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3 - Editable" sheetId="1" r:id="rId4"/>
    <sheet state="visible" name="QA" sheetId="2" r:id="rId5"/>
    <sheet state="hidden" name="Form responses 4" sheetId="3" r:id="rId6"/>
    <sheet state="hidden" name="Form responses 3" sheetId="4" r:id="rId7"/>
    <sheet state="visible" name="Sheet42" sheetId="5" r:id="rId8"/>
    <sheet state="visible" name="Sheet41" sheetId="6" r:id="rId9"/>
    <sheet state="visible" name="Form responses 5" sheetId="7" r:id="rId10"/>
    <sheet state="visible" name="Checklist" sheetId="8" r:id="rId11"/>
    <sheet state="visible" name="Sheet43" sheetId="9" r:id="rId12"/>
    <sheet state="visible" name="W3" sheetId="10" r:id="rId13"/>
    <sheet state="visible" name="Final Services" sheetId="11" r:id="rId14"/>
    <sheet state="visible" name="Sheet36" sheetId="12" r:id="rId15"/>
    <sheet state="visible" name="W10" sheetId="13" r:id="rId16"/>
    <sheet state="visible" name="DS SV" sheetId="14" r:id="rId17"/>
    <sheet state="visible" name="W5" sheetId="15" r:id="rId18"/>
    <sheet state="visible" name="Đề bài" sheetId="16" r:id="rId19"/>
    <sheet state="visible" name="W 1" sheetId="17" r:id="rId20"/>
    <sheet state="visible" name="SIS" sheetId="18" r:id="rId21"/>
    <sheet state="visible" name="W8" sheetId="19" r:id="rId22"/>
    <sheet state="visible" name="W2 - Result" sheetId="20" r:id="rId23"/>
    <sheet state="visible" name="W2 - RACI" sheetId="21" r:id="rId24"/>
    <sheet state="visible" name="Helper" sheetId="22" r:id="rId25"/>
    <sheet state="visible" name="Quy dinh nop bai" sheetId="23" r:id="rId26"/>
    <sheet state="visible" name="W6 - API Specs" sheetId="24" r:id="rId27"/>
    <sheet state="visible" name="Nộp báo cáo" sheetId="25" r:id="rId28"/>
    <sheet state="visible" name="W13" sheetId="26" r:id="rId29"/>
  </sheets>
  <definedNames>
    <definedName hidden="1" localSheetId="10" name="_xlnm._FilterDatabase">'Final Services'!$B$3:$AA$83</definedName>
    <definedName hidden="1" localSheetId="13" name="_xlnm._FilterDatabase">'DS SV'!$A$2:$BB$96</definedName>
    <definedName hidden="1" localSheetId="17" name="_xlnm._FilterDatabase">SIS!$A$1:$Z$1000</definedName>
    <definedName hidden="1" localSheetId="7" name="_xlnm._FilterDatabase">Checklist!$A$2:$AY$2019</definedName>
    <definedName hidden="1" localSheetId="7" name="Z_5AEF0FAD_9BA5_47E4_A185_C5DCAAD1FE8B_.wvu.FilterData">Checklist!$A$2:$AY$2019</definedName>
    <definedName hidden="1" localSheetId="20" name="Z_5AEF0FAD_9BA5_47E4_A185_C5DCAAD1FE8B_.wvu.FilterData">'W2 - RACI'!$E$187</definedName>
    <definedName hidden="1" localSheetId="20" name="Z_CB85BF19_8870_481F_9B53_2241FE2E7EC6_.wvu.FilterData">'W2 - RACI'!$AO$1:$CV$3</definedName>
  </definedNames>
  <calcPr/>
  <customWorkbookViews>
    <customWorkbookView activeSheetId="0" maximized="1" tabRatio="600" windowHeight="0" windowWidth="0" guid="{CB85BF19-8870-481F-9B53-2241FE2E7EC6}" name="Filter 2"/>
    <customWorkbookView activeSheetId="0" maximized="1" tabRatio="600" windowHeight="0" windowWidth="0" guid="{5AEF0FAD-9BA5-47E4-A185-C5DCAAD1FE8B}"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F6">
      <text>
        <t xml:space="preserve">Responder updated this value.</t>
      </text>
    </comment>
    <comment authorId="0" ref="G6">
      <text>
        <t xml:space="preserve">Responder updated this value.</t>
      </text>
    </comment>
    <comment authorId="0" ref="I6">
      <text>
        <t xml:space="preserve">Responder updated this value.</t>
      </text>
    </comment>
    <comment authorId="0" ref="J19">
      <text>
        <t xml:space="preserve">Responder updated this value.</t>
      </text>
    </comment>
    <comment authorId="0" ref="P31">
      <text>
        <t xml:space="preserve">Responder updated this value.</t>
      </text>
    </comment>
    <comment authorId="0" ref="Q31">
      <text>
        <t xml:space="preserve">Responder updated this value.</t>
      </text>
    </comment>
    <comment authorId="0" ref="R31">
      <text>
        <t xml:space="preserve">Responder updated this value.</t>
      </text>
    </comment>
    <comment authorId="0" ref="S31">
      <text>
        <t xml:space="preserve">Responder updated this value.</t>
      </text>
    </comment>
    <comment authorId="0" ref="T31">
      <text>
        <t xml:space="preserve">Responder updated this value.</t>
      </text>
    </comment>
    <comment authorId="0" ref="U31">
      <text>
        <t xml:space="preserve">Responder updated this value.</t>
      </text>
    </comment>
    <comment authorId="0" ref="V31">
      <text>
        <t xml:space="preserve">Responder updated this value.</t>
      </text>
    </comment>
    <comment authorId="0" ref="W31">
      <text>
        <t xml:space="preserve">Responder updated this value.</t>
      </text>
    </comment>
    <comment authorId="0" ref="X31">
      <text>
        <t xml:space="preserve">Responder updated this value.</t>
      </text>
    </comment>
    <comment authorId="0" ref="Y31">
      <text>
        <t xml:space="preserve">Responder updated this value.</t>
      </text>
    </comment>
    <comment authorId="0" ref="Z31">
      <text>
        <t xml:space="preserve">Responder updated this value.</t>
      </text>
    </comment>
    <comment authorId="0" ref="AA31">
      <text>
        <t xml:space="preserve">Responder updated this value.</t>
      </text>
    </comment>
    <comment authorId="0" ref="AB31">
      <text>
        <t xml:space="preserve">Responder updated this value.</t>
      </text>
    </comment>
    <comment authorId="0" ref="AC31">
      <text>
        <t xml:space="preserve">Responder updated this value.</t>
      </text>
    </comment>
    <comment authorId="0" ref="AD31">
      <text>
        <t xml:space="preserve">Responder updated this value.</t>
      </text>
    </comment>
    <comment authorId="0" ref="AE31">
      <text>
        <t xml:space="preserve">Responder updated this value.</t>
      </text>
    </comment>
    <comment authorId="0" ref="AF31">
      <text>
        <t xml:space="preserve">Responder updated this value.</t>
      </text>
    </comment>
    <comment authorId="0" ref="AG31">
      <text>
        <t xml:space="preserve">Responder updated this value.</t>
      </text>
    </comment>
    <comment authorId="0" ref="AH31">
      <text>
        <t xml:space="preserve">Responder updated this value.</t>
      </text>
    </comment>
    <comment authorId="0" ref="AI31">
      <text>
        <t xml:space="preserve">Responder updated this value.</t>
      </text>
    </comment>
    <comment authorId="0" ref="AJ31">
      <text>
        <t xml:space="preserve">Responder updated this value.</t>
      </text>
    </comment>
    <comment authorId="0" ref="AK31">
      <text>
        <t xml:space="preserve">Responder updated this value.</t>
      </text>
    </comment>
    <comment authorId="0" ref="AL31">
      <text>
        <t xml:space="preserve">Responder updated this value.</t>
      </text>
    </comment>
    <comment authorId="0" ref="AM31">
      <text>
        <t xml:space="preserve">Responder updated this value.</t>
      </text>
    </comment>
    <comment authorId="0" ref="AN31">
      <text>
        <t xml:space="preserve">Responder updated this value.</t>
      </text>
    </comment>
    <comment authorId="0" ref="AO31">
      <text>
        <t xml:space="preserve">Responder updated this value.</t>
      </text>
    </comment>
    <comment authorId="0" ref="AP31">
      <text>
        <t xml:space="preserve">Responder updated this value.</t>
      </text>
    </comment>
    <comment authorId="0" ref="AQ31">
      <text>
        <t xml:space="preserve">Responder updated this value.</t>
      </text>
    </comment>
    <comment authorId="0" ref="AR31">
      <text>
        <t xml:space="preserve">Responder updated this value.</t>
      </text>
    </comment>
    <comment authorId="0" ref="AS31">
      <text>
        <t xml:space="preserve">Responder updated this value.</t>
      </text>
    </comment>
    <comment authorId="0" ref="AT31">
      <text>
        <t xml:space="preserve">Responder updated this value.</t>
      </text>
    </comment>
    <comment authorId="0" ref="AU31">
      <text>
        <t xml:space="preserve">Responder updated this value.</t>
      </text>
    </comment>
    <comment authorId="0" ref="AV31">
      <text>
        <t xml:space="preserve">Responder updated this value.</t>
      </text>
    </comment>
    <comment authorId="0" ref="AW31">
      <text>
        <t xml:space="preserve">Responder updated this value.</t>
      </text>
    </comment>
    <comment authorId="0" ref="AX31">
      <text>
        <t xml:space="preserve">Responder updated this value.</t>
      </text>
    </comment>
    <comment authorId="0" ref="AY31">
      <text>
        <t xml:space="preserve">Responder updated this value.</t>
      </text>
    </comment>
    <comment authorId="0" ref="AZ31">
      <text>
        <t xml:space="preserve">Responder updated this value.</t>
      </text>
    </comment>
    <comment authorId="0" ref="BA31">
      <text>
        <t xml:space="preserve">Responder updated this value.</t>
      </text>
    </comment>
    <comment authorId="0" ref="BB31">
      <text>
        <t xml:space="preserve">Responder updated this value.</t>
      </text>
    </comment>
    <comment authorId="0" ref="BC31">
      <text>
        <t xml:space="preserve">Responder updated this value.</t>
      </text>
    </comment>
    <comment authorId="0" ref="BD31">
      <text>
        <t xml:space="preserve">Responder updated this value.</t>
      </text>
    </comment>
    <comment authorId="0" ref="BE31">
      <text>
        <t xml:space="preserve">Responder updated this value.</t>
      </text>
    </comment>
    <comment authorId="0" ref="BF31">
      <text>
        <t xml:space="preserve">Responder updated this value.</t>
      </text>
    </comment>
    <comment authorId="0" ref="BG31">
      <text>
        <t xml:space="preserve">Responder updated this value.</t>
      </text>
    </comment>
    <comment authorId="0" ref="BH31">
      <text>
        <t xml:space="preserve">Responder updated this value.</t>
      </text>
    </comment>
    <comment authorId="0" ref="BI31">
      <text>
        <t xml:space="preserve">Responder updated this value.</t>
      </text>
    </comment>
    <comment authorId="0" ref="BJ31">
      <text>
        <t xml:space="preserve">Responder updated this value.</t>
      </text>
    </comment>
    <comment authorId="0" ref="BK31">
      <text>
        <t xml:space="preserve">Responder updated this value.</t>
      </text>
    </comment>
    <comment authorId="0" ref="BL31">
      <text>
        <t xml:space="preserve">Responder updated this value.</t>
      </text>
    </comment>
    <comment authorId="0" ref="BM31">
      <text>
        <t xml:space="preserve">Responder updated this value.</t>
      </text>
    </comment>
    <comment authorId="0" ref="BN31">
      <text>
        <t xml:space="preserve">Responder updated this value.</t>
      </text>
    </comment>
    <comment authorId="0" ref="BO31">
      <text>
        <t xml:space="preserve">Responder updated this value.</t>
      </text>
    </comment>
    <comment authorId="0" ref="BP31">
      <text>
        <t xml:space="preserve">Responder updated this value.</t>
      </text>
    </comment>
    <comment authorId="0" ref="BQ31">
      <text>
        <t xml:space="preserve">Responder updated this value.</t>
      </text>
    </comment>
    <comment authorId="0" ref="BR31">
      <text>
        <t xml:space="preserve">Responder updated this value.</t>
      </text>
    </comment>
    <comment authorId="0" ref="BS31">
      <text>
        <t xml:space="preserve">Responder updated this value.</t>
      </text>
    </comment>
    <comment authorId="0" ref="BT31">
      <text>
        <t xml:space="preserve">Responder updated this value.</t>
      </text>
    </comment>
    <comment authorId="0" ref="BU31">
      <text>
        <t xml:space="preserve">Responder updated this value.</t>
      </text>
    </comment>
    <comment authorId="0" ref="BV31">
      <text>
        <t xml:space="preserve">Responder updated this value.</t>
      </text>
    </comment>
    <comment authorId="0" ref="BW31">
      <text>
        <t xml:space="preserve">Responder updated this value.</t>
      </text>
    </comment>
    <comment authorId="0" ref="BX31">
      <text>
        <t xml:space="preserve">Responder updated this value.</t>
      </text>
    </comment>
    <comment authorId="0" ref="BY31">
      <text>
        <t xml:space="preserve">Responder updated this value.</t>
      </text>
    </comment>
    <comment authorId="0" ref="BZ31">
      <text>
        <t xml:space="preserve">Responder updated this value.</t>
      </text>
    </comment>
    <comment authorId="0" ref="CA31">
      <text>
        <t xml:space="preserve">Responder updated this value.</t>
      </text>
    </comment>
    <comment authorId="0" ref="CB31">
      <text>
        <t xml:space="preserve">Responder updated this value.</t>
      </text>
    </comment>
    <comment authorId="0" ref="CC31">
      <text>
        <t xml:space="preserve">Responder updated this value.</t>
      </text>
    </comment>
    <comment authorId="0" ref="CD31">
      <text>
        <t xml:space="preserve">Responder updated this value.</t>
      </text>
    </comment>
    <comment authorId="0" ref="CE31">
      <text>
        <t xml:space="preserve">Responder updated this value.</t>
      </text>
    </comment>
    <comment authorId="0" ref="CF31">
      <text>
        <t xml:space="preserve">Responder updated this value.</t>
      </text>
    </comment>
    <comment authorId="0" ref="CG31">
      <text>
        <t xml:space="preserve">Responder updated this value.</t>
      </text>
    </comment>
    <comment authorId="0" ref="CH31">
      <text>
        <t xml:space="preserve">Responder updated this value.</t>
      </text>
    </comment>
    <comment authorId="0" ref="CI31">
      <text>
        <t xml:space="preserve">Responder updated this value.</t>
      </text>
    </comment>
    <comment authorId="0" ref="CJ31">
      <text>
        <t xml:space="preserve">Responder updated this value.</t>
      </text>
    </comment>
    <comment authorId="0" ref="CK31">
      <text>
        <t xml:space="preserve">Responder updated this value.</t>
      </text>
    </comment>
    <comment authorId="0" ref="CL31">
      <text>
        <t xml:space="preserve">Responder updated this value.</t>
      </text>
    </comment>
    <comment authorId="0" ref="CM31">
      <text>
        <t xml:space="preserve">Responder updated this value.</t>
      </text>
    </comment>
    <comment authorId="0" ref="CN31">
      <text>
        <t xml:space="preserve">Responder updated this value.</t>
      </text>
    </comment>
    <comment authorId="0" ref="CO31">
      <text>
        <t xml:space="preserve">Responder updated this value.</t>
      </text>
    </comment>
    <comment authorId="0" ref="CP31">
      <text>
        <t xml:space="preserve">Responder updated this value.</t>
      </text>
    </comment>
    <comment authorId="0" ref="CQ31">
      <text>
        <t xml:space="preserve">Responder updated this value.</t>
      </text>
    </comment>
    <comment authorId="0" ref="CR31">
      <text>
        <t xml:space="preserve">Responder updated this value.</t>
      </text>
    </comment>
    <comment authorId="0" ref="CS31">
      <text>
        <t xml:space="preserve">Responder updated this value.</t>
      </text>
    </comment>
    <comment authorId="0" ref="CT31">
      <text>
        <t xml:space="preserve">Responder updated this value.</t>
      </text>
    </comment>
    <comment authorId="0" ref="P32">
      <text>
        <t xml:space="preserve">Responder updated this value.</t>
      </text>
    </comment>
    <comment authorId="0" ref="Q32">
      <text>
        <t xml:space="preserve">Responder updated this value.</t>
      </text>
    </comment>
    <comment authorId="0" ref="R32">
      <text>
        <t xml:space="preserve">Responder updated this value.</t>
      </text>
    </comment>
    <comment authorId="0" ref="S32">
      <text>
        <t xml:space="preserve">Responder updated this value.</t>
      </text>
    </comment>
    <comment authorId="0" ref="T32">
      <text>
        <t xml:space="preserve">Responder updated this value.</t>
      </text>
    </comment>
    <comment authorId="0" ref="U32">
      <text>
        <t xml:space="preserve">Responder updated this value.</t>
      </text>
    </comment>
    <comment authorId="0" ref="V32">
      <text>
        <t xml:space="preserve">Responder updated this value.</t>
      </text>
    </comment>
    <comment authorId="0" ref="W32">
      <text>
        <t xml:space="preserve">Responder updated this value.</t>
      </text>
    </comment>
    <comment authorId="0" ref="X32">
      <text>
        <t xml:space="preserve">Responder updated this value.</t>
      </text>
    </comment>
    <comment authorId="0" ref="Y32">
      <text>
        <t xml:space="preserve">Responder updated this value.</t>
      </text>
    </comment>
    <comment authorId="0" ref="Z32">
      <text>
        <t xml:space="preserve">Responder updated this value.</t>
      </text>
    </comment>
    <comment authorId="0" ref="AA32">
      <text>
        <t xml:space="preserve">Responder updated this value.</t>
      </text>
    </comment>
    <comment authorId="0" ref="AB32">
      <text>
        <t xml:space="preserve">Responder updated this value.</t>
      </text>
    </comment>
    <comment authorId="0" ref="AC32">
      <text>
        <t xml:space="preserve">Responder updated this value.</t>
      </text>
    </comment>
    <comment authorId="0" ref="AD32">
      <text>
        <t xml:space="preserve">Responder updated this value.</t>
      </text>
    </comment>
    <comment authorId="0" ref="AE32">
      <text>
        <t xml:space="preserve">Responder updated this value.</t>
      </text>
    </comment>
    <comment authorId="0" ref="AF32">
      <text>
        <t xml:space="preserve">Responder updated this value.</t>
      </text>
    </comment>
    <comment authorId="0" ref="AG32">
      <text>
        <t xml:space="preserve">Responder updated this value.</t>
      </text>
    </comment>
    <comment authorId="0" ref="AH32">
      <text>
        <t xml:space="preserve">Responder updated this value.</t>
      </text>
    </comment>
    <comment authorId="0" ref="AI32">
      <text>
        <t xml:space="preserve">Responder updated this value.</t>
      </text>
    </comment>
    <comment authorId="0" ref="AJ32">
      <text>
        <t xml:space="preserve">Responder updated this value.</t>
      </text>
    </comment>
    <comment authorId="0" ref="AK32">
      <text>
        <t xml:space="preserve">Responder updated this value.</t>
      </text>
    </comment>
    <comment authorId="0" ref="AL32">
      <text>
        <t xml:space="preserve">Responder updated this value.</t>
      </text>
    </comment>
    <comment authorId="0" ref="AM32">
      <text>
        <t xml:space="preserve">Responder updated this value.</t>
      </text>
    </comment>
    <comment authorId="0" ref="AN32">
      <text>
        <t xml:space="preserve">Responder updated this value.</t>
      </text>
    </comment>
    <comment authorId="0" ref="AO32">
      <text>
        <t xml:space="preserve">Responder updated this value.</t>
      </text>
    </comment>
    <comment authorId="0" ref="AP32">
      <text>
        <t xml:space="preserve">Responder updated this value.</t>
      </text>
    </comment>
    <comment authorId="0" ref="AQ32">
      <text>
        <t xml:space="preserve">Responder updated this value.</t>
      </text>
    </comment>
    <comment authorId="0" ref="AR32">
      <text>
        <t xml:space="preserve">Responder updated this value.</t>
      </text>
    </comment>
    <comment authorId="0" ref="AS32">
      <text>
        <t xml:space="preserve">Responder updated this value.</t>
      </text>
    </comment>
    <comment authorId="0" ref="AT32">
      <text>
        <t xml:space="preserve">Responder updated this value.</t>
      </text>
    </comment>
    <comment authorId="0" ref="AU32">
      <text>
        <t xml:space="preserve">Responder updated this value.</t>
      </text>
    </comment>
    <comment authorId="0" ref="AV32">
      <text>
        <t xml:space="preserve">Responder updated this value.</t>
      </text>
    </comment>
    <comment authorId="0" ref="AW32">
      <text>
        <t xml:space="preserve">Responder updated this value.</t>
      </text>
    </comment>
    <comment authorId="0" ref="AX32">
      <text>
        <t xml:space="preserve">Responder updated this value.</t>
      </text>
    </comment>
    <comment authorId="0" ref="AY32">
      <text>
        <t xml:space="preserve">Responder updated this value.</t>
      </text>
    </comment>
    <comment authorId="0" ref="AZ32">
      <text>
        <t xml:space="preserve">Responder updated this value.</t>
      </text>
    </comment>
    <comment authorId="0" ref="BA32">
      <text>
        <t xml:space="preserve">Responder updated this value.</t>
      </text>
    </comment>
    <comment authorId="0" ref="BB32">
      <text>
        <t xml:space="preserve">Responder updated this value.</t>
      </text>
    </comment>
    <comment authorId="0" ref="BC32">
      <text>
        <t xml:space="preserve">Responder updated this value.</t>
      </text>
    </comment>
    <comment authorId="0" ref="BD32">
      <text>
        <t xml:space="preserve">Responder updated this value.</t>
      </text>
    </comment>
    <comment authorId="0" ref="BE32">
      <text>
        <t xml:space="preserve">Responder updated this value.</t>
      </text>
    </comment>
    <comment authorId="0" ref="BF32">
      <text>
        <t xml:space="preserve">Responder updated this value.</t>
      </text>
    </comment>
    <comment authorId="0" ref="BG32">
      <text>
        <t xml:space="preserve">Responder updated this value.</t>
      </text>
    </comment>
    <comment authorId="0" ref="BH32">
      <text>
        <t xml:space="preserve">Responder updated this value.</t>
      </text>
    </comment>
    <comment authorId="0" ref="BI32">
      <text>
        <t xml:space="preserve">Responder updated this value.</t>
      </text>
    </comment>
    <comment authorId="0" ref="BJ32">
      <text>
        <t xml:space="preserve">Responder updated this value.</t>
      </text>
    </comment>
    <comment authorId="0" ref="BK32">
      <text>
        <t xml:space="preserve">Responder updated this value.</t>
      </text>
    </comment>
    <comment authorId="0" ref="BL32">
      <text>
        <t xml:space="preserve">Responder updated this value.</t>
      </text>
    </comment>
    <comment authorId="0" ref="BM32">
      <text>
        <t xml:space="preserve">Responder updated this value.</t>
      </text>
    </comment>
    <comment authorId="0" ref="BN32">
      <text>
        <t xml:space="preserve">Responder updated this value.</t>
      </text>
    </comment>
    <comment authorId="0" ref="BO32">
      <text>
        <t xml:space="preserve">Responder updated this value.</t>
      </text>
    </comment>
    <comment authorId="0" ref="BP32">
      <text>
        <t xml:space="preserve">Responder updated this value.</t>
      </text>
    </comment>
    <comment authorId="0" ref="BQ32">
      <text>
        <t xml:space="preserve">Responder updated this value.</t>
      </text>
    </comment>
    <comment authorId="0" ref="BR32">
      <text>
        <t xml:space="preserve">Responder updated this value.</t>
      </text>
    </comment>
    <comment authorId="0" ref="BS32">
      <text>
        <t xml:space="preserve">Responder updated this value.</t>
      </text>
    </comment>
    <comment authorId="0" ref="BT32">
      <text>
        <t xml:space="preserve">Responder updated this value.</t>
      </text>
    </comment>
    <comment authorId="0" ref="BU32">
      <text>
        <t xml:space="preserve">Responder updated this value.</t>
      </text>
    </comment>
    <comment authorId="0" ref="BV32">
      <text>
        <t xml:space="preserve">Responder updated this value.</t>
      </text>
    </comment>
    <comment authorId="0" ref="BW32">
      <text>
        <t xml:space="preserve">Responder updated this value.</t>
      </text>
    </comment>
    <comment authorId="0" ref="BX32">
      <text>
        <t xml:space="preserve">Responder updated this value.</t>
      </text>
    </comment>
    <comment authorId="0" ref="BY32">
      <text>
        <t xml:space="preserve">Responder updated this value.</t>
      </text>
    </comment>
    <comment authorId="0" ref="BZ32">
      <text>
        <t xml:space="preserve">Responder updated this value.</t>
      </text>
    </comment>
    <comment authorId="0" ref="CA32">
      <text>
        <t xml:space="preserve">Responder updated this value.</t>
      </text>
    </comment>
    <comment authorId="0" ref="CB32">
      <text>
        <t xml:space="preserve">Responder updated this value.</t>
      </text>
    </comment>
    <comment authorId="0" ref="CC32">
      <text>
        <t xml:space="preserve">Responder updated this value.</t>
      </text>
    </comment>
    <comment authorId="0" ref="CD32">
      <text>
        <t xml:space="preserve">Responder updated this value.</t>
      </text>
    </comment>
    <comment authorId="0" ref="CE32">
      <text>
        <t xml:space="preserve">Responder updated this value.</t>
      </text>
    </comment>
    <comment authorId="0" ref="CF32">
      <text>
        <t xml:space="preserve">Responder updated this value.</t>
      </text>
    </comment>
    <comment authorId="0" ref="CG32">
      <text>
        <t xml:space="preserve">Responder updated this value.</t>
      </text>
    </comment>
    <comment authorId="0" ref="CH32">
      <text>
        <t xml:space="preserve">Responder updated this value.</t>
      </text>
    </comment>
    <comment authorId="0" ref="CI32">
      <text>
        <t xml:space="preserve">Responder updated this value.</t>
      </text>
    </comment>
    <comment authorId="0" ref="CJ32">
      <text>
        <t xml:space="preserve">Responder updated this value.</t>
      </text>
    </comment>
    <comment authorId="0" ref="CK32">
      <text>
        <t xml:space="preserve">Responder updated this value.</t>
      </text>
    </comment>
    <comment authorId="0" ref="CL32">
      <text>
        <t xml:space="preserve">Responder updated this value.</t>
      </text>
    </comment>
    <comment authorId="0" ref="CM32">
      <text>
        <t xml:space="preserve">Responder updated this value.</t>
      </text>
    </comment>
    <comment authorId="0" ref="CN32">
      <text>
        <t xml:space="preserve">Responder updated this value.</t>
      </text>
    </comment>
    <comment authorId="0" ref="CO32">
      <text>
        <t xml:space="preserve">Responder updated this value.</t>
      </text>
    </comment>
    <comment authorId="0" ref="CP32">
      <text>
        <t xml:space="preserve">Responder updated this value.</t>
      </text>
    </comment>
    <comment authorId="0" ref="CQ32">
      <text>
        <t xml:space="preserve">Responder updated this value.</t>
      </text>
    </comment>
    <comment authorId="0" ref="CR32">
      <text>
        <t xml:space="preserve">Responder updated this value.</t>
      </text>
    </comment>
    <comment authorId="0" ref="CS32">
      <text>
        <t xml:space="preserve">Responder updated this value.</t>
      </text>
    </comment>
    <comment authorId="0" ref="CT32">
      <text>
        <t xml:space="preserve">Responder updated this value.</t>
      </text>
    </comment>
    <comment authorId="0" ref="P33">
      <text>
        <t xml:space="preserve">Responder updated this value.</t>
      </text>
    </comment>
    <comment authorId="0" ref="Q33">
      <text>
        <t xml:space="preserve">Responder updated this value.</t>
      </text>
    </comment>
    <comment authorId="0" ref="R33">
      <text>
        <t xml:space="preserve">Responder updated this value.</t>
      </text>
    </comment>
    <comment authorId="0" ref="S33">
      <text>
        <t xml:space="preserve">Responder updated this value.</t>
      </text>
    </comment>
    <comment authorId="0" ref="T33">
      <text>
        <t xml:space="preserve">Responder updated this value.</t>
      </text>
    </comment>
    <comment authorId="0" ref="U33">
      <text>
        <t xml:space="preserve">Responder updated this value.</t>
      </text>
    </comment>
    <comment authorId="0" ref="V33">
      <text>
        <t xml:space="preserve">Responder updated this value.</t>
      </text>
    </comment>
    <comment authorId="0" ref="W33">
      <text>
        <t xml:space="preserve">Responder updated this value.</t>
      </text>
    </comment>
    <comment authorId="0" ref="X33">
      <text>
        <t xml:space="preserve">Responder updated this value.</t>
      </text>
    </comment>
    <comment authorId="0" ref="Y33">
      <text>
        <t xml:space="preserve">Responder updated this value.</t>
      </text>
    </comment>
    <comment authorId="0" ref="Z33">
      <text>
        <t xml:space="preserve">Responder updated this value.</t>
      </text>
    </comment>
    <comment authorId="0" ref="AA33">
      <text>
        <t xml:space="preserve">Responder updated this value.</t>
      </text>
    </comment>
    <comment authorId="0" ref="AB33">
      <text>
        <t xml:space="preserve">Responder updated this value.</t>
      </text>
    </comment>
    <comment authorId="0" ref="AC33">
      <text>
        <t xml:space="preserve">Responder updated this value.</t>
      </text>
    </comment>
    <comment authorId="0" ref="AD33">
      <text>
        <t xml:space="preserve">Responder updated this value.</t>
      </text>
    </comment>
    <comment authorId="0" ref="AE33">
      <text>
        <t xml:space="preserve">Responder updated this value.</t>
      </text>
    </comment>
    <comment authorId="0" ref="AF33">
      <text>
        <t xml:space="preserve">Responder updated this value.</t>
      </text>
    </comment>
    <comment authorId="0" ref="AG33">
      <text>
        <t xml:space="preserve">Responder updated this value.</t>
      </text>
    </comment>
    <comment authorId="0" ref="AH33">
      <text>
        <t xml:space="preserve">Responder updated this value.</t>
      </text>
    </comment>
    <comment authorId="0" ref="AI33">
      <text>
        <t xml:space="preserve">Responder updated this value.</t>
      </text>
    </comment>
    <comment authorId="0" ref="AJ33">
      <text>
        <t xml:space="preserve">Responder updated this value.</t>
      </text>
    </comment>
    <comment authorId="0" ref="AK33">
      <text>
        <t xml:space="preserve">Responder updated this value.</t>
      </text>
    </comment>
    <comment authorId="0" ref="AL33">
      <text>
        <t xml:space="preserve">Responder updated this value.</t>
      </text>
    </comment>
    <comment authorId="0" ref="AM33">
      <text>
        <t xml:space="preserve">Responder updated this value.</t>
      </text>
    </comment>
    <comment authorId="0" ref="AN33">
      <text>
        <t xml:space="preserve">Responder updated this value.</t>
      </text>
    </comment>
    <comment authorId="0" ref="AO33">
      <text>
        <t xml:space="preserve">Responder updated this value.</t>
      </text>
    </comment>
    <comment authorId="0" ref="AP33">
      <text>
        <t xml:space="preserve">Responder updated this value.</t>
      </text>
    </comment>
    <comment authorId="0" ref="AQ33">
      <text>
        <t xml:space="preserve">Responder updated this value.</t>
      </text>
    </comment>
    <comment authorId="0" ref="AR33">
      <text>
        <t xml:space="preserve">Responder updated this value.</t>
      </text>
    </comment>
    <comment authorId="0" ref="AS33">
      <text>
        <t xml:space="preserve">Responder updated this value.</t>
      </text>
    </comment>
    <comment authorId="0" ref="AT33">
      <text>
        <t xml:space="preserve">Responder updated this value.</t>
      </text>
    </comment>
    <comment authorId="0" ref="AU33">
      <text>
        <t xml:space="preserve">Responder updated this value.</t>
      </text>
    </comment>
    <comment authorId="0" ref="AV33">
      <text>
        <t xml:space="preserve">Responder updated this value.</t>
      </text>
    </comment>
    <comment authorId="0" ref="AW33">
      <text>
        <t xml:space="preserve">Responder updated this value.</t>
      </text>
    </comment>
    <comment authorId="0" ref="AX33">
      <text>
        <t xml:space="preserve">Responder updated this value.</t>
      </text>
    </comment>
    <comment authorId="0" ref="AY33">
      <text>
        <t xml:space="preserve">Responder updated this value.</t>
      </text>
    </comment>
    <comment authorId="0" ref="AZ33">
      <text>
        <t xml:space="preserve">Responder updated this value.</t>
      </text>
    </comment>
    <comment authorId="0" ref="BA33">
      <text>
        <t xml:space="preserve">Responder updated this value.</t>
      </text>
    </comment>
    <comment authorId="0" ref="BB33">
      <text>
        <t xml:space="preserve">Responder updated this value.</t>
      </text>
    </comment>
    <comment authorId="0" ref="BC33">
      <text>
        <t xml:space="preserve">Responder updated this value.</t>
      </text>
    </comment>
    <comment authorId="0" ref="BD33">
      <text>
        <t xml:space="preserve">Responder updated this value.</t>
      </text>
    </comment>
    <comment authorId="0" ref="BE33">
      <text>
        <t xml:space="preserve">Responder updated this value.</t>
      </text>
    </comment>
    <comment authorId="0" ref="BF33">
      <text>
        <t xml:space="preserve">Responder updated this value.</t>
      </text>
    </comment>
    <comment authorId="0" ref="BG33">
      <text>
        <t xml:space="preserve">Responder updated this value.</t>
      </text>
    </comment>
    <comment authorId="0" ref="BH33">
      <text>
        <t xml:space="preserve">Responder updated this value.</t>
      </text>
    </comment>
    <comment authorId="0" ref="BI33">
      <text>
        <t xml:space="preserve">Responder updated this value.</t>
      </text>
    </comment>
    <comment authorId="0" ref="BJ33">
      <text>
        <t xml:space="preserve">Responder updated this value.</t>
      </text>
    </comment>
    <comment authorId="0" ref="BK33">
      <text>
        <t xml:space="preserve">Responder updated this value.</t>
      </text>
    </comment>
    <comment authorId="0" ref="BL33">
      <text>
        <t xml:space="preserve">Responder updated this value.</t>
      </text>
    </comment>
    <comment authorId="0" ref="BM33">
      <text>
        <t xml:space="preserve">Responder updated this value.</t>
      </text>
    </comment>
    <comment authorId="0" ref="BN33">
      <text>
        <t xml:space="preserve">Responder updated this value.</t>
      </text>
    </comment>
    <comment authorId="0" ref="BO33">
      <text>
        <t xml:space="preserve">Responder updated this value.</t>
      </text>
    </comment>
    <comment authorId="0" ref="BP33">
      <text>
        <t xml:space="preserve">Responder updated this value.</t>
      </text>
    </comment>
    <comment authorId="0" ref="BQ33">
      <text>
        <t xml:space="preserve">Responder updated this value.</t>
      </text>
    </comment>
    <comment authorId="0" ref="BR33">
      <text>
        <t xml:space="preserve">Responder updated this value.</t>
      </text>
    </comment>
    <comment authorId="0" ref="BS33">
      <text>
        <t xml:space="preserve">Responder updated this value.</t>
      </text>
    </comment>
    <comment authorId="0" ref="BT33">
      <text>
        <t xml:space="preserve">Responder updated this value.</t>
      </text>
    </comment>
    <comment authorId="0" ref="BU33">
      <text>
        <t xml:space="preserve">Responder updated this value.</t>
      </text>
    </comment>
    <comment authorId="0" ref="BV33">
      <text>
        <t xml:space="preserve">Responder updated this value.</t>
      </text>
    </comment>
    <comment authorId="0" ref="BW33">
      <text>
        <t xml:space="preserve">Responder updated this value.</t>
      </text>
    </comment>
    <comment authorId="0" ref="BX33">
      <text>
        <t xml:space="preserve">Responder updated this value.</t>
      </text>
    </comment>
    <comment authorId="0" ref="BY33">
      <text>
        <t xml:space="preserve">Responder updated this value.</t>
      </text>
    </comment>
    <comment authorId="0" ref="BZ33">
      <text>
        <t xml:space="preserve">Responder updated this value.</t>
      </text>
    </comment>
    <comment authorId="0" ref="CA33">
      <text>
        <t xml:space="preserve">Responder updated this value.</t>
      </text>
    </comment>
    <comment authorId="0" ref="CB33">
      <text>
        <t xml:space="preserve">Responder updated this value.</t>
      </text>
    </comment>
    <comment authorId="0" ref="CC33">
      <text>
        <t xml:space="preserve">Responder updated this value.</t>
      </text>
    </comment>
    <comment authorId="0" ref="CD33">
      <text>
        <t xml:space="preserve">Responder updated this value.</t>
      </text>
    </comment>
    <comment authorId="0" ref="CE33">
      <text>
        <t xml:space="preserve">Responder updated this value.</t>
      </text>
    </comment>
    <comment authorId="0" ref="CF33">
      <text>
        <t xml:space="preserve">Responder updated this value.</t>
      </text>
    </comment>
    <comment authorId="0" ref="CG33">
      <text>
        <t xml:space="preserve">Responder updated this value.</t>
      </text>
    </comment>
    <comment authorId="0" ref="CH33">
      <text>
        <t xml:space="preserve">Responder updated this value.</t>
      </text>
    </comment>
    <comment authorId="0" ref="CI33">
      <text>
        <t xml:space="preserve">Responder updated this value.</t>
      </text>
    </comment>
    <comment authorId="0" ref="CJ33">
      <text>
        <t xml:space="preserve">Responder updated this value.</t>
      </text>
    </comment>
    <comment authorId="0" ref="CK33">
      <text>
        <t xml:space="preserve">Responder updated this value.</t>
      </text>
    </comment>
    <comment authorId="0" ref="CL33">
      <text>
        <t xml:space="preserve">Responder updated this value.</t>
      </text>
    </comment>
    <comment authorId="0" ref="CM33">
      <text>
        <t xml:space="preserve">Responder updated this value.</t>
      </text>
    </comment>
    <comment authorId="0" ref="CN33">
      <text>
        <t xml:space="preserve">Responder updated this value.</t>
      </text>
    </comment>
    <comment authorId="0" ref="CO33">
      <text>
        <t xml:space="preserve">Responder updated this value.</t>
      </text>
    </comment>
    <comment authorId="0" ref="CP33">
      <text>
        <t xml:space="preserve">Responder updated this value.</t>
      </text>
    </comment>
    <comment authorId="0" ref="CQ33">
      <text>
        <t xml:space="preserve">Responder updated this value.</t>
      </text>
    </comment>
    <comment authorId="0" ref="CR33">
      <text>
        <t xml:space="preserve">Responder updated this value.</t>
      </text>
    </comment>
    <comment authorId="0" ref="CS33">
      <text>
        <t xml:space="preserve">Responder updated this value.</t>
      </text>
    </comment>
    <comment authorId="0" ref="CT33">
      <text>
        <t xml:space="preserve">Responder updated this value.</t>
      </text>
    </comment>
    <comment authorId="0" ref="P34">
      <text>
        <t xml:space="preserve">Responder updated this value.</t>
      </text>
    </comment>
    <comment authorId="0" ref="Q34">
      <text>
        <t xml:space="preserve">Responder updated this value.</t>
      </text>
    </comment>
    <comment authorId="0" ref="R34">
      <text>
        <t xml:space="preserve">Responder updated this value.</t>
      </text>
    </comment>
    <comment authorId="0" ref="S34">
      <text>
        <t xml:space="preserve">Responder updated this value.</t>
      </text>
    </comment>
    <comment authorId="0" ref="T34">
      <text>
        <t xml:space="preserve">Responder updated this value.</t>
      </text>
    </comment>
    <comment authorId="0" ref="U34">
      <text>
        <t xml:space="preserve">Responder updated this value.</t>
      </text>
    </comment>
    <comment authorId="0" ref="V34">
      <text>
        <t xml:space="preserve">Responder updated this value.</t>
      </text>
    </comment>
    <comment authorId="0" ref="W34">
      <text>
        <t xml:space="preserve">Responder updated this value.</t>
      </text>
    </comment>
    <comment authorId="0" ref="X34">
      <text>
        <t xml:space="preserve">Responder updated this value.</t>
      </text>
    </comment>
    <comment authorId="0" ref="Y34">
      <text>
        <t xml:space="preserve">Responder updated this value.</t>
      </text>
    </comment>
    <comment authorId="0" ref="Z34">
      <text>
        <t xml:space="preserve">Responder updated this value.</t>
      </text>
    </comment>
    <comment authorId="0" ref="AA34">
      <text>
        <t xml:space="preserve">Responder updated this value.</t>
      </text>
    </comment>
    <comment authorId="0" ref="AB34">
      <text>
        <t xml:space="preserve">Responder updated this value.</t>
      </text>
    </comment>
    <comment authorId="0" ref="AC34">
      <text>
        <t xml:space="preserve">Responder updated this value.</t>
      </text>
    </comment>
    <comment authorId="0" ref="AD34">
      <text>
        <t xml:space="preserve">Responder updated this value.</t>
      </text>
    </comment>
    <comment authorId="0" ref="AE34">
      <text>
        <t xml:space="preserve">Responder updated this value.</t>
      </text>
    </comment>
    <comment authorId="0" ref="AF34">
      <text>
        <t xml:space="preserve">Responder updated this value.</t>
      </text>
    </comment>
    <comment authorId="0" ref="AG34">
      <text>
        <t xml:space="preserve">Responder updated this value.</t>
      </text>
    </comment>
    <comment authorId="0" ref="AH34">
      <text>
        <t xml:space="preserve">Responder updated this value.</t>
      </text>
    </comment>
    <comment authorId="0" ref="AI34">
      <text>
        <t xml:space="preserve">Responder updated this value.</t>
      </text>
    </comment>
    <comment authorId="0" ref="AJ34">
      <text>
        <t xml:space="preserve">Responder updated this value.</t>
      </text>
    </comment>
    <comment authorId="0" ref="AK34">
      <text>
        <t xml:space="preserve">Responder updated this value.</t>
      </text>
    </comment>
    <comment authorId="0" ref="AL34">
      <text>
        <t xml:space="preserve">Responder updated this value.</t>
      </text>
    </comment>
    <comment authorId="0" ref="AM34">
      <text>
        <t xml:space="preserve">Responder updated this value.</t>
      </text>
    </comment>
    <comment authorId="0" ref="AN34">
      <text>
        <t xml:space="preserve">Responder updated this value.</t>
      </text>
    </comment>
    <comment authorId="0" ref="AO34">
      <text>
        <t xml:space="preserve">Responder updated this value.</t>
      </text>
    </comment>
    <comment authorId="0" ref="AP34">
      <text>
        <t xml:space="preserve">Responder updated this value.</t>
      </text>
    </comment>
    <comment authorId="0" ref="AQ34">
      <text>
        <t xml:space="preserve">Responder updated this value.</t>
      </text>
    </comment>
    <comment authorId="0" ref="AR34">
      <text>
        <t xml:space="preserve">Responder updated this value.</t>
      </text>
    </comment>
    <comment authorId="0" ref="AS34">
      <text>
        <t xml:space="preserve">Responder updated this value.</t>
      </text>
    </comment>
    <comment authorId="0" ref="AT34">
      <text>
        <t xml:space="preserve">Responder updated this value.</t>
      </text>
    </comment>
    <comment authorId="0" ref="AU34">
      <text>
        <t xml:space="preserve">Responder updated this value.</t>
      </text>
    </comment>
    <comment authorId="0" ref="AV34">
      <text>
        <t xml:space="preserve">Responder updated this value.</t>
      </text>
    </comment>
    <comment authorId="0" ref="AW34">
      <text>
        <t xml:space="preserve">Responder updated this value.</t>
      </text>
    </comment>
    <comment authorId="0" ref="AX34">
      <text>
        <t xml:space="preserve">Responder updated this value.</t>
      </text>
    </comment>
    <comment authorId="0" ref="AY34">
      <text>
        <t xml:space="preserve">Responder updated this value.</t>
      </text>
    </comment>
    <comment authorId="0" ref="AZ34">
      <text>
        <t xml:space="preserve">Responder updated this value.</t>
      </text>
    </comment>
    <comment authorId="0" ref="BA34">
      <text>
        <t xml:space="preserve">Responder updated this value.</t>
      </text>
    </comment>
    <comment authorId="0" ref="BB34">
      <text>
        <t xml:space="preserve">Responder updated this value.</t>
      </text>
    </comment>
    <comment authorId="0" ref="BC34">
      <text>
        <t xml:space="preserve">Responder updated this value.</t>
      </text>
    </comment>
    <comment authorId="0" ref="BD34">
      <text>
        <t xml:space="preserve">Responder updated this value.</t>
      </text>
    </comment>
    <comment authorId="0" ref="BE34">
      <text>
        <t xml:space="preserve">Responder updated this value.</t>
      </text>
    </comment>
    <comment authorId="0" ref="BF34">
      <text>
        <t xml:space="preserve">Responder updated this value.</t>
      </text>
    </comment>
    <comment authorId="0" ref="BG34">
      <text>
        <t xml:space="preserve">Responder updated this value.</t>
      </text>
    </comment>
    <comment authorId="0" ref="BH34">
      <text>
        <t xml:space="preserve">Responder updated this value.</t>
      </text>
    </comment>
    <comment authorId="0" ref="BI34">
      <text>
        <t xml:space="preserve">Responder updated this value.</t>
      </text>
    </comment>
    <comment authorId="0" ref="BJ34">
      <text>
        <t xml:space="preserve">Responder updated this value.</t>
      </text>
    </comment>
    <comment authorId="0" ref="BK34">
      <text>
        <t xml:space="preserve">Responder updated this value.</t>
      </text>
    </comment>
    <comment authorId="0" ref="BL34">
      <text>
        <t xml:space="preserve">Responder updated this value.</t>
      </text>
    </comment>
    <comment authorId="0" ref="BM34">
      <text>
        <t xml:space="preserve">Responder updated this value.</t>
      </text>
    </comment>
    <comment authorId="0" ref="BN34">
      <text>
        <t xml:space="preserve">Responder updated this value.</t>
      </text>
    </comment>
    <comment authorId="0" ref="BO34">
      <text>
        <t xml:space="preserve">Responder updated this value.</t>
      </text>
    </comment>
    <comment authorId="0" ref="BP34">
      <text>
        <t xml:space="preserve">Responder updated this value.</t>
      </text>
    </comment>
    <comment authorId="0" ref="BQ34">
      <text>
        <t xml:space="preserve">Responder updated this value.</t>
      </text>
    </comment>
    <comment authorId="0" ref="BR34">
      <text>
        <t xml:space="preserve">Responder updated this value.</t>
      </text>
    </comment>
    <comment authorId="0" ref="BS34">
      <text>
        <t xml:space="preserve">Responder updated this value.</t>
      </text>
    </comment>
    <comment authorId="0" ref="BT34">
      <text>
        <t xml:space="preserve">Responder updated this value.</t>
      </text>
    </comment>
    <comment authorId="0" ref="BU34">
      <text>
        <t xml:space="preserve">Responder updated this value.</t>
      </text>
    </comment>
    <comment authorId="0" ref="BV34">
      <text>
        <t xml:space="preserve">Responder updated this value.</t>
      </text>
    </comment>
    <comment authorId="0" ref="BW34">
      <text>
        <t xml:space="preserve">Responder updated this value.</t>
      </text>
    </comment>
    <comment authorId="0" ref="BX34">
      <text>
        <t xml:space="preserve">Responder updated this value.</t>
      </text>
    </comment>
    <comment authorId="0" ref="BY34">
      <text>
        <t xml:space="preserve">Responder updated this value.</t>
      </text>
    </comment>
    <comment authorId="0" ref="BZ34">
      <text>
        <t xml:space="preserve">Responder updated this value.</t>
      </text>
    </comment>
    <comment authorId="0" ref="CA34">
      <text>
        <t xml:space="preserve">Responder updated this value.</t>
      </text>
    </comment>
    <comment authorId="0" ref="CB34">
      <text>
        <t xml:space="preserve">Responder updated this value.</t>
      </text>
    </comment>
    <comment authorId="0" ref="CC34">
      <text>
        <t xml:space="preserve">Responder updated this value.</t>
      </text>
    </comment>
    <comment authorId="0" ref="CD34">
      <text>
        <t xml:space="preserve">Responder updated this value.</t>
      </text>
    </comment>
    <comment authorId="0" ref="CE34">
      <text>
        <t xml:space="preserve">Responder updated this value.</t>
      </text>
    </comment>
    <comment authorId="0" ref="CF34">
      <text>
        <t xml:space="preserve">Responder updated this value.</t>
      </text>
    </comment>
    <comment authorId="0" ref="CG34">
      <text>
        <t xml:space="preserve">Responder updated this value.</t>
      </text>
    </comment>
    <comment authorId="0" ref="CH34">
      <text>
        <t xml:space="preserve">Responder updated this value.</t>
      </text>
    </comment>
    <comment authorId="0" ref="CI34">
      <text>
        <t xml:space="preserve">Responder updated this value.</t>
      </text>
    </comment>
    <comment authorId="0" ref="CJ34">
      <text>
        <t xml:space="preserve">Responder updated this value.</t>
      </text>
    </comment>
    <comment authorId="0" ref="CK34">
      <text>
        <t xml:space="preserve">Responder updated this value.</t>
      </text>
    </comment>
    <comment authorId="0" ref="CL34">
      <text>
        <t xml:space="preserve">Responder updated this value.</t>
      </text>
    </comment>
    <comment authorId="0" ref="CM34">
      <text>
        <t xml:space="preserve">Responder updated this value.</t>
      </text>
    </comment>
    <comment authorId="0" ref="CN34">
      <text>
        <t xml:space="preserve">Responder updated this value.</t>
      </text>
    </comment>
    <comment authorId="0" ref="CO34">
      <text>
        <t xml:space="preserve">Responder updated this value.</t>
      </text>
    </comment>
    <comment authorId="0" ref="CP34">
      <text>
        <t xml:space="preserve">Responder updated this value.</t>
      </text>
    </comment>
    <comment authorId="0" ref="CQ34">
      <text>
        <t xml:space="preserve">Responder updated this value.</t>
      </text>
    </comment>
    <comment authorId="0" ref="CR34">
      <text>
        <t xml:space="preserve">Responder updated this value.</t>
      </text>
    </comment>
    <comment authorId="0" ref="CS34">
      <text>
        <t xml:space="preserve">Responder updated this value.</t>
      </text>
    </comment>
    <comment authorId="0" ref="CT34">
      <text>
        <t xml:space="preserve">Responder updated this value.</t>
      </text>
    </comment>
    <comment authorId="0" ref="P38">
      <text>
        <t xml:space="preserve">Responder updated this value.</t>
      </text>
    </comment>
    <comment authorId="0" ref="Q38">
      <text>
        <t xml:space="preserve">Responder updated this value.</t>
      </text>
    </comment>
    <comment authorId="0" ref="R38">
      <text>
        <t xml:space="preserve">Responder updated this value.</t>
      </text>
    </comment>
    <comment authorId="0" ref="S38">
      <text>
        <t xml:space="preserve">Responder updated this value.</t>
      </text>
    </comment>
    <comment authorId="0" ref="T38">
      <text>
        <t xml:space="preserve">Responder updated this value.</t>
      </text>
    </comment>
    <comment authorId="0" ref="U38">
      <text>
        <t xml:space="preserve">Responder updated this value.</t>
      </text>
    </comment>
    <comment authorId="0" ref="V38">
      <text>
        <t xml:space="preserve">Responder updated this value.</t>
      </text>
    </comment>
    <comment authorId="0" ref="W38">
      <text>
        <t xml:space="preserve">Responder updated this value.</t>
      </text>
    </comment>
    <comment authorId="0" ref="X38">
      <text>
        <t xml:space="preserve">Responder updated this value.</t>
      </text>
    </comment>
    <comment authorId="0" ref="Y38">
      <text>
        <t xml:space="preserve">Responder updated this value.</t>
      </text>
    </comment>
    <comment authorId="0" ref="Z38">
      <text>
        <t xml:space="preserve">Responder updated this value.</t>
      </text>
    </comment>
    <comment authorId="0" ref="AA38">
      <text>
        <t xml:space="preserve">Responder updated this value.</t>
      </text>
    </comment>
    <comment authorId="0" ref="AB38">
      <text>
        <t xml:space="preserve">Responder updated this value.</t>
      </text>
    </comment>
    <comment authorId="0" ref="AC38">
      <text>
        <t xml:space="preserve">Responder updated this value.</t>
      </text>
    </comment>
    <comment authorId="0" ref="AD38">
      <text>
        <t xml:space="preserve">Responder updated this value.</t>
      </text>
    </comment>
    <comment authorId="0" ref="AE38">
      <text>
        <t xml:space="preserve">Responder updated this value.</t>
      </text>
    </comment>
    <comment authorId="0" ref="AF38">
      <text>
        <t xml:space="preserve">Responder updated this value.</t>
      </text>
    </comment>
    <comment authorId="0" ref="AG38">
      <text>
        <t xml:space="preserve">Responder updated this value.</t>
      </text>
    </comment>
    <comment authorId="0" ref="AH38">
      <text>
        <t xml:space="preserve">Responder updated this value.</t>
      </text>
    </comment>
    <comment authorId="0" ref="AI38">
      <text>
        <t xml:space="preserve">Responder updated this value.</t>
      </text>
    </comment>
    <comment authorId="0" ref="AJ38">
      <text>
        <t xml:space="preserve">Responder updated this value.</t>
      </text>
    </comment>
    <comment authorId="0" ref="AK38">
      <text>
        <t xml:space="preserve">Responder updated this value.</t>
      </text>
    </comment>
    <comment authorId="0" ref="AL38">
      <text>
        <t xml:space="preserve">Responder updated this value.</t>
      </text>
    </comment>
    <comment authorId="0" ref="AM38">
      <text>
        <t xml:space="preserve">Responder updated this value.</t>
      </text>
    </comment>
    <comment authorId="0" ref="AN38">
      <text>
        <t xml:space="preserve">Responder updated this value.</t>
      </text>
    </comment>
    <comment authorId="0" ref="AO38">
      <text>
        <t xml:space="preserve">Responder updated this value.</t>
      </text>
    </comment>
    <comment authorId="0" ref="AP38">
      <text>
        <t xml:space="preserve">Responder updated this value.</t>
      </text>
    </comment>
    <comment authorId="0" ref="AQ38">
      <text>
        <t xml:space="preserve">Responder updated this value.</t>
      </text>
    </comment>
    <comment authorId="0" ref="AR38">
      <text>
        <t xml:space="preserve">Responder updated this value.</t>
      </text>
    </comment>
    <comment authorId="0" ref="AS38">
      <text>
        <t xml:space="preserve">Responder updated this value.</t>
      </text>
    </comment>
    <comment authorId="0" ref="AT38">
      <text>
        <t xml:space="preserve">Responder updated this value.</t>
      </text>
    </comment>
    <comment authorId="0" ref="AU38">
      <text>
        <t xml:space="preserve">Responder updated this value.</t>
      </text>
    </comment>
    <comment authorId="0" ref="AV38">
      <text>
        <t xml:space="preserve">Responder updated this value.</t>
      </text>
    </comment>
    <comment authorId="0" ref="AW38">
      <text>
        <t xml:space="preserve">Responder updated this value.</t>
      </text>
    </comment>
    <comment authorId="0" ref="AX38">
      <text>
        <t xml:space="preserve">Responder updated this value.</t>
      </text>
    </comment>
    <comment authorId="0" ref="AY38">
      <text>
        <t xml:space="preserve">Responder updated this value.</t>
      </text>
    </comment>
    <comment authorId="0" ref="AZ38">
      <text>
        <t xml:space="preserve">Responder updated this value.</t>
      </text>
    </comment>
    <comment authorId="0" ref="BA38">
      <text>
        <t xml:space="preserve">Responder updated this value.</t>
      </text>
    </comment>
    <comment authorId="0" ref="BB38">
      <text>
        <t xml:space="preserve">Responder updated this value.</t>
      </text>
    </comment>
    <comment authorId="0" ref="BC38">
      <text>
        <t xml:space="preserve">Responder updated this value.</t>
      </text>
    </comment>
    <comment authorId="0" ref="BD38">
      <text>
        <t xml:space="preserve">Responder updated this value.</t>
      </text>
    </comment>
    <comment authorId="0" ref="BE38">
      <text>
        <t xml:space="preserve">Responder updated this value.</t>
      </text>
    </comment>
    <comment authorId="0" ref="BF38">
      <text>
        <t xml:space="preserve">Responder updated this value.</t>
      </text>
    </comment>
    <comment authorId="0" ref="BG38">
      <text>
        <t xml:space="preserve">Responder updated this value.</t>
      </text>
    </comment>
    <comment authorId="0" ref="BH38">
      <text>
        <t xml:space="preserve">Responder updated this value.</t>
      </text>
    </comment>
    <comment authorId="0" ref="BI38">
      <text>
        <t xml:space="preserve">Responder updated this value.</t>
      </text>
    </comment>
    <comment authorId="0" ref="BJ38">
      <text>
        <t xml:space="preserve">Responder updated this value.</t>
      </text>
    </comment>
    <comment authorId="0" ref="BK38">
      <text>
        <t xml:space="preserve">Responder updated this value.</t>
      </text>
    </comment>
    <comment authorId="0" ref="BL38">
      <text>
        <t xml:space="preserve">Responder updated this value.</t>
      </text>
    </comment>
    <comment authorId="0" ref="BM38">
      <text>
        <t xml:space="preserve">Responder updated this value.</t>
      </text>
    </comment>
    <comment authorId="0" ref="BN38">
      <text>
        <t xml:space="preserve">Responder updated this value.</t>
      </text>
    </comment>
    <comment authorId="0" ref="BO38">
      <text>
        <t xml:space="preserve">Responder updated this value.</t>
      </text>
    </comment>
    <comment authorId="0" ref="BP38">
      <text>
        <t xml:space="preserve">Responder updated this value.</t>
      </text>
    </comment>
    <comment authorId="0" ref="BQ38">
      <text>
        <t xml:space="preserve">Responder updated this value.</t>
      </text>
    </comment>
    <comment authorId="0" ref="BR38">
      <text>
        <t xml:space="preserve">Responder updated this value.</t>
      </text>
    </comment>
    <comment authorId="0" ref="BS38">
      <text>
        <t xml:space="preserve">Responder updated this value.</t>
      </text>
    </comment>
    <comment authorId="0" ref="BT38">
      <text>
        <t xml:space="preserve">Responder updated this value.</t>
      </text>
    </comment>
    <comment authorId="0" ref="BU38">
      <text>
        <t xml:space="preserve">Responder updated this value.</t>
      </text>
    </comment>
    <comment authorId="0" ref="BV38">
      <text>
        <t xml:space="preserve">Responder updated this value.</t>
      </text>
    </comment>
    <comment authorId="0" ref="BW38">
      <text>
        <t xml:space="preserve">Responder updated this value.</t>
      </text>
    </comment>
    <comment authorId="0" ref="BX38">
      <text>
        <t xml:space="preserve">Responder updated this value.</t>
      </text>
    </comment>
    <comment authorId="0" ref="BY38">
      <text>
        <t xml:space="preserve">Responder updated this value.</t>
      </text>
    </comment>
    <comment authorId="0" ref="BZ38">
      <text>
        <t xml:space="preserve">Responder updated this value.</t>
      </text>
    </comment>
    <comment authorId="0" ref="CA38">
      <text>
        <t xml:space="preserve">Responder updated this value.</t>
      </text>
    </comment>
    <comment authorId="0" ref="CB38">
      <text>
        <t xml:space="preserve">Responder updated this value.</t>
      </text>
    </comment>
    <comment authorId="0" ref="CC38">
      <text>
        <t xml:space="preserve">Responder updated this value.</t>
      </text>
    </comment>
    <comment authorId="0" ref="CD38">
      <text>
        <t xml:space="preserve">Responder updated this value.</t>
      </text>
    </comment>
    <comment authorId="0" ref="CE38">
      <text>
        <t xml:space="preserve">Responder updated this value.</t>
      </text>
    </comment>
    <comment authorId="0" ref="CF38">
      <text>
        <t xml:space="preserve">Responder updated this value.</t>
      </text>
    </comment>
    <comment authorId="0" ref="CG38">
      <text>
        <t xml:space="preserve">Responder updated this value.</t>
      </text>
    </comment>
    <comment authorId="0" ref="CH38">
      <text>
        <t xml:space="preserve">Responder updated this value.</t>
      </text>
    </comment>
    <comment authorId="0" ref="CI38">
      <text>
        <t xml:space="preserve">Responder updated this value.</t>
      </text>
    </comment>
    <comment authorId="0" ref="CJ38">
      <text>
        <t xml:space="preserve">Responder updated this value.</t>
      </text>
    </comment>
    <comment authorId="0" ref="CK38">
      <text>
        <t xml:space="preserve">Responder updated this value.</t>
      </text>
    </comment>
    <comment authorId="0" ref="CL38">
      <text>
        <t xml:space="preserve">Responder updated this value.</t>
      </text>
    </comment>
    <comment authorId="0" ref="CM38">
      <text>
        <t xml:space="preserve">Responder updated this value.</t>
      </text>
    </comment>
    <comment authorId="0" ref="CN38">
      <text>
        <t xml:space="preserve">Responder updated this value.</t>
      </text>
    </comment>
    <comment authorId="0" ref="CO38">
      <text>
        <t xml:space="preserve">Responder updated this value.</t>
      </text>
    </comment>
    <comment authorId="0" ref="CP38">
      <text>
        <t xml:space="preserve">Responder updated this value.</t>
      </text>
    </comment>
    <comment authorId="0" ref="CQ38">
      <text>
        <t xml:space="preserve">Responder updated this value.</t>
      </text>
    </comment>
    <comment authorId="0" ref="CR38">
      <text>
        <t xml:space="preserve">Responder updated this value.</t>
      </text>
    </comment>
    <comment authorId="0" ref="CS38">
      <text>
        <t xml:space="preserve">Responder updated this value.</t>
      </text>
    </comment>
    <comment authorId="0" ref="CT38">
      <text>
        <t xml:space="preserve">Responder updated this value.</t>
      </text>
    </comment>
    <comment authorId="0" ref="P39">
      <text>
        <t xml:space="preserve">Responder updated this value.</t>
      </text>
    </comment>
    <comment authorId="0" ref="Q39">
      <text>
        <t xml:space="preserve">Responder updated this value.</t>
      </text>
    </comment>
    <comment authorId="0" ref="R39">
      <text>
        <t xml:space="preserve">Responder updated this value.</t>
      </text>
    </comment>
    <comment authorId="0" ref="S39">
      <text>
        <t xml:space="preserve">Responder updated this value.</t>
      </text>
    </comment>
    <comment authorId="0" ref="T39">
      <text>
        <t xml:space="preserve">Responder updated this value.</t>
      </text>
    </comment>
    <comment authorId="0" ref="U39">
      <text>
        <t xml:space="preserve">Responder updated this value.</t>
      </text>
    </comment>
    <comment authorId="0" ref="V39">
      <text>
        <t xml:space="preserve">Responder updated this value.</t>
      </text>
    </comment>
    <comment authorId="0" ref="W39">
      <text>
        <t xml:space="preserve">Responder updated this value.</t>
      </text>
    </comment>
    <comment authorId="0" ref="X39">
      <text>
        <t xml:space="preserve">Responder updated this value.</t>
      </text>
    </comment>
    <comment authorId="0" ref="Y39">
      <text>
        <t xml:space="preserve">Responder updated this value.</t>
      </text>
    </comment>
    <comment authorId="0" ref="Z39">
      <text>
        <t xml:space="preserve">Responder updated this value.</t>
      </text>
    </comment>
    <comment authorId="0" ref="AA39">
      <text>
        <t xml:space="preserve">Responder updated this value.</t>
      </text>
    </comment>
    <comment authorId="0" ref="AB39">
      <text>
        <t xml:space="preserve">Responder updated this value.</t>
      </text>
    </comment>
    <comment authorId="0" ref="AC39">
      <text>
        <t xml:space="preserve">Responder updated this value.</t>
      </text>
    </comment>
    <comment authorId="0" ref="AD39">
      <text>
        <t xml:space="preserve">Responder updated this value.</t>
      </text>
    </comment>
    <comment authorId="0" ref="AE39">
      <text>
        <t xml:space="preserve">Responder updated this value.</t>
      </text>
    </comment>
    <comment authorId="0" ref="AF39">
      <text>
        <t xml:space="preserve">Responder updated this value.</t>
      </text>
    </comment>
    <comment authorId="0" ref="AG39">
      <text>
        <t xml:space="preserve">Responder updated this value.</t>
      </text>
    </comment>
    <comment authorId="0" ref="AH39">
      <text>
        <t xml:space="preserve">Responder updated this value.</t>
      </text>
    </comment>
    <comment authorId="0" ref="AI39">
      <text>
        <t xml:space="preserve">Responder updated this value.</t>
      </text>
    </comment>
    <comment authorId="0" ref="AJ39">
      <text>
        <t xml:space="preserve">Responder updated this value.</t>
      </text>
    </comment>
    <comment authorId="0" ref="AK39">
      <text>
        <t xml:space="preserve">Responder updated this value.</t>
      </text>
    </comment>
    <comment authorId="0" ref="AL39">
      <text>
        <t xml:space="preserve">Responder updated this value.</t>
      </text>
    </comment>
    <comment authorId="0" ref="AM39">
      <text>
        <t xml:space="preserve">Responder updated this value.</t>
      </text>
    </comment>
    <comment authorId="0" ref="AN39">
      <text>
        <t xml:space="preserve">Responder updated this value.</t>
      </text>
    </comment>
    <comment authorId="0" ref="AO39">
      <text>
        <t xml:space="preserve">Responder updated this value.</t>
      </text>
    </comment>
    <comment authorId="0" ref="AP39">
      <text>
        <t xml:space="preserve">Responder updated this value.</t>
      </text>
    </comment>
    <comment authorId="0" ref="AQ39">
      <text>
        <t xml:space="preserve">Responder updated this value.</t>
      </text>
    </comment>
    <comment authorId="0" ref="AR39">
      <text>
        <t xml:space="preserve">Responder updated this value.</t>
      </text>
    </comment>
    <comment authorId="0" ref="AS39">
      <text>
        <t xml:space="preserve">Responder updated this value.</t>
      </text>
    </comment>
    <comment authorId="0" ref="AT39">
      <text>
        <t xml:space="preserve">Responder updated this value.</t>
      </text>
    </comment>
    <comment authorId="0" ref="AU39">
      <text>
        <t xml:space="preserve">Responder updated this value.</t>
      </text>
    </comment>
    <comment authorId="0" ref="AV39">
      <text>
        <t xml:space="preserve">Responder updated this value.</t>
      </text>
    </comment>
    <comment authorId="0" ref="AW39">
      <text>
        <t xml:space="preserve">Responder updated this value.</t>
      </text>
    </comment>
    <comment authorId="0" ref="AX39">
      <text>
        <t xml:space="preserve">Responder updated this value.</t>
      </text>
    </comment>
    <comment authorId="0" ref="AY39">
      <text>
        <t xml:space="preserve">Responder updated this value.</t>
      </text>
    </comment>
    <comment authorId="0" ref="AZ39">
      <text>
        <t xml:space="preserve">Responder updated this value.</t>
      </text>
    </comment>
    <comment authorId="0" ref="BA39">
      <text>
        <t xml:space="preserve">Responder updated this value.</t>
      </text>
    </comment>
    <comment authorId="0" ref="BB39">
      <text>
        <t xml:space="preserve">Responder updated this value.</t>
      </text>
    </comment>
    <comment authorId="0" ref="BC39">
      <text>
        <t xml:space="preserve">Responder updated this value.</t>
      </text>
    </comment>
    <comment authorId="0" ref="BD39">
      <text>
        <t xml:space="preserve">Responder updated this value.</t>
      </text>
    </comment>
    <comment authorId="0" ref="BE39">
      <text>
        <t xml:space="preserve">Responder updated this value.</t>
      </text>
    </comment>
    <comment authorId="0" ref="BF39">
      <text>
        <t xml:space="preserve">Responder updated this value.</t>
      </text>
    </comment>
    <comment authorId="0" ref="BG39">
      <text>
        <t xml:space="preserve">Responder updated this value.</t>
      </text>
    </comment>
    <comment authorId="0" ref="BH39">
      <text>
        <t xml:space="preserve">Responder updated this value.</t>
      </text>
    </comment>
    <comment authorId="0" ref="BI39">
      <text>
        <t xml:space="preserve">Responder updated this value.</t>
      </text>
    </comment>
    <comment authorId="0" ref="BJ39">
      <text>
        <t xml:space="preserve">Responder updated this value.</t>
      </text>
    </comment>
    <comment authorId="0" ref="BK39">
      <text>
        <t xml:space="preserve">Responder updated this value.</t>
      </text>
    </comment>
    <comment authorId="0" ref="BL39">
      <text>
        <t xml:space="preserve">Responder updated this value.</t>
      </text>
    </comment>
    <comment authorId="0" ref="BM39">
      <text>
        <t xml:space="preserve">Responder updated this value.</t>
      </text>
    </comment>
    <comment authorId="0" ref="BN39">
      <text>
        <t xml:space="preserve">Responder updated this value.</t>
      </text>
    </comment>
    <comment authorId="0" ref="BO39">
      <text>
        <t xml:space="preserve">Responder updated this value.</t>
      </text>
    </comment>
    <comment authorId="0" ref="BP39">
      <text>
        <t xml:space="preserve">Responder updated this value.</t>
      </text>
    </comment>
    <comment authorId="0" ref="BQ39">
      <text>
        <t xml:space="preserve">Responder updated this value.</t>
      </text>
    </comment>
    <comment authorId="0" ref="BR39">
      <text>
        <t xml:space="preserve">Responder updated this value.</t>
      </text>
    </comment>
    <comment authorId="0" ref="BS39">
      <text>
        <t xml:space="preserve">Responder updated this value.</t>
      </text>
    </comment>
    <comment authorId="0" ref="BT39">
      <text>
        <t xml:space="preserve">Responder updated this value.</t>
      </text>
    </comment>
    <comment authorId="0" ref="BU39">
      <text>
        <t xml:space="preserve">Responder updated this value.</t>
      </text>
    </comment>
    <comment authorId="0" ref="BV39">
      <text>
        <t xml:space="preserve">Responder updated this value.</t>
      </text>
    </comment>
    <comment authorId="0" ref="BW39">
      <text>
        <t xml:space="preserve">Responder updated this value.</t>
      </text>
    </comment>
    <comment authorId="0" ref="BX39">
      <text>
        <t xml:space="preserve">Responder updated this value.</t>
      </text>
    </comment>
    <comment authorId="0" ref="BY39">
      <text>
        <t xml:space="preserve">Responder updated this value.</t>
      </text>
    </comment>
    <comment authorId="0" ref="BZ39">
      <text>
        <t xml:space="preserve">Responder updated this value.</t>
      </text>
    </comment>
    <comment authorId="0" ref="CA39">
      <text>
        <t xml:space="preserve">Responder updated this value.</t>
      </text>
    </comment>
    <comment authorId="0" ref="CB39">
      <text>
        <t xml:space="preserve">Responder updated this value.</t>
      </text>
    </comment>
    <comment authorId="0" ref="CC39">
      <text>
        <t xml:space="preserve">Responder updated this value.</t>
      </text>
    </comment>
    <comment authorId="0" ref="CD39">
      <text>
        <t xml:space="preserve">Responder updated this value.</t>
      </text>
    </comment>
    <comment authorId="0" ref="CE39">
      <text>
        <t xml:space="preserve">Responder updated this value.</t>
      </text>
    </comment>
    <comment authorId="0" ref="CF39">
      <text>
        <t xml:space="preserve">Responder updated this value.</t>
      </text>
    </comment>
    <comment authorId="0" ref="CG39">
      <text>
        <t xml:space="preserve">Responder updated this value.</t>
      </text>
    </comment>
    <comment authorId="0" ref="CH39">
      <text>
        <t xml:space="preserve">Responder updated this value.</t>
      </text>
    </comment>
    <comment authorId="0" ref="CI39">
      <text>
        <t xml:space="preserve">Responder updated this value.</t>
      </text>
    </comment>
    <comment authorId="0" ref="CJ39">
      <text>
        <t xml:space="preserve">Responder updated this value.</t>
      </text>
    </comment>
    <comment authorId="0" ref="CK39">
      <text>
        <t xml:space="preserve">Responder updated this value.</t>
      </text>
    </comment>
    <comment authorId="0" ref="CL39">
      <text>
        <t xml:space="preserve">Responder updated this value.</t>
      </text>
    </comment>
    <comment authorId="0" ref="CM39">
      <text>
        <t xml:space="preserve">Responder updated this value.</t>
      </text>
    </comment>
    <comment authorId="0" ref="CN39">
      <text>
        <t xml:space="preserve">Responder updated this value.</t>
      </text>
    </comment>
    <comment authorId="0" ref="CO39">
      <text>
        <t xml:space="preserve">Responder updated this value.</t>
      </text>
    </comment>
    <comment authorId="0" ref="CP39">
      <text>
        <t xml:space="preserve">Responder updated this value.</t>
      </text>
    </comment>
    <comment authorId="0" ref="CQ39">
      <text>
        <t xml:space="preserve">Responder updated this value.</t>
      </text>
    </comment>
    <comment authorId="0" ref="CR39">
      <text>
        <t xml:space="preserve">Responder updated this value.</t>
      </text>
    </comment>
    <comment authorId="0" ref="CS39">
      <text>
        <t xml:space="preserve">Responder updated this value.</t>
      </text>
    </comment>
    <comment authorId="0" ref="CT39">
      <text>
        <t xml:space="preserve">Responder updated this value.</t>
      </text>
    </comment>
    <comment authorId="0" ref="P40">
      <text>
        <t xml:space="preserve">Responder updated this value.</t>
      </text>
    </comment>
    <comment authorId="0" ref="Q40">
      <text>
        <t xml:space="preserve">Responder updated this value.</t>
      </text>
    </comment>
    <comment authorId="0" ref="R40">
      <text>
        <t xml:space="preserve">Responder updated this value.</t>
      </text>
    </comment>
    <comment authorId="0" ref="S40">
      <text>
        <t xml:space="preserve">Responder updated this value.</t>
      </text>
    </comment>
    <comment authorId="0" ref="T40">
      <text>
        <t xml:space="preserve">Responder updated this value.</t>
      </text>
    </comment>
    <comment authorId="0" ref="U40">
      <text>
        <t xml:space="preserve">Responder updated this value.</t>
      </text>
    </comment>
    <comment authorId="0" ref="V40">
      <text>
        <t xml:space="preserve">Responder updated this value.</t>
      </text>
    </comment>
    <comment authorId="0" ref="W40">
      <text>
        <t xml:space="preserve">Responder updated this value.</t>
      </text>
    </comment>
    <comment authorId="0" ref="X40">
      <text>
        <t xml:space="preserve">Responder updated this value.</t>
      </text>
    </comment>
    <comment authorId="0" ref="Y40">
      <text>
        <t xml:space="preserve">Responder updated this value.</t>
      </text>
    </comment>
    <comment authorId="0" ref="Z40">
      <text>
        <t xml:space="preserve">Responder updated this value.</t>
      </text>
    </comment>
    <comment authorId="0" ref="AA40">
      <text>
        <t xml:space="preserve">Responder updated this value.</t>
      </text>
    </comment>
    <comment authorId="0" ref="AB40">
      <text>
        <t xml:space="preserve">Responder updated this value.</t>
      </text>
    </comment>
    <comment authorId="0" ref="AC40">
      <text>
        <t xml:space="preserve">Responder updated this value.</t>
      </text>
    </comment>
    <comment authorId="0" ref="AD40">
      <text>
        <t xml:space="preserve">Responder updated this value.</t>
      </text>
    </comment>
    <comment authorId="0" ref="AE40">
      <text>
        <t xml:space="preserve">Responder updated this value.</t>
      </text>
    </comment>
    <comment authorId="0" ref="AF40">
      <text>
        <t xml:space="preserve">Responder updated this value.</t>
      </text>
    </comment>
    <comment authorId="0" ref="AG40">
      <text>
        <t xml:space="preserve">Responder updated this value.</t>
      </text>
    </comment>
    <comment authorId="0" ref="AH40">
      <text>
        <t xml:space="preserve">Responder updated this value.</t>
      </text>
    </comment>
    <comment authorId="0" ref="AI40">
      <text>
        <t xml:space="preserve">Responder updated this value.</t>
      </text>
    </comment>
    <comment authorId="0" ref="AJ40">
      <text>
        <t xml:space="preserve">Responder updated this value.</t>
      </text>
    </comment>
    <comment authorId="0" ref="AK40">
      <text>
        <t xml:space="preserve">Responder updated this value.</t>
      </text>
    </comment>
    <comment authorId="0" ref="AL40">
      <text>
        <t xml:space="preserve">Responder updated this value.</t>
      </text>
    </comment>
    <comment authorId="0" ref="AM40">
      <text>
        <t xml:space="preserve">Responder updated this value.</t>
      </text>
    </comment>
    <comment authorId="0" ref="AN40">
      <text>
        <t xml:space="preserve">Responder updated this value.</t>
      </text>
    </comment>
    <comment authorId="0" ref="AO40">
      <text>
        <t xml:space="preserve">Responder updated this value.</t>
      </text>
    </comment>
    <comment authorId="0" ref="AP40">
      <text>
        <t xml:space="preserve">Responder updated this value.</t>
      </text>
    </comment>
    <comment authorId="0" ref="AQ40">
      <text>
        <t xml:space="preserve">Responder updated this value.</t>
      </text>
    </comment>
    <comment authorId="0" ref="AR40">
      <text>
        <t xml:space="preserve">Responder updated this value.</t>
      </text>
    </comment>
    <comment authorId="0" ref="AS40">
      <text>
        <t xml:space="preserve">Responder updated this value.</t>
      </text>
    </comment>
    <comment authorId="0" ref="AT40">
      <text>
        <t xml:space="preserve">Responder updated this value.</t>
      </text>
    </comment>
    <comment authorId="0" ref="AU40">
      <text>
        <t xml:space="preserve">Responder updated this value.</t>
      </text>
    </comment>
    <comment authorId="0" ref="AV40">
      <text>
        <t xml:space="preserve">Responder updated this value.</t>
      </text>
    </comment>
    <comment authorId="0" ref="AW40">
      <text>
        <t xml:space="preserve">Responder updated this value.</t>
      </text>
    </comment>
    <comment authorId="0" ref="AX40">
      <text>
        <t xml:space="preserve">Responder updated this value.</t>
      </text>
    </comment>
    <comment authorId="0" ref="AY40">
      <text>
        <t xml:space="preserve">Responder updated this value.</t>
      </text>
    </comment>
    <comment authorId="0" ref="AZ40">
      <text>
        <t xml:space="preserve">Responder updated this value.</t>
      </text>
    </comment>
    <comment authorId="0" ref="BA40">
      <text>
        <t xml:space="preserve">Responder updated this value.</t>
      </text>
    </comment>
    <comment authorId="0" ref="BB40">
      <text>
        <t xml:space="preserve">Responder updated this value.</t>
      </text>
    </comment>
    <comment authorId="0" ref="BC40">
      <text>
        <t xml:space="preserve">Responder updated this value.</t>
      </text>
    </comment>
    <comment authorId="0" ref="BD40">
      <text>
        <t xml:space="preserve">Responder updated this value.</t>
      </text>
    </comment>
    <comment authorId="0" ref="BE40">
      <text>
        <t xml:space="preserve">Responder updated this value.</t>
      </text>
    </comment>
    <comment authorId="0" ref="BF40">
      <text>
        <t xml:space="preserve">Responder updated this value.</t>
      </text>
    </comment>
    <comment authorId="0" ref="BG40">
      <text>
        <t xml:space="preserve">Responder updated this value.</t>
      </text>
    </comment>
    <comment authorId="0" ref="BH40">
      <text>
        <t xml:space="preserve">Responder updated this value.</t>
      </text>
    </comment>
    <comment authorId="0" ref="BI40">
      <text>
        <t xml:space="preserve">Responder updated this value.</t>
      </text>
    </comment>
    <comment authorId="0" ref="BJ40">
      <text>
        <t xml:space="preserve">Responder updated this value.</t>
      </text>
    </comment>
    <comment authorId="0" ref="BK40">
      <text>
        <t xml:space="preserve">Responder updated this value.</t>
      </text>
    </comment>
    <comment authorId="0" ref="BL40">
      <text>
        <t xml:space="preserve">Responder updated this value.</t>
      </text>
    </comment>
    <comment authorId="0" ref="BM40">
      <text>
        <t xml:space="preserve">Responder updated this value.</t>
      </text>
    </comment>
    <comment authorId="0" ref="BN40">
      <text>
        <t xml:space="preserve">Responder updated this value.</t>
      </text>
    </comment>
    <comment authorId="0" ref="BO40">
      <text>
        <t xml:space="preserve">Responder updated this value.</t>
      </text>
    </comment>
    <comment authorId="0" ref="BP40">
      <text>
        <t xml:space="preserve">Responder updated this value.</t>
      </text>
    </comment>
    <comment authorId="0" ref="BQ40">
      <text>
        <t xml:space="preserve">Responder updated this value.</t>
      </text>
    </comment>
    <comment authorId="0" ref="BR40">
      <text>
        <t xml:space="preserve">Responder updated this value.</t>
      </text>
    </comment>
    <comment authorId="0" ref="BS40">
      <text>
        <t xml:space="preserve">Responder updated this value.</t>
      </text>
    </comment>
    <comment authorId="0" ref="BT40">
      <text>
        <t xml:space="preserve">Responder updated this value.</t>
      </text>
    </comment>
    <comment authorId="0" ref="BU40">
      <text>
        <t xml:space="preserve">Responder updated this value.</t>
      </text>
    </comment>
    <comment authorId="0" ref="BV40">
      <text>
        <t xml:space="preserve">Responder updated this value.</t>
      </text>
    </comment>
    <comment authorId="0" ref="BW40">
      <text>
        <t xml:space="preserve">Responder updated this value.</t>
      </text>
    </comment>
    <comment authorId="0" ref="BX40">
      <text>
        <t xml:space="preserve">Responder updated this value.</t>
      </text>
    </comment>
    <comment authorId="0" ref="BY40">
      <text>
        <t xml:space="preserve">Responder updated this value.</t>
      </text>
    </comment>
    <comment authorId="0" ref="BZ40">
      <text>
        <t xml:space="preserve">Responder updated this value.</t>
      </text>
    </comment>
    <comment authorId="0" ref="CA40">
      <text>
        <t xml:space="preserve">Responder updated this value.</t>
      </text>
    </comment>
    <comment authorId="0" ref="CB40">
      <text>
        <t xml:space="preserve">Responder updated this value.</t>
      </text>
    </comment>
    <comment authorId="0" ref="CC40">
      <text>
        <t xml:space="preserve">Responder updated this value.</t>
      </text>
    </comment>
    <comment authorId="0" ref="CD40">
      <text>
        <t xml:space="preserve">Responder updated this value.</t>
      </text>
    </comment>
    <comment authorId="0" ref="CE40">
      <text>
        <t xml:space="preserve">Responder updated this value.</t>
      </text>
    </comment>
    <comment authorId="0" ref="CF40">
      <text>
        <t xml:space="preserve">Responder updated this value.</t>
      </text>
    </comment>
    <comment authorId="0" ref="CG40">
      <text>
        <t xml:space="preserve">Responder updated this value.</t>
      </text>
    </comment>
    <comment authorId="0" ref="CH40">
      <text>
        <t xml:space="preserve">Responder updated this value.</t>
      </text>
    </comment>
    <comment authorId="0" ref="CI40">
      <text>
        <t xml:space="preserve">Responder updated this value.</t>
      </text>
    </comment>
    <comment authorId="0" ref="CJ40">
      <text>
        <t xml:space="preserve">Responder updated this value.</t>
      </text>
    </comment>
    <comment authorId="0" ref="CK40">
      <text>
        <t xml:space="preserve">Responder updated this value.</t>
      </text>
    </comment>
    <comment authorId="0" ref="CL40">
      <text>
        <t xml:space="preserve">Responder updated this value.</t>
      </text>
    </comment>
    <comment authorId="0" ref="CM40">
      <text>
        <t xml:space="preserve">Responder updated this value.</t>
      </text>
    </comment>
    <comment authorId="0" ref="CN40">
      <text>
        <t xml:space="preserve">Responder updated this value.</t>
      </text>
    </comment>
    <comment authorId="0" ref="CO40">
      <text>
        <t xml:space="preserve">Responder updated this value.</t>
      </text>
    </comment>
    <comment authorId="0" ref="CP40">
      <text>
        <t xml:space="preserve">Responder updated this value.</t>
      </text>
    </comment>
    <comment authorId="0" ref="CQ40">
      <text>
        <t xml:space="preserve">Responder updated this value.</t>
      </text>
    </comment>
    <comment authorId="0" ref="CR40">
      <text>
        <t xml:space="preserve">Responder updated this value.</t>
      </text>
    </comment>
    <comment authorId="0" ref="CS40">
      <text>
        <t xml:space="preserve">Responder updated this value.</t>
      </text>
    </comment>
    <comment authorId="0" ref="CT40">
      <text>
        <t xml:space="preserve">Responder updated this value.</t>
      </text>
    </comment>
    <comment authorId="0" ref="P41">
      <text>
        <t xml:space="preserve">Responder updated this value.</t>
      </text>
    </comment>
    <comment authorId="0" ref="Q41">
      <text>
        <t xml:space="preserve">Responder updated this value.</t>
      </text>
    </comment>
    <comment authorId="0" ref="R41">
      <text>
        <t xml:space="preserve">Responder updated this value.</t>
      </text>
    </comment>
    <comment authorId="0" ref="S41">
      <text>
        <t xml:space="preserve">Responder updated this value.</t>
      </text>
    </comment>
    <comment authorId="0" ref="T41">
      <text>
        <t xml:space="preserve">Responder updated this value.</t>
      </text>
    </comment>
    <comment authorId="0" ref="U41">
      <text>
        <t xml:space="preserve">Responder updated this value.</t>
      </text>
    </comment>
    <comment authorId="0" ref="V41">
      <text>
        <t xml:space="preserve">Responder updated this value.</t>
      </text>
    </comment>
    <comment authorId="0" ref="W41">
      <text>
        <t xml:space="preserve">Responder updated this value.</t>
      </text>
    </comment>
    <comment authorId="0" ref="X41">
      <text>
        <t xml:space="preserve">Responder updated this value.</t>
      </text>
    </comment>
    <comment authorId="0" ref="Y41">
      <text>
        <t xml:space="preserve">Responder updated this value.</t>
      </text>
    </comment>
    <comment authorId="0" ref="Z41">
      <text>
        <t xml:space="preserve">Responder updated this value.</t>
      </text>
    </comment>
    <comment authorId="0" ref="AA41">
      <text>
        <t xml:space="preserve">Responder updated this value.</t>
      </text>
    </comment>
    <comment authorId="0" ref="AB41">
      <text>
        <t xml:space="preserve">Responder updated this value.</t>
      </text>
    </comment>
    <comment authorId="0" ref="AC41">
      <text>
        <t xml:space="preserve">Responder updated this value.</t>
      </text>
    </comment>
    <comment authorId="0" ref="AD41">
      <text>
        <t xml:space="preserve">Responder updated this value.</t>
      </text>
    </comment>
    <comment authorId="0" ref="AE41">
      <text>
        <t xml:space="preserve">Responder updated this value.</t>
      </text>
    </comment>
    <comment authorId="0" ref="AF41">
      <text>
        <t xml:space="preserve">Responder updated this value.</t>
      </text>
    </comment>
    <comment authorId="0" ref="AG41">
      <text>
        <t xml:space="preserve">Responder updated this value.</t>
      </text>
    </comment>
    <comment authorId="0" ref="AH41">
      <text>
        <t xml:space="preserve">Responder updated this value.</t>
      </text>
    </comment>
    <comment authorId="0" ref="AI41">
      <text>
        <t xml:space="preserve">Responder updated this value.</t>
      </text>
    </comment>
    <comment authorId="0" ref="AJ41">
      <text>
        <t xml:space="preserve">Responder updated this value.</t>
      </text>
    </comment>
    <comment authorId="0" ref="AK41">
      <text>
        <t xml:space="preserve">Responder updated this value.</t>
      </text>
    </comment>
    <comment authorId="0" ref="AL41">
      <text>
        <t xml:space="preserve">Responder updated this value.</t>
      </text>
    </comment>
    <comment authorId="0" ref="AM41">
      <text>
        <t xml:space="preserve">Responder updated this value.</t>
      </text>
    </comment>
    <comment authorId="0" ref="AN41">
      <text>
        <t xml:space="preserve">Responder updated this value.</t>
      </text>
    </comment>
    <comment authorId="0" ref="AO41">
      <text>
        <t xml:space="preserve">Responder updated this value.</t>
      </text>
    </comment>
    <comment authorId="0" ref="AP41">
      <text>
        <t xml:space="preserve">Responder updated this value.</t>
      </text>
    </comment>
    <comment authorId="0" ref="AQ41">
      <text>
        <t xml:space="preserve">Responder updated this value.</t>
      </text>
    </comment>
    <comment authorId="0" ref="AR41">
      <text>
        <t xml:space="preserve">Responder updated this value.</t>
      </text>
    </comment>
    <comment authorId="0" ref="AS41">
      <text>
        <t xml:space="preserve">Responder updated this value.</t>
      </text>
    </comment>
    <comment authorId="0" ref="AT41">
      <text>
        <t xml:space="preserve">Responder updated this value.</t>
      </text>
    </comment>
    <comment authorId="0" ref="AU41">
      <text>
        <t xml:space="preserve">Responder updated this value.</t>
      </text>
    </comment>
    <comment authorId="0" ref="AV41">
      <text>
        <t xml:space="preserve">Responder updated this value.</t>
      </text>
    </comment>
    <comment authorId="0" ref="AW41">
      <text>
        <t xml:space="preserve">Responder updated this value.</t>
      </text>
    </comment>
    <comment authorId="0" ref="AX41">
      <text>
        <t xml:space="preserve">Responder updated this value.</t>
      </text>
    </comment>
    <comment authorId="0" ref="AY41">
      <text>
        <t xml:space="preserve">Responder updated this value.</t>
      </text>
    </comment>
    <comment authorId="0" ref="AZ41">
      <text>
        <t xml:space="preserve">Responder updated this value.</t>
      </text>
    </comment>
    <comment authorId="0" ref="BA41">
      <text>
        <t xml:space="preserve">Responder updated this value.</t>
      </text>
    </comment>
    <comment authorId="0" ref="BB41">
      <text>
        <t xml:space="preserve">Responder updated this value.</t>
      </text>
    </comment>
    <comment authorId="0" ref="BC41">
      <text>
        <t xml:space="preserve">Responder updated this value.</t>
      </text>
    </comment>
    <comment authorId="0" ref="BD41">
      <text>
        <t xml:space="preserve">Responder updated this value.</t>
      </text>
    </comment>
    <comment authorId="0" ref="BE41">
      <text>
        <t xml:space="preserve">Responder updated this value.</t>
      </text>
    </comment>
    <comment authorId="0" ref="BF41">
      <text>
        <t xml:space="preserve">Responder updated this value.</t>
      </text>
    </comment>
    <comment authorId="0" ref="BG41">
      <text>
        <t xml:space="preserve">Responder updated this value.</t>
      </text>
    </comment>
    <comment authorId="0" ref="BH41">
      <text>
        <t xml:space="preserve">Responder updated this value.</t>
      </text>
    </comment>
    <comment authorId="0" ref="BI41">
      <text>
        <t xml:space="preserve">Responder updated this value.</t>
      </text>
    </comment>
    <comment authorId="0" ref="BJ41">
      <text>
        <t xml:space="preserve">Responder updated this value.</t>
      </text>
    </comment>
    <comment authorId="0" ref="BK41">
      <text>
        <t xml:space="preserve">Responder updated this value.</t>
      </text>
    </comment>
    <comment authorId="0" ref="BL41">
      <text>
        <t xml:space="preserve">Responder updated this value.</t>
      </text>
    </comment>
    <comment authorId="0" ref="BM41">
      <text>
        <t xml:space="preserve">Responder updated this value.</t>
      </text>
    </comment>
    <comment authorId="0" ref="BN41">
      <text>
        <t xml:space="preserve">Responder updated this value.</t>
      </text>
    </comment>
    <comment authorId="0" ref="BO41">
      <text>
        <t xml:space="preserve">Responder updated this value.</t>
      </text>
    </comment>
    <comment authorId="0" ref="BP41">
      <text>
        <t xml:space="preserve">Responder updated this value.</t>
      </text>
    </comment>
    <comment authorId="0" ref="BQ41">
      <text>
        <t xml:space="preserve">Responder updated this value.</t>
      </text>
    </comment>
    <comment authorId="0" ref="BR41">
      <text>
        <t xml:space="preserve">Responder updated this value.</t>
      </text>
    </comment>
    <comment authorId="0" ref="BS41">
      <text>
        <t xml:space="preserve">Responder updated this value.</t>
      </text>
    </comment>
    <comment authorId="0" ref="BT41">
      <text>
        <t xml:space="preserve">Responder updated this value.</t>
      </text>
    </comment>
    <comment authorId="0" ref="BU41">
      <text>
        <t xml:space="preserve">Responder updated this value.</t>
      </text>
    </comment>
    <comment authorId="0" ref="BV41">
      <text>
        <t xml:space="preserve">Responder updated this value.</t>
      </text>
    </comment>
    <comment authorId="0" ref="BW41">
      <text>
        <t xml:space="preserve">Responder updated this value.</t>
      </text>
    </comment>
    <comment authorId="0" ref="BX41">
      <text>
        <t xml:space="preserve">Responder updated this value.</t>
      </text>
    </comment>
    <comment authorId="0" ref="BY41">
      <text>
        <t xml:space="preserve">Responder updated this value.</t>
      </text>
    </comment>
    <comment authorId="0" ref="BZ41">
      <text>
        <t xml:space="preserve">Responder updated this value.</t>
      </text>
    </comment>
    <comment authorId="0" ref="CA41">
      <text>
        <t xml:space="preserve">Responder updated this value.</t>
      </text>
    </comment>
    <comment authorId="0" ref="CB41">
      <text>
        <t xml:space="preserve">Responder updated this value.</t>
      </text>
    </comment>
    <comment authorId="0" ref="CC41">
      <text>
        <t xml:space="preserve">Responder updated this value.</t>
      </text>
    </comment>
    <comment authorId="0" ref="CD41">
      <text>
        <t xml:space="preserve">Responder updated this value.</t>
      </text>
    </comment>
    <comment authorId="0" ref="CE41">
      <text>
        <t xml:space="preserve">Responder updated this value.</t>
      </text>
    </comment>
    <comment authorId="0" ref="CF41">
      <text>
        <t xml:space="preserve">Responder updated this value.</t>
      </text>
    </comment>
    <comment authorId="0" ref="CG41">
      <text>
        <t xml:space="preserve">Responder updated this value.</t>
      </text>
    </comment>
    <comment authorId="0" ref="CH41">
      <text>
        <t xml:space="preserve">Responder updated this value.</t>
      </text>
    </comment>
    <comment authorId="0" ref="CI41">
      <text>
        <t xml:space="preserve">Responder updated this value.</t>
      </text>
    </comment>
    <comment authorId="0" ref="CJ41">
      <text>
        <t xml:space="preserve">Responder updated this value.</t>
      </text>
    </comment>
    <comment authorId="0" ref="CK41">
      <text>
        <t xml:space="preserve">Responder updated this value.</t>
      </text>
    </comment>
    <comment authorId="0" ref="CL41">
      <text>
        <t xml:space="preserve">Responder updated this value.</t>
      </text>
    </comment>
    <comment authorId="0" ref="CM41">
      <text>
        <t xml:space="preserve">Responder updated this value.</t>
      </text>
    </comment>
    <comment authorId="0" ref="CN41">
      <text>
        <t xml:space="preserve">Responder updated this value.</t>
      </text>
    </comment>
    <comment authorId="0" ref="CO41">
      <text>
        <t xml:space="preserve">Responder updated this value.</t>
      </text>
    </comment>
    <comment authorId="0" ref="CP41">
      <text>
        <t xml:space="preserve">Responder updated this value.</t>
      </text>
    </comment>
    <comment authorId="0" ref="CQ41">
      <text>
        <t xml:space="preserve">Responder updated this value.</t>
      </text>
    </comment>
    <comment authorId="0" ref="CR41">
      <text>
        <t xml:space="preserve">Responder updated this value.</t>
      </text>
    </comment>
    <comment authorId="0" ref="CS41">
      <text>
        <t xml:space="preserve">Responder updated this value.</t>
      </text>
    </comment>
    <comment authorId="0" ref="CT41">
      <text>
        <t xml:space="preserve">Responder updated this value.</t>
      </text>
    </comment>
    <comment authorId="0" ref="P42">
      <text>
        <t xml:space="preserve">Responder updated this value.</t>
      </text>
    </comment>
    <comment authorId="0" ref="Q42">
      <text>
        <t xml:space="preserve">Responder updated this value.</t>
      </text>
    </comment>
    <comment authorId="0" ref="R42">
      <text>
        <t xml:space="preserve">Responder updated this value.</t>
      </text>
    </comment>
    <comment authorId="0" ref="S42">
      <text>
        <t xml:space="preserve">Responder updated this value.</t>
      </text>
    </comment>
    <comment authorId="0" ref="T42">
      <text>
        <t xml:space="preserve">Responder updated this value.</t>
      </text>
    </comment>
    <comment authorId="0" ref="U42">
      <text>
        <t xml:space="preserve">Responder updated this value.</t>
      </text>
    </comment>
    <comment authorId="0" ref="V42">
      <text>
        <t xml:space="preserve">Responder updated this value.</t>
      </text>
    </comment>
    <comment authorId="0" ref="W42">
      <text>
        <t xml:space="preserve">Responder updated this value.</t>
      </text>
    </comment>
    <comment authorId="0" ref="X42">
      <text>
        <t xml:space="preserve">Responder updated this value.</t>
      </text>
    </comment>
    <comment authorId="0" ref="Y42">
      <text>
        <t xml:space="preserve">Responder updated this value.</t>
      </text>
    </comment>
    <comment authorId="0" ref="Z42">
      <text>
        <t xml:space="preserve">Responder updated this value.</t>
      </text>
    </comment>
    <comment authorId="0" ref="AA42">
      <text>
        <t xml:space="preserve">Responder updated this value.</t>
      </text>
    </comment>
    <comment authorId="0" ref="AB42">
      <text>
        <t xml:space="preserve">Responder updated this value.</t>
      </text>
    </comment>
    <comment authorId="0" ref="AC42">
      <text>
        <t xml:space="preserve">Responder updated this value.</t>
      </text>
    </comment>
    <comment authorId="0" ref="AD42">
      <text>
        <t xml:space="preserve">Responder updated this value.</t>
      </text>
    </comment>
    <comment authorId="0" ref="AE42">
      <text>
        <t xml:space="preserve">Responder updated this value.</t>
      </text>
    </comment>
    <comment authorId="0" ref="AF42">
      <text>
        <t xml:space="preserve">Responder updated this value.</t>
      </text>
    </comment>
    <comment authorId="0" ref="AG42">
      <text>
        <t xml:space="preserve">Responder updated this value.</t>
      </text>
    </comment>
    <comment authorId="0" ref="AH42">
      <text>
        <t xml:space="preserve">Responder updated this value.</t>
      </text>
    </comment>
    <comment authorId="0" ref="AI42">
      <text>
        <t xml:space="preserve">Responder updated this value.</t>
      </text>
    </comment>
    <comment authorId="0" ref="AJ42">
      <text>
        <t xml:space="preserve">Responder updated this value.</t>
      </text>
    </comment>
    <comment authorId="0" ref="AK42">
      <text>
        <t xml:space="preserve">Responder updated this value.</t>
      </text>
    </comment>
    <comment authorId="0" ref="AL42">
      <text>
        <t xml:space="preserve">Responder updated this value.</t>
      </text>
    </comment>
    <comment authorId="0" ref="AM42">
      <text>
        <t xml:space="preserve">Responder updated this value.</t>
      </text>
    </comment>
    <comment authorId="0" ref="AN42">
      <text>
        <t xml:space="preserve">Responder updated this value.</t>
      </text>
    </comment>
    <comment authorId="0" ref="AO42">
      <text>
        <t xml:space="preserve">Responder updated this value.</t>
      </text>
    </comment>
    <comment authorId="0" ref="AP42">
      <text>
        <t xml:space="preserve">Responder updated this value.</t>
      </text>
    </comment>
    <comment authorId="0" ref="AQ42">
      <text>
        <t xml:space="preserve">Responder updated this value.</t>
      </text>
    </comment>
    <comment authorId="0" ref="AR42">
      <text>
        <t xml:space="preserve">Responder updated this value.</t>
      </text>
    </comment>
    <comment authorId="0" ref="AS42">
      <text>
        <t xml:space="preserve">Responder updated this value.</t>
      </text>
    </comment>
    <comment authorId="0" ref="AT42">
      <text>
        <t xml:space="preserve">Responder updated this value.</t>
      </text>
    </comment>
    <comment authorId="0" ref="AU42">
      <text>
        <t xml:space="preserve">Responder updated this value.</t>
      </text>
    </comment>
    <comment authorId="0" ref="AV42">
      <text>
        <t xml:space="preserve">Responder updated this value.</t>
      </text>
    </comment>
    <comment authorId="0" ref="AW42">
      <text>
        <t xml:space="preserve">Responder updated this value.</t>
      </text>
    </comment>
    <comment authorId="0" ref="AX42">
      <text>
        <t xml:space="preserve">Responder updated this value.</t>
      </text>
    </comment>
    <comment authorId="0" ref="AY42">
      <text>
        <t xml:space="preserve">Responder updated this value.</t>
      </text>
    </comment>
    <comment authorId="0" ref="AZ42">
      <text>
        <t xml:space="preserve">Responder updated this value.</t>
      </text>
    </comment>
    <comment authorId="0" ref="BA42">
      <text>
        <t xml:space="preserve">Responder updated this value.</t>
      </text>
    </comment>
    <comment authorId="0" ref="BB42">
      <text>
        <t xml:space="preserve">Responder updated this value.</t>
      </text>
    </comment>
    <comment authorId="0" ref="BC42">
      <text>
        <t xml:space="preserve">Responder updated this value.</t>
      </text>
    </comment>
    <comment authorId="0" ref="BD42">
      <text>
        <t xml:space="preserve">Responder updated this value.</t>
      </text>
    </comment>
    <comment authorId="0" ref="BE42">
      <text>
        <t xml:space="preserve">Responder updated this value.</t>
      </text>
    </comment>
    <comment authorId="0" ref="BF42">
      <text>
        <t xml:space="preserve">Responder updated this value.</t>
      </text>
    </comment>
    <comment authorId="0" ref="BG42">
      <text>
        <t xml:space="preserve">Responder updated this value.</t>
      </text>
    </comment>
    <comment authorId="0" ref="BH42">
      <text>
        <t xml:space="preserve">Responder updated this value.</t>
      </text>
    </comment>
    <comment authorId="0" ref="BI42">
      <text>
        <t xml:space="preserve">Responder updated this value.</t>
      </text>
    </comment>
    <comment authorId="0" ref="BJ42">
      <text>
        <t xml:space="preserve">Responder updated this value.</t>
      </text>
    </comment>
    <comment authorId="0" ref="BK42">
      <text>
        <t xml:space="preserve">Responder updated this value.</t>
      </text>
    </comment>
    <comment authorId="0" ref="BL42">
      <text>
        <t xml:space="preserve">Responder updated this value.</t>
      </text>
    </comment>
    <comment authorId="0" ref="BM42">
      <text>
        <t xml:space="preserve">Responder updated this value.</t>
      </text>
    </comment>
    <comment authorId="0" ref="BN42">
      <text>
        <t xml:space="preserve">Responder updated this value.</t>
      </text>
    </comment>
    <comment authorId="0" ref="BO42">
      <text>
        <t xml:space="preserve">Responder updated this value.</t>
      </text>
    </comment>
    <comment authorId="0" ref="BP42">
      <text>
        <t xml:space="preserve">Responder updated this value.</t>
      </text>
    </comment>
    <comment authorId="0" ref="BQ42">
      <text>
        <t xml:space="preserve">Responder updated this value.</t>
      </text>
    </comment>
    <comment authorId="0" ref="BR42">
      <text>
        <t xml:space="preserve">Responder updated this value.</t>
      </text>
    </comment>
    <comment authorId="0" ref="BS42">
      <text>
        <t xml:space="preserve">Responder updated this value.</t>
      </text>
    </comment>
    <comment authorId="0" ref="BT42">
      <text>
        <t xml:space="preserve">Responder updated this value.</t>
      </text>
    </comment>
    <comment authorId="0" ref="BU42">
      <text>
        <t xml:space="preserve">Responder updated this value.</t>
      </text>
    </comment>
    <comment authorId="0" ref="BV42">
      <text>
        <t xml:space="preserve">Responder updated this value.</t>
      </text>
    </comment>
    <comment authorId="0" ref="BW42">
      <text>
        <t xml:space="preserve">Responder updated this value.</t>
      </text>
    </comment>
    <comment authorId="0" ref="BX42">
      <text>
        <t xml:space="preserve">Responder updated this value.</t>
      </text>
    </comment>
    <comment authorId="0" ref="BY42">
      <text>
        <t xml:space="preserve">Responder updated this value.</t>
      </text>
    </comment>
    <comment authorId="0" ref="BZ42">
      <text>
        <t xml:space="preserve">Responder updated this value.</t>
      </text>
    </comment>
    <comment authorId="0" ref="CA42">
      <text>
        <t xml:space="preserve">Responder updated this value.</t>
      </text>
    </comment>
    <comment authorId="0" ref="CB42">
      <text>
        <t xml:space="preserve">Responder updated this value.</t>
      </text>
    </comment>
    <comment authorId="0" ref="CC42">
      <text>
        <t xml:space="preserve">Responder updated this value.</t>
      </text>
    </comment>
    <comment authorId="0" ref="CD42">
      <text>
        <t xml:space="preserve">Responder updated this value.</t>
      </text>
    </comment>
    <comment authorId="0" ref="CE42">
      <text>
        <t xml:space="preserve">Responder updated this value.</t>
      </text>
    </comment>
    <comment authorId="0" ref="CF42">
      <text>
        <t xml:space="preserve">Responder updated this value.</t>
      </text>
    </comment>
    <comment authorId="0" ref="CG42">
      <text>
        <t xml:space="preserve">Responder updated this value.</t>
      </text>
    </comment>
    <comment authorId="0" ref="CH42">
      <text>
        <t xml:space="preserve">Responder updated this value.</t>
      </text>
    </comment>
    <comment authorId="0" ref="CI42">
      <text>
        <t xml:space="preserve">Responder updated this value.</t>
      </text>
    </comment>
    <comment authorId="0" ref="CJ42">
      <text>
        <t xml:space="preserve">Responder updated this value.</t>
      </text>
    </comment>
    <comment authorId="0" ref="CK42">
      <text>
        <t xml:space="preserve">Responder updated this value.</t>
      </text>
    </comment>
    <comment authorId="0" ref="CL42">
      <text>
        <t xml:space="preserve">Responder updated this value.</t>
      </text>
    </comment>
    <comment authorId="0" ref="CM42">
      <text>
        <t xml:space="preserve">Responder updated this value.</t>
      </text>
    </comment>
    <comment authorId="0" ref="CN42">
      <text>
        <t xml:space="preserve">Responder updated this value.</t>
      </text>
    </comment>
    <comment authorId="0" ref="CO42">
      <text>
        <t xml:space="preserve">Responder updated this value.</t>
      </text>
    </comment>
    <comment authorId="0" ref="CP42">
      <text>
        <t xml:space="preserve">Responder updated this value.</t>
      </text>
    </comment>
    <comment authorId="0" ref="CQ42">
      <text>
        <t xml:space="preserve">Responder updated this value.</t>
      </text>
    </comment>
    <comment authorId="0" ref="CR42">
      <text>
        <t xml:space="preserve">Responder updated this value.</t>
      </text>
    </comment>
    <comment authorId="0" ref="CS42">
      <text>
        <t xml:space="preserve">Responder updated this value.</t>
      </text>
    </comment>
    <comment authorId="0" ref="CT42">
      <text>
        <t xml:space="preserve">Responder updated this value.</t>
      </text>
    </comment>
    <comment authorId="0" ref="J48">
      <text>
        <t xml:space="preserve">Responder updated this value.</t>
      </text>
    </comment>
    <comment authorId="0" ref="H96">
      <text>
        <t xml:space="preserve">Responder updated this value.</t>
      </text>
    </comment>
    <comment authorId="0" ref="I96">
      <text>
        <t xml:space="preserve">Responder updated this value.</t>
      </text>
    </comment>
    <comment authorId="0" ref="J96">
      <text>
        <t xml:space="preserve">Responder updated this value.</t>
      </text>
    </comment>
    <comment authorId="0" ref="F123">
      <text>
        <t xml:space="preserve">Responder updated this value.</t>
      </text>
    </comment>
    <comment authorId="0" ref="H123">
      <text>
        <t xml:space="preserve">Responder updated this value.</t>
      </text>
    </comment>
    <comment authorId="0" ref="I123">
      <text>
        <t xml:space="preserve">Responder updated this value.</t>
      </text>
    </comment>
    <comment authorId="0" ref="J123">
      <text>
        <t xml:space="preserve">Responder updated this value.</t>
      </text>
    </comment>
    <comment authorId="0" ref="I154">
      <text>
        <t xml:space="preserve">Responder updated this value.</t>
      </text>
    </comment>
    <comment authorId="0" ref="J158">
      <text>
        <t xml:space="preserve">Responder updated this value.</t>
      </text>
    </comment>
    <comment authorId="0" ref="P158">
      <text>
        <t xml:space="preserve">Responder updated this value.</t>
      </text>
    </comment>
    <comment authorId="0" ref="R158">
      <text>
        <t xml:space="preserve">Responder updated this value.</t>
      </text>
    </comment>
    <comment authorId="0" ref="G164">
      <text>
        <t xml:space="preserve">Responder updated this value.</t>
      </text>
    </comment>
    <comment authorId="0" ref="H164">
      <text>
        <t xml:space="preserve">Responder updated this value.</t>
      </text>
    </comment>
    <comment authorId="0" ref="J198">
      <text>
        <t xml:space="preserve">Responder updated this value.</t>
      </text>
    </comment>
    <comment authorId="0" ref="I222">
      <text>
        <t xml:space="preserve">Responder updated this value.</t>
      </text>
    </comment>
    <comment authorId="0" ref="J222">
      <text>
        <t xml:space="preserve">Responder updated this value.</t>
      </text>
    </comment>
    <comment authorId="0" ref="I251">
      <text>
        <t xml:space="preserve">Responder updated this value.</t>
      </text>
    </comment>
    <comment authorId="0" ref="I258">
      <text>
        <t xml:space="preserve">Responder updated this value.</t>
      </text>
    </comment>
    <comment authorId="0" ref="K258">
      <text>
        <t xml:space="preserve">Responder updated this value.</t>
      </text>
    </comment>
    <comment authorId="0" ref="O258">
      <text>
        <t xml:space="preserve">Responder updated this value.</t>
      </text>
    </comment>
    <comment authorId="0" ref="S258">
      <text>
        <t xml:space="preserve">Responder updated this value.</t>
      </text>
    </comment>
    <comment authorId="0" ref="T258">
      <text>
        <t xml:space="preserve">Responder updated this value.</t>
      </text>
    </comment>
    <comment authorId="0" ref="Z258">
      <text>
        <t xml:space="preserve">Responder updated this value.</t>
      </text>
    </comment>
    <comment authorId="0" ref="A1">
      <text>
        <t xml:space="preserve">Ông ơi "Nhân viên Marketing" là thuộc về "Bộ phận Kinh doanh" mà bọn tôi đang làm, còn "Bộ phận Sản xuất" không phụ trách mảng Marketing.
	-Huy Tạ Quốc</t>
      </text>
    </comment>
  </commentList>
</comments>
</file>

<file path=xl/comments2.xml><?xml version="1.0" encoding="utf-8"?>
<comments xmlns:r="http://schemas.openxmlformats.org/officeDocument/2006/relationships" xmlns="http://schemas.openxmlformats.org/spreadsheetml/2006/main">
  <authors>
    <author/>
  </authors>
  <commentList>
    <comment authorId="0" ref="C9">
      <text>
        <t xml:space="preserve">Responder updated this value.</t>
      </text>
    </comment>
    <comment authorId="0" ref="D9">
      <text>
        <t xml:space="preserve">Responder updated this value.</t>
      </text>
    </comment>
    <comment authorId="0" ref="E9">
      <text>
        <t xml:space="preserve">Responder updated this value.</t>
      </text>
    </comment>
    <comment authorId="0" ref="D37">
      <text>
        <t xml:space="preserve">Responder updated this value.</t>
      </text>
    </comment>
    <comment authorId="0" ref="E37">
      <text>
        <t xml:space="preserve">Responder updated this value.</t>
      </text>
    </comment>
  </commentList>
</comments>
</file>

<file path=xl/comments3.xml><?xml version="1.0" encoding="utf-8"?>
<comments xmlns:r="http://schemas.openxmlformats.org/officeDocument/2006/relationships" xmlns="http://schemas.openxmlformats.org/spreadsheetml/2006/main">
  <authors>
    <author/>
  </authors>
  <commentList>
    <comment authorId="0" ref="J19">
      <text>
        <t xml:space="preserve">Responder updated this value.</t>
      </text>
    </comment>
    <comment authorId="0" ref="I27">
      <text>
        <t xml:space="preserve">Responder updated this value.</t>
      </text>
    </comment>
    <comment authorId="0" ref="K27">
      <text>
        <t xml:space="preserve">Responder updated this value.</t>
      </text>
    </comment>
    <comment authorId="0" ref="O27">
      <text>
        <t xml:space="preserve">Responder updated this value.</t>
      </text>
    </comment>
    <comment authorId="0" ref="S27">
      <text>
        <t xml:space="preserve">Responder updated this value.</t>
      </text>
    </comment>
    <comment authorId="0" ref="T27">
      <text>
        <t xml:space="preserve">Responder updated this value.</t>
      </text>
    </comment>
    <comment authorId="0" ref="Z27">
      <text>
        <t xml:space="preserve">Responder updated this value.</t>
      </text>
    </comment>
    <comment authorId="0" ref="G62">
      <text>
        <t xml:space="preserve">Responder updated this value.</t>
      </text>
    </comment>
    <comment authorId="0" ref="H62">
      <text>
        <t xml:space="preserve">Responder updated this value.</t>
      </text>
    </comment>
    <comment authorId="0" ref="I76">
      <text>
        <t xml:space="preserve">Responder updated this value.</t>
      </text>
    </comment>
    <comment authorId="0" ref="F82">
      <text>
        <t xml:space="preserve">Responder updated this value.</t>
      </text>
    </comment>
    <comment authorId="0" ref="G82">
      <text>
        <t xml:space="preserve">Responder updated this value.</t>
      </text>
    </comment>
    <comment authorId="0" ref="I82">
      <text>
        <t xml:space="preserve">Responder updated this value.</t>
      </text>
    </comment>
    <comment authorId="0" ref="F85">
      <text>
        <t xml:space="preserve">Responder updated this value.</t>
      </text>
    </comment>
    <comment authorId="0" ref="H85">
      <text>
        <t xml:space="preserve">Responder updated this value.</t>
      </text>
    </comment>
    <comment authorId="0" ref="I85">
      <text>
        <t xml:space="preserve">Responder updated this value.</t>
      </text>
    </comment>
    <comment authorId="0" ref="J85">
      <text>
        <t xml:space="preserve">Responder updated this value.</t>
      </text>
    </comment>
    <comment authorId="0" ref="I95">
      <text>
        <t xml:space="preserve">Responder updated this value.</t>
      </text>
    </comment>
    <comment authorId="0" ref="O122">
      <text>
        <t xml:space="preserve">Responder updated this value.</t>
      </text>
    </comment>
    <comment authorId="0" ref="BQ122">
      <text>
        <t xml:space="preserve">Responder updated this value.</t>
      </text>
    </comment>
    <comment authorId="0" ref="BR122">
      <text>
        <t xml:space="preserve">Responder updated this value.</t>
      </text>
    </comment>
    <comment authorId="0" ref="BS122">
      <text>
        <t xml:space="preserve">Responder updated this value.</t>
      </text>
    </comment>
    <comment authorId="0" ref="I195">
      <text>
        <t xml:space="preserve">Responder updated this value.</t>
      </text>
    </comment>
    <comment authorId="0" ref="J195">
      <text>
        <t xml:space="preserve">Responder updated this value.</t>
      </text>
    </comment>
    <comment authorId="0" ref="H199">
      <text>
        <t xml:space="preserve">Responder updated this value.</t>
      </text>
    </comment>
    <comment authorId="0" ref="I199">
      <text>
        <t xml:space="preserve">Responder updated this value.</t>
      </text>
    </comment>
    <comment authorId="0" ref="J199">
      <text>
        <t xml:space="preserve">Responder updated this value.</t>
      </text>
    </comment>
    <comment authorId="0" ref="J203">
      <text>
        <t xml:space="preserve">Responder updated this value.</t>
      </text>
    </comment>
    <comment authorId="0" ref="J240">
      <text>
        <t xml:space="preserve">Responder updated this value.</t>
      </text>
    </comment>
    <comment authorId="0" ref="J268">
      <text>
        <t xml:space="preserve">Responder updated this value.</t>
      </text>
    </comment>
    <comment authorId="0" ref="P268">
      <text>
        <t xml:space="preserve">Responder updated this value.</t>
      </text>
    </comment>
    <comment authorId="0" ref="R268">
      <text>
        <t xml:space="preserve">Responder updated this value.</t>
      </text>
    </comment>
    <comment authorId="0" ref="J272">
      <text>
        <t xml:space="preserve">Responder updated this value.</t>
      </text>
    </comment>
    <comment authorId="0" ref="P276">
      <text>
        <t xml:space="preserve">Responder updated this value.</t>
      </text>
    </comment>
    <comment authorId="0" ref="Q276">
      <text>
        <t xml:space="preserve">Responder updated this value.</t>
      </text>
    </comment>
    <comment authorId="0" ref="R276">
      <text>
        <t xml:space="preserve">Responder updated this value.</t>
      </text>
    </comment>
    <comment authorId="0" ref="S276">
      <text>
        <t xml:space="preserve">Responder updated this value.</t>
      </text>
    </comment>
    <comment authorId="0" ref="T276">
      <text>
        <t xml:space="preserve">Responder updated this value.</t>
      </text>
    </comment>
    <comment authorId="0" ref="U276">
      <text>
        <t xml:space="preserve">Responder updated this value.</t>
      </text>
    </comment>
    <comment authorId="0" ref="V276">
      <text>
        <t xml:space="preserve">Responder updated this value.</t>
      </text>
    </comment>
    <comment authorId="0" ref="W276">
      <text>
        <t xml:space="preserve">Responder updated this value.</t>
      </text>
    </comment>
    <comment authorId="0" ref="X276">
      <text>
        <t xml:space="preserve">Responder updated this value.</t>
      </text>
    </comment>
    <comment authorId="0" ref="Y276">
      <text>
        <t xml:space="preserve">Responder updated this value.</t>
      </text>
    </comment>
    <comment authorId="0" ref="Z276">
      <text>
        <t xml:space="preserve">Responder updated this value.</t>
      </text>
    </comment>
    <comment authorId="0" ref="AA276">
      <text>
        <t xml:space="preserve">Responder updated this value.</t>
      </text>
    </comment>
    <comment authorId="0" ref="AB276">
      <text>
        <t xml:space="preserve">Responder updated this value.</t>
      </text>
    </comment>
    <comment authorId="0" ref="AC276">
      <text>
        <t xml:space="preserve">Responder updated this value.</t>
      </text>
    </comment>
    <comment authorId="0" ref="AD276">
      <text>
        <t xml:space="preserve">Responder updated this value.</t>
      </text>
    </comment>
    <comment authorId="0" ref="AE276">
      <text>
        <t xml:space="preserve">Responder updated this value.</t>
      </text>
    </comment>
    <comment authorId="0" ref="AF276">
      <text>
        <t xml:space="preserve">Responder updated this value.</t>
      </text>
    </comment>
    <comment authorId="0" ref="AG276">
      <text>
        <t xml:space="preserve">Responder updated this value.</t>
      </text>
    </comment>
    <comment authorId="0" ref="AH276">
      <text>
        <t xml:space="preserve">Responder updated this value.</t>
      </text>
    </comment>
    <comment authorId="0" ref="AI276">
      <text>
        <t xml:space="preserve">Responder updated this value.</t>
      </text>
    </comment>
    <comment authorId="0" ref="AJ276">
      <text>
        <t xml:space="preserve">Responder updated this value.</t>
      </text>
    </comment>
    <comment authorId="0" ref="AK276">
      <text>
        <t xml:space="preserve">Responder updated this value.</t>
      </text>
    </comment>
    <comment authorId="0" ref="AL276">
      <text>
        <t xml:space="preserve">Responder updated this value.</t>
      </text>
    </comment>
    <comment authorId="0" ref="AM276">
      <text>
        <t xml:space="preserve">Responder updated this value.</t>
      </text>
    </comment>
    <comment authorId="0" ref="AN276">
      <text>
        <t xml:space="preserve">Responder updated this value.</t>
      </text>
    </comment>
    <comment authorId="0" ref="AO276">
      <text>
        <t xml:space="preserve">Responder updated this value.</t>
      </text>
    </comment>
    <comment authorId="0" ref="AP276">
      <text>
        <t xml:space="preserve">Responder updated this value.</t>
      </text>
    </comment>
    <comment authorId="0" ref="AQ276">
      <text>
        <t xml:space="preserve">Responder updated this value.</t>
      </text>
    </comment>
    <comment authorId="0" ref="AR276">
      <text>
        <t xml:space="preserve">Responder updated this value.</t>
      </text>
    </comment>
    <comment authorId="0" ref="AS276">
      <text>
        <t xml:space="preserve">Responder updated this value.</t>
      </text>
    </comment>
    <comment authorId="0" ref="AT276">
      <text>
        <t xml:space="preserve">Responder updated this value.</t>
      </text>
    </comment>
    <comment authorId="0" ref="AU276">
      <text>
        <t xml:space="preserve">Responder updated this value.</t>
      </text>
    </comment>
    <comment authorId="0" ref="AV276">
      <text>
        <t xml:space="preserve">Responder updated this value.</t>
      </text>
    </comment>
    <comment authorId="0" ref="AW276">
      <text>
        <t xml:space="preserve">Responder updated this value.</t>
      </text>
    </comment>
    <comment authorId="0" ref="AX276">
      <text>
        <t xml:space="preserve">Responder updated this value.</t>
      </text>
    </comment>
    <comment authorId="0" ref="AY276">
      <text>
        <t xml:space="preserve">Responder updated this value.</t>
      </text>
    </comment>
    <comment authorId="0" ref="AZ276">
      <text>
        <t xml:space="preserve">Responder updated this value.</t>
      </text>
    </comment>
    <comment authorId="0" ref="BA276">
      <text>
        <t xml:space="preserve">Responder updated this value.</t>
      </text>
    </comment>
    <comment authorId="0" ref="BB276">
      <text>
        <t xml:space="preserve">Responder updated this value.</t>
      </text>
    </comment>
    <comment authorId="0" ref="BC276">
      <text>
        <t xml:space="preserve">Responder updated this value.</t>
      </text>
    </comment>
    <comment authorId="0" ref="BD276">
      <text>
        <t xml:space="preserve">Responder updated this value.</t>
      </text>
    </comment>
    <comment authorId="0" ref="BE276">
      <text>
        <t xml:space="preserve">Responder updated this value.</t>
      </text>
    </comment>
    <comment authorId="0" ref="BF276">
      <text>
        <t xml:space="preserve">Responder updated this value.</t>
      </text>
    </comment>
    <comment authorId="0" ref="BG276">
      <text>
        <t xml:space="preserve">Responder updated this value.</t>
      </text>
    </comment>
    <comment authorId="0" ref="BH276">
      <text>
        <t xml:space="preserve">Responder updated this value.</t>
      </text>
    </comment>
    <comment authorId="0" ref="BI276">
      <text>
        <t xml:space="preserve">Responder updated this value.</t>
      </text>
    </comment>
    <comment authorId="0" ref="BJ276">
      <text>
        <t xml:space="preserve">Responder updated this value.</t>
      </text>
    </comment>
    <comment authorId="0" ref="BK276">
      <text>
        <t xml:space="preserve">Responder updated this value.</t>
      </text>
    </comment>
    <comment authorId="0" ref="BL276">
      <text>
        <t xml:space="preserve">Responder updated this value.</t>
      </text>
    </comment>
    <comment authorId="0" ref="BM276">
      <text>
        <t xml:space="preserve">Responder updated this value.</t>
      </text>
    </comment>
    <comment authorId="0" ref="BN276">
      <text>
        <t xml:space="preserve">Responder updated this value.</t>
      </text>
    </comment>
    <comment authorId="0" ref="BO276">
      <text>
        <t xml:space="preserve">Responder updated this value.</t>
      </text>
    </comment>
    <comment authorId="0" ref="BP276">
      <text>
        <t xml:space="preserve">Responder updated this value.</t>
      </text>
    </comment>
    <comment authorId="0" ref="BQ276">
      <text>
        <t xml:space="preserve">Responder updated this value.</t>
      </text>
    </comment>
    <comment authorId="0" ref="BR276">
      <text>
        <t xml:space="preserve">Responder updated this value.</t>
      </text>
    </comment>
    <comment authorId="0" ref="BS276">
      <text>
        <t xml:space="preserve">Responder updated this value.</t>
      </text>
    </comment>
    <comment authorId="0" ref="BT276">
      <text>
        <t xml:space="preserve">Responder updated this value.</t>
      </text>
    </comment>
    <comment authorId="0" ref="BU276">
      <text>
        <t xml:space="preserve">Responder updated this value.</t>
      </text>
    </comment>
    <comment authorId="0" ref="BV276">
      <text>
        <t xml:space="preserve">Responder updated this value.</t>
      </text>
    </comment>
    <comment authorId="0" ref="BW276">
      <text>
        <t xml:space="preserve">Responder updated this value.</t>
      </text>
    </comment>
    <comment authorId="0" ref="BX276">
      <text>
        <t xml:space="preserve">Responder updated this value.</t>
      </text>
    </comment>
    <comment authorId="0" ref="BY276">
      <text>
        <t xml:space="preserve">Responder updated this value.</t>
      </text>
    </comment>
    <comment authorId="0" ref="BZ276">
      <text>
        <t xml:space="preserve">Responder updated this value.</t>
      </text>
    </comment>
    <comment authorId="0" ref="CA276">
      <text>
        <t xml:space="preserve">Responder updated this value.</t>
      </text>
    </comment>
    <comment authorId="0" ref="CB276">
      <text>
        <t xml:space="preserve">Responder updated this value.</t>
      </text>
    </comment>
    <comment authorId="0" ref="CC276">
      <text>
        <t xml:space="preserve">Responder updated this value.</t>
      </text>
    </comment>
    <comment authorId="0" ref="CD276">
      <text>
        <t xml:space="preserve">Responder updated this value.</t>
      </text>
    </comment>
    <comment authorId="0" ref="CE276">
      <text>
        <t xml:space="preserve">Responder updated this value.</t>
      </text>
    </comment>
    <comment authorId="0" ref="CF276">
      <text>
        <t xml:space="preserve">Responder updated this value.</t>
      </text>
    </comment>
    <comment authorId="0" ref="CG276">
      <text>
        <t xml:space="preserve">Responder updated this value.</t>
      </text>
    </comment>
    <comment authorId="0" ref="CH276">
      <text>
        <t xml:space="preserve">Responder updated this value.</t>
      </text>
    </comment>
    <comment authorId="0" ref="CI276">
      <text>
        <t xml:space="preserve">Responder updated this value.</t>
      </text>
    </comment>
    <comment authorId="0" ref="CJ276">
      <text>
        <t xml:space="preserve">Responder updated this value.</t>
      </text>
    </comment>
    <comment authorId="0" ref="CK276">
      <text>
        <t xml:space="preserve">Responder updated this value.</t>
      </text>
    </comment>
    <comment authorId="0" ref="CL276">
      <text>
        <t xml:space="preserve">Responder updated this value.</t>
      </text>
    </comment>
    <comment authorId="0" ref="CM276">
      <text>
        <t xml:space="preserve">Responder updated this value.</t>
      </text>
    </comment>
    <comment authorId="0" ref="CN276">
      <text>
        <t xml:space="preserve">Responder updated this value.</t>
      </text>
    </comment>
    <comment authorId="0" ref="CO276">
      <text>
        <t xml:space="preserve">Responder updated this value.</t>
      </text>
    </comment>
    <comment authorId="0" ref="CP276">
      <text>
        <t xml:space="preserve">Responder updated this value.</t>
      </text>
    </comment>
    <comment authorId="0" ref="CQ276">
      <text>
        <t xml:space="preserve">Responder updated this value.</t>
      </text>
    </comment>
    <comment authorId="0" ref="CR276">
      <text>
        <t xml:space="preserve">Responder updated this value.</t>
      </text>
    </comment>
    <comment authorId="0" ref="CS276">
      <text>
        <t xml:space="preserve">Responder updated this value.</t>
      </text>
    </comment>
    <comment authorId="0" ref="CT276">
      <text>
        <t xml:space="preserve">Responder updated this value.</t>
      </text>
    </comment>
    <comment authorId="0" ref="P277">
      <text>
        <t xml:space="preserve">Responder updated this value.</t>
      </text>
    </comment>
    <comment authorId="0" ref="Q277">
      <text>
        <t xml:space="preserve">Responder updated this value.</t>
      </text>
    </comment>
    <comment authorId="0" ref="R277">
      <text>
        <t xml:space="preserve">Responder updated this value.</t>
      </text>
    </comment>
    <comment authorId="0" ref="S277">
      <text>
        <t xml:space="preserve">Responder updated this value.</t>
      </text>
    </comment>
    <comment authorId="0" ref="T277">
      <text>
        <t xml:space="preserve">Responder updated this value.</t>
      </text>
    </comment>
    <comment authorId="0" ref="U277">
      <text>
        <t xml:space="preserve">Responder updated this value.</t>
      </text>
    </comment>
    <comment authorId="0" ref="V277">
      <text>
        <t xml:space="preserve">Responder updated this value.</t>
      </text>
    </comment>
    <comment authorId="0" ref="W277">
      <text>
        <t xml:space="preserve">Responder updated this value.</t>
      </text>
    </comment>
    <comment authorId="0" ref="X277">
      <text>
        <t xml:space="preserve">Responder updated this value.</t>
      </text>
    </comment>
    <comment authorId="0" ref="Y277">
      <text>
        <t xml:space="preserve">Responder updated this value.</t>
      </text>
    </comment>
    <comment authorId="0" ref="Z277">
      <text>
        <t xml:space="preserve">Responder updated this value.</t>
      </text>
    </comment>
    <comment authorId="0" ref="AA277">
      <text>
        <t xml:space="preserve">Responder updated this value.</t>
      </text>
    </comment>
    <comment authorId="0" ref="AB277">
      <text>
        <t xml:space="preserve">Responder updated this value.</t>
      </text>
    </comment>
    <comment authorId="0" ref="AC277">
      <text>
        <t xml:space="preserve">Responder updated this value.</t>
      </text>
    </comment>
    <comment authorId="0" ref="AD277">
      <text>
        <t xml:space="preserve">Responder updated this value.</t>
      </text>
    </comment>
    <comment authorId="0" ref="AE277">
      <text>
        <t xml:space="preserve">Responder updated this value.</t>
      </text>
    </comment>
    <comment authorId="0" ref="AF277">
      <text>
        <t xml:space="preserve">Responder updated this value.</t>
      </text>
    </comment>
    <comment authorId="0" ref="AG277">
      <text>
        <t xml:space="preserve">Responder updated this value.</t>
      </text>
    </comment>
    <comment authorId="0" ref="AH277">
      <text>
        <t xml:space="preserve">Responder updated this value.</t>
      </text>
    </comment>
    <comment authorId="0" ref="AI277">
      <text>
        <t xml:space="preserve">Responder updated this value.</t>
      </text>
    </comment>
    <comment authorId="0" ref="AJ277">
      <text>
        <t xml:space="preserve">Responder updated this value.</t>
      </text>
    </comment>
    <comment authorId="0" ref="AK277">
      <text>
        <t xml:space="preserve">Responder updated this value.</t>
      </text>
    </comment>
    <comment authorId="0" ref="AL277">
      <text>
        <t xml:space="preserve">Responder updated this value.</t>
      </text>
    </comment>
    <comment authorId="0" ref="AM277">
      <text>
        <t xml:space="preserve">Responder updated this value.</t>
      </text>
    </comment>
    <comment authorId="0" ref="AN277">
      <text>
        <t xml:space="preserve">Responder updated this value.</t>
      </text>
    </comment>
    <comment authorId="0" ref="AO277">
      <text>
        <t xml:space="preserve">Responder updated this value.</t>
      </text>
    </comment>
    <comment authorId="0" ref="AP277">
      <text>
        <t xml:space="preserve">Responder updated this value.</t>
      </text>
    </comment>
    <comment authorId="0" ref="AQ277">
      <text>
        <t xml:space="preserve">Responder updated this value.</t>
      </text>
    </comment>
    <comment authorId="0" ref="AR277">
      <text>
        <t xml:space="preserve">Responder updated this value.</t>
      </text>
    </comment>
    <comment authorId="0" ref="AS277">
      <text>
        <t xml:space="preserve">Responder updated this value.</t>
      </text>
    </comment>
    <comment authorId="0" ref="AT277">
      <text>
        <t xml:space="preserve">Responder updated this value.</t>
      </text>
    </comment>
    <comment authorId="0" ref="AU277">
      <text>
        <t xml:space="preserve">Responder updated this value.</t>
      </text>
    </comment>
    <comment authorId="0" ref="AV277">
      <text>
        <t xml:space="preserve">Responder updated this value.</t>
      </text>
    </comment>
    <comment authorId="0" ref="AW277">
      <text>
        <t xml:space="preserve">Responder updated this value.</t>
      </text>
    </comment>
    <comment authorId="0" ref="AX277">
      <text>
        <t xml:space="preserve">Responder updated this value.</t>
      </text>
    </comment>
    <comment authorId="0" ref="AY277">
      <text>
        <t xml:space="preserve">Responder updated this value.</t>
      </text>
    </comment>
    <comment authorId="0" ref="AZ277">
      <text>
        <t xml:space="preserve">Responder updated this value.</t>
      </text>
    </comment>
    <comment authorId="0" ref="BA277">
      <text>
        <t xml:space="preserve">Responder updated this value.</t>
      </text>
    </comment>
    <comment authorId="0" ref="BB277">
      <text>
        <t xml:space="preserve">Responder updated this value.</t>
      </text>
    </comment>
    <comment authorId="0" ref="BC277">
      <text>
        <t xml:space="preserve">Responder updated this value.</t>
      </text>
    </comment>
    <comment authorId="0" ref="BD277">
      <text>
        <t xml:space="preserve">Responder updated this value.</t>
      </text>
    </comment>
    <comment authorId="0" ref="BE277">
      <text>
        <t xml:space="preserve">Responder updated this value.</t>
      </text>
    </comment>
    <comment authorId="0" ref="BF277">
      <text>
        <t xml:space="preserve">Responder updated this value.</t>
      </text>
    </comment>
    <comment authorId="0" ref="BG277">
      <text>
        <t xml:space="preserve">Responder updated this value.</t>
      </text>
    </comment>
    <comment authorId="0" ref="BH277">
      <text>
        <t xml:space="preserve">Responder updated this value.</t>
      </text>
    </comment>
    <comment authorId="0" ref="BI277">
      <text>
        <t xml:space="preserve">Responder updated this value.</t>
      </text>
    </comment>
    <comment authorId="0" ref="BJ277">
      <text>
        <t xml:space="preserve">Responder updated this value.</t>
      </text>
    </comment>
    <comment authorId="0" ref="BK277">
      <text>
        <t xml:space="preserve">Responder updated this value.</t>
      </text>
    </comment>
    <comment authorId="0" ref="BL277">
      <text>
        <t xml:space="preserve">Responder updated this value.</t>
      </text>
    </comment>
    <comment authorId="0" ref="BM277">
      <text>
        <t xml:space="preserve">Responder updated this value.</t>
      </text>
    </comment>
    <comment authorId="0" ref="BN277">
      <text>
        <t xml:space="preserve">Responder updated this value.</t>
      </text>
    </comment>
    <comment authorId="0" ref="BO277">
      <text>
        <t xml:space="preserve">Responder updated this value.</t>
      </text>
    </comment>
    <comment authorId="0" ref="BP277">
      <text>
        <t xml:space="preserve">Responder updated this value.</t>
      </text>
    </comment>
    <comment authorId="0" ref="BQ277">
      <text>
        <t xml:space="preserve">Responder updated this value.</t>
      </text>
    </comment>
    <comment authorId="0" ref="BR277">
      <text>
        <t xml:space="preserve">Responder updated this value.</t>
      </text>
    </comment>
    <comment authorId="0" ref="BS277">
      <text>
        <t xml:space="preserve">Responder updated this value.</t>
      </text>
    </comment>
    <comment authorId="0" ref="BT277">
      <text>
        <t xml:space="preserve">Responder updated this value.</t>
      </text>
    </comment>
    <comment authorId="0" ref="BU277">
      <text>
        <t xml:space="preserve">Responder updated this value.</t>
      </text>
    </comment>
    <comment authorId="0" ref="BV277">
      <text>
        <t xml:space="preserve">Responder updated this value.</t>
      </text>
    </comment>
    <comment authorId="0" ref="BW277">
      <text>
        <t xml:space="preserve">Responder updated this value.</t>
      </text>
    </comment>
    <comment authorId="0" ref="BX277">
      <text>
        <t xml:space="preserve">Responder updated this value.</t>
      </text>
    </comment>
    <comment authorId="0" ref="BY277">
      <text>
        <t xml:space="preserve">Responder updated this value.</t>
      </text>
    </comment>
    <comment authorId="0" ref="BZ277">
      <text>
        <t xml:space="preserve">Responder updated this value.</t>
      </text>
    </comment>
    <comment authorId="0" ref="CA277">
      <text>
        <t xml:space="preserve">Responder updated this value.</t>
      </text>
    </comment>
    <comment authorId="0" ref="CB277">
      <text>
        <t xml:space="preserve">Responder updated this value.</t>
      </text>
    </comment>
    <comment authorId="0" ref="CC277">
      <text>
        <t xml:space="preserve">Responder updated this value.</t>
      </text>
    </comment>
    <comment authorId="0" ref="CD277">
      <text>
        <t xml:space="preserve">Responder updated this value.</t>
      </text>
    </comment>
    <comment authorId="0" ref="CE277">
      <text>
        <t xml:space="preserve">Responder updated this value.</t>
      </text>
    </comment>
    <comment authorId="0" ref="CF277">
      <text>
        <t xml:space="preserve">Responder updated this value.</t>
      </text>
    </comment>
    <comment authorId="0" ref="CG277">
      <text>
        <t xml:space="preserve">Responder updated this value.</t>
      </text>
    </comment>
    <comment authorId="0" ref="CH277">
      <text>
        <t xml:space="preserve">Responder updated this value.</t>
      </text>
    </comment>
    <comment authorId="0" ref="CI277">
      <text>
        <t xml:space="preserve">Responder updated this value.</t>
      </text>
    </comment>
    <comment authorId="0" ref="CJ277">
      <text>
        <t xml:space="preserve">Responder updated this value.</t>
      </text>
    </comment>
    <comment authorId="0" ref="CK277">
      <text>
        <t xml:space="preserve">Responder updated this value.</t>
      </text>
    </comment>
    <comment authorId="0" ref="CL277">
      <text>
        <t xml:space="preserve">Responder updated this value.</t>
      </text>
    </comment>
    <comment authorId="0" ref="CM277">
      <text>
        <t xml:space="preserve">Responder updated this value.</t>
      </text>
    </comment>
    <comment authorId="0" ref="CN277">
      <text>
        <t xml:space="preserve">Responder updated this value.</t>
      </text>
    </comment>
    <comment authorId="0" ref="CO277">
      <text>
        <t xml:space="preserve">Responder updated this value.</t>
      </text>
    </comment>
    <comment authorId="0" ref="CP277">
      <text>
        <t xml:space="preserve">Responder updated this value.</t>
      </text>
    </comment>
    <comment authorId="0" ref="CQ277">
      <text>
        <t xml:space="preserve">Responder updated this value.</t>
      </text>
    </comment>
    <comment authorId="0" ref="CR277">
      <text>
        <t xml:space="preserve">Responder updated this value.</t>
      </text>
    </comment>
    <comment authorId="0" ref="CS277">
      <text>
        <t xml:space="preserve">Responder updated this value.</t>
      </text>
    </comment>
    <comment authorId="0" ref="CT277">
      <text>
        <t xml:space="preserve">Responder updated this value.</t>
      </text>
    </comment>
    <comment authorId="0" ref="P278">
      <text>
        <t xml:space="preserve">Responder updated this value.</t>
      </text>
    </comment>
    <comment authorId="0" ref="Q278">
      <text>
        <t xml:space="preserve">Responder updated this value.</t>
      </text>
    </comment>
    <comment authorId="0" ref="R278">
      <text>
        <t xml:space="preserve">Responder updated this value.</t>
      </text>
    </comment>
    <comment authorId="0" ref="S278">
      <text>
        <t xml:space="preserve">Responder updated this value.</t>
      </text>
    </comment>
    <comment authorId="0" ref="T278">
      <text>
        <t xml:space="preserve">Responder updated this value.</t>
      </text>
    </comment>
    <comment authorId="0" ref="U278">
      <text>
        <t xml:space="preserve">Responder updated this value.</t>
      </text>
    </comment>
    <comment authorId="0" ref="V278">
      <text>
        <t xml:space="preserve">Responder updated this value.</t>
      </text>
    </comment>
    <comment authorId="0" ref="W278">
      <text>
        <t xml:space="preserve">Responder updated this value.</t>
      </text>
    </comment>
    <comment authorId="0" ref="X278">
      <text>
        <t xml:space="preserve">Responder updated this value.</t>
      </text>
    </comment>
    <comment authorId="0" ref="Y278">
      <text>
        <t xml:space="preserve">Responder updated this value.</t>
      </text>
    </comment>
    <comment authorId="0" ref="Z278">
      <text>
        <t xml:space="preserve">Responder updated this value.</t>
      </text>
    </comment>
    <comment authorId="0" ref="AA278">
      <text>
        <t xml:space="preserve">Responder updated this value.</t>
      </text>
    </comment>
    <comment authorId="0" ref="AB278">
      <text>
        <t xml:space="preserve">Responder updated this value.</t>
      </text>
    </comment>
    <comment authorId="0" ref="AC278">
      <text>
        <t xml:space="preserve">Responder updated this value.</t>
      </text>
    </comment>
    <comment authorId="0" ref="AD278">
      <text>
        <t xml:space="preserve">Responder updated this value.</t>
      </text>
    </comment>
    <comment authorId="0" ref="AE278">
      <text>
        <t xml:space="preserve">Responder updated this value.</t>
      </text>
    </comment>
    <comment authorId="0" ref="AF278">
      <text>
        <t xml:space="preserve">Responder updated this value.</t>
      </text>
    </comment>
    <comment authorId="0" ref="AG278">
      <text>
        <t xml:space="preserve">Responder updated this value.</t>
      </text>
    </comment>
    <comment authorId="0" ref="AH278">
      <text>
        <t xml:space="preserve">Responder updated this value.</t>
      </text>
    </comment>
    <comment authorId="0" ref="AI278">
      <text>
        <t xml:space="preserve">Responder updated this value.</t>
      </text>
    </comment>
    <comment authorId="0" ref="AJ278">
      <text>
        <t xml:space="preserve">Responder updated this value.</t>
      </text>
    </comment>
    <comment authorId="0" ref="AK278">
      <text>
        <t xml:space="preserve">Responder updated this value.</t>
      </text>
    </comment>
    <comment authorId="0" ref="AL278">
      <text>
        <t xml:space="preserve">Responder updated this value.</t>
      </text>
    </comment>
    <comment authorId="0" ref="AM278">
      <text>
        <t xml:space="preserve">Responder updated this value.</t>
      </text>
    </comment>
    <comment authorId="0" ref="AN278">
      <text>
        <t xml:space="preserve">Responder updated this value.</t>
      </text>
    </comment>
    <comment authorId="0" ref="AO278">
      <text>
        <t xml:space="preserve">Responder updated this value.</t>
      </text>
    </comment>
    <comment authorId="0" ref="AP278">
      <text>
        <t xml:space="preserve">Responder updated this value.</t>
      </text>
    </comment>
    <comment authorId="0" ref="AQ278">
      <text>
        <t xml:space="preserve">Responder updated this value.</t>
      </text>
    </comment>
    <comment authorId="0" ref="AR278">
      <text>
        <t xml:space="preserve">Responder updated this value.</t>
      </text>
    </comment>
    <comment authorId="0" ref="AS278">
      <text>
        <t xml:space="preserve">Responder updated this value.</t>
      </text>
    </comment>
    <comment authorId="0" ref="AT278">
      <text>
        <t xml:space="preserve">Responder updated this value.</t>
      </text>
    </comment>
    <comment authorId="0" ref="AU278">
      <text>
        <t xml:space="preserve">Responder updated this value.</t>
      </text>
    </comment>
    <comment authorId="0" ref="AV278">
      <text>
        <t xml:space="preserve">Responder updated this value.</t>
      </text>
    </comment>
    <comment authorId="0" ref="AW278">
      <text>
        <t xml:space="preserve">Responder updated this value.</t>
      </text>
    </comment>
    <comment authorId="0" ref="AX278">
      <text>
        <t xml:space="preserve">Responder updated this value.</t>
      </text>
    </comment>
    <comment authorId="0" ref="AY278">
      <text>
        <t xml:space="preserve">Responder updated this value.</t>
      </text>
    </comment>
    <comment authorId="0" ref="AZ278">
      <text>
        <t xml:space="preserve">Responder updated this value.</t>
      </text>
    </comment>
    <comment authorId="0" ref="BA278">
      <text>
        <t xml:space="preserve">Responder updated this value.</t>
      </text>
    </comment>
    <comment authorId="0" ref="BB278">
      <text>
        <t xml:space="preserve">Responder updated this value.</t>
      </text>
    </comment>
    <comment authorId="0" ref="BC278">
      <text>
        <t xml:space="preserve">Responder updated this value.</t>
      </text>
    </comment>
    <comment authorId="0" ref="BD278">
      <text>
        <t xml:space="preserve">Responder updated this value.</t>
      </text>
    </comment>
    <comment authorId="0" ref="BE278">
      <text>
        <t xml:space="preserve">Responder updated this value.</t>
      </text>
    </comment>
    <comment authorId="0" ref="BF278">
      <text>
        <t xml:space="preserve">Responder updated this value.</t>
      </text>
    </comment>
    <comment authorId="0" ref="BG278">
      <text>
        <t xml:space="preserve">Responder updated this value.</t>
      </text>
    </comment>
    <comment authorId="0" ref="BH278">
      <text>
        <t xml:space="preserve">Responder updated this value.</t>
      </text>
    </comment>
    <comment authorId="0" ref="BI278">
      <text>
        <t xml:space="preserve">Responder updated this value.</t>
      </text>
    </comment>
    <comment authorId="0" ref="BJ278">
      <text>
        <t xml:space="preserve">Responder updated this value.</t>
      </text>
    </comment>
    <comment authorId="0" ref="BK278">
      <text>
        <t xml:space="preserve">Responder updated this value.</t>
      </text>
    </comment>
    <comment authorId="0" ref="BL278">
      <text>
        <t xml:space="preserve">Responder updated this value.</t>
      </text>
    </comment>
    <comment authorId="0" ref="BM278">
      <text>
        <t xml:space="preserve">Responder updated this value.</t>
      </text>
    </comment>
    <comment authorId="0" ref="BN278">
      <text>
        <t xml:space="preserve">Responder updated this value.</t>
      </text>
    </comment>
    <comment authorId="0" ref="BO278">
      <text>
        <t xml:space="preserve">Responder updated this value.</t>
      </text>
    </comment>
    <comment authorId="0" ref="BP278">
      <text>
        <t xml:space="preserve">Responder updated this value.</t>
      </text>
    </comment>
    <comment authorId="0" ref="BQ278">
      <text>
        <t xml:space="preserve">Responder updated this value.</t>
      </text>
    </comment>
    <comment authorId="0" ref="BR278">
      <text>
        <t xml:space="preserve">Responder updated this value.</t>
      </text>
    </comment>
    <comment authorId="0" ref="BS278">
      <text>
        <t xml:space="preserve">Responder updated this value.</t>
      </text>
    </comment>
    <comment authorId="0" ref="BT278">
      <text>
        <t xml:space="preserve">Responder updated this value.</t>
      </text>
    </comment>
    <comment authorId="0" ref="BU278">
      <text>
        <t xml:space="preserve">Responder updated this value.</t>
      </text>
    </comment>
    <comment authorId="0" ref="BV278">
      <text>
        <t xml:space="preserve">Responder updated this value.</t>
      </text>
    </comment>
    <comment authorId="0" ref="BW278">
      <text>
        <t xml:space="preserve">Responder updated this value.</t>
      </text>
    </comment>
    <comment authorId="0" ref="BX278">
      <text>
        <t xml:space="preserve">Responder updated this value.</t>
      </text>
    </comment>
    <comment authorId="0" ref="BY278">
      <text>
        <t xml:space="preserve">Responder updated this value.</t>
      </text>
    </comment>
    <comment authorId="0" ref="BZ278">
      <text>
        <t xml:space="preserve">Responder updated this value.</t>
      </text>
    </comment>
    <comment authorId="0" ref="CA278">
      <text>
        <t xml:space="preserve">Responder updated this value.</t>
      </text>
    </comment>
    <comment authorId="0" ref="CB278">
      <text>
        <t xml:space="preserve">Responder updated this value.</t>
      </text>
    </comment>
    <comment authorId="0" ref="CC278">
      <text>
        <t xml:space="preserve">Responder updated this value.</t>
      </text>
    </comment>
    <comment authorId="0" ref="CD278">
      <text>
        <t xml:space="preserve">Responder updated this value.</t>
      </text>
    </comment>
    <comment authorId="0" ref="CE278">
      <text>
        <t xml:space="preserve">Responder updated this value.</t>
      </text>
    </comment>
    <comment authorId="0" ref="CF278">
      <text>
        <t xml:space="preserve">Responder updated this value.</t>
      </text>
    </comment>
    <comment authorId="0" ref="CG278">
      <text>
        <t xml:space="preserve">Responder updated this value.</t>
      </text>
    </comment>
    <comment authorId="0" ref="CH278">
      <text>
        <t xml:space="preserve">Responder updated this value.</t>
      </text>
    </comment>
    <comment authorId="0" ref="CI278">
      <text>
        <t xml:space="preserve">Responder updated this value.</t>
      </text>
    </comment>
    <comment authorId="0" ref="CJ278">
      <text>
        <t xml:space="preserve">Responder updated this value.</t>
      </text>
    </comment>
    <comment authorId="0" ref="CK278">
      <text>
        <t xml:space="preserve">Responder updated this value.</t>
      </text>
    </comment>
    <comment authorId="0" ref="CL278">
      <text>
        <t xml:space="preserve">Responder updated this value.</t>
      </text>
    </comment>
    <comment authorId="0" ref="CM278">
      <text>
        <t xml:space="preserve">Responder updated this value.</t>
      </text>
    </comment>
    <comment authorId="0" ref="CN278">
      <text>
        <t xml:space="preserve">Responder updated this value.</t>
      </text>
    </comment>
    <comment authorId="0" ref="CO278">
      <text>
        <t xml:space="preserve">Responder updated this value.</t>
      </text>
    </comment>
    <comment authorId="0" ref="CP278">
      <text>
        <t xml:space="preserve">Responder updated this value.</t>
      </text>
    </comment>
    <comment authorId="0" ref="CQ278">
      <text>
        <t xml:space="preserve">Responder updated this value.</t>
      </text>
    </comment>
    <comment authorId="0" ref="CR278">
      <text>
        <t xml:space="preserve">Responder updated this value.</t>
      </text>
    </comment>
    <comment authorId="0" ref="CS278">
      <text>
        <t xml:space="preserve">Responder updated this value.</t>
      </text>
    </comment>
    <comment authorId="0" ref="CT278">
      <text>
        <t xml:space="preserve">Responder updated this value.</t>
      </text>
    </comment>
    <comment authorId="0" ref="P279">
      <text>
        <t xml:space="preserve">Responder updated this value.</t>
      </text>
    </comment>
    <comment authorId="0" ref="Q279">
      <text>
        <t xml:space="preserve">Responder updated this value.</t>
      </text>
    </comment>
    <comment authorId="0" ref="R279">
      <text>
        <t xml:space="preserve">Responder updated this value.</t>
      </text>
    </comment>
    <comment authorId="0" ref="S279">
      <text>
        <t xml:space="preserve">Responder updated this value.</t>
      </text>
    </comment>
    <comment authorId="0" ref="T279">
      <text>
        <t xml:space="preserve">Responder updated this value.</t>
      </text>
    </comment>
    <comment authorId="0" ref="U279">
      <text>
        <t xml:space="preserve">Responder updated this value.</t>
      </text>
    </comment>
    <comment authorId="0" ref="V279">
      <text>
        <t xml:space="preserve">Responder updated this value.</t>
      </text>
    </comment>
    <comment authorId="0" ref="W279">
      <text>
        <t xml:space="preserve">Responder updated this value.</t>
      </text>
    </comment>
    <comment authorId="0" ref="X279">
      <text>
        <t xml:space="preserve">Responder updated this value.</t>
      </text>
    </comment>
    <comment authorId="0" ref="Y279">
      <text>
        <t xml:space="preserve">Responder updated this value.</t>
      </text>
    </comment>
    <comment authorId="0" ref="Z279">
      <text>
        <t xml:space="preserve">Responder updated this value.</t>
      </text>
    </comment>
    <comment authorId="0" ref="AA279">
      <text>
        <t xml:space="preserve">Responder updated this value.</t>
      </text>
    </comment>
    <comment authorId="0" ref="AB279">
      <text>
        <t xml:space="preserve">Responder updated this value.</t>
      </text>
    </comment>
    <comment authorId="0" ref="AC279">
      <text>
        <t xml:space="preserve">Responder updated this value.</t>
      </text>
    </comment>
    <comment authorId="0" ref="AD279">
      <text>
        <t xml:space="preserve">Responder updated this value.</t>
      </text>
    </comment>
    <comment authorId="0" ref="AE279">
      <text>
        <t xml:space="preserve">Responder updated this value.</t>
      </text>
    </comment>
    <comment authorId="0" ref="AF279">
      <text>
        <t xml:space="preserve">Responder updated this value.</t>
      </text>
    </comment>
    <comment authorId="0" ref="AG279">
      <text>
        <t xml:space="preserve">Responder updated this value.</t>
      </text>
    </comment>
    <comment authorId="0" ref="AH279">
      <text>
        <t xml:space="preserve">Responder updated this value.</t>
      </text>
    </comment>
    <comment authorId="0" ref="AI279">
      <text>
        <t xml:space="preserve">Responder updated this value.</t>
      </text>
    </comment>
    <comment authorId="0" ref="AJ279">
      <text>
        <t xml:space="preserve">Responder updated this value.</t>
      </text>
    </comment>
    <comment authorId="0" ref="AK279">
      <text>
        <t xml:space="preserve">Responder updated this value.</t>
      </text>
    </comment>
    <comment authorId="0" ref="AL279">
      <text>
        <t xml:space="preserve">Responder updated this value.</t>
      </text>
    </comment>
    <comment authorId="0" ref="AM279">
      <text>
        <t xml:space="preserve">Responder updated this value.</t>
      </text>
    </comment>
    <comment authorId="0" ref="AN279">
      <text>
        <t xml:space="preserve">Responder updated this value.</t>
      </text>
    </comment>
    <comment authorId="0" ref="AO279">
      <text>
        <t xml:space="preserve">Responder updated this value.</t>
      </text>
    </comment>
    <comment authorId="0" ref="AP279">
      <text>
        <t xml:space="preserve">Responder updated this value.</t>
      </text>
    </comment>
    <comment authorId="0" ref="AQ279">
      <text>
        <t xml:space="preserve">Responder updated this value.</t>
      </text>
    </comment>
    <comment authorId="0" ref="AR279">
      <text>
        <t xml:space="preserve">Responder updated this value.</t>
      </text>
    </comment>
    <comment authorId="0" ref="AS279">
      <text>
        <t xml:space="preserve">Responder updated this value.</t>
      </text>
    </comment>
    <comment authorId="0" ref="AT279">
      <text>
        <t xml:space="preserve">Responder updated this value.</t>
      </text>
    </comment>
    <comment authorId="0" ref="AU279">
      <text>
        <t xml:space="preserve">Responder updated this value.</t>
      </text>
    </comment>
    <comment authorId="0" ref="AV279">
      <text>
        <t xml:space="preserve">Responder updated this value.</t>
      </text>
    </comment>
    <comment authorId="0" ref="AW279">
      <text>
        <t xml:space="preserve">Responder updated this value.</t>
      </text>
    </comment>
    <comment authorId="0" ref="AX279">
      <text>
        <t xml:space="preserve">Responder updated this value.</t>
      </text>
    </comment>
    <comment authorId="0" ref="AY279">
      <text>
        <t xml:space="preserve">Responder updated this value.</t>
      </text>
    </comment>
    <comment authorId="0" ref="AZ279">
      <text>
        <t xml:space="preserve">Responder updated this value.</t>
      </text>
    </comment>
    <comment authorId="0" ref="BA279">
      <text>
        <t xml:space="preserve">Responder updated this value.</t>
      </text>
    </comment>
    <comment authorId="0" ref="BB279">
      <text>
        <t xml:space="preserve">Responder updated this value.</t>
      </text>
    </comment>
    <comment authorId="0" ref="BC279">
      <text>
        <t xml:space="preserve">Responder updated this value.</t>
      </text>
    </comment>
    <comment authorId="0" ref="BD279">
      <text>
        <t xml:space="preserve">Responder updated this value.</t>
      </text>
    </comment>
    <comment authorId="0" ref="BE279">
      <text>
        <t xml:space="preserve">Responder updated this value.</t>
      </text>
    </comment>
    <comment authorId="0" ref="BF279">
      <text>
        <t xml:space="preserve">Responder updated this value.</t>
      </text>
    </comment>
    <comment authorId="0" ref="BG279">
      <text>
        <t xml:space="preserve">Responder updated this value.</t>
      </text>
    </comment>
    <comment authorId="0" ref="BH279">
      <text>
        <t xml:space="preserve">Responder updated this value.</t>
      </text>
    </comment>
    <comment authorId="0" ref="BI279">
      <text>
        <t xml:space="preserve">Responder updated this value.</t>
      </text>
    </comment>
    <comment authorId="0" ref="BJ279">
      <text>
        <t xml:space="preserve">Responder updated this value.</t>
      </text>
    </comment>
    <comment authorId="0" ref="BK279">
      <text>
        <t xml:space="preserve">Responder updated this value.</t>
      </text>
    </comment>
    <comment authorId="0" ref="BL279">
      <text>
        <t xml:space="preserve">Responder updated this value.</t>
      </text>
    </comment>
    <comment authorId="0" ref="BM279">
      <text>
        <t xml:space="preserve">Responder updated this value.</t>
      </text>
    </comment>
    <comment authorId="0" ref="BN279">
      <text>
        <t xml:space="preserve">Responder updated this value.</t>
      </text>
    </comment>
    <comment authorId="0" ref="BO279">
      <text>
        <t xml:space="preserve">Responder updated this value.</t>
      </text>
    </comment>
    <comment authorId="0" ref="BP279">
      <text>
        <t xml:space="preserve">Responder updated this value.</t>
      </text>
    </comment>
    <comment authorId="0" ref="BQ279">
      <text>
        <t xml:space="preserve">Responder updated this value.</t>
      </text>
    </comment>
    <comment authorId="0" ref="BR279">
      <text>
        <t xml:space="preserve">Responder updated this value.</t>
      </text>
    </comment>
    <comment authorId="0" ref="BS279">
      <text>
        <t xml:space="preserve">Responder updated this value.</t>
      </text>
    </comment>
    <comment authorId="0" ref="BT279">
      <text>
        <t xml:space="preserve">Responder updated this value.</t>
      </text>
    </comment>
    <comment authorId="0" ref="BU279">
      <text>
        <t xml:space="preserve">Responder updated this value.</t>
      </text>
    </comment>
    <comment authorId="0" ref="BV279">
      <text>
        <t xml:space="preserve">Responder updated this value.</t>
      </text>
    </comment>
    <comment authorId="0" ref="BW279">
      <text>
        <t xml:space="preserve">Responder updated this value.</t>
      </text>
    </comment>
    <comment authorId="0" ref="BX279">
      <text>
        <t xml:space="preserve">Responder updated this value.</t>
      </text>
    </comment>
    <comment authorId="0" ref="BY279">
      <text>
        <t xml:space="preserve">Responder updated this value.</t>
      </text>
    </comment>
    <comment authorId="0" ref="BZ279">
      <text>
        <t xml:space="preserve">Responder updated this value.</t>
      </text>
    </comment>
    <comment authorId="0" ref="CA279">
      <text>
        <t xml:space="preserve">Responder updated this value.</t>
      </text>
    </comment>
    <comment authorId="0" ref="CB279">
      <text>
        <t xml:space="preserve">Responder updated this value.</t>
      </text>
    </comment>
    <comment authorId="0" ref="CC279">
      <text>
        <t xml:space="preserve">Responder updated this value.</t>
      </text>
    </comment>
    <comment authorId="0" ref="CD279">
      <text>
        <t xml:space="preserve">Responder updated this value.</t>
      </text>
    </comment>
    <comment authorId="0" ref="CE279">
      <text>
        <t xml:space="preserve">Responder updated this value.</t>
      </text>
    </comment>
    <comment authorId="0" ref="CF279">
      <text>
        <t xml:space="preserve">Responder updated this value.</t>
      </text>
    </comment>
    <comment authorId="0" ref="CG279">
      <text>
        <t xml:space="preserve">Responder updated this value.</t>
      </text>
    </comment>
    <comment authorId="0" ref="CH279">
      <text>
        <t xml:space="preserve">Responder updated this value.</t>
      </text>
    </comment>
    <comment authorId="0" ref="CI279">
      <text>
        <t xml:space="preserve">Responder updated this value.</t>
      </text>
    </comment>
    <comment authorId="0" ref="CJ279">
      <text>
        <t xml:space="preserve">Responder updated this value.</t>
      </text>
    </comment>
    <comment authorId="0" ref="CK279">
      <text>
        <t xml:space="preserve">Responder updated this value.</t>
      </text>
    </comment>
    <comment authorId="0" ref="CL279">
      <text>
        <t xml:space="preserve">Responder updated this value.</t>
      </text>
    </comment>
    <comment authorId="0" ref="CM279">
      <text>
        <t xml:space="preserve">Responder updated this value.</t>
      </text>
    </comment>
    <comment authorId="0" ref="CN279">
      <text>
        <t xml:space="preserve">Responder updated this value.</t>
      </text>
    </comment>
    <comment authorId="0" ref="CO279">
      <text>
        <t xml:space="preserve">Responder updated this value.</t>
      </text>
    </comment>
    <comment authorId="0" ref="CP279">
      <text>
        <t xml:space="preserve">Responder updated this value.</t>
      </text>
    </comment>
    <comment authorId="0" ref="CQ279">
      <text>
        <t xml:space="preserve">Responder updated this value.</t>
      </text>
    </comment>
    <comment authorId="0" ref="CR279">
      <text>
        <t xml:space="preserve">Responder updated this value.</t>
      </text>
    </comment>
    <comment authorId="0" ref="CS279">
      <text>
        <t xml:space="preserve">Responder updated this value.</t>
      </text>
    </comment>
    <comment authorId="0" ref="CT279">
      <text>
        <t xml:space="preserve">Responder updated this value.</t>
      </text>
    </comment>
    <comment authorId="0" ref="P286">
      <text>
        <t xml:space="preserve">Responder updated this value.</t>
      </text>
    </comment>
    <comment authorId="0" ref="Q286">
      <text>
        <t xml:space="preserve">Responder updated this value.</t>
      </text>
    </comment>
    <comment authorId="0" ref="R286">
      <text>
        <t xml:space="preserve">Responder updated this value.</t>
      </text>
    </comment>
    <comment authorId="0" ref="S286">
      <text>
        <t xml:space="preserve">Responder updated this value.</t>
      </text>
    </comment>
    <comment authorId="0" ref="T286">
      <text>
        <t xml:space="preserve">Responder updated this value.</t>
      </text>
    </comment>
    <comment authorId="0" ref="U286">
      <text>
        <t xml:space="preserve">Responder updated this value.</t>
      </text>
    </comment>
    <comment authorId="0" ref="V286">
      <text>
        <t xml:space="preserve">Responder updated this value.</t>
      </text>
    </comment>
    <comment authorId="0" ref="W286">
      <text>
        <t xml:space="preserve">Responder updated this value.</t>
      </text>
    </comment>
    <comment authorId="0" ref="X286">
      <text>
        <t xml:space="preserve">Responder updated this value.</t>
      </text>
    </comment>
    <comment authorId="0" ref="Y286">
      <text>
        <t xml:space="preserve">Responder updated this value.</t>
      </text>
    </comment>
    <comment authorId="0" ref="Z286">
      <text>
        <t xml:space="preserve">Responder updated this value.</t>
      </text>
    </comment>
    <comment authorId="0" ref="AA286">
      <text>
        <t xml:space="preserve">Responder updated this value.</t>
      </text>
    </comment>
    <comment authorId="0" ref="AB286">
      <text>
        <t xml:space="preserve">Responder updated this value.</t>
      </text>
    </comment>
    <comment authorId="0" ref="AC286">
      <text>
        <t xml:space="preserve">Responder updated this value.</t>
      </text>
    </comment>
    <comment authorId="0" ref="AD286">
      <text>
        <t xml:space="preserve">Responder updated this value.</t>
      </text>
    </comment>
    <comment authorId="0" ref="AE286">
      <text>
        <t xml:space="preserve">Responder updated this value.</t>
      </text>
    </comment>
    <comment authorId="0" ref="AF286">
      <text>
        <t xml:space="preserve">Responder updated this value.</t>
      </text>
    </comment>
    <comment authorId="0" ref="AG286">
      <text>
        <t xml:space="preserve">Responder updated this value.</t>
      </text>
    </comment>
    <comment authorId="0" ref="AH286">
      <text>
        <t xml:space="preserve">Responder updated this value.</t>
      </text>
    </comment>
    <comment authorId="0" ref="AI286">
      <text>
        <t xml:space="preserve">Responder updated this value.</t>
      </text>
    </comment>
    <comment authorId="0" ref="AJ286">
      <text>
        <t xml:space="preserve">Responder updated this value.</t>
      </text>
    </comment>
    <comment authorId="0" ref="AK286">
      <text>
        <t xml:space="preserve">Responder updated this value.</t>
      </text>
    </comment>
    <comment authorId="0" ref="AL286">
      <text>
        <t xml:space="preserve">Responder updated this value.</t>
      </text>
    </comment>
    <comment authorId="0" ref="AM286">
      <text>
        <t xml:space="preserve">Responder updated this value.</t>
      </text>
    </comment>
    <comment authorId="0" ref="AN286">
      <text>
        <t xml:space="preserve">Responder updated this value.</t>
      </text>
    </comment>
    <comment authorId="0" ref="AO286">
      <text>
        <t xml:space="preserve">Responder updated this value.</t>
      </text>
    </comment>
    <comment authorId="0" ref="AP286">
      <text>
        <t xml:space="preserve">Responder updated this value.</t>
      </text>
    </comment>
    <comment authorId="0" ref="AQ286">
      <text>
        <t xml:space="preserve">Responder updated this value.</t>
      </text>
    </comment>
    <comment authorId="0" ref="AR286">
      <text>
        <t xml:space="preserve">Responder updated this value.</t>
      </text>
    </comment>
    <comment authorId="0" ref="AS286">
      <text>
        <t xml:space="preserve">Responder updated this value.</t>
      </text>
    </comment>
    <comment authorId="0" ref="AT286">
      <text>
        <t xml:space="preserve">Responder updated this value.</t>
      </text>
    </comment>
    <comment authorId="0" ref="AU286">
      <text>
        <t xml:space="preserve">Responder updated this value.</t>
      </text>
    </comment>
    <comment authorId="0" ref="AV286">
      <text>
        <t xml:space="preserve">Responder updated this value.</t>
      </text>
    </comment>
    <comment authorId="0" ref="AW286">
      <text>
        <t xml:space="preserve">Responder updated this value.</t>
      </text>
    </comment>
    <comment authorId="0" ref="AX286">
      <text>
        <t xml:space="preserve">Responder updated this value.</t>
      </text>
    </comment>
    <comment authorId="0" ref="AY286">
      <text>
        <t xml:space="preserve">Responder updated this value.</t>
      </text>
    </comment>
    <comment authorId="0" ref="AZ286">
      <text>
        <t xml:space="preserve">Responder updated this value.</t>
      </text>
    </comment>
    <comment authorId="0" ref="BA286">
      <text>
        <t xml:space="preserve">Responder updated this value.</t>
      </text>
    </comment>
    <comment authorId="0" ref="BB286">
      <text>
        <t xml:space="preserve">Responder updated this value.</t>
      </text>
    </comment>
    <comment authorId="0" ref="BC286">
      <text>
        <t xml:space="preserve">Responder updated this value.</t>
      </text>
    </comment>
    <comment authorId="0" ref="BD286">
      <text>
        <t xml:space="preserve">Responder updated this value.</t>
      </text>
    </comment>
    <comment authorId="0" ref="BE286">
      <text>
        <t xml:space="preserve">Responder updated this value.</t>
      </text>
    </comment>
    <comment authorId="0" ref="BF286">
      <text>
        <t xml:space="preserve">Responder updated this value.</t>
      </text>
    </comment>
    <comment authorId="0" ref="BG286">
      <text>
        <t xml:space="preserve">Responder updated this value.</t>
      </text>
    </comment>
    <comment authorId="0" ref="BH286">
      <text>
        <t xml:space="preserve">Responder updated this value.</t>
      </text>
    </comment>
    <comment authorId="0" ref="BI286">
      <text>
        <t xml:space="preserve">Responder updated this value.</t>
      </text>
    </comment>
    <comment authorId="0" ref="BJ286">
      <text>
        <t xml:space="preserve">Responder updated this value.</t>
      </text>
    </comment>
    <comment authorId="0" ref="BK286">
      <text>
        <t xml:space="preserve">Responder updated this value.</t>
      </text>
    </comment>
    <comment authorId="0" ref="BL286">
      <text>
        <t xml:space="preserve">Responder updated this value.</t>
      </text>
    </comment>
    <comment authorId="0" ref="BM286">
      <text>
        <t xml:space="preserve">Responder updated this value.</t>
      </text>
    </comment>
    <comment authorId="0" ref="BN286">
      <text>
        <t xml:space="preserve">Responder updated this value.</t>
      </text>
    </comment>
    <comment authorId="0" ref="BO286">
      <text>
        <t xml:space="preserve">Responder updated this value.</t>
      </text>
    </comment>
    <comment authorId="0" ref="BP286">
      <text>
        <t xml:space="preserve">Responder updated this value.</t>
      </text>
    </comment>
    <comment authorId="0" ref="BQ286">
      <text>
        <t xml:space="preserve">Responder updated this value.</t>
      </text>
    </comment>
    <comment authorId="0" ref="BR286">
      <text>
        <t xml:space="preserve">Responder updated this value.</t>
      </text>
    </comment>
    <comment authorId="0" ref="BS286">
      <text>
        <t xml:space="preserve">Responder updated this value.</t>
      </text>
    </comment>
    <comment authorId="0" ref="BT286">
      <text>
        <t xml:space="preserve">Responder updated this value.</t>
      </text>
    </comment>
    <comment authorId="0" ref="BU286">
      <text>
        <t xml:space="preserve">Responder updated this value.</t>
      </text>
    </comment>
    <comment authorId="0" ref="BV286">
      <text>
        <t xml:space="preserve">Responder updated this value.</t>
      </text>
    </comment>
    <comment authorId="0" ref="BW286">
      <text>
        <t xml:space="preserve">Responder updated this value.</t>
      </text>
    </comment>
    <comment authorId="0" ref="BX286">
      <text>
        <t xml:space="preserve">Responder updated this value.</t>
      </text>
    </comment>
    <comment authorId="0" ref="BY286">
      <text>
        <t xml:space="preserve">Responder updated this value.</t>
      </text>
    </comment>
    <comment authorId="0" ref="BZ286">
      <text>
        <t xml:space="preserve">Responder updated this value.</t>
      </text>
    </comment>
    <comment authorId="0" ref="CA286">
      <text>
        <t xml:space="preserve">Responder updated this value.</t>
      </text>
    </comment>
    <comment authorId="0" ref="CB286">
      <text>
        <t xml:space="preserve">Responder updated this value.</t>
      </text>
    </comment>
    <comment authorId="0" ref="CC286">
      <text>
        <t xml:space="preserve">Responder updated this value.</t>
      </text>
    </comment>
    <comment authorId="0" ref="CD286">
      <text>
        <t xml:space="preserve">Responder updated this value.</t>
      </text>
    </comment>
    <comment authorId="0" ref="CE286">
      <text>
        <t xml:space="preserve">Responder updated this value.</t>
      </text>
    </comment>
    <comment authorId="0" ref="CF286">
      <text>
        <t xml:space="preserve">Responder updated this value.</t>
      </text>
    </comment>
    <comment authorId="0" ref="CG286">
      <text>
        <t xml:space="preserve">Responder updated this value.</t>
      </text>
    </comment>
    <comment authorId="0" ref="CH286">
      <text>
        <t xml:space="preserve">Responder updated this value.</t>
      </text>
    </comment>
    <comment authorId="0" ref="CI286">
      <text>
        <t xml:space="preserve">Responder updated this value.</t>
      </text>
    </comment>
    <comment authorId="0" ref="CJ286">
      <text>
        <t xml:space="preserve">Responder updated this value.</t>
      </text>
    </comment>
    <comment authorId="0" ref="CK286">
      <text>
        <t xml:space="preserve">Responder updated this value.</t>
      </text>
    </comment>
    <comment authorId="0" ref="CL286">
      <text>
        <t xml:space="preserve">Responder updated this value.</t>
      </text>
    </comment>
    <comment authorId="0" ref="CM286">
      <text>
        <t xml:space="preserve">Responder updated this value.</t>
      </text>
    </comment>
    <comment authorId="0" ref="CN286">
      <text>
        <t xml:space="preserve">Responder updated this value.</t>
      </text>
    </comment>
    <comment authorId="0" ref="CO286">
      <text>
        <t xml:space="preserve">Responder updated this value.</t>
      </text>
    </comment>
    <comment authorId="0" ref="CP286">
      <text>
        <t xml:space="preserve">Responder updated this value.</t>
      </text>
    </comment>
    <comment authorId="0" ref="CQ286">
      <text>
        <t xml:space="preserve">Responder updated this value.</t>
      </text>
    </comment>
    <comment authorId="0" ref="CR286">
      <text>
        <t xml:space="preserve">Responder updated this value.</t>
      </text>
    </comment>
    <comment authorId="0" ref="CS286">
      <text>
        <t xml:space="preserve">Responder updated this value.</t>
      </text>
    </comment>
    <comment authorId="0" ref="CT286">
      <text>
        <t xml:space="preserve">Responder updated this value.</t>
      </text>
    </comment>
    <comment authorId="0" ref="P287">
      <text>
        <t xml:space="preserve">Responder updated this value.</t>
      </text>
    </comment>
    <comment authorId="0" ref="Q287">
      <text>
        <t xml:space="preserve">Responder updated this value.</t>
      </text>
    </comment>
    <comment authorId="0" ref="R287">
      <text>
        <t xml:space="preserve">Responder updated this value.</t>
      </text>
    </comment>
    <comment authorId="0" ref="S287">
      <text>
        <t xml:space="preserve">Responder updated this value.</t>
      </text>
    </comment>
    <comment authorId="0" ref="T287">
      <text>
        <t xml:space="preserve">Responder updated this value.</t>
      </text>
    </comment>
    <comment authorId="0" ref="U287">
      <text>
        <t xml:space="preserve">Responder updated this value.</t>
      </text>
    </comment>
    <comment authorId="0" ref="V287">
      <text>
        <t xml:space="preserve">Responder updated this value.</t>
      </text>
    </comment>
    <comment authorId="0" ref="W287">
      <text>
        <t xml:space="preserve">Responder updated this value.</t>
      </text>
    </comment>
    <comment authorId="0" ref="X287">
      <text>
        <t xml:space="preserve">Responder updated this value.</t>
      </text>
    </comment>
    <comment authorId="0" ref="Y287">
      <text>
        <t xml:space="preserve">Responder updated this value.</t>
      </text>
    </comment>
    <comment authorId="0" ref="Z287">
      <text>
        <t xml:space="preserve">Responder updated this value.</t>
      </text>
    </comment>
    <comment authorId="0" ref="AA287">
      <text>
        <t xml:space="preserve">Responder updated this value.</t>
      </text>
    </comment>
    <comment authorId="0" ref="AB287">
      <text>
        <t xml:space="preserve">Responder updated this value.</t>
      </text>
    </comment>
    <comment authorId="0" ref="AC287">
      <text>
        <t xml:space="preserve">Responder updated this value.</t>
      </text>
    </comment>
    <comment authorId="0" ref="AD287">
      <text>
        <t xml:space="preserve">Responder updated this value.</t>
      </text>
    </comment>
    <comment authorId="0" ref="AE287">
      <text>
        <t xml:space="preserve">Responder updated this value.</t>
      </text>
    </comment>
    <comment authorId="0" ref="AF287">
      <text>
        <t xml:space="preserve">Responder updated this value.</t>
      </text>
    </comment>
    <comment authorId="0" ref="AG287">
      <text>
        <t xml:space="preserve">Responder updated this value.</t>
      </text>
    </comment>
    <comment authorId="0" ref="AH287">
      <text>
        <t xml:space="preserve">Responder updated this value.</t>
      </text>
    </comment>
    <comment authorId="0" ref="AI287">
      <text>
        <t xml:space="preserve">Responder updated this value.</t>
      </text>
    </comment>
    <comment authorId="0" ref="AJ287">
      <text>
        <t xml:space="preserve">Responder updated this value.</t>
      </text>
    </comment>
    <comment authorId="0" ref="AK287">
      <text>
        <t xml:space="preserve">Responder updated this value.</t>
      </text>
    </comment>
    <comment authorId="0" ref="AL287">
      <text>
        <t xml:space="preserve">Responder updated this value.</t>
      </text>
    </comment>
    <comment authorId="0" ref="AM287">
      <text>
        <t xml:space="preserve">Responder updated this value.</t>
      </text>
    </comment>
    <comment authorId="0" ref="AN287">
      <text>
        <t xml:space="preserve">Responder updated this value.</t>
      </text>
    </comment>
    <comment authorId="0" ref="AO287">
      <text>
        <t xml:space="preserve">Responder updated this value.</t>
      </text>
    </comment>
    <comment authorId="0" ref="AP287">
      <text>
        <t xml:space="preserve">Responder updated this value.</t>
      </text>
    </comment>
    <comment authorId="0" ref="AQ287">
      <text>
        <t xml:space="preserve">Responder updated this value.</t>
      </text>
    </comment>
    <comment authorId="0" ref="AR287">
      <text>
        <t xml:space="preserve">Responder updated this value.</t>
      </text>
    </comment>
    <comment authorId="0" ref="AS287">
      <text>
        <t xml:space="preserve">Responder updated this value.</t>
      </text>
    </comment>
    <comment authorId="0" ref="AT287">
      <text>
        <t xml:space="preserve">Responder updated this value.</t>
      </text>
    </comment>
    <comment authorId="0" ref="AU287">
      <text>
        <t xml:space="preserve">Responder updated this value.</t>
      </text>
    </comment>
    <comment authorId="0" ref="AV287">
      <text>
        <t xml:space="preserve">Responder updated this value.</t>
      </text>
    </comment>
    <comment authorId="0" ref="AW287">
      <text>
        <t xml:space="preserve">Responder updated this value.</t>
      </text>
    </comment>
    <comment authorId="0" ref="AX287">
      <text>
        <t xml:space="preserve">Responder updated this value.</t>
      </text>
    </comment>
    <comment authorId="0" ref="AY287">
      <text>
        <t xml:space="preserve">Responder updated this value.</t>
      </text>
    </comment>
    <comment authorId="0" ref="AZ287">
      <text>
        <t xml:space="preserve">Responder updated this value.</t>
      </text>
    </comment>
    <comment authorId="0" ref="BA287">
      <text>
        <t xml:space="preserve">Responder updated this value.</t>
      </text>
    </comment>
    <comment authorId="0" ref="BB287">
      <text>
        <t xml:space="preserve">Responder updated this value.</t>
      </text>
    </comment>
    <comment authorId="0" ref="BC287">
      <text>
        <t xml:space="preserve">Responder updated this value.</t>
      </text>
    </comment>
    <comment authorId="0" ref="BD287">
      <text>
        <t xml:space="preserve">Responder updated this value.</t>
      </text>
    </comment>
    <comment authorId="0" ref="BE287">
      <text>
        <t xml:space="preserve">Responder updated this value.</t>
      </text>
    </comment>
    <comment authorId="0" ref="BF287">
      <text>
        <t xml:space="preserve">Responder updated this value.</t>
      </text>
    </comment>
    <comment authorId="0" ref="BG287">
      <text>
        <t xml:space="preserve">Responder updated this value.</t>
      </text>
    </comment>
    <comment authorId="0" ref="BH287">
      <text>
        <t xml:space="preserve">Responder updated this value.</t>
      </text>
    </comment>
    <comment authorId="0" ref="BI287">
      <text>
        <t xml:space="preserve">Responder updated this value.</t>
      </text>
    </comment>
    <comment authorId="0" ref="BJ287">
      <text>
        <t xml:space="preserve">Responder updated this value.</t>
      </text>
    </comment>
    <comment authorId="0" ref="BK287">
      <text>
        <t xml:space="preserve">Responder updated this value.</t>
      </text>
    </comment>
    <comment authorId="0" ref="BL287">
      <text>
        <t xml:space="preserve">Responder updated this value.</t>
      </text>
    </comment>
    <comment authorId="0" ref="BM287">
      <text>
        <t xml:space="preserve">Responder updated this value.</t>
      </text>
    </comment>
    <comment authorId="0" ref="BN287">
      <text>
        <t xml:space="preserve">Responder updated this value.</t>
      </text>
    </comment>
    <comment authorId="0" ref="BO287">
      <text>
        <t xml:space="preserve">Responder updated this value.</t>
      </text>
    </comment>
    <comment authorId="0" ref="BP287">
      <text>
        <t xml:space="preserve">Responder updated this value.</t>
      </text>
    </comment>
    <comment authorId="0" ref="BQ287">
      <text>
        <t xml:space="preserve">Responder updated this value.</t>
      </text>
    </comment>
    <comment authorId="0" ref="BR287">
      <text>
        <t xml:space="preserve">Responder updated this value.</t>
      </text>
    </comment>
    <comment authorId="0" ref="BS287">
      <text>
        <t xml:space="preserve">Responder updated this value.</t>
      </text>
    </comment>
    <comment authorId="0" ref="BT287">
      <text>
        <t xml:space="preserve">Responder updated this value.</t>
      </text>
    </comment>
    <comment authorId="0" ref="BU287">
      <text>
        <t xml:space="preserve">Responder updated this value.</t>
      </text>
    </comment>
    <comment authorId="0" ref="BV287">
      <text>
        <t xml:space="preserve">Responder updated this value.</t>
      </text>
    </comment>
    <comment authorId="0" ref="BW287">
      <text>
        <t xml:space="preserve">Responder updated this value.</t>
      </text>
    </comment>
    <comment authorId="0" ref="BX287">
      <text>
        <t xml:space="preserve">Responder updated this value.</t>
      </text>
    </comment>
    <comment authorId="0" ref="BY287">
      <text>
        <t xml:space="preserve">Responder updated this value.</t>
      </text>
    </comment>
    <comment authorId="0" ref="BZ287">
      <text>
        <t xml:space="preserve">Responder updated this value.</t>
      </text>
    </comment>
    <comment authorId="0" ref="CA287">
      <text>
        <t xml:space="preserve">Responder updated this value.</t>
      </text>
    </comment>
    <comment authorId="0" ref="CB287">
      <text>
        <t xml:space="preserve">Responder updated this value.</t>
      </text>
    </comment>
    <comment authorId="0" ref="CC287">
      <text>
        <t xml:space="preserve">Responder updated this value.</t>
      </text>
    </comment>
    <comment authorId="0" ref="CD287">
      <text>
        <t xml:space="preserve">Responder updated this value.</t>
      </text>
    </comment>
    <comment authorId="0" ref="CE287">
      <text>
        <t xml:space="preserve">Responder updated this value.</t>
      </text>
    </comment>
    <comment authorId="0" ref="CF287">
      <text>
        <t xml:space="preserve">Responder updated this value.</t>
      </text>
    </comment>
    <comment authorId="0" ref="CG287">
      <text>
        <t xml:space="preserve">Responder updated this value.</t>
      </text>
    </comment>
    <comment authorId="0" ref="CH287">
      <text>
        <t xml:space="preserve">Responder updated this value.</t>
      </text>
    </comment>
    <comment authorId="0" ref="CI287">
      <text>
        <t xml:space="preserve">Responder updated this value.</t>
      </text>
    </comment>
    <comment authorId="0" ref="CJ287">
      <text>
        <t xml:space="preserve">Responder updated this value.</t>
      </text>
    </comment>
    <comment authorId="0" ref="CK287">
      <text>
        <t xml:space="preserve">Responder updated this value.</t>
      </text>
    </comment>
    <comment authorId="0" ref="CL287">
      <text>
        <t xml:space="preserve">Responder updated this value.</t>
      </text>
    </comment>
    <comment authorId="0" ref="CM287">
      <text>
        <t xml:space="preserve">Responder updated this value.</t>
      </text>
    </comment>
    <comment authorId="0" ref="CN287">
      <text>
        <t xml:space="preserve">Responder updated this value.</t>
      </text>
    </comment>
    <comment authorId="0" ref="CO287">
      <text>
        <t xml:space="preserve">Responder updated this value.</t>
      </text>
    </comment>
    <comment authorId="0" ref="CP287">
      <text>
        <t xml:space="preserve">Responder updated this value.</t>
      </text>
    </comment>
    <comment authorId="0" ref="CQ287">
      <text>
        <t xml:space="preserve">Responder updated this value.</t>
      </text>
    </comment>
    <comment authorId="0" ref="CR287">
      <text>
        <t xml:space="preserve">Responder updated this value.</t>
      </text>
    </comment>
    <comment authorId="0" ref="CS287">
      <text>
        <t xml:space="preserve">Responder updated this value.</t>
      </text>
    </comment>
    <comment authorId="0" ref="CT287">
      <text>
        <t xml:space="preserve">Responder updated this value.</t>
      </text>
    </comment>
    <comment authorId="0" ref="P288">
      <text>
        <t xml:space="preserve">Responder updated this value.</t>
      </text>
    </comment>
    <comment authorId="0" ref="Q288">
      <text>
        <t xml:space="preserve">Responder updated this value.</t>
      </text>
    </comment>
    <comment authorId="0" ref="R288">
      <text>
        <t xml:space="preserve">Responder updated this value.</t>
      </text>
    </comment>
    <comment authorId="0" ref="S288">
      <text>
        <t xml:space="preserve">Responder updated this value.</t>
      </text>
    </comment>
    <comment authorId="0" ref="T288">
      <text>
        <t xml:space="preserve">Responder updated this value.</t>
      </text>
    </comment>
    <comment authorId="0" ref="U288">
      <text>
        <t xml:space="preserve">Responder updated this value.</t>
      </text>
    </comment>
    <comment authorId="0" ref="V288">
      <text>
        <t xml:space="preserve">Responder updated this value.</t>
      </text>
    </comment>
    <comment authorId="0" ref="W288">
      <text>
        <t xml:space="preserve">Responder updated this value.</t>
      </text>
    </comment>
    <comment authorId="0" ref="X288">
      <text>
        <t xml:space="preserve">Responder updated this value.</t>
      </text>
    </comment>
    <comment authorId="0" ref="Y288">
      <text>
        <t xml:space="preserve">Responder updated this value.</t>
      </text>
    </comment>
    <comment authorId="0" ref="Z288">
      <text>
        <t xml:space="preserve">Responder updated this value.</t>
      </text>
    </comment>
    <comment authorId="0" ref="AA288">
      <text>
        <t xml:space="preserve">Responder updated this value.</t>
      </text>
    </comment>
    <comment authorId="0" ref="AB288">
      <text>
        <t xml:space="preserve">Responder updated this value.</t>
      </text>
    </comment>
    <comment authorId="0" ref="AC288">
      <text>
        <t xml:space="preserve">Responder updated this value.</t>
      </text>
    </comment>
    <comment authorId="0" ref="AD288">
      <text>
        <t xml:space="preserve">Responder updated this value.</t>
      </text>
    </comment>
    <comment authorId="0" ref="AE288">
      <text>
        <t xml:space="preserve">Responder updated this value.</t>
      </text>
    </comment>
    <comment authorId="0" ref="AF288">
      <text>
        <t xml:space="preserve">Responder updated this value.</t>
      </text>
    </comment>
    <comment authorId="0" ref="AG288">
      <text>
        <t xml:space="preserve">Responder updated this value.</t>
      </text>
    </comment>
    <comment authorId="0" ref="AH288">
      <text>
        <t xml:space="preserve">Responder updated this value.</t>
      </text>
    </comment>
    <comment authorId="0" ref="AI288">
      <text>
        <t xml:space="preserve">Responder updated this value.</t>
      </text>
    </comment>
    <comment authorId="0" ref="AJ288">
      <text>
        <t xml:space="preserve">Responder updated this value.</t>
      </text>
    </comment>
    <comment authorId="0" ref="AK288">
      <text>
        <t xml:space="preserve">Responder updated this value.</t>
      </text>
    </comment>
    <comment authorId="0" ref="AL288">
      <text>
        <t xml:space="preserve">Responder updated this value.</t>
      </text>
    </comment>
    <comment authorId="0" ref="AM288">
      <text>
        <t xml:space="preserve">Responder updated this value.</t>
      </text>
    </comment>
    <comment authorId="0" ref="AN288">
      <text>
        <t xml:space="preserve">Responder updated this value.</t>
      </text>
    </comment>
    <comment authorId="0" ref="AO288">
      <text>
        <t xml:space="preserve">Responder updated this value.</t>
      </text>
    </comment>
    <comment authorId="0" ref="AP288">
      <text>
        <t xml:space="preserve">Responder updated this value.</t>
      </text>
    </comment>
    <comment authorId="0" ref="AQ288">
      <text>
        <t xml:space="preserve">Responder updated this value.</t>
      </text>
    </comment>
    <comment authorId="0" ref="AR288">
      <text>
        <t xml:space="preserve">Responder updated this value.</t>
      </text>
    </comment>
    <comment authorId="0" ref="AS288">
      <text>
        <t xml:space="preserve">Responder updated this value.</t>
      </text>
    </comment>
    <comment authorId="0" ref="AT288">
      <text>
        <t xml:space="preserve">Responder updated this value.</t>
      </text>
    </comment>
    <comment authorId="0" ref="AU288">
      <text>
        <t xml:space="preserve">Responder updated this value.</t>
      </text>
    </comment>
    <comment authorId="0" ref="AV288">
      <text>
        <t xml:space="preserve">Responder updated this value.</t>
      </text>
    </comment>
    <comment authorId="0" ref="AW288">
      <text>
        <t xml:space="preserve">Responder updated this value.</t>
      </text>
    </comment>
    <comment authorId="0" ref="AX288">
      <text>
        <t xml:space="preserve">Responder updated this value.</t>
      </text>
    </comment>
    <comment authorId="0" ref="AY288">
      <text>
        <t xml:space="preserve">Responder updated this value.</t>
      </text>
    </comment>
    <comment authorId="0" ref="AZ288">
      <text>
        <t xml:space="preserve">Responder updated this value.</t>
      </text>
    </comment>
    <comment authorId="0" ref="BA288">
      <text>
        <t xml:space="preserve">Responder updated this value.</t>
      </text>
    </comment>
    <comment authorId="0" ref="BB288">
      <text>
        <t xml:space="preserve">Responder updated this value.</t>
      </text>
    </comment>
    <comment authorId="0" ref="BC288">
      <text>
        <t xml:space="preserve">Responder updated this value.</t>
      </text>
    </comment>
    <comment authorId="0" ref="BD288">
      <text>
        <t xml:space="preserve">Responder updated this value.</t>
      </text>
    </comment>
    <comment authorId="0" ref="BE288">
      <text>
        <t xml:space="preserve">Responder updated this value.</t>
      </text>
    </comment>
    <comment authorId="0" ref="BF288">
      <text>
        <t xml:space="preserve">Responder updated this value.</t>
      </text>
    </comment>
    <comment authorId="0" ref="BG288">
      <text>
        <t xml:space="preserve">Responder updated this value.</t>
      </text>
    </comment>
    <comment authorId="0" ref="BH288">
      <text>
        <t xml:space="preserve">Responder updated this value.</t>
      </text>
    </comment>
    <comment authorId="0" ref="BI288">
      <text>
        <t xml:space="preserve">Responder updated this value.</t>
      </text>
    </comment>
    <comment authorId="0" ref="BJ288">
      <text>
        <t xml:space="preserve">Responder updated this value.</t>
      </text>
    </comment>
    <comment authorId="0" ref="BK288">
      <text>
        <t xml:space="preserve">Responder updated this value.</t>
      </text>
    </comment>
    <comment authorId="0" ref="BL288">
      <text>
        <t xml:space="preserve">Responder updated this value.</t>
      </text>
    </comment>
    <comment authorId="0" ref="BM288">
      <text>
        <t xml:space="preserve">Responder updated this value.</t>
      </text>
    </comment>
    <comment authorId="0" ref="BN288">
      <text>
        <t xml:space="preserve">Responder updated this value.</t>
      </text>
    </comment>
    <comment authorId="0" ref="BO288">
      <text>
        <t xml:space="preserve">Responder updated this value.</t>
      </text>
    </comment>
    <comment authorId="0" ref="BP288">
      <text>
        <t xml:space="preserve">Responder updated this value.</t>
      </text>
    </comment>
    <comment authorId="0" ref="BQ288">
      <text>
        <t xml:space="preserve">Responder updated this value.</t>
      </text>
    </comment>
    <comment authorId="0" ref="BR288">
      <text>
        <t xml:space="preserve">Responder updated this value.</t>
      </text>
    </comment>
    <comment authorId="0" ref="BS288">
      <text>
        <t xml:space="preserve">Responder updated this value.</t>
      </text>
    </comment>
    <comment authorId="0" ref="BT288">
      <text>
        <t xml:space="preserve">Responder updated this value.</t>
      </text>
    </comment>
    <comment authorId="0" ref="BU288">
      <text>
        <t xml:space="preserve">Responder updated this value.</t>
      </text>
    </comment>
    <comment authorId="0" ref="BV288">
      <text>
        <t xml:space="preserve">Responder updated this value.</t>
      </text>
    </comment>
    <comment authorId="0" ref="BW288">
      <text>
        <t xml:space="preserve">Responder updated this value.</t>
      </text>
    </comment>
    <comment authorId="0" ref="BX288">
      <text>
        <t xml:space="preserve">Responder updated this value.</t>
      </text>
    </comment>
    <comment authorId="0" ref="BY288">
      <text>
        <t xml:space="preserve">Responder updated this value.</t>
      </text>
    </comment>
    <comment authorId="0" ref="BZ288">
      <text>
        <t xml:space="preserve">Responder updated this value.</t>
      </text>
    </comment>
    <comment authorId="0" ref="CA288">
      <text>
        <t xml:space="preserve">Responder updated this value.</t>
      </text>
    </comment>
    <comment authorId="0" ref="CB288">
      <text>
        <t xml:space="preserve">Responder updated this value.</t>
      </text>
    </comment>
    <comment authorId="0" ref="CC288">
      <text>
        <t xml:space="preserve">Responder updated this value.</t>
      </text>
    </comment>
    <comment authorId="0" ref="CD288">
      <text>
        <t xml:space="preserve">Responder updated this value.</t>
      </text>
    </comment>
    <comment authorId="0" ref="CE288">
      <text>
        <t xml:space="preserve">Responder updated this value.</t>
      </text>
    </comment>
    <comment authorId="0" ref="CF288">
      <text>
        <t xml:space="preserve">Responder updated this value.</t>
      </text>
    </comment>
    <comment authorId="0" ref="CG288">
      <text>
        <t xml:space="preserve">Responder updated this value.</t>
      </text>
    </comment>
    <comment authorId="0" ref="CH288">
      <text>
        <t xml:space="preserve">Responder updated this value.</t>
      </text>
    </comment>
    <comment authorId="0" ref="CI288">
      <text>
        <t xml:space="preserve">Responder updated this value.</t>
      </text>
    </comment>
    <comment authorId="0" ref="CJ288">
      <text>
        <t xml:space="preserve">Responder updated this value.</t>
      </text>
    </comment>
    <comment authorId="0" ref="CK288">
      <text>
        <t xml:space="preserve">Responder updated this value.</t>
      </text>
    </comment>
    <comment authorId="0" ref="CL288">
      <text>
        <t xml:space="preserve">Responder updated this value.</t>
      </text>
    </comment>
    <comment authorId="0" ref="CM288">
      <text>
        <t xml:space="preserve">Responder updated this value.</t>
      </text>
    </comment>
    <comment authorId="0" ref="CN288">
      <text>
        <t xml:space="preserve">Responder updated this value.</t>
      </text>
    </comment>
    <comment authorId="0" ref="CO288">
      <text>
        <t xml:space="preserve">Responder updated this value.</t>
      </text>
    </comment>
    <comment authorId="0" ref="CP288">
      <text>
        <t xml:space="preserve">Responder updated this value.</t>
      </text>
    </comment>
    <comment authorId="0" ref="CQ288">
      <text>
        <t xml:space="preserve">Responder updated this value.</t>
      </text>
    </comment>
    <comment authorId="0" ref="CR288">
      <text>
        <t xml:space="preserve">Responder updated this value.</t>
      </text>
    </comment>
    <comment authorId="0" ref="CS288">
      <text>
        <t xml:space="preserve">Responder updated this value.</t>
      </text>
    </comment>
    <comment authorId="0" ref="CT288">
      <text>
        <t xml:space="preserve">Responder updated this value.</t>
      </text>
    </comment>
    <comment authorId="0" ref="P289">
      <text>
        <t xml:space="preserve">Responder updated this value.</t>
      </text>
    </comment>
    <comment authorId="0" ref="Q289">
      <text>
        <t xml:space="preserve">Responder updated this value.</t>
      </text>
    </comment>
    <comment authorId="0" ref="R289">
      <text>
        <t xml:space="preserve">Responder updated this value.</t>
      </text>
    </comment>
    <comment authorId="0" ref="S289">
      <text>
        <t xml:space="preserve">Responder updated this value.</t>
      </text>
    </comment>
    <comment authorId="0" ref="T289">
      <text>
        <t xml:space="preserve">Responder updated this value.</t>
      </text>
    </comment>
    <comment authorId="0" ref="U289">
      <text>
        <t xml:space="preserve">Responder updated this value.</t>
      </text>
    </comment>
    <comment authorId="0" ref="V289">
      <text>
        <t xml:space="preserve">Responder updated this value.</t>
      </text>
    </comment>
    <comment authorId="0" ref="W289">
      <text>
        <t xml:space="preserve">Responder updated this value.</t>
      </text>
    </comment>
    <comment authorId="0" ref="X289">
      <text>
        <t xml:space="preserve">Responder updated this value.</t>
      </text>
    </comment>
    <comment authorId="0" ref="Y289">
      <text>
        <t xml:space="preserve">Responder updated this value.</t>
      </text>
    </comment>
    <comment authorId="0" ref="Z289">
      <text>
        <t xml:space="preserve">Responder updated this value.</t>
      </text>
    </comment>
    <comment authorId="0" ref="AA289">
      <text>
        <t xml:space="preserve">Responder updated this value.</t>
      </text>
    </comment>
    <comment authorId="0" ref="AB289">
      <text>
        <t xml:space="preserve">Responder updated this value.</t>
      </text>
    </comment>
    <comment authorId="0" ref="AC289">
      <text>
        <t xml:space="preserve">Responder updated this value.</t>
      </text>
    </comment>
    <comment authorId="0" ref="AD289">
      <text>
        <t xml:space="preserve">Responder updated this value.</t>
      </text>
    </comment>
    <comment authorId="0" ref="AE289">
      <text>
        <t xml:space="preserve">Responder updated this value.</t>
      </text>
    </comment>
    <comment authorId="0" ref="AF289">
      <text>
        <t xml:space="preserve">Responder updated this value.</t>
      </text>
    </comment>
    <comment authorId="0" ref="AG289">
      <text>
        <t xml:space="preserve">Responder updated this value.</t>
      </text>
    </comment>
    <comment authorId="0" ref="AH289">
      <text>
        <t xml:space="preserve">Responder updated this value.</t>
      </text>
    </comment>
    <comment authorId="0" ref="AI289">
      <text>
        <t xml:space="preserve">Responder updated this value.</t>
      </text>
    </comment>
    <comment authorId="0" ref="AJ289">
      <text>
        <t xml:space="preserve">Responder updated this value.</t>
      </text>
    </comment>
    <comment authorId="0" ref="AK289">
      <text>
        <t xml:space="preserve">Responder updated this value.</t>
      </text>
    </comment>
    <comment authorId="0" ref="AL289">
      <text>
        <t xml:space="preserve">Responder updated this value.</t>
      </text>
    </comment>
    <comment authorId="0" ref="AM289">
      <text>
        <t xml:space="preserve">Responder updated this value.</t>
      </text>
    </comment>
    <comment authorId="0" ref="AN289">
      <text>
        <t xml:space="preserve">Responder updated this value.</t>
      </text>
    </comment>
    <comment authorId="0" ref="AO289">
      <text>
        <t xml:space="preserve">Responder updated this value.</t>
      </text>
    </comment>
    <comment authorId="0" ref="AP289">
      <text>
        <t xml:space="preserve">Responder updated this value.</t>
      </text>
    </comment>
    <comment authorId="0" ref="AQ289">
      <text>
        <t xml:space="preserve">Responder updated this value.</t>
      </text>
    </comment>
    <comment authorId="0" ref="AR289">
      <text>
        <t xml:space="preserve">Responder updated this value.</t>
      </text>
    </comment>
    <comment authorId="0" ref="AS289">
      <text>
        <t xml:space="preserve">Responder updated this value.</t>
      </text>
    </comment>
    <comment authorId="0" ref="AT289">
      <text>
        <t xml:space="preserve">Responder updated this value.</t>
      </text>
    </comment>
    <comment authorId="0" ref="AU289">
      <text>
        <t xml:space="preserve">Responder updated this value.</t>
      </text>
    </comment>
    <comment authorId="0" ref="AV289">
      <text>
        <t xml:space="preserve">Responder updated this value.</t>
      </text>
    </comment>
    <comment authorId="0" ref="AW289">
      <text>
        <t xml:space="preserve">Responder updated this value.</t>
      </text>
    </comment>
    <comment authorId="0" ref="AX289">
      <text>
        <t xml:space="preserve">Responder updated this value.</t>
      </text>
    </comment>
    <comment authorId="0" ref="AY289">
      <text>
        <t xml:space="preserve">Responder updated this value.</t>
      </text>
    </comment>
    <comment authorId="0" ref="AZ289">
      <text>
        <t xml:space="preserve">Responder updated this value.</t>
      </text>
    </comment>
    <comment authorId="0" ref="BA289">
      <text>
        <t xml:space="preserve">Responder updated this value.</t>
      </text>
    </comment>
    <comment authorId="0" ref="BB289">
      <text>
        <t xml:space="preserve">Responder updated this value.</t>
      </text>
    </comment>
    <comment authorId="0" ref="BC289">
      <text>
        <t xml:space="preserve">Responder updated this value.</t>
      </text>
    </comment>
    <comment authorId="0" ref="BD289">
      <text>
        <t xml:space="preserve">Responder updated this value.</t>
      </text>
    </comment>
    <comment authorId="0" ref="BE289">
      <text>
        <t xml:space="preserve">Responder updated this value.</t>
      </text>
    </comment>
    <comment authorId="0" ref="BF289">
      <text>
        <t xml:space="preserve">Responder updated this value.</t>
      </text>
    </comment>
    <comment authorId="0" ref="BG289">
      <text>
        <t xml:space="preserve">Responder updated this value.</t>
      </text>
    </comment>
    <comment authorId="0" ref="BH289">
      <text>
        <t xml:space="preserve">Responder updated this value.</t>
      </text>
    </comment>
    <comment authorId="0" ref="BI289">
      <text>
        <t xml:space="preserve">Responder updated this value.</t>
      </text>
    </comment>
    <comment authorId="0" ref="BJ289">
      <text>
        <t xml:space="preserve">Responder updated this value.</t>
      </text>
    </comment>
    <comment authorId="0" ref="BK289">
      <text>
        <t xml:space="preserve">Responder updated this value.</t>
      </text>
    </comment>
    <comment authorId="0" ref="BL289">
      <text>
        <t xml:space="preserve">Responder updated this value.</t>
      </text>
    </comment>
    <comment authorId="0" ref="BM289">
      <text>
        <t xml:space="preserve">Responder updated this value.</t>
      </text>
    </comment>
    <comment authorId="0" ref="BN289">
      <text>
        <t xml:space="preserve">Responder updated this value.</t>
      </text>
    </comment>
    <comment authorId="0" ref="BO289">
      <text>
        <t xml:space="preserve">Responder updated this value.</t>
      </text>
    </comment>
    <comment authorId="0" ref="BP289">
      <text>
        <t xml:space="preserve">Responder updated this value.</t>
      </text>
    </comment>
    <comment authorId="0" ref="BQ289">
      <text>
        <t xml:space="preserve">Responder updated this value.</t>
      </text>
    </comment>
    <comment authorId="0" ref="BR289">
      <text>
        <t xml:space="preserve">Responder updated this value.</t>
      </text>
    </comment>
    <comment authorId="0" ref="BS289">
      <text>
        <t xml:space="preserve">Responder updated this value.</t>
      </text>
    </comment>
    <comment authorId="0" ref="BT289">
      <text>
        <t xml:space="preserve">Responder updated this value.</t>
      </text>
    </comment>
    <comment authorId="0" ref="BU289">
      <text>
        <t xml:space="preserve">Responder updated this value.</t>
      </text>
    </comment>
    <comment authorId="0" ref="BV289">
      <text>
        <t xml:space="preserve">Responder updated this value.</t>
      </text>
    </comment>
    <comment authorId="0" ref="BW289">
      <text>
        <t xml:space="preserve">Responder updated this value.</t>
      </text>
    </comment>
    <comment authorId="0" ref="BX289">
      <text>
        <t xml:space="preserve">Responder updated this value.</t>
      </text>
    </comment>
    <comment authorId="0" ref="BY289">
      <text>
        <t xml:space="preserve">Responder updated this value.</t>
      </text>
    </comment>
    <comment authorId="0" ref="BZ289">
      <text>
        <t xml:space="preserve">Responder updated this value.</t>
      </text>
    </comment>
    <comment authorId="0" ref="CA289">
      <text>
        <t xml:space="preserve">Responder updated this value.</t>
      </text>
    </comment>
    <comment authorId="0" ref="CB289">
      <text>
        <t xml:space="preserve">Responder updated this value.</t>
      </text>
    </comment>
    <comment authorId="0" ref="CC289">
      <text>
        <t xml:space="preserve">Responder updated this value.</t>
      </text>
    </comment>
    <comment authorId="0" ref="CD289">
      <text>
        <t xml:space="preserve">Responder updated this value.</t>
      </text>
    </comment>
    <comment authorId="0" ref="CE289">
      <text>
        <t xml:space="preserve">Responder updated this value.</t>
      </text>
    </comment>
    <comment authorId="0" ref="CF289">
      <text>
        <t xml:space="preserve">Responder updated this value.</t>
      </text>
    </comment>
    <comment authorId="0" ref="CG289">
      <text>
        <t xml:space="preserve">Responder updated this value.</t>
      </text>
    </comment>
    <comment authorId="0" ref="CH289">
      <text>
        <t xml:space="preserve">Responder updated this value.</t>
      </text>
    </comment>
    <comment authorId="0" ref="CI289">
      <text>
        <t xml:space="preserve">Responder updated this value.</t>
      </text>
    </comment>
    <comment authorId="0" ref="CJ289">
      <text>
        <t xml:space="preserve">Responder updated this value.</t>
      </text>
    </comment>
    <comment authorId="0" ref="CK289">
      <text>
        <t xml:space="preserve">Responder updated this value.</t>
      </text>
    </comment>
    <comment authorId="0" ref="CL289">
      <text>
        <t xml:space="preserve">Responder updated this value.</t>
      </text>
    </comment>
    <comment authorId="0" ref="CM289">
      <text>
        <t xml:space="preserve">Responder updated this value.</t>
      </text>
    </comment>
    <comment authorId="0" ref="CN289">
      <text>
        <t xml:space="preserve">Responder updated this value.</t>
      </text>
    </comment>
    <comment authorId="0" ref="CO289">
      <text>
        <t xml:space="preserve">Responder updated this value.</t>
      </text>
    </comment>
    <comment authorId="0" ref="CP289">
      <text>
        <t xml:space="preserve">Responder updated this value.</t>
      </text>
    </comment>
    <comment authorId="0" ref="CQ289">
      <text>
        <t xml:space="preserve">Responder updated this value.</t>
      </text>
    </comment>
    <comment authorId="0" ref="CR289">
      <text>
        <t xml:space="preserve">Responder updated this value.</t>
      </text>
    </comment>
    <comment authorId="0" ref="CS289">
      <text>
        <t xml:space="preserve">Responder updated this value.</t>
      </text>
    </comment>
    <comment authorId="0" ref="CT289">
      <text>
        <t xml:space="preserve">Responder updated this value.</t>
      </text>
    </comment>
    <comment authorId="0" ref="P290">
      <text>
        <t xml:space="preserve">Responder updated this value.</t>
      </text>
    </comment>
    <comment authorId="0" ref="Q290">
      <text>
        <t xml:space="preserve">Responder updated this value.</t>
      </text>
    </comment>
    <comment authorId="0" ref="R290">
      <text>
        <t xml:space="preserve">Responder updated this value.</t>
      </text>
    </comment>
    <comment authorId="0" ref="S290">
      <text>
        <t xml:space="preserve">Responder updated this value.</t>
      </text>
    </comment>
    <comment authorId="0" ref="T290">
      <text>
        <t xml:space="preserve">Responder updated this value.</t>
      </text>
    </comment>
    <comment authorId="0" ref="U290">
      <text>
        <t xml:space="preserve">Responder updated this value.</t>
      </text>
    </comment>
    <comment authorId="0" ref="V290">
      <text>
        <t xml:space="preserve">Responder updated this value.</t>
      </text>
    </comment>
    <comment authorId="0" ref="W290">
      <text>
        <t xml:space="preserve">Responder updated this value.</t>
      </text>
    </comment>
    <comment authorId="0" ref="X290">
      <text>
        <t xml:space="preserve">Responder updated this value.</t>
      </text>
    </comment>
    <comment authorId="0" ref="Y290">
      <text>
        <t xml:space="preserve">Responder updated this value.</t>
      </text>
    </comment>
    <comment authorId="0" ref="Z290">
      <text>
        <t xml:space="preserve">Responder updated this value.</t>
      </text>
    </comment>
    <comment authorId="0" ref="AA290">
      <text>
        <t xml:space="preserve">Responder updated this value.</t>
      </text>
    </comment>
    <comment authorId="0" ref="AB290">
      <text>
        <t xml:space="preserve">Responder updated this value.</t>
      </text>
    </comment>
    <comment authorId="0" ref="AC290">
      <text>
        <t xml:space="preserve">Responder updated this value.</t>
      </text>
    </comment>
    <comment authorId="0" ref="AD290">
      <text>
        <t xml:space="preserve">Responder updated this value.</t>
      </text>
    </comment>
    <comment authorId="0" ref="AE290">
      <text>
        <t xml:space="preserve">Responder updated this value.</t>
      </text>
    </comment>
    <comment authorId="0" ref="AF290">
      <text>
        <t xml:space="preserve">Responder updated this value.</t>
      </text>
    </comment>
    <comment authorId="0" ref="AG290">
      <text>
        <t xml:space="preserve">Responder updated this value.</t>
      </text>
    </comment>
    <comment authorId="0" ref="AH290">
      <text>
        <t xml:space="preserve">Responder updated this value.</t>
      </text>
    </comment>
    <comment authorId="0" ref="AI290">
      <text>
        <t xml:space="preserve">Responder updated this value.</t>
      </text>
    </comment>
    <comment authorId="0" ref="AJ290">
      <text>
        <t xml:space="preserve">Responder updated this value.</t>
      </text>
    </comment>
    <comment authorId="0" ref="AK290">
      <text>
        <t xml:space="preserve">Responder updated this value.</t>
      </text>
    </comment>
    <comment authorId="0" ref="AL290">
      <text>
        <t xml:space="preserve">Responder updated this value.</t>
      </text>
    </comment>
    <comment authorId="0" ref="AM290">
      <text>
        <t xml:space="preserve">Responder updated this value.</t>
      </text>
    </comment>
    <comment authorId="0" ref="AN290">
      <text>
        <t xml:space="preserve">Responder updated this value.</t>
      </text>
    </comment>
    <comment authorId="0" ref="AO290">
      <text>
        <t xml:space="preserve">Responder updated this value.</t>
      </text>
    </comment>
    <comment authorId="0" ref="AP290">
      <text>
        <t xml:space="preserve">Responder updated this value.</t>
      </text>
    </comment>
    <comment authorId="0" ref="AQ290">
      <text>
        <t xml:space="preserve">Responder updated this value.</t>
      </text>
    </comment>
    <comment authorId="0" ref="AR290">
      <text>
        <t xml:space="preserve">Responder updated this value.</t>
      </text>
    </comment>
    <comment authorId="0" ref="AS290">
      <text>
        <t xml:space="preserve">Responder updated this value.</t>
      </text>
    </comment>
    <comment authorId="0" ref="AT290">
      <text>
        <t xml:space="preserve">Responder updated this value.</t>
      </text>
    </comment>
    <comment authorId="0" ref="AU290">
      <text>
        <t xml:space="preserve">Responder updated this value.</t>
      </text>
    </comment>
    <comment authorId="0" ref="AV290">
      <text>
        <t xml:space="preserve">Responder updated this value.</t>
      </text>
    </comment>
    <comment authorId="0" ref="AW290">
      <text>
        <t xml:space="preserve">Responder updated this value.</t>
      </text>
    </comment>
    <comment authorId="0" ref="AX290">
      <text>
        <t xml:space="preserve">Responder updated this value.</t>
      </text>
    </comment>
    <comment authorId="0" ref="AY290">
      <text>
        <t xml:space="preserve">Responder updated this value.</t>
      </text>
    </comment>
    <comment authorId="0" ref="AZ290">
      <text>
        <t xml:space="preserve">Responder updated this value.</t>
      </text>
    </comment>
    <comment authorId="0" ref="BA290">
      <text>
        <t xml:space="preserve">Responder updated this value.</t>
      </text>
    </comment>
    <comment authorId="0" ref="BB290">
      <text>
        <t xml:space="preserve">Responder updated this value.</t>
      </text>
    </comment>
    <comment authorId="0" ref="BC290">
      <text>
        <t xml:space="preserve">Responder updated this value.</t>
      </text>
    </comment>
    <comment authorId="0" ref="BD290">
      <text>
        <t xml:space="preserve">Responder updated this value.</t>
      </text>
    </comment>
    <comment authorId="0" ref="BE290">
      <text>
        <t xml:space="preserve">Responder updated this value.</t>
      </text>
    </comment>
    <comment authorId="0" ref="BF290">
      <text>
        <t xml:space="preserve">Responder updated this value.</t>
      </text>
    </comment>
    <comment authorId="0" ref="BG290">
      <text>
        <t xml:space="preserve">Responder updated this value.</t>
      </text>
    </comment>
    <comment authorId="0" ref="BH290">
      <text>
        <t xml:space="preserve">Responder updated this value.</t>
      </text>
    </comment>
    <comment authorId="0" ref="BI290">
      <text>
        <t xml:space="preserve">Responder updated this value.</t>
      </text>
    </comment>
    <comment authorId="0" ref="BJ290">
      <text>
        <t xml:space="preserve">Responder updated this value.</t>
      </text>
    </comment>
    <comment authorId="0" ref="BK290">
      <text>
        <t xml:space="preserve">Responder updated this value.</t>
      </text>
    </comment>
    <comment authorId="0" ref="BL290">
      <text>
        <t xml:space="preserve">Responder updated this value.</t>
      </text>
    </comment>
    <comment authorId="0" ref="BM290">
      <text>
        <t xml:space="preserve">Responder updated this value.</t>
      </text>
    </comment>
    <comment authorId="0" ref="BN290">
      <text>
        <t xml:space="preserve">Responder updated this value.</t>
      </text>
    </comment>
    <comment authorId="0" ref="BO290">
      <text>
        <t xml:space="preserve">Responder updated this value.</t>
      </text>
    </comment>
    <comment authorId="0" ref="BP290">
      <text>
        <t xml:space="preserve">Responder updated this value.</t>
      </text>
    </comment>
    <comment authorId="0" ref="BQ290">
      <text>
        <t xml:space="preserve">Responder updated this value.</t>
      </text>
    </comment>
    <comment authorId="0" ref="BR290">
      <text>
        <t xml:space="preserve">Responder updated this value.</t>
      </text>
    </comment>
    <comment authorId="0" ref="BS290">
      <text>
        <t xml:space="preserve">Responder updated this value.</t>
      </text>
    </comment>
    <comment authorId="0" ref="BT290">
      <text>
        <t xml:space="preserve">Responder updated this value.</t>
      </text>
    </comment>
    <comment authorId="0" ref="BU290">
      <text>
        <t xml:space="preserve">Responder updated this value.</t>
      </text>
    </comment>
    <comment authorId="0" ref="BV290">
      <text>
        <t xml:space="preserve">Responder updated this value.</t>
      </text>
    </comment>
    <comment authorId="0" ref="BW290">
      <text>
        <t xml:space="preserve">Responder updated this value.</t>
      </text>
    </comment>
    <comment authorId="0" ref="BX290">
      <text>
        <t xml:space="preserve">Responder updated this value.</t>
      </text>
    </comment>
    <comment authorId="0" ref="BY290">
      <text>
        <t xml:space="preserve">Responder updated this value.</t>
      </text>
    </comment>
    <comment authorId="0" ref="BZ290">
      <text>
        <t xml:space="preserve">Responder updated this value.</t>
      </text>
    </comment>
    <comment authorId="0" ref="CA290">
      <text>
        <t xml:space="preserve">Responder updated this value.</t>
      </text>
    </comment>
    <comment authorId="0" ref="CB290">
      <text>
        <t xml:space="preserve">Responder updated this value.</t>
      </text>
    </comment>
    <comment authorId="0" ref="CC290">
      <text>
        <t xml:space="preserve">Responder updated this value.</t>
      </text>
    </comment>
    <comment authorId="0" ref="CD290">
      <text>
        <t xml:space="preserve">Responder updated this value.</t>
      </text>
    </comment>
    <comment authorId="0" ref="CE290">
      <text>
        <t xml:space="preserve">Responder updated this value.</t>
      </text>
    </comment>
    <comment authorId="0" ref="CF290">
      <text>
        <t xml:space="preserve">Responder updated this value.</t>
      </text>
    </comment>
    <comment authorId="0" ref="CG290">
      <text>
        <t xml:space="preserve">Responder updated this value.</t>
      </text>
    </comment>
    <comment authorId="0" ref="CH290">
      <text>
        <t xml:space="preserve">Responder updated this value.</t>
      </text>
    </comment>
    <comment authorId="0" ref="CI290">
      <text>
        <t xml:space="preserve">Responder updated this value.</t>
      </text>
    </comment>
    <comment authorId="0" ref="CJ290">
      <text>
        <t xml:space="preserve">Responder updated this value.</t>
      </text>
    </comment>
    <comment authorId="0" ref="CK290">
      <text>
        <t xml:space="preserve">Responder updated this value.</t>
      </text>
    </comment>
    <comment authorId="0" ref="CL290">
      <text>
        <t xml:space="preserve">Responder updated this value.</t>
      </text>
    </comment>
    <comment authorId="0" ref="CM290">
      <text>
        <t xml:space="preserve">Responder updated this value.</t>
      </text>
    </comment>
    <comment authorId="0" ref="CN290">
      <text>
        <t xml:space="preserve">Responder updated this value.</t>
      </text>
    </comment>
    <comment authorId="0" ref="CO290">
      <text>
        <t xml:space="preserve">Responder updated this value.</t>
      </text>
    </comment>
    <comment authorId="0" ref="CP290">
      <text>
        <t xml:space="preserve">Responder updated this value.</t>
      </text>
    </comment>
    <comment authorId="0" ref="CQ290">
      <text>
        <t xml:space="preserve">Responder updated this value.</t>
      </text>
    </comment>
    <comment authorId="0" ref="CR290">
      <text>
        <t xml:space="preserve">Responder updated this value.</t>
      </text>
    </comment>
    <comment authorId="0" ref="CS290">
      <text>
        <t xml:space="preserve">Responder updated this value.</t>
      </text>
    </comment>
    <comment authorId="0" ref="CT290">
      <text>
        <t xml:space="preserve">Responder updated this value.</t>
      </text>
    </comment>
  </commentList>
</comments>
</file>

<file path=xl/comments4.xml><?xml version="1.0" encoding="utf-8"?>
<comments xmlns:r="http://schemas.openxmlformats.org/officeDocument/2006/relationships" xmlns="http://schemas.openxmlformats.org/spreadsheetml/2006/main">
  <authors>
    <author/>
  </authors>
  <commentList>
    <comment authorId="0" ref="Y2">
      <text>
        <t xml:space="preserve">Xác định hành vi</t>
      </text>
    </comment>
  </commentList>
</comments>
</file>

<file path=xl/sharedStrings.xml><?xml version="1.0" encoding="utf-8"?>
<sst xmlns="http://schemas.openxmlformats.org/spreadsheetml/2006/main" count="125494" uniqueCount="19072">
  <si>
    <t>Timestamp</t>
  </si>
  <si>
    <t>Định danh</t>
  </si>
  <si>
    <t>Số lượng API cung cấp đã đặc tả cho từng dịch vụ  [01 - Recurrent Task Service]</t>
  </si>
  <si>
    <t>Số lượng API cung cấp đã đặc tả cho từng dịch vụ  [02 - Procedural Task Service]</t>
  </si>
  <si>
    <t>Số lượng API cung cấp đã đặc tả cho từng dịch vụ  [03 - Project Task Service]</t>
  </si>
  <si>
    <t>Số lượng API cung cấp đã đặc tả cho từng dịch vụ  [04 - KPI Department Service]</t>
  </si>
  <si>
    <t>Số lượng API cung cấp đã đặc tả cho từng dịch vụ  [05 - KPI Analysis Service]</t>
  </si>
  <si>
    <t>Số lượng API cung cấp đã đặc tả cho từng dịch vụ  [06 - Department KPI Service]</t>
  </si>
  <si>
    <t>Số lượng API cung cấp đã đặc tả cho từng dịch vụ  [07 - Project KPI Service]</t>
  </si>
  <si>
    <t>Số lượng API cung cấp đã đặc tả cho từng dịch vụ  [08 - CRUD criteria service]</t>
  </si>
  <si>
    <t>Số lượng API cung cấp đã đặc tả cho từng dịch vụ  [09 - KPI Comparison Service]</t>
  </si>
  <si>
    <t>Số lượng API cung cấp đã đặc tả cho từng dịch vụ  [10 - Evaluation criteria configuration service]</t>
  </si>
  <si>
    <t>Số lượng API cung cấp đã đặc tả cho từng dịch vụ  [11 - Chatting Service]</t>
  </si>
  <si>
    <t>Số lượng API cung cấp đã đặc tả cho từng dịch vụ  [12 - Log management service]</t>
  </si>
  <si>
    <t>Số lượng API cung cấp đã đặc tả cho từng dịch vụ  [13 - Frequent Reporting Service]</t>
  </si>
  <si>
    <t>Số lượng API cung cấp đã đặc tả cho từng dịch vụ  [14 - Report Procedure Service]</t>
  </si>
  <si>
    <t>Số lượng API cung cấp đã đặc tả cho từng dịch vụ  [15 - Report Project Service]</t>
  </si>
  <si>
    <t>Số lượng API cung cấp đã đặc tả cho từng dịch vụ  [13 - Task Report Service]</t>
  </si>
  <si>
    <t>Số lượng API cung cấp đã đặc tả cho từng dịch vụ  [16 - Notification Service]</t>
  </si>
  <si>
    <t>Số lượng API cung cấp đã đặc tả cho từng dịch vụ  [17 - Security Service]</t>
  </si>
  <si>
    <t>Số lượng API cung cấp đã đặc tả cho từng dịch vụ  [18 - User Service]</t>
  </si>
  <si>
    <t>Số lượng API cung cấp đã đặc tả cho từng dịch vụ  [19 - Department Service]</t>
  </si>
  <si>
    <t>Số lượng API cung cấp đã đặc tả cho từng dịch vụ  [20 - Data management service]</t>
  </si>
  <si>
    <t>Số lượng API cung cấp đã đặc tả cho từng dịch vụ  [21 - Configuration management service]</t>
  </si>
  <si>
    <t>Số lượng API cung cấp đã đặc tả cho từng dịch vụ  [22 - Self DB access API]</t>
  </si>
  <si>
    <t>Email address</t>
  </si>
  <si>
    <t>Số lượng API cung cấp đã đặc tả cho từng dịch vụ  [23 - Self Logging API]</t>
  </si>
  <si>
    <t>Số lượng API cung cấp đã đặc tả cho từng dịch vụ  [24 - Self Config API]</t>
  </si>
  <si>
    <t>Score</t>
  </si>
  <si>
    <t>Số lượng API yêu cầu các nhóm khác cung cấp đã đặc tả cho từng dịch vụ  [01 - Recurrent Task Service]</t>
  </si>
  <si>
    <t>1. Định danh</t>
  </si>
  <si>
    <t>Số lượng API yêu cầu các nhóm khác cung cấp đã đặc tả cho từng dịch vụ  [02 - Procedural Task Service]</t>
  </si>
  <si>
    <t>2. Nhóm chức năng</t>
  </si>
  <si>
    <t>Số lượng API yêu cầu các nhóm khác cung cấp đã đặc tả cho từng dịch vụ  [03 - Project Task Service]</t>
  </si>
  <si>
    <t>3. Tên chức năng (cấp 1)</t>
  </si>
  <si>
    <t>Số lượng API yêu cầu các nhóm khác cung cấp đã đặc tả cho từng dịch vụ  [04 - KPI Department Service]</t>
  </si>
  <si>
    <t>4. Tên chức năng (cấp 2)</t>
  </si>
  <si>
    <t>Số lượng API yêu cầu các nhóm khác cung cấp đã đặc tả cho từng dịch vụ  [05 - KPI Analysis Service]</t>
  </si>
  <si>
    <t>5. Tên chức năng (cấp 3)</t>
  </si>
  <si>
    <t>Số lượng API yêu cầu các nhóm khác cung cấp đã đặc tả cho từng dịch vụ  [06 - Department KPI Service]</t>
  </si>
  <si>
    <t>6. Mô tả chức năng</t>
  </si>
  <si>
    <t>Số lượng API yêu cầu các nhóm khác cung cấp đã đặc tả cho từng dịch vụ  [07 - Project KPI Service]</t>
  </si>
  <si>
    <t>Số lượng API yêu cầu các nhóm khác cung cấp đã đặc tả cho từng dịch vụ  [08 - CRUD criteria service]</t>
  </si>
  <si>
    <t>Số lượng API yêu cầu các nhóm khác cung cấp đã đặc tả cho từng dịch vụ  [09 - KPI Comparison Service]</t>
  </si>
  <si>
    <t>Số lượng API yêu cầu các nhóm khác cung cấp đã đặc tả cho từng dịch vụ  [10 - Evaluation criteria configuration service]</t>
  </si>
  <si>
    <t>Số lượng API yêu cầu các nhóm khác cung cấp đã đặc tả cho từng dịch vụ  [11 - Chatting Service]</t>
  </si>
  <si>
    <t>Số lượng API yêu cầu các nhóm khác cung cấp đã đặc tả cho từng dịch vụ  [12 - Log management service]</t>
  </si>
  <si>
    <t>Số lượng API yêu cầu các nhóm khác cung cấp đã đặc tả cho từng dịch vụ  [13 - Frequent Reporting Service]</t>
  </si>
  <si>
    <t>Số lượng API yêu cầu các nhóm khác cung cấp đã đặc tả cho từng dịch vụ  [14 - Report Procedure Service]</t>
  </si>
  <si>
    <t>Số lượng API yêu cầu các nhóm khác cung cấp đã đặc tả cho từng dịch vụ  [15 - Report Project Service]</t>
  </si>
  <si>
    <t>Số lượng API yêu cầu các nhóm khác cung cấp đã đặc tả cho từng dịch vụ  [13 - Task Report Service]</t>
  </si>
  <si>
    <t>Định danh người hỏi</t>
  </si>
  <si>
    <t>Số lượng API yêu cầu các nhóm khác cung cấp đã đặc tả cho từng dịch vụ  [16 - Notification Service]</t>
  </si>
  <si>
    <t xml:space="preserve">Định danh người trả lời </t>
  </si>
  <si>
    <t>Số lượng API yêu cầu các nhóm khác cung cấp đã đặc tả cho từng dịch vụ  [17 - Security Service]</t>
  </si>
  <si>
    <t>Số lượng API yêu cầu các nhóm khác cung cấp đã đặc tả cho từng dịch vụ  [18 - User Service]</t>
  </si>
  <si>
    <t>7. Tên microservice cung cấp chức năng</t>
  </si>
  <si>
    <t>Số lượng API yêu cầu các nhóm khác cung cấp đã đặc tả cho từng dịch vụ  [19 - Department Service]</t>
  </si>
  <si>
    <t/>
  </si>
  <si>
    <t>Số lượng API yêu cầu các nhóm khác cung cấp đã đặc tả cho từng dịch vụ  [20 - Data management service]</t>
  </si>
  <si>
    <t>9. Tên các microservices khác cung cấp dữ liệu đầu vào cho chức năng đã mô tả</t>
  </si>
  <si>
    <t>Số lượng API yêu cầu các nhóm khác cung cấp đã đặc tả cho từng dịch vụ  [21 - Configuration management service]</t>
  </si>
  <si>
    <t>10. Tên các microservices khác sử dụng kết quả đầu ra của chức năng đã mô tả</t>
  </si>
  <si>
    <t>Số lượng API yêu cầu các nhóm khác cung cấp đã đặc tả cho từng dịch vụ  [22 - Self DB access API]</t>
  </si>
  <si>
    <t>11. Tác nhân (người dùng con người) [1.1.1 - Chủ tịch HĐQT]</t>
  </si>
  <si>
    <t>Số lượng API yêu cầu các nhóm khác cung cấp đã đặc tả cho từng dịch vụ  [23 - Self Logging API]</t>
  </si>
  <si>
    <t>11. Tác nhân (người dùng con người) [1.1.2 - Thành viên HĐQT]</t>
  </si>
  <si>
    <t>Số lượng API yêu cầu các nhóm khác cung cấp đã đặc tả cho từng dịch vụ  [24 - Self Config API]</t>
  </si>
  <si>
    <t>11. Tác nhân (người dùng con người) [1.2.1 - Tổng GĐ]</t>
  </si>
  <si>
    <t>Số lượng mockup đã cung cấp cho từng đối tượng người dùng [Admin]</t>
  </si>
  <si>
    <t>11. Tác nhân (người dùng con người) [1.3.1 - Trưởng ban kiểm soát nội bộ]</t>
  </si>
  <si>
    <t>Số lượng mockup đã cung cấp cho từng đối tượng người dùng [Lãnh đạo cao cấp]</t>
  </si>
  <si>
    <t>11. Tác nhân (người dùng con người) [1.3.2 - Thành viên ban kiểm soát nội bộ]</t>
  </si>
  <si>
    <t>Số lượng mockup đã cung cấp cho từng đối tượng người dùng [Lãnh đạo cấp 1]</t>
  </si>
  <si>
    <t>11. Tác nhân (người dùng con người) [2.1.1 - Trưởng ban Quản trị mục tiêu]</t>
  </si>
  <si>
    <t>Số lượng mockup đã cung cấp cho từng đối tượng người dùng [Lãnh đạo cấp 2]</t>
  </si>
  <si>
    <t>11. Tác nhân (người dùng con người) [2.1.2 - Nhân viên ban Quản trị mục tiêu]</t>
  </si>
  <si>
    <t>Số lượng mockup đã cung cấp cho từng đối tượng người dùng [Nhân viên]</t>
  </si>
  <si>
    <t>11. Tác nhân (người dùng con người) [2.2.1 - Trưởng bộ phận Quản trị Hành chính Nhân sự]</t>
  </si>
  <si>
    <t>Nội dung câu hỏi</t>
  </si>
  <si>
    <t>Số lượng mockup đã cung cấp cho từng bộ phận [Khối 1: Ban Giám đốc, Hội Đồng Quản trị, Marketting và Nghiên cứu Phát triển Sản phẩm]</t>
  </si>
  <si>
    <t>11. Tác nhân (người dùng con người) [2.2.2 - Nhân viên hành chính]</t>
  </si>
  <si>
    <t>Số lượng mockup đã cung cấp cho từng bộ phận [Khối 2: Quản trị nhân sự: Quản trị mục tiêu, Quản trị Hành chính - Nhân sự, Hậu cần - hỗ trợ]</t>
  </si>
  <si>
    <t>Câu trả lời</t>
  </si>
  <si>
    <t>Số lượng mockup đã cung cấp cho từng bộ phận [Khối 3: Tài chinh - Kế toán: kế toán doanh nghiệp, kế toán bán hàng]</t>
  </si>
  <si>
    <t>11. Tác nhân (người dùng con người) [2.2.3 - Nhân viên nhân sự]</t>
  </si>
  <si>
    <t>Số lượng mockup đã cung cấp cho từng bộ phận [Khối 4: Nhà máy sản xuất: Đảm bảo chất lượng, kiểm tra chất lượng, Kế hoạch vật tư - Kho, Kỹ thuật - Cơ điện, Xưởng thuốc nước thú y, Xưởng thuốc bột thú y, Xưởng TPCN, Văn phòng xưởng]</t>
  </si>
  <si>
    <t>11. Tác nhân (người dùng con người) [2.3.1 - Trưởng bộ phận Hậu cần - Hỗ trợ]</t>
  </si>
  <si>
    <t>Số lượng mockup đã cung cấp cho từng bộ phận [Khối 5: Bộ phận Kinh doanh (các thương hiệu,ban kinh doanh dự án, kinh doanh nguyên liệu)]</t>
  </si>
  <si>
    <t>11. Tác nhân (người dùng con người) [2.3.2 - Tổ trưởng tổ vệ sinh]</t>
  </si>
  <si>
    <t>Số lượng mockup đã cung cấp cho từng bộ phận [Các công việc theo quy trình]</t>
  </si>
  <si>
    <t>11. Tác nhân (người dùng con người) [2.3.3 - Nhân viên vệ sinh]</t>
  </si>
  <si>
    <t>Số lượng mockup đã cung cấp cho từng bộ phận [Các công việc theo dự án]</t>
  </si>
  <si>
    <t>11. Tác nhân (người dùng con người) [2.3.4 - Tổ trưởng tổ xe]</t>
  </si>
  <si>
    <t>Mô tả tóm tắt công việc nhóm đã thực hiện (chỉ nhóm trưởng điền)</t>
  </si>
  <si>
    <t>11. Tác nhân (người dùng con người) [2.3.5 - Lái xe]</t>
  </si>
  <si>
    <t xml:space="preserve">Yêu cầu làm rõ </t>
  </si>
  <si>
    <t>11. Tác nhân (người dùng con người) [2.3.6 - Tổ trưởng tổ giao hàng]</t>
  </si>
  <si>
    <t>11. Tác nhân (người dùng con người) [2.3.7 - Nhân viên giao hàng]</t>
  </si>
  <si>
    <t>Trả lời làm rõ</t>
  </si>
  <si>
    <t>11. Tác nhân (người dùng con người) [2.3.8 - Tổ trưởng tổ bảo vệ]</t>
  </si>
  <si>
    <t>11. Tác nhân (người dùng con người) [2.3.9 - Nhân viên bảo vệ]</t>
  </si>
  <si>
    <t>11. Tác nhân (người dùng con người) [2.3.10 - Tổ trưởng tổ hỗ trợ]</t>
  </si>
  <si>
    <t>11. Tác nhân (người dùng con người) [2.3.11 - Nhân viên hỗ trợ]</t>
  </si>
  <si>
    <t>11. Tác nhân (người dùng con người) [2.3.12 - Tổ trưởng tổ Hậu cần]</t>
  </si>
  <si>
    <t>11. Tác nhân (người dùng con người) [2.3.13 - Nhân viên hậu cần]</t>
  </si>
  <si>
    <t>11. Tác nhân (người dùng con người) [3.1.1 - Kế toán trưởng]</t>
  </si>
  <si>
    <t>11. Tác nhân (người dùng con người) [3.2.1 - Trưởng bộ phận Kế toán doanh nghiệp]</t>
  </si>
  <si>
    <t>11. Tác nhân (người dùng con người) [3.2.2 - Kế toán doanh nghiệp]</t>
  </si>
  <si>
    <t>11. Tác nhân (người dùng con người) [3.3.1 - Trưởng bộ phận kế toán bán hàng]</t>
  </si>
  <si>
    <t>11. Tác nhân (người dùng con người) [3.3.2 - Kế toán bán hàng]</t>
  </si>
  <si>
    <t>11. Tác nhân (người dùng con người) [4.1.1 - Giám đốc nhà máy sản xuất]</t>
  </si>
  <si>
    <t>11. Tác nhân (người dùng con người) [4.2.1 - Trưởng Bộ phận đảm bảo chất lượng]</t>
  </si>
  <si>
    <t>11. Tác nhân (người dùng con người) [4.2.2 - Nhân viên DBCL quy trình]</t>
  </si>
  <si>
    <t>11. Tác nhân (người dùng con người) [4.2.3 - Nhân viên DBCL sản phẩm đầu ra]</t>
  </si>
  <si>
    <t>11. Tác nhân (người dùng con người) [4.2.4 - Nhân viên DBCL nguyên liệu đầu vào]</t>
  </si>
  <si>
    <t>11. Tác nhân (người dùng con người) [4.2.5 - Nhân viên ĐBCL bao bì]</t>
  </si>
  <si>
    <t>11. Tác nhân (người dùng con người) [4.2.6 - Nhân viên ĐBCL hàng trả về]</t>
  </si>
  <si>
    <t>11. Tác nhân (người dùng con người) [4.2.7 - Nhân viên lưu mẫu sản phẩm]</t>
  </si>
  <si>
    <t>11. Tác nhân (người dùng con người) [4.3.1 - Trưởng bộ phận kiểm tra chất lượng]</t>
  </si>
  <si>
    <t>11. Tác nhân (người dùng con người) [4.3.2 - Nhân viên KTCL quy trình xưởng thuốc nước thú y]</t>
  </si>
  <si>
    <t>11. Tác nhân (người dùng con người) [4.3.3 - Nhân viên KTCL quy trình xưởng thuốc bột thú y]</t>
  </si>
  <si>
    <t>11. Tác nhân (người dùng con người) [4.3.4 - Nhân viên KTCL quy trình xưởng TPCN]</t>
  </si>
  <si>
    <t>11. Tác nhân (người dùng con người) [4.3.5 - Nhân viên KTCL bao bì cấp 2]</t>
  </si>
  <si>
    <t>11. Tác nhân (người dùng con người) [4.3.6 - Nhân viên KTCL nguyên liệu]</t>
  </si>
  <si>
    <t>11. Tác nhân (người dùng con người) [4.3.7 - Nhân viên KTCL bao bì cấp 1]</t>
  </si>
  <si>
    <t>DSD_08 20154110 Nguyễn Quang Tuấn</t>
  </si>
  <si>
    <t>11. Tác nhân (người dùng con người) [4.4.1 - Trưởng bộ phận kế hoạch]</t>
  </si>
  <si>
    <t>11. Tác nhân (người dùng con người) [4.4.2 - Nhân viên kế hoạch]</t>
  </si>
  <si>
    <t>11. Tác nhân (người dùng con người) [4.4.3 - Thủ kho bao bì cấp 1]</t>
  </si>
  <si>
    <t>11. Tác nhân (người dùng con người) [4.4.4 - Phụ kho bao bì cấp 1]</t>
  </si>
  <si>
    <t>11. Tác nhân (người dùng con người) [4.4.5 - Thủ kho nguyên liệu]</t>
  </si>
  <si>
    <t>11. Tác nhân (người dùng con người) [4.4.6 - Phụ kho nguyên liệu]</t>
  </si>
  <si>
    <t>11. Tác nhân (người dùng con người) [4.4.7 - Thủ kho bao bì cấp 2]</t>
  </si>
  <si>
    <t>11. Tác nhân (người dùng con người) [4.4.8 - Phụ kho bao bì cấp 2]</t>
  </si>
  <si>
    <t>11. Tác nhân (người dùng con người) [4.4.9 - Thủ kho sản phẩm]</t>
  </si>
  <si>
    <t>pvhung97@gmail.com</t>
  </si>
  <si>
    <t>11. Tác nhân (người dùng con người) [4.4.10 - Phụ kho sản phẩm]</t>
  </si>
  <si>
    <t>DSD_11</t>
  </si>
  <si>
    <t>11. Tác nhân (người dùng con người) [4.5.1 - Trưởng bộ phận kỹ thuật ]</t>
  </si>
  <si>
    <t>DSD_04</t>
  </si>
  <si>
    <t>11. Tác nhân (người dùng con người) [4.5.2 - Tổ trưởng kỹ thuật]</t>
  </si>
  <si>
    <t>11. Tác nhân (người dùng con người) [4.5.3 - Nhân viên kỹ thuật]</t>
  </si>
  <si>
    <t>11. Tác nhân (người dùng con người) [4.5.4 - Tổ trưởng cơ điện]</t>
  </si>
  <si>
    <t>11. Tác nhân (người dùng con người) [4.5.5 - Nhân viên cơ điện]</t>
  </si>
  <si>
    <t>11. Tác nhân (người dùng con người) [4,6,1 - Quản đốc xưởng thuốc nước thú y]</t>
  </si>
  <si>
    <t>11. Tác nhân (người dùng con người) [4.6.2 - Tổ trưởng sản xuất thuốc nước thú y]</t>
  </si>
  <si>
    <t>11. Tác nhân (người dùng con người) [4.6.3 - Nhân viên pha chế thuốc nước thú y]</t>
  </si>
  <si>
    <t>11. Tác nhân (người dùng con người) [4.6.4 - Nhân viên chia liều thuốc nước thú y]</t>
  </si>
  <si>
    <t>11. Tác nhân (người dùng con người) [4.6.5 - Nhân viên đóng gói thuốc nước thú y]</t>
  </si>
  <si>
    <t>11. Tác nhân (người dùng con người) [4.7.1 - Quản đốc xưởng thuốc bột thú y]</t>
  </si>
  <si>
    <t>11. Tác nhân (người dùng con người) [4.7.2 - Tổ trưởng tổ sản xuất thuốc bột thú y]</t>
  </si>
  <si>
    <t>11. Tác nhân (người dùng con người) [4.7.3 - Nhân viên pha chế thuốc bột thú y]</t>
  </si>
  <si>
    <t>Cần liên hệ để làm phần giao diện cho các báo cáo cho các công việc theo quy trình. Ko thấy nhóm hỏi gì cả</t>
  </si>
  <si>
    <t>Nhóm 4 đã liên hệ</t>
  </si>
  <si>
    <t>11. Tác nhân (người dùng con người) [4.7.4 - Nhân viên chia liều thuốc bột thú y]</t>
  </si>
  <si>
    <t>11. Tác nhân (người dùng con người) [4.7.5 - Nhân viên đóng gói thuốc bột thú y]</t>
  </si>
  <si>
    <t>11. Tác nhân (người dùng con người) [4.8.1 - Quản đốc xưởng TPCN]</t>
  </si>
  <si>
    <t>11. Tác nhân (người dùng con người) [4.8.2 - Tổ trưởng tổ sản xuất TPCN]</t>
  </si>
  <si>
    <t>11. Tác nhân (người dùng con người) [4.8.3 - Nhân viên pha chế TPCN]</t>
  </si>
  <si>
    <t>mungyp98@gmail.com</t>
  </si>
  <si>
    <t>11. Tác nhân (người dùng con người) [4.8.4 - Nhân viên chia liều TPCN]</t>
  </si>
  <si>
    <t>DSD_15</t>
  </si>
  <si>
    <t>11. Tác nhân (người dùng con người) [4.8.5 - Nhân viên đóng gói TPCN]</t>
  </si>
  <si>
    <t>Giáo viên</t>
  </si>
  <si>
    <t>11. Tác nhân (người dùng con người) [4.9.1 - Trưởng văn phòng xưởng]</t>
  </si>
  <si>
    <t>Thưa cô, nhóm em - nhóm 15 được phân công làm ChatService nhưng hiện tại bọn em chưa biết nhóm nào làm giao diện về Chat. Nhóm em có đăng bài trên nhóm lớp nhưng không có nhóm nào trả lời. Nhóm rất mong cô giúp nhóm em tìm ra nhóm làm giao diện để chúng em có thể trao đổi với các bạn ạ.</t>
  </si>
  <si>
    <t>11. Tác nhân (người dùng con người) [4.9.2 - Nhân viên văn phòng xưởng]</t>
  </si>
  <si>
    <t>11. Tác nhân (người dùng con người) [5.1.1 - Trưởng bộ phận kinh doanh]</t>
  </si>
  <si>
    <t>11. Tác nhân (người dùng con người) [5.2.1 - Phụ trách kinh doanh nhãn hàng]</t>
  </si>
  <si>
    <t>11. Tác nhân (người dùng con người) [5.2.2 - Nhân viên kinh doanh nhãn hàng]</t>
  </si>
  <si>
    <t>11. Tác nhân (người dùng con người) [5.3.1 - Phụ trách nhập khẩu kinh doanh nguyên liệu]</t>
  </si>
  <si>
    <t>11. Tác nhân (người dùng con người) [5.3.2 - Nhân viên nhập khẩu]</t>
  </si>
  <si>
    <t>11. Tác nhân (người dùng con người) [5.3.3 - Nhân viên kinh doanh nguyên liệu]</t>
  </si>
  <si>
    <t>11. Tác nhân (người dùng con người) [5.4.1 - Phụ trách xuất khẩu]</t>
  </si>
  <si>
    <t>11. Tác nhân (người dùng con người) [5.4.2 - Nhân viên xuất khẩu]</t>
  </si>
  <si>
    <t>12. Thông tin khác</t>
  </si>
  <si>
    <t>hiepvd.1102@gmail.com</t>
  </si>
  <si>
    <t>DSD_14</t>
  </si>
  <si>
    <t>DSD_03</t>
  </si>
  <si>
    <t>- Mô tả 30 testcase cho 11 API
- Đặc tả 11 API cần làm
- Xác định những API bên liên quan đến phần của nhóm</t>
  </si>
  <si>
    <t>Xin demo api của nhóm 3. (Hình như API không dùng được).</t>
  </si>
  <si>
    <t>Đã demo cho nhóm 14 xem</t>
  </si>
  <si>
    <t>vthgiang@gmail.com</t>
  </si>
  <si>
    <t>Nếu một nhóm có các API cần xây dựng UI, mà các nhóm làm app (1, 4, 17) không đáp ứng được thì giải quyết thế nào ?</t>
  </si>
  <si>
    <t>Các nhóm xây dựng API có thể tự xây app với UI tương ứng, sẽ được điểm bonus cho phần UI xây dựng. Các nhóm không làm đủ yêu cầu bị trừ điểm. Cần đảm bảo là tất cả các nghiệp vụ cần tương tác với người dùng đều có UI.</t>
  </si>
  <si>
    <t>nguyenhuuvinh025@gmail.com</t>
  </si>
  <si>
    <t>DSD_12</t>
  </si>
  <si>
    <t>cần các api mà truyền vào một danh sách ID sẽ trả ra danh sách đối tượng tương ứng. cần cho bên  đối tượng MainTask và ProcedureTask</t>
  </si>
  <si>
    <t>Đã cung cấp lại cho nhóm 11</t>
  </si>
  <si>
    <t>tieunt.bk97@gmail.com</t>
  </si>
  <si>
    <t>DSD_09</t>
  </si>
  <si>
    <t xml:space="preserve">resourceIds là danh sách id các task liên quan đến operation đúng không. khác nhau giữa GET, SEARH trong operation nhóm định nghĩa </t>
  </si>
  <si>
    <t>Nhóm 3 ngoài quản lý recurrent task còn quản lý thêm label (nhãn gán công việc)
resourceIds là các tài nguyên mà operation tác động vào (ở đây là task id hoặc label id)
operation ở đây là thêm, sửa, xóa, tìm kiếm...
api lấy log hiện giờ đã sửa chỉ còn GET và không còn SEARCH
các bạn vào đây để xem chi tiết https://falling-frog-38743.pktriot.net/api-docs
hoặc https://21b09504.ngrok.io</t>
  </si>
  <si>
    <t>kiraoffuture@gmail.com</t>
  </si>
  <si>
    <t>DSD_01</t>
  </si>
  <si>
    <t>Nhóm bạn đã có giao diện Chat chưa, nhóm mình làm ChatService mà chưa thấy nhóm bạn liên lạc để lấy API. Mình dùng websocket nên nếu có nhu cầu làm thì nhóm bạn phải sử dụng websocket để kết nối với bên mình</t>
  </si>
  <si>
    <t>hoangngocanh.ict@gmail.com</t>
  </si>
  <si>
    <t>DSD_08 20152404 Nguyễn Tiến Mạnh</t>
  </si>
  <si>
    <t>DSD_01 20140076 Hoàng Ngọc Anh</t>
  </si>
  <si>
    <t>Nghiệp vụ kết nối thông tin</t>
  </si>
  <si>
    <t>quochuy.tl.bk@gmail.com</t>
  </si>
  <si>
    <t>Tổng hợp</t>
  </si>
  <si>
    <t>Tổng hợp công việc</t>
  </si>
  <si>
    <t>Tổng hợp qua các báo cáo và email</t>
  </si>
  <si>
    <t>Dùng để cập nhật tất cả thông tin và các báo cáo đầu vào là các báo cáo của nhân viên đầu ra là báo cáo hoàn chỉnh. Sử dụng khi có nhiều thông tin rời rạc cần chia sẻ chung</t>
  </si>
  <si>
    <t>DSD_18</t>
  </si>
  <si>
    <t>Nhóm các bạn làm Security Service khác gì với User Service?</t>
  </si>
  <si>
    <t>01_1_Notification microservice</t>
  </si>
  <si>
    <t>Nhóm mình làm user service gồm login, logout</t>
  </si>
  <si>
    <t>microservice tổng hợp các thông tin và chia sẻ nội dụng đến bên được nhận</t>
  </si>
  <si>
    <t>microservies tổng hợp và chia sẻ thông tin</t>
  </si>
  <si>
    <t>3anhthanh1997@gmail.com</t>
  </si>
  <si>
    <t>không có</t>
  </si>
  <si>
    <t>DSD_07</t>
  </si>
  <si>
    <t>A</t>
  </si>
  <si>
    <t>Nhóm bạn làm rõ cho mình cách tính KPI của 1 công việc.</t>
  </si>
  <si>
    <t xml:space="preserve"> </t>
  </si>
  <si>
    <t>A, C</t>
  </si>
  <si>
    <t>hoang77hung@gmail.com</t>
  </si>
  <si>
    <t>DSD_17</t>
  </si>
  <si>
    <t>Các bạn chưa hỗ trợ CORS cho api nên nhóm mình bị chặn ở trình duyệt.</t>
  </si>
  <si>
    <t>R</t>
  </si>
  <si>
    <t>Đã sửa, các bạn đợi 5' rồi vào lại thử xem đã được chưa.</t>
  </si>
  <si>
    <t>I</t>
  </si>
  <si>
    <t>nguyenhuyquangbk1909@gmail.com</t>
  </si>
  <si>
    <t>DSD_05</t>
  </si>
  <si>
    <t>Nhóm 5 cho mình hỏi domain deploy microservice của nhóm trên đặc tả đã hoạt động chưa sao mình truy cập để lấy user nhưng không được</t>
  </si>
  <si>
    <t>đây bạn https://dsd05-dot-my-test-project-252009.appspot.com/user/getUserInfos, bạn không lấy được api nào</t>
  </si>
  <si>
    <t>nguyenanhphuong15101998@gmail.com</t>
  </si>
  <si>
    <t xml:space="preserve">Nhóm bạn đã có giao diện Chat cho lãnh đạo chưa, nhóm mình làm ChatService mà chưa thấy nhóm bạn liên lạc để lấy API. Mình dùng websocket nên nếu có nhu cầu làm thì nhóm bạn phải sử dụng websocket để kết nối với bên mình! Nhóm mình cảm cảm ơn! </t>
  </si>
  <si>
    <t>Nhóm mình sẽ tạo giao diện chat cho lãnh đạo cho nhóm bạn</t>
  </si>
  <si>
    <t>hungcon.5070@gmail.com</t>
  </si>
  <si>
    <t>DSD_02</t>
  </si>
  <si>
    <t>DSD_16</t>
  </si>
  <si>
    <t>Hiện tai, các bạn cung cấp các API tính KPI của phòng ban theo tháng trong năm, theo quý trong năm và theo năm. Nhóm mình cần các bạn có 1 API tổng hợp KPI của phòng ban theo năm, API này cần  trả về thông tin KPI của tất cả các năm mà phòng ban đấy thực hiện.1 API nhận tham số đầu vào là năm và trả ra KPI của phòng ban đó theo 12 tháng trong năm.</t>
  </si>
  <si>
    <t>Oke nhóm mình sẽ bổ sung thêm cho nhóm bạn.</t>
  </si>
  <si>
    <t>DSD_18 20153042 Phạm Hồng  Quân</t>
  </si>
  <si>
    <t>hoanghoancntt23@gmail.com</t>
  </si>
  <si>
    <t>DSD_10</t>
  </si>
  <si>
    <t>Nhóm em có làm chức năng tạo template báo cáo thì nhóm nào làm giao diện sẽ dùng service đó ạ.</t>
  </si>
  <si>
    <t>4, 17</t>
  </si>
  <si>
    <t>Bạn liên hệ với Nhóm 17 qua bạn Tuyến nhé: https://www.facebook.com/kimtuyen.tran.5832343</t>
  </si>
  <si>
    <t>huybuivan5797@gmail.com</t>
  </si>
  <si>
    <t>DSD_13</t>
  </si>
  <si>
    <t>Nhóm 10 đã tạo được template theo từng loại dự án chưa vậy. Gửi cho nhóm mình ngay nhé. Xin cảm ơn!</t>
  </si>
  <si>
    <t>Nhóm tôi cung cấp chức năng tạo template cho báo cáo. Người dùng sẽ tự tạo và lưu lại. Khi người dùng cần sẽ lấy ra và sử dụng</t>
  </si>
  <si>
    <t xml:space="preserve">Đề nghị nhóm 2 báo cáo tình hình thực hiện kết nối API, liệt kê rõ các nhóm liên quan và tình trạng liên hệ. </t>
  </si>
  <si>
    <t>Các nhóm liên quan:
+ Nhóm 8: Lấy về tiêu chí 
+ Nhóm 6: Lấy về thông tin Project (có dữ liệu thực tế để tính toán KPI)
+ Nhóm 16: KPI của Department theo các mốc thời gian (Thuộc phần quản lý dữ liệu)
+ Nhóm 18: Lấy thông tin User (Thuộc phần quản lý dữ liệu)
+ Nhóm 14: Tính KPI của User theo PRJ và Department
=&gt; Đã liên hệ với tất cả các nhóm trên để làm việc
API của nhóm 02: Hiện tại mới làm được 3 API về Quản lý dữ liệu KPI phòng ban, Quản lý dữ liệu KPI của User, Tính toán KPI của project theo năm, tháng trong năm</t>
  </si>
  <si>
    <t>thangtran.6419@gmail.com</t>
  </si>
  <si>
    <t>Nhóm 18 mô tả chức năng đăng nhập là nếu người dùng đăng nhập thành công rồi thì gửi về một accesstoken,và các request sau sẽ gắn cái access token đó vào header. Vậy nhóm có cung cấp API để xác thực cái access đó không?</t>
  </si>
  <si>
    <t>Nhóm đã có xác thực cứ làm đúng như trong docs mô tả là được</t>
  </si>
  <si>
    <t>DSD_06</t>
  </si>
  <si>
    <t xml:space="preserve">Đề nghị nhóm 6 báo cáo tình hình thực hiện kết nối API, liệt kê rõ các nhóm liên quan và tình trạng liên hệ. </t>
  </si>
  <si>
    <t>Các API đều đã kết nối được và đặc tả đầy đủ. Các nhóm liên quan và đã liên hệ: 03,12,04,14,04,02,01
https://app.swaggerhub.com/apis-docs/trongnvv/Group6/2.0.0</t>
  </si>
  <si>
    <t>DSD_03 20153805 Nguyễn Văn Tín</t>
  </si>
  <si>
    <t>buinhattruong1996@gmail.com</t>
  </si>
  <si>
    <t>Hiện tại các endpoint để truy cập vào API log chưa có. Mong các bạn cập nhật ngay</t>
  </si>
  <si>
    <t>nhóm mình đang deploy lại và sẽ cập nhật link cho bạn trong ngày hôm nay
https://logservice09.herokuapp.com/api/v1/department/day?departmentId=5db18b34098598594b04f1e7</t>
  </si>
  <si>
    <t>DSD_08</t>
  </si>
  <si>
    <t xml:space="preserve">Đề nghị nhóm 8 báo cáo tình hình thực hiện kết nối API, liệt kê rõ các nhóm liên quan và tình trạng liên hệ. </t>
  </si>
  <si>
    <t xml:space="preserve">- Các API nhóm em đã hoàn thành và đẩy lên server, 
- Các nhóm có liên quan nhóm em đã liên lạc và trả lời các thắc mắc (Có nhóm của Nhạ do sơ xuất nhóm em nên chưa rep bạn) </t>
  </si>
  <si>
    <t>hoangdung486726@gmail.com</t>
  </si>
  <si>
    <t xml:space="preserve">Đề nghị nhóm 11 báo cáo tình hình thực hiện kết nối API, liệt kê rõ các nhóm liên quan và tình trạng liên hệ. </t>
  </si>
  <si>
    <t>DSD_01 20140782 Hoàng Ngọc Dũng</t>
  </si>
  <si>
    <t>Nhóm hiện đang kết nối với nhóm 12 để lấy thông tin về task, nhóm 16 để lấy thông tin về phòng ban. Tất cả đã kết nối xong và hiện trên api đã đc deploy trên server đang dùng api của các nhóm đấy</t>
  </si>
  <si>
    <t>Kết nối thông tin</t>
  </si>
  <si>
    <t>Quản trị, cấu hình đảm bảo kết nối thông tin</t>
  </si>
  <si>
    <t>Cấu hình mẫu báo cáo công việc</t>
  </si>
  <si>
    <t>- Dùng để : Xây dựng mẫu báo cáo công việc
- Input: công việc
- Output: Mẫu báo cáo công việc, xác định nội dung chính trong bản báo cáo, trình tự...</t>
  </si>
  <si>
    <t xml:space="preserve">Đề nghị nhóm 13 báo cáo tình hình thực hiện kết nối API, liệt kê rõ các nhóm liên quan và tình trạng liên hệ. </t>
  </si>
  <si>
    <t>Service xây dựng mẫu construc báo cáo công việc</t>
  </si>
  <si>
    <t>Nhóm 13 đã liên hệ với nhóm 17 để làm phần phân quyền. Còn phần của báo cáo nhóm 19 chưa đủ trường dữ liệu nên nhóm em tự fake dữ liệu. Phần phân quyền và quản lý người dùng thì nhóm đã tự tạo phòng ban để hoàn thiện quyền.</t>
  </si>
  <si>
    <t>Input Service</t>
  </si>
  <si>
    <t>Create service</t>
  </si>
  <si>
    <t>R, A</t>
  </si>
  <si>
    <t>tronghy97@gmail.com</t>
  </si>
  <si>
    <t>DSD_19</t>
  </si>
  <si>
    <t>Đã cung cấp được API để lấy logservice về Report chưa</t>
  </si>
  <si>
    <t>Ông liên hệ qua fb để làm r đc ko https://www.facebook.com/tu.bui.14473</t>
  </si>
  <si>
    <t>về Report, cơ bản mong muốn trả về như sau:
{
    id: String,
    reportId: String,
    userId: String,
    departmentId: String,
    taskId: String,
    status: String, //CREATE, UPDATE, DELETE
    createdTime: Date,
    updatedTime: Date,
  },</t>
  </si>
  <si>
    <t>phần này nhóm mình có thể cũng cấp đc, bạn liên hệ để lấy api nhá</t>
  </si>
  <si>
    <t xml:space="preserve">Đề nghị nhóm 14 báo cáo tình hình thực hiện kết nối API, liệt kê rõ các nhóm liên quan và tình trạng liên hệ. </t>
  </si>
  <si>
    <t>DSD_18 20151168 Nguyễn Văn Hào</t>
  </si>
  <si>
    <t>Liệt kê kết nối các nhóm quan hệ:
- Nhóm 4: 
Lấy danh sách các procedure theo user id và khoảng thời gian.
Tình trạng: đã kết nối
- Nhóm 6: 
Lấy danh sách các task của project theo user_id, project_id và khoảng thời gian.
Tình trạng: đang thực hiện.
- Nhóm 9:
Cung cấp API log lịch sử truy cập truy vấn KPI của nhân viên.
Tình trạng: đang thực hiện
- Nhóm 13: 
Cung cấp Department theo id user,
Data service: đang chờ
Tình trạng: đang đi hỏi.</t>
  </si>
  <si>
    <t>Quản trị, Cấu hình đảm bảo kết nối thông tin</t>
  </si>
  <si>
    <t xml:space="preserve">Đề nghị nhóm 15 báo cáo tình hình thực hiện kết nối API, liệt kê rõ các nhóm liên quan và tình trạng liên hệ. </t>
  </si>
  <si>
    <t>Về phần Department Service thì nhóm đã hoàn thành tất cả các API của nhóm thiết kế và một số API mà nhóm khác cần gọi tới. Và hiện tại nhóm đã deploy được lên server chạy ổn định và nhóm đã cập nhật tất cả các thông tin liên quan lên Sheet đặc tả API của nhóm.
Về phần ChatService, nhóm đã có thể cho nhiều người chat với nhau và có thể xóa được tin nhắn. Do đang gặp trục trặc trong việc tạo nhóm chat và nhắn trong chat nên nhóm chưa hoàn thiện được việc tạo nhắn chat. Hiện tại chatservice chưa được deploy lên server. Phần ChatService chỉ liên quan đến các nhóm làm giao diện.</t>
  </si>
  <si>
    <t>Quản lý phương thức tìm kiếm thông tin</t>
  </si>
  <si>
    <t>Dùng để xác định cách thức hiển thị thông tin tìm kiếm. Đầu vào: mục thông tin. Đầu ra: Phương thức tìm kiếm, Cách thức hiển thị kết quả,...</t>
  </si>
  <si>
    <t>Đã có api lấy log. Ông tìm đọc trong doc của bọn tôi là thấy. Nó ở cuối cùng</t>
  </si>
  <si>
    <t>về Report, cơ bản mong muốn trả về như sau:
{
    id: String,
    reportId: String,
    userId: String,
    departmentId: String,
    taskId: String,
    status: String, //CREATE, UPDATE, DELETE
    createdTime: Date,
    updatedTime: Date,
  },</t>
  </si>
  <si>
    <t>Tôi tưởng các ông lấy log chứ đâu phải lấy report. Tìm gặp bọn tôi làm việc</t>
  </si>
  <si>
    <t>Service quản lý, cài đặt thông số kết nối</t>
  </si>
  <si>
    <t>Search service</t>
  </si>
  <si>
    <t xml:space="preserve">Đề nghị nhóm 17 báo cáo tình hình thực hiện kết nối API, liệt kê rõ các nhóm liên quan và tình trạng liên hệ. </t>
  </si>
  <si>
    <t>Hiện tại nhóm 17 có 4 người code:
1. Phần cơ cấu bộ phận: Đã thực hiện CRUD theo API của nhóm 16, lấy danh sách chức danh và phân quyền chức danh theo API của nhóm 5, hiện tại đang chờ API endpoint log của nhóm 9. 
2. Phần quản lý người dùng: Đã làm giao diện đăng nhập, thêm, sửa, xóa, xem danh sách người dùng. API kết nối được đăng nhập với nhóm 18, Lấy danh sách, thêm, sửa, xóa người dùng.
3. Phần phân quyền nhóm người dùng: Đã làm giao diện tương tác và fake data, đang liên hệ với nhóm 13, 5.
4. Phần quản lý nhãn công việc: Đã làm giao diện tương tác và fake data, đã kết nối được API nhưng vẫn còn bị chặn trên trình duyệt do nhóm 03 chưa hỗ trợ CORS cho api.
5. Phần cấu hình KPI : Kết nối được đến api nhóm 16 lấy danh sách các phòng ban, chưa kết nối được đến api của nhóm 08 và nhóm 05 để lấy ra danh sách lưới tiêu chí KPI, đã làm giao diện thêm sửa xóa cấu hình lưới tiêu chí KPI cho phòng ban và dự án. Danh sách dự án đang fake data. Nhóm đã trao đổi với nhóm 5 và nhóm 8 để thực hiện và hoàn thành.</t>
  </si>
  <si>
    <t>Cấu hình mẫu công việc</t>
  </si>
  <si>
    <t>- Dùng để : Xây dựng mẫu  công việc
- Input: Tên công việc
- Output: Mẫu công việc dưới dạng văn bản báo cáo/ lưu trữ dưới dạng list ... có thể có một số giá trị mặc định.</t>
  </si>
  <si>
    <t>Microservice xây dựng construct mẫu công việc</t>
  </si>
  <si>
    <t>Create work service</t>
  </si>
  <si>
    <t>Nhóm tôi có api lấy tất cả các báo cáo và lấy báo cáo theo từng project t nghĩ nhóm ông cần api lấy hết để ghi log? Hay muốn lấy luôn file mà nhóm tôi ghi ra? (Trong các báo cáo có trường tự tạo thời gian thiết lập báo cáo)</t>
  </si>
  <si>
    <t>về Report, cơ bản mong muốn trả về như sau:
{
    id: String,
    reportId: String,
    userId: String,
    departmentId: String,
    taskId: String,
    status: String, //CREATE, UPDATE, DELETE
    createdTime: Date,
    updatedTime: Date,
  },
Mong nhóm ô trả về dưới dạng bản ghi cho bọn t với, file bọn t k biết tương tác</t>
  </si>
  <si>
    <t>thenha1107@gmail.com</t>
  </si>
  <si>
    <t>Các bạn chưa hỗ trợ CORS cho api nên nhóm mình bị chặn ở trình duyệt. Các lưới tiêu chí KPI cho phòng ban và dự án chưa rõ ràng cần các bạn giải thích, chưa cập nhật lại file docs.</t>
  </si>
  <si>
    <t>- CORS nhóm t cài r mà, 
- File docs t có để link postman rồi nhé,
- Các lưới tiêu chí nhóm bạn cần hỏi thêm phần nào?</t>
  </si>
  <si>
    <t>hainguyenngoc1196@gmail.com</t>
  </si>
  <si>
    <t>DSD_01 20141382 Nguyễn Ngọc Hải</t>
  </si>
  <si>
    <t>DSD_15 20162768 Nguyễn Thị Mừng</t>
  </si>
  <si>
    <t>nguyenngocanh6396@gmail.com</t>
  </si>
  <si>
    <t>Giao diện KPI của nhóm làm giao diện lãnh đạo chỉ có xem danh sách KPI và chi tiết KPI, mình chưa thấy giao diện thêm, sửa, xóa các cấu hình đánh giá và phần trăm các tiêu chí?</t>
  </si>
  <si>
    <t>Đảm bảo</t>
  </si>
  <si>
    <t>Nhóm mình sẽ bổ sung giao diện CRUD các cấu hình đánh giá và phần trăm các tiêu chí</t>
  </si>
  <si>
    <t>Đảm bảo chất lượng thông tin</t>
  </si>
  <si>
    <t>Đảm bảo tiêu chuẩn thông tin</t>
  </si>
  <si>
    <t>Quản lý thông tin lưu hành trong hệ thống, kiểm tra tính xác thực của thông tin, độ tin cậy, nguồn thông tin...
Đầu vào: thông tin trong hệ thống
Đầu ra: thông tin được xác thực</t>
  </si>
  <si>
    <t>01_2_Security services</t>
  </si>
  <si>
    <t>Cung cấp, cập nhật, đánh giá thông tin trong hệ thống, kiểm tra tính đúng đắn của thông tin</t>
  </si>
  <si>
    <t>Information services</t>
  </si>
  <si>
    <t>dungmt10697@gmail.com</t>
  </si>
  <si>
    <t>Quality services</t>
  </si>
  <si>
    <t>nhóm bạn đã thêm trường phần trăm công việc hoàn thành trong update công việc chưa?</t>
  </si>
  <si>
    <t>huybuibkhn@gmail.com</t>
  </si>
  <si>
    <t>Các api tạo, sửa lưới tiêu chí cho phòng ban, vị trí công việc, dự án khi nào hoàn thành, đã gọi đến được chưa</t>
  </si>
  <si>
    <t>- Đã hoàn thành. Đã gọi đến được.
https://docs.google.com/spreadsheets/d/1fMw16GcZ_txoejj5OSC0tMb-5vyqiNJbsfTpdWehA8s/edit#gid=0</t>
  </si>
  <si>
    <t>lamanhcuong97@gmail.com</t>
  </si>
  <si>
    <t>Em thưa cô, Cô cho nhóm em hỏi về phần cấu hình các tiêu chí KPI thì nhóm làm giao diện lãnh đạo hay nhóm làm giao diện admin sẽ thực hiện. Em thấy trên thực tế thì lãnh sẽ cung cấp thông tin về KPi dưới dạng văn bản cho admin tạo ạ</t>
  </si>
  <si>
    <t xml:space="preserve">cả nhóm 4 và nhóm 7 nhé. Em đặt câu hỏi cho các nhóm này. </t>
  </si>
  <si>
    <t>Nhóm 10 có làm chức năng tạo template báo cáo, nhóm 4 có tạo được UI cho nhóm 10 ko ?</t>
  </si>
  <si>
    <t>Nhóm mình sẽ bổ sung giao diện tạo template báo cáo cho nhóm bạn</t>
  </si>
  <si>
    <t>Nhóm 10 có làm chức năng tạo template báo cáo, nhóm 17 có tạo được UI cho nhóm 10 ko ?</t>
  </si>
  <si>
    <t>Bạn liên hệ với bạn Tuyến nhóm mình: facebook.com/kimtuyen.tran.5832343</t>
  </si>
  <si>
    <t>phihuyen97@gmail.com</t>
  </si>
  <si>
    <t>DSD_18 20152582 Nguyễn Trọng Nam</t>
  </si>
  <si>
    <t>Nhóm 11 làm về user service cho nhóm mình xin database quản lý user</t>
  </si>
  <si>
    <t>Các bạn vào sheet mô tả API đã public của nhóm 11, nhìn bên dưới có tab User Service. Ở trong đó nhóm mình có mô tả các object mà nhóm lưu và quản lý trong database nhé.
https://docs.google.com/spreadsheets/d/1fhKBvAZY9OM4A1N8LO7EiWoeMJkuNwxWLTOkNJJnE5E/edit?usp=sharing</t>
  </si>
  <si>
    <t>trinhnguyenhung1997@gmail.com</t>
  </si>
  <si>
    <t xml:space="preserve">Thưa cô, nhóm em là nhóm làm giao diện lãnh đạo. Nhóm em muốn hỏi là: Phần cấu hình ( tạo, sửa, xóa) các quy trình công việc trong dịch vụ ( Quản lý công việc theo quy trình ) thì do giao diện lãnh đạo hay giao diện Admin thực hiện ạ ! </t>
  </si>
  <si>
    <t>Giao diện admin</t>
  </si>
  <si>
    <t>R, C, I</t>
  </si>
  <si>
    <t>C, I</t>
  </si>
  <si>
    <t>Thưa cô, Cô cho em hỏi về câu hỏi của nhóm 10 ạ. Nếu cả nhóm em làm về giao diện lãnh đạo và giao diện admin cùng làm 1 công việc(tạo template) thì sẽ bị trùng lặp ạ. Cô cho nhóm em xin góp ý, công việc đó sẽ sẽ thuộc về về nhóm nào làm ạ.</t>
  </si>
  <si>
    <t>Giao diện cho các đối tượng khác nhau thì sẽ khác nhau -- ở đây ko gọi là trùng lặp. Nếu muốn tiết kiệm công sức 1 trong 2 nhóm có thể viết phần rendering thành UI service trả kết quả cho nhóm kia.</t>
  </si>
  <si>
    <t>Viết danh sách và mô tả api user service và notification service, làm slide về microservice .</t>
  </si>
  <si>
    <t>nguyenthubk97@gmail.com</t>
  </si>
  <si>
    <t xml:space="preserve">Nhóm 09 đang muốn ghi log về user, cần thông tin của nhóm 13 trả về như sau:
{
id: String,
userId: String, 
statusUser: String,
//CREATE, UPDATE, DELETE
createdTime: Date,
updatedTime: Date,
},
API của nhóm 13 hiện tại đã cung cấp đủ các thông tin trên chưa? </t>
  </si>
  <si>
    <t>Dữ liệu trả về có đủ idUser, name, passs,.. (2 trường tự tạo là timestamp)</t>
  </si>
  <si>
    <t>nhóm 09 hỏi nhé</t>
  </si>
  <si>
    <t>DSD_02 20151716 Trần Viết Huy</t>
  </si>
  <si>
    <t>Hiện giờ có 2 nhóm làm Security Services (14, 18) phụ trách xác thực nhưng mỗi nhóm có 1 kiểu xác thực khác nhau, mà các nhóm khác lại gọi tới các  Security Service khác nhau nên giờ việc xác thực người dùng trong hệ thống đang bị loạn.
Theo ý kiến cá nhân của mình thì 2 nhóm 14, 18 nên thống nhất lại 1 kiểu xác thực người dùng.</t>
  </si>
  <si>
    <t>Đảm bảo an toàn</t>
  </si>
  <si>
    <t>Đảm bảo an toàn thông tin</t>
  </si>
  <si>
    <t>Đảm bảo an toàn thông tin trong hệ thống, phòng tránh việc rò rỉ thông tin ra bên ngoài cũng như ngăn chặn sự tấn công từ bên ngoài</t>
  </si>
  <si>
    <t>Cung cấp chức năng bảo mật</t>
  </si>
  <si>
    <t>A, I</t>
  </si>
  <si>
    <t>DSD_11 20151546 Nguyễn Văn Hoàng</t>
  </si>
  <si>
    <t>R, C</t>
  </si>
  <si>
    <t>Quản lý hệ thống thôn tin</t>
  </si>
  <si>
    <t>Quản trị tiêu chuẩn thông tin</t>
  </si>
  <si>
    <t>DSD_18 20153455 Phạm Thị Thảo</t>
  </si>
  <si>
    <t>Nghiệp vụ quản lý thông tin</t>
  </si>
  <si>
    <t>Quản lý hệ thống thông tin</t>
  </si>
  <si>
    <t xml:space="preserve">Kết nối thông tin nội bộ </t>
  </si>
  <si>
    <t>Quản lý quá trình kết nối thông tin bên trong doanh nghiệp, giữa các phòng ban,.... phát hiện sự cố một cách nhanh chóng và tìm cách khắc phục nhằm đảm bảo hoạt động bên trong tổ chức</t>
  </si>
  <si>
    <t>cung cấp kết nối thông tin giữa các máy trong nội bộ doanh nghiệp</t>
  </si>
  <si>
    <t xml:space="preserve">User services </t>
  </si>
  <si>
    <t xml:space="preserve">Connection services </t>
  </si>
  <si>
    <t>DSD_18 20150836 Lương Quốc Đạt</t>
  </si>
  <si>
    <t>DSD_15 20160952 Nguyễn Văn Đạt</t>
  </si>
  <si>
    <t>DSD_15 20163228 Nguyễn Anh Phương</t>
  </si>
  <si>
    <t>chungch251997@gmail.com</t>
  </si>
  <si>
    <t>DSD_02 20150393 Biện Thành  Chung</t>
  </si>
  <si>
    <t>Nghiệp vụ quản lý công việc</t>
  </si>
  <si>
    <t>Quản lý công việc</t>
  </si>
  <si>
    <t>Kiểm tra chất lượng</t>
  </si>
  <si>
    <t>Đánh giá chất lượng sản phẩm</t>
  </si>
  <si>
    <t>Mục đích: Đánh giá chất lượng sản phẩm xem có đạt yêu cầu về chất lượng, thành phần, ... không
Đầu vào: Thống kê kiểm tra chất lượng sản phẩm
Đầu ra: Bản đánh giá chất lượng
Tác nhân: Đội ngũ đánh giá chất lượng</t>
  </si>
  <si>
    <t>02_1_QualityMicroservice</t>
  </si>
  <si>
    <t>Dựa vào bản thống kê chất lượng sản phẩm, đánh giá xem kết quả đầu ra sản phẩm xem đạt yêu cầu chưa</t>
  </si>
  <si>
    <t>Không có</t>
  </si>
  <si>
    <t>09_KPI Output Service</t>
  </si>
  <si>
    <t>DSD_17 20179758 Bùi Nhật Trường</t>
  </si>
  <si>
    <t>DSD_16 20151123 Nguyễn Tuấn Giao</t>
  </si>
  <si>
    <t>Quản lý báo cáo</t>
  </si>
  <si>
    <t>Báo cáo kết quả thực hiện công việc cá nhân</t>
  </si>
  <si>
    <t>Mục đích: đánh giá kết quả thực hiện công việc cá nhân
Đầu vào: Kết quả thực hiện công việc cá nhân
Đầu ra: Bản đánh giá
Tác nhân: Người quản lý</t>
  </si>
  <si>
    <t>02_2_ReportMicroservice</t>
  </si>
  <si>
    <t>Đưa ra đánh giá kết quả thực hiện công việc cá nhân</t>
  </si>
  <si>
    <t>DSD_03 20151707 Tạ Quốc Huy</t>
  </si>
  <si>
    <t>- Bài thuyết trình về Microservice Architectures: Mai Gia Bảo Anh và Phí Khánh Huyền thực hiện.
- Thiết kế APIs cho các tài nguyên mà Recurrent Task Microservice quản lý bằng Swagger (tự động generate ra API documentation) + Trao đổi với các nhóm khác để tìm ra APIs cần sử dụng + Code một số APIs để demo + Viết kịch bản demo: Tạ Quốc Huy + Nguyễn Văn Tín + Nguyễn Thị Hoài.</t>
  </si>
  <si>
    <t>DSD_14 20150703 Phan Quang Dũng</t>
  </si>
  <si>
    <t>Báo cáo quan hệ khách hàng</t>
  </si>
  <si>
    <t>Mục đích: Đưa ra tỷ lệ khách hàng thường xuyên và khách hàng tiềm năng
Đầu vào: Số khách hàng thường xuyên và tiềm năng
Đầu ra: Tỷ lệ khách hàng
Tác nhân: Bộ phận quản lý kho</t>
  </si>
  <si>
    <t>Đưa ra tỷ lệ khách hàng</t>
  </si>
  <si>
    <t>DSD_06 20152005 Trần Quang Khải</t>
  </si>
  <si>
    <t>DSD_06 20150904 Hà Thế Đăng</t>
  </si>
  <si>
    <t>nhatvan023@gmail.com</t>
  </si>
  <si>
    <t>DSD_02 20151493 Phạm  Hoàn</t>
  </si>
  <si>
    <t>Đánh giá</t>
  </si>
  <si>
    <t>Đánh giá chất lượng</t>
  </si>
  <si>
    <t xml:space="preserve">Đánh giá chất lượng thuốc </t>
  </si>
  <si>
    <t xml:space="preserve">Kiểm tra các thông tin về chất lượng và tiêu chuẩn của thuốc 
Đầu vào : Thông tin về thuốc yêu cầu , thông số thực
Đầu ra : kết quả so sánh </t>
  </si>
  <si>
    <t>re</t>
  </si>
  <si>
    <t xml:space="preserve">Quản lí dữ liệu liên quan đến công việc quản lí </t>
  </si>
  <si>
    <t>DSD_06 20154101 Nguyễn Anh Tuấn</t>
  </si>
  <si>
    <t>KPI Input Service</t>
  </si>
  <si>
    <t>DSD_12 20152962 Nguyễn Huy Quang</t>
  </si>
  <si>
    <t>Đánh giá tiến độ</t>
  </si>
  <si>
    <t>Đánh giá tiến độ sản xuất</t>
  </si>
  <si>
    <t xml:space="preserve">Kiểm tra tiến độ sản xuất của nhà thuốc
Đầu vào : Thông tin về công việc : số lượng sản phẩm , thời gian thực hiện , ... 
Đầu ra : kết quả tiến độ </t>
  </si>
  <si>
    <t>Quản lí các dữ liêu liên quan đến quản lí công việc</t>
  </si>
  <si>
    <t>Đặc tả API service của nhóm; Tạo project, api test với dữ liệu fake; Báo cáo về đặc tả api</t>
  </si>
  <si>
    <t>DSD_12 20151338 Nguyễn Minh Hiếu</t>
  </si>
  <si>
    <t>DSD_14 20154139 Phí Văn  Tuấn</t>
  </si>
  <si>
    <t xml:space="preserve">Xử lí kết quả đầu ra </t>
  </si>
  <si>
    <t xml:space="preserve">Hiển thị kết quả và thống kế kết quả  đánh giá chất lượng 
Đầu vào : các thông tin cần đánh giá nhập từ form
Đầu ra : thông số và kết quả đạt được </t>
  </si>
  <si>
    <t xml:space="preserve">Quản lí dữ liệu  liên quan đến công việc </t>
  </si>
  <si>
    <t xml:space="preserve">KPI Input Service </t>
  </si>
  <si>
    <t>DSD_15 20164052 Đoàn Văn Tiến</t>
  </si>
  <si>
    <t>huytran161297@gmail.com</t>
  </si>
  <si>
    <t>DSD_03 20150078 Mai Gia Bảo Anh</t>
  </si>
  <si>
    <t>Đánh giá chất lượng máy móc</t>
  </si>
  <si>
    <t xml:space="preserve">Kiểm tra các thông tin về chất lượng và tiêu chuẩn kĩ thuật máy móc trong sản xuất thuốc
Đầu vào : Thông tin về máy móc yêu cầu và thông số thực thông qua số lượng sản phẩm thuốc tạo ra 
Đầu ra : kết quả so sánh </t>
  </si>
  <si>
    <t>Quản lí dữ liệu có dùng để thực hiện công việc quản lí công việc</t>
  </si>
  <si>
    <t>DSD_11 20143022 Hoàng Văn Nam</t>
  </si>
  <si>
    <t>Đánh giá tài chính</t>
  </si>
  <si>
    <t xml:space="preserve">Kiểm tra xem doanh thu của công ty theo từng ngày,tuần,tháng,năm 
Đầu vào : số liệu chi tiêu và thu được
Đầu ra : kết quả so sánh </t>
  </si>
  <si>
    <t>Quản lí dữ liệu dùng để thực hiện quản lí công việc</t>
  </si>
  <si>
    <t>DSD_03 20151480 Nguyễn Thị Hoài</t>
  </si>
  <si>
    <t>DSD_14 20151447 Vũ Đức Hiệp</t>
  </si>
  <si>
    <t xml:space="preserve">Quản trị báo cáo </t>
  </si>
  <si>
    <t xml:space="preserve">CRUD thông tin báo cáo </t>
  </si>
  <si>
    <t xml:space="preserve">Dùng để tạo mới và cập nhât báo cáo công việc khi quản lí 
Đầu vào : Thông tin và nội dung cần báo cáo 
Đầu ra : Hiện thị thông tin văn bản báo cáo </t>
  </si>
  <si>
    <t>Báo cáo kết quả thực hiện (cá nhân)</t>
  </si>
  <si>
    <t>Tự đánh giá mức độ hoàn thiện (so với yêu cầu bài tập tuần)</t>
  </si>
  <si>
    <t xml:space="preserve">Dùng quản lí dữ liệu liên quan đến quản lí công việc </t>
  </si>
  <si>
    <t>nguyentrongnam69751997@gmail.com</t>
  </si>
  <si>
    <t>Viết api hello world, viết api đổi mật khẩu</t>
  </si>
  <si>
    <t>30% - 50%</t>
  </si>
  <si>
    <t>Mockup website Nhân viên</t>
  </si>
  <si>
    <t>quang220360@gmail.com</t>
  </si>
  <si>
    <t>DSD_05 20152976 Nguyễn Xuân Quang</t>
  </si>
  <si>
    <t>Làm api trả về hello world và deploy dùng google app engine</t>
  </si>
  <si>
    <t>&gt;90%</t>
  </si>
  <si>
    <t>phanquangdng@gmail.com</t>
  </si>
  <si>
    <t>Code API trả về JSON</t>
  </si>
  <si>
    <t>phivantuan1997@gmail.com</t>
  </si>
  <si>
    <t>Deploy code lên hosting heroku</t>
  </si>
  <si>
    <t>DSD_11 20154371 Nguyễn Hữu  Vinh</t>
  </si>
  <si>
    <t>tutran2041997@gmail.com</t>
  </si>
  <si>
    <t>DSD_08 20154216 Trần Đình Tú</t>
  </si>
  <si>
    <t>Viết 1 test case cho API: Sửa tiêu trí</t>
  </si>
  <si>
    <t>10% - 30%</t>
  </si>
  <si>
    <t>Trả lời câu hỏi lý thuyết về các thuật toán sử dụng để hỗ trợ thực thi trong kiến trúc microservice</t>
  </si>
  <si>
    <t>50% - 70%</t>
  </si>
  <si>
    <t>hoangkpf@gmail.com</t>
  </si>
  <si>
    <t>DSD_16 20151444 Trần Văn Hiệp</t>
  </si>
  <si>
    <t>Viết 2 TC quản lý hiển thị dữ liệu</t>
  </si>
  <si>
    <t>quangtuan0701@gmail.com</t>
  </si>
  <si>
    <t>Viết test case cho API xóa tiêu chí</t>
  </si>
  <si>
    <t>Hoàn thành bài tập TDD trên W5, hoàn thành thiết kế chi tiết mock-up giao diện quản trị viên điều phối - thuyên chuyển theo bộ phận</t>
  </si>
  <si>
    <t>70% - 90%</t>
  </si>
  <si>
    <t>Code API backend</t>
  </si>
  <si>
    <t>Deploy App lên Heroku</t>
  </si>
  <si>
    <t>DSD_02 20151883 Phùng Văn Hưng</t>
  </si>
  <si>
    <t>luongquocdat.ct@gmail.com</t>
  </si>
  <si>
    <t>Kiểm tra chất lượng sản phẩm</t>
  </si>
  <si>
    <t>API Hello world</t>
  </si>
  <si>
    <t>Mục đích: Kiểm tra chất lượng sản phẩm trước khi bàn giao nhằm đảm bảo sản phẩm không gây nguy hiểm khi sử dụng
Đầu vào: Sản phẩm
Đầu ra: Thống kê chất lượng sản phẩm
Tác nhân: Đội ngũ kiểm duyệt chất lượng</t>
  </si>
  <si>
    <t>Đưa ra số liệu liên quan đến kết quả kiểm tra chất lượng sản phẩm</t>
  </si>
  <si>
    <t>thaocrop@gmail.com</t>
  </si>
  <si>
    <t>Viết API Hello world</t>
  </si>
  <si>
    <t>ha24011997@gmail.com</t>
  </si>
  <si>
    <t>Viết demo api helloworld</t>
  </si>
  <si>
    <t>Duykyxk4797@gmail.com</t>
  </si>
  <si>
    <t>DSD_04 20152094 Nguyễn Duy  Kỳ</t>
  </si>
  <si>
    <t>Mockup giao diện cho cấp lãnh đạo</t>
  </si>
  <si>
    <t>DSD_10 20151469 Hoàng Văn Hoan</t>
  </si>
  <si>
    <t>em đã tạo 2 microservice đơn giản. Một microservice cung cấp dữ liệu một chuỗi json. Microservice còn lại lấy chuỗi json đó và hiển thị.</t>
  </si>
  <si>
    <t>- Xây dựng API Hello World
- Cài đặt CircleCI để tự build và deploy lên máy chủ
- Thiết kế 6 API Test Cases</t>
  </si>
  <si>
    <t>Tạo API trả về dữ liệu dạng JSON
Deploy Express App lên Heroku</t>
  </si>
  <si>
    <t>DSD_06 20150672 Mai Tiến Dũng</t>
  </si>
  <si>
    <t>-Xây dựng API trả về dữ liệu JSON
- Deploy lên server AWS EC2</t>
  </si>
  <si>
    <t>mgbanh97@gmail.com</t>
  </si>
  <si>
    <t>Viết 6 test case</t>
  </si>
  <si>
    <t>DSD_11 20154136 Phạm Văn Tuấn</t>
  </si>
  <si>
    <t>phanquangbkhn@gmail.com</t>
  </si>
  <si>
    <t>DSD_16 20152978 Phan Văn  Quang</t>
  </si>
  <si>
    <t xml:space="preserve">Thực hiện bài tập tuần trả lời câu hỏi trên sheet và nghiên cứu Restful Api </t>
  </si>
  <si>
    <t>Xuất báo cáo năng suất làm việc</t>
  </si>
  <si>
    <t>Mục đích: Tổng hợp báo cáo về năng suất lao động, là chỉ tiêu quan trọng để đánh giá KPI
Đầu vào: Các báo cáo năng suất làm việc nhân viên
Đầu ra: Thống kê năng suất làm việc của phòng ban đó
Tác nhân: Quản lý phòng ban</t>
  </si>
  <si>
    <t>Viết API bằng ngôn ngữ PHP (laravel) deploy trên host free</t>
  </si>
  <si>
    <t>Thống kê năng suất làm việc của phòng ban</t>
  </si>
  <si>
    <t>namchantran@gmail.com</t>
  </si>
  <si>
    <t>DSD_16 20152594 Nguyễn Xuân  Nam</t>
  </si>
  <si>
    <t>Xây dựng 3 test case cho API Update KPI</t>
  </si>
  <si>
    <t>buiminhieu.hd@gmail.com</t>
  </si>
  <si>
    <t>DSD_07 20151290 Bùi Minh Hiếu</t>
  </si>
  <si>
    <t>Viết APi show kết quả hiển thị thông tin</t>
  </si>
  <si>
    <t>dat280698@gmail.com</t>
  </si>
  <si>
    <t>Trả lời câu hỏi sau Truyền Thông mà cô giao về: câu 2 về kĩ thuật truyền thông và câu 3 về các dịch vụ hỗ trợ
5 test case cho microservice quản lí cơ cấu tổ chức TC_CCTC_01 đến TC_CCTC_05</t>
  </si>
  <si>
    <t>nguyendatbk910@gmail.com</t>
  </si>
  <si>
    <t>DSD_15 20154484 Nguyễn Văn Đạt</t>
  </si>
  <si>
    <t>Thiết kế 10 testcase cho Chat Service</t>
  </si>
  <si>
    <t>Viết 10 testcase cho ChatService</t>
  </si>
  <si>
    <t>khai.tranquang.8797@gmail.com</t>
  </si>
  <si>
    <t>- Xây dựng API test trả về dữ liệu JSON
- Cấu hình CD/CI tự động deploy
- Deploy lên server AWS EC2</t>
  </si>
  <si>
    <t>dangars151@gmail.com</t>
  </si>
  <si>
    <t>Xây dựng API trả về dữ liệu json
Deploy lên server AWS</t>
  </si>
  <si>
    <t>DSD_17 20151845 Hoàng Văn Hưng</t>
  </si>
  <si>
    <t>tudt206153@gmail.com</t>
  </si>
  <si>
    <t>DSD_19 20179757 Đỗ Tuấn Tú</t>
  </si>
  <si>
    <t>Chưa làm gì</t>
  </si>
  <si>
    <t>Báo cáo tiến độ công việc</t>
  </si>
  <si>
    <t>Mục đích: Quản lý tiến độ công việc, xử lý tồn đọng trong công việc
Đầu vào: Công việc
Đầu ra: Tiến độ công việc
Tác nhân: Nhân viên</t>
  </si>
  <si>
    <t>Báo cáo tiến độ công việc được giao</t>
  </si>
  <si>
    <t>build server, trả về hello world, deploy server lên aws</t>
  </si>
  <si>
    <t>DSD_17 20152754 Nguyễn Thế Nhạ</t>
  </si>
  <si>
    <t>Chưa thực hiện.</t>
  </si>
  <si>
    <t>quyetnguyencr7@gmail.com</t>
  </si>
  <si>
    <t>DSD_14 20153075 Nguyễn Văn Quyết</t>
  </si>
  <si>
    <t>Deploy Code</t>
  </si>
  <si>
    <t>nguyentienmanh6@gmail.com</t>
  </si>
  <si>
    <t>Viết 6 testcase cho các api
- tạo phòng ban
- Sửa phòng ban
- Xoá phòng ban</t>
  </si>
  <si>
    <t>Nhóm 17 thực hiện làm giao diện web cho Admin: Tổng số mockup đã cung cấp 32 cái. Số API đặc tả yêu cầu cung cấp 36 cái.</t>
  </si>
  <si>
    <t>Viết 5 Test Case</t>
  </si>
  <si>
    <t>DSD_11 20151881 Phạm Việt Hưng</t>
  </si>
  <si>
    <t>Viết testcase, trả lời các câu hỏi về thuật toán sử dụng cho hệ thống</t>
  </si>
  <si>
    <t>DSD_04 20150487 Lã Mạnh  Cường</t>
  </si>
  <si>
    <t>Mockup giao diện cho lãnh đạo các cấp</t>
  </si>
  <si>
    <t>DSD_04 20151889 Trịnh Duy Hưng</t>
  </si>
  <si>
    <t xml:space="preserve">Mockup giao diện web cho lãnh đạo + Trả lời câu hỏi 1,2 bài tập </t>
  </si>
  <si>
    <t>daohuychuong97@gmail.com</t>
  </si>
  <si>
    <t>DSD_16 20150424 Đào Huy  Chương</t>
  </si>
  <si>
    <t>thực hiện bài tập tuần điền các testcase và câu hỏi trong sheet w5, nghiên cứu thực hiện demo Helloworld của microservice.</t>
  </si>
  <si>
    <t>DSD_03 20151748 Phí Khánh Huyền</t>
  </si>
  <si>
    <t xml:space="preserve">Viết test case API design </t>
  </si>
  <si>
    <t>Báo cáo doanh thu</t>
  </si>
  <si>
    <t>nguyenhoai27297@gmail.com</t>
  </si>
  <si>
    <t xml:space="preserve"> * Đặc tả 8 API:
    - 4 API lấy doanh thu theo mốc thời gian (ngày, tháng, quý, năm)
    - 2 API đánh giá KPI của user
    - 2 API đánh giá KPI của phòng ban
* Code hoàn thiện 4 API đánh giá (50%)
* Tìm hiểu microservice architecture
</t>
  </si>
  <si>
    <t>Mục đích: Báo cáo doanh thu đạt được theo mốc thời gian, so sánh với KPI đề ra
Đầu vào: Doanh thu theo các mốc thời gian
Đầu ra: Báo cáo tổng hợp doanh thu
Tác nhân: Nhân viên phòng tài chính</t>
  </si>
  <si>
    <t xml:space="preserve">Viết testcase cho api </t>
  </si>
  <si>
    <t>Đưa ra báo cáo doanh thu theo các mốc thời gian nhất định</t>
  </si>
  <si>
    <t>tinbachkhoa@gmail.com</t>
  </si>
  <si>
    <t>Viết test case cho API</t>
  </si>
  <si>
    <t>DSD_12 20151471 Nguyễn Công Hoan</t>
  </si>
  <si>
    <t>tung.nguyenhuu97@gmail.com</t>
  </si>
  <si>
    <t>DSD_13 20154485 Nguyễn Hữu Tùng</t>
  </si>
  <si>
    <t>Xây dựng các test case về Quản lý tài khoản người dùng</t>
  </si>
  <si>
    <t>vukien29031997@gmail.com</t>
  </si>
  <si>
    <t>DSD_13 20152084 Vũ Văn Kiên</t>
  </si>
  <si>
    <t>Viết test case cho phần báo cáo</t>
  </si>
  <si>
    <t>tranhungcuong703@gmail.com</t>
  </si>
  <si>
    <t>DSD_13 20150539 Trần Hùng Cường</t>
  </si>
  <si>
    <t xml:space="preserve">Viết test case quản lý teamplate report </t>
  </si>
  <si>
    <t xml:space="preserve">Viết 4 testcase </t>
  </si>
  <si>
    <t>nguyencaohuy1997@gmail.com</t>
  </si>
  <si>
    <t>DSD_07 20151668 Nguyễn Cao Huy</t>
  </si>
  <si>
    <t>Viêt 6 test case cho API kiểm tra đanh gia tiên độ API, trả lời câu hỏi sô 3</t>
  </si>
  <si>
    <t>Làm giao diện web cho admin: Đã tìm hiểu yêu cầu nghiệp vụ của admin; Làm được 3 màn hình cho quản lý người dùng, quản lý phân quyền nhóm người dùng.</t>
  </si>
  <si>
    <t>haidt.221296.hust@gmail.com</t>
  </si>
  <si>
    <t>DSD_13 20151178 Đinh Thanh Hải</t>
  </si>
  <si>
    <t>tuyenbk3.05@gmail.com</t>
  </si>
  <si>
    <t>DSD_17 20144996 Trần Kim  Tuyến</t>
  </si>
  <si>
    <t>Quản lí mẫu báo cáo</t>
  </si>
  <si>
    <t>DSD_10 20153552 Trần Văn Thắng</t>
  </si>
  <si>
    <t>Tạo API bằng NodeJS trả về dữ liệu dạng JSON</t>
  </si>
  <si>
    <t>tuangiao97bn@gmail.com</t>
  </si>
  <si>
    <t>Tìm hiểu và chạy một ví dụ về microservices bao gồm: server, services, web-client-serviers</t>
  </si>
  <si>
    <t>nguyenvanlam1997ct@gmail.com</t>
  </si>
  <si>
    <t>DSD_07 20152137 Nguyễn Văn Lâm</t>
  </si>
  <si>
    <t>Viết 6 test case cho báo cáo doanh thu dự án theo thời gian</t>
  </si>
  <si>
    <t>tubui7121@gmail.com</t>
  </si>
  <si>
    <t>DSD_19 20154188 Bùi Sỹ Tú</t>
  </si>
  <si>
    <t>Viết 2 TC cho API</t>
  </si>
  <si>
    <t>gemnx1@gmail.com</t>
  </si>
  <si>
    <t>DSD_05 20152675 Đồng Thị Ngọc</t>
  </si>
  <si>
    <t>Viết 10 testcase</t>
  </si>
  <si>
    <t>Xử lý đầu vào</t>
  </si>
  <si>
    <t>Cấu hình hệ thống</t>
  </si>
  <si>
    <t>Cấu hình thay đổi những thông tin chung</t>
  </si>
  <si>
    <t>hoangle1304@gmail.com</t>
  </si>
  <si>
    <t>Cấu hình thay đổi thông tin doanh nghiệp</t>
  </si>
  <si>
    <t>DSD_10 20151520 Lê Việt Hoàng</t>
  </si>
  <si>
    <t>- Xử lý dữ liệu liên quan tới chỉnh sửa thông tin chung về doanh nghiệp như địa chỉ, số fax,...
- Đầu vào: tên doanh nghiệp, địa chỉ doanh nghiệp, số fax,..
- Đầu ra: thông tin chung về doanh nghiệp</t>
  </si>
  <si>
    <t>Demo 1 api helloworld
Triển khai demo trên heroku
4 test case về quản lí cấu hình</t>
  </si>
  <si>
    <t>03_1_Setting Service</t>
  </si>
  <si>
    <t xml:space="preserve">Microservice thực hiện xử lý dữ liệu liên quan tới cấu hình hệ thống </t>
  </si>
  <si>
    <t>16 _ UI Manager Service</t>
  </si>
  <si>
    <t>hoangnamtb95@gmail.com</t>
  </si>
  <si>
    <t>Tham gia thảo luận các chức năng cần thiết xây dựng cho service của nhóm</t>
  </si>
  <si>
    <t>tutai151097@gmail.com</t>
  </si>
  <si>
    <t>DSD_07 20153274 Tăng Tự Tài</t>
  </si>
  <si>
    <t>Viết 6 test case cho API xác nhận việc thực thi công việc kết quả đạt được, trả lời câu hỏi 2</t>
  </si>
  <si>
    <t>hosythuan2408@gmail.com</t>
  </si>
  <si>
    <t>DSD_05 20151642 Bùi Đình Huy</t>
  </si>
  <si>
    <t>DSD_09 20153655 Hồ Sỹ Thuận</t>
  </si>
  <si>
    <t>Đã viết testcase cho Log Aggregation KPI Service</t>
  </si>
  <si>
    <t>nguyenvanhai11071997@gmail.com</t>
  </si>
  <si>
    <t>DSD_19 20151212 Nguyễn Văn Hải</t>
  </si>
  <si>
    <t>Viết test case</t>
  </si>
  <si>
    <t>DSD_09 20153710 Nguyễn Thị Thư</t>
  </si>
  <si>
    <t>Viết 6 TestCase, Trả lời câu hỏi 1</t>
  </si>
  <si>
    <t>hienthts@gmail.com</t>
  </si>
  <si>
    <t>DSD_12 20151387 Nguyễn Thị Hiền</t>
  </si>
  <si>
    <t xml:space="preserve">Em trả lời câu hỏi 2 </t>
  </si>
  <si>
    <t>tranhieptvh@gmail.com</t>
  </si>
  <si>
    <t>trả lời câu hỏi 1 các thuật toán, xây dựng 2 test case</t>
  </si>
  <si>
    <t>huong.bp.97@gmail.com</t>
  </si>
  <si>
    <t>DSD_10 20151915 Bùi Phú  Hướng</t>
  </si>
  <si>
    <t>Hoàn thành 2 testcase, trả lời câu hỏi 2 cuối sheet</t>
  </si>
  <si>
    <t>minhhieun4@gmail.com</t>
  </si>
  <si>
    <t>Viết 2 test cases cho Procedure. Tham gia trả lời câu hỏi</t>
  </si>
  <si>
    <t>DSD_09 20153752 Nguyễn Tài Tiêu</t>
  </si>
  <si>
    <t>làm testcase design cho api lấy log báo cáo người dùng theo thời gian</t>
  </si>
  <si>
    <t>whytop97@gmail.com</t>
  </si>
  <si>
    <t>DSD_19 20151359 Phạm Minh Hiếu</t>
  </si>
  <si>
    <t>Viết 6 TestCase</t>
  </si>
  <si>
    <t>DSD_05 20150221 Nguyễn Thị Ngọc Ánh</t>
  </si>
  <si>
    <t>DSD_13 20151647 Bùi Văn Huy</t>
  </si>
  <si>
    <t>-Làm test-case (6test-case)
-Trả lời câu hỏi (2câu)
-Thiết kế database phân quyền, viết api
-Tìm hiểu microservice, deploy (chưa chạy đc)</t>
  </si>
  <si>
    <t>hoan01692493998@gmail.com</t>
  </si>
  <si>
    <t>Em trả lời câu hỏi số 1</t>
  </si>
  <si>
    <t>Viết 3 test case cho procedural task, test api hello world</t>
  </si>
  <si>
    <t xml:space="preserve">Cấu hình thay đổi cài đặt chung </t>
  </si>
  <si>
    <t>Cấu hình hiển thị ngôn ngữ</t>
  </si>
  <si>
    <t>DSD_09 20153950 Trần Quốc Trọng</t>
  </si>
  <si>
    <t>làm testcase cho logService</t>
  </si>
  <si>
    <t>- Xử lý dữ liệu liên quan tới hiển thị ngôn ngữ theo cài đặt 
- Đầu vào: ngôn ngữ được chọn
- Đầu ra: các text được hiển thị đúng theo ngôn ngữ được chọn</t>
  </si>
  <si>
    <t>thaitv210@gmail.com</t>
  </si>
  <si>
    <t>DSD_12 20153359 Thân Văn Thái</t>
  </si>
  <si>
    <t>Viết 4 testcase</t>
  </si>
  <si>
    <t>thanhan0721@gmail.com</t>
  </si>
  <si>
    <t>DSD_07 20150010 Nguyễn Thành An</t>
  </si>
  <si>
    <t>Viết 6 test case liên quan đến đánh giá KPI từng phòng ban, tất cả đều chưa hoàn thiện.</t>
  </si>
  <si>
    <t>jvgiveup@gmail.com</t>
  </si>
  <si>
    <t>- deploy api lên server
- thảo luận về các testcase cần làm</t>
  </si>
  <si>
    <t>hoang.nguyenvan1261997@gmail.com</t>
  </si>
  <si>
    <t>Tham gia build project</t>
  </si>
  <si>
    <t>Làm câu 2, tìm hiểu áp dụng kĩ thuật truyền thông nào nhằm mục đích gì, cụ thể cho trường hợp gì</t>
  </si>
  <si>
    <t>huyen.dinhthu97@gmail.com</t>
  </si>
  <si>
    <t>DSD_08 20151729 Đinh Thị Thu Huyền</t>
  </si>
  <si>
    <t xml:space="preserve">Viết testcase cho các API:
- Lấy danh sách lưới tiêu chí theo phòng ban, nhân viên
- Lấy thông tin của phòng bạn, bộ phận theo id
- Lấy danh sách tất cả phòng ban, bộ phận trong hệ thống </t>
  </si>
  <si>
    <t>DSD_04 20153325 Nguyễn Chí  Thanh</t>
  </si>
  <si>
    <t>Trả lời câu hỏi, Thiết kế mockup của các giao diện tạo công việc và quản lý chỉ số đánh giá, tạo các testcase.</t>
  </si>
  <si>
    <t>Viết giao diện nhân viên trên Android</t>
  </si>
  <si>
    <t>duongquang16111997@gmail.com</t>
  </si>
  <si>
    <t>DSD_19 20152938 Dương Đình Quang</t>
  </si>
  <si>
    <t>Thực hiện mô tả test case tuần 5, vẫn chưa hoàn thành đủ số lượng test case tuần 5</t>
  </si>
  <si>
    <t>hongquanntct@gmail.com</t>
  </si>
  <si>
    <t>Viết API, demo hello world</t>
  </si>
  <si>
    <t>tuannguyenanh1412@gmail.com</t>
  </si>
  <si>
    <t>- Xây dựng API trả về dữ liệu JSON
- Deploy lên server AWS EC2"</t>
  </si>
  <si>
    <t>trongnv138@gmail.com</t>
  </si>
  <si>
    <t>DSD_06 20153947 Nguyễn Văn Trọng</t>
  </si>
  <si>
    <t>minhhangbn1997@gmail.com</t>
  </si>
  <si>
    <t>DSD_05 20151267 Tô Thị Minh Hằng</t>
  </si>
  <si>
    <t xml:space="preserve">Viết 10 test case Quản lý tài khoản </t>
  </si>
  <si>
    <t>Cấu hình thay đổi font chữ</t>
  </si>
  <si>
    <t>- Xử lý dữ liệu liên quan đến hiển thị font chữ 
- Đầu vào: kích cỡ font chữ
- Đầu ra: hiển thị các ký tự theo đúng kích cỡ font chữ đã cài đặt</t>
  </si>
  <si>
    <t xml:space="preserve">
Microservice thực hiện xử lý dữ liệu liên quan tới cấu hình hệ thống </t>
  </si>
  <si>
    <t>Xử lý dữ liệu công việc</t>
  </si>
  <si>
    <t>Điểm bình chọn (theo thứ tự)</t>
  </si>
  <si>
    <t xml:space="preserve">Quản lý dữ liệu </t>
  </si>
  <si>
    <t>Điểm review</t>
  </si>
  <si>
    <t>Quản lý file dữ liệu được upload</t>
  </si>
  <si>
    <t>Điểm đánh giá của sinh viên</t>
  </si>
  <si>
    <t xml:space="preserve">"- Xử lý dữ liệu liên quan tới dữ liệu công việc
  + Đầu vào: File dữ liệu
  + Quy trình: Người dùng upload file dữ liệu, hệ thống xử lý và hiển thị 
  + Ai xử lý quy trình: Hệ thống
  + Đầu ra: Nội dung File dữ liệu </t>
  </si>
  <si>
    <t>03_2_Task Service</t>
  </si>
  <si>
    <t xml:space="preserve">Cho phép upload, xóa, chia sẻ file dữ liệu </t>
  </si>
  <si>
    <t xml:space="preserve">User Service, file dữ liệu do người dùng upload lên </t>
  </si>
  <si>
    <t xml:space="preserve">Task Service </t>
  </si>
  <si>
    <t>Nhóm đã thiết kế được tổng cộng 30 API cho 2 Service là Chat và Department. 20 API Cho Chat Service và 10 API cho Department service. Mức độ hoàn thành công việc được giao: 90%</t>
  </si>
  <si>
    <t>Thay đổi trạng thái công việc</t>
  </si>
  <si>
    <t>Thay đổi trạng thái công việc: Todo, Inprocessing, Reviewing, Done</t>
  </si>
  <si>
    <t xml:space="preserve">"- Xử lý dữ liệu liên quan tới trạng thái công việc
  + Quy trình: Người dùng thay đổi trạng thái công việc 
  + Ai xử lý quy trình: Hệ thống 
  + Đầu ra: Trạng thái công việc được thay đổi </t>
  </si>
  <si>
    <t>Microservice cho phép thay đổi trạng thái của một công việc: Todo, Inprocessing, Reviewing, Done</t>
  </si>
  <si>
    <t xml:space="preserve">Task User </t>
  </si>
  <si>
    <t>A, C, I</t>
  </si>
  <si>
    <t>Đặc tả API cung cấp cho microservice quản lý task theo dự án
chuẩn bị môi trường deploy, CI-CD
thiết kế database
Chưa tìm thấy mockup quản lý task theo dự án</t>
  </si>
  <si>
    <t>R, I</t>
  </si>
  <si>
    <t>Xử lý kết nối thông tin liên quan đến công việc</t>
  </si>
  <si>
    <t>Thông báo cho nhân viên khi có tín hiệu kết nối từ nhân viên khác</t>
  </si>
  <si>
    <t xml:space="preserve">Thông báo cho nhân viên khi có một công việc được assign cho nhân viên đó </t>
  </si>
  <si>
    <t>"- Xử lý dữ liệu liên quan tới công việc
  + Đầu vào: Tên nhân viên muốn kết nối, nhân viên được kết nối, thời gian bắt đầu nhận kết nối, nội dung muốn truyền tải
  + Quy trình: nhân viên vào thẻ task, tìm kiếm người muốn kết nối, rồi click vào tên nhân viên đó, gán công việc cho họ 
  + Đầu ra: Có tín hiêu thông báo cho người được kết nối biết có task mới "</t>
  </si>
  <si>
    <t xml:space="preserve">Microservice sẽ thực hiện thông báo cho người được assign task </t>
  </si>
  <si>
    <t>User Service</t>
  </si>
  <si>
    <t>Task Service
Notification Service</t>
  </si>
  <si>
    <t>C</t>
  </si>
  <si>
    <t>Kết nối tiến độ công việc của cá nhân so với tiến độ chung của công việc được giao</t>
  </si>
  <si>
    <t>Hiển thị tỷ lệ % công việc đã hoàn thành so với dự kiến</t>
  </si>
  <si>
    <t>"- Xử lý dữ liệu liên quan tới thông tin công việc
  + Đầu vào: Thời gian ước lượng cho công việc, thời gian hiện tại, số task con đã hoàn thành 
  + Đầu ra: Tỷ lệ % công việc được hoàn thành"</t>
  </si>
  <si>
    <t xml:space="preserve">Nhóm đã đặc tả và code phần vỏ 7 api quản lý tài khoản, 11 api phần phân quyền, 12 api phần cấu hình đánh giá, làm slide về bài trình bày microservice </t>
  </si>
  <si>
    <t>Microservice sẽ thực hiện hiển thị tỷ lệ % công việc mà người được giao nhiệm vụ đó hoàn thành so với dự kiến</t>
  </si>
  <si>
    <t>Task Service</t>
  </si>
  <si>
    <t>Kiểm tra tính hợp lệ của dữ liệu công việc</t>
  </si>
  <si>
    <t>Kiểm tra tính hợp lệ của thời gian</t>
  </si>
  <si>
    <t>- Đầu vào: Các loại thời gian công việc (thời gian bắt đầu, thời gian kết thúc, thời hạn công việc).
- Nguồn dữ liệu đầu vào: Người dùng nhập (do chính nhân viên tự nhập nếu đó là công việc cá nhân hoặc do cấp trên - trưởng phòng - nhập).
- Ai xử lý dữ liệu đầu vào: Hệ thống.
- Các bước xử lý dữ liệu đầu vào: Người dùng nhập một trong các loại thời gian công việc =&gt; Hệ thống kiểm tra xem đó có phải là một thời gian hợp lệ hay không (ví dụ như ngày 29/2/2019 là không hợp lệ).
- Kết quả xử lý (Đầu ra): Thời gian công việc hợp lệ hoặc không hợp lệ.</t>
  </si>
  <si>
    <t>Quản lý toàn bộ các dữ liệu và thông tin về công việc, bao gồm các chức năng như:
- Thêm, sửa, xóa, tìm kiếm (thông tin) công việc.
- Kiểm tra tính hợp lệ của dữ liệu công việc.
- Kết nối thông tin công việc.</t>
  </si>
  <si>
    <t>Không có (Người dùng cung cấp dữ liệu đầu vào)</t>
  </si>
  <si>
    <t>Task Service, Notification Service</t>
  </si>
  <si>
    <t>- Đặc tả danh sách API của 2 service: KPI Department Service (12 API) và Organizational Structure Service (Department Service) (15 API) 
- Xây dựng 1 số API của phần Service: cơ cấu tổ chức ( 6 API )</t>
  </si>
  <si>
    <t>Kiểm tra tính hợp lệ của thời gian kết thúc</t>
  </si>
  <si>
    <t>- Đầu vào: Thời gian kết thúc công việc.
- Nguồn dữ liệu đầu vào: Hệ thống tự nhập khi người dùng đã chuyển công việc sang trạng thái hoàn thành.
- Ai xử lý dữ liệu đầu vào: Hệ thống.
- Các bước xử lý dữ liệu đầu vào: Người dùng chuyển công việc sang trạng thái hoàn thành =&gt; Hệ thống ghi nhận lại thời gian kết thúc công việc =&gt; Hệ thống kiểm tra xem thời gian kết thúc này có sau thời gian bắt đầu công việc hay không.
- Kết quả xử lý (Đầu ra): Thời gian kết thúc công việc hợp lệ (sau thời gian bắt đầu công việc) hoặc không hợp lệ (trước hoặc bằng thời gian bắt đầu công việc).</t>
  </si>
  <si>
    <t>Kiểm tra tính hợp lệ của thời hạn công việc</t>
  </si>
  <si>
    <t>- Đầu vào: Thời hạn công việc (deadline).
- Nguồn dữ liệu đầu vào: Người dùng nhập (do chính nhân viên tự nhập nếu đó là công việc cá nhân hoặc do cấp trên - trưởng phòng - nhập).
- Ai xử lý dữ liệu đầu vào: Hệ thống.
- Các bước xử lý dữ liệu đầu vào: Người dùng nhập thời hạn công việc =&gt; Hệ thống kiểm tra xem thời hạn kết thúc công việc có sau thời gian bắt đầu công việc hay không.
- Kết quả xử lý (Đầu ra): Thời hạn kết thúc công việc hợp lệ (sau thời gian bắt đầu công việc) hoặc không hợp lệ (trước hoặc bằng thời gian bắt đầu công việc).</t>
  </si>
  <si>
    <t>Kiểm tra tính hợp lệ của người thực hiện công việc</t>
  </si>
  <si>
    <t>- Đầu vào: Định danh người thực hiện công việc.
- Nguồn dữ liệu đầu vào: Người dùng lựa chọn người thực hiện công việc.
- Ai xử lý dữ liệu đầu vào: Hệ thống.
- Các bước xử lý dữ liệu đầu vào: Người dùng lựa chọn người thực hiện công việc =&gt; Hệ thống tiến hành kiểm tra xem người thực hiện công việc đó có hợp lệ hay không dựa trên một số các điều kiện nhất định của công việc (ví dụ như một số công việc của phòng ban này thì không thể giao cho nhân viên của một phòng ban khác).
- Kết quả xử lý (Đầu ra): Người thực hiện công việc hợp lệ hoặc không hợp lệ.</t>
  </si>
  <si>
    <t>Nghiên cứu yêu cầu bài toán về báo cáo theo công việc
Đưa ra các entity cần cho service
Nghiên cứu các service cần sử dụng cho service mình
Code các api( fake dữ liệu )
Deploy service lên server</t>
  </si>
  <si>
    <t>-Thiết kế database bảng báo cáo tiến độ, kết quả thực hiện api
- Mô tả nội dung, dữ liệu trả về của các api báo cáo Kpi</t>
  </si>
  <si>
    <t>Quản trị</t>
  </si>
  <si>
    <t>Xử lý dữ liệu và thông tin người dùng</t>
  </si>
  <si>
    <t>Kiểm tra tính hợp lệ của dữ liệu</t>
  </si>
  <si>
    <t>Kiểm tra tính hợp lệ của email</t>
  </si>
  <si>
    <t>- Đầu vào: Email của người dùng.
- Nguồn dữ liệu đầu vào: Người dùng nhập (nhân viên tự cập nhật thông tin hoặc do quản trị viên nhập).
- Ai xử lý dữ liệu đầu vào: Hệ thống.
- Các bước xử lý dữ liệu đầu vào: Người dùng nhập email =&gt; Hệ thống tiến hành kiểm tra tính hợp lệ của email (tính hợp lệ của định dạng email và email tồn tại hay chưa) =&gt; Trả ra kết quả hợp lệ hay không hợp lệ.
- Kết quả xử lý (Đầu ra): Email hợp lệ (thông báo hợp lệ) hay không hợp lệ (thông báo lỗi).</t>
  </si>
  <si>
    <t>03_3_User Service</t>
  </si>
  <si>
    <t>Quản lý toàn bộ các dữ liệu và thông tin về người dùng, bao gồm:
- Thêm, sửa, xóa, tìm kiếm (thông tin) người dùng.
- Kiểm tra tính hợp lệ, xác thực dữ liệu người dùng nhập.
- Xác thực người dùng và vai trò người dùng.</t>
  </si>
  <si>
    <t>VIết doc cho API report service, configuration service 
Làm slide trình bày về các API 
Hoàn thiện nốt bài tập tuần trước chưa hoàn thiện</t>
  </si>
  <si>
    <t>Kiểm tra tính hợp lệ của số điện thoại</t>
  </si>
  <si>
    <t>- Đầu vào: Số điện thoại của người dùng.
- Nguồn dữ liệu đầu vào: Người dùng nhập (nhân viên tự cập nhật thông tin hoặc do quản trị viên nhập).
- Ai xử lý dữ liệu đầu vào: Hệ thống.
- Các bước xử lý dữ liệu đầu vào: Người dùng nhập số điện thoại =&gt; Hệ thống tiến hành kiểm tra tính hợp lệ của số điện thoại (dựa theo định dạng SĐT của Việt Nam) =&gt; Trả ra kết quả hợp lệ hay không hợp lệ.
- Kết quả xử lý (Đầu ra): Số điện thoại hợp lệ (thông báo hợp lệ) hay không hợp lệ (thông báo lỗi).</t>
  </si>
  <si>
    <t>-Đặc tả api dịch vụ báo cáo theo dự án, dịch vụ người dùng, viết kpi, deploy microservice</t>
  </si>
  <si>
    <t>DSD_09 20150495 Lê Việt Cường</t>
  </si>
  <si>
    <t>Kiểm tra tính hợp lệ của số CMND</t>
  </si>
  <si>
    <t>- Đầu vào: Số CMND của người dùng.
- Nguồn dữ liệu đầu vào: Người dùng nhập (nhân viên tự cập nhật thông tin hoặc do quản trị viên nhập).
- Ai xử lý dữ liệu đầu vào: Hệ thống.
- Các bước xử lý dữ liệu đầu vào: Người dùng nhập số CMND =&gt; Hệ thống tiến hành kiểm tra tính hợp lệ của số CMND (Việt Nam - cả số mới và số cũ) và CMND tồn tại hay chưa =&gt; Trả ra kết quả hợp lệ hay không hợp lệ.
- Kết quả xử lý (Đầu ra): Số CMND hợp lệ (thông báo hợp lệ) hay không hợp lệ (thông báo lỗi).</t>
  </si>
  <si>
    <t>- Công việc thực hiện: 
+ Xây dựng khung Service bằng Express.
+ Xây dựng cơ sở dữ liệu cho 2 Log Service: LogReportService và LogKPIService
 + Xây dựng 9 API cho 2 Service trên, xác định thêm 2 api nhưng thực hiện</t>
  </si>
  <si>
    <t>Kiểm tra tính hợp lệ của số tài khoản ngân hàng</t>
  </si>
  <si>
    <t>- Đầu vào: Số tài khoản ngân hàng của người dùng.
- Nguồn dữ liệu đầu vào: Người dùng nhập (nhân viên tự cập nhật thông tin hoặc do quản trị viên nhập).
- Ai xử lý dữ liệu đầu vào: Hệ thống.
- Các bước xử lý dữ liệu đầu vào: Người dùng chọn ngân hàng và nhập số tài khoản ngân hàng =&gt; Hệ thống tiến hành kiểm tra tính hợp lệ của số tài khoản ngân hàng dựa trên ngân hàng đã lựa chọn =&gt; Trả ra kết quả hợp lệ hay không hợp lệ.
- Kết quả xử lý (Đầu ra): Số tài khoản ngân hàng hợp lệ (thông báo hợp lệ) hay không hợp lệ (thông báo lỗi).</t>
  </si>
  <si>
    <t>Xác thực thông tin người dùng</t>
  </si>
  <si>
    <t>Xác thực email</t>
  </si>
  <si>
    <t>- Đầu vào: Email của người dùng.
- Nguồn dữ liệu đầu vào: Người dùng nhập (nhân viên tự cập nhật thông tin hoặc do quản trị viên nhập).
- Ai xử lý dữ liệu đầu vào: Hệ thống.
- Các bước xử lý dữ liệu đầu vào: Hệ thống nhận được email của người dùng =&gt; Gửi email đến địa chỉ đó =&gt; Người dùng vào địa chỉ email đã đăng kí và xác thực =&gt; Hệ thống xác thực thành công.
- Kết quả xử lý (Đầu ra): Email đã được xác thực hoặc chưa được xác thực.</t>
  </si>
  <si>
    <t>DSD_17 20151557 Phạm Minh  Hoàng</t>
  </si>
  <si>
    <t>Xác thực số điện thoại</t>
  </si>
  <si>
    <t>- Đầu vào: Số điện thoại của người dùng.
- Nguồn dữ liệu đầu vào: Người dùng nhập (nhân viên tự cập nhật thông tin hoặc do quản trị viên nhập).
- Ai xử lý dữ liệu đầu vào: Hệ thống.
- Các bước xử lý dữ liệu đầu vào: Hệ thống nhận được SĐT của người dùng =&gt; Gửi tin nhắn với mã OTP để xác thực =&gt; Người dùng nhập mã OTP vào hệ thống để xác thực số điện thoại =&gt; Hệ thống xác thực thành công.
- Kết quả xử lý (Đầu ra): Số điện thoại đã xác thực hoặc chưa xác thực.</t>
  </si>
  <si>
    <t xml:space="preserve">Nhóm em đã đặc tả 14 API về so sánh KPI và 5 API về quản lí cấu hình về báo. 
Nhóm em đã yêu cầu 8 API về lấy danh sách KPI và 5 API về user 
Tìm hiểu về cổng cân bằng tải và triền khai lên host
Nhóm em đã hoàn thành khoảng 75% so với khối lượng công việc tuần
</t>
  </si>
  <si>
    <t>Xác thực số CMND</t>
  </si>
  <si>
    <t>- Đầu vào: Số CMND của người dùng.
- Nguồn dữ liệu đầu vào: Người dùng nhập (nhân viên tự cập nhật thông tin hoặc do quản trị viên nhập).
- Ai xử lý dữ liệu đầu vào: Quản trị viên hoặc nhân viên hành chính hoặc nhân viên nhân sự.
- Các bước xử lý dữ liệu đầu vào: Hệ thống nhận được số CMND của người dùng =&gt; Đưa vào danh sách các số CMND của người dùng cần được xác thực =&gt; Cán bộ có trách nhiệm xác thực số CMND của nhân viên =&gt; Hệ thống xác thực thành công.
- Kết quả xử lý (Đầu ra): Số CMND đã được xác thực hoặc chưa được xác thực.</t>
  </si>
  <si>
    <t>Xác thực tài khoản ngân hàng</t>
  </si>
  <si>
    <t>- Đầu vào: Số tài khoản ngân hàng của người dùng.
- Nguồn dữ liệu đầu vào: Người dùng nhập (nhân viên tự cập nhật thông tin hoặc do quản trị viên nhập).
- Ai xử lý dữ liệu đầu vào: Hệ thống.
- Các bước xử lý dữ liệu đầu vào: Hệ thống nhận được số tài khoản ngân hàng của người dùng =&gt; Tiến hành thử một giao dịch tới số tài khoản đó =&gt; Hệ thống xác nhận xem tài khoản ngân hàng đó có giao dịch được hay không.
- Kết quả xử lý (Đầu ra): Tài khoản ngân hàng đã được xác thực hoặc chưa xác thực.</t>
  </si>
  <si>
    <t xml:space="preserve"> Xử lý dữ liệu đánh giá KPI</t>
  </si>
  <si>
    <t>Xử lý dữ liệu đánh giá KPI bộ phận Quản trị nhân sự</t>
  </si>
  <si>
    <t>Xử lý dữ liệu KPI về con người</t>
  </si>
  <si>
    <t>- Xử lý dữ liệu liên quan đến biến động nhân sự
- Đầu vào: số lượng nhân viên nghỉ việc, số lượng nhân viên mới, số lượng vị trí còn thiếu
- Đầu ra: tổng số nhân viên nghỉ việc / mới của toàn công ty / từng bộ phận (theo tuần/tháng/năm)</t>
  </si>
  <si>
    <t>03_4_KPI Service</t>
  </si>
  <si>
    <t xml:space="preserve">
Microservice sẽ thực hiện xử lý dữ liệu liên quan đến các bộ KPI</t>
  </si>
  <si>
    <t>KPI Output Service</t>
  </si>
  <si>
    <t>Viết API và Viết Doc cho các Service
- Security service (API)
-  Department service (4API)
-  User service (3API)
Làm slide Thuyêt trình
Xác định được các dịch vụ cung cấp
Đánh giá : 80%</t>
  </si>
  <si>
    <t>Xử lý dữ liệu đánh giá KPI bộ phận Sản xuất</t>
  </si>
  <si>
    <t>Xử lý dữ liệu KPI về thời gian sản xuất</t>
  </si>
  <si>
    <t>- Xử lý dữ liệu liên quan đến thời gian sản xuất sản phẩm
- Đầu vào: thời gian chạy/dừng máy sản suất, số lượng sản phẩm sản xuất (theo từng loại sản phẩm)
- Đầu ra: tổng thời gian sản suất sản phẩm (theo ngày/tuần/tháng/năm), số lượng sản phẩm sản xuất được theo đơn vị thời gian</t>
  </si>
  <si>
    <t>Microservice sẽ thực hiện xử lý dữ liệu liên quan đến các bộ KPI</t>
  </si>
  <si>
    <t>Work Management Service</t>
  </si>
  <si>
    <t>Xử lý dữ liệu KPI về chất lượng sản phẩm</t>
  </si>
  <si>
    <t>- Xử lý dữ liệu liên quan đến chất lượng sản phẩm sản suất
- Đầu vào: số lượng sản phẩm lỗi do nguyên liệu/máy móc/nhân công 
- Đầu ra: tổng số sản phẩm lỗi (theo từng loại sản phẩm/ngày/tuần/tháng/năm)</t>
  </si>
  <si>
    <t>f0</t>
  </si>
  <si>
    <t>Xếp thứ tự các nhóm (trừ nhóm mình, không có 2 nhóm cùng 1 bậc, 1 là tốt nhất) [DSD_01]</t>
  </si>
  <si>
    <t>Xếp thứ tự các nhóm (trừ nhóm mình, không có 2 nhóm cùng 1 bậc, 1 là tốt nhất) [DSD_02]</t>
  </si>
  <si>
    <t>Xếp thứ tự các nhóm (trừ nhóm mình, không có 2 nhóm cùng 1 bậc, 1 là tốt nhất) [DSD_03]</t>
  </si>
  <si>
    <t>Xếp thứ tự các nhóm (trừ nhóm mình, không có 2 nhóm cùng 1 bậc, 1 là tốt nhất) [DSD_04]</t>
  </si>
  <si>
    <t>Xếp thứ tự các nhóm (trừ nhóm mình, không có 2 nhóm cùng 1 bậc, 1 là tốt nhất) [DSD_05]</t>
  </si>
  <si>
    <t>Xếp thứ tự các nhóm (trừ nhóm mình, không có 2 nhóm cùng 1 bậc, 1 là tốt nhất) [DSD_06]</t>
  </si>
  <si>
    <t>DSD_14 20150264 Nguyễn Thành  Bắc</t>
  </si>
  <si>
    <t>Xếp thứ tự các nhóm (trừ nhóm mình, không có 2 nhóm cùng 1 bậc, 1 là tốt nhất) [DSD_07]</t>
  </si>
  <si>
    <t>Xếp thứ tự các nhóm (trừ nhóm mình, không có 2 nhóm cùng 1 bậc, 1 là tốt nhất) [DSD_08]</t>
  </si>
  <si>
    <t>Xếp thứ tự các nhóm (trừ nhóm mình, không có 2 nhóm cùng 1 bậc, 1 là tốt nhất) [DSD_09]</t>
  </si>
  <si>
    <t>Xếp thứ tự các nhóm (trừ nhóm mình, không có 2 nhóm cùng 1 bậc, 1 là tốt nhất) [DSD_10]</t>
  </si>
  <si>
    <t>Xếp thứ tự các nhóm (trừ nhóm mình, không có 2 nhóm cùng 1 bậc, 1 là tốt nhất) [DSD_11]</t>
  </si>
  <si>
    <t>Xếp thứ tự các nhóm (trừ nhóm mình, không có 2 nhóm cùng 1 bậc, 1 là tốt nhất) [DSD_12]</t>
  </si>
  <si>
    <t>Xếp thứ tự các nhóm (trừ nhóm mình, không có 2 nhóm cùng 1 bậc, 1 là tốt nhất) [DSD_13]</t>
  </si>
  <si>
    <t>Xếp thứ tự các nhóm (trừ nhóm mình, không có 2 nhóm cùng 1 bậc, 1 là tốt nhất) [DSD_14]</t>
  </si>
  <si>
    <t>Xếp thứ tự các nhóm (trừ nhóm mình, không có 2 nhóm cùng 1 bậc, 1 là tốt nhất) [DSD_15]</t>
  </si>
  <si>
    <t>Xếp thứ tự các nhóm (trừ nhóm mình, không có 2 nhóm cùng 1 bậc, 1 là tốt nhất) [DSD_16]</t>
  </si>
  <si>
    <t>Xếp thứ tự các nhóm (trừ nhóm mình, không có 2 nhóm cùng 1 bậc, 1 là tốt nhất) [DSD_17]</t>
  </si>
  <si>
    <t>Xếp thứ tự các nhóm (trừ nhóm mình, không có 2 nhóm cùng 1 bậc, 1 là tốt nhất) [DSD_18]</t>
  </si>
  <si>
    <t>Xếp thứ tự các nhóm (trừ nhóm mình, không có 2 nhóm cùng 1 bậc, 1 là tốt nhất) [DSD_19]</t>
  </si>
  <si>
    <t>Chấm điểm các nhóm, trừ nhóm mình, 10 là tốt nhất [DSD_01]</t>
  </si>
  <si>
    <t>Chấm điểm các nhóm, trừ nhóm mình, 10 là tốt nhất [DSD_02]</t>
  </si>
  <si>
    <t>Chấm điểm các nhóm, trừ nhóm mình, 10 là tốt nhất [DSD_03]</t>
  </si>
  <si>
    <t>Chấm điểm các nhóm, trừ nhóm mình, 10 là tốt nhất [DSD_04]</t>
  </si>
  <si>
    <t>Chấm điểm các nhóm, trừ nhóm mình, 10 là tốt nhất [DSD_05]</t>
  </si>
  <si>
    <t>Chấm điểm các nhóm, trừ nhóm mình, 10 là tốt nhất [DSD_06]</t>
  </si>
  <si>
    <t>Chấm điểm các nhóm, trừ nhóm mình, 10 là tốt nhất [DSD_07]</t>
  </si>
  <si>
    <t>Chấm điểm các nhóm, trừ nhóm mình, 10 là tốt nhất [DSD_08]</t>
  </si>
  <si>
    <t>Chấm điểm các nhóm, trừ nhóm mình, 10 là tốt nhất [DSD_09]</t>
  </si>
  <si>
    <t>Chấm điểm các nhóm, trừ nhóm mình, 10 là tốt nhất [DSD_10]</t>
  </si>
  <si>
    <t>Chấm điểm các nhóm, trừ nhóm mình, 10 là tốt nhất [DSD_11]</t>
  </si>
  <si>
    <t>Chấm điểm các nhóm, trừ nhóm mình, 10 là tốt nhất [DSD_12]</t>
  </si>
  <si>
    <t>Chấm điểm các nhóm, trừ nhóm mình, 10 là tốt nhất [DSD_13]</t>
  </si>
  <si>
    <t>Chấm điểm các nhóm, trừ nhóm mình, 10 là tốt nhất [DSD_14]</t>
  </si>
  <si>
    <t>Chấm điểm các nhóm, trừ nhóm mình, 10 là tốt nhất [DSD_15]</t>
  </si>
  <si>
    <t>Chấm điểm các nhóm, trừ nhóm mình, 10 là tốt nhất [DSD_16]</t>
  </si>
  <si>
    <t>Chấm điểm các nhóm, trừ nhóm mình, 10 là tốt nhất [DSD_17]</t>
  </si>
  <si>
    <t>Chấm điểm các nhóm, trừ nhóm mình, 10 là tốt nhất [DSD_18]</t>
  </si>
  <si>
    <t>Chấm điểm các nhóm, trừ nhóm mình, 10 là tốt nhất [DSD_19]</t>
  </si>
  <si>
    <t>Nhận xét nhóm DSD_01</t>
  </si>
  <si>
    <t>Nhận xét nhóm DSD_02</t>
  </si>
  <si>
    <t xml:space="preserve">Mô tả công việc: Làm mockup giao diện cho nhân viên
API cần cung cấp:
getUserInfo	GET	Lấy thông tin User
editUserInfo	POST	Cập nhật thông tin User
changePassword	POST	Cập nhật mật khẩu
getTaskProject	GET	Lấy danh sách công việc trong dự án
getTaskMember	GET	Lấy danh sách thành viên trong công việc
getTaskProceduce	GET	Lấy danh sách các quy trình trong công việc
getTaskCompleted	GET	Lấy danh sách các công việc đã hoàn thành
getKPIMember	GET	Lấy thông tin KPI User
getKPICriteria	GET	Lấy thông tin các tiêu chí đánh giá KPI
createReport	POST	Tạo báo cáo
editReport	PUT	Cập nhật báo cáo
getLogReport	GET	Lấy danh sách các báo cáo
</t>
  </si>
  <si>
    <t>Nhận xét nhóm DSD_03</t>
  </si>
  <si>
    <t>Nhận xét nhóm DSD_04</t>
  </si>
  <si>
    <t>Nhận xét nhóm DSD_05</t>
  </si>
  <si>
    <t>Xử lý dữ liệu đánh giá KPI</t>
  </si>
  <si>
    <t>Nhận xét nhóm DSD_06</t>
  </si>
  <si>
    <t>Nhận xét nhóm DSD_07</t>
  </si>
  <si>
    <t>Xử lý dữ liệu KPI về giờ làm việc</t>
  </si>
  <si>
    <t>Nhận xét nhóm DSD_08</t>
  </si>
  <si>
    <t>- Xử lý dữ liệu liên quan đến thời gian làm việc của nhân viên
- Đầu vào: thời gian bắt đầu / kết thúc ngày làm việc của nhân viên, ngày nghỉ của nhân viên
- Đầu ra: tổng thời gian đi muộn của toàn công ty / từng bộ phận / từng nhân viên, số ngày nghỉ của nhân viên (theo tuần/tháng/năm)</t>
  </si>
  <si>
    <t>Nhận xét nhóm DSD_09</t>
  </si>
  <si>
    <t>Nhận xét nhóm DSD_10</t>
  </si>
  <si>
    <t>Nhận xét nhóm DSD_11</t>
  </si>
  <si>
    <t>User Service, Work Management Service</t>
  </si>
  <si>
    <t>Nhận xét nhóm DSD_12</t>
  </si>
  <si>
    <t>Nhận xét nhóm DSD_13</t>
  </si>
  <si>
    <t>Nhận xét nhóm DSD_14</t>
  </si>
  <si>
    <t>Nhận xét nhóm DSD_15</t>
  </si>
  <si>
    <t>Nhận xét nhóm DSD_16</t>
  </si>
  <si>
    <t>Nhận xét nhóm DSD_17</t>
  </si>
  <si>
    <t>Nhận xét nhóm DSD_18</t>
  </si>
  <si>
    <t>Nhận xét nhóm DSD_19</t>
  </si>
  <si>
    <t>Lý thuyết hơi nhiều, trình bày demo và giải đáp câu hỏi hợp lý</t>
  </si>
  <si>
    <t>Thực hiện tốt đặc tả và các API 
demo 30 API</t>
  </si>
  <si>
    <t>nội dung chính bài thuyết trình không đúng trọng tâm
demo được sản phẩm một số API</t>
  </si>
  <si>
    <t>đặc tả được 20 cái API
Xây dựng được 14 API</t>
  </si>
  <si>
    <t>Xây dựng được 30 API</t>
  </si>
  <si>
    <t>Đã demo được API
Thuyết trình tốt</t>
  </si>
  <si>
    <t>xây dựng được 18 API
Nội dung trình bày tốt</t>
  </si>
  <si>
    <t>Nhiều lí thuyết, trình bày lan man
Demo được API</t>
  </si>
  <si>
    <t>Nhiều thuật ngữ
trình bày demo và giải đáp câu hỏi hợp lý</t>
  </si>
  <si>
    <t>Đặc tả tốt
demo API tốt
30 API</t>
  </si>
  <si>
    <t>Nội dung chính không được làm rõ
Demo được 1 số API</t>
  </si>
  <si>
    <t>Xây dựng được 14 API
Đặc tả 20 API
Slide sạch, rõ. Thuyết trình tốt</t>
  </si>
  <si>
    <t>Đặc tả được 30 API</t>
  </si>
  <si>
    <t>Đã demo được API
Slide sạch, thuyết trình tốt
Trả lời các câu hỏi phụ hợp lí</t>
  </si>
  <si>
    <t>Xây dựng được 18 API
Nội dung trình bày tốt</t>
  </si>
  <si>
    <t>Nội dung trình bày tốt
Demo được nhiều API</t>
  </si>
  <si>
    <t>Demo được API về Login
Trình bày hơi lan man, không đúng trọng tâm</t>
  </si>
  <si>
    <t>Xử lý dữ liệu chia sẻ</t>
  </si>
  <si>
    <t>Kiểm tra tính hợp lệ của dữ liệu được chia sẻ</t>
  </si>
  <si>
    <t>- Đầu vào: Dữ liệu chia sẻ
- Nguồn dữ liệu đầu vào: Được nhập từ người dùng
- Ai xử lý dữ liệu đầu vào: Hệ thống
- Các bước xử lý dữ liệu đầu vào: Người dùng nhập dữ liệu =&gt; Hệ thống nhận dữ liệu từ người dùng nhập vào =&gt; kiểm tra thông tin xem valid không như chứa bao nhiêu ký tự, có chứa ký tự không hợp lệ nào không
- Kết quả xử lý (Đầu ra): Dữ liệu valid hoặc không</t>
  </si>
  <si>
    <t>03_5_Information Sharing Service</t>
  </si>
  <si>
    <t>Xử lý các chức năng đầu vào liên quan đến quản lý chia sẻ dữ liệu</t>
  </si>
  <si>
    <t>DSD_08 20151858 Ngô Việt Hưng</t>
  </si>
  <si>
    <t>Share output service</t>
  </si>
  <si>
    <t>Trình bày dài dòng, không cần thiết phần mở đầu(mô hình REST API ...) , trình bày nội dung API mình đảm nhận khá sơ sài.</t>
  </si>
  <si>
    <t>Nhóm trình bày được tổng quan công nghệ sử dụng. Chưa mô tả rõ các nhóm API mà nhóm cung cấp.</t>
  </si>
  <si>
    <t>Trình bày được danh sách Mockup mà nhóm cung cấp và các API cụ thể của các nhóm khác sẽ cung cấp data cho từng mockup.</t>
  </si>
  <si>
    <t>Trình bày khá tốt, chỉ ra  được các API mà nhóm cung cấp, công nghệ và giải pháp sử dụng. Demo ít.</t>
  </si>
  <si>
    <t>Đã đi thẳng vào vấn đề. Liệt kê được danh sách KPI mà nhóm cung cấp và có mô tả kèm theo. Liệt kê được các KPI mà nhóm gọi tới từ nhóm khác.</t>
  </si>
  <si>
    <t>Không cần so sánh microservice và monolithic. Đã liệt kê được danh sách API mà mình cung cấp, và các API nhóm gọi đến của nhóm khác. Chưa chỉ ra được khuôn dạng data trả ra của các API mà nhóm cung cấp. Chưa chỉ ra được công thức tính KPI.</t>
  </si>
  <si>
    <t>Nêu ra được tên các nhóm API mà nhóm cung cấp, các API mà nhóm cần gọi của nhóm khác. Demo hơi ít.</t>
  </si>
  <si>
    <t xml:space="preserve">Đã trình bày đúng trọng tâm về các API mình cung cấp. Số API cung cấp vẫn còn ít (3API). </t>
  </si>
  <si>
    <t>Trình bày không đúng trọng tâm, chưa mô tả rõ về các API mà mình cung cấp mà đi luôn vào demo</t>
  </si>
  <si>
    <t>Trình bày được danh sách các mokup và mỗi mockup có hình ảnh demo một cách chi tiết. Trình bày được danh sách API mà nhóm sẽ gọi tới từ các nhóm khác.</t>
  </si>
  <si>
    <t>Trình bày nhiều thông tin không cần thiết, nên tập trung vào service của nhóm đảm nhận. Nhóm 18 phải trình bày về Notification service và Security service nhưng lại đi nói về architure, model .... Không trình bày gì về Notification và Security. Các bạn demo luôn API.</t>
  </si>
  <si>
    <t>Trình bày được cụ thể về các API mà nhóm cung cấp với các METHOD cụ thể, các trường của các object mà nhóm quản lý. Tuy nhiên nhóm không có demo.</t>
  </si>
  <si>
    <t>2. (7)
Architecture Microservices.
- Nêu được tổng quan về services cần phát triển.
- Mô tả mô hình trong services, ưu/nhược điểm.
- Chưa chi tiết các APIs thiết kế.
- Có DEMO.</t>
  </si>
  <si>
    <t xml:space="preserve">3. (10)
Architecture Services.
- Mô tả kiến trúc services.
- Chưa mô tả chi tiết các APIs thiết kế.
- Sơ sài.
</t>
  </si>
  <si>
    <t xml:space="preserve">4. (14)
- Nêu được các nội dung giao diện thiết kế.
- Nêu được các APIs cần thiết.
- </t>
  </si>
  <si>
    <t>5. (8)
Quản lý tài khoản - phân quyền - đánh giá.
- Nêu được công nghệ sủ dụng
- Nêu được các services liên kết.
- Đặc tả được 30 APIs.
- Deployed được 30 APIs.</t>
  </si>
  <si>
    <t>7. (12)
Report Project Services. 
- Nêu được các APIs liên quan.
- Mô tả được các APIs thiết kế.
- Có Demo.</t>
  </si>
  <si>
    <t>8. (4)
CRUD Criteria Services - Department Services.
- So sánh được kiến trúc Microservices và Monolithic.
- Nêu được các APIs thiết kế
- Chung chung.
- Thiết kế, mô tả được 11 APIs.</t>
  </si>
  <si>
    <t>10. (9)
Cấu hình
- Kiến trúc tổng quan
- Nêu được các services liên quan.
- Deployed 14 APIs.
- Đặc tả được hơn 20 APIs.</t>
  </si>
  <si>
    <t>11. (6)
Report Services.
- Nêu được chức năng của services.
- Chi tiết các thuộc tính.
- Mô tả chi tiết các Services, APIs.
- Thiết kế được 30+ APIs.</t>
  </si>
  <si>
    <t>12. (5)
Quản lý cấu hình - Quy trình công việc.
- Mô tả về các services cần thực hiện
- Mô tả được các APIs đã thiết kế.
- Nêu được các APIs liên kết.</t>
  </si>
  <si>
    <t>14. (3)
- Mô tả được đặc điểm của Microservices.
- Đã bắt đầu xây dựng Database.
- Mô tả được các Services liên quan.
- Đặc tả được 18 APIs.</t>
  </si>
  <si>
    <t>16. (1)
KPI Department Services - Organization Structure Services:
- Nêu được API đã thực hiện.
- Nêu được API liên kết.
- Đặc tả được API thiết kế.
- Chưa có DEMO.</t>
  </si>
  <si>
    <t>17. (13)
Thiết kế giao diện web cho admin
- Mô tả được giao diện thiết kế
- Nêu được các APIs yêu cầu sử dụng</t>
  </si>
  <si>
    <t>18. (2)
Architecture Microservices:
- Chuẩn bị thiết bị lâu
- Nêu ra vấn đề cần giải quyết.
- Nêu ra tính chất của hệ thống.
- Dài dòng.
- Đặc tả được APIs.
- Chưa DEMO.</t>
  </si>
  <si>
    <t>19. (11)
Report Services.
- Nêu được APIs thiết kế.
- Dữ liệu dự kiến.
- Chưa Demo.</t>
  </si>
  <si>
    <t>Nội dung sai put, update là 1. Phải là get, push, post. Chưa nói rõ api cần thiết
Trình bày rõ ràng</t>
  </si>
  <si>
    <t>Chưa nêu rõ các APi, chưa đặc tả
Trình bày sơ sài</t>
  </si>
  <si>
    <t>Giao diện lãnh đạo
Trình bày rõ ràng, nội dung đầy đủ</t>
  </si>
  <si>
    <t>Nội dung rõ ràng
Demo API
Trình bày ngắn gọn.</t>
  </si>
  <si>
    <t>Nội dung tương đối 
Trình bày ngắn gọn
Có demo</t>
  </si>
  <si>
    <t xml:space="preserve">Trình bày lan man
Nội dung khá đầy đủ
</t>
  </si>
  <si>
    <t>Ngắn gọn. Trình bày rõ ràng.
Có demo 14 cái</t>
  </si>
  <si>
    <t>Nội dung khá đầy đủ
Trình bày rõ ràng, nói hơi nhỏ</t>
  </si>
  <si>
    <t>Nội dung đơn giản
Trình bày ko rõ ràng</t>
  </si>
  <si>
    <t>Trình bày tõ ràng
Nội dung tương đối đầy đủ</t>
  </si>
  <si>
    <t>KPI service:
- Các API
- Tổ chức cấu trúc
- Các API sử dụng
Demo chưa
Đặc tả có
Trình bày rõ ràng , nội dung hơi sơ sài</t>
  </si>
  <si>
    <t>Giao diện Admin
Nội dung khá đầy đủ
Trình bày chưa rõ ràng</t>
  </si>
  <si>
    <t>Chuẩn bị thiết bị lâu
Nêu các vấn đề trong xây dựng hệ thống phân tán
Quá thời gian
Demo chưa rõ</t>
  </si>
  <si>
    <t>Nêu Api thiết kế, dữ liệu. 
Trình bày ngắn gọn
Chưa có demo</t>
  </si>
  <si>
    <t>Phần trình bày rõ ràng
Chưa nói rõ các API cần cung cấp</t>
  </si>
  <si>
    <t>Phần trình bày chưa rõ ràng hơi khó hiểu
phần demo chưa đủ</t>
  </si>
  <si>
    <t>Trình bày rõ ràng đầy đủ thông tin
Các mockup rõ ràng nhưng chưa chi tiết</t>
  </si>
  <si>
    <t>Nội dung cơ bản rõ ràng chi tiết
phần demo rõ ràng</t>
  </si>
  <si>
    <t>Phần trình bày sơ sài chưa rõ ý</t>
  </si>
  <si>
    <t>Trình bày rõ ràng nhưng dài dòng
- Không thấy demo</t>
  </si>
  <si>
    <t>Trình bày dễ hiểu
demo chưa rõ ràng</t>
  </si>
  <si>
    <t>Trình bày đầy đủ nhưng hơi nhỏ khó nghe
Thiết kế nhiều API</t>
  </si>
  <si>
    <t>Thêm dữ liệu chia sẻ</t>
  </si>
  <si>
    <t>Phần trình bày đơn giản chưa rõ ý
- Phần demo chưa tốt</t>
  </si>
  <si>
    <t>Trình bày rõ ràng
- Demo chưa chi tiết</t>
  </si>
  <si>
    <t>Phần trình bày rõ ràng nhưng hơi sơ sài
- Chưa có phần demo 
- Đã nêu được các API cần thực hiện</t>
  </si>
  <si>
    <t>Phần trình bày chưa chi tiết các nội dung chưa rõ ràng</t>
  </si>
  <si>
    <t>Phần trình bày dài dòng và lâu
- Slide khó nhìn
- Một số ý nội dung chính đã nêu nhưng hơi dàn trải
- Phần demo chưa rõ ràng</t>
  </si>
  <si>
    <t>Trình bày tốt rõ ý</t>
  </si>
  <si>
    <t>- Đầu vào: Dữ liệu chia sẻ
- Nguồn dữ liệu đầu vào: Được nhập từ người dùng
- Ai xử lý dữ liệu đầu vào: Hệ thống
- Các bước xử lý dữ liệu đầu vào: Người dùng nhập vào dữ liệu muốn chia sẻ =&gt; Hệ thống nhận dữ liệu từ người dùng nhập vào =&gt; kiểm tra thông tin xem valid không như chứa bao nhiêu ký tự, có chứa ký tự không hợp lệ nào không
- Kết quả xử lý (Đầu ra): Dữ liệu valid hoặc không</t>
  </si>
  <si>
    <t>không có (Người dùng cung cấp dữ liệu đầu vào)</t>
  </si>
  <si>
    <t>10, 12</t>
  </si>
  <si>
    <t>- Chưa mô tả rõ ràng phần sử dụng microservice trong bài tập lớn
- Có api demo
- Chưa mô tả về các api đã sử dụng</t>
  </si>
  <si>
    <t>- Kết hợp nhiều công nghệ
- Chưa nêu rõ các api
- Có api demo</t>
  </si>
  <si>
    <t>- Xây dựng giao diện dựa trên quy trình của các cấp lãnh đạo khác nhau
- Phê duyệt báo cáo chưa được rõ ràng
- Chưa có theo dõi và quản lý công việc theo dự án</t>
  </si>
  <si>
    <t>- Mô tả API rõ ràng dựa trên mockup đã có
- Deploy đủ các api đã liệt kê</t>
  </si>
  <si>
    <t>- Liệt kê số api đã có
- Chi tiết đầu vào đầu ra, các bên liên quan
- Có api demo</t>
  </si>
  <si>
    <t>- So sánh microservice và monolicthic
- Đưa ra danh sách các API, các api liên quan
- Chưa nêu rõ đầu ra
- Chưa có demo api</t>
  </si>
  <si>
    <t>- Có liệt kê các api
- Có yêu cầu đến các nhóm khác
- Chưa nêu rõ đầu vào đầu ra của các api
- Có api demo</t>
  </si>
  <si>
    <t>- Mô tả chức năng nghiệp vụ rõ ràng
- Có thiết kế các Object sử dụng
- Chưa mô tả đầu vào, đầu ra
- Có log api
- Có api demo,  số lượng aspi demo được lớn</t>
  </si>
  <si>
    <t>- Có mô tả các API, đầu ra, đầu vào rõ ràng
- Có api demo</t>
  </si>
  <si>
    <t>- Có giới thiệu các service và các service của các nhóm liên quan
- Giới thiệu cơ bản về microservice
- Có api demo</t>
  </si>
  <si>
    <t xml:space="preserve">- Chưa đánh số các Service để tiện theo dõi
- Chưa nêu rõ Service sẽ sử dụng dịch vụ
- Có API demo </t>
  </si>
  <si>
    <t>- Giao diện đơn giản, dễ hiểu
- Chưa có giao diện cho công thức tính KPI</t>
  </si>
  <si>
    <t>- Nhiều thuật ngữ chưa giả thích nhưng đã sử dụng
- Dùng quá nhiều thuật ngữ tiếng anh trong khi có thể dịch ra tiếng việt
- Chưa có áp dụng vào bài toán đang xét
- Có API demo</t>
  </si>
  <si>
    <t>- có mô tả chi tiết về api
- dữ liệu dự kiến chưa rõ ràng
- chưa có api demo</t>
  </si>
  <si>
    <t>Các vấn đề về kiến thức tổng quan đã nêu rõ nhưng API demo hơi ít</t>
  </si>
  <si>
    <t>Các kiến trúc tổng quan đã trình bày tốt.  Có demo đc API</t>
  </si>
  <si>
    <t>Trình bày các kiến thức tổng quan rõ ràng, deploy được nhiều api</t>
  </si>
  <si>
    <t>Nhóm bỏ qua lý thuyết, xong trình bày rõ vấn đề</t>
  </si>
  <si>
    <t>Trình bày tốt nhưng chưa có demo do chưa có server</t>
  </si>
  <si>
    <t>Trình bày tốt, súc tích. Đã có để mô API</t>
  </si>
  <si>
    <t>Các kiến thức tổng quân nêu rõ. Deploy được nhiều API</t>
  </si>
  <si>
    <t>Trình bày tốt, demo được nhiều api</t>
  </si>
  <si>
    <t>Nhóm trình bày tốt, đưa ra được nhiều api nhưng chưa có demo</t>
  </si>
  <si>
    <t>Trình bày tốt, giao diện người dùng đẹp</t>
  </si>
  <si>
    <t>Trình bày tốt nhưng không nhất quán với demo.</t>
  </si>
  <si>
    <t>Trình bày tốt, nhưng không có demo</t>
  </si>
  <si>
    <t xml:space="preserve">Nhóm đã xây dựng mockup cho các cấp lãnh đạo: Lãnh đạo cấp cao, lãnh đạo cấp 1, lãnh đạo cấp 2. Có tổng cộng 20 mockup, trong đó có một số mockup sẽ được dùng chung cho cả 3 cấp lãnh đạo. Sau đó nhóm đã thống nhất với các nhóm có API liên quan để chỉnh sửa và thống nhất dữ liệu đầu vào đầu ra của API với giao diện mockup. </t>
  </si>
  <si>
    <t>Tiến độ tốt, đã có demo</t>
  </si>
  <si>
    <t>Kiểm tra tính hợp lệ của thời hạn chia sẻ thông tin</t>
  </si>
  <si>
    <t>- Đầu vào: thông tin được chia sẻ
- Nguồn dữ liệu đầu vào: người dùng ( sau khi người dùng chọn thời gian chia sẻ hoặc chọn)
- Ai xử lý dữ liệu đầu vào: hệ thống
- Các bước xử lý dữ liệu đầu vào: người dùng nhập vào thời hạn của thông tin =&gt;  hệ thống lấy thông tin được chia sẻ =&gt; kiểm tra thời hạn của thông tin được chia sẻ
- Kết quả xử lý (Đầu ra): thời hạn là valid hoặc không</t>
  </si>
  <si>
    <t>Nhóm thiết kế 6 api</t>
  </si>
  <si>
    <t>Nhóm trình bày tốt</t>
  </si>
  <si>
    <t>Nhóm đã deploy 30 api</t>
  </si>
  <si>
    <t>Nhóm trình bày về report api, thiết kế 10 api</t>
  </si>
  <si>
    <t>Nhóm trình bày hơi dài dòng, nhóm thiết kế 11 api</t>
  </si>
  <si>
    <t>Nhóm triển khai được 14 api</t>
  </si>
  <si>
    <t>Nhóm trình bày hơi nhỏ, khó nghe, thiết kế 32 cái api</t>
  </si>
  <si>
    <t>Nhóm trình bày khá đầy đủ</t>
  </si>
  <si>
    <t>Không cần phải trình bày về microservice, nên trình bày về những pattern trong đó, nhóm trình bày 18 api</t>
  </si>
  <si>
    <t>Nhóm chưa trình bày về kiến trúc của api</t>
  </si>
  <si>
    <t>Nhóm trình bày vè giao diện, mockup, tuy nhiên màu sắc cũng như thiết kế chưa thống nhất với nhau</t>
  </si>
  <si>
    <t>Nhóm trình bày hơi dài dòng</t>
  </si>
  <si>
    <t>Nhóm trình bày về api config, setting, nhóm không có demo</t>
  </si>
  <si>
    <t>- Slide trình bày đầu đủ nội dung
- Có demo chức năng của các API trên host</t>
  </si>
  <si>
    <t>- Slide trình bày khá đầy đủ nội dung
- Có demo API trên host
- Mô tả đầy đủ các API mà nhóm đã làm</t>
  </si>
  <si>
    <t>- Tạo mockup khá đầy đủ, tuy nhiên vẫn sơ sài, chưa chi tiết</t>
  </si>
  <si>
    <t>- Slide trình bày đầy đủ về microservice
- Đặc tả khá đầy đủ các API
- Có demo API</t>
  </si>
  <si>
    <t>- Slide trình bày đầy đủ về API nhóm đã làm
- Đặc tả khá đầy đủ các API
- Có demo API</t>
  </si>
  <si>
    <t>- Silde trình bày đầy đủ nội dung về microservice
- Có demo API trên host</t>
  </si>
  <si>
    <t>-Slide trình bày đầy đủ
-Có demo API trên local trực quan</t>
  </si>
  <si>
    <t>- Slide trình bày khá chi tiết về Microservice
- Có demo API trên local cụ thể.</t>
  </si>
  <si>
    <t>Quản lý vơ cấu tổ chức nhóm api số 4 và số 19. Trình bày ngắn gọn, xúc tích. API đã làm có deploy ở local.</t>
  </si>
  <si>
    <t>- trình bày đầy đủ mockup
- giao diện dễ khá nhìn</t>
  </si>
  <si>
    <t>Slide trình bày khá dễ quan sát, trình bày được rõ về micrcoservice. Chưa đi được vào phần nhóm đã làm về BTL</t>
  </si>
  <si>
    <t>- Slide trình bày khá đầy đủ nội dung
- Mô tả đầy đủ các API mà nhóm đã làm</t>
  </si>
  <si>
    <t>Trình bày về kiến thức tổng quan cũng như các vấn đề thực hiện súc tích. Triển khai API còn ít.</t>
  </si>
  <si>
    <t>Sửa dữ liệu chia sẻ</t>
  </si>
  <si>
    <t>Trình bày rõ về kiến trúc nhóm sử dụng. Có demo API</t>
  </si>
  <si>
    <t>- Đầu vào: Thông tin được chia sẻ
- Nguồn dữ liệu đầu vào:  người dùng nhập vào
- Ai xử lý dữ liệu đầu vào: hệ thống
- Các bước xử lý dữ liệu đầu vào: người dùng chỉnh sửa thông tin được chia sẻ  =&gt; qua các bước kiểm tra tính hợp lệ của thông tin=&gt; lưu thông tin được chia sẻ
- Kết quả xử lý (Đầu ra): thông tin được lưu hoặc không</t>
  </si>
  <si>
    <t xml:space="preserve">Xây dựng mockup khá nhiều cùng với với nhiều biểu đồ. </t>
  </si>
  <si>
    <t>Trình bày tốt và súc tích. Triển khai rát nhiều API.  Nêu rõ được các API cung cấp</t>
  </si>
  <si>
    <t>Trình bày rõ ràng vào vấn đề, bỏ qua phần lý thuyết thừa thãi . Demo một số phần làm được</t>
  </si>
  <si>
    <t>Trình bày có ví dụ để làm rõ vấn đền nhưng thật ra không rõ như nhóm hy vọng. Chưa thực sự làm rõ vấn đề gì. Chưa có demo do chưa build server.</t>
  </si>
  <si>
    <t>Trình bày trực tiếp vào vấn đề, rõ ràng và súc tích, trình bày được một số quá trình một cách sơ bộ. Có demo API</t>
  </si>
  <si>
    <t>Trình bày tốt, đúng trọng tâm. Triển khai được số lượng lớn API.</t>
  </si>
  <si>
    <t>Trình bày quá trình nghiệp vụ tốt. Demo có chọn lọc một số các API được trình bày,</t>
  </si>
  <si>
    <t>Trình bày tổng quan tốt. Cho thấy được nhóm sẽ cung cấp API nào, sử dụng API nào từ nhóm khác.
Tuy nhiên không có demo</t>
  </si>
  <si>
    <t>Trình bày khá dài dòng vào chi tiết, cung cấp các thông tin tổng quan hơi ít. Giao diện tốt, đẹp, có vẻ đảm bảo được UX</t>
  </si>
  <si>
    <t>Trinh bày tổng quan khá tốt nhưng demo không liên quan đến các vấn đề đã trình bày. Các API response có cấu trúc tốt.</t>
  </si>
  <si>
    <t xml:space="preserve">Trình bày tốt, thẳng vào vấn đề nhưng chưa có demo, phải xem doc. </t>
  </si>
  <si>
    <t>- Chuẩn bị khá đầy đủ về MicroService và API
- Đã demo được API</t>
  </si>
  <si>
    <t>Chuẩn bị đầy đủ nội dung trình bày: MicroService, API
Trình bày rõ ràng
Đặc tả khá nhiều API
Đã demo được API</t>
  </si>
  <si>
    <t>Tạo mockup khá đầy đủ
Trình bày rõ ràng, đầy đủ
Đã tạo mẫu thử giao diện</t>
  </si>
  <si>
    <t>- Trình bày ngắn gọn, xúc tích
- Các API mô tả đầy đủ
- Đã demo được API</t>
  </si>
  <si>
    <t>Report Project Service
Mô tả được API và đã demo được API</t>
  </si>
  <si>
    <t>Quá tập trung vào nói về Microservice
Đã mô tả các API cần thực hiện
Chưa demo được API</t>
  </si>
  <si>
    <t>Trình bày ngắn gọn, xúc tích
Đã đặc tả đc khá nhiều API
Đã demo đc API</t>
  </si>
  <si>
    <t>Làm được khá nhiều các API: 32 API
Trình bày ngắ gọn, xúc tích
Đã demo được API</t>
  </si>
  <si>
    <t>Làm được 3 API (còn ít)
Đã demo được API</t>
  </si>
  <si>
    <t>- Mô tả khá chi tiết về các API cần thực hiện
- Chạy thử được các API liên quan</t>
  </si>
  <si>
    <t>- Mới chỉ mô tả được API, API mô tả khá rõ ràng.
- Chưa demo được API</t>
  </si>
  <si>
    <t>Tạo Mockup khá đầy đủ
Đã tạo mẫu thử giao diện đầy đủ và chi tiết</t>
  </si>
  <si>
    <t>Trình bày về Microservice rất chi tiết nhưng hơi dài dòng, lan man.
API mô tả và demo còn ít.</t>
  </si>
  <si>
    <t>Trình bày rõ ràng, xúc tích
Đã mô tả được các API cần thực hiện
Chưa làm đc API nào</t>
  </si>
  <si>
    <t>- cần api trả về danh sách kpi của từng thành viên</t>
  </si>
  <si>
    <t>- đã demo đủ các api</t>
  </si>
  <si>
    <t>chưa đáp ứng đủ các tính năng</t>
  </si>
  <si>
    <t>- chưa nêu api đầy đủ như đã đưa ra</t>
  </si>
  <si>
    <t>- đưa ra đầy đủ các api của nhóm
- demo chưa show ra response của api</t>
  </si>
  <si>
    <t>chưa có demo so sánh kpi</t>
  </si>
  <si>
    <t>- Không cần trình bày quá sâu về microservices
- KPI cần tạo dữ liệu fake để test</t>
  </si>
  <si>
    <t>- các api đã trả về đầy đủ response
- chưa đẩy lên host</t>
  </si>
  <si>
    <t>- nhóm trình bày quá nhiều lý thuyết, chưa nễu rõ các api nhóm làm gì</t>
  </si>
  <si>
    <t>- nhóm chưa có demo</t>
  </si>
  <si>
    <t>- api chưa trả về danh sách kpi của từng thành viên</t>
  </si>
  <si>
    <t xml:space="preserve"> - có demo đầy đủ các api nêu ra</t>
  </si>
  <si>
    <t>- giao diện mới chỉ nêu chức năng cơ bản, sẽ thiếu các chứng năng khi có yêu cầu thay đổi từ microservice nữa</t>
  </si>
  <si>
    <t>- chưa làm đầy đủ số lượng api như số lượng đã đề ra (6/10)</t>
  </si>
  <si>
    <t xml:space="preserve"> - trình bày rõ ràng nội dung, các api nhóm đã làm 
- api chưa demo kết quả</t>
  </si>
  <si>
    <t>so sánh kpi:  chưa có demo api</t>
  </si>
  <si>
    <t>- phần trình bày lý thuyết không nêu những nội dung nhóm đã làm
- nên fake dữ liệu để test api tính kpi</t>
  </si>
  <si>
    <t>- chưa đẩy các services lên  server
- các api trả về kết quả yêu cầu</t>
  </si>
  <si>
    <t>- đã thiết kế đầy đủ giao diện cho app</t>
  </si>
  <si>
    <t>- chỉ trình bày lý thuyết, chưa nêu rõ nhóm đã làm gì
- chưa có demo về sercurity</t>
  </si>
  <si>
    <t>- không có demo kết quả đã làm</t>
  </si>
  <si>
    <t xml:space="preserve">Kiểm tra tính hợp lệ của tài khoản </t>
  </si>
  <si>
    <t>thêm tài khoản được chia sẻ</t>
  </si>
  <si>
    <t>- Đầu vào: Id của tài khoản được người dùng chọn
- Nguồn dữ liệu đầu vào:  Người dùng(người dùng chọn một tài khoản để thêm vào tài khoản được mô tả)
- Ai xử lý dữ liệu đầu vào: hệ thống
- Các bước xử lý dữ liệu đầu vào: người dùng chọn tài khoản muốn thêm=&gt; hệ thống xác định tài khoản=&gt; qua các bước kiểm tra quyền của tài khoản đó
- Kết quả xử lý (Đầu ra): có thể add tài khoản đó vào thông tin được chia sẻ không</t>
  </si>
  <si>
    <t>Nêu được tổng quan về microservice
Chưa mô tả chi tiết API xây dựng của nhóm
Đã có demo API</t>
  </si>
  <si>
    <t>Trình bày được kiến trúc sử dụng của nhóm.
Đã deploy API lên server
Đã có demo</t>
  </si>
  <si>
    <t>Trình bày chi tiết được mockup.
Đã có demo giao diện tạo mới quy trình.</t>
  </si>
  <si>
    <t>Nêu được công nghệ sử dụng
Trình bày được mockup
Chưa có API demo, đã có đặc tả chi tiết API</t>
  </si>
  <si>
    <t>Đã có đặc tả API mà nhóm thực hiện.
Đã có demo API</t>
  </si>
  <si>
    <t>Trình bày được kiến trúc service sẽ làm
Trình bày chi tiết được các API. 
Đã có demo API</t>
  </si>
  <si>
    <t>Trình bày được luồng thực hiện của microservice
Nêu được dữ liệu đã lưu</t>
  </si>
  <si>
    <t>Trình bày chi tiết được các API
Không mô tả được kiến trúc microservice</t>
  </si>
  <si>
    <t>Trình bày đủ thông tin lý thuyết microservice
Mô tả rõ ràng, chi tiết được các microservice tương ứng</t>
  </si>
  <si>
    <t>Nêu rõ được các bên cung cấp API.
Trình bày đủ, rõ ràng, mô tả chi tiết thông tin API</t>
  </si>
  <si>
    <t>Đã có giao diện đầy đủ.
Đã có mockup, mô tả khá đầy đủ
Giao diện chưa rõ ràng, khó thao tác với người sử dụng.</t>
  </si>
  <si>
    <t>Ưu điểm:
 - Nêu được nhiều kiến trúc microservice
 - Nêu được giải pháp trong microservice
Nhược điểm:
 - Không đi vào kiến trúc mà nhóm thực hiện
 - Không có phần mô tả chi tiết API</t>
  </si>
  <si>
    <t>Đã giới thiệu và đặc tả API.
Trình bày tổng quan về kiến trúc microservice</t>
  </si>
  <si>
    <t>-Nêu được tổng quan vể micro service, nêu được tổng quan, cấu trúc về project, và danh sách các API nhóm đã thực hiện,...
- Demo được các API của nhóm như phân loại user, đánh giá user, và nêu được việc gọi đến report service, 
- Nhóm đã thực hiện khá ít API  (6 API)
- Chưa đi vào trọng tâm chính là nhóm đã thực hiện những API gì và đầu vào, đầu ra như thế nào,...</t>
  </si>
  <si>
    <t>-Trình bày rất tốt về API nhóm mình đã hoàn thành,
- Các API được deploy lên server tiện lợi cho việc lấy API cho của nhóm bởi các nhóm khác
- Demo một số API chi tiết, rõ ràng với đầy đủ thông tin đầu vào và đầu ra</t>
  </si>
  <si>
    <t>Nhóm trình bày chi tiết và đầy đủ các API đã hoàn thành, tuy nhiên chư đáp ứng được hết các yêu cầu cần phải thực hiện, demo được 1 số API cơ bản</t>
  </si>
  <si>
    <t>- Phân chi rất chi tiết và đầu đủ công việc và API nhóm mình đã thực hiên,
- Cụ thể là đã hoàn thành được 30 API
- Demo về API khá rõ ràng, có đầy đủ dữ liệu đầu vào và đầu ra,...</t>
  </si>
  <si>
    <t>- Nhóm trình bày rất chi tiế về các công việc mà nhóm đã hoàn thành,
- Tổng số API nhóm đã hoàn thành : 6 API
- Phân chia các kiểu API khá dễ dàng cho việc gọi API sau này</t>
  </si>
  <si>
    <t>Có so sánh, phân tích ưu nhược điểm của microservice với đưa ra ví dụ liên quan, Tương tác giữa nhóm  với mọi câu hỏi từ các bạn trong lớp khá sôi nổi,...
Đưa ra được 11 API đã hoàn thành và demo 1 số api cần thiết.</t>
  </si>
  <si>
    <t xml:space="preserve">- Phân tích được các API gọi từ các service của các nhóm khác
- Hoàn thành được khá ít API(14)
- Có demo được API lấy KPI của từng user trong các phòng ban
</t>
  </si>
  <si>
    <t xml:space="preserve">Nêu ra đầu dủ về các API nhóm mình đã thực hiện và demo khá tốt về 1 số API cơ bản, </t>
  </si>
  <si>
    <t>- Trình bày khá rõ ràng về lí thuyết liên quan đến service của nhóm đang thực hiện,
- Đã hoàn thành được khá nhiều API(18 API)
- Demo được 1 số api cơ bản</t>
  </si>
  <si>
    <t>Trình bày rõ ràng, rành mạch về công việc nhóm mình đã làm. Tuy nhiên chưa thấy phân chia công việc cho các thành viên nhóm và quá trình demo API chưa được nhiều. Nêu được các service mà service cả nhóm thực hiện gọi đến.</t>
  </si>
  <si>
    <t>Trình bày khá chi tiết về service nhóm mình đã thực hiện. có demo và nêu được các vấn đề nhóm gặp phải. Đưa là được các tiêu chuẩn khi tương tác với database</t>
  </si>
  <si>
    <t xml:space="preserve">- Nhóm hoàn thành được khá ít API( có được 6 API)
-  Demo chưa rõ ràng về API của nhóm mình đã thực hiện
- </t>
  </si>
  <si>
    <t>Báo cáo</t>
  </si>
  <si>
    <t>Báo cáo cùng phòng ban</t>
  </si>
  <si>
    <t xml:space="preserve">Báo cáo tiến độ thực hiện công việc cho cấp trên </t>
  </si>
  <si>
    <t xml:space="preserve">Tại những thời điểm nhất định, nhân viên tiến hành báo cáo tiến độ thực hiện công việc cá nhân của mình với cấp trên. </t>
  </si>
  <si>
    <t>04_01_Report management service</t>
  </si>
  <si>
    <t xml:space="preserve">Service thực hiện chức năng:
- Báo cáo 
- Phê duyệt báo cáo
- Nhận xét và đánh giá
</t>
  </si>
  <si>
    <t>Create task</t>
  </si>
  <si>
    <t>Approval Report Service</t>
  </si>
  <si>
    <t>Chưa trả về danh sách api của từng thành viên</t>
  </si>
  <si>
    <t>Chưa giới thiệu service sẽ làm gì</t>
  </si>
  <si>
    <t>Giao diện xấu, ko rõ về luồng thực hiện</t>
  </si>
  <si>
    <t>Tốt</t>
  </si>
  <si>
    <t>Số lượng api demo đc còn ít</t>
  </si>
  <si>
    <t>Chưa nêu được cách tính KPI</t>
  </si>
  <si>
    <t>Chưa có demo so sánh kpi</t>
  </si>
  <si>
    <t>Quản lý mỗi procedure, không có thông tin về task của procedure hay những trường cần để biết về tiến độ</t>
  </si>
  <si>
    <t>Dài dòng, chưa giới thiệu được service mình làm gì, có api nào</t>
  </si>
  <si>
    <t>Không nhận xét gì</t>
  </si>
  <si>
    <t>Giao diện đầy đủ, bước đầu giúp hình dung được luồng hoạt động</t>
  </si>
  <si>
    <t>Không có demo</t>
  </si>
  <si>
    <t>Trình bày được lý thuyết microservice sẽ sử dụng
Mô tả đầy đủ các api sẽ làm</t>
  </si>
  <si>
    <t>Trình bày được kiến trúc sử dụng
Pattern nhóm sẽ sử dụng
Đã đưa api lên server</t>
  </si>
  <si>
    <t>Đầy đủ giao diện
Chữ nhỏ, khó nhìn</t>
  </si>
  <si>
    <t>Trình bày được công nghệ sử dụng
Vẽ được mockup tương ứng
Mô tả đầy đủ api</t>
  </si>
  <si>
    <t>Mô tả được các api mà nhóm làm
Đã có demo api</t>
  </si>
  <si>
    <t>Trình bày được kiến trúc sẽ làm
Trình bày được các api tương ứng</t>
  </si>
  <si>
    <t>Trình bày được dữ liệu sẽ lưu
Luồng thực hiện của service</t>
  </si>
  <si>
    <t>Trình bày được các api sẽ thực hiện
Không mô tả được kiến trúc microservice sẽ làm</t>
  </si>
  <si>
    <t>Trình bày đủ lý thuyết microservice
Mô tả được các microservice tương ứng</t>
  </si>
  <si>
    <t>Trình bày đủ thông tin các api
Các bên cung cấp api</t>
  </si>
  <si>
    <t>Trình bày được các giao diện sẽ làm, tuy nhiên chưa rõ ràng, khó nhìn
Có mockup</t>
  </si>
  <si>
    <t>Trình bày được giải pháp trong microservice
Trình bày được nhiều kiến trúc microservice
Không đi vào các kiến trúc mà nhóm thực hiện
Không mô tả api</t>
  </si>
  <si>
    <t>Giới thiệu và đặc tả được các api</t>
  </si>
  <si>
    <t>Báo cáo kết quả công việc</t>
  </si>
  <si>
    <t>Nhân viên sẽ tiến hành gửi báo cáo kết qủa công việc khi đã hoàn thành nhiệm vu đó và gắn với người chịu trách nhiệm duyệt báo cáo phê duyệt</t>
  </si>
  <si>
    <t>Create Task</t>
  </si>
  <si>
    <t>Slide: 
- Dễ theo dõi
- giới thiệu về mô hình REST SERVICE dễ hiểu
- Chỉ rõ được ưu đêỉm và nhược điểm của mô hình
Công việc: 
- Đã làm được Api 6
- Mô tả doc đầy đủ
- Các trường của tiêu chí đánh giá khá hợp lý
- Đánh giá KPI theo tháng của phòng ban theo tiêu chí chưa được chính xác và đầy đủ
Demo
- Demo rõ ràng các API đã cung cấp</t>
  </si>
  <si>
    <t>Slide: 
- giới thiệu về các API cuản nhóm
- API người dùng, phòng ban
- API tạo mẫu báo cáo
Công việc: 
- Đã làm được 19 Api
- Mô tả doc đầy đủ
Demo
- Chưa demo deploy server</t>
  </si>
  <si>
    <t>Slide: 
- Thiết kế giao diện của nhóm
- Liệt kê được danh sách API sử dụng
- Giao diện đẹp rõ, KPI 
Công việc: 
- Hoàn thành đầy đủ giao diện
- Có các chức năng thêm, sửa xóa 
- Tìm kiếm
- Phê duyệt báo cáo 
- Lấy danh sách các báo cáo, có đánh giá báo cáo
- Quản lý KPI
- Thêm mới cong việc
- Thông báo
Demo
- Khá là mượt</t>
  </si>
  <si>
    <t>Slide: 
- Tổng quats được công việc của nhóm mình
- Quản lý user và phân quyênf user
Công việc: 
- Đã làm được 30 Api
- Mô tả doc đầy đủ đầu ra và đầu vào
Demo
- Demo được đầy đủ 30 KPI
- Các API demo tren lớp test mượt 
- Các API về lưới tiêu chí còn chưa thống nhất</t>
  </si>
  <si>
    <t>Slide: 
- giới thiệu về Coong việc nhóm
- KPI nhân viên
- KPI công việc
- Các dịch vụ liên quan
Công việc: 
- Đã làm được 10 Api
- Mô tả doc đầy đủ
Demo
- Demo dược KPI</t>
  </si>
  <si>
    <t xml:space="preserve">Slide: 
- Trình bày chưa rõ vấn đề công việc của nhóm
Công việc: 
- Đã làm được 11 Api
- Mô tả doc đầy đủ
Demo
- Chưa demo </t>
  </si>
  <si>
    <t>Slide: 
- giới thiệu về kiến trúc tổng quan dự án dễ hiểu
- Nhận biết được vai trò của nhoms trong kiến trúc
- Liệt kê được các dịch vụ liên quan và nhóm
Công việc: 
- Đã làm được 14 Api (20 đã đặc tả)
- Mô tả doc đầy đủ
- Một số API đã đặc tả nhưng chưa Demo
Demo
- Đã demo được 14 API</t>
  </si>
  <si>
    <t>Slide lý thuyết đầy đủ
- Tổng số API: 32
- mô tả doc chi tiết
Demo:
+ Các api mô tả chi tiết rõ ràng 
+ Đầy đủ thông tin</t>
  </si>
  <si>
    <t>Slide: 
- Trình bày chưa rõ vấn đề công việc của nhóm
Công việc: 
- Đã làm được  3 Api
- Số lượng công việc còn ít
- Mô tả doc đầy đủ
Demo
- Demo được API</t>
  </si>
  <si>
    <t>Slide: 
- giới thiệu về microservice dễ hiểu
Công việc: 
- Đã làm được 8 Api
- Mô tả doc đầy đủ
Demo
- Chưa demo deploy server</t>
  </si>
  <si>
    <t>Slide: 
- Thiết kế giao diện của nhóm
- Liệt kê được danh sách API sử dụng
- Giao diện đẹp rõ, KPI 
Công việc: 
- Hoàn thành đầy đủ giao diện
- Có các chức năng thêm, sửa xóa 
- Tìm kiếm
- Quản lý nhật kí bộ phận
Demo
- Khá là mượt</t>
  </si>
  <si>
    <t>Slide:
- Dễ theo dõi
- giới thiệu về mô hình REST SERVICE dễ hiểu
- Chỉ rõ được ưu đêỉm và nhược điểm của mô hình
Công việc:
- Đã làm được Api 6
- Mô tả doc đầy đủ
- Các trường của tiêu chí đánh giá khá hợp lý
- Đánh giá KPI theo tháng của phòng ban theo tiêu chí chưa được chính xác và đầy đủ
Demo
- Demo rõ ràng các API đã cung cấp</t>
  </si>
  <si>
    <t>Slide:
- giới thiệu về microservice
- Giới thiệu về công nghệ và cấu trúc sử dụng
- Chỉ được ưu điểm và nhược điểm về công nghệ, Kiến trúc (Even_Driven)
Công việc:
- Đã làm được 11 Api
- Mô tả doc đầy đủ
Demo
- Demo rõ ràng (8 API)</t>
  </si>
  <si>
    <t>Slide:
- Thiết kế giao diện của nhóm
- Liệt kê được danh sách API sử dụng
- Giao diện đẹp rõ, KPI
Công việc:
- Hoàn thành đầy đủ giao diện
- Có các chức năng thêm, sửa xóa
- Tìm kiếm
- Phê duyệt báo cáo
- Lấy danh sách các báo cáo, có đánh giá báo cáo
- Quản lý KPI
- Thêm mới cong việc
- Thông báo
Demo
- Khá là mượt</t>
  </si>
  <si>
    <t>Slide:
- Tổng quats được công việc của nhóm mình
- Quản lý user và phân quyênf user
Công việc:
- Đã làm được 30 Api
- Mô tả doc đầy đủ đầu ra và đầu vào
Demo
- Demo được đầy đủ 30 KPI
- Các API demo tren lớp test mượt
- Các API về lưới tiêu chí còn chưa thống nhất</t>
  </si>
  <si>
    <t>Slide:
- giới thiệu về Coong việc nhóm
- KPI nhân viên
- KPI công việc
- Các dịch vụ liên quan
Công việc:
- Đã làm được 10 Api
- Mô tả doc đầy đủ
Demo
- Demo dược KPI</t>
  </si>
  <si>
    <t>Slide:
- Trình bày chưa rõ vấn đề công việc của nhóm
Công việc:
- Đã làm được 11 Api
- Mô tả doc đầy đủ
Demo
- Chưa demo</t>
  </si>
  <si>
    <t>Slide:
- giới thiệu về kiến trúc tổng quan dự án dễ hiểu
- Nhận biết được vai trò của nhoms trong kiến trúc
- Liệt kê được các dịch vụ liên quan và nhóm
Công việc:
- Đã làm được 14 Api (20 đã đặc tả)
- Mô tả doc đầy đủ
- Một số API đã đặc tả nhưng chưa Demo
Demo
- Đã demo được 14 API</t>
  </si>
  <si>
    <t>Slide lý thuyết đầy đủ
- Tổng số API: 32
- mô tả doc chi tiết
Demo:
+ Các api mô tả chi tiết rõ ràng
+ Đầy đủ thông tin</t>
  </si>
  <si>
    <t>Slide:
- Trình bày chưa rõ vấn đề công việc của nhóm
Công việc:
- Đã làm được 3 Api
- Số lượng công việc còn ít
- Mô tả doc đầy đủ
Demo
- Demo được API</t>
  </si>
  <si>
    <t>Slide:
- giới thiệu về microservice dễ hiểu
Công việc:
- Đã làm được 8 Api
- Mô tả doc đầy đủ
Demo
- Chưa demo deploy server</t>
  </si>
  <si>
    <t>Slide:
- Thiết kế giao diện của nhóm
- Liệt kê được danh sách API sử dụng
- Giao diện đẹp rõ, KPI
Công việc:
- Hoàn thành đầy đủ giao diện
- Có các chức năng thêm, sửa xóa
- Tìm kiếm
- Quản lý nhật kí bộ phận
- Thêm mới công việc
Demo
- Khá là mượt</t>
  </si>
  <si>
    <t>Slide:
- giới thiệu về các API cuản nhóm
- API người dùng, phòng ban
- API tạo mẫu báo cáo
Công việc:
- Đã làm được 19 Api
- Mô tả doc đầy đủ
Demo
- Chưa demo deploy server</t>
  </si>
  <si>
    <t>Cập nhật, chỉnh sửa báo cáo</t>
  </si>
  <si>
    <t>Chức năng làm nhiệm vụ cho phép người dùng cập nhật lại báo cáo tiến độ công việc khi có vấn đề phát sinh hoặc được yêu cầu chỉnh sửa</t>
  </si>
  <si>
    <t>Report management service</t>
  </si>
  <si>
    <t xml:space="preserve">Trình bày được chi tiết về công việc mà nhóm đã làm
- Chỉ rõ được ưu đêỉm và nhược điểm của mô hình
Công việc:
- Đã làm được Api 6
- Demo rõ ràng các API đã cung cấp"
</t>
  </si>
  <si>
    <t xml:space="preserve">Slide:Trình bày chi tiết đầy đủ về công việc mà nhóm đã thực hiện được
Công việc:
- Đã làm được 11 Api
- Mô tả doc đầy đủ
Demo
- Demo rõ ràng (8 API)
</t>
  </si>
  <si>
    <t>Slide:
- Chỉ ra được thiết kế giao diện của nhóm
- Liệt kê được danh sách API sử dụng
Công việc:Hoàn thành đầy đủ giao diện, Có các chức năng cơ bản như thêm sửa xóa tìm kiếm,... Phê duyệt báo cáo.Lấy danh sách các báo cáo, có đánh giá báo cáo,Quản lý KPI,Thêm mới công việc,...</t>
  </si>
  <si>
    <t>Trình bày tổng quát được công việc của nhóm
Công việc:
- Đã làm được 30 Api và demo được lên sever
- Mô tả doc đầy đủ đầu ra và đầu vào</t>
  </si>
  <si>
    <t xml:space="preserve">Trình bày đầy đủ được công việc mà nhóm đã làm
Hoàn thiện được 10API và deploy được lên sever
</t>
  </si>
  <si>
    <t>Trình bày lan man chưa chỉ rõ được công việc mà nhóm đã làm
Đã hoàn thành được 11API tuy nhiên chưa deploygate lên sever</t>
  </si>
  <si>
    <t>Slide:Trình bày chi tiết dễ về kiến trúc tổng quan,chỉ ra vai trò của nhóm và liệt kê các api mà nhóm cần 
Hoàn thành 20 API và deploy được 14 API lên sever</t>
  </si>
  <si>
    <t>Hoàn thành chi tiết,chỉ ra công việc mà nhóm đã làm
Hoàn thành được 32 API và demo được lên sever</t>
  </si>
  <si>
    <t>Trình bày tổng quát được API nhóm đã làm
Demo được API lên sever tuy nhiên khối lượng công việc thực hiện còn ít.</t>
  </si>
  <si>
    <t>Đặc tả và nhận xét các API tốt.
Hoàn thành 8 API Tuy nhiên chưa demo được API lên sever</t>
  </si>
  <si>
    <t>Đã chỉ ra được chi tiết công việc mà nhóm đã làm
Liệt kê được các API mà nhóm cần để sử dụng
Giao diện đẹp đã hiển thị các chức năng cơ bản như thêm sửa xóa,tìm kiếm,quản lý nhật ký bộ phận,...</t>
  </si>
  <si>
    <t>Trình bày chi tiết về lý thuyết mô tả các microservice khá dài
Công việc tương đối ít.Hoàn thành được 8 API nhưng chưa demo được lên sever</t>
  </si>
  <si>
    <t xml:space="preserve">Đã giới thiệu được các API của nhóm tuy nhiên chưa depolygate được lên sever
</t>
  </si>
  <si>
    <t>Giao diện trình bày mới chỉ được vẽ ra hơi chung chung bằng công cụ tạo giao diện. Chưa có demo</t>
  </si>
  <si>
    <t>Trình bày cụ thể nhưng slide rối mắt quá. Có demo một số API</t>
  </si>
  <si>
    <t>Trình bày rõ ràng, tạo được cảm nhận rõ cho các nhóm về những gì cần được cung cấp. Demo chưa rõ ràng.</t>
  </si>
  <si>
    <t>Trình bày tốt, có giới thiệu db. Demo cụ thể</t>
  </si>
  <si>
    <t>Trinh bày rất hay, công nghệ cho chat service được giới thiệu cụ thể.  Có demo các CRUD về phòng chat nhưng chưa thấy đềmô chat.</t>
  </si>
  <si>
    <t>Phần trình bày đầy đyủ
demo rõ ràng</t>
  </si>
  <si>
    <t xml:space="preserve">Có đặc tả các API
phần demo chi tiết </t>
  </si>
  <si>
    <t>Phần trình bày chi tiết</t>
  </si>
  <si>
    <t>Phần thuyết trình chưa rõ ý
demo cơ bản hoàn thiện</t>
  </si>
  <si>
    <t>Báo cáo liên phòng ban</t>
  </si>
  <si>
    <t>Báo cáo kế hoạch để xin phê duyệt từ phòng ban khác</t>
  </si>
  <si>
    <t>Các bộ phận trong công ty nếu muốn mua thêm vật phẩm... cần gửi báo cáo yêu cầu các vật phẩm cần mua tới phòng kế toán để xin cấp ngân sách theo form mẫu</t>
  </si>
  <si>
    <t>Nhóm làm về giao diện. Nhóm liệt kê được các mokup và các API sử dụng nhưng chưa rõ là gọi của các nhóm nào. Chưa có tương tác và demo.</t>
  </si>
  <si>
    <t>Nhóm làm service liên quan đến CRUD dự án. Liệt kê được danh sách 15 API và có mô tả cụ thể. Có demo được cho 15API.</t>
  </si>
  <si>
    <t>Nhóm làm service tạo và quản lý log. Đưa ra được danh sách các API nhóm quản lý nhưng chưa thống nhất với các nhóm liên quan. Có demo cụ thể.</t>
  </si>
  <si>
    <t>Nhóm làm về dịch vụ người dùng, phân quyền và báo cáo công việc theo dự án. Nhóm liệt kê API khá chi tiết và có demo cụ thể.</t>
  </si>
  <si>
    <t>Nhóm chỉ nói được 2 nhóm API mà nhóm đảm nhiệm là chat và department rồi đi vào demo. Nhóm chưa liệt kê được danh sách API cụ thể mà đảm nhiệm.</t>
  </si>
  <si>
    <t>Nội dung khá rõ ràng.
Demo được các api</t>
  </si>
  <si>
    <t>Nội dung đầy đủ
Trình bày rõ ràng</t>
  </si>
  <si>
    <t>Nội dung trình bày được cơ sở dữ liệu. Phần báo cáo còn sơ sài</t>
  </si>
  <si>
    <t>Trình bày khá rõ ràng. Nội dung chat, department</t>
  </si>
  <si>
    <t>Slide trình bày giao diện mà nhóm đã làm.nêu ra được cần các API của nhóm nào 
Chưa có demo chưa có tương tác kết hợp API</t>
  </si>
  <si>
    <t>Trình bày đầy đủ công việc mà nhóm đã làm 
Hoàn thành 15 API
Đã đặc tả và demo được</t>
  </si>
  <si>
    <t xml:space="preserve">Trình bày chi tiết công việc mà nhóm làm
Nêu ra được các API mà nhóm làm và cần những API của các nhóm khác
Đã có doc API mà nhóm làm
Hoàn thành 20 API
Deploy được API </t>
  </si>
  <si>
    <t xml:space="preserve">Slide đẹp trình bày không đúng trọng tâm
Trình bày chi tiết doc các api mà nhóm đã làm cũng như cần các API của các nhóm nào
Đã có demo </t>
  </si>
  <si>
    <t xml:space="preserve">Slide Trình bày dễ hiểu,nêu ra được các api cung cấp và cần sử dụng api của nhóm nào
Hoàn thành được 30 API </t>
  </si>
  <si>
    <t>6. Project Task
- 15 API
- Đặc tả chi tiết các API
- Demo 15 API
- Xác định được các service liên quan</t>
  </si>
  <si>
    <t>9. 
- Đặc tả chi tiết API
- Có Demo
- Đặc ta 30 API
- Deploy 15+ API</t>
  </si>
  <si>
    <t xml:space="preserve">13. Dịch vụ người dùng - báo cáo services
- Đặc ta được các API
- có demo
</t>
  </si>
  <si>
    <t>15. cấu hình và chat services</t>
  </si>
  <si>
    <t>Báo cáo kế hoạch định hướng phát triển trong tương lai của bộ phận đến ban giám đốc</t>
  </si>
  <si>
    <t>Hàng tháng, quý , năm trưởng bộ phận tiến hành lập báo cáo kế hoạch phát triển của phòng ban gửi lên ban giám đốc hoặc ban giám đốc báo cáo lên hội đồng quản trị</t>
  </si>
  <si>
    <t xml:space="preserve">Đánh giá được api, demo được api
đặc tả được api </t>
  </si>
  <si>
    <t>Cập nhật báo cáo</t>
  </si>
  <si>
    <t>Báo cáo có thể được chỉnh sửa khi nó không được phê duyệt và yêu cầu chỉnh sửa lại từ ban giám đốc hay từ bộ phận khác theo form mẫu</t>
  </si>
  <si>
    <t>so sánh kiến trúc microservice vs monolithic
chỉ ra các api cần thiết</t>
  </si>
  <si>
    <t>đầy đủ các chức năng, và demo api</t>
  </si>
  <si>
    <t>nếu rõ luồng thực hiện,
đặc tả rõ ràng</t>
  </si>
  <si>
    <t>đặc tả đước kpi và demo api của nhóm</t>
  </si>
  <si>
    <t>Đánh giá được api, demo được api
đặc tả được api 
các api liên quan tới phân quyền người dùng</t>
  </si>
  <si>
    <t>đặc tả một số chức năng</t>
  </si>
  <si>
    <t>trình bày được lý thuyết
demo được các api</t>
  </si>
  <si>
    <t>Đặc tả API, demo APi</t>
  </si>
  <si>
    <t>Đánh giá được api, demo được api
đặc tả được api 
có mockup design</t>
  </si>
  <si>
    <t>Nhóm đã trình bay thêm kiến thức cho lớp tuy nhiên quá thời gian
Đã có demo api
Api về thống báo người dùng nhưng lại demo về api login</t>
  </si>
  <si>
    <t>Nhận xét</t>
  </si>
  <si>
    <t xml:space="preserve">Nhận xét báo cáo liên phòng ban </t>
  </si>
  <si>
    <t>Nhận xét kế hoạch xin phê duyệt</t>
  </si>
  <si>
    <t xml:space="preserve">Chức năng cho phép người có trách nhiệm trong phòng kế toán đưa ra nhận xét về báo cáo của người muốn phê duyệt nội dung 
Đầu vào : Báo cáo từ phòng ban khác 
Đầu ra: Tài liệu nhận xét </t>
  </si>
  <si>
    <t xml:space="preserve"> Evaluating Service</t>
  </si>
  <si>
    <t>Review Servive</t>
  </si>
  <si>
    <t>Nhóm làm về giao diện
Trình bày được cac mockup giao diện nhóm mình</t>
  </si>
  <si>
    <t>Mô tả được api cần làm
Không trình bày được kiến trúc hệ thống</t>
  </si>
  <si>
    <t>Trình bày được các api
Cơ sở dữ liệu
Thiết kiến trúc</t>
  </si>
  <si>
    <t>Trình bày được các api nhóm đang làm
Có demo</t>
  </si>
  <si>
    <t>Trình bày đủ thông tin các api
Các bên cung cấp api
Gọi đến nhóm 08</t>
  </si>
  <si>
    <t>Nhận xét báo tổng hợp của ban giám đốc</t>
  </si>
  <si>
    <t>Chức năng cho phép ban giám đốc đưa ra nhận xét báo cáo của người có trách nhiệm bên dưới 
Đầu vào: báo cáo cá trưởng phòng bên dưới 
Đầu ra: thông báo trả về kết quả nhận xét</t>
  </si>
  <si>
    <t>Evaluating Service</t>
  </si>
  <si>
    <t>Review Service</t>
  </si>
  <si>
    <t>15 mockup. Chưa có demo.</t>
  </si>
  <si>
    <t>Demo được 8 API.</t>
  </si>
  <si>
    <t>Nhóm demo được 20 API.</t>
  </si>
  <si>
    <t>Chưa demo được API nào. Mô tả được 18 API.</t>
  </si>
  <si>
    <t>Mô tả được 20 API. Demo được 14 API.</t>
  </si>
  <si>
    <t>Demo được 2 API. Mô tả được 10 API.</t>
  </si>
  <si>
    <t>Trình bày đặc tả các API.</t>
  </si>
  <si>
    <t>Có demo API. Trình bày đặc tả các API.</t>
  </si>
  <si>
    <t>Nhóm chưa có demo. Mô tả được 2 API.</t>
  </si>
  <si>
    <t>Đặc tả được 2 API.</t>
  </si>
  <si>
    <t>Chưa có demo. Đã đặc tả 14 API.</t>
  </si>
  <si>
    <t xml:space="preserve">Nhận xét </t>
  </si>
  <si>
    <t>Nhận xét kết quả công việc cá nhân</t>
  </si>
  <si>
    <t xml:space="preserve">Nhận xét kết quả công việc cá nhân </t>
  </si>
  <si>
    <t>Sau khi nhận báo cáo từ nhân viên, người có trách nhiệm sẽ đưa ra nhận xét vế kết quả công việc đạt được tại thời điểm đó 
Đầu vào : Id User, Id báo cáo 
Đầu ra: Tài liệu nhận xét về kết quả báo cáo</t>
  </si>
  <si>
    <t>Report Service</t>
  </si>
  <si>
    <t>- Mockup chưa đủ, chưa có demo</t>
  </si>
  <si>
    <t>- Giới thiệu REST service
- Demo được 6 API</t>
  </si>
  <si>
    <t>- Công nghệ sử dụng
- REST architecture
- Demo 8 API</t>
  </si>
  <si>
    <t>-  Mockup tốt</t>
  </si>
  <si>
    <t>- Công nghệ sử dụng
- Có build 30 API</t>
  </si>
  <si>
    <t>- Có doc 15 APIs
- Demo 15/15</t>
  </si>
  <si>
    <t>- Mô tả service
- 10 API</t>
  </si>
  <si>
    <t>- So sánh microservice với monolithic 
- Liệt kê các API nhóm đảm nhiệm
-Chưa build API</t>
  </si>
  <si>
    <t>- Chưa có tương tác giao diện
- Có doc API, demo 20 APIs</t>
  </si>
  <si>
    <t>- API gateway
- Demo được 14/20</t>
  </si>
  <si>
    <t>Giới thiệu các API nhóm cung cấp
Demo được 32/50 cái</t>
  </si>
  <si>
    <t>- Đặc tả được API, demo một số API</t>
  </si>
  <si>
    <t>- Đặc tả API rõ ràng 
- Demo 15 APIs</t>
  </si>
  <si>
    <t>- Đã giới thiệu về microservice
- Demo được 18 API</t>
  </si>
  <si>
    <t>Đã có đặc tả API , chưa có phần demo</t>
  </si>
  <si>
    <t>- Mockup 
- Design giao diện</t>
  </si>
  <si>
    <t>Đưa ra định nghĩa và các tính chất của microservice, đặc tả api</t>
  </si>
  <si>
    <t>Đặc tả API report
Chưa có demo</t>
  </si>
  <si>
    <t>Nhận xét tiến độ sản xuất</t>
  </si>
  <si>
    <t>Chức năng nhận xét cho phép người có trách nhiệm nhận xét về tiến độ sản xuất thông qua báo cáo của người có liên quan đến bô phận sản xuất</t>
  </si>
  <si>
    <t>Mới chỉ trình bày về thiết kế của giao diện nhóm chưa demo được mokup của nhóm.</t>
  </si>
  <si>
    <t>Lí thuyết hơi dài dòng. Chưa trình bày rõ về. Chưa nêu rõ về Api cung cấp cho project.</t>
  </si>
  <si>
    <t>Trình bày xúc tích. Có đủ nội dung về cấu trúc và các API.</t>
  </si>
  <si>
    <t>Trình bày rõ ràng về các mockup của nhóm làm. Trình bày kĩ về các trường dữ liệu</t>
  </si>
  <si>
    <t>Trình bày về các đặc tả API của nhóm. Xây dựng đặc tả demo được 30 api.</t>
  </si>
  <si>
    <t>Trình bày được về api của các nhóm đã làm. Demo được các api</t>
  </si>
  <si>
    <t xml:space="preserve">Chỉ trình bày về các Api nhóm làm. Chưa chuẩn bị cổng giao tiếp. </t>
  </si>
  <si>
    <t xml:space="preserve">Trình bày đầy đủ về các microservice mà nhóm triển khai về logger. </t>
  </si>
  <si>
    <t>Trinh bày được api của các nhóm. demo được các api. Trinh bày được cấu trúc của nhóm thực hiện.</t>
  </si>
  <si>
    <t>Trình bày đặc tả rõ ràng về các API. Xây dựng được khá nhiều api ( 32 api ). Demo được các api xây dựng.</t>
  </si>
  <si>
    <t>chưa trình bày rõ về kiến trúc của KPI. Trả lời đúng trọng tâm vấn đề.</t>
  </si>
  <si>
    <t>Đặc tả 15 api. Demo được các api của nhóm. Có tính trao đổi với các nhóm khác</t>
  </si>
  <si>
    <t>Thuyết trình đúng trọng tâm. Đặc tả được 18 api. Có demo được api của nhóm.</t>
  </si>
  <si>
    <t>Chưa nêu ra được cấu trúc của microservice. Trình bày được nội dung curca các api cần làm. Demo được một số api của các nhóm</t>
  </si>
  <si>
    <t>Nhóm trình bày tốt. Có trình bày rõ ràng về nội dung các API của nhóm làm.</t>
  </si>
  <si>
    <t>Trình bày được giao diện mockup của nhóm khá đầy đủ. Liệt kê được danh sách các api yêu cầu</t>
  </si>
  <si>
    <t>Nhận xét chất lượng thuốc</t>
  </si>
  <si>
    <t>Trình bày hơi dài dòng quá giờ. Chưa mô tả về kiến trúc rõ ràng. Có demo được API</t>
  </si>
  <si>
    <t xml:space="preserve">Nhận xét chất lượng thuốc </t>
  </si>
  <si>
    <t>Nhóm chưa trình bày về cấu trúc service của nhóm. Trình bày về cá api tương đối dài dòng. Nhóm chưa có đề mô về các api.</t>
  </si>
  <si>
    <t xml:space="preserve">Chức năng cho phép người có trách nhiệm nhận xét về chất lượng thuốc </t>
  </si>
  <si>
    <t>- Ưu điểm: 
- Nhược điểm:
 Mockup chưa đủ, chưa có demo</t>
  </si>
  <si>
    <t>- Ưu điểm:
+ Xác định tốt nhiệm vụ cần làm
+ Trình bày tốt mô hình REST trongservice
- Nhược điểm:
+ Chưa trình bày lý thuyết về microservice
+ Demo API chưa đầy đủ</t>
  </si>
  <si>
    <t>- Ưu điểm:
+ Trình bày tốt về cấu trúc microservice sử dụng
+ Deploy rõ ràng lên server
- Nhược điểm:</t>
  </si>
  <si>
    <t>- Ưu điểm:
+ Mockup đầy đủ
+ Phân chia tốt xem mockup nào của nhóm nào
- Nhược điểm:
+ Giao diện mockup còn khá đơn giản</t>
  </si>
  <si>
    <t xml:space="preserve">- Ưu điểm:
+ Chưa trình bày rõ về nghiệp vụ
+ Có sự liên kết tốt với mockup của nhóm khác
+ Demo, deploy api tốt
- Nhược điểm: </t>
  </si>
  <si>
    <t>- Ưu điểm:
+ Trình bày đầy đủ các microservce
+ Demo tốt
+ Chỉ rõ đầu vào, đầu ra của các nhóm liên quan</t>
  </si>
  <si>
    <t>- Ưu điểm:
+ Trình bày rõ về các vấn đề cần làm
- Nhược điểm:
+ Chưa trình bày về mô hình sử dụng</t>
  </si>
  <si>
    <t>- Ưu điểm:
+ Slide đẹp, rõ ràng
+ Trình bày tốt về các API cung cấp cho dịch vụ
- Nhược điểm:
+ Chưa build api trên server</t>
  </si>
  <si>
    <t>- Ưu điểm: 10
+ Slide rõ ràng, trình bày tốt
+ Xây dựng các API khá đầy đủ
+ Demo rõ ràng
- Nhược điểm: 
+ Chưa rõ về cách làm ghi log</t>
  </si>
  <si>
    <t>- Ưu điểm:
+Trình bày tốt về tổng quan microservice
- Nhược điểm:
+ Chưa trình bày rõ các api cần cung cấp</t>
  </si>
  <si>
    <t>Nhận xét tiến độ cá nhân</t>
  </si>
  <si>
    <t xml:space="preserve">- Ưu điểm:
+ Trình bày tốt về nghiệp vụ cần làm, phân rõ loại báo cáo
+ Trình bày tốt về entity xây dựng trong service
+ Trình bày tốt về các service liên quan
+ Slide rõ ràng, dễ nhìn
+ Deploy được các API lên server
- Nhược điểm:
+ Do thời gian hạn chế nên chưa trình bày được hết </t>
  </si>
  <si>
    <t xml:space="preserve">Nhận xét tiến độ cá nhân </t>
  </si>
  <si>
    <t xml:space="preserve">- Ưu điểm:
+ Trình bày tốt về các API định cung cấp
- Nhược điểm:
+ Chưa đi sâu vào lý thuyết
+ Chưa demo gọi API </t>
  </si>
  <si>
    <t>Chức năng cho phép người có trách nhiệm đưa ra nhận xét về báo cáo tiến độ cá nhân của nhân viên cấp dưới</t>
  </si>
  <si>
    <t>- Ưu điểm:
+ Slide đơn giản, dễ đọc
+ Chỉ rõ sự tương tác giữa các nhóm
+ API đầy đủ, demo rõ ràng
- Nhược điểm:
+ Tuy nhiên chưa đưa được lên server</t>
  </si>
  <si>
    <t>- Ưu điểm: 
+ Nêu tóm gọn được lý thuyết và công việc cần làm
- Nhược điểm:
+ Chưa có demo kết nối gọi API</t>
  </si>
  <si>
    <t xml:space="preserve">- Ưu điểm:
+ Nhóm trình bày rõ các service cần làm
- Nhược điểm: 
+ Chưa trình bày thông tin đầu vào đầu ra
+ Chưa demo gọi API </t>
  </si>
  <si>
    <t>- Ưu điểm: 
+ Mockup rõ ràng, đầy đủ chức năng quản lý người dùng
- Nhược điểm:</t>
  </si>
  <si>
    <t>- Ưu điểm:
+ Trình bày sâu các kiến thức về microservice
- Nhược điểm:
+ Slide nhấp nháy liên tục, khó quan sát, theo dõi
+ Không nêu rõ là sẽ làm micro service nào, phục vụ trong bài tập</t>
  </si>
  <si>
    <t>- Ưu điểm:
+ Nêu được vấn đề cần làm
- Nhược điểm:
+ Dữ liệu dự kiến chung chung chưa chi tiết</t>
  </si>
  <si>
    <t>- Chưa có demo 
- Chỉ có thiết kế</t>
  </si>
  <si>
    <t>- Đặc tả API còn chưa rõ ràng
- Cần bổ sung Project Task Service</t>
  </si>
  <si>
    <t>- Đặc tả API khá đầy đủ các api theo mô tả</t>
  </si>
  <si>
    <t>- Không nói đặc tả
- Demo rõ ràng</t>
  </si>
  <si>
    <t>- Phần trình bày tốt 
- Làm đầy đủ API
- Có 30 API đã được làm</t>
  </si>
  <si>
    <t>- Có đặc tả API
- Đã demo và làm được 15 API</t>
  </si>
  <si>
    <t>- Đã đặc tả các API và demo API</t>
  </si>
  <si>
    <t>- Trình bày có so sánh
- Chưa có Demo
- Có đặc tả API</t>
  </si>
  <si>
    <t>- Đã có demo 
- Đã làm hơn 20 API</t>
  </si>
  <si>
    <t>- Có làm cả API Gateway
- Triển khai được nhiều API, đã demo
- Đã cấu hình cấu trúc microservice</t>
  </si>
  <si>
    <t>- Bài làm đầy đủ, làm được 32 API
- Đặc tả chi tiết và làm demo</t>
  </si>
  <si>
    <t>- Đã demo và làm được 15 API</t>
  </si>
  <si>
    <t>- Đã giới thiệu một số đặc điểm của microservice, demo được API đã đặc tả</t>
  </si>
  <si>
    <t>- Có mô tả chi tiết API của chat service
- Đã có demo API và làm được 15 API</t>
  </si>
  <si>
    <t>- Đã có API và demo
- Cần gọi service tính KPI</t>
  </si>
  <si>
    <t>- Phần thuyết trình chi tiết
- Đã có mockup cho người dùng
- Chức năng trong mockup khá đầy đủ</t>
  </si>
  <si>
    <t>- Chi tiết, có trình bày 
- Dài hơn thời gian cho phép 
- Mới làm được 1 API</t>
  </si>
  <si>
    <t>- Chưa có demo triển khai 
- Đã đặc tả đầy đủ các API</t>
  </si>
  <si>
    <t>Phê duyệt báo cáo</t>
  </si>
  <si>
    <t>Tự phê duyệt báo cáo</t>
  </si>
  <si>
    <t>Chỉnh sửa báo cáo</t>
  </si>
  <si>
    <t>Khi một người có báo cáo, họ có thể chỉnh sửa lại bao cáo trước khi gửi báo cáo lên cấp trên hoặc các phòng ban khác, hoạt động này diễn ra trong khoảng thời gian 1h sau khi gửi báo cáo</t>
  </si>
  <si>
    <t>7, 8</t>
  </si>
  <si>
    <t>Chỉ có thiết kế, chưa có demo, thuyết trình hơi ngắn</t>
  </si>
  <si>
    <t>Có demo API, thuyết trình rõ ràng</t>
  </si>
  <si>
    <t>Có 11API, có thuyết trình đầy đủ</t>
  </si>
  <si>
    <t>Có mockup đầy đủ rõ ràng</t>
  </si>
  <si>
    <t>Có demo, có đặc tả API</t>
  </si>
  <si>
    <t>Chưa có demo, chỉ có đặc tả API</t>
  </si>
  <si>
    <t>đã làm được 20 demo, thuyết trình rõ ràng</t>
  </si>
  <si>
    <t>Có demo và thuyết trình đầy đủ</t>
  </si>
  <si>
    <t>Làm đầy đủ API, thuyết trình đầy đủ có demo</t>
  </si>
  <si>
    <t>Trình bày đầy đủ có demo</t>
  </si>
  <si>
    <t xml:space="preserve">thuyết trình đầy đủ, đã làm 15API có demo đầy đủ </t>
  </si>
  <si>
    <t>Có demo thuyết trình rõ ràng</t>
  </si>
  <si>
    <t xml:space="preserve">có demo 15/30 API, có đặc tả API </t>
  </si>
  <si>
    <t>Chưa có demo chi tiết</t>
  </si>
  <si>
    <t>Chấp nhận báo cáo cùng phòng ban</t>
  </si>
  <si>
    <t>đã làm đầy đủ mockup</t>
  </si>
  <si>
    <t>Chưa demo, trình bày dài có đặc tả API</t>
  </si>
  <si>
    <t>Khi xem báo cáo cấp dưới, nếu báo cáo đầy đủ thông tin và thông tin chính xác, báo cáo này sẽ được chấp nhận</t>
  </si>
  <si>
    <t>Chưa có demo có thuyết trình đầy đủ</t>
  </si>
  <si>
    <t xml:space="preserve">       +) Các api sử dụng: user service, task service, department service, report service, kpi service, 
	+) Các mockup đã làm được: 15 mockup
	+) Chưa có demo
	+) Các api sử dụng chưa nói lên được cần sử dụng của nhóm nào và đã có chưa.
</t>
  </si>
  <si>
    <t xml:space="preserve">+) Có kiến trúc tổng quan microservice
	+) Trình bày chi tiết về tiến độ công việc
	+) Trình bày mô hình REST trong service =&gt; cùng với ưu điểm, nhược điểm
	+) Có 6 api
	+) Chưa deploy
	+) chưa có api-docs
	</t>
  </si>
  <si>
    <t xml:space="preserve">+) Trình bày về công việc của nhóm =&gt; làm mockup
	+) Trình bày các microservice cần sử dụng
	+) Mockup vè quản lý KPI, báo cáo...
	+) Có 26 mockup
	</t>
  </si>
  <si>
    <t xml:space="preserve">+) Trình bày công nghệ Google app engine
	+) Có đặc tả 30 api
	+) đã deploy 30 api
	</t>
  </si>
  <si>
    <t xml:space="preserve">+) Trình bày nhiệm vụ của nhóm làm về quản lý dự án
	+) Có đầy đủ các api cơ bản cần thiết
	+) Có api docs
	+) Có 15 api
	+) Đã deploy
	</t>
  </si>
  <si>
    <t xml:space="preserve">+) Trình bày về Report project service
	+) Làm được 10 api
	+) Có 10 api-docs
	+) Nhóm trình bày bé =&gt; khó nghe
	</t>
  </si>
  <si>
    <t xml:space="preserve">+) Giới thiệu về microservice
	+) Trình bày được các nhóm api cung cấp
	+) Đã có được 11 api
	+) Mới có api-docs chưa có demo
	</t>
  </si>
  <si>
    <t xml:space="preserve">+) Làm về các phần log service cho các module
	+) Có 30 api docs
	+) có 20 api demo
	+) chưa deploy
	+) Nhầm về nghiệp vụ của log service	
	</t>
  </si>
  <si>
    <t xml:space="preserve">+) Trình bày kiến trúc tổng quan: api Gateway, microservice
	+) đã triển khai được 14 api
	+) có 20 api-docs
	</t>
  </si>
  <si>
    <t xml:space="preserve">+) trình bày các resource mà nhóm quản lý
	+) Nêu chi tiết lên các thuộc tính của các resource tương ứng
	+) Trình bày được luồng thực hiện của service
	+) Trinh bày bé =&gt; khó nghe
	+) có 32 api
	+) có api-docs
	</t>
  </si>
  <si>
    <t xml:space="preserve">+) Trình bày các service thực hiện : Procerdue task service
	+) Trình bày slide chữ bé, khó quan sát
	+) Có demo api, chưa có api-docs
	+) có 3 api
	</t>
  </si>
  <si>
    <t xml:space="preserve">+) Trình bày về service quản lý người dùng và phân quyền theo RBAC
	+) Làm về báo cáo công việc, chưa trình bày gì
	+) Có 15 api
	</t>
  </si>
  <si>
    <t>Yêu cầu chỉnh sửa báo cáo cùng phòng ban</t>
  </si>
  <si>
    <t xml:space="preserve">+) Security service, KPI department service
	+) Giới thiệu về microservice =&gt; nói lên các đặc điểm của microservice
	+) Có demo
	+) Có 18 api
	+) Chưa có api-docs
	</t>
  </si>
  <si>
    <t>Khi xem báo cáo cấp dưới, nếu báo cáo chưa đầy đủ thông tin và thông tin chưa chính xác, báo cáo này sẽ được gửi lại cho người làm để họ chỉnh sửa</t>
  </si>
  <si>
    <t xml:space="preserve">+) Chat service
	+) Department service
	+) Api ngoài: user service
	+) demo: 15 api
	+) api đặc tả: 30 api
	+) Chưa deploy
	</t>
  </si>
  <si>
    <t xml:space="preserve">+) Đã có các api demo, 11 api
	+) Các api không theo RESTful api
	+) Chưa nói về microservice architecture
	+) Chưa deploy
	+) Chưa có api-docs
	</t>
  </si>
  <si>
    <t xml:space="preserve">+) Trình bày về công việc của nhóm =&gt; làm mockup 
		=&gt; các mockup gồm các nhóm( cấu hình, quản lý biểu mẫu, quản lý người dùng, quản lý dữ liệu)
	+) Trình bày các api cần lấy.
	+) Các mockup không đồng nhất
	+) Trình bày quá nhanh =&gt; khó nghe
	</t>
  </si>
  <si>
    <t xml:space="preserve">+) Trình bày được kiến trúc microservice
	+) Nêu được cách tiếp cận, vấn đề gặp phải và giải quyết
	+) Sử dụng Saga pattern để ghi log
	+) Sử dụng message queue dể tích hợp bất đồng bộ
	+) Trình bày dài dòng
	+) Mới có 3 api
	+) Chưa có api-docs
	</t>
  </si>
  <si>
    <t xml:space="preserve">+) Trình bày kiến trúc RESTful api
	+) trình bày các api của nhóm
	+) Chưa có demo api
	+) Chưa có api-docs
	</t>
  </si>
  <si>
    <t>Có đặc tả
Chưa có demo
Thiết kế mockup sơ sài chưa có menu, thông tin chưa rõ ràng</t>
  </si>
  <si>
    <t xml:space="preserve">Chưa thấy đặc tả API 
Có đánh giá KPI 
Có Demo đánh giá KPI </t>
  </si>
  <si>
    <t xml:space="preserve">Có đặc tả API
 Demo ( 8API ) </t>
  </si>
  <si>
    <t>UI đơn giản 
Không có menu</t>
  </si>
  <si>
    <t>Có đặc tả API 
Có demo API , deploy được 30 API</t>
  </si>
  <si>
    <t>15 API
Chưa có Api xử lý nghiệp vụ</t>
  </si>
  <si>
    <t>API 10 API có đặc tả 
Có Demo</t>
  </si>
  <si>
    <t>Có danh sách API và đặc tả 
Chưa có demo 
Chưa có công thức tính KPI</t>
  </si>
  <si>
    <t>Có đặc tả API
Có demo 20 API</t>
  </si>
  <si>
    <t>Có đặc tả API . 
Có demo ( 14 API )</t>
  </si>
  <si>
    <t>Có đặc tả các thuộc tính của từng Object 
Có đặc tả API , có các APL liên quan
Chưa có demo</t>
  </si>
  <si>
    <t>Có mô tả APL nhưng chưa chi tiết
 Có demo</t>
  </si>
  <si>
    <t>User Service
Có demo đặc tả</t>
  </si>
  <si>
    <t>Có API demo đầy đủ</t>
  </si>
  <si>
    <t xml:space="preserve">Có demo 15 API
Đặc tả 30 API
</t>
  </si>
  <si>
    <t>Đã có đặc tả API
Chưa có demo</t>
  </si>
  <si>
    <t>UI chưa đồng bộ</t>
  </si>
  <si>
    <t>Chưa trình bày rõ API Có demo API Loggin / Register , chưa có phản hồi .</t>
  </si>
  <si>
    <t>Duyệt báo cáo từ các phòng ban khác</t>
  </si>
  <si>
    <t>Khi xem các báo cáo từ phòng ban khác, trưởng phòng có thể chấp nhận báo cáo nếu báo cáo đầy đủ và chính xác</t>
  </si>
  <si>
    <t>- Chưa có lý thuyết microservice
- Đầy đủ mockup và api liên quan đến mockup của nhóm
- Chưa có demo, chỉ có thiết kế</t>
  </si>
  <si>
    <t>- Ưu điểm: Có trình bày lý thuyết microservice architecture, nêu được các API cần dùng, Có demo.
- Nhược điểm:  chưa Có đặc tả các API &amp; các mockup liên quan</t>
  </si>
  <si>
    <t>- Ưu điểm: trình bày về lý thuyết microservice, có demo
- Nhược điểm: không trình bày đặc tả API &amp; show các mockup liên quan</t>
  </si>
  <si>
    <t>Mockup giao diện các cấp lãnh đạo 
- Ưu điểm: trình bày được các mockup của nhóm, nêu đc các API của các nhóm liên quan</t>
  </si>
  <si>
    <t>- Ưu điểm: có mô tả api của nhóm, có demo api
- Nhược điểm: chưa có lý thuyết trình bày microservice, Chưa có mockup liên quan đến api</t>
  </si>
  <si>
    <t>- Ưu điểm: có lý thuyết trình bày về kiến trúc microservice, có mô tả API, nêu được các API liên quan, có demo
- Nhược điểm: Không trình bày mockup liên quan</t>
  </si>
  <si>
    <t>Criteria service &amp; department service
- Ưu điểm: có đặc tả API, có nêu các API liên quan
- Nhược điểm: chưa có demo</t>
  </si>
  <si>
    <t>- Chưa có lý thuyết microservice
- Chưa thuyết trình đặc tả api của nhóm
- Có demo các api</t>
  </si>
  <si>
    <t>- Ưu điểm: có trình bày lý thuyết microservice, có nêu các API của các nhóm liên quan, có demo nhưng còn thiếu 
- Nhược điểm: không trình bày đặc tả service &amp; không thể hiện các mockup liên quan</t>
  </si>
  <si>
    <t>Report service
- Ưu điểm: có đặc tả chi tiết
- Nhược điểm: chưa trình bày cơ bản về lý thuyết microservice, chưa nếu các mockup nhóm cần</t>
  </si>
  <si>
    <t>- Ưu điểm: Có trình bày đặc tả các API, Có demo
- Nhược điểm: chưa trình bày cơ bản về lý thuyết microservice, chưa nếu các mockup nhóm cần</t>
  </si>
  <si>
    <t>- Nhược điểm: chưa có lý thuyết microservice
- Ưu điểm: Có demo các api của nhóm</t>
  </si>
  <si>
    <t>Security service &amp; KPI department
- Ưu điểm: có trình bày lý thuyết Microservice, có demo
- Nhược điểm: chưa có đặc tả &amp; mockup</t>
  </si>
  <si>
    <t>- Có lý thuyết microservice
- Có trình bày microservice của nhóm
- Có demo api của nhóm
- Chưa show mockup liên quan đến api của nhóm</t>
  </si>
  <si>
    <t>Quản lý phòng ban &amp; Quản lý cơ cấu tổ chức: 
- Ưu điểm: Có demo
- Nhược điểm: Slide sơ sài và không trình bày mockup mà nhóm cần dùng</t>
  </si>
  <si>
    <t xml:space="preserve">- Ưu điểm: Trình bày danh sách các mockup của nhóm, liệt kê được các API liên quan 
- Nhược điểm : không có trình bày về lý thuyết kiến trúc Microservice </t>
  </si>
  <si>
    <t>Nhóm trình bày các thông tin cơ bản về Microservice Architecture
- Ưu điểm: có demo 
- Nhược điểm: dài dòng, lan man, không đúng trọng tâm của bài thuyết trình. Phần demo về đăng nhập, đăng ký</t>
  </si>
  <si>
    <t>- Ưu điểm: có đặc tả API
- Nhược điểm: Không có lý thuyết trình bày về kiến trúc microservice, không show các mockup liên quan. Không có demo</t>
  </si>
  <si>
    <t>Nhóm chưa trình bày được sự tương tác giữa các mockup</t>
  </si>
  <si>
    <t>+ Trình bày chi tiết về tiến độ
+ Có 6 api, chưa demo</t>
  </si>
  <si>
    <t>Có 26 mockup
Trình bày về các microservices sử dụng</t>
  </si>
  <si>
    <t>Nhóm thiết kế và deploy 30 api</t>
  </si>
  <si>
    <t>+ Nhóm làm về quản lý công việc, quản lý thành viên, quản lý khối lượng công việc
+ Nhóm có api docs
+ Nhóm thiết kế được 15 api</t>
  </si>
  <si>
    <t>+ Nhóm trình bày bé, khó nghe
+ Thiết kế được 10 api</t>
  </si>
  <si>
    <t>+ Trình bày được các api đã cung cấp
+ Thiết kế được 11 apis</t>
  </si>
  <si>
    <t>Yêu cầu chỉnh sửa, bổ sung báo cáo khác phòng ban</t>
  </si>
  <si>
    <t>+ Nhóm trình bày được 20 api
+ Trình bày về Task services</t>
  </si>
  <si>
    <t>Đã triển khai được 14 api
có 20 api-docs</t>
  </si>
  <si>
    <t>+ Nêu được chi tiết các resource tương ứng 
+ Trình bày được luồng sự kiện 
+ Trình bày khá khó nghe
+ có 32 api</t>
  </si>
  <si>
    <t>Khi các báo cáo chưa đủ thông tin hay thông tin sai lệch, trưởng phòng sẽ yêu cầu chỉnh sửa báo cáo, báo cáo sẽ gửi lại cho người gửi để chỉnh sauwr</t>
  </si>
  <si>
    <t>+ Slide chữ bé, khó quan sát
+ Có 3 api</t>
  </si>
  <si>
    <t>+ Nhóm trình bày về phân quyền
+ Thiết kế 15 api</t>
  </si>
  <si>
    <t>+ Nhóm thiết kế được 18 api
+ Chưa có api docs</t>
  </si>
  <si>
    <t>+ Nhóm trình bày về chat service
+ Demo được 15 api</t>
  </si>
  <si>
    <t>+ Nhóm trình bày 11 api, chưa có deploy</t>
  </si>
  <si>
    <t>Các mockup không đồng nhất, 
Nhóm trình bày hơi nhanh</t>
  </si>
  <si>
    <t>+ Trình bày được kiến trúc microServices
+ Trình bày hơi dài dòng</t>
  </si>
  <si>
    <t>+ Trình bày kiến trúc RESTful 
+ Nhóm chưa có demo</t>
  </si>
  <si>
    <t>Có mock up và các API liên quan
Chưa có demo, chỉ có thiết kế một số màn hình</t>
  </si>
  <si>
    <t>-Có trình bày lý thuyết microservice architecture
-Có các API cần dùng, Có demo.
-Chưa Có đặc tả các API &amp; các mockup liên quan"</t>
  </si>
  <si>
    <t>-Có demo
-Chưa trình bày đặc tả API
-Chưa có các mockup liên quan</t>
  </si>
  <si>
    <t>-Mockup giao diện các cấp lãnh đạo 
-Có các mockup của nhóm
-Có các API của các nhóm liên quan</t>
  </si>
  <si>
    <t>-Có mô tả các API
-Có demo 15 API</t>
  </si>
  <si>
    <t>-Có lý thuyết trình bày về kiến trúc microservice
-Có mô tả API
-Nêu được các API liên quan
-Có demo
Chưa trình bày mockup liên quan"</t>
  </si>
  <si>
    <t>-Criteria service &amp; department service
Có đặc tả API
Có nêu các API liên quan
Chưa có demo</t>
  </si>
  <si>
    <t>Có 20 API
Có demo
Chưa đúng yêu cầu</t>
  </si>
  <si>
    <t>-Có trình bày lý thuyết microservice
-Có nêu các API của các nhóm liên quan
-Có demo nhưng còn thiếu 
Chưa trình bày đặc tả service
Chưa thể hiện các mockup liên quan"</t>
  </si>
  <si>
    <t>-Report service
-Có đặc tả chi tiết
-Chưa nếu các mockup nhóm cần</t>
  </si>
  <si>
    <t>-Có trình bày đặc tả các API
-Có demo
-Chưa nếu các mockup nhóm cần</t>
  </si>
  <si>
    <t>-Phân quyền
-Có demo
-Có 15 API chưa đầy đủ</t>
  </si>
  <si>
    <t>-Security service &amp; KPI department
-Có demo
-Có đặc tả &amp; mockup"</t>
  </si>
  <si>
    <t>-Có demo
-Chưa có mockup cần dùng</t>
  </si>
  <si>
    <t>Phê duyệt báo cáo tổng hợp của ban giám đốc</t>
  </si>
  <si>
    <t>Quản lý phòng ban và Quản lý cơ cấu tổ chức 
-Có demo
- Trình bày sơ sài
Chưa có  mock up của nhóm khác mà nhóm cần dùng"</t>
  </si>
  <si>
    <t>Duyệt báo cáo tổng hợp</t>
  </si>
  <si>
    <t xml:space="preserve">-Có danh sách các mockup của nhóm
-Có liệt kê được các API liên quan </t>
  </si>
  <si>
    <t>Có trình bày các thông tin cơ bản về Microservice Architecture
Có demo về đăng nhập đăng kí</t>
  </si>
  <si>
    <t>Khi một báo cáo đầy đủ, chính xác, đúng thời hạn, ban giám đốc sẽ chấp nhận báo cáo</t>
  </si>
  <si>
    <t>-Có đặc tả API
-Chưa có lý thuyết trình bày về kiến trúc microservice, 
-Chưa show các mockup liên quan
-Chưa có demo</t>
  </si>
  <si>
    <t>Yêu cầu chỉnh sửa báo cáo</t>
  </si>
  <si>
    <t>Nếu báo cáo có sai sót hay thiếu thông tin, bao giám đốc sẽ yêu cầu các bên báo cáo lại để có thể chỉnh sửa được báo cáo</t>
  </si>
  <si>
    <t>Chỉ co thiêt kê, chưa co demo</t>
  </si>
  <si>
    <t>Co demo API, kha đầy đủ</t>
  </si>
  <si>
    <t>Co 11 API, thuyêt trình kha đầy đủ</t>
  </si>
  <si>
    <t>Co mockup đầy đủ, rõ ràng</t>
  </si>
  <si>
    <t>Co demo, co đăc tả API</t>
  </si>
  <si>
    <t>Kha đầy đủ rõ ràng co đăc tả API</t>
  </si>
  <si>
    <t>Chưa co demo, co đặc tả API</t>
  </si>
  <si>
    <t>Viêt được 20 API, mô tả đầy đủ, thuyêt trình rõ ràng</t>
  </si>
  <si>
    <t>Thuyêt trình rõ ràng, đầy đủ, co demo API</t>
  </si>
  <si>
    <t>Làm đầy đủ API, thuyêt trình đầy đủ, co đủ demo</t>
  </si>
  <si>
    <t>Trình bày đầy đủ, co demo</t>
  </si>
  <si>
    <t>Thuyêt trình đầy đủ, co 15 API demo</t>
  </si>
  <si>
    <t>Co demo, thuyêt trình rõ ràng</t>
  </si>
  <si>
    <t>Co 15 demo trên 30 API, co đặc tả API</t>
  </si>
  <si>
    <t>Chưa co demo</t>
  </si>
  <si>
    <t>Đã co mockup đầy đủ</t>
  </si>
  <si>
    <t>Trình bày qua thời gian, slide hơi nhiều chữ, chưa đủ demo</t>
  </si>
  <si>
    <t>Chưa co demo, thuyêt trình đầy đủ</t>
  </si>
  <si>
    <t>Tạo công việc</t>
  </si>
  <si>
    <t>Tạo công việc cá nhân</t>
  </si>
  <si>
    <t>Người dùng sẽ tự tạo ra công việc cho cá nhân mình sau đó sẽ phải tự theo dõi tiến độ và đánh giá kết quả của nó</t>
  </si>
  <si>
    <t>04_02_Create task</t>
  </si>
  <si>
    <t>Service này có nhiệm vụ cho phép người dùng tọa công việc ,thêm các thành viên liên quan đến công việc và cấp quyền cho họ. Ngoài ra service còn cho phép người dùng có thể chỉnh sửa các nội dung của công việc, deadline, các thành viên tham gia cũng như quyền của các thành viên liên quan đén công việc.</t>
  </si>
  <si>
    <t>Notification, Evaluate KPI, Report Management Service</t>
  </si>
  <si>
    <t>Nhóm chưa có tương tác, chưa có demo, mockup còn sơ sài</t>
  </si>
  <si>
    <t>Ưu điểm: Nêu ra được các kiến trúc và công nghệ sử dụng Demo được các API đã làm được.
Làm rõ và  trả lời tốt các câu hỏi của mọi người
Nhước điểm:</t>
  </si>
  <si>
    <t>Ưu điểm: Trình bày kiến trúc và các công nghệ sử dụng rõ ràng
Đặc tả và demo được các API đã làm
Nhược điểm</t>
  </si>
  <si>
    <t>Ưu điểm; Thiết kế được khá đầy đủ và chi tiết các Mock Up
Nếu ra được đầy đủ cần lấy thông tin và dữ liệu từ Microservice của nhóm làm
Nhược điểm:</t>
  </si>
  <si>
    <t>Ưu điểm: Đưa ra được các công nghệ sử dụng và lý do sử dụng
Đã đặc tả và deploy được trên 30 API
Nhược điểm:</t>
  </si>
  <si>
    <t>Nhóm đã nêu ra chi tiết và demo được 15 cái API và cung cấp được thông tin các API mà nhóm cần từ các nhóm khác để thực hiện công việc.</t>
  </si>
  <si>
    <t>Ưu điểm: Trình bày tốt về các API của các công việc nhóm về KPI
Mô tả tốt được các API của nhóm
Đã demo được 6 API
Nhược điểm:</t>
  </si>
  <si>
    <t>Trình bày về các nhược điểm của Microservice. đặc tả được các API nhưng chưa demo được</t>
  </si>
  <si>
    <t>Ưu điểm: Nêu ra chi tiết được các vấn đề về log service và các api cần thiết để thực hiện và lấy từ các nhóm khác</t>
  </si>
  <si>
    <t>Ưu điểm: Nêu rõ được các định nghĩa và các công nghệ được sử dụng
Đặc tả được hơn 20 API và demo được 14 API
Nhược điểm: Chưa demo được nhiều API</t>
  </si>
  <si>
    <t>Ưu điểm: Nhóm đã trình bày khá rõ ràng về các loại báo cáo và các loại log của mình
Đưa ra chi tiết các Service mà cần dùng từ các nhóm khác
Đã Demo đưuọc nhiều API
Nhược điểm:</t>
  </si>
  <si>
    <t>Trình bày tốt về các API của nhóm cung cấp và demo được một vài cái trong số đó.</t>
  </si>
  <si>
    <t>Ưu điểm: Nêu chi tiết các phần API về công việc nhóm làm, có demo được 15 API liên quan đến công việc của nhóm.</t>
  </si>
  <si>
    <t>Đã giới thiệu được về Microservice
Đã giới thiệu được 18 cái và demo được một vài cái</t>
  </si>
  <si>
    <t>Đã đặc tả được các API mà nhóm cung cấp nhưng chưa demo được</t>
  </si>
  <si>
    <t>Ưu điểm: tạo ra cơ bản được các Mockup phù hợp với các chức năng mà nhóm cần thực hiện
Nhược điểm: mock up khá khó nhìn do sử dụng màu chưa hợp lý</t>
  </si>
  <si>
    <t>Đưa ra được định nghĩa và đưa ra các tính chất và giải pháp các vấn đề của Microservice. Demo được 3 API</t>
  </si>
  <si>
    <t>Ưu điểm: Giới thiệu được các công việc mà nhóm đã làm
Đặc tả được cơ bản đầy đủ các API
Nhược điểm: Chưa demo được</t>
  </si>
  <si>
    <t>Chưa demo được</t>
  </si>
  <si>
    <t>Đặc tả và demo được 6 API về quản lý KPI</t>
  </si>
  <si>
    <t xml:space="preserve">Đã deploy được 11 API, đặc tả chi tiết rõ ràng </t>
  </si>
  <si>
    <t>Đã vẽ được 20 mock up</t>
  </si>
  <si>
    <t>Đã deploy được 30 API, file đặc tả chi tiết rõ ràng</t>
  </si>
  <si>
    <t>Đã demo được 15 API</t>
  </si>
  <si>
    <t xml:space="preserve">Đã demo được 6 API </t>
  </si>
  <si>
    <t>Đặc tả 11 API cung cấp 2 service 8 và 19
Chưa demo được API nào 
Chưa xác định được công thức tính KPI</t>
  </si>
  <si>
    <t>Đã demo được 20 API</t>
  </si>
  <si>
    <t>Đã deploy được 14 API 
Đặc tả được 20 API</t>
  </si>
  <si>
    <t xml:space="preserve">Trình bày mô tả chi tiết các API, đã demo được 30 API </t>
  </si>
  <si>
    <t>Đặc tả và demo được 3 API cung cấp cho service 02</t>
  </si>
  <si>
    <t xml:space="preserve">Đã demo được 15 API </t>
  </si>
  <si>
    <t>Đặc tả và demo được 18 API cung cấp cho service 4 và 17</t>
  </si>
  <si>
    <t>Đã đặc tả được 30 API và demo đc 15 cho 2 dịch vụ chat service và department service</t>
  </si>
  <si>
    <t xml:space="preserve">Đặc tả các API của 2 service 4 và 19 nhưng chưa demo được </t>
  </si>
  <si>
    <t>Trình bày quá nhiều về lý thuyết micro service nhưng chưa thấy đặc tả API
Đã demo được 3 API</t>
  </si>
  <si>
    <t>Đã được tả được 17 API nhưng chưa demo được</t>
  </si>
  <si>
    <t>Tạo công việc(cấp trển giao cho cấp dưới)</t>
  </si>
  <si>
    <t>Tạo công việc(lãnh đạo cấp cao giao cho lãnh đạo cấp 1)</t>
  </si>
  <si>
    <t>Lãnh đạo cấp cao sẽ tạo ra các công việc cùng với thông tin về deadline và yêu cầu cho lãnh đạo cấp 1</t>
  </si>
  <si>
    <t>Chỉ có thiết kế chưa có demo</t>
  </si>
  <si>
    <t>Có demo API, khá đầy đủ</t>
  </si>
  <si>
    <t>Có 11 API , thuyết trình khá đầy đủ</t>
  </si>
  <si>
    <t>Có demo có đặc tả API</t>
  </si>
  <si>
    <t>Khá đầy đủ rõ ràng</t>
  </si>
  <si>
    <t>Chưa có demo, có đặc tả API</t>
  </si>
  <si>
    <t>Viết được 20 API khá chi tiết đầy đủ</t>
  </si>
  <si>
    <t>Thuyết trình rõ ràng đầy đủ có demo API</t>
  </si>
  <si>
    <t>Làm đầy đủ API,thuyết trình đầy đủ có demo</t>
  </si>
  <si>
    <t>Có 15 API demo khá đầy đủ</t>
  </si>
  <si>
    <t>Có demo, thuyết trình rõ ràng</t>
  </si>
  <si>
    <t>Có 15 demo trên 30 API, có đặc tả API</t>
  </si>
  <si>
    <t>Chưa có demo</t>
  </si>
  <si>
    <t>Đã có mockup đầy đủ</t>
  </si>
  <si>
    <t>Trình bày qua thời gian slide hơi nhiều chữ chưa đủ demo</t>
  </si>
  <si>
    <t>Chưa có demo thuyết trình đầy đủ</t>
  </si>
  <si>
    <t>Tạo công việc(cấp trên giao cho cấp dưới)</t>
  </si>
  <si>
    <t>Tạo công việc(lãnh đạo cấp 1 giao cho lãnh đạo cấp 2)</t>
  </si>
  <si>
    <t>Lãnh đạo cấp 1 sẽ tạo ra các công việc cùng với thông tin về deadline và tách yêu cầu của lãnh đạo cấp cao thành các yêu cầu rõ và cụ thể hơn và giao cho các lãnh đạo cấp 2</t>
  </si>
  <si>
    <t>- Chưa có tương tác giữa các giao diện</t>
  </si>
  <si>
    <t>- Trình bày rõ ràng nhiệm vụ cần làm
- Có API demo</t>
  </si>
  <si>
    <t>- Có API demo
- Giới thiệu công nghệ sử dụng
- Deploy rõ ràng</t>
  </si>
  <si>
    <t>- Mockup đầy đủ</t>
  </si>
  <si>
    <t>- Có API demo
- Chưa trình bày rõ ràng về nghiệp vụ</t>
  </si>
  <si>
    <t>- Trình bày đầu vào đầu ra rõ ràng
- Có docs API
- Có API demo</t>
  </si>
  <si>
    <t>- Trình bày rõ ràng nghiệp vụ hệ thống
- Chưa có mô hình sử dụng
- Có API demo</t>
  </si>
  <si>
    <t>- Slide đẹp mắt, dễ nhìn
- Trình bày rõ ràng về các API cung cấp
- Chưa có API demo</t>
  </si>
  <si>
    <t>- Có docs API
- Trình bày chi tiết
- Có API demo</t>
  </si>
  <si>
    <t>- Có API demo
- Chưa rõ ràng các API cần cung cấp</t>
  </si>
  <si>
    <t>- Có phân loại các loại báo cáo
- Các service liên quan
- Trình bày mất quá nhiều thời gian
- Có APIs demo</t>
  </si>
  <si>
    <t>- Chưa có APIs demo
- Trình bày rõ ràng về API cung cấp</t>
  </si>
  <si>
    <t>- Trình bày đầy đủ
- Có đặc tả rõ ràng
- Có API demo</t>
  </si>
  <si>
    <t>- Trình bày lý thuyết và các công việc cần làm
- Chưa có API demo</t>
  </si>
  <si>
    <t>- Trình bày rõ ràng nghiệp vụ hệ thống
- Chưa rõ ràng đầu vào đầu ra
- Chưa có APIs demo</t>
  </si>
  <si>
    <t>Tạo công việc(lãnh đạo cấp 2 giao cho nhân viên)</t>
  </si>
  <si>
    <t>- Đầy đủ mockup cho các chức năng</t>
  </si>
  <si>
    <t>Lãnh đạo cấp 2 sẽ tạo ra các công việc cùng với thông tin về deadline và tạo ra các công việc cụ thể từ các yêu cầu của lãnh đạo cấp 1 đồng thời chỉ định từng nhân viên hoặc nhóm nhân viên cụ thể thực hiện từng công việc trong số đó</t>
  </si>
  <si>
    <t>- Trình bày lý thuyết
- Có docs API
- Slide khó theo dõi</t>
  </si>
  <si>
    <t>- Trình bày nghiệp vụ hệ thống
- Chưa có APIs demo</t>
  </si>
  <si>
    <t>trình bày về các giao diện chưa đầy đủ: so sánh kpi, báo cáo</t>
  </si>
  <si>
    <t>Chưa nêu rõ các API cùng cấp cho KPI theo project</t>
  </si>
  <si>
    <t>Chưa nêu được ví dụ vè công thức tính KPI</t>
  </si>
  <si>
    <t>phần ghi log chưa đúng với yêu cầu</t>
  </si>
  <si>
    <t>chưa trình bày cấu trúc service của nhóm</t>
  </si>
  <si>
    <t>trình bày về cấu trúc service của nhóm khá sơ sài</t>
  </si>
  <si>
    <t>chưa giả quyết được vấn đề về tính toán kpi được gọi cùng lúc với công thức được chỉnh hoặc thay đổi công việc</t>
  </si>
  <si>
    <t>nhóm trình bày dài dòng, chưa tập trung vào các service của nhóm</t>
  </si>
  <si>
    <t>chưa trình bày được demo</t>
  </si>
  <si>
    <t>Đã design được 15 mockup nhưng chưa có tương tác</t>
  </si>
  <si>
    <t>Lý thuyết hơi nhiều
Trình bày demo và giải đáp câu hỏi hợp lý</t>
  </si>
  <si>
    <t>Lý thuyết hơi nhiều
Trình bày được demo</t>
  </si>
  <si>
    <t>Trình bày được về giao diện, tuy sơ sài nhưng đầy đủ chức năng</t>
  </si>
  <si>
    <t>Thực hiện tốt đặc tả và các API demo, 30 API</t>
  </si>
  <si>
    <t>Đã xây dựng được 15 API nhưng thiếu demo</t>
  </si>
  <si>
    <t>Trình bày được các công việc mà nhóm đã hoàn thành, 6 API</t>
  </si>
  <si>
    <t>Trình bày hơi lan man, thiếu tập trung vào nội dung chính bài thuyết trình
Có demo được sản phẩm một số API</t>
  </si>
  <si>
    <t>Tạo công việc (cấp dưới yêu cầu cấp trên)</t>
  </si>
  <si>
    <t>Mô tả chi tiết công việc của nhóm (log service)
Có demo được API</t>
  </si>
  <si>
    <t>Xây dựng được 14 API, thuyết trình to rõ ràng, đặc tả được 20 cái API</t>
  </si>
  <si>
    <t>Cấp dưới sẽ tạo công việc và đề xuất lên cho quản lý cấp cao hơn. Sau đó quản lý cấp cao hơn sẽ đánh giá và xem xét  rồi đưa ra quyết định xem có thực hiện công việc đó hay không</t>
  </si>
  <si>
    <t>Đã hoàn thành được hơn 30 API</t>
  </si>
  <si>
    <t>Thuyết trình tốt, trả lời đúng trọng tâm vấn đề, demo được API</t>
  </si>
  <si>
    <t>đã đặc tả được 15 API</t>
  </si>
  <si>
    <t>Thuyết trình đúng trọng tâm, xây dựng được 18 API</t>
  </si>
  <si>
    <t>Notification, Evaluate KPI, Report Work Management Service</t>
  </si>
  <si>
    <t>Xây dựng được 15 API</t>
  </si>
  <si>
    <t>Thiết kế giao diện mockup hợp lý nhưng chưa phải là bản mẫu thử tương tác</t>
  </si>
  <si>
    <t>Thuyết trình hơi nhiều lý thuyết, bị quá giờ, có demo được một số API về Login</t>
  </si>
  <si>
    <t>Trình bày lý thuyết hơi nhiều
Chưa demo được API</t>
  </si>
  <si>
    <t>Nhóm chịu trách nhiệm thiết kế giao diện, chỉ mới thiết kế được dưới dạng mockup. Mẫu thử không phải là mẫu thử tương tác nên chưa có demo sản phẩm.</t>
  </si>
  <si>
    <t>Nhóm trình bày phù hợp nội dung yêu cầu, xây dựng được 11 API</t>
  </si>
  <si>
    <t>Đã có thiết kế giao diện, tuy còn sơ sài nhưng đầy đủ chức năng</t>
  </si>
  <si>
    <t>Đã xây dựng được 15 API, thiếu demo trong phần thuyết trình</t>
  </si>
  <si>
    <t>Demo được 6 API là sản phẩm của nhóm</t>
  </si>
  <si>
    <t>Trình bày hơi lan man, thiếu tập trung vào nội dung chính bài thuyết trình,  có demo được sản phẩm một số API</t>
  </si>
  <si>
    <t>Thuyết trình rõ ràng, demo sản phẩm API đã có dữ liệu, thực hiện tốt bài thuyết trình.</t>
  </si>
  <si>
    <t>Đã hoàn thành được hơn 30 API, có sản phẩm demo</t>
  </si>
  <si>
    <t>Thuyết trình rõ ràng, đã có sản phẩm demo. Nhóm giải đáp tốt các thắc mắc, câu hỏi của nhóm khác.</t>
  </si>
  <si>
    <t>Xây dựng được 15 API, trình bày demo hơi chậm</t>
  </si>
  <si>
    <t>Nhóm thiết kế mockup giao diện dễ nhìn hợp lý, nhưng chưa phải là bản mẫu thử tương tác</t>
  </si>
  <si>
    <t>Thuyết trình hơi nhiều lý thuyết, bị quá giờ, có demo được một số API về Log in</t>
  </si>
  <si>
    <t>Trình bày lý thuyết hơi dài dòng, chưa demo được API</t>
  </si>
  <si>
    <t>6.5, 7.5</t>
  </si>
  <si>
    <t>Trình bày được cac mockup giao diện nhóm mình</t>
  </si>
  <si>
    <t xml:space="preserve">Demo tốt
Trình bày nội dung đầy đủ
Hơi nhiều lí thuyết
</t>
  </si>
  <si>
    <t>Demo được 11 API
Trình bày rõ ràng, đầy đủ</t>
  </si>
  <si>
    <t>kerlorsenglao@gmail.com</t>
  </si>
  <si>
    <t>Đầy đủ các chức năng
Giao diện xấu, không đẹp
Font chữ ko đồng nhất</t>
  </si>
  <si>
    <t>Có 30 API
Demo tốt API và đặc tả</t>
  </si>
  <si>
    <t xml:space="preserve">
</t>
  </si>
  <si>
    <t>Demo được 6 API
Báo cáo kết quả đầy đủ, rõ ràng</t>
  </si>
  <si>
    <t>DSD_04 20154474 Kerlor Senglao</t>
  </si>
  <si>
    <t>Demo được 1 số API
Nội dung trình bày sơ xài, không rõ ràng</t>
  </si>
  <si>
    <t>Trình bày tốt, khoa học</t>
  </si>
  <si>
    <t>Xây dựng được 14 API
Đặc tả 20 API
Trình bày tốt và đầy đủ</t>
  </si>
  <si>
    <t>Demo được hơn 30 API
Đặc tả tốt
Nội dung trình bày rõ ràng, rành mạch</t>
  </si>
  <si>
    <t>Demo được API
Trình bày tốt, đúng trọng tâm
Slide còn chưa tốt
Trả lời câu hỏi phụ tốt</t>
  </si>
  <si>
    <t>Xây dựng được 15 API
Nội dung trình bày tốt</t>
  </si>
  <si>
    <t>Xây dựng được 18 API
Demo tốt
Xây dựng lí thuyết đúng trọng tâm</t>
  </si>
  <si>
    <t xml:space="preserve">đã mô tả được 15/30 API demo
Có mô tả chi tiếp API của chat service  </t>
  </si>
  <si>
    <t>Demo được 10 API
Nhòm làm tốt</t>
  </si>
  <si>
    <t>Chức năng này sẽ có nhiệm vụ cho người quản lý máy móc và các bên liên quan đánh giá máy móc theo các thông tin được biết</t>
  </si>
  <si>
    <t>Thiết kết mockup khoa học, dễ nhìn, hình dung
Thuyết trình tốt, hợp lí</t>
  </si>
  <si>
    <t>Demo được 1 số API về login
Trình bày lan man, không đúng trọng tâm
Slide chưa tốt</t>
  </si>
  <si>
    <t>Report work management service ,</t>
  </si>
  <si>
    <t xml:space="preserve">Slide: 
- Xây dựng mockup sơ sài
- Slide sơ sài
Công việc: 
- Đã làm dc một só mockup nhỏ
- Mô tả doc đầy đủ
Demo
- Chưa demo được mockup
</t>
  </si>
  <si>
    <t xml:space="preserve">Slide: 
- giới thiệu về microservice 
- Giới thiệu về công nghệ và cấu trúc sử dụng
- Chỉ được ưu điểm và nhược điểm về công nghệ, Kiến trúc (Even_Driven)
Công việc: 
- Đã làm được 11 Api
- Mô tả doc đầy đủ
Demo
- Demo rõ ràng (8 API)
</t>
  </si>
  <si>
    <t xml:space="preserve">Slide: 
- Thiết kế giao diện của nhóm
- Liệt kê được danh sách API sử dụng
- Giao diện đẹp rõ, KPI 
Công việc: 
- Hoàn thành đầy đủ giao diện
- Có các chức năng thêm, sửa xóa 
- Tìm kiếm
- Phê duyệt báo cáo 
- Lấy danh sách các báo cáo, có đánh giá báo cáo
- Quản lý KPI
- Thêm mới cong việc
- Thông báo
Demo
- Khá là mượt
</t>
  </si>
  <si>
    <t xml:space="preserve">Slide: 
- giới thiệu về microservice dễ hiểu
Công việc: 
- Đã làm được 15 Api
- Mô tả doc đầy đủ
Demo
- da demo được tất cả 15 API
</t>
  </si>
  <si>
    <t xml:space="preserve">Slide: 
- giới thiệu về Coong việc nhóm
- KPI nhân viên
- KPI công việc
- Các dịch vụ liên quan
Công việc: 
- Đã làm được 10 Api
- Mô tả doc đầy đủ
Demo
- Demo dược KPI
</t>
  </si>
  <si>
    <t xml:space="preserve">Slide: 
- giới thiệu về microservice 
- Giới thiệu công việc nhóm đã làm
Công việc: 
- Đã làm được 20 Api
- Mô tả doc đầy đủ
- Có database 
Demo
- demo 20 API
</t>
  </si>
  <si>
    <t xml:space="preserve">Slide: 
- giới thiệu về microservice dễ hiểu
- Mô tả công việc đầy đủ
Công việc: 
- Đã làm được 13 Api
- Mô tả doc đầy đủ
Demo
- demo được kết nối dữ liệu vs database
</t>
  </si>
  <si>
    <t xml:space="preserve">Slide: 
- giới thiệu về microservice dễ hiểu
- Mô tả 2 service của nhom đầy dủ
- Công nghệ sử dụng
- Các API liên quan
Công việc: 
- Đã làm được 30 Api(Đặc tả)
- Mô tả doc đầy đủ
- Các API của chat Service
Demo
- demo được 15 API
</t>
  </si>
  <si>
    <t>- giới thiệu về microservice dễ hiểu
Công việc: 
- Đã làm được 8 Api
- Mô tả doc đầy đủ
Demo
- Chưa demo deploy server</t>
  </si>
  <si>
    <t xml:space="preserve">Slide: 
- Thiết kế giao diện của nhóm
- Liệt kê được danh sách API sử dụng
- Giao diện đẹp rõ, KPI 
Công việc: 
- Hoàn thành đầy đủ giao diện
- Có các chức năng thêm, sửa xóa 
- Tìm kiếm
- Quản lý nhật kí bộ phận
- Thêm mới công việc
Demo
- Khá là mượt
</t>
  </si>
  <si>
    <t xml:space="preserve">Slide: 
- giới thiệu về các API cuản nhóm
- API người dùng, phòng ban
- API tạo mẫu báo cáo
Công việc: 
- Đã làm được 19 Api
- Mô tả doc đầy đủ
Demo
- Chưa demo deploy server
</t>
  </si>
  <si>
    <t xml:space="preserve">Đánh giá báo cáo </t>
  </si>
  <si>
    <t xml:space="preserve">Khi nhận được thong tin báo cáo từ bộ phận báo cáo rồi thì nhân viên cấp 2 sẽ có quyền đánh giá xem là nội dụng báo cáo có tích cực không rồi sẽ giao cho cấp trên </t>
  </si>
  <si>
    <t>Report work management service</t>
  </si>
  <si>
    <t>- Chỉ có thiết kế chưa có demo
- Chưa ghi cần những api của nhóm nào</t>
  </si>
  <si>
    <t>- Nhóm đã có đặc tả và demo một vài chức năng.
- Nên bổ sung gọi ProjectTaskService.</t>
  </si>
  <si>
    <t>- Slide rõ ràng, đặc tả các chức năng chi tiết.</t>
  </si>
  <si>
    <t>- Nhóm trình bày tốt</t>
  </si>
  <si>
    <t>- Slide rõ ràng chi tiết, đặc tả đầy đủ.
- Demo được một số chức năng.
- Đã deploy được các chức năng.</t>
  </si>
  <si>
    <t>- Nhóm đã trình bày đầy đủ, có đặc tả</t>
  </si>
  <si>
    <t>- Nhóm có thuyết trình ngắn gọn dễ hiểu, trả lời được các câu hỏi và đặc tả đầy đủ.
- Chưa có demo một số chức năng.</t>
  </si>
  <si>
    <t>- Nêu được cần những api gì của các nhóm khác
- Đã viết được 20 api
- Doc rõ ràng, chi tiết
- Có demo một số chức năng</t>
  </si>
  <si>
    <t>- Nhóm chưa nói rõ các yêu cầu.
- Đã có đặc tả và demo.</t>
  </si>
  <si>
    <t>- SIide trình bày rõ ràng, đầy đủ, có luồng thực hiện công việc.
- Tài liệu đặc tả chi tiết.</t>
  </si>
  <si>
    <t>- Nhóm đã có đặc tả và demo một số chức năng.</t>
  </si>
  <si>
    <t>- có doc, demo, thuyết trình đầy đủ</t>
  </si>
  <si>
    <t>- Đã có đặc tả và demo một số chức năng.</t>
  </si>
  <si>
    <t>- Nhóm đã thuyết trình, có đặc tả và demo một số chức năng.</t>
  </si>
  <si>
    <t>- Chỉ ra được mockup về giao diện người dùng, quản lí mẫu báo cáo.
- Giao diện trình bày khá đẹp.</t>
  </si>
  <si>
    <t>- Demo không liên quan đến nội dung của nhóm.
- Trình bày quá nhiều lí thuyết chưa tập trung vào nhiệm vụ của nhóm.</t>
  </si>
  <si>
    <t>- Nêu được các api mà nhóm đã thực hiện .</t>
  </si>
  <si>
    <t>Xử lý đầu ra</t>
  </si>
  <si>
    <t xml:space="preserve">Đánh giá </t>
  </si>
  <si>
    <t>Đánh chất lượng</t>
  </si>
  <si>
    <t>Đánh giá chất lượng thuốc</t>
  </si>
  <si>
    <t xml:space="preserve">chức năng này sẽ trả về một số thông tin về thuốc có ràng có chất lượng tốt hay không </t>
  </si>
  <si>
    <t>Approval Report Service , Report work management service</t>
  </si>
  <si>
    <t>Có đặc tả API, đã show một số mockup giao diện</t>
  </si>
  <si>
    <t>Trình bày đầy đủ, có demo API</t>
  </si>
  <si>
    <t>Có demo các API, thuyết trình rõ ràng</t>
  </si>
  <si>
    <t>Thuyết trình đầy đủ, có demo rõ ràng</t>
  </si>
  <si>
    <t xml:space="preserve">Có đặc tả API, có demo </t>
  </si>
  <si>
    <t>Thuyết trình đầy đủ, có đặc tả API, có demo</t>
  </si>
  <si>
    <t>Mới có đặc tả API, chưa có demo</t>
  </si>
  <si>
    <t>Mô tả chi tiết công việc, có demo đặc tả API, làm mockup</t>
  </si>
  <si>
    <t>Trình bày đầy đủ API, có demo</t>
  </si>
  <si>
    <t>Trình bày đầy đủ, chỉ tiết, có demo rõ ràng</t>
  </si>
  <si>
    <t>Thuyết trình tốt, có đặc tả API, tương tác tốt với các nhóm liên quan</t>
  </si>
  <si>
    <t>Thuyết trình rõ ràng, có demo rõ ràng</t>
  </si>
  <si>
    <t>Có đặc tả API, thuyết trình rõ ràng, có demo</t>
  </si>
  <si>
    <t>Vẫn chưa có demo</t>
  </si>
  <si>
    <t>Thuyết trình rõ ràng, đã có demo, đã làm mockup đầy đủ, rõ ràng</t>
  </si>
  <si>
    <t>Trình bày khá chi tiết, vẫn chưa đủ demo</t>
  </si>
  <si>
    <t>Đánh giá quy trình làm việc</t>
  </si>
  <si>
    <t xml:space="preserve">Khi xem các báo cáo ,nhân viên cấp hai sẽ đánh giá quy trình làm việc của công việc có hợp lý hay không rồi thông tiếp cho nhân viên cấp 1 </t>
  </si>
  <si>
    <t>Create task , Approval Report Service</t>
  </si>
  <si>
    <t>Review Service, Create task, Approval Report Service</t>
  </si>
  <si>
    <t>7, 8.5</t>
  </si>
  <si>
    <t>Chưa có demo. Mockup sơ sài.</t>
  </si>
  <si>
    <t>Chưa có bản đặc tả cụ thể. Thuyết trình chưa rõ. Cần bổ sung các service liên quan.</t>
  </si>
  <si>
    <t>Không trình bày rõ công việc cần làm. Nêu ra lý thuyết nhưng không nêu rõ áp dụng dữ nào. Doc đẹp, đầy đủ.</t>
  </si>
  <si>
    <t>Thiếu quản lý task theo project. Mockup đã nêu rõ được sử dụng service nào. Giao diện còn sơ sài.</t>
  </si>
  <si>
    <t>Có nêu rõ demo gắn với mockup nào. Có  đặc tả đầy đủ. Có deploy.</t>
  </si>
  <si>
    <t>Có mô tả API liên quan, thuyết trình có lý  thuyết.  Có demo.</t>
  </si>
  <si>
    <t>Đặc tả đầy đủ. Thuyết trình ngắn gọn. Chưa có demo.</t>
  </si>
  <si>
    <t>Có đặc tả có demo. Thuyết trình rõ ràng.</t>
  </si>
  <si>
    <t>Chưa nói rõ các yêu cầu. Thuyết trình rõ ràng.</t>
  </si>
  <si>
    <t xml:space="preserve">Thuyết trình đẹp. Rõ ràng. Bản đặc tả đầy đủ. </t>
  </si>
  <si>
    <t>Đặc tả đầy đủ. Chưa có các API thống kê. Demo còn ít.</t>
  </si>
  <si>
    <t>Đánh gía tiến độ sản xuất</t>
  </si>
  <si>
    <t xml:space="preserve">Có doc, demo, lý thuyết. Thuyết trình đầy đủ. </t>
  </si>
  <si>
    <t>Có demo, chưa nêu rõ các đặc tả.  Chưa nêu rõ trong mockup nào.</t>
  </si>
  <si>
    <t xml:space="preserve">chứ năng có nhiệm vụ cho ngưởi quản trị đánh giá tốc độ sản xuất thuốc có nhanh hay chậm hay hợp lý  </t>
  </si>
  <si>
    <t>Nhóm đã thuyết trình đầy đủ và demo được một số chức năng.</t>
  </si>
  <si>
    <t>Nhóm làm tốt có demo có đặc  tả đầy đủ. KPI Service chưa demo đủ API.</t>
  </si>
  <si>
    <t>Mockup đầy đủ các chức năng. Giao diện  chưa được đẹp lắm.</t>
  </si>
  <si>
    <t xml:space="preserve">Mô tả nhiều lý thuyết. Chưa đi vào trọng tâm là các service mình làm. Demo được ít. </t>
  </si>
  <si>
    <t>Đã có miêu tả đầy đủ chức năng nhóm làm. Không có demo.</t>
  </si>
  <si>
    <t xml:space="preserve">Create task, Approval Report Service </t>
  </si>
  <si>
    <t>Xây dựng giao diện được 15 cái mockup, chưa có tương tác nên chưa có demo, chưa liên hệ với các nhóm khác để xây biết api trả về gì và xây dưng giao diện ra sao</t>
  </si>
  <si>
    <t>nêu được các API cần dùng, có demo, chưa có đặc tả các API và các mockup liên quan</t>
  </si>
  <si>
    <t xml:space="preserve"> có demo, không trình bày đặc tả API và show các mockup liên quan</t>
  </si>
  <si>
    <t>Mockup giao diện các cấp lãnh đạo, trình bày được các mockup của nhóm, nêu đc các API của các nhóm liên quan</t>
  </si>
  <si>
    <t>có mô tả được các API và demo được 15 API, chưa có các mockup liên quan</t>
  </si>
  <si>
    <t>có mô tả API, nêu được các API liên quan, có demo, không trình bày mockup liên quan</t>
  </si>
  <si>
    <t>trình bày về Criteria service &amp; department service,có đặc tả API, có nêu các API liên quan, Chưa có demo</t>
  </si>
  <si>
    <t>trình bày được 20 api có demo về log service nhưng chưa đúng yêu cầu của đề bài</t>
  </si>
  <si>
    <t>có nêu các API của các nhóm liên quan, có demo nhưng còn thiếu, không trình bày đặc tả service và không thể hiện các mockup liên quan</t>
  </si>
  <si>
    <t>có đặc tả chi tiết, chưa trình bày cơ bản về lý thuyết microservice, chưa nếu các mockup nhóm cần</t>
  </si>
  <si>
    <t>có trình bày đặc tả các API, có demo, chưa nếu các mockup nhóm cần</t>
  </si>
  <si>
    <t>trình bày được các api về đặc đả phân quyền có demo và trình bày được microservice nhóm cần dùng</t>
  </si>
  <si>
    <t>trình bày về Security service &amp; KPI department, có trình bày lý thuyết Microservice, có demo, chưa có đặc tả &amp; mockup</t>
  </si>
  <si>
    <t>hoàn thành slide có 30 api đặc tả và 15 api demo</t>
  </si>
  <si>
    <t>Quản lý phòng ban &amp; Quản lý cơ cấu tổ chức: 
Có demo, Slide sơ sài và không trình bày mockup mà nhóm cần dùng"</t>
  </si>
  <si>
    <t xml:space="preserve">Trình bày danh sách các mockup của nhóm, liệt kê được các API liên quan </t>
  </si>
  <si>
    <t>trình bày về Microservice Architecture, trình bày dài dòng, không đúng trọng tâm của bài thuyết trình. có demo về đăng nhập, đăng ký</t>
  </si>
  <si>
    <t>có đặc tả API, không có các mockup liên quan. Không có demo</t>
  </si>
  <si>
    <t>Quản trị quy chế làm việc</t>
  </si>
  <si>
    <t xml:space="preserve">15 mockup mới là hình ảnh, chưa có demo
Chưa liên hệ với các nhóm cung cấp api để thống nhất.
</t>
  </si>
  <si>
    <t>Ưu điểm: Có trình bày lý thuyết microservice architecture, nêu được các API cần dùng, Có demo.
- Nhược điểm:  chưa Có đặc tả các API &amp; các mockup liên quan</t>
  </si>
  <si>
    <t>Mockup giao diện các cấp lãnh đạo 
trình bày được các mockup của nhóm, nêu đc các API của các nhóm liên quan</t>
  </si>
  <si>
    <t>Ưu điểm: hoàn thành slide, slide có trình bày mô tả API, có demo được 15 API
- Nhược điểm: chưa trình bày các mockup liên quan</t>
  </si>
  <si>
    <t>Ưu điểm: có lý thuyết trình bày về kiến trúc microservice, có mô tả API, nêu được các API liên quan, có demo
- Nhược điểm: Không trình bày mockup liên quan</t>
  </si>
  <si>
    <t>xác định được 20 api, nhóm trình bày tốt nhưng chưa đúng yêu cầu, cần xác định lại</t>
  </si>
  <si>
    <t>Ưu điểm: có trình bày lý thuyết microservice, có nêu các API của các nhóm liên quan, có demo nhưng còn thiếu 
- Nhược điểm: không trình bày đặc tả service &amp; không thể hiện các mockup liên quan</t>
  </si>
  <si>
    <t>Tạo quy chế làm việc mới</t>
  </si>
  <si>
    <t>Nhóm trình bày tốt, phần quản lý tài khoản còn chưa rõ ràng.</t>
  </si>
  <si>
    <t>- Dùng để tạo quy chế làm việc mới trong phạm vi tổ chức, phòng ban nhất định
- Đầu vào: tên phòng ban, tên chức danh/ chức vụ, vị trí công việc, ...
- Đầu ra: quy chế/ quy định cho từng phòng ban/ đối tượng cụ thể
- Ngoại lệ: Không
- Bối cảnh sử dụng: tạo quy chế làm việc mới để thi hành</t>
  </si>
  <si>
    <t>hoàn thành slide, có 15 api demo
có đặc tả 30 api
Trình bày sau nhưng demo được ít api</t>
  </si>
  <si>
    <t>05.1_RegulationService</t>
  </si>
  <si>
    <t>- Ưu điểm: Trình bày danh sách các mockup của nhóm, liệt kê được các API liên quan 
- Nhược điểm : không có trình bày về lý thuyết kiến trúc Microservice</t>
  </si>
  <si>
    <t>Nhóm trình bày các thông tin cơ bản về Microservice Architecture
- Ưu điểm: có demo 
- Nhược điểm: dài dòng, lan man, không đúng trọng tâm của bài thuyết trình. Phần demo về đăng nhập, đăng ký, chưa rõ ràng</t>
  </si>
  <si>
    <t>Cung cấp các chức năng liên quan đến quy chế, quy định. VD: tìm kiếm, tạo mới, import file docx, vô hiệu hóa.</t>
  </si>
  <si>
    <t>Ưu điểm: có đặc tả API
- Nhược điểm: Không có lý thuyết trình bày về kiến trúc microservice, không show các mockup liên quan. Không có demo</t>
  </si>
  <si>
    <t>Microservices quản lý phòng ban, chức vị/ chức danh, công việc</t>
  </si>
  <si>
    <t>Microservices quản lý phòng ban, chức vị/ chức danh, công việc, quy trình, KPI</t>
  </si>
  <si>
    <t>Nhóm trình bày về phần làm giao diện
  + Quản lý thông tin nhân viên
  + Xem thông tin
  + Lập báo cáo của nhân viên
  + Xem đánh giá KPI
  + Trò chuyện
Trình bày được 15 mockup nhưng chưa có phần di chuyển màn hình
Có thông tin API cần nhưng chưa chỉ ra lấy API từ đâu</t>
  </si>
  <si>
    <t>Nhóm thiết kế 6 api, trình bày hơi dài dòng</t>
  </si>
  <si>
    <t>Nhóm có demo mockup giao diện,
Trình bày khá đầy đủ</t>
  </si>
  <si>
    <t>Nhóm demo được api, thiết kế 30 api</t>
  </si>
  <si>
    <t>Nhóm trình bày về API quản lý công việc, thành viebe
Có docs
Thiết kế được 15 api</t>
  </si>
  <si>
    <t>Nhóm thiết kế 10 apis, nhóm trình bày về report service</t>
  </si>
  <si>
    <t>Nhóm trình bày về Criteria Service
Nhóm trình bày khá chậm</t>
  </si>
  <si>
    <t>Nhóm 9 trình bày api về LogService
  + User Service
  + KIP Service
  + Report Service 
  + Task Service
Mỗi lần thực hiện giao dịch thì lưu lại lịch sử
Cung cấp 20 API về phần log
Đã có docs cho các api</t>
  </si>
  <si>
    <t>Nhóm thiết kế 14 api</t>
  </si>
  <si>
    <t>Nhóm thiết kế 32 api, trình bày hơi khó nghe</t>
  </si>
  <si>
    <t>Nhóm trình bày về service thực hiện, demo được 3 api</t>
  </si>
  <si>
    <t>Nhóm trình bày về phần quản lý người dùng (CRUD), phân quyền (RBAC) và báo cáo
Cung cấp được 15 API</t>
  </si>
  <si>
    <t>trình bày quá nhiều về microservice,
Api đã demo: 18</t>
  </si>
  <si>
    <t>Nhóm trình bày về ChatService và DeparmentService</t>
  </si>
  <si>
    <t>Trình bày có demo api
Nhóm trình bày về service mình làm khá rõ</t>
  </si>
  <si>
    <t>Nhóm trình bày về mockup giao diện</t>
  </si>
  <si>
    <t>trình bày hơi nhiều về microsevice, có demo</t>
  </si>
  <si>
    <t>Không có sản phẩm demo</t>
  </si>
  <si>
    <t>Xây dựng mockup cho nhân viên, các mockup chưa có sự tương tác
Mẫu thử giao diện còn sơ sài</t>
  </si>
  <si>
    <t>Service quản lý dự án
Làm được 15 API
Đã demo được API</t>
  </si>
  <si>
    <t>Service quản lý người dùng
Số lượng API: 10
Đã demo được API</t>
  </si>
  <si>
    <t>Mô tả ChatService và DepartmentService
Xác định được các API liên quan
Đã demo được API</t>
  </si>
  <si>
    <t>Chỉnh sửa quy chế làm việc</t>
  </si>
  <si>
    <t>- Dùng để chỉnh sửa quy chế làm việc trong phạm vi tổ chức, phòng ban nhất định
- Đầu vào: tên phòng ban, tên chức danh/ chức vụ, vị trí công việc, ...
- Đầu ra: quy chế/ quy định cho từng phòng ban/ đối tượng cụ thể
- Ngoại lệ: Không
- Bối cảnh sử dụng: chỉnh sửa quy chế làm việc cần cập nhật để thi hành</t>
  </si>
  <si>
    <t>+Trình bảy đẩy đủ về giao diện, không có đê mô</t>
  </si>
  <si>
    <t>Trình bảy tự tin và đưa ra nội dung đẩy đủ, có demo các API</t>
  </si>
  <si>
    <t>Trình bảy chi tiết đẩy đủ và có demo các API</t>
  </si>
  <si>
    <t>Trình khá đẩy đủ, có phần đặc tả và demo các API</t>
  </si>
  <si>
    <t xml:space="preserve">Trình bảy khá chi tiết và đẩy đủ, có phần demo về từng API </t>
  </si>
  <si>
    <t>Trình bảy đẩy đủ, có mô tả chi tiết các API và có demo</t>
  </si>
  <si>
    <t>Trình bảy khá tốt nhưng chưa đưa ra được công thức tính KPA như thế nào,không có demo</t>
  </si>
  <si>
    <t>+Trình bảy khá đẩy đủ các API, có đê mô</t>
  </si>
  <si>
    <t>Trình bảy khá chi tiết đẩy đủ và có demo ra từng API</t>
  </si>
  <si>
    <t>Trình bảy khá đẩy đủ, chưa có demo nhưng đã đưa ra kết quả lấy được từ API</t>
  </si>
  <si>
    <t>Trình bảy đẩy đủ các API và co demo chi tiết</t>
  </si>
  <si>
    <t>Trình bảy khá đẩy đủ, có để mô các API</t>
  </si>
  <si>
    <t xml:space="preserve">Trình bảy tự tin và khá đẩy đủ </t>
  </si>
  <si>
    <t>+Trình bảy khá đẩy đủ các API và có đê mô</t>
  </si>
  <si>
    <t>Trình bảy khá chi tiết rõ rằng, không có phần demo</t>
  </si>
  <si>
    <t>Trình bảy chi tiết từng màn hình và đưa ra được các API cho bên liên quan</t>
  </si>
  <si>
    <t xml:space="preserve">Trình bảy kha chi tiết đẩy đủ và đưa ra được phân demo </t>
  </si>
  <si>
    <t xml:space="preserve">Trình bảy đẩy đủ cho mỗi API và có chia những nhiệm vụ của từng API </t>
  </si>
  <si>
    <t xml:space="preserve">Nhóm chỉ mới có design, chưa có tương tác với giao diện </t>
  </si>
  <si>
    <t>Lý thuyết chưa tập trung vào công việc của nhóm. Chưa có danh sách APi của từng thành viên</t>
  </si>
  <si>
    <t>trình bày ổn nhưng chưa giới thiệu service làm gì</t>
  </si>
  <si>
    <t>trình bày rõ về các API cần cung cấp, mockup chưa được đẹp</t>
  </si>
  <si>
    <t>trình bày tốt, mô tả đầy đủ về các API yêu cầu cũng như  nhóm xây dựng</t>
  </si>
  <si>
    <t>nhóm trình bày tốt, trả lời câu hỏi hợp lý</t>
  </si>
  <si>
    <t>trình bày rõ ràng về các API, demo tốt</t>
  </si>
  <si>
    <t>trình bày chưa rõ vê phần việ của nhóm, chưa nêu cách tính KPI</t>
  </si>
  <si>
    <t xml:space="preserve">trình bày tốt, demo được nhiều API và trả lời các câu hỏi của nhóm khác tốt </t>
  </si>
  <si>
    <t>nhóm trình bày tốt, có nói về API Gateway</t>
  </si>
  <si>
    <t xml:space="preserve">nhóm trình bày tốt, rõ ràng về các API nhóm cung cấp </t>
  </si>
  <si>
    <t xml:space="preserve">phần procedure chưa có thông tin để biết về tiến độ </t>
  </si>
  <si>
    <t>trình bày tốt, giải thích câu hỏi hợp lý</t>
  </si>
  <si>
    <t xml:space="preserve">nhóm tình bày chưa rõ về API cung cấp cũng như API cần sử dụng </t>
  </si>
  <si>
    <t>Trình bày tốt về các API cung cấp và API cần sử dụng</t>
  </si>
  <si>
    <t xml:space="preserve">trình bày rõ ràng hợp lý, giao diện thiết kế dễ nhìn </t>
  </si>
  <si>
    <t>nhóm trình bày lý thuyết dài dòng không tập trung</t>
  </si>
  <si>
    <t>nhóm không có demo, trình bày chưa rõ ràng</t>
  </si>
  <si>
    <t>Có show được bản mock up về giao diện, Thực hiện đượcc khá ít mockup API(15 API) mặc dù đã 2 tuần bắt đầu  thực hiện. Không mô tả được chi  tiết API của nhóm mình liên quan đến các nhóm  khác, không mô tả cụ thể các API nhóm mình làm</t>
  </si>
  <si>
    <t>Mô tả đầy đủ các API nhóm đã thực hiện qua slide, tuy nhiên chưa thực hiện được nhiều API,...</t>
  </si>
  <si>
    <t xml:space="preserve">Mô tả chi tiết được công việc nhóm mình làm, cụ thể là cách lưu về log service, viết chưa được nhiều mockup API(khoảng 20 API).  Demo được 1 số API với đầu vào và đầu ra rõ ràng,... </t>
  </si>
  <si>
    <t>Thực hiện được 10 API. Nêu lên được mối liên quan đến công việc, service của nhóm khác, đặc tả được 15 API. Nói lên chi tiết được công việc về User service, tương tác với các bạn trong lớp khá tốt, đáp ứng tốt các yêu câu về API từ các nhóm khác,...</t>
  </si>
  <si>
    <t xml:space="preserve">Trình bày  không được rõ ràng, chưa đúng trọng tâm công việc nhóm mình làm.
Đặc tả được khá nhiều API (30 API), demo được 15 API. </t>
  </si>
  <si>
    <t>Quản trị quy chế công việc</t>
  </si>
  <si>
    <t>Tạo quy chế công việc mới</t>
  </si>
  <si>
    <t>"- Dùng để tạo quy chế làm việc mới trong phạm vi tổ chức, phòng ban nhất định
- Đầu vào: tên phòng ban, tên chức danh/ chức vụ, vị trí công việc, ...
- Đầu ra: quy chế/ quy định cho từng phòng ban/ đối tượng cụ thể
- Ngoại lệ: Không
- Bối cảnh sử dụng: thêm mới 1 quy chế làm việc để thi hành"</t>
  </si>
  <si>
    <t xml:space="preserve">05.1_RegulationService
</t>
  </si>
  <si>
    <t>Nhóm trình bày được đầy đủ giao diện tuy nhiên phần mockup chữ còn nhỏ chưa tương tác nhiều với người dùng</t>
  </si>
  <si>
    <t>Mô tả đầy đủ api 
Vẽ được mockup của các api tương ứng</t>
  </si>
  <si>
    <t>Nhóm demo được 10 api</t>
  </si>
  <si>
    <t>Đã có api demo theo phân công và đặc tả api</t>
  </si>
  <si>
    <t>Đã demo được api và đặc tả</t>
  </si>
  <si>
    <t xml:space="preserve">Chưa trình bày được về kiến trúc của hệ thống microservice
Đã demo được api cần làm </t>
  </si>
  <si>
    <t>Demo và đặc tả được các api của nhóm</t>
  </si>
  <si>
    <t>Đã trình bày được luồng dữ liệu của microservice</t>
  </si>
  <si>
    <t>Chưa mô tả được kiến trúc microservice sẽ làm
Trình bày được các api cần thực hiện</t>
  </si>
  <si>
    <t>Đặc tả được các api
Trình bày được kiến trúc hệ thống</t>
  </si>
  <si>
    <t>Trình bày được kiến trúc hệ thống và mô tả được các api tương ứng</t>
  </si>
  <si>
    <t>Demo được api được phân công</t>
  </si>
  <si>
    <t xml:space="preserve">Demo và đặc tả đầy đủ về api
Đã giao tiếp với nhóm 08 về phần giao diện
</t>
  </si>
  <si>
    <t xml:space="preserve">Có 32 mockup tuy nhiện giao diện thiết kế khó nhìn chưa tương tác với người dùng </t>
  </si>
  <si>
    <t>Trình bày được nhiều kiến trúc microservice nhưng chưa đi vào cụ thể những kiến trúc mà nhóm thực hiện và chưa có mô tả về api</t>
  </si>
  <si>
    <t>6.5, 9</t>
  </si>
  <si>
    <t xml:space="preserve">  thiết kế đầy đủ, thuyết trình hơi ngắn, chưa có demo</t>
  </si>
  <si>
    <t xml:space="preserve">có demo API </t>
  </si>
  <si>
    <t>Có đẩy đủ các API, thuyết trìnhg tốt</t>
  </si>
  <si>
    <t>Có mockup đầy đủ, rõ ràng</t>
  </si>
  <si>
    <t>Demo đặc tả đầy đủ</t>
  </si>
  <si>
    <t>Bài thuyết trình tương đối đầy đủ đã có demo</t>
  </si>
  <si>
    <t>Chưa có demo, mô tả đặc tả API</t>
  </si>
  <si>
    <t>Có đầy đủ các API, thuyết trình còn hơn ngắn</t>
  </si>
  <si>
    <t>Có demo thuyết trình đầy đủ</t>
  </si>
  <si>
    <t>Làm đầy đủ các APi thuyết trình rõ ràng</t>
  </si>
  <si>
    <t>Trình bày khá đầy đủ</t>
  </si>
  <si>
    <t>Bài thuyết trình đẩy đủ, các API đưa ra rõ ràng tương đối đầy đủ</t>
  </si>
  <si>
    <t>Demo thiết kế rõ ràng</t>
  </si>
  <si>
    <t>CÓ demo, đặc tả đầy đủ API</t>
  </si>
  <si>
    <t>Đã có mockup, đầy đủ, rõ ràng</t>
  </si>
  <si>
    <t>Trình bày qua thời gian, slide hơi nhiều</t>
  </si>
  <si>
    <t>Chưa có demo, thuyết trình</t>
  </si>
  <si>
    <t>Quản lý quy chế làm việc</t>
  </si>
  <si>
    <t>Xem chi tiết 1 quy chế làm việc</t>
  </si>
  <si>
    <t>- Dùng để xem chi tiết 1 quy chế làm việc trong phạm vi tổ chức, phòng ban nhất định
- Đầu vào: 1 quy chế làm việc trong danh sách quy chế
- Đầu ra: thông tin chi tiết quy chế làm việc đã chọn
- Ngoại lệ: Không</t>
  </si>
  <si>
    <t>Microservices quản lý phòng ban, chức vị/ chức danh, công việc, KPI,...</t>
  </si>
  <si>
    <t xml:space="preserve">- Xây dựng các phần giao diện liên quan đến user
- Mô tả thêm về xât dựng KPI
- Mới có thiết kế, chưa có tương tác
</t>
  </si>
  <si>
    <t>- Nhóm trình bày được 1 số api liên quan đến phần của nhóm
- Đã chỉ ra các nhóm liên quan</t>
  </si>
  <si>
    <t>- Tài liệu đặc tả chi tiết
- Các API liên quan đến log đã được xây dựng, xây dựng được 20 APIs</t>
  </si>
  <si>
    <t>- Đã xây dựng được các API liên quan đến phân quyền người dùng
- Chỉ ra service cần sử dụng</t>
  </si>
  <si>
    <t>Cung cấp các dịch vụ liên quan đến chat service và department service</t>
  </si>
  <si>
    <t>Mockup đơn giả, chưa nêu rõ api gọi đến, chưa có demo</t>
  </si>
  <si>
    <t>Đã trình bày được các api cung cấp nhưng chưa có demo</t>
  </si>
  <si>
    <t>Trình bày khá rõ về công nghệ sử dụng, các api và đã có demo</t>
  </si>
  <si>
    <t>Trình bày được các Api mà nhóm đã làm, có demo</t>
  </si>
  <si>
    <t>Đã triển khai api, có demo đầy đủ các api</t>
  </si>
  <si>
    <t>Chưa đầy đủ api</t>
  </si>
  <si>
    <t>Có nội dung so sánh microservice, các api khá đầy đủ nhưng chưa có demo</t>
  </si>
  <si>
    <t>Đầy đủ api nhưng Chưa nắm được quy trình ghi nhận log</t>
  </si>
  <si>
    <t>Liệt kê được các api nhóm cung cấp, các api có liên quan, có demo</t>
  </si>
  <si>
    <t>Nhóm trình bày được các API nhóm thực hiện, có liệt kê được các service cần gọi đến,  có demo khá chi tiết api</t>
  </si>
  <si>
    <t>Nắm rõ về việc phân quyền người dùng, phân tích công việc chi tiết</t>
  </si>
  <si>
    <t>Trình bày nhiều về microsevice mà chưa trình bày rõ về api, có demo</t>
  </si>
  <si>
    <t>Nhóm trình bày Sơ sài chưa rõ nhóm service liên kết</t>
  </si>
  <si>
    <t>Trình bày các api cung cấp rõ ràng, có demo cảu nhóm nhưng chưa demo gọi api nhóm khác</t>
  </si>
  <si>
    <t>Giao diện cụ thể cho các chức năng, giao diện hơi nhiều màu</t>
  </si>
  <si>
    <t>Trình bày nhiều vào lý thuyết, chưa tập trung service và api của nhóm</t>
  </si>
  <si>
    <t>Nhóm trình bày khá chi tiết về các api</t>
  </si>
  <si>
    <t>- Trình bày giao diện
- Mới có thiết kế, chưa có giao diện
- Chưa chỉ rõ cần dùng API của nhóm nào, đã cung cấp đủ chưa</t>
  </si>
  <si>
    <t>- Đã có đặc tả API
- Có demo 1 vài API</t>
  </si>
  <si>
    <t>- Có đặc tả API chi tiết
- API mô tả dùng swagger</t>
  </si>
  <si>
    <t>- Đã có mockup giao diện</t>
  </si>
  <si>
    <t xml:space="preserve">- Đặc tả chi tiết các API
- </t>
  </si>
  <si>
    <t>- Có 15 API, đã thiết kế và làm đầy đủ
- Đã deploy
- Có mô tả API</t>
  </si>
  <si>
    <t xml:space="preserve">- Có đặc tả được các API </t>
  </si>
  <si>
    <t>- Có liệt kê danh sách các API
- Chưa đặc tả API đã nêu</t>
  </si>
  <si>
    <t>- Làm được 20 api
- Có giải thích API</t>
  </si>
  <si>
    <t>- Có nêu kiến trúc microservice
- Có đặc tả API nhóm đã làm</t>
  </si>
  <si>
    <t>- Liệt kê các API nhóm đã thiết kế
- Chỉ ra được các service sẽ sử dụng
- Có demo các API đã làm</t>
  </si>
  <si>
    <t>- Đã làm được 15 API</t>
  </si>
  <si>
    <t>- Giới thiệu chung về microservices
- Có đặc tả API chi tiết
- Có các service liên quan cần sử dụng</t>
  </si>
  <si>
    <t>- Liệt kê các API 
- Có demo các API  khá đầy đủ</t>
  </si>
  <si>
    <t>- Đặc tả được 1 số API
- Demo được 1 vài API</t>
  </si>
  <si>
    <t>- Có thiết kế giao diện
- Chưa có mẫu thử, chưa có tương tác</t>
  </si>
  <si>
    <t>- Trình bày chung về kiến trúc microservices
- Trình bày 1 số mẫu: Log, Saga
- Trình bày lý thuyết mất quá nhiều thời gian, chưa nêu được nhiệm vụ cần làm của nhóm, các api</t>
  </si>
  <si>
    <t>- Không có demo</t>
  </si>
  <si>
    <t>- Chưa có demo
- Chưa chỉ rõ các API liên quan</t>
  </si>
  <si>
    <t>- Có đặc tả API chi tiết, dùng swagger</t>
  </si>
  <si>
    <t>- Làm mockup giao diện khá đẹp</t>
  </si>
  <si>
    <t>- Nhóm có đặc tả API rất chi tiết và có Demo</t>
  </si>
  <si>
    <t>Tìm kiếm quy chế làm việc</t>
  </si>
  <si>
    <t>- Có đặc tả 15 API và demo
- Có deloy</t>
  </si>
  <si>
    <t>- Dùng để tìm kiếm quy chế làm việc trong phạm vi tổ chức, phòng ban nhất định
- Đầu vào: mã quy chế/ tên quy chế/ mã phòng ban/ tên chức vụ chức danh,...
- Đầu ra: kết quả tìm kiếm theo các tiêu chí đầu vào
- Ngoại lệ: Không</t>
  </si>
  <si>
    <t>- Có đặc tả API đầy đủ
- Có Demo</t>
  </si>
  <si>
    <t>- Nhóm làm được 20 API, có giải thích API</t>
  </si>
  <si>
    <t>- Có nêu kiến trúc microservice
- Có đặc tả cụ thể khá tốt</t>
  </si>
  <si>
    <t>Không</t>
  </si>
  <si>
    <t>- Có liệt kê các API nhóm đã làm
- Chỉ ra được các service sẽ sử dụng
- Có demo</t>
  </si>
  <si>
    <t>- Có đặc tả API chi tiết và demo được.</t>
  </si>
  <si>
    <t>- Có giới thiệu chung về microservices
- Có đặc tả API chi tiết
- Có các service liên quan cần sử dụng</t>
  </si>
  <si>
    <t>- Đặc tả được 1 số API và demo được</t>
  </si>
  <si>
    <t>- Có làm mockup giao diện
- Chưa có mẫu thử, chưa có tương tác</t>
  </si>
  <si>
    <t>- Trình bày được các mockup nhóm đã làm, tuy nhiên chưa có tương tác thực tế</t>
  </si>
  <si>
    <t>- Trình bày đầy đủ API
- Có demo API</t>
  </si>
  <si>
    <t>- Mô tả được API cần làm</t>
  </si>
  <si>
    <t>-Trình bày đầy đủ các API của nhóm , có demo</t>
  </si>
  <si>
    <t>nêu ra được mô hình kiến trúc mà nhóm sử dụng
đã mô tả chi tiết được API mà nhóm sử dụng.
đã có docs chi tiết nhưng chưa đầy đủ</t>
  </si>
  <si>
    <t>đã xác định được các service cần log
thiết kế được cơ sở dữ liệu
đã có docs API mô tả chi tiết các API của nhóm
đã có demo API</t>
  </si>
  <si>
    <t>có phân tích db, chưa thiết kế được database
đã có đặc tả chi tiết API
đã có demo API</t>
  </si>
  <si>
    <t>Nhóm thực hiện thiết kế giao diện, mới chỉ thiết kế được mockup. Tuy nhiên chưa liên hệ với các nhóm có API liên quan nên đang còn thiếu.</t>
  </si>
  <si>
    <t xml:space="preserve">Nhóm trình bày rõ rang, ngắn gọn. Phần demo có 11 API </t>
  </si>
  <si>
    <t>Giao diện chưa được đẹp, nhưng đầy đủ chức năng cần có.</t>
  </si>
  <si>
    <t>Thuyết trình tốt, đã xây dựng được 15 API, tuy nhiên chưa có phần demo.</t>
  </si>
  <si>
    <t>Phần trình bày báo cáo kết quả đầy đủ, rõ ràng. Phần demo đã đưa ra được một số API (6 API)</t>
  </si>
  <si>
    <t>Trình bày rõ ràng, demo được các API được giao, trả lời câu hỏi của các nhóm khác tốt.</t>
  </si>
  <si>
    <t>Thuyết trình rõ ràng, đã có sản phẩm demo. Phần trả lời đã giải đáp thắc mắc của các nhóm khác.</t>
  </si>
  <si>
    <t>Nhóm đã xây dựng được 15 API, phần thuyết trình hơi lan man, demo chưa được rõ ràng</t>
  </si>
  <si>
    <t>Nhóm thiết kế mockup giao diện dễ nhìn, hợp lý.</t>
  </si>
  <si>
    <t>Nhóm trình bày lý thuyết hơi nhiều, chưa nêu rõ các API mà nhóm thực hiện. Nhóm chưa demo.</t>
  </si>
  <si>
    <t>Xuất báo cáo quy chế làm việc của công ty</t>
  </si>
  <si>
    <t>- Dùng để xuất báo cáo nội dung quy chế làm việc trong phạm vi tổ chức, phòng ban nhất định
- Đầu vào: danh sách quy chế làm việc
- Đầu ra: file báo cáo quy chế làm việc
- Ngoại lệ: Không</t>
  </si>
  <si>
    <t>Microservices quản lý quy chế làm việc</t>
  </si>
  <si>
    <t>Microservices quản lý báo cáo</t>
  </si>
  <si>
    <t xml:space="preserve">Cung cấp các dịch vụ liên quan đến chat service và department service
</t>
  </si>
  <si>
    <t>xây dựng mockup cho nhân viên, các mockup chưa có sự tương tác</t>
  </si>
  <si>
    <t xml:space="preserve">mô tả Đánh giá KPI, lam đc 6 api, </t>
  </si>
  <si>
    <t xml:space="preserve">trình về service mình làm, làm đc 11 api </t>
  </si>
  <si>
    <t>đã làm mockup  giao diện lãnh đạo các cấp</t>
  </si>
  <si>
    <t xml:space="preserve">đã đặc tả các api liên quan, demo 30 api, </t>
  </si>
  <si>
    <t>mô tả api service quản lí dự án, làm đc 15 api,</t>
  </si>
  <si>
    <t>đã trình bày đặc tả các api, demo api</t>
  </si>
  <si>
    <t>mô tả đc các service của nhóm, các chức năng liên quan, các api liên quan, chưa demo đc api, 11api</t>
  </si>
  <si>
    <t>làm đc 14 api</t>
  </si>
  <si>
    <t>trình bày về report service, các api liên quan, các nhóm api, làm đc 32api, demo dữ liệu</t>
  </si>
  <si>
    <t>mô tả các api dự kiến procedural task service, demo đc các api 3 api</t>
  </si>
  <si>
    <t>số lượng api 10, mô tả service quản lí người dùng, các chức năng cua servie</t>
  </si>
  <si>
    <t>trình bày 1 số nội dung lý thuyết, trình bày KPI department service, security service, demo API, 18api</t>
  </si>
  <si>
    <t>mô tả chat service và department service, các API liên quan, demo được API đã làm</t>
  </si>
  <si>
    <t>đã đặc tả api, chưa demo, mô tả đc service KPI department, 19api</t>
  </si>
  <si>
    <t xml:space="preserve">trình bày giao diện, các API sử dụng, </t>
  </si>
  <si>
    <t>mất nhiều thời gian trình bày lý thuyết, đã demo API, 7api</t>
  </si>
  <si>
    <t>trình bày service tạo mẫu báo cáo công việc, các api liên quan</t>
  </si>
  <si>
    <t>Quản lý dự án
Ưu điểm: hoàn thành slide 
Nhược điểm: slide chưa trình bày lý thuyết microservice, chưa có demo, chưa nếu các API của các nhóm cần dùng</t>
  </si>
  <si>
    <t xml:space="preserve">- Ưu điểm: Có trình bày lý thuyết microservice architecture, nêu được các API cần dùng, Có demo.
- Nhược điểm:  chưa Có đặc tả các API &amp; các mockup liên quan"
</t>
  </si>
  <si>
    <t xml:space="preserve">- Ưu điểm: trình bày về lý thuyết microservice, có demo
- Nhược điểm: không trình bày đặc tả API &amp; show các mockup liên quan"
</t>
  </si>
  <si>
    <t>Sao chép 1 quy chế làm việc</t>
  </si>
  <si>
    <t xml:space="preserve">Mockup giao diện các cấp lãnh đạo 
- Ưu điểm: trình bày được các mockup của nhóm, nêu đc các API của các nhóm liên quan"
</t>
  </si>
  <si>
    <t>- Ưu điểm: hoàn thành slide, slide có trình bày mô tả API, có demo được 15 API
- Nhược điểm: chưa trình bày các mockup liên quan</t>
  </si>
  <si>
    <t xml:space="preserve">- Ưu điểm: có lý thuyết trình bày về kiến trúc microservice, có mô tả API, nêu được các API liên quan, có demo
- Nhược điểm: Không trình bày mockup liên quan"
</t>
  </si>
  <si>
    <t>- Dùng để sao chép thông tin 1 quy chế làm việc trong phạm vi tổ chức, phòng ban nhất định để thêm mới 1 quy chế gần giống quy chế cũ
- Đầu vào: 1 quy chế làm việc trong danh sách quy chế
- Đầu ra: 1 quy chế làm việc mới được sao chép từ quy chế cũ
- Ngoại lệ: Không</t>
  </si>
  <si>
    <t xml:space="preserve">Criteria service &amp; department service
- Ưu điểm: có đặc tả API, có nêu các API liên quan
- Nhược điểm: chưa có demo"
</t>
  </si>
  <si>
    <t xml:space="preserve">- Ưu điểm: có demo các API
- Nhược điểm: slide chưa có lý thuyết trình bày microservice, API ghi lúc chưa đúng yêu cầu, cần xác định lại </t>
  </si>
  <si>
    <t>Microservices quản lý quy chế làm việc, phòng ban, chức vị/ chức danh, quy trình, KPI,...</t>
  </si>
  <si>
    <t xml:space="preserve">- Ưu điểm: có trình bày lý thuyết microservice, có nêu các API của các nhóm liên quan, có demo nhưng còn thiếu 
- Nhược điểm: không trình bày đặc tả service &amp; không thể hiện các mockup liên quan"
</t>
  </si>
  <si>
    <t xml:space="preserve">"Report service
- Ưu điểm: có đặc tả chi tiết
- Nhược điểm: chưa trình bày cơ bản về lý thuyết microservice, chưa nếu các mockup nhóm cần"
</t>
  </si>
  <si>
    <t xml:space="preserve">- Ưu điểm: Có trình bày đặc tả các API, Có demo
- Nhược điểm: chưa trình bày cơ bản về lý thuyết microservice, chưa nếu các mockup nhóm cần"
</t>
  </si>
  <si>
    <t>Phân quyền
- Ưu điểm: hoàn thành slide, có demo 
- Nhược điểm: slide chưa trình bày về lý thuyết microservice, hoàn thành được 15 API nhưng chưa đầy đủ</t>
  </si>
  <si>
    <t xml:space="preserve">Security service &amp; KPI department
- Ưu điểm: có trình bày lý thuyết Microservice, có demo
- Nhược điểm: chưa có đặc tả &amp; mockup"
</t>
  </si>
  <si>
    <t>Ưu điểm: hoàn thành bài, có demo
Nhược điểm: chưa nêu được các mockup mà nhóm cần dùng</t>
  </si>
  <si>
    <t xml:space="preserve">Quản lý phòng ban &amp; Quản lý cơ cấu tổ chức: 
- Ưu điểm: Có demo
- Nhược điểm: Slide sơ sài và không trình bày mockup mà nhóm cần dùng"
</t>
  </si>
  <si>
    <t xml:space="preserve">- Ưu điểm: Trình bày danh sách các mockup của nhóm, liệt kê được các API liên quan 
- Nhược điểm : không có trình bày về lý thuyết kiến trúc Microservice "
</t>
  </si>
  <si>
    <t xml:space="preserve">Nhóm trình bày các thông tin cơ bản về Microservice Architecture
- Ưu điểm: có demo 
- Nhược điểm: dài dòng, lan man, không đúng trọng tâm của bài thuyết trình. Phần demo về đăng nhập, đăng ký"
</t>
  </si>
  <si>
    <t xml:space="preserve"> - Ưu điểm: có đặc tả API
- Nhược điểm: Không có lý thuyết trình bày về kiến trúc microservice, không show các mockup liên quan. Không có demo"
</t>
  </si>
  <si>
    <t xml:space="preserve">Nhóm show mockup giao diện 
Chưa chỉ ra được lấy api từ đâu </t>
  </si>
  <si>
    <t>Nhóm trình bày về microservice architecture
demo được 6 api</t>
  </si>
  <si>
    <t>Nhóm trình bày mockup giao diện</t>
  </si>
  <si>
    <t>Nhóm trình bày về microservice,
Nhóm làm 30 api, demo mõi phần mỗi phần 1 api</t>
  </si>
  <si>
    <t xml:space="preserve">Nhóm trình bày về phần thiết kế api Quản lý công việc, quản lý các thành viên 
Nhóm đã viết được 15 api 
Có api document </t>
  </si>
  <si>
    <t>Nhóm trình bày về report service,
thiết kế 10 apis</t>
  </si>
  <si>
    <t>Nhóm trình bày khá dài dòng
Nhóm làm về criteria service,</t>
  </si>
  <si>
    <t xml:space="preserve">Nhóm trình bày về LogService 
Nhóm đã thiết kế được 20 api </t>
  </si>
  <si>
    <t>Nhóm trình bày cấu trúc tổng quan về microservice, kiến trúc api nhóm xây dựng
Nhóm thiết kế được 20 api</t>
  </si>
  <si>
    <t>Nhóm trình bày về api mình thực hiện và api cần lấy từ nhóm khác (nhưng hơi nhỏ)
Nhóm có api documents</t>
  </si>
  <si>
    <t>Nhóm demo được 3 api
Nhóm chưa trình bày về api documents</t>
  </si>
  <si>
    <t xml:space="preserve">Nhóm trình bày về mô hình phân quyền và quản lý người dùng
Số lượng api demo được 15 api 
Nhóm trình bày khá đầy đủ về thiết kế api </t>
  </si>
  <si>
    <t>Nhóm trình bày tốt về công việc nhóm làm: KPI department, security service
Nhóm demo được 18 api</t>
  </si>
  <si>
    <t xml:space="preserve">Nhóm đã trình bày về chatService và DepartmentService
Nhóm demo được 15 api </t>
  </si>
  <si>
    <t>Nhóm trình bày khá tốt về công việc mình thực hiện
Nhóm đã có demo về api
Nhóm chưa trình bày về kiến trúc xây dựng api nhóm mình xây dựng</t>
  </si>
  <si>
    <t>Nhóm trình bày về Giao diện, danh sách các api cung cấp, show mockup giao
diện. Mockup ở các phần chưa thống nhất được với nhau</t>
  </si>
  <si>
    <t>Nhóm demo đc 3 api
Thuyết trình hơi dài dòng</t>
  </si>
  <si>
    <t>Nhóm trình bày về kiến trúc api nhóm thiết kế,
Nhóm chưa có sản phẩm demo</t>
  </si>
  <si>
    <t>Design 15 Mockup nhưng chưa tương tác. Chưa set api từ các bên cung cấp.</t>
  </si>
  <si>
    <t>Nếu được tổng quan Microservice, chưa trình bày đúng trọng tâm, demo 1 vài api</t>
  </si>
  <si>
    <t>Lý thuyết khá nhiều, trình bày demo và giải đáp câu gỏi hợp lý</t>
  </si>
  <si>
    <t>Trình bày giao diện khá rõ ràng, trình bày rõ các chức năng</t>
  </si>
  <si>
    <t>Thực hiện tốt các đặc tả, 30api và api được đemo đầu vào lẫn đầu ra</t>
  </si>
  <si>
    <t>Đặc tả và demo được 15 api</t>
  </si>
  <si>
    <t>Trình bày chi tiết về công việc nhóm làm, tổng số 6 api</t>
  </si>
  <si>
    <t>Trình bày thiếu tập trung chưa có api và chưa có demo</t>
  </si>
  <si>
    <t>Mô tả khá chi tiết công việc nhóm làm, có log service, viết được khá mockup, demo khá api</t>
  </si>
  <si>
    <t>Đặc tả được 33 api, trình bày chi tiết và demo khá rõ ràng</t>
  </si>
  <si>
    <t>Thuyết trình khá tốt về công việc nhóm làm, và đi vào trọng tâm, demo được api</t>
  </si>
  <si>
    <t>Trình bày và giải đáp thắc mắc khá tốt, có demo và được 15 api</t>
  </si>
  <si>
    <t>Trình bày lý thuyết khá lâu nhưng đúng trọng tâm, đặc tả được 18 api và demo được khá chức năng</t>
  </si>
  <si>
    <t xml:space="preserve">Demo 15 API và đặc tả 30 API chưa nói vào trọng tâm công việc nhóm làm </t>
  </si>
  <si>
    <t>Nhóm chưa trình bày về cách tính kpi nhưng công thức tính kpi cũng thay đổi</t>
  </si>
  <si>
    <t>Giao diện dễ nhìn, trình bày khá tốt</t>
  </si>
  <si>
    <t>Trình bày khà chi tiết về service mà nhóm đã làm và vấn đề nhóm gặp phải. Demo đuovwj một số api về login và database</t>
  </si>
  <si>
    <t>Hoàn thành khá ít api demo khá api nhóm thực hiện</t>
  </si>
  <si>
    <t>Kích hoạt 1 quy chế làm việc</t>
  </si>
  <si>
    <t>- Dùng để kích hoạt 1 quy chế làm việc active trong phạm vi tổ chức, phòng ban nhất định
- Đầu vào: 1 quy chế làm việc trong danh sách quy chế
- Đầu ra: quy chế đã chọn được kích hoạt active
- Ngoại lệ: Không</t>
  </si>
  <si>
    <t>chưa có demo, mới có thiết kế</t>
  </si>
  <si>
    <t>Đặc tả API không rõ ràng, bổ sung Project Task Service</t>
  </si>
  <si>
    <t>Liệt kê các API, đặc tả các API đã nêu và demo</t>
  </si>
  <si>
    <t xml:space="preserve">Mô tả được các mockup, các service liên quan, </t>
  </si>
  <si>
    <t>đã deploy, đặc tả được các API, chưa thống nhất với các service liên quan</t>
  </si>
  <si>
    <t>Có API doc, demo dc 15 API</t>
  </si>
  <si>
    <t>có demo, đặc tả được các API</t>
  </si>
  <si>
    <t>Chưa đặc tả API đã nêu, mới liệt kê được danh dách API</t>
  </si>
  <si>
    <t>nêu ra dc 20 API, có doc API, có demo</t>
  </si>
  <si>
    <t>Giới thiệu kiến trúc microservice, đặc tả dc các API</t>
  </si>
  <si>
    <t xml:space="preserve">Liệt kê các danh sách API và các service liên quan , đặc tả chi tiết, có làm demo, </t>
  </si>
  <si>
    <t>có liệt kê và demo dc 15 API</t>
  </si>
  <si>
    <t>Giới thiệu một số đặc điểm của microservice, demo được 1 phần API đặc tả</t>
  </si>
  <si>
    <t>Liệt kê danh sách các API trong 2 service, có demo 1 số API 15/30</t>
  </si>
  <si>
    <t>Chưa có demo, đặc tả được API</t>
  </si>
  <si>
    <t>Đã có mockup giao diện, bản vẽ thử giao diện độ tin cậy chưa cao</t>
  </si>
  <si>
    <t>Trình bày lý thuyết chiếm nhiều thời gian, có đặc tả API và demo</t>
  </si>
  <si>
    <t>Không có demo,  đặc tả các API</t>
  </si>
  <si>
    <t>Lý thuyết hơi nhiều</t>
  </si>
  <si>
    <t>Mô tả chi tiết công việc của nhóm (log service)</t>
  </si>
  <si>
    <t>đã đặc tả được 15 APi</t>
  </si>
  <si>
    <t>Trình bầy đầy đủ về giao diện,thuyết trình tốt</t>
  </si>
  <si>
    <t>TRình bày rõ ràng,slide đẹp</t>
  </si>
  <si>
    <t>Trình bày chưa rõ ý,chưa làm rõ được vấn đề</t>
  </si>
  <si>
    <t>Có api demo,trình bày tốt</t>
  </si>
  <si>
    <t>Có api demo,trình bày lan man chưa đi vào trọng tâm</t>
  </si>
  <si>
    <t>Có api demo,slide đẹp nhưng chưa trình bày rõ được nội dung</t>
  </si>
  <si>
    <t>Trình bày tốt,đã làm rõ được nội dung yêu cầu</t>
  </si>
  <si>
    <t>Có đưa ra ví dụ demo,song ví dụ lan man chưa làm rõ được nội dung</t>
  </si>
  <si>
    <t xml:space="preserve">Có api demo,trình bày tốt,slide đẹp,làm rõ được vấn đề
</t>
  </si>
  <si>
    <t>Trình bày lan man,không đề cập được vấn đề,có api demo</t>
  </si>
  <si>
    <t>Vô hiệu hóa 1 quy chế làm việc</t>
  </si>
  <si>
    <t>Trình bày tốt,có api demo,slide đẹp</t>
  </si>
  <si>
    <t>- Dùng để vô hiệu hóa 1 quy chế làm việc đang active trong phạm vi tổ chức, phòng ban nhất định
- Đầu vào: 1 quy chế làm việc đang active
- Đầu ra: quy chế đã chọn bị vô hiệu hóa
- Ngoại lệ: Không</t>
  </si>
  <si>
    <t xml:space="preserve">Trình bày rõ ràng,có api demo,làm rõ các chức năng </t>
  </si>
  <si>
    <t>Có api demo,trình bày chưa rõ ràng,lan man</t>
  </si>
  <si>
    <t>Có api demo,trình bày tốt,hoàn thành tiến độ công việc</t>
  </si>
  <si>
    <t>Trình bầy đầy đủ API,có demo</t>
  </si>
  <si>
    <t>Có api demo,trình bày rõ ràng,đủ ý</t>
  </si>
  <si>
    <t>TRình bày sơ sài,có api demo,chưa làm rõ vấn đề</t>
  </si>
  <si>
    <t>Trình ầy rõ ràng,có api demo</t>
  </si>
  <si>
    <t>Design 15 mockup nhưng chưa tương tác được
Chưa nói được API cần nhóm khác cung cấp</t>
  </si>
  <si>
    <t xml:space="preserve">Nêu tổng quan về Microservice
Trình bày chưa đúng trọng tâm
Mới demo một số API </t>
  </si>
  <si>
    <t>Lý thuyết hơi nhiều
Trình bày demo và giải đáp câu hỏi hợp lí</t>
  </si>
  <si>
    <t>Trình bày về giao diện rõ ràng
Trình bày rõ về các sevice sẽ dùng</t>
  </si>
  <si>
    <t>Thực hiện tốt các đặc tả, 30API và các API demo
Demo được dữ liệu vào, ra</t>
  </si>
  <si>
    <t>Đặc tả, demo được 15 API</t>
  </si>
  <si>
    <t>Trình bày chi tiết về các công việc mà nhóm đã hoàn thành
Tổng số API 6</t>
  </si>
  <si>
    <t>Trình bày thiếu tập trung
Có đặc tả được một số API
Chưa có demo</t>
  </si>
  <si>
    <t>Mô tả chi tiết công việc nhóm sẽ làm (log service)
Có mockup
Demo dược API</t>
  </si>
  <si>
    <t>Đã đặc tả được 32 API</t>
  </si>
  <si>
    <t>Thuyết trình tốt, trả lời đúng trọng tâm vấn đề
Demo được API</t>
  </si>
  <si>
    <t>Đặc tả được 15 API</t>
  </si>
  <si>
    <t>Thuyết trình đúng trọng tâm
Đặc tả được 18 API
Demo một số chức năng</t>
  </si>
  <si>
    <t xml:space="preserve">
Demo 15 API, đặc tả 30 API
Chưa nói vào trọng tâm nhóm làm</t>
  </si>
  <si>
    <t>Chưa thấy nhóm trình bày về cách xử lí khi tính KPI nhưng công thức tính KPI lại cũng thay đổi</t>
  </si>
  <si>
    <t>Giao diện dễ nhìn
Trình bày tốt</t>
  </si>
  <si>
    <t>Trình bày khá chi tiết về service mà nhóm mình phải thực hiện, các vấn đề nhóm gặp phải
Có demo được một số API vè Login
Có trình bày về database</t>
  </si>
  <si>
    <t>Hoàn thành khá ít API
Demo các API nhóm thực hiện nhưng không rõ ràng</t>
  </si>
  <si>
    <t>Quản trị quy trình</t>
  </si>
  <si>
    <t xml:space="preserve">Tạo mới quy trình </t>
  </si>
  <si>
    <t>- Dùng để tạo mới 1 quy trình làm việc: là quy trình hướng dẫn 1 công việc nào đó hay hướng dẫn việc phối hợp công việc,...
- Đầu vào: Thông tin của một quy trình làm việc
- Đầu ra: một quy trình làm việc với đầy đủ thông tin cần thiết
- Ngoại lệ: Không
- Bối cảnh sử dụng: Khi cần thêm mới 1 quy trình liên quan đến công việc nào đó</t>
  </si>
  <si>
    <t>Mockup chưa đầy đủ</t>
  </si>
  <si>
    <t>Đã có mô tả API và có demo  API. Trả lời các câu hỏi của các nhóm khác tốt.</t>
  </si>
  <si>
    <t>data-initial-value="Đã demo API và deploy API lên và mình đã sử dụng được. Nhóm bạn có dùng swagger để làm document nên việc theo dõi thông tin chi tiết API rất đơn giảm. Nhận xét rất tốt"</t>
  </si>
  <si>
    <t xml:space="preserve"> 05.2_DepartmentService</t>
  </si>
  <si>
    <t>Mockup cho các chức nắng tốt và đẹp, nhưng chưa đầy đủ các chức năng của hệ thống như chat service, ...</t>
  </si>
  <si>
    <t>Regulation service, InformationSharingManagementService, Department Service</t>
  </si>
  <si>
    <t>Trình bày nội dung đầy đủ và đã có demo API lẫn urldeploy để các nhóm khác truy cập</t>
  </si>
  <si>
    <t>Có 15 API cung cấp và sử dụng API UserService</t>
  </si>
  <si>
    <t>Đã có mô tả API và demo được một số API</t>
  </si>
  <si>
    <t xml:space="preserve">Đã có mô tả API </t>
  </si>
  <si>
    <t>Chưa có tương tác giao diện nhưng đã cps docs API</t>
  </si>
  <si>
    <t>Trình bày nội dung về API gateway , so sánh KPI và quản lí cấu hình tốt, đã có demo tốt</t>
  </si>
  <si>
    <t>Nội dung trình bày tốt. 
Những API được đc document trên swager và mình đã truy cập và sử dụng được.
Nhận xét: Nhóm là rất tốt.</t>
  </si>
  <si>
    <t>Mô tả API đầy đủ và có 3 API demo</t>
  </si>
  <si>
    <t>Đã có demo API và sử dụng API của các nhóm khác</t>
  </si>
  <si>
    <t>Nội dung trình bày đầy đủ, đã có API để demo</t>
  </si>
  <si>
    <t>Đã có đặc tả API và đã trả về dữ liệu cho API nhưng chưa gọi được API từ các service khác.</t>
  </si>
  <si>
    <t>Mockup cho các chức năng tốt và đầy đủ.</t>
  </si>
  <si>
    <t>Nội dung trình bày hơi sâu về kiến thức lí thuyết và đã có API cho một số chức năng</t>
  </si>
  <si>
    <t>Đã có đặc tả API nhưng chưa deploy được.</t>
  </si>
  <si>
    <t>Nhóm làm về giao diện
Trình bày được cac mockup giao diện nhóm mình
Chưa có tương tác</t>
  </si>
  <si>
    <t>Có mô tả api
Định nghĩa được cơ sở dữ liệu</t>
  </si>
  <si>
    <t>Mô tả được api cần làm
Không trình bày được kiến trúc hệ thống
Trình bày không rõ ràng</t>
  </si>
  <si>
    <t>Trình bày được các api
Cơ sở dữ liệu
Thiết kiến trúc
Chưa xây dựng server</t>
  </si>
  <si>
    <t>Trình bày được các api nhóm đang làm
Có demo. Chưa trình bày kiến trúc</t>
  </si>
  <si>
    <t>Giới thiệu và đặc tả được các api
Chưa có kiến trúc</t>
  </si>
  <si>
    <t>Đã xây dựng mockup giao diện cho các nhóm chức năng, chưa có demo giao diện</t>
  </si>
  <si>
    <t>Liệt kê các danh sách API và các service liên quan , đặc tả chi tiết, có làm demo, đã deploy</t>
  </si>
  <si>
    <t>Xem chi tiết 1 quy trình</t>
  </si>
  <si>
    <t>- Dùng để xem chi tiết 1 quy trình làm việc
- Đầu vào: Mã quy trình 
- Đầu ra: Dòng sự kiện của 1 quy trình
- Ngoại lệ: Không
- Bối cảnh sử dụng: Khi cần xem chi tiết 1 quy trình liên quan đến công việc nào đó</t>
  </si>
  <si>
    <t>05.2_DepartmentService</t>
  </si>
  <si>
    <t>Regulation service, Department Service, InformationSharingManagementService</t>
  </si>
  <si>
    <t>Có đặc tả, chưa có demo. Có 15 mockup</t>
  </si>
  <si>
    <t>Đặc tả được 6 API</t>
  </si>
  <si>
    <t>Đặc tả được 11 API</t>
  </si>
  <si>
    <t>Giao diện đơn giản chưa có menu</t>
  </si>
  <si>
    <t>Đặc tả 15 API</t>
  </si>
  <si>
    <t>Đặc tả 10 API</t>
  </si>
  <si>
    <t>Có 11 API, 9 API không đặc tả</t>
  </si>
  <si>
    <t>Đặc tả 20 API</t>
  </si>
  <si>
    <t>Đặc tả được 3 API cung cấp cho 2 services</t>
  </si>
  <si>
    <t>Đặc tả 18 API và cung cấp cho services 4 và 17</t>
  </si>
  <si>
    <t>Demo được 15, đặc tả 30 API</t>
  </si>
  <si>
    <t>Api 4, 19. Đặc tả được API</t>
  </si>
  <si>
    <t>Trình bày lí thuyết quá nhiều. Đặc tả được input out put của api</t>
  </si>
  <si>
    <t>Đạc tả được 17 API</t>
  </si>
  <si>
    <t>DSD_10 20154470 Hong  Sok Heang</t>
  </si>
  <si>
    <t xml:space="preserve">Thuyết trình tốt và có demo API nhưng chưa tốt. </t>
  </si>
  <si>
    <t xml:space="preserve">Thuyết trình tự tin và có demo API tốt. </t>
  </si>
  <si>
    <t xml:space="preserve">Thuyết trình chi tiết và demo API tốt. </t>
  </si>
  <si>
    <t xml:space="preserve">Thuyết trình về giao diện rõ ràng và đầy đủ. </t>
  </si>
  <si>
    <t xml:space="preserve">Thuyết trình tự tin và có demo API. </t>
  </si>
  <si>
    <t xml:space="preserve">Thuyết trình tốt, và demo API khá tốt. </t>
  </si>
  <si>
    <t xml:space="preserve">Thuyết trình tự tin và mô tả API tốt. </t>
  </si>
  <si>
    <t xml:space="preserve">Thuyết trình tốt về API nhưng chưa demo được ra công thức KPI như thế nào. </t>
  </si>
  <si>
    <t xml:space="preserve">Thuyết trình tốt, có demo API và trả lời câu hỏi tốt. </t>
  </si>
  <si>
    <t xml:space="preserve">Thuyết trình đầy đủ nhưng không có demo được ra kết quả API lấy được. </t>
  </si>
  <si>
    <t xml:space="preserve">Thuyết trình tốt và có demo API. </t>
  </si>
  <si>
    <t xml:space="preserve">Thuyết trình tốt và trả lời tốt về các câu hỏi. </t>
  </si>
  <si>
    <t xml:space="preserve">Thuyết trình chi tiết về nội dụng. </t>
  </si>
  <si>
    <t xml:space="preserve">Thuyết trình chưa tốt và demo API cũng chưa tốt. </t>
  </si>
  <si>
    <t xml:space="preserve">Thuyết trình tự tin rõ ràng nhưng demo được API. </t>
  </si>
  <si>
    <t xml:space="preserve">Thuyết trình chi tiết và có đưa ra API. </t>
  </si>
  <si>
    <t xml:space="preserve">Thuyết trình tự tin và nội dung rõ ràng chi tiết. </t>
  </si>
  <si>
    <t xml:space="preserve">Thuyết trình tốt, đủ API và chia rõ nhiệm vụ API cho dễ hiểu. </t>
  </si>
  <si>
    <t>Trình bày sơ sài, thiều nhiều mockup giao diện</t>
  </si>
  <si>
    <t>Trình bày được các API nhóm cung cấp, chưa có demo</t>
  </si>
  <si>
    <t>Trình bày được công nghệ sử dụng, các api cung cấp, có demo</t>
  </si>
  <si>
    <t>Chỉnh sửa 1 quy trình chưa được duyệt</t>
  </si>
  <si>
    <t>có trình bày các Api nhóm cung cấp, có demo</t>
  </si>
  <si>
    <t>Chưa hoàn thiện hết các API</t>
  </si>
  <si>
    <t>- Dùng để sửa 1 quy trình làm việc
- Đầu vào: Mã quy trình 
- Đầu ra: quy trình mới hoàn thiện hơn
- Ngoại lệ: Không
- Bối cảnh sử dụng: Khi cần chỉnh sửa 1 quy trình liên quan đến công việc nào đó</t>
  </si>
  <si>
    <t>Chưa có phần trình bày về microservice, có demo</t>
  </si>
  <si>
    <t>So sánh microservice với mono, giới thiệu đầy đủ các api mà nhóm cung cấp, chưa có demo</t>
  </si>
  <si>
    <t>Chưa có phần mô tả microservice</t>
  </si>
  <si>
    <t xml:space="preserve"> liệt kê được các api nhóm cung cấp, các api có liên quan, có demo</t>
  </si>
  <si>
    <t>Nhóm trình bày được các API nhóm thực hiện, có liệt kê được các service cần gọi đến, chưa có đánh số slide có demo</t>
  </si>
  <si>
    <t>Chưa hoàn thành hết các API</t>
  </si>
  <si>
    <t>Trình bày nhiều về microservice, chưa trình bày chi tiết các API nhóm cung cấp, có demo</t>
  </si>
  <si>
    <t>Trình bày sơ sài, chưa hoàn thành hết các API</t>
  </si>
  <si>
    <t>Trình bày được các API nhóm cung cấp, có demo cho các api đã tạo, chưa có demo gọi các api khác.</t>
  </si>
  <si>
    <t xml:space="preserve"> Trình bày nhiều về lý thuyết, chưa cân đối được thời gian.</t>
  </si>
  <si>
    <t>Giao diện khá đầy đủ, chưa có giao tiếp nhiều với các nhóm có service liên quan</t>
  </si>
  <si>
    <t>Thiết kế mock-up sơ sài, không có menu và điều hướng, thông tin hiển thị không rõ ràng</t>
  </si>
  <si>
    <t>Lấy doanh thu theo thời gian, KPI phòng ban, KPI users có API tuy nhiên không trình bày quá trình áp dụng công nghệ ứng với quy trình</t>
  </si>
  <si>
    <t>Quá nhiều lý thuyết, không trình bày quy trình nghiệp vụ và áp dụng, có API</t>
  </si>
  <si>
    <t>Mock-up lãnh đạo, không có menu, có biểu đồ, tuy nhiên không có điều hướng, sơ sài về mặt thiết kế và tính dùng được</t>
  </si>
  <si>
    <t>Deploy được service, có các tiêu chí cấu hình, KPI</t>
  </si>
  <si>
    <t>Không có quy trình nghiệp vụ, có api, chưa thể hiện được luồng quản lý công việc trong dự án</t>
  </si>
  <si>
    <t>Service báo cáo, chưa có mô hình nghiệp vụ của báo cáo, có api demo</t>
  </si>
  <si>
    <t>Công thức KPI, Thông tin phòng ban, CRUD phòng ban - tiêu chí KPI, có API demo</t>
  </si>
  <si>
    <t>API log và API ghi log, có api nhưng chưa rõ mô hình và luồng, điều kiện lọc trong quá trình ghi log</t>
  </si>
  <si>
    <t>API gateway, so sánh KPI và cấu hình báo cáo. Chưa rõ quy trình nghiệp vụ, cấu hình báo cáo chưa rõ các trường liên quan của báo cáo, khả năng lên trường của báo cáo</t>
  </si>
  <si>
    <t>Dịch vụ báo cáo, có đủ document, api demo trong nhóm. Tuy nhiên chưa rõ ràng trong nghiệp vụ báo cáo, ảnh hưởng api tới báo cáo</t>
  </si>
  <si>
    <t>Có api, quy trình làm việc, tuy nhiên quy trình làm việc chưa thể hiện rõ trong api</t>
  </si>
  <si>
    <t>Quản lý user, phân quyền nhưng chưa thể hiện rõ phân quyền theo vai trò như thế nào ? Vai trò trong không gian nào, đối với hướng tiếp cận nào</t>
  </si>
  <si>
    <t>Trình bày quá nhiều lý thuyết, không thấy nói sõ phần KPI, dịch vụ bảo mật. Chưa nói rõ phần encode password như thế nào</t>
  </si>
  <si>
    <t>Chat service, tuy nhiên không check user có thuộc nhóm không và xóa nhóm chat không yêu cầu xác nhận của chủ nhóm ? Chưa thể hiện được chat trong thực tế</t>
  </si>
  <si>
    <t>Có api, điều kiện lọc chưa có, đã có demo tuy nhiên chưa thể hiện rõ quy trình</t>
  </si>
  <si>
    <t>Toàn bộ lý thuyết, chưa thể hiện rõ những gì nhóm thực hiện được, nghiệp vụ đăng ký không phù hợp</t>
  </si>
  <si>
    <t>Mới chỉ có thiết kế các reports, temlplate, chưa có demo</t>
  </si>
  <si>
    <t>Giao diện xấu, không hợp lí</t>
  </si>
  <si>
    <t xml:space="preserve">Đầy đủ api </t>
  </si>
  <si>
    <t>Trình bày tốt, giao diện được</t>
  </si>
  <si>
    <t>Không nói microservice, giao diện không hợp lí</t>
  </si>
  <si>
    <t>Sai api</t>
  </si>
  <si>
    <t>Trình bày tốt, cho tiết api</t>
  </si>
  <si>
    <t>Không đề cập microsercvice</t>
  </si>
  <si>
    <t>Lí thuyết không liên quan</t>
  </si>
  <si>
    <t>Thiết kế api chưa hợp lí</t>
  </si>
  <si>
    <t>Chưa đề cập microservice</t>
  </si>
  <si>
    <t>Không nói về microservice architechture</t>
  </si>
  <si>
    <t>Trình bày khá chi tiết api, giới thiệu công nghệ</t>
  </si>
  <si>
    <t xml:space="preserve">Chưa nêu đc các api </t>
  </si>
  <si>
    <t>Giao diện khá hợp lí</t>
  </si>
  <si>
    <t>Vô hiệu hóa quy trình</t>
  </si>
  <si>
    <t>- Dùng để vô hiểu hóa 1 quy trình làm việc không còn áp dụng được nữa.
- Đầu vào: Mã quy trình 
- Đầu ra: quy trình bị vô hiệu hóa
- Ngoại lệ: Không
- Bối cảnh sử dụng: Khi cần vô hiệu hóa 1 quy trình liên quan đến công việc nào đó</t>
  </si>
  <si>
    <t>Mockup đơn giản, chưa có tương tác</t>
  </si>
  <si>
    <t>Trình bày Project KPI, demo đc 1 số api</t>
  </si>
  <si>
    <t>Recurrent Task Service, mô tả api, chạy thử api</t>
  </si>
  <si>
    <t xml:space="preserve">Mockup giao diện lãnh đạo các cấp, giao diện thể hiện chi tiết </t>
  </si>
  <si>
    <t>quản lý, phân quyền người dùng, chạy thử api</t>
  </si>
  <si>
    <t>Project Task Service, cung cấp các api trong service, có doc chi tiết</t>
  </si>
  <si>
    <t>Report Project Servcie, mô tả api, chạy thử</t>
  </si>
  <si>
    <t>Trình bày các api của nhóm, công thức tính KPI chưa hoàn thiện</t>
  </si>
  <si>
    <t>CompareKPI, trình bày các api trong service và các api cần gọi của các các servcie khác</t>
  </si>
  <si>
    <t>Trình bày Report Service, các chức năng chính chi tiết, luồng thực hiện, show được dữ liệu lưu trong các bảng</t>
  </si>
  <si>
    <t>Mô tả các api 
Procedural Task Service, chạy thử api (dữ liệu mẫu)</t>
  </si>
  <si>
    <t>Đã trình bày, demo được api</t>
  </si>
  <si>
    <t>Trình bày KPI Department Service, chạy thử các api liên quan</t>
  </si>
  <si>
    <t>Chat Service, Department Service: cung cấp các chức năng chính của các service</t>
  </si>
  <si>
    <t>mô tả service phục vụ những chức năng gì, đặc tả api service cung  cấp và chạy thử được (sample)</t>
  </si>
  <si>
    <t>Giao diện quản lý cho admin, làm khá chi tiết, giao diện đang là mẫu thử</t>
  </si>
  <si>
    <t xml:space="preserve">trình bày lý thuyết về hệ phân tán, microservice, chạy thử api lấy thông tin thông báo của Notification Service </t>
  </si>
  <si>
    <t>Report frequent Service, service tạo mẫu báo cáo phục vụ công việc, các api service cung cấp</t>
  </si>
  <si>
    <t>Nhóm còn thiếu nhiều giao diện, trình bày tốt</t>
  </si>
  <si>
    <t>Nhóm trình bày tốt, rõ ràng đầy đủ</t>
  </si>
  <si>
    <t>Nhóm trình bày tốt, số lượng api demo nhiều</t>
  </si>
  <si>
    <t>Nhóm trình bày tốt, trình bày được demo api</t>
  </si>
  <si>
    <t>Nhóm hoàn thành được gần đầy đủ api, trình bày tốt</t>
  </si>
  <si>
    <t>trình bày tốt, giao diện đẹp</t>
  </si>
  <si>
    <t>không đề cập microservice</t>
  </si>
  <si>
    <t>lý thuyết chưa rõ ràng đầy đủ</t>
  </si>
  <si>
    <t>trình bày tốt, xác định được một số api cơ bản</t>
  </si>
  <si>
    <t>trình bày rõ ràng đầy đủ yêu cầu, có api demo</t>
  </si>
  <si>
    <t>trình bày microservice chưa rõ ràng</t>
  </si>
  <si>
    <t>không nói về microservice</t>
  </si>
  <si>
    <t>api demo còn ít</t>
  </si>
  <si>
    <t>chưa trình bày micro service</t>
  </si>
  <si>
    <t>chưa trình bày microservice,có api demo</t>
  </si>
  <si>
    <t>chưa trình bày về microservice,có api demo</t>
  </si>
  <si>
    <t>không đề câp microservice, có api demo</t>
  </si>
  <si>
    <t>chưa có api demo</t>
  </si>
  <si>
    <t xml:space="preserve">Quản trị </t>
  </si>
  <si>
    <t>Tìm kiếm 1 quy trình làm việc</t>
  </si>
  <si>
    <t>- Dùng để tìm kiếm 1 quy trình làm việc 
- Đầu vào: Mã quy trình, tên quy trình
- Đầu ra: quy trình cần tìm kiếm
- Ngoại lệ: Không
- Bối cảnh sử dụng: Khi cần tìm kiếm 1 quy trình liên quan đến công việc nào đó</t>
  </si>
  <si>
    <t>Department Service</t>
  </si>
  <si>
    <t>Nhóm trình bày ngắn gọn, rõ ràng, tuy nhiên mới có mẫu thiết kế chứ chưa có tương tác giữa các màn</t>
  </si>
  <si>
    <t>Nhóm đã trình bày  chi tiết về API và demo được, tuy nhiên phần demo chưa đầy đủ như phần trình bày</t>
  </si>
  <si>
    <t>Trình bày đặc tả đầy đủ về API, demo được code và API giao diện, nhóm làm đầy đủ và tốt</t>
  </si>
  <si>
    <t>đã thiết kế được giao diện mockup web lãnh đạo và demo đầy đủ</t>
  </si>
  <si>
    <t>nhóm trình bày đầy đủ về API, mô tả ngắn gọn về API và đã demo được</t>
  </si>
  <si>
    <t>nhóm trình bày về project task service</t>
  </si>
  <si>
    <t>nhóm trình bày và đặc tả đầy đủ 10 API</t>
  </si>
  <si>
    <t>đã so sánh được microservice với các mô hình khác về ưu và nhược điểm, tuy nhiên nhóm chưa demo được và chưa đặc tả chi tiết về api tiêu chí</t>
  </si>
  <si>
    <t>nhóm đã đặc tả được API và đã demo được, tuy nhiên chưa demo được về API đã liệt kê</t>
  </si>
  <si>
    <t>Nhóm trình bày rõ ràng, dễ hiểu và đã demo được về cơ sở dữ liệu, trình bày tốt</t>
  </si>
  <si>
    <t>nhóm đã đặc tả đầy đủ được 11 API và đã demo được sản phẩm</t>
  </si>
  <si>
    <t>nhóm trình bày về API và đã demo được về các API</t>
  </si>
  <si>
    <t>Nhóm làm về KPI Department Service và làm được 18 API,  đưa ra được giải pháp bảo mật mật khẩu và thông tin người dùng</t>
  </si>
  <si>
    <t>Nhóm trình bày chi tiết rõ ràng, tuy nhiên số lượng API demo chưa đầy đủ như số API đã đưa ra</t>
  </si>
  <si>
    <t xml:space="preserve">Đặc tả chi tiết về API nhưng chưa demo được </t>
  </si>
  <si>
    <t>đã thiết kế được giao diện mockup và cấu hình theo công thức tính KPI, thiết kế được 32 mockup</t>
  </si>
  <si>
    <t>Trình bày quản lý thông báo người dùng, nhóm đã làm được 3 API, thực hiện test các dữ liệu qua API và đã demo được</t>
  </si>
  <si>
    <t>trình bày về API rõ ràng và đặc tả đầy đủ, tuy nhiên chưa demo  được api nào như trong  phần liệt kê</t>
  </si>
  <si>
    <t>Đã có bản thiết kế chức năng cơ bản, chưa gắn với quy trình nghiệp vụ, chưa có tương tác</t>
  </si>
  <si>
    <t xml:space="preserve">Đã có đặc tả các api và đề mô được 6 api </t>
  </si>
  <si>
    <t>Đã đặc tả được 11api và đề mô được 8 api</t>
  </si>
  <si>
    <t>Đã vẽ được thiết kế, chưa có gắn với quy trình nghiệp vụ và chưa có tương tác</t>
  </si>
  <si>
    <t>Đã đặc tả được 30 api và demo được 30 api</t>
  </si>
  <si>
    <t>Đã đặc tả được api cho module quản lý công việc tuy nhiên chưa được đúng với quy trình</t>
  </si>
  <si>
    <t>Đặc tả được 10 api và demo được 6api</t>
  </si>
  <si>
    <t>Chưa có demo mới chỉ có đặc tả cơ bản và bản trình bày</t>
  </si>
  <si>
    <t>Chưa thực hiện đúng yêu cầu nghiệp vụ</t>
  </si>
  <si>
    <t>Đặc tả và demo được 14 api nghiệp vụ ở mức cơ bản chưa sát nghiệp vụ</t>
  </si>
  <si>
    <t>Đã đặc tả và demo được 30 api</t>
  </si>
  <si>
    <t>Đặc tả và demo được 3 api cơ bản</t>
  </si>
  <si>
    <t xml:space="preserve">my group </t>
  </si>
  <si>
    <t>Chưa có đặc tả chỉ có demo được 18api</t>
  </si>
  <si>
    <t>Đã có đặc tả và demo được các api tuy nhiên cần bám sát nghiệp vụ hơn</t>
  </si>
  <si>
    <t>Đã demo và đặc tả 17 api</t>
  </si>
  <si>
    <t>Đã tạo được 32 mockup tuy nhiên chưa đúng nghiệp vụ và chưa có tương tác</t>
  </si>
  <si>
    <t>Chưa có đặc tả và mới chỉ demo được 1 api</t>
  </si>
  <si>
    <t>Chưa có demo mới chỉ có đặc tả</t>
  </si>
  <si>
    <t>Giao diện xấu, không phù hợp sơ sài</t>
  </si>
  <si>
    <t xml:space="preserve">Chưa nêu được các API cần và các API đã làm </t>
  </si>
  <si>
    <t>Chưa nêu microsevice artichecture</t>
  </si>
  <si>
    <t xml:space="preserve">Chưa đề cập về microservice artichecture trong bài nói </t>
  </si>
  <si>
    <t>import quy chế</t>
  </si>
  <si>
    <t>Trình bày tốt , chi tiết về API</t>
  </si>
  <si>
    <t>- Tác dụng: Import quy chế từ file .docx
- Bối cảnh: Khi muốn thêm mới một quy trình được soạn thảo sẵn từ file .docx 
- Đầu vào: File docx chứa quy trình
- Đầu ra: Quy trình mới trong danh sách quy trình
- Ngoại lệ: Không có</t>
  </si>
  <si>
    <t>Không đề cập về microservice</t>
  </si>
  <si>
    <t xml:space="preserve">Lí thuyết không liên quan </t>
  </si>
  <si>
    <t>Xác định các API cơ bản , thiết kế API chưa hợp lí</t>
  </si>
  <si>
    <t>Microservice của xử lý công việc</t>
  </si>
  <si>
    <t>Chưa đề cập về microservice</t>
  </si>
  <si>
    <t>Chưa trình bày về kiến trúc microservice</t>
  </si>
  <si>
    <t>Chưa nêu ra API gọi từ nhóm khác</t>
  </si>
  <si>
    <t>Trình bày tốt , giải quyết các vấn đề ổn</t>
  </si>
  <si>
    <t>Trình bày khá chi tiết về các API và công nghệ</t>
  </si>
  <si>
    <t>Chưa trình bày về microservice</t>
  </si>
  <si>
    <t>Giao diện khác tốt nhưng phối màu chưa hợp lí</t>
  </si>
  <si>
    <t>Trình tốt , khá đủ các API</t>
  </si>
  <si>
    <t xml:space="preserve"> Chưa nêu microsevice artichecture</t>
  </si>
  <si>
    <t>chưa có demo về tương tác các giao diện thiết kế</t>
  </si>
  <si>
    <t>làm sai yêu cầu về log service. nhóm này phải  tự tổng hợp log lấy về từ api của các nhóm khác</t>
  </si>
  <si>
    <t xml:space="preserve">nêu đầy đủ các api thiết kế </t>
  </si>
  <si>
    <t>chưa chỉ ra được các service sẽ sửng dụng là của nhóm nào
show ra được 1 số mockup, nhưng chưa thể hiện đc sự tương tác giữa các mockup</t>
  </si>
  <si>
    <t>Không giới thiệu service làm gì</t>
  </si>
  <si>
    <t>ko rõ luồng thực hiện</t>
  </si>
  <si>
    <t>good</t>
  </si>
  <si>
    <t xml:space="preserve">Nêu được service làm được gì có api nào
Chưa nêu được cách tính KPI
</t>
  </si>
  <si>
    <t>làm sai về cách lưu log, mỗi service tự lưu log riêng của mình và export api lấy log cho nhóm này chứ ko phải gọi api lưu log của nhóm này</t>
  </si>
  <si>
    <t xml:space="preserve">Đã giới thiệu được service có api gì
Quản lý mỗi procedure, không có thông tin về task của procedure hay những trường cần để biết về tiến độ
</t>
  </si>
  <si>
    <t>Dài dòng architect cái l
Ko giới thiệu được service làm gì có chức năng gì</t>
  </si>
  <si>
    <t>chưa trình bày các đặc tả api, danh sách api</t>
  </si>
  <si>
    <t xml:space="preserve">Dài dòng architect, lys thuyết
Ko giới thiệu được service làm gì có chức năng gì
</t>
  </si>
  <si>
    <t>Trình bày giao diện App: 
- Ưu điểm: Thiết kế được mẫu thử giao diện.
- Nhược điểm: Chưa demo được</t>
  </si>
  <si>
    <t>Trình bày Project KPI làm được 3 API:
- Ưu điểm: Demo được 1 số api.
- Nhược điểm: API làm được hơi ít</t>
  </si>
  <si>
    <t xml:space="preserve">Trình bày Recurrent Task Service, Data Manager Service làm được 8 API:
• Ưu điểm:
 - Trình bày rõ rang
- Trình bày được một số api 
</t>
  </si>
  <si>
    <t xml:space="preserve">Trình bày mokup tạo kế hoạch:
• Ưu điểm:
- Trình bày rõ.
- Demo show được một số Design một số giao diện: Design đơn giản
</t>
  </si>
  <si>
    <t xml:space="preserve">Trình bày Tài khoản, phân quyền tài khoản:
* Ưu điểm:
 - Trình bày demo được một số api
- Trình bày rõ rang
</t>
  </si>
  <si>
    <t xml:space="preserve">Trình bày Project Task Service: 
</t>
  </si>
  <si>
    <t xml:space="preserve">Trình bày Report Service:  làm được 10 api:
•	Ưu điểm:
- Demo được một số API.
- Trình bày rõ rang.
</t>
  </si>
  <si>
    <t xml:space="preserve">Trình bày department Service: làm được 11 api:
•	Ưu điểm:
- Trình bày rõ ràng
•	Nhược điểm:
 - CHưa Demo được Service
</t>
  </si>
  <si>
    <t xml:space="preserve">Trình bày cấu hình gateway trong mạng microservice: được 14api
•	Ưu điểm:
o	Demo được một số API.
o	Trình bày rõ rang.
</t>
  </si>
  <si>
    <t xml:space="preserve">Trình bày Service Báo cáo: làm được 32 api
•	Ưu điểm:
o	Trình bày rõ rang nghiệp vụ
o	Demo được bảng CSDL
o	Trình bày tốt
</t>
  </si>
  <si>
    <t xml:space="preserve">Trình bày API task: làm được 3 api
•	Ưu điểm:
o	Demo được Service.
o	Có dữ liệu fake
</t>
  </si>
  <si>
    <t>Trình bày KPI Department Service: làm được 18 api
•	Ưu điểm: 
o	Chạy thử demo được api department</t>
  </si>
  <si>
    <t xml:space="preserve">Trình bày Chat Service:
•	Ưu điểm:
o	Có demo dữ liệu rồi.
o	API cũng gần hoàn thiện.
•	Nhược điểm:
o	Chưa chuẩn bị kỹ
</t>
  </si>
  <si>
    <t>Import quy trình</t>
  </si>
  <si>
    <t>Trình bày Service KPI Department:
•	Ưu điểm
-	Mô tả nghiệp vụ rõ ràng.
-	Mô tả đc API tương đối tốt
•	Nhược điểm
o	Chưa Demo được API</t>
  </si>
  <si>
    <t xml:space="preserve">Trình bày mokup quản lý biểu mẫu: làm được 32 mokup
•	Ưu điểm:
o	Trình bày rõ rang.
o	Show được một số giao diện mokup quản lý thiết bị, cấu hình…
</t>
  </si>
  <si>
    <t>- Tác dụng: Import quy trình từ file .docx
- Bối cảnh: Khi muốn thêm mới một quy trình được soạn thảo sẵn từ file .docx 
- Đầu vào: File docx chứa quy trình
- Đầu ra: Quy trình mới trong danh sách quy trình
- Ngoại lệ: Không có</t>
  </si>
  <si>
    <t xml:space="preserve">Trình bày quản lý quản lý thông báo người dung. làm được 3 api
•	Ưu điểm: 
o	API đã có dữ liệu test
o	Demo được Api
•	Nhược điểm:
o	Trình bày lý thuyết hơi lan man, dài dòng
</t>
  </si>
  <si>
    <t xml:space="preserve">: Trình bày tạo mẫu báo cáo:  chưa làm api
•	Ưu điểm:
o	Trình bày rõ rang đầu vào đầu ra của các api
•	Nhược điểm:
o	Chưa Demo được api.
</t>
  </si>
  <si>
    <t>Cung cấp các chức năng liên quan đến quản trị quy trình (CRUD quy trình )</t>
  </si>
  <si>
    <t>Nhóm xây dựng giao diện:
-Quản lý thông tin nhân viên
-Report Service
-Project KPI
Chưa có tương tác với mockup</t>
  </si>
  <si>
    <t>Công việc nhóm thực hiện:
-Trình bày về service: KPI Project
-Đặc tả được 7 API
-Demo xây dựng được 6 API</t>
  </si>
  <si>
    <t>Service nhóm thực hiện:
+Recurrent Task Service
+Quản lý dữ liệu
-Đặc tả được 11 API
-Demo xây dựng được 8 API</t>
  </si>
  <si>
    <t>Xây dựng mockup giao diện cho người lãnh đạo</t>
  </si>
  <si>
    <t>Service nhóm thực hiện:
+Cấu hình các tiêu chí và công thức đánh giá KPI cho vị trí công việc, phòng ban và dự án
+Quản lý người dùng 
- Đặc tả được 32 API
- Demo xây dựng được 30API</t>
  </si>
  <si>
    <t>Nhóm thực hiện các công việc:
-CRUD project
-Project Task Microservices
-Đặc tả được 15 API
- Demo được 15 API</t>
  </si>
  <si>
    <t>Đặc tả được 10 API
Demo xây dựng được 6 API</t>
  </si>
  <si>
    <t>Các chức năng nhóm đảm nhiệm
Nhóm đặc tả được 11 API
Chưa có build API, demo</t>
  </si>
  <si>
    <t>Nhóm thực hiện các API về log service
-Đã xác định được 20 API cần log</t>
  </si>
  <si>
    <t>Service nhóm thực hiện:
+CompareKPI
+Quản lý cầu hình
-Đặc tả được 20 API
-Demo xây dựng được 14 API</t>
  </si>
  <si>
    <t>Các service nhóm thực hiện:
- Report Procedure Service
- Phân loại thành nhiều nhóm API:
 + Object
 + DailyReport
+ WeeklyReport
+ MonthlyReport
+ QuarterlyReport
+ Log
- Đặc tả được 34 API
- Demo xây dựng được 30 API</t>
  </si>
  <si>
    <t>Các service thực hiện:
- dịch vụ liên quan đến quy trình công việc - Procedural Task Service
- quản lý cấu hình
- đã đặc tả được 11 API
- Demo xây dựng được 3 API</t>
  </si>
  <si>
    <t xml:space="preserve">Công việc nhóm thực hiện:
-Thuyết tình tìm hiểu về microservice
- Demo hoàn thiện được 18 API
</t>
  </si>
  <si>
    <t xml:space="preserve">Nhóm xây dựng và đặc tả đc 15 API và demo được 15 API
</t>
  </si>
  <si>
    <t xml:space="preserve">Đặc tả cơ bản đầy đủ các API
Demo được 1 số API 
</t>
  </si>
  <si>
    <t xml:space="preserve">Xây dựng các giao diện cho admin
Đã có 32 mockup
</t>
  </si>
  <si>
    <t xml:space="preserve">Nhóm thực hiện các công việc:
- Tìm hiểu, thuyết trình về:
  + Notification Service
  + Security Service
- Nhóm đã xây dựng được API đăng ký tài khoản
</t>
  </si>
  <si>
    <t xml:space="preserve">Công việc nhóm thực hiện bao gồm:
+Report frequent Service"
+Quản lý cầu hình
-Đặc tả được 12 API
- Chưa triển khai trên server
</t>
  </si>
  <si>
    <t>Đã thiết kế được các giao diện nhưng chưa demo được</t>
  </si>
  <si>
    <t>Đặc tả và demo được 6API</t>
  </si>
  <si>
    <t>Đã đặc tả được 14API và demo được 8APi</t>
  </si>
  <si>
    <t>Đã thiết kế và demo giao diện cho admin nhưng chưa được hoàn chỉnh</t>
  </si>
  <si>
    <t>Đã đặc tả và demo được 30API</t>
  </si>
  <si>
    <t>Đã demo và đặc tả được 15 API</t>
  </si>
  <si>
    <t>Đã demo khá chi tiết 10API và demo được 6 API</t>
  </si>
  <si>
    <t>Đã đặc tả một số API nhưng chưa demo</t>
  </si>
  <si>
    <t>Đã đặc tả chi tiết và demo được 20 API</t>
  </si>
  <si>
    <t>Đặc tả được 20 API và demo được 14 API</t>
  </si>
  <si>
    <t>Đã đặc tả được 34 API và demo được 30 API</t>
  </si>
  <si>
    <t>Đã demo được 3 API và mô tả khá chi tiết các API của nhóm</t>
  </si>
  <si>
    <t>Đã đặc tả khá chi tiết các API và demo được 18 API</t>
  </si>
  <si>
    <t>Đã có đặc tả các API của nhóm làm và demo được 15 API</t>
  </si>
  <si>
    <t>Đã đặc tả khá đầy đủ các API của nhóm và demo được 1 số API</t>
  </si>
  <si>
    <t>Đã thiết kế và demo được 32 mockup nhưng giao diện chưa được đầy đủ, thiếu khá nhiều nội dung</t>
  </si>
  <si>
    <t>Trình bày lý thuyết khá dài, chưa đi sâu mô tả API của nhóm làm</t>
  </si>
  <si>
    <t>Đã đặc tả được 12 API nhưng chưa có demo</t>
  </si>
  <si>
    <t>Quản tri quy trình</t>
  </si>
  <si>
    <t>Đã thiết kế các giao diện nhưng chưa demo được</t>
  </si>
  <si>
    <t>Đã đặc tả và demo được 6 API</t>
  </si>
  <si>
    <t>Sao chép quy trình</t>
  </si>
  <si>
    <t>Đã đặc tả được 14 Api và demo được 8 API</t>
  </si>
  <si>
    <t>Đã thiết kế đầy đủ giao diện cho admin</t>
  </si>
  <si>
    <t>- Tác dụng: Sao chép quy trình từ một quy trình có sẵn
- Bối cảnh: Khi muốn thêm mới một quy trình nhưng quy trình thêm mới có quá nhiều bước và số bước trùng lặp với một quy trình có trước không ít
- Đầu vào: Quy trình làm việc trong danh sách quy trình
- Đầu ra: Quy trình làm việc mới được sao chép từ quy trình cũ
- Ngoại lệ: Không có</t>
  </si>
  <si>
    <t>Đã đặc tả và demo được 30 API</t>
  </si>
  <si>
    <t>Đã demo và đặc tả 15 Api</t>
  </si>
  <si>
    <t>Đã đặc tả 10 APi và demo được 6 API</t>
  </si>
  <si>
    <t>Đã mô tả các API nhưng chưa demo được</t>
  </si>
  <si>
    <t>Đã đặc tả và demo được 20 API</t>
  </si>
  <si>
    <t>Đặc tả được 20 API và đã demo được 14 API</t>
  </si>
  <si>
    <t>Đã đặc tả 34 API và demo được 30 API</t>
  </si>
  <si>
    <t>Đã có nội dung mô tả về APi của nhóm và demo được 3 API</t>
  </si>
  <si>
    <t>Đã đặc tả khá chi tiết các API và đã demo được 18 API</t>
  </si>
  <si>
    <t>Demo dc 15 APi</t>
  </si>
  <si>
    <t>Đã đặc tả và demo được một số API</t>
  </si>
  <si>
    <t>Đã thiết kế được 32 mockup</t>
  </si>
  <si>
    <t>Chưa đi sâu vào mô tả API</t>
  </si>
  <si>
    <t>Chưa có demo, đã đặc tả được 12 APi</t>
  </si>
  <si>
    <t>Xây dựng mockup sơ sài
Thuyết trình chưa rõ
Chưa có demo</t>
  </si>
  <si>
    <t>Có trình bày về microservice rõ ràng
Làm 6 api và có mô tả
Có demo</t>
  </si>
  <si>
    <t>Giới thiệu về microservice
Làm 11 api và mô tả đầy đủ
Có demo</t>
  </si>
  <si>
    <t>Đã thiết kế được giao diện
Liệt kê danh sách các api sử dụng</t>
  </si>
  <si>
    <t>Làm 30 api và có mô tả
Có demo</t>
  </si>
  <si>
    <t>Giới thiệu về microservice 
Làm 15 api và có mô tả
Có demo</t>
  </si>
  <si>
    <t>Đã làm 10 api và mô tả đầy đủ
Có demo</t>
  </si>
  <si>
    <t>Trình bày rõ về microservice
Làm 11 api và có mô tả
Chưa demo</t>
  </si>
  <si>
    <t>Giới thiệu về microservice
Làm 20 api và mô tả đầy đủ
Có demo</t>
  </si>
  <si>
    <t>Làm 14 api và có mô tả đầy đủ
Có demi</t>
  </si>
  <si>
    <t>Trình bày về microservice
Làm 32 api và có mô tả</t>
  </si>
  <si>
    <t>Trình bày về microservice
Làm 3 api và có mô tả
Có demo</t>
  </si>
  <si>
    <t>Mô tả công việc đầy đủ
Có 13 api và mô tả
Demo</t>
  </si>
  <si>
    <t>Giới thiệu công việc cụ thể của nhóm và phân công
Có làm 30 api và mô tả
Có demo</t>
  </si>
  <si>
    <t>Giới thiệu về microservice
Làm 8 api và mô tả đầy đủ
Chưa deploy lên server</t>
  </si>
  <si>
    <t>Thiết kế giao diện
Liệt kê các api sử dụng
Có demo</t>
  </si>
  <si>
    <t>Trình bày rõ vấn đề công việc của nhóm
Đã làm 8 api và có mô tả
Chưa deploy lên server</t>
  </si>
  <si>
    <t>Giới thiệu được công việc của nhóm
Làm 11 api và mô tả đầy đủ
Chưa deploy lên server</t>
  </si>
  <si>
    <t xml:space="preserve">Nhóm trình bày tương đối tốt, </t>
  </si>
  <si>
    <t>Nhóm trình bày tương đối tốt</t>
  </si>
  <si>
    <t>Nhóm trình bày tương đối tốt, chưa có sự nhất quán với các nhóm khác</t>
  </si>
  <si>
    <t>Nhóm trình bày tương đối tốt, chưa nhất quán với nhóm khác</t>
  </si>
  <si>
    <t>Quản trị cơ cấu tổ chức</t>
  </si>
  <si>
    <t>Quản lý phòng ban</t>
  </si>
  <si>
    <t>Tạo phòng ban</t>
  </si>
  <si>
    <t>Dùng để thêm phòng ban
-đầu vào: tên phòng ban(bắt buộc), mô tả (opional), khối(optional)
-đầu ra: phòng ban mới được tạo
-Ngoại lệ: tên phòng ban không được trùng.
-Tác nhân: Ban giám đốc thêm phòng ban mới.</t>
  </si>
  <si>
    <t>Cung cấp các chức năng liên quan tới phòng ban, chức vụ như: tạo mới, sửa, vô hiệu hóa phòng ban; tạo mới, sửa, vô hiệu hóa chức vụ.</t>
  </si>
  <si>
    <t>User Service, service quản lý khối</t>
  </si>
  <si>
    <t>service quản lý khối</t>
  </si>
  <si>
    <t>Chưa có demo, chưa làm rõ cần service của nhóm nào</t>
  </si>
  <si>
    <t>Chưa có api trả về danh sách thành viên</t>
  </si>
  <si>
    <t>Không giới thiệu service sẽ làm gì</t>
  </si>
  <si>
    <t>Giao diện chưa mô tả được phần báo cáo, KPI</t>
  </si>
  <si>
    <t>Đã làm rõ về các api của nhóm. Chưa nêu cách tính api</t>
  </si>
  <si>
    <t>Nhóm làm sai về cách lưu log, hiện tại đang cần service khác phải gửi log về trong khi log service đáng lẽ phải tự tổng hợp</t>
  </si>
  <si>
    <t>Không nhận xét</t>
  </si>
  <si>
    <t>Thiếu quản lý các task trong procedure</t>
  </si>
  <si>
    <t>Không nêu báo cáo sẽ có gì</t>
  </si>
  <si>
    <t>Quá tập trung về lý thuyết của microservice. Không giới thiệu về chức năng của service</t>
  </si>
  <si>
    <t>Đầy đủ thông tin về service và các api</t>
  </si>
  <si>
    <t>Làm giao diện. Chưa có tương tác giữa các giao diện. Có mô tả dùng API của nhóm nào.</t>
  </si>
  <si>
    <t>Có mô tả API, demo 6 API</t>
  </si>
  <si>
    <t>Giới thiệu công nghệ sử dụng, tài liệu và demo đầy đủ.</t>
  </si>
  <si>
    <t>Làm giao diện cho lãnh đạo. Có mô tả sử dụng những API nào.</t>
  </si>
  <si>
    <t>API về quản lý người dùng, phân quyền người dùng. Có đặc tả và demo các API.</t>
  </si>
  <si>
    <t>Quản lý dự án. Có mô tả rõ ràng API, có document. Có 15 API và demo</t>
  </si>
  <si>
    <t>Quản lý báo cáo theo dự án. Quản lý KPI. Có mô tả và demo các API.</t>
  </si>
  <si>
    <t>Có mô tả 11 API, chưa có demo</t>
  </si>
  <si>
    <t>Report log service. Có document của API. Làm được 20 API có demo</t>
  </si>
  <si>
    <t>Có đặc tả 20 API, demo 14 API</t>
  </si>
  <si>
    <t>Có đặc tả, demo và làm tài liệu cho 32 API</t>
  </si>
  <si>
    <t>Có mô tả và demo API trên localhost</t>
  </si>
  <si>
    <t>User service. Mô tả mô hình phân quyền theo vai trò. API quản lý người dùng, phân quyền người dùng. Report service. Số API demo 15</t>
  </si>
  <si>
    <t>Có mô tả và demo 18 API, có tài liệu</t>
  </si>
  <si>
    <t>Chat service, department service. Có mô tả 30 API, demo 15 API.</t>
  </si>
  <si>
    <t>Đặc tả tài liệu đầy đủ nhưng chưa có demo.</t>
  </si>
  <si>
    <t>Có mô tả các API, chưa có document và demo</t>
  </si>
  <si>
    <t>API quản lý báo cáo, cấu hình danh sách  API. Có mô tả, chưa có demo.</t>
  </si>
  <si>
    <t>Chưa có demo tương tác, 
Liệt kê được các API mà giao diện cần nhưng chưa nói rõ được các API đó thuộc nhóm nào chịu trách nhiệm</t>
  </si>
  <si>
    <t xml:space="preserve"> Trình bày được các API nhóm cung cấp, chưa có demo</t>
  </si>
  <si>
    <t>Có trình bày các Api nhóm cung cấp, có demo</t>
  </si>
  <si>
    <t>Trình bày được, đã có một số demo</t>
  </si>
  <si>
    <t>Slide ổn, trình bày được các API nhóm làm</t>
  </si>
  <si>
    <t>Có phần so sánh microservice với monolithic, 
Giới thiệu khá đầy đủ các api mà nhóm cung cấp, 
Chưa có demo</t>
  </si>
  <si>
    <t>Trình bày rõ rang đầy đủ các API mà nhóm cung cấp</t>
  </si>
  <si>
    <t>Liệt kê được các api nhóm cung cấp,
 các api có liên quan, có demo</t>
  </si>
  <si>
    <t>Nhóm trình bày được API đã làm,
Liệt kê được các service cần gọi đến, 
Chưa có đánh số slide 
Có demo</t>
  </si>
  <si>
    <t>Trình bày được được, có demo</t>
  </si>
  <si>
    <t>Chưa đánh số slide, trình bày chi tiết các API nhóm cung cấp có demo</t>
  </si>
  <si>
    <t xml:space="preserve">Quản lý phòng ban </t>
  </si>
  <si>
    <t>Trình bày nhiều về lý thuyết,
Chưa trình bày chi tiết các API nhóm cung cấp,
Đã có một số demo</t>
  </si>
  <si>
    <t xml:space="preserve">Chỉnh sửa phòng ban </t>
  </si>
  <si>
    <t xml:space="preserve">Có demo, chưa chuẩn bị kĩ phần trình bày </t>
  </si>
  <si>
    <t>Đưa ra được các API nhóm cung cấp
Có demo cho các api đã tạo
Chưa có demo gọi các api khác</t>
  </si>
  <si>
    <t>dùng để chỉnh sửa thông tin phòng ban, khối phòng ban.
-đầu vào: tên phòng ban, mô tả, khối
-đầu ra: phòng ban được chỉnh sửa
-Ngoại lệ: tên phòng ban không được trùng.
-Tác nhân: Ban giám đốc chỉnh sửa phòng ban</t>
  </si>
  <si>
    <t>Giao diện cụ thể cho các chức năng, hơi nhiều màu</t>
  </si>
  <si>
    <t xml:space="preserve">Trình bày nhiều về lý thuyết, quá nhiều thời gian trình bày </t>
  </si>
  <si>
    <t xml:space="preserve">Trình bày được, có demo </t>
  </si>
  <si>
    <t>User Service, service quản lý khối.</t>
  </si>
  <si>
    <t>service quản lý khối, Position Service.</t>
  </si>
  <si>
    <t>Đã làm mockup giao diện, giao diện vẫn thô sơ chưa hợp lí</t>
  </si>
  <si>
    <t>Đã có slide trình bày, có API demo</t>
  </si>
  <si>
    <t>Nội dung trình bày tốt, giao diện đẹp</t>
  </si>
  <si>
    <t>Nhóm đã xây dựng được các mockup được giao, giao diện 1 số chỗ chưa hợp lí</t>
  </si>
  <si>
    <t>Nhóm đã đặc tả và có demo về các API được giao, slide trình bày tốt</t>
  </si>
  <si>
    <t>Đặc tả các API, chưa deploy, chưa có mockup quản lí task</t>
  </si>
  <si>
    <t>Chưa trình bày về microservice, đã thiết kế databse, mô tả nội dung các API</t>
  </si>
  <si>
    <t>Mô tả được 11 API cần làm, nhưng chưa có demo api</t>
  </si>
  <si>
    <t>Xác định các API cơ bản, đã tạo được khung các API</t>
  </si>
  <si>
    <t>Đặc tả và code được gần đủ các API được giao</t>
  </si>
  <si>
    <t>Chưa có nội dung trình bày về kiến trúc microservice, đã làm api và đã deploy</t>
  </si>
  <si>
    <t>Đặc tả API của nhóm, đã fake được dữ liệu</t>
  </si>
  <si>
    <t>Đặc tả các API được giao</t>
  </si>
  <si>
    <t>viết api và viết doc cho các api được phân công, demo được nhiều api, có slide thuyết trình</t>
  </si>
  <si>
    <t>Nhóm đã thiết kế được 30 API, trình bày khá chi tiết</t>
  </si>
  <si>
    <t>nhóm chưa trình bày được về phần microservice</t>
  </si>
  <si>
    <t>giao diện tốt, cần xem lại màu sắc</t>
  </si>
  <si>
    <t>trình bày tốt, có slide trình bày vê microservice</t>
  </si>
  <si>
    <t>Liệt kê được các mockup, các API cần cung cấp cho các giao diện đó nhưng chưa chỉ rõ được nhóm nào cung cấp API đó. 
Chưa có demo tương tác</t>
  </si>
  <si>
    <t>Trình bày được các API mà nhóm cung cấp
Chưa có demo</t>
  </si>
  <si>
    <t>Trình bày được công nghệ sử dụng
Các API mà nhóm cung cấp
Chưa có demo</t>
  </si>
  <si>
    <t xml:space="preserve">Trình bày được các API mà nhóm cung cấp
Có demo </t>
  </si>
  <si>
    <t>Trình bày được các API cung cấp
Có tài liệu đặc tả các API
Có demo</t>
  </si>
  <si>
    <t xml:space="preserve">Trình bày được các API nhóm cung cấp
Có demo </t>
  </si>
  <si>
    <t>Có so sánh giữa microservice và monolothic
Trình bày được các API mà nhóm cung cấp
Chưa có demo</t>
  </si>
  <si>
    <t>Trình bày được các API nhóm cung cấp
Có demo và một số tài liệu đặc tả API
Trình bày rõ ràng</t>
  </si>
  <si>
    <t>Liệt kê được các API nhóm cung cấp
Các API liên quan
Có demo</t>
  </si>
  <si>
    <t>Trình bày được các API nhóm thực hiện
Có liệt kê được các API liên quan đến
Có demo
Chưa đánh số slide</t>
  </si>
  <si>
    <t>Trình bày được các API mà nhóm cung cấp
Có demo</t>
  </si>
  <si>
    <t>Trình bày các API mà nhóm cung cấp
Có demo
Chưa đánh số slide</t>
  </si>
  <si>
    <t>Trình bày nhiều về lý thuyết 
Chưa trình bày rõ được các API mà nhóm cung cấp
Có demo</t>
  </si>
  <si>
    <t>Trình bày được các API nhóm cung cấp
Có demo
Chuẩn bị trình bày chưa kĩ</t>
  </si>
  <si>
    <t>Trình bày được các mockup mà nhóm đã thực hiện
Trình bày các API cần phục vụ</t>
  </si>
  <si>
    <t>Trình bày được các API nhóm cung cấp
Trình bày nhiều về lý thuyết dẫn đến chưa cân đối được thời gian trình bày</t>
  </si>
  <si>
    <t>Trình bày rõ ràng được các API mà nhóm cung cấp
Chưa có demo</t>
  </si>
  <si>
    <t>8, 8.5</t>
  </si>
  <si>
    <t>Quản lý chức vụ</t>
  </si>
  <si>
    <t>Thêm chức vụ</t>
  </si>
  <si>
    <t>Thêm chức vụ mới trong phòng ban.
Đầu vào: Phòng ban, tên chức vụ, số lượng, mô tả.
Đầu ra: Chức vụ mới.
Tác nhân: Giám đốc phòng ban, Tổng giám đốc</t>
  </si>
  <si>
    <t>HR Service.</t>
  </si>
  <si>
    <t>Giao diện xấu không hợp lí , sơ sài</t>
  </si>
  <si>
    <t>Trình bày tốt , giao diện đẹp</t>
  </si>
  <si>
    <t xml:space="preserve">Không nói về microservice , giao diện chưa hợp lí </t>
  </si>
  <si>
    <t>Trình bày về kiến trúc microservice chưa rõ ràng</t>
  </si>
  <si>
    <t>Trình bày tốt , chi tiết về các API</t>
  </si>
  <si>
    <t>Không đề cập đến microservice</t>
  </si>
  <si>
    <t>Lý thuyết trình bày không đúng trọng tâm , lạc đề</t>
  </si>
  <si>
    <t>Xác định được các API cơ bản nhưng thiết kế API chưa hợp lí</t>
  </si>
  <si>
    <t>API của nhóm còn thiết , chưa đầy đủ</t>
  </si>
  <si>
    <t>Không nói về microservice</t>
  </si>
  <si>
    <t xml:space="preserve">Trình bày tốt , giải quyết các vấn đề ổn </t>
  </si>
  <si>
    <t>Chưa nêu rõ được cấu trúc microservice áp dụng cho việc xây dựng các API</t>
  </si>
  <si>
    <t>Trình bày khá chi tiết API , đưa ra được công nghệ áp dụng</t>
  </si>
  <si>
    <t>Chưa có phần trình bày về microservice</t>
  </si>
  <si>
    <t xml:space="preserve">API chưa được thực hiện , chỉ nêu ra được ý tưởng </t>
  </si>
  <si>
    <t>Trình bày tốt về các API nhóm đã thực hiện được</t>
  </si>
  <si>
    <t xml:space="preserve">Chủ đề kiến trúc microservice chưa được nêu ra </t>
  </si>
  <si>
    <t>8.5, 9</t>
  </si>
  <si>
    <t>Trình bày được mockup nhóm làm</t>
  </si>
  <si>
    <t>Trình bày lý thuyết microservices, mô tả đầy đủ api</t>
  </si>
  <si>
    <t>Trình bày design pattern, đã deploy api lên server</t>
  </si>
  <si>
    <t>Làm đủ giao diện tuy nhiên font khó nhìn</t>
  </si>
  <si>
    <t>Trình bày được mockup, mô tả api</t>
  </si>
  <si>
    <t>Mô tả được api</t>
  </si>
  <si>
    <t>Mô tả được api, có demo</t>
  </si>
  <si>
    <t>Chỉnh sửa chức vụ</t>
  </si>
  <si>
    <t>Mô tả api, không trình bày kiến trúc hệ thống</t>
  </si>
  <si>
    <t>dùng để chỉnh sửa chức vụ
Đầu vào: Tên chức vụ, số lượng, mô tả
Đầu ra: Chức vụ được chỉnh sửa.</t>
  </si>
  <si>
    <t>Trình bày kiến trúc sẽ làm, api tương ứng</t>
  </si>
  <si>
    <t>Mô tả cách lưu dữ liệu, luồng chạy của services</t>
  </si>
  <si>
    <t>Mô tả api sẽ làm, không mô tả kiến trúc microservices</t>
  </si>
  <si>
    <t>Trình bày api, csdl, thiết kế kiến trúc</t>
  </si>
  <si>
    <t>Trình bày lý thuyết micoservice, api tương ứng</t>
  </si>
  <si>
    <t>Trình bày api nhóm làm, có demo</t>
  </si>
  <si>
    <t>Trình bày đủ api, các bên cung cấp api</t>
  </si>
  <si>
    <t>Trình bày giao diện sẽ làm, tuy nhiên khó nhìn</t>
  </si>
  <si>
    <t>Trình bày kiến trúc microservice, Không mô tả kiến trúc microservice dự định làm, không mô tả api</t>
  </si>
  <si>
    <t>HR Service,  role management service</t>
  </si>
  <si>
    <t>Mô tả đầy đủ api rõ ràng, chi tiết</t>
  </si>
  <si>
    <t>CRUD công việc</t>
  </si>
  <si>
    <t>Sửa công việc</t>
  </si>
  <si>
    <t>Phân quyền chỉnh sửa công việc</t>
  </si>
  <si>
    <t>Chức năng dùng để phân quyền xem ai được chỉnh sửa công việc, ai được xem công việc, còn lại ko liên quan đến công việc thì không được xem</t>
  </si>
  <si>
    <t>Sử dụng phân quyền để xem ai được chỉnh sửa công việc, ai được xem công việc, còn lại ko liên quan đến công việc thì không được xem</t>
  </si>
  <si>
    <t>api loadListTask</t>
  </si>
  <si>
    <t>Xem đánh giá / nhận xét kết quả công việc của các bên liên quan</t>
  </si>
  <si>
    <t>Nhận xét công việc</t>
  </si>
  <si>
    <t>Thêm nhận xét</t>
  </si>
  <si>
    <t>Chức năng dùng để bàn luận, đưa ra lời khuyên, nhận xét về công việc</t>
  </si>
  <si>
    <t>11_CommentTask</t>
  </si>
  <si>
    <t>api thêm bình luận vào cơ sở dữ liệu</t>
  </si>
  <si>
    <t>api: LoadTask</t>
  </si>
  <si>
    <t>Xem thông tin quy trình, tiến độ</t>
  </si>
  <si>
    <t>Xem tiến độ công việc cụ thể</t>
  </si>
  <si>
    <t>xem công việc hoàn thành chưa</t>
  </si>
  <si>
    <t>12_ProgressTask</t>
  </si>
  <si>
    <t>api cung cấp chức năng xem tiến độ công việc, công việc gồm những trạng thái đang làm, hoàn thành, chưa làm, đã nghiệm thu</t>
  </si>
  <si>
    <t>api getListTask</t>
  </si>
  <si>
    <t>8. Mô tả microservice</t>
  </si>
  <si>
    <t>Xem tiến độ nhóm công việc</t>
  </si>
  <si>
    <t>xem tiến độ nhóm công việc
-bối cảnh sử dụng: xuất báo cáo, làm biểu đồ</t>
  </si>
  <si>
    <t>api cung cấp chức năng xem tiến độ nhóm công việc, xem công việc đã được bao nhiêu phân trăm</t>
  </si>
  <si>
    <t>getListTask</t>
  </si>
  <si>
    <t>Xây dựng các chỉ số đánh giá, đo lường hiệu suất</t>
  </si>
  <si>
    <t>Lấy các tiêu chí công việc</t>
  </si>
  <si>
    <t>Lấy các tiêu chí về số công việc đã hoàn thành(như số thuốc đã bán ra với bộ phận kinh doanh, số task đã làm của bộ phận sản xuất ...) của công việc</t>
  </si>
  <si>
    <t>Lấy tiêu chí về tổng số task đã hoàn thành để xem</t>
  </si>
  <si>
    <t>getCriteria</t>
  </si>
  <si>
    <t xml:space="preserve"> (Phân tách chức năng) Nghiệp vụ quản lý công việc</t>
  </si>
  <si>
    <t xml:space="preserve">  (Phân tách chức năng)Quản trị</t>
  </si>
  <si>
    <t>(Phân tách dữ liệu) Quản trị cơ cấu tổ chức</t>
  </si>
  <si>
    <t xml:space="preserve">
Quản trị cơ cấu tổ chức là một chức năng thuộc nhóm quản trị của nghiệp vụ quản lý công việc</t>
  </si>
  <si>
    <t>hjg4shjn0akazu12@gmail.com</t>
  </si>
  <si>
    <t>Nghiệp vụ quản lý KPI</t>
  </si>
  <si>
    <t xml:space="preserve"> Lưu trữ và Hiển thị KPI</t>
  </si>
  <si>
    <t xml:space="preserve"> Lưu trữ  Thông tin và trọng số các tiêu chí</t>
  </si>
  <si>
    <t xml:space="preserve">Lưu trữ theo bảng </t>
  </si>
  <si>
    <t>dùng để lưu trữ dữ liệu của người dùng, dựa vào các thông tin và trọng số để có thể đưa ra các thông số cụ thể cho tác nhân.</t>
  </si>
  <si>
    <t>KPI Service</t>
  </si>
  <si>
    <t>là chỉ số đánh giá thực hiện công việc</t>
  </si>
  <si>
    <t>Dịch vụ giỏ hàng – Số lượng mặt hàng trong giỏ.</t>
  </si>
  <si>
    <t>Dịch vụ đặt hàng – Lịch sử đơn hàng.</t>
  </si>
  <si>
    <t>Xếp thứ tự các nhóm (không trùng lặp, trừ nhóm mình)</t>
  </si>
  <si>
    <t xml:space="preserve">Phân chia CV rõ ràng </t>
  </si>
  <si>
    <t>Cấu trúc báo cáo</t>
  </si>
  <si>
    <t>Chính tả</t>
  </si>
  <si>
    <t>Chấm điểm</t>
  </si>
  <si>
    <t>Mô tả bài toán</t>
  </si>
  <si>
    <t>Mô tả định hướng giải pháp</t>
  </si>
  <si>
    <t>Mô tả giải pháp</t>
  </si>
  <si>
    <t>Chấm điểm nội dung báo cáo</t>
  </si>
  <si>
    <t>Tính hợp lệ của các yêu cầu</t>
  </si>
  <si>
    <t>Tính hợp lệ của kiến trúc hệ thống</t>
  </si>
  <si>
    <t>Tính hợp lệ của mô hình, giao thức, thuận toán truyền thông</t>
  </si>
  <si>
    <t>Chấm điểm thiết kế (qua mô tả trong báo cáo)</t>
  </si>
  <si>
    <t>Số lượng các test case nhóm kiểm thử đã thiết kế để kiểm tra chương trình nhóm bạn (tối thiểu 50 test case)</t>
  </si>
  <si>
    <t>Sửa nhận xét</t>
  </si>
  <si>
    <t>Số lượng các khía cạnh cần xét đến khi kiểm thử chương trình nhóm bạn (tối thiểu 8 khía cạnh)</t>
  </si>
  <si>
    <t>Sửa nhận xét về công việc vừa được nhận xét</t>
  </si>
  <si>
    <t>Test trên thiết bị thật (chỉ chạy hệ thống ko kết nối: tối đa 4)</t>
  </si>
  <si>
    <t>Chấm điểm chuẩn bị môi trường kiểm thử</t>
  </si>
  <si>
    <t>Lấy comment về công việc</t>
  </si>
  <si>
    <t>Có nộp hướng dẫn cài đặt, sử dụng, kiểm thử hay không</t>
  </si>
  <si>
    <t>editComment</t>
  </si>
  <si>
    <t>Mã nguồn giao nộp có build thành ứng dụng được không ?</t>
  </si>
  <si>
    <t>Làm chủ CT</t>
  </si>
  <si>
    <t>Giao diện</t>
  </si>
  <si>
    <t>Thể hiện mô hình, giao thức, thuật toán trong mã nguồn</t>
  </si>
  <si>
    <t>Chức năng client</t>
  </si>
  <si>
    <t>Chức năng server (API)</t>
  </si>
  <si>
    <t>Chức năng server (UI)</t>
  </si>
  <si>
    <t>Chức năng bonus</t>
  </si>
  <si>
    <t>Dữ liệu vào ra</t>
  </si>
  <si>
    <t>Giải thuật</t>
  </si>
  <si>
    <t>Giao thức</t>
  </si>
  <si>
    <t>Kiến trúc</t>
  </si>
  <si>
    <t>Thiết bị (số máy kết nối)</t>
  </si>
  <si>
    <t>Chỉ số định lượng theo yêu cầu đề bài</t>
  </si>
  <si>
    <t>Hiệu năng (local host)</t>
  </si>
  <si>
    <t>Hiệu năng tối đa (mạng tốt)</t>
  </si>
  <si>
    <t>Hiệu năng tối đa (3G)</t>
  </si>
  <si>
    <t>Ước lượng mức độ hoàn thiện</t>
  </si>
  <si>
    <t>Cân bằng tải</t>
  </si>
  <si>
    <t>Đồng bộ dữ liệu</t>
  </si>
  <si>
    <t>Dung lỗi</t>
  </si>
  <si>
    <t>An toàn</t>
  </si>
  <si>
    <t>Sẵn sàng</t>
  </si>
  <si>
    <t xml:space="preserve"> Quản lý tiêu chí đánh giá KPI</t>
  </si>
  <si>
    <t>Quản lý Tiêu chí Đánh giá</t>
  </si>
  <si>
    <t>Thêm mới tiêu chí</t>
  </si>
  <si>
    <t>Để thêm mới bất kì một tiêu chí nào
Đầu vào: Thông tin tiêu chí
Đầu ra: thông báo kết quả thêm
Ngoại lệ: Tiêu chí không tên, không trọng số..
Tác nhân: Nhân viên lập kế hoạch, trưởng phòng, giám đốc các bộ phận....</t>
  </si>
  <si>
    <t xml:space="preserve"> KPI Service</t>
  </si>
  <si>
    <t xml:space="preserve">Cung cấp các chức năng liên quan đến KPI (CURD, truy vấn thông tin) </t>
  </si>
  <si>
    <t xml:space="preserve">
Criteria Service</t>
  </si>
  <si>
    <t>Criteria services</t>
  </si>
  <si>
    <t>Xem đánh giá/nhận xét kết quả công việc các bên liên quan</t>
  </si>
  <si>
    <t>Thêm đánh giá</t>
  </si>
  <si>
    <t>Đánh giá chất lượng công việc của bên liên quan có hoàn thành hay không?</t>
  </si>
  <si>
    <t>Lấy báo cáo về công việc để nhật xét</t>
  </si>
  <si>
    <t>Load list công việc (để lấy id công việc)</t>
  </si>
  <si>
    <t>performTask</t>
  </si>
  <si>
    <t>Phân chia công việc rõ ràng, đầy đủ</t>
  </si>
  <si>
    <t>Đã có đầy đủ nội dung cần có cho báo cáo</t>
  </si>
  <si>
    <t>Không thấy lỗi chính tả</t>
  </si>
  <si>
    <t>Hơi ngắn, chưa cụ thể</t>
  </si>
  <si>
    <t>Có</t>
  </si>
  <si>
    <t>Đã có giải pháp. Chưa mô tả đầy đủ kiến trúc vật lý</t>
  </si>
  <si>
    <t>Hợp lệ</t>
  </si>
  <si>
    <t>Có nộp</t>
  </si>
  <si>
    <t>Nhóm làm api, không xây dựng giao diện</t>
  </si>
  <si>
    <t>Có thể gọi được đến các api</t>
  </si>
  <si>
    <t>không</t>
  </si>
  <si>
    <t>Chưa có validate dữ liệu. Chỉ cần nhập khác kiểu là hệt hống báo lỗi</t>
  </si>
  <si>
    <t>RestAPI</t>
  </si>
  <si>
    <t>microservice</t>
  </si>
  <si>
    <t>1 server, n client</t>
  </si>
  <si>
    <t xml:space="preserve"> Quản lý tiêu chí đánh giá KPI </t>
  </si>
  <si>
    <t>Báo cáo Lưới tiêu chí</t>
  </si>
  <si>
    <t>Phê duyệt Lưới tiêu chí</t>
  </si>
  <si>
    <t>Mục đích: Cấp trên phê duyệt lưới tiêu chí cấp dưới đề xuất
Đầu vào: Lưới tiêu chí mới
Đầu ra: Kết quả phê duyệt
Ngoại lệ: Kết quả không gửi đc
Tác nhân: Lãnh đạo cấp cao hoặc cấp 1..</t>
  </si>
  <si>
    <t>1-2s</t>
  </si>
  <si>
    <t>Cung cấp các chức năng liên quan đến KPI (CURD, truy vấn thông tin),</t>
  </si>
  <si>
    <t>Không bắt các dữ liệu bị sai</t>
  </si>
  <si>
    <t>chưa validate dữ liệu</t>
  </si>
  <si>
    <t>CRUD Công việc</t>
  </si>
  <si>
    <t>Ủy quyền/Bàn giao lại công việc</t>
  </si>
  <si>
    <t>Ủy quyền, bàn giao lại công việc cho nhân viên khác
Đầu vào:
 - Danh sách nhân viên
 - Công việc cần bàn giao
Đầu ra:
 - Bàn giao thành công/thất bại
 - Nhân viên mới được bàn giao nhận công việc
Ngoại lệ:
 - Công việc không tồn tại
 - Nhân viên không tồn tại
Bối cảnh sử dụng: Khi có nhân viên mới chuyển đi, hoặc nghỉ phép, cần bàn giao công việc lại cho nhân viên khác. Hoặc nhân viên cũ thực hiện quá trễ tiến độ, cần giao lại cho nhân viên mới</t>
  </si>
  <si>
    <t>Phân chia công việc đầy đủ cho từng thành viên</t>
  </si>
  <si>
    <t>Cấu trúc rõ ràng, đầy đủ những mục cần thiết. 
Phân chia các mục rõ ràng mạch lạc</t>
  </si>
  <si>
    <t>Không phát hiện lỗi chính tả</t>
  </si>
  <si>
    <t>Mô tả bài toán còn chung chung, chưa cụ thể</t>
  </si>
  <si>
    <t>Đã có định hướng giải pháp cụ thể</t>
  </si>
  <si>
    <t>Đã mô tả giải pháp đầy đủ và chi tiết</t>
  </si>
  <si>
    <t>Thực hiên các chức năng quản lý công việc. Ở đây cụ thể là bàn giao lại công việc cho nhân viên mới. Nhân viên mới nhận thông báo về công việc được giao</t>
  </si>
  <si>
    <t>TaskService, MemberService</t>
  </si>
  <si>
    <t>NotificationService</t>
  </si>
  <si>
    <t>có nộp</t>
  </si>
  <si>
    <t>có</t>
  </si>
  <si>
    <t>Nhóm xây dựng API, không xây dựng giao diện</t>
  </si>
  <si>
    <t>Mô hình Gateway API
Giao thức Restfull API</t>
  </si>
  <si>
    <t xml:space="preserve">nhóm xây dựng API cho các nhóm khác gọi </t>
  </si>
  <si>
    <t>đã có API cho các nhóm khác gọi</t>
  </si>
  <si>
    <t>chưa bắt đủ trường hợp dữ liệu vào ra</t>
  </si>
  <si>
    <t>RestfullAPI</t>
  </si>
  <si>
    <t>kiến trúc microservice</t>
  </si>
  <si>
    <t>tốt</t>
  </si>
  <si>
    <t>trung bình</t>
  </si>
  <si>
    <t xml:space="preserve"> KPI Input Service</t>
  </si>
  <si>
    <t>chưa có</t>
  </si>
  <si>
    <t>đã có đồng bộ dữ liệu</t>
  </si>
  <si>
    <t>chưa dung lỗi, chưa bắt được các exception</t>
  </si>
  <si>
    <t>chưa validate dữ liệu đầu vào</t>
  </si>
  <si>
    <t>chưa sẵn sàng trong những trường hợp thực tế</t>
  </si>
  <si>
    <t>Phân chia công việc rõ ràng, đều</t>
  </si>
  <si>
    <t>cấu trúc báo cáo đẹp, sạch sẽ, dễ nhìn</t>
  </si>
  <si>
    <t>chuẩn, e không tìm thấy lỗi chính tả</t>
  </si>
  <si>
    <t>Khá rõ ràng, chi tiết</t>
  </si>
  <si>
    <t>Dễ nắm bắt, có khả thi</t>
  </si>
  <si>
    <t>Còn mơ hồ, chưa thực tế</t>
  </si>
  <si>
    <t>Đầy đủ theo yêu cầu</t>
  </si>
  <si>
    <t>kiến trúc Microservive</t>
  </si>
  <si>
    <t>hợp lệ</t>
  </si>
  <si>
    <t>đã bill trên git</t>
  </si>
  <si>
    <t>ok, sử dụng vuejs, spa</t>
  </si>
  <si>
    <t>khá đẹp, dễ sử dụng</t>
  </si>
  <si>
    <t>https, không có thuật toán</t>
  </si>
  <si>
    <t xml:space="preserve">frontend các chức năng </t>
  </si>
  <si>
    <t>gọi API liên kết giữa các nhóm</t>
  </si>
  <si>
    <t>x</t>
  </si>
  <si>
    <t xml:space="preserve">validate dữ liêu, đầy đủ đầu vào đầu ra, </t>
  </si>
  <si>
    <t>https</t>
  </si>
  <si>
    <t>single page</t>
  </si>
  <si>
    <t>0.5 - 1.5 s</t>
  </si>
  <si>
    <t>0.5s</t>
  </si>
  <si>
    <t>1s</t>
  </si>
  <si>
    <t>giữa API liên kết</t>
  </si>
  <si>
    <t>có dung lỗi</t>
  </si>
  <si>
    <t>giao thức và validate data</t>
  </si>
  <si>
    <t>ok</t>
  </si>
  <si>
    <t>Sửa các tiêu chí đánh giá</t>
  </si>
  <si>
    <t>Thay đổi lại lưới tiêu chí đánh giá
Đầu vào:
 - Lưới đánh giá tiêu chí hiệu suất công việc cũ tùy theo phòng ban: 
   Ví dụ: Với phòng sản xuất: Số lượng thuốc đã sản xuất trong tháng...
              Với phòng nhân sự: Số nhân viên đã tuyển ...
              Với phòng kinh doanh: Số sản phẩm đã bán mỗi loại, tổng doanh thu...
Đầu ra:
 - Thay đổi thành công/thất bại. Nếu thành công đưa ra lưới tiêu chí mới
Ngoại lệ:
 - Tiêu chí không phù hợp với phòng ban
Bối cảnh sử dụng: Khi nhân thấy lưới tiêu chí cũ không còn phù hợp với hiện tại, tình hình phòng ban =&gt; Thay đổi lại cách đánh giá hiệu quả công việc</t>
  </si>
  <si>
    <t>Thực hiện thêm, xóa sửa các tiêu chí chỉ số đánh giá đo lường hiệu suất</t>
  </si>
  <si>
    <t>Có phân chia công việc rõ ràng</t>
  </si>
  <si>
    <t>Cấu trúc báo cáo tương đối giống với template, cần có sự bổ sung đánh chỉ mục rõ ràng</t>
  </si>
  <si>
    <t>Không có lỗi chính tả</t>
  </si>
  <si>
    <t>Ngắn gọn, súc tích</t>
  </si>
  <si>
    <t>Chưa  có</t>
  </si>
  <si>
    <t>Chưa có</t>
  </si>
  <si>
    <t>Đầy đủ yêu cầu chức năng
Yêu cầu phi chức năng còn sơ sài</t>
  </si>
  <si>
    <t>Kiến trúc phù hợp với hệ thống</t>
  </si>
  <si>
    <t>Có làm chủ chương trình</t>
  </si>
  <si>
    <t>Nhóm chịu trách nhiệm xây dựng API, không xây dựng giao diện</t>
  </si>
  <si>
    <t>Sử dụng mô hình 3 lớp
Không sử dụng thuật toán trong xây dựng hệ thống
Giao thức được sử dụng là Restful API</t>
  </si>
  <si>
    <t>(Phân tách chức năng) Nghiệp vụ quản lý công việc</t>
  </si>
  <si>
    <t>Đã có cung cấp cho client</t>
  </si>
  <si>
    <t>(Phân tách chức năng) Quản trị</t>
  </si>
  <si>
    <t>Đã xây dựng được đầy đủ các API quản lý KPI và phòng ban trong công ty</t>
  </si>
  <si>
    <t>Có giao diện kết nối với API</t>
  </si>
  <si>
    <t>(Phân tách chức năng) Quản lý vị trí/ cơ cấu tố chức</t>
  </si>
  <si>
    <t>Chức năng Quản trị vị trí/ cơ cấu tổ chức thuộc nhóm chức năng quản trị của nghiệp vụ quản lý công việc</t>
  </si>
  <si>
    <t>Thực hiện tốt, có đầy đủ dữ liệu đầu vào: thông tinh KPI các phòng ban, thông tin phòng ban, danh sách các lưới tiêu chí
Dữ liệu đầu ra: thông tin phòng ban, kết quả đánh giá KPI</t>
  </si>
  <si>
    <t>Mô hình 3 lớp, áp dụng kiến trúc Microservices</t>
  </si>
  <si>
    <t>Tổt</t>
  </si>
  <si>
    <t>Trung bình</t>
  </si>
  <si>
    <t>Chưa có đồng bộ dữ liệu</t>
  </si>
  <si>
    <t>Nhóm</t>
  </si>
  <si>
    <t>(Phân tách chức năng)Cập nhập dữ liệu</t>
  </si>
  <si>
    <t>(Phân tách chức năng)Quản trị</t>
  </si>
  <si>
    <t>(Phân tách chức năng) Chỉnh sửa nội dung mô tả công việc</t>
  </si>
  <si>
    <t>Chỉnh sửa nội dung mô tả công việc là một chức năng thuộc nhóm quản trị của nghiệp vụ quản lý công việc</t>
  </si>
  <si>
    <t>Đánh giá công việc</t>
  </si>
  <si>
    <t>Sửa đánh giá công việc</t>
  </si>
  <si>
    <t>Sửa lại đánh giá công việc
Đầu vào: Công việc cần đánh giá, đánh giá cũ của công việc
Đầu ra: Đánh giá mới công việc
Ngoại lệ: 
 - Công việc không tồn tại (404) 
 - Đánh giá cũ không tồn tại
Tác nhân: người đánh giá (giám đốc, tổ trưởng)
Bối cảnh sử dụng: Khi thấy đánh giá cũ không còn hợp lý</t>
  </si>
  <si>
    <t xml:space="preserve"> (Phân tách chức năng)Quản trị</t>
  </si>
  <si>
    <t>Thực hiện các tác vụ liên quan đến việc đánh giá công việc (sửa lại đánh giá cũ)
Khi thực hiện xong, thông báo lại cho user liên quan</t>
  </si>
  <si>
    <t>(Phân tách dữ liệu) Quản lý quy chế làm việc</t>
  </si>
  <si>
    <t>TaskService</t>
  </si>
  <si>
    <t xml:space="preserve">
Quản lý quy chế làm việc là một chức năng thuộc nhóm quản trị của nghiệp vụ quản lý công việc</t>
  </si>
  <si>
    <t>(Phân tách chức năng) Quản trị công việc</t>
  </si>
  <si>
    <t>Quản trị công việc là chức năng thuộc nhóm quản trị của nghiệp vụ quản lý công việc</t>
  </si>
  <si>
    <t>(Phân tách chức năng) Quản trị báo cáo</t>
  </si>
  <si>
    <t>Quản trị báo cáo là chức năng thuộc nhóm quản trị của nghiệp vụ quản lý công việc</t>
  </si>
  <si>
    <t>(Phân tách chức năng)Quản lý đầu vào đầu ra</t>
  </si>
  <si>
    <t>(Phân tách chứa năng) Xuất báo cáo định kì</t>
  </si>
  <si>
    <t>Xuất báo cáo định kì là một chức năng thuộc nhóm quản lý đầu vào đầu ra của nghiệp vụ quản lý công việc</t>
  </si>
  <si>
    <t>Thêm tiêu chí công việc (giá trị nhỏ nhất) với nhân viên tương ứng</t>
  </si>
  <si>
    <t>thêm các tiêu chí công việc đối với nhân viên nhất định</t>
  </si>
  <si>
    <t>thêm các tiêu chi công việc cho nhân viên tương ứng
Đầu vào:
 - Loai nhân viên
 - Các chỉ tiêu
Đầu ra:
 - Các chỉ tiêu cho nhân viên tương ứng</t>
  </si>
  <si>
    <t>thêm các tiêu chí công việc</t>
  </si>
  <si>
    <t>getTypeUser</t>
  </si>
  <si>
    <t>(Phân tách chứa năng) Xuất báo cáo tổng hợp định kì</t>
  </si>
  <si>
    <t>Xuất báo cáo tổng hợp định kì là một chức năng thuộc nhóm quản lý đầu vào đầu ra của nghiệp vụ quản lý công việc</t>
  </si>
  <si>
    <t>Phân chia đều</t>
  </si>
  <si>
    <t>Đầy đủ các phần</t>
  </si>
  <si>
    <t>Không sai chính tả</t>
  </si>
  <si>
    <t>User service</t>
  </si>
  <si>
    <t>(Phân tách chức năng) Quản trị quy trình</t>
  </si>
  <si>
    <t>Quản trị quy trình là chức năng thuộc nhóm quản trị của nghiệp vụ quản lý công việc</t>
  </si>
  <si>
    <t xml:space="preserve">Có </t>
  </si>
  <si>
    <t>Có valid đầy đủ</t>
  </si>
  <si>
    <t>HTTPS</t>
  </si>
  <si>
    <t>Microservice</t>
  </si>
  <si>
    <t>Chưa đồng bộ</t>
  </si>
  <si>
    <t>Chưa</t>
  </si>
  <si>
    <t>(Phân tách chức năng) Quản trị tiến độ</t>
  </si>
  <si>
    <t>Quản trị tiến độ là chức năng thuộc nhóm quản trị của nghiệp vụ quản lý công việc</t>
  </si>
  <si>
    <t>(Phân tách chức năng) Quản lý công việc</t>
  </si>
  <si>
    <t>(Phân tách chức năng) Đảm bảo chất lượng</t>
  </si>
  <si>
    <t>(Phân tách chức năng) Đánh giá chất lượng</t>
  </si>
  <si>
    <t>Infrastructure patterns</t>
  </si>
  <si>
    <t>Xem đánh giá / nhận xét</t>
  </si>
  <si>
    <t>show detail công việc</t>
  </si>
  <si>
    <t xml:space="preserve">Không có </t>
  </si>
  <si>
    <t>lấy đầy đủ thông tin công việc cần đánh giá, đầu vào là id của công việc</t>
  </si>
  <si>
    <t xml:space="preserve">lấy thông tin từ hệt thông để phục vụ cho công việc nhận xét đánh giá </t>
  </si>
  <si>
    <t>thêm , sửa đánh giá / nhận xét kết quả công việc của các bên liên quan</t>
  </si>
  <si>
    <t>(Phân tách chức năng) Kiểm tra chất lượng</t>
  </si>
  <si>
    <t>(Phân tách chức năng) Kiếm soát tiến độ và năng suất làm việc</t>
  </si>
  <si>
    <t>Kiếm soát tiến độ và năng suất làm việc</t>
  </si>
  <si>
    <t>Phân chia công việc rõ ràng, có cụ thể từng công việc của các thành viên</t>
  </si>
  <si>
    <t>Đảm bảo đúng template, nội dung các phần đầy đủ, rõ ràng</t>
  </si>
  <si>
    <t>K sai chính tả</t>
  </si>
  <si>
    <t>Recurrent Task Service - Quản lý công việc thường xuyên</t>
  </si>
  <si>
    <t>có cơ sở toán học</t>
  </si>
  <si>
    <t>có mô tả kiến trúc hệ thống, đưa ra đầy đủ các yêu cầu chức năng, phi chức năng</t>
  </si>
  <si>
    <t>Khá đầy đủ yêu cầu chức năng, phi chức năng cần phục vụ để quản lý công việc</t>
  </si>
  <si>
    <t>Sử dụng kiến trúc 3 Layers</t>
  </si>
  <si>
    <t>Sử dụng giao thức HTTPS, thuật toán truyền thông RPC</t>
  </si>
  <si>
    <t>Có hướng dẫn sử dụng</t>
  </si>
  <si>
    <t>(Phân tách chức năng) Cấu hình</t>
  </si>
  <si>
    <t>(Phân tách chức năng) Tự động tổng hợp báo cáo</t>
  </si>
  <si>
    <t>Không sử dụng</t>
  </si>
  <si>
    <t>Tự động tổng hợp báo cáo</t>
  </si>
  <si>
    <t>20 API - Hoàn thiện 100%</t>
  </si>
  <si>
    <t>Có validate</t>
  </si>
  <si>
    <t>Sử dụng 1 server</t>
  </si>
  <si>
    <t>100ms~ 300ms</t>
  </si>
  <si>
    <t>K có</t>
  </si>
  <si>
    <t>K sử dụng API nhóm khác</t>
  </si>
  <si>
    <t>Phân chia công việc đầy đủ</t>
  </si>
  <si>
    <t>đầy đủ</t>
  </si>
  <si>
    <t>không sai chính tả</t>
  </si>
  <si>
    <t>User Services - 
Quản lý thông báo</t>
  </si>
  <si>
    <t>mô tả đầy đủ kiến trúc của
hệ thống, yêu cầu phi chức năng,
phi chức năng.</t>
  </si>
  <si>
    <t>Xóa nhận xét công việc</t>
  </si>
  <si>
    <t xml:space="preserve">Xóa nhận xét công việc </t>
  </si>
  <si>
    <t>xóa các nhận xét về công việc đó</t>
  </si>
  <si>
    <t>(Phân tách chức năng) Backup hồ sơ dữ liệu</t>
  </si>
  <si>
    <t>8,5</t>
  </si>
  <si>
    <t xml:space="preserve">
Xóa nhận xét công việc</t>
  </si>
  <si>
    <t>Backup hồ sơ dữ liệu</t>
  </si>
  <si>
    <t>getCmtTask</t>
  </si>
  <si>
    <t>các api đáp ứng nhiệm
vụ được giao</t>
  </si>
  <si>
    <t>Các api liên quan đến User Services
và quản lý thông báo(thêm, sửa xóa)</t>
  </si>
  <si>
    <t>có valid</t>
  </si>
  <si>
    <t>1 Server, n Client</t>
  </si>
  <si>
    <t>Khá Tốt</t>
  </si>
  <si>
    <t>Tốt
Nhanh nhất 2.19s
Chậm nhất 4.1s</t>
  </si>
  <si>
    <t>có đồng bộ</t>
  </si>
  <si>
    <t>Phân chia công việc đầy đủ rõ ràng cho từng cá nhân trong nhóm</t>
  </si>
  <si>
    <t>(Phân tách chức năng) Phân quyền</t>
  </si>
  <si>
    <t>Phân quyền</t>
  </si>
  <si>
    <t>- Đúng template đưa ra</t>
  </si>
  <si>
    <t>Mô tả bài toán rõ ràng</t>
  </si>
  <si>
    <t xml:space="preserve"> chưa có</t>
  </si>
  <si>
    <t>Mới chỉ nêu lên công việc nhóm phải làm, chưa nêu được bài toán cần giải quyết theo hướng microservice</t>
  </si>
  <si>
    <t xml:space="preserve">Đã làm đúng đủ hợp lệ các yêu cầu, </t>
  </si>
  <si>
    <t>Kiến trúc hệ thống hợp lệ</t>
  </si>
  <si>
    <t>Chưa thấy mô tả</t>
  </si>
  <si>
    <t>UserService
Đã có đầy đủ api chính như tạo user, lấy thông tin user, chỉnh sửa mật khẩu,...</t>
  </si>
  <si>
    <t>Có giao diện test api</t>
  </si>
  <si>
    <t>Json</t>
  </si>
  <si>
    <t>REST</t>
  </si>
  <si>
    <t>Tốc độ trung bình</t>
  </si>
  <si>
    <t>Đồng bộ với nhóm 12</t>
  </si>
  <si>
    <t>Chưa dung lỗi, nhiều exception nhảy ra</t>
  </si>
  <si>
    <t>GV</t>
  </si>
  <si>
    <t>a</t>
  </si>
  <si>
    <t>Phân chia công việc cụ thể</t>
  </si>
  <si>
    <t>Báo cáo đúng template</t>
  </si>
  <si>
    <t>Mô tả bài toán từ cụ thể đến chi tiêt
đã đi sau vào nhiệm vụ đóng góp của
nhóm cho hệ thống chung</t>
  </si>
  <si>
    <t>Đã nêu được nguyên nhân tại sao phải lựa chọn microservices để phát triển ứng dụng, đưa ra những ưu điểm</t>
  </si>
  <si>
    <t>Đã làm đúng các
yêu cầu</t>
  </si>
  <si>
    <t xml:space="preserve">Kiến trúc logic
chưa đi sâu </t>
  </si>
  <si>
    <t xml:space="preserve">Thuật toán chưa
được nhóm đề cập
</t>
  </si>
  <si>
    <t>Không thấy</t>
  </si>
  <si>
    <t>Các API đều hoạt
động tốt</t>
  </si>
  <si>
    <t xml:space="preserve">Xây dựng khá chi tiết giao diện hiện thị cho công việc,KPI và lương </t>
  </si>
  <si>
    <t>Thuật toán không
thấy đề cập</t>
  </si>
  <si>
    <t>Giao diện cho
phép người thưc
hiện chức năng</t>
  </si>
  <si>
    <t xml:space="preserve">Thực hiện lấy dữ liệu từ các api khác trả về giao diện </t>
  </si>
  <si>
    <t>Hiện thị đầy đủ
trên trình duyệt</t>
  </si>
  <si>
    <t>n server</t>
  </si>
  <si>
    <t xml:space="preserve">chưa </t>
  </si>
  <si>
    <t>Phân chia công việc đầy đủ rõ ràng cho từng thành viên, nhưng chưa ghi rõ đóng góp % của từng thành viên trong báo cáo</t>
  </si>
  <si>
    <t>Đầy đủ</t>
  </si>
  <si>
    <t>- Có mô tả lý do thực hiện, phương pháp thực hiện, đưa ra được phương pháp và lý do lựa chọn, ưu điểm, nhược điểm của phương pháp</t>
  </si>
  <si>
    <t>Mô tả chi tiết cách làm, cách giải quyết những khó khăn gặp phải</t>
  </si>
  <si>
    <t>- Đầy đủ: Ví dụ như chỉ rõ các phương pháp đang được sử dụng nhiều và chọn phương pháp tối ưu: RBAC</t>
  </si>
  <si>
    <t>- Đã mô tả được mô hình bài toán
- Lấy dữ liệu từ nhóm nào và đầu ra cho nhóm nào</t>
  </si>
  <si>
    <t>- Mô hình kiến trúc kết hợp và mô hình kiến trúc riêng của dịch vụ</t>
  </si>
  <si>
    <t xml:space="preserve">Sửa thông tin công việc </t>
  </si>
  <si>
    <t>- Giao thức truyền thông có mô tả: Mô hình, giao thức, thuật toán áp dụng và cách thức áp dụng</t>
  </si>
  <si>
    <t xml:space="preserve">Sửa thông tin công việc đã có bao gồm mô tả, deadline. Đầu vào là công việc đã có (id), đầu ra là thông báo công việc sửa thành công, ngoại lệ là những người không có quyền không được sửa. </t>
  </si>
  <si>
    <t>Gửi thông tin đã sửa của công việc để sửa công việc.</t>
  </si>
  <si>
    <t>Microservice load list task công việc (để lấy id)</t>
  </si>
  <si>
    <t>Nhóm không làm giao diện</t>
  </si>
  <si>
    <t>- Mô hình microservice với gateway api
- Truyền thông hướng thông điệp
- Thuật toán loại trừ lẫn nhau</t>
  </si>
  <si>
    <t>Client thuộc nhóm 17 và nhóm 4</t>
  </si>
  <si>
    <t xml:space="preserve">- Server cung cấp đầy đủ và sử dụng được các API quản lý cấu hình người dùng và task service tổng được 36 API </t>
  </si>
  <si>
    <t>có xây dựng UI để test API về phân quyền người dùng</t>
  </si>
  <si>
    <t>Xây dựng API</t>
  </si>
  <si>
    <t>- Vào: Project Task service của nhóm 6 và Config Management của nhóm 10
- Ra: Cient App của nhóm 4 và nhóm 17</t>
  </si>
  <si>
    <t>- Giải thuật loại trừ lẫn nhau</t>
  </si>
  <si>
    <t>Nhiều thiết bị có thể call api cùng 1 lúc</t>
  </si>
  <si>
    <t>90% đã xóa bỏ auth</t>
  </si>
  <si>
    <t>chưa có autentication (đã xóa)</t>
  </si>
  <si>
    <t>Phân chia rõ ràng, cụ thể.</t>
  </si>
  <si>
    <t>Có mô tả bài toán rõ ràng</t>
  </si>
  <si>
    <t>có mô tả định hướng</t>
  </si>
  <si>
    <t>Có mô tả giải pháp</t>
  </si>
  <si>
    <t xml:space="preserve">Hợp lệ các yêu cầu </t>
  </si>
  <si>
    <t>Có hướng dẫn</t>
  </si>
  <si>
    <t>Application patterns</t>
  </si>
  <si>
    <t>Quản lý dữ liệu</t>
  </si>
  <si>
    <t>CRUD thông tin người dùng</t>
  </si>
  <si>
    <t>Đầu vào: thông tin cá nhân của người dùng
Đầu ra: Hiển thị thông tin cho người dùng</t>
  </si>
  <si>
    <t>User authorization service</t>
  </si>
  <si>
    <t>Quản lý dữ liệu cá nhân của người dùng</t>
  </si>
  <si>
    <t>Quản lý thông tin người dùng</t>
  </si>
  <si>
    <t>Phân chia công việc đầy đủ, có nhận xét rõ ràng từng thành  viên</t>
  </si>
  <si>
    <t>Cấu trúc đầy đủ theo template nhưng chưa có mục lục</t>
  </si>
  <si>
    <t xml:space="preserve">có mô tả, giới thiệu bài toán và cơ sở toán học </t>
  </si>
  <si>
    <t xml:space="preserve">Có sử dụng công nghệ lavarel </t>
  </si>
  <si>
    <t>Giúp tăng tốc độ, bảo mật và hiệu năng cao</t>
  </si>
  <si>
    <t>còn sơ sài chưa mô tả rõ các chức năng</t>
  </si>
  <si>
    <t>Hợp lệ, có mô tả rõ 3 tầng của kiến trúc nêu rõ ưu điểm, nhược điểm</t>
  </si>
  <si>
    <t>Sửa dụng mô hình client-server, không có thuật toán</t>
  </si>
  <si>
    <t>có hướng dẫn cài đặt và sử dụng</t>
  </si>
  <si>
    <t>khá đầy đủ các api thực hiện các nhiệm vụ của chương trình</t>
  </si>
  <si>
    <t>Mô hình client-server, không có thuật toán</t>
  </si>
  <si>
    <t>Gồm 3 nhóm chức năng chính: 
●        Nhóm chức năng lấy kết quả tổng hợp công việc của các bộ phận, nhân viên theo thời gian
●        Nhóm chức năng Quản lý về thông tin nhân viên, bộ phận, các task công việc
●        Nhóm chức năng tính KPI của nhân viên theo công việc, theo các tiêu chí đã có trước
Có tất cả 12 API đều chạy được</t>
  </si>
  <si>
    <t>Health Check: Kiếm trả server có đang chạy hay không</t>
  </si>
  <si>
    <t>client server restfull
Https</t>
  </si>
  <si>
    <t>nhiều thiết bị</t>
  </si>
  <si>
    <t>nhanh</t>
  </si>
  <si>
    <t>Xem nhận xét của công việc</t>
  </si>
  <si>
    <t>Dùng để load danh sách nhận xét của công việc. Đầu vào: id công việc, đầu ra danh sách nhận xét. Ngoại lệ: không có quyền xem nhận xét. bối cảnh sử dụng: bàn luận về công việc vừa được gán</t>
  </si>
  <si>
    <t>Api đưa ra danh sách nhận xét của công việc từ cơ sở công việc</t>
  </si>
  <si>
    <t>Lấy detail công việc</t>
  </si>
  <si>
    <t>Phân chia công việc rõ ràng</t>
  </si>
  <si>
    <t>Đầy đủ cấu trúc, nhưng thiếu mô hình, giao thức và các thuật toán truyền thông</t>
  </si>
  <si>
    <t>Có đặt vấn đề mô tả bài toán</t>
  </si>
  <si>
    <t>sử dụng công nghệ laravel</t>
  </si>
  <si>
    <t>sử dụng framwork hỗ trợ phát triển api dễ dàng cũng như dung lỗi</t>
  </si>
  <si>
    <t>hợp lý</t>
  </si>
  <si>
    <t>Hợp lệ, có mô tả kiến trúc các tầng, như lưu trữ database</t>
  </si>
  <si>
    <t>không mô tả thuật toán,</t>
  </si>
  <si>
    <t>nắm được các nhiệm vụ thực hiện của chương trình</t>
  </si>
  <si>
    <t>Xữ lý các thao tác về task,
Xử lý các thao tác về quy trình
Như thêm, sửa, xóa</t>
  </si>
  <si>
    <t>data dạng json, tùy thuộc vào mỗi api,</t>
  </si>
  <si>
    <t>CRUD thông tin cá nhân</t>
  </si>
  <si>
    <t>http</t>
  </si>
  <si>
    <t>mvc, client server</t>
  </si>
  <si>
    <t>các client có thể call api, nhiều thiết bị có thế all 1 lúc</t>
  </si>
  <si>
    <t>Quản lý thông tin cá nhân</t>
  </si>
  <si>
    <t>3-&gt;10s /api</t>
  </si>
  <si>
    <t>5-&gt;10s /api</t>
  </si>
  <si>
    <t>10-&gt;20s /api</t>
  </si>
  <si>
    <t>90%
vấn đề auth</t>
  </si>
  <si>
    <t xml:space="preserve">chưa có </t>
  </si>
  <si>
    <t>sử dụng database của service</t>
  </si>
  <si>
    <t>thi thoảng vẫn xuát hiện nhưng lỗi, chưa kiểm soát được hết</t>
  </si>
  <si>
    <t xml:space="preserve">chưa có auth </t>
  </si>
  <si>
    <t>sẵn sàng</t>
  </si>
  <si>
    <t>- Ưu điểm: cấu trúc báo cáo theo đúng template cô yêu cầu
- Nhược điểm: Trình bày chưa tốt, không trả lời theo gợi ý của cô mà trả lời theo ý hiểu. Còn phần gợi ý của cô chưa xóa hết.</t>
  </si>
  <si>
    <t>Lấy danh sách công việc chậm tiến độ</t>
  </si>
  <si>
    <t>Dùng để xem danh sách công việc chậm tiến độ hoặc dựng biểu đồ, xuất báo cáo excel. Đầu vào: Không có. Đầu ra: danh sách công việc tương ứng.</t>
  </si>
  <si>
    <t>Mô tả bài toán đầy đủ</t>
  </si>
  <si>
    <t xml:space="preserve">Dùng để xem danh sách công việc </t>
  </si>
  <si>
    <t>Chưa rõ ràng lắm</t>
  </si>
  <si>
    <t>Xuất báo cáo</t>
  </si>
  <si>
    <t xml:space="preserve">Chưa rõ ràng </t>
  </si>
  <si>
    <t>Chưa rõ ràng</t>
  </si>
  <si>
    <t>Quản lí thông tin người dùng</t>
  </si>
  <si>
    <t>Tạo người dùng</t>
  </si>
  <si>
    <t>Đầu vào: thông tin người dùng
Đầu ra: DB chứa thông tin người dùng
Ngoại lệ: kết nối với DB bị ngắt</t>
  </si>
  <si>
    <t>CÓ</t>
  </si>
  <si>
    <t>database</t>
  </si>
  <si>
    <t>DB chứa thông tin của người dùng giúp dễ dàng quản lí cho DEV</t>
  </si>
  <si>
    <t>Người dùng cung cấp dữ liệu đầu vào</t>
  </si>
  <si>
    <t>Tính kpi cá nhân của user theo task và project
Xử lý các quy trình về bảo mật</t>
  </si>
  <si>
    <t>Các trang thông tin của người dùng</t>
  </si>
  <si>
    <t>Dữ liệu vào chưa rõ ràng</t>
  </si>
  <si>
    <t>Microservices</t>
  </si>
  <si>
    <t>1 server - nhiều client</t>
  </si>
  <si>
    <t>- Ưu điểm: cấu trúc báo cáo đầy đủ
- Nhược điểm:Trình bày chưa tốt, không có mục lục, không căn chỉnh, không có ảnh minh họa các chức năng chính</t>
  </si>
  <si>
    <t xml:space="preserve">Có dẫn dắt vào bài toán </t>
  </si>
  <si>
    <t>Không có định hướng giải pháp</t>
  </si>
  <si>
    <t>Không có giải pháp</t>
  </si>
  <si>
    <t xml:space="preserve">Tương đối hợp lệ </t>
  </si>
  <si>
    <t>Tương đối hợp lệ</t>
  </si>
  <si>
    <t>Trình bày rõ ràng, hợp lệ.</t>
  </si>
  <si>
    <t>- Nhóm đã có hướng dẫn cài đặt
- Nhóm chưa có hướng dẫn sử dụng</t>
  </si>
  <si>
    <t>Không có, nhóm làm API</t>
  </si>
  <si>
    <t>Quản lý phòng ban
Quản lý lưới tiêu chí đánh giá KPI cho phòng ban</t>
  </si>
  <si>
    <t>Dữ liệu đầu vào tương đối rõ ràng</t>
  </si>
  <si>
    <t>Sử dụng giải thuật: Giải thuật Token Ring</t>
  </si>
  <si>
    <t>Không trình bày trong báo cáo</t>
  </si>
  <si>
    <t>Trình bày đầy đủ kiến trúc vật lý và kiến trúc logic</t>
  </si>
  <si>
    <t>Ưu điểm: Cấu trúc báo cáo đầy đủ các phần như mẫu
Nhược điểm: Chưa có phần mục lục</t>
  </si>
  <si>
    <t>Có định hướng giải pháp</t>
  </si>
  <si>
    <t>Có trình bày</t>
  </si>
  <si>
    <t>Chưa có hướng dẫn cài đặt, hướng dẫ sử dụng và kiểm thử</t>
  </si>
  <si>
    <t>Có trình bày(restful api)</t>
  </si>
  <si>
    <t>Lấy danh sách công việc hoàn thành</t>
  </si>
  <si>
    <t>Server bao gồm 17 API
Gồm 2 chức năng chính
- CRUD phòng ban
- Liệt kê các phòng ban dựa trên chỉ tiêu KPI theo tháng, năm, quý</t>
  </si>
  <si>
    <t>Dữ liệu đầu vào rõ ràng</t>
  </si>
  <si>
    <t xml:space="preserve">Dùng để xem danh sách công việc hoàn thiện hoặc dựng biểu đồ, xuất báo cáo excel. Đầu vào: Không có. Đầu ra: danh sách công việc tương ứng.
</t>
  </si>
  <si>
    <t xml:space="preserve">Có trình bày
Thuật toán Token Ring: 
Thuật toán tập trung: 
Thuật toán Bully: 
Thuật toán Huang – Phát hiện kết thúc: </t>
  </si>
  <si>
    <t>Có trình bày
mô hình 3 lớp: UI – Application – Database</t>
  </si>
  <si>
    <t>Dùng để xem danh sách công việc hoàn thiện</t>
  </si>
  <si>
    <t>Có báo lỗi khi request không thành công</t>
  </si>
  <si>
    <t>Không dùng trong một thời gian sẽ tự tắt</t>
  </si>
  <si>
    <t>phanquangbknn@gmail.com</t>
  </si>
  <si>
    <t>Unit Test</t>
  </si>
  <si>
    <t>Unit Test nhằm mục đích kiểm tra một đơn vị (unit) là một phần nhỏ của service  hoạt động chính xác một cách chính xác. Một unit thường là một lớp, vì vậy mục tiêu của kiểm thử của Unite Test là để xác minh rằng một class có hoạt động đúng như yêu cầu mong đợi.</t>
  </si>
  <si>
    <t>Không có tên vì đây là Unit Test</t>
  </si>
  <si>
    <t>Mô tả về Unit Test: Có 2 loại Unit Test cho microservices đó là 
+Solitary unit test: Mục đích là test các Class trong một sự cô lập, bằng việc sử dụng mock objects cho các class dependencies của Class đó. Thực tế nói dễ hiểu đây là cách test mà developer giả lập dữ liệu đầu vào để test các unit (sử dụng cho test các controller)
+Social unit test: Mục đích là kiểm thử các Class và Dependencies của nó (sử dụng cho việc test các entity, value object và saga)</t>
  </si>
  <si>
    <t xml:space="preserve">Tất cả các microservices trong hệ thống, tuy nhiên khi tạo ra các Unit test thực tế developer có thể giả lập dữ liệu đầu vào cho Unit test mà không cần sử dụng dữ liệu của các service khác (vì nhiều trường hợp các lớp và service cần cho dữ liệu đầu vào của test vẫn chưa được phát triển xong). Ví dụ như việc sử dụng Mock trong Unit test. </t>
  </si>
  <si>
    <t>Mục đích của Unit Test chỉ để kiểm tra tính đúng đắn và việc hoạt động chính xác của các Unit(class) trong một service nên đầu ra của Unit test không được sử dụng cho microservices nào.</t>
  </si>
  <si>
    <t>Đã có phân công công việc rõ ràng</t>
  </si>
  <si>
    <t>cấu trúc báo cáo đã theo temmplate</t>
  </si>
  <si>
    <t>Component test</t>
  </si>
  <si>
    <t>Có mô tả hệ thống với các yêu cầu</t>
  </si>
  <si>
    <t>đã có có mô hình ứng dụng cho hệ thống</t>
  </si>
  <si>
    <t>Có giải pháp cho toàn hệ thống</t>
  </si>
  <si>
    <t>Mục đích chính của Component Test là kiểm thử chất lượng, sự hoạt động, và tính đúng đắn đảm bảo yêu cầu của từng microservice trong hệ thống.
+Đầu vào: Là các component trong hệ thống, ở đây chính là các microservice
+Đầu ra: Là kết quả test
+Bối cảnh sử dụng: Là sau khi thực hiện Unit test và Integration Test thì thực hiện bước test tiếp theo là Component Test
+Tác nhân: Có thể là stakeholders bao gồm developer, tester, người dùng...</t>
  </si>
  <si>
    <t>Không có tên vì đây là Component test</t>
  </si>
  <si>
    <t>Đã đưa ra các yêu cầu chức năng và phi chức năng hợp lệ</t>
  </si>
  <si>
    <t>Không có (nhóm làm giao diện)</t>
  </si>
  <si>
    <t>Component test sẽ được viết dưới dạng acceptance test. Các acceptance test này mô tả hành vi có thể nhìn thấy bên ngoài mong muốn từ góc độ của các clients thay vì về mặt triển khai nội bộ. Các thử nghiệm này được bắt nguồn từ user story và use case được thiết kế ban đầu</t>
  </si>
  <si>
    <t>Tất cả các microservices trong hệ thống đầu cần kiểm thử Component test nên đầu vào của Component test là tất cả các microservice trong hệ thống</t>
  </si>
  <si>
    <t xml:space="preserve">Mục đích của Component test là kiểm tra việc các microservices có hoạt động đúng chức năng và đáp ứng yêu cầu mong muốn không cho nên đầu ra của Component test không sử dụng cho input đầu vào của microservices hoặc chức năng nào cả. </t>
  </si>
  <si>
    <t>Sử dụng AdminLTE có giao diện được</t>
  </si>
  <si>
    <t>không có do làm client</t>
  </si>
  <si>
    <t>Client có các chức năng của trang quản lí của lảnh đạo, tuy nhiên một số button chưa dùng được và API vẫn chưa được gọi hết từ các nhóm khacs</t>
  </si>
  <si>
    <t xml:space="preserve">không </t>
  </si>
  <si>
    <t>Applications patterns</t>
  </si>
  <si>
    <t>Client-server</t>
  </si>
  <si>
    <t>Integration Test</t>
  </si>
  <si>
    <t>nhiều client</t>
  </si>
  <si>
    <t>Kiểm thử tích hợp là lớp trên kiểm tra đơn vị. Chúng xác minh rằng một dịch vụ có thể giao tiếp với các dependencies của nó hay không, bao gồm các dịch vụ cơ sở hạ tầng (infrastructure services), chẳng hạn như service cơ sở dữ liệu và service hệ thống(application).
Đầu vào của Integration Test là các microservice và đầu ra kết quả test. Bối cảnh sử dụng nhằm mục đích kiểm tra sự kết nối, tương tác của các microservice với nhau sau khi đưa vào hệ thống.</t>
  </si>
  <si>
    <t>Không có tên vì là Integration Test</t>
  </si>
  <si>
    <t>Mô tả về Integration Test trong kiến trúc microservices: Bao gồm 4 loại là:
+Persistence integration tests: xác minh logic truy cập cơ sở dữ liệu của service thực hiện đúng như yêu cầu mong muốn
+Integration testing REST-based request/response style interactions: 
+Integration testing publish/subscribe-style interactions
+Integration contract tests for asynchronous request/response
interactions</t>
  </si>
  <si>
    <t>Bình thường</t>
  </si>
  <si>
    <t>70%%</t>
  </si>
  <si>
    <t>Tất cả các microservices trong hệ thống đầu cần kiểm thử Integration Test nên đầu vào của Integration Test là tất cả các microservice trong hệ thống</t>
  </si>
  <si>
    <t xml:space="preserve">Mục đích của Integration Test chỉ để kiểm tra sự tương tác về kết nối giữa các microservices nên đầu ra của Integration Test không sử dụng cho input đầu vào của microservices hoặc chức năng nào cả. </t>
  </si>
  <si>
    <t xml:space="preserve">Service đảm nhận nhiệm vụ cho phép nhân viên điền báo cáo tiến độ công việc cá nhân theo mẫu, có thể mô tả chung về tình hình để người giám sát nắm được thông tin nhanh hơn, chỉ định người giám sát. </t>
  </si>
  <si>
    <t>Phân chia công việc rõ ràng, cụ thể</t>
  </si>
  <si>
    <t xml:space="preserve">- Ưu điểm: Cấu trúc báo cáo đảm bảo theo template 
- Nhược điểm: Nhóm chưa bổ sung phần cơ sở toán học, mô hình ứng dụng cụ thể chuyên biệt, trừu tượng,
</t>
  </si>
  <si>
    <t xml:space="preserve"> Có một số lỗi sai về chính tả ( phần phân công công việc, hướng phát triển)</t>
  </si>
  <si>
    <t xml:space="preserve">Có mô tả bài toán </t>
  </si>
  <si>
    <t xml:space="preserve">Cần bổ sung các giải pháp giải quyết trong phần đặt vấn đề </t>
  </si>
  <si>
    <t>- Đã đưa ra được các yêu cầu chức năng và phi chức năng</t>
  </si>
  <si>
    <t>- Nhóm đã sử dụng kiến trúc hợp lý, có chỉ rõ vai trò của từng thành phần</t>
  </si>
  <si>
    <t>Đảm bảo chất lượng</t>
  </si>
  <si>
    <t>Đánh giá lại chất lượng hàng trả về</t>
  </si>
  <si>
    <t>Khi một sản phẩm bị trả về, cần đánh giá lại sản phẩm theo các tiêu chí đã đề ra để đưa ra cách giải quyết:
- Đầu vào: Thông tin về sản phẩm bị trả về
- Đầu ra: Kết quả các chỉ số thông tin về sản phẩm đó có đạt tiêu chuẩn hay không
- Ngoại lệ: Không</t>
  </si>
  <si>
    <t>07_Quality Assurance Service</t>
  </si>
  <si>
    <t>Cung cấp các chức năng liên quan đến đánh giá chất lượng hàng trả về</t>
  </si>
  <si>
    <t>Information Service</t>
  </si>
  <si>
    <t>Đưa ra được các mô hình, giao thức và thuật toán. 
Tuy nhiên cần bổ sung chi tiết hơn</t>
  </si>
  <si>
    <t>- Kiểm tra tính khả dụng 
-Kiểm tra tính kết nối và đồng bộ dữ liệu với các services khác 
- Kiểm tra dữ liệu đầu vào 
- Kiểm tra dữ liệu đầu ra 
- Kiểm tra thuật toán áp dụng
- Kiểm tra chức năng 
- Kiểm tra kiến trúc áp dụng
- Kiểm tra dung lỗi</t>
  </si>
  <si>
    <t>Có hướng dẫn cài đặt và sử dụng</t>
  </si>
  <si>
    <t>HTTP, chưa có giải thuật</t>
  </si>
  <si>
    <t>Department servicie, Chat Service</t>
  </si>
  <si>
    <t>Mô tả đầy đủ dữ liệu vào ra</t>
  </si>
  <si>
    <t>HTTP</t>
  </si>
  <si>
    <t>Spring-MVC</t>
  </si>
  <si>
    <t>Deploy trên 1 server</t>
  </si>
  <si>
    <t>20/21</t>
  </si>
  <si>
    <t>Data in ~ 67.45m
Data out ~ 31.61m</t>
  </si>
  <si>
    <t xml:space="preserve">Không </t>
  </si>
  <si>
    <t>Đã đồng bộ dữ liệu khi service khác thay đổi</t>
  </si>
  <si>
    <t>Đã có báo lỗi với tất cả các trạng thái của request</t>
  </si>
  <si>
    <t>Nhóm đã phân chia công việc rõ ràng dựa trên phần trăm đóng góp của từng thành viên</t>
  </si>
  <si>
    <t>Nhóm đã đảm bảo báo cáo có đầy đủ các mục theo template mẫu, có thêm danh mục từ viết tắt</t>
  </si>
  <si>
    <t>Báo cáo không có lỗi chính tả</t>
  </si>
  <si>
    <t>Mô tả bài toàn rõ ràng, đầy đủ. Bao gồm bài toán chung và các nhiệm vụ nhóm đảm nhận</t>
  </si>
  <si>
    <t>Đã có mô tả định hướng giải pháp qua sơ đồ kiến trúc</t>
  </si>
  <si>
    <t>Đã mô tả đầy đủ về kiến trúc logic và kiến trúc vật lý nhưng chưa mô tả rõ ràng, các mô hình, giao thức, thuật toán truyền thông, cũng như các công nghệ được sử dụng để giải quyết bài toán.</t>
  </si>
  <si>
    <t>Các yêu cầu về chức năng và  phi chức năng hớp lý và tương đối đầy đủ</t>
  </si>
  <si>
    <t xml:space="preserve">Kiến trúc hệ thống được thể hiện rõ ràng và hợp lý qua sơ đồ </t>
  </si>
  <si>
    <t>Nêu đượcc các kỹ thuật truyền thông và dịch vụ hỗ trợ cho nghiệp vụ mà nhóm đảm nhận</t>
  </si>
  <si>
    <t>RPC theo kiến trúc REST, HTTPS, SSH Tunneling</t>
  </si>
  <si>
    <t>RecurrentTask, Data Service( user, departent)</t>
  </si>
  <si>
    <t>Mô tả đầu đủ dữ liệu đầu vào, đầu ra mẫu và đầu ra thực</t>
  </si>
  <si>
    <t>Clients - Server</t>
  </si>
  <si>
    <t>Service tạo form báo cáo kết quả công việc cho nhân viên thực hiện điền và chỉ định người phê duyệt</t>
  </si>
  <si>
    <t>Hiệu năng đối với 1 request trung bình &lt; 10ms</t>
  </si>
  <si>
    <t>Chưa check token</t>
  </si>
  <si>
    <t>Server đã sẵn sàng</t>
  </si>
  <si>
    <t>Ưu điểm: Báo cáo rõ ràng các phần, chi tiết
Nhược điểm: Thiếu mục cơ sở toán học, phông chữ tiêu đề hơi lớn</t>
  </si>
  <si>
    <t>Không có lỗi sai chính tả</t>
  </si>
  <si>
    <t>Có mô tả bài toán</t>
  </si>
  <si>
    <t>Đã có tuy nhiên chưa đầy đủ</t>
  </si>
  <si>
    <t>Chưa có phàn mô tả giải pháp</t>
  </si>
  <si>
    <t>Các yêu cầu chức năng và phi chức năng tương đối đầy đủ</t>
  </si>
  <si>
    <t>Kiến trúc hợp lý</t>
  </si>
  <si>
    <t>Đưa ra tính hợp lệ của các mô hình tuy nhiên chưa có đối với phần thuật toán</t>
  </si>
  <si>
    <t>Có xây dựng 1 số giao diện mà các nhóm giao diện không xây dựng</t>
  </si>
  <si>
    <t>Report frequent service và service quản lý cấu hình</t>
  </si>
  <si>
    <t>Cung cấp giao diện API</t>
  </si>
  <si>
    <t>Xây dựng giao diện tạo báo cáo</t>
  </si>
  <si>
    <t>Nhanh</t>
  </si>
  <si>
    <t>Đánh giá chất lượng bao bì</t>
  </si>
  <si>
    <t xml:space="preserve">Đã đồng bộ dữ liệu </t>
  </si>
  <si>
    <t xml:space="preserve">Chức năng: Đánh giá chất lượng bao bì 
Đầu vào : Các số liệu về bao bì: hãng sản xuất, ngày sản xuất ,nhiên liêuj, chất lượng
Đầu ra : Số liệu thống kê của bao bì dựa trên các dữ liệu đầu bào
Bối cảnh sử dụng dựa trên </t>
  </si>
  <si>
    <t>Đã có báo lỗi với các trạng thái của request</t>
  </si>
  <si>
    <t>07_1_quality assesment microservice</t>
  </si>
  <si>
    <t>Cung cấp chức năng liên quan đến đánh gía chất lượng bao bì</t>
  </si>
  <si>
    <t>micro service kiểm tra chất lượng bao bì
micro service kiểm tra chất lượng đầu ra của sản phẩm</t>
  </si>
  <si>
    <t xml:space="preserve">Microservice </t>
  </si>
  <si>
    <t>Service cho phép nhân viên sửa lại form báo cáo tiến độ công việc cá nhân đã điền trước đó</t>
  </si>
  <si>
    <t>rõ ràng</t>
  </si>
  <si>
    <t>báo cáo chuẩn template</t>
  </si>
  <si>
    <t>đúng chính tả</t>
  </si>
  <si>
    <t>đủ</t>
  </si>
  <si>
    <t>mô hình hướng thông điệp</t>
  </si>
  <si>
    <t>giải thuật loại trừ nhau</t>
  </si>
  <si>
    <t>giải thuật phân tầng</t>
  </si>
  <si>
    <t>Kiểm soát tiến độ và năng suất làm việc</t>
  </si>
  <si>
    <t>Kiểm soát sản lượng cũng như chất lượng của bao bì</t>
  </si>
  <si>
    <t>Đầu vào : Số lượng nguyên liệu, số liệu của thông tin bao bì
Đầu ra: Dữ liệu liên quan đến sản lượng xuất, nhập, chất lượng bao bì</t>
  </si>
  <si>
    <t>07_1_quality assessment microservice</t>
  </si>
  <si>
    <t>Kiểm soát sản lượng, chất lượng của bao bì</t>
  </si>
  <si>
    <t>microservice đánh giá chất lượng bao bì</t>
  </si>
  <si>
    <t>microservice kiểm tra chất lượng sản phẩm của bao bì</t>
  </si>
  <si>
    <t>báo cáo viết theo template</t>
  </si>
  <si>
    <t>tương đối đầy đủ</t>
  </si>
  <si>
    <t>Service đảm nhận nhiệm vụ cho phép trưởng phòng của bộ phận này gửi báo cáo kế hoạch xin phê duyệt tới các phòng ban có liên quan</t>
  </si>
  <si>
    <t xml:space="preserve">kiến trúc rest. giao thức https tcp </t>
  </si>
  <si>
    <t>ChatService và DepartmentService</t>
  </si>
  <si>
    <t>TCP</t>
  </si>
  <si>
    <t>không sai</t>
  </si>
  <si>
    <t>chưa có giới thiệu chung</t>
  </si>
  <si>
    <t>chưa đầy đủ</t>
  </si>
  <si>
    <t>hợp lệ và tương đối đầy đủ</t>
  </si>
  <si>
    <t xml:space="preserve">Đảm bảo chất lượng đầu ra </t>
  </si>
  <si>
    <t xml:space="preserve">Kiểm tra chất lượng </t>
  </si>
  <si>
    <t>Kiểm tra chất lượng bao bì</t>
  </si>
  <si>
    <t>Đầu vào: Các tiêu chí đánh giá bao bì và thông số kết quả của loại bao bì đóng gói
Đầu ra : Các số liệu đánh gía, kết quả dựa trên các số liệu vừa liệt kê</t>
  </si>
  <si>
    <t xml:space="preserve">có </t>
  </si>
  <si>
    <t>Đánh gía chất lượng của bao bì</t>
  </si>
  <si>
    <t xml:space="preserve">microservice kiểm tra chất lượng đầu vào </t>
  </si>
  <si>
    <t>microservice báo cáo chất lượng sản phẩm xuất nhập</t>
  </si>
  <si>
    <t>Service cung cấp form báo cáo kế hoạch phát triển của phòng ban lên ban giám đốc. Báo cáo sẽ được chỉ định gửi đến ban giám đốc</t>
  </si>
  <si>
    <t>Có ghi phần trăm đóng góp theo từng thành viên nhưng không nêu rõ đầu việc</t>
  </si>
  <si>
    <t>Service cho phép trưởng phòng các bộ phận chỉnh sửa cập nhật lại báo cáo định hướng phát triển sau khi đã gửi đến ban giám đốc nhưng chưa được phê duyệt hoặc yêu cầu chỉnh sửa theo form mẫu sẵn có</t>
  </si>
  <si>
    <t>Slide đúng các mục theo template. Một số mục như phân chia công việc, giải thích lý do chọn công nghệ và thuật toán truyền thông chưa rõ ràng</t>
  </si>
  <si>
    <t>Không sai chính tả. Sai các quy tắc đặt dấu chấm, phẩy.</t>
  </si>
  <si>
    <t>Đã có mô tả bài toán</t>
  </si>
  <si>
    <t>Hợp lệ và đầy đủ</t>
  </si>
  <si>
    <t xml:space="preserve">Hợp lệ </t>
  </si>
  <si>
    <t>Nắm được công nghệ sử dụng và mã nguồn chương trình</t>
  </si>
  <si>
    <t>Không có.</t>
  </si>
  <si>
    <t>Có thể hiện được mô hình</t>
  </si>
  <si>
    <t>Đảm  bảo  chất lượng</t>
  </si>
  <si>
    <t xml:space="preserve">Service phân tích API
17 API đã deploy, kết nối được
Chức năng chính: CRUD phòng ban
Phân tích KPI theo thời gian
</t>
  </si>
  <si>
    <t>Định dạng dữ liệu gửi đi và trả về chưa mô tả rõ</t>
  </si>
  <si>
    <t>Kiểm  tra chất lượng</t>
  </si>
  <si>
    <t>Chưa validate các trường dữ liệu đầu vào</t>
  </si>
  <si>
    <t>Có đề cập nhưng không thể hiện rõ</t>
  </si>
  <si>
    <t>Client-Server</t>
  </si>
  <si>
    <t>Kiểm tra chất lượng nguyên liệu đầu vào</t>
  </si>
  <si>
    <t>Hoàn thành</t>
  </si>
  <si>
    <t>Báo cáo các vấn đề cần phải xử lý của công ty</t>
  </si>
  <si>
    <t>Báo cáo vấn đề xử lý về cần phải xứ lý trong thời gian cụ thể</t>
  </si>
  <si>
    <t>Chức năng cho phép người dùng báo cáo những vấn đề phát sinh cần xử lý  của nhân viên kỹ thuật</t>
  </si>
  <si>
    <t>BaoCaoKyThuat</t>
  </si>
  <si>
    <t>các api không trả lỗi khi nhập sai</t>
  </si>
  <si>
    <t>có Https</t>
  </si>
  <si>
    <t>Cung cấp dữ liệu về các vấn đề đã được xử lý và chưa xử lý</t>
  </si>
  <si>
    <t>Kiểm tra chất lượng nguyên liệu đầu vào bao  gồm thành  phần, nguồn gốc xuất xứ, hạn sử dụng,......Để từ đó kết luận nguyên liệu có đảm  bảo tiêu chuẩn hay không
- Đầu vào: Thành phần, nguồn  gốc, thời  hạn sử dụng, giá tiền, trạng thái...
- Đầu ra: Hiển thị màn hình kiểm  tra nguyên liệu đầu vào Đảm bảo hay không đảm bảo.
- Ngoại lệ: Không</t>
  </si>
  <si>
    <t>Không có</t>
  </si>
  <si>
    <t>Các api đều đã deploy</t>
  </si>
  <si>
    <t>Cung cấp dữ liệu liên quan đến nguyên  liệu đầu vào như hành  phần, nguồn gốc xuất xứ, hạn sử dụng,...</t>
  </si>
  <si>
    <t>User Service, Supply Service</t>
  </si>
  <si>
    <t>Production list Service, Marterials Service</t>
  </si>
  <si>
    <t>ngohung05121997@gmail.com</t>
  </si>
  <si>
    <t>Chưa đúng theo template</t>
  </si>
  <si>
    <t>Báo cáo chất lượng thuốc</t>
  </si>
  <si>
    <t>Đã có nhưng chưa đầy đủ</t>
  </si>
  <si>
    <t>Đã có nhưng chưa cụ thể</t>
  </si>
  <si>
    <t>Báo cáo chất lượng thuốc dạng nước</t>
  </si>
  <si>
    <t>Hợp lí</t>
  </si>
  <si>
    <t>Mục đích: đảm bảo chất lượng thuốc luôn luôn tốt nhất
Đầu vào: kết quả kiểm tra
Đầu ra: báo cáo
Bối cảnh: Trước khi đóng gói thuốc thành phẩm</t>
  </si>
  <si>
    <t>Quality medicine Service</t>
  </si>
  <si>
    <t>Đảm bảo chất lượng của thuốc</t>
  </si>
  <si>
    <t>Kết quả kiểm tra thuốc</t>
  </si>
  <si>
    <t>báo cáo</t>
  </si>
  <si>
    <t>Chưa có nhưng đã trao đổi trực tiếp</t>
  </si>
  <si>
    <t>Đã nắm được</t>
  </si>
  <si>
    <t>Project KPI:
Có 5 api, 4 api chạy được, 1 api chưa</t>
  </si>
  <si>
    <t>Đã có doc api</t>
  </si>
  <si>
    <t>Báo cáo chất lượng thuốc dạng bột</t>
  </si>
  <si>
    <t>4/5 api chạy được</t>
  </si>
  <si>
    <t>Chưa kiểm tra khi gọi api</t>
  </si>
  <si>
    <t>Báo cáo chiến lược kinh doanh</t>
  </si>
  <si>
    <t>Báo cáo tình hình chiến lược kinh doanh</t>
  </si>
  <si>
    <t>Mục đích: Giúp cho lãnh đạo nắm được tình hình chiến lược kinh doanh
Đầu vào: kết quả kinh doanh, doanh số bán hàng
Đầu ra: Sự so sánh so với chỉ tiêu đề ra của chiến lược kinh doanh, biểu đồ
Bối cảnh: cuối quý, hoặc cuối năm</t>
  </si>
  <si>
    <t>Business out put service</t>
  </si>
  <si>
    <t>Có tác dụng báo cáo về chiến lược kinh doanh của công ty</t>
  </si>
  <si>
    <t>- Nhóm đã có phần công chia công việc,
- Tuy nhiền, chưa phân công cụ thể ai làm phần nào, chi tiết công việc của thành viên</t>
  </si>
  <si>
    <t>Thống kê kết quả kinh doanh, doanh số bán hàng</t>
  </si>
  <si>
    <t>- Cấu trúc báo cáo theo đúng template
- Các phần trình bày đầy đủ</t>
  </si>
  <si>
    <t>Vẽ biểu đồ</t>
  </si>
  <si>
    <t>Phần giới thiệu chung  mô tả bài toán nên rõ ràng hơn, các vấn đề cần giải quyết, yêu cầu đề bài</t>
  </si>
  <si>
    <t>Mô tả định hướng giải pháp chưa có</t>
  </si>
  <si>
    <t>- Có lựa chọn công nghệ nhưng chưa chỉ ra công nghệ giải quyết bài toán nào của nhóm</t>
  </si>
  <si>
    <t>Các yêu cầu hợp lệ</t>
  </si>
  <si>
    <t>Đã đưa ra mô hình kiến trúc mà nhóm đã lựa chọn</t>
  </si>
  <si>
    <t>Có đầy đủ các mô hình giao thức, thuật toán truyền thông mà nhóm sử dụng
Tuy nhiên chưa chỉ ra sự áp dụng vào trong bài toán của nhóm</t>
  </si>
  <si>
    <t>Báo cáo phương án thay thế và cách hợp tác với các khách hàng</t>
  </si>
  <si>
    <t>Mục đích: Đưa ra những phương án thay thế cho những chiến lược kinh doanh không hiệu quả
Đầu vào: những chiến lược kinh doanh không hiệu quả
Đầu ra: thay thế bằng những chiến lược kinh doanh hiệu quả hơn
Bối cảnh: khi chiến lược kinh doanh không đạt mức kì vọng mong đợi</t>
  </si>
  <si>
    <t>Đã có hướng dẫn cài đặt</t>
  </si>
  <si>
    <t>Đưa ra những chiến lược kinh doanh thay thế cho những chiến lược không phù hợp</t>
  </si>
  <si>
    <t>Những chiến lược kinh doanh có kết quả không như kỳ vọng</t>
  </si>
  <si>
    <t>Nhóm là service</t>
  </si>
  <si>
    <t>Sử dụng mô hình 3 lớp, thông qua giao thức đồng bộ HTTP</t>
  </si>
  <si>
    <t>Cung cấp API cho client</t>
  </si>
  <si>
    <t>- Xây dựng server để đưa ra danh sách API
- 10 chức năng đã thực hiện
- Chức năng chính về reportService</t>
  </si>
  <si>
    <t>Kiểm soát tiến độ và năng suất làm việc đảm báo chất lượng nguyên liệu đầu vào</t>
  </si>
  <si>
    <t>Kiểm soát tiến độ của công việc đảm bảo chất lượng nguyên lliệu đầu vào
- Đầu vào: Kết quả của quá trình kiểm tra nguyên liệu đầu vào, nhân sự  thực hiện, thời gian thực hiện,...
- Đầu ra: Màn hình hiển thị kết quả, đạt hay không đạt, có chậm  tiến độ hay không,...</t>
  </si>
  <si>
    <t>07_2_Quality Assurance Service</t>
  </si>
  <si>
    <t>Đã mô tả các dữ liệu vào ra.
Có validate dữ liệu</t>
  </si>
  <si>
    <t>Cung cấp kết quả của quá trình kiểm tra nguyên liệu đầu vào, nhân sự  thực hiện, thời gian thực hiện,...</t>
  </si>
  <si>
    <t>Không đề cập</t>
  </si>
  <si>
    <t>Quality of Marterials Service</t>
  </si>
  <si>
    <t>Control The Work Resullt Service</t>
  </si>
  <si>
    <t>Mô hình 3 lớp, Microservice</t>
  </si>
  <si>
    <t>1 server và có nhiều client</t>
  </si>
  <si>
    <t>Báo cáo công nợ</t>
  </si>
  <si>
    <t>Đã thực hiện các chức năng chính</t>
  </si>
  <si>
    <t>Báo cáo công nợ theo thời gian và theo công ty dịch vụ</t>
  </si>
  <si>
    <t>Tốc độ tốt</t>
  </si>
  <si>
    <t>Báo cáo công nợ theo thời gian theo thời gian</t>
  </si>
  <si>
    <t>Tốc độ trung bình ~0.9s</t>
  </si>
  <si>
    <t xml:space="preserve">Chức năng cho phép báo cáo công nợ của công ty theo năm/quý/tháng </t>
  </si>
  <si>
    <t>Trung bình ~ 0.9s</t>
  </si>
  <si>
    <t>CongNo</t>
  </si>
  <si>
    <t>Cung cấp dữ liệu về công nợ của công ty</t>
  </si>
  <si>
    <t>Đồng bộ được dữ liệu nội bộ bên trong service</t>
  </si>
  <si>
    <t>Một số api khi gặp lỗi chưa trả ra chi tiết lỗi, lý do
Đã có validate dữ liệu</t>
  </si>
  <si>
    <t>Chưa kiểm tra về authentication</t>
  </si>
  <si>
    <t>Service deploy trên heroku nên thỉnh thoảng gặp tình trạng down service</t>
  </si>
  <si>
    <t>Nhóm phân chia công việc rõ ràng, chi tiết các công việc</t>
  </si>
  <si>
    <t>Cấu trúc báo cáo giống template theo yêu cầu, đánh dấu đề mục rõ ràng</t>
  </si>
  <si>
    <t>Chưa có mô tả, dẫn dắt giới thiệu đề tài</t>
  </si>
  <si>
    <t>đầy đủ, rõ ràng</t>
  </si>
  <si>
    <t>có mô tả</t>
  </si>
  <si>
    <t>đầy đủ mô hình, giao thức, thuật toán truyền thông</t>
  </si>
  <si>
    <t>Báo cáo lương nhân sự</t>
  </si>
  <si>
    <t>Báo cáo lương của nhân viên theo năm/quý/tháng</t>
  </si>
  <si>
    <t>có hướng dẫn cài đặt</t>
  </si>
  <si>
    <t>Chức năng cho phép người dùng báo cáo số tiền lương theo năm quý tháng của công ty</t>
  </si>
  <si>
    <t>đã build và deploy</t>
  </si>
  <si>
    <t>LuongNV</t>
  </si>
  <si>
    <t>Cung cấp dữ liệu về lương của nhân viên</t>
  </si>
  <si>
    <t>sử dụng vue.js spa</t>
  </si>
  <si>
    <t>có giao diện</t>
  </si>
  <si>
    <t>giao thức https</t>
  </si>
  <si>
    <t>Quản lý người dùng
quản lý cơ cấu bộ phận
phân quyền
cấu hình kpi</t>
  </si>
  <si>
    <t>không có (nhóm làm giao diện nên dùng api các nhóm khác)</t>
  </si>
  <si>
    <t>Không có (nhóm làm giaoo diện)</t>
  </si>
  <si>
    <t>đa phần đã validate các trường dữ liệu</t>
  </si>
  <si>
    <t>Báo cáo sản phẩm của công ty</t>
  </si>
  <si>
    <t>Báo cáo sản phẩm bán của công ty theo thời gian</t>
  </si>
  <si>
    <t>SPA của Vue.js</t>
  </si>
  <si>
    <t>Chức năng này cho phép nhập số liệu sản phẩm, nguyên vật liệu, vật tư vào hệ thống</t>
  </si>
  <si>
    <t>1 server và n client</t>
  </si>
  <si>
    <t>Cung cấp dữ liệu để hiển thị cho người dùng</t>
  </si>
  <si>
    <t>min: 0.5s phản hồi
max: 1.5s phản hồi</t>
  </si>
  <si>
    <t>0.75s</t>
  </si>
  <si>
    <t>Nhóm làm giao diện nên không có</t>
  </si>
  <si>
    <t>có validate đầu vào đầu ra trên giao diện</t>
  </si>
  <si>
    <t>sử dụng https và đầu vào đầu ra validate</t>
  </si>
  <si>
    <t>Báo cáo thuốc thú y</t>
  </si>
  <si>
    <t>Báo cáo thuốc dạng bột</t>
  </si>
  <si>
    <t>Công nhân cần báo cáo trong ngày đã làm ra được bao nhiêu thùng túi thuốc dạng bột ( bột, cốm, viên nén ) theo ngày
Đầu vào: Số lượng thùng đã đóng gói, ngày đóng gói, người đóng gói
Đầu ra: Thống kê tổng số lượng thùng đã làm trong ngày
Bối cảnh: Sử dụng trong khi làm việc.</t>
  </si>
  <si>
    <t>out put performance</t>
  </si>
  <si>
    <t>Cung cấp chức năng thống kê sản phẩm làm được</t>
  </si>
  <si>
    <t>service lấy thông tin người dùng, service lấy thông tin công việc của người dùng theo ngày</t>
  </si>
  <si>
    <t>thống kê theo tuần, thống kê theo tháng, thống kê theo quý</t>
  </si>
  <si>
    <t>Báo cáo thuốc dạng nước</t>
  </si>
  <si>
    <t>Báo cáo thuốc dạng nước theo ngày</t>
  </si>
  <si>
    <t>Công nhân cần báo cáo trong ngày đã làm ra được bao nhiêu thùng túi thuốc dạng nước ( uống/ tiêm ) theo ngày
Đầu vào: Số lượng thùng đã đóng gói, ngày đóng gói, người đóng gói
Đầu ra: Thống kê tổng số lượng thùng đã làm trong ngày
Bối cảnh: Sử dụng trong khi làm việc.</t>
  </si>
  <si>
    <t xml:space="preserve">Kiểm tra chất lượng sản phẩm đầu ra </t>
  </si>
  <si>
    <t>Báo cáo thuốc dạng bột theo tuần/ tháng</t>
  </si>
  <si>
    <t>Công nhân cần báo cáo trong ngày đã làm ra được bao nhiêu thùng túi thuốc dạng bột ( bột, cốm, viên nén ) theo tuần/tháng
Đầu vào: Số lượng thùng đã đóng gói, ngày đóng gói, người đóng gói, tuần/tháng
Đầu ra: Thống kê tổng số lượng thùng đã làm trong tuần/tháng
Bối cảnh: Sử dụng kết thúc tháng hoặc kết thúc tuần</t>
  </si>
  <si>
    <t>Để đảm bảo các sản phẩm đầu ra phù hợp với các tiêu chí đặt ra hay không.
          Đầu vào: các thông tin, tiêu chí đánh giá. 
          Đầu ra: đạt hay không đạt</t>
  </si>
  <si>
    <t>cung cấp chức năng đánh giá chất lượng sản phẩm đầu ra</t>
  </si>
  <si>
    <t xml:space="preserve">information service </t>
  </si>
  <si>
    <t xml:space="preserve">KPI service </t>
  </si>
  <si>
    <t>thống kê theo tháng</t>
  </si>
  <si>
    <t>Báo cáo thuốc dạng bột theo năm</t>
  </si>
  <si>
    <t>Công nhân cần báo cáo trong ngày đã làm ra được bao nhiêu thùng túi thuốc dạng bột ( bột, cốm, viên nén ) theo năm
Đầu vào: Số lượng thùng đã đóng gói, ngày đóng gói, người đóng gói
Đầu ra: Thống kê tổng số lượng thùng đã làm trong tháng
Bối cảnh: Sử dụng khi thống kê kết quả làm trong năm</t>
  </si>
  <si>
    <t>Thống kê theo tháng</t>
  </si>
  <si>
    <t>Nhóm phân chia công việc rõ ràng</t>
  </si>
  <si>
    <t>Cấu trúc báo cáo phù hợp với template
Cần bổ xung một số nội dung trong báo cáo</t>
  </si>
  <si>
    <t>Báo cáo thuốc dạng nước theo tuần/tháng</t>
  </si>
  <si>
    <t>Đã có mô tả bài toán cẩn thận</t>
  </si>
  <si>
    <t>Công nhân cần báo cáo trong ngày đã làm ra được bao nhiêu thùng túi thuốc dạng nước ( uống, tiêm ) theo ngày
Đầu vào: Số lượng thùng đã đóng gói, ngày đóng gói, người đóng gói
Đầu ra: Thống kê tổng số lượng thùng đã làm trong ngày
Bối cảnh: Sử dụng trong khi làm việc.</t>
  </si>
  <si>
    <t>Cần bổ xung định hướng giải pháp</t>
  </si>
  <si>
    <t>Đã có mô tả giải pháp và đã ứng dụng</t>
  </si>
  <si>
    <t>Thống kê số lượng theo tuần, lấy thông tin người dùng</t>
  </si>
  <si>
    <t>Các yêu cầu hợp lệ, nhiệm vụ của API rõ ràng</t>
  </si>
  <si>
    <t>Thống kê theo quý, vẽ chart</t>
  </si>
  <si>
    <t>Kiến trúc hợp lệ</t>
  </si>
  <si>
    <t>-Kiểm tra tính dùng được
-Kiểm tra dữ liệu đầu ra
-kiểm tra dữ liệu đầu vào</t>
  </si>
  <si>
    <t>Đã có hướng dẫn sử dụng</t>
  </si>
  <si>
    <t xml:space="preserve">Mã nguồn có thể build </t>
  </si>
  <si>
    <t>Có giao diện chat</t>
  </si>
  <si>
    <t>Kiến trúc rest, chưa có giải thuật</t>
  </si>
  <si>
    <t>QUản lý dữ liệu phòng ban
Chat service</t>
  </si>
  <si>
    <t>Departmant service, chat service</t>
  </si>
  <si>
    <t>chat service</t>
  </si>
  <si>
    <t>Đầu vào: Thông tin người chat, id của người dùng, id department, Các thông tin department khi thêm sửa xóa
Đầu ra: Nội dung chat, danh sách department, các thông tin department</t>
  </si>
  <si>
    <t>Spring, mvc</t>
  </si>
  <si>
    <t>Công nhân cần báo cáo trong ngày đã làm ra được bao nhiêu thùng túi thuốc dạng nước ( uống/tiêm ) theo tuần/tháng
Đầu vào: Số lượng thùng đã đóng gói, ngày đóng gói, người đóng gói
Đầu ra: Thống kê tổng số lượng thùng đã làm trong ngày
Bối cảnh: Sử dụng trong khi làm việc.</t>
  </si>
  <si>
    <t>Khá nhanh</t>
  </si>
  <si>
    <t>Thống kê số lượng theo ngày, lấy thông tin người dùng</t>
  </si>
  <si>
    <t>đồng bộ dữ liệu nội bộ, và service khác</t>
  </si>
  <si>
    <t>Kiểm soát tiến độ các sản phẩn đầu ra</t>
  </si>
  <si>
    <t>Đã có thông báo lỗi khi request</t>
  </si>
  <si>
    <t>Chức năng có thể thống báo số lượng sản phẩm đầu ra theo đơn vị thời gian nhất định
       Đầu vào: số sản phẩm bán ra, thời gian để bán
       Đầu ra: số sản phẩm bán ra trên đơn vị thời gian,...</t>
  </si>
  <si>
    <t>cung cấp tiến độ sản phẩm đầu ra</t>
  </si>
  <si>
    <t>microservie kiểm soát 
chất lượng đầu ra</t>
  </si>
  <si>
    <t>KPI service</t>
  </si>
  <si>
    <t>R, A, I</t>
  </si>
  <si>
    <t>Báo cáo thuốc dạng nước theo năm</t>
  </si>
  <si>
    <t>Công nhân cần báo cáo trong ngày đã làm ra được bao nhiêu thùng túi thuốc dạng nước ( uống/tiêm ) theo năm
Đầu vào: Số lượng thùng đã đóng gói, ngày đóng gói, người đóng gói
Đầu ra: Thống kê tổng số lượng thùng đã làm trong ngày
Bối cảnh: Sử dụng khi tổng kết năm</t>
  </si>
  <si>
    <t>Thống kê số lượng theo tháng lấy thông tin người dùng</t>
  </si>
  <si>
    <t>Vẽ chart</t>
  </si>
  <si>
    <t>Quản lý có nhu cầu xem số lượng thuốc dạng bột làm ra trong mộ ngày
- Đầu vào: số lượng thuốc đã đóng gói, ngày đóng, ai đóng
- Đầu ra: biểu đồ thống kê
- Bối cảnh: sử dụng khi làm việc</t>
  </si>
  <si>
    <t>Thống kê các sản phẩm làm được</t>
  </si>
  <si>
    <t>Hệ thống tính KPI, báo cáo, đảm bảo chất lượng, quảng lý hàng hóa</t>
  </si>
  <si>
    <t>Báo cáo TPCN</t>
  </si>
  <si>
    <t>Báo cáo thực phẩm chức năng theo ngày</t>
  </si>
  <si>
    <t>Công nhân cần báo cáo trong ngày đã làm ra được bao nhiêu thùng túi thuốc theo ngày
Đầu vào: Số lượng thùng đã đóng gói, ngày đóng gói, người đóng gói, loại thuốc
Đầu ra: Thống kê tổng số lượng thùng đã làm trong ngày
Bối cảnh: Sử dụng trong khi làm việc.</t>
  </si>
  <si>
    <t>Thống kê số lượng theo ngày lấy thông tin người dùng</t>
  </si>
  <si>
    <t>Vẽ chart, thống kê số lượng theo tháng</t>
  </si>
  <si>
    <t>Kiểm tra chất lượng quy trình</t>
  </si>
  <si>
    <t>Kiểm tra chất lượng quy trình sản xuất sản phẩm
Đầu vào : Hoạt động và thông tin của quy trình
Đầu ra : Kết quả của quy trình
Ngoại lệ : Không</t>
  </si>
  <si>
    <t>Cung cấp chức năng kiểm tra đánh giá chất lượng sản phẩm</t>
  </si>
  <si>
    <t>Báo cáo thực phẩm chức năng theo tháng</t>
  </si>
  <si>
    <t>Báo cáo thực phẩm chức năng theo tuần/tháng</t>
  </si>
  <si>
    <t>Phân chia công việc rõ ràng, các thành viên đều đóng góp đều nhau</t>
  </si>
  <si>
    <t>Công nhân cần báo cáo trong ngày đã làm ra được bao nhiêu thùng túi thuốc theo tuần/tháng
Đầu vào: Số lượng thùng đã đóng gói, ngày đóng gói, người đóng gói, loại thuốc
Đầu ra: Thống kê tổng số lượng thùng đã làm trong tuần/tháng
Bối cảnh: Sử dụng trong khi làm việc.</t>
  </si>
  <si>
    <t>- Ưu điểm: 
+ Viết theo đúng cấu trúc báo cáo 
- Nhược điểm:
+ Không có trang bìa báo cáo, mục lục
+ Có thể chia nhỏ hơn cho phần 1 và 2</t>
  </si>
  <si>
    <t>Mô tả ngắn gọn, dễ hiểu tuy nhiên cần chi tiết hơn vai trò của service trong bài toán được đặt ra của công ty sản xuất thuốc</t>
  </si>
  <si>
    <t>Chưa có mô tả định hướng giải pháp</t>
  </si>
  <si>
    <t>Chưa có mô tả giải pháp</t>
  </si>
  <si>
    <t>Vẽ chart, thống kê số lượng theo năm</t>
  </si>
  <si>
    <t>Yêu chức năng cầu giải quyết bài toán đặt ra, yêu cầu phi chức năng cần rõ ràng hơn</t>
  </si>
  <si>
    <t>làm chủ được chương trình</t>
  </si>
  <si>
    <t>Làm Service</t>
  </si>
  <si>
    <t>Sử dụng mô hình 3 lớp, giao thức Rest API, không sử dụng thuật toán</t>
  </si>
  <si>
    <t>Các API quản lý KPI và phòng ban</t>
  </si>
  <si>
    <t>Có giao diện demo API</t>
  </si>
  <si>
    <t>Dữ liệu đầu vào: danh sách lưới tiêu chí, thông tin phòng ban, thông tin đánh giá KPI
Dữ liệu đầu ra: kết quả đánh giá KPI, thông tin phòng ban</t>
  </si>
  <si>
    <t xml:space="preserve">Kiểm soát tiến độ và năng suất của quy trình </t>
  </si>
  <si>
    <t>Application and infrastructure patterns</t>
  </si>
  <si>
    <t>Mô hình 3 lớp, microservice</t>
  </si>
  <si>
    <t>Kiểm soát tiến độ và năng suất của quy trình trong việc sản xuất
Đầu vào : Kết quả của sản phẩm sau quy trình
Đầu ra : Hiển thị kết quả tiến độ và năng suất trong quy trình</t>
  </si>
  <si>
    <t>Cung cấp thông tin tiến độ và năng suất của quy trình</t>
  </si>
  <si>
    <t>Bảo mật</t>
  </si>
  <si>
    <t>Quality Service</t>
  </si>
  <si>
    <t>Thông báo timeout</t>
  </si>
  <si>
    <t>Thông báo timeout cho người dùng, tự động logout</t>
  </si>
  <si>
    <t>Access Token</t>
  </si>
  <si>
    <t>Bảo mật thông tin người dùng mỗi khi có yêu cầu lên hệ thống</t>
  </si>
  <si>
    <t>Trong service thì có, chưa đồng bộ với service khác</t>
  </si>
  <si>
    <t>Báo cáo thuốc dạng bột theo ngày</t>
  </si>
  <si>
    <t>08.15_BaoCaoSanPham</t>
  </si>
  <si>
    <t>Microservice quản lý thông tin người dùng</t>
  </si>
  <si>
    <t>Phân chia công việc rõ ràng các thành viên chia đều công việc</t>
  </si>
  <si>
    <t>Làm theo cấu trúc của cô, báo cáo rõ ràng</t>
  </si>
  <si>
    <t>Không có lỗi chính tả, có 1 số từ viết tắt</t>
  </si>
  <si>
    <t>Có mô tả bài toán, chưa đầy đủ, cần nêu ra rõ ràng hơn</t>
  </si>
  <si>
    <t xml:space="preserve">Chưa có </t>
  </si>
  <si>
    <t>nhóm làm được 1 số chức năng giao diện, nhiều api bên phía cung cấp api chưa có nên phải fake data, không có đăng xuất, không đăng nhập nhưng vẫn truy cập vào được hệ thống, chương trình chạy có một số lỗi crash web</t>
  </si>
  <si>
    <t>Có xây dựng giao diện cho lãnh đạo</t>
  </si>
  <si>
    <t>Xây dựng giao diện cho lãnh đạo</t>
  </si>
  <si>
    <t>Bộ phận nghiên cứu</t>
  </si>
  <si>
    <t>Phân tích nghiên cứu theo loại thuốc được xem xét nghiên cứu</t>
  </si>
  <si>
    <t>Các thông tin hiện thị trên giao diện của lãnh đạo</t>
  </si>
  <si>
    <t>Phân tích nghiên cứu thất bại và thành công</t>
  </si>
  <si>
    <t>nhóm sử dụng là thuật toán loại trừ lẫn nhau và thuật toán bầu cử</t>
  </si>
  <si>
    <t>Phân tích nghiên cứu thất bại: - Các nghiên cứu sau khi thực hiện sẽ phân ra hai loại: thành công hoặc thất bại
- Các nghiên cứu thành công sẽ được xem xét và chuyển giao sang phòng kế hoạch
- Các nghiên cứu thất bại sẽ được đưa ra để phân tích lại, điểm thất bại, điểm cần sửa, nghiên cứu nào sẽ được tập trung để chuyển biến, nghiên cứu nào sẽ bị loại bỏ</t>
  </si>
  <si>
    <t>laravel-MVC</t>
  </si>
  <si>
    <t>Quản lí nghiên cứu</t>
  </si>
  <si>
    <t>Quản lí việc lựu chọn những loại thuốc được đưa vào tiến hành nghiên cứu, thực hiện nghiên cứu khi đã được kiểm duyệt</t>
  </si>
  <si>
    <t>giao diện khá đầy đủ nhiều giao diện chưa chưa kết nối api</t>
  </si>
  <si>
    <t>Loại thuốc</t>
  </si>
  <si>
    <t>Thành công hoặc thất bại</t>
  </si>
  <si>
    <t>Thống kê bộ phận kế hoạch</t>
  </si>
  <si>
    <t>Thống kê kế hoạch sản xuất thuốc thú y theo tháng</t>
  </si>
  <si>
    <t>Thống kê được kế hoạch sản xuất các loại thuốc thú y trong tháng
Đầu vào: Tháng
Đầu ra: Số lượng từng loại thuốc theo từng tháng đã đặt ra
Bối cảnh: Sử dụng khi lập kế hoạch hoặc xem xét đánh giá kế hoạch</t>
  </si>
  <si>
    <t>Cung cấp số lượng thuốc đã lên kế hoạch sản xuất</t>
  </si>
  <si>
    <t>Trong báo cáo chưa có phân công nhiệm vụ</t>
  </si>
  <si>
    <t>Thống kê theo năm, vẽ chart</t>
  </si>
  <si>
    <t>Cấu trúc báo cáo đầy đủ, chi tiết</t>
  </si>
  <si>
    <t>Còn một số lỗi chính tả</t>
  </si>
  <si>
    <t>Có mô tả bài toán chi tiết về log, chưa có mô tả về user service</t>
  </si>
  <si>
    <t>Đã có định hướng giải pháp</t>
  </si>
  <si>
    <t>Mô tả giải pháp công nghệ chi tiết tuy nhiên chưa liên kết được giải pháp với vấn đề đặt ra</t>
  </si>
  <si>
    <t>Chưa có yêu cầu về user service, yêu cầu về chức năng và phi chức năng của log service đầy đủ</t>
  </si>
  <si>
    <t>Kiến trúc logic hợp lệ, kiến trúc vật lý còn thiếu</t>
  </si>
  <si>
    <t>Thống kê kế hoạch sản xuất thuốc thú y theo năm</t>
  </si>
  <si>
    <t>Thống kê được kế hoạch sản xuất các loại thuốc thú y trong năm
Đầu vào: Năm
Đầu ra: Số lượng từng loại thuốc theo từng tháng đã đặt ra
Bối cảnh: Sử dụng khi lập kế hoạch hoặc xem xét đánh giá kế hoạch</t>
  </si>
  <si>
    <t>Không có hướng dẫn nên không biết</t>
  </si>
  <si>
    <t>chưa có api của user service, một số api của log chưa chạy được, mới fake data</t>
  </si>
  <si>
    <t>dữ liệu đầu ra thường là json, dữ liệu đầu vào là cả json và truyền param</t>
  </si>
  <si>
    <t>client- server</t>
  </si>
  <si>
    <t>Thống kê kế hoạch sản xuất tpcn theo tháng</t>
  </si>
  <si>
    <t>19 api đã chạy được</t>
  </si>
  <si>
    <t>Thống kê được kế hoạch sản xuất các loại tpcn trong tháng
Đầu vào: Tháng
Đầu ra: Số lượng từng loại thuốc theo từng tháng đã đặt ra
Bối cảnh: Sử dụng khi lập kế hoạch hoặc xem xét đánh giá kế hoạch</t>
  </si>
  <si>
    <t>Thống kê theo năm, Vẽ chart</t>
  </si>
  <si>
    <t>có dung lỗi, nhưng chưa trả về message lỗi</t>
  </si>
  <si>
    <t>Thống kê kế hoạch sản xuất tpcn theo năm</t>
  </si>
  <si>
    <t>Thống kê được kế hoạch sản xuất các loại tpcn trong năm
Đầu vào: năm
Đầu ra: Số lượng từng loại thuốc theo từng tháng đã đặt ra
Bối cảnh: Sử dụng khi lập kế hoạch hoặc xem xét đánh giá kế hoạch</t>
  </si>
  <si>
    <t>08.16_BaoCaoKeToan</t>
  </si>
  <si>
    <t>08_BaoCaoKeToan</t>
  </si>
  <si>
    <t>Cung cấp dữ liệu báo cáo</t>
  </si>
  <si>
    <t>Cập nhật thông tin người dùng</t>
  </si>
  <si>
    <t>Các thành viên trong nhóm phân chia công việc cụ thể từng người</t>
  </si>
  <si>
    <t>Cập nhật thông tin cá nhân người dùng</t>
  </si>
  <si>
    <t>Cấu trúc báo cáo đẩy đủ chi tiết</t>
  </si>
  <si>
    <t>Cập nhật mật khẩu người dùng</t>
  </si>
  <si>
    <t xml:space="preserve">cho phép quản trị viên thay đổi mật khẩu người dùng. Đầu vào: mật khẩu cũ, mật khẩu mới, xác nhận mật khẩu. Đầu ra: Thông báo thành công hoặc ngoại lệ. </t>
  </si>
  <si>
    <t>Quản trị người dùng</t>
  </si>
  <si>
    <t>Bài toán được mô tả rõ ràng chi tiết</t>
  </si>
  <si>
    <t>Microservice quản lý người sử dụng</t>
  </si>
  <si>
    <t>Định hướng rõ ràng</t>
  </si>
  <si>
    <t>User service, Account service</t>
  </si>
  <si>
    <t>08_BãoCaoKeToan</t>
  </si>
  <si>
    <t>Có giải pháp và mô tả đầy đủ</t>
  </si>
  <si>
    <t>User service, Account service, Notification service</t>
  </si>
  <si>
    <t>Yêu cầu phi chức năng chưa chi tiết</t>
  </si>
  <si>
    <t>có hợp lệ</t>
  </si>
  <si>
    <t>Hợp _x001c_lệ</t>
  </si>
  <si>
    <t>_x0008_có</t>
  </si>
  <si>
    <t>Chức năng này cho phép báo cáo liệu sản phẩm, nguyên vật liệu, vật tư vào hệ thống</t>
  </si>
  <si>
    <t>Có làm chủ ct</t>
  </si>
  <si>
    <t>Có thể hiện</t>
  </si>
  <si>
    <t>Có 3 chức năng</t>
  </si>
  <si>
    <t xml:space="preserve">có đầy đủ dũ liệu đầu ra đầu vào </t>
  </si>
  <si>
    <t>Rest api</t>
  </si>
  <si>
    <t>Kết xuất thống kê báo kế hoạch</t>
  </si>
  <si>
    <t>Thống kê báo cáo kế hoạch của bộ phận cụ thể</t>
  </si>
  <si>
    <t>Báo cáo kế hoạch bộ phận kế toán</t>
  </si>
  <si>
    <t>Chức năng này dùng để cho người dùng báo cáo kết quả về thu, chi trong thời gian cụ thể</t>
  </si>
  <si>
    <t>Tốt,</t>
  </si>
  <si>
    <t>Trả về dữ liệu nhanh</t>
  </si>
  <si>
    <t xml:space="preserve">Khá </t>
  </si>
  <si>
    <t>levietcuong0297@gmail.com</t>
  </si>
  <si>
    <t xml:space="preserve">Có đồng bộ </t>
  </si>
  <si>
    <t>có trả về lỗi</t>
  </si>
  <si>
    <t>Xem kết quả thống kê chất lượng sản phẩm</t>
  </si>
  <si>
    <t>Chức năng xem kết quả thống kê chất lượng sản phẩm: 
- Chức năng: Người dùng xem kết quả chất lượng sản phẩm sau thống kê bao nhiêu phần trăm sản phẩm k đạt chất lượng, bap nhiều phần trăm sản phẩm đang chờ kiểm duyệt ...
- Đầu vào: Thông tin sản phẩm trạng thái sản phẩm.
- Đầu ra: Thống kê kết quả chất lượng sản phẩm sau khi qua bước kiểm duyệt.
- Ngoại lệ: Sản phẩm chưa được đánh giá, hoặc người dùng không có quyền truy cập chức năng này.
- Tác nhân: Trưởng bộ phận hoặc giám đốc.</t>
  </si>
  <si>
    <t>17_Quality Assurance Service</t>
  </si>
  <si>
    <t>Cung cấp chức năng thống kê sản phẩm: Đã kiểm duyệt, Chưa kiểm duyệt, đạt chuẩn, chưa đạt chuẩn...</t>
  </si>
  <si>
    <t>Product Info Service</t>
  </si>
  <si>
    <t>01 _ Notification microservice</t>
  </si>
  <si>
    <t>nhóm phân chia công việc cụ thể, rõ ràng</t>
  </si>
  <si>
    <t>cấu trúc báo cáo khá đầy đủ, thiếu danh mục hình vẽ và tên hình vẽ</t>
  </si>
  <si>
    <t>bài toán được mô tả rõ ràng, đầy đủ</t>
  </si>
  <si>
    <t>cso định hướng giả pháp cụ thể</t>
  </si>
  <si>
    <t>có mô tả bằng hình ảnh cụ thể</t>
  </si>
  <si>
    <t>các yêu càu phi chức năng còn chưa đầy đủ</t>
  </si>
  <si>
    <t>nhóm làm được các chức năng chính được giao</t>
  </si>
  <si>
    <t>chưa thể hiện rõ</t>
  </si>
  <si>
    <t>có 5 API</t>
  </si>
  <si>
    <t>có doc API</t>
  </si>
  <si>
    <t>nhóm lấy dữ liệu từ các nhóm 6,8,14,16 và trả về dữ liệu cho nhóm 4</t>
  </si>
  <si>
    <t>các giả thuật cơ bản</t>
  </si>
  <si>
    <t>kiến trúc Microserrvice</t>
  </si>
  <si>
    <t>Xem thông tin danh sách KPI</t>
  </si>
  <si>
    <t>Xem thông tin KPI chi tiết của cá nhân</t>
  </si>
  <si>
    <t>nhóm làm được 5 API và chạy được 4/5 API</t>
  </si>
  <si>
    <t>Xuất file Exel, PDF thông tin KPI</t>
  </si>
  <si>
    <t>tốt, đáp ứng được yêu cầu</t>
  </si>
  <si>
    <t>Chức năng xuất file Exel, PDF thông tin KPI:
- Tác dụng: từ thông tin bảng trên màn hình có thể trích xuất ra file mềm để lưu trữ, gửi, photo...
- Đầu vào: Thông tin KPI của người dùng (cá nhân).
- Đầu ra: File mềm cần trích xuất có đầy đủ thông tin chi tiết KPI cá nhân.
- Ngoại lệ: File không đúng định dạng, hoặc người dùng không có sử dụng đối với chức năng này.
- Tác nhân: Giám đốc, người quản lý, nhân viên công ty...
- Bối cảnh sử dụng: sử dụng khi muốn lưu trữ thông tin KPI.</t>
  </si>
  <si>
    <t>tốc độ trả về dữ liệu từ 2-5s</t>
  </si>
  <si>
    <t>18_KPI Output Service</t>
  </si>
  <si>
    <t>Nghiệp vụ quản lý chia sẻ thông tin</t>
  </si>
  <si>
    <t>Có chức năng đọc truy xuất thông tin KPI.</t>
  </si>
  <si>
    <t>các chức năng chính tương đối hoàn thiện,
chưa có log</t>
  </si>
  <si>
    <t>Cập nhật tiến độ</t>
  </si>
  <si>
    <t>User Service( Cung cấp thông tin Users), Task Service (Cung cấp task công việc)</t>
  </si>
  <si>
    <t>Thông báo trạng thái hoàn thành tiến độ công việc</t>
  </si>
  <si>
    <t>Cập nhật tiến độ công việc của cấp dưới cho cấp trên</t>
  </si>
  <si>
    <t>dữ liệu được đồng bộ với các nhóm 6,8,14,16</t>
  </si>
  <si>
    <t>Hệ thống dựa vào khối lượng công việc hoàn thành do nhân viên, công nhân hoàn thành được so với công việc được giao, sau đó trong mỗi khoảng thời gian nhất định(1 tuần, 5 ngày hoặc 2 ngày,...) thì hệ thống sẽ thông báo tiến độ hoàn thành các công việc của nhân viên cấp dưới cho người quản lí  của nhóm nhân viên đó. Đầu vào là khối lượng công việc đã hoàn thành theo chỉ tiêu của cấp dưới, đầu ra là hiển thị thông báo cho cấp trên; Tác nhân là người cấp trên quản lí nhân viên cấp dưới. Người cấp trên có thể cài đặt nhận thông báo hoặc không,...</t>
  </si>
  <si>
    <t>cso trả về thông tin lỗi khi đầu vào sai dữ liệu hoặc dữ liệu không tồn tại</t>
  </si>
  <si>
    <t>Notification Service</t>
  </si>
  <si>
    <t>chưa có kiểm tra khi quyền khi có lời gọi API</t>
  </si>
  <si>
    <t>Dựa vào số liệu hoàn thành chỉ tiêu công việc và khối lượng công việc được giao để rồi đưa ra tỷ lệ hoàn thành công việc, gửi thông báo đến người dùng</t>
  </si>
  <si>
    <t>service sẵn sàng</t>
  </si>
  <si>
    <t>Microservice thực hiện nghiệp vụ quản lí công việc</t>
  </si>
  <si>
    <t>Phân chia công việc và phần trăm đóng góp đầy đủ, rõ ràng trong báo cáo</t>
  </si>
  <si>
    <t>Đúng cấu trúc 6 phần
Tuy nhiên đánh số các chương đang bị sai
Thiếu phụ lục</t>
  </si>
  <si>
    <t>Ít lỗi chính tả</t>
  </si>
  <si>
    <t>mô tả được bài toán</t>
  </si>
  <si>
    <t>đã có định hướng</t>
  </si>
  <si>
    <t>đã mô tả trong báo cáo</t>
  </si>
  <si>
    <t>Yêu cầu phi chức năng rõ ràng</t>
  </si>
  <si>
    <t>Có làm chủ</t>
  </si>
  <si>
    <t>Không được giao nhưng có làm thêm giao diện nhân viên liên quan đến task</t>
  </si>
  <si>
    <t>Nhóm đã làm được 22 api liên quan đến tasks service và quản lí dữ liệu</t>
  </si>
  <si>
    <t>5 chức năng</t>
  </si>
  <si>
    <t>mô tả đầy đủ dữ liệu vào ra</t>
  </si>
  <si>
    <t>Loại trừ lẫn nhau</t>
  </si>
  <si>
    <t>giao thức http</t>
  </si>
  <si>
    <t>micrservice</t>
  </si>
  <si>
    <t>dữ liệu chưa đồng bộ với các nhóm khác</t>
  </si>
  <si>
    <t>có trả về thông tin khi lỗi đầu vào</t>
  </si>
  <si>
    <t>Phân chia công việc các thành viên trong nhóm rõ ràng</t>
  </si>
  <si>
    <t>Báo cáo có cấu trúc 
đầy đủ</t>
  </si>
  <si>
    <t>Không có lỗi 
chính tả</t>
  </si>
  <si>
    <t>Mô tả được bài
toán nhóm giải
 quyết</t>
  </si>
  <si>
    <t>Quản lý danh sách thông tin</t>
  </si>
  <si>
    <t>Quản lý danh sách thông tin các phòng ban</t>
  </si>
  <si>
    <t>Đã có định 
hướng</t>
  </si>
  <si>
    <t xml:space="preserve">Dùng để quản lý, tổng hợp thông tin của các phòng ban có trong công ty
Đầu vào: tên, chức năng, thông tin của một phòng ban
Đầu ra: Danh sách thông tin các phòng ban
</t>
  </si>
  <si>
    <t>đã có giải pháp
công nghệ cho
 bài toán</t>
  </si>
  <si>
    <t>DepartmentService</t>
  </si>
  <si>
    <t xml:space="preserve">Cung cấp tất cả chức năng liên quan đến phòng ban trong đó có chức năng quản lý danh sách phòng ban </t>
  </si>
  <si>
    <t>Yêu phi chức 
năng chưa rõ 
ràng</t>
  </si>
  <si>
    <t>Các service quản trị</t>
  </si>
  <si>
    <t>Giao thức hợp lệ
 với cấu trúc hệ 
thống</t>
  </si>
  <si>
    <t>điện toán đám mây</t>
  </si>
  <si>
    <t>Có 3 chức năng chính</t>
  </si>
  <si>
    <t>Có giao diện demo api</t>
  </si>
  <si>
    <t>Mô tả được chi tiết 
các dữ liệu vào ra</t>
  </si>
  <si>
    <t>Cấu hình chia sẻ thông tin</t>
  </si>
  <si>
    <t>Rest full api</t>
  </si>
  <si>
    <t xml:space="preserve">Phân loại thông tin </t>
  </si>
  <si>
    <t>Microserrvice</t>
  </si>
  <si>
    <t>Phân loại thông tin</t>
  </si>
  <si>
    <t>Phân loại các thông tin nhận được của mỗi người dùng thành nhiều loại tin như : Tin đã đọc, tin chưa đọc, phân theo mức độ quan trọng của tin(các tin thông báo thông tin, các tin yêu cầu báo cáo phản hồi),...
Đầu vào : các thông báo, thông tin nhận được
Đầu ra : các thông tin được chia vào các loại khác nhau
Ngoại lệ : các thông tin nằm ngoài các mục đã có
Tác nhân : Người sử dụng
Bối cảnh sử dụng : phân loại các thông tin theo mục đích riêng</t>
  </si>
  <si>
    <t>hoàn thành đầy đủ các api</t>
  </si>
  <si>
    <t>InformationSharingManagementService</t>
  </si>
  <si>
    <t>Dịch vụ cung cấp chức năng quản lý, cấu hình, đảm bảo chất lượng liên quan đến nghiệp vụ chia sẻ thông tin</t>
  </si>
  <si>
    <t>Có đồng bộ dữ liệu</t>
  </si>
  <si>
    <t>Có trả về thông điệp</t>
  </si>
  <si>
    <t>Nhóm đã chỉ ra được các công việc của các thành viên trong nhóm thực hiện</t>
  </si>
  <si>
    <t>Cấc trúc đã đủ các thành phân theo yêu cầu của cô, thiếu mục lục</t>
  </si>
  <si>
    <t>Có định hướng</t>
  </si>
  <si>
    <t>Nhóm chưa nói rõ hương giải quyết cụ thể</t>
  </si>
  <si>
    <t>Các yêu cầu chức năng và phi chức năng khá đầy đủ</t>
  </si>
  <si>
    <t>Quản lý danh sách thông tin nhân viên của từng phòng ban</t>
  </si>
  <si>
    <t>các mô hình và thuật toán hợp lí</t>
  </si>
  <si>
    <t>Dùng để quản lý, tổng hợp danh sách thông tin của các nhân viên có trong một phòng ban ở trong công ty
Đầu vào: tên, công việc, thông tin liên quan đến một nhân viên của một phòng ban
Đầu ra: Danh sách tổng hợp thông tin các nhân viên trong một phòng ban</t>
  </si>
  <si>
    <t>Cung cấp tất cả các chức năng liên quan đến phòng ban trong đó có quản lý danh sách nhân viên một phòng ban</t>
  </si>
  <si>
    <t>Userservice</t>
  </si>
  <si>
    <t>Các service quản trị, KPI</t>
  </si>
  <si>
    <t>Có 36 Api</t>
  </si>
  <si>
    <t>Không có giao diện</t>
  </si>
  <si>
    <t>Có dữ liệu đầu vào đầy đủ</t>
  </si>
  <si>
    <t xml:space="preserve">Nhóm đã thiết kế theo mô hình kiến trúc </t>
  </si>
  <si>
    <t>ổn định</t>
  </si>
  <si>
    <t>Ổn định</t>
  </si>
  <si>
    <t>Các dữ liệu đồng bộ</t>
  </si>
  <si>
    <t>Có khả năng dung lỗi</t>
  </si>
  <si>
    <t>Các thành viên trong nhóm đều có phần trăm thực hiện công việc</t>
  </si>
  <si>
    <t>Đã có đủ các mục cơ bản theo yêu cầu của cô</t>
  </si>
  <si>
    <t>Đã có định hướng phát triển</t>
  </si>
  <si>
    <t>Bạn chưa nêu đến vấn đề giải pháp</t>
  </si>
  <si>
    <t>Các yêu cầu có sự tích hợp</t>
  </si>
  <si>
    <t>Cấu hình file báo cáo</t>
  </si>
  <si>
    <t>Hệ thống có sự tích hợp</t>
  </si>
  <si>
    <t>Cấu hình file báo cáo đánh giá KPI</t>
  </si>
  <si>
    <t>các mô hình, giao thức, thuật toán truyền thông có tính ứng dụng và hợp lệ</t>
  </si>
  <si>
    <t>Cấu hình file báo cáo đánh giá KPI cá nhân</t>
  </si>
  <si>
    <t>Cài đặt mẫu chung của các file báo cáo đánh giá KPI cá nhân
Đầu vào: tiêu chí đánh giá KPI cá nhân
Đầu ra: mẫu file báo cáo đánh giá KPI cá nhân</t>
  </si>
  <si>
    <t>Xử lí đầu ra liên quan đến nghiệp vụ quản lí KPI</t>
  </si>
  <si>
    <t xml:space="preserve">Department services </t>
  </si>
  <si>
    <t>có 19 API</t>
  </si>
  <si>
    <t>Dữ liệu đầu vào đúng theo yêu cầu được giao</t>
  </si>
  <si>
    <t>Nhóm đã nêu ra được giải thuật để xây dựng bài toán</t>
  </si>
  <si>
    <t>Đã có mô hình kiến trúc</t>
  </si>
  <si>
    <t>có đầy đủ</t>
  </si>
  <si>
    <t>Quản lý danh sách thông tin trưởng các bộ phận, phòng ban</t>
  </si>
  <si>
    <t>Tốt, đáp ứng yêu cầu đề bài</t>
  </si>
  <si>
    <t>Có khả năng kêt nối ổn định</t>
  </si>
  <si>
    <t>Ổn đinh</t>
  </si>
  <si>
    <t>Cung cấp các chức năng liên quan đến phòng ban trong đó có chức năng tổng hợp, quản lý danh sách thông tin trưởng các phòng ban</t>
  </si>
  <si>
    <t>UserService</t>
  </si>
  <si>
    <t>đáp ứng được cân bằng tải</t>
  </si>
  <si>
    <t>Các service quản trị, Service KPI</t>
  </si>
  <si>
    <t>dữ liệu đồng bộ khi truy xuất</t>
  </si>
  <si>
    <t>Dung lỗi ổn đinh, tốt</t>
  </si>
  <si>
    <t>có đáp ứng an toàn bảo mật</t>
  </si>
  <si>
    <t xml:space="preserve"> n</t>
  </si>
  <si>
    <t>Phân chia công việc và phần trăm đóng góp đủ</t>
  </si>
  <si>
    <t>Có cấu trúc 6 phần</t>
  </si>
  <si>
    <t>không có lỗi chính tả</t>
  </si>
  <si>
    <t>Mô tả được bài toán rõ ràng</t>
  </si>
  <si>
    <t>Đã có định hướng</t>
  </si>
  <si>
    <t>Có mô tả trong báo cáo</t>
  </si>
  <si>
    <t>Yếu cầu các chức năng rõ ràng.</t>
  </si>
  <si>
    <t>Cấu hình file báo cáo đánh giá KPI bộ phận</t>
  </si>
  <si>
    <t>Cài đặt mẫu chung của các file báo cáo đánh giá KPI bộ phận
Đầu vào: tiêu chí đánh giá KPI bộ phận
Đầu ra: mẫu file báo cáo đánh giá KPI bộ phận</t>
  </si>
  <si>
    <t>Department services</t>
  </si>
  <si>
    <t>Có làm thêm giao diện liên quan đến task nhưng không được giao</t>
  </si>
  <si>
    <t>Nhóm đã làm được 22 API liên quan.</t>
  </si>
  <si>
    <t>Có 2 chức năng</t>
  </si>
  <si>
    <t>Có mô tả được đây đủ về dữ liệu vào ra</t>
  </si>
  <si>
    <t>Dữ liệu chưa đông bộ</t>
  </si>
  <si>
    <t>Có lỗi khi trả thông tin vào</t>
  </si>
  <si>
    <t>Setting Service</t>
  </si>
  <si>
    <t>Cấu trúc báo cáo
gồm 6 phần, đầy đủ</t>
  </si>
  <si>
    <t>Không có lỗi
chính tả</t>
  </si>
  <si>
    <t>Có mô tả ngắn
gọn</t>
  </si>
  <si>
    <t>Đã có mô tả
giải pháp</t>
  </si>
  <si>
    <t>Đã có</t>
  </si>
  <si>
    <t>Mô hình
Gateway API</t>
  </si>
  <si>
    <t>2 chức năng
21 API</t>
  </si>
  <si>
    <t>Chưa có giao diện</t>
  </si>
  <si>
    <t>Dữ liệu đầu vào, đầu ra đầy đủ</t>
  </si>
  <si>
    <t>Có mô tả</t>
  </si>
  <si>
    <t>Rest</t>
  </si>
  <si>
    <t>Departments</t>
  </si>
  <si>
    <t>SettingService</t>
  </si>
  <si>
    <t>Xóa người dùng</t>
  </si>
  <si>
    <t>Dùng để xóa người sử dụng. đầu vào: thông tin người dùng. đầu ra: thông tin người dùng bị xóa. Ngoại lệ: không cho phép xóa người dùng khi người dùng đang có các thông tin ở các chức năng khác trong hệ thống. Tác nhân: quản trị viên, tổ trưởng, giám đốc, ...</t>
  </si>
  <si>
    <t>user service</t>
  </si>
  <si>
    <t>quản lý người sử dụng trong hệ thống</t>
  </si>
  <si>
    <t>account service, notification service</t>
  </si>
  <si>
    <t>user service, account service, notification service</t>
  </si>
  <si>
    <t>Câu truc bao cao rõ ràng</t>
  </si>
  <si>
    <t>Đung chinh tả</t>
  </si>
  <si>
    <t>Mô tả chi tiết rõ ràng</t>
  </si>
  <si>
    <t>Đã có đầy chủ các chức năng cơ bản</t>
  </si>
  <si>
    <t>Có giao diện demo</t>
  </si>
  <si>
    <t>Nhóm 12</t>
  </si>
  <si>
    <t>Còn lỗi</t>
  </si>
  <si>
    <t>Xuất file exel thông tin đánh giá KPI của nhân viên</t>
  </si>
  <si>
    <t>Xuất file excel thông tin đánh giá KPI của nhân viên theo tháng</t>
  </si>
  <si>
    <t>Phân chia công việc chi tiết
 rõ ràng</t>
  </si>
  <si>
    <t>Cấu trúc báo cáo
đầy đủ</t>
  </si>
  <si>
    <t>Xuất bảng danh sách thống kê, xếp loại, đánh giá KPI của nhân viên được tổng hợp theo tháng ra file excel
đầu vào: thông tin đánh giá KPI, xếp loại, năng lực, thông tin nhân viên
đầu ra: file excel bảng thông tin đánh giá KPI của nhân viên theo tháng</t>
  </si>
  <si>
    <t>Đúng chính tả</t>
  </si>
  <si>
    <t>Export Service</t>
  </si>
  <si>
    <t>Thực hiện các chức năng liên quan đến export thông tin từ hệ thống:
- Export thông tin hiển thị ra file excel
- Export thông tin hiển thị ra file SVG
- Export thông tin hiển thị ra file PDF</t>
  </si>
  <si>
    <t>Rõ ràng, chi tiết</t>
  </si>
  <si>
    <t xml:space="preserve">user service, KPI service </t>
  </si>
  <si>
    <t>Có 36 API</t>
  </si>
  <si>
    <t>Đã có mô hình
kiến trúc</t>
  </si>
  <si>
    <t>Các dữ liệu 
đồng bộ</t>
  </si>
  <si>
    <t>Có khả năng 
dung lỗi</t>
  </si>
  <si>
    <t>Đã phân chia công việc rõ ràng cho các thành viên, mỗi thành viên đều hoàn thành hết công việc của mình với tỷ lệ 20%/thành viên</t>
  </si>
  <si>
    <t>Báo cáo gồm có 6 
phần, trình bày khá
 chi tiết. Trong mỗi phần,
 nhóm trình bày khá rõ ràng 
nội dung của phần đó.</t>
  </si>
  <si>
    <t>Báo cáo có lỗi 
chính tả.Và có 
một số từ nhóm 
viết tắt nhiều 
như "ko",...</t>
  </si>
  <si>
    <t>Đã có mô tả bài
 toán nhưng chưa
 được đầy đủ</t>
  </si>
  <si>
    <t>Chưa thấy nhóm 
mô tả định hướng giải pháp</t>
  </si>
  <si>
    <t>Nhóm đã mô tả
 giải pháp trong 
phần 3, tuy nhiên
 cần mô tả đầy
 đủ hơn</t>
  </si>
  <si>
    <t>Các yêu cầu của 
kiến trúc hệ thống
 hợp lệ</t>
  </si>
  <si>
    <t>Nhóm đã nộp đầy đủ hướng dẫn cài đặt, sử dụng và kiểm thử</t>
  </si>
  <si>
    <t>Cấu hình phê duyệt báo cáo</t>
  </si>
  <si>
    <t>Mã nguồn có thể build thành ứng dụng</t>
  </si>
  <si>
    <t>Phê duyệt báo cáo đến từ cá nhân</t>
  </si>
  <si>
    <t>Làm chủ chương trình đã xây dựng, có 1 số API nhóm không gọi được từ nhóm khác thì nhóm đã chủ luôn mock để quá trình test dễ dàng</t>
  </si>
  <si>
    <t>Giao diện nhóm
 thiết kế đẹp,
 dễ sử dụng</t>
  </si>
  <si>
    <t>Đã thể hiện được</t>
  </si>
  <si>
    <t>Nhiệm vụ của nhóm là làm các chức năng client. không viết API</t>
  </si>
  <si>
    <t xml:space="preserve">Nhóm viết UI đầy đủ cho các chức năng </t>
  </si>
  <si>
    <t>Có dữ liệu đầu vào và dữ liệu đầu ra đầy đủ</t>
  </si>
  <si>
    <t xml:space="preserve">
Sử dụng thuật 
toán loại trừ lẫn
 nhau và thuật
 toán bầu cử</t>
  </si>
  <si>
    <t>Hoàn thành theo
 yêu cầu</t>
  </si>
  <si>
    <t>Hiệu năng tốt</t>
  </si>
  <si>
    <t>Hiệu năng ổn định</t>
  </si>
  <si>
    <t>Đảm bảo chất lượng sản phẩm</t>
  </si>
  <si>
    <t>Lưới tiêu chí đánh giá</t>
  </si>
  <si>
    <t>95%(Có 1 số API nhóm không gọi được từ nhóm khác nên phải tự mock)</t>
  </si>
  <si>
    <t>Chưa có đồng bộ dự liệu</t>
  </si>
  <si>
    <t>Có dung lỗi</t>
  </si>
  <si>
    <t>Có an toàn</t>
  </si>
  <si>
    <t>Thêm tiêu chí đánh giá chất lượng sản phẩm</t>
  </si>
  <si>
    <t xml:space="preserve">Đưa ra các tiêu chí dùng để đánh giá chất lượng sản phẩm trong sản xuất
- Đầu vào: loại thuốc, nhãn hàng
- Đầu ra: tiêu chí đảm bảo chất lượng
- Tác nhân: bộ  phận, nhân viên liên quan trong việc đảm bảo chất lượng sản phẩm đầu ra </t>
  </si>
  <si>
    <t>Cung cấp, cập nhật, đánh giá các tiêu chí trong việc đảm bảo chất lượng sản phẩm đầu ra</t>
  </si>
  <si>
    <t>Cấu trúc báo cáo
 rõ ràng, rõ bố cục</t>
  </si>
  <si>
    <t>Có lỗi chính tả</t>
  </si>
  <si>
    <t>Có mô tả, 
nêu được các ý chính,
nhưng chưa rõ ràng</t>
  </si>
  <si>
    <t>Chưa có mô tả
các định hướng 
giải pháp</t>
  </si>
  <si>
    <t>Các mô tả giải 
pháp rõ ràng</t>
  </si>
  <si>
    <t>Dùng để nhận file đâu vào và xử lý loại file 
Đầu vào: File dưới dạng .doc, ... 
Đầu ra: file kết quả</t>
  </si>
  <si>
    <t>Convert service</t>
  </si>
  <si>
    <t>Phân tách file đầu vào và thiết lập để trả file đầu ra</t>
  </si>
  <si>
    <t>Convert KPI</t>
  </si>
  <si>
    <t>Có build được 
thành ứng dụng</t>
  </si>
  <si>
    <t>Nhóm đã làm tốt
xây dựng giao diện 
người lãnh đạo,
kết hợp call các api
cần sử dụng
đối với các api ko gọi được,
đã có data fake</t>
  </si>
  <si>
    <t>Giao diện người dùng lanh đạo
dễ sử dụng</t>
  </si>
  <si>
    <t xml:space="preserve">Hoàn thành </t>
  </si>
  <si>
    <t>Nhóm làm giao diện, ko có API</t>
  </si>
  <si>
    <t>Vẽ UI đầy đủ</t>
  </si>
  <si>
    <t>mô tả dữ liệu vào ra
tương ứng với các api</t>
  </si>
  <si>
    <t>Thuật toán bầu cử và
thuật toán loại trừ lẫn nhau</t>
  </si>
  <si>
    <t>Hoàn thành yêu cầu đề bài</t>
  </si>
  <si>
    <t>chưa có đồng bộ dự liệu</t>
  </si>
  <si>
    <t>an toàn</t>
  </si>
  <si>
    <t xml:space="preserve"> Lưới tiêu chí đánh giá</t>
  </si>
  <si>
    <t>Xem tiêu chí đánh giá chất lượng sản phẩm</t>
  </si>
  <si>
    <t>Xem các tiêu chí đánh giá chất lượng sản phẩm trong quá trình sản xuất
- Đầu vào: loại thuốc, nhãn hàng
- Đầu ra: các tiêu chí đảm bảo chất lượng</t>
  </si>
  <si>
    <t>Nhóm có 5 thành viên và đã có phân công công việc đầy đủ giữa các thành viên</t>
  </si>
  <si>
    <t>Báo cáo đã làm theo đúng template cô yêu cầu. Đầy đủ các mục và đúng thứ tự.</t>
  </si>
  <si>
    <t>Cấu hình thông tin hóa đơn</t>
  </si>
  <si>
    <t>Có một số lỗi chính tả</t>
  </si>
  <si>
    <t>Cấu hình thông tin hóa đơn xuất kho sản phẩm</t>
  </si>
  <si>
    <t>Cấu hình thông tin xuất kho sản phẩm</t>
  </si>
  <si>
    <t>Đã mô tả được hai yêu cầu chính của bài toán nhóm 13 là xây dựng user service để quản lý và phân quền người dùng, report project service để quản lý các báo cáo theo dự án</t>
  </si>
  <si>
    <t xml:space="preserve"> Cấu hình các trường thông tin sẽ xuất ra trong phiếu xuất kho sản phẩm của công ty.
Đầu vào: danh sách các trường thông tin của sản phẩm cần xuất kho.
Mẫu phiếu xuất kho sản phẩm </t>
  </si>
  <si>
    <t>- Đã có cơ sở lý thuyết về các mô hình phân quyền và lựa chọn mô hình RBAC cho phân quyền user. 
- Định hướng cho service báo cáo cũng đã có</t>
  </si>
  <si>
    <t>Config output service</t>
  </si>
  <si>
    <t>- Mô tả được mô hình RBAC và có ví dụ. 
- Giải pháp cho service báo cáo còn sơ sài</t>
  </si>
  <si>
    <t>Cung cấp các chức năng để cấu hình các file được xuất ra</t>
  </si>
  <si>
    <t>Các yêu cầu chức năng và phi chức năng mà nhóm nêu ra là đầy đủ và hợp lệ</t>
  </si>
  <si>
    <t>Microservice cung cấp thông tin sản phẩm</t>
  </si>
  <si>
    <t>Về cơ bản kiến trúc hệ thống là ổn, tuy nhiên Data Management Service sắp xếp chưa được hợp lý cho lắm.</t>
  </si>
  <si>
    <t>Hợp lệ. Nhóm sử dụng mô hình Microservice với API gateway.</t>
  </si>
  <si>
    <t>Có xây dựng được giao diện tự demo cho nhóm mình</t>
  </si>
  <si>
    <t>Sử dụng mô hình
client- server, restfull api. Giao thức truyền thông hướng thông điệp, mỗi request đều có message response trả về.</t>
  </si>
  <si>
    <t>Tự xây dựng được client frontend</t>
  </si>
  <si>
    <t>36 API</t>
  </si>
  <si>
    <t>Bảo mật mạnh mẽ với token xác định role ở mỗi request.</t>
  </si>
  <si>
    <t>Mô tả đầy đủ tuy nhiên chưa có dữ liệu demo.</t>
  </si>
  <si>
    <t>Giải thuật loại trừ lẫn nhau</t>
  </si>
  <si>
    <t>HTTPS, REST API</t>
  </si>
  <si>
    <t>Microservice API gateway</t>
  </si>
  <si>
    <t>30 API User service, 5 API Report Project service, 1 API Log service</t>
  </si>
  <si>
    <t>Có bảo mật mạnh mẽ</t>
  </si>
  <si>
    <t>Xử lý đầu ra đánh giá KPI</t>
  </si>
  <si>
    <t>Xử lý đầu ra đánh giá KPI theo số lượng thuốc bán ra</t>
  </si>
  <si>
    <t>Dùng để đánh giá KPI theo số lượng thuốc bán ra (theo từng loại) theo các tháng/quý/năm:
- Đầu vào: số lượng thuốc mới sản xuất, số lượng thuốc còn trong kho
- Đầu ra: số lượng thuốc bán ra/số lượng thuốc còn trong kho</t>
  </si>
  <si>
    <t>Xử lý đầu ra liên quan đến nghiệp vụ quản lý KPI</t>
  </si>
  <si>
    <t>Evaluation Service</t>
  </si>
  <si>
    <t>Đã phân chia công việc của
các thành viên theo từng API
cụ thể</t>
  </si>
  <si>
    <t>Cầu trúc báo cáo
có đủ các thành 
phần được giao</t>
  </si>
  <si>
    <t>Đúng chính tả, 
không có lỗi</t>
  </si>
  <si>
    <t>Mô tả đầy đủ yêu 
cầu đặt ra ( mô tả
chi tiết hệ thống, 
yêu cầu chức năng
và phi chức năng, giao diện)</t>
  </si>
  <si>
    <t>Chưa đưa ra các 
định hướng giải pháp
cho yêu cầu đặt ra</t>
  </si>
  <si>
    <t xml:space="preserve">Chưa có (có đề ra kiến trúc
xây dựng hệ thống
để giải quyết bài toán)
</t>
  </si>
  <si>
    <t>hongsokheang3@gmail.com</t>
  </si>
  <si>
    <t>Kiến trúc hệ thống
hợp lệ với yêu cầu 
đặt ra</t>
  </si>
  <si>
    <t>Tích hợp các yêu cầu hợp lệ</t>
  </si>
  <si>
    <t>Cấu hình xuất danh sách chấm công</t>
  </si>
  <si>
    <t>Cấu hình xuất thông tin lương trong tháng</t>
  </si>
  <si>
    <t>Cấu hình xuất thông tin lương trong tháng của nhân viên</t>
  </si>
  <si>
    <t>Có nộp hướng
dẫn cài đặt, sử dụng
và kiểm thử, tuy nhiên
cần chi tiết hơn</t>
  </si>
  <si>
    <t>- Chức năng thông báo về bảng thông tin lương trong tháng của nhân viên.
- Các khoản được thưởng.
- Tiền phạt .
- Đầu vào: danh sách số ngày nghỉ, tiền lương tháng theo hợp đồng.
- Đầu ra: xuất bảng lương trong tháng.</t>
  </si>
  <si>
    <t>Có buil được để
chạy ứng dụng</t>
  </si>
  <si>
    <t>Xử lý đầu ra đánh giá khen thưởng</t>
  </si>
  <si>
    <t>Microservice cung cấp các chức năng để thực hiện việc cấu hình xuất thông tin</t>
  </si>
  <si>
    <t>Làm chủ chương trình, có  kiểm tra
trường hợp khi không kết nối được với
nhóm khác ( xây dựng fake data)</t>
  </si>
  <si>
    <t>Xử lý đầu ra đánh giá khen thưởng cho nhân viên</t>
  </si>
  <si>
    <t>Có xây dựng giao diện 
để test các api</t>
  </si>
  <si>
    <t xml:space="preserve">Microserviec quản lí công việc. </t>
  </si>
  <si>
    <t>sử dụng mô hình
client- server, restfull api, 
không sử dụng thuật toán nào</t>
  </si>
  <si>
    <t>Dùng để đánh giá mức độ khen thưởng cho nhân viên
- Đầu vào: Mức độ đánh giá nhân viên theo thời gian làm việc, mức độ đánh giá nhân viên theo mức độ hoàn thành công việc
- Đầu ra: Mức độ khen thưởng của nhân viên</t>
  </si>
  <si>
    <t>không có chức năng
về phía client</t>
  </si>
  <si>
    <t>các chức năng về KPI của 
từng phòng ban đều hoạt động</t>
  </si>
  <si>
    <t>Xử lý đầu ra đánh giá nhân viên</t>
  </si>
  <si>
    <t xml:space="preserve"> Mô tả đầy đủ ( Đầu vào: mốc thời gian và
DepartmentID 
tính theo ngày,
tháng, năm;
Đầu ra: chuỗi json kết quả)</t>
  </si>
  <si>
    <t>mô hình MVC</t>
  </si>
  <si>
    <t>5 API liên quan đến
tính KPI của phòng ban</t>
  </si>
  <si>
    <t>kết nối nhanh</t>
  </si>
  <si>
    <t>kết nối nhanh, ổn định</t>
  </si>
  <si>
    <t>kết nối bình thường</t>
  </si>
  <si>
    <t>Các service đã
deploy trên server thật</t>
  </si>
  <si>
    <t>Xử lý đầu ra đánh giá KPI theo thời gian làm việc</t>
  </si>
  <si>
    <t>Đã phân chia công việc rõ ràng</t>
  </si>
  <si>
    <t>Dùng để đánh giá mức độ hoàn thành công việc của nhân viên, cũng như mức độ khen thưởng của nhân viên dựa trên thời gian làm việc
- Đầu vào: số buổi nghỉ của nhân viên, số buổi đi muộn của nhân viên, số buổi làm thêm giờ của nhân viên, số giờ làm thêm trên một buổi,...
- Đầu ra: Mức độ đánh giá nhân viên theo thời gian làm việc
- Ngoại lệ: Xem xét các lý do chính đáng
- Tác nhân áp dụng: toàn bộ nhân viên trong công ty</t>
  </si>
  <si>
    <t>Cấu trúc báo cáo tương đối đầy đủ, phần công nghệ sử dụng cần viết chi tiết hơn</t>
  </si>
  <si>
    <t>Xử lý đầu ra đánh giá KPI theo mức độ hoàn thành công việc</t>
  </si>
  <si>
    <t>Dùng để đánh giá mực độ hoàn thành công việc của nhân viên
- Đầu vào: số tasks được giao, mức độ hoàn thành các tasks,...
- Đầu ra: Mức độ hoàn thành công việc của nhân viên</t>
  </si>
  <si>
    <t>Đã có phần mô tả bài toán, chỉ ra được yêu cầu đề bài và các phân nhóm sẽ làm</t>
  </si>
  <si>
    <t>Chỉ có phần định hướng cho các chức năng nhóm sẽ xây dựng</t>
  </si>
  <si>
    <t>Nhóm đã chỉ ra được các phần chức năng cần có trong các service của nhóm để giải quyết bài toán</t>
  </si>
  <si>
    <t>Cấu hình xuất hóa đơn</t>
  </si>
  <si>
    <t xml:space="preserve">Cấu hình xuất thông tin hóa đơn nhập </t>
  </si>
  <si>
    <t>Cấu hình xuất thông tin hóa đơn nhập nguyên vật liệu</t>
  </si>
  <si>
    <t>Các yêu cầu về chức năng của nhóm về phòng ban còn sơ sài, chỉ có lấy thông tin chứ không có tạo, sửa xóa. Yêu cầu về phi chức năng hợp lệ</t>
  </si>
  <si>
    <t>- Chức năng cấu hình các trường thông tin tối thiểu cần có trong mỗi hóa đơn nhập nguyên liệu.
- Đầu vào: danh sách các trường thông tin liên quan đến nguyên vật liệu
- Đầu ra: Form hóa đơn nguyên liệu nhập.</t>
  </si>
  <si>
    <t>Kiến trúc vật lý và logic đều hợp lệ</t>
  </si>
  <si>
    <t>Không thấy nhắc tới giao thức. Mô hình nhóm lựa chọn là hướng dòng nhưng những gì nhóm demo được giống hướng thông điệp hơn. Nhóm có nêu sử dụng 2 thuật toán là token ring và giải thuật tập trung nhưng cũng chỉ dừng lại ở lý thuyế, chưa chỉ ra áp dụng thực tế</t>
  </si>
  <si>
    <t>Cung cấp các chức năng để thực hiện cấu hình cho các thông tin cần xuất ra.</t>
  </si>
  <si>
    <t>Microservice cung cấp thông tin vật liệu nhập</t>
  </si>
  <si>
    <t>Nhóm 5 đã thiết kế 51 testcase cho nhóm, các nhóm còn lại thiết kế trường hợp tương tự. Nhóm còn khá nhiều testcase ko đạt</t>
  </si>
  <si>
    <t>9 khía cạnh trong phần đánh giá đều được các nhóm đánh giá đầy đủ và nhìn chung là tốt</t>
  </si>
  <si>
    <t>Tất cả chạy tốt khi demo thật</t>
  </si>
  <si>
    <t>Mã nguồn có thể build đc</t>
  </si>
  <si>
    <t>Chương trình hoàn toàn do nhóm xây dựng. Nhóm ko phụ thuộc nhiều vào thư viện bên ngoài</t>
  </si>
  <si>
    <t>19_Config Template service</t>
  </si>
  <si>
    <t>Cung cấp các chức năng để cấu hình các
 + File báo cáo
 + Giấy tờ công văn 
 + Mẫu hóa đơn</t>
  </si>
  <si>
    <t>chia sẻ ảnh, file, tài liệu</t>
  </si>
  <si>
    <t>chọn đối tượng chia sẻ</t>
  </si>
  <si>
    <t>Nhập tên tài khoản và chia sẻ tài liệu 
Đầu vào : User ID
Đầu ra: thông báo Thành công, thất bại
Ngoại lệ: Không tồn tại người dùng</t>
  </si>
  <si>
    <t>Conect Data Service</t>
  </si>
  <si>
    <t>Cung cấp chức năng liên quan đến nghiệp vụ kết nối thông tin liên quan đến công việc</t>
  </si>
  <si>
    <t>20_Configure evaluation criteria service</t>
  </si>
  <si>
    <t>Cấu hình các tiêu chí đánh giá KPI</t>
  </si>
  <si>
    <t>Nhóm đã có nhóm 17 làm giao diện để demo các chức năng, tuy nhiên vẫn còn các API khác mà nhóm không tự xây giao diện</t>
  </si>
  <si>
    <t>Mô hình khác với báo cáo, không thấy sử dụng các thuật toán đã nêu</t>
  </si>
  <si>
    <t>Nhóm làm về API nên phần này ko có</t>
  </si>
  <si>
    <t>Các API bên phòng ban cần bởi các sevice khác đều chạy được</t>
  </si>
  <si>
    <t>Có 5 API của nhóm được nhóm 17 sử dụng, tất cả đều chạy được</t>
  </si>
  <si>
    <t>Dữ liêu vào ra được đặc tả rõ ràng trong api doc của nhóm</t>
  </si>
  <si>
    <t>Thống kê danh sách các quy trình, tiêu chuẩn tương ứng với từng bộ phận</t>
  </si>
  <si>
    <t>Hiển thị thông tin về các quy trình, tiêu chuẩn mà bộ phận cần tuân theo</t>
  </si>
  <si>
    <t>Không demo được các giải thuật nhóm sử dụng</t>
  </si>
  <si>
    <t>Thông tin hướng dẫn chi tiết đối với từng quy trình tiêu chuẩn</t>
  </si>
  <si>
    <t>Giao thức được demo khác với nhóm trình bày trong báo cáo</t>
  </si>
  <si>
    <t>- Chức năng sẽ xuất ra danh sách các bộ phận cùng với các tiêu chuẩn mà bộ phận đó cần tuân theo.
- Mỗi bộ phận có thể tra cứu xem thông tin chi tiết các quy trình tương ứng với bộ phận của mình để thực hiện.
- Đầu vào danh sách các bộ phận và quy trình, chức năng tương ứng.</t>
  </si>
  <si>
    <t>Kiến trúc trong source code của nhóm đúng với báo cáo</t>
  </si>
  <si>
    <t>Cung cấp thông tin đầu ra hướng dẫn việc thực hiện đảm bảo chất lượng</t>
  </si>
  <si>
    <t>Nhóm triển cả 2 service trên cùng 1 máy, cùng cổng</t>
  </si>
  <si>
    <t>Danh sách bộ phận</t>
  </si>
  <si>
    <t>8 API về tiêu chí KPI + 2API về phòng ban. Số API về phòng ban còn ít</t>
  </si>
  <si>
    <t>Thống kê công việc bộ phận.</t>
  </si>
  <si>
    <t>Chia sẻ ảnh, tài liệu, file</t>
  </si>
  <si>
    <t>Đính kèm ảnh, tài liệu, file chia sẻ</t>
  </si>
  <si>
    <t>Đính kèm thêm ảnh, tài liệu, file chia sẻ</t>
  </si>
  <si>
    <t xml:space="preserve">Chọn các file sẽ chia sẻ  </t>
  </si>
  <si>
    <t>Connect Data Service</t>
  </si>
  <si>
    <t>Nhóm chưa đồng bộ dữ liệu với nhóm làm về phòng ban khác</t>
  </si>
  <si>
    <t>Có sử dụng authen của nhóm 18</t>
  </si>
  <si>
    <t>Nhóm đã triển khai server thật</t>
  </si>
  <si>
    <t>Đã phân công công việc rõ 
ràng và có phần trăm đóng 
góp của từng thành viên.</t>
  </si>
  <si>
    <t>Đầy đủ theo yêu cầu
của cô</t>
  </si>
  <si>
    <t>Mô tả rõ ràng</t>
  </si>
  <si>
    <t>Có nêu giải
pháp công nghệ,
chưa có giải pháp
về nghiệp vụ.</t>
  </si>
  <si>
    <t>Nắm bắt được công nghệ và làm chủ chương trình</t>
  </si>
  <si>
    <t>Mô hình client-server, giao thức thông qua các API</t>
  </si>
  <si>
    <t xml:space="preserve">
Các api khác hoạt động và phản hồi khá nhanh</t>
  </si>
  <si>
    <t>Đã mô tả kiểu dữ liệu và các biến cần thiết cho đầu vào, kết quả trả đầu ra và các message nếu có</t>
  </si>
  <si>
    <t>Một số giải thuật đã mô tả trong báo cáo</t>
  </si>
  <si>
    <t>29 API đầy đủ cho 3 phần quản lý và phân quyền user, log, cấu hình đánh giá</t>
  </si>
  <si>
    <t>khá</t>
  </si>
  <si>
    <t>sử dụng https</t>
  </si>
  <si>
    <t>Đã deploy sẵn sàng hoạt động</t>
  </si>
  <si>
    <t>Chức năng bảo mật</t>
  </si>
  <si>
    <t>Phân quyền truy cập</t>
  </si>
  <si>
    <t>Phân quyền truy cập giữa nhân viên và người quản lý</t>
  </si>
  <si>
    <t>Phân quyền truy cập đối với các đối tượng sử dụng phần mềm. Mỗi quyền truy cập sẽ có những chức năng cụ thể riêng. Quyền admin có thể thêm, bớt các user cấp thấp hơn; thêm, sửa xóa nội dung các cuộc họp trong ủy quyền của mình</t>
  </si>
  <si>
    <t>authorization service</t>
  </si>
  <si>
    <t>Có rõ ràng</t>
  </si>
  <si>
    <t>Thực hiện phân quyền cho các service con, mỗi service con một quyền riêng biệt.</t>
  </si>
  <si>
    <t>Các service đã được tạo.</t>
  </si>
  <si>
    <t>Rõ ràng</t>
  </si>
  <si>
    <t xml:space="preserve">Có nếu giải pháp công nghệ </t>
  </si>
  <si>
    <t>client-server. restful</t>
  </si>
  <si>
    <t>Chức năng bảo mật (Security)</t>
  </si>
  <si>
    <t>Xác thực quyền truy cập(Authentication)</t>
  </si>
  <si>
    <t>Xác thực tài khoản người gọi API có phải là user của hệ thống</t>
  </si>
  <si>
    <t>Xác thực người sử dụng khi người sử dụng muốn gọi tới 1 service</t>
  </si>
  <si>
    <t>Authentication service</t>
  </si>
  <si>
    <t>Mô hình client-server</t>
  </si>
  <si>
    <t>Sử dụng OAuth hoặc OAuth (Access token) trong quá trình xác thực truy cập thay cho phương pháp xác thực truyền thống.</t>
  </si>
  <si>
    <t>Controller gateway foward thông tin user cung cấp</t>
  </si>
  <si>
    <t>Các chức năng đều chạy được, có tất cả 7 API</t>
  </si>
  <si>
    <t>Tất cả các service xử lý nghiệp vụ phía sau trong hệ thống</t>
  </si>
  <si>
    <t>Chưa mô tả</t>
  </si>
  <si>
    <t>Http</t>
  </si>
  <si>
    <t>Mỉcroservice</t>
  </si>
  <si>
    <t>Đầy đủ yêu cầu</t>
  </si>
  <si>
    <t>Nhanh và tốc độ</t>
  </si>
  <si>
    <t>3s</t>
  </si>
  <si>
    <t>Https</t>
  </si>
  <si>
    <t>Đã deploy</t>
  </si>
  <si>
    <t>Có phân chia công việc rõ ràng công việc, % đóng góp của từng thành viên</t>
  </si>
  <si>
    <t>Cấu trúc báo cáo rõ ràng, đầy đủ các phần</t>
  </si>
  <si>
    <t>Không có lỗi chính tả. Ở 1 số ý hết câu không có dấu chấm</t>
  </si>
  <si>
    <t xml:space="preserve">Có nêu giải pháp công nghệ, chưa nêu giải pháp về nghiệp vụ </t>
  </si>
  <si>
    <t>Tất cả API đều chạy được</t>
  </si>
  <si>
    <t>Có mô tả chi tiết đầu vào, các trường bắt buộc, đầu ra</t>
  </si>
  <si>
    <t>Chỉ có mô tả giải thuật đảm bảo an toàn</t>
  </si>
  <si>
    <t>_x0008_HTTP</t>
  </si>
  <si>
    <t>Đầy _x0008_đủ</t>
  </si>
  <si>
    <t xml:space="preserve">Nhanh </t>
  </si>
  <si>
    <t>Sử dụng HTTPS</t>
  </si>
  <si>
    <t>Đã hoạt động</t>
  </si>
  <si>
    <t>xử lí đầu ra</t>
  </si>
  <si>
    <t>lấy danh sách nhân viên</t>
  </si>
  <si>
    <t xml:space="preserve">lấy danh sách nhân viên </t>
  </si>
  <si>
    <t>-dùng để tìm kiếm và thêm nhân viên vào một công việc cụ thể
-đầu vào : thông tin nhân viên cần tìm kiếm( email, họ tên, phòng ban, mã nhân viên,....)
-đầu ra: danh sách các nhân viên thỏa mãn yêu cầu tìm kiếm hiên thị trên màn hình.
- tác nhân: các nhân viên trong công ty bao gồm cả lãnh đạo.</t>
  </si>
  <si>
    <t>service có nhiệm vụ quản lí người dùng trong công ty</t>
  </si>
  <si>
    <t>các service về quản lí công việc, KPI service</t>
  </si>
  <si>
    <t>Xác định quyền hạn của người sử dụng (authorization)</t>
  </si>
  <si>
    <t>Chức năng cung cấp cơ chế kiểm soát và phân quyền cho từng loại người sử dụng</t>
  </si>
  <si>
    <t>Có phân chia công việc và 
% đóng góp của từng thành
 viên mức độ hoàn thành 
công việc.</t>
  </si>
  <si>
    <t>Sử dụng cơ chế phân quyền theo role để quyết định quyền hạn cho mỗi user trong từng nghiệp vụ nhất định</t>
  </si>
  <si>
    <t>Cấu trúc báo cáo 
đầy đủ theo yêu cầu
 của cô.</t>
  </si>
  <si>
    <t>Không có lỗi 
chính tả.</t>
  </si>
  <si>
    <t>Tất cả các service sử dụng phía sau trong hệ thống</t>
  </si>
  <si>
    <t>Khá chi tiết</t>
  </si>
  <si>
    <t>Mô hình hướng 
thông điệp</t>
  </si>
  <si>
    <t>Đã mô tả giải 
thuật loại trừ 
nhau trong báo
cáo</t>
  </si>
  <si>
    <t>Giao thức 
phân tầng</t>
  </si>
  <si>
    <t>Hiệu năng nhanh</t>
  </si>
  <si>
    <t>bình thường</t>
  </si>
  <si>
    <t>lấy danh sách công việc</t>
  </si>
  <si>
    <t>dùng để lấy thông tin các công việc cần làm, đã làm hoặc chưa làm để nhân viên có kế hoạch hoàn thành công việc cụ thể.
-đầu vào: mã nhân viên
-đầu ra: danh sách các công việc của nhân viên và chi tiết công việc</t>
  </si>
  <si>
    <t>quản lí việc tạo công việc, quản lí công việc và giao việc cho nhân viên</t>
  </si>
  <si>
    <t>đã deloy</t>
  </si>
  <si>
    <t xml:space="preserve">Call Http </t>
  </si>
  <si>
    <t>Front end ko dùng</t>
  </si>
  <si>
    <t>Chức năng bảo mật (security)</t>
  </si>
  <si>
    <t>Phân quyền truy cập (authorization)</t>
  </si>
  <si>
    <t>Phân quyền truy cập giữa internal service với bên thứ 3</t>
  </si>
  <si>
    <t>Phân quyền truy cập giữa internal service với bên thứ 3 gọi API (nếu có)</t>
  </si>
  <si>
    <t>Internal service authorization</t>
  </si>
  <si>
    <t>Phân quyền riêng biệt cho các internal service với các ứng dụng bên thứ gọi tới API (nếu có)</t>
  </si>
  <si>
    <t>Vue.Js, Http, Js, Css, html, Vuetify</t>
  </si>
  <si>
    <t>Bản thân tất cả các service cài đặt</t>
  </si>
  <si>
    <t>Thiếu c/n quản lý mẫu báo cáo(thanh viên làm nghỉ)</t>
  </si>
  <si>
    <t>client-server</t>
  </si>
  <si>
    <t>chức năng bảo mật dữ liệu người dùng</t>
  </si>
  <si>
    <t>xác thực người dùng(authentication)</t>
  </si>
  <si>
    <t>chức năng quản lý báo cáo chưa hoàn thiện</t>
  </si>
  <si>
    <t>xác thực người dùng để trả về dữ liệu cho người sử dụng</t>
  </si>
  <si>
    <t>dùng để xác thực người dùng để bảo về dữ liệu, đầu vào: các api từ người dùng, đầu ra: thông tin xác thực và dữ liệu trả về, ngoại lệ: admin, tác nhân: user, ...</t>
  </si>
  <si>
    <t>authentication service</t>
  </si>
  <si>
    <t>xác thực thông tin từ các request người dùng gửi về</t>
  </si>
  <si>
    <t>chính các service</t>
  </si>
  <si>
    <t>sử dụng http</t>
  </si>
  <si>
    <t>đã deploy</t>
  </si>
  <si>
    <t>Chức năng bảo mật(security)</t>
  </si>
  <si>
    <t xml:space="preserve">Phân quyền truy cập </t>
  </si>
  <si>
    <t>Phân quyền truy cập giữa</t>
  </si>
  <si>
    <t>Phân quyền truy cập đối với những người sử dụng,admin là người có quyền truy cập cao nhất có thể thêm,sửa,xóa các user và cấp thêm các quyền mới cho các user</t>
  </si>
  <si>
    <t xml:space="preserve">microservice quản lý quyền truy cập của người dùng trong hệ thống </t>
  </si>
  <si>
    <t>Tất cả các services</t>
  </si>
  <si>
    <t>Đã có phân công công việc rõ ràng, trọng số của các thành viên đểu là 20%</t>
  </si>
  <si>
    <t>Cấu trúc báo cáo rõ ràng, đầy đủ các đề mục theo template của cô</t>
  </si>
  <si>
    <t>Không có lỗi chính tả nghiêm trọng</t>
  </si>
  <si>
    <t>Đã có dẫn dắt đến bài toán và mô tả được bài toán giúp giải quyết được vấn đề gì trong thực thế đề tài quản lý công việc</t>
  </si>
  <si>
    <t>Từ mô tả bài toán nhóm đã đưa ra được hướng giải quyết bài toán</t>
  </si>
  <si>
    <t>Đã có mô tả về giải pháp, thuật toán giải quyết bài toán</t>
  </si>
  <si>
    <t>Yêu cầu hợp lệ giải quyết được nhu cầu thực tế</t>
  </si>
  <si>
    <t>Kiến trúc hợp lệ nhưng chưa nổi trội</t>
  </si>
  <si>
    <t xml:space="preserve">Thuật toán truyền thông của nhóm phù hợp với quá trình lấy dữ liệu giữa các service giúp thể hiện được trạng thái thực hiện </t>
  </si>
  <si>
    <t>Làm chủ được chương trình, có hướng dẫn sử dụng</t>
  </si>
  <si>
    <t>Mô hình hướng thông điệp</t>
  </si>
  <si>
    <t>30 api</t>
  </si>
  <si>
    <t>Có deploy để hiển thị liệu, Không có giao diện</t>
  </si>
  <si>
    <t>Dữ liệu vào ra đã được đặc tả</t>
  </si>
  <si>
    <t>Giải thuật đã được mô tả theo bài làm</t>
  </si>
  <si>
    <t>http, rest api</t>
  </si>
  <si>
    <t>Kiến thúc client server</t>
  </si>
  <si>
    <t>Có áp dụng</t>
  </si>
  <si>
    <t>Đã deploy tạ link
https://logservice09.herokuapp.com/api/v1/reports/day?startDate=2019-11-25&amp;endDate=2019-11-28</t>
  </si>
  <si>
    <t>Cấu trúc báo cáo đúng theo format của cô</t>
  </si>
  <si>
    <t>Không có lỗi chính tả lớn</t>
  </si>
  <si>
    <t>Đã có dẫn dắt vào bài toán</t>
  </si>
  <si>
    <t>Đã định hướng ra giải pháp</t>
  </si>
  <si>
    <t>Có mô tả giải pháp, mô hình, cấu trúc</t>
  </si>
  <si>
    <t>Các yêu cầu đảm bảo hợp lệ</t>
  </si>
  <si>
    <t>mô hình thuật toán hợp lệ</t>
  </si>
  <si>
    <t>Dữ liệu được đặc tả cụ thể</t>
  </si>
  <si>
    <t>Giải thuật được áp dụng theo mô tả</t>
  </si>
  <si>
    <t>http rest api</t>
  </si>
  <si>
    <t>Kiến trúc client-server</t>
  </si>
  <si>
    <t>Chức năng truy dấu hoạt động service (observability)</t>
  </si>
  <si>
    <t>Ghi log hoạt động (log aggregation)</t>
  </si>
  <si>
    <t>Mỗi service ghi log lại hoạt động thông qua mỗi lần service được gọi</t>
  </si>
  <si>
    <t>Log aggregation</t>
  </si>
  <si>
    <t>Mỗi service sẽ có chức năng ghi nhật ký hoạt động của mình</t>
  </si>
  <si>
    <t>Đã deploy https://falling-frog-38743.pktriot.net/api/hello</t>
  </si>
  <si>
    <t>Hệ thống và chính các service ghi log</t>
  </si>
  <si>
    <t>Đã phân chia rõ ràng công việc từng người</t>
  </si>
  <si>
    <t>EditPermission</t>
  </si>
  <si>
    <t>Báo cáo theo đúng format cô đưa ra</t>
  </si>
  <si>
    <t>Mô tả bài toán khá chi tiết</t>
  </si>
  <si>
    <t>Đã có phần mô tả</t>
  </si>
  <si>
    <t>22_Notification microservice</t>
  </si>
  <si>
    <t>Đã mô tả các thuật toán loại trừ lẫn nhau, kết thúc, và kỹ thuật truyền thông nhưng chưa chi tiết</t>
  </si>
  <si>
    <t>Đã mô tả chi tiết dữ liệu đầu vào</t>
  </si>
  <si>
    <t>Sử dụng giải thuật loại trừ lẫn nhau</t>
  </si>
  <si>
    <t>22 API</t>
  </si>
  <si>
    <t>Đã có thông báo lỗi tương ứng khi nhập đầu vào lỗi</t>
  </si>
  <si>
    <t>Cấu trúc báo cáo đúng Template của cô</t>
  </si>
  <si>
    <t>Đã có trong báo cáo</t>
  </si>
  <si>
    <t>edit_detail_task</t>
  </si>
  <si>
    <t>Có giao diện test API</t>
  </si>
  <si>
    <t>Đầy đủ dữ liệu vào ra</t>
  </si>
  <si>
    <t>Giải thuật loại trừ</t>
  </si>
  <si>
    <t>Gửi thông tin</t>
  </si>
  <si>
    <t>Giao thức phân tầng</t>
  </si>
  <si>
    <t>Cấp trên gửi thông tin, đánh giá cho cấp dưới</t>
  </si>
  <si>
    <t>Cấp trên gửi lại các thông báo, thông tin nhận được thì bộ phận khác hoặc cấp trên cho cấp dưới</t>
  </si>
  <si>
    <t>Khi 1 người cấp trên nhận được yêu cầu về công việc, các thông tin, thông báo từ cấp trên có thể gửi lại các thông tin, thông báo đó cho cấp dưới, đỡ mất thời gian soạn lại những thông tin tương tự, (Khi gửi lại thì người gửi có thể chỉnh sửa lại sao cho phù hợp,...)</t>
  </si>
  <si>
    <t>Cung cấp chức năng gửi, chuyển tiếp thông báo, thông tin</t>
  </si>
  <si>
    <t>Notification microserrvice</t>
  </si>
  <si>
    <t>đã có phân chia công việc nhưng chưa chi tiết</t>
  </si>
  <si>
    <t xml:space="preserve"> tuân thủ theo cấu trúc báo cáo
</t>
  </si>
  <si>
    <t xml:space="preserve">không có lỗi sai chính tả
</t>
  </si>
  <si>
    <t>đã có mô tả bài toán</t>
  </si>
  <si>
    <t xml:space="preserve">có định hướng giải pháp
</t>
  </si>
  <si>
    <t>đã nêu ra trong báo cáo</t>
  </si>
  <si>
    <t xml:space="preserve">đáp ứng được các yêu cầu đề ra
</t>
  </si>
  <si>
    <t xml:space="preserve">có mô tả kiến trúc hệ thống
</t>
  </si>
  <si>
    <t xml:space="preserve">đã có trình bày trong báo cáo
</t>
  </si>
  <si>
    <t xml:space="preserve">Nắm bắt được công nghệ, làm chủ được chương trình, nắm được các chức năng và api của hệ thống đang có
</t>
  </si>
  <si>
    <t>Không có, giao diện do nhóm 14 phụ trách</t>
  </si>
  <si>
    <t>Rest API, HTTP</t>
  </si>
  <si>
    <t>phân tích API: mô tả được 17API
Chức năng chính: thêm, sửa, xóa phòng ban; phân tích KPI theo thời gian</t>
  </si>
  <si>
    <t>mô tả đầy đủ trong apidoc</t>
  </si>
  <si>
    <t>client - server</t>
  </si>
  <si>
    <t>chưa check token</t>
  </si>
  <si>
    <t>Quản lý thông tin trong phòng ban</t>
  </si>
  <si>
    <t>Xem thông tin nhân viên phòng ban</t>
  </si>
  <si>
    <t>Dùng để xem thông tin của các nhân viên trong phòng ban mình quản lý.
Đầu vào là định danh nhân viên muốn xem
Đầu ra là thông tin về nhân viên đó</t>
  </si>
  <si>
    <t>đã deploy trên heroku
https://secret-shore-67635.herokuapp.com/</t>
  </si>
  <si>
    <t xml:space="preserve">23_Work Detail Service
</t>
  </si>
  <si>
    <t>Microservice chịu trách nhiệm quản lý về các thông tin của người dùng</t>
  </si>
  <si>
    <t>Microservice về quản lý công việc, microservice về thông báo hệ thống, ...</t>
  </si>
  <si>
    <t>Xem công việc và tiến độ của thành viên trong phòng ban</t>
  </si>
  <si>
    <t>Cho phép xem các công việc của các nhân viên trong phòng cũng như tiến độ của họ. 
Đầu vào là định danh của nhân viên. 
Đầu ra sẽ là thông tin về các công việc của họ cũng như tiến độ</t>
  </si>
  <si>
    <t>Microservice quản lý về nội dung của các công việc(thuộc về phòng ban nào, tên công việc là gì, kiểu công việc, phân công cho ai, deadline, ...)</t>
  </si>
  <si>
    <t>Microservice về thông báo hệ thống</t>
  </si>
  <si>
    <t>Thông báo</t>
  </si>
  <si>
    <t>Thông báo công việc</t>
  </si>
  <si>
    <t>Thông báo công việc qua email</t>
  </si>
  <si>
    <t>Sử dụng để thông báo với các nhân viên về công việc được giao thông qua gửi email. Đầu vào sẽ cần nội dung công việc và địa chỉ email người nhận. Đầu ra là thông báo xác nhận đã gửi thông báo hay chưa. Được sử dụng mỗi khi trưởng phòng hay những người có trách nhiêm giao việc phân công công việc cho các nhân viên</t>
  </si>
  <si>
    <t>Microservice sẽ quản lý các thông báo trong hệ thống. Tức là bao gồm việc tạo các thông báo, chuyển trạng thái hay gửi các thông tin qua các kênh liên lạc khác nhau</t>
  </si>
  <si>
    <t>Microservice quản lý các công việc, microservice quản lý về thông tin người dùng</t>
  </si>
  <si>
    <t>có phân chia đều</t>
  </si>
  <si>
    <t>Security service + notify service</t>
  </si>
  <si>
    <t>Quality assurance</t>
  </si>
  <si>
    <t>Thông báo công việc qua hệ thống thông báo của phần mềm</t>
  </si>
  <si>
    <t>Thông báo với các nhân viên về công việc được giao thông qua hệ thống thông báo của phần mềm</t>
  </si>
  <si>
    <t>Microservice quản lý công việc</t>
  </si>
  <si>
    <t>1 server - n client</t>
  </si>
  <si>
    <t>Thông báo cần xác nhận kết quả công việc</t>
  </si>
  <si>
    <t>Nhân viên sau khi hoàn thành các công việc sẽ yêu cầu tới các trưởng phòng hay người có trách nhiệm để chứng thực về kết quả công việc</t>
  </si>
  <si>
    <t>Microservice quản lý về thông tin về phòng ban</t>
  </si>
  <si>
    <t>Thông báo về deadline</t>
  </si>
  <si>
    <t>Khi một công việc gần đến hạn phải hoàn thành mà vẫn chưa xong, thông báo deadline sẽ được gửi tới những người được phân công công việc đó để nhắc nhở</t>
  </si>
  <si>
    <t>Microservice quản lý về các công việc</t>
  </si>
  <si>
    <t>Security service</t>
  </si>
  <si>
    <t>Lịch sử</t>
  </si>
  <si>
    <t>Lịch sử công việc đã giao</t>
  </si>
  <si>
    <t>Kiểm tra lịch sử thông báo đến người dùng</t>
  </si>
  <si>
    <t>- Dùng để kiểm tra người đã đọc/người chưa đọc, thời gian tra cứu đầu tiên/cuối cùng theo từng bài thông báo trong thời gian thực.
- Đầu vào: thời gian tạo thông báo và danh sách các nhân viên được gửi thông báo
- Đầu ra: kiểm tra xác định những người đã đọc/ chưa đọc thông báo, ghi nhận số lần tra cứu và thời gian tra cứu thông báo của người đó theo thời gian</t>
  </si>
  <si>
    <t>Microservice ghi nhận thời gian tạo các thông báo đến người dùng, kiểm tra xác định số lượng lần xem, thời gian xem của người dùng khi kiểm tra thông báo</t>
  </si>
  <si>
    <t>microservice quản lý thông tin nhân sự, microservice quản lý các công việc tạo ra</t>
  </si>
  <si>
    <t>microservice quản lý công việc, microservice quản lý lịch sử</t>
  </si>
  <si>
    <t>Dễ xem</t>
  </si>
  <si>
    <t>Không sai nhiều</t>
  </si>
  <si>
    <t>Được</t>
  </si>
  <si>
    <t>Cũng dễ hiểu</t>
  </si>
  <si>
    <t>Đã theo form của cô</t>
  </si>
  <si>
    <t>API</t>
  </si>
  <si>
    <t>mới được log service và tính KPI</t>
  </si>
  <si>
    <t>Sẽ bổ sung</t>
  </si>
  <si>
    <t>đã làm chủ những phần đã làm</t>
  </si>
  <si>
    <t>Làm được với những phần đã hoàn thành</t>
  </si>
  <si>
    <t>text, number</t>
  </si>
  <si>
    <t>Thêm file đính kèm với nội dung thông báo</t>
  </si>
  <si>
    <t>Ngoài nội dung thông báo, người dùng có thể gửi kèm hình ảnh hoặc file tài liệu đính kèm ( hỗ trợ các định dạng nhất định của tài liệu)
Đầu vào: nội dung thông báo muốn gửi tới người dùng
Đầu ra: nội dung thông báo và file đính kém ( có thể xem trước file đính kèm hoặc tải xuống)</t>
  </si>
  <si>
    <t>Cho phép upload file đính kèm với nội dung thông báo cần gửi đến nhân viên</t>
  </si>
  <si>
    <t xml:space="preserve">Upload-file microservices, microservice quản lý các thông tin về người dùng </t>
  </si>
  <si>
    <t>thiếu 2 API</t>
  </si>
  <si>
    <t>ổn</t>
  </si>
  <si>
    <t>chưa xong API có thể test security nên chưa nhận xet</t>
  </si>
  <si>
    <t>60% loading</t>
  </si>
  <si>
    <t>Quality Assurance Service</t>
  </si>
  <si>
    <t>Chưa đúng format yêu cầu : đánh sai danh mục 2 phần</t>
  </si>
  <si>
    <t>Có mô tả bài toán nhưng chưa rõ ràng và chi tiết</t>
  </si>
  <si>
    <t>Có giải pháp</t>
  </si>
  <si>
    <t>Đã mô tả đầy đủ các dữ liệu đầu vào</t>
  </si>
  <si>
    <t>Hỗ trợ file đính kèm từ bên thứ 3 ( Google Drive, One Drive, Dropbox...)</t>
  </si>
  <si>
    <t>Đối với file dung lượng lớn, người dùng có thể upload lên clound bên thứ 3 để lưu trữ; khi gửi nội dung thông báo, muốn đính kèm file chỉ cần ghi đường link chia sẻ đến nơi lưu trữ
Đầu vào: nội dung thông báo, link chia sẻ file lưu trữ
Đầu ra: nội dung thông báo, link liên kết đến bên thứ 3 ( có thể xem trước nội dung cũng như tải về file đính kèm)</t>
  </si>
  <si>
    <t>Khi người dùng cần đính kèm file từ bên thứ 3, chỉ cần ghi đừng link chia sẻ, không cần upload file, hệ thống sẽ tạo link để có thể xem trước, tải về tài liệu đính kèm</t>
  </si>
  <si>
    <t xml:space="preserve">Upload-file microservice </t>
  </si>
  <si>
    <t>Quality Input Materials Service</t>
  </si>
  <si>
    <t>chưa</t>
  </si>
  <si>
    <t>Lịch công tác</t>
  </si>
  <si>
    <t>Quản lý thiết lập lịch trình</t>
  </si>
  <si>
    <t>Có thể quản lý tổng hợp lịch trình của công ty như ngày dự định nhập/ xuất kho hàng hóa, sự kiện quan trọng, làm việc bên ngoài của nhân viên.</t>
  </si>
  <si>
    <t>23_Work Detail Service</t>
  </si>
  <si>
    <t>Microservice quản lý tổng hợp lịch trình của công ty, sử dụng microservie này để thêm sửa xóa, phân chia công việc và chia sẻ thông tin những công việc này tới toàn bộ công ty</t>
  </si>
  <si>
    <t>Microservice quản lý thông tin người dùng, Microservice gửi thông báo</t>
  </si>
  <si>
    <t>Microservices quản lý công việc</t>
  </si>
  <si>
    <t>Chỉ có 1 người làm</t>
  </si>
  <si>
    <t>Đúng cấu trúc</t>
  </si>
  <si>
    <t>Tót</t>
  </si>
  <si>
    <t>Mô tả chi tiết</t>
  </si>
  <si>
    <t>Mô tả nhưng chưa chi tiết</t>
  </si>
  <si>
    <t>Còn thiếu nhiều</t>
  </si>
  <si>
    <t>Chưa thấy</t>
  </si>
  <si>
    <t>Nhóm làm giao diện</t>
  </si>
  <si>
    <t>quality microservice</t>
  </si>
  <si>
    <t>Chia đều công việc</t>
  </si>
  <si>
    <t>Lỗi căn lề</t>
  </si>
  <si>
    <t>Còn sơ sài</t>
  </si>
  <si>
    <t xml:space="preserve">Có mô tả </t>
  </si>
  <si>
    <t>Có mô tả công nghệ sử dụng</t>
  </si>
  <si>
    <t>Rất tốt</t>
  </si>
  <si>
    <t>Trình bày tốt</t>
  </si>
  <si>
    <t>I, R</t>
  </si>
  <si>
    <t>Không làm giao diện</t>
  </si>
  <si>
    <t xml:space="preserve">Quản lý KPI
Thống kê KPI dự án
Thống kê phần trăm hoàn thành KPI dự án 
Xem thông tin chi tiết về cách tính KPI
Thêm tiêu chí tính KPI
Lọc KPI dự án theo năm
</t>
  </si>
  <si>
    <t>Không cố</t>
  </si>
  <si>
    <t>quality assesment microservice</t>
  </si>
  <si>
    <t>Nhiều máy</t>
  </si>
  <si>
    <t>chưa thâyd</t>
  </si>
  <si>
    <t>có báo lỗi</t>
  </si>
  <si>
    <t>Tìm kiếm lịch trình làm việc</t>
  </si>
  <si>
    <t>Có thể tìm kiếm dễ dàng lịch trình theo điều kiện mong muốn.</t>
  </si>
  <si>
    <t>Lỗi cách trang</t>
  </si>
  <si>
    <t>Cung cấp màn hình chia sẻ lịchlàm việc theo hình thức đa dạng như theo thời gian/ theo ngày/ theo tuần/ theo tháng v.v.</t>
  </si>
  <si>
    <t>Có đầy đủ</t>
  </si>
  <si>
    <t>Rất tốt, mô tả các yêu cầu chi tiết</t>
  </si>
  <si>
    <t>Kiến trúc vật lý và logic trình bày tốt</t>
  </si>
  <si>
    <t>Mô hình trao đổi thông điệp, Giao thức hướng thông điệp, Thuật toán loại trừ lẫn nhau phù hợp với nhóm làm giao diện</t>
  </si>
  <si>
    <t xml:space="preserve">Rất tốt, làm chủ chương trình </t>
  </si>
  <si>
    <t>Giao diện đẹp</t>
  </si>
  <si>
    <t>Nhóm làm đầy đủ chức năng</t>
  </si>
  <si>
    <t>Nhóm không làm api</t>
  </si>
  <si>
    <t>Control  The Work Service</t>
  </si>
  <si>
    <t>Nhóm gọi api từ các nhóm khác</t>
  </si>
  <si>
    <t>Có báo lỗi</t>
  </si>
  <si>
    <t>Có đăng nhập</t>
  </si>
  <si>
    <t>User Service
Criteria Configuration Service</t>
  </si>
  <si>
    <t>Phân công công việc hợp lý</t>
  </si>
  <si>
    <t>Đúng yêu cầu</t>
  </si>
  <si>
    <t>output product service</t>
  </si>
  <si>
    <t>Quản lý thông tin</t>
  </si>
  <si>
    <t>Đã mô tả</t>
  </si>
  <si>
    <t>Quản lý thông tin được chia sẻ</t>
  </si>
  <si>
    <t>Có mô tả GAE</t>
  </si>
  <si>
    <t>Quản lý thông tin được chia sẻ tới các phòng ban</t>
  </si>
  <si>
    <t>Chức năng được dùng để quản lý các thông tin đã được chia sẻ: thông tin nào được chia sẻ ở phòng nào, những người có quyền đọc thông tin.
Đầu vào là người quản trị sử dụng chức năng và các thông tin được lấy từ cơ sở dữ liệu. Đầu ra là hiển thị thông tin được chia sẻ.
Tác nhân là người quản trị. Bối cảnh sử dụng là người quản trị muốn giám sát và quản lý thông tin giữa các phòng ban.</t>
  </si>
  <si>
    <t>Còn sơ sài phần kiến trúc vật lý</t>
  </si>
  <si>
    <t>12.1_InformationSharingManagementService</t>
  </si>
  <si>
    <t>Chưa có mô hình và giao thức</t>
  </si>
  <si>
    <t>03_3_User Service,05.2_DepartmentService</t>
  </si>
  <si>
    <t>Tự xây dựng</t>
  </si>
  <si>
    <t>Chưa thây</t>
  </si>
  <si>
    <t>R, A, C</t>
  </si>
  <si>
    <t>Có liệt kê và mô tả API</t>
  </si>
  <si>
    <t>Có giao diện gọi</t>
  </si>
  <si>
    <t>Giao diện tự xây</t>
  </si>
  <si>
    <t>Nhiều máy kết nối được</t>
  </si>
  <si>
    <t>R, A, C, I</t>
  </si>
  <si>
    <t>Phân công công việc rõ ràng</t>
  </si>
  <si>
    <t>Tuân thủ đúng mẫu báo cáo</t>
  </si>
  <si>
    <t>Trình bày các yêu cầu chức năng và phi chức năng hợp lý</t>
  </si>
  <si>
    <t>Mô tả kiến trúc vật lý và kiến trúc logic chi tiết</t>
  </si>
  <si>
    <t>Có trình bày chi tiết nhưng chưa trình bày lý do sử dụng</t>
  </si>
  <si>
    <t>Quản trị chia sẻ thông tin</t>
  </si>
  <si>
    <t>Phân quyền chia sẻ thông tin</t>
  </si>
  <si>
    <t>Thêm quyền cho người dùng chia sẻ thông tin</t>
  </si>
  <si>
    <t>Dùng để phân quyền cho người dùng nào có thể chia sẻ thông tin. Ví dụ quản lý có quyền chia sẻ thông tin thành phần thuốc... công nhân không có quyền đấy. Đầu vào là người có quyền phân quyền và người được phân quyền.
Đầu ra là trạng thái phân quyền thành công hay thất bại.
Bối cảnh sử dụng là khi người dùng X mới vào chức vụ A, cần có quyền chia sẻ thông tin.</t>
  </si>
  <si>
    <t>Microservice quản lý việc phân quyền chia sẻ thông tin cho người dùng trong từng bộ phận.</t>
  </si>
  <si>
    <t>Dịch vụ chia sẻ thông tin giữa các bộ phận</t>
  </si>
  <si>
    <t>Nghiệp vụ chia sẻ thông tin</t>
  </si>
  <si>
    <t>Đảm bảo chất lượng thông tin chia sẻ</t>
  </si>
  <si>
    <t>Xác nhận thông tin chia sẻ</t>
  </si>
  <si>
    <t xml:space="preserve">Thông tin được gửi từ bên A cho (các) bên B, thông tin sẽ được xác nhận gồm những gì, đã gửi được bao nhiêu %, thành công hay thất bại, những ai đã nhận được
Đầu vào : các báo cáo, dữ liệu, hình ảnh, biểu đồ,....
Đầu ra : các thông báo về số lượng thông tin, trạng thái 
Ngoại lệ : không có
Tác nhân : không có
Bối cảnh sử dụng : thông tin được gửi cho các phòng ban sẽ có thông báo về người đã nhận hay chưa? thông tin gửi là gì?có gửi được hay không?...?
</t>
  </si>
  <si>
    <t>quality assessment microservice</t>
  </si>
  <si>
    <t>Performance Service</t>
  </si>
  <si>
    <t>KPI Analysis Service
Department Service</t>
  </si>
  <si>
    <t>Tự xây dựng giao diện</t>
  </si>
  <si>
    <t>Chưa có chi tiết công việc</t>
  </si>
  <si>
    <t>Đánh tiêu đề sai</t>
  </si>
  <si>
    <t>Có mô tả yêu cầu đầy đủ</t>
  </si>
  <si>
    <t>Có mô tả kiến trú</t>
  </si>
  <si>
    <t>Nắm được các api</t>
  </si>
  <si>
    <t>10API</t>
  </si>
  <si>
    <t>Có giao diện</t>
  </si>
  <si>
    <t>Có xây dựng</t>
  </si>
  <si>
    <t>Có api docs mô tả đầu vào rõ ràng nhưng đầu ra chưa mô tả chi tiết</t>
  </si>
  <si>
    <t>Client - Server</t>
  </si>
  <si>
    <t>Khoảng 2s/request</t>
  </si>
  <si>
    <t>Khoảng 800-1000 ms/request</t>
  </si>
  <si>
    <t>Khoảng 1000-1500ms/request</t>
  </si>
  <si>
    <t>Criteria Management Service
Department Service</t>
  </si>
  <si>
    <t>Chưa có kịch bản 2</t>
  </si>
  <si>
    <t>Có phân công công việc nhưng chia đều phần trăm đóng góp</t>
  </si>
  <si>
    <t>Cấu trúc báo cáo theo đúng yêu cầu</t>
  </si>
  <si>
    <t>Còn một số lỗi nền</t>
  </si>
  <si>
    <t>Có liệt kê service xây dựng, công nghệ sử dụng</t>
  </si>
  <si>
    <t>quality evalution service</t>
  </si>
  <si>
    <t>Chưa mô tả chi tiết giải pháp</t>
  </si>
  <si>
    <t>Có liệt kê các yêu cầu chức năng và phi chức năng hợp lý</t>
  </si>
  <si>
    <t>Có trình bày kiến trúc hệ thống và kiến trúc logic</t>
  </si>
  <si>
    <t>Có trình bày nhưng một số cái chưa có lý do lựa chọn</t>
  </si>
  <si>
    <t>Còn cần nhóm khác demo</t>
  </si>
  <si>
    <t>Không tự xây dựng giao diện</t>
  </si>
  <si>
    <t>Chưa thấy liệt kê API</t>
  </si>
  <si>
    <t>Có giao diện gọi đến</t>
  </si>
  <si>
    <t>Các API có mô tả dữ liệu vaò ra</t>
  </si>
  <si>
    <t>Truyền thông hướng dòng nhưng chưa thể hiện như nào</t>
  </si>
  <si>
    <t>Trình bày chi tiết</t>
  </si>
  <si>
    <t>Nhiều máy có thể kết nối đến 1 server</t>
  </si>
  <si>
    <t>Phân quyền xem thông tin</t>
  </si>
  <si>
    <t>Thêm quyền cho người dùng bộ phận khác xem thông tin</t>
  </si>
  <si>
    <t>Dùng để thêm người dùng từ bộ phận A xem được thông tin được chia sẻ từ bộ phận B. Đầu vào là người dùng X từ bộ phận A và bộ phận B.
Đầu ra là trạng thái phân quyền thành công hay thất bại.
Tác nhân sử dụng là người quản trị.
Bối cảnh sử dụng là khi người dùng X mới vào bộ phận A, cần có quyền xem thông tin của bộ phận B. Ví dụ nhân viên kinh doanh cần xem được thông tin về thành phần của thuốc do bộ phận sản xuất cung cấp để thực hiện nghiệp vụ kinh doanh.</t>
  </si>
  <si>
    <t>Dịch vụ quản lý thông tin được chia sẻ giữa các bộ phận và chức năng, quyền hạn chia sẻ thông tin của các cá nhân, bộ phận</t>
  </si>
  <si>
    <t>100-200 ms/req</t>
  </si>
  <si>
    <t>500-1000ms/req</t>
  </si>
  <si>
    <t>1000-2000ms/req</t>
  </si>
  <si>
    <t>Kết nối để tạo công việc</t>
  </si>
  <si>
    <t>Chọn người thực hiện công việc</t>
  </si>
  <si>
    <t>Dùng để chọn các nhân viện để thực hiện một công việc nào đó:
Đầu vào: tên bộ phận thực hiện công việc
Đầu ra: danh sách các nhân viên của bộ phận đã chọn
Sử dụng khi tạo công việc</t>
  </si>
  <si>
    <t>13.1_ConnectUseDataTaskService</t>
  </si>
  <si>
    <t>Có trả về lỗi</t>
  </si>
  <si>
    <t>Cung cấp chức năng lấy thông tin liên quan đến công việc</t>
  </si>
  <si>
    <t>user microservice</t>
  </si>
  <si>
    <t>Service hoạt động liên tục</t>
  </si>
  <si>
    <t>Log Service
User Service</t>
  </si>
  <si>
    <t>Tự xây dựng giao diện
Chưa có xử lý tương tranh khi lưu log</t>
  </si>
  <si>
    <t>Chưa có phân công công việc</t>
  </si>
  <si>
    <t>Có mo tả chi tiết</t>
  </si>
  <si>
    <t>dùng express + mongodb</t>
  </si>
  <si>
    <t>Tốt, liệt kê đầy đủ</t>
  </si>
  <si>
    <t>Trình bày kiến trúc chi tiết</t>
  </si>
  <si>
    <t>Trình bày thuật toán chi tiết</t>
  </si>
  <si>
    <t>Chương trình tốt</t>
  </si>
  <si>
    <t xml:space="preserve">Tự xây giao diện </t>
  </si>
  <si>
    <t>33 apis</t>
  </si>
  <si>
    <t>có giao diện gọi</t>
  </si>
  <si>
    <t>tự làm giao diện</t>
  </si>
  <si>
    <t>Có mô tả dữ liệu</t>
  </si>
  <si>
    <t>Chưa thấy áp dụng</t>
  </si>
  <si>
    <t>node js</t>
  </si>
  <si>
    <t>Nhiều máy kết nối</t>
  </si>
  <si>
    <t xml:space="preserve">Quality Assurance Service </t>
  </si>
  <si>
    <t>có đăng nhập</t>
  </si>
  <si>
    <t>hoạt động tốt</t>
  </si>
  <si>
    <t>So sánh KIP
Cấu hình báo cáo</t>
  </si>
  <si>
    <t>User Service
Report Procedure Service</t>
  </si>
  <si>
    <t>Phân đều công viếc</t>
  </si>
  <si>
    <t>Lỗi font</t>
  </si>
  <si>
    <t>Chưa có yêu cầu phi chức năng</t>
  </si>
  <si>
    <t>Trình bày kiến trúc vậy lý và logic</t>
  </si>
  <si>
    <t xml:space="preserve">Tự xây </t>
  </si>
  <si>
    <t>Chưa liệt kê số lượng apis</t>
  </si>
  <si>
    <t>Tự xây giao diện</t>
  </si>
  <si>
    <t>Service này sẽ cho phép cho người quản lý máy móc và các bên liên quan đánh giá máy móc theo các thông tin được biết</t>
  </si>
  <si>
    <t>Đã đăng nhập</t>
  </si>
  <si>
    <t>Procedural Service
Quản lý cấu hình</t>
  </si>
  <si>
    <t>Tự xây dựng giao diện
CRUD quy trình
Quản lý task theo quy trình</t>
  </si>
  <si>
    <t>Phân chia công việc chi tiết</t>
  </si>
  <si>
    <t>Cấu trúc đúng yêu cầu</t>
  </si>
  <si>
    <t>Lỗi tab</t>
  </si>
  <si>
    <t>Có nhưng còn sơ sài</t>
  </si>
  <si>
    <t>Mô tả chi tiết công nghệ sử dụng</t>
  </si>
  <si>
    <t>Có yêu cầu chức năng và phi chức năng</t>
  </si>
  <si>
    <t>sơ đồ kiến trúc chưa thấy</t>
  </si>
  <si>
    <t>Làm chủ tốt chương trình</t>
  </si>
  <si>
    <t xml:space="preserve">Service này sẽ có chức năng đánh giá các báo cáo mà được giao từ bên liên quan rồi sẽ chuyển tiếp cho bên nhận xét </t>
  </si>
  <si>
    <t>CRUD quy trình
Quản lý task theo quy trìn</t>
  </si>
  <si>
    <t>Có giao diện gọi apis</t>
  </si>
  <si>
    <t>giao diện tự xây</t>
  </si>
  <si>
    <t>Chưa có token</t>
  </si>
  <si>
    <t>User Service
Report Service</t>
  </si>
  <si>
    <t>Người dùng, phòng ban, quyền, tài nguyên (Là gì???)</t>
  </si>
  <si>
    <t>Có phân công công việc nhưng chưa có % đóng góp</t>
  </si>
  <si>
    <t>Đúng cấu trúc báo cáo</t>
  </si>
  <si>
    <t>Các yêu cầu chức năng và phi chức năng hợp lý</t>
  </si>
  <si>
    <t>Trình bày chi tiết, có sơ đồ</t>
  </si>
  <si>
    <t>Có trình bày nhưng chưa có lý do lựa chọn</t>
  </si>
  <si>
    <t>Work Service</t>
  </si>
  <si>
    <t>Làm chủ chương trình tốt</t>
  </si>
  <si>
    <t>Tự xây dựng toàn bộ giao diện</t>
  </si>
  <si>
    <t>Có xây dựng giao diện</t>
  </si>
  <si>
    <t>36 apis nhưng chưa trình bày có bao nhiêu api được sử dụng</t>
  </si>
  <si>
    <t>Có giao diện gọi đến api</t>
  </si>
  <si>
    <t>rest api</t>
  </si>
  <si>
    <t>Trình bày chi tiết kiến trúc</t>
  </si>
  <si>
    <t>Có thông báo lỗi</t>
  </si>
  <si>
    <t>Có phân quyền</t>
  </si>
  <si>
    <t>Kết nối thông tin công việc</t>
  </si>
  <si>
    <t>Service tốt</t>
  </si>
  <si>
    <t>Lấy mẫu công việc</t>
  </si>
  <si>
    <t>Chức năng này làm nhiệm vụ liên kết công việc với một mẫu công việc có sẵn để có được các thông tin cơ bản của công việc có tính chất lặp 
Đầu vào: ID user
Đầu ra: Danh sách các mẫu công việc user đó được sử dụng
Khi thiết lập một công việc có tính chất lặp đi lặp lại</t>
  </si>
  <si>
    <t>Kết nối các thông tin liên quan đến công việc như mục tiêu, mẫu công việc, quy trình...</t>
  </si>
  <si>
    <t>Template Task Management</t>
  </si>
  <si>
    <t>Task Management</t>
  </si>
  <si>
    <t>KPI nhân viên
Security Service</t>
  </si>
  <si>
    <t>Không làm Security Service
Tự xây dựng giao diện</t>
  </si>
  <si>
    <t>Chưa có mục lục</t>
  </si>
  <si>
    <t>Mô tả các yêu cầu con sơ sài</t>
  </si>
  <si>
    <t>Trình bày chi tiết kiến trúc hệ thống</t>
  </si>
  <si>
    <t>Trình mày mô hình còn thuật toán vào giao thức chưa thấy</t>
  </si>
  <si>
    <t>Làm chủ tốt</t>
  </si>
  <si>
    <t xml:space="preserve">tự xây giao diện </t>
  </si>
  <si>
    <t>chưa thấy</t>
  </si>
  <si>
    <t>16 apis
không làm security service</t>
  </si>
  <si>
    <t>Giao diện có gọi api</t>
  </si>
  <si>
    <t>7ui</t>
  </si>
  <si>
    <t>Mô tả đầy đủ</t>
  </si>
  <si>
    <t>Laravel</t>
  </si>
  <si>
    <t>nhiều máy kết nối cung</t>
  </si>
  <si>
    <t>Tôt, hoạt động liên túc</t>
  </si>
  <si>
    <t>Chat Service 
Department Service</t>
  </si>
  <si>
    <t>Có Dashboard
Chưa có số lượng API sử dụng
Có thể xuất báo cáo để xem lịch sử thay đổi</t>
  </si>
  <si>
    <t>Chia đều công việc của nhóm</t>
  </si>
  <si>
    <t>Đúng cấu trúc baod cáo</t>
  </si>
  <si>
    <t>Mô tả giải pháp nhưng chưa chi tiết</t>
  </si>
  <si>
    <t>Có mô tả nhưng còn sơ sài</t>
  </si>
  <si>
    <t>Kiến trúc vật lý chỉ là liệt kê các service</t>
  </si>
  <si>
    <t>Có trình bay nhưng chỉ ở dạng liệt kê</t>
  </si>
  <si>
    <t>có giao diện dashboard</t>
  </si>
  <si>
    <t>Có chức năng giao diện</t>
  </si>
  <si>
    <t>50 apis làm được
30 apis demo</t>
  </si>
  <si>
    <t>Có giao diện gọi api</t>
  </si>
  <si>
    <t>Kết nối thông tin để tạo công việc</t>
  </si>
  <si>
    <t>Mô tả dữ liệu vào ra</t>
  </si>
  <si>
    <t>Lấy mục tiêu KPI</t>
  </si>
  <si>
    <t>Lấy mục tiêu KPI cá nhân</t>
  </si>
  <si>
    <t>Dùng để lấy thông tin mục tiêu KPI cá nhân cho công việc cần tạo.
Đầu vào: ID user
Đầu ra: Danh sách các mục tiêu cá nhân
Sử dụng khi thực hiện chức năng tạo công việc</t>
  </si>
  <si>
    <t>Microservice này thực hiện các thao tác với phần cơ sở dữ liệu mục tiêu KPI bao gồm lấy mục tiêu cá nhân, lấy mục tiêu đơn vị nếu chưa có thì sẽ tạo mục tiêu</t>
  </si>
  <si>
    <t>Quản lý KPI</t>
  </si>
  <si>
    <t>Hoạt động liên lúc</t>
  </si>
  <si>
    <t>KPI Department Service
Department Service</t>
  </si>
  <si>
    <t>có 12 API nhưng chỉ ghép vào giao diện 1 API thống kê</t>
  </si>
  <si>
    <t>Phân công chi tiết</t>
  </si>
  <si>
    <t>Trình bày kiến trúc vậy lý và logic có sơ đồ minh họa</t>
  </si>
  <si>
    <t>Có trình bày nhưng chưa thể hiện</t>
  </si>
  <si>
    <t>Tìm kiếm tài liệu</t>
  </si>
  <si>
    <t>Tìm kiếm tài liệu liên quan đến công việc</t>
  </si>
  <si>
    <t>+ Mô tả : Chức năng giúp hiển thị những danh mục tài liệu có liên quan đến công việc cần tìm kiếm (Hiển thị tương ứng với quyền hạn của người tương ứng)
+ Đầu vào : Mã của công việc
+ Đầu ra : Danh sách các danh mục tài liệu của công việc
+ Tác nhân : Mọi người trong công ty
+ Bối cảnh sử dụng : Khi người sử dụng muốn tìm kiếm các tài liệu cần thiết cho công việc của mình hoặc muốn xem các tài liệu liên quan</t>
  </si>
  <si>
    <t>13.2_ConnectSelectDataTaskService</t>
  </si>
  <si>
    <t>Service cung cấp các tài liệu chức năng giúp lưu trữ,tìm kiếm,phân chia các tài liệu theo các nhóm khác nhau.</t>
  </si>
  <si>
    <t>KPI OutPut Service</t>
  </si>
  <si>
    <t>Phân công công việc cụ thể</t>
  </si>
  <si>
    <t>đúng cấu trúc báo cáo</t>
  </si>
  <si>
    <t>lỗi tab</t>
  </si>
  <si>
    <t>Có mô tả công nghệ lựa chọn</t>
  </si>
  <si>
    <t>Mô tả đầy đủ các yêu cầu</t>
  </si>
  <si>
    <t>Mô tả chi tiết kiến trúc sử dụng</t>
  </si>
  <si>
    <t>Có trình bày mô hình</t>
  </si>
  <si>
    <t>Giao diện dễ sử dụng</t>
  </si>
  <si>
    <t>Quản lý người dùng
Phân quyền tài khoản
Quản lý cơ cấu tổ chức
Quản lý cấu hình
Quản lý nhãn công việc
Quản lý mẫu báo cáo</t>
  </si>
  <si>
    <t>Không làm</t>
  </si>
  <si>
    <t>Giao diện có thể hiện</t>
  </si>
  <si>
    <t>nhiều máy kết nối được</t>
  </si>
  <si>
    <t>14_KPI Service</t>
  </si>
  <si>
    <t>có token</t>
  </si>
  <si>
    <t>hoạt động liên tục</t>
  </si>
  <si>
    <t>Notification Service
Security Service</t>
  </si>
  <si>
    <t>Tự xây dựng giao diện log</t>
  </si>
  <si>
    <t>Phân chia đều công việc</t>
  </si>
  <si>
    <t>không có mục lục, lỗi căn lề</t>
  </si>
  <si>
    <t>Có mô tả rất chi tiết</t>
  </si>
  <si>
    <t>mô tả giải pháp chi tiết</t>
  </si>
  <si>
    <t>Kiến trúc phân tầng hợp lý</t>
  </si>
  <si>
    <t>Có trình bày ưu nhược điểm và lý do</t>
  </si>
  <si>
    <t>Chương trình xây dựng tốt</t>
  </si>
  <si>
    <t>Tự xây giao diện log</t>
  </si>
  <si>
    <t>Tìm kiếm KPI</t>
  </si>
  <si>
    <t>Giao diện tự xây dựng</t>
  </si>
  <si>
    <t xml:space="preserve"> Tìm kiếm KPI theo Phòng ban, Bộ phận</t>
  </si>
  <si>
    <t>Tìm kiếm theo tên bộ phận, phòng ban</t>
  </si>
  <si>
    <t>18 apis</t>
  </si>
  <si>
    <t>Chức năng: cung cấp truy cập đến các thông tin của KPI liên quan tới các phòng ban cụ thể.
Đầu vào: Tên phòng ban và các mục thông tin KPI cần thiết (tiêu chí, tham số, công thức, ....)
Đầu ra: Các mục thông tin KPI đã chọn liên quan đến phòng ban.
Ngoại lệ: Không
Bối cảnh sử dụng: Cần truy cứu thông tin KPI</t>
  </si>
  <si>
    <t>14 api</t>
  </si>
  <si>
    <t>giao diện log</t>
  </si>
  <si>
    <t>Cung cấp các chức năng liên quan đến KPI</t>
  </si>
  <si>
    <t xml:space="preserve">không có </t>
  </si>
  <si>
    <t xml:space="preserve">nhiều máy kết nối 1 server </t>
  </si>
  <si>
    <t>có thông báo khi lỗi</t>
  </si>
  <si>
    <t>Không đúng chức năng báo cáo, chỉ giống như show ra thống kê
Không có quản lý cấu hình</t>
  </si>
  <si>
    <t>Còn thiếu</t>
  </si>
  <si>
    <t>lỗi tab và ngắt trang</t>
  </si>
  <si>
    <t>Các yêu cầu rõ ràng</t>
  </si>
  <si>
    <t>Mô tả còn sơ sài</t>
  </si>
  <si>
    <t>Trình bày rất chi tiết</t>
  </si>
  <si>
    <t>Tìm kiếm theo Mã phòng ban</t>
  </si>
  <si>
    <t>Chức năng: cung cấp truy cập đến các thông tin của KPI liên quan tới các phòng ban cụ thể thông qua Mã phòng ban.
Đầu vào: Mã Phòng ban và các mục thông tin KPI cần thiết (tiêu chí, tham số, công thức, ....)
Đầu ra: Các mục thông tin KPI đã chọn liên quan đến phòng ban.
Ngoại lệ: Không
Bối cảnh sử dụng: Cần truy cứu thông tin KPI  phóng ban khi biết Mã Phòng ban</t>
  </si>
  <si>
    <t xml:space="preserve">Cung cấp các chức năng liên quan đến KPI	</t>
  </si>
  <si>
    <t>Giao diện dễ nhìn</t>
  </si>
  <si>
    <t>tự xây giao diện</t>
  </si>
  <si>
    <t>15 apis</t>
  </si>
  <si>
    <t>có giao diện dùng apis</t>
  </si>
  <si>
    <t xml:space="preserve">client-server </t>
  </si>
  <si>
    <t>nhieuf máy kết nối 1 server</t>
  </si>
  <si>
    <t>Service này sẽ cho có nhiệm vụ xem các báo cáo liên quan và có nhiệm vụ đánh giá theo các thông tin nhận được và sẽ tra về chất lượng của sản phẩm</t>
  </si>
  <si>
    <t xml:space="preserve">có báo lỗi </t>
  </si>
  <si>
    <t>không có xác thực</t>
  </si>
  <si>
    <t>hoạt động liên túc</t>
  </si>
  <si>
    <t>phân chia công việc rõ ràng</t>
  </si>
  <si>
    <t>tuân thủ theo mẫu báo cáo đề ra</t>
  </si>
  <si>
    <t>Không mắc lỗi chính tả, tuy nhiên trình bày báo cáo chưa đẹp và khoa học</t>
  </si>
  <si>
    <t xml:space="preserve">Hoàn thành 3 nhóm chức năng </t>
  </si>
  <si>
    <t>Sử dụng điện toán đám mây GAE</t>
  </si>
  <si>
    <t>Có trình bày trong báo cáo</t>
  </si>
  <si>
    <t xml:space="preserve">Đáp ứng được các yêu cầu đề ra </t>
  </si>
  <si>
    <t>Có mô tả kiến trúc hệ thống và giải thích lý do</t>
  </si>
  <si>
    <t>Chỉ liệt kê trong báo cáo (chưa áp dụng trong thiết hế và xây dựng api)</t>
  </si>
  <si>
    <t>Service này có chức năng đánh giá quy trình làm việc là có hợp lý hay không nêu có hay không thì sẽ thông báo lại cho các bên liên quan</t>
  </si>
  <si>
    <t>Còn phụ thuộc vào api của nhóm khác (không có token ko lấy được userId)</t>
  </si>
  <si>
    <t>không (nhóm làm 3 service: phân quyền, quản lý tài khoản và cấu hình đánh giá KPI)</t>
  </si>
  <si>
    <t>Giao thức HTTP</t>
  </si>
  <si>
    <t>Tìm kiếm KPI theo Công việc</t>
  </si>
  <si>
    <t>Tìm kiếm theo Task công việc</t>
  </si>
  <si>
    <t xml:space="preserve">LogApi, KPI Configuration, </t>
  </si>
  <si>
    <t>Dữ liệu đầu vào: Một số api thông tin cần lấy từ nhóm 8</t>
  </si>
  <si>
    <t>Chức năng: Cung cấp truy cập đến các thông tin của Tác vụ tương ứng.
Đầu vào: Tên tác vụ và các mục thông tin KPI cần thiết (tiêu chí, tham số, công thức, ....)
Đầu ra: Các mục thông tin KPI đã chọn liên quan đến Tác vụ.
Ngoại lệ: Không
Bối cảnh sử dụng: Cần truy cứu thông tin KPI  phóng ban khi biết thông tin của Tác vụ (Tên tác vụ, mã tác vụ)</t>
  </si>
  <si>
    <t xml:space="preserve">Client-server </t>
  </si>
  <si>
    <t>Theo yêu cầu đề ra (dùng google cloud)</t>
  </si>
  <si>
    <t>Cung cấp các chức năng liên quan đến KPI (truy vấn thông tin, CRUD các thông tin phụ thuộc (công thức, tham số, tiêu chí, ...))</t>
  </si>
  <si>
    <t>request trả về khoảng 200 - 300 ms</t>
  </si>
  <si>
    <t xml:space="preserve">có xử lý khi 2 người dùng chỉnh sửa 1 bản ghi </t>
  </si>
  <si>
    <t xml:space="preserve">Work Manager Service </t>
  </si>
  <si>
    <t>Báo lỗi khi request không hợp lệ</t>
  </si>
  <si>
    <t>Đã deploy ở google cloud</t>
  </si>
  <si>
    <t xml:space="preserve">KPI Output Service </t>
  </si>
  <si>
    <t>cấu trúc báo cáo rõ ràng, nhưng trong báo cáo có một trang để trắng</t>
  </si>
  <si>
    <t>Không sai chính tả, Các đầu mục, đầu mục thì bôi đen, đầu mục thì không. ví dụ: đầu mục 3.4</t>
  </si>
  <si>
    <t>Có đầy đủ mô tả bài toán</t>
  </si>
  <si>
    <t>Đã trình bày chi tiết trong báo cáo</t>
  </si>
  <si>
    <t>Đáp ứng yêu cầu đề ra</t>
  </si>
  <si>
    <t>có mô tả kiến trúc</t>
  </si>
  <si>
    <t>Đã liệt kê trong báo cáo, nhưng chưa xây dựng trong hệ thống</t>
  </si>
  <si>
    <t>Nắm được các chức năng và api của hệ thống đang có</t>
  </si>
  <si>
    <t>Chat service, Department service</t>
  </si>
  <si>
    <t>Có api docs mô tả rõ ràng đầu vào, đầu ra, chưa có mô tả chi tiết</t>
  </si>
  <si>
    <t>Giải thuật tập trung</t>
  </si>
  <si>
    <t>Chat service sử dụng giao thức TCP và HTTP Requests trong Department Service</t>
  </si>
  <si>
    <t xml:space="preserve">Client-Server </t>
  </si>
  <si>
    <t>có một server và có thể có nhiều máy khác kết nối vào</t>
  </si>
  <si>
    <t>Khoảng 200ms-1000ms/requeset</t>
  </si>
  <si>
    <t>200ms/request</t>
  </si>
  <si>
    <t>có trong nhóm</t>
  </si>
  <si>
    <t>Có báo lỗi khi đầu vào invalid</t>
  </si>
  <si>
    <t>Đã deploy ở http://dsd05-dot-my-test-project-252009.appspot.com/</t>
  </si>
  <si>
    <t xml:space="preserve"> Tìm kiếm Theo Tên dự án</t>
  </si>
  <si>
    <t xml:space="preserve">Service này sẽ co chức năng cho phép các ngưởi liên quan, quản trị đánh giá tốc độ sản xuất thuốc có nhanh hay chậm hay hợp lý  </t>
  </si>
  <si>
    <t>Chức năng: Cung cấp truy cập đến các thông tin của Dự án tương ứng.
Đầu vào: Tên dự án (hoặc mã dự án) và các mục thông tin KPI cần thiết (tiêu chí, tham số, công thức, ....)
Đầu ra: Các mục thông tin KPI đã chọn liên quan đến dự án.
Ngoại lệ: Không
Bối cảnh sử dụng: Cần truy cứu thông tin KPI  phóng ban khi biết thông tin của dự án (Tên dự án, mã dự án)</t>
  </si>
  <si>
    <t>Forward notification microservice</t>
  </si>
  <si>
    <t>nhóm sử dụng mô hình giao thức thông điệp đã hợp lệ</t>
  </si>
  <si>
    <t xml:space="preserve"> Tìm kiếm KPI theo Cá nhân</t>
  </si>
  <si>
    <t>Tìm kiếm Theo cá nhân cụ thể</t>
  </si>
  <si>
    <t>Chức năng: Cung cấp truy cập đến các thông tin của cá nhân tương ứng (nhân viên cụ thể của công ty) 
Đầu vào: Tên nhân viên (hoặc mã nhân viên) và các mục thông tin KPI cần thiết (tiêu chí, tham số, công thức, ....)
Đầu ra: Các mục thông tin KPI đã chọn liên quan đến nhân viên.
Ngoại lệ: Không
Bối cảnh sử dụng: Cần truy cứu thông tin KPI  phóng ban khi biết thông tin của cá nhân (Tên, mã nhân viên)</t>
  </si>
  <si>
    <t>Chưa thiết kế các test case để kiểm thử cho nhóm</t>
  </si>
  <si>
    <t>có .</t>
  </si>
  <si>
    <t>có thể hiện mô hình và giao thức: HTTP</t>
  </si>
  <si>
    <t>giao diện cho lãnh đạo</t>
  </si>
  <si>
    <t>Kết nối để quản lý công việc</t>
  </si>
  <si>
    <t>Tìm kiếm thông tin công việc</t>
  </si>
  <si>
    <t>Dùng để tìm kiếm các công việc trong danh sách các công việc của dự án
Đầu vào: từ khóa về công việc
Đầu ra: công việc cần tìm kiếm</t>
  </si>
  <si>
    <t>Connection Data Task</t>
  </si>
  <si>
    <t>nhóm làm giao diện</t>
  </si>
  <si>
    <t>giải thuật tập trung:</t>
  </si>
  <si>
    <t>có sử dụng token cho login</t>
  </si>
  <si>
    <t>Tìm kiếm Theo Chức vụ</t>
  </si>
  <si>
    <t>Chức năng: Cung cấp truy cập đến các thông tin của một chức vụ trong công ty.
Đầu vào: Tên chức vụ (hoặc mã chức vụ) và các mục thông tin KPI cần thiết (tiêu chí, tham số, công thức, ....)
Đầu ra: Các mục thông tin KPI đã chọn liên quan đến nhân viên.
Ngoại lệ: Không
Bối cảnh sử dụng: Cần truy cứu thông tin KPI  phóng ban khi biết thông tin của một chức vụ cụ thể trong công ty</t>
  </si>
  <si>
    <t>cấu trúc bị thiếu phần quan trọng đó là mô tả bài toán</t>
  </si>
  <si>
    <t>có nhưng chưa rõ ràng</t>
  </si>
  <si>
    <t>yêu cầu chức năng và phi chức năng đã nêu đầy đủ</t>
  </si>
  <si>
    <t>chưa có kiến trúc hệ thống</t>
  </si>
  <si>
    <t>có mô tả rõ ràng</t>
  </si>
  <si>
    <t xml:space="preserve">HTTP </t>
  </si>
  <si>
    <t>Connect Data service</t>
  </si>
  <si>
    <t>chỉ trong nội bộ service nhóm làm</t>
  </si>
  <si>
    <t>chưa có thông báo về lỗi</t>
  </si>
  <si>
    <t>có phân chia công việc rõ ràng</t>
  </si>
  <si>
    <t>cấu trúc chuẩn</t>
  </si>
  <si>
    <t>có định hướng</t>
  </si>
  <si>
    <t>Thống kê KPI</t>
  </si>
  <si>
    <t>Thống kê KPI của phòng ban, bộ phận</t>
  </si>
  <si>
    <t>Chức năng: xem kết quả KPI theo định kỳ của các bộ phận, phòng ban
Đầu vào: mã phong ban, bộ phận
Đầu ra: kết quả thống kê KPI
Ngoại lệ: không
Bối cảnh sử dụngI: khi muốn theo dõi thống kê KPI của từng bộ phận, phòng ban theo định kỳ thời gian để có cái nhìn tổng quát.</t>
  </si>
  <si>
    <t>KPI staff service, scurity service</t>
  </si>
  <si>
    <t xml:space="preserve">Cung cấp các chức năng liên quan đến KPI (CURD, truy vấn thông tin)
</t>
  </si>
  <si>
    <t>có tự làm hết giao diện</t>
  </si>
  <si>
    <t xml:space="preserve">Setting service </t>
  </si>
  <si>
    <t>Kết nối công việc</t>
  </si>
  <si>
    <t>Tiến độ hoàn thành công việc của bộ phận</t>
  </si>
  <si>
    <t>Dùng để lấy ra thông tin, tiến độ hoàn thành công việc của một bộ phận
Đầu vào: idBoPhan
Đầu ra: Thông tin, tiến độ hoàn thành công việc của bộ phận</t>
  </si>
  <si>
    <t xml:space="preserve"> Conect Data Service</t>
  </si>
  <si>
    <t>chưa có, chỉ có lý do chọn đề tài</t>
  </si>
  <si>
    <t>có yêu cầu chức năng và phi chức năng</t>
  </si>
  <si>
    <t>có, tự xây dựng</t>
  </si>
  <si>
    <t>Compare KPI Service và quản lý cấu hình</t>
  </si>
  <si>
    <t>Không có authen</t>
  </si>
  <si>
    <t>Kết xuất file thống kê KPI</t>
  </si>
  <si>
    <t>Kết xuất file PDF</t>
  </si>
  <si>
    <t>Chức năng: xuất file thống kê KPI của cá nhân hoặc của bộ phận, phòng ban
Đầu vào: mã số cá nhân, hoặc mã bộ phận, phòng ban
Đầu ra:ứng file PDF
Ngoại lệ: không
Bối cảnh sử dụng: khi mỗi cá nhân, hoặc bộ phận,  phòng ban muốn sử dụng dữ liệu thống kê bản cứng</t>
  </si>
  <si>
    <t>Cung cấp các chức năng liên quan đến KPI (CURD, truy vấn thông tin)</t>
  </si>
  <si>
    <t>User Service
Department Service</t>
  </si>
  <si>
    <t>cấu trúc rõ ràng</t>
  </si>
  <si>
    <t>Kết nối thông tin các bộ phận</t>
  </si>
  <si>
    <t>Xây dựng chức năng group chat, bàn bạc, trao đổi công việc</t>
  </si>
  <si>
    <t>có, tự xây giao diện về phần notification service</t>
  </si>
  <si>
    <t>Chức năng dùng để kết nối, trao đổi thông tin giữa các thành viên trong 1 nhóm.
- Đầu vào: Các xâu văn bản, các file docx, excel, powerpoint, pdf, video, hình ảnh ...
- Đầu ra: Các thông báo, các tin nhắn, các file được chia sẻ
- Ngoại lệ: Không
- Tác nhân: Những người dùng được cấp tài khoản, đã đăng nhập và được thêm vào nhóm chat
- Bối cảnh sử dụng: Các thành viên trong cùng 1 bộ phận hoặc một group do lãnh đạo tạo ra để trao đổi, chia sẻ và kết nối công việc giữa các thành viên nhằm giúp tất cả các thành viên nắm được tiến độ dự án, công việc một cách công khai, minh bạch.</t>
  </si>
  <si>
    <t>Group Chat Service</t>
  </si>
  <si>
    <t>Service tạo ra một mạng trò chuyện thu nhỏ, chia sẻ và trao đổi dữ liệu, công việc giữa các thành viên.
Cho phép cấp account cho người dùng.</t>
  </si>
  <si>
    <t>security service và notification service</t>
  </si>
  <si>
    <t>Có trên docs, đầy đủ</t>
  </si>
  <si>
    <t>giải thuật token ring, tập trung nhưng đang bị hiểu sai về giải thuật đã được cô nói trên lớp</t>
  </si>
  <si>
    <t xml:space="preserve">Thống kê KPI </t>
  </si>
  <si>
    <t>Thống kê kết quả tính toán KPI của cá nhân</t>
  </si>
  <si>
    <t>Chức năng: xem chỉ số KPI của cá nhân
Đầu vào: mã số cá nhân
Đầu ra: kết quả thống kê KPI cá nhân
Ngoại lệ: không
Bối cảnh sử dụng: khi mỗi cá nhân muốn biết chỉ số KPI của riêng mình theo định kỳ thời gian</t>
  </si>
  <si>
    <t>có đủ 2 loại yêu cầu là yêu cầu chức năng và phi chức năng, nhưng yêu cầu phi chức năng của nhóm sơ sài</t>
  </si>
  <si>
    <t>có, tự xây dựng giao diện về logs service và user service</t>
  </si>
  <si>
    <t>Logs service và user service</t>
  </si>
  <si>
    <t xml:space="preserve">Có đầy đủ </t>
  </si>
  <si>
    <t>thuật toán người đứng đầu, giải thuật loại trừ lẫn nhau</t>
  </si>
  <si>
    <t>Nhóm chỉ có một người làm( báo cáo của nhóm bạn tham khảo từ nhóm khác)</t>
  </si>
  <si>
    <t>Không thấy làm phần checklist</t>
  </si>
  <si>
    <t>Khoảng cách giữa dấu câu không chuẩn</t>
  </si>
  <si>
    <t>có mô tả trong báo cáo</t>
  </si>
  <si>
    <t>Sai phần yêu cầu phi chức năng
vd: về tìm kiếm gần đúng với Elaticsearch ở phần yêu cầu phi chức năng.
(giống như tham khảo phần của nhóm 3)</t>
  </si>
  <si>
    <t>tham khảo kiến trúc của nhóm 3</t>
  </si>
  <si>
    <t>Không nói dùng thuật toán truyền thông nào</t>
  </si>
  <si>
    <t>nhóm làm giao diện nhân viên</t>
  </si>
  <si>
    <t>đã thể hiện đầy đủ qua giao diện nhân viên của nhóm</t>
  </si>
  <si>
    <t>Kết nối KPI với công việc</t>
  </si>
  <si>
    <t>client-sever</t>
  </si>
  <si>
    <t>Do các thành viên của nhóm bỏ hết, nhóm chỉ có 1 người làm nên chỉ đạt được 30% theo yêu cầu đặt ra của cả nhóm</t>
  </si>
  <si>
    <t>có, login có cho chọn cách login lấy dữ liệu từ nhóm 5 hoặc nhóm 18</t>
  </si>
  <si>
    <t>có sử dụng token</t>
  </si>
  <si>
    <t>Có nêu đủ 2 yêu cầu chức năng và phi chức năng</t>
  </si>
  <si>
    <t>có, tự xây dựng giao diện về Procedure task service</t>
  </si>
  <si>
    <t>Procedure Task service và Quản lý cấu hình</t>
  </si>
  <si>
    <t>thuật toán loại trừ lẫn nhau, thuật toán bầu cử</t>
  </si>
  <si>
    <t>Quản lý Tiêu chí Đánh giá KPI</t>
  </si>
  <si>
    <t>Chỉnh sửa tiêu chí</t>
  </si>
  <si>
    <t>Mục đích:  Update thông tin, trọng số của tiêu chí theo Thực tế
Đầu vào: Tiêu chí cần sửa, Thông tin mới
Đầu ra: Kết quả Update
Ngoại lệ: Không có tiêu chí để sửa, Thông tin sai cú pháp, trống
Tác nhân: Nhân viên quản lý kế hoạch</t>
  </si>
  <si>
    <t xml:space="preserve">Criteria services, </t>
  </si>
  <si>
    <t>Kết xuất UI bên phía người dùng</t>
  </si>
  <si>
    <t>Client-side UI composition</t>
  </si>
  <si>
    <t>Dùng để hiển thị UI bên phía người dùng được kết xuất bởi nhiều thành phần UI và có thể được hiển thị các chức năng riêng biệt tùy theo phân quyền của từng nhóm  người dùng</t>
  </si>
  <si>
    <t xml:space="preserve">UI mannager </t>
  </si>
  <si>
    <t>Cấu trúc báo cáo chưa đạt, căn chỉnh hơi lệch, không có cả mục lục</t>
  </si>
  <si>
    <t>Quản lý điều hướng, các thành phần UI trên màn hình hiển thị phía khách hàng</t>
  </si>
  <si>
    <t>User authorization service: xác định phân quyền người dùng để hiển thị giao diện</t>
  </si>
  <si>
    <t>UI manager</t>
  </si>
  <si>
    <t>Khởi tạo</t>
  </si>
  <si>
    <t>Tạo người dùng mới</t>
  </si>
  <si>
    <t>có, tự xây dựng phần giao diện về Kpi phòng ban, filter kpi phòng ban, kpi task...</t>
  </si>
  <si>
    <t>Tạo người dùng mới cho hệ thống</t>
  </si>
  <si>
    <t>Thuật toán token ring</t>
  </si>
  <si>
    <t>User Microservice</t>
  </si>
  <si>
    <t>Microservice cung cấp các chức năng của quản lý người dùng</t>
  </si>
  <si>
    <t>KPI analysis service và department service</t>
  </si>
  <si>
    <t>giải thuật token ring</t>
  </si>
  <si>
    <t xml:space="preserve">Quản lý tiêu chí đánh giá KPI </t>
  </si>
  <si>
    <t>cấu trúc báo cáo đat, nhưng còn có lỗi, phần mục lục viết sai thành mục đích</t>
  </si>
  <si>
    <t>Viết rõ ràng, nhưng căn chỉnh không đẹp</t>
  </si>
  <si>
    <t>Phân loại tiêu chí theo Công việc</t>
  </si>
  <si>
    <t>Dùng để đánh mã cho tiêu chí, Mỗi tiêu chí sẽ thuộc một loại riêng
Đầu vào: Thông tin tiêu chí, Thông tin nhóm
Đầu ra: Bảng tiêu chí đã được phân loại
Ngoại lệ: Một tiêu chí có thể thuộc nhiều bộ phận...
Tác nhân: Nhân viên lập kế hoạch..
Bối cảnh sử dụng: Cần phân loại tiêu chí theo từng phòng ban, công việc...</t>
  </si>
  <si>
    <t xml:space="preserve">
Cung cấp các chức năng liên quan đến KPI (truy vấn thông tin, CRUD các thông tin phụ thuộc (công thức, tham số, tiêu chí, ...))</t>
  </si>
  <si>
    <t xml:space="preserve">
Department services</t>
  </si>
  <si>
    <t>Project KPI service và Data service</t>
  </si>
  <si>
    <t>Khởi tạo các phòng ban</t>
  </si>
  <si>
    <t>Tạo ra các phòng ban hay chỉnh sửa các thông tin phòng ban trong doanh nghiệp
Đầu vào: Thông tin các phòng ban mới
Đầu ra: Một phòng ban trong hệ thống được khởi tạo</t>
  </si>
  <si>
    <t>Ghi đầu đủ trong docs</t>
  </si>
  <si>
    <t>Không thấy set authenticate</t>
  </si>
  <si>
    <t>Kiểm soát dữ liệu</t>
  </si>
  <si>
    <t>Kiểm soát dữ liệu truy nhập phòng nhân sự</t>
  </si>
  <si>
    <t>Xem lịch sử truy nhập dữ liệu của phòng nhân sự</t>
  </si>
  <si>
    <t>Chức năng này giúp người quản trị biết được ai đã thao tác trên các dữ liệu của phòng nhân sự, ai đã sửa đổi thông tin gì vào thời gian nào.
Đầu vào: thao tác của nhân viên phòng nhân sự
Đầu ra: lịch sử thao tác với dữ liệu của phòng nhân sự, gồm ai đã làm gì vào thời gian nào</t>
  </si>
  <si>
    <t>HRHistoryActivityMicroservice</t>
  </si>
  <si>
    <t>Nhận thông tin là các hoạt động của nhân viên phòng nhân sự, cung cấp thông tin đầu ra gồm ai đã làm gì, vào thời gian nào</t>
  </si>
  <si>
    <t>HRManagementMicroservice</t>
  </si>
  <si>
    <t>Xóa tiêu chí đánh giá</t>
  </si>
  <si>
    <t>Khi có một tiêu chí hoặc nhiều tiêu chí không phù hợp thì có thể xóa
Đầu vào: Tiêu chí cần xóa
Đầu ra: Kết quả xóa
Ngoại lệ: Tiêu chí quan trọng
Tác nhân: Nhân viên lập kế hoạch và trưởng phòng ban</t>
  </si>
  <si>
    <t>đã làm chủ chương trình</t>
  </si>
  <si>
    <t>có tự xây dựng giao diện</t>
  </si>
  <si>
    <t>Giải thuật token ring và tập trunng</t>
  </si>
  <si>
    <t>Criteria Management Service và quản lý cơ cấu tổ chức</t>
  </si>
  <si>
    <t>đã miêu tả đầy đủ trên docs</t>
  </si>
  <si>
    <t>giải thuật token ring, tập trung</t>
  </si>
  <si>
    <t>Work Schedule Managemet</t>
  </si>
  <si>
    <t>tổ</t>
  </si>
  <si>
    <t>Đã đồng bộ dữ liệu</t>
  </si>
  <si>
    <t>Đã có thông báo lỗi tương ứng
 khi nhập đầu vào lỗi</t>
  </si>
  <si>
    <t>cấu trúc thiếu mục lục</t>
  </si>
  <si>
    <t>Hiểu sai về yêu cầu phi chức năng</t>
  </si>
  <si>
    <t>Report Project Service và User service</t>
  </si>
  <si>
    <t>thuật toán loại trừ lẫn nhau</t>
  </si>
  <si>
    <t>Work Schedule Service</t>
  </si>
  <si>
    <t xml:space="preserve"> Quản lý Lưới Tiêu chí Cá Nhân</t>
  </si>
  <si>
    <t>Đánh trọng số Từng tiêu chí cá nhân</t>
  </si>
  <si>
    <t>mỗi cá Nhân tham gia đều có một lưới tiêu chí để quản lý Thông tin KPI
Đầu vào: Các thông số
Đầu ra: bảng thông số 
Ngoại lệ: Thông số không phù hợp (Không được âm)
Tác nhân: Nhân viên lập kế hoạch</t>
  </si>
  <si>
    <t>Criteria services,  Employees Service</t>
  </si>
  <si>
    <t>có đủ yêu cầu chức năng và phi chức năng</t>
  </si>
  <si>
    <t>giao diện cho admin</t>
  </si>
  <si>
    <t>Nhóm làm về giao diện nên không có chức năng API</t>
  </si>
  <si>
    <t>đã thể hiện đầy đủ qua giao diện admin của nhóm</t>
  </si>
  <si>
    <t>giải thuật loại trừ tương hỗ</t>
  </si>
  <si>
    <t>History microservice</t>
  </si>
  <si>
    <t>cấu trúc rõ ràng nhưng căn chỉnh hơi lệch</t>
  </si>
  <si>
    <t>Nhóm đã tự xây dựng 1 phần giao diện</t>
  </si>
  <si>
    <t>Quản lý Lưới Tiêu chí Cá Nhân</t>
  </si>
  <si>
    <t>mô tả đầy đủ trên docs</t>
  </si>
  <si>
    <t>Thay đổi lưới tiêu chí</t>
  </si>
  <si>
    <t>Mục đích: Thay đổi thông tin và trọng số của lưới tiêu chí từng cá nhân
Đầu vào: Thông tin trọng số lưới tiêu chí
Đầu ra: Bảng thông tin lưới tiêu chí đã được update
Ngoại lệ: Thông số không được âm
Tác nhân: Bộ phận lập kế hoạch</t>
  </si>
  <si>
    <t>User Service,  Criteria Service</t>
  </si>
  <si>
    <t>Nhóm đã tự xây dựng một phần giao diện, về phần KPI được một api</t>
  </si>
  <si>
    <t>KPI deparment service, organizational structure services</t>
  </si>
  <si>
    <t>giải thuật loại trừ lẫn nhau</t>
  </si>
  <si>
    <t>đã đồng bộ dữ liệu</t>
  </si>
  <si>
    <t>Có đủ 2 yêu cầu, nhưng yêu cầu phi chức năng cần nói rõ hơn</t>
  </si>
  <si>
    <t>Quản lý Lưới Tiêu chí Nhóm (Phòng, Ban)</t>
  </si>
  <si>
    <t>Đánh trọng số Tiêu chí từng nhóm (Tiêu chí của nhóm)</t>
  </si>
  <si>
    <t>Mục đích:  Mỗi Nhóm, tổ chức có một lưới tiêu chí khác nhau để quản lý
Đầu vào: thông tin lưới tiêu chí nhóm
Đầu ra: Bảng thông tin lưới tiêu chí
Ngoại lệ: Thông số âm, không có tổ chức
Tác nhân: trưởng bộ phận các phòng ban, lãnh đạo cấp cao, 1, 2</t>
  </si>
  <si>
    <t xml:space="preserve">Group Service,  Criteria services,  </t>
  </si>
  <si>
    <t xml:space="preserve">Group Service, Criteria services,  </t>
  </si>
  <si>
    <t>google app engine</t>
  </si>
  <si>
    <t>User service, Criteria Configuration Service</t>
  </si>
  <si>
    <t>giải thuật tính an toàn??</t>
  </si>
  <si>
    <t>có thông báo lỗi</t>
  </si>
  <si>
    <t>Quản lý đầu vào đầu ra</t>
  </si>
  <si>
    <t>Xuất báo cáo định kì</t>
  </si>
  <si>
    <t>Chức năng xuất báo cáo định kì là chức năng mà người dùng có thể nhận được file báo cáo thống kê của công việc của từng bộ phận theo từng tuần, tháng, công việc với đầu vào là tuần, tháng,... số giờ chấm công của các bộ phận, thông tin công việc làm trong định kì của mỗi người</t>
  </si>
  <si>
    <t>cung cấp các chức năng liên quan đến tổng hợp báo cáo và xuất ra file</t>
  </si>
  <si>
    <t>Không căn chỉnh, chữ mục lục sao ở 1 mình 1 chỗ</t>
  </si>
  <si>
    <t>chưa có, chỉ có giới thiệu đề tài</t>
  </si>
  <si>
    <t>khôn có</t>
  </si>
  <si>
    <t>có, tự xây dựng giao diện cho một vài api của nhóm</t>
  </si>
  <si>
    <t>Report Procedure Service và User service</t>
  </si>
  <si>
    <t>có trên docs, đầy đủ</t>
  </si>
  <si>
    <t>Yêu cầu phê duyệt lưới tiêu chí</t>
  </si>
  <si>
    <t>Mục đích:  Khi có 1 yêu cầu mới từ cấp dưới , thì cấp dưới cần yêu cầu cấp trên phê duyệt
Đầu vào: Lưới tiêu chí cần phê duyệt
Đầu ra: Kết quả phê duyệt từ cấp trên
Ngoại lệ: Cấp trên k nhận được yêu cầu phê duyệt, Phê duyệt nhiều lần
Tác nhân: Trưởng nhóm, lãnh đạo cấp 3</t>
  </si>
  <si>
    <t>Có phân công ở file nộp bài trên lms</t>
  </si>
  <si>
    <t>Cấu trúc mạch lạc</t>
  </si>
  <si>
    <t>Không mắc lỗi</t>
  </si>
  <si>
    <t>Service cho phép người có chức năng của phòng này có thể đưa ra nhận xét về báo cáo xin phê duyệt từ phòng khác</t>
  </si>
  <si>
    <t>Remote procedure call ( RPC )</t>
  </si>
  <si>
    <t xml:space="preserve">Quản lý công thức đánh giá KPI </t>
  </si>
  <si>
    <t>Quản lý công thức đánh giá theo cá Nhân</t>
  </si>
  <si>
    <t>Log Service</t>
  </si>
  <si>
    <t>Quản lý trọng số đánh giá tiêu chí</t>
  </si>
  <si>
    <t>Đầu vào đầu ra chưa mô tả rõ dạn truyền vào ( ví dụ trên api-docs ghi tham số là startDate, nhưng phải truyền vào là start_date )</t>
  </si>
  <si>
    <t>Chức năng:Quản lý các chỉ tiêu đánh giá KPI cho từng bộ phận
Đầu vào: Cá nhân 
Đầu ra:Các chỉ tiêu đánh giá KPI cho cá nhân đó
Ngoại lệ:Không
Bối cảnh:Muốn quản lý đánh giá KPI theo lượng công việc mà một cá nhân làm được</t>
  </si>
  <si>
    <t>Client-Sever</t>
  </si>
  <si>
    <t>Cung cấp chức năng liên quan đến nghiệp vụ quản lý KPI</t>
  </si>
  <si>
    <t>Nhóm làm Log của department, KPI, user, task và report, nhưng chỉ có api về department và task là chạy được</t>
  </si>
  <si>
    <t>request trả về nhỏ hơn 10ms</t>
  </si>
  <si>
    <t>372ms</t>
  </si>
  <si>
    <t>1.21s</t>
  </si>
  <si>
    <t>Không check token, cũng như không có hình thức bảo mật nào</t>
  </si>
  <si>
    <t>Deploy ở https://logservice09.herokuapp.com/</t>
  </si>
  <si>
    <t>Phân chia chi tiết</t>
  </si>
  <si>
    <t>Cấu trúc rõ ràng</t>
  </si>
  <si>
    <t>Định hướng giải pháp tương đối khả thi</t>
  </si>
  <si>
    <t>Cần chi tiết hơn</t>
  </si>
  <si>
    <t>Service cho phép ban giám đốc đưa ra nhận xét về báo cáo của người có trách nhiệm phía dưới và gửi thông báo về cho họ</t>
  </si>
  <si>
    <t>Có 19 API</t>
  </si>
  <si>
    <t>Có trả về lỗi khi request không đúng</t>
  </si>
  <si>
    <t>có dùng cơ chế token</t>
  </si>
  <si>
    <t>Review service</t>
  </si>
  <si>
    <t xml:space="preserve">Service đảm nhận nhiệm vụ cho phép trưởng phòng của bộ phận nhất định đưa ra nhận xét về báo cáo công việc của nhân viên trực thuộc </t>
  </si>
  <si>
    <t xml:space="preserve">Thiếu phần demo </t>
  </si>
  <si>
    <t>OK</t>
  </si>
  <si>
    <t>Đầy đủ, dễ hiểu</t>
  </si>
  <si>
    <t>Phần công nghệ sử dụng chưa đề cập đến yếu tố micro service</t>
  </si>
  <si>
    <t>Giải pháp mô tả chưa rõ ràng lắm</t>
  </si>
  <si>
    <t>Các yêu cầu khá đầy đủ và hợp lệ</t>
  </si>
  <si>
    <t>Quản lý Công thức đánh giá Theo Nhóm</t>
  </si>
  <si>
    <t>Công thức tính tỉ lệ hoàn thành hoặc không hoàn thành</t>
  </si>
  <si>
    <t>Chức năng: Tính toán đầu việc được giao và đã làm được những gì của nhân viên
Đầu vào:Nhân viên
Đầu ra:Tỉ lệ hoàn thành
Ngoại lệ:Không
Bối cảnh sử dụng:Hàng tuần hàng tháng đánh giá chất lượng công việc của nhân viên</t>
  </si>
  <si>
    <t xml:space="preserve"> Review service</t>
  </si>
  <si>
    <t>Service đảm nhận nhiệm vụ cho phép người có chức vụ cao hơn có liên quan tới bộ phận đưa ra nhận xét đối với báo cáo về tiến độ sản xuất</t>
  </si>
  <si>
    <t>chưa rõ ràng</t>
  </si>
  <si>
    <t>đầ đủ theo yêu cầu</t>
  </si>
  <si>
    <t>Service đảm nhận nhiệm vụ cho phép người có chức năng đưa ra nhận xét về chất lượng thuốc trong báo cáo của nhân viên phụ trách</t>
  </si>
  <si>
    <t xml:space="preserve">Phân chia công việc rõ ràng  </t>
  </si>
  <si>
    <t xml:space="preserve"> Chưa có phần xây dụng hệ thống và các giải pháp đề xuất </t>
  </si>
  <si>
    <t xml:space="preserve"> Báo cáo công thức đánh giá</t>
  </si>
  <si>
    <t>Báo cáo công thức đánh giá từng cá nhân</t>
  </si>
  <si>
    <t>Chức năng:Các cá nhân báo cáo công việc của mình đã làm lên các trưởng phòng ban
Đầu vào:Cá nhân
Đầu ra:Kết quả báo cáo công việc hoàn thành
Ngoại lệ:Không
Bối cảnh sử dụng:Hàng tuần các cá nhân phải báo cáo công việc của mình lên lãnh đạo cấp trên</t>
  </si>
  <si>
    <t>Chưa có định hướng giải pháp</t>
  </si>
  <si>
    <t>Đầy đủ và hợp lệ</t>
  </si>
  <si>
    <t>Đơn giản</t>
  </si>
  <si>
    <t>Service cho phép người có trách nhiệm đưa ra nhận xét về tiến độ cá nhân của nhân viên cấp dưới và gửi lại cho họ</t>
  </si>
  <si>
    <t>client server</t>
  </si>
  <si>
    <t>đầy đủ dữ liệu</t>
  </si>
  <si>
    <t>Nhanh, hiệu quả</t>
  </si>
  <si>
    <t>Nhập thông tin, mô tả cho Phòng ban</t>
  </si>
  <si>
    <t>Nhập thông tin cho cá nhân</t>
  </si>
  <si>
    <t>Báo cáo công thức đánh giá Nhóm , Ban</t>
  </si>
  <si>
    <t>- Xử lý dữ liệu liên quan tới thông tin phòng ban, cá nhân
  + Đầu vào: Thông tin cá nhân, mô tả phòng ban, ảnh, file
  + Đầu ra: Thông tin chi tiết</t>
  </si>
  <si>
    <t>Chức năng:Các nhóm ban báo cáo công việc mà nhóm làm được lên các cấp lãnh đạo cao hơn
Đầu vào:Phòng ban
Đầu ra:Báo cáo kết quả công việc hoàn thành của cả phòng ban</t>
  </si>
  <si>
    <t>Info Input Service</t>
  </si>
  <si>
    <t xml:space="preserve">Microservice sẽ thực hiện lưu trữ dữ liệu liên quan đến thông tin Phòng ban, cá nhân </t>
  </si>
  <si>
    <t>ko có</t>
  </si>
  <si>
    <t>Work Management Service
User authorization service</t>
  </si>
  <si>
    <t>Phân chia công việc khá rõ ràng và chia công việc hợp lý</t>
  </si>
  <si>
    <t>Đầy đủ các nội dung</t>
  </si>
  <si>
    <t>Mô tả bài toán khá rõ ràng</t>
  </si>
  <si>
    <t>Có mô tả định hướng giải pháp nhưng chưa chi tiết</t>
  </si>
  <si>
    <t>Có mô tả giải pháp nhưng còn chưa chi tiết, chỉ mới mô tả công nghệ và giải pháp</t>
  </si>
  <si>
    <t>Đã build</t>
  </si>
  <si>
    <t>Nhóm đã thiết kế và cài đặt được các API, có làm thêm giao diện cho Nhân viên</t>
  </si>
  <si>
    <t>Có API document rõ ràng, giao diện nhân viên</t>
  </si>
  <si>
    <t>Giao thức http, client-server, REST API</t>
  </si>
  <si>
    <t>Có làm thêm giao diện cho nhân viên - bonus</t>
  </si>
  <si>
    <t>Đã hoàn thành hết chức năng API</t>
  </si>
  <si>
    <t>Có mô tả chi tiết API</t>
  </si>
  <si>
    <t>Làm thêm giao diện cho API</t>
  </si>
  <si>
    <t>Có mô tả rõ ràng, đầy đủ</t>
  </si>
  <si>
    <t>NginX</t>
  </si>
  <si>
    <t>observability</t>
  </si>
  <si>
    <t>Quản lý Công thức đánh giá Theo Nhóm (Phòng, Ban)</t>
  </si>
  <si>
    <t>audit logging</t>
  </si>
  <si>
    <t>Công thức tính tỉ lệ hoàn thành hoặc không hoàn thành Theo nhóm</t>
  </si>
  <si>
    <t xml:space="preserve">audit logging </t>
  </si>
  <si>
    <t>Chức năng:Dùng để đánh giá chất lượng làm việc của nhân viên</t>
  </si>
  <si>
    <t>Hoạt động của người dùng (log) phải được lưu lại trong database. Dùng để hiểu hành vi người dùng và khắc phục sự cố hệ thống khi cần thiết</t>
  </si>
  <si>
    <t>cấu trúc báo cáo theo template</t>
  </si>
  <si>
    <t>Dùng để lưu nhật ký hoạt động trong hệ thống</t>
  </si>
  <si>
    <t>chưa có lỗi chính tả</t>
  </si>
  <si>
    <t>Không có (Tự các service sẽ lưu lại log của service đó)</t>
  </si>
  <si>
    <t>Chính service đó</t>
  </si>
  <si>
    <t>Nhóm đã trình bày mô tả bài toán rõ ràng nhưng đang ở mức tóm tắt</t>
  </si>
  <si>
    <t>Nhóm chưa có định hướng giải pháp</t>
  </si>
  <si>
    <t>đã build được ứng dụng</t>
  </si>
  <si>
    <t>Nhóm đã xây dựng được giao diện lãnh đạo và gọi các api</t>
  </si>
  <si>
    <t>Dễ sử dụng</t>
  </si>
  <si>
    <t>client server, sử dụng giao thức HTTPS</t>
  </si>
  <si>
    <t>đã xong</t>
  </si>
  <si>
    <t>không có API, nhóm xây dựng giao diện</t>
  </si>
  <si>
    <t>đủ UI</t>
  </si>
  <si>
    <t>Service đưa báo cáo cá nhân về form khi điền thông tin để có thể chỉnh sửa lại báo cáo của chính ngời viết báo cáo'</t>
  </si>
  <si>
    <t>chưa có data</t>
  </si>
  <si>
    <t>Chưa đáp ứng yêu
theo mẫu</t>
  </si>
  <si>
    <t>Vẫn còn có lỗi
chính tả</t>
  </si>
  <si>
    <t>Có mô tả nhưng
chưa đầy đủ</t>
  </si>
  <si>
    <t>giải pháp chưa 
cụ thể</t>
  </si>
  <si>
    <t xml:space="preserve">nhóm đã xây dựng
được các API </t>
  </si>
  <si>
    <t>15_2_User Management Service</t>
  </si>
  <si>
    <t>Service quản trị tất cả liên quan tới user</t>
  </si>
  <si>
    <t>Phê duyệt báo cáo cấp trên cho cấp dưới cùng phòng ban</t>
  </si>
  <si>
    <t>Chấp nhận báo cáo</t>
  </si>
  <si>
    <t xml:space="preserve">Khi xem báo cáo nếu chấp nhận, Hệ thống sẽ đổi trạng thái của báo cáo sang trạn thái đã được chấp nhận. Hệ thống sẽ chỉ cho phép hoạt động này thực hiện khi báo cáo đã được tự chỉnh sửa hoặc hết thời gian tự chỉnh sửa </t>
  </si>
  <si>
    <t>Secvice có chức năng yêu cầu chỉnh sửa, báo cáo sẽ được gửi lại cho người làm kèm theo nhận xét và đánh giá.</t>
  </si>
  <si>
    <t>Report work management service, Review Service, Evaluating Service</t>
  </si>
  <si>
    <t>Quản trị file</t>
  </si>
  <si>
    <t>Quản lý các file báo cáo</t>
  </si>
  <si>
    <t>Quản lý tổng hợp các file mà người dùng tạo ra trong một khoảng thời gian được người dùng xác định</t>
  </si>
  <si>
    <t>15_1_Data Service</t>
  </si>
  <si>
    <t>Microservice bao gồm các chức năng liên quan đến phần báo cáo cũng như tổng hợp báo cáo.</t>
  </si>
  <si>
    <t>Khi báo cáo đầy đủ, trưởng phòng sẽ chấp nhận, báo cáo sẽ chuyển trạng thái sang trạng thái đã chấp nhận</t>
  </si>
  <si>
    <t>Phân quyền người dùng</t>
  </si>
  <si>
    <t>Dùng để phân quyền cho người dùng hệ thống để sử dụng các chức năng phù hợp với từng cá nhân.
Đầu vào: Các thông tin người dùng chưa được phân quyền
Đầu ra: Người dùng với phân quyền cụ thể làm gì với các chức năng được sử dụng như thế nào.
Bối cảnh sử dụng: Người dùng chưa hoặc đã có nhưng chưa đủ quyền để sử dụng các chức năng của hệ thống.</t>
  </si>
  <si>
    <t>Microservices quản lý thông tin người dùng</t>
  </si>
  <si>
    <t>Tính KPI project, quản lí dữ liệu KPI</t>
  </si>
  <si>
    <t>các giải thuật cơ
bản</t>
  </si>
  <si>
    <t>có đồng bộ được với các nhóm gọi đến API</t>
  </si>
  <si>
    <t>Khi báo cáo đầy đủ, trưởng phòng sẽ chấp nhận, báo cáo sẽ chuyển trạng thái sang trạng thái đã chấp nhận, thông báo chấp nhận sẽ đưuọc service tự ddoognj gửi tới các phòng ban liên quan</t>
  </si>
  <si>
    <t>Cấu trúc báo cáo rõ ràng và đầy đủ
Đầy đủ các phần cô yêu cầu</t>
  </si>
  <si>
    <t>Thỉnh thoảng có một số lỗi về chính tả nhưng không đáng kể</t>
  </si>
  <si>
    <t>mô tả bài toán sơ sài, chưa cụ thể</t>
  </si>
  <si>
    <t>Mô tả định hướng giải pháp còn ít</t>
  </si>
  <si>
    <t>Mô tả giải pháp chưa cụ thể</t>
  </si>
  <si>
    <t>Yêu cầu đầy đủ và hợp lệ</t>
  </si>
  <si>
    <t>CRUD hình ảnh, video</t>
  </si>
  <si>
    <t>Đã build thành công</t>
  </si>
  <si>
    <t>Xóa ảnh</t>
  </si>
  <si>
    <t>- Dùng để: Khi một sản phẩm thuốc đã có ảnh cũ một thời gian và không còn sử dụng thì bức ảnh đó sẽ bị xóa đi
- Đầu vào: ảnh dạng .png, .jpg
- Đầu ra: ảnh bị xóa trong database 
- Ngoại lệ: Ảnh đã xóa trong cùng thời điểm hoặc ảnh không được xóa
- Tác nhân: Người xóa ảnh</t>
  </si>
  <si>
    <t>Giao thức HTTPS, RESTful API</t>
  </si>
  <si>
    <t>Giải quyết các vấn đề liên quan đến dữ liệu của hệ thống như hình ảnh, video, âm thanh,...</t>
  </si>
  <si>
    <t>Report frequent Service</t>
  </si>
  <si>
    <t>Manage Service</t>
  </si>
  <si>
    <t>UI Service</t>
  </si>
  <si>
    <t>Tập trung</t>
  </si>
  <si>
    <t>TCP và HTTPS</t>
  </si>
  <si>
    <t>Thêm ảnh</t>
  </si>
  <si>
    <t>Thực hiện trả ra mã lỗi khi có lỗi</t>
  </si>
  <si>
    <t>- Dùng để: Khi một sản phẩm mới được sinh ra, thì sản phẩm đó cần có ít nhất 1 bức ảnh để mô tả sản phẩm.
- Đầu vào: ảnh dạng .png, .jpg
- Đầu ra: ảnh được lưu trong database 
- Ngoại lệ: Ảnh không đúng định dạng hoặc quá kích thước cho phép
- Tác nhân: Người thêm ảnh</t>
  </si>
  <si>
    <t>Có đảm bảo tính an toàn</t>
  </si>
  <si>
    <t>Hệ thống đã deploy sẵn sàng hoạt động</t>
  </si>
  <si>
    <t>Đúng cầu trúc báo cáo, đầy đủ các phần</t>
  </si>
  <si>
    <t>Quản lí phòng ban</t>
  </si>
  <si>
    <t>CRUD phòng, ban</t>
  </si>
  <si>
    <t>Tìm kiếm phòng ban</t>
  </si>
  <si>
    <t>Tìm kiếm thông tin về 1 phòng ban, do ai đứng đầu, gồm những ai
Đầu vào : mã phòng ban
Đầu ra : tên phòng ban, phòng ban đó làm nhiệm vụ gì, gồm những ai, chức vụ gì</t>
  </si>
  <si>
    <t>Find department</t>
  </si>
  <si>
    <t>Cung cấp thông tin cần thiết về phòng ban mà bạn tìm kiếm</t>
  </si>
  <si>
    <t>Thêm, sửa, xóa phòng ban</t>
  </si>
  <si>
    <t>giao thức https,
RESTFULL API</t>
  </si>
  <si>
    <t>UserService, DepartmentService, ReportProjectService</t>
  </si>
  <si>
    <t>CLient-Server</t>
  </si>
  <si>
    <t>Quản trị báo cáo</t>
  </si>
  <si>
    <t>Quản trị báo cáo của phòng sản xuất</t>
  </si>
  <si>
    <t>+ Dùng để theo dõi báo cáo của tất cả các thành viên của phòng sản xuất 
+ Đầu vào: Các báo cáo được đưa lên của các nhân viên, của các tổ trưởng của phòng sản xuất
+ Đầu ra: Màn hình hiển thị danh sách các báo cáo theo từng tổ, báo cáo của ai, ai là người duyệt, và có thể để gửi lại phản hồi về các báo cáo đó</t>
  </si>
  <si>
    <t>Microservice giúp hiển thị tất các báo cáo của thành viên, tổ trưởng trong phòng sản xuất, được phân theo các tổ, có thể gửi lại phản hồi ở mỗi báo cáo</t>
  </si>
  <si>
    <t>Microservices nộp báo cáo của thành viên, tổ trưởng phòng sản xuất</t>
  </si>
  <si>
    <t xml:space="preserve">Microservices tổng hợp báo cáo từ các phòng ban </t>
  </si>
  <si>
    <t>Phân công công việc
 rõ ràng</t>
  </si>
  <si>
    <t>- Đúng cấu trúc
- Đầy đủ</t>
  </si>
  <si>
    <t>Mô tả bài toán tương đối rõ ràng</t>
  </si>
  <si>
    <t>- Có mô tả phương hướng.</t>
  </si>
  <si>
    <t>- Có mô tả giải 
pháp nhưng hơi
 chung chung.</t>
  </si>
  <si>
    <t>Tổng hợp báo cáo cho bộ phận sản xuất do ông trưởng phòng sản xuất kiểm duyệt nên tất cả các ông cùng cấp với ông này trở lên, bộ phận hộ trợ ... Cần được xem về các báo cáo để có thể đưa ra góp ý</t>
  </si>
  <si>
    <t>có mã nguồn</t>
  </si>
  <si>
    <t>Giao thức HTTPS, CLIENT-Server RESTful API</t>
  </si>
  <si>
    <t>- API: KPI cá nhân, Sercurity Service...</t>
  </si>
  <si>
    <t>CRUD người dùng</t>
  </si>
  <si>
    <t>Chỉnh sửa thông tin người dùng</t>
  </si>
  <si>
    <t>- Dùng để chỉnh sửa thông tin người dùng
- Đầu vào: ID người dùng
- Đầu ra: Kết quả đã chỉnh sửa
- Ngoại lệ: Không chỉnh sửa được, chỉnh sửa lỗi
- Tác nhân: Quản trị viên
- Bối cảnh sử dụng: Khi thông tin của người dùng thay đổi (địa chỉ, hộ khẩu, ...) mà người dùng không có quyền tự chỉnh sửa, nên quản trị viên phải chỉnh sửa</t>
  </si>
  <si>
    <t>Xóa</t>
  </si>
  <si>
    <t>Xóa tài khoản người sử dụng</t>
  </si>
  <si>
    <t>- Dùng để xóa tài khoản của nhân viên khi nhân viên không còn làm việc cho công ty
- Đầu vào: ID nhân viên
- Đầu ra: Kết quả xóa
- Ngoại lệ: Không được xóa,  xóa lỗi
- Tác nhân: admin
- Bối cảnh: khi user không làm việc cho công ty nữa, sự tồn tại của tài khoản là vô nghĩa</t>
  </si>
  <si>
    <t>Xóa phòng ban</t>
  </si>
  <si>
    <t>Sau khi thực hiện xong nhiệm vụ, phòng ban đó có thể được giải tán để điều phối nhân sự sang phòng ban khác, do đó phòng ban này không còn tồn tại nữa
Đầu vào : mã phòng ban
Đầu ra : thông báo xóa thành công hay không</t>
  </si>
  <si>
    <t>Delete department</t>
  </si>
  <si>
    <t>Ẩn phòng ban trên hệ thống</t>
  </si>
  <si>
    <t>Quản lý khả năng quan sát (Observability)</t>
  </si>
  <si>
    <t>Quản lý số liệu ứng dụng (Application metric)</t>
  </si>
  <si>
    <t>Quản lý số liệu ứng dụng người dùng (Application metric)</t>
  </si>
  <si>
    <t>Hiệu năng trung bình</t>
  </si>
  <si>
    <t>Quản lý số liệu ứng dụng người dùng (Application metric)
Sử dụng các số liệu ứng dụng này để có cái nhìn toàn diện về cách người dùng cuối trải nghiệm việc sử dụng ứng dụng hàng ngày của họ.
- Đầu vào: Thời gian đáp ứng, Dung lượng được sử dụng, thông lượng...
- Đầu ra: Đánh giá trải nghiệm người dùng.</t>
  </si>
  <si>
    <t>Metrics Service</t>
  </si>
  <si>
    <t>Dịch vụ báo cáo số liệu cho một máy chủ trung tâm cung cấp tổng hợp, trực quan hóa và cảnh báo.</t>
  </si>
  <si>
    <t>Các service cung cấp số liệu người dùng</t>
  </si>
  <si>
    <t>Các service đánh giá trải nghiệm người dùng</t>
  </si>
  <si>
    <t>Quản lý đăng nhập (manager login)</t>
  </si>
  <si>
    <t>Kiểm toán đăng nhập (Audit logging)</t>
  </si>
  <si>
    <t>Kiểm toán đăng nhập (Audit logging)
Mục đích của kiểm toán đăng nhập là ghi lại từng hành động của người dùng. Kiểm toán đăng nhập thường được sử dụng để giúp hỗ trợ khách hàng, đảm bảo tuân thủ và phát hiện hành vi đáng ngờ.
- Đầu vào: hoạt động đăng nhập và các hoạt động khác của người dùng.
- Đầu ra: xác thực đăng nhập và kiểm soát các hoạt động người dùng</t>
  </si>
  <si>
    <t>Developing secure services</t>
  </si>
  <si>
    <t>Để phát triển phần mềm bảo mật và đứng ngoài các tiêu đề, một tổ chức cần giải quyết một loạt các vấn đề bảo mật, bao gồm bảo mật vật lý phần cứng, mã hóa dữ liệu trong quá trình và khi nghỉ ngơi, xác thực và ủy quyền và chính sách để vá phần mềm lỗ hổng.</t>
  </si>
  <si>
    <t>Đúng theo form 
của cô</t>
  </si>
  <si>
    <t>Quản lý phân rã dịch vụ hệ thống</t>
  </si>
  <si>
    <t>Phân rã dịch vụ theo khả năng kinh doanh</t>
  </si>
  <si>
    <t>- Phân tách một ứng dụng thành các dịch vụ.
- Đầu vào: danh sách phân cấp các khả năng kinh doanh.
- Đầu ra: Các dịch vụ tương ứng của hệ thống.
- Tác nhân: Hệ thống.
- Bối cảnh sử dụng: Bạn đang phát triển một ứng dụng lớn, phức tạp và muốn sử dụng kiến trúc microservice . Kiến trúc microservice cấu trúc một ứng dụng như một tập hợp các dịch vụ được ghép lỏng lẻo. Mục tiêu của kiến ​​trúc microservice là tăng tốc phát triển phần mềm bằng cách cho phép phân phối / triển khai liên tục.</t>
  </si>
  <si>
    <t>Decompose Magnagement Service</t>
  </si>
  <si>
    <t>Quản lý phân rã dịch vụ hệ thống.
Xác định dịch vụ tương ứng với khả năng kinh doanh. Một khả năng kinh doanh là một khái niệm từ mô hình kiến ​​trúc kinh doanh. Đó là điều mà một doanh nghiệp làm để tạo ra giá trị. Một khả năng kinh doanh thường tương ứng với một đối tượng kinh doanh. 
Service sẽ nhận danh sách phân cấp các khả năng kinh doanh và trả về danh dách tên các service tương ứng, ngoài ra có thể thêm sửa xoá các service trong hệ thống.</t>
  </si>
  <si>
    <t>Tất cả các service khác của hệ thống (Sử dụng đầu ra là tên các services).</t>
  </si>
  <si>
    <t>Đã có giao diện
chart service</t>
  </si>
  <si>
    <t>Mô hình: Multicast Communication
Giao thức: TCP và HTTPS
Thuật toán: giải thuật tập trung</t>
  </si>
  <si>
    <t>Department service :20 API
Chart service</t>
  </si>
  <si>
    <t>Quản lý giao diện</t>
  </si>
  <si>
    <t>Quản lý giao diện phía server</t>
  </si>
  <si>
    <t>có làm giao diện chat</t>
  </si>
  <si>
    <t>-Khi áp dụng mẫu kiến ​​trúc microservice. Các dịch vụ được phát triển bởi các nhóm. Một số màn hình/trang UI hiển thị dữ liệu từ nhiều dịch vụ. Mỗi mục dữ liệu tương ứng với một dịch vụ riêng biệt và cách hiển thị nó là trách nhiệm của một nhóm khác nhau.
-Vì vậy, mỗi nhóm phát triển một ứng dụng web tạo ra đoạn HTML thực hiện khu vực của trang cho dịch vụ của họ. Nhóm UI chịu trách nhiệm phát triển các mẫu trang xây dựng các trang bằng cách thực hiện tổng hợp phía máy chủ của các đoạn HTML dành riêng cho dịch vụ.
-Đầu vào: Các kết quả cần trả ra giao diện
-Đầu ra: Hiển thị các kết quả trên giao diện</t>
  </si>
  <si>
    <t>UI Manager Service</t>
  </si>
  <si>
    <t>Có đầy đủ dữ liệu vào ra</t>
  </si>
  <si>
    <t>Quản lý giao diện:
-Hiển thị các kết quả trên giao diện
-Thực hiện điều hướng các giao diện</t>
  </si>
  <si>
    <t>Các microservices  có chức năng cần hiển thị kết quả ra giao diện: User Service, Account Service, Notification Service....</t>
  </si>
  <si>
    <t>Các microservices có chức năng cần sử dụng kết quả được hiển thị trên giao diện</t>
  </si>
  <si>
    <t>Quản lý giao diện phía client</t>
  </si>
  <si>
    <t>-Khi áp dụng mẫu kiến ​​trúc microservice. Các dịch vụ được phát triển bởi các nhóm. Một số màn hình/trang UI hiển thị dữ liệu từ nhiều dịch vụ. Mỗi mục dữ liệu tương ứng với một dịch vụ riêng biệt và cách hiển thị nó là trách nhiệm của một nhóm khác nhau.
-Vì vậy, mỗi nhóm phát triển một thành phần UI phía client, như một lệnh AngularJS, thực hiện vùng của trang/màn hình cho dịch vụ của họ. Một nhóm UI chịu trách nhiệm triển khai các khung xây dựng các trang/màn hình bằng cách soạn thảo nhiều thành phần UI dành riêng cho dịch vụ.
-Đầu vào: Các kết quả cần trả ra giao diện
-Đầu ra: Hiển thị các kết quả trên giao diện</t>
  </si>
  <si>
    <t>Quản lý giao diện:
-Hiển thị các kết quả trên giao diện
-Thực hiện điều hướng các giao diện"</t>
  </si>
  <si>
    <t>Giao dịch dữ liệu</t>
  </si>
  <si>
    <t>Đảm bảo tính nhất quán của dữ liệu ( Maintaining data consistency ) trong quá trình xử lý giao dịch dữ liệu giữa các services
- Đầu vào : chuỗi giao dịch CSDL của 1 chức năng nào đó 
- Đầu ra:  các sự kiện phát ra sau mỗi giao dịch cục bộ hoàn thành để kích hoạt giao dịch sự kiện khác
- Ngoại lệ: 1 giao dịch trong chuỗi không thành công =&gt; rollback hoặc cập nhật trạng thái để phát lại sự kiện bù cho các giao dịch cục bộ trước đó 
- Tác nhân: Hệ thống 
- Bối cảnh sử dụng: hệ thống microservice sử dụng nhiều loại Database khác nhau chứ không phải Database dùng chung</t>
  </si>
  <si>
    <t>DataManagementService</t>
  </si>
  <si>
    <t xml:space="preserve">Quản lý dữ liệu trong hệ thống 
- Phân tách đọc và ghi dữ liệu 
- Phát sự kiện, duy trì cập nhật trạng thái của chuỗi giao dịch CSDL
=&gt; Duy trì tính nhất quán của dữ liệu </t>
  </si>
  <si>
    <t xml:space="preserve">Tất cả service tham gia các giao dịch về CSDL </t>
  </si>
  <si>
    <t>Quản lý thao tác dữ liệu</t>
  </si>
  <si>
    <t>- Tác dụng
+ Đảm bảo các microservice chỉ có thể đọc dữ liệu của nhau mà không trực tiếp xâm phạm CSDL của microservice khác 
- Đầu vào : Các yêu cầu thao tác dữ liệu của microservice 
- Đầu ra: 
  + Phân tích phạm vi yêu cầu thao tác dữ liệu là nội microservice đó hay là liên quan đến microservice service khác 
  + Nếu là nội microservice thi thao tác xử lý bình thường 
  + Nếu là liên quan đến microservice  service khác thì phát ra event cho các microservice khác theo dõi và thao tác ( Liên quan đến quá trình giao dịch dữ liệu ) 
+ Ngoại lệ : 
+ Tác nhân: Hệ thống 
+ Bối cảnh: giao dịch giữa các microservice phức tạp, hệ thống database khác nhau</t>
  </si>
  <si>
    <t xml:space="preserve">Quản lý dữ liệu trong hệ thống: Xử lý các giao dịch CSDL trong hệ thống microsevices: 
- Phân tách đọc và ghi dữ liệu 
- Phát sự kiện, duy trì cập nhật trạng thái của chuỗi giao dịch CSDL
=&gt; Duy trì tính nhất quán của dữ liệu </t>
  </si>
  <si>
    <t>Đúng form yêu cầu , thiếu mô hình truyền thông</t>
  </si>
  <si>
    <t>Rõ ràng</t>
  </si>
  <si>
    <t>Có mô tả nhưng chưa rõ ràng</t>
  </si>
  <si>
    <t xml:space="preserve">Hợp lệ </t>
  </si>
  <si>
    <t>Hợp lệ</t>
  </si>
  <si>
    <t xml:space="preserve">Có nhưng chưa rõ ràng về cài đặt môi trường </t>
  </si>
  <si>
    <t>có</t>
  </si>
  <si>
    <t>năm được nghiệp vụ hệ thống</t>
  </si>
  <si>
    <t>Chưa mô tả mô hình
thuật toán loại trừ</t>
  </si>
  <si>
    <t>có làm giao diện quản lý task ( 5  giao diện)</t>
  </si>
  <si>
    <t>Đặc tả đầy đủ</t>
  </si>
  <si>
    <t>Loại trừ nhau</t>
  </si>
  <si>
    <t>Hiệu năng nhanh</t>
  </si>
  <si>
    <t>Ở trong mức ổn định</t>
  </si>
  <si>
    <t>-Có phân chia công việc
- Phân chia công việc rõ ràng</t>
  </si>
  <si>
    <t>Đúng mẫu báo cáo, báo phân chia rõ ràng các đề mục</t>
  </si>
  <si>
    <t>2 lỗi chính tả</t>
  </si>
  <si>
    <t>Rõ ràng</t>
  </si>
  <si>
    <t>Chưa có hướng giải pháp rõ ràng</t>
  </si>
  <si>
    <t xml:space="preserve">Token xác thực </t>
  </si>
  <si>
    <t xml:space="preserve">Giải pháp mô tả chi tiết nhưng chưa thực sự giải quyết được vấn đề về dữ liệu khi lưu </t>
  </si>
  <si>
    <t xml:space="preserve">Xác nhận danh tính người dùng . Thay vì theo các mô hình xác thực truyền thống sử dụng cookies và session sẽ làm tăng tải trên phía máy chủ. Chức năng này sẽ làm giảm tải cho phía máy chủ bằng cách sử dụng token thay thế cho session IDs.  Đầu vào vào của hệ thống phân tán sẽ là thông tin xác thực, mã thông báo từ dịch vụ khác. </t>
  </si>
  <si>
    <t>Access token</t>
  </si>
  <si>
    <t>Hợp lệ, đầy đủ</t>
  </si>
  <si>
    <t>Xác thực danh tính của người dùng, API keys, hoặc event token</t>
  </si>
  <si>
    <t>Hợp lệ</t>
  </si>
  <si>
    <t xml:space="preserve">Có cài đặt cụ thể, hướng dẫn chi tiết về cài đặt môi trường </t>
  </si>
  <si>
    <t>Các API hoàn thiện, có nắm được luồng của hệ thống</t>
  </si>
  <si>
    <t xml:space="preserve">Mô hình hướng
 thông điệp
</t>
  </si>
  <si>
    <t>Đầy đủ dữ liệu
 đầu vào,
 test đầu ra
 đầy đủ thông tin</t>
  </si>
  <si>
    <t>Giải thuật loại 
trừ nhau</t>
  </si>
  <si>
    <t>Giao thức
 phân tầng</t>
  </si>
  <si>
    <t>Hiệu năng: nhanh,
 đảm bảo được 
tốc độ truy cập API</t>
  </si>
  <si>
    <t>Đảm bảo khả
 năng mức 
truy cập API</t>
  </si>
  <si>
    <t>Tạm ổn ở mức
 có thể truy cập được</t>
  </si>
  <si>
    <t>-Phân chia công việc cụ thể, rõ ràng</t>
  </si>
  <si>
    <t>Đúng mẫu báo cáo</t>
  </si>
  <si>
    <t>Chưa có giải pháp</t>
  </si>
  <si>
    <t>Đầy đủ, hợp lệ</t>
  </si>
  <si>
    <t>Mức độ ổn định</t>
  </si>
  <si>
    <t>Tạm ổn</t>
  </si>
  <si>
    <t>Phân chia rõ ràng, cụ thể</t>
  </si>
  <si>
    <t>Đúng mẫu, tuy nhiên không làm phần Mô hình, giao thức và các thuật toán truyền thông.</t>
  </si>
  <si>
    <t>Có 1 lỗi chính tả</t>
  </si>
  <si>
    <t>không mô tả</t>
  </si>
  <si>
    <t>Xủ lý các thao tác về quy trình và task (thêm, xoá, cập nhật, đọc)</t>
  </si>
  <si>
    <t>Tuỳ vào mỗi api, dữ liệu có ở dạng json</t>
  </si>
  <si>
    <t>mvc</t>
  </si>
  <si>
    <t>Nhiều thiết bị gọi được api 1 lúc</t>
  </si>
  <si>
    <t>100 req/s
0.1-0.5s/api</t>
  </si>
  <si>
    <t>30 req/s
1-2s/api</t>
  </si>
  <si>
    <t>30 req/s
1-4s/api</t>
  </si>
  <si>
    <t>database của service</t>
  </si>
  <si>
    <t>chưa có xác thực</t>
  </si>
  <si>
    <t>Quản lý transaction</t>
  </si>
  <si>
    <t xml:space="preserve">Quản lý transaction </t>
  </si>
  <si>
    <t xml:space="preserve">Quản lý các transaction trong DB  
Đầu vào: Các thao tác với CSDL
Đầu ra: thông báo nếu  giao dịch xảy ra lỗi
</t>
  </si>
  <si>
    <t>Transactional Messaging</t>
  </si>
  <si>
    <t>Dịch vụ quản lý cung cấp các thông báo cho mỗi giao dịch trong hệ thống</t>
  </si>
  <si>
    <t>Các servive liên quan đến các thao tác với CSDL</t>
  </si>
  <si>
    <t>Do các thành viên khác không tham gia nên phân chia công việc chỉ có 1 người làm</t>
  </si>
  <si>
    <t>Transaction Log Failling</t>
  </si>
  <si>
    <t>Đúng mẫu, tuy nhiên vẫn còn thiếu một số phần như phần mô tả các thuật toán truyền thông thị không thấy có</t>
  </si>
  <si>
    <t>Mô tả bài toán cụ thể</t>
  </si>
  <si>
    <t>Đã làm đúng các yêu cầu</t>
  </si>
  <si>
    <t>Kiến trúc logic
chưa đi sâu</t>
  </si>
  <si>
    <t xml:space="preserve">Thuật toán chưa được nhóm đề cập
</t>
  </si>
  <si>
    <t>Đã sử dụng được các API từ nhóm khác</t>
  </si>
  <si>
    <t>Xây dựng khá chi tiết giao diện hiện thị cho nhân viên cơ bản</t>
  </si>
  <si>
    <t>Các chức năng cho nhân viên</t>
  </si>
  <si>
    <t>Thực hiện lấy dữ liệu từ các api khác trả về giao diện</t>
  </si>
  <si>
    <t>Đầy đủ khi có thể kết nối được với các API từ nhóm khác</t>
  </si>
  <si>
    <t>Do có 1 thành viên nên chưa được đầy đủ nhất</t>
  </si>
  <si>
    <t>Quan sát hệ thống</t>
  </si>
  <si>
    <t>Theo dõi các ngoại lệ và lỗi</t>
  </si>
  <si>
    <t>Theo dõi ngoại lệ của từng dịch vụ</t>
  </si>
  <si>
    <t>Chức năng theo dõi ngoại lệ của từng dịch vụ cho phép phát hiện lỗi sinh ra trong quá trình chạy của từng dịch vụ. Đầu vào: Dịch vụ đang chạy; Đầu ra: Các ngoại lệ được bắt. Ngoại lệ: Không xác định được ngoại lệ. Tác nhân: Hệ thống phát hiện lỗi; Bối cảnh sử dụng: Trong hệ phân tán gồm nhiều dịch vụ chạy riêng biệt.</t>
  </si>
  <si>
    <t>Phân chia công việc cho các thành viên rõ ràng và đầy đủ</t>
  </si>
  <si>
    <t>Tracking Exception Service</t>
  </si>
  <si>
    <t>Cung cấp các ngoại lệ của mỗi service cho việc xác định lỗi và cho service xác định lỗi toàn hệ thống</t>
  </si>
  <si>
    <t>Tất cả các service đang chạy mà xảy ra lỗi</t>
  </si>
  <si>
    <t>Tracking Exception System Service</t>
  </si>
  <si>
    <t>Cấu trúc báo cáo rõ ràng, đúng với template yêu cầu. Nhưng chình bày chưa tốt</t>
  </si>
  <si>
    <t>Mô tả bài toán khá rõ ràng, phù hợp với mô tả đề bài bài tập lớn</t>
  </si>
  <si>
    <t>Đã có trong mô tả</t>
  </si>
  <si>
    <t>Đã mô tả phần này trong báo cáo nhưng vẫn còn sơ sài</t>
  </si>
  <si>
    <t>Các yêu cầu hợp lệ và phù hợp với yêu cầu đề bài</t>
  </si>
  <si>
    <t>Mô tả Kiến trúc hợp lệ và phù hợp với yêu cầu đề bài</t>
  </si>
  <si>
    <t>Giao thức và thuật toán phù hợp</t>
  </si>
  <si>
    <t>Đã có hướng dẫn cài đặt và kiểm thử</t>
  </si>
  <si>
    <t>Mã nguồn đã được build thành chương trìnhnhưng chỉ có 4/5 API được hoàn thiện</t>
  </si>
  <si>
    <t>Nhóm lập trình trên framework laravel, thực hiện deploy lên server host</t>
  </si>
  <si>
    <t>Đã có swagger client UI phục vụ cho document API</t>
  </si>
  <si>
    <t>HTTPs, Không có thuật toán truyền thông</t>
  </si>
  <si>
    <t>Không có, sử dụng giao diên của nhóm 04</t>
  </si>
  <si>
    <t>Đánh giá theo Project và quản lý dữ liệu KPI</t>
  </si>
  <si>
    <t>UI của server đã thể hiện đầy đủ các chức năng mà nhóm xây dựng (4/5 API)</t>
  </si>
  <si>
    <t>Đầy đủ nhưng Chưa validate và lọc dữ liệu</t>
  </si>
  <si>
    <t>Theo dõi các ngoại lệ của hệ thống</t>
  </si>
  <si>
    <t>Theo dõi ngoại lệ của toàn hệ thống</t>
  </si>
  <si>
    <t>HTTPs</t>
  </si>
  <si>
    <t>Theo dõi ngoại lệ của toàn hệ thống cho phép phát hiện các lỗi khi các dịch vụ của toàn hệ thống cùng chạy kết hợp với nhau, phát hiện nguyên nhân lỗi của hệ thống từ dịch vụ cụ thể nào, mối quan hệ giữa các dịch vụ. Đầu vào: Các ngoại lệ của các dịch vụ riêng lẻ. Đầu ra: Ngoại lệ của toàn hệ thống bắt được khi hệ thống chạy</t>
  </si>
  <si>
    <t>Kiến trúc microservice, các API được host lên chung 1 host: https://microserviceteam2hust.000webhostapp.com</t>
  </si>
  <si>
    <t>Exception System Tracking Service</t>
  </si>
  <si>
    <t>1 server và nhiều máy client kết nốii</t>
  </si>
  <si>
    <t>Cung cấp bắt ngoại lệ của toàn hệ thống</t>
  </si>
  <si>
    <t>Hoàn thanh 4/5 chức năng</t>
  </si>
  <si>
    <t>Exception Tracking Service</t>
  </si>
  <si>
    <t>Các service của hệ thống</t>
  </si>
  <si>
    <t>Không có cân bằng tải</t>
  </si>
  <si>
    <t>Đồng bộ dữ liệu với các nhóm sử dụng API và được sử dụng API (nhóm 4,6,8,14,16)</t>
  </si>
  <si>
    <t>Chưa có dung lỗi</t>
  </si>
  <si>
    <t>https, chưa có kiểm tra dữ liệu đầu vào</t>
  </si>
  <si>
    <t>Đã sẵn sàng và deploy lên host</t>
  </si>
  <si>
    <t>Nhóm đã phân chia công việc rõ ràng dựa trên phần trăm đóng góp của từng thành viên tuy không đều nhưng vấn rất chi tiết</t>
  </si>
  <si>
    <t>Đầy đủ các mục, đúng template mẫu, có thêm danh mục từ viết tắt</t>
  </si>
  <si>
    <t>Đã mô tả đầy đủ về kiến trúc logic và kiến trúc vật lý nhưng chưa mô tả rõ ràng, thuật toán truyền thông</t>
  </si>
  <si>
    <t>Các yêu cầu về chức năng và  phi chức năng đầy đủ</t>
  </si>
  <si>
    <t xml:space="preserve">Kiến trúc hệ thống được thể hiện rõ ràng qua sơ đồ </t>
  </si>
  <si>
    <t>Nêu được mô hình và giao thức chưa thấy có thuật toán truyền thông</t>
  </si>
  <si>
    <t>UI của nhóm tự xây</t>
  </si>
  <si>
    <t>Quality Check</t>
  </si>
  <si>
    <t xml:space="preserve">
Medicine Ingredient</t>
  </si>
  <si>
    <t>KPI Output</t>
  </si>
  <si>
    <t>Đã có báo lỗi</t>
  </si>
  <si>
    <t>Kiểm tra chất lượng API</t>
  </si>
  <si>
    <t>Chức năng kiểm tra chất lượng API dùng để kiểm tra tính đúng đắn của API, xem API hoạt động đúng không, có trả về thông tin cần thiết hay không, kiểm tra tốc độ trả về, kiểm tra tính an toàn bảo mật của API. Đầu vào: Các API cần kiểm tra; Đầu ra: Trả ra chất lượng của API về bảo mật, thời gian đáp ứng, các thông tin đầu ra,..; Ngoại lệ: Không kiểm tra được API; Bối cảnh sử dụng: Trong quá trình Kiểm tra chất lượng các dịch vụ và toàn hệ thống.</t>
  </si>
  <si>
    <t>Checking API Service</t>
  </si>
  <si>
    <t>Kiểm tra chất lượng của API, đầu vào là API cần check, đầu ra là các kết quả kiểm tra API về tính đúng đắn, an toàn bảo mật, ..</t>
  </si>
  <si>
    <t>Các service khác của hệ thống sử dụng API</t>
  </si>
  <si>
    <t>Báo cáo đúng template mẫu</t>
  </si>
  <si>
    <t xml:space="preserve">
Báo cáo có lỗi chính tả nhỏ</t>
  </si>
  <si>
    <t>Đã có mô tả bài toán nhưng chưa được đầy đủ</t>
  </si>
  <si>
    <t>Chưa thấy có</t>
  </si>
  <si>
    <t>Đã thấy nhóm mô tả nhưng cần đầy đủ hơn</t>
  </si>
  <si>
    <t>Các yêu cầu của kiến trúc hệ thống hợp lệ</t>
  </si>
  <si>
    <t>Có</t>
  </si>
  <si>
    <t>Làm chủ chương trình đã xây dựng</t>
  </si>
  <si>
    <t>Giao diện có</t>
  </si>
  <si>
    <t>Đầy đủ</t>
  </si>
  <si>
    <t>Không thấy để cập</t>
  </si>
  <si>
    <t>Không mắc phải</t>
  </si>
  <si>
    <t>Đã mô tả đầy đủ</t>
  </si>
  <si>
    <t>Chỉ liệt kê trong báo cáo, hình như chưa thấy áp dụng</t>
  </si>
  <si>
    <t>Đã làm chủ được Chương trình mà nhóm đã xây dựng</t>
  </si>
  <si>
    <t>Nhóm đã tự xây dựng các giao diện để test API của nhóm</t>
  </si>
  <si>
    <t>Có các giao diện tự xây</t>
  </si>
  <si>
    <t xml:space="preserve"> Evaluate  Quality</t>
  </si>
  <si>
    <t>Dữ liệu đầu vào đầy đủ kể các các API lấy từ các nhóm khác</t>
  </si>
  <si>
    <t>Quality check</t>
  </si>
  <si>
    <t>KPI output</t>
  </si>
  <si>
    <t>Reliability</t>
  </si>
  <si>
    <t>Chain of failures</t>
  </si>
  <si>
    <t>Chức năng này dùng để xử lí chuỗi thất bại, bối cảnh để ngắt một quá trình xử lý khi hệ thống gặp sự cố, để đảm bảo số lượng message bị lỗi không tăng cao, làm cho việc khắc phục trở nên khó khăn, cũng như có thể làm cho hệ thống bị sụp đổ hàng loạt do ảnh hưởng lẫn nhau.</t>
  </si>
  <si>
    <t>EnableCircuitBreaker Service</t>
  </si>
  <si>
    <t xml:space="preserve">Kích hoạt xử lý lỗi và sự thất bại của service khi remote service.
</t>
  </si>
  <si>
    <t xml:space="preserve">Là service được remote. </t>
  </si>
  <si>
    <t xml:space="preserve">Xác thực quyền truy cập(Authentication), </t>
  </si>
  <si>
    <t>Authentication Service</t>
  </si>
  <si>
    <t>Đã có mô tả trong báo cáo</t>
  </si>
  <si>
    <t>Các yêu cầu ghi đầy đủ rõ ràng</t>
  </si>
  <si>
    <t>Hợp lệ, đã thấy có mô tả rõ ràng trong báo cáo</t>
  </si>
  <si>
    <t>hợp lệ, mô tả rõ ràng trong báo cáo</t>
  </si>
  <si>
    <t>Nhóm đã tự xây dựng giao diện liên quan đến phần của mình</t>
  </si>
  <si>
    <t>Nhóm đã làm được 22 API</t>
  </si>
  <si>
    <t xml:space="preserve">Báo cáo đúng template mẫu nhưng chưa có phần xây dụng hệ thống và các giải pháp đề xuất </t>
  </si>
  <si>
    <t>Productivity Report</t>
  </si>
  <si>
    <t>Working Report</t>
  </si>
  <si>
    <t>Đã có giao diện tự xây dựng</t>
  </si>
  <si>
    <t>Có tự xây để làm các API của nhóm</t>
  </si>
  <si>
    <t>Không thấy đề cập</t>
  </si>
  <si>
    <t>2 server và nhiều máy client kết nốii</t>
  </si>
  <si>
    <t>Phân chia công việc đều tuy nhiên thì chưa được viết vào trong file doc chỉ thấy ghi trong phần submit bài tập</t>
  </si>
  <si>
    <t>Đầy đủ các phần.
Nhược: không có trang bìa, trình bày phần khái niệm quá nhiều và phần kiến trúc vật lý vẫn thiếu</t>
  </si>
  <si>
    <t>Mô tả bài toán một các chi tiết, đầy đủ các phần</t>
  </si>
  <si>
    <t>Mô tả đầy đủ các yêu cầu của các chức năng, phi chức năng cần thiết</t>
  </si>
  <si>
    <t>Client - server</t>
  </si>
  <si>
    <t>Đã tự xây giao diện cho các chức năng mà nhóm cung cấp</t>
  </si>
  <si>
    <t>Có Valid đầy đủ</t>
  </si>
  <si>
    <t>17_01_Security Service</t>
  </si>
  <si>
    <t>Security Service đảm nhận vai trò bảo mật cho các service: đảm bảo xác thực người sử dụng, phân quyền người sử dụng, xác thực và phân quyền đối với các service nội bộ khác cũng như các ứng dụng bên thứ 3.</t>
  </si>
  <si>
    <t>Task Plan Report</t>
  </si>
  <si>
    <t>Task Plan Manage</t>
  </si>
  <si>
    <t>Khoảng 200ms-1000ms</t>
  </si>
  <si>
    <t>request 200ms/request</t>
  </si>
  <si>
    <t>Đã thấy mô tả</t>
  </si>
  <si>
    <t xml:space="preserve">Phân quyền truy cập (authorization), Phân quyền nguyền </t>
  </si>
  <si>
    <t>17_02_Log aggregation</t>
  </si>
  <si>
    <t>Các dịch vụ sử dụng dịch vụ ghi log</t>
  </si>
  <si>
    <t>Revenue Report</t>
  </si>
  <si>
    <t>Nhóm phân chia công việc rõ ràng cho từng thành viên</t>
  </si>
  <si>
    <t>Cấu trúc báo cáo đúng template</t>
  </si>
  <si>
    <t>Mô tả giải pháp chưa có</t>
  </si>
  <si>
    <t>Các yêu cầu hợp lệ
Phân chia rõ ràng các api mà service thực hiện</t>
  </si>
  <si>
    <t>Làm chủ được chương trình</t>
  </si>
  <si>
    <t>Có xây dựng giao diện để thử các API</t>
  </si>
  <si>
    <t>Dữ liệu vào ra dạng json</t>
  </si>
  <si>
    <t>Tạo kiến trúc images-declaration-task</t>
  </si>
  <si>
    <t>Chức năng mà người dùng yêu cầu : click-automation process-infrustructure</t>
  </si>
  <si>
    <t>Bảo mật thông tin data, nhóm các infrustructure configuation để tái sử dụng</t>
  </si>
  <si>
    <t>Đầu vào : yêu cầu truy cập cấp admin, đầu ra : dữ liệu đã lưu trữ, ngoại lệ: không có, tác nhân: admin, quản lí cấp cao, quản lí; Bối cảnh sử dụng: Lưu trữ và bảo mật dữ liệu.</t>
  </si>
  <si>
    <t>18_data service</t>
  </si>
  <si>
    <t>Nơi lưu trữ data của người dùng, bảo mật dữ liệu tránh truy cập bất hợp pháp</t>
  </si>
  <si>
    <t>microservice nhân sự, microservice quản lí, microservice sản phẩm, microservice khách hàng, ...</t>
  </si>
  <si>
    <t>Cấu trúc đầy đủ theo template</t>
  </si>
  <si>
    <t xml:space="preserve">Có mô tả trong báo cáo, giới thiệu bài toán và cơ sở toán học </t>
  </si>
  <si>
    <t>Client Manager</t>
  </si>
  <si>
    <t>Sửa dụng mô hình client-server, có mô tả thuật toán nhưng chưa nêu cách áp dụng</t>
  </si>
  <si>
    <t>Nhóm tự xây dựng giao diện</t>
  </si>
  <si>
    <t>Nhóm tự xây dựng</t>
  </si>
  <si>
    <t>12 API</t>
  </si>
  <si>
    <t>Có mô tả trong báo cáo nhưng chưa rõ ràng</t>
  </si>
  <si>
    <t>Bảo mật thông tin người dùng</t>
  </si>
  <si>
    <t>Mã hóa thông tin người dùng</t>
  </si>
  <si>
    <t>dùng để bảo vệ thông tin người dùng thông qua việc mã hóa thông tin</t>
  </si>
  <si>
    <t>18_encode user infomation</t>
  </si>
  <si>
    <t>mã hóa thông tin người dùng</t>
  </si>
  <si>
    <t>service đăng kí, đăng nhập</t>
  </si>
  <si>
    <t>có, phân quyền của nhóm khá hay</t>
  </si>
  <si>
    <t>service sau khi đăng nhập</t>
  </si>
  <si>
    <t>Cấu trúc đúng template mẫu</t>
  </si>
  <si>
    <t>Dữ liệu đầy đủ</t>
  </si>
  <si>
    <t>18_authentication service</t>
  </si>
  <si>
    <t>Dữ liệu đầy đủ có validate</t>
  </si>
  <si>
    <t>19.1_DataManagementService</t>
  </si>
  <si>
    <t>UI</t>
  </si>
  <si>
    <t>Server-side page fragment composition</t>
  </si>
  <si>
    <t>Dùng để  triển khai màn hình UI hoặc trang hiển thị dữ liệu từ nhiều dịch vụ, mỗi nhóm phát triển một ứng dụng web tạo ra đoạn HTML thực hiện nhiệm vụ của trang cho dịch vụ. Một nhóm UI chịu trách nhiệm phát triển các mẫu trang để hiển thị</t>
  </si>
  <si>
    <t>19.2_UI Manager Service</t>
  </si>
  <si>
    <t>Dùng để quản lý điều hướng các màn hình UI</t>
  </si>
  <si>
    <t xml:space="preserve"> Microservices trả về kết quả để hiển thị ra màn hình</t>
  </si>
  <si>
    <t>không có nhưng gọi các API từ nhóm khác</t>
  </si>
  <si>
    <t>Không có nhóm gọi các API từ các nhóm khác</t>
  </si>
  <si>
    <t>19.3_Analytics service</t>
  </si>
  <si>
    <t>CRUD thông tin cá nhân của người dùng</t>
  </si>
  <si>
    <t>Thông tin cá nhân của người dùng</t>
  </si>
  <si>
    <t>Nhóm chỉ có 1 thành viên làm công việc</t>
  </si>
  <si>
    <t>chuẩn mẫu, thiếu phần mô tả thuật toán truyền thông</t>
  </si>
  <si>
    <t>bài toán mô tả chi tiết</t>
  </si>
  <si>
    <t>Kiến trúc logic chi tiết</t>
  </si>
  <si>
    <t>chưa có thuật toán</t>
  </si>
  <si>
    <t>giao diện khá chi tiết</t>
  </si>
  <si>
    <t>chưa thấy đề cập thuật toán</t>
  </si>
  <si>
    <t>chức năng dành cho nhân viên</t>
  </si>
  <si>
    <t>Nhóm có dữ liệu từ các API và truyền lên giao diện</t>
  </si>
  <si>
    <t>đã kết nối được với API nhóm khác, khá đầy đủ</t>
  </si>
  <si>
    <t>nhiều server</t>
  </si>
  <si>
    <t>chưa làm đầy đủ</t>
  </si>
  <si>
    <t>DepartmentService, HumanResourcesManagementService</t>
  </si>
  <si>
    <t>Phần chia công việc đầy đủ</t>
  </si>
  <si>
    <t>cấu trúc rõ ràng, trình bày chưa được khoa học</t>
  </si>
  <si>
    <t>bài toán mô tả chi tiết, phù hợp yêu cầu đề bài</t>
  </si>
  <si>
    <t>đã có, nhưng ngắn và sơ sài</t>
  </si>
  <si>
    <t>hợp lệ với đề bài</t>
  </si>
  <si>
    <t>kiến trúc mô tả hợp lệ, phù hợp với đề bài</t>
  </si>
  <si>
    <t>thuật toán hợp lý, có đề cập chi tiết tới giao thức</t>
  </si>
  <si>
    <t>có hướng dẫn cài đặt và kiểm thử</t>
  </si>
  <si>
    <t>coó 1/5 API chưa hoàn thiện, đã build được mã nguồn</t>
  </si>
  <si>
    <t>Nhóm có client UI để demo</t>
  </si>
  <si>
    <t>HTTPs, chưa có thuật toán truyền thông</t>
  </si>
  <si>
    <t>sử dụng giao diện của nhóm 4</t>
  </si>
  <si>
    <t>chức năng đánh giá Project và quản lý dữ liệu</t>
  </si>
  <si>
    <t>có , thể hiện đầy đủ chức năng nhóm xây dựng</t>
  </si>
  <si>
    <t>không có validate dữ liệu</t>
  </si>
  <si>
    <t>Kiến trúc microservice, đưa các api lên host</t>
  </si>
  <si>
    <t>dùng api của nhóm khác, đã đồng bộ (nhóm 4,6,8,14,16)</t>
  </si>
  <si>
    <t>không có dung lỗi</t>
  </si>
  <si>
    <t>coó</t>
  </si>
  <si>
    <t>đã deploy lên host</t>
  </si>
  <si>
    <t>nhóm phân công rõ ràng, % đóng góp của các thành viên</t>
  </si>
  <si>
    <t>cấu trúc chuẩn template, đầy đủ</t>
  </si>
  <si>
    <t>Microservice về quản lý công việc</t>
  </si>
  <si>
    <t>bài toán rõ ràng, đầy đủ, có bài toán chung và bài toán riêng nhóm giải quyết</t>
  </si>
  <si>
    <t xml:space="preserve">mô tả đầy đủ kiến trúc vật lý, bài toán đặt ra, thuật toán </t>
  </si>
  <si>
    <t>yêu cầu chức năng, yêu cầu phi chức năng hợp lý, đầy đủ</t>
  </si>
  <si>
    <t>rõ ràng, hợp lý</t>
  </si>
  <si>
    <t>có chi tiết kĩ thuật truyền thông và giao thức nhóm áp dụng</t>
  </si>
  <si>
    <t>đã deploy như một ứng dụng</t>
  </si>
  <si>
    <t>demo và làm chủ được chương trình</t>
  </si>
  <si>
    <t>đã xây dựng giao diện cho người sử dụng</t>
  </si>
  <si>
    <t>Message, HTTP</t>
  </si>
  <si>
    <t>đã sử dụng api để gọi lên client</t>
  </si>
  <si>
    <t>Xây dựng các API liên quan đếnRecurrentTask, Data Service( user, departent)</t>
  </si>
  <si>
    <t>có các API</t>
  </si>
  <si>
    <t>Đã có đầu đủ dữ liệu đầu vào, đầu ra mẫu và đầu ra thực</t>
  </si>
  <si>
    <t>deploy lên server</t>
  </si>
  <si>
    <t>hiệu năng cao, 10ms/request</t>
  </si>
  <si>
    <t>đồng bộ dữ liệu với các service khác</t>
  </si>
  <si>
    <t>các dữ liệu được validate</t>
  </si>
  <si>
    <t>server luôn sẵn sàng</t>
  </si>
  <si>
    <t>phân công công việc rõ ràng, cân bằng</t>
  </si>
  <si>
    <t>Báo cáo đúng template.  mục lục bị lỗi</t>
  </si>
  <si>
    <t>Báo cáo có lỗi 
chính tả. có viết tắt mà không có giải thích</t>
  </si>
  <si>
    <t>8..5</t>
  </si>
  <si>
    <t>có mô tả bài toán nhưng không đầy đủ</t>
  </si>
  <si>
    <t>mô tả giải pháp đầy đủ</t>
  </si>
  <si>
    <t>chưa rõ hướng giải quyết</t>
  </si>
  <si>
    <t>yêu cầu hợp lệ</t>
  </si>
  <si>
    <t>chưa mô tả chi tiết kiến trúc và chưa chứng minh tính hợp lệ của hệ thống</t>
  </si>
  <si>
    <t>đã liệt kê</t>
  </si>
  <si>
    <t>đã nộp hướng dẫn cài đặt, cách sử dụng và hướng kiểm thử</t>
  </si>
  <si>
    <t>có thể build ứng dụng</t>
  </si>
  <si>
    <t>làm chủ được chương trình và demo các chức năng</t>
  </si>
  <si>
    <t>xây dựng giao diện và sử dụng giao diện của nhóm khác</t>
  </si>
  <si>
    <t>Xây dựng các chức năng client, gọi đến api của các nhóm làm service</t>
  </si>
  <si>
    <t>nhóm làm chức năng client</t>
  </si>
  <si>
    <t>Nhóm xây dựng giao diện cho các nhóm làm service</t>
  </si>
  <si>
    <t>đã có dữ liệu đầu vào và dữ liệu đầu ra đầy đủ</t>
  </si>
  <si>
    <t>đồng bộ dữ liệu với nhóm khác</t>
  </si>
  <si>
    <t>Đúng template</t>
  </si>
  <si>
    <t xml:space="preserve">Không có lỗi chính tả, </t>
  </si>
  <si>
    <t>mô tả 3 nhóm chức năng</t>
  </si>
  <si>
    <t>mô tả các công nghệ sử dụng</t>
  </si>
  <si>
    <t>mô tả khi nào dùng công nghệ, với những ưu điểm gì</t>
  </si>
  <si>
    <t>Có mô tả kiến trúc hệ thống và nêu lý do</t>
  </si>
  <si>
    <t>đã liệt kê, chưa nêu rõ trong thiết kế</t>
  </si>
  <si>
    <t>Làm chủ được chương trình, kết nối được với các nhóm khác</t>
  </si>
  <si>
    <t>Có giao diện demo chức năng của nhóm</t>
  </si>
  <si>
    <t xml:space="preserve"> demo được các chức năng của nhóm trên giao diện</t>
  </si>
  <si>
    <t>Xây dựng API Phân quyền, Log, KPI configure</t>
  </si>
  <si>
    <t>Giao diện API</t>
  </si>
  <si>
    <t>miêu tả đâu vào đầu ra. Các nhóm được gọi  liên quan. Có validat dữ liệu</t>
  </si>
  <si>
    <t>Chỉ ra giải thuật chống tương tranh</t>
  </si>
  <si>
    <t>Client server</t>
  </si>
  <si>
    <t>200-300ms/request</t>
  </si>
  <si>
    <t>có validate dữ liệu</t>
  </si>
  <si>
    <t>token và phân quyền</t>
  </si>
  <si>
    <t>Phân chia các công việc rõ ràng, cụ thể</t>
  </si>
  <si>
    <t>đúng chuẩn mẫu theo yêu cầu</t>
  </si>
  <si>
    <t>Có mô tả rõ ràng bài toán đặt ra theo công việc của nhóm</t>
  </si>
  <si>
    <t>Làm chủ chương trình</t>
  </si>
  <si>
    <t>Có APIs doc sinh ra từ mã nguồn</t>
  </si>
  <si>
    <t>Có xây dựng giao diện để demo</t>
  </si>
  <si>
    <t>Xây dựng được 24 API</t>
  </si>
  <si>
    <t>Có API docs</t>
  </si>
  <si>
    <t>Có xây dựng được giao diện demo</t>
  </si>
  <si>
    <t>Thông tin về user, project</t>
  </si>
  <si>
    <t>Loại trừ lẫn nhau và kết thúc</t>
  </si>
  <si>
    <t>Chưa trình bày rõ kiến trúc của hệ thống</t>
  </si>
  <si>
    <t>Khá</t>
  </si>
  <si>
    <t>Có đông bộ</t>
  </si>
  <si>
    <t>Có trả về lỗi cho các bên gọi API</t>
  </si>
  <si>
    <t>đã có thể xác thực</t>
  </si>
  <si>
    <t>đã sẵn sàng</t>
  </si>
  <si>
    <t>Đã chia công việc có ghi % nhưng chưa rõ công việc cụ thể</t>
  </si>
  <si>
    <t>Đúng theo template yêu cầu</t>
  </si>
  <si>
    <t>Không sai chính tả, sai một số quy tắc đặt dấu câu khi đánh máy</t>
  </si>
  <si>
    <t>Chi tiết về KPI service và Department service</t>
  </si>
  <si>
    <t>Miêu tả được các nhiệm vụ của nhóm</t>
  </si>
  <si>
    <t>Miêu tả công nghệ sử dụng là Laravel, tuy nhiên chưa nói vì sao chọn công nghệ</t>
  </si>
  <si>
    <t>không có kiến trúc vật lý</t>
  </si>
  <si>
    <t>Giao diện nhóm đã xây dựng về KPI phòng ban theo các tháng</t>
  </si>
  <si>
    <t>nhóm có giao diện tự xây dựng</t>
  </si>
  <si>
    <t>Có giao diện tự xây dựng</t>
  </si>
  <si>
    <t>Có mô tả đầy đủ dữ liệu vào ra</t>
  </si>
  <si>
    <t>Có mô tả giải thuật</t>
  </si>
  <si>
    <t>Mô tả đầy đủ kiến trúc 3 tầng</t>
  </si>
  <si>
    <t>1 server, nhiều client</t>
  </si>
  <si>
    <t>Không dung lỗi</t>
  </si>
  <si>
    <t>có thể deploy</t>
  </si>
  <si>
    <t>Phân chia công việc rõ ràng , cụ thể hóa</t>
  </si>
  <si>
    <t>Đúng mẫu template yêu cầu</t>
  </si>
  <si>
    <t xml:space="preserve">Mô tả được bài toán  quản lý và bài toán của nhóm </t>
  </si>
  <si>
    <t>Miêu tả các nhiệm vụ của nhóm</t>
  </si>
  <si>
    <t>mô tả công nghệ sử dụng, tuy nhiên chưa mô tả rõ ràng, chi tiết</t>
  </si>
  <si>
    <t>đã mô tả được kiến trúc vật lý hệ thống đầy đủ</t>
  </si>
  <si>
    <t>Giao diện của nhóm 17</t>
  </si>
  <si>
    <t>Có loại trừ lẫn nhau và bầu cử</t>
  </si>
  <si>
    <t>Sơ sài</t>
  </si>
  <si>
    <t>chưa có phân công việc cho thành viên</t>
  </si>
  <si>
    <t>Đúng mẫu theo yêu cầu</t>
  </si>
  <si>
    <t>Mô tả bài toán về log</t>
  </si>
  <si>
    <t>mô tả nhiệm vụ cần làm của nhóm</t>
  </si>
  <si>
    <t>Đưa ra công nghệ nodejs, java, react và nói rõ ưu nhược</t>
  </si>
  <si>
    <t>Hơp lệ</t>
  </si>
  <si>
    <t>Có giao diện xây dựng riêng của nhóm</t>
  </si>
  <si>
    <t>Mô tả sai về loại trừ lẫn nhau</t>
  </si>
  <si>
    <t>Có đồng bộ với nhóm khác</t>
  </si>
  <si>
    <t>Đầy đủ đúng theo template</t>
  </si>
  <si>
    <t xml:space="preserve"> mô tả bài toán chi tiết</t>
  </si>
  <si>
    <t>Đã đưa ra định hướng và chức năng service</t>
  </si>
  <si>
    <t>Đã đưa ra những giải pháp là các công nghệ lựa chọn của nhóm</t>
  </si>
  <si>
    <t>Có giao diện tự xây dựng , tuy nhiên giao diện chưa giải quyết được bài toán</t>
  </si>
  <si>
    <t>Kiến trúc 3 tầng</t>
  </si>
  <si>
    <t>Đẩy đủ</t>
  </si>
  <si>
    <t>Trung bình. Một số API trả về rất lâu</t>
  </si>
  <si>
    <t>Có dung lỗi qua mã lỗi và kết quả trả về</t>
  </si>
  <si>
    <t>Có thể deploy</t>
  </si>
  <si>
    <t>Rõ ràng cụ thể công việc thành viên</t>
  </si>
  <si>
    <t>Đúng theo mẫu template yêu cầu</t>
  </si>
  <si>
    <t>mô tả các nhiệm vụ của nhóm</t>
  </si>
  <si>
    <t>mô tả các công nghệ , tuy nhiên còn sơ sài</t>
  </si>
  <si>
    <t>Thiếu yêu cầu phi chức năng, còn lại hợp lệ</t>
  </si>
  <si>
    <t>Tự xây dựng giao diện riêng cho nhóm</t>
  </si>
  <si>
    <t>xây dựng giao diện nhóm</t>
  </si>
  <si>
    <t>Có mô d liệu vào ra</t>
  </si>
  <si>
    <t>Có loại trừ lẫn nhau</t>
  </si>
  <si>
    <t>Mô tả được kiến trúc vật lý và kiến trúc logic</t>
  </si>
  <si>
    <t>nhóm có mô tả bài toán</t>
  </si>
  <si>
    <t>đưa ra định hướng và giải pháp</t>
  </si>
  <si>
    <t>Đã đưa ra các  giải pháp,tuy nhiên không có công nghệ lựa chọn</t>
  </si>
  <si>
    <t xml:space="preserve">Hợp lệ, một số API department không nằm trong service </t>
  </si>
  <si>
    <t>Có giao diện tự xây dựng và báo cáo trong giao diện đã xây dựng</t>
  </si>
  <si>
    <t>Thiếu phần report</t>
  </si>
  <si>
    <t>Khá. Lần đầu tiên bị lâu</t>
  </si>
  <si>
    <t>Phân chia công việc đầy đủ, từng thành viên có đóng góp rõ ràng</t>
  </si>
  <si>
    <t>Cấu trúc đầy đủ theo template, tuy nhiên không có mục lục</t>
  </si>
  <si>
    <t xml:space="preserve">có mô tả, đưa ra bài toán và cơ sở toán học </t>
  </si>
  <si>
    <t>nhóm đưa ra định hướng sử dụng công nghệ laravel</t>
  </si>
  <si>
    <t>mô tả các công nghệ mà nhóm sử dụng</t>
  </si>
  <si>
    <t>không đưa ra chi tiết về các chức năng của nhóm</t>
  </si>
  <si>
    <t>mô tả ưu nhược điểm của kiến trúc nhóm sử dụng</t>
  </si>
  <si>
    <t>Sử dụng mô hình client-server, chưa có thuật toán</t>
  </si>
  <si>
    <t>Connection service</t>
  </si>
  <si>
    <t>Giao diện nhóm đã xây dựng phần KPI của cá nhân.</t>
  </si>
  <si>
    <t>Cung cấp api cho nhóm 1 dùng nhưng nhóm 1 chưa có nên nhóm tự xây dựng</t>
  </si>
  <si>
    <t>Nhóm cung cấp chức năng liên quan KPI của nhân viên</t>
  </si>
  <si>
    <t>Cung câp giao diện api, có gọi dến các nhóm khác. Sử dụng bởi giao diện nhóm 1</t>
  </si>
  <si>
    <t>1 server nhiều client</t>
  </si>
  <si>
    <t>có sự đồng bộ với các nhóm</t>
  </si>
  <si>
    <t>Cấu trúc báo cáo theo yêu cầu</t>
  </si>
  <si>
    <t>một số lỗi chính tả khi đánh máy</t>
  </si>
  <si>
    <t>mô tả đầy đủ các giải pháp mà nhóm lựa chọn</t>
  </si>
  <si>
    <t xml:space="preserve">không đưa ra lý do vì sao lựa chọn giải pháp như vậy, giúp giải quyết bài toán như thế nào </t>
  </si>
  <si>
    <t>mô tả chi tiết các yêu cầu chức năng và phi chức năng</t>
  </si>
  <si>
    <t>mô tả những kiến trúc, vai trò trong nhóm</t>
  </si>
  <si>
    <t>mô tả chi tiết các mô hình, giao thức và thuật toán. 
nhưng chỉ dừng ở mức liệt kê, chưa cụ thể</t>
  </si>
  <si>
    <t>Có sử dụng giao diện dashboard của nhóm khác</t>
  </si>
  <si>
    <t>Giao thức HTTP, chưa mô tả giải thuật</t>
  </si>
  <si>
    <t>show được giao diện của các nhóm client mà api sẽ sử dụng</t>
  </si>
  <si>
    <t>Regulation service</t>
  </si>
  <si>
    <t>Cung cấp các chức năng liên quan đến quy chế (CRUD quy chế)</t>
  </si>
  <si>
    <t xml:space="preserve">Tốt </t>
  </si>
  <si>
    <t>Đã phân chia công việc cụ thể cho từng thành veien</t>
  </si>
  <si>
    <t>Cấu trúc đúng template theo yêu cầu</t>
  </si>
  <si>
    <t>Mô tả được bài toán, chức năng và phi chức năng chi tiết</t>
  </si>
  <si>
    <t>đưa ra định hướng mặc dù nên đặt ngay sau phần các yêu cầu đặt ra</t>
  </si>
  <si>
    <t>Đã mô tả các công nghệ  mà nhóm sử dụng</t>
  </si>
  <si>
    <t>phù hợp phần nhóm được phân công</t>
  </si>
  <si>
    <t>miêu tả chi tiết kiến trúc hệ thống dáp ứng được các yêu cầu nhóm đang phụ trách</t>
  </si>
  <si>
    <t>mô tả các thuật toán và ưu nhược điểm</t>
  </si>
  <si>
    <t>Có sử dụng giao diện các nhóm làm giao diện và nhóm đã xây dựng thêm một số giao diện riêng của nhóm</t>
  </si>
  <si>
    <t>Chưa chỉ ra rõ ràng thuật toán sử dụng trong code</t>
  </si>
  <si>
    <t>nhóm đã show được giao diện, giao diện nhóm  được client sử dụng theo luồng và mục đích rõ ràng</t>
  </si>
  <si>
    <t>Chức năng đều hoạt động ,export dưới dạng API</t>
  </si>
  <si>
    <t>Build thành giao diện API để có thể gọi được</t>
  </si>
  <si>
    <t>Chưa chỉ ra áp dụng ở đâu</t>
  </si>
  <si>
    <t>Micorservice mô hình MVC</t>
  </si>
  <si>
    <t>Hoàn thành các api liên quan KPI</t>
  </si>
  <si>
    <t>Kết nối nhanh</t>
  </si>
  <si>
    <t>Có đồng bộ</t>
  </si>
  <si>
    <t xml:space="preserve">Chưa có authen </t>
  </si>
  <si>
    <t>Đã phân chia công việc rõ ràng, cụ thể</t>
  </si>
  <si>
    <t>đầy đủ theo template</t>
  </si>
  <si>
    <t>Đã có nêu chi tiết bài toán chung và của nhóm</t>
  </si>
  <si>
    <t>Có đưa ra định hướng rõ ràng, chi tiết</t>
  </si>
  <si>
    <t>Đã đưa ra các giải pháp</t>
  </si>
  <si>
    <t>Chưa chỉ ra rõ mô hình thuật toán</t>
  </si>
  <si>
    <t>Có giao diện của nhóm xây dựng</t>
  </si>
  <si>
    <t>Không có. Nhóm làm giao diện</t>
  </si>
  <si>
    <t>Connectionless</t>
  </si>
  <si>
    <t>Có kiến trúc giao diện</t>
  </si>
  <si>
    <t>Nhiều client</t>
  </si>
  <si>
    <t>Có qua thông báo</t>
  </si>
  <si>
    <t>Phân chia công việc chưa được cụ thể</t>
  </si>
  <si>
    <t>chưa đầy đủ và sơ sài</t>
  </si>
  <si>
    <t>Đưa ra bài toán chung và bài toán riêng</t>
  </si>
  <si>
    <t>mô tả các nhiệm vụ cần làm</t>
  </si>
  <si>
    <t>Mô tả các công nghệ là NodeJS, tuy nhiên nên thêm điểm mạnh, điểm yếu của công nghệ</t>
  </si>
  <si>
    <t>không mô tả được kiến trúc logic</t>
  </si>
  <si>
    <t>không đưa ra đúng token ring</t>
  </si>
  <si>
    <t>Giao diện nhóm 17</t>
  </si>
  <si>
    <t>Mô tả sai về Token Ring</t>
  </si>
  <si>
    <t>Mô tả thiếu kiến trúc logic</t>
  </si>
  <si>
    <t>Phân chia chưa được rõ ràng ở mô tả đầu việc</t>
  </si>
  <si>
    <t>Đúng mẫu đầy đủ theo template</t>
  </si>
  <si>
    <t>Sai chính tả báo cáo và một số phần trong báo cáo</t>
  </si>
  <si>
    <t>đã có bài toán tổng quan, chưa thấy nêu lên service của nhóm</t>
  </si>
  <si>
    <t>mô tả hướng giải quyết báo cáo tự động, quản lý user và các chức năng khác của nhóm</t>
  </si>
  <si>
    <t>đã mô tả rõ giải pháp công nghệ</t>
  </si>
  <si>
    <t>chưa hợp lệ, không có đủ nhóm task, không có service</t>
  </si>
  <si>
    <t>Mô tả chưa chính xác</t>
  </si>
  <si>
    <t>chưa mô tả</t>
  </si>
  <si>
    <t>Giao diện nhóm tự tạo</t>
  </si>
  <si>
    <t>Mô tả kiến trúc vật lý, hệ thống chưa rõ</t>
  </si>
  <si>
    <t>Thiếu phần quản lý</t>
  </si>
  <si>
    <t>Có phân chia công việc</t>
  </si>
  <si>
    <t xml:space="preserve"> Manage production department reports</t>
  </si>
  <si>
    <t>Đúng template, còn sơ sài</t>
  </si>
  <si>
    <t>Có mô tả bài toán, không chỉ ra các vấn đề cần giải quyết</t>
  </si>
  <si>
    <t>Có chỉ ra công nghệ sử dụng nhưng không có mô tả định hướng</t>
  </si>
  <si>
    <t>Không có mô tả giải pháp</t>
  </si>
  <si>
    <t>hợp lệ các yêu cầu đặt ra, tuy nhiên còn ngắn</t>
  </si>
  <si>
    <t>Có chỉ ra kiến trúc, tuy nhiên mô tả còn sơ sài</t>
  </si>
  <si>
    <t>Dùng để tìm kiếm quy chế làm việc</t>
  </si>
  <si>
    <t>Khôn có mô hình và thuật toán truyền thông</t>
  </si>
  <si>
    <t>Xây dựng giao diện nhân viên, nhưng còn sơ sài</t>
  </si>
  <si>
    <t>Không thế hiện được</t>
  </si>
  <si>
    <t>Có demo được giao diện</t>
  </si>
  <si>
    <t>Không có do nhóm làm giao diện gọi đến các nhóm khác</t>
  </si>
  <si>
    <t>Có mô tả dữ liệu vào ra</t>
  </si>
  <si>
    <t>chưa chỉ ra</t>
  </si>
  <si>
    <t>có đồng bộ dữ liệu</t>
  </si>
  <si>
    <t>Chưa có authen</t>
  </si>
  <si>
    <t>Dùng để cung cấp các chức năng quản lý quy chế làm việc</t>
  </si>
  <si>
    <t>Có mô tả bài toán, có chỉ ra vấn đề</t>
  </si>
  <si>
    <t>Có mô tả định hướng giải pháp</t>
  </si>
  <si>
    <t>Mô tả giải pháp còn sơ sài</t>
  </si>
  <si>
    <t>Hợp lệ các yêu cầu của đề bài</t>
  </si>
  <si>
    <t>Có chỉ ra kiến trúc</t>
  </si>
  <si>
    <t>Có mô hình truyền thông, thuật toán truyền thông</t>
  </si>
  <si>
    <t>Có chứng minh tính sử dụng được của giao diện</t>
  </si>
  <si>
    <t>Không thể hiện được</t>
  </si>
  <si>
    <t>Được demo các chức năng của nhóm trên giao diện thực</t>
  </si>
  <si>
    <t>Chưa chỉ ra</t>
  </si>
  <si>
    <t>Đúng template, cẩn thận</t>
  </si>
  <si>
    <t>Có mô tả bài toán, vấn đề cần giải quyết</t>
  </si>
  <si>
    <t>Hợp lệ với phần nhóm đảm nhiệm</t>
  </si>
  <si>
    <t>Kiến trúc hệ thống đáp ứng được các yêu cầu đặt ra</t>
  </si>
  <si>
    <t>không có mô hình, giao thức truyền thông. Có thuật toán</t>
  </si>
  <si>
    <t>Làm chủ chương trình, có kiểm tra
 trường hợp khi không kết nối được với nhóm khác</t>
  </si>
  <si>
    <t>Có chứng minh được tính sử dụng được của giao diện</t>
  </si>
  <si>
    <t>có làm giao diện bonus, cronjob</t>
  </si>
  <si>
    <t>HTTP, HTTPS</t>
  </si>
  <si>
    <t>đã có authen các api</t>
  </si>
  <si>
    <t>Phân chia công việc rõ ràng cụ thể</t>
  </si>
  <si>
    <t>Lỗi mục lục</t>
  </si>
  <si>
    <t>Sai chính tả slide</t>
  </si>
  <si>
    <t>Đã có mô tả của nhóm</t>
  </si>
  <si>
    <t>Đã có mô tả các chức năng làm được, kịch bản</t>
  </si>
  <si>
    <t>Đã có mô tả giải pháp công nghệ Laravel</t>
  </si>
  <si>
    <t>Không mô tả</t>
  </si>
  <si>
    <t>Là giao diện của nhóm đã xây dựng các kịch bản.</t>
  </si>
  <si>
    <t>không rõ ràng</t>
  </si>
  <si>
    <t>Loại trừ lẫn nhau và bầu cử</t>
  </si>
  <si>
    <t>Mô tả đầy đủ kiến trúc</t>
  </si>
  <si>
    <t>Không mắc lỗi chính tả, chưa đẹp mắt</t>
  </si>
  <si>
    <t>Có mô tả 3 nhóm chức năng</t>
  </si>
  <si>
    <t>Chỉ ra các công nghệ được sử dụng.</t>
  </si>
  <si>
    <t>Chỉ ra sử dụng công nghệ vào, cho mục đích gì</t>
  </si>
  <si>
    <t>Đáp ứng được các yêu cầu đặt ra</t>
  </si>
  <si>
    <t>Chỉ liệt kê mô hình, thuật toán, chưa chỉ ra rõ trong thiết kế</t>
  </si>
  <si>
    <t>giao thức HTTP. Đã chỉ ra thuật toán được áp dụng như thế nào trong giải quyết tương tranh</t>
  </si>
  <si>
    <t>Cung cấp API Phân quyền, Log, KPI configure, User service
31</t>
  </si>
  <si>
    <t>Mô tả đâu vào đầu ra, Có validate dữ liệu</t>
  </si>
  <si>
    <t>Có chỉ ra giải thuật chống tương tranh</t>
  </si>
  <si>
    <t>Cung cấp các chức năng quản lý quy chế làm việc</t>
  </si>
  <si>
    <t>nhóm đã có Phân quyền, token</t>
  </si>
  <si>
    <t>Phân chia công việc chưa rõ ràng</t>
  </si>
  <si>
    <t>Đúng theo template</t>
  </si>
  <si>
    <t>Không sai chính tả, sai một số quy tắc đặt dấu</t>
  </si>
  <si>
    <t>Mô tả về KPI service và Department service</t>
  </si>
  <si>
    <t>Cung cấp các chức năng liên quan đến quản lý quy chế làm việc</t>
  </si>
  <si>
    <t>Đưa ra được các nhiệm vụ cần làm</t>
  </si>
  <si>
    <t>Đưa ra công nghệ sử dụng là Laravel, chưa nói lý do</t>
  </si>
  <si>
    <t>Trùng lặp quản lý department, chưa họp bàn tốt với các nhóm</t>
  </si>
  <si>
    <t>Chưa đưa ra kiến trúc vật lý</t>
  </si>
  <si>
    <t>Giao diện tự xây dựng về KPI phòng ban theo các tháng</t>
  </si>
  <si>
    <t>Procedure service</t>
  </si>
  <si>
    <t>Đúng mẫu template</t>
  </si>
  <si>
    <t>Đưa ra được bài toán cần giải quyết</t>
  </si>
  <si>
    <t>Đưa ra các nhiệm vụ cần làm</t>
  </si>
  <si>
    <t>Đưa ra công nghệ sử dụng, nhưng chưa mô tả rõ</t>
  </si>
  <si>
    <t>Đưa ra được kiến trúc vật lý hệ thống hợp lệ</t>
  </si>
  <si>
    <t>Procedure Service</t>
  </si>
  <si>
    <t>Dịch vụ nào tự ghi log và cung cấp API để lấy log. Log Service chỉ lấy thông tin từ các services khác.</t>
  </si>
  <si>
    <t>Có đã deploy</t>
  </si>
  <si>
    <t>1. Các Microservices liên quan đến nghiệp vụ quản lý công việc</t>
  </si>
  <si>
    <t>Thiếu phân công nhiệm vụ</t>
  </si>
  <si>
    <t>Đưa ra được bài toán về log</t>
  </si>
  <si>
    <t>Nhóm 1 - 5</t>
  </si>
  <si>
    <t>#</t>
  </si>
  <si>
    <t>Tên Microservice</t>
  </si>
  <si>
    <t>Mô tả</t>
  </si>
  <si>
    <t>Đưa ra nhiệm vụ cần làm</t>
  </si>
  <si>
    <t>Các APIs liên quan</t>
  </si>
  <si>
    <t>Hiểu sai về loại trừ lẫn nhau</t>
  </si>
  <si>
    <t>Có làm chủ được chương trình</t>
  </si>
  <si>
    <t>Có giao diện xây dựng thêm</t>
  </si>
  <si>
    <t>Recurrent Task Service</t>
  </si>
  <si>
    <t>Microservice chuyên quản lý các công việc lặp lại thường xuyên</t>
  </si>
  <si>
    <t xml:space="preserve">Nhóm APIs liên quan đến thêm, sửa, xóa, lấy thông tin và tìm kiếm công việc:
</t>
  </si>
  <si>
    <t>không đưa ra được</t>
  </si>
  <si>
    <t>API 1: Tạo công việc (POST /recurrent-tasks)
- Các thông tin cần có để tạo công việc:
  + Tên công việc
  + Mô tả công việc
  + Thời gian bắt đầu công việc
  + Thời hạn công việc (deadline)
  + (Những) người thực hiện công việc
  + Người giao việc
  + Quy luật lặp (không bắt buộc)
  + Nhãn công việc (không bắt buộc)</t>
  </si>
  <si>
    <t>API 2: Cập nhật thông tin công việc (PUT /recurrent-tasks/{task-id})
- Các thông tin công việc có thể cập nhật:
  + Tên công việc
  + Mô tả công việc
  + Thời gian bắt đầu công việc
  + Thời hạn công việc (deadline)
  + Thời gian hoàn thành công việc
  + Tiến độ hoàn thành công việc
  + (Những) người thực hiện công việc
  + Người giao việc
  + Quy luật lặp
  + Nhãn công việc</t>
  </si>
  <si>
    <t xml:space="preserve">API 1: DSD_02 
TaskImplementerManagement: Quản lý task liên quan đến người trực tiếp
 thực hiện task đó. Bao gồm các chức năng: 
+ editTaskImplementer
+ addTaskImplementer
+ removeTaskImplementer
</t>
  </si>
  <si>
    <t>API 3: Xóa công việc (DELETE /recurrent-tasks/{task-id})</t>
  </si>
  <si>
    <r>
      <rPr>
        <b/>
      </rPr>
      <t>API 2</t>
    </r>
    <r>
      <t>:  DSD_02 
TaskProgressManagement: Quản lý tiến độ task. Bao gồm các chức năng:
+ changeTaskStatus
+ estimateTaskTime
+ editTaskProgress
+ groupingTask: gom nhóm, phân loại các nhóm task
+ updateProcessTask: Cập nhật tiến trình hiện tại của task</t>
    </r>
  </si>
  <si>
    <t>API 4: Lấy thông tin công việc (GET /recurrent-tasks/{task-id})
- Các thông có thể trả về:
  + Tên công việc
  + Mô tả công việc
  + Thời gian bắt đầu công việc
  + Thời hạn công việc (deadline)
  + Thời gian hoàn thành công việc
  + Tiến độ hoàn thành công việc
  + (Những) người thực hiện công việc
  + Người giao việc
  + Quy luật lặp
  + Nhãn công việc</t>
  </si>
  <si>
    <r>
      <t xml:space="preserve">DSD_05 20151267 Tô Thị Minh Hằng
</t>
    </r>
    <r>
      <rPr>
        <b/>
      </rPr>
      <t>API 3</t>
    </r>
    <r>
      <t>: Quản lý task liên quán đến người trực tiếp thực hiện task đó
+ notifyOutdatedTask: Nhắc nhở công việc còn tồn đọng mỗi ngày</t>
    </r>
  </si>
  <si>
    <t>API 5: Tìm kiếm công việc (GET /recurrent-tasks)
- Có thể tìm kiếm theo các tiêu chí (hoặc/và):
  + Tên công việc
  + Mô tả công việc
  + Thời gian bắt đầu công việc
  + Thời hạn công việc (deadline)
  + Thời gian hoàn thành công việc
  + Tiến độ hoàn thành công việc
  + (Những) người thực hiện công việc
  + Người giao việc
  + Quy luật lặp
  + Nhãn công việc
- Thông tin trả về của mỗi công việc tương tự như trong API 4.</t>
  </si>
  <si>
    <t>Có phân chia công việc cụ thể</t>
  </si>
  <si>
    <r>
      <rPr>
        <b/>
      </rPr>
      <t>API 4</t>
    </r>
    <r>
      <t>: DSD_02
EvaluateTask: Đánh giá công việc
+ evaluateTaskTime
+ evaluateTaskProgress
+ evaluateTaskResult</t>
    </r>
  </si>
  <si>
    <t>Đưa ra mô tả tổng quan, đưa ra bài toán của mình</t>
  </si>
  <si>
    <t>Mô tả định hướng so sánh KPI và cấu hình báo cáo</t>
  </si>
  <si>
    <t>Đã có mô tả giải pháp công nghệ NodeJS</t>
  </si>
  <si>
    <t>Procedural Task Service</t>
  </si>
  <si>
    <t>Microservice chuyên quản lý các công việc theo quy trình (mỗi quy trình có 1 tập tác nhân tham gia chỉ tráo đổi vai trò thực hiện - có mẫu sẵn)</t>
  </si>
  <si>
    <t>Còn thiếu về mặt kiến trúc vật lý</t>
  </si>
  <si>
    <t>DSD_04 20152094 Nguyên Duy Kỳ
API 1: API có chức năng lấy quy trình thực hiện từ phòng ban ban hành quy trình. API cũng giúp trao đổi, nhận xét chỉnh sửa quy trình làm việc</t>
  </si>
  <si>
    <t>DSD_04 20152094 Nguyễn Duy Kỳ
API 2: API giúp các tác nhân có quyền có thể trảo đổi, chỉnh sửa để đưa ra các mẫu cần thiết tại các bước của quy trình</t>
  </si>
  <si>
    <t>DSD_04 20152094 Nguyễn Duy Kỳ
API 3: Trao đổi thông tin công việc, báo cáo giữa các cá nhân tham gia</t>
  </si>
  <si>
    <t>...</t>
  </si>
  <si>
    <t>Giao diện nhóm tự xây dựng và của nhóm 17</t>
  </si>
  <si>
    <t>Project Task Service</t>
  </si>
  <si>
    <t>Microservice chuyên quản lý các công việc theo dự án (quy trình tự xác lập mới, không theo mẫu, không thay đổi)</t>
  </si>
  <si>
    <t>Có giao diện xây dựng</t>
  </si>
  <si>
    <t>API 2</t>
  </si>
  <si>
    <t xml:space="preserve">DSD_05 20152976 Nguyễn Xuân Quang
-createProjectTask: tạo task mới, đầu vào: tên dự án, mã dự án, mô tả.
-add/edit/removeProjectTaskRoles: thêm,sửa,xóa vai trò vào dự án mới, đầu vào: mã dự án, mã vai trò, số lượng.
-add/edit/removeProjectTaskEmpl: thêm,sửa,xóa nhân viên vào dự án mới; đầu vào: mã dự án, mã nhân viên, mã vai trò, ngày bắt đầu, ngày kết thúc
</t>
  </si>
  <si>
    <t>Thiếu kiến trúc vật lý</t>
  </si>
  <si>
    <t>DSD_05 20151642 Bùi Đình Huy
- changeStatusTask: thay đổi trạng thái của task( chưa làm, đang làm, hoàn thành), đầu vào: mã task, trạng thái
- changeOwnerTask: một task có thể có thay đổi người làm, api này có vai trò thay đổi người chịu trách nhiệm task được giao, đầu vào: mã task, mã user
- getAllTask: lấy dữ liệu thông tin các task trong dự án, đầu vào: mã nhân viên, mã dự án</t>
  </si>
  <si>
    <t>DSD_05 20150221 Nguyễn Thị Ngọc Ánh
-authorityProjectTask: ủy quyền thực hiện công việc, đầu vào: mã dự án, mã nhân viên muốn ủy quyền, mã vai trò, ngày bắt đầu, ngày kết thúc
-copyProjectTask: sao chép 1 task (thay đổi thông tin nhằm mục đích thêm 1 task mới có các thông tin gần giống task đã sao chép), đầu vào: mã dự án, tên dự án, mô tả
-getProjectTaskInfor: xem chi tiết thông tin task đã chọn</t>
  </si>
  <si>
    <t>Data Service</t>
  </si>
  <si>
    <t xml:space="preserve">DSD_02: 
- statisticTask: thống kê số lượng task có trong project, task nào 
vừa được giao chưa thực hiện, task nào đang thực hiện, task nào
đang đợi QA, task nào đã hoàn thành.
- listToDoTask: thống kê chi tiết sách task vừa được giao chưa thực
 hiện trong 1 project.
- listInProcessTask: thống kê danh sách task đang được thực hiện 
trong 1 project. 
- listQaTask: thống kê số danh sách đang được tiến hành Qa 
trong 1 project.
- listDoneTask: thống kê danh sách task đã hoàn thành trong 1
 project.
-employeeTask : Hiện thị danh sách chi tiết các công việc 
mà nhân viên đã làm trong dự án
-graphTask : Hiện thị đồ thị thống kê theo giờ và người đang
 thực hiện task </t>
  </si>
  <si>
    <t>- publicTask: thay đổi chế độ công khai hoặc không công khai của task trong dự án đối với một số nhân viên, đầu vào: mã project, mã task, mã user</t>
  </si>
  <si>
    <t>2. Các Microservices liên quan đến nghiệp vụ quản lý KPI</t>
  </si>
  <si>
    <t>Nhóm 6 - 10</t>
  </si>
  <si>
    <t>Có mô tả bài toán, chỉ ra các vấn đề cần giải quyết</t>
  </si>
  <si>
    <t>Mô tả được định hướng, công nghệ sẽ sử dụng</t>
  </si>
  <si>
    <t>Chưa chỉ rõ công nghệ giải quyết bài toán</t>
  </si>
  <si>
    <t>Các yêu cầu đúng với phần nhóm đảm nhiệm</t>
  </si>
  <si>
    <t>Chỉ ra kiến trúc, các thành phần</t>
  </si>
  <si>
    <t>không thấy trong báo cáo</t>
  </si>
  <si>
    <t>Xây dựng được giao diện riêng của nhóm, chứng minh tính sử dụng được của giao diện</t>
  </si>
  <si>
    <t>Cần chứng minh client cần sử dụng giao diện của nhóm</t>
  </si>
  <si>
    <t>Cung cấp các API</t>
  </si>
  <si>
    <t>Mô tả dữ liệu đầu vào, đầu ra. Có validate</t>
  </si>
  <si>
    <t>DSD_09
KPI Department Service</t>
  </si>
  <si>
    <t>Service xử lý việc lấy thông tin KPI của các bộ phận theo tháng, quý, năm, khoảng thời gian. Tạo, cập nhật, xóa KPI tổng thể cho các bộ phận</t>
  </si>
  <si>
    <t>Thấp</t>
  </si>
  <si>
    <t>DSD_09
API_01: get thông tin tổng thể của phòng ban theo mốc thời gian chỉ định: năm, quý, tháng, tuần,... 
 + getWeeklyKPIList
 + getMonthlyKPIList
 + getQuarterlyKPIList
 + getAnnualKPIList
 + getKPIDetailOfDepartment
API_02: update thông tin KPI khi nhân viên hay phòng ban hoàn thành task</t>
  </si>
  <si>
    <t>Có sự đồng bộ</t>
  </si>
  <si>
    <t>DSD_09
KPI Analysis Service</t>
  </si>
  <si>
    <t>Một số còn xảy ra exception</t>
  </si>
  <si>
    <t>Service phân tích, đánh giá KPI</t>
  </si>
  <si>
    <t>không có authen</t>
  </si>
  <si>
    <t>DSD_09
API_01: lấy danh sách các KPI chưa hoàn thành
API_02: api đánh giá mức độ hoàn thành KPI</t>
  </si>
  <si>
    <t>DSD_07
KPI Department Service</t>
  </si>
  <si>
    <t>Service kiểm tra việc đánh giá KPI của một nhân viên nào đó được phân biệt theo phòng bạn hoặc khoảng thời 
gian</t>
  </si>
  <si>
    <t>DSD_07
API_01: liệt kê danh sách của các 
chỉ tiêu doan số cần đạt được theo 
KPI
API_02: api xác nhận việc thực thi 
công việc kết quả đạt được, số % 
hoành thành công việc theo KPI
API_03: api chứng thực đánh giá 
kết quả báo cáo KPI của nhân viên</t>
  </si>
  <si>
    <t xml:space="preserve">DSD_07
Project KPI </t>
  </si>
  <si>
    <t>Service kiểm tra KPi theo dự án ( kết quả đạt được của một dự án cần phải có những cái gì từ đó sẽ phân công 
cho các nhân viên )</t>
  </si>
  <si>
    <t>DSD_07:
API_01: liệt kê doanh số của dự án 
cần đạt được theo một mốc thời 
gian cụ thể
API_02: KPI của thể phân theo 
phòng bạn/user
API_03: đánh giá KPI của từng 
phòng ban</t>
  </si>
  <si>
    <t>DSD_06
CRUD criteria service</t>
  </si>
  <si>
    <t xml:space="preserve">Service tạo lưới tiêu chí đánh giá (bao gồm nhiều KPI) cho nhân viên/phòng ban. KPI bao gồm mô tả, thời gian, tên nhóm kpi, ,chỉ tiêu,kết quả, hệ số hoàn thành, trọng số trong lưới tiêu chí,tiêu chí cho điểm </t>
  </si>
  <si>
    <t>DSD_06:
API_01: Lấy danh sách lưới tiêu chí theo phòng ban, nhân viên
API_02: Thêm tiêu chí KPI vào lưới tiêu chí ví dụ như doanh số bán hàng, thời gian hoàn thành, trọng số công việc
API_03: Sửa tiêu chí
API_04: Xóa tiêu chí
API_05: Thêm kết quả đạt được. Nhân viên vào thêm kết quả đạt được vào các KPI được giao.
API_06: Lãnh đạo duyệt kết quả nhân viên. Đồng thời chặn cho nhân viên không được sửa nữa</t>
  </si>
  <si>
    <t>DSD_08
CompareKPI</t>
  </si>
  <si>
    <t>Service xử lý việc so sánh kpi đạt được của các nhân viên khác nhau</t>
  </si>
  <si>
    <t>DSD_08:
API_01: So sánh KPI theo tháng
API_02: So sánh KPI theo quý
API_03: So sánh KPI theo năm
API_04: So sánh KPI các phòng ban nhỏ trong cùng phòng ban lớn
API_05: So sánh KPI của mỗi nhân viên trong cùng một phòng ban
API_06: So sánh KPI theo tuần</t>
  </si>
  <si>
    <t xml:space="preserve">DSD_10 _Configure evaluation 
criteria service </t>
  </si>
  <si>
    <t>Mô tả tổng quan còn sơ sài</t>
  </si>
  <si>
    <t>Cấu hình các tiêu chí và công thức đánh giá KPI cho vị trí công việc, phòng ban và dự án</t>
  </si>
  <si>
    <t>Đưa ra các nhiệm vụ cần làm của nhóm</t>
  </si>
  <si>
    <t>DSD_10 
 Add KPI evaluation criteria by job position
 Update KPI evaluation criteria by job position
 View KPI evaluation criteria by job position
 Add departmental KPI evaluation criteria
 Update departmental KPI evaluation criteria
 View departmental KPI evaluation criteria
 Add project KPI evaluation criteria
 Update project KPI evaluation criteria
 View project KPI evaluation criteria
 Delete project KPI evaluation criteria</t>
  </si>
  <si>
    <t>Đưa ra công nghệ sử dụng nhưng còn sơ sài</t>
  </si>
  <si>
    <t>Thiếu yêu cầu phi chức năng</t>
  </si>
  <si>
    <t>Giao diện tự xây dựng về quy trình task</t>
  </si>
  <si>
    <t>3. Các Microservices liên quan đến nghiệp vụ quản lý chia sẻ thông tin &amp; nghiệp vụ kết nối thông tin</t>
  </si>
  <si>
    <t>Có mô tả loại trừ lẫn nhau</t>
  </si>
  <si>
    <t>Nhóm 11 - 15</t>
  </si>
  <si>
    <t>Có phân chia công việc, chưa có phần trăm đóng góp</t>
  </si>
  <si>
    <t>Đúng template đưa ra, còn sơ sài</t>
  </si>
  <si>
    <t>Không sai chinh tả</t>
  </si>
  <si>
    <t>DSD_11 20143022 Hoàng
 Văn Nam
Chat_Service</t>
  </si>
  <si>
    <t>DSD_11 20143022 Hoàng Văn Nam
API cung cấp các chức năng tạo nên group chat, bàn bạc, trao đổi công việc giữa các thành viên trong một hoặc nhiều bộ phận.</t>
  </si>
  <si>
    <t>Có mô tả bài toán cần giải quyết, các vấn đề đặt ra</t>
  </si>
  <si>
    <t>DSD_11 20143022 Hoàng Văn Nam
1. GET  /contacts : lấy danh sách danh bạ
2. GET  /groups : lấy thông tin groupchat của mình
3. POST /groups : tạo group chat mới
4. GET /groups/{group_id} : lấy thông tin chat name, icon, chat type
5. PUT /groups/{group_id} : cập nhật chatname, icon, chat type
6. DELETE /group/{group_id} : rời hoặc xóa group chat
7. GET /group/{group_id}/members : lấy danh sách thành viên
8. GET /group/{group_id}/messages : lấy danh sách tin nhắn
9. POST /group/{group_id}/messages : thêm tin nhắn mới
10. GET /group/{group_id}/messages/{message_id} : lấy thông tin tin nhắn
11. PUT /group/{group_id}/messages/{message_id} : cập nhật tin nhắn
12. DELETE /group/{group_id}/messages/{message_id} : xóa tin nhắn
13. GET /group/{group_id}/files/{file_id} : tải 1 file
14. POST /group/{group_id}/files/{file_id} : upload 1 file</t>
  </si>
  <si>
    <t>Có giới thiệu về kiến trúc hệ thống chính, các yếu tố chức năng, phi chức năng của hệ thống</t>
  </si>
  <si>
    <t>Định hướng giải pháp chưa rõ ràng, chưa chỉ ra công nghệ nào cần sử dụng để giải quyết bài toán đó</t>
  </si>
  <si>
    <t>Log service</t>
  </si>
  <si>
    <t>Có các yêu cầu phi chức năng và chức năng cần thiết của hệ thống</t>
  </si>
  <si>
    <t>API do các service khác cung cấp. Service này cung cấp API để thống kê, báo cáo .... về tất cả các log liên quan</t>
  </si>
  <si>
    <t>Chưa giải thích chi tiết về các thành phần vật lý trong hệ thống</t>
  </si>
  <si>
    <t>Chỉ nêu qua mô hình, giao thức truyền thống. Chưa chỉ ra trường hợp áp dụng áp dụng cụ thể bài toán nhóm như thế nào</t>
  </si>
  <si>
    <t>DSD_14
Log Aggregation Report Service</t>
  </si>
  <si>
    <t xml:space="preserve">DSD_14
Microservice cung cấp các chức năng lưu trữ và hiển thị Lịch sử về báo cáo </t>
  </si>
  <si>
    <t>DSD_14
- Log_data_report_by_user
- Log_data_report_by_group
- Log_data_report_by_time
- Log_data_report_by_task
- Log_data_report_by_project</t>
  </si>
  <si>
    <t>DSD_14
Log Aggregation User Service</t>
  </si>
  <si>
    <t>DSD_14
Microservice cung cấp các chức năng lưu trữ và hiển thị Lịch sử về thông tin, tương tác người dùng</t>
  </si>
  <si>
    <t>DSD_14
- Log_data_User_by_id
- Log_data_User_by_name
- Log_data_User_by_task
- Log_data_User_by_project
- Log_data_User_by_group</t>
  </si>
  <si>
    <t>DSD_14
Log Aggregation KPI Service</t>
  </si>
  <si>
    <t>DSD_14
Microservice cung cấp các chức năng lưu trữ và hiển thị Lịch sử về thông tin KPI theo thời gian, ...</t>
  </si>
  <si>
    <t>có hướng dẫn sử dụng</t>
  </si>
  <si>
    <t>DSD_14
- Log_data_KPI_by_user
- Log_data_KPI_by_group
- Log_data_KPI_by_criteria
- Log_data_KPI_by_time
- Log_data_KPI_by_task
- Log_data_KPI_by_project</t>
  </si>
  <si>
    <t>Đã deploy, build đc thành ứng dụng</t>
  </si>
  <si>
    <t>DSD_14
Log Aggregation Task Service</t>
  </si>
  <si>
    <t>DSD_14
Microservice cung cấp các chức năng lưu trữ và hiển thị Lịch sử về các Phần công việc Theo dự án, thường xuyên..</t>
  </si>
  <si>
    <t>DSD_14
- Log_data_Task_by_user
- Log_data_Task_by_group
- Log_data_Task_by_project
- Log_data_Task_by_time
- Log_data_Task_by_id
- Log_data_Task_by_name</t>
  </si>
  <si>
    <t>Chưa chỉ ra các thuật toán giao thức thể hiện trong mã nguồn như thế nào</t>
  </si>
  <si>
    <t>Demo được giao diện của các nhóm client sử dụng API của nhóm, còn phần report project service thì không demo được</t>
  </si>
  <si>
    <t>Có phần user service, chưa thấy phần report project service thể hiện trên giao diện (35)</t>
  </si>
  <si>
    <t>DSD_15
Report frequent Service</t>
  </si>
  <si>
    <t>Có chỉ ra các phần mà client sử dụng (35)</t>
  </si>
  <si>
    <t>DSD_15
Microservice cung cấp các chức năng quản lý các báo cáo của công việc mang tính lặp lại một cách thường xuyên</t>
  </si>
  <si>
    <t>có nêu rõ đầu vào, đầu ra, có validate dữ liệu</t>
  </si>
  <si>
    <t>Không chỉ ra giải thuật áp dụng ở đâu trong chương trình</t>
  </si>
  <si>
    <t>Nhiều thiết bị call API</t>
  </si>
  <si>
    <t>Chưa demo được report project service</t>
  </si>
  <si>
    <t>Trả lời câu hỏi các nhóm là có tuy nhiên không chỉ ra nằm ở đâu trong kiến trúc</t>
  </si>
  <si>
    <t>Có đồng bộ với các nhóm liên quan</t>
  </si>
  <si>
    <t>Authentication đã xây dựng</t>
  </si>
  <si>
    <t>DSD_15
Report Procedure Service</t>
  </si>
  <si>
    <t>DSD_15
Microservice cung cấp các chức năng quản lý các báo cáo của công việc mà tuân theo một quy trình nhất định được đặt ra từ đầu</t>
  </si>
  <si>
    <t>DSD_15
+ Create_ReportProcedure
+ Create_TemplateReportProcedure
+ Get_TemplateReportProcedure
+ Update_ReportProcedure 
+ Delete_ReportProcedure 
+ GetAll_ReportProcedure 
+ Get_ReportProcedureById
+ Get_ReportProcedureByDepart</t>
  </si>
  <si>
    <t>DSD_15
Report Project Service</t>
  </si>
  <si>
    <t>DSD_15
Microservice cung cấp các chức năng quản lý các báo cáo của công việc theo dự án với các mẫu được tạo riêng cho từng dự án</t>
  </si>
  <si>
    <t>DSD_15
+ Create_ReportProject
+ Create_TemplateReportProject
+ Get_TemplateReportProject
+ Update_ReportProject
+ Delete_ReportProject
+ GetAll_ReportProject
+ Get_ReportProjectById
+ Get_ReportProjectByDepart</t>
  </si>
  <si>
    <t>DSD_15
Report Task Service</t>
  </si>
  <si>
    <t>DSD_15
Microservice cung cấp các chức năng quản lý các báo cáo theo công việc cụ thể được giao.</t>
  </si>
  <si>
    <t>DSD_15
+ Create_ReportTask
+ Update_ReportTask
+ Delete_ReportTask
+ GetAll_ReportTask
+ Get_ReportTaskById
+ Get_ReportTaskByDepart</t>
  </si>
  <si>
    <t>Báo cáo cẩu thả</t>
  </si>
  <si>
    <t>DSD_11
Notification Service</t>
  </si>
  <si>
    <t>DSD_11
Microservice quản lý về các thông báo của người dùng trong hệ thống</t>
  </si>
  <si>
    <t>DSD_11
+ pushNotificationToSpecificUser : gửi thông báo đến 1 người dùng cụ thể
+ pushNotificationToGroup : gửi thông báo đến 1 nhóm người dùng(1 phòng ban)
+ pushNotificationToAll : gửi thông báo đến tất cả người dùng trong hệ thống
+ markAsReaded : đánh dấu thông báo đã được xem
+ getMyNotification : lấy các thông báo của người dùng</t>
  </si>
  <si>
    <t>Đưa ra bài toán KPI nhân viên và bảo mật</t>
  </si>
  <si>
    <t>Có mô tả các nhiệm vụ cần làm, còn sơ sài</t>
  </si>
  <si>
    <t>Đã mô tả giải pháp công nghệ Laravel và Vuejs</t>
  </si>
  <si>
    <t>Không nêu kiến trúc vật lý</t>
  </si>
  <si>
    <t>4. Các Microservices liên quan đến quản trị</t>
  </si>
  <si>
    <t>Nhóm 16 - 19</t>
  </si>
  <si>
    <t>Giao diện nhân viên nhóm tự xây dựng.</t>
  </si>
  <si>
    <t>DSD_17 20179758 Bùi Nhật Trường
Security Service - Encode password</t>
  </si>
  <si>
    <t>DSD_17 20179758 Bùi Nhật Trường
API phục vụ quá trình mã hóa mật khẩu tài khoản người sử dụng (dạng mã hóa 1 chiều không thể dịch ngược: MD5), được gọi khi người sử dụng tạo mới tài khoản trong hệ thống hoặc sử dụng trong quá trình xác thực người sử dụng</t>
  </si>
  <si>
    <t>Có dung lỗi, nhưng vẫn thiếu</t>
  </si>
  <si>
    <t>DSD_17 20179758 Bùi Nhật Trường
Encode APIs để mã hóa mật khẩu</t>
  </si>
  <si>
    <t>DSD_17 20179758 Bùi Nhật Trường
Security Service - Authentication APIs</t>
  </si>
  <si>
    <t xml:space="preserve">DSD_17 20179758 Bùi Nhật Trường
API phục vụ quá trình xác thực người sử dụng có phải là một tác nhân trong hệ thống hay không, kết quả trả về là cho phép hoặc từ chối dịch vụ đối với yêu cầu từ bên phía client
</t>
  </si>
  <si>
    <t>DSD_17 20179758 Bùi Nhật Trường
1. APIs trong phần User được sử dụng để lấy thông tin tài khoản người sử dụng phục vụ quá trình xác thực
2. APIs genarate access token phục vụ quá trình xác thực và tái xác thực tài khoản người sử dụng 
3. APIs encode password của tài khoản người sử dụng</t>
  </si>
  <si>
    <t>DSD_17 20151845 Hoàng Văn Hưng
Security Service - Phân quyền người dùng</t>
  </si>
  <si>
    <t>Service dành cho người quản trị, cho phép thay đổi vai trò người dùng, khóa tài khoản, xóa vai trò người dùng.</t>
  </si>
  <si>
    <t>setRoleUser (role)
lockUserAccount (user)
removeRole (user)</t>
  </si>
  <si>
    <t>DSD_18 Phạm Thị Thảo
User Service - Chỉnh sửa profile người dùng</t>
  </si>
  <si>
    <t>DSD_18 Phạm Thị Thảo
User có thể  thay đổi thông tin người dùng,user cũng có thể thêm thông tin người dùng,xóa thông tin người dùng</t>
  </si>
  <si>
    <t xml:space="preserve">DSD_18 Phạm Thị Thảo
 setProfile
removeProfile
addProfile
</t>
  </si>
  <si>
    <t>DSD_17 20151557 Phạm Minh Hoàng
User Service - Reset Password</t>
  </si>
  <si>
    <t>DSD_17 20151557 Phạm Minh Hoàng
Service quản trị cho phép lấy lại mật khẩu trường hợp người dùng quên mật khẩu</t>
  </si>
  <si>
    <t>DSD_17 20151557 Phạm Minh Hoàng
Get User Information
Encode password</t>
  </si>
  <si>
    <t>DSD_17 20151557 Phạm Minh Hoàng
User Service - Get User Information</t>
  </si>
  <si>
    <t>DSD_17 20151557 Phạm Minh Hoàng
Service cho phép lấy thông tin người dùng</t>
  </si>
  <si>
    <t>Đủ các phần</t>
  </si>
  <si>
    <t>DSD_18 Nguyễn Trọng Nam
User Service
update users password, Require refesh Password</t>
  </si>
  <si>
    <t>DSD_18 Nguyễn Trọng Nam
Service cho phép update lại mật khẩu trong trường hợp người dùng thay đổi mật khẩu hoặc quên mật khẩu, nhắc nhở người dùng cần xác thực lại mật khẩu sau một thời gian sử dụng</t>
  </si>
  <si>
    <t>DSD_18 Nguyễn Trọng NamEncode password</t>
  </si>
  <si>
    <t>Đã có mô tả bài toán tổng quan và của nhóm</t>
  </si>
  <si>
    <t>Mô tả về giải pháp về phòng ban, chat</t>
  </si>
  <si>
    <t>DSD_18 Lương Quốc Đạt
Security Service - Login, Logout</t>
  </si>
  <si>
    <t>Đã có mô tả giải pháp công nghệ là Nodejs, Websocket, Hiberate</t>
  </si>
  <si>
    <t>DSD_18 Lương Quốc Đạt Service cho kiểm tra thông tin người dùng, lưu giữ đăng nhập</t>
  </si>
  <si>
    <t>DSD_18 Lương Quốc ĐạtEncode API, API generate Session</t>
  </si>
  <si>
    <t>Chưa mô tả kiến trúc vật lý</t>
  </si>
  <si>
    <t>DSD_16 Nguyễn Xuân Nam 
Security Service - OAuthAuthorizationService</t>
  </si>
  <si>
    <t>DSD_16 Nguyễn Xuân Nam
 Xác thực/ nhận dạng người dùng - Kiểm soát truy cập thông qua xác thực OAuth/Single Sign On</t>
  </si>
  <si>
    <t xml:space="preserve">DSD_16 Nguyễn Xuân Nam
- -loginViaOAuthAPI: Đăng nhập thông qua dịch vụ cung cấp OAuth (Facebook/ Google,..)
- getAuthorizationGrantAPI : 
 + Client gửi yêu cầu quyền truy cập tới User, nếu đồng ý, User chấp nhận cấp quyền.
 + Server trả về Authorization Grant tạm thời
- getAccessTokenAPI: 
 + Client gửi Authorization Grant do User cung cấp lên cho Authorization Server, sau khi xác nhận, Server sẽ gửi về Access Token cho Client thông qua API này.
 + Client sử dụng Access Token trong quá trình làm việc với Resource Server. Resource Server sẽ kiểm tra tình hợp lệ của Token mỗi lần nó được gửi lên, nếu hợp lệ, dữ liệu sẽ được trả về cho Client.
- configScopeAPI: 
  + cấu hình scope/ ủy quyền truy cập tài nguyên/ api theo từng access token
</t>
  </si>
  <si>
    <t>DSD_18 Nguyễn Văn Hào
User Service</t>
  </si>
  <si>
    <t>Đăng kí tài khoản người dùng</t>
  </si>
  <si>
    <t>DSD_18 Nguyễn Văn Hào
Encode password API, generate token</t>
  </si>
  <si>
    <t>DSD_16 Phan Văn Quang
User Service</t>
  </si>
  <si>
    <t>DSD_16 Phan Văn Quang
Thêm mới, sửa, xóa và lấy thông tin người dùng (sử dụng Rest APIs)</t>
  </si>
  <si>
    <t>-GetUserAPI: Lấy thông tin của người dùng theo id
-GetAllUserAPI: Lấy danh sách tất cả người dùng trong hệ thống
-PostUserAPI: Tạo mới thông tin người dùng (thông điệp truyền vào như: username, password, phonenumber, sex, birthday...)
-PutUserAPI: Sửa (câp nhật) thông tin người dùng theo id (các thông tin truyền vào tương tự như PostUser)
-DeleteUserAPI: Xóa người dùng theo id</t>
  </si>
  <si>
    <t>Có giao diện tự xây dựng về chat và quản lý phòng ban</t>
  </si>
  <si>
    <t>DSD_16 Phan Văn Quang
User Service - DepartmentService</t>
  </si>
  <si>
    <t>DSD_16 Phan Văn Quang
Thêm mới, sửa, xóa và lấy thông tin các phòng ban, bộ phận trong công ty (sử dụng Rest APIs)</t>
  </si>
  <si>
    <t>-GetDepartmentAPI: Lấy thông tin của phòng ban, bộ phận theo id
-GetAllDepartmentAPI: Lấy danh sách tất cả phòng ban, bộ phận trong hệ thống
-PostDepartmentAPI: Tạo mới thông tin phòng ban, bộ phận
-PutDepartmentAPI: Sửa (câp nhật) thông tin phòng ban, bộ phận theo id
-DeleteDepartmentAPI: Xóa  phòng ban, bộ phận theo id</t>
  </si>
  <si>
    <t>DSD_16 Phan Văn Quang
User Service - UserGroupPermissionService</t>
  </si>
  <si>
    <t>DSD_16 Phan Văn Quang
Phân người dùng vào các nhóm quyền của hệ thống (sử dụng Rest APIs)</t>
  </si>
  <si>
    <t>-PostUserGroupPermissionAPI: Phân người dùng vào các nhóm quyền, vì hệ thống sẽ có các nhóm quyền tương ứng với các chức vụ như nhân viên, trưởng nhóm, trưởng phòng, trưởng bộ phận, giám đốc... Thông tin truyền vào bao gồm: userId, groupId
Tương tự với PutUserGroupPermissionAPI, Get và Delete</t>
  </si>
  <si>
    <t>DSD_16 Phan Văn Quang
User Service - GroupPermissionService</t>
  </si>
  <si>
    <t>HTTP và TDP</t>
  </si>
  <si>
    <t>DSD_16 Phan Văn Quang
Phân quyền cho nhóm của hệ thống (sử dụng Rest APIs)</t>
  </si>
  <si>
    <t>Chưa có kiến trúc vật lý</t>
  </si>
  <si>
    <t>-PostGroupPerrmissionAPI: Phân quyền cho nhóm người dùng sử dụng chức năng của hệ thống. Thông điệp yêu cầu sẽ bao gồm: groupId, routeId, canView, canEdit, canDelete, canAdd, actionId, type(1 hoặc không)</t>
  </si>
  <si>
    <t xml:space="preserve">Quản lý người dùng </t>
  </si>
  <si>
    <t>Quản lý tài khoản, phân quyền người dùng</t>
  </si>
  <si>
    <t>Quản lý cơ cấu tổ chức</t>
  </si>
  <si>
    <t>Gọi đến các API truy cập dữ liệu, cung cấp truy vấn tương ứng</t>
  </si>
  <si>
    <t>Quản lý cầu hình</t>
  </si>
  <si>
    <t>gọi đến các api quản lý cấu hình, cung cấp truy vấn phục vụ báo cáo thống kê</t>
  </si>
  <si>
    <t>Yêu cầu chung</t>
  </si>
  <si>
    <t>tất cả các microservice đều phải có</t>
  </si>
  <si>
    <t>- API ghi log hoạt động liên quan đến các chức năng mình cung cấp</t>
  </si>
  <si>
    <t>- API thay đổi tham số cấu hình liên quan đến các chức năng mình cung cấp</t>
  </si>
  <si>
    <t>- API truy cập CSDL mình quản lý</t>
  </si>
  <si>
    <t>Đã phân chia công việc cụ thể</t>
  </si>
  <si>
    <t>Cấu trúc đúng template</t>
  </si>
  <si>
    <t>Mô tả được bài toán và các yêu cầu chức năng, phi chức năng của hệ thống</t>
  </si>
  <si>
    <t>Có đưa ra định hướng giải quyết</t>
  </si>
  <si>
    <t>Đã đưa ra các công nghệ sử dụng</t>
  </si>
  <si>
    <t>Nêu ra các thuật toán và ưu nhược điểm, chưa thể hiện rõ ràng trong sản phẩm</t>
  </si>
  <si>
    <t>Có hướng dẫn, tuy nhiên cần chi tiết hơn</t>
  </si>
  <si>
    <t>Có build để có thể chạy được</t>
  </si>
  <si>
    <t>Làm chủ chương trình, có kiểm tra
 trường hợp khi không kết nối được với
 nhóm khác (xây dựng fake data)</t>
  </si>
  <si>
    <t>Có sử dụng giao diện các nhóm làm giao diện và cũng xây dựng thêm một số giao diện riêng của nhóm</t>
  </si>
  <si>
    <t>Demo được giao diện của nhóm sẽ được client sử dụng như thế nào</t>
  </si>
  <si>
    <t>Chức năng đều hoạt động (45)</t>
  </si>
  <si>
    <t>Build thành giao diện API (30)</t>
  </si>
  <si>
    <t>có giao diện làm thêm</t>
  </si>
  <si>
    <t>Mô tả đầy đủ đầu vào, đầu ra, có validate</t>
  </si>
  <si>
    <t>1 servcer và n client</t>
  </si>
  <si>
    <t>Nhóm phân chia công việc rất chi tiết và rõ ràng</t>
  </si>
  <si>
    <t>Cấu trúc đúng, đề mục rõ ràng</t>
  </si>
  <si>
    <t>Có mô tả, dẫn dắt đề tài, tuy nhiên chưa rõ ràng lắm</t>
  </si>
  <si>
    <t>Chỉ ra các công nghệ, định hướng để giải quết vấn đề</t>
  </si>
  <si>
    <t>Mô tả chi tiết về lý do lựa chọn công nghệ để đạt được các yêu cầu chức năng</t>
  </si>
  <si>
    <t>Hợp lý với phần nhóm đảm nhiệm</t>
  </si>
  <si>
    <t>Chỉ ra chi tiết các thành phần, kiến trúc vật lý lẫn kiến trúc logic</t>
  </si>
  <si>
    <t>Có nêu trong báo cáo nhưng rõ ràng trong sản phẩm lắm</t>
  </si>
  <si>
    <t>Đã build và deploy</t>
  </si>
  <si>
    <t>Sử dụng vueJS</t>
  </si>
  <si>
    <t>Xây dựng được giao diện</t>
  </si>
  <si>
    <t>Giao thức http. Gọi api các nhóm</t>
  </si>
  <si>
    <t>Quản lý người dùng
 quản lý cơ cấu bộ phận
 phân quyền</t>
  </si>
  <si>
    <t>Đa phần đã có validate đầu vào, thể hiện đầu ra trên giao diện đã xây dựng</t>
  </si>
  <si>
    <t>SPA Vue</t>
  </si>
  <si>
    <t>Phản hồi tốt</t>
  </si>
  <si>
    <t>Validate trên giao diện</t>
  </si>
  <si>
    <t>đã validate dữ liệu và https</t>
  </si>
  <si>
    <t>Phân chia công việc không rõ ràng</t>
  </si>
  <si>
    <t>Đưa ra bài toán và bài toán của nhóm</t>
  </si>
  <si>
    <t>Đưa ra công nghệ là NodeJS, chưa nói rõ ưu nhược</t>
  </si>
  <si>
    <t>Chưa đưa ra được kiến trúc logic</t>
  </si>
  <si>
    <t>Áp dụng sai về thuật toán token ring</t>
  </si>
  <si>
    <t>có thuật toán token ring</t>
  </si>
  <si>
    <t>Cung cấp chức năng tạo mới, sửa, vô hiệu hóa phòng ban</t>
  </si>
  <si>
    <t>Phân chia mô tả không rõ ràng</t>
  </si>
  <si>
    <t>Đúng mẫu đầy đủ các phần</t>
  </si>
  <si>
    <t>Sai chính tả báo cáo</t>
  </si>
  <si>
    <t>Đưa ra bài toán đặt ra tổng quan, chưa đưa ra service</t>
  </si>
  <si>
    <t>Đưa ra hướng giải quyết báo cáo tự động, quản lý user</t>
  </si>
  <si>
    <t>Đưa ra được giải pháp công nghệ</t>
  </si>
  <si>
    <t>Không hợp lệ, chưa lấy đủ nhóm task, thiếu service</t>
  </si>
  <si>
    <t>Mô tả không đúng</t>
  </si>
  <si>
    <t>Có mô tả trong báo cáo nhưng lan man, không biết là áp dụng ở đâu</t>
  </si>
  <si>
    <t>làm chủ chương trình</t>
  </si>
  <si>
    <t>Giao diện nhóm tự xây dựng</t>
  </si>
  <si>
    <t>Chưa thể hiện rõ ràng</t>
  </si>
  <si>
    <t>Thiếu phần quản lý cấu hình</t>
  </si>
  <si>
    <t>dùng để thêm, chỉnh sửa, vô hiệu hóa, lấy thông tin phòng ban.</t>
  </si>
  <si>
    <t>Nhóm có một người, nên không có phân chia công việc</t>
  </si>
  <si>
    <t>Đúng mẫu</t>
  </si>
  <si>
    <t>Đã có mô tả bài toán tổng quan và nhóm</t>
  </si>
  <si>
    <t>Đưa ra nhiệm vụ cần làm, chưa nói cụ thể</t>
  </si>
  <si>
    <t>Có sự lựa chọn công nghệ nhưng chưa nêu rõ vai trò của công nghệ đó trong bài nhóm</t>
  </si>
  <si>
    <t>Hợp lệ nhưng còn sơ sài</t>
  </si>
  <si>
    <t>Có thể hiện kiến trúc</t>
  </si>
  <si>
    <t>Có thể hiện giao thức http, mới liệt kê các thuật toán</t>
  </si>
  <si>
    <t>Giao diện của nhóm</t>
  </si>
  <si>
    <t>Có giao diện của nhóm, còn ít chức năng</t>
  </si>
  <si>
    <t>Position Service</t>
  </si>
  <si>
    <t>Position Service cung cấp chức năng thêm, sửa, xóa, lấy thông tin chức vụ các phòng ban.</t>
  </si>
  <si>
    <t>Department Service.</t>
  </si>
  <si>
    <t>Chưa dung lỗi</t>
  </si>
  <si>
    <t>Cấu trúc báo cáo rõ ràng, đúng với template yêu cầu, tuy nhiên hình thức và trình bày còn hạn chế: không đánh số trang ..</t>
  </si>
  <si>
    <t>Đưa ra được công nghệ lựa chọn nhưng không nói rõ lý do</t>
  </si>
  <si>
    <t>Đưa ra các công việc cần làm, các yêu cầu của đề bài</t>
  </si>
  <si>
    <t>Kiến trúc đã lựa chọn</t>
  </si>
  <si>
    <t>Position Service cung cấp chức năng thêm, sửa, xóa, lấy thông tin chức vụ.</t>
  </si>
  <si>
    <t>Department Service, User Service</t>
  </si>
  <si>
    <t>Xây dựng, được nhóm 4 làm giao diện sử dụng</t>
  </si>
  <si>
    <t>Không thể hiện thuật toán, thể hiện được giao thức HTTP</t>
  </si>
  <si>
    <t>Có nhóm 4 sử dụng api</t>
  </si>
  <si>
    <t>Đánh giá theo Project và quản lý dữ liệu KPI Xây dựng 10 API</t>
  </si>
  <si>
    <t>UI của server đã thể hiện đầy đủ các chức năng mà nhóm xây dựng: Có 7 API được sủ dụng</t>
  </si>
  <si>
    <t>Có mô tả đầy đủ</t>
  </si>
  <si>
    <t>Không sử dụng giải thuật truyền thông</t>
  </si>
  <si>
    <t>Kiến trúc microservice</t>
  </si>
  <si>
    <t>Sử dụng https</t>
  </si>
  <si>
    <t>Đã sẵn sàng và deploy lên host online</t>
  </si>
  <si>
    <t>Report Microservice</t>
  </si>
  <si>
    <t>Đầy đủ hướng dẫn cài đặt</t>
  </si>
  <si>
    <t>Đã deploy thành ứng dụng</t>
  </si>
  <si>
    <t>Làm chủ được chương trình, demo được các chức năng</t>
  </si>
  <si>
    <t>Có giao diện người dùng, ngoài ra còn tự xây dựng thêm giao diện bổ sung của nhóm</t>
  </si>
  <si>
    <t>Có api để client có thể gọi</t>
  </si>
  <si>
    <t>Cung cấp các API liên quan đếnRecurrentTask, Data Service( user, departent)</t>
  </si>
  <si>
    <t>Xuất ra các api</t>
  </si>
  <si>
    <t>Deploy trên 1 server, nhiều client kết nối</t>
  </si>
  <si>
    <t xml:space="preserve"> dữ liệu đã có validate</t>
  </si>
  <si>
    <t>Quản trị hệ thống</t>
  </si>
  <si>
    <t>Quản lý người dùng</t>
  </si>
  <si>
    <t>Chức năng để phân quyền cho người dùng trong hệ thống. Tùy từng tài khoản trong hệ thống sẽ được cấp quyền truy cập phù hợp với chức vụ, khả năng truy cập thông tin để đảm bảo từng thành phần người dùng chỉ có thể xem thông tin phù hợp với vị trí, chức vụ của mình. 
Đầu vào: Tài khoản người dùng
Đầu ra: Tài khoản người dùng được phân quyền cụ thể</t>
  </si>
  <si>
    <t>Báo cáo đúng template. Tuy nhiên mục lục bị lỗi</t>
  </si>
  <si>
    <t>Authorization</t>
  </si>
  <si>
    <t>Microservice sẽ phân quyền tài khoản và xác định tài khoản có thể làm gì, xem trên hệ thống</t>
  </si>
  <si>
    <t>Microservice khác hàng, microservice nhân viên....</t>
  </si>
  <si>
    <t>Mới mô tả chung chung các giải pháp</t>
  </si>
  <si>
    <t>Có mô tả ở phần 3 nhưng mới chung chung, chưa giải thích rõ vai trò giải quyết bài toán nào của nhóm</t>
  </si>
  <si>
    <t>Không mô tả được chi tiết kiến trúc hệ thống và chứng minh tính hợp lệ</t>
  </si>
  <si>
    <t>Mới dừng ở mức liệt kê</t>
  </si>
  <si>
    <t>Đã làm chủ được chương trình, demo được các chức năng</t>
  </si>
  <si>
    <t>nhóm xây dựng giao diện cho các nhóm khác sử dụng. Cung cấp đầy dủ các chức năng</t>
  </si>
  <si>
    <t>Thực hiện được các chức năng client, call đến api của các nhóm làm service</t>
  </si>
  <si>
    <t>Nhóm viết giao diện cho các nhóm làm service</t>
  </si>
  <si>
    <t>Gọi đến các nhóm khác để đồng bộ dữ liệu</t>
  </si>
  <si>
    <t>Không mắc lỗi chính tả, tuy nhiên chưa đẹp mắt</t>
  </si>
  <si>
    <t xml:space="preserve">Chỉ ra các công nghệ được sử dụng </t>
  </si>
  <si>
    <t>Microservice cung cấp các chức năng liên quan đến việc xử lý các thông tin về người dùng như tạo lập hay quản lý người dùng</t>
  </si>
  <si>
    <t>Chỉ liệt kê, chưa chỉ ra rõ trong thiết kế</t>
  </si>
  <si>
    <t>Thể hiện giao thức HTTP, gọi api nhóm khác. Đã chỉ ra thuật toán được áp dụng như thế nào trong giải quyết tương tranh</t>
  </si>
  <si>
    <t>Cung cấp API Phân quyền, Log, KPI configure</t>
  </si>
  <si>
    <t>Mô tả đâu vào đầu ra. Các nhóm được gọi  liên quan. Có validat dữ liệu</t>
  </si>
  <si>
    <t>Validated</t>
  </si>
  <si>
    <t>Phân quyền, token</t>
  </si>
  <si>
    <t>Phân chia công việc có ghi phần trăm nhưng chưa chi tiết đầu việc các thành viên</t>
  </si>
  <si>
    <t>Mô tả về KPI Service và Department Service</t>
  </si>
  <si>
    <t>Đưa ra các công việc cần làm nhưng chưa nêu rõ hướng giải pháp</t>
  </si>
  <si>
    <t>Đưa ra công nghệ sử dụng là Laravel</t>
  </si>
  <si>
    <t>User Management Service</t>
  </si>
  <si>
    <t>Giao diện tự xây dựng về KPI phòng ban các tháng</t>
  </si>
  <si>
    <t>Chưa chỉ ra. Sử dụng giao thức HTTP</t>
  </si>
  <si>
    <t>Có giao diện tự xây dựng để chứng minh API là dùng được</t>
  </si>
  <si>
    <t>Đưa ra được bài toán chung và bài toán riêng của nhóm lựa chọn</t>
  </si>
  <si>
    <t>Chưa mô tả rõ về công nghệ mà nhóm sử dụng như thế nào trong phần làm của nhóm</t>
  </si>
  <si>
    <t>Cung cấp 8 API</t>
  </si>
  <si>
    <t>Được client sử dụng 8 APIs</t>
  </si>
  <si>
    <t>Có loại trừ lẫn nhau và bầu cử nhưng chưa thể hiện chi tiết</t>
  </si>
  <si>
    <t>Không có phân công nhiệm vụ</t>
  </si>
  <si>
    <t>Cấu trúc đầy đủ các phần trừ phân công nhiệm vụ</t>
  </si>
  <si>
    <t>Kiến trúc logic hợp lệ, kiến trúc vật lý nên nêu thêm chi tiết hơn về các thành phần vật lý</t>
  </si>
  <si>
    <t>Hướng dẫn cài đặt không kèm trong source code, phải tìm trong comment của các post trên lms</t>
  </si>
  <si>
    <t>Giao diện do nhóm tự xây dựng quản lý user và log</t>
  </si>
  <si>
    <t>Demo được chức năng áp dụng thực tế như thế nào ở giao diện người dùng</t>
  </si>
  <si>
    <t>Giao diện API đảm nhiệm phần user service và log service</t>
  </si>
  <si>
    <t>Chưa mô tả đầy đủ API doc</t>
  </si>
  <si>
    <t>Làm 12 API user, 21 API phần log</t>
  </si>
  <si>
    <t>Tạm được</t>
  </si>
  <si>
    <t>Không gọi được userservice</t>
  </si>
  <si>
    <t>Chưa thể hiện</t>
  </si>
  <si>
    <t>Thỉnh thoảng gặp tình trạng downtime</t>
  </si>
  <si>
    <t>Nhóm làm chủ được chương trình, điều khiển quản lý được dữ liệu của nhóm</t>
  </si>
  <si>
    <t>Nhóm xây dựng API, tự xây dựng giao diện để chứng minh api được sử dụng</t>
  </si>
  <si>
    <t>Các thuật toán chưa mô tả được</t>
  </si>
  <si>
    <t>đã có API cho các nhóm khác gọi: So sánh KPI, Cấu hình template báo cáo</t>
  </si>
  <si>
    <t>Export ra api liên quan so sánh KPI và cấu hình template báo cáo</t>
  </si>
  <si>
    <t>Có bắt exception. Tuy nhiên chưa đầy đủ</t>
  </si>
  <si>
    <t>đã validate dữ liệu nhưng chưa bao quát hết các trường</t>
  </si>
  <si>
    <t>Đã mô tả bài toán, chỉ ra các vấn đề cần giải quyết</t>
  </si>
  <si>
    <t>Chưa chỉ rõ công nghệ sẽ giúp giải quyết vấn đề nào trong bài toán của nhóm</t>
  </si>
  <si>
    <t>Chứng minh client cần sử dụng giao diện của nhóm</t>
  </si>
  <si>
    <t>Mô tả dữ liệu đầu vào, đầu ra</t>
  </si>
  <si>
    <t>Mô tả bài toán chưa có</t>
  </si>
  <si>
    <t>Có lựa chọn công nghệ cũng như mô hình kiến trúc</t>
  </si>
  <si>
    <t>Lựa chọn công nghê cần chi tiết hơn, giải thích tại sao lựa chọn, lựa chọn giúp giải quyết vấn đề gì của nhóm</t>
  </si>
  <si>
    <t>Mô tả đầy đủ các yêu cầu chức năng và phí chức năng của hệ thống cần xây dựng</t>
  </si>
  <si>
    <t>Mô tả qua về kiến trúc hệ thống, cần chi tiết hơn</t>
  </si>
  <si>
    <t>Mới chỉ liệt kê các thuật toán, giao thức truyền thông</t>
  </si>
  <si>
    <t>Đã có giao diện demo sử dụng api của nhóm</t>
  </si>
  <si>
    <t>Giao thức HTTP các thuật toán chưa thể hiện</t>
  </si>
  <si>
    <t>Xây dựng được 27 API</t>
  </si>
  <si>
    <t>UI sử dụng 20 API</t>
  </si>
  <si>
    <t>Có API Docs đặc tả rõ ràng dữ liệu vào ra</t>
  </si>
  <si>
    <t>Báo lỗi khi requests không hợp lệ</t>
  </si>
  <si>
    <t>Chưa check token (bất cứ ai cũng có thể request được)</t>
  </si>
  <si>
    <t>Gặp tình trạng downtime</t>
  </si>
  <si>
    <t>Phân chia công việc đầy đủ, tuy nhiên chưa có phần trăm đóng góp</t>
  </si>
  <si>
    <t>Đúng template đưa ra</t>
  </si>
  <si>
    <t>Có mô tả bài toán, các vấn đề đặt ra, bài toán cần giải quyết</t>
  </si>
  <si>
    <t>Nêu qua về kiến trúc hệ thống chính, các chức năng, phi chức năng của hệ thống</t>
  </si>
  <si>
    <t>Tạo công việc cho mỗi Phòng ban</t>
  </si>
  <si>
    <t>Chỉ ra được các yêu cầu phi chức năng và chức năng cần thiết của hệ thống</t>
  </si>
  <si>
    <t>Về cơ bản kiến trúc hệ thống hợp lý. Tuy nhiên chưa giải thích chi tiết về các thành phần vật lý trong hệ thóng</t>
  </si>
  <si>
    <t xml:space="preserve">Tạo công việc cho Lãnh đạo </t>
  </si>
  <si>
    <t>Chỉ nêu qua mô hình giao thức truyền thống. Chưa chỉ ra trường hợp áp dụng áp dụng cụ thể bài toán nhóm như thế nào</t>
  </si>
  <si>
    <t>Tạo công việc cho nhân viên</t>
  </si>
  <si>
    <t>- Xử lý dữ liệu liên quan tới công việc
  + Đầu vào: Thời gian ước lượng, phân định người thực hiện, review,
  + Đầu ra: Tên công việc với cá nhân liên quan</t>
  </si>
  <si>
    <t>Work Input Service</t>
  </si>
  <si>
    <t xml:space="preserve">Microservice sẽ thực hiện lưu trữ dữ liệu liên quan đến chi tiết công việc được giao cho mỗi phòng ban, cá thể </t>
  </si>
  <si>
    <t>có hướng dẫn  sử dụng</t>
  </si>
  <si>
    <t>Demo được giao diện của các nhóm client sử dụng API của nhóm</t>
  </si>
  <si>
    <t>Thực hiện Department phần report</t>
  </si>
  <si>
    <t>Chỉ ra các phần mà client sử dụng</t>
  </si>
  <si>
    <t>Chỉ rõ đầu vào, đầu ra. Có thực hiện validate dữ liệu</t>
  </si>
  <si>
    <t>Authentication chưa chỉ ra</t>
  </si>
  <si>
    <t>Đưa ra các công nghệ mà nhóm sử dụng</t>
  </si>
  <si>
    <t>Chưa mô tả chi tiết về các chức năng</t>
  </si>
  <si>
    <t>Chỉ ra ưu nhược điểm của kiến trúc mà nhóm lựa chọn</t>
  </si>
  <si>
    <t>Giao diện nhóm tự xây dựng phần KPI của cá nhân.</t>
  </si>
  <si>
    <t>Cung cấp api cho nhóm 1 sử dụng. Tuy nhiên nhóm 1 không đáp ứng được nên nhóm tự xây dựng</t>
  </si>
  <si>
    <t>data service</t>
  </si>
  <si>
    <t>Cấu trúc báo cáo đảm bảo theo template</t>
  </si>
  <si>
    <t>Đưa ra các giải pháp mà nhóm lựa chọn</t>
  </si>
  <si>
    <t>Chưa giải thích được tại sao sao lựa chọn giải pháp như vậy, giúp giải quyết bài toán gì của nhóm</t>
  </si>
  <si>
    <t>Đã đưa ra được các yêu cầu chức năng và phi chức năng</t>
  </si>
  <si>
    <t>Đã đưa ra kiến trúc, vai trò các thành phần</t>
  </si>
  <si>
    <t>Đưa ra được các mô hình, giao thức và thuật toán. 
Tuy nhiên chỉ dừng ở mức liệt kê, chưa cụ thể</t>
  </si>
  <si>
    <t>Có sử dụng giao diện dashboard</t>
  </si>
  <si>
    <t>Demo được giao diện của các nhóm client mà api sẽ đc sử dụng</t>
  </si>
  <si>
    <t>Mô tả được bài toán, các yêu cầu chức năng và phi chức năng đặt ra</t>
  </si>
  <si>
    <t>Có việc đưa ra định hướng tuy nhiên nên đặt ngay sau phần các yêu cầu đặt ra</t>
  </si>
  <si>
    <t>Kiến trúc hệ thống dáp ứng được các yêu cầu nhóm sẽ xây dựng</t>
  </si>
  <si>
    <t>Nêu ra các thuật toán và ưu nhược điểm</t>
  </si>
  <si>
    <t xml:space="preserve">Chưa chỉ ra authen </t>
  </si>
  <si>
    <t>Notification microservice</t>
  </si>
  <si>
    <t>Chưa thấy mô tả, dẫn dắt đề tài</t>
  </si>
  <si>
    <t xml:space="preserve">Mô tả chi tiết về lý do lựa chọn công nghệ để đạt được các yêu cầu chức năng </t>
  </si>
  <si>
    <t>Chi ra tính hợp lý</t>
  </si>
  <si>
    <t>Quản lý người dùng
quản lý cơ cấu bộ phận
phân quyền</t>
  </si>
  <si>
    <t>Validate dữ liệu, có sử dụng https tăng độ tin cậy</t>
  </si>
  <si>
    <t>Có phân chia phần trăm công việc tuy nhiên chưa nêu chi tiết công việc của từng thành viên</t>
  </si>
  <si>
    <t>Cấu trúc theo template</t>
  </si>
  <si>
    <t>Có mô tả nhưng cần chi tiết hơn về vai trò của nhóm trong toàn bộ hệ thống chung</t>
  </si>
  <si>
    <t>Có sự lựa chọn công nghệ, nhưng chưa chi tiết hóa vai trò trong giải quyết vấn đè của nhóm</t>
  </si>
  <si>
    <t>Các yêu cầu đúng với phần nhóm làm</t>
  </si>
  <si>
    <t>Kiến trúc đáp ứng được yêu cầu</t>
  </si>
  <si>
    <t>Các giao thức mô tả chưa chính xác về token ring</t>
  </si>
  <si>
    <t>Nhóm 17 có giao diện sử dụng api của nhóm</t>
  </si>
  <si>
    <t>Giải thuật mô tả sai</t>
  </si>
  <si>
    <t>Cung cấp giao diện api</t>
  </si>
  <si>
    <t>Có check validate</t>
  </si>
  <si>
    <t>Trung bình thời gian đáp ứng từ 1 - 2s</t>
  </si>
  <si>
    <t>Có token authen</t>
  </si>
  <si>
    <t>Nhóm xây dựng API và có chứng minh được tính dùng được của nhóm qua giao diện sử dụng api của nhóm</t>
  </si>
  <si>
    <t>Đã mô tả các dữ liệu vào ra.
Tuy nhiên các nhiều api gặp lỗi, cóvalidate dữ liệu nhưng không đầy đủ</t>
  </si>
  <si>
    <t>Mới có report service</t>
  </si>
  <si>
    <t>Notification  microserice</t>
  </si>
  <si>
    <t>Out put planned amount</t>
  </si>
  <si>
    <t>Thông tin người dùng, Số lượng theo từng đơn vị sản phẩm</t>
  </si>
  <si>
    <t>Quality assurance information</t>
  </si>
  <si>
    <t>Danh sách nhóm VUW IT15</t>
  </si>
  <si>
    <t>STT</t>
  </si>
  <si>
    <t>Nhóm trưởng</t>
  </si>
  <si>
    <t>Họ và tên</t>
  </si>
  <si>
    <t>Email</t>
  </si>
  <si>
    <t>Điện thoại</t>
  </si>
  <si>
    <t>Ghi chú</t>
  </si>
  <si>
    <t>Cấu trúc báo cáo rõ ràng, đúng với template yêu cầu, tuy nhiên hình thức và trình bày hơi cẩu thả (bìa bị lệch, không có phân trang nhưng có mục lục)</t>
  </si>
  <si>
    <t>Mô tả giải pháp không đúng với mô hình xây dựng (sử dụng microservice thông qua các API cung cấp nhưng lại ghi trong báo cáo là client - server)</t>
  </si>
  <si>
    <t>Cung cấp API giải quyết nghiệp vụ thông qua giao thức mạng HTTPs và cơ chế call API với giải thuật tập trung (tuy nhiên trình bày hơi sơ sài phần này)</t>
  </si>
  <si>
    <t>Kiến trúc hợp lệ và phù hợp với yêu cầu đề bài (tuy nhiên kiến trúc mô tả trong báo cáo không phù hợp với kiến trúc hệ thống xây dựng)</t>
  </si>
  <si>
    <t>Mã nguồn đã được build thành chương trình, đạt 4/5 API</t>
  </si>
  <si>
    <t>Nhóm lập trình trên framework laravel, thực hiện deploy lên server host, đã kết nối được 4/5 API</t>
  </si>
  <si>
    <t>Đã có swagger client UI phục vụ cho document API: https://app.swaggerhub.com/apis-docs/hungcon1911/ProjectKPI/1.0.0</t>
  </si>
  <si>
    <t>Sử dụng giao thức HTTPs để call API qua các method, không có thuật toán truyền thông nào</t>
  </si>
  <si>
    <t>Không có (nhóm làm API)</t>
  </si>
  <si>
    <t>Bao gồm id_project, id_department. Chưa validate và lọc dữ liệu</t>
  </si>
  <si>
    <t>&lt;3.47s</t>
  </si>
  <si>
    <t>3.47s - 5.76s</t>
  </si>
  <si>
    <t>Chu Ngọc Minh</t>
  </si>
  <si>
    <t>chuminh712@gmail.com</t>
  </si>
  <si>
    <t>An toàn giao thức: https, chưa có kiểm tra dữ liệu đầu vào</t>
  </si>
  <si>
    <t>Phạm Công Nguyên</t>
  </si>
  <si>
    <t>nguyenvjp00@gmail.com</t>
  </si>
  <si>
    <t>Nguyễn Đình Tiến</t>
  </si>
  <si>
    <t>dinhtiennguyen.1202@gmail.com</t>
  </si>
  <si>
    <t>Nhóm chỉ có bạn Hoàng Ngọc Dũng tham gia làm bài tập lớn, các bạn còn lại không tham gia</t>
  </si>
  <si>
    <t>- Cấu trúc báo cáo khá đầy đủ so với template yêu cầu
- Thiếu phần mô tả giải pháp cho bài toán</t>
  </si>
  <si>
    <t>Đúng chỉnh tả, tuy nhiên hình ảnh không phải do bản thân chụp thì nên trích dẫn nguồn</t>
  </si>
  <si>
    <t>Mô tả rõ ràng chi tiết bài toán của hệ thống bán thuốc mà giáo viên đặt ra</t>
  </si>
  <si>
    <t>- Yêu cầu chức năng phù hợp với hệ thống cần xây dựng
- Yêu cầu phi chức năng chưa rõ ràng</t>
  </si>
  <si>
    <t>Mô tả và giải thích kiến trúc chưa rõ ràng</t>
  </si>
  <si>
    <t>Giao thức truyền thông hợp lệ, không sử dụng thuật toán truyền thông</t>
  </si>
  <si>
    <t>Mã nguồn build được thành ứng dụng</t>
  </si>
  <si>
    <t>Đã  xây dựng được giao diện và kết nối được API của các nhóm 03, 06, 12</t>
  </si>
  <si>
    <t>Số giao diện đã xây dựng được là 8 giao diện, thể hiện được sự so sánh công việc của nhân viên trong công ty nhưng chưa thể hiện được sự so sánh KPI giữa các nhân viên</t>
  </si>
  <si>
    <t>Có sử dụng gọi API từ một máy khách</t>
  </si>
  <si>
    <t>Đỗ Duy Quang</t>
  </si>
  <si>
    <t>Nhóm không xây dựng API do đây là nhóm làm giao diện</t>
  </si>
  <si>
    <t>20168769@sie.edu.vn</t>
  </si>
  <si>
    <t xml:space="preserve">Thông tin liên quan đến công việc, KPi của nhân viên </t>
  </si>
  <si>
    <t>Sử dụng giao thức https, chưa validate dữ liệu đầu vào</t>
  </si>
  <si>
    <t>Phân công công việc rõ ràng, đồng đều giữa các thành viên</t>
  </si>
  <si>
    <t>Thiếu phần đặt vấn đề</t>
  </si>
  <si>
    <t>Nguyễn Hữu Khải</t>
  </si>
  <si>
    <t>Mô tả chi tiết hệ thống cần xây dựng</t>
  </si>
  <si>
    <t>20168712@sie.edu.vn</t>
  </si>
  <si>
    <t>Yêu cầu đặt ra phù hợp với bài toán xây dựng</t>
  </si>
  <si>
    <t>Kiến trúc xây dựng hợp lệ</t>
  </si>
  <si>
    <t>Chưa có giải thuật truyền thông</t>
  </si>
  <si>
    <t>Nhóm được nhóm 04 gọi API để xây dựng giao diện</t>
  </si>
  <si>
    <t>Hoàn thành 10 API, kết nối API đến các nhóm 5. 14, 16, 6 và 8. API nhóm cung cấp cho nhóm 04</t>
  </si>
  <si>
    <t>Có trang API docs tự sinh từ mã nguồn</t>
  </si>
  <si>
    <t>Có thể hiện được</t>
  </si>
  <si>
    <t>Có API docs sinh ừ mã nguồn</t>
  </si>
  <si>
    <t>Xây dựng 10 API</t>
  </si>
  <si>
    <t>Thông tin liên quan đến quản lý KPI của cá nhân và bộ phận</t>
  </si>
  <si>
    <t>Trong báo cáo có nêu sử dụng giải thuật loại trừ lẫn nhau nhưng chưa thấy nhóm chỉ ra khi trình bày</t>
  </si>
  <si>
    <t>Phân công công việc rõ ràng giữa các thành viên trong nhóm</t>
  </si>
  <si>
    <t>Cấu trúc đầy đủ so với yêu cầu</t>
  </si>
  <si>
    <t>Mô tả chi tiết bài toán đặt ra cũng như công việc của nhóm</t>
  </si>
  <si>
    <t>Có mô tả hướng giải pháp sử dụng</t>
  </si>
  <si>
    <t>Mô tả rõ ràng mai trò của kiến trúc lựa chọn</t>
  </si>
  <si>
    <t>Yêu cầu chức năng phù hợp
Yêu cầu phi chức năng chưa rõ ràng</t>
  </si>
  <si>
    <t>Các API xây dựng đều được sử dụng, có kết nối đến các nhóm khác</t>
  </si>
  <si>
    <t>Có API docs sinh từ mã nguồn</t>
  </si>
  <si>
    <t>Có APIs docs, có giao diện tự xây dựng</t>
  </si>
  <si>
    <t>xây dựng 28 API</t>
  </si>
  <si>
    <t>Tự xây dựng được giao diện</t>
  </si>
  <si>
    <t>Thông tin liên quan đến công việc, data từ các nhóm khác</t>
  </si>
  <si>
    <t>Sử dụng Cron Job để đồng bộ dữ liệu</t>
  </si>
  <si>
    <t>Kiểm tra thời gian cuối cùng mà dữ liệu được truy cập</t>
  </si>
  <si>
    <t>Sử dụng giao thức https</t>
  </si>
  <si>
    <t>Trần Thị Ngân</t>
  </si>
  <si>
    <t>tranngana5@gmail.com</t>
  </si>
  <si>
    <t>Cấu trúc đúng với yêu cầu đề ra</t>
  </si>
  <si>
    <t xml:space="preserve">Chưa mô tả bài toán đặt ra một cách chi tiết, nhưng mô tả chi tiết phần mô hình của hệ thống </t>
  </si>
  <si>
    <t>Nhóm mới đề cập đến giao tiếp qua socket mà chưa có việc giao tiếp truyền API giữa các client và server</t>
  </si>
  <si>
    <t>Xây dựng gaio diện dành cho admin và có liên kết đến các nhóm khác</t>
  </si>
  <si>
    <t>Xây dựng được 17 giao diện admin</t>
  </si>
  <si>
    <t>Gọi API của các nhóm làm service</t>
  </si>
  <si>
    <t>Thông tin quản lý của admin bao gồm thông tin quản lý công việc, dự án, KPI</t>
  </si>
  <si>
    <t>Có thông báo lỗi trên giao diện</t>
  </si>
  <si>
    <t>xác thực khi login</t>
  </si>
  <si>
    <t>Nguyễn Văn Hiếu</t>
  </si>
  <si>
    <t>Phân chia công việc rõ ràng giữa các thành viên</t>
  </si>
  <si>
    <t>Cấu trúc đúng với yêu cầu đặt ra</t>
  </si>
  <si>
    <t>cunconvipbk@gmail.com</t>
  </si>
  <si>
    <t>Mô tả bài toán đặt ra đầy đủ</t>
  </si>
  <si>
    <t>Mô tả giải pháp sử dụng chưa rõ ràng</t>
  </si>
  <si>
    <t>Yêu cầu chức năng đầy đủ, chi tiết nhưng yêu cầu phi chức năng thì chưa rõ ràng</t>
  </si>
  <si>
    <t>Xây dựng các API về user và phân quyền, kết nối và cung cấp được cho các nhóm khác</t>
  </si>
  <si>
    <t>Chưa có APIs dóc sinh ra từ mã nguồn</t>
  </si>
  <si>
    <t>Chưa có APIs doc, tuy nhiên mô tả rất chi tiết API trong file excel của nhóm</t>
  </si>
  <si>
    <t>Xây dựng 31 API</t>
  </si>
  <si>
    <t>Thông tin đăng nhập của user, thông tin về quyền của user, về các phòng ban</t>
  </si>
  <si>
    <t>kiểm soát truy nhập</t>
  </si>
  <si>
    <t>Chưa trình bày rõ ràng kiến trúc logic, kiến trúc vật lý sử dụng cloud</t>
  </si>
  <si>
    <t xml:space="preserve"> Nhóm đồng bộ dữ liệu với nhóm 18 về user, đồng bộ qua api thêm người dùng sẽ gọi api register nhóm 18.</t>
  </si>
  <si>
    <t>Đặng Thị Hằng</t>
  </si>
  <si>
    <t>Có thực hiện dung lỗi</t>
  </si>
  <si>
    <t>dangthihang0504@gmail.com</t>
  </si>
  <si>
    <t>có cơ chế xác thực, kiểm soát truy nhập</t>
  </si>
  <si>
    <t>Phân chia các công việc rõ ràng</t>
  </si>
  <si>
    <t xml:space="preserve">cấu trúc đúng với yêu cầu </t>
  </si>
  <si>
    <t>Có mô tả rõ ràng bài toán đặt ra</t>
  </si>
  <si>
    <t>Yêu cầu đặt ra rõ ràng, chi tiết</t>
  </si>
  <si>
    <t>Trần Văn Dũng</t>
  </si>
  <si>
    <t>contraibillgates@gmail.com</t>
  </si>
  <si>
    <t>Đặng Văn Đạt</t>
  </si>
  <si>
    <t>dangvandat15021997@gmail.com</t>
  </si>
  <si>
    <t>Có cơ chế xác thực</t>
  </si>
  <si>
    <t>Chưa mô tả chi tiết các thành viên trong nhóm đảm nhiệm những nhiệm vụ gì</t>
  </si>
  <si>
    <t>Đúng với yêu cầu, tuy nhiên chưa có mục lục</t>
  </si>
  <si>
    <t>Mô tả rõ ràng bài toán đặt ra</t>
  </si>
  <si>
    <t>Xây dựng được 17 API</t>
  </si>
  <si>
    <t>Có giao diện để link đến phần nhóm giao diện sử dụng APi</t>
  </si>
  <si>
    <t>Có giao diện để link</t>
  </si>
  <si>
    <t>Có link giao diện</t>
  </si>
  <si>
    <t>Có xây dựng thêm giao diện</t>
  </si>
  <si>
    <t>thông tin về KPI</t>
  </si>
  <si>
    <t>tính KPI, lưu vết</t>
  </si>
  <si>
    <t>Chua có</t>
  </si>
  <si>
    <t>Có trả về mã lỗi</t>
  </si>
  <si>
    <t>Chưa validate dữ liệu</t>
  </si>
  <si>
    <t>Đỗ Minh Tân</t>
  </si>
  <si>
    <t>minhtanleduan@gmail.com</t>
  </si>
  <si>
    <t xml:space="preserve">Chưa có phân công nhiệm vụ </t>
  </si>
  <si>
    <t>Mô tả bài toán chi tiết, rõ ràng</t>
  </si>
  <si>
    <t>Yêu cầu chức năng đầy đủ, yêu cầu phi chức năng chưa rõ ràng</t>
  </si>
  <si>
    <t>Xây dựng 33 API</t>
  </si>
  <si>
    <t>Chưa có APIs doc</t>
  </si>
  <si>
    <t>Xây dựng được 13 API</t>
  </si>
  <si>
    <t>Chưa có API docs sinh ra từ code</t>
  </si>
  <si>
    <t>thông tin về các log trong hệ thống</t>
  </si>
  <si>
    <t>Đinh Bá Chiến</t>
  </si>
  <si>
    <t>Trung Bình</t>
  </si>
  <si>
    <t>dinhchien313@gmail.com</t>
  </si>
  <si>
    <t>Chưa nói rõ chi tiết từng thành viên đã đảm nhận công việc gì</t>
  </si>
  <si>
    <t>Vũ Thị Khánh Hà</t>
  </si>
  <si>
    <t>vukhanhhaa@gmail.com</t>
  </si>
  <si>
    <t>Cấu trúc đúng so với yêu cầu</t>
  </si>
  <si>
    <t>Nguyễn Bá Dũng</t>
  </si>
  <si>
    <t>Xây dựng 32 API và demo được 20API</t>
  </si>
  <si>
    <t>Có tự xây dựng gaio diện trên cả web lẫn mobile</t>
  </si>
  <si>
    <t>nguyenbadung02091998@gmail.com</t>
  </si>
  <si>
    <t>Có tự xây dựng giao diện</t>
  </si>
  <si>
    <t>Cung cấp 32 API</t>
  </si>
  <si>
    <t>Chưa có API doc sinh ra từ mã nguồn</t>
  </si>
  <si>
    <t>Xây dựng giao diện demo API</t>
  </si>
  <si>
    <t>Thông tin so sánh KPI và cấu hình trong hệ thống</t>
  </si>
  <si>
    <r>
      <t>HTT</t>
    </r>
    <r>
      <rPr>
        <b/>
      </rPr>
      <t>PS</t>
    </r>
  </si>
  <si>
    <t>Facade Pattern của Microservice</t>
  </si>
  <si>
    <t>Có cân bằng tải bằng Kong</t>
  </si>
  <si>
    <t>Trịnh Quang Anh</t>
  </si>
  <si>
    <t>trinhquanganh98@gmail.com</t>
  </si>
  <si>
    <t>Nhóm phân công chi tiết và đồng đều giữa các thành viên</t>
  </si>
  <si>
    <t>Đúng cso với yêu cầu</t>
  </si>
  <si>
    <t>Mô tả rõ ràng hệ thống đang xây dựng</t>
  </si>
  <si>
    <t>Chi tiết và hợp lệ</t>
  </si>
  <si>
    <t>Xây dựng được 28 API</t>
  </si>
  <si>
    <t>Cung cấp 28 API</t>
  </si>
  <si>
    <t>Chưa có APi docs sinh từ mã nguồn</t>
  </si>
  <si>
    <t>Xây dựng giao diện demo</t>
  </si>
  <si>
    <t>Dữ liệu người dùng và dữ liểu báo cáo tiến độ công việc</t>
  </si>
  <si>
    <t xml:space="preserve">khá </t>
  </si>
  <si>
    <t>Phân công chi tiết giữa các thành viên</t>
  </si>
  <si>
    <t>Đúng so với yêu cầu</t>
  </si>
  <si>
    <t>Mô tả rõ ràng hệ thống xây dựng</t>
  </si>
  <si>
    <t>Nguyễn Đình Quân</t>
  </si>
  <si>
    <t>ndinhquan1998@gmail.com</t>
  </si>
  <si>
    <t>Các yêu cầu đặt ra là hợp lệ</t>
  </si>
  <si>
    <t>Cung cấp 27 API, được sử dụng 22 API</t>
  </si>
  <si>
    <t>Chưa có API docs sinh từ mã nguồn</t>
  </si>
  <si>
    <t>Dữ liệu vầ người dùng, công việc theo quy trình</t>
  </si>
  <si>
    <t>KHông</t>
  </si>
  <si>
    <t>EvaluatingTaskService</t>
  </si>
  <si>
    <t>Phân công chi tiết cho các thành viên nhưng chưa ghi được phần trăm đóng góp</t>
  </si>
  <si>
    <t>Mô tả rõ ràng và chi tiết</t>
  </si>
  <si>
    <t>Yêu cầu rõ ràng, chi tiết và hợp lệ</t>
  </si>
  <si>
    <t>Nguyễn Thanh Hoà</t>
  </si>
  <si>
    <t>hoanguyen09101998@gmail.com</t>
  </si>
  <si>
    <t>Xây dựng được 36 API</t>
  </si>
  <si>
    <t>Có tự xây dựng giao diện demo</t>
  </si>
  <si>
    <t>Cung cấp 36 API</t>
  </si>
  <si>
    <t>Chưa có APIs doc sinh ra từ mã nguồn</t>
  </si>
  <si>
    <t>Thông tin về user và quyền của user đó trong hệ thống</t>
  </si>
  <si>
    <t>loại trừ lẫn nhau</t>
  </si>
  <si>
    <t>Có phân công chi tiết cho các thành viên</t>
  </si>
  <si>
    <t>Còn một số lỗi chính tả, chưa có mục lục</t>
  </si>
  <si>
    <t>Mô tả hệ thống còn sơ sài</t>
  </si>
  <si>
    <t>Yêu cầu chức năng hợp lệ, yêu cầu phi chức năng chưa rõ ràng</t>
  </si>
  <si>
    <t>Nguyễn Thành Nam</t>
  </si>
  <si>
    <t>namnguyen161295@gmail.com</t>
  </si>
  <si>
    <t>Cung cấp 10 API</t>
  </si>
  <si>
    <t>Chưa có APIs sinh ra từ docs</t>
  </si>
  <si>
    <t>xây dựng giao diện demo</t>
  </si>
  <si>
    <t>Thống kê KPI trong hệ thống</t>
  </si>
  <si>
    <t>AddCriteria</t>
  </si>
  <si>
    <t>Phân công chi tiết trong nhóm</t>
  </si>
  <si>
    <t>Mô tả hệ thống chi tiết</t>
  </si>
  <si>
    <t>Yêu cầu chức năng rõ ràng, yêu cầu phi chức năng cần làm rõ hơn nữa</t>
  </si>
  <si>
    <t>Nguyễn Như Phong</t>
  </si>
  <si>
    <t>nguyennhuphong1981998@gmail.com</t>
  </si>
  <si>
    <t>Xây dựng được 51 API</t>
  </si>
  <si>
    <t>Có giao diện tự demo</t>
  </si>
  <si>
    <t>Cung cấp 51 API</t>
  </si>
  <si>
    <t>Có API docs sinh ra từ mà nguồn</t>
  </si>
  <si>
    <t>Thông tin KPI, phòng ban, chức danh</t>
  </si>
  <si>
    <t>Mô tả bài toán chi tiết</t>
  </si>
  <si>
    <t>Huỳnh Hưng</t>
  </si>
  <si>
    <t>hhvnr12345@gmail.com</t>
  </si>
  <si>
    <t>Kết nối được các nhóm khác để hiển thị giao diện</t>
  </si>
  <si>
    <t>Thông tin quản lý liên quan đến ban giám đóc</t>
  </si>
  <si>
    <t>getTotalTaskDone</t>
  </si>
  <si>
    <t>trung binhg</t>
  </si>
  <si>
    <t>Chưa chỉ rõ các thành viên đã làm gì trong nhoms</t>
  </si>
  <si>
    <t>Yêu cầu chức năng hợp lệ, yêu cầu phi chức năng cần rõ ràng hơn</t>
  </si>
  <si>
    <t>Mô tả kiến trúc chưa rõ ràng</t>
  </si>
  <si>
    <t>Xây dựng 18 API và demo được 14 API</t>
  </si>
  <si>
    <t>Tự xây dựng giao diện demo</t>
  </si>
  <si>
    <t>Cung cấp 18 API</t>
  </si>
  <si>
    <t>Chưa có API docs sinh ra từ mã nguồn</t>
  </si>
  <si>
    <t>xây dựng giao diện API demo</t>
  </si>
  <si>
    <t>Thông tin người dùng, kết quả xác thực</t>
  </si>
  <si>
    <t>Trần Minh Sơn</t>
  </si>
  <si>
    <t>tranminhson20168463@gmail.com</t>
  </si>
  <si>
    <t>get_detail_task</t>
  </si>
  <si>
    <t>Chưa chỉ rõ thành viên đóng góp gì trong nhóm</t>
  </si>
  <si>
    <t>Mô tả sơ sài</t>
  </si>
  <si>
    <t>Chưa rõ ràng kiến trúc logic</t>
  </si>
  <si>
    <t>Xây dựng 14 APi</t>
  </si>
  <si>
    <t>Cung cấp 14 API</t>
  </si>
  <si>
    <t>Hoàng Sơn</t>
  </si>
  <si>
    <t>hoangson.hust@gmail.com</t>
  </si>
  <si>
    <t>Thông tin từ các nhóm khác để tiền xử lý data</t>
  </si>
  <si>
    <t>Không có vì làm một mình</t>
  </si>
  <si>
    <t>Đúng theo mẫu</t>
  </si>
  <si>
    <t xml:space="preserve">Không sai  </t>
  </si>
  <si>
    <t>Sử dụng PHP, JS</t>
  </si>
  <si>
    <t>Hợp lệ nhưng còn sơ sài.</t>
  </si>
  <si>
    <t>Cai Việt Hoàng</t>
  </si>
  <si>
    <t>cvhoangpt@gmail.com</t>
  </si>
  <si>
    <t>get_comments_task</t>
  </si>
  <si>
    <t>Có giao diện nhóm</t>
  </si>
  <si>
    <t xml:space="preserve">Có giao diện </t>
  </si>
  <si>
    <t>Không có vì nhóm làm giao diện</t>
  </si>
  <si>
    <t>Không. Nhóm làm giao diện</t>
  </si>
  <si>
    <t>Có mô tả .</t>
  </si>
  <si>
    <t>Mô tả kiến trúc vật lí và logic</t>
  </si>
  <si>
    <t>Phạm Quang Khuê</t>
  </si>
  <si>
    <t>khueuns@gmail.com</t>
  </si>
  <si>
    <t>Phân chia rõ ràng</t>
  </si>
  <si>
    <t>Đầy đủ, đúng template, nhưng bìa hơi lệch</t>
  </si>
  <si>
    <t>Không đúng với mô hình xây dựng(sử dụng micro service nhưng báo cáo ghi client-server</t>
  </si>
  <si>
    <t>Quản lí dữ liệu KPI, đánh giá theo project</t>
  </si>
  <si>
    <t>Có chức năng server</t>
  </si>
  <si>
    <t xml:space="preserve">Đã mô tả </t>
  </si>
  <si>
    <t>Đã đồng bộ</t>
  </si>
  <si>
    <t>Chưa có validate</t>
  </si>
  <si>
    <t xml:space="preserve">có  </t>
  </si>
  <si>
    <t>AddCommentTask</t>
  </si>
  <si>
    <t>Thiếu kiến trúc hệ thống</t>
  </si>
  <si>
    <t>Phạm Thế Anh</t>
  </si>
  <si>
    <t>namelaanh@gmail.com</t>
  </si>
  <si>
    <t>Lựa chọn công nghệ phù hợp</t>
  </si>
  <si>
    <t>Đã có mô tả giải pháp</t>
  </si>
  <si>
    <t>Đã mô tả đầy đủ dữ liệu vào ra</t>
  </si>
  <si>
    <t>Có, đã deploy</t>
  </si>
  <si>
    <t>Đầy đủ, bị lỗi mục lục</t>
  </si>
  <si>
    <t>Thỉnh thoảng viết tắt</t>
  </si>
  <si>
    <t>Không có mô tả</t>
  </si>
  <si>
    <t>RatingTaskService</t>
  </si>
  <si>
    <t>Nguyễn Nhật Long</t>
  </si>
  <si>
    <t>long.nguyen2198@gmail.com</t>
  </si>
  <si>
    <t>0976 828 051</t>
  </si>
  <si>
    <t>Vũ Minh Hiếu</t>
  </si>
  <si>
    <t>20168683@student.hust.edu.vn</t>
  </si>
  <si>
    <t>Mô tả định hướng chưa rõ ràng</t>
  </si>
  <si>
    <t>Đã có mô tả giải pháp là các công nghệ lựa chọn</t>
  </si>
  <si>
    <t>Hợp lệ, nhưng API trả thông tin user không nên có password plain text</t>
  </si>
  <si>
    <t>getComment</t>
  </si>
  <si>
    <t>Có giao diện quản trị viên nhóm 17</t>
  </si>
  <si>
    <t>Có các giải thuật đảm bảo an toàn</t>
  </si>
  <si>
    <t>Kiến trúc phù hợp</t>
  </si>
  <si>
    <t>Có Google Cloud cân bằng tải</t>
  </si>
  <si>
    <t>Nguyễn Thế Đại</t>
  </si>
  <si>
    <t>20168108@student.hust.edu.vn</t>
  </si>
  <si>
    <t>Mới ghi %, chưa có đầu việc</t>
  </si>
  <si>
    <t>Không sai</t>
  </si>
  <si>
    <t>Kpi service và deparment service</t>
  </si>
  <si>
    <t>Sử dụng Laravel</t>
  </si>
  <si>
    <t>Trùng quản lí phòng ban nhóm khác</t>
  </si>
  <si>
    <t>Chưa có kiến trúc vật lí.</t>
  </si>
  <si>
    <t>Giao diện tự xây dựng về KPI department theo các tháng</t>
  </si>
  <si>
    <t>Trần Đạt</t>
  </si>
  <si>
    <t>dattran1997@gmail.com</t>
  </si>
  <si>
    <t>Phân chia công việc rõ ràng.</t>
  </si>
  <si>
    <t>Đưa ra được bài toán của nhóm</t>
  </si>
  <si>
    <t>del_cmt_task</t>
  </si>
  <si>
    <t>Có công nghệ sử dụng, nhưng chưa mô tả rõ</t>
  </si>
  <si>
    <t>Trần Tuấn Anh</t>
  </si>
  <si>
    <t>gadfly66661@gmail.com</t>
  </si>
  <si>
    <t>Sử dụng công nghệ NodeJS, java</t>
  </si>
  <si>
    <t>tự xây dựng</t>
  </si>
  <si>
    <t>Mô tả sai  loại trừ lẫn nhau</t>
  </si>
  <si>
    <t>getBaoCao</t>
  </si>
  <si>
    <t>Đinh Nho Hùng</t>
  </si>
  <si>
    <t>hpro1357@gmail.com</t>
  </si>
  <si>
    <t>Hồ Hồng Sơn</t>
  </si>
  <si>
    <t>son.bjerg@gmail.com</t>
  </si>
  <si>
    <t>Đã có mô tả định hướng là chức năng service</t>
  </si>
  <si>
    <t>Hợp lệ, một số API về user trùng nhóm 18</t>
  </si>
  <si>
    <t>Có giao diện tự xây dựng nhưng không thể hiện được bài toán</t>
  </si>
  <si>
    <t>Đào Anh vũ</t>
  </si>
  <si>
    <t>daoanhvu1997@gmail.com</t>
  </si>
  <si>
    <t>Rõ ràng cụ thể</t>
  </si>
  <si>
    <t>Đưa ra các nhiệm vụ cân làm</t>
  </si>
  <si>
    <t>Đưa ra công nghệ nhưng sơ sài</t>
  </si>
  <si>
    <t>Ngô Hải Nam</t>
  </si>
  <si>
    <t>hainam4296@gmail.com</t>
  </si>
  <si>
    <t>Nguyễn Văn Thành</t>
  </si>
  <si>
    <t>thanhjunior1998@gmail.com</t>
  </si>
  <si>
    <t>Thiếu mục lục, công nghệ sử dụng</t>
  </si>
  <si>
    <t>Có mô tả định hướng</t>
  </si>
  <si>
    <t>Đã có mô tả giải pháp, chưa có công nghệ lựa chọn</t>
  </si>
  <si>
    <t>Hợp lệ, một số API department không thuộc service của nhóm</t>
  </si>
  <si>
    <t>Có giao diện tự xây dựng, thiếu phần báo cáo</t>
  </si>
  <si>
    <t>Get_miss_deadline</t>
  </si>
  <si>
    <t>Nguyễn Hữu Trọng Nghĩa</t>
  </si>
  <si>
    <t>thiếu kiến trúc hệ thống</t>
  </si>
  <si>
    <t>Kpi staff service và security service trùng nhóm 18</t>
  </si>
  <si>
    <t>sử dụng laravel server, client sử dụng vue</t>
  </si>
  <si>
    <t>đáp ứng đử các yêu cầu của bài toán mà nhóm cần thực hiện đánh giá kpi của nhân viên theo dự án</t>
  </si>
  <si>
    <t>đã sử dụng các api của các nhóm khác</t>
  </si>
  <si>
    <t>chỉ ra tính hợp lệ trong các trường hợp cụ thể</t>
  </si>
  <si>
    <t>nghianht2205@gmail.com</t>
  </si>
  <si>
    <t>xây được thêm giao diện giúp nhóm 1,</t>
  </si>
  <si>
    <t>cung cấp các api của chức năng của nhóm</t>
  </si>
  <si>
    <t>khá đầy đủ</t>
  </si>
  <si>
    <t>sẳn sàng</t>
  </si>
  <si>
    <t>Nguyễn Đức Cường</t>
  </si>
  <si>
    <t>hr.cuongg@gmail.com</t>
  </si>
  <si>
    <t>getProgressTask</t>
  </si>
  <si>
    <t>Vũ Văn Cường</t>
  </si>
  <si>
    <t>wcuong1998@gmail.con</t>
  </si>
  <si>
    <t>Có giao diện của nhóm</t>
  </si>
  <si>
    <t>Vũ Thành Công</t>
  </si>
  <si>
    <t>congv920@gmail.com</t>
  </si>
  <si>
    <t>Nguyễn Tuấn Anh</t>
  </si>
  <si>
    <t>wtftntynt@gmail.com</t>
  </si>
  <si>
    <t>Có giao diện nhóm 17 và tự xây dựng</t>
  </si>
  <si>
    <t>get_complete_task</t>
  </si>
  <si>
    <t>Mai Ngọc Long</t>
  </si>
  <si>
    <t>ngoclong14121998@gmail.com</t>
  </si>
  <si>
    <t>getProgressGroupTask</t>
  </si>
  <si>
    <t>Phân chia việc không rõ ràng.</t>
  </si>
  <si>
    <t>Báo cáo khá cẩu thả.</t>
  </si>
  <si>
    <t>Đưa ra bài toán của nhóm</t>
  </si>
  <si>
    <t>Có đưa ra các nhiệm vụ cần làm</t>
  </si>
  <si>
    <t>Nguyễn Đức Chí</t>
  </si>
  <si>
    <t>Đưa ra công nghệ là NodeJS.</t>
  </si>
  <si>
    <t>John.phoenix.bg@gmail.com</t>
  </si>
  <si>
    <t>Chưa có kiến trúc logic</t>
  </si>
  <si>
    <t>Mô tả chưa đúng token ring</t>
  </si>
  <si>
    <t>Ngô Đức Anh</t>
  </si>
  <si>
    <t>ngodu.anh3010@gmail.com</t>
  </si>
  <si>
    <t>Mô tả sai Token Ring</t>
  </si>
  <si>
    <t>Đào Văn Hiệp</t>
  </si>
  <si>
    <t>asyouwish000@gmail.com</t>
  </si>
  <si>
    <t>Đồng Ngọc Hưng</t>
  </si>
  <si>
    <t>dongngochung1998@gamil.com</t>
  </si>
  <si>
    <t>Đưa ra công nghệ sử dụng là PHP, javascript, không nói rõ ưu điểm</t>
  </si>
  <si>
    <t>Hợp lệ, còn sơ sài</t>
  </si>
  <si>
    <t>Phân chia công việc rõ ràng từng thành viên</t>
  </si>
  <si>
    <t>Mô tả được bài toán của nhóm</t>
  </si>
  <si>
    <t>Đưa ra công nghệ sử dụng nhưng không nói rõ lý do</t>
  </si>
  <si>
    <t>Yêu cầu hợp lệ</t>
  </si>
  <si>
    <t>Kiến trúc client-server hợp lệ</t>
  </si>
  <si>
    <t>Có giao diện của nhóm 04</t>
  </si>
  <si>
    <t>Có giao diện nhóm 04</t>
  </si>
  <si>
    <t>Mô tả đầy đủ kiến trúc vật lý, kiến trúc hệ thống</t>
  </si>
  <si>
    <t>Số API còn ít</t>
  </si>
  <si>
    <t>Đồng bộ dữ liệu nhóm 6</t>
  </si>
  <si>
    <t>Phân chia mô tả cụ thể rõ ràng</t>
  </si>
  <si>
    <t>Trần Hoàng Linh</t>
  </si>
  <si>
    <t>Đưa ra mô tả bài toán thiết kế và bài toán của nhóm</t>
  </si>
  <si>
    <t>Đã mô tả các nhiệm vụ của nhóm</t>
  </si>
  <si>
    <t>tranhoanglinh11101998@gmail.com</t>
  </si>
  <si>
    <t>Đã có mô tả giải pháp về mặt công nghệ</t>
  </si>
  <si>
    <t>Đầy đủ yêu cầu, kịch bản.</t>
  </si>
  <si>
    <t>Hợp lệ, kiến trúc logic còn sơ sài</t>
  </si>
  <si>
    <t>Giao diện nhóm 04, 17 và tự xây dựng</t>
  </si>
  <si>
    <t>Kiến trúc logic mô tả chưa rõ</t>
  </si>
  <si>
    <t>Có cron job đồng bộ dữ liệu</t>
  </si>
  <si>
    <t>Phạm Phi Long</t>
  </si>
  <si>
    <t>longit.cqb@gmail.com</t>
  </si>
  <si>
    <t>quản lí công việc</t>
  </si>
  <si>
    <t>Nguyễn Minh Hoàng</t>
  </si>
  <si>
    <t>hoangnguyenminh.hust@gmail.com</t>
  </si>
  <si>
    <t>Có. Thông báo lỗi</t>
  </si>
  <si>
    <t>Võ Tùng Lâm</t>
  </si>
  <si>
    <t>vteel107@gmail.com</t>
  </si>
  <si>
    <t>Hợp lệ, API trả thông tin user không nên có password plain text</t>
  </si>
  <si>
    <t>Có. Do Google Cloud cân bằng tải</t>
  </si>
  <si>
    <t>Nguyễn Quang Huy</t>
  </si>
  <si>
    <t>huygavkl1122@gmail.com</t>
  </si>
  <si>
    <t>Phân chia công việc có ghi % nhưng chưa rõ đầu việc</t>
  </si>
  <si>
    <t>Trùng lặp quản lý department</t>
  </si>
  <si>
    <t>Đưa ra được bài toán về quản lý và bài toán của nhóm</t>
  </si>
  <si>
    <t>Đúng mẫu (phân công nhiệm vụ có nhưng k ghi)</t>
  </si>
  <si>
    <t>Đưa ra bài toán về log</t>
  </si>
  <si>
    <t>Hoàng Thị Mỹ Linh</t>
  </si>
  <si>
    <t>linhhtm.skt01@gmail.com</t>
  </si>
  <si>
    <t>Nguyễn Anh Hiếu</t>
  </si>
  <si>
    <t>nguyenanhhieu231298@gmail.com</t>
  </si>
  <si>
    <t>Nguyễn Thanh Bình</t>
  </si>
  <si>
    <t>binhnguyenthanh256@gmail.com</t>
  </si>
  <si>
    <t>Lương Cao Đức</t>
  </si>
  <si>
    <t>Hợp lệ, một số API về user trùng với nhóm 18</t>
  </si>
  <si>
    <t>- Đầu vào: Dữ liệu chia sẻ
- Nguồn dữ liệu đầu vào: Được nhập từ người dùng
- Ai xử lý dữ liệu đầu vào: Hệ thống
- Các bước xử lý dữ liệu đầu vào: Hệ thống nhận dữ liệu từ người dùng nhập vào =&gt; kiểm tra thông tin xem valid không như chứa bao nhiêu ký tự, có chứa ký tự không hợp lệ nào không
- Kết quả xử lý (Đầu ra): Dữ liệu valid hoặc không</t>
  </si>
  <si>
    <t>Share Service</t>
  </si>
  <si>
    <t>Xử lý các chức năng đầu vào liên quan đến chia sẻ dữ liệu thêm, sửa xóa, xác thực tài khoản chia sẻ</t>
  </si>
  <si>
    <t>luongcaoduc2003@gmail.com</t>
  </si>
  <si>
    <t>Trần Phương Thảo</t>
  </si>
  <si>
    <t>20168493@sie.edu.vn</t>
  </si>
  <si>
    <t>- Đầu vào: Thông tin được chia sẻ
- Nguồn dữ liệu đầu vào:  Người dùng nhập vào
- Ai xử lý dữ liệu đầu vào: hệ thống
- Các bước xử lý dữ liệu đầu vào: Người dùng sau khi nhập thông tin được chia sẻ =&gt; qua các bước kiểm tra tính hợp lệ của thông tin=&gt; lưu thông tin được chia sẻ 
- Kết quả xử lý (Đầu ra): thông tin được lưu hoặc không</t>
  </si>
  <si>
    <t>Hợp lệ, một số API department không thuộc service nhóm</t>
  </si>
  <si>
    <t>Có giao diện tự xây dựng, chưa có gia o diện báo cáo</t>
  </si>
  <si>
    <t>- Đầu vào: thông tin được chia sẻ
- Nguồn dữ liệu đầu vào: người dùng ( sau khi người dùng đã kết thúc viết thông tin chia sẻ hoặc chọn)
- Ai xử lý dữ liệu đầu vào: hệ thống
- Các bước xử lý dữ liệu đầu vào: hệ thống lấy thông tin được chia sẻ =&gt; kiểm tra thời hạn của thông tin được chia sẻ
- Kết quả xử lý (Đầu ra): thông tin hết hạn hoặc không</t>
  </si>
  <si>
    <t>- Đầu vào: Thông tin được chia sẻ
- Nguồn dữ liệu đầu vào:  người dùng nhập vào
- Ai xử lý dữ liệu đầu vào: hệ thống
- Các bước xử lý dữ liệu đầu vào: người dùng chỉnh sửa thông tin được chia sẻ =&gt; lưu thông tin được chia sẻ =&gt; qua các bước kiểm tra tính hợp lệ của thông tin
- Kết quả xử lý (Đầu ra): thông tin được lưu hoặc không</t>
  </si>
  <si>
    <t>Xóa dữ liệu chia sẻ</t>
  </si>
  <si>
    <t>- Đầu vào: Thông tin được chia sẻ
- Nguồn dữ liệu đầu vào:  Người dùng(sau khi người dùng chọn thông tin được chia sẻ)
- Ai xử lý dữ liệu đầu vào: hệ thống
- Các bước xử lý dữ liệu đầu vào: người dùng chọn thông tin được chia sẻ =&gt; hệ thống xác định thông tin được chia sẻ =&gt; qua các bước kiểm tra tính hợp lệ của người chia sẻ tin
- Kết quả xử lý (Đầu ra): thông tin bị xóa hoặc không</t>
  </si>
  <si>
    <t>Chưa mô tả rõ mô hình thuật toán</t>
  </si>
  <si>
    <t>Chưa mô tả đúng token ring</t>
  </si>
  <si>
    <t>Đã mô tả kiến trúc logic và kiến trúc vật lý</t>
  </si>
  <si>
    <t>Chỉ nêu mô tả lý thuyết chưa áp dụng nói rõ áp dụng thuật toán</t>
  </si>
  <si>
    <t xml:space="preserve">Quản lý file dữ liệu được upload </t>
  </si>
  <si>
    <t>Cấu trúc báo cáo rõ ràng</t>
  </si>
  <si>
    <t>Có mô tả bài toán rõ ràng, có dẫn dắt vấn đề</t>
  </si>
  <si>
    <t>Có mô tả giải pháp: Mô hình ứng dụng, yêu cầu chức năng, phi chức năng và làm giao diện</t>
  </si>
  <si>
    <t>Hợp lệ: Các yêu cầu hợp lệ với đề bài</t>
  </si>
  <si>
    <t>Hợp lê: Kiến trúc microservice gồm các thành phần proxy Nginx, điều phối viên Gunicorn, Core API, Mysql</t>
  </si>
  <si>
    <t>Hợp lệ: Thuật toán loại trừ lẫn nhau, giải thuật tập trung, xử lý theo hàng đợi. Thuật toán kết thúc: Khi server không phản hồi sau 60s thì trả về mã lỗi và hủy request.</t>
  </si>
  <si>
    <t>Có kết nối thật</t>
  </si>
  <si>
    <t>Có làm API và giao diện người dùng</t>
  </si>
  <si>
    <t>Có thể hiện trong mã nguồn</t>
  </si>
  <si>
    <t>Có làm thêm giao diện</t>
  </si>
  <si>
    <t>Bầu cử người đứng đầu, loại trừ</t>
  </si>
  <si>
    <t>REST API, microservice</t>
  </si>
  <si>
    <t>Nhóm chưa cân bằng tải</t>
  </si>
  <si>
    <t>Giải pháp rõ ràng</t>
  </si>
  <si>
    <t>Hợp lê</t>
  </si>
  <si>
    <t>Có đồng bộ dữ liệu dùng RabbitMQ</t>
  </si>
  <si>
    <t>Không thấy link báo cáo, video, slide</t>
  </si>
  <si>
    <t>Giải pháp chưa rõ ràng</t>
  </si>
  <si>
    <t>Phân chia công việc không rõ ràng, chỉ có 1 thành viên làm bài tập lớn, quản lý nhóm không tốt</t>
  </si>
  <si>
    <t>Cấu trúc báo cáo chưa rõ ràng</t>
  </si>
  <si>
    <t>Chưa có phân chia công việc trong báo cáo</t>
  </si>
  <si>
    <t xml:space="preserve">Mô tả bài toán chưa rõ ràng </t>
  </si>
  <si>
    <t>Một số yêu cầu chưa hợp lệ</t>
  </si>
  <si>
    <t>Kiến trúc không hợp lệ, không mô tả rõ hệ thống</t>
  </si>
  <si>
    <t>Có mô tả thuật toán nhưng không nói rõ hiện thực trong mã nguồn như thế nào</t>
  </si>
  <si>
    <t>REST API</t>
  </si>
  <si>
    <t>Không thấy nhắc đến trong báo cáo</t>
  </si>
  <si>
    <t>Báo cáo không có mục lục, khó theo dõi</t>
  </si>
  <si>
    <t>Phông chữ bị lỗi khi tải về, layout bị lỗi</t>
  </si>
  <si>
    <t>Có mô tả bài toán nhưng chưa rõ ràng, chỉ mới liệt kê</t>
  </si>
  <si>
    <t>Mô tả hướng giải pháp chưa rõ ràng</t>
  </si>
  <si>
    <t>Mô tả giải pháp chưa rõ ràng</t>
  </si>
  <si>
    <t>Kiến trúc không hợp lệ, không mô tả rõ hệ thống.</t>
  </si>
  <si>
    <t xml:space="preserve">Cấu trúc báo cáo không rõ ràng, không có mục lục, kiểu chữ không đồng nhất, nội dùng khó theo dõi, đôi chỗ còn viết tắt. </t>
  </si>
  <si>
    <t>Có viết tắt</t>
  </si>
  <si>
    <t>Có mô tả bài toán nhưng chưa rõ ràng, trình bày còn khó hiểu, chỉ mới liệt kê.</t>
  </si>
  <si>
    <t>Có mô tả định hướng giải pháp nhưng còn khó hiểu</t>
  </si>
  <si>
    <t>Giải pháp chưa rõ ràng, mang tính chung chung, đưa ra nhiều thuật toán nhưng không nói rõ áp dụng như thế nào.</t>
  </si>
  <si>
    <t>Chưa mô tả rõ kiến trúc hệ thống</t>
  </si>
  <si>
    <t>Một số thuật toán chưa rõ trong mã nguồn</t>
  </si>
  <si>
    <t>Nhóm chỉ có một thành viên tham gia bài tập lớn</t>
  </si>
  <si>
    <t>Báo cáo theo template yêu cầu, còn thiếu một số phần (thuật toán truyền thông)</t>
  </si>
  <si>
    <t>Mô tả bài toán cụ thể, rõ ràng</t>
  </si>
  <si>
    <t>chưa làm rõ kiến trúc logic</t>
  </si>
  <si>
    <t>giao diện đã chạy</t>
  </si>
  <si>
    <t>đã gọi đến các API của các nhóm khác đến giao diện</t>
  </si>
  <si>
    <t>đã xây dựng các giao diện cho nhân viên</t>
  </si>
  <si>
    <t>các chức năng CRUD cho nhân viên</t>
  </si>
  <si>
    <t>lấy dữ liệu từ các API hiển thị lên giao diện</t>
  </si>
  <si>
    <t>gọi tới các API từ các nhóm</t>
  </si>
  <si>
    <t>n thiết bị</t>
  </si>
  <si>
    <t>chưa đầy đủ theo yêu cầu đề bài (do nhóm chỉ có 1 thành viên tham gia làm bài)</t>
  </si>
  <si>
    <t>phân chia công việc rõ ràng, đầy đủ, chi tiết</t>
  </si>
  <si>
    <t>cấu trúc báo cáo theo template yêu cầu, rõ ràng</t>
  </si>
  <si>
    <t>mô tả bài toán rõ ràng, cụ thể, tương đối chi tiết</t>
  </si>
  <si>
    <t>còn sơ sài</t>
  </si>
  <si>
    <t>các yêu cầu hợp lệ, đúng yêu cầu đề bài</t>
  </si>
  <si>
    <t>đã làm rõ, mô tả kiến trúc phù hợp với yêu cầu đề bài</t>
  </si>
  <si>
    <t>giao thức, thuật toán phù hợp</t>
  </si>
  <si>
    <t>đã kết nối: 7</t>
  </si>
  <si>
    <t>đã có hướng dẫn cài đặt và kiểm thử</t>
  </si>
  <si>
    <t>mã nguồn đã được build thành chương trình</t>
  </si>
  <si>
    <t>có giao diện cho client</t>
  </si>
  <si>
    <t>HTTPS, không có thuật toán truyền thông</t>
  </si>
  <si>
    <t>đánh giá project, quản lý dữ liệu KPI</t>
  </si>
  <si>
    <t>đã có đầy đủ các chức năng mà nhóm xây dựng api</t>
  </si>
  <si>
    <t>đầy đủ, chưa validate đầu vào</t>
  </si>
  <si>
    <t>chức năng hoàn thiện: 4/5</t>
  </si>
  <si>
    <t>đã có đồng bộ dữ liệu, sử dụng và cung cấp api các nhóm: 4,6,8,14,16</t>
  </si>
  <si>
    <t>HTTPS, chưa có validate đầu vào</t>
  </si>
  <si>
    <t>Nhóm đã phân công công việc rõ ràng, chi tiết, đánh giá đúng phần trăm công việc các thành viên thực hiện</t>
  </si>
  <si>
    <t>cấu trúc báo cáo đúng theo template yêu cầu, rõ ràng, đầy đủ</t>
  </si>
  <si>
    <t>mô tả bài toán rõ ràng, cụ thể, đầy đủ</t>
  </si>
  <si>
    <t>mô tả đầy đủ kiến trúc logic và kiến trúc vật lý, chưa có mô tả thuật toán truyền thông</t>
  </si>
  <si>
    <t>các yêu cầu chức năng, phi chức năng đầy đủ</t>
  </si>
  <si>
    <t>đã mô tả kiến trúc hệ thống qua sơ đồ</t>
  </si>
  <si>
    <t>đã có mô hình và giao thức, chưa có thuật toán truyền thông</t>
  </si>
  <si>
    <t>có 3 nhóm gọi đến</t>
  </si>
  <si>
    <t>đã build thành chương trình</t>
  </si>
  <si>
    <t>giao diện nhóm tự xây dựng</t>
  </si>
  <si>
    <t>HTTPS, SSH Tunneling</t>
  </si>
  <si>
    <t>RecurrentTaskService, Data Service</t>
  </si>
  <si>
    <t>nhóm tự xây dựng</t>
  </si>
  <si>
    <t>mô tả dữ liệu đầu vào đầy đủ</t>
  </si>
  <si>
    <t>1 server</t>
  </si>
  <si>
    <t>đã có thông báo lỗi</t>
  </si>
  <si>
    <t>phân chia công việc rõ ràng, đầy đủ</t>
  </si>
  <si>
    <t>cấu trúc báo cáo đúng template yêu cầu</t>
  </si>
  <si>
    <t>có một số lỗi chính tả</t>
  </si>
  <si>
    <t>mô tả bài toán còn sơ sài</t>
  </si>
  <si>
    <t>nhóm đã xây dựng UI đầy đủ cho các chức năng</t>
  </si>
  <si>
    <t>mô tả đầy đủ</t>
  </si>
  <si>
    <t>chưa đồng bộ</t>
  </si>
  <si>
    <t>đã có dung lỗi</t>
  </si>
  <si>
    <t>có an toàn</t>
  </si>
  <si>
    <t>phân chia công việc cho các thành viên trong nhóm rõ ràng, đầy đủ</t>
  </si>
  <si>
    <t>báo cáo đầy đủ theo cấu trúc yêu cầu đề ra</t>
  </si>
  <si>
    <t>mô tả bài toán rõ ràng, đầy đủ</t>
  </si>
  <si>
    <t>đáp ứng các yêu cầu của đề bài</t>
  </si>
  <si>
    <t>đã mô tả kiến trúc hệ thống</t>
  </si>
  <si>
    <t>chưa thấy áp dụng vào chương trình</t>
  </si>
  <si>
    <t>làm chủ CT</t>
  </si>
  <si>
    <t>Nhóm tự xây dựng giao diện để sử dụng API</t>
  </si>
  <si>
    <t>dữ liệu đầu vào gọi từ các API của các nhóm khác</t>
  </si>
  <si>
    <t>đã deploy lên google cloud</t>
  </si>
  <si>
    <t>cấu trúc báo cáo theo template yêu cầu, đánh dấu đề mục rõ ràng</t>
  </si>
  <si>
    <t>đã mô tả kiến trúc hệ thống trong báo cáo</t>
  </si>
  <si>
    <t>xây dựng được 22 API</t>
  </si>
  <si>
    <t>giao thuật loại trừ lẫn nhau</t>
  </si>
  <si>
    <t>các yêu cầu đầy đủ, rõ ràng</t>
  </si>
  <si>
    <t>tự xây dựng một số giao diện</t>
  </si>
  <si>
    <t>2 server - n client</t>
  </si>
  <si>
    <t>mô tả ngắn gọn, đầy đủ, rõ ràng, mô tả vai trò của service còn chưa làm rõ đối với yêu cầu đề bài</t>
  </si>
  <si>
    <t>xây dựng các service</t>
  </si>
  <si>
    <t>-mô hình 3 lớp
-giao thức REST API</t>
  </si>
  <si>
    <t>cung cấp API cho client</t>
  </si>
  <si>
    <t>API quản lý KPI và department</t>
  </si>
  <si>
    <t>có UI demo API</t>
  </si>
  <si>
    <t>đầy đủ, dữ liệu vào ra</t>
  </si>
  <si>
    <t>mô hình 3 lớp, kiến trúc microservice</t>
  </si>
  <si>
    <t>báo cáo đúng template yêu cầu, rõ ràng</t>
  </si>
  <si>
    <t>mô tả đầy đủ, chi tiết các mục</t>
  </si>
  <si>
    <t>đầy đủ, hợp lệ</t>
  </si>
  <si>
    <t>có đầy đủ các mô hình giao thức, thuật toán, truyền thông</t>
  </si>
  <si>
    <t>đã tự xây dựng các giao diện cho các api mà nhóm xây dựng</t>
  </si>
  <si>
    <t>đầy đủ dữ liệu, đã có validate</t>
  </si>
  <si>
    <t>có thông báo lỗi khi validate dữ liệu</t>
  </si>
  <si>
    <t>-báo cáo đúng template yêu cầu, rõ ràng
-chưa có trang bìa</t>
  </si>
  <si>
    <t>đã có mô tả định hướng giải pháp</t>
  </si>
  <si>
    <t>đã có mô tả giải pháp</t>
  </si>
  <si>
    <t>tự xây dựng một số giao diện cho các api của nhóm thực hiện</t>
  </si>
  <si>
    <t>giao thức phân tầng</t>
  </si>
  <si>
    <t>tự xây dựng giao diện để test api</t>
  </si>
  <si>
    <t>có UI test API</t>
  </si>
  <si>
    <t>không  có</t>
  </si>
  <si>
    <t>cấu trúc báo cáo theo template yêu cầu</t>
  </si>
  <si>
    <t>đã mô tả bài toán ngắn gọn, rõ ràng</t>
  </si>
  <si>
    <t>tự xây dựng giao diện</t>
  </si>
  <si>
    <t>mô hình client-server</t>
  </si>
  <si>
    <t>12API</t>
  </si>
  <si>
    <t>Health Check</t>
  </si>
  <si>
    <t>client-server
HTTPS</t>
  </si>
  <si>
    <t>phân chia công việc rõ ràng, mức độ đóng góp của các thành viên đều nhau</t>
  </si>
  <si>
    <t>cấu trúc báo cáo đúng theo template yêu cầu, không có mục lục, chưa đánh số trang</t>
  </si>
  <si>
    <t>có 1 số lỗi chính tả</t>
  </si>
  <si>
    <t>mô tả đầy đủ, chi tiết</t>
  </si>
  <si>
    <t>mô tả còn sơ sài</t>
  </si>
  <si>
    <t>dữ liệu đầy đủ</t>
  </si>
  <si>
    <t>mô tả đầy đủ, chi tiêt</t>
  </si>
  <si>
    <t>mô tả rõ ràng, đầy đủ</t>
  </si>
  <si>
    <t>đủ service</t>
  </si>
  <si>
    <t>46 API</t>
  </si>
  <si>
    <t>thuật toán loại trừ</t>
  </si>
  <si>
    <t>chưa có mô tả, giới thiệu đề tài</t>
  </si>
  <si>
    <t>đầy đủ mô hình, giao thức</t>
  </si>
  <si>
    <t>giao thức HTTPS</t>
  </si>
  <si>
    <t>- quản lý người dùng
- quản lý cơ cấu bộ phận
-cấu hình KPI</t>
  </si>
  <si>
    <t>có validate dữ liệu đầu vào</t>
  </si>
  <si>
    <t>đầy đủ, chi tiết</t>
  </si>
  <si>
    <t>các API User Service và API CRUD quản lý thông báo</t>
  </si>
  <si>
    <t>cấu trúc báo cáo đúng theo yêu cầu template</t>
  </si>
  <si>
    <t>mô hình 3 lớp</t>
  </si>
  <si>
    <t>-report service
-10 API</t>
  </si>
  <si>
    <t>đầy đủ, có validate dữ liệu</t>
  </si>
  <si>
    <t>mô hình 3 lớp, microservice</t>
  </si>
  <si>
    <t>đã có nhưng chưa đầy đủ</t>
  </si>
  <si>
    <t>Có 1 người duy nhất làm</t>
  </si>
  <si>
    <t>Báo cáo đầy đủ nội dung, cấu trúc chưa chia rõ theo đúng template</t>
  </si>
  <si>
    <t>Lỗi chính tả ít, có thể chấp nhận</t>
  </si>
  <si>
    <t>Mô tả bài toán rõ ràng, có đặc tả nghiệp vụ theo đúng công ty thuôc</t>
  </si>
  <si>
    <t>Mới đặt vấn đề, chưa đưa ra các giải pháp thực hiện</t>
  </si>
  <si>
    <t>Chưa mô tả giải pháp rõ ràng</t>
  </si>
  <si>
    <t>Các yêu cầu mô tả rõ rang, phù hợp với công ty thuốc</t>
  </si>
  <si>
    <t>Kiến trúc hệ thống không được đặc tả rõ ràng</t>
  </si>
  <si>
    <t>Đã có mô tả sơ bộ và hợp lý tuy nhiên vẫn còn sơ sài</t>
  </si>
  <si>
    <t>Vì thời gian có hạn chưa có thiết kế test case để kiểm thử được</t>
  </si>
  <si>
    <t>Giao diện đã chạy</t>
  </si>
  <si>
    <t xml:space="preserve">Không rõ, không có đặc tả hay hướng dẫn </t>
  </si>
  <si>
    <t>Có làm chủ CT</t>
  </si>
  <si>
    <t>Giao diện thân thiện tuy nhiên chưa linh hoạt</t>
  </si>
  <si>
    <t>Chưa đầy đủ</t>
  </si>
  <si>
    <t>Chưa đủ</t>
  </si>
  <si>
    <t>Chưa tốt</t>
  </si>
  <si>
    <t>Không thấy mô tả</t>
  </si>
  <si>
    <t>Chia đều</t>
  </si>
  <si>
    <t>Có đủ nội dung nhưng chưa theo mẫu</t>
  </si>
  <si>
    <t>Không có (hoặc ít nên ko thấy)</t>
  </si>
  <si>
    <t>Không có mô tả rõ ràng</t>
  </si>
  <si>
    <t>Yêu cầu đã có nhưng chưa tốt</t>
  </si>
  <si>
    <t>Kiến trúc hợp lệ nhưng chưa tốt</t>
  </si>
  <si>
    <t>Đã có mô tả và phân tích</t>
  </si>
  <si>
    <t>Đã có kết nối 7/10</t>
  </si>
  <si>
    <t>10 và được dùng 7</t>
  </si>
  <si>
    <t>Khá đầy đủ</t>
  </si>
  <si>
    <t>Đủ service</t>
  </si>
  <si>
    <t>Đầy đủ nội dung</t>
  </si>
  <si>
    <t>Ít</t>
  </si>
  <si>
    <t>Mô tả rõ ràng các kịch bản</t>
  </si>
  <si>
    <t>Có mô rả rõ ràng</t>
  </si>
  <si>
    <t>Có mô tả rõ</t>
  </si>
  <si>
    <t>Yêu cầu khá ổn, có thể ứng dụng</t>
  </si>
  <si>
    <t xml:space="preserve">Kiến trúc hợp lệ </t>
  </si>
  <si>
    <t>Không có thuật toán truyền thông</t>
  </si>
  <si>
    <t>Có 3 nhóm sử dụng</t>
  </si>
  <si>
    <t xml:space="preserve">25 api </t>
  </si>
  <si>
    <t>Không rõ</t>
  </si>
  <si>
    <t xml:space="preserve">Có kết hợp </t>
  </si>
  <si>
    <t>Khá ổn</t>
  </si>
  <si>
    <t>Kiến trúc chỉ tìm hiểu không áp dụng</t>
  </si>
  <si>
    <t>Chỉ tìm hiểu ko áp dụng</t>
  </si>
  <si>
    <t>Có giao diện, nhưng ko có hướng dẫn dùng</t>
  </si>
  <si>
    <t>Không rõ vì không có hướng dẫn</t>
  </si>
  <si>
    <t>Ổn</t>
  </si>
  <si>
    <t>Khá ổn, có tính ứng dụng</t>
  </si>
  <si>
    <t xml:space="preserve">Kiến trúc ổn </t>
  </si>
  <si>
    <t>Thuật toán áp dụng ổn</t>
  </si>
  <si>
    <t xml:space="preserve">Chưa rõ </t>
  </si>
  <si>
    <t>Chưa rõ</t>
  </si>
  <si>
    <t>Có kết hợp</t>
  </si>
  <si>
    <t>22 api</t>
  </si>
  <si>
    <t>Cẩu thả</t>
  </si>
  <si>
    <t>Nhiều</t>
  </si>
  <si>
    <t>Có kết hợpc</t>
  </si>
  <si>
    <t>17api</t>
  </si>
  <si>
    <t>Thiếu</t>
  </si>
  <si>
    <t>Chưa ổn</t>
  </si>
  <si>
    <t xml:space="preserve">Ổn </t>
  </si>
  <si>
    <t>Áp dụng sai</t>
  </si>
  <si>
    <t>Sai</t>
  </si>
  <si>
    <t>CÓ mô tả rõ</t>
  </si>
  <si>
    <t xml:space="preserve">Chưa test case </t>
  </si>
  <si>
    <t>fade microservice</t>
  </si>
  <si>
    <t>Co</t>
  </si>
  <si>
    <t>Vì thời gian hạn chế chưa có thiết kế test case</t>
  </si>
  <si>
    <t>Không cí</t>
  </si>
  <si>
    <t>Đủ chức năng</t>
  </si>
  <si>
    <t>Đủ</t>
  </si>
  <si>
    <t>&amp;</t>
  </si>
  <si>
    <t>ỔN</t>
  </si>
  <si>
    <t>Chỉ có một thành viên tham gia làm</t>
  </si>
  <si>
    <t>Đáp ứng yêu cầu</t>
  </si>
  <si>
    <t>Kiến trúc logic chưa có</t>
  </si>
  <si>
    <t>Chưa làm chủ đầy đủ công việc được phân công</t>
  </si>
  <si>
    <t>Xây dựng giao diện KPI cá nhân</t>
  </si>
  <si>
    <t>Xem Kpi cho nhân viên</t>
  </si>
  <si>
    <t>Lấy dữ liệu của api trả về giao diêjn</t>
  </si>
  <si>
    <t>Dữ liệu từ API nhóm khác</t>
  </si>
  <si>
    <t>HTTP request</t>
  </si>
  <si>
    <t>Sai template</t>
  </si>
  <si>
    <t>Chưa mô tả rõ ràng đầy đủ</t>
  </si>
  <si>
    <t>Làm chủ CT, xây dựng kết nối nhóm 4, thực hiện tính KPI</t>
  </si>
  <si>
    <t>Kết nối với giao diện nhóm 4</t>
  </si>
  <si>
    <t>Tính kpi, quản lý kpi data</t>
  </si>
  <si>
    <t>Hay sử dụng từ viết tắt</t>
  </si>
  <si>
    <t>làm chủ xây dựng giao diện lãnh đạo</t>
  </si>
  <si>
    <t>làm chủ hầu hết chức năng, chức năng gửi mail thiếu đính kèm file</t>
  </si>
  <si>
    <t>giao diện thân thiện</t>
  </si>
  <si>
    <t>Dữ liệu từ nhập của người dùng</t>
  </si>
  <si>
    <t>Thuật toán loại trừ lẫn nhau và bầu cử</t>
  </si>
  <si>
    <t>MVC</t>
  </si>
  <si>
    <t>chưa có giải pháp nghiệp vụ</t>
  </si>
  <si>
    <t>client-server, giao thức thông qua các api</t>
  </si>
  <si>
    <t>Hoạt động tốt và tốc độ ổn định</t>
  </si>
  <si>
    <t>Đầy đủ và kèm các message</t>
  </si>
  <si>
    <t>Đánh số trang sai, thiếu phụ lục</t>
  </si>
  <si>
    <t>ít lỗi chính tả</t>
  </si>
  <si>
    <t>thêm giao diện task của nhân viên</t>
  </si>
  <si>
    <t>22 api quản lý task service</t>
  </si>
  <si>
    <t>đầy đủ dữ liệu vào ra</t>
  </si>
  <si>
    <t>Có phân chia nhưng không rõ</t>
  </si>
  <si>
    <t>Rest Api</t>
  </si>
  <si>
    <t>17 api quản lí kpi theo thời gian</t>
  </si>
  <si>
    <t>Mô tả chưa rõ ràng vai trò của service</t>
  </si>
  <si>
    <t>yêu cầu chức năng chưa rõ ràng</t>
  </si>
  <si>
    <t>mô hình 3 lớp và rest api</t>
  </si>
  <si>
    <t>api quản lý phòng ban và KPI</t>
  </si>
  <si>
    <t>Chưa có phân công trong báo cáo</t>
  </si>
  <si>
    <t>thiếu mô tả user serverice</t>
  </si>
  <si>
    <t>có nhưng chưa giải thích liên kết với vấn đề</t>
  </si>
  <si>
    <t>chưa có yêu cầu của user service, các service còn lại còn chưa đủ</t>
  </si>
  <si>
    <t>kiến trúc vật lý còn thiếu</t>
  </si>
  <si>
    <t>hầu hết chưa chạy được</t>
  </si>
  <si>
    <t>có nhưng chưa trả về message lỗi</t>
  </si>
  <si>
    <t>có nhưng chưa chi tiết</t>
  </si>
  <si>
    <t>Mô hình gateway Apo</t>
  </si>
  <si>
    <t>21 api compare kpi và config template report</t>
  </si>
  <si>
    <t>Thiếu demo</t>
  </si>
  <si>
    <t>chưa đề cập đến micro service</t>
  </si>
  <si>
    <t>giải pháp chưa rõ ràng</t>
  </si>
  <si>
    <t>có xây dựng giao diện demo</t>
  </si>
  <si>
    <t>User servic</t>
  </si>
  <si>
    <t>đồng bộ với nhóm 12</t>
  </si>
  <si>
    <t>thiếu phần thuật toán</t>
  </si>
  <si>
    <t>chỉ dùng laravel</t>
  </si>
  <si>
    <t>quản lý task service</t>
  </si>
  <si>
    <t>chưa có mục lục</t>
  </si>
  <si>
    <t>12 api tổn hợp công việc của nhân viên các bộ phận, task, tính KPI của nhân viên</t>
  </si>
  <si>
    <t>Health check: kiểm tra server có đang chạy</t>
  </si>
  <si>
    <t>chưa có cơ sở toán học, mô hình ứng dụng</t>
  </si>
  <si>
    <t>thiếu giải pháp giải quyết vấn đề</t>
  </si>
  <si>
    <t>mô tả mô hình chưa đầy đủ</t>
  </si>
  <si>
    <t>department service và chat service</t>
  </si>
  <si>
    <t>Spring MVC</t>
  </si>
  <si>
    <t>giải pháp không phù hợp</t>
  </si>
  <si>
    <t>46 api</t>
  </si>
  <si>
    <t>khá tốt</t>
  </si>
  <si>
    <t>chưa phù hợp</t>
  </si>
  <si>
    <t>Quản lý user, cơ cấu bộ phần phân quyền cấu hình kpi</t>
  </si>
  <si>
    <t>SPA của vue.js</t>
  </si>
  <si>
    <t>security service</t>
  </si>
  <si>
    <t>Thiếu cơ sở toán học</t>
  </si>
  <si>
    <t>chưa chi tiết</t>
  </si>
  <si>
    <t>thiếu thuật toán</t>
  </si>
  <si>
    <t>Rest Api, SSH</t>
  </si>
  <si>
    <t>Report frequent service và quản lý cấu hình</t>
  </si>
  <si>
    <t>có giao diện api</t>
  </si>
  <si>
    <t>dựng giao diện báo cáo</t>
  </si>
  <si>
    <t>Đã có mục ghi phân công công việc và % đóng góp nhưng chưa nói rõ là làm giao diện gì</t>
  </si>
  <si>
    <t>Đã theo format nhưng còn thiếu 1 số mục không thấy điền như các kỹ thuật truyền thông
 , mục lục không khớp với các đề mục.</t>
  </si>
  <si>
    <t>Đánh đề mục và font chữ báo cáo 
 không thống nhất</t>
  </si>
  <si>
    <t>Đã mô tả bài toán cụ thể</t>
  </si>
  <si>
    <t>Các yêu cầu có tính hợp lệ</t>
  </si>
  <si>
    <t>Đã có minh họa kiến trúc hệ thống nhưng chưa nói chi tiết</t>
  </si>
  <si>
    <t>Không thấy nêu các kỹ thuật truyền thông</t>
  </si>
  <si>
    <t>Chương trình chạy ổn</t>
  </si>
  <si>
    <t>Xây dựng được 1 số giao diện cho nhân viên, 
 ví dụ: công việc theo quy trình, so sánh công việc,….</t>
  </si>
  <si>
    <t>Các chức năng cơ bản
  của nhân viên</t>
  </si>
  <si>
    <t>Gọi đến API của các nhóm khác 
 và xử lý sau đó đổ ra giao diện</t>
  </si>
  <si>
    <t>Đã truyền vào để lấy được API từ nhóm khác</t>
  </si>
  <si>
    <t>Do có 1 thành viên nên số lượng giao diện cần hoàn thành theo yêu cầu chưa đủ để thể hiện hết các API của các nhóm khác cung cấp</t>
  </si>
  <si>
    <t>Trong báo cáo đã có mục phân chia công việc từng người rõ ràng
và % đóng góp của từng người</t>
  </si>
  <si>
    <t>Báo cáo đã theo format và đầy đủ các mục</t>
  </si>
  <si>
    <t>Đã mô tả 
 bài toán cụ thể</t>
  </si>
  <si>
    <t>Đã cung cấp được các API 
 xử lý được các yêu cầu đề ra</t>
  </si>
  <si>
    <t>Sử dụng giao diện của nhóm 4</t>
  </si>
  <si>
    <t>Cung cấp 10 API và sử dụng 7 API</t>
  </si>
  <si>
    <t>Đã mô tả khá đầy đủ trong tài liệu đặc tả</t>
  </si>
  <si>
    <t>HTTPS và HTTP</t>
  </si>
  <si>
    <t>Chưa kiểm tra quyền người dùng khi gọi API</t>
  </si>
  <si>
    <t>Đã mô tả khá chi tiết các yêu cầu</t>
  </si>
  <si>
    <t>Đã mô tả chi tiết và minh họa rõ ràng về kiến trúc hệ thống</t>
  </si>
  <si>
    <t>Đã tự xây dựng giao diện demo</t>
  </si>
  <si>
    <t>Cung cấp 20 API</t>
  </si>
  <si>
    <t>Nhóm tự thiết kế giao diện 
 để demo API</t>
  </si>
  <si>
    <t>Đã cung cấp các API cần thiết 
 để xử lý được các yêu cầu</t>
  </si>
  <si>
    <t>Đã xây dựng được giao diện</t>
  </si>
  <si>
    <t>Không co</t>
  </si>
  <si>
    <t>Đã hiển thị thông tin khá chi tiết trên giao diện</t>
  </si>
  <si>
    <t>Sử dụng thuật toán loại trừ lẫn nhau, 
 thuật toán bầu cử</t>
  </si>
  <si>
    <t>PHP Laravel</t>
  </si>
  <si>
    <t>Đã cung cấp được 1 số giao diện thể hiện được yêu cầu bài toán nhưng vẫn thiếu tương đối nhiều.
 để xử lý được các yêu cầu</t>
  </si>
  <si>
    <t>Yêu cầu chức năng chưa được rõ ràng và chi tiết.</t>
  </si>
  <si>
    <t>Đã cung cấp 31 API và sử dụng 22 API cho các giao diện</t>
  </si>
  <si>
    <t>Dữ liệu đầu vào khá rõ ràng</t>
  </si>
  <si>
    <t>Đã có xử lý khi lỗi</t>
  </si>
  <si>
    <t>Đã mô tả bài toán khá chi tiết</t>
  </si>
  <si>
    <t>Tự xây dựng giao diện để demo</t>
  </si>
  <si>
    <t>Đã cung cấp 22 API</t>
  </si>
  <si>
    <t>Sử dụng giải thuật
  loại trừ lẫn nhau</t>
  </si>
  <si>
    <t>Đã có thông báo lỗi tương ứng
  khi nhập đầu vào lỗi</t>
  </si>
  <si>
    <t>Chưa phân chia nội dung công việc của các thành viên trong nhóm</t>
  </si>
  <si>
    <t>Báo cáo đã theo format và đầy đủ các mục
  nhưng nhiều trang đầu để trống và thiếu mục lục</t>
  </si>
  <si>
    <t>REST API, HTTP</t>
  </si>
  <si>
    <t>Đã cung cấp 17 API về phòng ban và KPI</t>
  </si>
  <si>
    <t>Sử dụng giải thuật tập trung,
  Bully, Huang, TokenRing</t>
  </si>
  <si>
    <t>Đã cung cấp được 1 số API cần thiết 
 để xử lý được các yêu cầu</t>
  </si>
  <si>
    <t>Trong báo cáo đã có mục phân chia công việc từng người rõ ràng
và % đóng góp của từng người</t>
  </si>
  <si>
    <t>Yêu cầu chức năng chưa được rõ ràng và chi tiết</t>
  </si>
  <si>
    <t>Đã có API derpartment và quản lý KPI</t>
  </si>
  <si>
    <t>Mô hình 3 lớp , Microservice</t>
  </si>
  <si>
    <t>Không thấy phần phân công công việc và phần trăm đóng góp của các thành viên trong báo cáo</t>
  </si>
  <si>
    <t>Đã cung cấp 30 API</t>
  </si>
  <si>
    <t>- Sử dụng thuật toán bầu cử, loại trừ lẫn nhau và nêu chi tiết về các giải thuật áp dụng.
 - Sử dụng 2 kỹ thuật truyền thông nhất thời và đồng bộ</t>
  </si>
  <si>
    <t>Đã cung cấp được 30 API cần thiết 
 để xử lý được các yêu cầu</t>
  </si>
  <si>
    <t>Trong báo cáo đã có mục phân chia công việc từng người rõ ràng
 và % đóng góp của từng người</t>
  </si>
  <si>
    <t>Nhóm tự xây dưng giao diện để demo</t>
  </si>
  <si>
    <t>Đã tự xây dựng giao diện để demo</t>
  </si>
  <si>
    <t>Nhóm tự xây dưng giao diện để demo nhưng còn hơi sơ sài</t>
  </si>
  <si>
    <t>Đã cung cấp 21 API</t>
  </si>
  <si>
    <t>Báo cáo đầy đủ các mục nhưng thiếu mục lục</t>
  </si>
  <si>
    <t>Mô tả chưa chi tiết và rõ ràng</t>
  </si>
  <si>
    <t>Không thấy đề cập đến</t>
  </si>
  <si>
    <t>Thiếu phần cơ sở lý thuyết cho bài toán</t>
  </si>
  <si>
    <t>Font chữ cỡ chữ không thống nhất</t>
  </si>
  <si>
    <t>Kiến trúc 3 lớp</t>
  </si>
  <si>
    <t>Mô tả giải pháp chưa chi tiết và rõ ràng</t>
  </si>
  <si>
    <t>Vuejs</t>
  </si>
  <si>
    <t>Đã xây dựng giao diện để demo</t>
  </si>
  <si>
    <t>Có 1 người tham gia làm bài tập lớn</t>
  </si>
  <si>
    <t>Chưa có đầy đủ các phần theo cấu trúc cô yêu cầu</t>
  </si>
  <si>
    <t>Chưa có giải pháp</t>
  </si>
  <si>
    <t>Không thấy nêu</t>
  </si>
  <si>
    <t>Đã có giao diện</t>
  </si>
  <si>
    <t>Không thấy nói đến</t>
  </si>
  <si>
    <t>Đã có phân công công việc</t>
  </si>
  <si>
    <t>Đúng Template</t>
  </si>
  <si>
    <t>Có nhưng chưa ro ràng</t>
  </si>
  <si>
    <t>Giải pháp còn chung chung</t>
  </si>
  <si>
    <t>Đúng cấu trúc template</t>
  </si>
  <si>
    <t>Đã mô tả rõ ràng</t>
  </si>
  <si>
    <t>không có thuật toán truyền thông.</t>
  </si>
  <si>
    <t>Đã phân chia rõ ràng</t>
  </si>
  <si>
    <t>Ít lỗi</t>
  </si>
  <si>
    <t>Chưa áp dụng</t>
  </si>
  <si>
    <t>Có, chưa rõ</t>
  </si>
  <si>
    <t>Làm sơ sài</t>
  </si>
  <si>
    <t>Nhiều lỗi</t>
  </si>
  <si>
    <t>Ít lối chính tả</t>
  </si>
  <si>
    <t>Có, Chưa tốt</t>
  </si>
  <si>
    <t>Nhóm chỉ có một người làm</t>
  </si>
  <si>
    <t>Có nói rõ mô tả bài toán và đóng góp của nhóm</t>
  </si>
  <si>
    <t>Chỉ có mô tả, không nêu định hướng</t>
  </si>
  <si>
    <t>Không nêu giải pháp</t>
  </si>
  <si>
    <t>Ở yêu cầu phi chức năng, sao lại có tìm kiếm gần đúng với ElasticSearch ở đây</t>
  </si>
  <si>
    <t xml:space="preserve">Sử dụng client-server </t>
  </si>
  <si>
    <t>Làm chủ được</t>
  </si>
  <si>
    <t>Nhóm làm về giao diện nên có chức năng client</t>
  </si>
  <si>
    <t>Không thấy mô tả ở đâu</t>
  </si>
  <si>
    <t>Không thấy nhắc đến</t>
  </si>
  <si>
    <t>1-n</t>
  </si>
  <si>
    <t>Nhóm chỉ có 1 người làm nên chỉ đạt được 30% theo yêu cầu đặt ra của cả nhóm</t>
  </si>
  <si>
    <t>10ms/request</t>
  </si>
  <si>
    <t>104ms/request</t>
  </si>
  <si>
    <t>225ms/request</t>
  </si>
  <si>
    <t>Không set token</t>
  </si>
  <si>
    <t>Có phân chia</t>
  </si>
  <si>
    <t>Mục lục viết thành mục đích</t>
  </si>
  <si>
    <t>Không thấy mô tả, nói luôn vào việc của mình</t>
  </si>
  <si>
    <t>Yêu cầu phi chức năng không hợp lệ ( tại sao lại là "Có kết nối được tới server của các nhóm cần gọi.")</t>
  </si>
  <si>
    <t>Sử dụng loại trừ lẫn nhau, hợp lệ</t>
  </si>
  <si>
    <t>Nhóm làm api</t>
  </si>
  <si>
    <t>Nhóm làm api nên không có</t>
  </si>
  <si>
    <t>12ms/request</t>
  </si>
  <si>
    <t>130ms/request</t>
  </si>
  <si>
    <t>140ms/request</t>
  </si>
  <si>
    <t>Khoong có lỗi chính tả</t>
  </si>
  <si>
    <t>Có nêu cả 2 phần</t>
  </si>
  <si>
    <t>mô hình trao đổi thông điệp, hợp lệ</t>
  </si>
  <si>
    <t>Sử dụng giải thuật tập trung</t>
  </si>
  <si>
    <t>Có kiểm tra nếu dữ liệu vào không hợp lệ</t>
  </si>
  <si>
    <t>khi gọi tới dashboard hơi lâu, còn lại thì ổn</t>
  </si>
  <si>
    <t>Không gọi token</t>
  </si>
  <si>
    <t>Không có lỗi</t>
  </si>
  <si>
    <t>Có nêu</t>
  </si>
  <si>
    <t>Yêu cầu phi chức năng không nói rõ ("độ tin cậy" là những cái gì và như thế nào)</t>
  </si>
  <si>
    <t>Tự xây dựng 1 phần</t>
  </si>
  <si>
    <t>sử dụng google app engine</t>
  </si>
  <si>
    <t>Nói không rõ, "đảm bảo tính an toàn" là thuật toán gì</t>
  </si>
  <si>
    <t>Căn chỉnh hơi lệch</t>
  </si>
  <si>
    <t xml:space="preserve">Có nói </t>
  </si>
  <si>
    <t>Có đầy đủ trreen docs</t>
  </si>
  <si>
    <t>Căn chỉnh hơi lệch, không có cả mục lục</t>
  </si>
  <si>
    <t>Không nêu</t>
  </si>
  <si>
    <t>Không, chỉ có lý do chọn đề tài</t>
  </si>
  <si>
    <t xml:space="preserve">Có dẫn dắt tới công nghệ và mô hình </t>
  </si>
  <si>
    <t>Kỹ thuật truyền thông RPC (hợp lệ)</t>
  </si>
  <si>
    <t>Có nộp hướng dẫn cài đặt</t>
  </si>
  <si>
    <t>Có đầy đủ trên docs</t>
  </si>
  <si>
    <t>yêu cầu phi chức năng sơ sài</t>
  </si>
  <si>
    <t>Không coó</t>
  </si>
  <si>
    <t>chỉ có lý do chọn đề tài</t>
  </si>
  <si>
    <t>Chỉ có giới thiệu đề tài</t>
  </si>
  <si>
    <t>Có tự xây dựng</t>
  </si>
  <si>
    <t>Access point</t>
  </si>
  <si>
    <t>Sample</t>
  </si>
  <si>
    <t>DSD-01</t>
  </si>
  <si>
    <t>DSD-02</t>
  </si>
  <si>
    <t>DSD-03</t>
  </si>
  <si>
    <t>DSD-04</t>
  </si>
  <si>
    <t>DSD-05</t>
  </si>
  <si>
    <t>DSD-06</t>
  </si>
  <si>
    <t>DSD-07</t>
  </si>
  <si>
    <t>DSD-08</t>
  </si>
  <si>
    <t>DSD-09</t>
  </si>
  <si>
    <t>DSD-10</t>
  </si>
  <si>
    <t>DSD-11</t>
  </si>
  <si>
    <t>DSD-12</t>
  </si>
  <si>
    <t>Mục lục đâu ?</t>
  </si>
  <si>
    <t>DSD-13</t>
  </si>
  <si>
    <t>DSD-14</t>
  </si>
  <si>
    <t>DSD-15</t>
  </si>
  <si>
    <t>DSD-16</t>
  </si>
  <si>
    <t>DSD-17</t>
  </si>
  <si>
    <t>DSD-18</t>
  </si>
  <si>
    <t>DSD-19</t>
  </si>
  <si>
    <t>Không có mục lục, cẩu thả</t>
  </si>
  <si>
    <t>Có 2 phần</t>
  </si>
  <si>
    <t>Mô hình 3 tầng</t>
  </si>
  <si>
    <t>Sao có mấy trang trống vậy</t>
  </si>
  <si>
    <t>Có đủ</t>
  </si>
  <si>
    <t>giải thuật tập trung</t>
  </si>
  <si>
    <t>Có đủ 2 phần</t>
  </si>
  <si>
    <t>số lượng API / UI đã thực hiện</t>
  </si>
  <si>
    <t>token ring, tập trung</t>
  </si>
  <si>
    <t>Có thông điệp rõ ràng</t>
  </si>
  <si>
    <t>thông điệp đầu ra</t>
  </si>
  <si>
    <t>có đầu ra</t>
  </si>
  <si>
    <t>khả năng kết nối</t>
  </si>
  <si>
    <t>https://falling-frog-38743.pktriot.net/api/hello  kết nối được</t>
  </si>
  <si>
    <t>nghiệp vụ đã cài đặt</t>
  </si>
  <si>
    <t xml:space="preserve">data service, recurent task service, </t>
  </si>
  <si>
    <t>nhóm 1 thành viên làm</t>
  </si>
  <si>
    <t>đúng template, còn thiếu hướng phát triển, thiếu thuật toán truyền thông</t>
  </si>
  <si>
    <t>còn 1 số lỗi ít sai chính tả</t>
  </si>
  <si>
    <t>không có định hướng giải pháp</t>
  </si>
  <si>
    <t>dầy đủ hợp lệ</t>
  </si>
  <si>
    <t>mô tả sơ sài</t>
  </si>
  <si>
    <t>đã có giao diện</t>
  </si>
  <si>
    <t>không thể hiện</t>
  </si>
  <si>
    <t>sử dụng api nhóm khác</t>
  </si>
  <si>
    <t>mô tả rõ ràng</t>
  </si>
  <si>
    <t>nhiều</t>
  </si>
  <si>
    <t xml:space="preserve">đúng template </t>
  </si>
  <si>
    <t>mô tả đầy đủ rõ ràng</t>
  </si>
  <si>
    <t>đặc tả rõ ràng đầy đủ</t>
  </si>
  <si>
    <t>Số UI đã xây dựng: 22 mock up</t>
  </si>
  <si>
    <t>phân chia công việc rõ ràng đầy đủ</t>
  </si>
  <si>
    <t>đúng template, đầy đủ, rõ ràng</t>
  </si>
  <si>
    <t>9,5</t>
  </si>
  <si>
    <t>mô tả rõ ràng đầy đủ</t>
  </si>
  <si>
    <t>đầy đủ rõ ràng</t>
  </si>
  <si>
    <t>thông điệp đầu vào</t>
  </si>
  <si>
    <t>khá đầy đủ yêu cầu chức năng và phi chức năng</t>
  </si>
  <si>
    <t>có hướng dẫn dùng</t>
  </si>
  <si>
    <t>Link dẫn đến các màn hình</t>
  </si>
  <si>
    <t>giao diện rõ ràng, dễ sử dụng</t>
  </si>
  <si>
    <t>có phân chia công việc</t>
  </si>
  <si>
    <t>đúng template</t>
  </si>
  <si>
    <t>Dữ liệu tĩnh do chưa có API cung cấp dữ liệu</t>
  </si>
  <si>
    <t>các yêu cầu hợp lệ</t>
  </si>
  <si>
    <t>đã xây dựng giao diện cho lãnh đạo</t>
  </si>
  <si>
    <t>85%%</t>
  </si>
  <si>
    <t>Đã cài đặt ở local giao diện Quản lý công việc,
Quản lý báo cáo, Thống kê, Quản lý KPI, Thông báo</t>
  </si>
  <si>
    <t>mô tả khá đầy đủ</t>
  </si>
  <si>
    <t xml:space="preserve">Không đề cập tới </t>
  </si>
  <si>
    <t>Chưa deploy</t>
  </si>
  <si>
    <t>90%%</t>
  </si>
  <si>
    <t>Đã có host</t>
  </si>
  <si>
    <t>8,8</t>
  </si>
  <si>
    <t>trả về response đầy đủ</t>
  </si>
  <si>
    <t>cung cấp đầy đủ</t>
  </si>
  <si>
    <t>đúng cấu trúc</t>
  </si>
  <si>
    <t>hướng dẫn khá chi tiết</t>
  </si>
  <si>
    <t>xây dựng đầy đủ giao diện yêu cầu</t>
  </si>
  <si>
    <t xml:space="preserve">Tương ứng với project, task, user sẽ truyền ID </t>
  </si>
  <si>
    <t>có giao diện sử dụng</t>
  </si>
  <si>
    <t xml:space="preserve">đầy đủ </t>
  </si>
  <si>
    <t>sai giải thuật</t>
  </si>
  <si>
    <t>Trả ra danh sách member, task, project với các API thêm sửa xóa sẽ trả ra thông tin thành công hay thất bại</t>
  </si>
  <si>
    <t>đúng mẫu</t>
  </si>
  <si>
    <t>không thấy nộp</t>
  </si>
  <si>
    <t>có sử dụng</t>
  </si>
  <si>
    <t>thêm sửa xóa user, task, Attachments
log</t>
  </si>
  <si>
    <t>có 8 API</t>
  </si>
  <si>
    <t>20 API</t>
  </si>
  <si>
    <t>đúng theo template</t>
  </si>
  <si>
    <t xml:space="preserve">không sai  </t>
  </si>
  <si>
    <t xml:space="preserve">mô tả đầy đủ  </t>
  </si>
  <si>
    <t>đã mô tả</t>
  </si>
  <si>
    <t>đã phân chia công việc</t>
  </si>
  <si>
    <t>Với các api cập nhật hoặc xóa thì chỉ có không có thông tin đầu vào còn những api sửa hoặc thêm vào thì cần dữ kiệu dạng json chứa thông tin. Dữ liệu đầu vào hợp lý</t>
  </si>
  <si>
    <t xml:space="preserve">có giao diện  </t>
  </si>
  <si>
    <t xml:space="preserve">Tùy từng api mà trả ra giữ liệu khác nhau, tuy nhiên cần đặc tả rõ hơn các trường </t>
  </si>
  <si>
    <t xml:space="preserve">Kết nối thành công các api </t>
  </si>
  <si>
    <t>hướng dẫn đầy đủ</t>
  </si>
  <si>
    <t>Dữ liệu đầu ra đáp ứng hết yêu cầu về tiêu chí tính api</t>
  </si>
  <si>
    <t>Đã có kết nối tới
host</t>
  </si>
  <si>
    <t xml:space="preserve">không thấy trong mã </t>
  </si>
  <si>
    <t xml:space="preserve">Thông điệp đầu vào danh sách nhân viên và phòng ban để đưa ra kết quả so sánh </t>
  </si>
  <si>
    <t>phân chia đầy đủ</t>
  </si>
  <si>
    <t xml:space="preserve">thông tin chi tiết và sắp xếp thứ tự tăng giảm dần của KPI của phong ban và nhân viên </t>
  </si>
  <si>
    <t xml:space="preserve">đầy đủ  </t>
  </si>
  <si>
    <t xml:space="preserve">Thực hiện 2 KPI chính
so sánh KPI của phòng ban theo thời gian tùy chọn
So sánh KPI nhân viên theo thời gian tùy chọn 
API của các nhóm đã thực hiện thành công và có
kết quả response trả về dưới dạng json </t>
  </si>
  <si>
    <t>có sử dụng giao diện</t>
  </si>
  <si>
    <t>Đã có kết nối với
nhóm khác</t>
  </si>
  <si>
    <t>Chưa có khả năng kết nối</t>
  </si>
  <si>
    <t>đúng theo yêu cầu</t>
  </si>
  <si>
    <t xml:space="preserve">không có lỗi  </t>
  </si>
  <si>
    <t>có hướng dẫn</t>
  </si>
  <si>
    <t>- nghiệp vụ về báo cáo công việc thường xuyên
- xem báo cáo của cá nhân
- xem kpi của cá nhân theo phòng ban</t>
  </si>
  <si>
    <t>không tìm thấy</t>
  </si>
  <si>
    <t>có giao diện demo</t>
  </si>
  <si>
    <t>Nhóm làm về thiết kế UI nên thông điệp đầu vào chưa có vì chưa có kết nối vs các api tương ứng với giao diện của nhóm thiết kế, nên đầu vào chỉ ở dạng tĩnh</t>
  </si>
  <si>
    <t>đã mô tả bài toán</t>
  </si>
  <si>
    <t>có hướng giải pháp</t>
  </si>
  <si>
    <t>Tương tự với thông điệp đầu ra, hiện tại chỉ ở dạng tĩnh trên thiết kế giao diện</t>
  </si>
  <si>
    <t>không đề cập</t>
  </si>
  <si>
    <t>Mới chỉ truy cập được ở local host, chưa có deploy lên server</t>
  </si>
  <si>
    <t>có chia công việc đầy đủ</t>
  </si>
  <si>
    <t>không có lỗi</t>
  </si>
  <si>
    <t>Nhóm chưa có giao phục vụ chức năng nhân viên đặt kpi của mình theo bộ phận phòng ban tương ứng</t>
  </si>
  <si>
    <t>- Có giao diện nhưng chưa đầy đủ cho chức năng theo dõi được kpi của cá nhân trong phòng ban
- Có giao diện chức năng gửi báo cáo của nhân viên lên cấp trên</t>
  </si>
  <si>
    <t xml:space="preserve">có chia công việc  </t>
  </si>
  <si>
    <t>đã truy cập được api, tuy nhiên doc chưa cập nhật api hiện có, link truy cập: https://secret-shore-67635.herokuapp.com/api/v1/kpi/process/2</t>
  </si>
  <si>
    <t>7 api của nhưng chưa api nào đúng nghiệp vụ.
cơ cấu tổ chức: 0.
Phân tích KPI: 7</t>
  </si>
  <si>
    <t>chưa xử lý lỗi khi nhập sai tham số đầu vào</t>
  </si>
  <si>
    <t>đã chia</t>
  </si>
  <si>
    <t>chưa hiển thị lỗi</t>
  </si>
  <si>
    <t>giao diện chưa đẹp</t>
  </si>
  <si>
    <t>chưa thống nhất với nhóm làm KPI department và Project KPI, cơ cấu tổ chức chưa làm.</t>
  </si>
  <si>
    <t>Khớp với mẫu báo cáo chuẩn</t>
  </si>
  <si>
    <t>Làm đầy đủ các task được giao</t>
  </si>
  <si>
    <t>Dừng ở mức cơ bản, chưa chi tiết</t>
  </si>
  <si>
    <t>Không có thuật toán</t>
  </si>
  <si>
    <t>tốt, mới tự triển khai chưa kết nối với nhóm khác</t>
  </si>
  <si>
    <t>Làm chủ được CT</t>
  </si>
  <si>
    <t>Không đề cập tới thuật toán</t>
  </si>
  <si>
    <t>Có các chức năng thêm sửa xóa cho nhân viên</t>
  </si>
  <si>
    <t>Gọi API và lấy dữ liệu hiển thị UI</t>
  </si>
  <si>
    <t>Gọi tới các API để lấy dữ liệu</t>
  </si>
  <si>
    <t>Hợp lý</t>
  </si>
  <si>
    <t>Chưa đề cập đến thuật toán</t>
  </si>
  <si>
    <t>Có 5 Api</t>
  </si>
  <si>
    <t>Không nêu thuật toán</t>
  </si>
  <si>
    <t>làm chủ được CT</t>
  </si>
  <si>
    <t>Giao thức HTTPS, Không đề cập tới thuật toán</t>
  </si>
  <si>
    <t>28 API</t>
  </si>
  <si>
    <t>Đã truy cập được api</t>
  </si>
  <si>
    <t xml:space="preserve">Không miêu tả </t>
  </si>
  <si>
    <t>Tạo request gửi lên server</t>
  </si>
  <si>
    <t>Trả response là json về cho user</t>
  </si>
  <si>
    <t>json</t>
  </si>
  <si>
    <t>Số lượng api thực hiện là 11</t>
  </si>
  <si>
    <t>Chưa đầy đủ so với mẫu</t>
  </si>
  <si>
    <t>Nhóm đã xây dựng được nhưng chi tiết</t>
  </si>
  <si>
    <t>Có đề cập nhưng chưa thật sự rõ ràng</t>
  </si>
  <si>
    <t>Đã có đầy đủ thông điệp đầu vào</t>
  </si>
  <si>
    <t>Gio diện phục vụ cho các task thêm quyền, sửa xóa</t>
  </si>
  <si>
    <t>Lấy và xử lí dữ liệu trả về</t>
  </si>
  <si>
    <t>Có đầu ra tương ứng với api</t>
  </si>
  <si>
    <t>So sánh api, Cấu hình quyền xem báo cáo, Cấu hình template báo cáo</t>
  </si>
  <si>
    <t>Chưa đề cập giao thức</t>
  </si>
  <si>
    <t>Có đề cập thuật giải trừ</t>
  </si>
  <si>
    <t>Đã kết nối được với server để trả về dữ liệu</t>
  </si>
  <si>
    <t>Chưa nêu rõ mục tiệu của bài toán</t>
  </si>
  <si>
    <t>Đã kết nối được server</t>
  </si>
  <si>
    <t>Đã thực hiện 15 api</t>
  </si>
  <si>
    <t>Đã có thông điệp đầu vào</t>
  </si>
  <si>
    <t>Đã có thông điệp đầu ra</t>
  </si>
  <si>
    <t>10ms</t>
  </si>
  <si>
    <t>0,1s</t>
  </si>
  <si>
    <t>0,3s</t>
  </si>
  <si>
    <t>Đăng nhập, đầu vào</t>
  </si>
  <si>
    <t>Chưa có phân công cụ thể trong báo cáo</t>
  </si>
  <si>
    <t>Chưa có mô tả bài toán, chỉ nêu rõ vai trò của log để làm gì</t>
  </si>
  <si>
    <t>Đưa ra công nghệ sử dụng, chưa nói rõ được giải pháp ứng dụng trong bài toán cụ thể</t>
  </si>
  <si>
    <t>Đưa ra được 4 chức năng chính của log, 6 yêu cầu phi chức năng</t>
  </si>
  <si>
    <t>Sử dụng kiến trúc Client-Server</t>
  </si>
  <si>
    <t>Đưa ra được các thuật toán nhưng chưa chỉ rõ nhóm đã áp dụng thuật toán nào</t>
  </si>
  <si>
    <t>Đã kết nối được tới các api</t>
  </si>
  <si>
    <t>Nhóm tham gia kịch bản 1 nhưng chưa thỏa thuận được với các nhóm KPI khác</t>
  </si>
  <si>
    <t>Truy cập được API: có</t>
  </si>
  <si>
    <t>Số lượng API: 24</t>
  </si>
  <si>
    <t>Mô tả được nhóm làm phần nào trong hệ thống</t>
  </si>
  <si>
    <t>15 yêu cầu chức năng, 9 phi chức năng</t>
  </si>
  <si>
    <t>API Gateway</t>
  </si>
  <si>
    <t>Đủ các thông điệp đầu vào</t>
  </si>
  <si>
    <t>20/32</t>
  </si>
  <si>
    <t>Có đầu ra tương ứng với quy trình</t>
  </si>
  <si>
    <t>Sử dụng 2 server</t>
  </si>
  <si>
    <t>0.3s</t>
  </si>
  <si>
    <t>Task theo quy trình</t>
  </si>
  <si>
    <t>Có ít lỗi chính tả</t>
  </si>
  <si>
    <t>chưa triển khai được</t>
  </si>
  <si>
    <t>Mô tả bài toán đầy đủ, nêu rõ chức năng từng service của nhóm:
 User service, Report procedure service</t>
  </si>
  <si>
    <t>Mô tả chưa rõ ràng</t>
  </si>
  <si>
    <t>Mới chỉ nêu ra chức năng của 2 service và công nghệ sử dụng chưa nêu rõ giải pháp</t>
  </si>
  <si>
    <t>Nêu được đúng đủ, hợp lí</t>
  </si>
  <si>
    <t>Nêu được kiến trúc vật lí và kiến trúc logic hợp lệ</t>
  </si>
  <si>
    <t>Đã nêu được mô hình nhóm áp dụng nhưng chưa nêu giao thức và thuật toán truyền thông</t>
  </si>
  <si>
    <t>Có hướng dẫn đầy đủ</t>
  </si>
  <si>
    <t>Build được theo đúng hướng dẫn</t>
  </si>
  <si>
    <t>Không có sử dụng thuật toán, giao thức HTTP</t>
  </si>
  <si>
    <t>User service và Report procedure service</t>
  </si>
  <si>
    <t>Có giao diện để test chức năng API</t>
  </si>
  <si>
    <t>Đã kết nối được server lấy ra dữ liệu</t>
  </si>
  <si>
    <t>Báo lỗi khi server không thể xử lí</t>
  </si>
  <si>
    <t>Đúng teamplate</t>
  </si>
  <si>
    <t>Có 1 số lỗi về căn lề và đặt đề mục</t>
  </si>
  <si>
    <t>Chưa thấy có phần mô tả bài toán</t>
  </si>
  <si>
    <t>Mô tả giải pháp đầy đủ bao gồm công nghệ, kiến trúc</t>
  </si>
  <si>
    <t>Mô tả đầy đủ các yêu cầu chức năng và phí chức năng</t>
  </si>
  <si>
    <t>Chưa thấy sơ đồ kiến trúc hệ thống</t>
  </si>
  <si>
    <t>Chưa trình bày</t>
  </si>
  <si>
    <r>
      <rPr>
        <color rgb="FF0000FF"/>
        <u/>
      </rPr>
      <t>https://app.swaggerhub.com/apis-docs/trongnvv/Group6/2.0.0#/</t>
    </r>
    <r>
      <t xml:space="preserve">
Đã có host</t>
    </r>
  </si>
  <si>
    <t>RPC free-style, giao thức HTTP</t>
  </si>
  <si>
    <t>Quản lý công việc theo quy trình
 Quản lý cấu hình</t>
  </si>
  <si>
    <t>Project Task Service: 18
Data Service: 2</t>
  </si>
  <si>
    <t>Project Task Service: Trả về thông tin của projects, tasks, members, attachments 
Data Service: Trả về tất cả các tasks của user_id và logs</t>
  </si>
  <si>
    <t>Project Task Service:
- Với projects, tasks, members, attachments sẽ truyền vào id tương ứng
- Với statistics thì truyền vào user_id
Data Service: truyền vào user_id</t>
  </si>
  <si>
    <t xml:space="preserve"> - Project Task Service: thêm,sửa, xóa projects, tasks, members, attachments
 - Data Service</t>
  </si>
  <si>
    <t>Project Task Service: kết nối thành công
Data Service: kết nối thành công</t>
  </si>
  <si>
    <t>mô tả lý do thực hiện, phương pháp thực hiện, phương pháp và lý do lựa chọn, ưu điểm, nhược điểm của phương pháp đã có</t>
  </si>
  <si>
    <t>Có mô tả định hướng và cách giải quyết những khó khăn gặp phải</t>
  </si>
  <si>
    <t>- Đầy đủ, rõ ràng các Giải quyết theo Đúng Định hướng</t>
  </si>
  <si>
    <t>- Đã mô tả được mô hình bài toán
 - Nêu rõ ràng những nhóm được gọi đến và những cung cấp serivce cho những nhóm nào</t>
  </si>
  <si>
    <t>- mô hình kiến trúc kết hợp và mô hình kiến trúc riêng của dịch vụ</t>
  </si>
  <si>
    <t>- mô hình microservice
 - truyền thông hướng thông điệp
 - thuật toán loại trừ lẫn nhau</t>
  </si>
  <si>
    <t>Client - Server
 Server: nhóm 13
 Client: nhóm 17, nhóm 4</t>
  </si>
  <si>
    <t>- Tổng: 36 API 
 Server cung cấp đầy đủ và sử dụng được các API quản lý cấu hình người dùng và task service</t>
  </si>
  <si>
    <t>- Vào: Project Task service của nhóm 6 và Config Management của nhóm 10
 - Ra: Cient App của nhóm 4 và nhóm 17</t>
  </si>
  <si>
    <t>16 UI gồm 8 mobile và 8 web</t>
  </si>
  <si>
    <t>11 API đã thực hiện</t>
  </si>
  <si>
    <t>20 API đã thực hiện</t>
  </si>
  <si>
    <t>34 API đã thực hiện</t>
  </si>
  <si>
    <t>15 API đã thực hiện</t>
  </si>
  <si>
    <t>đã có thông điệp đầu vào cho các API</t>
  </si>
  <si>
    <t>có đủ thông điệp đầu vào</t>
  </si>
  <si>
    <t>thông điệp đầu vào đầy đủ</t>
  </si>
  <si>
    <t>Chính tả sai nhiều
 Đề mục chưa rõ ràng
 Chưa có mục lục</t>
  </si>
  <si>
    <t>Có mô tả, giới thiệu bài toán và cơ sở toán học</t>
  </si>
  <si>
    <t>Chưa nêu được định hướng giải quyết</t>
  </si>
  <si>
    <t>Có giao diện độ tin cậy thấp cho nhân viên trên thiết bị di động và trên PC</t>
  </si>
  <si>
    <t>Đã có thông điệp đầu ra của các TH kết nối thất bại thành công cho các API</t>
  </si>
  <si>
    <t>Rất sơ sài chưa mô tả rõ các chức năng</t>
  </si>
  <si>
    <t>đã có đủ thông điệp đầu ra(cả TH kết nối thành công và thất bại) cho các API đặc tả</t>
  </si>
  <si>
    <t>có đầy đủ thông điệp đầu ra(chỉ có TH thành công) của các API đã đặc tả</t>
  </si>
  <si>
    <t>có thông điệp đầu ra cho 8/12 API đặc tả</t>
  </si>
  <si>
    <t>Thông báo, lịch làm việc, bảng lương, KPI, báo cáo công việc, thông tin cá nhân (phòng ban, cấp vụ)</t>
  </si>
  <si>
    <t>Recurrent Task, Recurrent Task Service, Data Management
Quản lý công việc lặp lại thường xuyên, quản lý dữ liệu</t>
  </si>
  <si>
    <t>Security, KPI User
 Nghiệp vụ bảo mật, mã hóa mật khẩu và làm KPI cho nhân viên</t>
  </si>
  <si>
    <t>KPI Department, Organization, Position, User Organization
Đã làm nghiệp vụ quản lý cơ cấu tổ chức (gồm chức vụ), KPI phòng ban</t>
  </si>
  <si>
    <t>User Service, Notification
Đăng kí đăng nhập người dùng, các tác vụ liên quan đến thông báo</t>
  </si>
  <si>
    <t>Mô hình client-server, giao thức HTTPS không có thuật toán</t>
  </si>
  <si>
    <t>Tổng: 12 API
 Chức năng: 
 - Nhóm chức năng lấy kết quả tổng hợp công việc của các bộ phận, nhân viên theo thời gian
 - Nhóm chức năng Quản lý về thông tin nhân viên, bộ phận, các task công việc
 - Nhóm chức năng tính KPI của nhân viên theo công việc, theo các tiêu chí đã có trước</t>
  </si>
  <si>
    <t>Chưa có domain kết nối server. Mới chỉ deploy ở local</t>
  </si>
  <si>
    <t>Trung binhf</t>
  </si>
  <si>
    <t>https://falling-frog-38743.pktriot.net/api/hello
Đã kết nối được</t>
  </si>
  <si>
    <t>https://calm-basin-00803.herokuapp.com/
Đã kết nối được</t>
  </si>
  <si>
    <t>http://18.217.21.235:8083/swagger-ui.html#/
Đã kết nối được</t>
  </si>
  <si>
    <t>https://api-ptpmpt-18.herokuapp.com
Khả năng kết nối tốt. 
Đã kết nối được với host</t>
  </si>
  <si>
    <t>Có mô tả bài toán cụ thể</t>
  </si>
  <si>
    <t>Có đưa ra được các yêu cầu chức năng và phi chức năng</t>
  </si>
  <si>
    <t>Có đưa ra được kiến trúc mà nhóm sử dụng</t>
  </si>
  <si>
    <t>Đưa ra được mô hình và giao thức sử dụng</t>
  </si>
  <si>
    <t>Có tự làm giao diện phần Chat</t>
  </si>
  <si>
    <t>30/50</t>
  </si>
  <si>
    <t>0.3s%</t>
  </si>
  <si>
    <t>Mô tả bài toán đặt ra xác định rõ yêu cầu về chức năng và phi chức năng</t>
  </si>
  <si>
    <t>Đưa ra được kiến trúc vật lý kiến trúc logic, phân tích và đưa ra được cơ sở dữ liệu</t>
  </si>
  <si>
    <t>Đưa ra được giải pháp phù hợp cho bài toán đặt ra</t>
  </si>
  <si>
    <t>Đưa ra được yêu cầu về chức năng và phi chức năng</t>
  </si>
  <si>
    <t>Sử dụng kiến trúc của framework Spring để giải quyết bài toán</t>
  </si>
  <si>
    <t>Chưa chỉ rõ giao thức mới chỉ chỉ ra hệ thống sử dụng kiến trúc phân tầng</t>
  </si>
  <si>
    <t>Các API đáp ứng được các nhiệm vụ được giao</t>
  </si>
  <si>
    <t>Sử dụng giao diện nhóm khác</t>
  </si>
  <si>
    <t>Các api liên quan đến KPI department Services và quản lý cơ cấu tổ chức</t>
  </si>
  <si>
    <t>Không tự xây dựng</t>
  </si>
  <si>
    <t>Đẩy đủ mô tả trong document</t>
  </si>
  <si>
    <t>Giải thuật loại trừ nhau</t>
  </si>
  <si>
    <t>Giải thuật phân tầng</t>
  </si>
  <si>
    <t>Các event tác động bởi user</t>
  </si>
  <si>
    <t>Đã mô tả bài toán đặt ra và xác định được các thành phần người dùng của service, yêu cầu chức năng, phi chức năng, giao diện</t>
  </si>
  <si>
    <t>Mô tả chi tiết giải pháp của nhóm để xử lý bài toán</t>
  </si>
  <si>
    <t>Giải pháp phù hợp</t>
  </si>
  <si>
    <t>Giao diện trang chủ, Giao diện công việc, Giao diện báo cáo, Giao diện bảng lương, Giao diện bảng KPI.(Do chưa kết nối được API nên dữ liệu trả ra chưa có).</t>
  </si>
  <si>
    <t>Kiến trúc hệ thống hợp lệ tuy nhiện mô tả khá dài dòng không có hình trực quan</t>
  </si>
  <si>
    <t>Mô tả chi tiết mô hình giao thức nhóm thực hiện: Publish-Subcribe Pattern on Rails</t>
  </si>
  <si>
    <t>Ghép nối các API và Vue.Js, Http, Js, Css, html, Vuetify</t>
  </si>
  <si>
    <t>Xây dựng giao diện admin và các nghiệp vụ cơ bản</t>
  </si>
  <si>
    <t>Cấu trúc báo cáo rõ ràng và đầy đủ
 Đầy đủ các phần cô yêu cầu</t>
  </si>
  <si>
    <t>Có 1 số lỗi sai</t>
  </si>
  <si>
    <t>Mô tả bài toán sơ sài</t>
  </si>
  <si>
    <t>Mô tả giải pháp ít</t>
  </si>
  <si>
    <t>Chưa cụ thể</t>
  </si>
  <si>
    <t>Chưa kết nối được</t>
  </si>
  <si>
    <t>Nhóm đã xây dựng
 được các API cho các chức năng</t>
  </si>
  <si>
    <t>Sử dụng các giải thuật Tập trung</t>
  </si>
  <si>
    <t>đã làm 12 (sẽ cung cấp 16)</t>
  </si>
  <si>
    <t>các param truyền vào rõ ràng, linh hoạt</t>
  </si>
  <si>
    <t>đầu ra rõ ràng, theo cấu trúc</t>
  </si>
  <si>
    <t>Có phần phân chia công việc</t>
  </si>
  <si>
    <t>recurent task service, data service</t>
  </si>
  <si>
    <t>Chưa đủ yêu cầu của xây dựng giao diện dành cho nhân viên</t>
  </si>
  <si>
    <t>Kiến trúc logic chưa trình bày chi tiết</t>
  </si>
  <si>
    <t>Có những chưa rõ ràng</t>
  </si>
  <si>
    <t>đã kết nối</t>
  </si>
  <si>
    <t>Xây dựng giao diện lương và tính KPI</t>
  </si>
  <si>
    <t>Có giao diện cho nhân viên</t>
  </si>
  <si>
    <t>Chức năng lương và tính KPI cho nhân viên</t>
  </si>
  <si>
    <t>Có mô tả những chưa đầy đủ</t>
  </si>
  <si>
    <t>Đã có thể kết nối</t>
  </si>
  <si>
    <t>quy trình làm việc, kpi</t>
  </si>
  <si>
    <t>Đúng template, phần phân chia công việc bị lặp 2 lần</t>
  </si>
  <si>
    <t>Các param truyền vào rõ ràng, đã có docs cụ thể</t>
  </si>
  <si>
    <t>Làm đúng template</t>
  </si>
  <si>
    <t>Có xây dựng giao diện giao diện cho lãnh đạo</t>
  </si>
  <si>
    <t>Xây dựng giao diện lãnh đạo</t>
  </si>
  <si>
    <t>Còn giao diện chưa kết nối API</t>
  </si>
  <si>
    <t>Đã trả về các thông điệp cụ thể</t>
  </si>
  <si>
    <t>https://logservice09.herokuapp.com/</t>
  </si>
  <si>
    <t>Giao diện của các task</t>
  </si>
  <si>
    <t>nhóm làm API, đã có giao diện</t>
  </si>
  <si>
    <t>Số lượng API đã thực hiện: 20API</t>
  </si>
  <si>
    <t>Phần kiến trúc logic chưa cụ thể</t>
  </si>
  <si>
    <t>Chưa nêu rõ áp dụng thuật toán như thế nào</t>
  </si>
  <si>
    <t>Có đầy đủ các param đầu vào của các API đã làm</t>
  </si>
  <si>
    <t>Giao diện quản lí lưới tiêu chí KPI</t>
  </si>
  <si>
    <t>CRUD lưới tiêu chí KPI</t>
  </si>
  <si>
    <t>5 API trên giao diện</t>
  </si>
  <si>
    <t>Không thể hiện chi tiết các giải thuật đã sử dụng</t>
  </si>
  <si>
    <t>Truyền thông hướng dòng</t>
  </si>
  <si>
    <t>Kiến trúc logic không rõ ràng</t>
  </si>
  <si>
    <t>Có mô tả đầu ra của các API đã làm</t>
  </si>
  <si>
    <t>Thống kê lịch sử dữ liệu,lưu dữ liệu trên một db riêng từ dữ liệu từ API khác cung cấp</t>
  </si>
  <si>
    <t>Thiếu phân chia công việc</t>
  </si>
  <si>
    <t>Chưa có các biểu đồ mô hình hóa</t>
  </si>
  <si>
    <t>Thuật toán loại trừ lẫn nhau không đúng</t>
  </si>
  <si>
    <t>Không thể hiện được thuật toán loại trừ lẫn nhau</t>
  </si>
  <si>
    <t>https://dsd05-dot-my-test-project-252009.appspot.com/</t>
  </si>
  <si>
    <t>Log service và user service</t>
  </si>
  <si>
    <t>CRUD user
 Log task theo ngày, tháng</t>
  </si>
  <si>
    <t>Tự xây dựng giao diện cho API của nhóm</t>
  </si>
  <si>
    <t>Không thể hiện giải thuật loại trừ lẫn nhau</t>
  </si>
  <si>
    <t>Kiến trúc vật lý không rõ ràng</t>
  </si>
  <si>
    <t>Phân chia mức độ đóng góp bằng nhau</t>
  </si>
  <si>
    <t>Đầy đủ, rõ ràng</t>
  </si>
  <si>
    <t>Đã có mô tả chi tiết giải pháp</t>
  </si>
  <si>
    <t>Các yêu cầu chức năng và phi chức năng đều hợp lệ</t>
  </si>
  <si>
    <t>Đã trình bày kiến trúc tổng quan, kiến trúc logic và kiến trúc vật lí</t>
  </si>
  <si>
    <t>Đã nêu được mô hình, phương thức truyền thông, các ưu nhược điểm</t>
  </si>
  <si>
    <t xml:space="preserve">API Gateway </t>
  </si>
  <si>
    <t>20/32 API</t>
  </si>
  <si>
    <t>Chưa validate</t>
  </si>
  <si>
    <t>Client server restfull</t>
  </si>
  <si>
    <t>2 server</t>
  </si>
  <si>
    <t>Nhom 8 - Lay tieu chi danh gia
Nhom 16 - Co cau to chuc
Thong tin giao dien</t>
  </si>
  <si>
    <t>Chuoi json data + status thong bao ket qua</t>
  </si>
  <si>
    <t>Chưa mô tả rõ ràng</t>
  </si>
  <si>
    <t>User : 6 nghiep vu
KPI: 3 nghie vu</t>
  </si>
  <si>
    <t>Tôt</t>
  </si>
  <si>
    <t>Da ket noi duoc</t>
  </si>
  <si>
    <t>Phân chia công việc rõ ràng, phần trăm hoàn thành bằng nhau</t>
  </si>
  <si>
    <t>Kiến trúc vật lý, logic chưa rõ ràng</t>
  </si>
  <si>
    <t>Quản lý công việc theo quy trình</t>
  </si>
  <si>
    <t>Danh sách các quy trình, thêm, sửa, xóa quy trình</t>
  </si>
  <si>
    <t>Không rõ ràng thuật toán loại trừ lẫn nhau và thuật toán bầu cử</t>
  </si>
  <si>
    <t>Không rõ ràng</t>
  </si>
  <si>
    <t>Không có trong báo cáo</t>
  </si>
  <si>
    <t>Có phân chia công việc nhưng chưa có phần trăm đóng góp</t>
  </si>
  <si>
    <t>CRUD đơn vị, cơ cấu tổ chức từng phòng ban, quản lý tài nguyên hệ thống</t>
  </si>
  <si>
    <t>Đã demo 4 chức năng: phòng ban, phân quyền, tài nguyên và người dùng</t>
  </si>
  <si>
    <t>Không rõ ràng thuật toán loại trừ lẫn nhau</t>
  </si>
  <si>
    <t>Hướng thông điệp</t>
  </si>
  <si>
    <t>Số lượng UI đã thực hiện:22(Mockup)</t>
  </si>
  <si>
    <t>Chưa deploy lên host server, mới deploy trên local</t>
  </si>
  <si>
    <t>Chưa có đầu ra</t>
  </si>
  <si>
    <t>Lấy dữ liệu từ API của nhóm khác về giao diện</t>
  </si>
  <si>
    <t>Chưa có đầu vào</t>
  </si>
  <si>
    <t>Thực hiện code giao diên nghiệp vụ KPI, task, Procedure</t>
  </si>
  <si>
    <t>Mô tả không rõ ràng</t>
  </si>
  <si>
    <t>30 API</t>
  </si>
  <si>
    <t>Giao diện Dashboard, CRUD department, chat của từng project</t>
  </si>
  <si>
    <t>Giải thuật tập trùn</t>
  </si>
  <si>
    <t>Giao thức HTTPS được thể hiện rõ ràng</t>
  </si>
  <si>
    <t>Chưa kết nối</t>
  </si>
  <si>
    <t>Nhóm chưa thể hiện</t>
  </si>
  <si>
    <t>Có sẵn sàng</t>
  </si>
  <si>
    <t>Không truy cập được</t>
  </si>
  <si>
    <t>Chưa xác thực được</t>
  </si>
  <si>
    <t>Chức năng quản lí cơ cấu, đánh gia KPI phòng ban</t>
  </si>
  <si>
    <t>Chức năng quản lý phòng ban, và đánh giá KPI</t>
  </si>
  <si>
    <t>Không thể hiện rõ ràng</t>
  </si>
  <si>
    <t>Đã có đầu ra</t>
  </si>
  <si>
    <t>Đã có đầu vào</t>
  </si>
  <si>
    <t>Nhóm phân chia công việc rõ ràng, chi tiết</t>
  </si>
  <si>
    <t>Không trình bày định hướng giải pháp</t>
  </si>
  <si>
    <t>Số API đã thực hiện: 16</t>
  </si>
  <si>
    <t>Trình bày rõ ràng</t>
  </si>
  <si>
    <t>Đã deloy lên host</t>
  </si>
  <si>
    <t>Kết nối được</t>
  </si>
  <si>
    <t>Cấu hình quyền xem báo cáo và template báo cáo</t>
  </si>
  <si>
    <t>Chức năng xác thực người dùng, quản lí thông báo</t>
  </si>
  <si>
    <t>Chưa thể hiện rõ ràng giải thuật token ring</t>
  </si>
  <si>
    <t>Đã có thông điệp đầu ra cho từng api</t>
  </si>
  <si>
    <t>14 API</t>
  </si>
  <si>
    <t>Có giao diện cho 14 API</t>
  </si>
  <si>
    <t>Đã thiết kế 22 giao diện cho lãnh đạo</t>
  </si>
  <si>
    <t>Ở dạng dữ liệu tĩnh , chưa lây dữ liệu từ KPI của các nhóm khác</t>
  </si>
  <si>
    <t>Nhóm chỉ có 1 thành viên làm</t>
  </si>
  <si>
    <t>22 giao diện đầu ra</t>
  </si>
  <si>
    <t>Mô tả đầy đủ về bài toán nhóm thực hiện</t>
  </si>
  <si>
    <t xml:space="preserve">Đã chỉ ra định hướng </t>
  </si>
  <si>
    <t>Đã chỉ ra giải pháp
tuy nhiên mô tả chưa rõ ràng</t>
  </si>
  <si>
    <t>Hợp lệ theo yêu cầu</t>
  </si>
  <si>
    <t>Hợp lệ theo kiến trúc</t>
  </si>
  <si>
    <t>Đánh giá KPI theo dự án, phòng ban
Quản lý quy trình
Theo dõi tiên độ
Phân công công việc
Báo cáo kết quả thực hiện</t>
  </si>
  <si>
    <t>không.nhóm làm về giao diện</t>
  </si>
  <si>
    <t>Chưa kết nôi với các nhóm khác</t>
  </si>
  <si>
    <t>Chưa deploy trên server, chạy code local</t>
  </si>
  <si>
    <t>Phân chia công việc 
đầy đủ chi tiết</t>
  </si>
  <si>
    <t>Nêu ra định hướng</t>
  </si>
  <si>
    <t>Phụ thuộc vào API
dữ liệu dạng json</t>
  </si>
  <si>
    <t>số lượng API đã thực hiện: 20</t>
  </si>
  <si>
    <t>Liệt kê đầy đủ cac param đầu vào của cac API đã làm</t>
  </si>
  <si>
    <t>Co mô tả đầu ra của cac API đã làm</t>
  </si>
  <si>
    <t>Create, Delete, Update Log Report &amp; Log Task</t>
  </si>
  <si>
    <t>Chưa kêt nôi được</t>
  </si>
  <si>
    <t xml:space="preserve">- http://18.182.66.196:8080/swagger-ui.html#/
- http://18.182.66.196:8080/swagger-ui.html#/
Đã kết nối được
</t>
  </si>
  <si>
    <t xml:space="preserve">
Số api đã thực hiện :21API</t>
  </si>
  <si>
    <t>Có đầy đủ các tham số đầu vào</t>
  </si>
  <si>
    <t xml:space="preserve">Mô tả chưa rõ ràng </t>
  </si>
  <si>
    <t>Chưa chỉ ra chi tiết</t>
  </si>
  <si>
    <t>Các api trả về các đầu ra theo đúng yêu cầu</t>
  </si>
  <si>
    <t xml:space="preserve">Nhóm đã cài đặt các api liên quan đến Report procedure Service:
-check progress, fake check progress, log, stastic, test,..
User service: Create user, change password, login, saveUserinfo,...
</t>
  </si>
  <si>
    <t>Khả năng kết nối với các nhóm khác: đã kết nối được</t>
  </si>
  <si>
    <t>Chưa có phân công công việc trong báo cáo</t>
  </si>
  <si>
    <t>Mô tả được kiến trúc</t>
  </si>
  <si>
    <t>chưa có server</t>
  </si>
  <si>
    <t>thông tin 
username và password và tài khoản user</t>
  </si>
  <si>
    <t>_x0008_Chức năng đăng
nhập, đăng kí, 
tạo tài khoản</t>
  </si>
  <si>
    <t>tạo tài khoản, 
đăng kí</t>
  </si>
  <si>
    <t>đã cài đặt 18 API trên local</t>
  </si>
  <si>
    <t>chưa phân tích 
vào vấn đề chính</t>
  </si>
  <si>
    <t>Số lượng API Chat Service: 18
Số lượng API Department: 15</t>
  </si>
  <si>
    <t>Có đầy đủ những tham số đầu vào các API, Chat Service chưa ghi rõ là GET, POST, PUT, DELETE</t>
  </si>
  <si>
    <t>Đã có mô tả đầu ra của các API</t>
  </si>
  <si>
    <t>Get, Creat, Send, Thêm, Sửa, Xóa, xem thông tin liên quan đến Chat Service &amp; Department</t>
  </si>
  <si>
    <t xml:space="preserve">Tuân theo cấu trúc 
tuy nhiên thiếu phần
 thuật toán
</t>
  </si>
  <si>
    <t>Chưa mô tả bài toán</t>
  </si>
  <si>
    <t>Chỉ ra sử dụng
framework 
laravel</t>
  </si>
  <si>
    <t>http://dsd15-chatservice.azurewebsites.net/
http://dsd15-departmentservice.azurewebsites.net/
Cả 2 Service đều không kết nối được</t>
  </si>
  <si>
    <t>Xử lý các công việc liên quan đến 
task (thêm,sửa,xóa..)</t>
  </si>
  <si>
    <t>https://taskmanagement-admin.herokuapp.com/</t>
  </si>
  <si>
    <t>call được nhiều API
một lúc</t>
  </si>
  <si>
    <t>ổn đinh</t>
  </si>
  <si>
    <t>chưa xác thực</t>
  </si>
  <si>
    <t>Phân công đầy đủ, rõ ràng giữa các thành viên</t>
  </si>
  <si>
    <t>Cấu trúc báo cáo tốt</t>
  </si>
  <si>
    <t xml:space="preserve">mô tả bài toán của nhóm rõ ràng và chi tiết. </t>
  </si>
  <si>
    <t>Có đầy đủ tham số dữ liệu đầu vào và gọi đến các API của các nhóm đấy lấy dữ liệu</t>
  </si>
  <si>
    <t>Các api trả về các dữ liệu được hiển thị bằng giao diện theo yêu cầu</t>
  </si>
  <si>
    <t xml:space="preserve">Chỉ ra chi tiết
Giải pháp </t>
  </si>
  <si>
    <t>Thực hiện các nghiệp vụ CRUD của admin, người dùng phân quyền</t>
  </si>
  <si>
    <t>Khả năng kết nối với các nhóm khác : Đã kết nối được</t>
  </si>
  <si>
    <t>nhiều thiết bị 1 lúc</t>
  </si>
  <si>
    <t>Phân công khá rõ ràng</t>
  </si>
  <si>
    <t>Nhóm trình báy báo cáo cấu trúc đầy đủ</t>
  </si>
  <si>
    <t>mô tả cụ thể</t>
  </si>
  <si>
    <t>Có đủ 2 loại yêu cầu</t>
  </si>
  <si>
    <t>Chưa có server</t>
  </si>
  <si>
    <t>Sheet doc api chưa cập nhật.  27 API về service quản lý người dùng. 8 API về service quản lý báo cáo công việc theo dự án.</t>
  </si>
  <si>
    <t>Service quản lý người dùng nhóm gọi đến api của department service. Service quản lý báo cáo nhóm gọi đến Template serrvice nhóm 10 và Report Daily Task serrvice nhóm 19</t>
  </si>
  <si>
    <t>Sheet Doc API chưa cập nhật, nhóm chưa mô tả lại.</t>
  </si>
  <si>
    <t>27 APi quản lý người dùng đã cài đặt. 8 API quản lý báo cáo công việc theo dự án chưa cài đặt</t>
  </si>
  <si>
    <t>Chưa kết nối với các service khác nhưng tự tạo được service liên quan để demo trên local và đã có giao diện.</t>
  </si>
  <si>
    <t xml:space="preserve">Đã có server cho cả 2 service và truy cập vào đc
</t>
  </si>
  <si>
    <t>Không sử dụng được bất cứ api nào
Có thể cần phải gửi kèm token gì đó nhưng nhóm không chỉ trong doc</t>
  </si>
  <si>
    <t>Nghiệp vụ chat đầy đủ
Nghiệp vụ của phòng ban có vẻ thừ phần quản lý về nhân viên và vai trò. Công việc này nên đẩy về bên user service</t>
  </si>
  <si>
    <t>Đã đặc tả đầy đủ đầu ra</t>
  </si>
  <si>
    <t>Phân công đầy đủ,rõ ràng</t>
  </si>
  <si>
    <t xml:space="preserve">Các service không ghi rõ phương thức khi gọi là GET hay POST
Chat service không cho biết dữ liệu gửi lên kiểu JSON hay là cái khác
</t>
  </si>
  <si>
    <t>18 API cho chat service
18 API cho department service</t>
  </si>
  <si>
    <t>Không(Nhóm làm về giao diện)</t>
  </si>
  <si>
    <t>Text data</t>
  </si>
  <si>
    <t>https://taskmanagement-admin.herokuapp.com/ nhưng chưa đầy đủ các chức năng</t>
  </si>
  <si>
    <t>Đã thực hiện được các
nghiệp vụ CRUD của admin,  
người dùng
và phân quyền</t>
  </si>
  <si>
    <t>Có dữ liệu đầu vào và gọi đến API của một số nhóm khác để lấy dữ liệu</t>
  </si>
  <si>
    <t>HIện thị được các dữ liệu đầu ra lên giao diện hiển thị</t>
  </si>
  <si>
    <t>khoảng 15 UI</t>
  </si>
  <si>
    <t>Đã kết nối được với một số nhóm để lấy dữ liệu</t>
  </si>
  <si>
    <t>Cái API của Task Service</t>
  </si>
  <si>
    <t>Các mẫu Task có sẵn tương tứng</t>
  </si>
  <si>
    <t>CRUD tìm kiếm báo cáo, CRUD tim kiếm mẫu báo cáo, thay đổi feature và đường dẫn DB</t>
  </si>
  <si>
    <t>Chưa deploy lên server</t>
  </si>
  <si>
    <t>19 access point</t>
  </si>
  <si>
    <t>chưa desploy</t>
  </si>
  <si>
    <t>Quản lý báo cáo các phòng ban, quản lý mẫu báo cáo</t>
  </si>
  <si>
    <t>Các thông điệp đầu ra của nhóm User service, department service</t>
  </si>
  <si>
    <t>chứa desploy</t>
  </si>
  <si>
    <t>chưa kết nối được</t>
  </si>
  <si>
    <t>Truy cập được</t>
  </si>
  <si>
    <t>Đầu vào đã có</t>
  </si>
  <si>
    <t>Đầu ra đã có</t>
  </si>
  <si>
    <t>Đánh giá KPI cho từng vị trí công việc, phòng ban và dự án</t>
  </si>
  <si>
    <t>Có đường link truy cập nhưng lỗi host</t>
  </si>
  <si>
    <t>Số lượng API đã đặc tả:
- Chat Service: 18 api
- Quản lý cơ cấu tổ chức: 18 api
Số lượng API đã deploy: 15 api</t>
  </si>
  <si>
    <t>Có đầy đủ thông điệp đầu ra cho các API đã đặc tả
Nhưng lỗi domain nên không biết rõ thông điệp đầu ra của 15 api đã deploy</t>
  </si>
  <si>
    <t>Các API chưa rõ phương thức là GET, POST,....
Chưa rõ kiểu dữ liệu đầu vào</t>
  </si>
  <si>
    <t>Nghiệp vụ đã có api:
- Chat Service
- Quản lý cơ cấu tổ chức
Không thể truy cập vào link host nhưng đã deploy được 15 api</t>
  </si>
  <si>
    <t>Phân chia công việc cụ thể, rõ ràng</t>
  </si>
  <si>
    <t>Chưa kết nối được với các API của nhóm khác</t>
  </si>
  <si>
    <t>Mô tả bài toán từ cụ thể, chi tiết có phân tích được vấn đề của bài toán đối với hệ thống</t>
  </si>
  <si>
    <t>Nêu được định hướng của nhóm đối với phần việc được giao trong hệ thống</t>
  </si>
  <si>
    <t>Lí giải được lí do lựa chọn microservices để phát triển hệ thống</t>
  </si>
  <si>
    <t>Kiến trúc logic có nhưng chưa đi sâu làm rõ</t>
  </si>
  <si>
    <t>Chưa deploy được</t>
  </si>
  <si>
    <t>Các API đều hoạt
 động tốt</t>
  </si>
  <si>
    <t>- Số lượng API cho Quản lý user = 27 (chưa hoàn thành đặc tả)
- Số lượng API cho Quản lý báo cáo công việc theo dự án = 0
- Có tự cung cấp giao diện</t>
  </si>
  <si>
    <t>Xây dựng giao diện hiện thị:
 - Công việc 
 - KPI
 - Lương</t>
  </si>
  <si>
    <t>Giao diện cho phép người dùng thao tác để gửi request lên server</t>
  </si>
  <si>
    <t>Có đầy đủ các thông điệp đầu vào của các API đã đặc tả</t>
  </si>
  <si>
    <t>Có đầy đủ các thông điệp đầu ra của các API đã đặc tả</t>
  </si>
  <si>
    <t xml:space="preserve">- Đã có nghiệp vụ quản lý người dùng.
- Chưa có nghiệp vụ báo cáo dự án </t>
  </si>
  <si>
    <t>- Chỉ cung cấp các API người dùng
- Các API báo cáo chưa làm (do đang thực hiện làm lại) nên chưa kiểm tra được khả năng kết nối</t>
  </si>
  <si>
    <t>Đảm bảo đúng template</t>
  </si>
  <si>
    <t>Có cơ sở toán học</t>
  </si>
  <si>
    <t>Có mô tả đầy đủ kiến trúc hệ thống, đưa ra đầy đủ các yêu cầu chức năng, phi chức năng</t>
  </si>
  <si>
    <t>Đã nêu yêu cầu chức năng, phi chức năng</t>
  </si>
  <si>
    <t>Sử dụng kiến trúc 3 Lớp</t>
  </si>
  <si>
    <t>21(7 Report Procedure Service, 14 User Service)</t>
  </si>
  <si>
    <t>Thông qua nhóm 4</t>
  </si>
  <si>
    <t>Tổng: 28 API 
 - 17 API Recurrent Task Service, 
 - 11 API Data Service</t>
  </si>
  <si>
    <t>Có thông điệp đầu ra</t>
  </si>
  <si>
    <t>Có thông điệp đầu vào</t>
  </si>
  <si>
    <t>- Đã có nghiệp vụ quản lí công việc theo quy trình 
- Đã có nghiệp vụ quản lí User</t>
  </si>
  <si>
    <t>Chưa kết nối với API nhóm khác</t>
  </si>
  <si>
    <t>Đã deploy lên host và tất cả đều chạy được</t>
  </si>
  <si>
    <t>Công việc đã đươc nêu rõ
 và phân chia cụ thể cho các thành viên</t>
  </si>
  <si>
    <t>Không lỗi chính tả</t>
  </si>
  <si>
    <t>Đẩy đủ chi tiết về kiến trúc vật lí và logic</t>
  </si>
  <si>
    <t>Rõ ràng và chi tiết</t>
  </si>
  <si>
    <t>Giao diện:
 quản lí chung cho toàn bộ chức năng hệ thống</t>
  </si>
  <si>
    <t>Tạo request gửi tới server từ giao diện</t>
  </si>
  <si>
    <t>Thực hiện giải quyết request và trả json tới người dùng</t>
  </si>
  <si>
    <t>Công việc được chia rõ ràng</t>
  </si>
  <si>
    <t>Chưa đúng Teamplate: thiếu phần miêu tả công nghệ
 áp dụng cho hệ thống</t>
  </si>
  <si>
    <t>Không lỗi</t>
  </si>
  <si>
    <t>Đã nêu ra được mục đích phát triển bài toán đóng
 góp của nhóm</t>
  </si>
  <si>
    <t>Chưa nêu ra giải pháp</t>
  </si>
  <si>
    <t>Đã làm</t>
  </si>
  <si>
    <t>Nhóm chưa xây dựng biểu đồ
 kiến trúc vậy lí 
 Kiến trúc logic chưa nói
 đươc nối quan hệ của các
 api hệ thống</t>
  </si>
  <si>
    <t>Đã có kết nối</t>
  </si>
  <si>
    <t>Nhóm chưa nêu ra được giao thức sử dụng cho hệ thống
 Chưa nêu rõ được vai trò của thuật toán trong mô hình service</t>
  </si>
  <si>
    <t>Giao diện bao gồm
 quản lí người dùng,cơ cấu dữu liệu,câu hình KPI và phân
 quyền người dùng</t>
  </si>
  <si>
    <t>Thao tác với giao diện 
 phục vụ các chức năng server xây dựng được</t>
  </si>
  <si>
    <t>Lấy và xử lí dữ liệu để trả về</t>
  </si>
  <si>
    <t>microservices</t>
  </si>
  <si>
    <t>Đánh giá KPI project</t>
  </si>
  <si>
    <t>Nhiệm vụ của các thành viên đã được
 nêu rõ ràng</t>
  </si>
  <si>
    <t>Nội dung đầy đủ</t>
  </si>
  <si>
    <t>Mô tả khá chi tiết về chức năng về microservices</t>
  </si>
  <si>
    <t>Đã dẫn dắt được vấn đề nêu ra được các khó khăn trong quá trình phất triển hệ thống và
 cách khắc phục và giải pháp</t>
  </si>
  <si>
    <t>Xây dựng 1 microservice cho phép quản lí project của hệ thống</t>
  </si>
  <si>
    <t>Đã nêu đầy đủ và chi tiết kiến trúc vật lí và kiến trúc logic</t>
  </si>
  <si>
    <t>Giao thức: không có
 Thuật toán và kĩ thuật truyền thôngng: chi tiết</t>
  </si>
  <si>
    <t>Đầu vào rõ ràng, tuy nhiên chưa kết nối được với api cần thiết</t>
  </si>
  <si>
    <t>Thực hiện gọi API</t>
  </si>
  <si>
    <t>Thực hiện tính toán và
 trả về kết quả json và thông báo lỗi nếu có</t>
  </si>
  <si>
    <t>Giải thuật bài trừ lẫn nhau</t>
  </si>
  <si>
    <t>Các thành viên đã được phân chia công việc rõ ràng chi tiết</t>
  </si>
  <si>
    <t>Báo cáo phù hợp và đúng nội dung cô yêu cầu</t>
  </si>
  <si>
    <t>Chi tiết đầy đủ 
 Có dẫn dắt để đưa ra mục tiêu xây dựng bài toán</t>
  </si>
  <si>
    <t>Chức năng phi chức năng chưa nêu rõ 
 Không đề cập sử dụng các api của nhóm nào 
 để phục vụ cho hệ thống</t>
  </si>
  <si>
    <t>Kiến trúc hợp lệ và chi tiết</t>
  </si>
  <si>
    <t>Nhóm xây dựng đầy đủ giao diện đáp ứng được yêu cầu</t>
  </si>
  <si>
    <t>Mô tả chi tiết về mô hình restful trong việc xây dựng và tạo mới api cùng với mô hình 3 lớp trong code</t>
  </si>
  <si>
    <t>Cung cấp đầy đủ chức năng cho người dùng</t>
  </si>
  <si>
    <t>Công việc đã được phân chia cho từng thành viên</t>
  </si>
  <si>
    <t>Phù hợp và đẩy đủ nội dung</t>
  </si>
  <si>
    <t>Chưa miêu rõ chi tiết cụ thể bài toán mà nhóm muốn xây dựng</t>
  </si>
  <si>
    <t>Đặt vấn đề hợp lí với yêu cầu bài toán thực tế đặt ra</t>
  </si>
  <si>
    <t>Nêu rõ vai trò của microservices của nhóm trong bài toán chung</t>
  </si>
  <si>
    <t>https://docs.google.com/document/d/1woyHHG7wf5gjX4BJL4961CpdxZ_tA3BoKeB8ksasGwg/edit?fbclid=IwAR2fyQTv235x6od3rZtzHg-kNh61UJN5evtVid3K2IWcd7KbRXLnlolbADk</t>
  </si>
  <si>
    <t>Kiến trúc logic sơ sài mới chỉ nêu mỗi liên hệ giữa các khối chung</t>
  </si>
  <si>
    <t>Đẩy đủ , chi tiết</t>
  </si>
  <si>
    <t>Nhóm không xây dựng giao diện</t>
  </si>
  <si>
    <t>Chi tiết cụ thể</t>
  </si>
  <si>
    <t>Cung cấp đầy đủ chức năng cho phép thao tác với kpi</t>
  </si>
  <si>
    <t>Xử lí request và trả về dữ liệu</t>
  </si>
  <si>
    <t>Đảm bảo KHÔNG TRÙNG LẶP</t>
  </si>
  <si>
    <t>Chưa có mô tả bài toán</t>
  </si>
  <si>
    <t>có nêu được cơ sở toán học</t>
  </si>
  <si>
    <t>4 chức năng chính của log và 6 yêu cầu phi chức năng</t>
  </si>
  <si>
    <t>Họ Đệm</t>
  </si>
  <si>
    <t>Tên</t>
  </si>
  <si>
    <t>MSSV</t>
  </si>
  <si>
    <t>Có phân công công việc cụ thể</t>
  </si>
  <si>
    <t>Mã lớp</t>
  </si>
  <si>
    <t>Đầy đủ các phần theo template</t>
  </si>
  <si>
    <t>K sai chính tả, tuy nhiên mục lục hơi lỗi</t>
  </si>
  <si>
    <t>Có mô tả bài toán và phần nhiệm vụ nhóm đc giao</t>
  </si>
  <si>
    <t>Địa chỉ @gmail.com</t>
  </si>
  <si>
    <t>Điểm truy cập của nhóm đã build và chạy ổn: http://18.182.66.196:8081/swagger-ui.html</t>
  </si>
  <si>
    <t>Đã nêu được cụ thể những yêu cầu chức năng và phi chức năng:
 - 15 yêu cầu chức năng
 - 9 phi chức năng</t>
  </si>
  <si>
    <t>Địa chỉ mail trường (@sis.hust.edu.vn)</t>
  </si>
  <si>
    <t>Nhóm đã cung cấp được 20 API có docs và hướng dẫn sử dụng API rõ ràng.</t>
  </si>
  <si>
    <t>Đăng ký bài tập</t>
  </si>
  <si>
    <t>Nguyện vọng 1</t>
  </si>
  <si>
    <t>Nguyện vọng 2</t>
  </si>
  <si>
    <t>Nguyện vọng 3</t>
  </si>
  <si>
    <t>Truyền param đầu vào rõ ràng, phù hợp với nghiệp vụ Service của nhóm.</t>
  </si>
  <si>
    <t>Phân công bước 1</t>
  </si>
  <si>
    <t>API trả về đầu ra tương đối rõ ràng, đầy đủ thông tin.</t>
  </si>
  <si>
    <t>Service kết nối được thành công.</t>
  </si>
  <si>
    <t>- Xác thực tài khoản.
- Thống kê công việc.</t>
  </si>
  <si>
    <t>Nêu rõ ràng nhiệm vụ, công việc của từng người và mức độ đóng góp của mỗi thành viên</t>
  </si>
  <si>
    <t>Cấu trúc báo cáo đúng với template</t>
  </si>
  <si>
    <t>Mô tả bài định hướng giải quyết chưa rõ ràng chưa nêu được định hướng giải quyết những vấn đề gì trong hệ thống</t>
  </si>
  <si>
    <t>- 27 API liên quan đến UserService, và các services liên quan mà các nhóm khác chưa cung cấp được.
- 8 API liên quan đến ReportProjectService</t>
  </si>
  <si>
    <t>Không xây dựng</t>
  </si>
  <si>
    <t>Phân công bước 2 (sheet final service)</t>
  </si>
  <si>
    <t>Phân công bước 3 (dịch vụ nghiệp vụ)</t>
  </si>
  <si>
    <t>Phân công bước 3 (dịch vụ kiểm soát)</t>
  </si>
  <si>
    <t>các nhóm liên quan chưa cung cấp được api cần nên nhóm tự làm api để kết nối</t>
  </si>
  <si>
    <t>Triển khai thử nghiệm microservice (Hello world)</t>
  </si>
  <si>
    <t>Triển khai (tự báo cáo)</t>
  </si>
  <si>
    <t xml:space="preserve">Số test case /màn hinh giao diện đã thực hiện </t>
  </si>
  <si>
    <t>- UserService</t>
  </si>
  <si>
    <t>Số câu hỏi đã trả lời</t>
  </si>
  <si>
    <t xml:space="preserve">Deploy </t>
  </si>
  <si>
    <t>Số API</t>
  </si>
  <si>
    <t>Số API demo</t>
  </si>
  <si>
    <t>đầu vào api rõ ràng, phù hợp. api docs trong sheet cần cập nhật mới nhất</t>
  </si>
  <si>
    <t>Số lần được hỏi QA</t>
  </si>
  <si>
    <t>Đã có phân công công việc cho từng thành viên và mức độ đóng góp.</t>
  </si>
  <si>
    <t>API trả về đầu ra rõ ràng, api docs trong sheet cần cập nhật mới nhất</t>
  </si>
  <si>
    <t>Hoàng Ngọc</t>
  </si>
  <si>
    <t>http://dsd15-chatservice.azurewebsites.net/
http://dsd15-departmentservice.azurewebsites.net/</t>
  </si>
  <si>
    <t>Anh</t>
  </si>
  <si>
    <t>Số lượng API đã thực hiện: 20</t>
  </si>
  <si>
    <t>anh.hn140076@sis.hust.edu.vn</t>
  </si>
  <si>
    <t>{
   userId,
   groupChatId,
   departmentId,
   chatId,
   content,
}</t>
  </si>
  <si>
    <t>GET: {
   userId,
   groupChatId,
   departmentId,
   chatId,
   content,
}
POST/PUT/DELETE: status</t>
  </si>
  <si>
    <t>Deploy ở Heroku nếu không dùng một lúc lâu sẽ tự tắt</t>
  </si>
  <si>
    <t>ChatService,
DepartmentService</t>
  </si>
  <si>
    <t>Đã có access point nhưng đang có lỗi truy cập</t>
  </si>
  <si>
    <t>Web/mobile apps</t>
  </si>
  <si>
    <t>micro services</t>
  </si>
  <si>
    <t>controllers</t>
  </si>
  <si>
    <t>Tập trung đặc tả đầy đủ nhóm chức năng QUẢN TRỊ, CẤU HÌNH, đảm bảo chất lượng liên quan đến nghiệp vụ kết nối thông tin</t>
  </si>
  <si>
    <t>có 1 access point là link deploy giao diện</t>
  </si>
  <si>
    <t>m</t>
  </si>
  <si>
    <t>App cho nhân viên (mobile, web)</t>
  </si>
  <si>
    <t>v</t>
  </si>
  <si>
    <t>-</t>
  </si>
  <si>
    <t>thực hiện 15 API</t>
  </si>
  <si>
    <t>Nhóm đã thực hiện quản lý người dùng, quản lý cơ cấu tổ chức. Phần quản lý phân quyền và dữ liệu hiện vẫn chưa thực hiện, nhóm mới có giao diện</t>
  </si>
  <si>
    <t>nhóm đã kết nối API với các nhóm khác bao gồm nhóm 5, 8, 9, 16, 18</t>
  </si>
  <si>
    <t>thông tin API của các nhóm liên quan đến nghiệp vụ của nhóm</t>
  </si>
  <si>
    <t>Hiển thị giao diện UI trên cơ sở các thông tin đã có</t>
  </si>
  <si>
    <t>Có phân chia công việc, mức độ đóng góp của từng thành viên trong nhóm</t>
  </si>
  <si>
    <t>Cấu trúc theo đúng template</t>
  </si>
  <si>
    <t>Dũng</t>
  </si>
  <si>
    <t>Nhóm có 2 Access Point</t>
  </si>
  <si>
    <t>số lượng API đã thực hiện được: 5 (2 employee services, 3 security services )</t>
  </si>
  <si>
    <t>dung.hn140782@sis.hust.edu.vn</t>
  </si>
  <si>
    <t>Thông tin API của nhóm 3</t>
  </si>
  <si>
    <t xml:space="preserve">các API của nhóm được phụ trách=&gt;https://documenter.getpostman.com/view/8203529/SVtZtjz9?version=latest </t>
  </si>
  <si>
    <t>Nhóm đã cung cấp được API liên quan đến chức năng của KPI services, Đưa ra cây KPI của cá nhân theo Project ,Department,Criteria</t>
  </si>
  <si>
    <t>Đã kết nối được API của nhóm khác như nhóm3</t>
  </si>
  <si>
    <t>đã làm mockup của web</t>
  </si>
  <si>
    <t>Số lượng API đã thực hiện: 25</t>
  </si>
  <si>
    <t>Chưa access tới các API khác</t>
  </si>
  <si>
    <t>25 API có thông điệp, biến đầu vào cụ thể rõ ràng như đặc tả</t>
  </si>
  <si>
    <t>Có phân chia rõ ràng công việc</t>
  </si>
  <si>
    <t>Đủ các phần theo template</t>
  </si>
  <si>
    <t xml:space="preserve">25 API có đầu ra như đặc tả </t>
  </si>
  <si>
    <t>Nêu được các yêu cầu chức năng và phi chức năng</t>
  </si>
  <si>
    <t xml:space="preserve">Nghiệp vụ nhóm đã cài đặt: các nghiệp vụ liên quan đến công việc theo quy trình 
Nghiệp vụ liên quan log (1 API) </t>
  </si>
  <si>
    <t>Đã deploy :http://morning-oasis-29841.herokuapp.com/api/procedure</t>
  </si>
  <si>
    <t>https://app.swaggerhub.com/apis-docs/trongnvv/Group6/2.0.0</t>
  </si>
  <si>
    <t>Nguyễn Ngọc</t>
  </si>
  <si>
    <t>Hải</t>
  </si>
  <si>
    <t>hai.nn141382@sis.hust.edu.vn</t>
  </si>
  <si>
    <t>Phân chia công việc rõ ràng và công việc của từng người</t>
  </si>
  <si>
    <t>Đầy đủ và đúng theo template, tuy nhiên chưa căn chỉnh lề và đề mục</t>
  </si>
  <si>
    <t>Nêu chi tiết kiến trúc vật lý kiến trúc logic, phân tích và đưa ra được cơ sở dữ liệu</t>
  </si>
  <si>
    <t>Đã xây dựng được 20 API</t>
  </si>
  <si>
    <t>Sử dụng kiến trúc của Spring để giải quyết bài toán</t>
  </si>
  <si>
    <t>chưa làm gì</t>
  </si>
  <si>
    <t>Sử dụng giao diện của nhóm khác</t>
  </si>
  <si>
    <t>- Đầu vào gồm: user_id, project id, task id</t>
  </si>
  <si>
    <t>Có mô trả trong doc</t>
  </si>
  <si>
    <t>Đầu ra gồm danh sách project theo user_id, danh sách các project, thông tin chi tiết của project, danh sách thành viên của task, danh sách thành viên của project, thống kê thông số project task, danh sách tất cả các task có thể có của user, log</t>
  </si>
  <si>
    <t>Hoàng Văn</t>
  </si>
  <si>
    <t>Hùng</t>
  </si>
  <si>
    <t>Cấu trúc báo cáo theo template</t>
  </si>
  <si>
    <t>Các nghiệp vụ là quản lý công việc theo dự án và quản lý dữ liệu</t>
  </si>
  <si>
    <t>Đã mô tả bài toán đặt ra, các thành phần người dùng, yêu cầu chức năng, phi chức năng, giao diện</t>
  </si>
  <si>
    <t>Kiến trúc hệ thống không trực quan, dài dòng khó để hiểu</t>
  </si>
  <si>
    <t>Mô hình giao thức nhóm thực hiện: Publish-Subcribe Pattern on Rails
 Thuật toán: không đề cập</t>
  </si>
  <si>
    <t>Giao diện admin và các nghiệp vụ cơ bản</t>
  </si>
  <si>
    <t>Các API đều có thể kết nối được</t>
  </si>
  <si>
    <t>Thiếu chức năng quản lý mẫu báo cáo(thanh viên làm nghỉ)</t>
  </si>
  <si>
    <t>Phân chia công
  việc đầy đủ</t>
  </si>
  <si>
    <t>Đầy đủ và đúng theo template</t>
  </si>
  <si>
    <t>http://206.189.34.124:5000/api/group8</t>
  </si>
  <si>
    <t>Đã mô tả bài toán đặt ra, nhóm làm cụ thể 2 services là: Security Services và
 Notification Service</t>
  </si>
  <si>
    <t>Đã nêu được chức năng và phi chức năng của từng service</t>
  </si>
  <si>
    <t>Đưa ra được các thuật toán phục vụ cho việc phân quyền như token, thuật toán phát hiện kết thúc</t>
  </si>
  <si>
    <t>Nêu được lí do áp dụng kiến trúc phân tầng trong microservices</t>
  </si>
  <si>
    <t>Giao thức HTTPS, thuật toán truyền thông RPC</t>
  </si>
  <si>
    <t>Tự xây dựng một số chức năng</t>
  </si>
  <si>
    <t>API cung cấp Sercuriy Services</t>
  </si>
  <si>
    <t>Tạo giao diện cho phần notification services</t>
  </si>
  <si>
    <t>Có validate đầu vào và đầu ra hợp lệ</t>
  </si>
  <si>
    <t>Giải thuật: tập trung</t>
  </si>
  <si>
    <t>Nhóm đã thực hiện 8 API</t>
  </si>
  <si>
    <t>Yos</t>
  </si>
  <si>
    <t>Nhóm đã mô tả các thông điệp đầu vào cần cho mỗi api ở tài liêu đặc tả</t>
  </si>
  <si>
    <t>Nhóm có 1 thành viên</t>
  </si>
  <si>
    <t>Saroeun</t>
  </si>
  <si>
    <t>Mô tả bài toán cụ thể và phần việc nhóm đã làm</t>
  </si>
  <si>
    <t>Nhóm đã mô tả các thông điệp đầu ra cần cho mỗi api ở tài liêu đặc tả</t>
  </si>
  <si>
    <t>Đưa ra được ưu điểm và tại sao dùng microservice</t>
  </si>
  <si>
    <t>Làm đủ yêu cầu được giao</t>
  </si>
  <si>
    <t>Chưa đề cập sâu tới kiến trúc logic</t>
  </si>
  <si>
    <t>Nhóm đã cài đặt nghiệp vụ liên quan đến cấu hình KPI và phòng ban</t>
  </si>
  <si>
    <t>Chưa đề cập thuật toán</t>
  </si>
  <si>
    <t>Chưa đã thực hiện đẩy các api lên host có thể truy cập http://206.189.34.124:5000/api/group8</t>
  </si>
  <si>
    <t>Xây dựng giao diện hiện thị cho công việc</t>
  </si>
  <si>
    <t xml:space="preserve">https://config-service-it4883.herokuapp.com/
</t>
  </si>
  <si>
    <t>Có cho phép người dùng thực hiện</t>
  </si>
  <si>
    <t>Sử dụng API của các nhóm khác</t>
  </si>
  <si>
    <t>ở dạng JSON</t>
  </si>
  <si>
    <t>Phùng Văn</t>
  </si>
  <si>
    <t>Hưng</t>
  </si>
  <si>
    <t>Số API đã cài đặt : 16</t>
  </si>
  <si>
    <t>hung.pv151883@sis.hust.edu.vn</t>
  </si>
  <si>
    <t>- Id nhân viên, id phòng ban, danh sách KPI, thời gian
- Quyền người dùng, vai trò người dùng với báo cáo
- Các trường của các loại báo cáo</t>
  </si>
  <si>
    <t>-danh sách KPI theo nhân viên, phòng ban, dự án đã được sắp xếp theo thứ tự và lấy theo thời gian
- Cấu hình các quyền của người dùng với báo cáo(Quyền đọc, sửa, xóa)
- Quản lý template báo cáo</t>
  </si>
  <si>
    <t>- Sắp xếp KPI phòng ban, nhân viên, dự án
- Cấu hình quyền người dùng với báo cáo</t>
  </si>
  <si>
    <t>Kết hợp với nhóm 6, mô tả chi tiết nhóm các chức năng do nhóm 4 tách ra (các chức năng QUẢN TRỊ, CẤU HÌNH, đảm bảo chất lượng, quản lý đầu vào đầu ra riêng khỏi các nghiệp vụ liên quan đến quản lý KPI)</t>
  </si>
  <si>
    <t>xây dựng API trả về dữ liệu JSON, deploy lên HOST</t>
  </si>
  <si>
    <t>Phân chia công việc rõ ràng, có cụ thể từng công việc của các thành viên, tuy nhiên bị lặp lại 2 lần</t>
  </si>
  <si>
    <t xml:space="preserve">Đã lấy được API đầu vào từ nhớm 16,
Trả lại dữ liệu cho 8 API
</t>
  </si>
  <si>
    <t>https://falling-frog-38743.pktriot.net/api-docs/static/index.html</t>
  </si>
  <si>
    <t xml:space="preserve">Biện Thành </t>
  </si>
  <si>
    <t>Chung</t>
  </si>
  <si>
    <t>X</t>
  </si>
  <si>
    <t>28 API - Bao gồm 17 API Recurrent Task Service, 11 API Data Service</t>
  </si>
  <si>
    <t>chung.bt150393@sis.hust.edu.vn</t>
  </si>
  <si>
    <t>Số lượng KPI đã thực hiện
34</t>
  </si>
  <si>
    <t>Api user service</t>
  </si>
  <si>
    <t>K có cân bằng tải</t>
  </si>
  <si>
    <t>Api của kpi department, Api cơ cấu tổ chức</t>
  </si>
  <si>
    <t>Có phân công cụ thể cho từng thành viên trong nhóm</t>
  </si>
  <si>
    <t>Đảm bảo đủ các mục trong template</t>
  </si>
  <si>
    <t>Các yêu cầu đều hợp lệ với bài toán</t>
  </si>
  <si>
    <t>Nêu đủ kiến trúc vật lí và logic. Nêu rõ được vai trò của các thành phân trong 
 hệ thống</t>
  </si>
  <si>
    <t>Nhóm xây dựng giao diện lãnh đạo cho phép
 quản lý công việc và KPI</t>
  </si>
  <si>
    <t>Thông qua giao diện</t>
  </si>
  <si>
    <t>Gọi API của các nhóm khác</t>
  </si>
  <si>
    <t>Trần Viết</t>
  </si>
  <si>
    <t>Huy</t>
  </si>
  <si>
    <t>user_id, department_id</t>
  </si>
  <si>
    <t>huy.tv151716@sis.hust.edu.vn</t>
  </si>
  <si>
    <t>user service, notification Service</t>
  </si>
  <si>
    <t>Chưa mô tả công nghệ áp dụng cho hệ thống</t>
  </si>
  <si>
    <t>Các yêu cầu hợp lệ với bài toán</t>
  </si>
  <si>
    <t>Chưa có biểu đồ, kiến trúc logic, vật lý</t>
  </si>
  <si>
    <t>Chưa mô tả được</t>
  </si>
  <si>
    <t>2 dịch vụ</t>
  </si>
  <si>
    <t>Xây dựng giao diện quản lí người dùng,cơ cấu dữu liệu,câu hình KPI và phân
 quyền người dùng</t>
  </si>
  <si>
    <t>có kết nối</t>
  </si>
  <si>
    <t xml:space="preserve">Phạm </t>
  </si>
  <si>
    <t>Hoàn</t>
  </si>
  <si>
    <t>hoan.pham151493@sis.hust.edu.vn</t>
  </si>
  <si>
    <t>Nhiệm vụ của các thành viên đã được
 nêu rõ ràng trong báo cáo</t>
  </si>
  <si>
    <t>Đầy đủ các mục yêu cầu</t>
  </si>
  <si>
    <t>Các API của 7 nhóm</t>
  </si>
  <si>
    <t>Đã mô tả chi tiết microservice và hệ thống</t>
  </si>
  <si>
    <t>Có mô tả khó khăn và cách giải quyết</t>
  </si>
  <si>
    <t>Xây dựng 1 microservice cho phép quản lí dự án của hệ thống</t>
  </si>
  <si>
    <t>giao diện hiển thị</t>
  </si>
  <si>
    <t>Kiến trúc vật lí hợp lên nêu rõ vài trò của khối vật lí trong hệ thống 
 Kiến trúc logic chưa nêu được mối quan hệ giữa api và chỉ nêu ra được 
 thiết kế dữ liệu</t>
  </si>
  <si>
    <t>Chưa đề cập giao thức truyền thông
 Đã nêu thuật toán và kĩ thuật truyền thông</t>
  </si>
  <si>
    <t>Trả về kết quả json và thông báo lỗi nếu có</t>
  </si>
  <si>
    <t>Không đề cập tới</t>
  </si>
  <si>
    <t>Mai Gia Bảo</t>
  </si>
  <si>
    <t>chưa kết nối</t>
  </si>
  <si>
    <t>https://falling-frog-38743.pktriot.net/</t>
  </si>
  <si>
    <t>Đủ nội dung các mục như template</t>
  </si>
  <si>
    <t>Đã dẫn dắt để đưa ra mục tiêu xây dựng và giải quyết bài toán</t>
  </si>
  <si>
    <t>Chưa nêu rõ yêu cầu phi chức năng</t>
  </si>
  <si>
    <t>Đã nêu được kiến trúc của hệ thống, hợp lệ</t>
  </si>
  <si>
    <t>Nhóm tự xây dựng đầy đủ giao diện đáp ứng được yêu cầu</t>
  </si>
  <si>
    <t>3 Layer</t>
  </si>
  <si>
    <t>anh.mgb150078@sis.hust.edu.vn</t>
  </si>
  <si>
    <t>user_id</t>
  </si>
  <si>
    <t>Đặc tả đầy đủ nhóm chức năng xử lý dữ liệu đầu vào. Yêu cầu chung: tổ chức và phân nhóm 3 cấp . Vd cấp I: nhóm chức năng xử lý dữ liệu đầu vào. 1.1 xử lý dữ liệu A. 1.1.1 ai làm gì trên dữ liệu A (Lấy dữ liệu từ đâu, các thao tác xử lý dữ liệu đầu vào, kết nối với các modules khác như nào...)</t>
  </si>
  <si>
    <t>Công việc đã được phân chia rõ ràng cho từng thành viên</t>
  </si>
  <si>
    <t>Đầy đủ các mục</t>
  </si>
  <si>
    <t>Chưa mô rõ chi tiết cụ thể bài toán</t>
  </si>
  <si>
    <t>Nêu ra được tình huống và giải pháp</t>
  </si>
  <si>
    <t>Nêu rõ vai trò của microservices của nhóm trong bài toán</t>
  </si>
  <si>
    <t>Có mô tả kiến trúc nhom sử dụng</t>
  </si>
  <si>
    <t>tên task (tên, tiên độ, ...)
người thực hiện (người làm, người cùng làm, người tạo)</t>
  </si>
  <si>
    <t>Sử dụng của nhóm 17</t>
  </si>
  <si>
    <t>8 API</t>
  </si>
  <si>
    <t>CRUD labels, CRUD, recurrent tasks</t>
  </si>
  <si>
    <t xml:space="preserve">đã deploy </t>
  </si>
  <si>
    <t>Nguyễn Thị</t>
  </si>
  <si>
    <t>đầu vào - lấy tiêu chí và cơ cấu tổ chức từ giao diện</t>
  </si>
  <si>
    <t>Hoài</t>
  </si>
  <si>
    <t>đầu ra- chuỗi json có status 200 500</t>
  </si>
  <si>
    <t>hoai.nt151480@sis.hust.edu.vn</t>
  </si>
  <si>
    <t>có 16 user service</t>
  </si>
  <si>
    <t>khả năng kết nối oke</t>
  </si>
  <si>
    <t>Đã deploy trên host: logservice09.herokuapp.com</t>
  </si>
  <si>
    <t>số api: 21</t>
  </si>
  <si>
    <t>Tạ Quốc</t>
  </si>
  <si>
    <t>huy.tq151707@sis.hust.edu.vn</t>
  </si>
  <si>
    <t>Có cân bằng tải Kong</t>
  </si>
  <si>
    <t>API hello word, cài đặt chế độ tự động deploy</t>
  </si>
  <si>
    <t>Mô tả bài toán đầy đủ
 User service, Report procedure service</t>
  </si>
  <si>
    <t>Nêu được định hướng giải quyết những vấn đề gì trong hệ thống</t>
  </si>
  <si>
    <t>Nêu được công nghệ sử dụng nhưng chưa nêu rõ giải pháp</t>
  </si>
  <si>
    <t>Build được thành theo đúng hướng dẫn</t>
  </si>
  <si>
    <t>Có xây dựng giao diện để kiểm tra chức năng API</t>
  </si>
  <si>
    <t>Phí Khánh</t>
  </si>
  <si>
    <t>Huyền</t>
  </si>
  <si>
    <t>Nêu rõ ràng nhiệm vụ, công việc của từng người</t>
  </si>
  <si>
    <t>huyen.pk151748@sis.hust.edu.vn</t>
  </si>
  <si>
    <t>RPC, giao thức HTTP</t>
  </si>
  <si>
    <t>Dã deploy ở heroku</t>
  </si>
  <si>
    <t>Nguyễn Văn</t>
  </si>
  <si>
    <t>Tín</t>
  </si>
  <si>
    <t>tin.nv153805@sis.hust.edu.vn</t>
  </si>
  <si>
    <t>Đã nêu rõ được các yeeu cầu chức năng và phi chức năng nhóm đảm nhiệm và cần sử dụng</t>
  </si>
  <si>
    <t>Mô hình kiến trúc kết hợp + mô hình kiến trúc riêng của dịch vụ</t>
  </si>
  <si>
    <t xml:space="preserve">Nguyễn Chí </t>
  </si>
  <si>
    <t>Thanh</t>
  </si>
  <si>
    <t>Các nhiệm vụ quản lý quy trình đều có.</t>
  </si>
  <si>
    <t>thanh.nc153325@sis.hust.edu.vn</t>
  </si>
  <si>
    <t>Chưa mô tả rõ các yêu cầu</t>
  </si>
  <si>
    <t>3 Layer, có mô tả rõ ưu, nhược điểm của kiến trúc</t>
  </si>
  <si>
    <t>Sửa dụng mô hình client-server, không sử dụng thuật toán</t>
  </si>
  <si>
    <t>mớii chỉ truy cập được ở local</t>
  </si>
  <si>
    <t xml:space="preserve">có 9 giao diện </t>
  </si>
  <si>
    <t xml:space="preserve">Tập trung Đặc tả đầy đủ nhóm chức năng nghiệp vụ quản lý công việc. Lưu ý: tách nhóm chức năng QUẢN TRỊ, CẤU HÌNH, đảm bảo chất lượng, quản lý đầu vào đầu ra riêng khỏi các nghiệp vụ liên quan đến quản lý công việc. </t>
  </si>
  <si>
    <t>Có thêm chức năng kiếm tr server có đang chạy hay không</t>
  </si>
  <si>
    <t>App cho lãnh đạo các cấp (mobile, web)</t>
  </si>
  <si>
    <t>chỉ có dữ liệu tĩnh</t>
  </si>
  <si>
    <t>- nghiệp vụ về báo cáo công việc thường xuyên
- nghiệp vụ quản lí công việc thường xuyên
- kpi của cá nhân theo phòng ban</t>
  </si>
  <si>
    <t xml:space="preserve">Lã Mạnh </t>
  </si>
  <si>
    <t>Cường</t>
  </si>
  <si>
    <t>chưa có chức năng nhân viên đặt kpi của mình theo bộ phận</t>
  </si>
  <si>
    <t>Đầy đủ và đúng theo template, chưa căn chỉnh</t>
  </si>
  <si>
    <t>Có đưa ra được giải pháp phù hợp cho bài toán</t>
  </si>
  <si>
    <t>Mô tả rõ ràng giải pháp, hợp lý</t>
  </si>
  <si>
    <t>cuong.lm150487@sis.hust.edu.vn</t>
  </si>
  <si>
    <t>- theo dõi được kpi của cá nhân trong phòng ban
- có chức năng gửi báo cáo của nhân viên lên cấp trên</t>
  </si>
  <si>
    <t xml:space="preserve"> https://api-ptpmpt-18.herokuapp.com
Số điểm truy cập từ nhóm khác: 1</t>
  </si>
  <si>
    <t>Tổng số lượng API đã thực hiện 15</t>
  </si>
  <si>
    <t>Đủ các mục như template yêu cầu</t>
  </si>
  <si>
    <t>Đã mô tả bài toán đặt ra và xác định được các thành phần người dùng của service</t>
  </si>
  <si>
    <t>Đã mô tả bài toán và giải pháp</t>
  </si>
  <si>
    <t>Phù hợp</t>
  </si>
  <si>
    <t>userId, Thông tin user, mã thông báo</t>
  </si>
  <si>
    <t>Các yêu cầu phi chức năng và yêu cầu chức năng đã được nhóm đưa ra và làm rõ</t>
  </si>
  <si>
    <t>Mô tả hơi dài dòng, khó hiểu</t>
  </si>
  <si>
    <t>Mô hình giao thức nhóm thực hiện: Publish-Subcribe Pattern on Rails</t>
  </si>
  <si>
    <t>Xây dựng giao diện cấu hình KPI</t>
  </si>
  <si>
    <t>Thông tin tài khoản người dùng đươc mã hóa dạng token</t>
  </si>
  <si>
    <t xml:space="preserve">Nguyễn Duy </t>
  </si>
  <si>
    <t>Kỳ</t>
  </si>
  <si>
    <t xml:space="preserve">duykyxk4797@gmail.com </t>
  </si>
  <si>
    <t>Nghiệp vụ đã cài đặt: 
+ Người dùng: quản lí thông tin người dùng
+ Quản lí thông báo
Nghiệp vụ liên quan đến cả 3 kịch bản đã nêu</t>
  </si>
  <si>
    <t>ky.nd152094@sis.hust.edu.vn</t>
  </si>
  <si>
    <t>Đã kết nối và trả về dữ liệu</t>
  </si>
  <si>
    <t>Có mô tả bài toán đặt ra, cụ thể 2 services là: Security Services - 
 Notification Service</t>
  </si>
  <si>
    <t>Đã mô tả bài toán và giải pháp cho bài toán</t>
  </si>
  <si>
    <t>Đưa ra được các thuật toán phục vụ cho việc phân quyền như token, thuật toán phát hiện kết thúc, …</t>
  </si>
  <si>
    <t>Đủ yêu cầu chức năng tuy nhiên phi chức năng thì chưa chỉ rõ</t>
  </si>
  <si>
    <t>HTTPS, thuật toán RPC, đã giải thích rõ vì sao dùng</t>
  </si>
  <si>
    <t>Nhóm chưa truy cập tới các API khác.</t>
  </si>
  <si>
    <t>Trịnh Duy</t>
  </si>
  <si>
    <t>Các API đáp ứng nhiệm vụ được giao</t>
  </si>
  <si>
    <t xml:space="preserve">trinhnguyenhung1997@gmail.com </t>
  </si>
  <si>
    <t>Tự xây một số chức năng</t>
  </si>
  <si>
    <t xml:space="preserve">hung.td151889@sis.hust.edu.vn  </t>
  </si>
  <si>
    <t>Các api liên quan đến Sercuriy Services như phân quyền tạo token, giải mã token, notification</t>
  </si>
  <si>
    <t>5 API đã thực hiện:
- 2 API về Employee Service
- 3 API về Sercurity Service</t>
  </si>
  <si>
    <t>2s</t>
  </si>
  <si>
    <t>4s</t>
  </si>
  <si>
    <t>Cách truyền tham số trong API về lấy KPI của nhân viên theo phòng ban khó sử dụng</t>
  </si>
  <si>
    <t xml:space="preserve">- Dữ liệu trả về cho các API về Employee Service chi tiết
- Dữ liệu trả về cho các API về Sercurity Service trong phần tài liệu mô tả thì còn thiếu chi tiết </t>
  </si>
  <si>
    <t>Kerlor</t>
  </si>
  <si>
    <t>Cấu trúc báo cáo rõ ràng và đầy đủ các mục như template</t>
  </si>
  <si>
    <t>Senglao</t>
  </si>
  <si>
    <t xml:space="preserve">Trong 5 API đã thực hiện thì có:
- 2 API về Employee Service đã có thể truy cập được
- 3 API về Sercurity Service chưa truy cập được
- Link truy cập: https://calm-basin-00803.herokuapp.com/api/v1/users/get/1?relations[]=department&amp;project_id=1&amp;from=20191001&amp;to=20191020
</t>
  </si>
  <si>
    <t xml:space="preserve">kerlorsenglao@gmail.com </t>
  </si>
  <si>
    <t>kerlor.s154474@sis.hust.edu.vn</t>
  </si>
  <si>
    <t xml:space="preserve">Đã cài đặt được nghiệp vụ về lấy KPI của nhân viên theo phòng ban và theo project
Nghiệp vụ về Sercurity Service mới có mô tả trong file mà chưa cài đặt </t>
  </si>
  <si>
    <t>Nhóm đã xác định dịch vụ về Employee Service thuộc kịch bản 3</t>
  </si>
  <si>
    <t>API đều kết nối được.</t>
  </si>
  <si>
    <t>Nguyễn Xuân</t>
  </si>
  <si>
    <t>Quang</t>
  </si>
  <si>
    <t>Số lượng API đã thực hiện là 25.</t>
  </si>
  <si>
    <t>Tất cả các 25 API ấy đều có thông điệp như đặc tả.</t>
  </si>
  <si>
    <t>quang.nx152976@sis.hust.edu.vn</t>
  </si>
  <si>
    <t>Nhóm có 25 API đều có đâu ra như đặc tả.</t>
  </si>
  <si>
    <t>Kết hợp với nhóm 4, mô tả chi tiết nhóm các chức năng do nhóm 4 tách ra (các chức năng QUẢN TRỊ, CẤU HÌNH, đảm bảo chất lượng, quản lý đầu vào đầu ra riêng khỏi các nghiệp vụ liên quan đến quản lý công việc)</t>
  </si>
  <si>
    <t>Nhóm đã có phân chia công việc rõ ràng và chỉ ra đóng góp của từng thành viên</t>
  </si>
  <si>
    <t>Cấu trúc tổng thể giống với template của cô đưa ra. Riêng phần xây dựng hệ thống thiếu sơ đồ thiết kế các lớp, ảnh chụp minh họa các chức năng chính.</t>
  </si>
  <si>
    <t>Có chính tả.</t>
  </si>
  <si>
    <t>Mô tả đầy đủ yêu cầu bài toán, chi tiết và cụ thể. Xác định được nhiệm vụ của nhóm là quản lý cơ cấu tổ chức và đánh giá KPI của các phòng ban.</t>
  </si>
  <si>
    <t>Có mô tả định hướng.</t>
  </si>
  <si>
    <t>Nêu được cơ sở toán học là thuật toán phân tán. Sử dụng 2 thuật toán là loại trừ lẫn nhau và thuật toán bầu cử. Sử dụng mô hình client-server, chưa chỉ rõ được client là gì ( ở đây là trình duyệt của máy cá nhân)</t>
  </si>
  <si>
    <t>Đã mô tả đầy đủ chức năng cần có của KPI service, Phần department service thiếu tạo department, chỉnh sửa thông tin phòng ban, (có thể là xóa phòng ban), thiếu các api quản lý nhân sự phòng ban, chức danh … Các yêu cầu phi chức năng đã mô tả chi tiết và hợp lệ.</t>
  </si>
  <si>
    <t>Kiến trúc EC2 Instance của AWS, gồm 3 thành phần: Ngixn, Gunicorn, và Core API. Kiến trúc hợp lệ.</t>
  </si>
  <si>
    <t>Nhóm chọn thuật toán loại trừ lẫn nhau và kết thúc, thuật toán truyền thông đồng bộ và bất đồng bộ. Nhóm chưa đưa ra mô hình.</t>
  </si>
  <si>
    <t>Nhóm không xây dựng giao diện mà API của nhóm được nhóm làm giao diện ( nhóm 17 tích hợp)</t>
  </si>
  <si>
    <t>Không tự xây giao diện, được nhóm 17 tích hợp.</t>
  </si>
  <si>
    <t>Không xây dựng client</t>
  </si>
  <si>
    <t>Các chức năng đều chạy được và ổn định qua buổi demo thông qua giao diện của nhóm 17. Còn thiếu 3 API chưa demo qua giao diện của nhóm 17. Thể hiện được 5 API trên giao diện.</t>
  </si>
  <si>
    <t>Không có mô tả docs api</t>
  </si>
  <si>
    <t>Đã mô tả giải thuật</t>
  </si>
  <si>
    <t>Như buổi demo báo cáo là 6 API liên quan đến KPI, 2 API liên quan đến phòng ban. Không thấy docs mô tả API.</t>
  </si>
  <si>
    <t>Số API đã thực hiện: 11</t>
  </si>
  <si>
    <t>userId</t>
  </si>
  <si>
    <t>Bùi Đình</t>
  </si>
  <si>
    <t>Tên task, mô tả task, người tạo, người review, labelID,...</t>
  </si>
  <si>
    <t>Đã có cơ sở lý thuyết về các mô hình phân quyền và lựa chọn mô hình RBAC cho phân quyền user.
 Định hướng cho service report còn sơ sài.</t>
  </si>
  <si>
    <t>huy.bd151642@sis.hust.edu.vn</t>
  </si>
  <si>
    <t>- Mô tả được mô hình RBAC và có ví dụ.</t>
  </si>
  <si>
    <t>Recurent Task Service, Data Service</t>
  </si>
  <si>
    <t>52 ( do cá nhân được phân công kiểm thử nhóm 13)</t>
  </si>
  <si>
    <t>Trong mã nguồn thể hiện đúng với trong báo cáo. Mô hình microservice với gateway api.Giao thức truyền thông hướng thông điệp, client-server, http với 4 method get, post, put, delete. Thuật toán loại trừ lẫn nhau.</t>
  </si>
  <si>
    <t>36 API. Nhóm gọi API template báo cáo từ nhóm 10 và API quản lý công việc của nhóm 19. Nếu không được thì nhóm đã tự fake được data.</t>
  </si>
  <si>
    <t>Nhóm tự xây dựng được giao diện để gọi API của nhóm mình cung cấp.</t>
  </si>
  <si>
    <t>Đã kết nối được</t>
  </si>
  <si>
    <t>Bảo mật mạnh mẽ với token xác định role ở mỗi request. Nếu các request gửi đến mà header không đính kèm token thì sẽ trả về access denie</t>
  </si>
  <si>
    <t>Nhóm đã mô tả đầy đủ khuôn dạng dữ liệu vào ra trên sheet docs api tuy nhiên chưa có dữ liệu demo trả ra đầy đủ.</t>
  </si>
  <si>
    <t>Nhóm sử dụng giải thuật loại trừ lẫn nhau để xử lý tương tranh dữ liệu khi nhiều request muốn truy cập vào cùng 1 tài nguyên</t>
  </si>
  <si>
    <t>Nhóm dùng các giao thức: truyền thông hướng thông điệp (mỗi request đều có response), giao thức HTTP REST API với 4 method post, get, put, delete.</t>
  </si>
  <si>
    <t>Có phân công công việc rất cụ thể và rõ ràng cho các thành viên trong nhóm.</t>
  </si>
  <si>
    <t>Báo cáo khá đầy đủ nội dung và gần sát với template. Riêng phần đặt vấn đề bố cục chưa chuẩn. Thiếu cơ sở lí thuyết, định hướng, giải pháp, mà chỉ nêu lựa chọn công nghệ. Nêu cả chức năng vào phần này.</t>
  </si>
  <si>
    <t>Có lỗi chính tả và viết hoa thường bừa bãi.</t>
  </si>
  <si>
    <t>Chỉ nêu đề tài mà không nêu mô tả chi tiết về các yêu cầu của đề tài. Không chỉ ra nhiệm vụ của nhóm là gì ? Ở đây là xây dựng giao diện cho ứng dụng quản lý công việc và KPI cho một công ty sản xuất thuốc.</t>
  </si>
  <si>
    <t>Nêu ra lựa chọn công nghệ là sử dụng microservice.</t>
  </si>
  <si>
    <t>Không có mô tả giải pháp. Chưa trình bày các công nghệ sẽ sử dụng để làm giao diện là gì ở mục này.</t>
  </si>
  <si>
    <t>Trình bày rất chi tiết về các yêu cầu chức năng và phi chức năng. Phần phi chức năng thiếu giao diện quản lý log.</t>
  </si>
  <si>
    <t>Kiến trúc hợp lệ. Nhóm xây dựng 1 server đặt website và server này gọi đến API của các nhóm khác rồi về xử lý, trả ra kết quả cho các client là trình duyệt của người dùng. Nhóm cũng trình bày được kết cấu giao diện của website gồm header, menu, content và footer.</t>
  </si>
  <si>
    <t>Nhóm sử dụng mô hình Publish-Subcribe Pattern on Rails để truyền thông điệp.Sử dụng thuật toán loại trừ tương hỗ. Giao thức Connectionless. Các mô hình, giao thức, thuật toán này là hợp lệ với giao diện mà nhóm xây dựng.</t>
  </si>
  <si>
    <t>Frame work VueJs, Vuetify, thư viện axios. Ngôn ngữ html, css, javascript.</t>
  </si>
  <si>
    <t>Nhóm làm về giao diện. Thiếu chức năng quản lý mẫu báo cáo. Phân quyền người dùng khi gọi API của nhóm 13 chưa hoàn thiện.</t>
  </si>
  <si>
    <t>Nhóm làm giao diện nên không xây dựng phần này</t>
  </si>
  <si>
    <t>Nhóm gọi API của các nhóm khác: 5, 13, 18 cho quản lý người dùng; 5, 16 cho quản lý cơ cấu bộ phận; 5, 6, 8 cho quản lý cấu hình; 6, 10 cho quản lý báo cáo; 3 cho quản lý công việc.</t>
  </si>
  <si>
    <t>p</t>
  </si>
  <si>
    <t>Nhóm làm giao diện nên không có phần này</t>
  </si>
  <si>
    <t>HTTPS, Connectionless</t>
  </si>
  <si>
    <t>Kiến trúc client - server</t>
  </si>
  <si>
    <t>85%, chức năng quản lý báo cáo chưa hoàn thiện, phân quyền người dùng chưa hoàn thiện khi gọi API của nhóm 13</t>
  </si>
  <si>
    <t>Chậm, tùy thuộc vào việc gọi API của các nhóm khác</t>
  </si>
  <si>
    <t>Có, nhóm dùng giao diện để bắt lỗi khi hiển thị các trường hợp API trả về kết quả xấu</t>
  </si>
  <si>
    <t>An toàn, nhóm sử dụng giao thức HTTP</t>
  </si>
  <si>
    <t>Nhóm đã deploy lên server heroku. Tuy nhiên tốc độ chậm.</t>
  </si>
  <si>
    <t>Đã 
có</t>
  </si>
  <si>
    <t>Phân chia công việc rõ ràng đầy đủ cho các thành viên</t>
  </si>
  <si>
    <t>Đẩy đủ nội dung theo mẫu cô yêu cầu.</t>
  </si>
  <si>
    <t>Có mô tả chi tiết bài toán và xác định được yêu cầu, nhiệm vụ của nhóm là quản lý công việc theo dự án và service quản lý dữ liệu.</t>
  </si>
  <si>
    <t>Mô tả được công nghệ sử dụng, chỉ ra được client và server. Phía server sử dụng mô hình đồng bộ, ngôn ngữ python và framework Django Rest. Phía client là Reactjs. Chỉ ra được mô hình ứng dụng.</t>
  </si>
  <si>
    <t>Xây dựng được các yêu cầu hợp lệ cho service quản lý công việc cho dự án. Chưa thấy đề cập đến data management serrvice. Các yêu cầu phi chức năng hợp lệ.</t>
  </si>
  <si>
    <t>Hợp lệ.</t>
  </si>
  <si>
    <t xml:space="preserve">Số API thực hiện: 34
4 kpi-department-api 
10 organization-api
6 organization-level-api
7 position-api
7 user-organization-api 
</t>
  </si>
  <si>
    <t>Đồng Thị</t>
  </si>
  <si>
    <t>Ngọc</t>
  </si>
  <si>
    <t>Có, nhưng mô tả trong file mã nguồn.</t>
  </si>
  <si>
    <t>Nhóm đã thiết kế và cài đặt được các API, xây dựng được giao diện quản lý task theo dự án cho nhân viên</t>
  </si>
  <si>
    <t>Xây dựng được giao diện cho nhân viên</t>
  </si>
  <si>
    <t>ngoc.dt152675@sis.hust.edu.vn</t>
  </si>
  <si>
    <t>Giao thức HTTP, mô hình client-server, giao thức REST API</t>
  </si>
  <si>
    <t>Đã kết nối được với toàn bộ các api</t>
  </si>
  <si>
    <t>Xây dựng được đủ các API cho quản lý công việc theo dự án. Chưa xây dựng service quản lý dữ liệu</t>
  </si>
  <si>
    <t>Có mô tả chi tiết các API</t>
  </si>
  <si>
    <t>Có mô tả dữ liệu vào ra rõ ràng</t>
  </si>
  <si>
    <t>Mô tả đầy đủ các API mà nghiệp vụ đặt ra yêu cầu.</t>
  </si>
  <si>
    <t>KPI Department API
Organization API
Organization Level API
Position API
User Organization API</t>
  </si>
  <si>
    <t>Nhóm đã deploy lên servcer</t>
  </si>
  <si>
    <t>Hầu hết các api có tham số đầu ra khá đầy đủ và dễ hiểu. Tuy không chi tiết. Đặc tả chi tiết.</t>
  </si>
  <si>
    <t>Đã phân chia công việc các thành viên theo API cụ thể</t>
  </si>
  <si>
    <t>Đầy đủ theo mẫu cô yêu cầu</t>
  </si>
  <si>
    <t>Có mô tả bài toán và xác định được yêu cầu nhiệm vụ của nhóm là quản lý cơ cấu tổ chức và đánh giá KPI của phòng ban.</t>
  </si>
  <si>
    <t>Xây dựng được chi tiết và đầy đủ danh sách các API tương ứng với các yêu cầu chức năng của servcie quản lý phòng ban nhưng đánh giá KPI thì chỉ thấy lấy về KPI chứ chưa thấy chức năng đánh giá.</t>
  </si>
  <si>
    <t>Kiến trúc dựa trên framework Spring Boot. Hợp lệ.</t>
  </si>
  <si>
    <t>Nhóm chọn mô hình truyền thông hướng thông điệp, truyền thông bền vững. Giao thức phân tầng OSI 7 tầng. Giải thuật tập trung, giải thuật loại trừ lẫn nhau. Hợp lệ.</t>
  </si>
  <si>
    <t>Những tham số đầu vào dễ hiểu dễ sử dụng. Đặc tả dễ hiểu dễ hình dung.</t>
  </si>
  <si>
    <t>Có làm chủ chương trình, dự phòng được dữ liệu fake khi gọi của nhóm khác thất bại</t>
  </si>
  <si>
    <t>Tự xây dựng được giao diện test quản lý phòng ban, KPI thì chỉ list được chứ chưa có đánh giá.</t>
  </si>
  <si>
    <t>Mô hình Spring Boot.</t>
  </si>
  <si>
    <t>Các API quản lý phòng ban đều hoạt động</t>
  </si>
  <si>
    <t>Cung cấp được 12 API và gọi 8 API của nhóm 8.</t>
  </si>
  <si>
    <t>Hai giải thuật nhóm áp dụng là loại trừ lẫn nhau và giải thuật tập trung.</t>
  </si>
  <si>
    <t>HTTP, Restfull api</t>
  </si>
  <si>
    <t>Mô hình MVC Spring Boot</t>
  </si>
  <si>
    <t>Nhóm xây dựng được 45 API và đã tích hợp được 30 API vào giao diện</t>
  </si>
  <si>
    <t>Tô Thị Minh</t>
  </si>
  <si>
    <t>Hằng</t>
  </si>
  <si>
    <t xml:space="preserve">Theo dõi được kpi của các phòng ban theo thời gian
Theo dõi được thông tin của từng nhân viên
Theo dõi được thông tin của từng vị trí bộ phần trong công ty
</t>
  </si>
  <si>
    <t>Nhóm đã có cân bằng tải cho hệ thống. Nhóm sử dụng dịch vụ ec2 của AWS tích hợp với Load Balancer</t>
  </si>
  <si>
    <t>Nhóm đồng bộ dữ liệu giữa các Nhóm: thống nhất kiểu id, các trường bắt buộc. Nhóm đồng bộ dữ liệu trong CSDL của Nhóm: Nhóm thiết lập cho db tự động cập nhật dữ liệu sang bản replica vào lúc bắt đầu mỗi ngày</t>
  </si>
  <si>
    <t>hang.ttm151267@sis.hust.edu.vn</t>
  </si>
  <si>
    <t>Đã phân chia công việc rõ ràng, chi tiết cho từng thành viên.</t>
  </si>
  <si>
    <t>Đầy đủ các mục theo mẫu cô yêu cầu</t>
  </si>
  <si>
    <t>Có mô tả rõ ràng</t>
  </si>
  <si>
    <t>Có giải pháp công nghệ cho bài toán. Sử dụng công nghệ Google App Engine để giải quyết bài toán tổng hợp các báo cáo và đánh giá KPI của nhân viên cho doanh nghiệp sản xuất thuốc.</t>
  </si>
  <si>
    <t>Xây dựng danh sách các yêu cầu chức năng đánh giá KPI và quản lý người dùng đầy đủ, chi tiết và hợp lý.</t>
  </si>
  <si>
    <t>Nhóm không quản lý kiến trúc vật lý vì dùng GAE do google quản lý. Kiến trúc hợp lệ.</t>
  </si>
  <si>
    <t>Có điểm kết nối, đã deploy ên server</t>
  </si>
  <si>
    <t>Mô hình giao thức, thuật toán truyền thông nhóm chưa trình bày</t>
  </si>
  <si>
    <t>Có build được</t>
  </si>
  <si>
    <t>Tự xây dựng được thêm giao diện demo quản lý người dùng</t>
  </si>
  <si>
    <t>Có, tự xây dựng được giao diện</t>
  </si>
  <si>
    <t>Nhóm làm được 31 api, tất cả api đều được sử dụng. số api đã có giao diện: 22.</t>
  </si>
  <si>
    <t>5 chức năng. Dùng security service của nhóm 18 để có chung tài khoản người dùng, dùng cho user service</t>
  </si>
  <si>
    <t>Xây dựng được giao diện , Xây dựng được tính tương tranh khi demo 2 người dùng cùng sửa 1 bản ghi</t>
  </si>
  <si>
    <t>đã làm 7 api</t>
  </si>
  <si>
    <t>Nhóm làm được 31 api, tất cả api đều được sử dụng</t>
  </si>
  <si>
    <t>Nhóm sử dụng công nghệ google app engine có cung câp dịch vụ cân bằng tải</t>
  </si>
  <si>
    <t>Có đồng bộ dữ liệu về user với nhóm 18</t>
  </si>
  <si>
    <t>Có, có demo tương tranh dữ liệu khi 2 người dùng cùng sửa 1 bản ghi</t>
  </si>
  <si>
    <t>Nguyễn Thị Ngọc</t>
  </si>
  <si>
    <t>Ánh</t>
  </si>
  <si>
    <t>mô tả đầy đủ đầu vào, có ví dụ</t>
  </si>
  <si>
    <t>Có phân công công việc rõ ràng</t>
  </si>
  <si>
    <t>Đẩy đủ theo mẫu yêu cô yêu cầu</t>
  </si>
  <si>
    <t>anh.ntn150221@sis.hust.edu.vn</t>
  </si>
  <si>
    <t>Có mô tả bài toán đầy đủ</t>
  </si>
  <si>
    <t>Có định hướng giải pháp cho service quản lý phòng ban và chat service</t>
  </si>
  <si>
    <t>Trình bày chi tiết trong báo cáo. Công nghệ Nodejs, websocket, mysql với chat service. Department service nhóm sử dụng Spring, mongodb và hybernate.</t>
  </si>
  <si>
    <t>Yêu cầu chức năng và phi chức năng còn sơ sài.</t>
  </si>
  <si>
    <t>Kiến trúc hệ thống chưa chỉ ra rõ ràng.</t>
  </si>
  <si>
    <t>Với chat service nhóm dùng truyền thông multicast communication. Giao thức truyền thông TCP, HTTPS . Giải thuật tập trung. Hợp lệ.</t>
  </si>
  <si>
    <t>mô tả response dạng json với một số mã lỗi tiêu biểu</t>
  </si>
  <si>
    <t>Có xây dựng được chức năng chat cho nhiều nhóm nghiệp vụ khác nhau, xây dựng được đầy đủ api quản lý phòng ban</t>
  </si>
  <si>
    <t>Cung cấp đủ các API chat service và quản lý phòng ban cho các service khác có thể gọi. Số lượng API đã làm được : 50 API. Số lượng API thực tế demo trên giao diện 30 API</t>
  </si>
  <si>
    <t>API của nhóm được tích hợp vào giao diện nhóm tự xây dựng</t>
  </si>
  <si>
    <t>Có docs mô tả api rõ ràng</t>
  </si>
  <si>
    <t>Chat service sử dụng giao thức TCP và HTTP trong Department Service</t>
  </si>
  <si>
    <t>-Quản lý lưới tieu chí
-Quản lý danh sách phòng ban</t>
  </si>
  <si>
    <t>Có dung lỗi, thông báo lỗi khi đầu vào invalid</t>
  </si>
  <si>
    <t>Chưa kiểm tra access token</t>
  </si>
  <si>
    <t>Đã deploy lên server thật</t>
  </si>
  <si>
    <t>6 api đã kết nối, còn 1 api đang chỉnh sửa lại</t>
  </si>
  <si>
    <t>Không có lỗi chính tả, nhưng viết tắt nhiều từ chưa chú thích</t>
  </si>
  <si>
    <t>Không có mô tả bài toán</t>
  </si>
  <si>
    <t>Mai Tiến</t>
  </si>
  <si>
    <t>Trình bày được mô hình ứng dụng là client server, chỉ ra các giao diện cần có.</t>
  </si>
  <si>
    <t>Xây dựng được các yêu cầu chức năng và phi chức năng cho việc thiết kế giao diện dành cho lãnh đạo, quản lý công ty sản xuất thuốc.</t>
  </si>
  <si>
    <t>Kiến trúc microservice theo mô hình client-server. Hợp lệ.</t>
  </si>
  <si>
    <t>Mô hình trao đổi thông điệp. Thuật toán loại trừ lẫn nhau và thuật toán bầu cử. Hợp lệ.</t>
  </si>
  <si>
    <t>Đã deploy lên server</t>
  </si>
  <si>
    <t>Có thể build thành ứng dụng</t>
  </si>
  <si>
    <t>Có, có sử dụng facke data trường hợp gọi API của các nhóm khác thất bại</t>
  </si>
  <si>
    <t>Cố 25 API</t>
  </si>
  <si>
    <t>Không có, API cung cấp cho nhóm được gọi từ các nhóm khác</t>
  </si>
  <si>
    <t>Không có, do nhóm làm giao diện</t>
  </si>
  <si>
    <t>HTTPS và TCP</t>
  </si>
  <si>
    <t>Bình thường, tùy thuộc vào việc gọi API của các nhóm khác</t>
  </si>
  <si>
    <t>dung.mt150672@sis.hust.edu.vn</t>
  </si>
  <si>
    <t>- Đã có mô tả đầu vào, có ví dụ minh họa</t>
  </si>
  <si>
    <t>Đã deploy lên server thật ở địa chỉ http://dsd04.000webhostapp.com/</t>
  </si>
  <si>
    <t>- Một số API chưa mô tả đầu ra</t>
  </si>
  <si>
    <t>Không có phân công công công việc.</t>
  </si>
  <si>
    <t>Không sát với mẫu báo cáo của cô</t>
  </si>
  <si>
    <t>Có mô tả bài toán nhưng không xác định bài toán tổng quan là quản lý báo cáo và KPI của doanh nghiệp sản xuất thuốc. Trình bày khá chung chung. Chưa xác định nhiệm vụ của nhóm là 2 service quản lý báo cáo những công việc lặp lại thường xuyên và quản lý cấu hình báo cáo</t>
  </si>
  <si>
    <t>Chỉ đưa ra được công nghệ sử dụng. Không nêu được giải pháp, cơ sở toán học, thuật toán sử dụng, mô h ình ứng dụng.</t>
  </si>
  <si>
    <t>Nhóm chỉ đưa ra được các yêu cầu hợp lệ với crud báo cáo cơ bản. Chưa thể hiện được các yêu cầu với báo cáo công việc lặp lại thường xuyên. Chưa đề cập tới service quản lý cấu hình báo cáo.</t>
  </si>
  <si>
    <t>Nhóm dùng kiến trúc client-server. Có mô tả và vẽ được nghiệp vụ tổng quan. Kiến trúc 3 lớp.</t>
  </si>
  <si>
    <t>Nhóm sử dụng mô hình Publisher-Subcriber, Message Passing, Shared Memory. Giao thức truyền thông sử dụng lời gọi từ xa. Sử dụng 4 thuật toán: token ring, thuật toán tập trung, thuật toán bully, thuật toán huang- phát hiện kết thúc.</t>
  </si>
  <si>
    <t>- So sánh KPI
- Quản lý cấu hình</t>
  </si>
  <si>
    <t>Nhóm cung cấp 14 API</t>
  </si>
  <si>
    <t>Nhóm tích hợp được 14 API vào giao diện nhóm tự xây dựng.</t>
  </si>
  <si>
    <t>Có mô tả đầy đủ ở docs api sheet</t>
  </si>
  <si>
    <t>Không thể hiện trong mã nguồn</t>
  </si>
  <si>
    <t>Chậm do dùng heroku</t>
  </si>
  <si>
    <t>Đã deploy lên heroku</t>
  </si>
  <si>
    <t>Tất cả các api đều kết nối được</t>
  </si>
  <si>
    <t>Các tham số đầu vào đều có ví dụ, chưa có kiểu dữ liệu</t>
  </si>
  <si>
    <t>Đầy đủ theo mẫu cô yêu cầu. Tuy nhiên báo cáo không có mục lục.</t>
  </si>
  <si>
    <t>Có mô tả bài toán. Nhưng chỉ nói về sercie quản lý KPI của nhân viên. Không đề cập đến security service.</t>
  </si>
  <si>
    <t>Các thông tin đầu ra có mô tả đầy đủ, nhưng các api tạo mới cần bổ sung id của cái đã tạo mới, để client còn sử dụng làm các mục đích tiếp theo</t>
  </si>
  <si>
    <t>Đưa ra được cơ sở toán học, mô hình ứng dụng trừu tượng, cụ thể, chuyên biệt.</t>
  </si>
  <si>
    <t>Xây dựng dđược các yêu cầu hợp lệ về quản lý KPI cho nhân viên. Chưa có yêu cầu cho security service. Yêu cầu phi chức năng hợp lệ.</t>
  </si>
  <si>
    <t>Kiến trúc microservice 3 tầng: client, gateway api và các microservcie. Hợp lệ.</t>
  </si>
  <si>
    <t>Trần Quang</t>
  </si>
  <si>
    <t>Có hướng dẫn cài đặt, nhưng ở trong file readme.md của mã nguồn.</t>
  </si>
  <si>
    <t>Có xây dựng được giao diện tự demo cho nhóm mình. Tổng số UI thiết kế: 7 UI (Tự thiết kế) - Ui Trưởng phòng: 3 - UI Nhân viên: 4</t>
  </si>
  <si>
    <t>Cung cấp 16 API</t>
  </si>
  <si>
    <t>Khải</t>
  </si>
  <si>
    <t>Tích hợp được 10 API KPI user sercvice, 6 api security service.</t>
  </si>
  <si>
    <t>Có link docs api mô tả rõ ràng.</t>
  </si>
  <si>
    <t>HTTPS, Rest API</t>
  </si>
  <si>
    <t>16API</t>
  </si>
  <si>
    <t>Nghiệp vụ quản lý quy trình đã có</t>
  </si>
  <si>
    <t>khai.tq152005@sis.hust.edu.vn</t>
  </si>
  <si>
    <t>2 api đã kết nối được</t>
  </si>
  <si>
    <t>Có nêu ví dụ dữ liệu đầu vào</t>
  </si>
  <si>
    <t>Có mô tả bài toán và xác định được yêu cầu, nhiệm vụ của nhóm là xây dựng 2 service cấu hình báo cáo và so sánh KPI .</t>
  </si>
  <si>
    <t>Có cơ sở toán học, mô hình trừu tượng, mô hình client-server, mô hình chuyên biệt.</t>
  </si>
  <si>
    <t>Xây dựng đầy đủ các yêu cầu chức năng cho so sánh KPI, còn cấu hình báo cáo thì sơ sài.Các yêu cầu phi chức năng hợp lệ.</t>
  </si>
  <si>
    <t>Có vẽ biểu đồ kiến trúc tổng quan hợp lệ. Mô hình microservice với api gateway.</t>
  </si>
  <si>
    <t>Đã deploy, có điểm kết nối</t>
  </si>
  <si>
    <t>Mô hình microservice api gateway. Giao thức HTTPS với post, put, delete, get. Truyền thông Restfull API.</t>
  </si>
  <si>
    <t>Cung cấp 32 Api</t>
  </si>
  <si>
    <t>- Lấy KPI user theo phòng ban và project trong khoảng thời gian.
- Lấy KPI user theo project</t>
  </si>
  <si>
    <t>Demo tích hợp được 20API</t>
  </si>
  <si>
    <t>HTTPS, Restfull API</t>
  </si>
  <si>
    <t>Dữ liệu dạng json</t>
  </si>
  <si>
    <t>32API</t>
  </si>
  <si>
    <t>đã kết nối được</t>
  </si>
  <si>
    <t>Nguyễn Anh</t>
  </si>
  <si>
    <t>Tuấn</t>
  </si>
  <si>
    <t>mô tả cớ sở toán học</t>
  </si>
  <si>
    <t>Có nêu được đầy đủ yêu cầu chức năng và phi chức năng hợp lệ.</t>
  </si>
  <si>
    <t>tuan.na154101@sis.hust.edu.vn</t>
  </si>
  <si>
    <t>Đầy đủ yêu cầuhức năng, phihức năng cần phục vụ để quản lý côngiệc</t>
  </si>
  <si>
    <t>Sử dụng kiến trúc 3 tầng</t>
  </si>
  <si>
    <t>Giao thức HTTPS, thuật toán RPC</t>
  </si>
  <si>
    <t>data dạng json</t>
  </si>
  <si>
    <t>Xây dựng giao diện cho trưởng phòng và chỉnh sửa giao diện dành cho giám đốc dựa trên giaod diện của nhóm 4.</t>
  </si>
  <si>
    <t>Có, tự tích hợp API của nhóm vào giao diện tự xây dựng.</t>
  </si>
  <si>
    <t>Có doc mô tả api rõ ràng.</t>
  </si>
  <si>
    <t>request/ query url with data</t>
  </si>
  <si>
    <t>28API, 25 đã tích hợp</t>
  </si>
  <si>
    <t>Có, sử dụng 1 thư viện của nodejs.</t>
  </si>
  <si>
    <t>Phân chia công việc không rõ ràng</t>
  </si>
  <si>
    <t>Xác định được yêu cầu và nhiệm vụ của nhóm là security service và notification service</t>
  </si>
  <si>
    <t>Mô tả được mô hình ứng dụng trừu tượng, cụ thể, chuyên biệt.</t>
  </si>
  <si>
    <t>Hà Thế</t>
  </si>
  <si>
    <t>Đăng</t>
  </si>
  <si>
    <t>Không xây dựng.</t>
  </si>
  <si>
    <t>Không.</t>
  </si>
  <si>
    <t>Cung cấp các api quản lý người dùng và quản lý thông báo.</t>
  </si>
  <si>
    <t>dang.ht150904@sis.hust.edu.vn</t>
  </si>
  <si>
    <t>Đã mô tả trong link docs api</t>
  </si>
  <si>
    <t>Có mô tả bài toán và nhiệm vụ về log, chưa mô tả user service</t>
  </si>
  <si>
    <t>Sử dụng mô hình RPC</t>
  </si>
  <si>
    <t>Xây dựng các yêu cầu về chức năng và phi chức năng của log đầy đủ, chưa xây dựng yêu cầu về user service</t>
  </si>
  <si>
    <t>Mô hình client-server, kiến trúc server thiết kế dựa trên ứng dụng MEAN Stack. Hợp lệ.</t>
  </si>
  <si>
    <t>Giao thức Restful api, sử dụng 2 thuật toán là loại trừ lẫn nhau và bầu cử. Kỹ thuật truyền thông nhất thời và truyền thông đồng bộ. Hợp lệ.</t>
  </si>
  <si>
    <t>chưa có api của user service, mới fake data</t>
  </si>
  <si>
    <t>Trọng</t>
  </si>
  <si>
    <t>trong.nv153497@sis.hust.edu.vn</t>
  </si>
  <si>
    <t>Nhóm có 1 thành viên.</t>
  </si>
  <si>
    <t>Báo cáo bố cục gần giống mẫu của cô. Thiếu một số phần. Ví dụ phần xây dựng hệ thống sơ sài, chưa có biểu đồ lớp.</t>
  </si>
  <si>
    <t>Mô tả bài toán cụ thể, xác định được nhiệm vụ nhóm là xây dựng giao diện cho nhân viên.</t>
  </si>
  <si>
    <t>Xây dựng các yêu cầu chức năng cho nhân viên hợp lệ.</t>
  </si>
  <si>
    <t>Mô tả kiến trúc sơ sài. Chỉ gồm 1 ảnh.</t>
  </si>
  <si>
    <t>Chưa mô tả.</t>
  </si>
  <si>
    <t>Thuật toán không
 thấy đề cập</t>
  </si>
  <si>
    <t>n</t>
  </si>
  <si>
    <t xml:space="preserve">nhóm chưa đẩy ứng dụng lên host </t>
  </si>
  <si>
    <t>Nguyễn Cao</t>
  </si>
  <si>
    <t>Đầy đủ theo mẫu cô yêu cầu.</t>
  </si>
  <si>
    <t>Có mô tả bài toán nhưng không chỉ ra được là nhiệm của nhóm đảm nhiệm 2 service: quản lý công việc theo quy trình và quản lý cấu hình.</t>
  </si>
  <si>
    <t>Có định hướng công nghệ</t>
  </si>
  <si>
    <t>Có trình bày được công nghệ sử dụng laravel framework, php , mysql. Trình bày được mô hình trừu tượng (client-server), mô hình ứng dụng cụ thể với danh sách các api mà nhóm cung cấp.</t>
  </si>
  <si>
    <t>Mô hình microservice api gateway. Giao thức HTTP request/respont với REST. Thuật toán loại trừ, bầu cử.</t>
  </si>
  <si>
    <t>Cung cấp 27 API trong đó 22 API sử dụng được và tích hợp vào giao diện. 22 API về quản lý công việc theo quy trình. Quản lý cấu hình chưa có.</t>
  </si>
  <si>
    <t>Có tự xây dựng giao diện để tích hợp API của nhóm về quản lý công việc theo quy trình. Quản lý cấu hình thì chưa.</t>
  </si>
  <si>
    <t>Đã mô tả trong link docs api chi tiết, đầy đủ.</t>
  </si>
  <si>
    <t>Loại trừ lẫn nhau, bầu cử. Chưa thể hiện trong mã nguồn.</t>
  </si>
  <si>
    <t>60%%</t>
  </si>
  <si>
    <t>Rất chậm (nhóm 11 gọi API của nhóm 12 thấy rất chậm )</t>
  </si>
  <si>
    <t>huy.nc151668@sis.hust.edu.vn</t>
  </si>
  <si>
    <t>Không ( http)</t>
  </si>
  <si>
    <t>Đã deploy trên server heroku ( nhưng chậm )</t>
  </si>
  <si>
    <t>Phân chia công việc không rõ ràng.</t>
  </si>
  <si>
    <t>Phần đầu của báo cáo méo mó sộc sệch. Nội dung tương đối sát với mẫu của cô.</t>
  </si>
  <si>
    <t>Nhóm có xây dựng giao diện nhưng deploy trên server bị lỗi giao diện.</t>
  </si>
  <si>
    <t>Có nhưng giao diện bị lỗi.</t>
  </si>
  <si>
    <t>- CRUD phòng ban
 - Liệt kê các phòng ban dựa trên chỉ tiêu</t>
  </si>
  <si>
    <t>Có trình bày Thuật toán 
 Token Ring: 
 tập trung: 
 Bully: 
 Huang. Nhưng không có trong mã nguồn</t>
  </si>
  <si>
    <t>UI – Application – Database</t>
  </si>
  <si>
    <t>17API</t>
  </si>
  <si>
    <t>Đã deploy heroku</t>
  </si>
  <si>
    <t>Phân chia công việc cho các thành viên rõ ràng</t>
  </si>
  <si>
    <t>Cấu trúc báo cáo chưa chuẩn template của cô.</t>
  </si>
  <si>
    <t>Mô tả bài toán đã xác định được nhiệm vụ là service KPI Project nhưng không đề cập đến Data Service</t>
  </si>
  <si>
    <t>sử dụng microservice nhưng lại ghi client - server</t>
  </si>
  <si>
    <t>trình bày hơi sơ sài phần này</t>
  </si>
  <si>
    <t>kiến trúc mô tả trong báo cáo không phù hợp với kiến trúc hệ thống xây dựng</t>
  </si>
  <si>
    <t>Mã nguồn đã được build</t>
  </si>
  <si>
    <t>Đánh giá theo KPI project. Thiếu Data service.</t>
  </si>
  <si>
    <t>Cung cấp được 10API, đã tích hợp vào giao diện 7 API</t>
  </si>
  <si>
    <t>Đồng bộ</t>
  </si>
  <si>
    <t>Báo cáo theo cấu trúc cô đưa</t>
  </si>
  <si>
    <t>Mô tả bài toán từ cụ thể đến chi tiêt
 đã đi sau vào nhiệm vụ đóng góp của
 nhóm cho hệ thống chung</t>
  </si>
  <si>
    <t>Đã nêu được nguyên nhân tại sao phải lựa chọn microservices để phát triển ứng dụng</t>
  </si>
  <si>
    <t>Đã làm đúng các
 yêu cầu làm được</t>
  </si>
  <si>
    <t>Kiến trúc logic
 chưa đi sâu</t>
  </si>
  <si>
    <t>Thuật toán chưa
 được nhóm đề cập</t>
  </si>
  <si>
    <t>Lâm</t>
  </si>
  <si>
    <t>Không thấy cô nhắc</t>
  </si>
  <si>
    <t>Xây dựng khá chi tiết giao diện hiện thị cho công việc,KPI và lương</t>
  </si>
  <si>
    <t>Giao diện cho
 phép người thưc
 hiện chức năng</t>
  </si>
  <si>
    <t>lam.nv152137@sis.hust.edu.vn</t>
  </si>
  <si>
    <t>Hiện thị đầy đủ
 trên trình duyệt</t>
  </si>
  <si>
    <t xml:space="preserve">https://api-ptpmpt-18.herokuapp.com
</t>
  </si>
  <si>
    <t>Đã deploy lên server.</t>
  </si>
  <si>
    <t>Chưa đúng theo cấu trúc cô đưa ra</t>
  </si>
  <si>
    <t>8/12 API có đặc tả đầu ra</t>
  </si>
  <si>
    <t>Project KPI:
 Có 5 api, 4 api chạy được, 1 api chưa</t>
  </si>
  <si>
    <t>15/15 API có đặc tả đầu vào</t>
  </si>
  <si>
    <t>Kiến trúc logic còn chưa rõ ràng</t>
  </si>
  <si>
    <t>UserService: CRUD user, Login Logout, CRUD Role NotificationService: CRUD Notification</t>
  </si>
  <si>
    <t>kết nối tốt</t>
  </si>
  <si>
    <t>Bùi Minh</t>
  </si>
  <si>
    <t>Hiếu</t>
  </si>
  <si>
    <t>Phân chia theo phần trăm rõ ràng</t>
  </si>
  <si>
    <t>buiminhhieu.hd@gmail.com</t>
  </si>
  <si>
    <t>hieu.bm151290@sis.hust.edu.vn</t>
  </si>
  <si>
    <t>chưa thấy nêu</t>
  </si>
  <si>
    <t>hợp lí</t>
  </si>
  <si>
    <t>Server của nhóm không truy cập được</t>
  </si>
  <si>
    <t>Nguyễn Thành</t>
  </si>
  <si>
    <t>An</t>
  </si>
  <si>
    <t>Có nêu ra</t>
  </si>
  <si>
    <t>an.nt150010@sis.hust.edu.vn</t>
  </si>
  <si>
    <t>Đúng yêu cầu của cô</t>
  </si>
  <si>
    <t>Mô tả ở mức tóm tắtr</t>
  </si>
  <si>
    <t>Tăng Tự</t>
  </si>
  <si>
    <t>Tài</t>
  </si>
  <si>
    <t>tai.tt153274@sis.hust.edu.vn</t>
  </si>
  <si>
    <t>Nguyễn Tiến</t>
  </si>
  <si>
    <t>Mạnh</t>
  </si>
  <si>
    <t>Đáp ứng đúng yêu cầu của cô</t>
  </si>
  <si>
    <t>manh.nt152404@sis.hust.edu.vn</t>
  </si>
  <si>
    <t xml:space="preserve">Tập trung Đặc tả đầy đủ nhóm chức năng nghiệp vụ xử lý đầu ra. </t>
  </si>
  <si>
    <t>http://dsd05-dot-my-test-project-252009.appspot.com/</t>
  </si>
  <si>
    <t>32 api</t>
  </si>
  <si>
    <t>dđúng theo yêu cầu</t>
  </si>
  <si>
    <t>Có thông điệp đầu vào rõ ràng</t>
  </si>
  <si>
    <t>Trả về các đoạn mã json và status code</t>
  </si>
  <si>
    <t>Ngô Việt</t>
  </si>
  <si>
    <t>Quản lý tài khoản, phân quyền, cấu hình đánh giá</t>
  </si>
  <si>
    <t>hung.nv151858@sis.hust.edu.vn</t>
  </si>
  <si>
    <t>Kết nối tốt</t>
  </si>
  <si>
    <t>Chưa hoàn thiện</t>
  </si>
  <si>
    <t xml:space="preserve">Chưa hoàn thiện </t>
  </si>
  <si>
    <t>Nguyễn Quang</t>
  </si>
  <si>
    <t xml:space="preserve">chưa có xử lý lỗi api </t>
  </si>
  <si>
    <t>Có trình bày
 mô hình 3 lớp: UI – Application – Database</t>
  </si>
  <si>
    <t>Lấy kết quả từ api nhóm KPI Department Service và KPI Project Service</t>
  </si>
  <si>
    <t>tuan.nq154110@sis.hust.edu.vn</t>
  </si>
  <si>
    <t>Quy trình công việc</t>
  </si>
  <si>
    <t>Chưa có cơ cấu tổ chức</t>
  </si>
  <si>
    <t>Mô tả ngắn gọn, dễ hiểu</t>
  </si>
  <si>
    <t>Nhóm mới tự triển khai chưa sử dụng các api của nhóm cần gọi đến</t>
  </si>
  <si>
    <t>&gt;5</t>
  </si>
  <si>
    <t>Có mô tả chi tiết, rõ ràng, nhận đầu vào từ đâu, format đầu vào</t>
  </si>
  <si>
    <t>Có mô tả rõ ràng, format theo từng loại service, chưa đặt trường hợp đầu ra lỗi</t>
  </si>
  <si>
    <t>Đinh Thị Thu</t>
  </si>
  <si>
    <t>Dữ liệu đầu vào: danh sách lưới tiêu chí, thông tin phòng ban, thông tin đánh giá KPI
 Dữ liệu đầu ra: kết quả đánh giá KPI, thông tin phòng ban</t>
  </si>
  <si>
    <t>Tham gia cả 3 nghiệp vụ chính</t>
  </si>
  <si>
    <t>huyen.dtt151729@sis.hust.edu.vn</t>
  </si>
  <si>
    <t>Chưa có nhóm nào sử dụng api của nhóm họ</t>
  </si>
  <si>
    <t>Đã có access point: 
- Report Procedure Service: 18.182.66.196:8080
- UserService: 18.182.66.196:8081</t>
  </si>
  <si>
    <t>Đã thực hiện 14 API</t>
  </si>
  <si>
    <t>Trần Đình</t>
  </si>
  <si>
    <t>Tú</t>
  </si>
  <si>
    <t>Có, mô tả chi tiết, rõ ràng (loại, kiểu)</t>
  </si>
  <si>
    <t>trantu2041997@gmail.com</t>
  </si>
  <si>
    <t>tu.td154216@sis.hust.edu.vn</t>
  </si>
  <si>
    <t>Có, mô tả đầu ra của trường hợp success rõ ràng, chưa có trường hợp error</t>
  </si>
  <si>
    <t>Quản lý user, Quản lý bảo cáo</t>
  </si>
  <si>
    <t>Kết nối được nhưng response trả về chậm</t>
  </si>
  <si>
    <t>Chưa deploy,</t>
  </si>
  <si>
    <t>Lê Việt</t>
  </si>
  <si>
    <t>36 api</t>
  </si>
  <si>
    <t>không thấy nhắc</t>
  </si>
  <si>
    <t>Thông điệp đầu vào rõ ràng, User service lấy dữ liệu từ department service, report project service lấy dữ liệu từ report task service, template report</t>
  </si>
  <si>
    <t>cuong.lv150495@sis.hust.edu.vn</t>
  </si>
  <si>
    <t>Cấu trúc đầu ra rõ ràng, hợp lý, nhưng chưa demo được phần Report project service</t>
  </si>
  <si>
    <t>Tập trung đặc tả đầy đủ nhóm chức năng QUẢN TRỊ, CẤU HÌNH, đảm bảo chất lượng liên quan đến nghiệp vụ xử lý đầu ra</t>
  </si>
  <si>
    <t>đầy đủ nội dung</t>
  </si>
  <si>
    <t>Không có lỗi
 chính tả</t>
  </si>
  <si>
    <t>Đã kết nối đến department service</t>
  </si>
  <si>
    <t>Có mô tả ngắn
 gọn</t>
  </si>
  <si>
    <t>Kịch bản kết nối (1, 2, 3):
https://docs.google.com/document/d/1Sar7_QIsJf93QS7Z8NAHcFl94qhTma1YQNbtupPOPD8/edit?usp=sharing</t>
  </si>
  <si>
    <t>Đã đã deploy nhưng đang bị die</t>
  </si>
  <si>
    <t>15/30</t>
  </si>
  <si>
    <t>Mô hình
 Gateway API</t>
  </si>
  <si>
    <t>Nguyễn Tài</t>
  </si>
  <si>
    <t>Tiêu</t>
  </si>
  <si>
    <t>2 chức năng
 21 API</t>
  </si>
  <si>
    <t>không có giao diện</t>
  </si>
  <si>
    <t>Đã có mô tả đầy đủ cho các api</t>
  </si>
  <si>
    <t>Cấu trúc chung bao gồm message bà data</t>
  </si>
  <si>
    <t>tieu.nt153752@sis.hust.edu.vn</t>
  </si>
  <si>
    <t>2,3</t>
  </si>
  <si>
    <t>Chưa có kết nối với nhóm khác</t>
  </si>
  <si>
    <t>Đã thực hiện đc 15API</t>
  </si>
  <si>
    <t>Trần Quốc</t>
  </si>
  <si>
    <t>Phần dữ liệ đầu vào đã mô tả đầy đủ đối với các API thực hiện</t>
  </si>
  <si>
    <t>trong.tq153950@sis.hust.edu.vn</t>
  </si>
  <si>
    <t>Phần thông điệp đầu ra còn thiếu khá nhiều trường dữ liệu như id project, các thông số công việc như tiến độ công việc,...</t>
  </si>
  <si>
    <t>Chưa có phần nghiệp vụ</t>
  </si>
  <si>
    <t>Có sử dụng User Service, thiếu phần sử dụng các service khác như Project Service để lấy id project</t>
  </si>
  <si>
    <t>20 api</t>
  </si>
  <si>
    <t>Đã có mô tả đầu vào cho api</t>
  </si>
  <si>
    <t>Thư</t>
  </si>
  <si>
    <t>thu.nt153710@sis.hust.edu.vn</t>
  </si>
  <si>
    <t>Đã có mô tả đầu ra và có ví dụ minh họa cho đầu ra api</t>
  </si>
  <si>
    <t>theo cấu trúc cô đưa</t>
  </si>
  <si>
    <t>gần như không có lỗi</t>
  </si>
  <si>
    <t>Quản lý về nghiệp vụ liên quan tới Project service và task service</t>
  </si>
  <si>
    <t>Nhóm chưa deploy</t>
  </si>
  <si>
    <t>Số API thực hiện:15</t>
  </si>
  <si>
    <t>đã deploy trên host:
https://secret-shore-67635.herokuapp.com/</t>
  </si>
  <si>
    <t>Mô tả đầy đủ dữ liệu đầu vào</t>
  </si>
  <si>
    <t>7 APIs</t>
  </si>
  <si>
    <t>Hồ Sỹ</t>
  </si>
  <si>
    <t>Phần mô tả đầu ra chưa đầy đủ còn thiếu nhiều trường dữ liệu ví dụ như id dự án, các thông số về kết quả công vịece</t>
  </si>
  <si>
    <t>Thuận</t>
  </si>
  <si>
    <t>thuan.hs153655@sis.hust.edu.vn</t>
  </si>
  <si>
    <t>quy trình công việc, KPI của nhân viên</t>
  </si>
  <si>
    <t>Chưa cài đặt các nghiệp vụ</t>
  </si>
  <si>
    <t>kết quả đánh KPI của nhân viên</t>
  </si>
  <si>
    <t>Sử dụng User Service</t>
  </si>
  <si>
    <t>thêm, sửa, xóa quy trình công việc; đánh giá KPI của nhân viên</t>
  </si>
  <si>
    <t xml:space="preserve">Hong </t>
  </si>
  <si>
    <t>Sok Heang</t>
  </si>
  <si>
    <t xml:space="preserve">- Đúng cấu trúc
</t>
  </si>
  <si>
    <t>heang.hs154470@sis.hust.edu.vn</t>
  </si>
  <si>
    <t>- Có mô tả giải 
 pháp nhưng hơi
 chung chung.</t>
  </si>
  <si>
    <t>Đã thực hiện
nghiệp vụ của admin, 
quản lý nghiệp vụ 
người dùng
và phân quyền</t>
  </si>
  <si>
    <t>Tập trung đặc tả đầy đủ nhóm chức năng CẤU HÌNH, đảm bảo chất lượng liên quan đến nghiệp vụ xử lý đầu ra</t>
  </si>
  <si>
    <t>Đã deploy, kết nối với api các nhóm khác
(nhóm 5, 8,  9, 16, 18)</t>
  </si>
  <si>
    <t>15 UI</t>
  </si>
  <si>
    <t>API chứa dữ liệu của các bên liên quan</t>
  </si>
  <si>
    <t>Hoàng</t>
  </si>
  <si>
    <t>hoang.lv151520@sis.hust.edu.vn</t>
  </si>
  <si>
    <t>UI hiển thị dữ liệu</t>
  </si>
  <si>
    <t>Truy cập được server</t>
  </si>
  <si>
    <t>Trần Văn</t>
  </si>
  <si>
    <t>Thắng</t>
  </si>
  <si>
    <t>có 8 api</t>
  </si>
  <si>
    <t>thang.tv153552@sis.hust.edu.vn</t>
  </si>
  <si>
    <t>Đã có giao diện
 chart service</t>
  </si>
  <si>
    <t>Mô hình: Multicast Communication
 Giao thức: TCP và HTTPS
 Thuật toán: giải thuật tập trung</t>
  </si>
  <si>
    <t>Department service :20 API
 Chart service</t>
  </si>
  <si>
    <t xml:space="preserve"> Mô tả được đầu vào của các kpi tương ứng</t>
  </si>
  <si>
    <t>Mô tả được các lỗi tiêu biểu</t>
  </si>
  <si>
    <t>danh sách phòng ban và cấu hính KPI</t>
  </si>
  <si>
    <t>7 api được kết nối</t>
  </si>
  <si>
    <t>Hoan</t>
  </si>
  <si>
    <t>Phân chia công việc rõ ràng</t>
  </si>
  <si>
    <t>hoan.hv151469@sis.hust.edu.vn</t>
  </si>
  <si>
    <t>Chưa deploy lên host</t>
  </si>
  <si>
    <t>Có cài đặt cụ thể, hướng dẫn chi tiết về cài đặt môi trường</t>
  </si>
  <si>
    <t>Mô hình hướng
 thông điệp</t>
  </si>
  <si>
    <t>đã mô tả đầy đủ
các thông điệp 
đầu vào</t>
  </si>
  <si>
    <t>hơn 30 API được sử dụng</t>
  </si>
  <si>
    <t>0không có</t>
  </si>
  <si>
    <t>Giải thuật loại 
 trừ nhau</t>
  </si>
  <si>
    <t>tạm ổn</t>
  </si>
  <si>
    <t>quản lí mẫu báo
cáo, quản lí báo 
cáo</t>
  </si>
  <si>
    <t xml:space="preserve">Bùi Phú </t>
  </si>
  <si>
    <t>Hướng</t>
  </si>
  <si>
    <t>huong.bp151915@sis.hust.edu.vn</t>
  </si>
  <si>
    <t>đúng yêu cầu của cô</t>
  </si>
  <si>
    <t>Đã deploy giao diện phân quyền người dùng: https://taskmanagement-admin.herokuapp.com
Giao diện quản lý cơ cấu tổ chức: chưa deploy, đang để local</t>
  </si>
  <si>
    <t>Phạm Việt</t>
  </si>
  <si>
    <t>Đã thực hiện được các chức năng thêm, sửa, xóa của admin, đã có quản lý người dùng, phân quyền người dùng</t>
  </si>
  <si>
    <t>hung.pv151881@sis.hust.edu.vn</t>
  </si>
  <si>
    <t>Quản lý người dùng
 quản lý cơ cấu bộ phận
 phân quyền
 cấu hình kpi</t>
  </si>
  <si>
    <t>API của các nhóm 5,8,16,18 có chức năng liên quan giao diện</t>
  </si>
  <si>
    <t>UI hiển thị các dữ liệu lấy từ các API của các nhóm 5,8,16,18</t>
  </si>
  <si>
    <t>Tập trung Đặc tả đầy đủ nhóm chức năng nghiệp vụ quản lý chia sẻ thông tin</t>
  </si>
  <si>
    <t>Đã kết nối với 1 số API của các nhóm để hiển thị dữ liệu</t>
  </si>
  <si>
    <t>Phần giới thiệu chung mô tả bài toán nên rõ ràng hơn, các vấn đề cần giải quyết, yêu cầu đề bài</t>
  </si>
  <si>
    <t>hợợp lệ</t>
  </si>
  <si>
    <t xml:space="preserve">Nguyễn Hữu </t>
  </si>
  <si>
    <t>Vinh</t>
  </si>
  <si>
    <t>vinh.nh154371@sis.hust.edu.vn</t>
  </si>
  <si>
    <t>10 chức năng đã t hiện</t>
  </si>
  <si>
    <t>Đã mô tả các dữ liệu vào ra.
 Có validate dữ liệu</t>
  </si>
  <si>
    <t>Phạm Văn</t>
  </si>
  <si>
    <t>tuan.pv154136@sis.hust.edu.vn</t>
  </si>
  <si>
    <t>hoang.nv151546@sis.hust.edu.vn</t>
  </si>
  <si>
    <t>Status code và các đoạn mã json</t>
  </si>
  <si>
    <t>Nam</t>
  </si>
  <si>
    <t>nam.hv143022@sis.hust.edu.vn</t>
  </si>
  <si>
    <t>- Từ giao diện
- Nhóm 8: Lấy tiêu chí
- Nhóm 16: cơ cấu tổ chức</t>
  </si>
  <si>
    <t>Chuỗi json có status 200 hoặc 500</t>
  </si>
  <si>
    <t>Có 1 số lỗi chính tả</t>
  </si>
  <si>
    <t>user service: 16
KPI: 3</t>
  </si>
  <si>
    <t>Hiền</t>
  </si>
  <si>
    <t>Nêu lý do chọn microservice</t>
  </si>
  <si>
    <t>Kiến trúc login chưa rõ ràng , chưa chi tiết</t>
  </si>
  <si>
    <t>Chưa đề cập</t>
  </si>
  <si>
    <t>hien.nt151387@sis.hust.edu.vn</t>
  </si>
  <si>
    <t>Tập trung đặc tả đầy đủ nhóm chức năng QUẢN TRỊ, CẤU HÌNH, đảm bảo chất lượng liên quan đến nghiệp vụ chia sẻ thông tin</t>
  </si>
  <si>
    <t>Xây dựng chi tiết giao diện hiển thị công việc,KPI và lương</t>
  </si>
  <si>
    <t>Cho phép thực hiện chức năng</t>
  </si>
  <si>
    <t>Hiển thị đầy đủ</t>
  </si>
  <si>
    <t>21/0</t>
  </si>
  <si>
    <t>Thân Văn</t>
  </si>
  <si>
    <t>Thái</t>
  </si>
  <si>
    <t>thai.tv153359@sis.hust.edu.vn</t>
  </si>
  <si>
    <t>Đã thực hiện được 24 API</t>
  </si>
  <si>
    <t>Báo cáo rõ ràng, đúng yêu cầu của cô</t>
  </si>
  <si>
    <t>Nguyễn Công</t>
  </si>
  <si>
    <t xml:space="preserve">                     </t>
  </si>
  <si>
    <t>Mô tả giải pháp không đúng với mô hình xây dựng của nhóm</t>
  </si>
  <si>
    <t>Cung cấp API giải quyết nghiệp vụ thông qua giao thức mạng HTTPs</t>
  </si>
  <si>
    <t>Kiến trúc hợp lệ và phù hợp với yêu cầu đề bài.</t>
  </si>
  <si>
    <t>hoan.nc151471@sis.hust.edu.vn</t>
  </si>
  <si>
    <t>Trình bày đầy đủ</t>
  </si>
  <si>
    <t xml:space="preserve">Đã có thông điệp đầu ra
</t>
  </si>
  <si>
    <t>Quản lý KPI phòng ban
Quản lý cơ cấu tổ chức</t>
  </si>
  <si>
    <t>có swagger client UI làm doc api</t>
  </si>
  <si>
    <t>Nhóm làm API</t>
  </si>
  <si>
    <t>UI của server đã thể hiện đầy đủ các chức năng mà nhóm xây dựng.</t>
  </si>
  <si>
    <t>Chưa validate và lọc dữ liệu</t>
  </si>
  <si>
    <t>Đã kết nối được server
2/5</t>
  </si>
  <si>
    <t>Kiến trúc microservice, các API được host lên chung 1 hos.</t>
  </si>
  <si>
    <t>Nguyễn Huy</t>
  </si>
  <si>
    <t>quang.nh152962@sis.hust.edu.vn</t>
  </si>
  <si>
    <t xml:space="preserve">Security: Gen token
KPI: Nhân viên
</t>
  </si>
  <si>
    <t>Đồng bộ dữ liệu với các nhóm sử dụng API và được sử dụng API.</t>
  </si>
  <si>
    <t>An toàn giao thức: https, chưa validate dữ liệu</t>
  </si>
  <si>
    <t>Đầy đủ, có thêm danh mục từ viết tắt</t>
  </si>
  <si>
    <t>Mô tả bài toàn rõ ràng, đầy đủ.</t>
  </si>
  <si>
    <t>Đã có thông điệp vào</t>
  </si>
  <si>
    <t>Đã mô tả đầy đủ về kiến trúc logic và kiến trúc vật lý nhưng chưa mô tả rõ ràng</t>
  </si>
  <si>
    <t>Các yêu cầu về chức năng và phi chức năng hớp lý và tương đối đầy đủ</t>
  </si>
  <si>
    <t>Kiến trúc hệ thống được thể hiện rõ ràng và hợp lý qua sơ đồ</t>
  </si>
  <si>
    <t>Đã thông điệp ra</t>
  </si>
  <si>
    <t>Nguyễn Minh</t>
  </si>
  <si>
    <t>Mô tả đầu đủ dữ liệu đầu vào, đầu ra mẫu và đầu ra ví dụ</t>
  </si>
  <si>
    <t>hieu.nm151338@sis.hust.edu.vn</t>
  </si>
  <si>
    <t>Báo cáo chi tiết đầy đủ đúng template</t>
  </si>
  <si>
    <t>Có 1 vài lỗi chính tả, 
 viết tắt nhiều 
 như "ko",</t>
  </si>
  <si>
    <t>Bùi Văn</t>
  </si>
  <si>
    <t>Mô tả bài toán chưa đầy đủ</t>
  </si>
  <si>
    <t>Chưa mô tả định hướng giải pháp</t>
  </si>
  <si>
    <t>Nhóm đã có mô tả giải pháp bài toán</t>
  </si>
  <si>
    <t>Các yêu cầu hợp lệ, chi tiết</t>
  </si>
  <si>
    <t>Các yêu cầu của 
 kiến trúc hệ thống
 hợp lệ</t>
  </si>
  <si>
    <t>huy.bv151647@sis.hust.edu.vn</t>
  </si>
  <si>
    <t>Tập trung Đặc tả đầy đủ nhóm chức năng nghiệp vụ kết nối thông tin liên quan đến công việc</t>
  </si>
  <si>
    <t>Giao diệm đẹp, trực quan</t>
  </si>
  <si>
    <t>Làm UI ko viết API</t>
  </si>
  <si>
    <t>Nhóm viết UI đầy đủ cho các chức năng</t>
  </si>
  <si>
    <t>dữ liệu đầu vào và dữ liệu đầu ra đầy đủ</t>
  </si>
  <si>
    <t>Sử dụng thuật 
 toán loại trừ lẫn
 nhau và thuật
 toán bầu cử</t>
  </si>
  <si>
    <t>Đinh Thanh</t>
  </si>
  <si>
    <t>Không có lỗi 
 chính tả</t>
  </si>
  <si>
    <t>hai.dt151178@sis.hust.edu.vn</t>
  </si>
  <si>
    <t>Đã mô tả được bài toán</t>
  </si>
  <si>
    <t>Đã có giải pháp cho bài toán</t>
  </si>
  <si>
    <t>Yêu phi chức 
 năng chưa rõ 
 ràng</t>
  </si>
  <si>
    <t>Giao thức hợp lệ
 với cấu trúc hệ 
 thống</t>
  </si>
  <si>
    <t>Vũ Văn</t>
  </si>
  <si>
    <t>Kiên</t>
  </si>
  <si>
    <t>kien.vv152084@sis.hust.edu.vn</t>
  </si>
  <si>
    <t>Cấu trúc báo cáo theo form của cô yêu cầu</t>
  </si>
  <si>
    <t>Mô tả trong báo cáo</t>
  </si>
  <si>
    <t>Yêu cầu chức năng và phi chức năng rõ ràng</t>
  </si>
  <si>
    <t>Trần Hùng</t>
  </si>
  <si>
    <t>cuong.th150539@sis.hust.edu.vn</t>
  </si>
  <si>
    <t>Làm giao diện liên quan tới task</t>
  </si>
  <si>
    <t>22 api: quản lý task và quản lý dữ liệu</t>
  </si>
  <si>
    <t>Nguyễn Hữu</t>
  </si>
  <si>
    <t>Tùng</t>
  </si>
  <si>
    <t>tung.nh154485@sis.hust.edu.vn</t>
  </si>
  <si>
    <t>Mô tả công nghệ thuật toán chưa rõ ràng</t>
  </si>
  <si>
    <t>Lỗi kí tự dấu chấm, phẩy đặt sai</t>
  </si>
  <si>
    <t>Quyết</t>
  </si>
  <si>
    <t>quyet.nv153075@sis.hust.edu.vn</t>
  </si>
  <si>
    <t>17 api chạy đc, CRUD phòng ban, phân tishc kpi</t>
  </si>
  <si>
    <t>Chưa nêu rõ</t>
  </si>
  <si>
    <t>Tập trung Đặc tả đầy đủ nhóm chức năng nghiệp vụ kết nối thông tin liên quan đến KPI</t>
  </si>
  <si>
    <t>Đánh chỉ mục chưa rõ ràng</t>
  </si>
  <si>
    <t>Đầy đủ yêu cầu chức năng tuy nhiên yêu cầu phi chức năng còn sơ sài</t>
  </si>
  <si>
    <t xml:space="preserve">Phí Văn </t>
  </si>
  <si>
    <t>Sử dụng mô hình 3 lớp
 Không sử dụng thuật toán trong xây dựng hệ thống
 Giao thức được sử dụng là Restful API</t>
  </si>
  <si>
    <t>tuan.pv154139@sis.hust.edu.vn</t>
  </si>
  <si>
    <t>API quản lý KPI và phòng ban</t>
  </si>
  <si>
    <t>Vũ Đức</t>
  </si>
  <si>
    <t>Hiệp</t>
  </si>
  <si>
    <t>hiep.vd151447@sis.hust.edu.vn</t>
  </si>
  <si>
    <t>Mô tả giải pháp công nghệ chi tiết</t>
  </si>
  <si>
    <t>Phan Quang</t>
  </si>
  <si>
    <t>dung.pq150703@sis.hust.edu.vn</t>
  </si>
  <si>
    <t>chưa có api của user service, một số api của log vẫn lỗi, chưa có dữ liệu thật</t>
  </si>
  <si>
    <t>dữ liệu đầu ra thường là json,đầu vào : json, param tùy api</t>
  </si>
  <si>
    <t xml:space="preserve">Nguyễn Thành </t>
  </si>
  <si>
    <t>Bắc</t>
  </si>
  <si>
    <t>bacnt97@gmail.com</t>
  </si>
  <si>
    <t>bac.nt150264@sis.hust.edu.vvn</t>
  </si>
  <si>
    <t>Mô tả bài toán chi tiết đầy đủ</t>
  </si>
  <si>
    <t>Đã đáp ứng được nhu cầu của nhóm</t>
  </si>
  <si>
    <t>Đoàn Văn</t>
  </si>
  <si>
    <t>Tiến</t>
  </si>
  <si>
    <t>Mô hình client server</t>
  </si>
  <si>
    <t>tien.dv164052@sis.hust.edu.vn</t>
  </si>
  <si>
    <t>Tập trung Đặc tả đầy đủ nhóm chức năng nghiệp vụ quản trị hệ thống CHUNG, tổng hợp lại các chức năng quản trị hệ thống do các nhóm khác thực hiện</t>
  </si>
  <si>
    <t>20 api chạy đc</t>
  </si>
  <si>
    <t>Chưa có validate và lọc dữ liệu</t>
  </si>
  <si>
    <t>Phương</t>
  </si>
  <si>
    <t>phuong.na163228@sis.hust.edu.vn</t>
  </si>
  <si>
    <t>Mức độ đóng góp , công việc và nhiệm vụ nêu khá đầy đủ</t>
  </si>
  <si>
    <t>Còn 1 số lỗi, chính tả</t>
  </si>
  <si>
    <t>Chưa rõ ràng và mục đích xây dựng bài toán là gì</t>
  </si>
  <si>
    <t>Chưa nêu rõ công nghệ</t>
  </si>
  <si>
    <t>Hợp lí và đầy đủ</t>
  </si>
  <si>
    <t>Mô tả kiến trúc còn sơ sài</t>
  </si>
  <si>
    <t>Chưa mô tả thuật toán</t>
  </si>
  <si>
    <t>Đạt</t>
  </si>
  <si>
    <t>dat.nv160952@sis.hust.edu.vn</t>
  </si>
  <si>
    <t>Giao thức HTTPS</t>
  </si>
  <si>
    <t>Có giao diện để demo api</t>
  </si>
  <si>
    <t>Mừng</t>
  </si>
  <si>
    <t>Báo lỗi</t>
  </si>
  <si>
    <t>mung.nt162768@sis.hust.edu.vn</t>
  </si>
  <si>
    <t>Đầy đủ nhưng thiếu mô tả thuật toán</t>
  </si>
  <si>
    <t>Mô tả bài toán chưa rõ ràng</t>
  </si>
  <si>
    <t>Chưa có mô tả</t>
  </si>
  <si>
    <t>Framework Laravel</t>
  </si>
  <si>
    <t>Hợp lệ, mô tả kiến trúc 3 tầng của hệ thống</t>
  </si>
  <si>
    <t>Xử lý CRUD task (thêm, sửa, xóa, …)</t>
  </si>
  <si>
    <t>Dat.nv154484@sis.hust.edu.vn</t>
  </si>
  <si>
    <t>Dữ liệu dạng JSON, tùy thuộc API</t>
  </si>
  <si>
    <t>MVC, Client server</t>
  </si>
  <si>
    <t>Chưa kiểm soát được</t>
  </si>
  <si>
    <t>Chưa validate dữ liệu đầu vào với api của nhóm</t>
  </si>
  <si>
    <t>Có 1 vài lỗi chính tả.</t>
  </si>
  <si>
    <t xml:space="preserve">Nguyễn Xuân </t>
  </si>
  <si>
    <t>Đưa ra được các mô hình, giao thức và thuật toán.</t>
  </si>
  <si>
    <t>nam.nx152594@sis.hust.edu.vn</t>
  </si>
  <si>
    <t xml:space="preserve">Đặc tả đầy đủ nhóm chức năng TỐI THIỂU cho các controller thuộc Application Patterns </t>
  </si>
  <si>
    <t>giao thức https,
 RESTFULL API</t>
  </si>
  <si>
    <t xml:space="preserve">Phan Văn </t>
  </si>
  <si>
    <t>quang.pv152978@sis.hust.edu.vn</t>
  </si>
  <si>
    <t>Có sử dụng công nghệ lavarel php</t>
  </si>
  <si>
    <t>Đã có mô tả đầy đủ giải pháp bài toán</t>
  </si>
  <si>
    <t>Còn sơ sài chưa mô tả rõ các chức năng</t>
  </si>
  <si>
    <t>12 api chạy được</t>
  </si>
  <si>
    <t xml:space="preserve">Đào Huy </t>
  </si>
  <si>
    <t>Chương</t>
  </si>
  <si>
    <t>chuong.dh150424@sis.hust.edu.vn</t>
  </si>
  <si>
    <t>client server restfull
 Https</t>
  </si>
  <si>
    <t>Nguyễn Tuấn</t>
  </si>
  <si>
    <t>Giao</t>
  </si>
  <si>
    <t>giao.nt151123@sis.hust.edu.vn</t>
  </si>
  <si>
    <t>Thiếu mô tả cơ sở toán học, thuật toán</t>
  </si>
  <si>
    <t>Có một số lỗi sai về chính tải</t>
  </si>
  <si>
    <t>Đã mô tả bài toán</t>
  </si>
  <si>
    <t>Cần bổ sung các giải pháp giải quyết trong phần đặt vấn đề</t>
  </si>
  <si>
    <t>Có mô tả giải pháp bài toán</t>
  </si>
  <si>
    <t>Đầy đủ các yêu cầu chức năng và phi chức năng</t>
  </si>
  <si>
    <t>Kiếm trúc hợp lý</t>
  </si>
  <si>
    <t>hiep.tv151444@sis.hust.edu.vn</t>
  </si>
  <si>
    <t>Mô tả đầy đủ dữ liệu vào ra đầy đủ</t>
  </si>
  <si>
    <t>Đủ các thành phân theo yêu cầu của cô, thiếu mục lục.</t>
  </si>
  <si>
    <t xml:space="preserve">Trần Kim </t>
  </si>
  <si>
    <t>Tuyến</t>
  </si>
  <si>
    <t>Đã có mô tả</t>
  </si>
  <si>
    <t>Đầy đủ yêu cầu chức năng và phi chức năng</t>
  </si>
  <si>
    <t>tuyen.tk144996@sis.hust.edu.vn</t>
  </si>
  <si>
    <t xml:space="preserve">Đặc tả đầy đủ nhóm chức năng TỐI THIỂU cho các controller thuộc Application Infrastructure Patterns </t>
  </si>
  <si>
    <t>App cho admin (quản trị, cấu hình, điều phối..) - web</t>
  </si>
  <si>
    <t xml:space="preserve">Phạm Minh </t>
  </si>
  <si>
    <t>hoang.pm151557@sis.hust.edu.vn</t>
  </si>
  <si>
    <t>Đúng template của cô</t>
  </si>
  <si>
    <t>Nhóm mô tả bài toán sơ sài, chưa cụ thể và chi tiết</t>
  </si>
  <si>
    <t>Mô tả giải pháp chưa cụ thể cho bài toán</t>
  </si>
  <si>
    <t>hung.hv151845@sis.hust.edu.vn</t>
  </si>
  <si>
    <t>Một số phần chưa đúng yêu cầu cô</t>
  </si>
  <si>
    <t>Đã mô tả đầy đủ kiến trúc của hệ thống</t>
  </si>
  <si>
    <t>Nguyễn Thế</t>
  </si>
  <si>
    <t>Nhạ</t>
  </si>
  <si>
    <t>nha.nt152754@sis.hust.edu.vn</t>
  </si>
  <si>
    <t>User Services
 và CRUD notification</t>
  </si>
  <si>
    <t>Bùi Nhật</t>
  </si>
  <si>
    <t>Trường</t>
  </si>
  <si>
    <t>truong.bn179758@sis.hust.edu.vn</t>
  </si>
  <si>
    <t>Chưa có mục mô tả định hướng giải pháp</t>
  </si>
  <si>
    <t>Không có hướng dẫn cài đặt</t>
  </si>
  <si>
    <t>Mã nguồn sử dụng được</t>
  </si>
  <si>
    <t>Có giao diện
sử dụng chữ không dấu và có dấu không đồng bộ</t>
  </si>
  <si>
    <t>Lương Quốc</t>
  </si>
  <si>
    <t>Không thấy trình bày</t>
  </si>
  <si>
    <t>Lấy dữ liệu từ các nhóm có API liên quan đầy đủ dữ liệu</t>
  </si>
  <si>
    <t>Sử dụng thuật toán truyền thông</t>
  </si>
  <si>
    <t>Client Server kết nối qua API và xây dựng bằng Laravel</t>
  </si>
  <si>
    <t>Phản hồi tốt
Thời gian tải nhanh
Chưa thấy khả năng mở rộng</t>
  </si>
  <si>
    <t>Phản hồi tốt
Thời gian tải nhanh</t>
  </si>
  <si>
    <t>Có đồng bộ dữ liệu từ các API của nhóm khác</t>
  </si>
  <si>
    <t xml:space="preserve">Đặc tả đầy đủ nhóm chức năng TỐI THIỂU cho các controller thuộc Infrastructure Patterns </t>
  </si>
  <si>
    <t>chưa có giao diện quản lý dữ liệu</t>
  </si>
  <si>
    <t>Thể hiện được 7/10 API trên giao diện</t>
  </si>
  <si>
    <t>Chưa có dữ liệu của phần quản lý dữ liệu</t>
  </si>
  <si>
    <t>Client Server</t>
  </si>
  <si>
    <t>1 máy chủ và 1 máy khách</t>
  </si>
  <si>
    <t>Phản hồi tốt
Thời gian tải nhanh
Xử lý được nhiều request</t>
  </si>
  <si>
    <t>Phản hồi tốt
Thời gian tải nhanh
Xử lý được nhiều request.</t>
  </si>
  <si>
    <t>Phản hồi tốt
Xử lý được nhiều request</t>
  </si>
  <si>
    <t xml:space="preserve">Phạm Hồng </t>
  </si>
  <si>
    <t>Quân</t>
  </si>
  <si>
    <t>không trình bày</t>
  </si>
  <si>
    <t>Demo được 1 số API trên giao diện</t>
  </si>
  <si>
    <t>SSH Tunneling</t>
  </si>
  <si>
    <t>chưa rõ phương pháp đồng bộ dữ liệu</t>
  </si>
  <si>
    <t>Hào</t>
  </si>
  <si>
    <t>hao.nv151168@sis.hust.edu.vn</t>
  </si>
  <si>
    <t xml:space="preserve">
Biểu đồ thể hiện sai trên biểu đồ:dùng sai biểu đồ bonus
</t>
  </si>
  <si>
    <t>Có link gọi đến api nhưng chưa truy nhập được
api link: https://logservice09.herokuapp.com</t>
  </si>
  <si>
    <t>Phân quyền đảm bảo truy cập</t>
  </si>
  <si>
    <t>số lượng api 20
chưa truy cập được link nên chỉ xem được 1 số api ở localhost</t>
  </si>
  <si>
    <t>Nguyễn Trọng</t>
  </si>
  <si>
    <t xml:space="preserve">Các nội dung </t>
  </si>
  <si>
    <t>có 31 API</t>
  </si>
  <si>
    <t>thể hiện đc 22  API trên giao diện,</t>
  </si>
  <si>
    <t>dữ liệu log về các hành động đã thực hiện 1 nghiệp vụ nào đấy theo ngày, tháng</t>
  </si>
  <si>
    <t>nam.nt152582@sis.hust.edu.vn</t>
  </si>
  <si>
    <t>Điện toán đám mây GAE của google</t>
  </si>
  <si>
    <t>Phản hồi tốt,xử lý nhanh</t>
  </si>
  <si>
    <t>chưa có nghiệp vụ cài đặt</t>
  </si>
  <si>
    <t>thể hiện đc 20 API trên giao diện,</t>
  </si>
  <si>
    <t>Sử dụng thuật toán truyền thông loại trừ lẫn nhau</t>
  </si>
  <si>
    <t>Điện toán đám mây AWS EC2</t>
  </si>
  <si>
    <t>Phạm Thị</t>
  </si>
  <si>
    <t>Chưa có mục mô tả định hướng giải pháp không có mô tả kiến trúc logic</t>
  </si>
  <si>
    <t>Thảo</t>
  </si>
  <si>
    <t>thể hiện đc 7  API trên giao diện,</t>
  </si>
  <si>
    <t>1 số API chưa có giao diên</t>
  </si>
  <si>
    <t>thể hiện đc 5 API trên giao diện</t>
  </si>
  <si>
    <t>thể hiện đc 21 API trên giao diện</t>
  </si>
  <si>
    <t>Sử dụng thuật toán  bài trừ</t>
  </si>
  <si>
    <t>Bùi Sỹ</t>
  </si>
  <si>
    <t>Chưa thấy báo cáo trên lms</t>
  </si>
  <si>
    <t>tu.bs154188@sis.hust.edu.vn</t>
  </si>
  <si>
    <t>dữ liệu so sánh thể hiện chưa chi tiết chưa chi tiết
thể hiện đc 20 API trên giao diện</t>
  </si>
  <si>
    <t>client server restfull</t>
  </si>
  <si>
    <t>Có giao diện sơ sài</t>
  </si>
  <si>
    <t>thể hiện đc 20 API trên giao diện</t>
  </si>
  <si>
    <t>Dữ liệu sơ sài</t>
  </si>
  <si>
    <t>chưa thể hiện rõ trên giao diện</t>
  </si>
  <si>
    <t>Chưa có mục mô tả định hướng giải pháp báo cáo sơ sài</t>
  </si>
  <si>
    <t>thể hiện đc 22 API trên giao diện</t>
  </si>
  <si>
    <t>Phạm Minh</t>
  </si>
  <si>
    <t>Báo cáo sơ sài,Chưa có mục mô tả định hướng giải pháp</t>
  </si>
  <si>
    <t>có hướng dẫn cài đặt trong báo cáo</t>
  </si>
  <si>
    <t>thể hiện đc 35 API trên giao diện</t>
  </si>
  <si>
    <t>Báo cáo sơ sài,không có mục lục, thiếu nhiều mục</t>
  </si>
  <si>
    <t>Chỉ có phương thức get, demo đầy đủ trên giao diện</t>
  </si>
  <si>
    <t>Có giao diện tự xây</t>
  </si>
  <si>
    <t>chức năng thêm mới ko cập nhật UI
Hiển thị dữ liệu không hợp lý
thể hiện được 30/50</t>
  </si>
  <si>
    <t>Dương Đình</t>
  </si>
  <si>
    <t>thể hiện đc 30 API trên giao diện nhóm 17</t>
  </si>
  <si>
    <t>có client</t>
  </si>
  <si>
    <t>Show được các API của các nhóm lên giao diện</t>
  </si>
  <si>
    <t>Kết nối được với các nhóm Api liên quan</t>
  </si>
  <si>
    <t>Có giao diện nhãn công việc</t>
  </si>
  <si>
    <t>demo được 1 số trên giao diện</t>
  </si>
  <si>
    <t>Đỗ Tuấn</t>
  </si>
  <si>
    <t>tu.dt179757@sis.hust.edu.vn</t>
  </si>
  <si>
    <t>Đã làm đúng các
 yêu cầu</t>
  </si>
  <si>
    <t>Testcase 01</t>
  </si>
  <si>
    <t>Phân chia công việc chưa hợp lệ và công việc thanh viên bị trùng lặp</t>
  </si>
  <si>
    <t xml:space="preserve">DSD_06 20154101 Nguyễn Anh Tuấn
</t>
  </si>
  <si>
    <t>Đầy đủ các phân và có đánh đề mục</t>
  </si>
  <si>
    <t xml:space="preserve">DSD_14 20153075 Nguyễn Văn Quyết </t>
  </si>
  <si>
    <t xml:space="preserve">DSD_15 20154484 Nguyễn Văn Đạt
</t>
  </si>
  <si>
    <t>DSD_16 20152594 Nguyễn Xuân Nam</t>
  </si>
  <si>
    <t>Mô tả khá chi tiết về phân công việc lặp lại thường xuyên</t>
  </si>
  <si>
    <t>Đã có giải pháp khắc phục bài toán thực tế</t>
  </si>
  <si>
    <t>Test case ID:</t>
  </si>
  <si>
    <t>Đẩy đủ chi tiết về chức năng và phi chức năng về công việc lặp lại thường xuyên</t>
  </si>
  <si>
    <t>Kiến trúc được đưa ra chi tiết đặc biệt là 3 layer</t>
  </si>
  <si>
    <t>Each test case should be represented by a unique ID. To indicate test types follow some convention like "TC_UI_1" indicating "User Interface Test Case#1."</t>
  </si>
  <si>
    <t>DSD_01_20141382 Nguyễn Ngọc Hải
TC_SU_01
Sign Up Test Case #1</t>
  </si>
  <si>
    <t>DSD_02 20151883 Phùng Văn Hưng
TC_PK_01
Project KPI Test Case #1</t>
  </si>
  <si>
    <t>DSD_03 20151480 Nguyễn Thị Hoài
TC_RTS_01
RTS: Recurrent Task Service</t>
  </si>
  <si>
    <t>DSD_04 20152094 Nguyễn Duy Kỳ
TC_AR_01
approved report</t>
  </si>
  <si>
    <t>DSD_05 20150221 Nguyễn Thị Ngọc Ánh
ID test case: TC_CAI_1
Ý nghĩa ID: Create Account API Test Case #1</t>
  </si>
  <si>
    <t>TC_PTS_1</t>
  </si>
  <si>
    <t>DSD-07 20151668 Nguyễn Cao Huy
TC_CHECK_REPORT_RESULT_1_SUCCESS</t>
  </si>
  <si>
    <t xml:space="preserve">DSD_08 20152404 Nguyễn Tiến Mạnh
TC_CREATE_DEPARTMENT_SUCCESS_1                                                                                                </t>
  </si>
  <si>
    <t>DSD_09 20153752 Nguyễn Tài Tiêu
TC_LARS_FN1_1_1</t>
  </si>
  <si>
    <t xml:space="preserve">
DSD_10 20151915 Bùi Phú Hướng
TC_KPI_01</t>
  </si>
  <si>
    <t>DSD_11 20151881 Phạm Việt Hưng
TC_Report_Procedure_GetAllDailyReport</t>
  </si>
  <si>
    <t>DSD_12 20153359 Thân Văn Thái
TC_PROCEDURAL_TASK_1</t>
  </si>
  <si>
    <t>DSD_13 20154485 Nguyễn Hữu Tùng
ID test case: TC_CUA_1
Ý nghĩa ID: Create User Account Test Case #1</t>
  </si>
  <si>
    <t>Nhóm 4 cung cấp</t>
  </si>
  <si>
    <t xml:space="preserve">DSD_14 20153075 Nguyễn Văn Quyết
ID test case: TC_SS_1
Ý nghĩa: Security Service Test case </t>
  </si>
  <si>
    <t>DSD_15 20154484 Nguyễn Văn Đạt
ID test case: TC_CS_1
Ý nghĩa ID: Chat Service Test Case #1</t>
  </si>
  <si>
    <t>DSD_16 20152594 Nguyễn Xuân Nam
TC_UPDATE_KPI_1</t>
  </si>
  <si>
    <t>DSD_17 20179758 Bùi Nhật Trường
TC_UI_01</t>
  </si>
  <si>
    <t>DSD_18 20150836 Lương Quốc Đạt Create userID</t>
  </si>
  <si>
    <t>DSD_19 20179757 Đỗ Tuấn Tú
19_TC_CR_1</t>
  </si>
  <si>
    <t>Test Priority:</t>
  </si>
  <si>
    <t>It is useful while executing the test. Low Medium High</t>
  </si>
  <si>
    <t>DSD_01_20141382 Nguyễn Ngọc Hải
High</t>
  </si>
  <si>
    <t>DSD_02 20151883 Phùng Văn Hưng
High</t>
  </si>
  <si>
    <t>DSD_03 20151480 Nguyễn Thị Hoài
high</t>
  </si>
  <si>
    <t>DSD_04 20152094 Nguyễn Duy Kỳ
hight</t>
  </si>
  <si>
    <t>DSD_05 20150221 Nguyễn Thị Ngọc Ánh
High</t>
  </si>
  <si>
    <t>High</t>
  </si>
  <si>
    <t>DSD-07 20151668 Nguyễn Cao Huy
High</t>
  </si>
  <si>
    <t xml:space="preserve">DSD_08 20152404 Nguyễn Tiến Mạnh
High                                                                                                                               </t>
  </si>
  <si>
    <t>DSD_09 20153752 Nguyễn Tài Tiêu
Medium</t>
  </si>
  <si>
    <t>DSD_10 20151915 Bùi Phú Hướng
Medium</t>
  </si>
  <si>
    <t>DSD_11 20151881 Phạm Việt Hưng
Medium</t>
  </si>
  <si>
    <t>DSD_12 20153359 Thân Văn Thái
High</t>
  </si>
  <si>
    <t>DSD_13 20154485 Nguyễn Hữu Tùng
High</t>
  </si>
  <si>
    <t>DSD_14 20153075 Nguyễn Văn Quyết
Hight</t>
  </si>
  <si>
    <t>DSD_15 20154484 Nguyễn Văn Đạt
High</t>
  </si>
  <si>
    <t>DSD_16 20152594 Nguyễn Xuân Nam
High</t>
  </si>
  <si>
    <t>DSD_17 20179758 Bùi Nhật Trường
High</t>
  </si>
  <si>
    <t>DSD_18 20150836 Lương Quốc Đạt
High</t>
  </si>
  <si>
    <t>DSD_19 20179757 Đỗ Tuấn Tú
High</t>
  </si>
  <si>
    <t>Name of the Module:</t>
  </si>
  <si>
    <t>Determine the name of the main module or sub-module being tested</t>
  </si>
  <si>
    <t>DSD_01_20141382 Nguyễn Ngọc Hải
Module: Creat new account</t>
  </si>
  <si>
    <t>DSD_02 20151883 Phùng Văn Hưng
Tên module: GetRevenueByDay</t>
  </si>
  <si>
    <t>DSD_03 20151480 Nguyễn Thị Hoài
Tên module: Delete task</t>
  </si>
  <si>
    <t>DSD_04 20152094 Nguyễn Duy Kỳ
Tên module: Approved report</t>
  </si>
  <si>
    <t>Không miêu tả</t>
  </si>
  <si>
    <t>DSD_05 20150221 Nguyễn Thị Ngọc Ánh
Tên module chính được test: Create a new account - Thêm một tài khoản mới vào hệ thống.
Là 1 trong những module chính của chức năng Quản lý tài khoản, phân quyền người dùng</t>
  </si>
  <si>
    <t xml:space="preserve">Project Task Service
</t>
  </si>
  <si>
    <t>DSD-07 20151668 Nguyễn Cao Huy
KPI Department service</t>
  </si>
  <si>
    <t>Đẩy đủ chi tiết về kiến trúc vật lí và logic 
 Nêu rõ được vai trò của các thành phân trong 
 hệ thống</t>
  </si>
  <si>
    <t xml:space="preserve">DSD_08 20152404 Nguyễn Tiến Mạnh
DepartmentManagement                                                                                                          </t>
  </si>
  <si>
    <t>DSD_09 20153752 Nguyễn Tài Tiêu
Log Aggregation Report Service</t>
  </si>
  <si>
    <t>DSD_10 20151915 Bùi Phú Hướng
KPI service</t>
  </si>
  <si>
    <t>DSD_11 20151881 Phạm Việt Hưng
Report Procedure Service</t>
  </si>
  <si>
    <t>DSD_12 20153359 Thân Văn Thái
Procedural Task Service</t>
  </si>
  <si>
    <t>DSD_13 20154485 Nguyễn Hữu Tùng
Create New User Account</t>
  </si>
  <si>
    <t>DSD_14 20153075 Nguyễn Văn Quyết
Set role user</t>
  </si>
  <si>
    <t>DSD_15 20154484 Nguyễn Văn Đạt
Chat Service</t>
  </si>
  <si>
    <t>DSD_16 20152594 Nguyễn Xuân Nam
UpdateKPIService</t>
  </si>
  <si>
    <t>Nhóm xây dựng giao diện cho phép
 quản lí chung cho toàn bộ chức năng hệ thống
 từ project, báo cáo và kpi</t>
  </si>
  <si>
    <t>Tạo request gửi tới server thông qua giao diện</t>
  </si>
  <si>
    <t>DSD_17 20179758 Bùi Nhật Trường
Kiểm tra nội dung các trường JSON trả về (nội dung JSON phải chứa đầy đủ các trường thông tin về phòng ban cũng như những nhân viên trong phòng ban) và hiển thị nội dung trên UI</t>
  </si>
  <si>
    <t>DSD_18 20150836 Lương Quốc Đạt
Kiểm tra dữ liệu trả về. Có thể hiển thị trong console</t>
  </si>
  <si>
    <t>DSD_19 20179757 Đỗ Tuấn Tú
Kiểm tra kết quả trả về khi tạo báo cáo mới</t>
  </si>
  <si>
    <t>Test Designed by:</t>
  </si>
  <si>
    <t>Tester's Name</t>
  </si>
  <si>
    <t>DSD_01_20141382 Nguyễn Ngọc Hải</t>
  </si>
  <si>
    <t>DSD_04 20152094 Nguyễn Duy Kỳ</t>
  </si>
  <si>
    <t>DSD-07 20151668 Nguyễn Cao Huy</t>
  </si>
  <si>
    <t>DSD_08 20152404 Nguyễn Tiến Mạnh
Tiến Mạnh</t>
  </si>
  <si>
    <t>DSD_10 20151915 Bùi Phú Hướng</t>
  </si>
  <si>
    <t>DSD_12 20153359 Thân Văn Thái
Thân Văn Thái</t>
  </si>
  <si>
    <t xml:space="preserve">DSD_13 20154485 Nguyễn Hữu Tùng
</t>
  </si>
  <si>
    <t>DSD_16 20152594 Nguyễn Xuân Nam
Nguyễn Xuân Nam</t>
  </si>
  <si>
    <t>DSD_17 20179758 Bùi Nhật Trường
Bùi Nhật Trường</t>
  </si>
  <si>
    <t>DSD_18 20150836 Lương Quốc Đạt
Lương Quốc Đạt</t>
  </si>
  <si>
    <t>DSD_19 20179757 Đỗ Tuấn Tú
Đỗ Tuấn Tú</t>
  </si>
  <si>
    <t>Date of test designed:</t>
  </si>
  <si>
    <t>Date when test was designed</t>
  </si>
  <si>
    <t>DSD_01_20141382 Nguyễn Ngọc Hải
10/10/2019</t>
  </si>
  <si>
    <t>DSD_02 20151883 Phùng Văn Hưng
10/10/2019</t>
  </si>
  <si>
    <t>DSD_03 20151480 Nguyễn Thị Hoài
8/10/2019</t>
  </si>
  <si>
    <t>DSD_04 20152094 Nguyễn Duy Kỳ
10/10/2019</t>
  </si>
  <si>
    <t>DSD_05 20150221 Nguyễn Thị Ngọc Ánh
Ngày thiết kế test: 08/10/2019</t>
  </si>
  <si>
    <t>DSD-07 20151668 Nguyễn Cao Huy
10/10/2019</t>
  </si>
  <si>
    <t>DSD_08 20152404 Nguyễn Tiến Mạnh
2019/10/10</t>
  </si>
  <si>
    <t>DSD_09 20153752 Nguyễn Tài Tiêu
10/10/2019</t>
  </si>
  <si>
    <t>DSD_10 20151915 Bùi Phú Hướng
8/10/2019</t>
  </si>
  <si>
    <t>DSD_11 20151881 Phạm Việt Hưng
10/10/2019</t>
  </si>
  <si>
    <t>DSD_12 20153359 Thân Văn Thái
10/10/2019</t>
  </si>
  <si>
    <t>DSD_13 20154485 Nguyễn Hữu Tùng
09/10/2019</t>
  </si>
  <si>
    <t>DSD_14 20153075 Nguyễn Văn Quyết
10/10/2019</t>
  </si>
  <si>
    <t>DSD_15 20154484 Nguyễn Văn Đạt
Ngày mà các thử nghiệm được tạo ra: 09/10/2019</t>
  </si>
  <si>
    <t>DSD_16 20152594 Nguyễn Xuân Nam
Sau khi có API tạo KPI</t>
  </si>
  <si>
    <t>Công việc đươc chia rõ ràng</t>
  </si>
  <si>
    <t>DSD_17 20179758 Bùi Nhật Trường
Sau khi đã có được APIs của các nhóm thực hiện phát triển APIs nghiệp vụ quản lý bộ phận - phòng ban và nhân viên</t>
  </si>
  <si>
    <t>DSD_18 20150836 Lương Quốc Đạt
Sau khi nhận được API của các nhóm liên quan</t>
  </si>
  <si>
    <t>Thiếu phần miêu tả công nghệ
  áp dụng cho hệ thống</t>
  </si>
  <si>
    <t>DSD_19 20179757 Đỗ Tuấn Tú
10/10/2019</t>
  </si>
  <si>
    <t>Test Executed by:</t>
  </si>
  <si>
    <t>Đã nêu ra được mục đích phát triển bài toán 
 Đưa ra thực trạng hiện nay và vai trò đóng
 góp của nhóm</t>
  </si>
  <si>
    <t>Who executed the test- tester</t>
  </si>
  <si>
    <t xml:space="preserve">DSD_06 20154101 Nguyễn Anh Tuấn
</t>
  </si>
  <si>
    <t>Giao diện được xây dựng khá đầy đủ để
 quản lí người dùng,cơ cấu dữu liệu,câu hình KPI và phân
 quyền người dùng</t>
  </si>
  <si>
    <t>Thao tác các chức năng trên giao diện 
 phục vụ api xây dựng được vd thêm quyền,xóa quyền và tạo 
 tài khoản,…</t>
  </si>
  <si>
    <t>DSD_18 20150836 Lương Quốc Đạt
Tester</t>
  </si>
  <si>
    <t>Date of the Test Execution:</t>
  </si>
  <si>
    <t>Date when test needs to be executed</t>
  </si>
  <si>
    <t>DSD_02 20151883 Phùng Văn Hưng 
10/10/2019</t>
  </si>
  <si>
    <t>DSD_04 20152094 Nguyễn Duy Kỳ
15/10/2019</t>
  </si>
  <si>
    <t>DSD_05 20150221 Nguyễn Thị Ngọc Ánh
Ngày thực thi test: 08/10/2019</t>
  </si>
  <si>
    <t>DSD_08 20152404 Nguyễn Tiến Mạnh
2019/10/11</t>
  </si>
  <si>
    <t>Miêu tả khá chi tiết về chức năng về microservices 
 trong quản lí project</t>
  </si>
  <si>
    <t>DSD_16 20152594 Nguyễn Xuân Nam
10/10/2019</t>
  </si>
  <si>
    <t>Đã dẫn dắt được vấn đề nêu ra được các khó khăn trong quản lí thuốc và
 cách khắc phục và giải pháp xây dựng hệ thống đáp ứng nhu cầu</t>
  </si>
  <si>
    <t>DSD_18 20150836 Lương Quốc Đạt
Sau khi nhận được API và các require</t>
  </si>
  <si>
    <t>DSD_19 20179757 Đỗ Tuấn Tú
11/10/2019</t>
  </si>
  <si>
    <t>Giao thức truyền thông chưa được đề cập 
 Thuật toán và kĩ thuật truyền thống trình bày khá chi tiết</t>
  </si>
  <si>
    <t xml:space="preserve">
Name or Test Title:</t>
  </si>
  <si>
    <t>Sử dụng giao diện của nhóm 4
 Giao diện khá chi tiết thể hiện rõ các kết quả ra của api 
 Có đồ thị minh họa và so sánh các project</t>
  </si>
  <si>
    <t>Thao tác các chức năng api thông qua giao diện 
 để đưa vào api các dữ liệu đầu vào</t>
  </si>
  <si>
    <t>Giải quyết thông tin đầu vào 
 trả về kết quả json và thông báo lỗi nếu có</t>
  </si>
  <si>
    <t>Có
 Giải thuật bài trừ lẫn nhau</t>
  </si>
  <si>
    <t>Title of the test case</t>
  </si>
  <si>
    <t>DSD_01_20141382 Nguyễn Ngọc Hải
Kiểm tra đăng ký tài khoản</t>
  </si>
  <si>
    <t>DSD_02 20151883 Phùng Văn Hưng 
Kiểm tra tính hợp lệ định dạng doanh thu</t>
  </si>
  <si>
    <t>DSD_03 20151480 Nguyễn Thị Hoài
Title: check_status_delete_task</t>
  </si>
  <si>
    <t>DSD_04 20152094 Nguyễn Duy Kỳ
Kiểm tra dữ liệu khi phê duyệt báo cáo</t>
  </si>
  <si>
    <t>DSD_05 20150221 Nguyễn Thị Ngọc Ánh
Tiêu đề của test case: Kiểm tra thêm tài khoản thành công</t>
  </si>
  <si>
    <t>Test api tạo dự án</t>
  </si>
  <si>
    <t>DSD-07 20151668 Nguyễn Cao Huy
Test check KPI report result</t>
  </si>
  <si>
    <t>DSD_08 20152404 Nguyễn Tiến Mạnh
Test success create department</t>
  </si>
  <si>
    <t>DSD_09 20153752 Nguyễn Tài Tiêu
Test get log success user exist in db</t>
  </si>
  <si>
    <t>DSD_10 20151915 Bùi Phú Hướng
Lấy danh sách KPI của các thành viên theo 1 dự án</t>
  </si>
  <si>
    <t>DSD_11 20151881 Phạm Việt Hưng
Verify daily reports get from a procedure task</t>
  </si>
  <si>
    <t>DSD_12 20153359 Thân Văn Thái
Kiểm thử phân công công việc</t>
  </si>
  <si>
    <t>DSD_13 20154485 Nguyễn Hữu Tùng
Tiêu đề test case: Kiểm tra thêm tài khoản người dùng mới thành công</t>
  </si>
  <si>
    <t>DSD_14 20153075 Nguyễn Văn Quyết
Cái đặt vai trò, phân quyền người dùng</t>
  </si>
  <si>
    <t>DSD_15 20154484 Nguyễn Văn Đạt
Tiêu đề của test case: Xác minh có tối thiểu hai Người dùng nên có sẵn để trò chuyện.</t>
  </si>
  <si>
    <t>DSD_16 20152594 Nguyễn Xuân Nam
Validate dữ liệu trước khi update</t>
  </si>
  <si>
    <t>DSD_17 20179758 Bùi Nhật Trường
Kiểm tra nội dung và hiển thị của JSON trên UI</t>
  </si>
  <si>
    <t>DSD_18 20150836 Lương Quốc Đạt
Kiểm tra nội dung và show ra lỗi</t>
  </si>
  <si>
    <t>DSD_19 20179757 Đỗ Tuấn Tú
Kiểm tra kết quả tạo báo cáo</t>
  </si>
  <si>
    <t>Description/Summary of Test:</t>
  </si>
  <si>
    <t>Determine the summary or test purpose in brief</t>
  </si>
  <si>
    <t>DSD_01_20141382 Nguyễn Ngọc Hải
Kiểm tra việc đăng ký một tài khoản mới do 
người dùng thực hiện có hoạt động hay không</t>
  </si>
  <si>
    <t>DSD_02 20151883 Phùng Văn Hưng 
Kiểm tra xem doanh thu có phải dạng số hay 
không</t>
  </si>
  <si>
    <t>DSD_03 20151480 Nguyễn Thị Hoài
Testcase dùng để kiểm tra việc xóa task có thành công hay không
- Thành công nếu mọi thông tin về task bị xóa đi
- Không thành công nếu thông tin về task vẫn còn lưu lại</t>
  </si>
  <si>
    <t>DSD_04 20152094 Nguyễn Duy Kỳ
Khi có báo cáo cần kiểm tra đánh giá, phê duyệt test case làm nhiệm vụ kiểm tra xem các thông tin được đưa vào đánh giá có hợp lý hay chưa</t>
  </si>
  <si>
    <t>DSD_05 20150221 Nguyễn Thị Ngọc Ánh
Mục đích của test case: kiểm tra chức năng Thêm tài khoản người dùng thành công vào hệ thống.
Thêm các trường thông tin sau:
- Mã tài khoản (bắt buộc)
- Tên tài khoản (bắt buộc)
- Ngày gia nhập công ty
- Chức danh
- Chức vụ
- Mã phòng ban ...</t>
  </si>
  <si>
    <t>Gọi API tạo dự án với đủ các trường yêu cầu, tên dự án (bắt buộc), mô tả (bắt buộc), leader, ngày bắt đầu, ngày kết thúc, danh sách công việc, người trong dự án</t>
  </si>
  <si>
    <t>DSD-07 20151668 Nguyễn Cao Huy
Kiểm tra kết quả của báo cáo KPI</t>
  </si>
  <si>
    <t>DSD_08 20152404 Nguyễn Tiến Mạnh
Tạo thành công một phòng ban với dữ liệu truyền vào chuẩn</t>
  </si>
  <si>
    <t>DSD_09 20153752 Nguyễn Tài Tiêu
lấy thông tin báo cáo của người dùng theo thời gian</t>
  </si>
  <si>
    <t>DSD_10 20151915 Bùi Phú Hướng
lấy danh sách cá nhân viên trong 1 dự án và so sánh KPI của từng thành viên theo thứ tự cao xuống thấp</t>
  </si>
  <si>
    <t>DSD_11 20151881 Phạm Việt Hưng
Lấy các report của công việc theo quy trình theo ngày và kiểm tra xem các report đó có đúng của công việc đó không</t>
  </si>
  <si>
    <t>DSD_12 20153359 Thân Văn Thái
Sử dụng tham số lỗi: người phân công không có quyền để kiểm tra service hoạt động đúng</t>
  </si>
  <si>
    <t>DSD_13 20154485 Nguyễn Hữu Tùng
Mục đích của test case: Kiểm tra chức năng thêm tài khoản cho người dùng mới vào hệ thống.
-Thêm dữ liệu vào các trường input sau:
+ Mã tài khoản (bắt buộc; mã tài khoản có thể để tự sinh- tự tăng)
+ Tên tài khoản (bắt buộc)
+ Họ tên người dùng
+ Ngày sinh
+ Quê quán
.v.v.v...</t>
  </si>
  <si>
    <t>DSD_14 20153075 Nguyễn Văn Quyết
Mục đích của test case: 
+ Cài đặt quyền cho người dùng
+ Kiềm tra xem đã phân quyền đúng hay chưa
+ Kiểm tra thông tin cá nhân</t>
  </si>
  <si>
    <t>DSD_15 20154484 Nguyễn Văn Đạt
Mục đích của testcase là để Kiểm tra xem trong cuộc trò chuyện mà người dùng đang định gửi đến có tối thiểu hai người sẵn để cho chuyện hay không ?
Kiểm tra các trường hợp như:
 - Cuộc trò chuyện cần có trên 2 thành viên
 - Ít nhất có 2 người chưa tắt tính năng chat từ cuộc thoại này
 -</t>
  </si>
  <si>
    <t>DSD_16 20152594 Nguyễn Xuân Nam
Kiểm tra dữ liệu yêu cầu update KPI nhận được từ UI service xem có đạt yêu cầu ràng buộc dữ liệu hay không</t>
  </si>
  <si>
    <t>DSD_17 20179758 Bùi Nhật Trường
Kiểm tra nội dung JSONs trả về từ APIs và cách hiển thị nội dung trên UI</t>
  </si>
  <si>
    <t>DSD_18 20150836 Lương Quốc Đạt
Kiểm tra xem có phải người dùng đang độc thoại hay không, hoặc có phải cuộc thoại bị nghe lén từ bên có ID không hợp lệ</t>
  </si>
  <si>
    <t>DSD_19 20179757 Đỗ Tuấn Tú
Kiểm tra kết quả trả về khi tạo báo cáo mới là thành công hoặc thất bại, hiển thị trên console</t>
  </si>
  <si>
    <t>Pre-condition:</t>
  </si>
  <si>
    <t>Any requirement that needs to be done before execution of this test case. To execute this test case list all pre-conditions</t>
  </si>
  <si>
    <t>DSD_01_20141382 Nguyễn Ngọc Hải
Người dùng có mã nhân viên</t>
  </si>
  <si>
    <t>DSD_02 20151883 Phùng Văn Hưng 
Đã có dữ liệu về doanh thu</t>
  </si>
  <si>
    <t>DSD_03 20151480 Nguyễn Thị Hoài
-Task cần xóa tồn tại (đã được tạo từ trước)</t>
  </si>
  <si>
    <t>DSD_04 20152094 Nguyễn Duy Kỳ
Báo cáo đã được gửi từ nhân viên cấp dưới và hết thời hạn chỉnh sửa</t>
  </si>
  <si>
    <t>DSD_05 20150221 Nguyễn Thị Ngọc Ánh
Không có</t>
  </si>
  <si>
    <t>DSD-07 20151668 Nguyễn Cao Huy
Dữ liệu từ báo cáo KPI</t>
  </si>
  <si>
    <t>DSD_08 20152404 Nguyễn Tiến Mạnh
Dữ liệu của phòng ban chuẩn</t>
  </si>
  <si>
    <t>DSD_09 20153752 Nguyễn Tài Tiêu
Người dùng đã đăng nhập và phải có quyền xem log</t>
  </si>
  <si>
    <t>DSD_10 20151915 Bùi Phú Hướng
Dự án phải được tạo</t>
  </si>
  <si>
    <t>DSD_11 20151881 Phạm Việt Hưng
Công việc đó phải tồn tại</t>
  </si>
  <si>
    <t>DSD_12 20153359 Thân Văn Thái
Đã có tài khoản trên hệ thống</t>
  </si>
  <si>
    <t>DSD_13 20154485 Nguyễn Hữu Tùng
Không có</t>
  </si>
  <si>
    <t>Nêu ra được thực trạng vấn đề của công ty đang gặp phải và nhu cầu cần</t>
  </si>
  <si>
    <t>DSD_14 20153075 Nguyễn Văn Quyết
+ Kiểm tra xem người phân quyền có được thực hiện phân quyền hay không</t>
  </si>
  <si>
    <t>DSD_15 20154484 Nguyễn Văn Đạt
Đăng nhập thành công vào hệ thống
Cần có công việc đang thực hiện
Cần có list hoặc thông tin của người cần chat
Thiết bị cần có kết nối mạng: internet, wifi hoặc Lan</t>
  </si>
  <si>
    <t>DSD_16 20152594 Nguyễn Xuân Nam
- Đăng nhập thành công vào hệ thống/ Dùng đúng access token có quyền truy cập API</t>
  </si>
  <si>
    <t>Kiến trúc logic chưa chi tiết 
 Chỉ nêu mỗi liên hệ giữa các khối chung
 Chưa có thành phần nhỏ tạo nên api hệ thống và vai trò của nó</t>
  </si>
  <si>
    <t>DSD_17 20179758 Bùi Nhật Trường
Cần phải hoàn thành APIs Endpoint của đội thực hiện phát triển nghiệp vụ quản lý bộ phận. Đồng thời APIs cần được public, cho phép truy cập APIs thông qua gateway</t>
  </si>
  <si>
    <t>DSD_18 20150836 Lương Quốc Đạt
Có cuộc hội thoại</t>
  </si>
  <si>
    <t>DSD_19 20179757 Đỗ Tuấn Tú
Thông tin dữ liệu cần thiết cho báo cáo cần được nhập đầy đủ</t>
  </si>
  <si>
    <t>Dependencies:</t>
  </si>
  <si>
    <t>Determine any dependencies on test requirements or other test cases</t>
  </si>
  <si>
    <t>DSD_01_20141382 Nguyễn Ngọc Hải
Không</t>
  </si>
  <si>
    <t>DSD_02 20151883 Phùng Văn Hưng 
Không có</t>
  </si>
  <si>
    <t>Cung cấp đầy đủ chức năng cho phép thực hiện thao tác với kpi</t>
  </si>
  <si>
    <t>DSD_03 20151480 Nguyễn Thị Hoài
không có</t>
  </si>
  <si>
    <t>DSD_04 20152094 Nguyễn Duy Kỳ
Không có</t>
  </si>
  <si>
    <t>DSD-07 20151668 Nguyễn Cao Huy
Không có</t>
  </si>
  <si>
    <t>DSD_08 20152404 Nguyễn Tiến Mạnh
Không</t>
  </si>
  <si>
    <t>DSD_09 20153752 Nguyễn Tài Tiêu
Không có</t>
  </si>
  <si>
    <t>DSD_12 20153359 Thân Văn Thái
Không có</t>
  </si>
  <si>
    <t>DSD_14 20153075 Nguyễn Văn Quyết
Không có</t>
  </si>
  <si>
    <t>DSD_15 20154484 Nguyễn Văn Đạt
Không có</t>
  </si>
  <si>
    <t>DSD_17 20179758 Bùi Nhật Trường
Không có ràng buộc dữ liệu - quy trình đối với test case khác trong nghiệp vụ quản lý bộ phận và nhân viên trong bộ phận</t>
  </si>
  <si>
    <t>DSD_18 20150836 Lương Quốc Đạt
Không có</t>
  </si>
  <si>
    <t>DSD_19 20179757 Đỗ Tuấn Tú
không có</t>
  </si>
  <si>
    <t>Test Steps:</t>
  </si>
  <si>
    <t>Mention all the test steps in detail and write in the order in which it requires to be executed. While writing test steps ensure that you provide as much detail as you can</t>
  </si>
  <si>
    <t>DSD_01_20141382 Nguyễn Ngọc Hải
Bước 1: Người dùng chọn Sign Up
Bước 2: Điền các thông tin yêu cầu
Bước 3: Xác nhận đăng ký thông tin
Bước 4: Gửi đăng ký</t>
  </si>
  <si>
    <t>DSD_02 20151883 Phùng Văn Hưng 
Bước 1: Đăng nhập
Bước 2: Lựa chọn dự án
Bước 3: Lựa chọn mốc thời gian theo ngày
Bước 4: Ấn tra cứu doanh thu</t>
  </si>
  <si>
    <t>DSD_03 20151480 Nguyễn Thị Hoài
Bước 1: Đăng nhập vào hệ thống
Bước 2: Chọn task cần xóa
Bước 3: Thực hiện xóa task
Bước 4: Hệ thống báo xóa thành công</t>
  </si>
  <si>
    <t>DSD_04 20152094 Nguyễn Duy Kỳ
1: Đăng nhập bằng tài khoản có quyền phê duyệt 
2: Chọn 1 báo cáo
3: Điền thông tin đánh giá
4: Gửi phản hồi, phê duyệt</t>
  </si>
  <si>
    <t>DSD_05 20150221 Nguyễn Thị Ngọc Ánh
Khi thực hiện chức năng thêm mới tài khoản vào hệ thống, các bước thực hiện:
- Nhập mã tài khoản (hoặc mã tài khoản tự tăng, bắt buộc) - không được trùng mã tài khoản có sẵn
- Nhập tên tài khoản (bắt buộc) 
- Các trường còn lại không bắt buộc,...
Ấn button Thêm mới: sau khi đã nhập đầy đủ thông tin và không trùng mã và tên tài khoản, thêm mới thành công 1 tài khoản và hệ thống</t>
  </si>
  <si>
    <t>Gọi API với đủ các trường bắt buộc</t>
  </si>
  <si>
    <t>DSD-07 20151668 Nguyễn Cao Huy
Kiểm tra
- Tên KPI
- Các mục của KPI
- Các mục hoàn thành
- Phần trăm hoàn thành
Trả về thông báo KPI có đap ứng chỉ tiêu hay không</t>
  </si>
  <si>
    <t>DSD_08 20152404 Nguyễn Tiến Mạnh
- Nhập đầy đủ thông tin phòng ban
- Hệ thống validate người dùng xem có quyền không
- Nếu có quyền thì tiếp tục validate toàn bộ dữ liệu nhập vào
- Thực hiện lưu vào cơ sở dữ liệu
- Trả về message success</t>
  </si>
  <si>
    <t>DSD_09 20153752 Nguyễn Tài Tiêu
Nhập userId tồn tại trong database
Nhập ngày bắt đầu hợp lệ (yyyy/mm/dd)
Nhập ngày kết thúc hợp lệ (yyyy/mm/dd)</t>
  </si>
  <si>
    <t>Báo cáo công việc chưa thông nhất giữa các thành viên</t>
  </si>
  <si>
    <t>DSD_10 20151915 Bùi Phú Hướng
-Người dùng tìm và chọn dự án trong danh sách dự án
-Chọn chức năng lấy danh sách KPI</t>
  </si>
  <si>
    <t>Đúng format yêu cầu</t>
  </si>
  <si>
    <t>DSD_11 20151881 Phạm Việt Hưng
-Người dùng vào mục daily report
-Người dùng chọn 1 công việc muốn xem báo cáo</t>
  </si>
  <si>
    <t xml:space="preserve">DSD_12 20153359 Thân Văn Thái
1. Chuẩn bị dữ liệu đầu vào: user_id, assignee_id, task_id, start_time, end_time dưới dạng JSON. Trong đó user_id không cùng bộ phận với assignee_id
2. Nhập url và phương thức POST cho api assign_task
3. Gọi API </t>
  </si>
  <si>
    <t>DSD_13 20154485 Nguyễn Hữu Tùng
Các bước cần thực hiện khi thêm tài khoản người dùng mới
Bước 1: Nhập mã tài khoản (mã tài khoản có thể tự sinh nếu không nhập)
Bước 2: Nhập tên tài khoản
Bước 3: Nhập các trường còn lại (không bắt buộc nhập)
Bước 4: Nhấn chọn button Thêm mới</t>
  </si>
  <si>
    <t>Phần mô tả chi tiêt chưa có</t>
  </si>
  <si>
    <t xml:space="preserve">DSD_14 20153075 Nguyễn Văn Quyết
Các bước thực hiện khi phân quyền
B1: tìm kiếm thông tin user cần Set role
B2: check thông tin user
B3: chọn new role cho user
B4: Nhấn buton set role
</t>
  </si>
  <si>
    <t>DSD_15 20154484 Nguyễn Văn Đạt
Bước 1: Đăng nhập thành công với một tài khoản nào đó của người dùng
Bước 2: Lựa chọn một công việc nào đó đang trong chế độ thực thi hoặc chọn người dùng muốn chat
Bước 3: Lựa chọn chức năng chat trong giao diện công việc hoặc chọn chức năng chat người dùng
Bước 4: Hệ thống kiểm tra xem nhóm chat có tối thiểu 2 người hay không ? để hiện thị giao diện chat</t>
  </si>
  <si>
    <t>DSD_16 20152594 Nguyễn Xuân Nam
B1: Nhập dữ liệu ( dạng form/ Json)
B2: Gắn dữ liệu thành param vào API gửi đến UpdateKPIService
B3: Hệ thống kiểm tra tình đúng đắn của dữ liệu
B4: Kết quả: dữ liệu hợp lệ/ không hợp lệ</t>
  </si>
  <si>
    <t>Tổng hợp được 10 chức năng lẫn phi chức năng</t>
  </si>
  <si>
    <t>DSD_17 20179758 Bùi Nhật Trường
1. Kiểm tra và Import dữ liệu đầu vào =&gt; Database
2. Thực hiện chuẩn bị đầu vào (bao gồm các đầu vào với filter) và kiểm tra đầu vào rác
3. Thực hiện request tới APIs, kiểm tra quyền truy cập
4. Kiểm tra nội dung JSON trả về từ APIs
5. Kiểm tra hiển thị nội dung JSON trên UI</t>
  </si>
  <si>
    <t>DSD_18 20150836 Lương Quốc Đạt
Khi thực hiện chức năng thêm mới cần chắc chắn là tên không trùng với tên đã có.</t>
  </si>
  <si>
    <t>Sử dụng mô hình Client - Server để làm</t>
  </si>
  <si>
    <t>DSD_19 20179757 Đỗ Tuấn Tú
Thêm dữ liệu(thông tin báo cáo)
Kiểm tra dữ liệu trống hoặc sai
Gửi Request cho server
Kiểm tra kết quả hiển thị trên giao diên console</t>
  </si>
  <si>
    <t>Thuật toán chưa được nêu rõ</t>
  </si>
  <si>
    <t>Test Data:</t>
  </si>
  <si>
    <t>Use of test data as an input for the test case. Deliver different data sets with precise values to be used as an input</t>
  </si>
  <si>
    <t>DSD_01_20141382 Nguyễn Ngọc Hải
- Mã nhân viên
- Họ tên nhân viên
- Chức vụ
- Phòng ban
- Mật khẩu</t>
  </si>
  <si>
    <t>DSD_05 20150221 Nguyễn Thị Ngọc Ánh
Mã tài khoản: 001
Tên tài khoản: maduythang
Họ và tên: Mã Duy Thắng
Mã phòng ban: PSX001
Chức danh: Tiến sĩ
Chức vụ: Trưởng phòng sản xuất</t>
  </si>
  <si>
    <t>Tên dự án: Demo
Mô tả: Là dự án demo test API
Leader: nv1000</t>
  </si>
  <si>
    <t xml:space="preserve">DSD-07 20151668 Nguyễn Cao Huy
Tên KPI:Bán thuốc
Các mục: Bán thuốc kháng sinh, bán thực phẩm chức năng
Các mục hoàn thành: Bán thuốc kháng sinh
Phàn trăm: 45%
</t>
  </si>
  <si>
    <t>DSD_08 20152404 Nguyễn Tiến Mạnh
Tên phòng ban: Sản xuất thuốc bột thú y
Trưởng phòng ban id: 56
Số nhân viên: 12
Số dự án: 21</t>
  </si>
  <si>
    <t>DSD_09 20153752 Nguyễn Tài Tiêu
userId: 111111
start_date: 2019/09/29
end_date: 2019/10/10</t>
  </si>
  <si>
    <t>DSD_10 20151915 Bùi Phú Hướng
Dự án: thuốc uống X1</t>
  </si>
  <si>
    <t>DSD_11 20151881 Phạm Việt Hưng
ID công việc</t>
  </si>
  <si>
    <t>DSD_12 20153359 Thân Văn Thái
user_id: 1
assignee_id: 201
task_id: 1
start_time: "10-10-2019T07:00:00"
end_time: "10-10-2019T07:00:00"</t>
  </si>
  <si>
    <t>DSD_13 20154485 Nguyễn Hữu Tùng
Dữ liệu test:
- Mã tài khoản: US0001
- Tên tài khoản: nguyenvana
- Họ tên người dùng: Nguyễn Văn A</t>
  </si>
  <si>
    <t>DSD_14 20153075 Nguyễn Văn Quyết
Dữ liệu test:
- Thông tin user:....
- Thông tin quyền hạng
VD: User mới
role: Nhân viên Bán hàng</t>
  </si>
  <si>
    <t xml:space="preserve">DSD_16 20152594 Nguyễn Xuân Nam
kpi_ID: 1,
departmentID: 2,
userId: 3,
updateInfo: </t>
  </si>
  <si>
    <t>DSD_17 20179758 Bùi Nhật Trường
1.Trường hợp 1: Không có điều kiện lọc =&gt; Lấy dữ liệu toàn bộ bộ phận trong công ty và thông tin nhân viên trong mỗi bộ phận
2. Trường hợp 2: Điều kiện lọc rác (ví dụ: không tồn tại bộ phận) =&gt; Giao diện hiển thị trắng hoặc không tồn tại bộ phận 
3. Trường hợp 3: Điều kiện lọc đặc biệt (ví du: chứa kí tự đặc biệt trong chuỗi) =&gt; Không cho phép thực hiện truy vấn</t>
  </si>
  <si>
    <t>DSD_18 20150836 Lương Quốc Đạt
Sử dụng dữ liệu test như một đầu vào và chuyển những dữ liệu test sẵn có như một test value</t>
  </si>
  <si>
    <t xml:space="preserve">DSD_19 20179757 Đỗ Tuấn Tú
ReportID:01
UserID:01
UserFullName:Đỗ Tuấn Tú
UserPosition: Nhân viên
ReportCreateDate:10/10/2019
Tille: Báo cáo cá nhân
Decription: Lập báo cáo
</t>
  </si>
  <si>
    <t>Expected Results:</t>
  </si>
  <si>
    <t>Mention the expected result including error or message that should appear on screen</t>
  </si>
  <si>
    <t>DSD_01_20141382 Nguyễn Ngọc Hải
Đăng ký thành công</t>
  </si>
  <si>
    <t>DSD_02 20151883 Phùng Văn Hưng 
Hiển thị doanh thu dưới dạng số</t>
  </si>
  <si>
    <t>DSD_03 20151480 Nguyễn Thị Hoài
Task bị xóa và hệ thông báo thành công</t>
  </si>
  <si>
    <t>Giao diện đã xây dựng đầy đủ</t>
  </si>
  <si>
    <t>DSD_04 20152094 Nguyễn Duy Kỳ
Thông tin nhận xét đầy đủ, gửi phẩn hồi thành công</t>
  </si>
  <si>
    <t>DSD_05 20150221 Nguyễn Thị Ngọc Ánh
Kết quả mong đợi: Thêm mới thành công</t>
  </si>
  <si>
    <t>Trả về Success=true</t>
  </si>
  <si>
    <t>DSD-07 20151668 Nguyễn Cao Huy
-Không đạt chỉ tiêu</t>
  </si>
  <si>
    <t>DSD_08 20152404 Nguyễn Tiến Mạnh
- successfully saving data</t>
  </si>
  <si>
    <t>DSD_09 20153752 Nguyễn Tài Tiêu
Lấy được thông tin các lần báo cáo của người dùng có userId: 111111</t>
  </si>
  <si>
    <t>DSD_10 20151915 Bùi Phú Hướng
Danh sách các nhân viên trong dự án và thông tin KPI của từng thành viên được sắp xếp từ cao xuống thấp</t>
  </si>
  <si>
    <t>DSD_11 20151881 Phạm Việt Hưng
-Hiển thị 1 list các công việc
-Hiển thị 1 list các report của công việc đó</t>
  </si>
  <si>
    <t>DSD_12 20153359 Thân Văn Thái
Lỗi: "Không có quyền thực hiện chức năng này"</t>
  </si>
  <si>
    <t>DSD_13 20154485 Nguyễn Hữu Tùng
Thêm mới thành công</t>
  </si>
  <si>
    <t>DSD_14 20153075 Nguyễn Văn Quyết
Cập nhật quyền mới thành công</t>
  </si>
  <si>
    <t>DSD_15 20154484 Nguyễn Văn Đạt
Trường hợp thành công: hiển thị giao diện chat cho người sử dụng
Trường hợp không thành công: Hiện thị lỗi cho người dùng ví dụ người dùng để người dùng được biết.</t>
  </si>
  <si>
    <t>DSD_16 20152594 Nguyễn Xuân Nam
Thành công: thực hiện update, log validate thành công
Thất bại: gửi response phản hồi dữ liệu không hợp lệ</t>
  </si>
  <si>
    <t>DSD_17 20179758 Bùi Nhật Trường
Không hiển thị hộp thoại thông báo. Kiểm tra nội dung thông qua thông tin hiển thị trên giao diện</t>
  </si>
  <si>
    <t>DSD_18 20150836 Lương Quốc Đạt
Kết quả mong muốn là hiển thị các thông báo đỏ cho người dùng biết khi sai hoặc thông báo xanh thành công khi người ta nhập đúng.</t>
  </si>
  <si>
    <t>DSD_19 20179757 Đỗ Tuấn Tú
Hiển thị đầy đủ thông tin của báo cáo
Thông báo thành công sau khi người dùng gửi request
Hiển thị thông báo thiếu thông tin hoặc thất bại</t>
  </si>
  <si>
    <t>Post-Condition:</t>
  </si>
  <si>
    <t>What would be the state of the system after running the test case?</t>
  </si>
  <si>
    <t>DSD_02 20151883 Phùng Văn Hưng
Không có</t>
  </si>
  <si>
    <t>DSD_04 20152094 Nguyễn Duy Kỳ
KHông có</t>
  </si>
  <si>
    <t>DSD_10 20151915 Bùi Phú Hướng
-Hiển thị được danh sách nhân viên và KPI từng thành viên trên màn hình</t>
  </si>
  <si>
    <t xml:space="preserve">DSD_11 20151881 Phạm Việt Hưng
</t>
  </si>
  <si>
    <t>DSD_13 20154485 Nguyễn Hữu Tùng
Hệ thống chuyển đến giao diện hiển thị danh sách các tài khoản người dùng trong hệ thống</t>
  </si>
  <si>
    <t>DSD_14 20153075 Nguyễn Văn Quyết
Hệ thông chuyển đến giao diện Danh sách user có phân quyền</t>
  </si>
  <si>
    <t>DSD_15 20154484 Nguyễn Văn Đạt
Chuyển đến giao diện chat nhóm hoặc chat người dùng</t>
  </si>
  <si>
    <t>DSD_16 20152594 Nguyễn Xuân Nam
Update KPI tương ứng</t>
  </si>
  <si>
    <t>DSD_17 20179758 Bùi Nhật Trường
1. Trạng thái 1: Giao diện hệ thống hiển thị đầy đủ và chính xác thông tin các trường và thông tin nhân viên của các bộ phận (tính cả trường hợp có các điều kiện lọc)
2. Trạng thái 2: Giao diện hệ thống không hiển thị bất kỳ thông tin nào của nghiệp vụ (trường hợp JSON trả về từ APIs request không có nội dung)
3. Trạng thái 3: Giao diện hệ thống hiển thị lỗi hoặc không đầy đủ thông tin (trong trường hợp đã có điều kiện lọc)</t>
  </si>
  <si>
    <t>DSD_18 20150836 Lương Quốc Đạt
Hệ thống sẽ không bị đơ và phải thông báo được lỗi rõ ràng.</t>
  </si>
  <si>
    <t xml:space="preserve">DSD_19 20179757 Đỗ Tuấn Tú
Trường hợp 1: Hệ thống thông báo thành công và hiển thị đầy đủ thông tin
Trường hợp 2: Hệ thống báo tạo thất bại hoặc thông báo thiếu thông tin
</t>
  </si>
  <si>
    <t>Actual Result:</t>
  </si>
  <si>
    <t>After test execution, actual test result should be filled</t>
  </si>
  <si>
    <t xml:space="preserve">DSD_02 20151883 Phùng Văn Hưng
</t>
  </si>
  <si>
    <t>DSD_04 20152094 Nguyễn Duy Kỳ
Phản hồi thành công</t>
  </si>
  <si>
    <t>DSD_05 20150221 Nguyễn Thị Ngọc Ánh
Kết quả test thực tế: Thêm mới thành công</t>
  </si>
  <si>
    <t>DSD-07 20151668 Nguyễn Cao Huy
Trả vè thông bâó kiểm tra thành công</t>
  </si>
  <si>
    <t>Công việc đã được phân chia cụ thể, rõ ràng</t>
  </si>
  <si>
    <t>DSD_08 20152404 Nguyễn Tiến Mạnh
Trả về response thông báo tạo thành công</t>
  </si>
  <si>
    <t>Các mục đầy đủ yêu cầu</t>
  </si>
  <si>
    <t>DSD_09 20153752 Nguyễn Tài Tiêu
Thông tin các lần báo cáo đúng như Expected Results</t>
  </si>
  <si>
    <t>Mục lục chưa đúng và khá nhiều lỗi</t>
  </si>
  <si>
    <t>bài toán mô tả khá chi tiết và đẩy đủ</t>
  </si>
  <si>
    <t xml:space="preserve">DSD_12 20153359 Thân Văn Thái
</t>
  </si>
  <si>
    <t>Đáp ưng đươc vai trò của nhóm trong hệ thống</t>
  </si>
  <si>
    <t>DSD_14 20153075 Nguyễn Văn Quyết
Có form load....
Thông báo mới</t>
  </si>
  <si>
    <t>Có đưa ra được các yêu cầu chức năng và phi chức năng đã được làm rõ</t>
  </si>
  <si>
    <t>Mô hình client server đã được áp dụng vào cho bài toán</t>
  </si>
  <si>
    <t>DSD_16 20152594 Nguyễn Xuân Nam
Bộ dữ liệu với tham số truyền vào gồm các định dạng nào thì qua được validate,
Bộ dữ liệu với tham số truyền vào gồm các định dạng nào thì không qua được validate</t>
  </si>
  <si>
    <t>DSD_17 20179758 Bùi Nhật Trường
Giao diện hiển thị đầy đủ thông tin về bộ phận và các nhân viên thuộc từng bộ phận. Đồng thời, kết quả trả về trên giao diện phù hợp với dữ liệu trong database đối với trường hợp sử dụng điều kiện lọc (bao gồm các điều kiện lọc thường, điều kiện lọc rác, điều kiện lọc đặc biệt).</t>
  </si>
  <si>
    <t>DSD_18 20150836 Lương Quốc Đạt
Kết quả thực tế mong muốn: Bước ban đầu thường hi vọng có nhiều lỗi và lỗi ít đi sau mỗi lần test tiếp theo.</t>
  </si>
  <si>
    <t>DSD_19 20179757 Đỗ Tuấn Tú
Kết quả: thành công</t>
  </si>
  <si>
    <t>Status (Fail/Pass):</t>
  </si>
  <si>
    <t>Mark this field as failed, if actual result is not as per the estimated result</t>
  </si>
  <si>
    <t>DSD_05 20150221 Nguyễn Thị Ngọc Ánh
Pass</t>
  </si>
  <si>
    <t>Pass</t>
  </si>
  <si>
    <t>DSD-07 20151668 Nguyễn Cao Huy
Pass</t>
  </si>
  <si>
    <t>DSD_08 20152404 Nguyễn Tiến Mạnh
Pass</t>
  </si>
  <si>
    <t>DSD_09 20153752 Nguyễn Tài Tiêu
Pass</t>
  </si>
  <si>
    <t>DSD_13 20154485 Nguyễn Hữu Tùng
Pass</t>
  </si>
  <si>
    <t>DSD_14 20153075 Nguyễn Văn Quyết
Role</t>
  </si>
  <si>
    <t>DSD_16 20152594 Nguyễn Xuân Nam
Pass</t>
  </si>
  <si>
    <t>DSD_17 20179758 Bùi Nhật Trường
Failed at 11:30AM 08/10/2019</t>
  </si>
  <si>
    <t>DSD_18 20150836 Lương Quốc Đạt
Pass</t>
  </si>
  <si>
    <t>DSD_19 20179757 Đỗ Tuấn Tú
Pass</t>
  </si>
  <si>
    <t>Notes:</t>
  </si>
  <si>
    <t>If there are some special condition which is left in above field</t>
  </si>
  <si>
    <t>DSD_08 20152404 Nguyễn Tiến Mạnh
Một số trường có thể bỏ trống như trạng thái phòng ban, quyền hạn, ...</t>
  </si>
  <si>
    <t xml:space="preserve">DSD_16 20152594 Nguyễn Xuân Nam
không có </t>
  </si>
  <si>
    <t>DSD_17 20179758 Bùi Nhật Trường
Không</t>
  </si>
  <si>
    <t>DSD_19 20179757 Đỗ Tuấn Tú
Không có</t>
  </si>
  <si>
    <t>Mức độ đóng góp , công việc và nhiệm vụ của từng người đã được nêu khá đầy đủ</t>
  </si>
  <si>
    <t>Cấu trúc báo toán hợp lệ</t>
  </si>
  <si>
    <t>1 só</t>
  </si>
  <si>
    <t>Đẩy đủ miêu tả về các chức năng service</t>
  </si>
  <si>
    <t>Công nghệ sử dụng chưa làm rõ</t>
  </si>
  <si>
    <t>Kiến trúc vật lí sơ sài và kiến trúc logic đầy đủ chi tiết</t>
  </si>
  <si>
    <t>Thuật toán chưa được đề cập</t>
  </si>
  <si>
    <t>Testcase 2</t>
  </si>
  <si>
    <t>DSD_01_20141382 Nguyễn Ngọc Hải
TC_SU_02
Sign Up Test Case #2</t>
  </si>
  <si>
    <t xml:space="preserve">DSD_02 20151883 Phùng Văn Hưng
TC_PK_02
Project KPI Test Case #2
</t>
  </si>
  <si>
    <t xml:space="preserve">DSD_03 20150078 Mai Gia Bảo Anh
ID test case : TC_CT_1
Ý nghĩa ID: create task test case #1 </t>
  </si>
  <si>
    <t>DSD_04 20152094 Nguyễn Duy Kỳ
TC_AT_02
assigned task</t>
  </si>
  <si>
    <t>DSD_05 20150221 Nguyễn Thị Ngọc Ánh
ID test case: TC_CAI_2
Ý nghĩa ID: Create Account Interface Test Case #2</t>
  </si>
  <si>
    <t>TC_PTS_2</t>
  </si>
  <si>
    <t>DSD-07 20151668 Nguyễn Cao Huy
TC_CHECK_REPORT_RESULT_2_FAIL</t>
  </si>
  <si>
    <t>DSD_08 20152404 Nguyễn Tiến Mạnh
TC_CREATE_DEPARTMENT_FAIL_1</t>
  </si>
  <si>
    <t>DSD_09 20153752 Nguyễn Tài Tiêu
TC_LARS_FN1_1_2</t>
  </si>
  <si>
    <t>DSD_10 20151469 Hoàng Văn Hoan        
TC_CK_1
Ý nghĩa test case so sánh KPI.</t>
  </si>
  <si>
    <t>DSD_11 20151881 Phạm Việt Hưng
TC_Report_Procedure_GetDailyReport</t>
  </si>
  <si>
    <t>DSD_12 20153359 Thân Văn Thái
TC_PROCEDURAL_TASK_2</t>
  </si>
  <si>
    <t>lỗi căn lề và chính tả</t>
  </si>
  <si>
    <t>DSD_13 20154485 Nguyễn Hữu Tùng
ID test case: TC_CUA_2
Ý nghĩa ID: Create User Account Test Case #2</t>
  </si>
  <si>
    <t>DSD_14 20153075 Nguyễn Văn Quyết
ID test case: TC_SS_2</t>
  </si>
  <si>
    <t>DSD_15 20154484 Nguyễn Văn Đạt
ID test case: TC_CS_2
Ý nghĩa ID: Chat Service Test Case #2</t>
  </si>
  <si>
    <t>DSD_16 20152594 Nguyễn Xuân Nam
TC_UPDATE_KPI_2</t>
  </si>
  <si>
    <t>DSD_17 20151557 Phạm Minh Hoàng
TC_UI_2</t>
  </si>
  <si>
    <t>DSD_18 20150836 Lương Quốc Đạt
"TC_UI_2"</t>
  </si>
  <si>
    <t>DSD_19 20151359 Phạm Minh Hiếu
19_TC_DR_1</t>
  </si>
  <si>
    <t>mô tả bài toán chưa có</t>
  </si>
  <si>
    <t>DSD_03 20150078 Mai Gia Bảo Anh
High</t>
  </si>
  <si>
    <t>DSD_04 20152094 Nguyễn Duy Kỳ
HIGH</t>
  </si>
  <si>
    <t>DSD_08 20152404 Nguyễn Tiến Mạnh
High</t>
  </si>
  <si>
    <t>Chức năng và phi chức năng đã được nêu ra</t>
  </si>
  <si>
    <t>Medium</t>
  </si>
  <si>
    <t>DSD_15 20154484 Nguyễn Văn Đạt
Medium</t>
  </si>
  <si>
    <t>DSD_17 20151557 Phạm Minh Hoàng
High</t>
  </si>
  <si>
    <t>DSD_19 20151359 Phạm Minh Hiếu
Hight</t>
  </si>
  <si>
    <t>DSD_01_20141382 Nguyễn Ngọc Hải
module: Creat new account</t>
  </si>
  <si>
    <t xml:space="preserve">DSD_02 20151883 Phùng Văn Hưng
Tên module: GetRevenueByDay
</t>
  </si>
  <si>
    <t>DSD_03 20150078 Mai Gia Bảo Anh
Tên module: Create task
Thêm một task mới cho người dùng</t>
  </si>
  <si>
    <t>DSD_04 20152094 Nguyễn Duy Kỳ
Tên module: Assighed task</t>
  </si>
  <si>
    <t>DSD_08 20152404 Nguyễn Tiến Mạnh
DepartmentManagement</t>
  </si>
  <si>
    <t xml:space="preserve">DSD_10 20151469 Hoàng Văn Hoan        
Compare KPI 2 employee by month
So sánh Kpi của 2 nhân viên được chọn.
</t>
  </si>
  <si>
    <t>DSD_14 20153075 Nguyễn Văn Quyết
 Create New Role</t>
  </si>
  <si>
    <t>DSD_17 20151557 Phạm Minh Hoàng
Kiểm tra hiển thị dữ liệu kiểu Date</t>
  </si>
  <si>
    <t>DSD_18 20150836 Lương Quốc Đạt
Tên module: Thêm tài khoản mới vào hệ thống</t>
  </si>
  <si>
    <t xml:space="preserve">DSD_19 20151359 Phạm Minh Hiếu
Tên module: Delete Report </t>
  </si>
  <si>
    <t>Xử lí lỗi và yêu cầu</t>
  </si>
  <si>
    <t xml:space="preserve">DSD_10 20151469 Hoàng Văn Hoan	
Hoàng Văn Hoan
</t>
  </si>
  <si>
    <t>DSD_17 20151557 Phạm Minh Hoàng
Phạm Minh Hoàng</t>
  </si>
  <si>
    <t>DSD_03 20150078 Mai Gia Bảo Anh
10/9/2019</t>
  </si>
  <si>
    <t>Báo lỗi khi requests sai</t>
  </si>
  <si>
    <t>DSD_10 20151469 Hoàng Văn Hoan        
09/10/2019</t>
  </si>
  <si>
    <t>DSD_17 20151557 Phạm Minh Hoàng
10/10/2019</t>
  </si>
  <si>
    <t>DSD_18 20150836 Lương Quốc Đạt
Tên , password</t>
  </si>
  <si>
    <t>DSD_19 20151359 Phạm Minh Hiếu
10/10/2019</t>
  </si>
  <si>
    <t>Chia công việc đều, cụ thể</t>
  </si>
  <si>
    <t>DSD_10 20151469 Hoàng Văn Hoan	
Hoàng Văn Hoan</t>
  </si>
  <si>
    <t>Mô tả được ưu nhược điểm của phương pháp</t>
  </si>
  <si>
    <t>Định hướng và khó khăn đã được nêu ra</t>
  </si>
  <si>
    <t>Đúng định hướng đã nêu</t>
  </si>
  <si>
    <t>Bài toán đã được làm rõ và nêu ra được các phần mà nhóm đã gọi từ nhóm khác</t>
  </si>
  <si>
    <t>mô hình kiến trúc kết hợp và mô hình kiến trúc riêng của dịch vụ</t>
  </si>
  <si>
    <t>DSD_10 20151469 Hoàng Văn Hoan	
09/10/219</t>
  </si>
  <si>
    <t>DSD_11 20151881 Phạm Việt Hưng
Ngày của report muốn xem</t>
  </si>
  <si>
    <t>DSD_16 20152594 Nguyễn Xuân Nam
11/10/2019</t>
  </si>
  <si>
    <t>DSD_17 20151557 Phạm Minh Hoàng
14/10/2019</t>
  </si>
  <si>
    <t>DSD_18 20150836 Lương Quốc Đạt
input value</t>
  </si>
  <si>
    <t>Name or Test Title:</t>
  </si>
  <si>
    <t>DSD_01_20141382 Nguyễn Ngọc Hải
Kiểm tra dữ liệu đầu vào có hợp lệ hay không</t>
  </si>
  <si>
    <t>DSD_02 20151883 Phùng Văn Hưng
Kiểm tra trạng thái lấy doanh thu</t>
  </si>
  <si>
    <t>DSD_03 20150078 Mai Gia Bảo Anh
Tiêu đề test case: kiểm tra input tên task có hợp lệ</t>
  </si>
  <si>
    <t>DSD_04 20152094 Nguyễn Duy Kỳ
Kiểm tra vấn đề phân công và phân quyền nhân viên trong các dự án</t>
  </si>
  <si>
    <t>DSD_05 20150221 Nguyễn Thị Ngọc Ánh
Tiêu đề của test case: Kiểm tra NULL mã tài khoản khi ấn Tab</t>
  </si>
  <si>
    <t>Test api tạo dự án với trường tên dự án rỗng</t>
  </si>
  <si>
    <t>DSD-07 20151668 Nguyễn Cao Huy
Test check KPI report result: NULL name KPI</t>
  </si>
  <si>
    <t>DSD_08 20152404 Nguyễn Tiến Mạnh
Tạo phòng ban không thành công</t>
  </si>
  <si>
    <t>DSD_09 20153752 Nguyễn Tài Tiêu
Test get log failure userId is empty</t>
  </si>
  <si>
    <t>DSD_10 20151469 Hoàng Văn Hoan        
Kiểm tra kết quả so sánh KPI của 2 nhân viên theo tháng</t>
  </si>
  <si>
    <t>DSD_11 20151881 Phạm Việt Hưng
Verify daily report get by a date</t>
  </si>
  <si>
    <t>Thuậ toán đã được được làm rõ</t>
  </si>
  <si>
    <t>DSD_12 20153359 Thân Văn Thái
Kiểm thử phân công công việc cho người không tồn tại trong hệ thống</t>
  </si>
  <si>
    <t>DSD_13 20154485 Nguyễn Hữu Tùng
Tiêu đề test case: Kiểm tra khi input Tên tài khoản để trống</t>
  </si>
  <si>
    <t>DSD_14 20153075 Nguyễn Văn Quyết
Kiểm tra input Name role</t>
  </si>
  <si>
    <t>DSD_15 20154484 Nguyễn Văn Đạt
Tiêu đề của test case:Kiểm tra thiết bị người dùng có kết nối mạng hay không</t>
  </si>
  <si>
    <t>DSD_16 20152594 Nguyễn Xuân Nam
Kiểm tra KPI cần update đã tồn tại hay chưa</t>
  </si>
  <si>
    <t>DSD_17 20151557 Phạm Minh Hoàng
Validate các dữ liệu kiểu Date</t>
  </si>
  <si>
    <t>DSD_18 20150836 Lương Quốc Đạt
Thêm tài khoản mới</t>
  </si>
  <si>
    <t>36 api hoàn thành</t>
  </si>
  <si>
    <t>DSD_19 20151359 Phạm Minh Hiếu
Nội dung: Kiểm tra trạng thái đã được xóa của báo cáo</t>
  </si>
  <si>
    <t>có xây dựng UI</t>
  </si>
  <si>
    <t>DSD_01_20141382 Nguyễn Ngọc Hải
Kiểm tra các dữ liệu do người dùng nhập có
hợp lệ với kiểu dữ liệu yêu cầu hay không</t>
  </si>
  <si>
    <t>DSD_02 20151883 Phùng Văn Hưng
Kiểm tra xem có lấy được doanh thu hay 
không, nếu chưa có dữ liệu phải trả về 0</t>
  </si>
  <si>
    <t>DSD_03 20150078 Mai Gia Bảo Anh
Kiểm tra tên task có bị rỗng không, có đúng quy tắc đặt tên hay chưa</t>
  </si>
  <si>
    <t>DSD_04 20152094 Nguyễn Duy Kỳ
Kiểm tra việc phân công công việc có hợp lý hay không, một người có được phân quá nhiều công việc hay người không có việc</t>
  </si>
  <si>
    <t>DSD_05 20150221 Nguyễn Thị Ngọc Ánh
Mục đích của test case: kiểm tra chức năng Thêm mới tài khoản vào hệ thống khi NULL mã tài khoản khi ấn Tab.
Thêm các trường thông tin sau:
- Mã tài khoản: để trống
- Tên tài khoản (bắt buộc)
- Ngày gia nhập công ty
- Chức danh
- Chức vụ
- Mã phòng ban ...</t>
  </si>
  <si>
    <t>Gọi API tạo dự án với trường tên dự án rỗng</t>
  </si>
  <si>
    <t>DSD-07 20151668 Nguyễn Cao Huy
Kiểm tra không thành công do thiếu tên KPI</t>
  </si>
  <si>
    <t>2 thiết bị</t>
  </si>
  <si>
    <t>DSD_08 20152404 Nguyễn Tiến Mạnh
Tạo thành ban không thành công với đầu vào là người dùng không có quyền</t>
  </si>
  <si>
    <t>DSD_09 20153752 Nguyễn Tài Tiêu
lấy thông tin báo cáo với userId rỗng</t>
  </si>
  <si>
    <t>DSD_10 20151469 Hoàng Văn Hoan        
Kiểm tra kết quả so sánh KPI giữa 2 nhân viên. Khi nhập tên 2 nhân viên trong cùng phòng ban và chọn tiêu chí so sánh theo tháng thì kết quả in ra có đúng không.</t>
  </si>
  <si>
    <t>DSD_11 20151881 Phạm Việt Hưng
Kiểm tra report lấy trong 1 ngày đã chọn có thuộc về của đúng công việc với ngày đó không</t>
  </si>
  <si>
    <t>DSD_12 20153359 Thân Văn Thái
Sử dụng tham số lỗi: người được phân công không có trong hệ thống để kiểm thử hoạt động của api assign_task</t>
  </si>
  <si>
    <t>DSD_13 20154485 Nguyễn Hữu Tùng
Mục đích của test case: Kiểm tra chức năng thêm tài khoản người dùng mới khi để trống input Tên tài khoản
-Thêm dữ liệu vào các trường input sau:
+ Mã tài khoản (bắt buộc; mã tài khoản để tự sinh - tự tăng, tránh trùng lặp)
+ Tên tài khoản (bắt buộc)
+ Họ tên người dùng
+ Ngày sinh
+ Quê quán
.v.v.v...</t>
  </si>
  <si>
    <t>DSD_14 20153075 Nguyễn Văn Quyết
Mục đích của test case:
+ Kiểm tra chức năng thêm mới 1 quyền hạng trong cong ty...
+ Thêm dữ liệu vào các trường
- Tên quyền hạng
- Mô tả</t>
  </si>
  <si>
    <t>DSD_15 20154484 Nguyễn Văn Đạt
Mục đích của testcase là kiểm tra xem thiết bị của người dùng có khả dụng mạng hay không để gửi tin nhắn có thể thống báo cho người dùng hoặc đưa vào hàng đợi</t>
  </si>
  <si>
    <t>DSD_16 20152594 Nguyễn Xuân Nam
Kiểm tra KPI cần update đã tồn tại hay chưa, nếu chưa tồn tại thì cần báo lỗi không thể update</t>
  </si>
  <si>
    <t xml:space="preserve">DSD_17 20151557 Phạm Minh Hoàng
Kiểm tra việc hiển thị các dữ liệu Date lên giao diện </t>
  </si>
  <si>
    <t xml:space="preserve">DSD_18 20150836 Lương Quốc Đạt
</t>
  </si>
  <si>
    <t xml:space="preserve">DSD_19 20151359 Phạm Minh Hiếu
Test kiểm tra xem task xóa báo cáo có thành công hay không:
- Nếu thành công thì mọi thông tin của báo cáo đều bị xóa
- Không thành công thì vẫn còn hiện mọi thông tin của báo cáo muốn xóa </t>
  </si>
  <si>
    <t>DSD_03 20150078 Mai Gia Bảo Anh
Không có</t>
  </si>
  <si>
    <t>DSD_08 20152404 Nguyễn Tiến Mạnh
Người dùng phải đăng nhập dưới quyền user bình thường để test</t>
  </si>
  <si>
    <t>DSD_10 20151469 Hoàng Văn Hoan        
Đã có danh sách các nhân viên cùng với thông tin KPI theo thàng tương ứng
 với từng nhân viên</t>
  </si>
  <si>
    <t>DSD_11 20151881 Phạm Việt Hưng
Công việc đó phải tồn tại
Công việc đó phải có báo cáo vào ngày được chọn</t>
  </si>
  <si>
    <t>DSD_12 20153359 Thân Văn Thái
Người dùng đã đăng nhập và hệ thống và đang trong phiên làm việc</t>
  </si>
  <si>
    <t>DSD_15 20154484 Nguyễn Văn Đạt
Đăng nhập thành công vào hệ thống
Cần có công việc đang thực hiện
Cần có list hoặc thông tin của người cần chat</t>
  </si>
  <si>
    <t>DSD_16 20152594 Nguyễn Xuân Nam
Đăng nhập thành công/ Dùng đúng access token để truy cập API
Dữ liệu param gửi qua API hợp lệ</t>
  </si>
  <si>
    <t>DSD_17 20151557 Phạm Minh Hoàng
Đăng nhập thành công hệ thống
Chọn các chức năng hiển thị có chứa dữ liệu Date</t>
  </si>
  <si>
    <t xml:space="preserve">DSD_18 20150836 Lương Quốc Đạt
Có token, authentication
</t>
  </si>
  <si>
    <t>DSD_19 20151359 Phạm Minh Hiếu
Báo cáo muốn xóa cần phải tồn tại (đã được tạo ra từ trước)</t>
  </si>
  <si>
    <t>DSD_01_20141382 Nguyễn Ngọc Hải
Không có</t>
  </si>
  <si>
    <t>DSD_08 20152404 Nguyễn Tiến Mạnh
Không có</t>
  </si>
  <si>
    <t>DSD_10 20151469 Hoàng Văn Hoan	
Không có</t>
  </si>
  <si>
    <t>DSD_11 20151881 Phạm Việt Hưng
Không</t>
  </si>
  <si>
    <t>DSD_16 20152594 Nguyễn Xuân Nam
Không có</t>
  </si>
  <si>
    <t>DSD_17 20151557 Phạm Minh Hoàng
Không có</t>
  </si>
  <si>
    <t xml:space="preserve">DSD_18 20150836 Lương Quốc Đạt
Có trùng với những user đã có trong hệ thống chưa
</t>
  </si>
  <si>
    <t>DSD_19 20151359 Phạm Minh Hiếu
Không có</t>
  </si>
  <si>
    <t>DSD_01_20141382 Nguyễn Ngọc Hải
Bước 1: Chọn đăng ký
Bước 2: Nhập thông tin yêu cầu
Bước 3: Xác nhận đăng ký
Bước 4: Gửi đăng ký</t>
  </si>
  <si>
    <t xml:space="preserve">DSD_02 20151883 Phùng Văn Hưng 
Bước 1: Đăng nhập
Bước 2: Lựa chọn dự án
Bước 3: Lựa chọn mốc thời gian theo ngày
Bước 4: Ấn tra cứu doanh thu
</t>
  </si>
  <si>
    <t>DSD_03 20150078 Mai Gia Bảo Anh
Bước 1: Đăng nhập vào hệ thống
Bước 2: Ấn nút tạo task
Bước 3: Để trống tiêu đề task
Bước 4: Ấn nút tạo task</t>
  </si>
  <si>
    <t>Mức độ đóng góp thành viên và phân chia công việc đã được nêu</t>
  </si>
  <si>
    <t>DSD_04 20152094 Nguyễn Duy Kỳ
1: Đăng nhập
2: Chọn dự án cần phân công
3: Phân công công việc cho nhân viên thuộc dự án
4: Thông báo nếu người quá nhiều việc hoặc không có việc</t>
  </si>
  <si>
    <t>DSD_05 20150221 Nguyễn Thị Ngọc Ánh
Khi thực hiện chức năng thêm mới tài khoản vào hệ thống, các bước thực hiện:
- Không nhập mã tài khoản, ấn Tab để chuyển sang trường tên tài khoản
- Nhập tên tài khoản (bắt buộc) 
- Các trường còn lại không bắt buộc,...
Ấn button Thêm mới: hiển thị thông báo mã tài khoản là trường bắt buộc, thêm mới thất bại</t>
  </si>
  <si>
    <t>DSD-07 20151668 Nguyễn Cao Huy
- Kiểm tra tên KPI
- Phát hiện tên KPI null, trả về thông báo lỗi</t>
  </si>
  <si>
    <t>DSD_08 20152404 Nguyễn Tiến Mạnh
- Nhập thông tin phòng ban
- Hệ thống kiểm tra ai là người tạo
- Phát hiện người tạo là user bình thường =&gt; không có quyền
- Trả về response tạo phòng ban fail</t>
  </si>
  <si>
    <t>DSD_09 20153752 Nguyễn Tài Tiêu
Nhập userId rỗng 
Nhập ngày bắt đầu hợp lệ (yyyy/mm/dd) 
Nhập ngày kết thúc hợp lệ (yyyy/mm/dd)</t>
  </si>
  <si>
    <t>DSD_10 20151469 Hoàng Văn Hoan        
Người dùng đăng nhập
Chọn chức năng so sánh KPI
Chọn và tìm kiếm nhân viên cần so sánh.
Chọn tùy chọn theo tháng
Chọn so sánh</t>
  </si>
  <si>
    <t>DSD_11 20151881 Phạm Việt Hưng
-Người dùng vào mục daily report
-Người dùng chọn công việc muốn xem
-Người dùng chọn ngày muốn xem</t>
  </si>
  <si>
    <t>DSD_12 20153359 Thân Văn Thái
1. Chuẩn bị dữ liệu đầu vào: user_id, assignee_id, task_id, start_time, end_time dưới dạng JSON. Trong đó assignee_id không có trên hệ thống
2. Nhập url và phương thức POST cho api assign_task
3. Gọi API</t>
  </si>
  <si>
    <t>Chưa có mục lục , sai chính tả khá nhiêu</t>
  </si>
  <si>
    <t>DSD_13 20154485 Nguyễn Hữu Tùng
Các bước thực hiện:
Bước 1: Nhập mã tài khoản (mã tài khoản để tự sinh)
Bước 2: Tên tài khoản để trống
Bước 3: Nhập các trường dữ liệu còn lại (có thể để trống)
Bước 4: Nhấn chọn button Thêm mới</t>
  </si>
  <si>
    <t>DSD_14 20153075 Nguyễn Văn Quyết
Các bước thực hiện:
B1: Mở giao diện thêm quyền hạng mới
B2: Nhập tên Quyền
B3: Nhập mô tả
B4: Nhấn button thêm mới tài khoản</t>
  </si>
  <si>
    <t>DSD_15 20154484 Nguyễn Văn Đạt
Bước 1: Đăng nhập thành công với một tài khoản nào đó của người dùng
Bước 2: Lựa chọn một công việc nào đó đang trong chế độ thực thi hoặc chọn người dùng muốn chat
Bước 3: Lựa chọn chức năng chat trong giao diện công việc hoặc chọn chức năng chat người dùng
Bước 4: Hệ thống kiểm tra xem kết nối mạng có khả dụng hay không</t>
  </si>
  <si>
    <t xml:space="preserve">DSD_16 20152594 Nguyễn Xuân Nam
B1: xác thực API
B2: gửi dữ liệu đúng dạng validate
B3: hệ thống gọi hàm check id KPI 
B4: kết quả : ID tồn tại hay không tồn tại </t>
  </si>
  <si>
    <t>DSD_17 20151557 Phạm Minh Hoàng
1, Lựa chọn chức năng hiển thị có chứa dữ liệu Date
2, Kiểm tra có dữ liệu trả về từ API
3, Kiểm tra Date có tồn tại không
4, Kiểm tra dữ liệu hiển thị lên giao diện đúng format không?</t>
  </si>
  <si>
    <t xml:space="preserve">DSD_18 20150836 Lương Quốc Đạt
+ Authentication
</t>
  </si>
  <si>
    <t>DSD_19 20151359 Phạm Minh Hiếu
-Đăng nhập vào hệ thống quản lý báo cáo 
-Chọn báo cáo cần xóa 
-Thực hiện thao tác xóa báo cáo
-Hệ thống trả về kết quả thực hiện xóa báo cáo</t>
  </si>
  <si>
    <t>Mô tả bài toán đã nêu rất chi tiết</t>
  </si>
  <si>
    <t>DSD_01_20141382 Nguyễn Ngọc Hải
- Mã nhân viên
- Họ tên nhân viên
- chức vụ
- Phòng ban
- Mật khẩu</t>
  </si>
  <si>
    <t xml:space="preserve">DSD_02 20151883 Phùng Văn Hưng 
Không có
</t>
  </si>
  <si>
    <t>DSD_04 20152094 Nguyễn Duy Kỳ
Nv1: 3 ví trí  quản ly, nhân viên, giám sát
nv2: tham gia dự án nhưng không có việcc
Nv3: Giám sát</t>
  </si>
  <si>
    <t>DSD_05 20150221 Nguyễn Thị Ngọc Ánh
Mã tài khoản: 
Tên tài khoản: phamquoclich
Họ và tên: Phạm Quốc Lịch
Mã phòng ban: PSX001
Chức danh: Tiến sĩ
Chức vụ: Trưởng phòng sản xuất</t>
  </si>
  <si>
    <t>Kiến trúc đã mô tả rõ ràng : vật lí và logic</t>
  </si>
  <si>
    <t>Tên dự án: 
Mô tả: Là dự án demo test API
Leader: nv1000</t>
  </si>
  <si>
    <t xml:space="preserve">DSD-07 20151668 Nguyễn Cao Huy
Tên KPI:
Các mục: Bán thuốc kháng sinh, bán thực phẩm chức năng
Các mục hoàn thành: Bán thuốc kháng sinh
Phàn trăm: 45%
</t>
  </si>
  <si>
    <t>DSD_08 20152404 Nguyễn Tiến Mạnh
Id người đăng nhập: 12
Tên phòng ban: Sản xuất thuốc bột thú y
Trưởng phòng ban id: 56
Số nhân viên: 12
Số dự án: 21</t>
  </si>
  <si>
    <t>DSD_09 20153752 Nguyễn Tài Tiêu
userId:  
start_date: 2019/09/29 
end_date: 2019/10/10</t>
  </si>
  <si>
    <t>DSD_10 20151469 Hoàng Văn Hoan	
Dữ liệu cần nhập: Tên nhân viên cần so sánh
Nguyễn Văn A
Trần Văn B.</t>
  </si>
  <si>
    <t>DSD_11 20151881 Phạm Việt Hưng
-ID công việc
-Ngày của report</t>
  </si>
  <si>
    <t>DSD_12 20153359 Thân Văn Thái
user_id: 1
assignee_id: 10000
task_id: 1</t>
  </si>
  <si>
    <t>DSD_13 20154485 Nguyễn Hữu Tùng
Dữ liệu test:
- Mã tài khoản: US0002
- Tên tài khoản: (để trống)
- Tên người dùng: Nguyễn Văn B</t>
  </si>
  <si>
    <t xml:space="preserve">DSD_14 20153075 Nguyễn Văn Quyết
Dữ liệu test:
- Name Role: Nhân viên tài chính
- Mô tả: thực hiện các chức nâng nghiệp vụ của nhân viên trong phòng tài chính </t>
  </si>
  <si>
    <t>DSD_16 20152594 Nguyễn Xuân Nam
idKPI:1,
idDepartment: 2</t>
  </si>
  <si>
    <t>DSD_17 20151557 Phạm Minh Hoàng
Chuỗi Date từ DB: 1997-07-07</t>
  </si>
  <si>
    <t>DSD_18 20150836 Lương Quốc Đạt
Các trường hợp không hợp lệ</t>
  </si>
  <si>
    <t>DSD_02 20151883 Phùng Văn Hưng 
Sau khi ấn tra cứu phải hiển thị được doanh thu
trên màn hình</t>
  </si>
  <si>
    <t>DSD_03 20150078 Mai Gia Bảo Anh
Thông báo lỗi: trường tên task không được để trống</t>
  </si>
  <si>
    <t>DSD_04 20152094 Nguyễn Duy Kỳ
Kết quả: tất các mọi nhân viên đều đảm nhân một công việc và không có số công việc cho phép</t>
  </si>
  <si>
    <t>DSD_05 20150221 Nguyễn Thị Ngọc Ánh
Kết quả mong đợi: Thêm mới thất bại
Message: Mã tài khoản bắt buộc</t>
  </si>
  <si>
    <t>Trả về Success = false, Message: 'Tên project bắt buộc'</t>
  </si>
  <si>
    <t>DSD-07 20151668 Nguyễn Cao Huy
- Trả về response fail</t>
  </si>
  <si>
    <t>DSD_08 20152404 Nguyễn Tiến Mạnh
response code: 403</t>
  </si>
  <si>
    <t>DSD_09 20153752 Nguyễn Tài Tiêu
success=false, errorMessage="userId invalid"</t>
  </si>
  <si>
    <t>DSD_10 20151469 Hoàng Văn Hoan	
Thông tin chi tiết về hệ số các tiêu chí đánh giá KPI của hai nhân viên cùng với điểm KPI của hai nhân viên đó theo tháng</t>
  </si>
  <si>
    <t>DSD_11 20151881 Phạm Việt Hưng
Thông tin của report của công việc trong ngày đã chọn</t>
  </si>
  <si>
    <t>DSD_12 20153359 Thân Văn Thái
Lỗi: "Người được phân công không tồn tại"</t>
  </si>
  <si>
    <t>DSD_13 20154485 Nguyễn Hữu Tùng
Hiển thị cảnh báo: Tên tài khoản không được để trống
Kết quả mong đợi: Thêm mới không thành công</t>
  </si>
  <si>
    <t>DSD_14 20153075 Nguyễn Văn Quyết
Hiển thị cảnh báo: 
+ Tên Role không được để trống
+ Mô tả không được để trống
+ Quyền này đã tồn tại</t>
  </si>
  <si>
    <t>DSD_15 20154484 Nguyễn Văn Đạt
Hiển thị pop-up cho người dùng được biết tình trạng mạng của thiết bị. ví dụ có mang: hiển thị đã kết nối, không có mạng: thiết bị chưa được kết nối mạng</t>
  </si>
  <si>
    <t>DSD_16 20152594 Nguyễn Xuân Nam
Thông báo ID không tồn tại nếu ko tìm thấy</t>
  </si>
  <si>
    <t>DSD_17 20151557 Phạm Minh Hoàng
Hiển thị lên giao diện theo format: dd/mm/yyyy
07/07/1997</t>
  </si>
  <si>
    <t>DSD_19 20151359 Phạm Minh Hiếu
Hệ thống hiển thị kết quả xóa báo cáo thành công</t>
  </si>
  <si>
    <t>Thuậ toán và giao thức đã được được làm rõ</t>
  </si>
  <si>
    <t>12 api hoàn thành</t>
  </si>
  <si>
    <t>DSD_02 20151883 Phùng Văn Hưng
Hiển thị doanh thu dạng text trên màn hình
tra cứu doanh thu</t>
  </si>
  <si>
    <t>DSD_03 20150078 Mai Gia Bảo Anh
Hiển thị thông báo dạng text field ngay dưới tiêu đề task</t>
  </si>
  <si>
    <t>DSD_04 20152094 Nguyễn Duy Kỳ
Hiển thị cảnh báo nếu testcase sai</t>
  </si>
  <si>
    <t>DSD_10 20151469 Hoàng Văn Hoan	
Hiển thị được thông tin đánh giá KPI của hai nhân viên</t>
  </si>
  <si>
    <t>DSD_15 20154484 Nguyễn Văn Đạt
Hiển thị giao diện chat cho người dùng sử dụng dù testcase có trả về kết quả như thế nào, chỉ hiện thị thông báo pop-up kết quả cho người dùng được biết trạng thái của tin nhắn của mình sẽ được như thế nào.</t>
  </si>
  <si>
    <t>DSD_16 20152594 Nguyễn Xuân Nam
Kiểm tra xem KPI có thể UPDATE hay không</t>
  </si>
  <si>
    <t>DSD_17 20151557 Phạm Minh Hoàng</t>
  </si>
  <si>
    <t>DSD_18 20150836 Lương Quốc Đạt
Hiển thị thông báo và lỗi hoặc thành công</t>
  </si>
  <si>
    <t>DSD_03 20150078 Mai Gia Bảo Anh
Kết quả thực tế: thêm task mới thất bại, trường tiêu đề task không được để trống</t>
  </si>
  <si>
    <t>DSD_05 20150221 Nguyễn Thị Ngọc Ánh
Kết quả test thực tế: Thêm mới thất bại
Message: Mã tài khoản bắt buộc</t>
  </si>
  <si>
    <t>DSD-07 20151668 Nguyễn Cao Huy
Trả vè thông bâó kiểm tra thất bại do thiếu dữ liệu đầu vào</t>
  </si>
  <si>
    <t xml:space="preserve">DSD_08 20152404 Nguyễn Tiến Mạnh
response code: 403                                                                                                           </t>
  </si>
  <si>
    <t>DSD_10 20151469 Hoàng Văn Hoan	
Chưa có</t>
  </si>
  <si>
    <t>DSD_13 20154485 Nguyễn Hữu Tùng
Hiển thị cảnh báo: Tên tài khoản không được để trống
Kết quả thực tế: Thêm mới không thành công</t>
  </si>
  <si>
    <t xml:space="preserve">DSD_14 20153075 Nguyễn Văn Quyết
Hiển thị cảnh báo
Thêm mới thành công
</t>
  </si>
  <si>
    <t>DSD_16 20152594 Nguyễn Xuân Nam
Update KPI với ID không tồn tại có thông báo xuất ra màn hình</t>
  </si>
  <si>
    <t>DSD_18 20150836 Lương Quốc Đạt
Những test case đã được chỉ định</t>
  </si>
  <si>
    <t>Thành viên đã được phân chi công việc chi tiết</t>
  </si>
  <si>
    <t>Hợp lê và đáp ứng đủ đủ các mục đề ra</t>
  </si>
  <si>
    <t>Còn gặp phải 1 số lỗi</t>
  </si>
  <si>
    <t>Nêu rõ được phần mô tả bài toán</t>
  </si>
  <si>
    <t>Có mô tả chi tiết và giải pháp khắc phục</t>
  </si>
  <si>
    <t>Đẩy đủ và chi tiết</t>
  </si>
  <si>
    <t>Kiến trúc nhóm đưa ra đầy đủ hợp lệ</t>
  </si>
  <si>
    <t>Mô hình và giao thức sử dụng đã được nêu ra</t>
  </si>
  <si>
    <t xml:space="preserve">DSD_08 20152404 Nguyễn Tiến Mạnh
Pass                                                                                                                                </t>
  </si>
  <si>
    <t>DSD_10 20151469 Hoàng Văn Hoan	
unknown</t>
  </si>
  <si>
    <t>Giao diện chat đã được nhóm xây dựng</t>
  </si>
  <si>
    <t>DSD_18 20150836 Lương Quốc Đạt
Không</t>
  </si>
  <si>
    <t xml:space="preserve">DSD_08 20152404 Nguyễn Tiến Mạnh
Người dùng phải đăng nhập dưới quyền user bình thường để test                                                                                                   </t>
  </si>
  <si>
    <t>Đầy đủ và đúng theo template và căn lề không chuẩn</t>
  </si>
  <si>
    <t>Mô tả bài toán đặt ra xác định rõ yêu cầu về chức năng cho hệ thống</t>
  </si>
  <si>
    <t>Đưa ra được giải pháp phù hợp cho bài toán đặt ra đáp ưng bài toán thực tế</t>
  </si>
  <si>
    <t>Làm rõ các chức năng và phi chức năng</t>
  </si>
  <si>
    <t>Sử dụng framework Spring</t>
  </si>
  <si>
    <t>Sử dung 3 lớp</t>
  </si>
  <si>
    <t>Giải quyết các api liên quan đếp kpi department và cơ cấu tổ chức</t>
  </si>
  <si>
    <t>Mô tả đầy đủ trong tài liệu</t>
  </si>
  <si>
    <t>Testcase 3</t>
  </si>
  <si>
    <t>Mô tả bài toán rõ ràng về các chức năng yêu cầu và phi chức năng</t>
  </si>
  <si>
    <t xml:space="preserve">Each test case should be represented by a unique ID. To indicate test types follow some convention like "TC_UI_1" indicating "User Interface Test Case#1." </t>
  </si>
  <si>
    <t>Giải pháp xây dựng bài toán đã đáp ứng được định hướng đưa ra</t>
  </si>
  <si>
    <t>Đầy đủ và rõ ràng</t>
  </si>
  <si>
    <t>DSD_01_20141382 Nguyễn Ngọc Hải
TC_SK_01
See KPI Test Case #1</t>
  </si>
  <si>
    <t>Kiến trúc vật lí và logic khá đầy đủ</t>
  </si>
  <si>
    <t>Publish-Subcribe Pattern on Rails</t>
  </si>
  <si>
    <t>DSD_02 20151493 Phạm  Hoàn
TK_PK_03</t>
  </si>
  <si>
    <t>DSD_03 20150078 Mai Gia Bảo Anh
ID test case: TC_CT_2
Ý nghĩa ID: creata task test case #2</t>
  </si>
  <si>
    <t>DSD_04 20152094 Nguyễn Duy Kỳ
TC_ATS_03
assigned task scope</t>
  </si>
  <si>
    <t>DSD_05 20150221 Nguyễn Thị Ngọc Ánh
ID test case: TC_CAI_3
Ý nghĩa ID: Create Account Interface Test Case #3</t>
  </si>
  <si>
    <t>TC_PTS_03</t>
  </si>
  <si>
    <t>DSD-07 20151668 Nguyễn Cao Huy
TC_CHECK_REPORT_RESULT_3_FAIL</t>
  </si>
  <si>
    <t xml:space="preserve">DSD_08 20152404 Nguyễn Tiến Mạnh
TC_CREATE_DEPARTMENT_FAIL_2                                                                                                                                            </t>
  </si>
  <si>
    <t>DSD_09 20153752 Nguyễn Tài Tiêu
TC_LARS_FN1_1_3</t>
  </si>
  <si>
    <t>DSD_10 20151469 Hoàng Văn Hoan	
TC_CK_2</t>
  </si>
  <si>
    <t>DSD_11 20151881 Phạm Việt Hưng
TC_Report_Procedure_GetJobStatus</t>
  </si>
  <si>
    <t>DSD_12 20153359 Thân Văn Thái
TC_PROCEDURAL_TASK_3</t>
  </si>
  <si>
    <t>Thiếu quản lí mẫu báo cáo</t>
  </si>
  <si>
    <t>"DSD_13 20154485 Nguyễn Hữu Tùng
ID test case: TC_CUA_3
Ý nghĩa ID: Create User Account Test Case #3"</t>
  </si>
  <si>
    <t>DSD_14 20153075 Nguyễn Văn Quyết
ID: TC_SS_03</t>
  </si>
  <si>
    <t>DSD_15 20154484 Nguyễn Văn Đạt
ID test case: TC_CS_3
Ý nghĩa ID: Chat Service Test Case #3</t>
  </si>
  <si>
    <t>DSD_16 20152594 Nguyễn Xuân Nam
TC_UPDATE_KPI_3</t>
  </si>
  <si>
    <t>DSD_17 20179758 Bùi Nhật Trường
TC_UI_03</t>
  </si>
  <si>
    <t>DSD_18 20150836 Lương Quốc Đạt
"Test Case 3"</t>
  </si>
  <si>
    <t>DSD_19 20154188 Bùi Sỹ Tú
19_TC_SR#1</t>
  </si>
  <si>
    <t>DSD_02 20151493 Phạm  Hoàn
Medium</t>
  </si>
  <si>
    <t>DSD_04 20152094 Nguyễn Duy Kỳ
high</t>
  </si>
  <si>
    <t>Nhiệm vụ giữa các thanh viên được phân chia đồng đều</t>
  </si>
  <si>
    <t xml:space="preserve">DSD_08 20152404 Nguyễn Tiến Mạnh
High                                                                                                                        </t>
  </si>
  <si>
    <t>Security Services - 
 Notification Service</t>
  </si>
  <si>
    <t>Đáp ứng được định hướng đưa ra</t>
  </si>
  <si>
    <t>Phi chứa năng chưa hợp lệ , chưa đưa ra được nội dung mà nhóm cần</t>
  </si>
  <si>
    <t>Sử dụng kiến trúc phân tầng phù hợp với microservices</t>
  </si>
  <si>
    <t>DSD_19 20154188 Bùi Sỹ Tú
Medium</t>
  </si>
  <si>
    <t>Tự xây dựng 1 số chức năng</t>
  </si>
  <si>
    <t>Các api liên quan đến Sercuriy Services như phân quyền tạo token, giải mã token
 và quản lý thông báo(thêm, sửa xóa)</t>
  </si>
  <si>
    <t>DSD_01_20141382 Nguyễn Ngọc Hải
GetKPIbyMonth</t>
  </si>
  <si>
    <t>Tốt
 Nhanh nhất 2.19s
 Chậm nhất 4.1s</t>
  </si>
  <si>
    <t>DSD_02 20151493 Phạm  Hoàn
GetRevenueByMonth</t>
  </si>
  <si>
    <t>DSD_04 20152094 Nguyễn Duy Kỳ
Tên module: assigned task</t>
  </si>
  <si>
    <t xml:space="preserve">DSD_08 20152404 Nguyễn Tiến Mạnh
DepartmentManagement                                                                                                                      </t>
  </si>
  <si>
    <t>DSD_10 20151469 Hoàng Văn Hoan        
Compare KPI by year</t>
  </si>
  <si>
    <t>DSD_14 20153075 Nguyễn Văn Quyết
Update Role</t>
  </si>
  <si>
    <t>DSD_17 20179758 Bùi Nhật Trường
Kiểm tra module truy vấn kết quả nhân viên trong mỗi bộ phận</t>
  </si>
  <si>
    <t>DSD_19 20154188 Bùi Sỹ Tú
reports</t>
  </si>
  <si>
    <t>Phân chia công việc chi tiết rõ ràng</t>
  </si>
  <si>
    <t>Đầy đủ nội dung yêu cầu</t>
  </si>
  <si>
    <t>Có 1 số lỗi</t>
  </si>
  <si>
    <t>Chưa rõ ràng và khá sơ sài</t>
  </si>
  <si>
    <t xml:space="preserve">DSD_08 20152404 Nguyễn Tiến Mạnh
Tiến Mạnh                                                                                                                                    </t>
  </si>
  <si>
    <t xml:space="preserve">DSD_12 20153359 Thân Văn Thái
Thân Văn Thái </t>
  </si>
  <si>
    <t xml:space="preserve">DSD_14 20153075 Nguyễn Văn Quyết
</t>
  </si>
  <si>
    <t>Không sử dụng giao diện</t>
  </si>
  <si>
    <t>DSD_02 20151493 Phạm  Hoàn
10/10/2019</t>
  </si>
  <si>
    <t xml:space="preserve">DSD_08 20152404 Nguyễn Tiến Mạnh
2019/10/10                                                                                                                                       </t>
  </si>
  <si>
    <t>DSD_10 20151469 Hoàng Văn Hoan	
09/10/2019</t>
  </si>
  <si>
    <t>DSD_17 20179758 Bùi Nhật Trường
10/10/2019</t>
  </si>
  <si>
    <t xml:space="preserve">DSD_08 20152404 Nguyễn Tiến Mạnh
Tiến Mạnh                                                                                                                                        </t>
  </si>
  <si>
    <t xml:space="preserve">DSD_10 20151469 Hoàng Văn Hoan	</t>
  </si>
  <si>
    <t xml:space="preserve">DSD_12 20153359 Thân Văn Thái
Thân _x0008_Văn Thái </t>
  </si>
  <si>
    <t xml:space="preserve">DSD_08 20152404 Nguyễn Tiến Mạnh
2019/10/11                                                                                                                          </t>
  </si>
  <si>
    <t>DSD_17 20179758 Bùi Nhật Trường
Ngay khi có APIs truy vấn nhân viên theo điều kiện lọc từng bộ phận</t>
  </si>
  <si>
    <t>DSD_01_20141382 Nguyễn Ngọc Hải
Xem KPI nhân viên theo tháng</t>
  </si>
  <si>
    <t>DSD_02 20151493 Phạm  Hoàn
Kiểm tra dữ liệu của kết quả doanh số bán hàng
theo tháng</t>
  </si>
  <si>
    <t>DSD_03 20150078 Mai Gia Bảo Anh
Tiêu đề test case: tên tiêu đề không được quá 50 ký tự</t>
  </si>
  <si>
    <t>DSD_04 20152094 Nguyễn Duy Kỳ
Kiểm tra phân công đúng công việc</t>
  </si>
  <si>
    <t>DSD_05 20150221 Nguyễn Thị Ngọc Ánh
Tiêu đề của test case: Kiểm tra NULL tên tài khoản khi ấn Tab</t>
  </si>
  <si>
    <t>Test api tạo dự án với trường mô tả rỗng</t>
  </si>
  <si>
    <t>DSD-07 20151668 Nguyễn Cao Huy
Test check KPI report result: NULL Child KPI</t>
  </si>
  <si>
    <t xml:space="preserve">DSD_08 20152404 Nguyễn Tiến Mạnh
Tạo phòng ban không thành công                                                                                                </t>
  </si>
  <si>
    <t>DSD_09 20153752 Nguyễn Tài Tiêu
Test get log failure userId not exist in database</t>
  </si>
  <si>
    <t>DSD_10 20151469 Hoàng Văn Hoan	
So sánh KPI của 2 nhân viên theo năm</t>
  </si>
  <si>
    <t>DSD_11 20151881 Phạm Việt Hưng
Verify create report</t>
  </si>
  <si>
    <t>DSD_12 20153359 Thân Văn Thái
Kiểm thử hoạt động của api assign_task với tham số lỗi task không tồn tại</t>
  </si>
  <si>
    <t>DSD_13 20154485 Nguyễn Hữu Tùng
Tiêu đề test case: Kiểm tra khi nhập mã tài khoản bị trùng lặp</t>
  </si>
  <si>
    <t>DSD_14 20153075 Nguyễn Văn Quyết
Kiểm tra thông tin đầu vào của chức năng cập nhật thông tin role</t>
  </si>
  <si>
    <t>DSD_15 20154484 Nguyễn Văn Đạt
Tiêu đề của test case:Kiểm tra người dùng có bị chặn bởi người mà mình muốn thực hiện chat hay không ?</t>
  </si>
  <si>
    <t>DSD_16 20152594 Nguyễn Xuân Nam
Kiểm tra KPI có thể update được nữa hay không</t>
  </si>
  <si>
    <t>DSD_17 20179758 Bùi Nhật Trường
Kiểm tra nội dung và hiển thị nhân viên với điều kiện lọc từng bộ phận</t>
  </si>
  <si>
    <t>DSD_19 20154188 Bùi Sỹ Tú
get all report</t>
  </si>
  <si>
    <t>DSD_01_20141382 Nguyễn Ngọc Hải
Nhân viên xem đánh giá chỉ số KPI của cá
trong 1 tháng. Dữ liệu hiển thị là các chỉ số
đánh giá KPI cá nhân và biểu đồ kèm theo.</t>
  </si>
  <si>
    <t>DSD_02 20151493 Phạm  Hoàn
Kiểm tra doanh thu bán hàng theo tháng , 
1 tháng của hàng bán thu được bao nhiêu lợi 
nhuận, dữ liệu trả về là số nguyên dương và
nếu k có kết quả mặc định là 0</t>
  </si>
  <si>
    <t>DSD_03 20150078 Mai Gia Bảo Anh
Kiểm tra xem tiêu đề có quá 50 ký tự chưa</t>
  </si>
  <si>
    <t>DSD_04 20152094 Nguyễn Duy Kỳ
Kiểm tra quá trình phân công công việc có đúng với vị trí của nhân viên đó không
Kiểm tra nhân viên có được giao việc đúng phòng ban</t>
  </si>
  <si>
    <t>DSD_05 20150221 Nguyễn Thị Ngọc Ánh
Mục đích của test case: kiểm tra chức năng Thêm mới tài khoản vào hệ thống khi NULL tên tài khoản khi ấn Tab.
Thêm các trường thông tin sau:
- Mã tài khoản (bắt buộc)
- Tên tài khoản: để trống
- Ngày gia nhập công ty
- Chức danh
- Chức vụ
- Mã phòng ban ...</t>
  </si>
  <si>
    <t>Gọi API tạo dự án với trường mô tả rỗng</t>
  </si>
  <si>
    <t>DSD-07 20151668 Nguyễn Cao Huy
Kiểm tra không thành công do thiếu tên các danh mục con nằm trong KPI</t>
  </si>
  <si>
    <t xml:space="preserve">DSD_08 20152404 Nguyễn Tiến Mạnh
Tạo thành ban không thành công với đầu vào là thông tin phòng ban bị nhập sai                                                               </t>
  </si>
  <si>
    <t>DSD_09 20153752 Nguyễn Tài Tiêu
Lấy thông tin báo cáo với userId không có trong database</t>
  </si>
  <si>
    <t xml:space="preserve">DSD_10 20151469 Hoàng Văn Hoan        
Kiểm tra xem thông tin KPI theo năm của 2 nhân viên trong cùng phòng ban được chọn có hiển thị đúng </t>
  </si>
  <si>
    <t>DSD_11 20151881 Phạm Việt Hưng
Kiểm tra các thông tin về tiến độ của các job lấy từ các service khác có đúng không để tạo report</t>
  </si>
  <si>
    <t>DSD_12 20153359 Thân Văn Thái
Sử dụng tham số lỗi: task_id không tồn tại trên hệ thống hoặc đã bị xoá</t>
  </si>
  <si>
    <t>DSD_13 20154485 Nguyễn Hữu Tùng
Mục đích của test case: Kiểm tra chức năng thêm tài khoản người dùng mới khi nhập mã tài khoản bị trùng lặp
-Thêm dữ liệu vào các trường input sau:
+ Mã tài khoản (bắt buộc)
+ Tên tài khoản( bắt buộc)
+ Họ tên người dùng
+ Ngày sinh
+ Quê quán
.v.v.v...</t>
  </si>
  <si>
    <t xml:space="preserve">DSD_14 20153075 Nguyễn Văn Quyết
Mục đích: Kiểm tra chức năng Cập nhật thông tin vai trò user Khi cập nhật không bị trùng lặp hoặc bỏ trống
- Thêm dữ liệu vào các trường sau
+ tên Role 
+ mô tả 
</t>
  </si>
  <si>
    <t>DSD_15 20154484 Nguyễn Văn Đạt
Mục đích của testcase là kiểm tra xem người mà người dùng muốn gửi tin nhắn đến có khả dụng hay không ví dụ người dùng không có đủ quyền để gửi tin nhắn đến người đó hoặc người đó đã chặn người dùng không thể nhắn tin đến người đó nữa.</t>
  </si>
  <si>
    <t>DSD_16 20152594 Nguyễn Xuân Nam
Kiểm tra KPI có thể update được nữa hay không, nếu KPI đã được tổng hợp hoặc quá hạn thì không thể update, cần thông báo tới người dùng</t>
  </si>
  <si>
    <t>DSD_17 20179758 Bùi Nhật Trường
Kiểm tra nội dung và hiển thị các nhân viên với điều kiện lọc theo từng bộ phận (với điều kiện bộ phận tồn tại trong hệ thống hoặc ngược lại)</t>
  </si>
  <si>
    <t>DSD_19 20154188 Bùi Sỹ Tú
Trả về tất cả báo cáo</t>
  </si>
  <si>
    <t>DSD_01_20141382 Nguyễn Ngọc Hải
Nhân viên phải tham gia dự án.</t>
  </si>
  <si>
    <t>DSD_02 20151493 Phạm  Hoàn
Không có</t>
  </si>
  <si>
    <t>DSD_03 20150078 Mai Gia Bảo Anh
Kiểm tra tiêu đề có không hay không</t>
  </si>
  <si>
    <t xml:space="preserve">DSD_08 20152404 Nguyễn Tiến Mạnh
Người dùng phải đăng nhập dưới quyền người quản lý, thông tin nhập vào phải không khớp                                                        </t>
  </si>
  <si>
    <t>DSD_10 20151469 Hoàng Văn Hoan        
Đã có thông tin về KPI của nhân viên.</t>
  </si>
  <si>
    <t>DSD_11 20151881 Phạm Việt Hưng
Các service khác phải hoạt động</t>
  </si>
  <si>
    <t>DSD_12 20153359 Thân Văn Thái
Người dùng đã đăng nhập vào hệ thống</t>
  </si>
  <si>
    <t>DSD_16 20152594 Nguyễn Xuân Nam
- xác thực API thành công 
- param dữ liệu gửi qua API hợp lệ 
- ID KPI tồn tại</t>
  </si>
  <si>
    <t>DSD_17 20179758 Bùi Nhật Trường
Cần phải có APIs và dữ liệu để thực hiện truy vấn và kiểm tra</t>
  </si>
  <si>
    <t>DSD_19 20154188 Bùi Sỹ Tú
Không có</t>
  </si>
  <si>
    <t>DSD_04 20152094 Nguyễn Duy Kỳ 
Không có</t>
  </si>
  <si>
    <t xml:space="preserve">DSD_12 20153359 Thân Văn Thái
Không có </t>
  </si>
  <si>
    <t>DSD_15 20154484 Nguyễn Văn Đạt
Kiểm tra người dùng có tốn tại và quyền của người dùng.</t>
  </si>
  <si>
    <t>DSD_17 20179758 Bùi Nhật Trường
Không có phụ thuộc</t>
  </si>
  <si>
    <t>DSD_01_20141382 Nguyễn Ngọc Hải
Bước 1: Đăng nhập
Bước 2: Chọn xem đánh giá KPI cá nhân
Bước 3: Chọn đánh giá KPI theo tháng</t>
  </si>
  <si>
    <t>DSD_02 20151493 Phạm  Hoàn
B1: Chọn danh mục thống kê doanh thu
B2 : Chọn yêu cầu theo tháng
B3 : Nhấn submit</t>
  </si>
  <si>
    <t>DSD_03 20150078 Mai Gia Bảo Anh
Bước 1: Đăng nhập vào hệ thống
Bước 2: Ấn nút tạo task
Bước 3: Viết tiêu đề quá 50 ký tự
Bước 4: Ấn nút tạo task</t>
  </si>
  <si>
    <t>DSD_04 20152094 Nguyễn Duy Kỳ
1: Đăng nhập
2: Chọn dự án cần phân công
3: Phân công công việc cho nhân viên thuộc dự án
4: Thông báo nếu người được phân sai công việc hoặc phân sai phòng ban</t>
  </si>
  <si>
    <t>DSD_05 20150221 Nguyễn Thị Ngọc Ánh
Khi thực hiện chức năng thêm mới tài khoản vào hệ thống, các bước thực hiện:
- Nhập mã tài khoản (bắt buộc)
- Không nhập tên tài khoản, ấn Tab chuyển sang trường tiếp theo
- Các trường còn lại không bắt buộc,...
Ấn button Thêm mới: hiển thị thông báo tên tài khoản là trường bắt buộc, thêm mới thất bại</t>
  </si>
  <si>
    <t>DSD-07 20151668 Nguyễn Cao Huy
- Kiểm tra tên danh mục các phần trong KPI
- Phát hiện danh mục các phân trong KPI null, trả về thông báo lỗi</t>
  </si>
  <si>
    <t>DSD_08 20152404 Nguyễn Tiến Mạnh
- Nhập thông tin phòng ban
- Validate người dùng thành công
- Validate thông tin đầu vào =&gt; Phát hiện lỗi
- Trả về response code 400</t>
  </si>
  <si>
    <t>DSD_09 20153752 Nguyễn Tài Tiêu
Nhập userId không tồn tại trong database 
Nhập ngày bắt đầu hợp lệ (yyyy/mm/dd) 
Nhập ngày kết thúc hợp lệ (yyyy/mm/dd)</t>
  </si>
  <si>
    <t>DSD_10 20151469 Hoàng Văn Hoan	
Người dùng đã đăng nhập
Chọn chức năng so sánh KPI 
Chọn phòng ban 
Nhập và chọn 2 nhân viên cần so sánh
chọn tiêu chí so sánh theo năm
chọn so sánh</t>
  </si>
  <si>
    <t>DSD_11 20151881 Phạm Việt Hưng
Đến thời điểm trong ngày sẽ tự động call các service khác lấy thông tin để tổng hợp báo cáo và lưu vào trong database</t>
  </si>
  <si>
    <t>DSD_12 20153359 Thân Văn Thái
1. Tìm task_id không có trong cơ sở dữ liệu
2. Format đầu vào dưới dạng JSON với các tham số user_id, task_id, assignee_id</t>
  </si>
  <si>
    <t>DSD_13 20154485 Nguyễn Hữu Tùng
Các bước thực hiện:
Bước 1: Nhập mã tài khoản
Bước 2: Nhập tên tài khoản
Bước 3: Nhập các trường dữ liệu còn lại (có thể để trống)
Bước 4: Nhấn chọn button Thêm mới</t>
  </si>
  <si>
    <t>DSD_14 20153075 Nguyễn Văn Quyết
Các bươc thực hiện:
B1: Tìm kiếm Role cần cập nhật
B2: Nhập tên role mới (Nếu cần)
B3: Nhập mô tả mới (nếu cần)
B4: Nhấn chọn button Cập nhật</t>
  </si>
  <si>
    <t>DSD_15 20154484 Nguyễn Văn Đạt
Bước 1: Đăng nhập thành công với một tài khoản nào đó của người dùng
Bước 2: Lựa chọn một công việc nào đó đang trong chế độ thực thi hoặc chọn người dùng muốn chat
Bước 3: Lựa chọn chức năng chat trong giao diện công việc hoặc chọn chức năng chat người dùng
Bước 4: Hệ thống kiểm tra xem các thông tin về người dùng có tồn tại,quyền của người dùng hoặc người đó có chặn người dúng hay không</t>
  </si>
  <si>
    <t>DSD_16 20152594 Nguyễn Xuân Nam
B1: xác thực API
B2: điền param và gửi qua API
B3: param thỏa mãn Validate + ID KPI tồn tại
B4: Hệ thống check xem KPI đã quá hạn update hay được tổng hợp hay chưa</t>
  </si>
  <si>
    <t>DSD_17 20179758 Bùi Nhật Trường
1. Người sử dụng lựa chọn bộ phận mình muốn xem chi tiết nhân viên bên trong
2. Truy vấn nội dung nhân viên thông qua APIs và nhận kết quả JSONs
3. Kiểm tra nội dung kết quả JSON có phù hợp không
4. Kiểm tra hiển thị trên giao diện</t>
  </si>
  <si>
    <t xml:space="preserve">DSD_19 20154188 Bùi Sỹ Tú
Kiểm tra xem trong csdl có chứa báo cáo nào hay không, không có trả về lỗi không có báo cáo
</t>
  </si>
  <si>
    <t>DSD_03 20150078 Mai Gia Bảo Anh
Tiêu đề task: Neque porro quisquam est qui dolorem ipsum quia dolor sit amet, consectetur, adipisci velit...</t>
  </si>
  <si>
    <t>DSD_04 20152094 Nguyễn Duy Kỳ
nv1: nhân viên giao công việc kiểm định chất lượng
nv2: phòng kế toán giao việc sản xuất
nv3: nhân viên phòng hành chính giao việc lưu chữ thông tin</t>
  </si>
  <si>
    <t>Tên dự án: Demo
Mô tả: 
Leader: nv1000</t>
  </si>
  <si>
    <t xml:space="preserve">DSD-07 20151668 Nguyễn Cao Huy
Tên KPI:Bán thuốc
Các mục: 
Các mục hoàn thành: Bán thuốc kháng sinh
Phàn trăm: 45%
</t>
  </si>
  <si>
    <t>DSD_08 20152404 Nguyễn Tiến Mạnh
Id người đăng nhập: 12
Tên phòng ban: null
Trưởng phòng ban id: 56
Số nhân viên: 12
Số dự án: 12</t>
  </si>
  <si>
    <t>DSD_09 20153752 Nguyễn Tài Tiêu
userId: 999999
start_date: 2019/09/29 
end_date: 2019/10/10</t>
  </si>
  <si>
    <t>DSD_10 20151469 Hoàng Văn Hoan	
Tên của hai nhân viên được nhập vào để so sánh
Nguyễn Văn A
Trần Văn B</t>
  </si>
  <si>
    <t>DSD_11 20151881 Phạm Việt Hưng
Không có</t>
  </si>
  <si>
    <t>DSD_12 20153359 Thân Văn Thái
user_id: 1
assignee_id: 2
task_id: 100001</t>
  </si>
  <si>
    <t>DSD_13 20154485 Nguyễn Hữu Tùng
Dữ liệu test:
- Mã tài khoản: US0001
- Tên tài khoản: nguyenvanb
- Tên người dùng: Nguyễn Văn B</t>
  </si>
  <si>
    <t>DSD_14 20153075 Nguyễn Văn Quyết
Dữ liệu test:
+ Tên Role: Nhân viên trrong xe
+ Mô tả: trông xe trong công ty</t>
  </si>
  <si>
    <t>DSD_16 20152594 Nguyễn Xuân Nam
ID KPI cần update</t>
  </si>
  <si>
    <t>DSD_17 20179758 Bùi Nhật Trường
1. Dữ liệu chuẩn (bộ phận tồn tại) và kiểm tra nhân viên trong bộ phận
2. Dữ liệu rác (không tồn tại bộ phận)</t>
  </si>
  <si>
    <t xml:space="preserve">DSD_19 20154188 Bùi Sỹ Tú
</t>
  </si>
  <si>
    <t>DSD_01_20141382 Nguyễn Ngọc Hải
Hiển thị KPI của nhân viên theo tháng</t>
  </si>
  <si>
    <t xml:space="preserve">DSD_02 20151493 Phạm  Hoàn
Không có </t>
  </si>
  <si>
    <t>DSD_03 20150078 Mai Gia Bảo Anh
Thông báo lỗi dạng text hiển thị ngay dưới tiêu đề task</t>
  </si>
  <si>
    <t>DSD_04 20152094 Nguyễn Duy Kỳ
Kết quả mong đợi: thông báo khi có nhân viên phân sai công việc, vị trí</t>
  </si>
  <si>
    <t>DSD_05 20150221 Nguyễn Thị Ngọc Ánh
Kết quả mong đợi: Thêm mới thất bại
Message: Tên tài khoản bắt buộc</t>
  </si>
  <si>
    <t>Trả về Success = false, Message: 'Mô tả bắt buộc'</t>
  </si>
  <si>
    <t>DSD_08 20152404 Nguyễn Tiến Mạnh
response code: 400</t>
  </si>
  <si>
    <t>DSD_09 20153752 Nguyễn Tài Tiêu
success=false, errorMessage="userId not exist"</t>
  </si>
  <si>
    <t>Nếu không có kết quả nhân viên sẽ hiển thị thông báo không có nhân viên cần tìm trong phòng ban
Nếu có kết quả của cả 2 nhân viên thì hiển thị ra màn hình các điểm KPI tương ứng với từng tiêu chí được tổng hợp lại trong năm</t>
  </si>
  <si>
    <t>DSD_11 20151881 Phạm Việt Hưng
Các report của các công việc được tạo ra</t>
  </si>
  <si>
    <t>DSD_12 20153359 Thân Văn Thái
Lỗi: Không tìm thấy công việc</t>
  </si>
  <si>
    <t>DSD_13 20154485 Nguyễn Hữu Tùng
Hiển thị cảnh báo: Mã tài khoản không được trùng lặp
Kết quả mong đợi: Thêm mới không thành công</t>
  </si>
  <si>
    <t>DSD_14 20153075 Nguyễn Văn Quyết
hiển thị cảnh báo:
- Không tìm thấy vai trò 
- Tên role không được để trống
- Role đã có
- Không thể thay đổi
Hiển thị thành công: 
- Update thông tin 1 role thành công
- Hiển thị giao diện đã được update</t>
  </si>
  <si>
    <t>DSD_15 20154484 Nguyễn Văn Đạt
Thành công: chuyển giao diện nhắn tin với yêu cầu của người dùng
Thất bại: hiển thị thông báo kiểu popup để thông báo cho người dùng về lỗi gặp phải</t>
  </si>
  <si>
    <t>DSD_16 20152594 Nguyễn Xuân Nam
Thành công: tiến hành update KPI
Thất bại: Thông báo  KPI không thể update</t>
  </si>
  <si>
    <t>DSD_17 20179758 Bùi Nhật Trường
Không có dữ liệu hiển thị trên màn hình</t>
  </si>
  <si>
    <t>DSD_19 20154188 Bùi Sỹ Tú
Kết quả trả về chứa các ký tự đã nhập ở ô tìm kiếm</t>
  </si>
  <si>
    <t>DSD_14 20153075 Nguyễn Văn Quyết
- Không có</t>
  </si>
  <si>
    <t>DSD_16 20152594 Nguyễn Xuân Nam
update KPI database nếu thành công
thông báo lỗi nếu thất bại</t>
  </si>
  <si>
    <t>DSD_17 20179758 Bùi Nhật Trường
1. Dữ liệu JSON trả về không phù hợp hoặc sai
2. Hiển thị nhân viên trên giao diện không khớp hoặc sai thông tin
3. Hiển thị đúng thông tin trên giao diện</t>
  </si>
  <si>
    <t xml:space="preserve">DSD_02 20151493 Phạm  Hoàn
</t>
  </si>
  <si>
    <t>DSD_03 20150078 Mai Gia Bảo Anh
Thêm mới thất bại, tiêu đề task không được quá 50 ký tự</t>
  </si>
  <si>
    <t>DSD_05 20150221 Nguyễn Thị Ngọc Ánh
Kết quả test thực tế: Thêm mới thất bại
Message: Tên tài khoản bắt buộc</t>
  </si>
  <si>
    <t>DSD-07 20151668 Nguyễn Cao Huy
Trả vè thông bâó kiểm tra thất bại</t>
  </si>
  <si>
    <t>DSD_10 20151469 Hoàng Văn Hoan	
Unknown</t>
  </si>
  <si>
    <t>DSD_13 20154485 Nguyễn Hữu Tùng
Hiển thị cảnh báo: Mã tài khoản không được trùng lặp
Kết quả thực tế: Thêm mới không thành công</t>
  </si>
  <si>
    <t>DSD_14 20153075 Nguyễn Văn Quyết
Hiển thị cnahr báo: Tên role không được trùng lặp
Thông báo : Thành công</t>
  </si>
  <si>
    <t>DSD_17 20179758 Bùi Nhật Trường
Failed at 10/10/2019</t>
  </si>
  <si>
    <t>DSD_14 20153075 Nguyễn Văn Quyết
Roles</t>
  </si>
  <si>
    <t>DSD_08 20152404 Nguyễn Tiến Mạnh
Người dùng phải đăng nhập dưới quyền người quản lý, thông tin nhập vào phải không khớp</t>
  </si>
  <si>
    <t>DSD_17 20179758 Bùi Nhật Trường
Không có</t>
  </si>
  <si>
    <t>Testcase 4</t>
  </si>
  <si>
    <t xml:space="preserve">DSD_12 20152962 Nguyễn Huy Quang
TC_PROCEDURE_4
</t>
  </si>
  <si>
    <t>DSD_01_20141382 Nguyễn Ngọc Hải
TK_SK_02
SeeKPI Test Case #2</t>
  </si>
  <si>
    <t>DSD_03 20151480 Nguyễn Thị Hoài
TC_RTS_02</t>
  </si>
  <si>
    <t>DSD_05 20150221 Nguyễn Thị Ngọc Ánh
ID test case: TC_UAI_1
Ý nghĩa ID: Update Account Interface Test Case #1</t>
  </si>
  <si>
    <t>TC_PTS_04</t>
  </si>
  <si>
    <t>DSD-07 20151668 Nguyễn Cao Huy
TC_CHECK_REPORT_RESULT_4_FAIL</t>
  </si>
  <si>
    <t>DSD_08 20152404 Nguyễn Tiến Mạnh
TC_UPDATE_DEPARTMENT_SUCCESS_1</t>
  </si>
  <si>
    <t>DSD_09 20153752 Nguyễn Tài Tiêu
TC_LARS_FN1_2_1</t>
  </si>
  <si>
    <t>DSD_10 20151915 Bùi Phú Hướng
TC_KPI_2</t>
  </si>
  <si>
    <t>DSD_11 20151881 Phạm Việt Hưng
TC_Report_Procedure_GetSummaryReport</t>
  </si>
  <si>
    <t>DSD_12 20152962 Nguyễn Huy Quang
High</t>
  </si>
  <si>
    <t>DSD_13 20154485 Nguyễn Hữu Tùng
ID test case: TC_CUA_4
Ý nghĩa ID: Create User Account Test Case #4"</t>
  </si>
  <si>
    <t>DSD_14 20153075 Nguyễn Văn Quyết
ID: TC_SS_04</t>
  </si>
  <si>
    <t>DSD_15 20154484 Nguyễn Văn Đạt
ID test case: TC_CS_4
Ý nghĩa ID: Chat Service Test Case #4</t>
  </si>
  <si>
    <t xml:space="preserve">DSD_16 20152978 Phan Văn  Quang
Test case ID: TC_PD_4 (Post Department KPI Test Case #4 - Tạo mới KPI phòng ban)
</t>
  </si>
  <si>
    <t>DSD_17 20151557 Phạm Minh Hoàng
TC_UI_4</t>
  </si>
  <si>
    <t>DSD_19 20152938 Dương Đình Quang
19_TC_UR_1
Update Report Test Case#1</t>
  </si>
  <si>
    <t>DSD_03 20151480 Nguyễn Thị Hoài
medium</t>
  </si>
  <si>
    <t>DSD_08 20152404 Nguyễn Tiến Mạnh
Medium</t>
  </si>
  <si>
    <t xml:space="preserve">DSD_12 20152962 Nguyễn Huy Quang
</t>
  </si>
  <si>
    <t>DSD_14 20153075 Nguyễn Văn Quyết
High</t>
  </si>
  <si>
    <t>DSD_16 20152978 Phan Văn  Quang
High</t>
  </si>
  <si>
    <t>DSD_19 20152938 Dương Đình Quang
High</t>
  </si>
  <si>
    <t>DSD_01_20141382 Nguyễn Ngọc Hải
Module: GetKPIbyProject</t>
  </si>
  <si>
    <t>DSD_02 20151493 Phạm  Hoàn
getOutputManufactureByDay</t>
  </si>
  <si>
    <t>DSD_03 20151480 Nguyễn Thị Hoài
Create task</t>
  </si>
  <si>
    <t>DSD_05 20150221 Nguyễn Thị Ngọc Ánh
Tên module chính được test: Update a chosen account - Cập nhật thông tin tài khoản.
Là 1 trong những module chính của chức năng Quản lý tài khoản, phân quyền người dùng</t>
  </si>
  <si>
    <t>DSD_12 20152962 Nguyễn Huy Quang
Procedural Task Service</t>
  </si>
  <si>
    <t>DSD_14 20153075 Nguyễn Văn Quyết
Delete role user</t>
  </si>
  <si>
    <t>DSD_16 20152978 Phan Văn  Quang
Department KPI Service (Post Department KPI)</t>
  </si>
  <si>
    <t>DSD_17 20151557 Phạm Minh Hoàng
Kiểm tra hiển thị dữ liệu người dùng</t>
  </si>
  <si>
    <t xml:space="preserve">DSD_19 20152938 Dương Đình Quang
Tên module: Update Report
</t>
  </si>
  <si>
    <t xml:space="preserve">DSD_16 20152978 Phan Văn  Quang
</t>
  </si>
  <si>
    <t>DSD_12 20152962 Nguyễn Huy Quang
10/10/2019</t>
  </si>
  <si>
    <t>DSD_16 20152978 Phan Văn  Quang
10/10/2019</t>
  </si>
  <si>
    <t>DSD_19 20152938 Dương Đình Quang
10/10/2019</t>
  </si>
  <si>
    <t>DSD_03 20151480 Nguyễn Thị Hoài
9/10/2019</t>
  </si>
  <si>
    <t>DSD_12 20152962 Nguyễn Huy Quang
10/11/2019</t>
  </si>
  <si>
    <t>DSD_16 20152978 Phan Văn  Quang
11/10/2019</t>
  </si>
  <si>
    <t>DSD_01_20141382 Nguyễn Ngọc Hải
Xem KPI theo dự án</t>
  </si>
  <si>
    <t>DSD_02 20151493 Phạm  Hoàn
Kiểm tra dữ liệu trả về của số lượng sản xuất 
theo ngày</t>
  </si>
  <si>
    <t>DSD_03 20151480 Nguyễn Thị Hoài
check_estimate_time</t>
  </si>
  <si>
    <t>DSD_05 20150221 Nguyễn Thị Ngọc Ánh
Tiêu đề của test case: Kiểm tra cập nhật tài khoản thành công</t>
  </si>
  <si>
    <t>Test api tạo dự án với trường tên dự án trùng tên dự án đã có</t>
  </si>
  <si>
    <t>DSD-07 20151668 Nguyễn Cao Huy
Test check KPI report result: NULL danh mục các bước hoàn thành</t>
  </si>
  <si>
    <t>DSD_08 20152404 Nguyễn Tiến Mạnh
Cập nhật phòng ban thành công</t>
  </si>
  <si>
    <t>DSD_09 20153752 Nguyễn Tài Tiêu
Test get log success start_date is empty</t>
  </si>
  <si>
    <t>DSD_10 20151915 Bùi Phú Hướng
Lấy danh sách các nhân viên trong phòng ban trong tháng và sắp xếp từ cáo đến thấp</t>
  </si>
  <si>
    <t>DSD_11 20151881 Phạm Việt Hưng
Verify summary report</t>
  </si>
  <si>
    <t>DSD_12 20152962 Nguyễn Huy Quang
Tạo quy trình làm việc thường xuyên</t>
  </si>
  <si>
    <t>DSD_13 20154485 Nguyễn Hữu Tùng
Tiêu đề test case: Kiểm tra nhập Tên tài khoản bị trùng lặp</t>
  </si>
  <si>
    <t>DSD_14 20153075 Nguyễn Văn Quyết
Kiểm tra điều kiện trước khi xóa một role nào đó</t>
  </si>
  <si>
    <t>DSD_15 20154484 Nguyễn Văn Đạt
Tiêu đề của test case: Người dùng có thể Thêm thành viên vào danh sách thành viên của cuộc trò chuyện của họ hay không.</t>
  </si>
  <si>
    <t>DSD_16 20152978 Phan Văn  Quang
Kiểm tra chức năng Tạo mới phòng ban - liên quan đến PostKpiDepartmentAPI</t>
  </si>
  <si>
    <t>DSD_17 20151557 Phạm Minh Hoàng
Kiểm tra hiển thị dữ liệu max kí tự</t>
  </si>
  <si>
    <t>DSD_19 20152938 Dương Đình Quang
Tiêu đề của test case: Kiểm tra kết quả trả về khi báo các được cập nhật</t>
  </si>
  <si>
    <t>DSD_01_20141382 Nguyễn Ngọc Hải
Nhân viên xem đánh giá KPI của cá nhân 
trong toàn dự án</t>
  </si>
  <si>
    <t>DSD_02 20151493 Phạm  Hoàn
Kiểm tra tính hợp lệ của dữ liệu trả về khi 
tìm kiếm số lượng sản xuất theo ngày</t>
  </si>
  <si>
    <t>DSD_03 20151480 Nguyễn Thị Hoài
Testcase dùng để kiếm tra tính hợp lệ về thời gian ước lượng cho từng task (ngày bắt đầu phải nhỏ hơn ngày kết thúc)</t>
  </si>
  <si>
    <t>DSD_05 20150221 Nguyễn Thị Ngọc Ánh
Mục đích của test case: kiểm tra chức năng Cập nhật tài khoản người dùng thành công vào hệ thống.
Chỉnh sửa các trường thông tin sau:
- Mã tài khoản (bắt buộc)
- Tên tài khoản (bắt buộc)
- Ngày gia nhập công ty
- Chức danh
- Chức vụ
- Mã phòng ban ...</t>
  </si>
  <si>
    <t>Gọi API tạo dự án với trường tên dự án trùng tên dự án đã có</t>
  </si>
  <si>
    <t>DSD-07 20151668 Nguyễn Cao Huy
Kiểm tra không thành công một trường của dữ liệu nhập vào rỗng (đó là trường danh mục các mục hoàn thành)</t>
  </si>
  <si>
    <t>DSD_08 20152404 Nguyễn Tiến Mạnh
Cập nhật thông tin phòng ban thành công</t>
  </si>
  <si>
    <t>DSD_09 20153752 Nguyễn Tài Tiêu
Lấy thông tin báo cáo với start_date rỗng</t>
  </si>
  <si>
    <t>DSD_10 20151915 Bùi Phú Hướng
lấy danh sách nhân viên trong mọt phòng ban và so sánh KPI của các nhân viên đó trong tháng hiện tại từ cáo đến thấp</t>
  </si>
  <si>
    <t>DSD_11 20151881 Phạm Việt Hưng
Lấy report tổng hợp của 1 công việc và kiemr tra xem report có dúng của công việc đó không</t>
  </si>
  <si>
    <t>DSD_12 20152962 Nguyễn Huy Quang
Tạo một mẫu quy trình làm việc thường xuyên ứng với các đối tượng thuộc các phòng ban khác nhau đẻ mọi người có thể lựa chọn sử dụng cho các công việc của mình</t>
  </si>
  <si>
    <t>DSD_13 20154485 Nguyễn Hữu Tùng
Mục đích của test case: Kiểm tra chức năng thêm tài khoản người dùng mới khi nhập Tên tài khoản bị trùng lặp
-Thêm dữ liệu vào các trường input sau:
+ Mã tài khoản(bắt buộc) 
+ Tên tài khoản (bắt buộc)
+ Họ tên người dùng
+ Ngày sinh
+ Quê quán
.v.v.v...</t>
  </si>
  <si>
    <t>DSD_14 20153075 Nguyễn Văn Quyết
Mục đích: Kiểm tra chức năng xóa một role nào đó 
Xóa tất cả thông tin role khi đã xóa
Dữ liệu có thể cần: 
+ Nhập tên role cần tìm kiếm
+ Hoạc nhập mô tả cần tìm kiếm để xóa</t>
  </si>
  <si>
    <t>DSD_15 20154484 Nguyễn Văn Đạt
Mục đích của testcase là Kiểm tra trong cuộc trò chuyện của nhóm người dùng có thể thêm một người dùng khác vào không để tăng danh sách người được quyền nhắn tin
Cần kiểm tra tối thiệu 2 trường hợp:
 - Thêm người dùng cùng phòng ban đảm nhiệm công việc
 - Thêm người dùng khác phòng ban đảm nhiệm công việc</t>
  </si>
  <si>
    <t>DSD_16 20152978 Phan Văn  Quang
Mục đích: Kiểm tra validate các trường khi thực hiện Tạo mới KPI của các phòng ban</t>
  </si>
  <si>
    <t xml:space="preserve">DSD_17 20151557 Phạm Minh Hoàng
Kiểm tra việc hiển thị các dữ liệu người dùng có số kí tự tối đa </t>
  </si>
  <si>
    <t>DSD_19 20152938 Dương Đình Quang
Mục đích của test case: Kiểm tra kết quả khi người dùng cập nhật thông tin của 1 báo cáo đã được tạo từ trước đó, nếu báo cáo có thể được cập nhật và cập nhật thành công thì hiển thị kết quả cho người dùng và ngược lại</t>
  </si>
  <si>
    <t>DSD_01_20141382 Nguyễn Ngọc Hải
Nhân viên phả tham gia dự án</t>
  </si>
  <si>
    <t>DSD_03 20151480 Nguyễn Thị Hoài
Tồn tại task</t>
  </si>
  <si>
    <t>DSD_08 20152404 Nguyễn Tiến Mạnh
Người dùng phải đăng nhập dưới quyền người quản lý, thông tin nhập vào phải khớp</t>
  </si>
  <si>
    <t>DSD_10 20151915 Bùi Phú Hướng
Đăng nhập hệ thông thành công</t>
  </si>
  <si>
    <t>DSD_11 20151881 Phạm Việt Hưng
Công việc phải có ít nhất 1 report theo ngày</t>
  </si>
  <si>
    <t>DSD_12 20152962 Nguyễn Huy Quang
- Người dùng đã đăng nhập hệ thống
- Có quyền tạo ra các quy trình thủ tục làm việc</t>
  </si>
  <si>
    <t xml:space="preserve">DSD_15 20154484 Nguyễn Văn Đạt
Đăng nhập thành công vào hệ thống
Cần có công việc đang thực hiện và có nhóm chat của công việc đó
Cần thông tin của người cần thêm vào cuộc trò chuyện
</t>
  </si>
  <si>
    <t>DSD_16 20152978 Phan Văn  Quang
Đăng nhập thành công vào hệ thống (đã được cấp token)</t>
  </si>
  <si>
    <t>DSD_17 20151557 Phạm Minh Hoàng
Admin chọn quản lý dữ liệu người dùng</t>
  </si>
  <si>
    <t>DSD_19 20152938 Dương Đình Quang
- Người dùng đã đăng nhập với quyền xem, chỉnh sửa báo cáo
- Có ít nhất 1 báo cáo đã được tạo từ trước đó</t>
  </si>
  <si>
    <t>DSD_10 20151915 Bùi Phú Hướng
Không có</t>
  </si>
  <si>
    <t>DSD_12 20152962 Nguyễn Huy Quang
không có</t>
  </si>
  <si>
    <t>DSD_16 20152978 Phan Văn  Quang
Không có</t>
  </si>
  <si>
    <t>DSD_17 20151557 Phạm Minh Hoàng
không có</t>
  </si>
  <si>
    <t>DSD_19 20152938 Dương Đình Quang
Không có</t>
  </si>
  <si>
    <t>DSD_01_20141382 Nguyễn Ngọc Hải
Bước 1: Đăng nhập
Bước 2: Chọn xem KPI cá nhân
Bước 3: Chọn đánh giá KPI theo Project</t>
  </si>
  <si>
    <t>DSD_02 20151493 Phạm  Hoàn
B1: Chọn mục sản xuất
B2 : Chọn theo ngày trong tìm kiếm</t>
  </si>
  <si>
    <t>DSD_03 20151480 Nguyễn Thị Hoài
Bước 1: Đăng nhập vào hệ thống
Bước 2: Chọn thời gian estimate của task
Bước 3: Thông báo lỗi nếu chọn thời gian không hợp lý</t>
  </si>
  <si>
    <t>DSD_05 20150221 Nguyễn Thị Ngọc Ánh
Khi thực hiện chức năng cập nhật tài khoản vào hệ thống, các bước thực hiện:
- Nhập mã tài khoản (hoặc mã tài khoản tự tăng, bắt buộc) - không được trùng mã tài khoản có sẵn
- Nhập tên tài khoản (bắt buộc) 
- Các trường còn lại không bắt buộc,...
Ấn button Sửa: sau khi đã nhập đầy đủ thông tin và không trùng mã và tên tài khoản, cập nhật thành công 1 tài khoản và hệ thống</t>
  </si>
  <si>
    <t>DSD-07 20151668 Nguyễn Cao Huy
- Kiểm tra danh mục các bước đã hoàn thành
- Phát hiện danh mục các bước đã hoàn thành null, thông báo về cho người kiểm tra biết dữ liệu nhập vào lỗi</t>
  </si>
  <si>
    <t>DSD_08 20152404 Nguyễn Tiến Mạnh
- Nhập thông tin phòng ban
- Validate người dùng thành công
- Validate thông tin đầu vào thành công
- Cập nhật vào hệ thống
- Trả về response với code 203</t>
  </si>
  <si>
    <t>DSD_09 20153752 Nguyễn Tài Tiêu
Nhập userId tồn tại trong database 
Nhập ngày bắt đầu rỗng 
Nhập ngày kết thúc hợp lệ (yyyy/mm/dd)</t>
  </si>
  <si>
    <t>DSD_10 20151915 Bùi Phú Hướng
người dùng chọn phòng ban cần lấy danh sách
chọn nút lấy kết quả trên hệ thống</t>
  </si>
  <si>
    <t>DSD_11 20151881 Phạm Việt Hưng
-Người dùng chọn mục báo cáo tổng hợp
-Người dùng chọn công việc muốn xem báo cáo</t>
  </si>
  <si>
    <t>DSD_12 20152962 Nguyễn Huy Quang
Gọi API tạo thủ tục làm việc mới với các thông số: 
- Tên thủ tục
- Loại thủ tục (quy trình đối với những việc thường xuyên)
- Tác nhân, phòng ban
- Quy trình thiết lập</t>
  </si>
  <si>
    <t>DSD_13 20154485 Nguyễn Hữu Tùng
Các bước thực hiện:
Bước 1: Nhập Mã tài khoản (có thể để trống do mã tài khoản có thể để tự sinh)
Bước 2: Nhập Tên tài khoản
Bước 3: Nhập các trường dữ liệu còn lại (có thể để trống)
Bước 4: Nhấn chọn button Thêm mới</t>
  </si>
  <si>
    <t>DSD_14 20153075 Nguyễn Văn Quyết
Các bươc thực hiện:
B1: Tìm kiếm Role cần xóa
B2: Check lại thông tin
B3: Nhấn btn delete</t>
  </si>
  <si>
    <t>DSD_15 20154484 Nguyễn Văn Đạt
Bước 1: Đăng nhập thành công với một tài khoản nào đó của người dùng
Bước 2: Lựa chọn một công việc nào đó đang trong chế độ thực thi hoặc vào nhòm chat
Bước 3: Lựa chọn chức năng chat trong giao diện công việc hoặc chọn vào nhóm chat
Bước 4: Lựa chọn chức năng thêm người vào nhóm
Bước 5: Điền thông tin của người cần thêm và lựa chọn thêm</t>
  </si>
  <si>
    <t>DSD_16 20152978 Phan Văn  Quang
Bưới 1: Đăng nhập thành công bằng một tài khoản có quyền thực hiện thao tác Tạo mới KPI của phòng ban
Bước 2: Lựa chọn chức năng Tạo mới KPI phòng ban
Bước 3: Điền thông tin vào các trường dữ liệu yêu cầu (Ví dụ: Phòng ban, thời gian từ, thời gian đến,...)
Bước 4: Nhấn Send</t>
  </si>
  <si>
    <t>DSD_17 20151557 Phạm Minh Hoàng
1, Admin đăng nhập hệ thống
2, Chọn quản lý dữ liệu người dùng
3, Kiểm tra dữ liệu trả về
4, Kiểm tra hiển thị lên giao diện khi có các dữ liệu max kí tự</t>
  </si>
  <si>
    <t>DSD_19 20152938 Dương Đình Quang
- Đăng nhập vào hệ thống quản lý báo cáo
- Vào phần quản lý báo cáo
- Lựa chọn báo cáo muốn cập nhật
- Chỉnh sửa thông tin báo cáo và xác nhận chỉnh sửa
- Kiểm tra tính hợp lệ báo cáo mới để đưa ra kết quả cho người dùng
- Nếu hợp lệ =&gt; gửi request tới server
- Trả về kết quả cập nhật báo cáo</t>
  </si>
  <si>
    <t>DSD_05 20150221 Nguyễn Thị Ngọc Ánh
Mã tài khoản: 001
Tên tài khoản: maduythang01
Họ và tên: Mã Duy Thắng
Mã phòng ban: PSX001
Chức danh: Tiến sĩ
Chức vụ: Trưởng phòng sản xuất</t>
  </si>
  <si>
    <t>Tên dự án: Demo
Mô tả: Demo
Leader: nv1000</t>
  </si>
  <si>
    <t xml:space="preserve">DSD-07 20151668 Nguyễn Cao Huy
Tên KPI:Bán thuốc
Các mục: Bán thuốc kháng sinh, bán thực phẩm chức năng
Các mục hoàn thành: 
Phàn trăm: 45%
</t>
  </si>
  <si>
    <t>DSD_08 20152404 Nguyễn Tiến Mạnh
Id người đăng nhập: 12
Tên phòng ban: Tiến Mạnh
Trưởng phòng ban id: 56
Số nhân viên: 12
Số dự án: 12</t>
  </si>
  <si>
    <t>DSD_09 20153752 Nguyễn Tài Tiêu
userId: 111111
start_date: 
end_date: 2019/10/10</t>
  </si>
  <si>
    <t>DSD_10 20151915 Bùi Phú Hướng
Phòng ban: Phòng nghiên cứu &amp; phát triển</t>
  </si>
  <si>
    <t>DSD_11 20151881 Phạm Việt Hưng
ID của công việc</t>
  </si>
  <si>
    <t>DSD_12 20152962 Nguyễn Huy Quang
- Quy trình tổng hợp doanh số 
- Thủ tục thường xuyên
- Phòng sale, bộ phận kinh doanh, quản lý bán hàng
- Thống kê đơn hàng - tổng hợp doanh số - kết xuất báo cáo</t>
  </si>
  <si>
    <t>DSD_13 20154485 Nguyễn Hữu Tùng
Dữ liệu test:
- Mã tài khoản: US0002
- Tên tài khoản: nguyenvana
- Tên người dùng: Nguyễn Văn D</t>
  </si>
  <si>
    <t>DSD_15 20154484 Nguyễn Văn Đạt
Tên tài khoản: NguyenvanDat01
Họ và tên: Nguyễn Văn Đạt
Mã phòng ban: PSX001
Tên phòng ban: Phòng nhân sự</t>
  </si>
  <si>
    <t>DSD_16 20152978 Phan Văn  Quang
Phòng ban: Phòng Kế toán 
Thời gian từ: 10/09/21019
Thời gian đến: "12342134123"</t>
  </si>
  <si>
    <t>DSD_17 20151557 Phạm Minh Hoàng
Họ tên người dùng: đạt max kí tự cho phép (ví dụ 255 kí tự)</t>
  </si>
  <si>
    <t>DSD_19 20152938 Dương Đình Quang
ReportID: 0001
UserID: 0001
Tên tài khoản: abc
Họ tên: Nguyễn Văn A
Chức vụ: Nhân viên
ReportUpdateAt:10/10/2019
Title: Cập nhật báo cáo
Decription: Cập nhật báo cáo</t>
  </si>
  <si>
    <t>DSD_01_20141382 Nguyễn Ngọc Hải
Hiển thị KPI cá nhân đánh giá theo project</t>
  </si>
  <si>
    <t>DSD_03 20151480 Nguyễn Thị Hoài
Không báo lỗi nếu chọn thời gian hợp lý
Đưa ra cảnh baó cho người dùng nếu chọn không hợp lý</t>
  </si>
  <si>
    <t>DSD_05 20150221 Nguyễn Thị Ngọc Ánh
Kết quả mong đợi: Cập nhật thành công</t>
  </si>
  <si>
    <t>Trả về Success = false, Message: 'Dự án bị trùng</t>
  </si>
  <si>
    <t>DSD_08 20152404 Nguyễn Tiến Mạnh
response code: 203</t>
  </si>
  <si>
    <t>DSD_09 20153752 Nguyễn Tài Tiêu
log báo cáo mong đợi cho đến ngày end_date=2019/10/10</t>
  </si>
  <si>
    <t>DSD_10 20151915 Bùi Phú Hướng
Dánh sách các nhân viên trong phòng ban có kpi được sắp xếp từ cao xuống thấp theo tháng hiện tại</t>
  </si>
  <si>
    <t>DSD_11 20151881 Phạm Việt Hưng
Thông tin về báo cáo tổng hợp của công việc</t>
  </si>
  <si>
    <t>DSD_12 20152962 Nguyễn Huy Quang
- Tạo thủ tục tổng hợp doanh số thành công</t>
  </si>
  <si>
    <t>DSD_13 20154485 Nguyễn Hữu Tùng
Hiển thị cảnh báo: Tên tài khoản không được trùng lặp
Kết quả mong đợi: Thêm mới không thành công</t>
  </si>
  <si>
    <t>DSD_14 20153075 Nguyễn Văn Quyết
Hiển thị cảnh báo:
- role này vẫn có user tồn tại không thể xóa
Kết quả mong đợi:
- Xóa thành công 1 role không cân thiết</t>
  </si>
  <si>
    <t>DSD_15 20154484 Nguyễn Văn Đạt
Thành công: Thêm thành công và Hiển thị thông báo thành công cho nhóm với dạng text ví dụ "bạn(hoặc ai đó) đã thêm Nguyễn Văn Đạt - Phòng nhân sự vào nhóm chat"
Thất bại: Hiển thị thông bào lỗi cho người dùng</t>
  </si>
  <si>
    <t xml:space="preserve">DSD_16 20152978 Phan Văn  Quang
Thông báo lỗi nhập sai định dạng trường dữ liệu "Thời gian đến"
</t>
  </si>
  <si>
    <t>DSD_17 20151557 Phạm Minh Hoàng
Hiển thị đầy đủ dữ liệu, không bị vỡ giao diện</t>
  </si>
  <si>
    <t>DSD_19 20152938 Dương Đình Quang
Thành công: Cập nhật thông tin báo cáo 0001 thành công lúc 10:10:10 10/10/2019
Thất bại: 
- Thông tin không hợp lệ
- Bạn không có quyền cập nhật báo cáo</t>
  </si>
  <si>
    <t xml:space="preserve">DSD_01_20141382 Nguyễn Ngọc Hải
</t>
  </si>
  <si>
    <t>DSD_12 20152962 Nguyễn Huy Quang
- trả về thông báo và chuyển hướng</t>
  </si>
  <si>
    <t>DSD_15 20154484 Nguyễn Văn Đạt
Thành công: Thêm thành viên vào trong database của nhóm chat và hiển thị thông báo thành công cho nhóm với dạng text ví dụ "bạn(hoặc ai đó) đã thêm Nguyễn Văn Đạt - Phòng nhân sự vào nhóm chat"
Thất bại: Hiển thị thông bào lỗi cho người dùng</t>
  </si>
  <si>
    <t>DSD_16 20152978 Phan Văn  Quang
Có thông báo lỗi xảy ra</t>
  </si>
  <si>
    <t>DSD_05 20150221 Nguyễn Thị Ngọc Ánh
Kết quả test thực tế: Cập nhật thành công</t>
  </si>
  <si>
    <t>DSD_09 20153752 Nguyễn Tài Tiêu
lấy được log báo cáo như Expected Results</t>
  </si>
  <si>
    <t>DSD_12 20152962 Nguyễn Huy Quang
- Trả về tạo thủ tục/ quy trình mới thành công và chuyển hướng về danh sách các thủ tục quản lý</t>
  </si>
  <si>
    <t>DSD_13 20154485 Nguyễn Hữu Tùng
Hiển thị cảnh báo: Tên tài khoản không được trùng lặp
Kết quả thực tế: Thêm mới không thành công</t>
  </si>
  <si>
    <t>DSD_19 20152938 Dương Đình Quang
Thành công: Báo cáo 0001 cập nhật lại vào cơ sở dữ liệu và thông báo kết quả cho người dùng
Thất bại: Thông báo kết quả cho người dùng</t>
  </si>
  <si>
    <t>DSD_12 20152962 Nguyễn Huy Quang
Pass</t>
  </si>
  <si>
    <t>DSD_19 20152938 Dương Đình Quang
Pass</t>
  </si>
  <si>
    <t>DSD_08 20152404 Nguyễn Tiến Mạnh
Người dùng phải đăng nhập dưới quyền người quản lý, thông tin nhập vào phải khớpp</t>
  </si>
  <si>
    <t xml:space="preserve">DSD_12 20152962 Nguyễn Huy Quang
Không có
</t>
  </si>
  <si>
    <t>Testcase 5</t>
  </si>
  <si>
    <t>DSD_02 20151493 Phạm  Hoàn
TK_PK_04</t>
  </si>
  <si>
    <t>DSD_03 20151480 Nguyễn Thị Hoài
TC_RTS_</t>
  </si>
  <si>
    <t>DSD_04 20151889 Trịnh Duy Hưng
TC_UI_01</t>
  </si>
  <si>
    <t>DSD_05 20150221 Nguyễn Thị Ngọc Ánh
ID test case: TC_UAI_2
Ý nghĩa ID: Update Account Interface Test Case #2</t>
  </si>
  <si>
    <t>TC_PTS_05</t>
  </si>
  <si>
    <t>DSD-07 20151668 Nguyễn Cao Huy
TC_CHECK_REPORT_RESULT_5_FAIL</t>
  </si>
  <si>
    <t>DSD_08 20152404 Nguyễn Tiến Mạnh
TC_DELETE_DEPARTMENT_SUCCESS_1</t>
  </si>
  <si>
    <t>DSD_09 20153752 Nguyễn Tài Tiêu
TC_LARS_FN1_2_2</t>
  </si>
  <si>
    <t>DSD_10 20151469 Hoàng Văn Hoan	
TC_MC_1</t>
  </si>
  <si>
    <t xml:space="preserve">DSD_12 20152962 Nguyễn Huy Quang
TC_PROCEDURE_5
</t>
  </si>
  <si>
    <t>DSD_13 20154485 Nguyễn Hữu Tùng
ID test case: TC_UUA_1
Ý nghĩa của IT: Update User Account Test Case#1</t>
  </si>
  <si>
    <t>DSD_15 20154484 Nguyễn Văn Đạt
ID test case: TC_CS_5
Ý nghĩa ID: Chat Service Test Case #5</t>
  </si>
  <si>
    <t xml:space="preserve">DSD_16 20152978 Phan Văn  Quang
Test case ID: TC_PD_5 (Post Department KPI Test Case #4 - Tạo mới KPI phòng ban)
</t>
  </si>
  <si>
    <t>DSD_17 20151845 Hoàng Văn Hưng
TC_UI_5</t>
  </si>
  <si>
    <t>DSD_19 20151212 Nguyễn Văn Hải
ID test case: 19_TC_SH_1</t>
  </si>
  <si>
    <t>DSD_04 20151889 Trịnh Duy Hưng
high</t>
  </si>
  <si>
    <t>DSD_10 20151469 Hoàng Văn Hoan	
Medium</t>
  </si>
  <si>
    <t xml:space="preserve">DSD_12 20152962 Nguyễn Huy Quang
High
</t>
  </si>
  <si>
    <t>DSD_17 20151845 Hoàng Văn Hưng
High</t>
  </si>
  <si>
    <t>DSD_19 20151212 Nguyễn Văn Hải
Hight</t>
  </si>
  <si>
    <t>DSD_02 20151493 Phạm  Hoàn
getProgessOfProject</t>
  </si>
  <si>
    <t>DSD_04 20151889 Trịnh Duy Hưng
Test Thống kê Tiến độ công việc theo phòng ban</t>
  </si>
  <si>
    <t xml:space="preserve">DSD_10 20151469 Hoàng Văn Hoan	
Report Config Management  </t>
  </si>
  <si>
    <t>DSD_13 20154485 Nguyễn Hữu Tùng
Update User Account</t>
  </si>
  <si>
    <t>DSD_17 20151845 Hoàng Văn Hưng
GetUserInformationByDepartment</t>
  </si>
  <si>
    <t>DSD_19 20151212 Nguyễn Văn Hải
Show chi tiết báo cáo</t>
  </si>
  <si>
    <t>DSD_17 20151845 Hoàng Văn Hưng
Hoàng Văn Hưng</t>
  </si>
  <si>
    <t xml:space="preserve">DSD_19 20151212 Nguyễn Văn Hải
</t>
  </si>
  <si>
    <t>DSD_04 20151889 Trịnh Duy Hưng
10/10/2019</t>
  </si>
  <si>
    <t>DSD_10 20151469 Hoàng Văn Hoan	
10/10/2019</t>
  </si>
  <si>
    <t>DSD_16 20152978 Phan Văn  Quang
17-10-2019</t>
  </si>
  <si>
    <t>DSD_17 20151845 Hoàng Văn Hưng
10/10/2019</t>
  </si>
  <si>
    <t>DSD_19 20151212 Nguyễn Văn Hải
10/10/2019</t>
  </si>
  <si>
    <t xml:space="preserve">DSD_10 20151469 Hoàng Văn Hoan	
</t>
  </si>
  <si>
    <t>DSD_19 20151212 Nguyễn Văn Hải
Shin</t>
  </si>
  <si>
    <t>DSD_02 20151493 Phạm  Hoàn
11/10/2019</t>
  </si>
  <si>
    <t>DSD_10 20151469 Hoàng Văn Hoan        
10/10/2019</t>
  </si>
  <si>
    <t>DSD_16 20152978 Phan Văn  Quang
N/A</t>
  </si>
  <si>
    <t>DSD_17 20151845 Hoàng Văn Hưng
10/11/2019</t>
  </si>
  <si>
    <t>DSD_19 20151212 Nguyễn Văn Hải
11/10/2019</t>
  </si>
  <si>
    <t>DSD_02 20151493 Phạm  Hoàn
Kiểm tra trạng thái của tiến độ</t>
  </si>
  <si>
    <t>DSD_03 20151480 Nguyễn Thị Hoài
check_members</t>
  </si>
  <si>
    <t>DSD_04 20151889 Trịnh Duy Hưng
Kiểm tra Thông tin tiến độ công việc của các phòng ban</t>
  </si>
  <si>
    <t>Test api tạo dự án với ngày bắt đầu lớn hơn ngày kết thúc</t>
  </si>
  <si>
    <t>DSD-07 20151668 Nguyễn Cao Huy
Test check KPI report result: NULL phần trăm hoàn thành</t>
  </si>
  <si>
    <t>DSD_08 20152404 Nguyễn Tiến Mạnh
Xoá phòng ban thành công</t>
  </si>
  <si>
    <t>DSD_09 20153752 Nguyễn Tài Tiêu
Test get log failure start_date invalid format</t>
  </si>
  <si>
    <t>DSD_10 20151469 Hoàng Văn Hoan        
Kiểm tra thông tin báo cáo xuất ra có đầy đủ các trường thông tin như trong 
cấu hình đã cấu hình sẵn.</t>
  </si>
  <si>
    <t>DSD_13 20154485 Nguyễn Hữu Tùng
Tiêu đề của test case: Kiểm tra sửa tài khoản người dùng thành công</t>
  </si>
  <si>
    <t>DSD_15 20154484 Nguyễn Văn Đạt
Tiêu đề của test case: Người dùng với quyền admin của cuộc trò chuyện của nhóm Xóa Người dùng khác không có quyền admin khỏi danh sách Trò chuyện</t>
  </si>
  <si>
    <t>DSD_16 20152978 Phan Văn  Quang
Kiểm tra tính hợp lệ của 2 trường "Từ ngày", "Đến ngày"</t>
  </si>
  <si>
    <t>DSD_17 20151845 Hoàng Văn Hưng
GetUserListByDepartmentTest</t>
  </si>
  <si>
    <t>DSD_19 20151212 Nguyễn Văn Hải
Show ra nội dung báo cáo, có submit để quay lại</t>
  </si>
  <si>
    <t xml:space="preserve">DSD_02 20151493 Phạm  Hoàn
Trạng thái kết quả tiến độ trả về được biểu
hiện bằng màu sắc ( đỏ - báo động , vàng - đúng
thời hạn và xanh - vượt tiến độ )  
và hiện thị phần trăm dự
án hoàn thành </t>
  </si>
  <si>
    <t>DSD_03 20151480 Nguyễn Thị Hoài
Testcase dùng để kiểm tra member được asign cho task
- Nếu member rỗng, hệ thống đưa ra cảnh báo cho người dùng</t>
  </si>
  <si>
    <t xml:space="preserve">DSD_04 20151889 Trịnh Duy Hưng
Khái quát: Lấy thông tin về các tiến độ công việc của từng Phòng ban 
Nếu kết quả đúng thì hiển thị trên UI </t>
  </si>
  <si>
    <t>DSD_05 20150221 Nguyễn Thị Ngọc Ánh
Mục đích của test case: kiểm tra chức năng Cập nhật tài khoản người dùng thất bại khi NULL mã tài khoản.
Chỉnh sửa các trường thông tin sau:
- Mã tài khoản: để trống
- Tên tài khoản (bắt buộc)
- Ngày gia nhập công ty
- Chức danh
- Chức vụ
- Mã phòng ban ...</t>
  </si>
  <si>
    <t>Gọi api tạo dự án với ngày bắt đầu lớn hơn ngày kết thúc</t>
  </si>
  <si>
    <t>DSD-07 20151668 Nguyễn Cao Huy
Kiểm tra không thành công do thiếu dữ liệu 1 trường là trường phần trăm hoàn thành</t>
  </si>
  <si>
    <t>DSD_08 20152404 Nguyễn Tiến Mạnh
Xoá phòng ban thành công với người xoá là admin</t>
  </si>
  <si>
    <t>DSD_09 20153752 Nguyễn Tài Tiêu
Lấy thông tin log báo cáo thất bại khi giá trị start_date nhập vào không đúng định dạng (yyyy/mm/dd)</t>
  </si>
  <si>
    <t>DSD_10 20151469 Hoàng Văn Hoan
Thông tin xuất ra từ file báo cáo chứa đầy đủ các trường thông tin như trong cấu hình đã cấu hình trước đó nếu đúng thì chức năng cấu hình các trường thông tin của báo cáo được pass. Nếu không kết quả test là fail</t>
  </si>
  <si>
    <t>DSD_13 20154485 Nguyễn Hữu Tùng
Mục đích của test case: Kiểm tra chức năng Sửa tài khoản người dùng trong hệ thống
Sửa dữ liệu trong các trường input:
- Mã tài khoản: 
- Tên tài khoản
- Tên người dùng
- Ngày sinh
- Quê quán
.v.v.v...</t>
  </si>
  <si>
    <t>DSD_15 20154484 Nguyễn Văn Đạt
Mục đích của testcase là kiểm tra xem người dùng với quyền quản trị của cuộc trò chuyện có thể xóa người dùng khác từ cuộc trò chuyện hay không. Chúng ta cần kiểm tra xem việc xóa 2 việc:
 - Người dùng xóa rồi có nhận đươc tin nhắn nữa hay không ?
 -Có xóa được Admin hay không ?</t>
  </si>
  <si>
    <t>DSD_16 20152978 Phan Văn  Quang
Kiểm tra khi nhập trường Từ ngày &gt; trường Đến ngày thì hệ thống báo lỗi hay vẫn thực hiện tính toán KPI</t>
  </si>
  <si>
    <t>DSD_17 20151845 Hoàng Văn Hưng
Mục đích của test case: 
- Kiểm tra xem danh sách người dùng có được lấy về hay không.
- Kiểm tra xem danh sách người dùng có được lọc theo bộ phận hay không.
- Kiểm tra danh sách có thay đổi đúng khi người quản trị lựa chọn hiển thị theo các bộ phận khác nhau.
- Kiểm tra có lấy được dữ liệu chi tiết của 1 người dùng khi chọn.</t>
  </si>
  <si>
    <t xml:space="preserve">DSD_19 20151212 Nguyễn Văn Hải </t>
  </si>
  <si>
    <t>DSD_03 20151480 Nguyễn Thị Hoài
Task tồn tai</t>
  </si>
  <si>
    <t>DSD_04 20151889 Trịnh Duy Hưng
Không</t>
  </si>
  <si>
    <t>DSD_08 20152404 Nguyễn Tiến Mạnh
Người dùng phải đăng nhập dưới quyền admin</t>
  </si>
  <si>
    <t>DSD_10 20151469 Hoàng Văn Hoan
Người dùng đã đăng nhập và có quyền truy cập vào quản lí cấu hình</t>
  </si>
  <si>
    <t xml:space="preserve">DSD_15 20154484 Nguyễn Văn Đạt
Đăng nhập thành công vào hệ thống
Cần có công việc đang thực hiện và có nhóm chat của công việc đó
Với nhóm chat thì cần có quyền Admin
Cần thông tin của người cần xóa khỏi cuộc trò chuyện
</t>
  </si>
  <si>
    <t>DSD_16 20152978 Phan Văn  Quang
Tài khoản đã đăng nhập vào hệ thống
Được phân quyền sử dụng chức năng Tạo API phòng ban</t>
  </si>
  <si>
    <t>DSD_17 20151845 Hoàng Văn Hưng
Ngươi dùng đã đăng nhập với tư cách quản trị viên</t>
  </si>
  <si>
    <t>DSD_19 20151212 Nguyễn Văn Hải
Cần tồn tại báo cáo mới có thể show</t>
  </si>
  <si>
    <t xml:space="preserve">DSD_04 20151889 Trịnh Duy Hưng
Không </t>
  </si>
  <si>
    <t>DSD_10 20151469 Hoàng Văn Hoan
Unknown</t>
  </si>
  <si>
    <t xml:space="preserve">DSD_16 20152978 Phan Văn  Quang
Không có </t>
  </si>
  <si>
    <t>DSD_17 20151845 Hoàng Văn Hưng
Không có phụ thuộc</t>
  </si>
  <si>
    <t>DSD_19 20151212 Nguyễn Văn Hải
không trùng hợp</t>
  </si>
  <si>
    <t>DSD_02 20151493 Phạm  Hoàn
B1: Chọn mục Project
B2 : Chọn Project cần xem 
B3 : Chọn xem tiến độ</t>
  </si>
  <si>
    <t>DSD_03 20151480 Nguyễn Thị Hoài
Bước 1: Đăng nhập vào hệ thống
Bước 2: Chọn task 
Bước 3: Chọn member assign cho task
Bước 3.1: Hệ thống đưa ra cảnh báo nếu member rỗng</t>
  </si>
  <si>
    <t xml:space="preserve">DSD_04 20151889 Trịnh Duy Hưng
Bước 1: Lãnh đạo chọn Phòng ban muốn xem tiến độ 
Bước 2: Chọn Loại công việc 
Hệ thống đưa ra hiển thị thông tin của Phòng ban đó </t>
  </si>
  <si>
    <t>DSD_05 20150221 Nguyễn Thị Ngọc Ánh
Khi thực hiện chức năng cập nhật tài khoản vào hệ thống, các bước thực hiện:
- Không nhập mã tài khoản, để trống rồi ấn Tab chuyển sang trường tên tài khoản
- Nhập tên tài khoản (bắt buộc) 
- Các trường còn lại không bắt buộc,...
Ấn button Sửa: hiển thị thông báo Mã tài khoản bắt buộc, cập nhật thất bại</t>
  </si>
  <si>
    <t>DSD-07 20151668 Nguyễn Cao Huy
- Kiểm tra các trường
- Kiểm tra trường phần trăm hoàn thành
- Phát hiện trường phần trăm hoàn thành null, trả về thông báo lỗi</t>
  </si>
  <si>
    <t>DSD_08 20152404 Nguyễn Tiến Mạnh
- Nhập id phòng ban muốn xoá
- Validate người dùng thành công
- Validate id phòng ban thành công
- Cập nhật vào hệ thống
- Trả về response với code 204</t>
  </si>
  <si>
    <t>DSD_09 20153752 Nguyễn Tài Tiêu
Nhập userId hợp lệ 
Nhập ngày bắt đầu không hợp lệ
Nhập ngày kết thúc hợp lệ (yyyy/mm/dd)</t>
  </si>
  <si>
    <t xml:space="preserve">DSD_10 20151469 Hoàng Văn Hoan
Đăng nhập vào hệ thống 
chọn chức năng xuất báo cáo
Xuất một báo cáo </t>
  </si>
  <si>
    <t>DSD_12 20152962 Nguyễn Huy Quang
Gọi API tạo thủ tục làm việc mới với các thông số:
- Tên thủ tục
- Loại thủ tục (quy trình đối với những việc thường xuyên)
- Tác nhân, phòng ban
- Quy trình thiết lập</t>
  </si>
  <si>
    <t>DSD_13 20154485 Nguyễn Hữu Tùng
Các bước cần thực hiện khi sửa tài khoản người dùng:
- Bước 1: Chọn tài khoản cần sửa
- Bước 2: Chọn button sửa 
- Bước 3: Sửa thông tin cần thay đổi trong các trường input
- Bước 4: Chọn button Lưu</t>
  </si>
  <si>
    <t>DSD_15 20154484 Nguyễn Văn Đạt
Bước 1: Đăng nhập thành công với một tài khoản nào đó của người dùng
Bước 2: Lựa chọn một công việc nào đó đang trong chế độ thực thi hoặc vào nhòm chat
Bước 3: Lựa chọn chức năng chat trong giao diện công việc hoặc chọn vào nhóm chat
Bước 4: Chọn người muốn xóa trong danh sách thành viên và chọn chức năng xóa và xác nhận</t>
  </si>
  <si>
    <t>DSD_16 20152978 Phan Văn  Quang
- B1: Đăng nhập vào hệ thống bằng tài khoản đươc cấp quyền sử dụng chức năng Tạo mới KPI 
- B2: Truy cập chức năng Tạo mới KPI phòng ban
- B3: Điền các thông tin cần thiết và nhấn Send</t>
  </si>
  <si>
    <t>DSD_17 20151845 Hoàng Văn Hưng
Các bước kiểm tra: 
- Kiểm tra có dữ liệu lấy về hay chưa.
- Kiểm tra định dạng dữ liệu có đúng chuẩn không.
- Kiểm tra dữ liệu có được lọc đúng theo bộ phận không.
- Kiểm tra dữ liệu hiển thị có thay đổi theo đúng tương tác của người dùng hay không (chuyển đổi các bộ phận thì danh sách có chuyển theo không).
- Kiểm tra có lấy được dữ liệu của từng người dùng không.</t>
  </si>
  <si>
    <t>DSD_19 20151212 Nguyễn Văn Hải
Đăng nhập hệ thống-&gt;chọn báo cáo cần xem chi tiết-&gt;hệ thống trả về chi tiết ndung báo cáo</t>
  </si>
  <si>
    <t>DSD_04 20151889 Trịnh Duy Hưng
Phòng ban: Phòng Kinh doanh 
Loại công việc :Công việc thường xuyên
Các mức: Đúng tiến độ, Quá hạn, Hoàn thành chậm</t>
  </si>
  <si>
    <t>DSD_05 20150221 Nguyễn Thị Ngọc Ánh
Mã tài khoản: 
Tên tài khoản: maduythang01
Họ và tên: Mã Duy Thắng
Mã phòng ban: PSX001
Chức danh: Tiến sĩ
Chức vụ: Trưởng phòng sản xuất</t>
  </si>
  <si>
    <t>Tên dự án: Demo
Mô tả: Demo
Leader: nv1000
Ngày bắt đầu: 08/10/2019
Ngày kết thúc: 07/10/2019</t>
  </si>
  <si>
    <t xml:space="preserve">DSD-07 20151668 Nguyễn Cao Huy
Tên KPI:Bán thuốc
Các mục: Bán thuốc kháng sinh, bán thực phẩm chức năng
Các mục hoàn thành: Bán thuốc kháng sinh
Phàn trăm:
</t>
  </si>
  <si>
    <t>DSD_08 20152404 Nguyễn Tiến Mạnh
Id phòng ban: 4</t>
  </si>
  <si>
    <t>DSD_09 20153752 Nguyễn Tài Tiêu
userId: 111111 
start_date: 2019-09-29
end_date: 2019/10/10</t>
  </si>
  <si>
    <t xml:space="preserve">DSD_10 20151469 Hoàng Văn Hoan
</t>
  </si>
  <si>
    <t>DSD_12 20152962 Nguyễn Huy Quang
- Quy trình kết xuất kho
- Thủ tục thường xuyên
- Kho tại ưởng sản xuất, kho chứa chung
- Tổng hợp hàng hóa xuất - tổng hợp hàng hóa nhập - Tổng hợp hàng còn lại - Kết xuất báo cáo</t>
  </si>
  <si>
    <t>DSD_13 20154485 Nguyễn Hữu Tùng
Dữ liệu test:
- Mã tài khoản: US0001
- Tên tài khoản: nguyenvana 
- Tên người dùng: Nguyễn Văn Anh</t>
  </si>
  <si>
    <t>DSD_15 20154484 Nguyễn Văn Đạt
ID của cuộc trò chuyện
Tên tài khoản: NguyenvanDat01
Mã phòng ban: PSX001</t>
  </si>
  <si>
    <t xml:space="preserve">DSD_16 20152978 Phan Văn  Quang
Phòng ban: Phòng Kế toán 
Thời gian từ: 10/09/21019
Thời gian đến: "10/08/2019"
</t>
  </si>
  <si>
    <t>DSD_17 20151845 Hoàng Văn Hưng
- Tập danh sách người dùng gồm các thông tin liên quan, biểu diễn dưới dạng json</t>
  </si>
  <si>
    <t>Phân chia công việc rõ ràng có bạn làm nhiều hơn các bạn còn lại</t>
  </si>
  <si>
    <t>Đầy đủ và đúng theo template, tuy nhiên chưa căn chỉnh có trang trắng ít chữ</t>
  </si>
  <si>
    <t xml:space="preserve">DSD_02 20151493 Phạm  Hoàn
Thông báo nếu như tiến trình project k đúng yêu
cầu
</t>
  </si>
  <si>
    <t>DSD_03 20151480 Nguyễn Thị Hoài
Đưa ra cảnh báo cho người dùng nếu member rỗng</t>
  </si>
  <si>
    <t xml:space="preserve">DSD_04 20151889 Trịnh Duy Hưng
Hiện thị biểu đồ tròn với các phần trăm của 3 loại ( Đúng tiến độ, Quá Hạn, Hoàn thành chậm) </t>
  </si>
  <si>
    <t>DSD_05 20150221 Nguyễn Thị Ngọc Ánh
Kết quả mong đợi: Cập nhật thất bại
Message: Mã tài khoản bắt buộc</t>
  </si>
  <si>
    <t>Trả về Success = false, Message: 'Ngày bắt đầu phải nhỏ hơn  ngày kết thúc'</t>
  </si>
  <si>
    <t>DSD_08 20152404 Nguyễn Tiến Mạnh
response code: 204</t>
  </si>
  <si>
    <t>DSD_09 20153752 Nguyễn Tài Tiêu
success=false, errorMessage="start_date invalid format"</t>
  </si>
  <si>
    <t>DSD_10 20151469 Hoàng Văn Hoan
Các trường thông tin hiện ra đầy đủ</t>
  </si>
  <si>
    <t>DSD_12 20152962 Nguyễn Huy Quang
- Thủ tục đã tồn tại</t>
  </si>
  <si>
    <t>DSD_13 20154485 Nguyễn Hữu Tùng
Sửa tài khoản thành công</t>
  </si>
  <si>
    <t>DSD_15 20154484 Nguyễn Văn Đạt
Thành công: Xóa thành công và Hiển thị thông báo thành công cho nhóm với dạng text ví dụ "bạn(hoặc ai đó) đã xóa Nguyễn Văn Đạt - Phòng nhân sự khỏi nhóm chat"
Thất bại: Hiển thị thông bào lỗi cho người dùng</t>
  </si>
  <si>
    <t xml:space="preserve">DSD_16 20152978 Phan Văn  Quang
Thông báo lỗi nhập sai định dạng trường dữ liệu, Thời gian từ không thể lớn hơn Thời gian đến
</t>
  </si>
  <si>
    <t>DSD_17 20151845 Hoàng Văn Hưng
Các kết quả mong đợi có thể xảy ra: 
- Không tìm thấy dữ liệu người dùng.
- Dữ liệu không đúng định dạng.
- Dữ liệu chưa được lọc.
- Hiển thị không tương ứng với tương tác người dùng.
- Không lấy được thông tin của từng người dùng.
- Vượt qua bài test.</t>
  </si>
  <si>
    <t xml:space="preserve">DSD_04 20151889 Trịnh Duy Hưng
Không có </t>
  </si>
  <si>
    <t>DSD_10 20151469 Hoàng Văn Hoan
Không có</t>
  </si>
  <si>
    <t>DSD_15 20154484 Nguyễn Văn Đạt
Thành công: Xóa thành viên khỏi database của nhóm chat và hiển thị thông báo thành công cho nhóm với dạng text ví dụ "bạn(hoặc ai đó) đã xóa Nguyễn Văn Đạt - Phòng nhân sự khỏi nhóm chat"
Thất bại: Hiển thị thông bào lỗi cho người dùng</t>
  </si>
  <si>
    <t>DSD_16 20152978 Phan Văn  Quang
Hệ thống hiển thị lại các trường có người dùng nhập lại sau khi thông báo lỗi</t>
  </si>
  <si>
    <t>DSD_17 20151845 Hoàng Văn Hưng
Trạng thái hệ thống sau khi chạy test không thay đổi</t>
  </si>
  <si>
    <t>DSD_19 20151212 Nguyễn Văn Hải
ndung chi tiết của báo cáo</t>
  </si>
  <si>
    <t xml:space="preserve">DSD_04 20151889 Trịnh Duy Hưng
True </t>
  </si>
  <si>
    <t>DSD_05 20150221 Nguyễn Thị Ngọc Ánh
Kết quả test thực tế: Cập nhật thất bại
Message: Mã tài khoản bắt buộc</t>
  </si>
  <si>
    <t>DSD_12 20152962 Nguyễn Huy Quang
- Trả về tạo thủ tục/ quy trình mới thất bại  và chuyển hướng về danh sách các thủ tục quản lý</t>
  </si>
  <si>
    <t>Cấu trúc báo cáo theo template tuy nhiên chưa căn chỉnh trang 1 số trang bị trắng</t>
  </si>
  <si>
    <t>DSD_04 20151889 Trịnh Duy Hưng
Pass</t>
  </si>
  <si>
    <t>DSD_17 20151845 Hoàng Văn Hưng
Thất bại tại thời điểm 10/10/2019</t>
  </si>
  <si>
    <t>DSD_12 20152962 Nguyễn Huy Quang
Không có</t>
  </si>
  <si>
    <t>DSD_17 20151845 Hoàng Văn Hưng
Không</t>
  </si>
  <si>
    <t xml:space="preserve">DSD_19 20151212 Nguyễn Văn Hải
</t>
  </si>
  <si>
    <t>Đã mô tả bài toán đặt ra, nhóm làm cụ thể 2 services là: Security Services - 
 Notification Service</t>
  </si>
  <si>
    <t>Nhóm đưa ra được các yêu cầu về chức năng và phi chức năng của từng service</t>
  </si>
  <si>
    <t>Các yêu cầu chức năng hợp lệ tuy nhiên yêu cầu phi chức năng thì chưa chỉ ra được các API nhóm cần</t>
  </si>
  <si>
    <t>Sử dụng giao thức HTTPS, thuật toán truyền thông RPC, nhóm mô tả chi tiết và lý giải được tại sao dùng như vậy</t>
  </si>
  <si>
    <t>Testcase 6</t>
  </si>
  <si>
    <t>DSD_02 20150393 Biện Thành  Chung
TK_PK_06</t>
  </si>
  <si>
    <t>DSD_03 20151480 Nguyễn Thị Hoài
TC_RTS_03</t>
  </si>
  <si>
    <t>DSD_04 20151889 Trịnh Duy Hưng
TC_UI_02</t>
  </si>
  <si>
    <t>DSD_05 20150221 Nguyễn Thị Ngọc Ánh
ID test case: TC_UAI_3
Ý nghĩa ID: Update Account Interface Test Case #3</t>
  </si>
  <si>
    <t>TC_PTS_06</t>
  </si>
  <si>
    <t>DSD-07 20151668 Nguyễn Cao Huy
TC_CHECK_REPORT_RESULT_6_FAIL</t>
  </si>
  <si>
    <t>DSD_08 20152404 Nguyễn Tiến Mạnh
TC_DELETE_DEPARTMENT_FAIL_1</t>
  </si>
  <si>
    <t>DSD_09 20153752 Nguyễn Tài Tiêu
TC_LARS_FN1_2_3</t>
  </si>
  <si>
    <t>DSD_10 20151469 Hoàng Văn Hoan
TC_CK_3</t>
  </si>
  <si>
    <t xml:space="preserve">DSD_12 20152962 Nguyễn Huy Quang
TC_PROCEDURE_6
</t>
  </si>
  <si>
    <t>DSD_13 20154485 Nguyễn Hữu Tùng
ID test case: TC_UUA_2
Ý nghĩa của IT: Update User Account Test Case#2</t>
  </si>
  <si>
    <t>DSD_15 20154484 Nguyễn Văn Đạt
ID test case: TC_CS_6
Ý nghĩa ID: Chat Service Test Case #6</t>
  </si>
  <si>
    <t>DSD_16 20152978 Phan Văn  Quang
est case ID: TC_DD_6 (Delete Department KPI Test Case #6 - Xóa KPI phòng ban)</t>
  </si>
  <si>
    <t>DSD_17 20151845 Hoàng Văn Hưng
TC_UI_6</t>
  </si>
  <si>
    <t>DSD_02 20150393 Biện Thành  Chung
Medium</t>
  </si>
  <si>
    <t xml:space="preserve">DSD_04 20151889 Trịnh Duy Hưng
High </t>
  </si>
  <si>
    <t>DSD_10 20151469 Hoàng Văn Hoan
medium</t>
  </si>
  <si>
    <t>DSD_02 20150393 Biện Thành  Chung
getRevenueByYear</t>
  </si>
  <si>
    <t>DSD_03 20151480 Nguyễn Thị Hoài
Create Task</t>
  </si>
  <si>
    <t>Chưa thể kết nối vì chưa có host server online</t>
  </si>
  <si>
    <t xml:space="preserve">DSD_10 20151469 Hoàng Văn Hoan
Compare kpi microservice </t>
  </si>
  <si>
    <t>DSD_16 20152978 Phan Văn  Quang
Department  KPIService (Delete Department KPI)</t>
  </si>
  <si>
    <t>DSD_17 20151845 Hoàng Văn Hưng
SearchUserByName</t>
  </si>
  <si>
    <t xml:space="preserve">Code giao diện Nghiệp vụ KPI, Task, Procedure, Dashboard </t>
  </si>
  <si>
    <t>DSD_02 20150393 Biện Thành  Chung
10/10/2019</t>
  </si>
  <si>
    <t>Chưa có dữ liệu đầu vào</t>
  </si>
  <si>
    <t>DSD_10 20151469 Hoàng Văn Hoan
10/10/2019</t>
  </si>
  <si>
    <t>DSD_16 20152978 Phan Văn  Quang
17/10/2019</t>
  </si>
  <si>
    <t>Chưa có dữ liệu đầu ra</t>
  </si>
  <si>
    <t>Cấu trúc hợp lý</t>
  </si>
  <si>
    <t>Đã có mô tả bài toán khá cụ thể</t>
  </si>
  <si>
    <t>Đã có nhưng vẫn còn khá sơ sài</t>
  </si>
  <si>
    <t>Đã có giải pháp</t>
  </si>
  <si>
    <t xml:space="preserve">DSD_09 20153752 Nguyễn Tài Tiêu
</t>
  </si>
  <si>
    <t>kiến trúc hệ thống hợp lệ</t>
  </si>
  <si>
    <t>Mô hình giao thức mà truyền thông hợp lệ</t>
  </si>
  <si>
    <t>Chưa deploy lên host server, hiện tại deploy trên local host, đã có các màn hình code đầu tiên</t>
  </si>
  <si>
    <t>Đã làm chủ được chương trình</t>
  </si>
  <si>
    <t>Nhóm làm giao diện đã gọi API</t>
  </si>
  <si>
    <t>DSD_02 20150393 Biện Thành  Chung
11/10/2019</t>
  </si>
  <si>
    <t>Dữ liệu liên quan tới nhân viên</t>
  </si>
  <si>
    <t xml:space="preserve">Client server </t>
  </si>
  <si>
    <t>Còn thiếu 1 số giao diện</t>
  </si>
  <si>
    <t>Đã thực hiện 22 mock - up UI cho giao diện quản lý của lãnh đạo. Giao diện mới chỉ thể hiện nội dung, chưa có các thành phần điều hướng, menu,...</t>
  </si>
  <si>
    <t>đã có</t>
  </si>
  <si>
    <t>Đã có auth</t>
  </si>
  <si>
    <t>DSD_02 20150393 Biện Thành  Chung
Kiểm tra tính hợp lệ của định dạng doanh thu
theo năm</t>
  </si>
  <si>
    <t>DSD_03 20151480 Nguyễn Thị Hoài
check_status_task</t>
  </si>
  <si>
    <t>DSD_05 20150221 Nguyễn Thị Ngọc Ánh
Tiêu đề của test case: Kiểm tra cập nhật tài khoản thất bại khi NULL tên tài khoản</t>
  </si>
  <si>
    <t>Test api tạo dự án với trường leader rỗng</t>
  </si>
  <si>
    <t>DSD-07 20151668 Nguyễn Cao Huy
Test check KPI report result: Tên KPI vượt quá số lượng kí tự cho phép</t>
  </si>
  <si>
    <t>DSD_08 20152404 Nguyễn Tiến Mạnh
Xoá phòng ban không thành công</t>
  </si>
  <si>
    <t>DSD_09 20153752 Nguyễn Tài Tiêu
Test get log success end_date is empty</t>
  </si>
  <si>
    <t>DSD_10 20151469 Hoàng Văn Hoan
Kiểm tra việc hiển thị danh sách KPI sắp xếp theo thứ tự của phòng ban theo năm</t>
  </si>
  <si>
    <t>DSD_12 20152962 Nguyễn Huy Quang
Tạo quy trình làm việc cho một dự án</t>
  </si>
  <si>
    <t>DSD_13 20154485 Nguyễn Hữu Tùng
Tiêu đề của test case: Kiểm tra sửa Mã tài khoản bị trùng lặp</t>
  </si>
  <si>
    <t>DSD_15 20154484 Nguyễn Văn Đạt
Tiêu đề của test case: Người dùng tạo nhóm Trò chuyện riêng tư không nằm trong bất ký một công việc nào cả</t>
  </si>
  <si>
    <t>DSD_16 20152978 Phan Văn  Quang
Kiểm tra phân quyền Xóa KPI Phòng ban</t>
  </si>
  <si>
    <t>DSD_17 20151845 Hoàng Văn Hưng
SearchUserByNameTest</t>
  </si>
  <si>
    <t>DSD_02 20150393 Biện Thành  Chung
Kiểm tra kết quả trả về của tìm kiếm doanh thu
theo năm có định dạng là số hay không</t>
  </si>
  <si>
    <t>DSD_03 20151480 Nguyễn Thị Hoài
Testcase dùng để kiểm tra sự chuyển trạng thái của task, in processing, review, todo, approval</t>
  </si>
  <si>
    <t>DSD_05 20150221 Nguyễn Thị Ngọc Ánh
Mục đích của test case: kiểm tra chức năng Cập nhật tài khoản người dùng thất bại khi để NULL tên tài khoản.
Chỉnh sửa các trường thông tin sau:
- Mã tài khoản (bắt buộc)
- Tên tài khoản: để trống
- Ngày gia nhập công ty
- Chức danh
- Chức vụ
- Mã phòng ban ...</t>
  </si>
  <si>
    <t>Gọi api tạo dự án với trường leader rộng</t>
  </si>
  <si>
    <t>DSD-07 20151668 Nguyễn Cao Huy
Kiểm tra không thành công do tên KPI vượt quá số lượng kí tự cho phép</t>
  </si>
  <si>
    <t xml:space="preserve">DSD_08 20152404 Nguyễn Tiến Mạnh
Xoá phòng ban thành công vì người xoá không có quyền                                                                  </t>
  </si>
  <si>
    <t>DSD_09 20153752 Nguyễn Tài Tiêu
Lấy thông tin log báo cáo thành công với end_date nhập vào rỗng</t>
  </si>
  <si>
    <t>DSD_10 20151469 Hoàng Văn Hoan
Kiểm tra việc hiển thị danh sách KPI sắp xếp theo thứ tự của phòng ban theo năm
sau khi đã lựa chọn các tùy chọn.</t>
  </si>
  <si>
    <t>DSD_12 20152962 Nguyễn Huy Quang
Tạo một mẫu quy trình làm việc áp dụng cho một dự án với nhiều người tham gia, nhiều công việc</t>
  </si>
  <si>
    <t>DSD_13 20154485 Nguyễn Hữu Tùng
Mục đích của test case: Kiểm tra chức năng sửa tài khoản khi sửa Mã tài khoản bị trùng lặp</t>
  </si>
  <si>
    <t>DSD_15 20154484 Nguyễn Văn Đạt
Mục đích của testcase là kiểm thử chức năng tạo nhòm chat của người dùng xem có được hay không. Tạo ra một nhóm chat nằm ngoài các nhóm chat của công việc, không nằm trong bất kỳ một công việc nào mà chỉ là nhắn tin các thành viên. Cần kiểm tra một số trường hợp sau:
 - Thêm nhóm với các thành viên cùng phòng ban
 - Nhóm có thành viên khác phòng ban với người tạo ra nhóm</t>
  </si>
  <si>
    <t>DSD_16 20152978 Phan Văn  Quang
Người dùng đăng nhập bằng tài khoản không có quyền sử dụng chức năng Xóa KPI phòng ban, sau đó nhấn nút thực hiện chức năng. Hệ thống cần hiển thị thông báo Tài khoản chưa được cấp quyền</t>
  </si>
  <si>
    <t>DSD_17 20151845 Hoàng Văn Hưng
Mục đích của test case: 
- Kiểm tra kết quả tìm kiếm người dùng có thỏa mãn từ khóa tìm kiếm. 
- Kiểm tra những tên người dùng không thỏa mãn so với từ khóa có xuất hiện không.</t>
  </si>
  <si>
    <t>DSD_02 20150393 Biện Thành  Chung
Không có</t>
  </si>
  <si>
    <t>DSD_03 20151480 Nguyễn Thị Hoài
Task tồn tại</t>
  </si>
  <si>
    <t xml:space="preserve">DSD_08 20152404 Nguyễn Tiến Mạnh
Người dùng phải đăng nhập với tài khoảng không phải admin                                                                 </t>
  </si>
  <si>
    <t>DSD_10 20151469 Hoàng Văn Hoan
Người dùng đã đăng nhập và có quyền xem danh sách KPI</t>
  </si>
  <si>
    <t xml:space="preserve">DSD_15 20154484 Nguyễn Văn Đạt
Đăng nhập thành công vào hệ thống
Có thông tin của các thành viên cần thêm vào nhóm chat của bản thân
</t>
  </si>
  <si>
    <t>DSD_16 20152978 Phan Văn  Quang
Tài khoản đã đăng nhập vào hệ thống</t>
  </si>
  <si>
    <t>DSD_17 20151845 Hoàng Văn Hưng
- Đã lấy được danh sách người dùng.
- Danh sách người dùng đã lọc theo bộ phận.</t>
  </si>
  <si>
    <t xml:space="preserve">DSD_08 20152404 Nguyễn Tiến Mạnh
Không có                                                                                                                                                                                             </t>
  </si>
  <si>
    <t>DSD_17 20151845 Hoàng Văn Hưng
Không có phụ thuộc.</t>
  </si>
  <si>
    <t xml:space="preserve">DSD_02 20150393 Biện Thành  Chung
B1 : Chọn mục danh thu 
B2 : Chọn tìm kiếm theo năm 
B3 : Ấn submit </t>
  </si>
  <si>
    <t>DSD_03 20151480 Nguyễn Thị Hoài
Bước 1: Đăng nhập vào hệ thống
Bước 2: Chọn task cần thay đổi trạng thái
Bước 3: Chuyển trạng thái của task
Bước 4: Task hiện trạng thái mới</t>
  </si>
  <si>
    <t>DSD_05 20150221 Nguyễn Thị Ngọc Ánh
Khi thực hiện chức năng cập nhật tài khoản vào hệ thống, các bước thực hiện:
- Nhập mã tài khoản (hoặc mã tài khoản tự tăng, bắt buộc) - không được trùng mã tài khoản có sẵn
- Không nhập tên tài khoản, ấn Tab chuyển sang trường tiếp theo
- Các trường còn lại không bắt buộc,...
Ấn button Sửa: sau khi đã nhập đầy đủ thông tin và không trùng mã và tên tài khoản, cập nhật thành công 1 tài khoản và hệ thống</t>
  </si>
  <si>
    <t>DSD-07 20151668 Nguyễn Cao Huy
- Kiểm tra tên KPI
- Phát hiện tên KPI vượt quá số lượng kí tự cho phép, trả về thông báo dữ liệu không hợp lệ</t>
  </si>
  <si>
    <t xml:space="preserve">DSD_08 20152404 Nguyễn Tiến Mạnh
- Nhập id phòng ban muốn xoá
- Validate người dùng không thành công
- Trả về response với code 403                                                     </t>
  </si>
  <si>
    <t>DSD_09 20153752 Nguyễn Tài Tiêu
Nhập userId hợp lệ 
Nhập ngày bắt đầu hợp lệ (yyyy/mm/dd)
Nhập ngày kết thúc rỗng</t>
  </si>
  <si>
    <t>DSD_10 20151469 Hoàng Văn Hoan
Lựa chọn chức năng xem danh sách KPI
Chọn tiêu chí lọc là phòng ban và năm
chọn xem danh sách</t>
  </si>
  <si>
    <t>DSD_11 20151546 Nguyễn Văn HoàngDSD_11 20151546 Nguyễn Văn Hoàng</t>
  </si>
  <si>
    <t>DSD_12 20152962 Nguyễn Huy Quang
Gọi API tạo thủ tục làm việc mới với các thông số:
- Tên thủ tục
- Loại thủ tục (quy trình đối với Project)
- Tác nhân, phòng ban
- Quy trình thiết lập</t>
  </si>
  <si>
    <t>DSD_15 20154484 Nguyễn Văn Đạt
Bước 1: Đăng nhập thành công với một tài khoản nào đó của người dùng
Bước 2: Lựa chọn chức năng tạo nhóm chat
Bước 3: Thêm các thành viên của nhóm chat và lựa chọn "tạo nhóm chat"</t>
  </si>
  <si>
    <t>DSD_16 20152978 Phan Văn  Quang
-B1: Đăng nhập vào hệ thống
-B2: Truy cập chức năng Xóa KPI (tuần, tháng, quý, năm)
- B3: Điền thông tin các trường yêu cầu và nhấn Send</t>
  </si>
  <si>
    <t>DSD_17 20151845 Hoàng Văn Hưng
Các bước thực hiện test case: 
- Kiểm tra từ tìm kiếm có xuất hiện trong kết quả không.
- Kiểm tra xem kết quả có bỏ qua phân biệt chữ hoa, chữ thường chưa.
- Kiểm tra từ khóa tìm kiếm có hỗ trợ tìm theo từng chữ cái riêng.</t>
  </si>
  <si>
    <t>Còn 1 số lỗi chính tả</t>
  </si>
  <si>
    <t>Vẫn còn sơ sài</t>
  </si>
  <si>
    <t>Các yêu hợp lệ</t>
  </si>
  <si>
    <t xml:space="preserve">DSD_05 20150221 Nguyễn Thị Ngọc Ánh
Mã tài khoản: 001
Tên tài khoản:
Họ và tên: Mã Duy Thắng
Mã phòng ban: PSX001
Chức danh: Tiến sĩ
Chức vụ: Trưởng phòng sản xuất
</t>
  </si>
  <si>
    <t>Tên dự án: Demo
Mô tả: Demo
Leader:</t>
  </si>
  <si>
    <t xml:space="preserve">DSD-07 20151668 Nguyễn Cao Huy
Tên KPI: fâsdfsdfs fsd fsdfsd sfdsfsdfsdfdsfsdfds fsdfsdfsdfsdf sdfsdfsdfsd fsdf sdfsdfsdfdsfsdf sfsdfsd fdsfsdfsdfsd...
Các mục: Bán thuốc kháng sinh, bán thực phẩm chức năng
Các mục hoàn thành: Bán thuốc kháng sinh
Phàn trăm: 45%
</t>
  </si>
  <si>
    <t xml:space="preserve">DSD_08 20152404 Nguyễn Tiến Mạnh
Id phòng ban: 4                                                                                                                                           </t>
  </si>
  <si>
    <t xml:space="preserve">DSD_09 20153752 Nguyễn Tài Tiêu
userId: 111111 
start_date: 2019/09/29
end_date: </t>
  </si>
  <si>
    <t>DSD_12 20152962 Nguyễn Huy Quang
- Quy trình dự án marketing thuốc mới
- Project
- Bộ phận martketing, kho lưu trữ, bộ phận bán hàng
- DS các công việc và tác nhân tương ứng trong quy trình</t>
  </si>
  <si>
    <t>DSD_13 20154485 Nguyễn Hữu Tùng
Chọn tài khoản cần sửa có mã tài khoản là US0002
Dữ liệu test:
- Mã tài khoản US0002 sửa thành: US0001
- Tên tài khoản: nguyenvanb
- Tên người dùng: Nguyễn Văn B</t>
  </si>
  <si>
    <t xml:space="preserve">DSD_15 20154484 Nguyễn Văn Đạt
Tên tài khoản: NguyenvanDat01
Họ và tên: Nguyễn Văn Đạt
Mã phòng ban: PSX001
Tên phòng ban: Phòng nhân sự
.........
Tên tài khoản: NguyenvanDat02
Họ và tên: Nguyễn Văn Đạt
Mã phòng ban: PSX002
Tên phòng ban: Phòng kế hoạch
</t>
  </si>
  <si>
    <t>DSD_16 20152978 Phan Văn  Quang
Tên tài khoản: Test01
Phòng ban: Phòng nhân sự
Loại KPI: Tháng, thời gian từ 17/08/2019 - 17/09/2019</t>
  </si>
  <si>
    <t>10 API</t>
  </si>
  <si>
    <t>DSD_17 20151845 Hoàng Văn Hưng
Dữ liệu test: 
- Một tập danh sách người dùng với các thông tin chi tiết người dùng.
- Một tập các từ khóa tìm kiếm theo tên người dùng.</t>
  </si>
  <si>
    <t>7 API đưọc gọi từ giao diện</t>
  </si>
  <si>
    <t>DSD_02 20150393 Biện Thành  Chung
Hiện thị doanh thu theo năm dưới dạng số hay 
không</t>
  </si>
  <si>
    <t>DSD_03 20151480 Nguyễn Thị Hoài
Task được chuyển trạng thái mới</t>
  </si>
  <si>
    <t>nhóm lấy dữ liệu từ các nhóm 6,8,14,16 và trả về dữ liệu cho nhóm giao diện</t>
  </si>
  <si>
    <t>DSD_05 20150221 Nguyễn Thị Ngọc Ánh
Kết quả mong đợi: Cập nhật thất bại
Message: Tên tài khoản bắt buộc</t>
  </si>
  <si>
    <t>Trả về Success = false, Message: 'Leader bắt buộc có''</t>
  </si>
  <si>
    <t xml:space="preserve">DSD_08 20152404 Nguyễn Tiến Mạnh
response code: 403                                                                                                                             </t>
  </si>
  <si>
    <t>DSD_09 20153752 Nguyễn Tài Tiêu
log báo cáo mong đợi từ start_date: 2019/09/29 cho đến hiện tại</t>
  </si>
  <si>
    <t>DSD_10 20151469 Hoàng Văn Hoan
Danh sách hiển thị theo đúng thứ tự mặc định là KPI giảm dần và chỉ chứa các nhân viên trong phòng ban đó</t>
  </si>
  <si>
    <t>DSD_12 20152962 Nguyễn Huy Quang
- Thông báo tạo quy trình thực hiện dự án thành công</t>
  </si>
  <si>
    <t>DSD_13 20154485 Nguyễn Hữu Tùng
Hiển thị cảnh báo: Mã tài khoản không được trùng lặp
Kết quả mong đợi: Sửa tài khoản không thành công</t>
  </si>
  <si>
    <t>DSD_15 20154484 Nguyễn Văn Đạt
Thành công: Tạo thành công và Hiển thị giao diện chat để thông báo cho tất cả người trong danh sách chat biết mình được thêm vào nhóm chat
Thất bại: Hiển thị thông bào lỗi cho người dùng</t>
  </si>
  <si>
    <t>DSD_16 20152978 Phan Văn  Quang
Hệ thống thông báo lỗi Người dùng chưa được cấp quyền sử dụng chức năng</t>
  </si>
  <si>
    <t>DSD_17 20151845 Hoàng Văn Hưng
Kết quả mong đợi: 
- Không tìm kiếm được người dùng đã tồn tại.
- Tìm kiếm sai người dùng theo tên.
- Không bỏ qua sự khác biệt giữa từ khóa viết hoa và viết thường.
- Không bỏ qua sự khác biệt giữa từ có dấu và không dấu.
- Không hỗ trợ tìm kiếm theo từng chữ cái riêng.
- Vượt qua bài test.</t>
  </si>
  <si>
    <t xml:space="preserve">DSD_02 20150393 Biện Thành  Chung
</t>
  </si>
  <si>
    <t>Cung cấp đủ Các API</t>
  </si>
  <si>
    <t>Hệ thống trả dữ liệu tương đối nhanh</t>
  </si>
  <si>
    <t>DSD_15 20154484 Nguyễn Văn Đạt
Thành công: Thêm một group chat vào database của nhóm chat và Hiển thị giao diện chat để thông báo cho tất cả người trong danh sách chat biết mình được thêm vào nhóm chat
Thất bại: Hiển thị thông bào lỗi cho người dùng</t>
  </si>
  <si>
    <t>DSD_16 20152978 Phan Văn  Quang
Hệ thống hiển thị lại màn hình giao diện Chức năng xóa KPI phòng ban</t>
  </si>
  <si>
    <t>DSD_17 20151845 Hoàng Văn Hưng
Trạng thái hệ thống không thay đổi</t>
  </si>
  <si>
    <t>Description of the project: Develop a task management software (TMS).</t>
  </si>
  <si>
    <t>Không có lõi chính tả</t>
  </si>
  <si>
    <t>Đã có mô tả đinh hướng giải pháp</t>
  </si>
  <si>
    <t>DSD_05 20150221 Nguyễn Thị Ngọc Ánh
Kết quả test thực tế: Cập nhật thất bại
Message: tên tài khoản bắt buộc</t>
  </si>
  <si>
    <t>DSD_12 20152962 Nguyễn Huy Quang
- Trả về tạo thủ tục/ quy trình cho dự án thành công  và chuyển hướng về danh sách các dự án quản lý</t>
  </si>
  <si>
    <t>DSD_13 20154485 Nguyễn Hữu Tùng
Hiển thị cảnh báo: Mã tài khoản không được trùng lặp
Kết quả thực tế: Sửa tài khoản không thành công</t>
  </si>
  <si>
    <t xml:space="preserve">DSD_08 20152404 Nguyễn Tiến Mạnh
Pass                                                                                                                                                                      </t>
  </si>
  <si>
    <t>25 API được gọi từ giao diện</t>
  </si>
  <si>
    <t>Các dữ liệu liên quan tới công việc thường xuyên và data sẻvice</t>
  </si>
  <si>
    <t>Giải thuật truyển thông</t>
  </si>
  <si>
    <t>3 lớp</t>
  </si>
  <si>
    <t>Đã cung cấp đủ các API</t>
  </si>
  <si>
    <t>Chưa thấy nêu</t>
  </si>
  <si>
    <t>A pharmaceutical company has different divisions for examples: production, sale, R&amp;D, finance, human resources, administration, planning &amp; investment, etc. 
Every day, every week, month and year, each staff of a division must report his/her working results to the Head of the corresponding division. 
The Head of each division will summarize and make a report to the Directory board. 
Based on the reported results, the success and reaching targets level of every staff and division will be evaluated by their colleagues, their direct superiors and by the Directory board. 
Due to the increasing of time and staff number, this way of reporting becomes less precise and efficient. 
There is no connection between each division and the Directory board cannot manage the company efficiently.</t>
  </si>
  <si>
    <t>Đã có mô tả định hướng giải pháp</t>
  </si>
  <si>
    <t>Main challenges:
How to show the working process and report the working results?
How to collect and show the synthetic reports at different level ?
How to connect information between division ?
How to evaluate KPI ?</t>
  </si>
  <si>
    <t>ĐÃ có thể hiện việc giải quyết tương tranh'</t>
  </si>
  <si>
    <t>31 API</t>
  </si>
  <si>
    <t>22 APi đã được gọi từ giao diện</t>
  </si>
  <si>
    <t>Testcase 7</t>
  </si>
  <si>
    <t>Cung cấp dữ liệu USer cho hầu hết các nhóm</t>
  </si>
  <si>
    <t>DSD_16 20150424 Đào Huy Chương</t>
  </si>
  <si>
    <t xml:space="preserve">Ngữ cảnh: </t>
  </si>
  <si>
    <t>DSD_02 20150393 Biện Thành  Chung
TK_PK_07</t>
  </si>
  <si>
    <t>DSD_03 20151480 Nguyễn Thị Hoài
TC_RTS_04</t>
  </si>
  <si>
    <t>ĐÃ có định hướng giải pháp</t>
  </si>
  <si>
    <t>DSD_05 20150221 Nguyễn Thị Ngọc Ánh
ID test case: TC_SAI_1
Ý nghĩa ID: Search Account Interface Test Case #1</t>
  </si>
  <si>
    <t>TC_PTS_7</t>
  </si>
  <si>
    <t xml:space="preserve">DSD_07 20153274 Tăng Tự Tài
ID Test Case : TC_CAI_01
Create Account API </t>
  </si>
  <si>
    <t>DSD_08 20154216 Trần Đình Tú
API_03: Sửa tiêu chí</t>
  </si>
  <si>
    <t>DSD_09 20153710 Nguyễn Thị Thư
TC_LARS_FN1_2_4</t>
  </si>
  <si>
    <t>DSD_12 20151338 Nguyễn Minh Hiếu
TC_PROCEDURE_7</t>
  </si>
  <si>
    <t>DSD_13 20154485 Nguyễn Hữu Tùng
ID test case: TC_UUA_3
Ý nghĩa của IT: Update User Account Test Case#3</t>
  </si>
  <si>
    <t>DSD_14 20154139 Phí Văn Tuấn
ID Testcase: TC_14_7</t>
  </si>
  <si>
    <t>ĐÃ làm chủ được chương trình</t>
  </si>
  <si>
    <t>DSD_15 20154484 Nguyễn Văn Đạt
ID test case: TC_CS_7
Ý nghĩa ID: Chat Service Test Case #7</t>
  </si>
  <si>
    <t>DSD_18 20151168 Nguyễn Văn Hào
TC_UI_18_1</t>
  </si>
  <si>
    <t>20 API đã được gọi từ giao diện</t>
  </si>
  <si>
    <t>DSD_19 20154188 Bùi Sỹ Tú
19_TC_SR#2</t>
  </si>
  <si>
    <t>Là các dữ liệu liên quan tới công việc theo dự án, phòng ban, Data service</t>
  </si>
  <si>
    <t>Loại trừ, kết thúc</t>
  </si>
  <si>
    <t xml:space="preserve">EC2 Instance, client server </t>
  </si>
  <si>
    <t>DSD_07 20153274 Tăng Tự Tài
High</t>
  </si>
  <si>
    <t>DSD_08 20154216 Trần Đình Tú
High</t>
  </si>
  <si>
    <t>DSD_09 20153710 Nguyễn Thị Thư
Medium</t>
  </si>
  <si>
    <t>Doanh nghiệp sản xuất thuốc (SME - doanh nghiệp cỡ vừa và nhỏ). 
Sản phẩm gồm 2 loại chính: thuốc thú y và thực phẩm chức năng. 
Bộ phận sản xuất: 01 giám đốc sản xuất, mỗi xưởng sản xuất có 1 quản đốc, các tổ trưởng và công nhân. Có xưởng sản xuất thuốc bột (cốm, viên nén, bột), xưởng sản xuất thuốc nước (dạng uống, dạng tiêm). 
Bộ phận kinh doanh: 01 giám đốc kinh doanh, mỗi nhãn hàng có 1 giám đốc nhãn hàng, dưới là các nhân viên kinh doanh. 1 nhãn hàng là một loại thuốc khác nhau về quy cách đóng gói và hàm lượng (ví dụ vitamin C 1000mg, 500 mg, 250mg, dạng nước, dạng tiêm...), ngoài ra còn có các giám đốc dự án kinh doanh sản phẩm mới</t>
  </si>
  <si>
    <t>DSD_12 20151338 Nguyễn Minh Hiếu
High</t>
  </si>
  <si>
    <t>DSD_14 20154139 Phí Văn Tuấn
High</t>
  </si>
  <si>
    <t>DSD_16 20150424 Đào Huy Chương
High</t>
  </si>
  <si>
    <t>DSD_18 20151168 Nguyễn Văn Hào
high</t>
  </si>
  <si>
    <t>DSD_02 20150393 Biện Thành  Chung
getValueByYear</t>
  </si>
  <si>
    <t>DSD_03 20151480 Nguyễn Thị Hoài
Search Task</t>
  </si>
  <si>
    <t>DSD_05 20150221 Nguyễn Thị Ngọc Ánh
Tên module chính được test: Search account - Tìm kiếm tài khoản.
Là 1 trong những module chính của chức năng Quản lý tài khoản, phân quyền người dùng</t>
  </si>
  <si>
    <t>DSD_07 20153274 Tăng Tự Tài
Tên module: Create new account
Tạo một tài khoản mới vào hệ thống để xác nhận kết quả thực thi</t>
  </si>
  <si>
    <t>DSD_08 20154216 Trần Đình Tú
edit_Criteria</t>
  </si>
  <si>
    <t>KHông Có</t>
  </si>
  <si>
    <t>DSD_09 20153710 Nguyễn Thị Thư
Log Aggregation Report Service</t>
  </si>
  <si>
    <t>17 API</t>
  </si>
  <si>
    <t>15 APi đã được gọi từ giao diện</t>
  </si>
  <si>
    <t>Các dữ liệu liên quan tới tính toán KPI</t>
  </si>
  <si>
    <t>HTtps</t>
  </si>
  <si>
    <t xml:space="preserve">3 lớp, client server </t>
  </si>
  <si>
    <t>DSD_12 20151338 Nguyễn Minh Hiếu
Procedural Task Service</t>
  </si>
  <si>
    <t>DSD_14 20154139 Phí Văn Tuấn
User service</t>
  </si>
  <si>
    <t>DSD_16 20150424 Đào Huy Chương
getAnnualKPIList</t>
  </si>
  <si>
    <t>DSD_18 20151168 Nguyễn Văn Hào
Send notificationto all</t>
  </si>
  <si>
    <t>Chưa có mô tả bào toán</t>
  </si>
  <si>
    <t>ĐÃ có mô tả định hướng giải pháp</t>
  </si>
  <si>
    <t>DSD_12 20151338 Nguyễn Minh Hiếu
Nguyễn Minh Hiếu</t>
  </si>
  <si>
    <t>DSD_14 20154139 Phí Văn Tuấn
Kiểm tra mã người dùng có chính xác không</t>
  </si>
  <si>
    <t>DSD_16 20150424 Đào Huy Chương
Đào Huy Chương</t>
  </si>
  <si>
    <t>DSD_18 20151168 Nguyễn Văn Hào
Hào</t>
  </si>
  <si>
    <t>5 api đã được gọi từ giao diện</t>
  </si>
  <si>
    <t>Các dữ liệu liên quan tới Phòng ban và KPI</t>
  </si>
  <si>
    <t xml:space="preserve">Về cơ cấu tổ chức: Có nhiều bộ phận, công ty cỡ vừa và nhỏ. 
Khối 1: Ban Giám đốc, Hội Đồng Quản trị, Ban tài chính kiểm soát
Khối 2: Bộ phận Hành chính - Tổng hợp, Bộ phận nhân sự, Bộ phận Kế toán (phòng kế toán doanh nghiệp / phòng kế toán bán hàng), Bộ phận Kỹ thuật (tổ hỗ trợ /tổ cơ điện /tổ vệ sinh /tổ quản trị /tổ bảo vệ)
Khối 3: Bộ phận Sản xuất (các nhà máy sản xuất), Bộ phận Đảm bảo chất lượng, Bộ phận kiểm tra chất lượng
Khối 4: Bộ phận Kế hoạch vật tư – kho, Bộ phận Nghiên cứu Phát triển
Khối 5: Bộ phận Kinh doanh (marketing,các thương hiệu,ban kinh doanh dự án)
</t>
  </si>
  <si>
    <t>DSD_07 20153274 Tăng Tự Tài
10/10/2019</t>
  </si>
  <si>
    <t>DSD_08 20154216 Trần Đình Tú
10/10/2019</t>
  </si>
  <si>
    <t>DSD_09 20153710 Nguyễn Thị Thư
10/10/2019</t>
  </si>
  <si>
    <t>DSD_12 20151338 Nguyễn Minh Hiếu
10/10/2019</t>
  </si>
  <si>
    <t>DSD_14 20154139 Phí Văn Tuấn
10/10/2019</t>
  </si>
  <si>
    <t>DSD_16 20150424 Đào Huy Chương
10/10/2019</t>
  </si>
  <si>
    <t>DSD_18 20151168 Nguyễn Văn Hào
10/10/2019</t>
  </si>
  <si>
    <t>Tái cơ cấu:  
Khối 1: Ban Giám đốc, Hội Đồng Quản trị, Marketting và Nghiên cứu Phát triển Sản phẩm
Khối 2: Quản trị nhân sự: Quản trị mục tiêu, Quản trị Hành chính - Nhân sự, Hậu cần - hỗ trợ
Khối 3: Tài chinh - Kế toán: kế toán doanh nghiệp, kế toán bán hàng
Khối 4: Nhà máy sản xuất: Đảm bảo chất lượng, kiểm tra chất lượng, Kế hoạch vật tư - Kho, Kỹ thuật - Cơ điện, Xưởng thuốc nước thú y, Xưởng thuốc bột thú y, Xưởng TPCN, Văn phòng xưởng
Khối 5: Bộ phận Kinh doanh (các thương hiệu,ban kinh doanh dự án, kinh doanh nguyên liệu)</t>
  </si>
  <si>
    <t>Chưa nêu rõ, Nhóm tự xây giao diện</t>
  </si>
  <si>
    <t xml:space="preserve">DSD_09 20153710 Nguyễn Thị Thư
</t>
  </si>
  <si>
    <t>Lấy dữ liệu log từ các service khác</t>
  </si>
  <si>
    <t>Giải thuật người đứng đầu</t>
  </si>
  <si>
    <t>DSD_14 20154139 Phí Văn Tuấn
Phí Văn Tuấn</t>
  </si>
  <si>
    <t xml:space="preserve">client server </t>
  </si>
  <si>
    <t>Đánh giá hiệu quả công việc: hàng ngày nhân viên báo cáo. Hàng tuần, hàng tháng, hàng quý trưởng phòng báo cáo cho cấp trên à Để theo dõi tiến độ, tình trạng, để  điểu chỉnh kế hoạch phù hợp vs tiến độ; để thưởng nhân viên dựa trên kết quả hoàn thành công việc</t>
  </si>
  <si>
    <t>DSD_12 20151338 Nguyễn Minh Hiếu
10/11/2019</t>
  </si>
  <si>
    <t>DSD_14 20154139 Phí Văn Tuấn
Danh sách mã nhân viên</t>
  </si>
  <si>
    <t>Đã có mô tả bài toán,</t>
  </si>
  <si>
    <t>32 API</t>
  </si>
  <si>
    <t>DSD_02 20150393 Biện Thành  Chung
Kiểm tra trạng thái khi tìm kiếm doanh thu theo
năm</t>
  </si>
  <si>
    <t>DSD_03 20151480 Nguyễn Thị Hoài
check_result_search_task</t>
  </si>
  <si>
    <t>DSD_05 20150221 Nguyễn Thị Ngọc Ánh
Tiêu đề của test case: Kiểm tra tìm kiếm tài khoản thành công</t>
  </si>
  <si>
    <t>Mỗi bộ phận đã có sẵn 1 phần mềm hỗ trợ nghiệp vụ, nhưng không kết nối với nhau. Vd: phần mềm kế toán riêng, phần mềm quản lý nhân sự riêng, v.v.</t>
  </si>
  <si>
    <t>Test api sửa tạo dự án với mô tả dự án rỗng</t>
  </si>
  <si>
    <t>Lấy dữ liệu từ các nhóm KPI trả lại danh sách đã sắp xếp</t>
  </si>
  <si>
    <t xml:space="preserve">DSD_07 20153274 Tăng Tự Tài
Kiểm tra thêm tài khoản được thêm vào hệ thống </t>
  </si>
  <si>
    <t xml:space="preserve">DSD_08 20154216 Trần Đình Tú
Kiểm tra sửa thành công tiêu chí </t>
  </si>
  <si>
    <t>DSD_09 20153710 Nguyễn Thị Thư
Test get log failed end_date is invalid</t>
  </si>
  <si>
    <t>DSD_12 20151338 Nguyễn Minh Hiếu
Sửa quy trình làm việc thường xuyên</t>
  </si>
  <si>
    <t>DSD_13 20154485 Nguyễn Hữu Tùng
Tiêu đề của test case: Kiểm tra sửa Tên tài khoản bị trùng lặp</t>
  </si>
  <si>
    <t>DSD_14 20154139 Phí Văn Tuấn
Check id user</t>
  </si>
  <si>
    <t>DSD_15 20154484 Nguyễn Văn Đạt
Tiêu đề của test case:Người dùng rời khỏi một cuộc Trò chuyện mà mình được trong danh sách trò chuyện</t>
  </si>
  <si>
    <t>DSD_16 20150424 Đào Huy Chương
Kiểm tra KPI có hợp lệ hay không</t>
  </si>
  <si>
    <t>DSD_18 20151168 Nguyễn Văn Hào
Test function send notification to all people</t>
  </si>
  <si>
    <t>DSD_19 20154188 Bùi Sỹ Tú
Check null</t>
  </si>
  <si>
    <t>DSD_02 20150393 Biện Thành  Chung
Kiểm tra kết quả trả về sau khi tìm kiếm , nếu
không có trả về kết quả 0</t>
  </si>
  <si>
    <t xml:space="preserve">DSD_03 20151480 Nguyễn Thị Hoài
Testcase dùng để kiểm tra kết quả của việc search task </t>
  </si>
  <si>
    <t>DSD_05 20150221 Nguyễn Thị Ngọc Ánh
Mục đích của test case: kiểm tra chức năng tìm kiếm tài khoản người dùng thành công trong hệ thống.
Nhập dữ liệu vào ô tìm kiếm, rồi ấn nút Tìm kiếm
Kết quả tìm kiếm sẽ hiển thị bên dưới</t>
  </si>
  <si>
    <t>Gọi API sửa dự án với mô tả dự án rỗng</t>
  </si>
  <si>
    <t>DSD_07 20153274 Tăng Tự Tài
Kiểm tra xem tài khoản có thêm vào thành công hay không
Khi tài khoản được thêm vào người dùng có thể thực hiện các công việc 
mong muốn</t>
  </si>
  <si>
    <t>DSD_08 20154216 Trần Đình Tú
Sửa thông tin tiêu chí không thành công</t>
  </si>
  <si>
    <t>DSD_09 20153710 Nguyễn Thị Thư
Lấy thông tin log báo cáo thất bại với end_date nhập vào không hợp lệ</t>
  </si>
  <si>
    <t>DSD_12 20151338 Nguyễn Minh Hiếu
Kiểm tra xem chắc năng sửa quy trình làm việc thường xuyên có hoạt động như đúng thiết kế không, để đảm bảo quá trình làm việc được diễn ra trơn tru.</t>
  </si>
  <si>
    <t>DSD_13 20154485 Nguyễn Hữu Tùng
Mục đích của test case: Kiểm tra chức năng sửa tài khoản khi sửa Tên tài khoản bị trùng lặp</t>
  </si>
  <si>
    <t>DSD_14 20154139 Phí Văn Tuấn
Mục đích của test case là kiểm tra mã user của người dùng có 
chính xác không</t>
  </si>
  <si>
    <t>DSD_15 20154484 Nguyễn Văn Đạt
Mục đích của testcase là kiểm tra xem chức năng rời khỏi nhóm có hoạt động tốt hay không ? cần kiểm tra xem một số thông tin xem như:
 - Người dùng có rời khỏi nhóm được hay không
 - Người dùng có rời khỏi được nhóm mà không cho phép rời hay không(nếu có)</t>
  </si>
  <si>
    <t>DSD_16 20150424 Đào Huy Chương
Mục đích của testcase: Kiểm tra tính hợp lệ của dữ liệu tiêu đánh giá KPI</t>
  </si>
  <si>
    <t>Thông tin báo cáo không có kiểm chứng, báo cáo cũng không có view toàn diện của cả công ty (gây đổi lỗi ) , không xác định được cả công ty đã hoàn thành bao nhiêu %</t>
  </si>
  <si>
    <t>DSD_18 20151168 Nguyễn Văn Hào
Kiểm tra xem có gửi được thông báo tới cho tất cả mọi người không, có bị mất thông tin không</t>
  </si>
  <si>
    <t>DSD_19 20154188 Bùi Sỹ Tú
Kiểm tra xem mục tìm kiếm co trống không</t>
  </si>
  <si>
    <t>Lấy dữ liệu từ các nhóm 12 về procedure và các nhóm user</t>
  </si>
  <si>
    <t>DSD_02 20150393 Biện Thành  Chung
không có</t>
  </si>
  <si>
    <t>DSD_03 20151480 Nguyễn Thị Hoài
task cần tìm kiếm tồn tại</t>
  </si>
  <si>
    <t>Báo cáo chưa có API thống kê, ngoài ra các chức năng khá đầy đủ</t>
  </si>
  <si>
    <t>DSD_07 20153274 Tăng Tự Tài
Không có</t>
  </si>
  <si>
    <t>DSD_08 20154216 Trần Đình Tú
Điều kiện đăng nhập và được phân quyền sửa tiêu chí</t>
  </si>
  <si>
    <t>DSD_09 20153710 Nguyễn Thị Thư
Người dùng đã đăng nhập và phải có quyền xem log</t>
  </si>
  <si>
    <t>Chưa đầu đủ</t>
  </si>
  <si>
    <t>DSD_12 20151338 Nguyễn Minh Hiếu
- Đã truy cập được vào giao diện có hiển thị chức năng sửa quy trình làm việc thường xuyên
- Tài khoản phải được cấp quyền sửa quy trình
- Đã có quy trình để sửa</t>
  </si>
  <si>
    <t>DSD_14 20154139 Phí Văn Tuấn
B1:Đăng nhập vào hệ thống
B2:Nhập thông tin user name,pass word
B3:Kiểm tra thông tin bản thân =&gt; userID</t>
  </si>
  <si>
    <t xml:space="preserve">DSD_15 20154484 Nguyễn Văn Đạt
Đăng nhập thành công vào hệ thống
Cần có công việc đang thực hiện và có nhóm chat của công việc đó
Có một thread chat riêng không liên quan đến các công việc
</t>
  </si>
  <si>
    <t>DSD_16 20150424 Đào Huy Chương
Đăng nhập thành công vào hệ thống và có quyền truy cập vào chức năng
tổng hợp KPI.</t>
  </si>
  <si>
    <t>DSD_18 20151168 Nguyễn Văn Hào
Tất cả các người dùng đều đã có tài khoản hoạt động, thông tin người dùng được lưu trên cơ sở dữ liệu</t>
  </si>
  <si>
    <t>Làm thế nào để đánh giá KPI của nhân viên và bộ phận</t>
  </si>
  <si>
    <t>DSD_09 20153710 Nguyễn Thị Thư
Không có</t>
  </si>
  <si>
    <t>DSD_12 20151338 Nguyễn Minh Hiếu
Không có</t>
  </si>
  <si>
    <t>DSD_14 20154139 Phí Văn Tuấn
Không có</t>
  </si>
  <si>
    <t>DSD_16 20150424 Đào Huy Chương
Không có</t>
  </si>
  <si>
    <t>DSD_18 20151168 Nguyễn Văn Hào
Việc quản lí thông báo từ hệ thống, mỗi nhân viên có một tài khoản riêng</t>
  </si>
  <si>
    <t>27 API</t>
  </si>
  <si>
    <t>22 API đã được gọi từ giao diện</t>
  </si>
  <si>
    <t>Cung cấp quy trình và công việc theo quy trình</t>
  </si>
  <si>
    <t>Thuật toán loại trừ lẫn nhau</t>
  </si>
  <si>
    <t>DSD_02 20150393 Biện Thành  Chung
b1 : Chọn danh mục doanh thu 
b2 : chọn tìm kiếm theo năm 
b3 : Nhấn tìm kiếm</t>
  </si>
  <si>
    <t>DSD_03 20151480 Nguyễn Thị Hoài
Bước 1: Đăng nhập vào hệ thống
Bước 2: Nhập text vào ô tìm kiếm
Bước 3: Kết qủa tìm kiếm trả về</t>
  </si>
  <si>
    <t>DSD_05 20150221 Nguyễn Thị Ngọc Ánh
Khi thực hiện chức năng tìm kiếm tài khoản, các bước thực hiện:
- Nhập trường tìm kiếm: maduythang
- Ấn button Tìm kiếm
- Kết quả tìm kiếm hiển thị bên dưới danh sách</t>
  </si>
  <si>
    <t>DSD_07 20153274 Tăng Tự Tài
Vào hệ thống, nhập tên tài khoản muốn tạo
Tài khoản được tạo không được trùng với tài khoản đã có trong hệ thống
Tạo mới mật khẩu
Sau đó nhấn nút tọa tài khoản</t>
  </si>
  <si>
    <t>DSD_08 20154216 Trần Đình Tú
Tiêu chí không hợp lệ
User đăng nhập hợp lệ</t>
  </si>
  <si>
    <t>DSD_09 20153710 Nguyễn Thị Thư
Nhập userId hợp lệ 
Nhập ngày bắt đầu hợp lệ (yyyy/mm/dd)
Nhập ngày kết thúc không hợp lệ</t>
  </si>
  <si>
    <t>DSD_12 20151338 Nguyễn Minh Hiếu
- Đăng nhập vào hệ thống bằng tài khoản có quyền sửa
- Vào giao diện liên quan đến quản lý quy trình 
- Click vào button "Liệt kê" để hiển thị tất cả các quy trình. Quy trình có thể sắp xếp theo ý muốn
- Chọn sửa một quy trình
- Thay đổi một nội dung nhỏ
- Sau khi sửa xong. Chọn lưu và thoát ra khỏi giao diện sửa</t>
  </si>
  <si>
    <t>DSD_13 20154485 Nguyễn Hữu Tùng
Các bước cần thực hiện khi sửa tài khoản người dùng:
- Bước 1: Chọn tài khoản cần sửa
- Bước 2: Chọn button sửa 
- Bước 3: Sửa thông tin cần thay đổi trong các trường input
- Bước 4: Chọn button Lưu</t>
  </si>
  <si>
    <t>DSD_14 20154139 Phí Văn Tuấn
B1:Đăng nhập vào hệ thống
B2:Nhập thông tin user name,pass word
B3:Kiểm tra thông tin bản thân =&gt; userID</t>
  </si>
  <si>
    <t>DSD_15 20154484 Nguyễn Văn Đạt
Bước 1: Đăng nhập thành công với một tài khoản nào đó của người dùng
Bước 2: Lựa chọn một công việc nào đó đang trong chế độ thực thi hoặc vào thread chat
Bước 3: Lựa chọn chức năng chat trong giao diện công việc hoặc chọn vào nhóm chat
Bước 4: Chọn chức năng rời nhóm chat và xác nhận xem có rời được không ?</t>
  </si>
  <si>
    <t>DSD_16 20150424 Đào Huy Chương
B1: Chọn chức năng tổng hợp KPI
B2: Dựa vào các tiêu chí để kiểm tra dữ liệu đó có chuẩn hay không
B3: Kết quả hợp lệ hay không.</t>
  </si>
  <si>
    <t>Làm thế nào để theo dõi kết quả thực hiện theo quy trình và có báo cáo kết quả công việc tổng hợp theo công việc (mức độ) khác nhau</t>
  </si>
  <si>
    <t>DSD_18 20151168 Nguyễn Văn Hào
Tạo 1 thông báo , gửi đến tất cả người dùng
-&gt; Kiểm tra xem gửi đi bao nhiêu thông báo, kiểm tra số tài khoản nhận được thông báo
-&gt; Mỗi tài khoản nhận được thông báo, kiểm tra nội dung có trùng hợp với gửi đi không</t>
  </si>
  <si>
    <t>DSD_19 20154188 Bùi Sỹ Tú
Khi người dùng chọn tìm kiếm, nếu ô đó trống thì thông báo cho người dùng</t>
  </si>
  <si>
    <t>DSD_05 20150221 Nguyễn Thị Ngọc Ánh
Dữ liệu đầu vào: maduythang</t>
  </si>
  <si>
    <t xml:space="preserve">ID : 1
title: Demo
description : "" </t>
  </si>
  <si>
    <t>DSD_07 20153274 Tăng Tự Tài
Tên tài khoản
Mã tài khoản
Mật khẩu
Chức vụ</t>
  </si>
  <si>
    <t>DSD_08 20154216 Trần Đình Tú
userId:DSS099-SMSJKS
criteria:null</t>
  </si>
  <si>
    <t>DSD_09 20153710 Nguyễn Thị Thư
userId: 111111 
start_date: 2019/09/29
end_date: abcdef</t>
  </si>
  <si>
    <t>DSD_12 20151338 Nguyễn Minh Hiếu
- Thủ tục xuất hàng hóa 
- Thủ tục nhập hàng hóa
- Quy trình vận chuyển hàng
- Quy trình đóng gói hàng
- Quy trình nhập kho và xuất kho</t>
  </si>
  <si>
    <t>DSD_13 20154485 Nguyễn Hữu Tùng
Chọn tài khoản cần sửa có mã tài khoản là US0002, có tên tài khoản là: nguyenvanb
Dữ liệu test:
- Mã tài khoản: US0002
- Tên tài khoản nguyenvanb sửa thành: nguyenvana
- Tên người dùng: Nguyễn Văn B</t>
  </si>
  <si>
    <t>DSD_14 20154139 Phí Văn Tuấn
Dữ liệu Test
Ví dụ:mã nhân viên 0001,0002,...</t>
  </si>
  <si>
    <t>35 API</t>
  </si>
  <si>
    <t>DSD_16 20150424 Đào Huy Chương
Dữ liệu từ các tiêu chí đánh giá KPI</t>
  </si>
  <si>
    <t>DSD_18 20151168 Nguyễn Văn Hào
Gửi thông báo với nội dung : Toàn công ty nghỉ lễ</t>
  </si>
  <si>
    <t>Các chức năng chính: Đánh giá KPI, Theo dõi quy trình, Báo cáo, Tổng hợp báo cáo</t>
  </si>
  <si>
    <t>DSD_02 20150393 Biện Thành  Chung
Doanh thu theo năm chưa được thông kê , trang
thái không có được thể hiện bằng số lượng có
kết quả 0</t>
  </si>
  <si>
    <t>DSD_03 20151480 Nguyễn Thị Hoài
Kết quả trả về cần chứa các ký tự khi nhập tìm kiếm (theo quy định đặt ra)</t>
  </si>
  <si>
    <t>Báo cáo và mẫu báo cáo</t>
  </si>
  <si>
    <t>DSD_05 20150221 Nguyễn Thị Ngọc Ánh
Kết quả mong đợi: Danh sách tài khoản tìm theo tiêu chí tìm kiếm</t>
  </si>
  <si>
    <t>Trả về Success = false, Message: 'description invalid'</t>
  </si>
  <si>
    <t>DSD_07 20153274 Tăng Tự Tài
Kết quả : tạo tài khoản thành công</t>
  </si>
  <si>
    <t>DSD_08 20154216 Trần Đình Tú
Thông báo lỗi hệ thống: criteria không hợp lệ</t>
  </si>
  <si>
    <t>DSD_09 20153710 Nguyễn Thị Thư
Hiển thị thông báo lỗi không hợp lệ dưới input ngày kết thúc</t>
  </si>
  <si>
    <t>Báo cáo chưa có APi thống kê, ngoài ra đã cung cấp đủ các API</t>
  </si>
  <si>
    <t>DSD_12 20151338 Nguyễn Minh Hiếu
Thông báo thành công với dòng chữ "Lưu thành công" và thoát ra màn hình hiển thị quy trình này</t>
  </si>
  <si>
    <t>DSD_13 20154485 Nguyễn Hữu Tùng
Hiển thị cảnh báo: Tên tài khoản không được trùng lặp
Kết quả mong đợi: Sửa tài khoản không thành công</t>
  </si>
  <si>
    <t>DSD_14 20154139 Phí Văn Tuấn
Thành công:Mã nhân viên hiển thị chính xác
Thất bại:Mã nhân viên hiển thị không chính xác</t>
  </si>
  <si>
    <t>DSD_15 20154484 Nguyễn Văn Đạt
Thành công: Rời thành công và Hiển thị thông báo cho nhóm với dạng text ví dụ "... đã rời khỏi nhóm"
Thất bại: Hiển thị thông bào lỗi cho người dùng</t>
  </si>
  <si>
    <t>DSD_16 20150424 Đào Huy Chương
Hợp lệ: Hiển thị thông báo "dữ liệu hợp lệ"
Không hợp lệ: hiển thị thông báo "dữ liệu không hợp lệ"</t>
  </si>
  <si>
    <t>DSD_18 20151168 Nguyễn Văn Hào
Tất cả các tài khoản đều nhận được thông báo với nội dung : Toàn công ty nghỉ lễ</t>
  </si>
  <si>
    <t xml:space="preserve">Nhom </t>
  </si>
  <si>
    <t xml:space="preserve">Ai </t>
  </si>
  <si>
    <t>Làm gì</t>
  </si>
  <si>
    <t>Còn có lõi chính tả</t>
  </si>
  <si>
    <t>DSD_12 20151338 Nguyễn Minh Hiếu
Hệ thống vẫn chạy bình thường</t>
  </si>
  <si>
    <t>DSD_14 20154139 Phí Văn Tuấn
Hiển thị thông tin user-&gt; userID</t>
  </si>
  <si>
    <t>DSD_15 20154484 Nguyễn Văn Đạt
Thành công: Xóa thành viên khỏi database của nhóm chat và hiển thị thông báo cho nhóm với dạng text ví dụ  "... đã rời khỏi nhóm"
Thất bại: Hiển thị thông bào lỗi cho người dùng</t>
  </si>
  <si>
    <t>DSD_16 20150424 Đào Huy Chương
Thành công: tiếp tục hiển thị danh sách KPI.
Thất bại: thông báo tới nhân viên đánh giá KPI về trường hợp không hợp
lệ của dữ liệu.</t>
  </si>
  <si>
    <t>DSD_18 20151168 Nguyễn Văn Hào
Hệ thống thông báo ra số lượng tài khoản nhận được, số tài khoản nhận được đúng nội dung</t>
  </si>
  <si>
    <t>16 API</t>
  </si>
  <si>
    <t>16 API được gọi từ giao diện</t>
  </si>
  <si>
    <t>DSD_05 20150221 Nguyễn Thị Ngọc Ánh
Kết quả test thực tế: Danh sách tài khoản tìm theo tiêu chí tìm kiếm</t>
  </si>
  <si>
    <t>KPI nhân viên</t>
  </si>
  <si>
    <t>DSD_08 20154216 Trần Đình Tú
Thông báo lỗi :criteria null</t>
  </si>
  <si>
    <t>client server , micoservice</t>
  </si>
  <si>
    <t>DSD_12 20151338 Nguyễn Minh Hiếu
Thông báo lưu thành công. Có hiển thị "Lưu thành công" và chuyển hướng về màn hình chứa quy trình này.</t>
  </si>
  <si>
    <t>DSD_13 20154485 Nguyễn Hữu Tùng
Hiển thị cảnh báo: Tên tài khoản không được trùng lặp
Kết quả thực tế: Sửa tài khoản không thành công</t>
  </si>
  <si>
    <t>DSD_14 20154139 Phí Văn Tuấn
UserID</t>
  </si>
  <si>
    <t>DSD_18 20151168 Nguyễn Văn Hào
Thành công</t>
  </si>
  <si>
    <t>GIám đốc</t>
  </si>
  <si>
    <t xml:space="preserve">Lãnh đạo cao cấp </t>
  </si>
  <si>
    <t>Giám đốc</t>
  </si>
  <si>
    <t>pass</t>
  </si>
  <si>
    <t>DSD_07 20153274 Tăng Tự Tài
Pass</t>
  </si>
  <si>
    <t>DSD_08 20154216 Trần Đình Tú
pass</t>
  </si>
  <si>
    <t>DSD_09 20153710 Nguyễn Thị Thư
Pass</t>
  </si>
  <si>
    <t>Chatservice chưa đáp ứng được yêu cầu chat theo nhóm, dự án</t>
  </si>
  <si>
    <t>DSD_12 20151338 Nguyễn Minh Hiếu
Pass</t>
  </si>
  <si>
    <t>50 API</t>
  </si>
  <si>
    <t>30 API đã được gọi từ giao diện</t>
  </si>
  <si>
    <t>Dữ liệu ra là dữ liệu phòng ban</t>
  </si>
  <si>
    <t>DSD_18 20151168 Nguyễn Văn Hào
Pass</t>
  </si>
  <si>
    <t>Quản lý</t>
  </si>
  <si>
    <t xml:space="preserve">Lãnh đạo cấp 1 </t>
  </si>
  <si>
    <t xml:space="preserve">Quản lý, Trưởng phòng, Trưởng bộ phận </t>
  </si>
  <si>
    <t>Tạo công việc: cá nhân/nhóm, có quy trình/ko quy trình, lặp lại/ko lặp lại ...</t>
  </si>
  <si>
    <t>Quản trị công việc</t>
  </si>
  <si>
    <t>Tổ trưởng</t>
  </si>
  <si>
    <t xml:space="preserve">Lãnh đạo cấp 2 </t>
  </si>
  <si>
    <t>DSD_18 20151168 Nguyễn Văn Hào
không có</t>
  </si>
  <si>
    <t>Giao việc</t>
  </si>
  <si>
    <t>Quản trị vị trí / cơ cấu tổ chức (RACI)</t>
  </si>
  <si>
    <t>Công nhân</t>
  </si>
  <si>
    <t>Nhân viên</t>
  </si>
  <si>
    <t>Công nhân, kế toán, nv kỹ thuật ...</t>
  </si>
  <si>
    <t>Báo cáo: kết quả thực hiện (output)/ trạng thái thực hiện (outcome) / quy trình</t>
  </si>
  <si>
    <t>Testcase 8</t>
  </si>
  <si>
    <t>Kế toán</t>
  </si>
  <si>
    <t>Quản trị viên (Admin)</t>
  </si>
  <si>
    <t>Phê duyệt: chấp nhận / từ chối / yêu cầu chỉnh sửa. ....</t>
  </si>
  <si>
    <t>45 API</t>
  </si>
  <si>
    <t>KHông có</t>
  </si>
  <si>
    <t>Các thông tin liên quan tới KPI phòng ban và cơ cấu tổ chức</t>
  </si>
  <si>
    <t>Trưởng phòng kế hoạch</t>
  </si>
  <si>
    <t>Nhận xét: ...</t>
  </si>
  <si>
    <t>Quản trị tiến độ</t>
  </si>
  <si>
    <t>DSD_02 20151716 Trần Viết Huy
TK_PK_08</t>
  </si>
  <si>
    <t>DSD_03 20151480 Nguyễn Thị Hoài
TC_RTS_05</t>
  </si>
  <si>
    <t>DSD_05 20150221 Nguyễn Thị Ngọc Ánh
ID test case: TC_SAI_2
Ý nghĩa ID: Search Account Interface Test Case #2</t>
  </si>
  <si>
    <t>TC_PTS_8</t>
  </si>
  <si>
    <t>DSD_07 20153274 Tăng Tự Tài
ID Test Case: TC_CIR_1
Create Interface Result</t>
  </si>
  <si>
    <t>DSD_08 20154216 Trần Đình Tú
TC_Xoa_TieuChi</t>
  </si>
  <si>
    <t>Trưởng phòng HCTH</t>
  </si>
  <si>
    <t>DSD_09 20153710 Nguyễn Thị Thư
TC_LARS_FN1_2_5</t>
  </si>
  <si>
    <t>DSD_12 20151338 Nguyễn Minh Hiếu
TC_PROCEDURE_8</t>
  </si>
  <si>
    <t>DSD_13 20150539 Trần Hùng Cường
ID test case: TC_DTRP_1
ý nghĩa ID test case: Delete Template Report Project Test Case#1</t>
  </si>
  <si>
    <t>DSD_14 20154139 Phí Văn Tuấn
TC_SU_14_08</t>
  </si>
  <si>
    <t>DSD_15 20154484 Nguyễn Văn Đạt
ID test case: TC_CS_8
Ý nghĩa ID: Chat Service Test Case #8</t>
  </si>
  <si>
    <t xml:space="preserve">Đánh giá: </t>
  </si>
  <si>
    <t>DSD_16 20150424 Đào Huy Chương
ID: TC_AK_2
Ý nghĩa: Annual KPI Test Case #2</t>
  </si>
  <si>
    <t>....</t>
  </si>
  <si>
    <t>Nhóm làm giao diện dã gọi 62 API</t>
  </si>
  <si>
    <t>ĐÃ có</t>
  </si>
  <si>
    <t>DSD_17 20151845 Hoàng Văn Hưng
TC_UI_2</t>
  </si>
  <si>
    <t>DSD_18 20151168 Nguyễn Văn Hào
TC_UI_18_8</t>
  </si>
  <si>
    <t>Các dữ liệu liên quan tói Admin</t>
  </si>
  <si>
    <t>DSD_19 20179757 Đỗ Tuấn Tú
19_TC_CR_2</t>
  </si>
  <si>
    <t>Thuật toán loại trừ tương hô</t>
  </si>
  <si>
    <t xml:space="preserve">single page application (SPA) </t>
  </si>
  <si>
    <t>Nhóm đánh giá</t>
  </si>
  <si>
    <t>DSD_02 20151716 Trần Viết Huy
Medium</t>
  </si>
  <si>
    <t xml:space="preserve">DSD_08 20154216 Trần Đình Tú
Medium                                                                                                                              </t>
  </si>
  <si>
    <t>DSD_13 20150539 Trần Hùng Cường
High</t>
  </si>
  <si>
    <t>DSD_14 20154139 Phí Văn Tuấn
Medium</t>
  </si>
  <si>
    <t>Đã cung cấp đủ giao diện</t>
  </si>
  <si>
    <t>DSD_02 20151716 Trần Viết Huy
getRevenueByWeek</t>
  </si>
  <si>
    <t>DSD_07 20153274 Tăng Tự Tài
Tạo một interface để xác nhận việc thực thi kết quả đạt được</t>
  </si>
  <si>
    <t>DSD_08 20154216 Trần Đình Tú
API Xoa Tieu Chi</t>
  </si>
  <si>
    <t>DSD_13 20150539 Trần Hùng Cường
View list Template Report</t>
  </si>
  <si>
    <t>xuất báo cáo tổng hợp định kỳ</t>
  </si>
  <si>
    <t>DSD_18 20151168 Nguyễn Văn Hào
register account</t>
  </si>
  <si>
    <t>DSD_19 20179757 Đỗ Tuấn Tú
Kiểm tra kết quả trả về khi tạo báo cáo mới lần 2</t>
  </si>
  <si>
    <t>18 API</t>
  </si>
  <si>
    <t>14 API đã được gọi từ giao diện</t>
  </si>
  <si>
    <t>Dữ liệu liên quan tới tài khoản, người dùng</t>
  </si>
  <si>
    <t>Token ring, thuật toán tập trung, thuật toán bully, huang</t>
  </si>
  <si>
    <t>NHân viên kỹ thuật</t>
  </si>
  <si>
    <t>DSD_13 20150539 Trần Hùng Cường
Trần Hùng Cường</t>
  </si>
  <si>
    <t>DSD_02 20151716 Trần Viết Huy
10/10/2019</t>
  </si>
  <si>
    <t>Dữ liệu vào ra liên quan tới báo cáo</t>
  </si>
  <si>
    <t>DSD_08 20154216 Trần Đình Tú
15/10/2019</t>
  </si>
  <si>
    <t>DSD_13 20150539 Trần Hùng Cường
10/10/2019</t>
  </si>
  <si>
    <t>DSD_19 20179757 Đỗ Tuấn Tú
12/10/2019</t>
  </si>
  <si>
    <t>Báo cáo đúng theo templet, đầy đủ</t>
  </si>
  <si>
    <t>Không có lỗi chính tả, các từ viết tắt đã có liệt kê</t>
  </si>
  <si>
    <t xml:space="preserve">đã có mô tả bài toán chi tiết </t>
  </si>
  <si>
    <t>Yêu cầu đã đưa ra nhưng chưa đủ các yêu cầu của xây dựng giao diện nhân viên</t>
  </si>
  <si>
    <t>Kiến trúc logic chưa nói rõ</t>
  </si>
  <si>
    <t>có nhưng đang nói chung chung theo lí thuyết</t>
  </si>
  <si>
    <t>chưa có hướng dẫn sử dụng</t>
  </si>
  <si>
    <t>Xây dựng mới giao diện lương và tính KPI cho nhân viên</t>
  </si>
  <si>
    <t>Cung cấp giao diện cho nhân viên</t>
  </si>
  <si>
    <t>xem đánh giá / nhận xét kết quả công việc của các bên liên quan</t>
  </si>
  <si>
    <t>Xây dựng chức năng về lương và KPI cho nhân viên</t>
  </si>
  <si>
    <t>Đầu vào các input, thao tác người dùng</t>
  </si>
  <si>
    <t>Quản lý lưới tiêu chí</t>
  </si>
  <si>
    <t>Không an toàn</t>
  </si>
  <si>
    <t>DSD_02 20151716 Trần Viết Huy
11/10/2019</t>
  </si>
  <si>
    <t>Tự đánh giá kết quả công việc</t>
  </si>
  <si>
    <t>Báo cáo đầy đủ, rõ ràng</t>
  </si>
  <si>
    <t>Quản lý công thức đánh giá</t>
  </si>
  <si>
    <t>Có mô tả bài toán nhưng không đủ</t>
  </si>
  <si>
    <t>đã hợp lệ</t>
  </si>
  <si>
    <t>DSD_19 20179757 Đỗ Tuấn Tú
13/10/2019</t>
  </si>
  <si>
    <t xml:space="preserve">Làm thế nào để có cái nhìn tổng thể, kết nối thông tin giữa các bộ phận </t>
  </si>
  <si>
    <t>Tự động tổng hợp báo cáo đánh giá KPI</t>
  </si>
  <si>
    <t>Quản lý nguồn thông tin đánh giá</t>
  </si>
  <si>
    <t xml:space="preserve">DSD_02 20151716 Trần Viết Huy
Kiểm tra kiểu dữ liệu trả về của doanh thu theo
tuần </t>
  </si>
  <si>
    <t>DSD_03 20151480 Nguyễn Thị Hoài
check_name_member</t>
  </si>
  <si>
    <t>Có đồng bộ dữ liệu nhóm khác</t>
  </si>
  <si>
    <t>DSD_05 20150221 Nguyễn Thị Ngọc Ánh
Tiêu đề của test case: Kiểm tra tìm kiếm tài khoản thất bại khi nhập ký tự đặc biệt</t>
  </si>
  <si>
    <t>Test api sửa tạo dự án với trường tên dự án rỗng</t>
  </si>
  <si>
    <t>DSD_07 20153274 Tăng Tự Tài
Kiểm tra việc tạo interface có thành công</t>
  </si>
  <si>
    <t>DSD_08 20154216 Trần Đình Tú
Xóa tiêu chí theo mã tiêu chí</t>
  </si>
  <si>
    <t>DSD_09 20153710 Nguyễn Thị Thư
Test get log failed with start_date is greater than end_date</t>
  </si>
  <si>
    <t>Phân công công việc rõ ràng. nhưng bị lặp 2 lần</t>
  </si>
  <si>
    <t>DSD_13 20150539 Trần Hùng Cường
Delete Template Report Project</t>
  </si>
  <si>
    <t>Quản lý phạm vi đánh giá</t>
  </si>
  <si>
    <t xml:space="preserve">Đã có mô tả bài toán chi tiết </t>
  </si>
  <si>
    <t>có xây dựng giao diện</t>
  </si>
  <si>
    <t>có xây dựng giao diện cho API của nhóm</t>
  </si>
  <si>
    <t>json, có vadidate</t>
  </si>
  <si>
    <t>DSD_14 20154139 Phí Văn Tuấn
Search User</t>
  </si>
  <si>
    <t>DSD_15 20154484 Nguyễn Văn Đạt
Tiêu đề của test case:Người dùng có thể xóa cuộc Trò chuyện của chính mình tạo ra hay không.</t>
  </si>
  <si>
    <t>DSD_16 20150424 Đào Huy Chương
Kiểm tra tìm kiếm các tiêu chí</t>
  </si>
  <si>
    <t>DSD_18 20151168 Nguyễn Văn Hào
Test function register account</t>
  </si>
  <si>
    <t>Quản lý mục tiêu đánh giá</t>
  </si>
  <si>
    <t>Đã có dung lỗi</t>
  </si>
  <si>
    <t>DSD_02 20151716 Trần Viết Huy
Doanh thu theo tuần trả về có dự liệu là dạng
số</t>
  </si>
  <si>
    <t xml:space="preserve">DSD_03 20151480 Nguyễn Thị Hoài
Testcase dùng để kiểm tra xem gợi ý tên memberi( member đã được tạo) khi assign task cho một thnahf viên hoặc invite </t>
  </si>
  <si>
    <t>DSD_05 20150221 Nguyễn Thị Ngọc Ánh
Mục đích của test case: kiểm tra chức năng tìm kiếm tài khoản người dùng thất bại khi nhập các ký tự đặc biệt trong hệ thống.
Nhập dữ liệu vào ô tìm kiếm, rồi ấn nút Tìm kiếm
Kết quả tìm kiếm là: Không có dữ liệu</t>
  </si>
  <si>
    <t>Gọi API sửa dự án với trường tên dự án rỗng</t>
  </si>
  <si>
    <t xml:space="preserve">DSD_07 20153274 Tăng Tự Tài
-Thêm thông tin người dùng:
+Mã tài khoản
+Tên tài khoản
+Mật khẩu
+Chức danh </t>
  </si>
  <si>
    <t>DSD_08 20154216 Trần Đình Tú
Xóa tiêu chí thành công</t>
  </si>
  <si>
    <t>DSD_09 20153710 Nguyễn Thị Thư
Lấy thông tin log báo cáo thất bại với start_date lớn hơn end_date</t>
  </si>
  <si>
    <t>DSD_12 20151338 Nguyễn Minh Hiếu
Kiểm tra xem chức năng sửa quy trình làm việc thường xuyên có hoạt động đúng như thiết kế không. Phải đảm bảo vẫn hoạt động bình thường khi có lỗi xảy ra.</t>
  </si>
  <si>
    <t>DSD_13 20150539 Trần Hùng Cường
mục đích của test case: xoá mẫu báo cáo công việc đã tạo</t>
  </si>
  <si>
    <t>DSD_14 20154139 Phí Văn Tuấn
Mục đích của testcase là tìm kiếm thông tin của user theo tên user</t>
  </si>
  <si>
    <t>DSD_15 20154484 Nguyễn Văn Đạt
Mục đích của testcase là kiểm tra xem chức năng xóa cuộc trò chuyện của được hay không, xóa cuộc trò chuyện của chính mình tạo ra hoặc mình là admin.
Cần kiểm tra xem người dùng đã xóa thành công nhóm của riêng mình tạo ra được không
Cần kiểm tra xem người dùng đã xóa thành công nhóm mình làm admin ra được không
Cần kiểm tra xem người dùng đã xóa thành công nhóm mình là thành viên được không</t>
  </si>
  <si>
    <t>đã có mô tả</t>
  </si>
  <si>
    <t xml:space="preserve">DSD_16 20150424 Đào Huy Chương
Mục đích của testcase: Kiểm tra xem chức năng tìm kiếm các tiêu chí có hoạt
động đúng hay không.
</t>
  </si>
  <si>
    <t>Kiến trúc hệ thống và logic chưa rõ ràng</t>
  </si>
  <si>
    <t>DSD_18 20151168 Nguyễn Văn Hào
Kiểm tra api tạo tài khoản có hoạt động và hoạt động đúng không</t>
  </si>
  <si>
    <t>Ví dụ về các micro services/ controller</t>
  </si>
  <si>
    <t>DSD_02 20151716 Trần Viết Huy
Không có</t>
  </si>
  <si>
    <t xml:space="preserve">DSD_03 20151480 Nguyễn Thị Hoài
Tên member đã tồn tại </t>
  </si>
  <si>
    <t>DSD_08 20154216 Trần Đình Tú
Đăng nhập và chọn chức năng xóa tiêu chí</t>
  </si>
  <si>
    <t>DSD_12 20151338 Nguyễn Minh Hiếu
- Đã truy cập được vào giao diện có hiển thị chức năng sửa quy trình làm việc thường xuyên
- Tài khoản không được cấp quyền để sửa</t>
  </si>
  <si>
    <t>DSD_13 20150539 Trần Hùng Cường
không có</t>
  </si>
  <si>
    <t>DSD_14 20154139 Phí Văn Tuấn
Người dùng đăng nhập thành công vào hệ thống
với tư cách là user hoặc admin</t>
  </si>
  <si>
    <t xml:space="preserve">DSD_15 20154484 Nguyễn Văn Đạt
Đăng nhập thành công vào hệ thống
Đã tạo thành công nhóm chat
Với nhóm chat thì cần có quyền Admin
</t>
  </si>
  <si>
    <t>DSD_16 20150424 Đào Huy Chương
Đăng nhập thành công vào hệ thống và đc phân quyền chức năng tổng hợp
KPI</t>
  </si>
  <si>
    <t>DSD_18 20151168 Nguyễn Văn Hào
Thông tin cơ bản của người dùng như email, mật khẩu để test</t>
  </si>
  <si>
    <t>Quản lý kết nối thông tin</t>
  </si>
  <si>
    <t>DSD_14 20154139 Phí Văn Tuấn
không có</t>
  </si>
  <si>
    <t xml:space="preserve">Notification Service
</t>
  </si>
  <si>
    <t>DSD_18 20151168 Nguyễn Văn Hào
Api đăng nhập</t>
  </si>
  <si>
    <t>Quản lý cấu hình</t>
  </si>
  <si>
    <t xml:space="preserve">DSD_02 20151716 Trần Viết Huy
b1 : chọn danh mục doanh thu 
b2 : Chọn tìm kiếm theo tuần
b3 : nhấn tìm kiếm doanh thu </t>
  </si>
  <si>
    <t>DSD_03 20151480 Nguyễn Thị Hoài
Bước 1: Đăng nhập vào hệ thống
Buớc 2: Nhập một vài ký tự đầu của tên member
Bước 3: Hệ thống show ra gợi ý những tên member bắt đầu cá ký tự vừa nhập -&gt; chọn tên member phù hợp</t>
  </si>
  <si>
    <t>DSD_05 20150221 Nguyễn Thị Ngọc Ánh
Khi thực hiện chức năng tìm kiếm tài khoản, các bước thực hiện:
- Nhập trường tìm kiếm: #$^^$##
- Ấn button Tìm kiếm
- Kết quả tìm kiếm: Không có dữ liệu</t>
  </si>
  <si>
    <t>DSD_07 20153274 Tăng Tự Tài
Khi thực hiện chức năng
Nhập các thông vào các tab 
Sau đó nhấn kiểm tra để xem kết quả: Hiển thị thông báo</t>
  </si>
  <si>
    <t>DSD_08 20154216 Trần Đình Tú
Đầu vào : mã tiêu chí hợp lệ</t>
  </si>
  <si>
    <t>DSD_09 20153710 Nguyễn Thị Thư
Nhập userId hợp lệ 
Nhập ngày bắt đầu hợp lệ
Nhập ngày kết thúc bé hơn ngày bắt đầu</t>
  </si>
  <si>
    <t>DSD_12 20151338 Nguyễn Minh Hiếu
- Đăng nhập vào hệ thống bằng tài khoản có quyền sửa
- Vào giao diện liên quan đến quản lý quy trình 
- Click vào button "Liệt kê" để hiển thị tất cả các quy trình. Quy trình có thể sắp xếp theo ý muốn
- Không thể click vào nút sửa. Vì không tồn tại nút sửa dành cho tài khoản không có quyền.</t>
  </si>
  <si>
    <t>DSD_13 20150539 Trần Hùng Cường
để xoá mẫu báo cáo công việc ta thực hiện các bước:
bước 1: chọn chức năng xem danh sách mẫu báo cáo
bước 2: chọn mẫu báo cáo cần xoá
bước 3: nhấn button "Xoá" để xoá mẫu báo cáo</t>
  </si>
  <si>
    <t xml:space="preserve">LoadGenerator Service
</t>
  </si>
  <si>
    <t>DSD_14 20154139 Phí Văn Tuấn
B1:người dùng vào trang login
B2:người dùng nhập username và password
B3:ngừười dùng nhấn thanh tìm kiếm và nhập tên user cần tìm kiếm</t>
  </si>
  <si>
    <t>DSD_15 20154484 Nguyễn Văn Đạt
Bước 1: Đăng nhập thành công với một tài khoản nào đó của người dùng
Bước 2: Lựa chọn thread chat mà mình đã tạo ra
Bước 3: lựa chọn chức năng xóa nhóm chat và xác nhận</t>
  </si>
  <si>
    <t>DSD_16 20150424 Đào Huy Chương
B1: Chọn chức năng tổng hợp KPI
B2: Chọn tổng hợp KPI theo năm ở selectbox.
B3: Nhập các dữ liệu cần tìm kiếm.
B4: Kiểm tra xem kết quả tìm kiếm có đúng hay không.</t>
  </si>
  <si>
    <t>DSD_18 20151168 Nguyễn Văn Hào
Đăng kí 1 tài khoản để test
-&gt; Kiểm tra tài khoản đó có được tạo hay không
-&gt; Nếu được tạo thì kiểm tra có đăng nhập được hay không
_ Nếu thông tin đăng nhập bị trùng thì xử lí như nào</t>
  </si>
  <si>
    <t>Quản lý quyền truy cập</t>
  </si>
  <si>
    <t>DSD_05 20150221 Nguyễn Thị Ngọc Ánh
Dữ liệu đầu vào: #$^^$##</t>
  </si>
  <si>
    <t>ID : 1
title: ""</t>
  </si>
  <si>
    <t>DSD_07 20153274 Tăng Tự Tài
Thông tin người dùng</t>
  </si>
  <si>
    <t>DSD_08 20154216 Trần Đình Tú
tieuChiId =TC0001</t>
  </si>
  <si>
    <t>DSD_09 20153710 Nguyễn Thị Thư
userId: 111111 
start_date: 2019/09/29
end_date: 2019/09/20</t>
  </si>
  <si>
    <t>Báo cáo rõ ràng, chưa có mục lục</t>
  </si>
  <si>
    <t>DSD_12 20151338 Nguyễn Minh Hiếu
- Thủ tục chuyển nhân sự
- Thủ tục nhập hàng về
- Quy trình chuyển tiền</t>
  </si>
  <si>
    <t>DSD_14 20154139 Phí Văn Tuấn
Dữ liệu test:Tên nhân viên
Ví dụ Tuấn,Quyết,Hiệp,Dũng,Bắc,...</t>
  </si>
  <si>
    <t>DSD_15 20154484 Nguyễn Văn Đạt
ID của cuộc trò chuyện</t>
  </si>
  <si>
    <t xml:space="preserve">Catalog Service
</t>
  </si>
  <si>
    <t>DSD_16 20150424 Đào Huy Chương
Dữ liệu các trường cần tìm kiếm</t>
  </si>
  <si>
    <t>DSD_18 20151168 Nguyễn Văn Hào
Teên đăng nhập : hao123
Mật khẩu : 123456</t>
  </si>
  <si>
    <t>DSD_19 20179757 Đỗ Tuấn Tú
ReportID:02
UserID:02
UserFullName:Đỗ Tuấn Tú
UserPosition: Quản lý
ReportCreateDate:12/10/2019
Tille: Báo cáo cá nhân
Decription: Lập báo cáo
...</t>
  </si>
  <si>
    <t>DSD_02 20151716 Trần Viết Huy
Hiện thị doanh thu theo tuần dưới dạng số</t>
  </si>
  <si>
    <t xml:space="preserve">DSD_03 20151480 Nguyễn Thị Hoài
Có gợi ý tên member </t>
  </si>
  <si>
    <t>Quản lý đồng bộ dữ liệu</t>
  </si>
  <si>
    <t>DSD_05 20150221 Nguyễn Thị Ngọc Ánh
Kết quả mong đợi: Không có dữ liệu</t>
  </si>
  <si>
    <t>Trả về Success = false, Message: 'Title invalid'</t>
  </si>
  <si>
    <t>DSD_07 20153274 Tăng Tự Tài
Thông báo thành công 
Hiện thị kết quả</t>
  </si>
  <si>
    <t>DSD_08 20154216 Trần Đình Tú
Mã tiêu chí không chính xác</t>
  </si>
  <si>
    <t>DSD_09 20153710 Nguyễn Thị Thư
Hiển thị thông báo lỗi ngày kết thúc lớn hơn ngày bắt đầu dưới input ngày kết thúc</t>
  </si>
  <si>
    <t>DSD_12 20151338 Nguyễn Minh Hiếu
Không thể thực hiện được thao tác sửa vì không có nút. Không có dòng chữ nào hiển thị cho người dùng.</t>
  </si>
  <si>
    <t>DSD_13 20150539 Trần Hùng Cường
kết quả mong muốn: thông báo "xoá mẫu báo cáo công việc thành công"</t>
  </si>
  <si>
    <t>DSD_14 20154139 Phí Văn Tuấn
Thành công;hiển thị danh sách user phù hợp với tên nhập vào
Thất bại:thông báo không tìm thấy user phù hợp</t>
  </si>
  <si>
    <t>DSD_15 20154484 Nguyễn Văn Đạt
Thành công: Xóa thành công và Hiển thị thông báo cho người dùng
Thất bại: Hiển thị thông bào lỗi cho người dùng</t>
  </si>
  <si>
    <t>DSD_18 20151168 Nguyễn Văn Hào
- Nếu chưa có tên đăng nhập hao123, cần tạo tài khoản thành công
_ Nếu đã tồn tại tên đăng nhập hao123, cần thông báo cho người dùng biết</t>
  </si>
  <si>
    <t>restful api</t>
  </si>
  <si>
    <t xml:space="preserve">User Service
</t>
  </si>
  <si>
    <t>DSD_08 20154216 Trần Đình Tú
Không có</t>
  </si>
  <si>
    <t>Quản lý xung đột</t>
  </si>
  <si>
    <t>DSD_13 20150539 Trần Hùng Cường
mẫu báo cáo công việc được xoá và không hiện thị thông tin mẫu báo cáo công việc đó trên giao diện xem danh sach mẫu báo cáo</t>
  </si>
  <si>
    <t>DSD_15 20154484 Nguyễn Văn Đạt
Thành công: Xóa thành công khỏi database và Hiển thị thông báo cho người dùng
Thất bại: Hiển thị thông bào lỗi cho người dùng</t>
  </si>
  <si>
    <t>DSD_16 20150424 Đào Huy Chương
Hoạt động tốt: Hiển thị kết quả tìm kiếm
Hoạt động sai: Thông báo chức năng hoạt động lỗi.</t>
  </si>
  <si>
    <t>DSD_18 20151168 Nguyễn Văn Hào
Sau khi chạy test xong, cần tạo được tài khoản với nội dung trên</t>
  </si>
  <si>
    <t xml:space="preserve">Account Service
</t>
  </si>
  <si>
    <t>Có phân chia công việc nhưng không rõ ràng</t>
  </si>
  <si>
    <t>Có lỗi chính tả một số từ</t>
  </si>
  <si>
    <t>Quản lý hiện thị</t>
  </si>
  <si>
    <t>chưa rõ ràng ở kiến trúc logic</t>
  </si>
  <si>
    <t>Không rõ ràng, không nêu rõ đã áp dụng thuật toán loại trừ lẫn nhau và thuật toán bầu cử như thế nào</t>
  </si>
  <si>
    <t>DSD_05 20150221 Nguyễn Thị Ngọc Ánh
Kết quả test thực tế: Không có dữ liệu</t>
  </si>
  <si>
    <t>In LoadBalancer Service</t>
  </si>
  <si>
    <t>DSD_09 20153710 Nguyễn Thị Thư
Hiển thị thông báo lỗi dưới input ngày kết thúc</t>
  </si>
  <si>
    <t>DSD_12 20151338 Nguyễn Minh Hiếu
Giao diện vẫn có nút sửa cho tài khoản thường (không được cấp quyền sửa)</t>
  </si>
  <si>
    <t>DSD_13 20150539 Trần Hùng Cường
xoá mẫu báo cáo thành công</t>
  </si>
  <si>
    <t>DSD_14 20154139 Phí Văn Tuấn
Hiển thị danh sách user phù hợp với tên đươc nhập trong ô tìm kiếm</t>
  </si>
  <si>
    <t>Không thể hiện rõ giải thuật loại trừ lẫn nhau và thuật toán bầu cử</t>
  </si>
  <si>
    <t>DSD_18 20151168 Nguyễn Văn Hào
Chạy đúng như mong đợi</t>
  </si>
  <si>
    <t>DSD_19 20179757 Đỗ Tuấn Tú
Kết quả: thất bại</t>
  </si>
  <si>
    <t>Chưa có phân chia công việc</t>
  </si>
  <si>
    <t>DSD_08 20154216 Trần Đình Tú
Pass</t>
  </si>
  <si>
    <t>DSD_12 20151338 Nguyễn Minh Hiếu
Fail</t>
  </si>
  <si>
    <t>chưa rõ ràng ở kiến trúc vật lý</t>
  </si>
  <si>
    <t>DSD_13 20150539 Trần Hùng Cường
pass</t>
  </si>
  <si>
    <t>DSD_14 20154139 Phí Văn Tuấn
thông báo không tìm thấy user phù hợp</t>
  </si>
  <si>
    <t>DSD_19 20179757 Đỗ Tuấn Tú
Fail</t>
  </si>
  <si>
    <t>không thể hiện đúng thuật toán</t>
  </si>
  <si>
    <t>Thêm, sửa, xóa người dùng.
 Log task, thống kê theo ngày, tháng</t>
  </si>
  <si>
    <t>Giải thuật loại trừ lẫn nhau không thể hiện được</t>
  </si>
  <si>
    <t>DSD_18 20151168 Nguyễn Văn Hào
Cần thông báo lỗi nếu thông tin đăng kí bị trùng</t>
  </si>
  <si>
    <t>có phân công công việc, mức độ đóng góp bằng nhau</t>
  </si>
  <si>
    <t>Testcase 9</t>
  </si>
  <si>
    <t>DSD_02 20151883 Phùng Văn Hưng
TC_DA_01
Data Access Test Case#1</t>
  </si>
  <si>
    <t>mới có mô hình, chưa có giao thức, thuật toán</t>
  </si>
  <si>
    <t>DSD_03 20150078 Mai Gia Bảo Anh
ID test case TC_CT_3
Ý nghĩa: test case create task #3</t>
  </si>
  <si>
    <t>DSD_05 20150221 Nguyễn Thị Ngọc Ánh
ID test case: TC_VDKI_1
Ý nghĩa ID: View Department KPI Interface Test Case #1</t>
  </si>
  <si>
    <t>TC_PTS_9</t>
  </si>
  <si>
    <t>DSD_07 20153274 Tăng Tự Tài
ID Test Case: TC_CIR_2
Create Interface Result</t>
  </si>
  <si>
    <t>DSD_08 20154216 Trần Đình Tú
TC_ListTieuChi_1</t>
  </si>
  <si>
    <t>DSD_09 20153710 Nguyễn Thị Thư
TC_LARS_FN1_2_6</t>
  </si>
  <si>
    <t>đã validate</t>
  </si>
  <si>
    <t>DSD_13 20150539 Trần Hùng Cường
ID test case: TC_GTRP_1
ý nghĩa của ID: Get Template Report Project Test Case#1</t>
  </si>
  <si>
    <t xml:space="preserve">DSD_14 20154139 Phí Văn Tuấn
TC_14_09 DM a Tuuans
dm a Tuấn
</t>
  </si>
  <si>
    <t>DSD_15 20154484 Nguyễn Văn Đạt
ID test case: TC_CS_9
Ý nghĩa ID: Chat Service Test Case #9</t>
  </si>
  <si>
    <t>DSD_16 20151444 Trần Văn Hiệp
TC_QKPI_1
(Quartly KPI test case #1)</t>
  </si>
  <si>
    <t>DSD_17 20179758 Bùi Nhật Trường
TC_UI_09</t>
  </si>
  <si>
    <t>DSD_19 20179757 Đỗ Tuấn Tú
19_TC_CR_3</t>
  </si>
  <si>
    <t>DSD_02 20151883 Phùng Văn Hưng
Medium</t>
  </si>
  <si>
    <t>DSD_08 20154216 Trần Đình Tú
Medium</t>
  </si>
  <si>
    <t>Phân chia công việc bằng nhau, chưa có % hoàn thiện của từng thành viên</t>
  </si>
  <si>
    <t>DSD_13 20150539 Trần Hùng Cường
Medium</t>
  </si>
  <si>
    <t>DSD_16 20151444 Trần Văn Hiệp
high</t>
  </si>
  <si>
    <t>chưa rõ ràng ở kiến trúc logic và vật lý</t>
  </si>
  <si>
    <t>DSD_02 20151883 Phùng Văn Hưng
Tên module: Data Access</t>
  </si>
  <si>
    <t>DSD_03 20150078 Mai Gia Bảo Anh
Tên module: Create task
Dùng để xử lý việc tạo task của người dùng</t>
  </si>
  <si>
    <t>DSD_05 20150221 Nguyễn Thị Ngọc Ánh
Tên module chính được test: View Department KPI Evaluation Criteria.
Là 1 trong những module chính của chức năng Cấu hình các tiêu chí và công thức đánh giá KPI cho vị trí công việc, phòng ban và dự án</t>
  </si>
  <si>
    <t>DSD_08 20154216 Trần Đình Tú
ListTieuChiGetById</t>
  </si>
  <si>
    <t>DSD_13 20150539 Trần Hùng Cường
Report Project</t>
  </si>
  <si>
    <t>DSD_16 20151444 Trần Văn Hiệp
Tên module: getQuarterlyKPIList</t>
  </si>
  <si>
    <t>DSD_17 20179758 Bùi Nhật Trường
Chức năng hiển thị và thể hiện giao diện bộ phận trên web</t>
  </si>
  <si>
    <t>DSD_19 20179757 Đỗ Tuấn Tú
Kiểm tra kết quả trả về khi tạo báo cáo mới lần 3</t>
  </si>
  <si>
    <t>Lấy dữ liệu từ các API khác về giao điện</t>
  </si>
  <si>
    <t>DSD_16 20151444 Trần Văn Hiệp
Trần Văn Hiệp</t>
  </si>
  <si>
    <t>DSD_03 20150078 Mai Gia Bảo Anh
9/10/2019</t>
  </si>
  <si>
    <t>DSD_08 20154216 Trần Đình Tú
10/15/2019</t>
  </si>
  <si>
    <t>DSD_16 20151444 Trần Văn Hiệp
10/10/2019</t>
  </si>
  <si>
    <t>Báo cáo đầy đủ, rõ ràng, trình bày chưa tốt</t>
  </si>
  <si>
    <t>đã có mô tả, không rõ ràng</t>
  </si>
  <si>
    <t>Nhóm có trình bày trong báo cáo, tuy nhiên chưa thể hiện rõ ràng trên hệ thống.</t>
  </si>
  <si>
    <t>Nhóm dùng giải thuật tập trung nhưng không trình bày rõ ràng trên chương trình</t>
  </si>
  <si>
    <t>Sơ sài, không thể hiện tính hợp lệ trong kiến trúc mà nhóm sử dụng</t>
  </si>
  <si>
    <t xml:space="preserve">DSD_16 20151444 Trần Văn Hiệp
</t>
  </si>
  <si>
    <t>DSD_17 20179758 Bùi Nhật Trường
Ngay sau khi hoàn thành giao diện chức năng quản lý bộ phận</t>
  </si>
  <si>
    <t xml:space="preserve">DSD_02 20151883 Phùng Văn Hưng
Kiểm tra kết nối đến database </t>
  </si>
  <si>
    <t>DSD_03 20150078 Mai Gia Bảo Anh
Tiêu đều test case: due date của task con không được quá due date của task cha</t>
  </si>
  <si>
    <t>DSD_05 20150221 Nguyễn Thị Ngọc Ánh
Tiêu đề của test case: Xem chi tiết công thức đánh giá KPI</t>
  </si>
  <si>
    <t>Test api sửa tạo dự án với Leader không tồn tại</t>
  </si>
  <si>
    <t>DSD_08 20154216 Trần Đình Tú
kiểm thử lấy ra list tiêu chí theo mã phòng ban</t>
  </si>
  <si>
    <t>DSD_09 20153710 Nguyễn Thị Thư
Test get log success with end_date is empty</t>
  </si>
  <si>
    <t>DSD_13 20150539 Trần Hùng Cường
Test case kiểm tra việc lấy mẫu báo cáo công việc theo dự án của hệ thống</t>
  </si>
  <si>
    <t>DSD_14 20154139 Phí Văn Tuấn
Tìm kiếm thông tin user theo địa chỉ</t>
  </si>
  <si>
    <t>DSD_15 20154484 Nguyễn Văn Đạt
Tiêu đề của test case: Người dùng có thể chia sẻ Hình ảnh, Video, tài liệu, v.v.</t>
  </si>
  <si>
    <t>DSD_16 20151444 Trần Văn Hiệp
Kiểm tra giá trị các tiêu chí đánh giá KPI theo quý</t>
  </si>
  <si>
    <t>DSD_17 20179758 Bùi Nhật Trường
Kiểm tra hiển thị trên giao diện chức năng quản lý bộ phận và các thông tin liên quan tới bộ phận</t>
  </si>
  <si>
    <t>DSD_02 20151883 Phùng Văn Hưng
Kiểm tra kết nối đến database thành công hay thất bại</t>
  </si>
  <si>
    <t>DSD_03 20150078 Mai Gia Bảo Anh
Kiểm tra xem liệu due date của các task con có lớn hơn due date của task cha hay không</t>
  </si>
  <si>
    <t>DSD_05 20150221 Nguyễn Thị Ngọc Ánh
Mục đích của test case: kiểm tra chức năng xem chi tiết công thức đánh giá KPI.
Chọn 1 công thức đánh giá KPI trên danh sách các công thức đánh giá, chọn chức năng xem chi tiết.
Hiển thị màn hình xem chi tiết công thức đánh giá gồm các thông tin của công thức đó</t>
  </si>
  <si>
    <t>Gọi API sửa dự án với Leader không tồn tại</t>
  </si>
  <si>
    <t xml:space="preserve">DSD_07 20153274 Tăng Tự Tài
-Thêm thông tin người dùng:
+Mã tài khoản
+Tên tài khoản
+Mật khẩu
+Chức danh </t>
  </si>
  <si>
    <t>DSD_08 20154216 Trần Đình Tú
Lấy thông tin danh sách tiêu chi theo mã phòng ban</t>
  </si>
  <si>
    <t>DSD_09 20153710 Nguyễn Thị Thư
Lấy thông tin log báo cáo thành công với end_date rỗng</t>
  </si>
  <si>
    <t>Báo cáo đầy đủ, rõ ràng trình bày chưa tốt</t>
  </si>
  <si>
    <t>DSD_13 20150539 Trần Hùng Cường
Mục đích của test case: kiếm tra xem việc lấy thông tin của mẫu báo cáo từ tên mẫu báo cáo có chính xác không</t>
  </si>
  <si>
    <t>DSD_14 20154139 Phí Văn Tuấn
Mục đích của test case là tìm kiếm thông tin các user theo địa chỉ mà họ cung cấp</t>
  </si>
  <si>
    <t>DSD_15 20154484 Nguyễn Văn Đạt
Mục đích của testcase là kiểm tra xem hệ thống có chức năng gửi file  media cho trong chức năng chat hay không ? Có thể kiểm tra xem gửi file có bị giới hạn dung lượng gửi một lần hay không, gửi ảnh đã đảm bảo được kích thước hay chưa,...</t>
  </si>
  <si>
    <t>DSD_16 20151444 Trần Văn Hiệp
Kiểm tra các tiêu chí đánh giá KPI theo thời gian quý, hiển thị các giá trị của từng tiêu chí có hợp lệ hay không</t>
  </si>
  <si>
    <t>Nhóm trình bày chi tiết, đã nêu được ưu - nhược điểm</t>
  </si>
  <si>
    <t>DSD_17 20179758 Bùi Nhật Trường
Kiểm tra các nội dung, hiển thị, bảng biểu và hoạt động của các controller trên giao diện người sử dụng đối với chức năng quản lý bộ phận</t>
  </si>
  <si>
    <t>Nhóm demo được đầy đủ các API quản lý cơ cấu tổ chức và đánh giá KPI của phòng ban.</t>
  </si>
  <si>
    <t>Đã demo quản lý phòng ban, và đánh giá KPI</t>
  </si>
  <si>
    <t>DSD_02 20151883 Phùng Văn Hưng
Có Database và tồn tại dữ liệu</t>
  </si>
  <si>
    <t>Nhóm chưa thể hiện được giải thuật trong chương trình</t>
  </si>
  <si>
    <t>DSD_03 20150078 Mai Gia Bảo Anh
Tạo task con</t>
  </si>
  <si>
    <t>DSD_08 20154216 Trần Đình Tú
Đăng nhập hệ thống</t>
  </si>
  <si>
    <t>DSD_14 20154139 Phí Văn Tuấn
Đăng nhập thành công vào hệ thống với vai trò user hoặc admin</t>
  </si>
  <si>
    <t>DSD_15 20154484 Nguyễn Văn Đạt
Đăng nhập thành công vào hệ thống
Cần có công việc đang thực hiện
Có Thread chat nào đó của riêng mình</t>
  </si>
  <si>
    <t>DSD_16 20151444 Trần Văn Hiệp
Đăng nhập thành công vào hệ thống và có quyền truy cập chức năng tổng hợp đánh giá KPI</t>
  </si>
  <si>
    <t>DSD_17 20179758 Bùi Nhật Trường
Thiết kế mock - up và code phần giao diện chức năng quản lý bộ phận</t>
  </si>
  <si>
    <t>DSD_03 20150078 Mai Gia Bảo Anh
Không</t>
  </si>
  <si>
    <r>
      <rPr>
        <b/>
      </rPr>
      <t xml:space="preserve">Phần 1: Deadline: 23h59 thứ 3 15/10/2019
</t>
    </r>
    <r>
      <t>- Nhìn vào mockups xem phần công việc của mình sẽ được sử dụng ở đâu
- Hoàn thiện danh sách APIs cần cung cấp =&gt; Làm trong sheet bài tập</t>
    </r>
  </si>
  <si>
    <t xml:space="preserve">
- Mockup chưa thể hiện hết các trường hợp kết nối nghiệp vụ.
- API chưa hoàn thiện</t>
  </si>
  <si>
    <t>DSD_02 20151883 Phùng Văn Hưng
Gọi API kết nối cơ sở dữ liệu</t>
  </si>
  <si>
    <t>DSD_03 20150078 Mai Gia Bảo Anh
Bước 1: đăng nhập vào hệ thống
Bước 2: chọn tạo Dtask
Bước 3: tạo task con
Bước 4: chọn ngày due date của task con sau ngày due date của task cha</t>
  </si>
  <si>
    <t>DSD_05 20150221 Nguyễn Thị Ngọc Ánh
- Chọn chức năng xem chi tiết 1 công thức đánh giá KPI
- Hiển thị thông tin chi tiết của công thức đó</t>
  </si>
  <si>
    <t>DSD_07 20153274 Tăng Tự Tài
Khi thực hiện chức năng
Nhập các thông vào các tab 
Sau đó nhấn kiểm tra để xem kết quả: Hiển thị thông báo</t>
  </si>
  <si>
    <t>DSD_08 20154216 Trần Đình Tú
Nhập mã phòng ban hợp lệ</t>
  </si>
  <si>
    <t>DSD_09 20153710 Nguyễn Thị Thư
Nhập userId hợp lệ 
Nhập ngày bắt đầu hợp lệ
Bỏ trống input ngày kết thúc</t>
  </si>
  <si>
    <t>DSD_13 20150539 Trần Hùng Cường
Các bươc thực hiện khi lấy mẫu báo cáo công việc:
bước 1: chọn chức năng tạo báo cáo
bước 2: chọn button "tạo báo cáo theo mẫu"
bước 3: chọn tên mẫu báo cáo muốn dùng để tạo báo cáo</t>
  </si>
  <si>
    <t>DSD_14 20154139 Phí Văn Tuấn
B1:Người dùng login vào hệ thống
B2:Người dùng nhập username và password
b3;Trong khung tìm kiếm,user nhập thông tin địa chỉ cần tìm kiếm</t>
  </si>
  <si>
    <t>DSD_15 20154484 Nguyễn Văn Đạt
Bước 1: Đăng nhập thành công với một tài khoản nào đó của người dùng
Bước 2: Lựa chọn một công việc nào đó đang trong chế độ thực thi hoặc chọn người dùng muốn chat
Bước 3: Lựa chọn chức năng chat trong giao diện công việc hoặc chọn chức năng chat người dùng
Bước 4: Chọn chức năng gửi file và chọn file và gửi sau đó kiểm tra kết quả</t>
  </si>
  <si>
    <t>DSD_16 20151444 Trần Văn Hiệp
B1: Đăng nhập vào hệ thống
B2: Chọn chức năng tổng hợp KPI
B3: Kiểm tra tính hợp lệ của KPI</t>
  </si>
  <si>
    <r>
      <rPr>
        <b/>
      </rPr>
      <t xml:space="preserve">Phần 2: Deadline: 23h59 thứ 5 17/10/2019
</t>
    </r>
    <r>
      <t>- Xác định các dịch vụ liên quan (trước thứ 6 tuần sau) xem có đúng mong muốn hay không =&gt; Sheet bài tập phần review (Review các APIs của các dịch vụ nhóm khác xem có đầy đủ yêu cầu của mình không):
- TH1: Có đúng như mong muốn của mình
- TH2: Có khả năng phải viết wrapper/interceptor/adapter/... để sử dụng
- TH3: Chưa cung cấp gì liên quan đến mình cần sử dụng =&gt; Phải trao đổi với nhóm đó để yêu cầu cung cấp APIs/dịch vụ cần thiết</t>
    </r>
  </si>
  <si>
    <t>DSD_17 20179758 Bùi Nhật Trường
1. Kiểm tra bố cục hiển thị của giao diện
2. Kiểm tra nội dung hiển thị giao diện trên các màn hình khác nhau
3. Kiểm tra và tinh chỉnh khoảng trắng, viền, màu sắc trên giao diện
4. Kiểm tra hoạt động của controller trên giao diện</t>
  </si>
  <si>
    <t>- Các nhóm ko rõ công việc của nhóm khác</t>
  </si>
  <si>
    <t>Báo cáo đầy đủ, rõ ràngg</t>
  </si>
  <si>
    <t>DSD_02 20151883 Phùng Văn Hưng
Link API kết nối đến DB</t>
  </si>
  <si>
    <t>DSD_03 20150078 Mai Gia Bảo Anh
Due date task cha: 10/10/2019
Due date task con: 11/10/2019</t>
  </si>
  <si>
    <t>Nhóm trình bày rõ ràng</t>
  </si>
  <si>
    <t xml:space="preserve">ID : 1
leaderID : -1
</t>
  </si>
  <si>
    <t>DSD_08 20154216 Trần Đình Tú
maPhongBan: TCPB0001</t>
  </si>
  <si>
    <t>DSD_09 20153710 Nguyễn Thị Thư
userId: 111111 
start_date: 2019/09/29</t>
  </si>
  <si>
    <t>DSD_13 20150539 Trần Hùng Cường
chọn tên các mẫu báo cáo khác nhau</t>
  </si>
  <si>
    <t>DSD_14 20154139 Phí Văn Tuấn
Dữ liệu test:Ví dụ Hai Bà Trưng,Bách Khoa,Cầu Giấy ,Thanh Xuân,..</t>
  </si>
  <si>
    <t>Cung cấp đẩy đủ giao diện</t>
  </si>
  <si>
    <t>DSD_15 20154484 Nguyễn Văn Đạt
file media về ảnh, video hay word, excel</t>
  </si>
  <si>
    <t>DSD_16 20151444 Trần Văn Hiệp
giá trị các tiêu chí KPI</t>
  </si>
  <si>
    <t>Nhóm cung cấp đầy đủ</t>
  </si>
  <si>
    <t xml:space="preserve">DSD_17 20179758 Bùi Nhật Trường
Không có dữ liệu </t>
  </si>
  <si>
    <t xml:space="preserve">DSD_19 20179757 Đỗ Tuấn Tú
ReportID:03
UserID:03
UserFullName:Đỗ Tuấn Tú
UserPosition: Tổ trưởng
ReportCreateDate:13/10/2019
Tille: Báo cáo cá nhân
Decription: Lập báo cáo
</t>
  </si>
  <si>
    <t>DSD_02 20151883 Phùng Văn Hưng
Màn hình console hiển thị kết nối thành công
và có dữ liệu trả về</t>
  </si>
  <si>
    <t>DSD_03 20150078 Mai Gia Bảo Anh
Màn hình hiển thị thông báo lỗi</t>
  </si>
  <si>
    <t>DSD_05 20150221 Nguyễn Thị Ngọc Ánh
Kết quả mong đợi: Màn hình xem chi tiết công thức đánh giá KPI đã chọn</t>
  </si>
  <si>
    <t>Trả về Success = false, Message: 'Leader doesn't exist'</t>
  </si>
  <si>
    <t>DSD_07 20153274 Tăng Tự Tài
Thông báo thất bại</t>
  </si>
  <si>
    <t>Hết tuần sau có phần "vỏ"</t>
  </si>
  <si>
    <t>DSD_08 20154216 Trần Đình Tú
Hiển thị danh sách phòng ban tương ứng với mã phòng ban</t>
  </si>
  <si>
    <t>DSD_09 20153710 Nguyễn Thị Thư
Hiển thị log tương ứng với điều kiện đã nhập</t>
  </si>
  <si>
    <t>Nhóm trình bày và sử dụng khá tốt</t>
  </si>
  <si>
    <t>DSD_13 20150539 Trần Hùng Cường
kết quả: hiển thị các trường thông tin của mẫu báo cáo đã chọn</t>
  </si>
  <si>
    <t>DSD_14 20154139 Phí Văn Tuấn
Thành công:Trả về danh sách user ứng với địa chỉ trong mục tìm kiếm
Thất bại:Thông báo không tìm thấy user ứng với thông tin được nhập</t>
  </si>
  <si>
    <t>DSD_15 20154484 Nguyễn Văn Đạt
Thành công: gửi file lên thread chat và gửi đến mọi người trong thread chat
Thất bại: hiển thị thông báo kiểu popup để thông báo cho người dùng về lỗi gặp phải</t>
  </si>
  <si>
    <t>DSD_16 20151444 Trần Văn Hiệp
Hợp lệ: Hiển thị thông báo "dữ liệu hợp lệ"
Không hợp lệ: hiển thị thông báo "dữ liệu không hợp lệ"</t>
  </si>
  <si>
    <t xml:space="preserve">DSD_17 20179758 Bùi Nhật Trường
Không có tin nhắn hiển thị thông báo lỗi trên giao diện </t>
  </si>
  <si>
    <t>Mới có mẫu thử giao diện, chưa có tương tác</t>
  </si>
  <si>
    <t>DSD_13 20150539 Trần Hùng Cường
Hiện thị thông tin các trường của mẫu báo cáo vào báo cáo càn tạo</t>
  </si>
  <si>
    <t>DSD_14 20154139 Phí Văn Tuấn
Hiển thị danh sách user ứng với thông tin tìm kiếm</t>
  </si>
  <si>
    <t>DSD_15 20154484 Nguyễn Văn Đạt
Thành công: chuyển giao diện nhắn tin với file được hiển thị lên thread chat
Thất bại: hiển thị thông báo kiểu popup để thông báo cho người dùng về lỗi gặp phải</t>
  </si>
  <si>
    <t>DSD_16 20151444 Trần Văn Hiệp
Thành công: tiếp tục hiển thị danh sách KPI.
Thất bại: thông báo tới nhân viên đánh giá KPI về trường hợp không hợp
lệ của dữ liệu.</t>
  </si>
  <si>
    <t>DSD_17 20179758 Bùi Nhật Trường
1. Giao diện hình thức đạt yêu cầu về hiển thi
2. Giao diện hình thức không đạt các yêu cầu về hiển thị
(Trình bày trong các bước thực hiện)</t>
  </si>
  <si>
    <t>DSD_03 20150078 Mai Gia Bảo Anh
Thông báo lỗi: Due date của task con không được sau due date của task cha</t>
  </si>
  <si>
    <t>DSD_05 20150221 Nguyễn Thị Ngọc Ánh
Kết quả test thực tế: Màn hình xem chi tiết công thức đánh giá KPI đã chọn</t>
  </si>
  <si>
    <t xml:space="preserve">DSD_13 20150539 Trần Hùng Cường
kết quả test: Các trường thông tin mẫu báo cáo đã được hiện thị trong giao diện tạo báo cáo </t>
  </si>
  <si>
    <t xml:space="preserve">Bài 1. Xét 1 file server với các thông số hoạt động như sau: Thời gian nhận yêu cầu hoặc xử lý yêu cầu là 15ms; Dữ liệu cần thiết để xử lý yêu cầu nằm ở bộ nhớ đệm trong bộ nhớ chính; Thời gian thực hiện thao tác truy nhập ổ đĩa là 75ms (xác suất thực hiện là 1/3). Server này có khả năng đáp ứng bao nhiêu yêu cầu trong 1 giây ? </t>
  </si>
  <si>
    <t>Nhóm trình bày chi tiết, ưu nhược điểm và lý do lựa chọn</t>
  </si>
  <si>
    <t>DSD_17 20179758 Bùi Nhật Trường
Failed</t>
  </si>
  <si>
    <t>Nhóm làm đày đủ chức năng quản lý thông báo, xác thực người dùng</t>
  </si>
  <si>
    <t>Giải thuậtj token Ring nhóm không thể hiện được'</t>
  </si>
  <si>
    <t>DSD_16 20151444 Trần Văn Hiệp
Không có</t>
  </si>
  <si>
    <t>1. Giám đốc đặt KPI cho toàn công ty, quản lý các bộ phận đặt KPI của bộ phận mình theo KPI của giám đốc, nhân viên đặt KPI của mình theo KPI bộ phận cho từng công việc có quy trình và không có quy trình</t>
  </si>
  <si>
    <t>Testcase 10</t>
  </si>
  <si>
    <t>2. Quản trị hệ thống thiết lập quy trình từ nghiên cứu sản phẩm mới, sản xuất ra sản phẩm, kiểm tra chất lượng, đưa ra thị trường bán hàng, và tổng kết thống kê các khía cạnh về chi phí, lợi nhuận, hiệu quả thực hiện cũng như các vấn đề phát sinh trong quá trình thực hiện từng công việc.</t>
  </si>
  <si>
    <t>DSD_02 20151883 Phùng Văn Hưng
TC_DA_01
Data Access Test Case#2</t>
  </si>
  <si>
    <t>DSD_03 20150078 Mai Gia Bảo Anh
ID test case: TC_UTS_1
Ý nghĩa test case: update task status test case #1</t>
  </si>
  <si>
    <t>DSD_05 20150221 Nguyễn Thị Ngọc Ánh
ID test case: TC_AKCP_1
Ý nghĩa ID: Add KPI Evaluation Criteria Into Project Test Case #1</t>
  </si>
  <si>
    <t>TC_PTS_10</t>
  </si>
  <si>
    <t xml:space="preserve">DSD_07 20153274 Tăng Tự Tài
ID Test Case : TC_CAI_02
Create Account API </t>
  </si>
  <si>
    <t>DSD_09 20153710 Nguyễn Thị Thư
TC_LARS_FN1_2_7</t>
  </si>
  <si>
    <t>DSD_13 20150539 Trần Hùng Cường
ID test case: TC_CTRP_1
ý nghĩa test case: Create Template Report Project Test Case#1</t>
  </si>
  <si>
    <t>DSD_14 20154139 Phí Văn Tuấn
TC_14_10</t>
  </si>
  <si>
    <t>DSD_15 20154484 Nguyễn Văn Đạt
ID test case: TC_CS_10
Ý nghĩa ID: Chat Service Test Case #10</t>
  </si>
  <si>
    <t>3. Theo dõi thi đua (năng suất, chất lượng, hiệu quả công việc) giữa các cá nhân trong từng phòng ban, giữa các phòng ban và thống kê báo cáo chung cho toàn công ty -- những người có vị trí công việc khác nhau sẽ nhìn thấy các thông tin khác nhau.</t>
  </si>
  <si>
    <t>DSD_16 20151444 Trần Văn Hiệp
TC_QKPI_2
(Quartly KPI test case #2)</t>
  </si>
  <si>
    <t>DSD_17 20152754 Nguyễn Thế Nhạ
TC_UI_10</t>
  </si>
  <si>
    <t>DSD_19 20179757 Đỗ Tuấn Tú
19_TC_DR_2</t>
  </si>
  <si>
    <t>Phân công công việc sơ sài</t>
  </si>
  <si>
    <t>DSD_13 20150539 Trần Hùng Cường
high</t>
  </si>
  <si>
    <t>DSD_15 20154484 Nguyễn Văn Đạt
Low</t>
  </si>
  <si>
    <t>DSD_16 20151444 Trần Văn Hiệp
medium</t>
  </si>
  <si>
    <t>DSD_17 20152754 Nguyễn Thế Nhạ 
High</t>
  </si>
  <si>
    <t>14 api report, thiếu api service cấu hình</t>
  </si>
  <si>
    <t>DSD_03 20150078 Mai Gia Bảo Anh
Tên module: Update task
Chỉnh sửa trạng thái, hoặc nội dung task mà user đã tạo</t>
  </si>
  <si>
    <t>DSD_05 20150221 Nguyễn Thị Ngọc Ánh
Tên module chính được test: Add KPI Evaluation Criteria Into Project - Thêm tiêu chí đánh giá KPI vào dự án.
Là 1 trong những module chính của chức năng Cấu hình tiêu chí và công thức đánh giá KPI cho vị trí công việc, phòng ban, dự án</t>
  </si>
  <si>
    <t>DSD_07 20153274 Tăng Tự Tài
Tên module: Create new account
Tạo một tài khoản mới vào hệ thống để xác nhận kết quả thực thi</t>
  </si>
  <si>
    <t>DSD_13 20150539 Trần Hùng Cường
Create Template Report</t>
  </si>
  <si>
    <t>DSD_17 20152754 Nguyễn Thế Nhạ
Chức năng hiển thị và thể hiện giao diện quản lí cấu hình trên web</t>
  </si>
  <si>
    <t>DSD_19 20179757 Đỗ Tuấn Tú
Kiểm tra kết quả trả về khi tạo xóa báo cáo 2</t>
  </si>
  <si>
    <t>DSD_17 20152754 Nguyễn Thế Nhạ
Nguyễn Thế Nhạ</t>
  </si>
  <si>
    <t>DSD_17 20152754 Nguyễn Thế Nhạ
10/10/2019</t>
  </si>
  <si>
    <t>DSD_16 20151444 Trần Văn Hiệp
10/10/20199</t>
  </si>
  <si>
    <t>DSD_17 20152754 Nguyễn Thế Nhạ
Sau khi hoàn thành giao diện chức năng quản lí cấu hình</t>
  </si>
  <si>
    <t>DSD_19 20179757 Đỗ Tuấn Tú
14/10/2019</t>
  </si>
  <si>
    <t>DSD_02 20151883 Phùng Văn Hưng
Kiểm tra kiểu trả về của dữ liệu</t>
  </si>
  <si>
    <t>DSD_03 20150078 Mai Gia Bảo Anh
Cập nhật trạng thái của task</t>
  </si>
  <si>
    <t>DSD_05 20150221 Nguyễn Thị Ngọc Ánh
Tiêu đề của test case: Kiểm tra thêm tiêu chí đánh giá KPI vào dự án thành công</t>
  </si>
  <si>
    <t>Test api sửa tạo dự án với ngày kết thúc trước ngày bắt đầu</t>
  </si>
  <si>
    <t>DSD_09 20153710 Nguyễn Thị Thư
Test get log failed with user_id is longer than 255 characters</t>
  </si>
  <si>
    <t>DSD_13 20150539 Trần Hùng Cường
Create Template Report Project</t>
  </si>
  <si>
    <t>DSD_14 20154139 Phí Văn Tuấn
Kiếm tra thông tin hiển thị tên người dùng</t>
  </si>
  <si>
    <t>DSD_15 20154484 Nguyễn Văn Đạt
Tiêu đề của test case: Người dùng có thể chia sẻ URL siêu liên kết, Email hay không.</t>
  </si>
  <si>
    <t>DSD_16 20151444 Trần Văn Hiệp
Kiểm tra giá trị KPI theo quý có hợp lệ hay không</t>
  </si>
  <si>
    <t>DSD_17 20152754 Nguyễn Thế Nhạ
Kiểm tra hiển thị trên giao diện chức năng quản lý cấu hình và các thông tin liên quan tới cấu hình.</t>
  </si>
  <si>
    <t>DSD_19 20179757 Đỗ Tuấn Tú
Kiểm tra kết quả xóa báo cáo</t>
  </si>
  <si>
    <t>DSD_02 20151883 Phùng Văn Hưng
Kiểm tra kiểu trả về của dữ liệu có là JSON không</t>
  </si>
  <si>
    <t>DSD_03 20150078 Mai Gia Bảo Anh
Task sau khi được người dùng tạo ra, sẽ có trạng thái mặc định là Open, sau đó, người dùng có thể tùy chọn để chỉnh sửa trạng thái của task như: In Progess, Pending, Resolve, Close,..</t>
  </si>
  <si>
    <t>DSD_05 20150221 Nguyễn Thị Ngọc Ánh
Mục đích của test case: kiểm tra chức năng thêm tiêu chí đánh giá KPI vào dự án.
Trong màn hình cập nhật dự án, chọn 1 trong những tiêu chí đánh giá KPI cho trường tiêu chí đánh giá KPI.
Sau khi chọn xong, ấn button cập nhật</t>
  </si>
  <si>
    <t>Gọi API sửa dự án với ngày kết thúc trước ngày bắt đầu</t>
  </si>
  <si>
    <t>DSD_07 20153274 Tăng Tự Tài
Kiểm tra xem tài khoản có thêm vào thành công hay không
Khi tài khoản được thêm vào người dùng có thể thực hiện các công việc 
mong muốn</t>
  </si>
  <si>
    <t>DSD_09 20153710 Nguyễn Thị Thư
Lấy thông tin log báo cáo thất bại với user_id có độ dài lớn hơn 255 kí tự</t>
  </si>
  <si>
    <t>DSD_13 20150539 Trần Hùng Cường
Mục đích của test case: kiểm tra việc thêm một mẫu công việc mới</t>
  </si>
  <si>
    <t>DSD_14 20154139 Phí Văn Tuấn
Mục đích của test case là kiếm tra thông tin hiển thị của bản thân đã chính xác 
chưa</t>
  </si>
  <si>
    <t>DSD_15 20154484 Nguyễn Văn Đạt
Mục đích của testcase là kiểm tra xem khi gửi các nội dung như URL hay email thì hệ thống có nhận biết được nó và gạch chân nội dung đó và có thể cung cấp các chức năng như gửi mail hay truy cập luôn URL(Nếu có) hay không</t>
  </si>
  <si>
    <t>DSD_16 20151444 Trần Văn Hiệp
Kiểm tra giá trị KPI theo quý, hiển thị giá trị KPI có hợp lệ không</t>
  </si>
  <si>
    <t>DSD_19 20179757 Đỗ Tuấn Tú
Kiểm tra kết quả trả về khi tạo xóa báo cáo là thành công hoặc thất bại, hiển thị trên console</t>
  </si>
  <si>
    <t>DSD_03 20150078 Mai Gia Bảo Anh
Tạo task.</t>
  </si>
  <si>
    <t>DSD_14 20154139 Phí Văn Tuấn
Sau khi người dùng login vào hệ thống thành công</t>
  </si>
  <si>
    <t>DSD_15 20154484 Nguyễn Văn Đạt
Người dùng cần có ít nhất một nhóm chat
Có một URL: google.com.vn
email: Nguyendatbk910@gmail.com</t>
  </si>
  <si>
    <t>DSD_17 20152754 Nguyễn Thế Nhạ
Thiết kế phần giao diện chức năng quản lí cấu hình</t>
  </si>
  <si>
    <t>DSD_19 20179757 Đỗ Tuấn Tú
Thông tin id của cáo cáo phải chính xác cho báo cáo cần xóa</t>
  </si>
  <si>
    <t>DSD_17 20152754 Nguyễn Thế Nhạ
Không có</t>
  </si>
  <si>
    <t>DSD_03 20150078 Mai Gia Bảo Anh
Bước 1: đăng nhập vào hệ thống
Bước 2: tạo 1 task mới
Bước 3: thay đổi trạng thái của task</t>
  </si>
  <si>
    <t>DSD_05 20150221 Nguyễn Thị Ngọc Ánh
Khi thực hiện chức năng thêm tiêu chí đánh giá KPI vào dự án, các bước thực hiện:
- Mở màn hình Cập nhật dự án
- Chọn 1 mã tiêu chí đánh giá KPI cho trường thông tin Tiêu chí đánh giá KPI
- Ấn button Cập nhật</t>
  </si>
  <si>
    <t>DSD_07 20153274 Tăng Tự Tài
Vào hệ thống, nhập tên tài khoản muốn tạo
Tài khoản được tạo không được trùng với tài khoản đã có trong hệ thống
Tạo mới mật khẩu
Sau đó nhấn nút tọa tài khoản</t>
  </si>
  <si>
    <t>DSD_09 20153710 Nguyễn Thị Thư
Nhập userId có độ dài lớn hơn 255 kí tự
Nhập ngày bắt đầu hợp lệ
Nhập ngày kết thúc hợp lệ</t>
  </si>
  <si>
    <t>DSD_13 20150539 Trần Hùng Cường
Các bước thực hiện việc thêm mẫu báo cáo:
bước 1: chọn chức năng tạo mẫu báo cáo
bước 2 : nhập tên mẫu báo cáo
bước 3 :chọn bộ phận được sử dụng mẫu báo cáo này
bước 4: nhập thông tin các trường của báo cáo vào
bước 5: nhấn button "lưu" để lưu mẫu báo cáo</t>
  </si>
  <si>
    <t>DSD_14 20154139 Phí Văn Tuấn
B1:Người dùn đăng nhập vào hệ thống
B2:Người dùng nhập tên và password
B3:Người dùng nhấn vào thông tin tài khoản check tên hiển thị</t>
  </si>
  <si>
    <t>DSD_15 20154484 Nguyễn Văn Đạt
Bước 1: Đăng nhập thành công với một tài khoản nào đó của người dùng
Bước 2: Lựa chọn một công việc nào đó đang trong chế độ thực thi hoặc chọn người dùng muốn chat
Bước 3: Lựa chọn chức năng chat trong giao diện công việc hoặc chọn chức năng chat người dùng
Bước 4: Nhập nội dung URL hoặc Email vào textfield và nhấn gửi</t>
  </si>
  <si>
    <t>DSD_16 20151444 Trần Văn Hiệp
B1: Đăng nhập vào hệ thống
B2: Chọn chức năng tổng hợp KPI
B3: Kiểm tra tính hợp lệ của KPI</t>
  </si>
  <si>
    <t>DSD_17 20152754 Nguyễn Thế Nhạ
- Kiểm tra thiết kế giao diện của chức năng.
- Kiểm tra hình ảnh, bố cục và nội dung của chức năng trên giao diện.
- Kiểm tra hoạt động của controller trên giao diện.</t>
  </si>
  <si>
    <t>DSD_19 20179757 Đỗ Tuấn Tú
Chọn báo cáo thông qua Id
Kiểm tra Id tồn tại hay không
Gửi Request cho server
Kiểm tra kết quả hiển thị trên giao diên console</t>
  </si>
  <si>
    <t>DSD_03 20150078 Mai Gia Bảo Anh
Không có dữ liệu vào</t>
  </si>
  <si>
    <t>DSD_05 20150221 Nguyễn Thị Ngọc Ánh
Dữ liệu đầu vào: KEC001</t>
  </si>
  <si>
    <t>ID : 1
start_date : 2019/08/13
end_date : 2019/07/11</t>
  </si>
  <si>
    <t>DSD_07 20153274 Tăng Tự Tài
Tên tài khoản
Mã tài khoản
Mật khẩu
Chức vụ</t>
  </si>
  <si>
    <t>DSD_09 20153710 Nguyễn Thị Thư
userId: 2334457656345235436565752334457656345235436565752334457656345235436565752334457656345235436565752334457656345235436565752334457656345235436565752334457656345235436565752334457656345235436565752334457656345235436565752334457656345235436565755765637645343433
start_date: 2019/09/29
end_date: 2019/09/30</t>
  </si>
  <si>
    <t>DSD_13 20150539 Trần Hùng Cường
tên mấu báo cáo:"mẫu báo cáo 1.0"
bộ phận được sử dụng: "phòng hành chính"
trường thông tin báo cáo: "thông tin 1"</t>
  </si>
  <si>
    <t>DSD_14 20154139 Phí Văn Tuấn
Dữ liệu test:Phí Văn Tuấn,Nguyễn Văn Quyết,Nguyến Thành Bắc,Phan
Quang Dũng,Vũ Đức Hiệp</t>
  </si>
  <si>
    <t>DSD_15 20154484 Nguyễn Văn Đạt
Có một URL: google.com.vn
email: Nguyendatbk910@gmail.com</t>
  </si>
  <si>
    <t>DSD_16 20151444 Trần Văn Hiệp
giá trị KPI</t>
  </si>
  <si>
    <t>DSD_17 20152754 Nguyễn Thế Nhạ
Không có.</t>
  </si>
  <si>
    <t xml:space="preserve">DSD_19 20179757 Đỗ Tuấn Tú
ReportID:02
</t>
  </si>
  <si>
    <t>DSD_02 20151883 Phùng Văn Hưng
Màn hình console hiển thị kết nối thành công
và có dữ liệu trả về, dữ liệu trả về phải ở dạng JSON</t>
  </si>
  <si>
    <t>DSD_03 20150078 Mai Gia Bảo Anh
Cập nhật trạng thái thành công</t>
  </si>
  <si>
    <t>DSD_05 20150221 Nguyễn Thị Ngọc Ánh
Kết quả mong đợi: Cập nhật dự án thành công</t>
  </si>
  <si>
    <t>Trả về Success = false, Message: 'Date invalid'</t>
  </si>
  <si>
    <t>DSD_09 20153710 Nguyễn Thị Thư
Hiển thị thông báo lỗi vượt quá 255 kí tự dưới input userid</t>
  </si>
  <si>
    <t xml:space="preserve">DSD_13 20150539 Trần Hùng Cường
kết quả mong đợi: tạo mẫu thành công
lỗi:+ chưa nhập tên mẫu công việc
+tên mẫu công việc bị trung lặp
</t>
  </si>
  <si>
    <t>DSD_14 20154139 Phí Văn Tuấn
Thành công:Hiển thị thông tin chính xác
Thất bại:hiển thị sai thông tin</t>
  </si>
  <si>
    <t>DSD_15 20154484 Nguyễn Văn Đạt
Thành công: gửi thành công và gạch chân và chuyển thành màu xanh để thể hiện đưuọc định dạnh của tin nhắn là URL hoặc email
Thất bại: không nhận biết được dạng tin nhắn</t>
  </si>
  <si>
    <t>DSD_16 20151444 Trần Văn Hiệp
Hợp lệ: Hiển thị thông báo "dữ liệu hợp lệ"
Không hợp lệ: hiển thị thông báo "dữ liệu không hợp lệ"</t>
  </si>
  <si>
    <t>DSD_19 20179757 Đỗ Tuấn Tú
Thông báo thành công sau khi người dùng gửi request
Hiển thị thông báo không tồn tại báo cáo với id hoặc không có id</t>
  </si>
  <si>
    <t>DSD_13 20150539 Trần Hùng Cường
mẫu báo cáo sẽ được lưu và hệ thông sẽ gửi một thông báo cho người dùng</t>
  </si>
  <si>
    <t>DSD_14 20154139 Phí Văn Tuấn
Nếu thấy tên sai người dùng nhấn vào button chỉnh sửa ngay bên cạnh</t>
  </si>
  <si>
    <t>DSD_15 20154484 Nguyễn Văn Đạt
thêm nội dung tin nhắn vào thread chat của người dùng trong danh sách nhận được tin nhắn.</t>
  </si>
  <si>
    <t>DSD_16 20151444 Trần Văn Hiệp
Thành công: tiếp tục hiển thị danh sách KPI.
Thất bại: thông báo tới nhân viên đánh giá KPI về trường hợp không hợp
lệ của dữ liệu.</t>
  </si>
  <si>
    <t>DSD_17 20152754 Nguyễn Thế Nhạ
- Giao diện đạt yêu cầu về hiển thị.
- Giao diện không đạt các yêu cầu về hiển thị.</t>
  </si>
  <si>
    <t xml:space="preserve">DSD_19 20179757 Đỗ Tuấn Tú
Trường hợp 1: Hệ thống thông báo thành công và hiển thị đầy đủ thông tin
Trường hợp 2: Hệ thống báo tạo thất bại hoặc thông báo không có id báo cáo này
</t>
  </si>
  <si>
    <t>Phân chia công việc rõ ràng nhưng chưa chi tiết module hóa</t>
  </si>
  <si>
    <t>DSD_03 20150078 Mai Gia Bảo Anh
Một thông báo hiện lên rằng đã cập nhật trạng thái thành công</t>
  </si>
  <si>
    <t>DSD_05 20150221 Nguyễn Thị Ngọc Ánh
Kết quả test thực tế: Cập nhật dự án thành công</t>
  </si>
  <si>
    <t>Theo mình đọc thì không thấy lỗi, căn lề hợp lý</t>
  </si>
  <si>
    <t>DSD_13 20150539 Trần Hùng Cường
tạo mẫu báo cáo thành công</t>
  </si>
  <si>
    <t>DSD_14 20154139 Phí Văn Tuấn
Hiển thị thông tin user</t>
  </si>
  <si>
    <t>DSD_17 20152754 Nguyễn Thế Nhạ
Failed</t>
  </si>
  <si>
    <t>DSD_03 20150078 Mai Gia Bảo Anh
Pass</t>
  </si>
  <si>
    <t>Testcase 11</t>
  </si>
  <si>
    <t>DSD_02 20151716 Trần Viết Huy
TK_PK_09</t>
  </si>
  <si>
    <t>DSD_03 20150078 Mai Gia Bảo Anh
TC_UT_2
Ý nghĩa: update task test case #2</t>
  </si>
  <si>
    <t>DSD_05 20151267 Tô Thị Minh Hằng
ID test case: TC_UKCP_1
Ý nghĩa ID: Update KPI Evaluation Criteria Into Project Test Case #1</t>
  </si>
  <si>
    <t>TC_PTS_11</t>
  </si>
  <si>
    <t>DSD_07 20153274 Tăng Tự Tài
ID Test Case : TC_VRA_01
View Result API</t>
  </si>
  <si>
    <t>DSD_14 20154139 Phí Văn Tuấn
TC_14_11</t>
  </si>
  <si>
    <t>DSD_15 20164052 Đoàn Văn Tiến
ID test case: TC_CS_11
Ý nghĩa ID: Chat Service Test Case #11</t>
  </si>
  <si>
    <t>DSD_17 20179758 Bùi Nhật Trường
TC_UI_11</t>
  </si>
  <si>
    <t>DSD_19 20179757 Đỗ Tuấn Tú
19_TC_DR_3</t>
  </si>
  <si>
    <t>DSD_05 20151267 Tô Thị Minh Hằng
High</t>
  </si>
  <si>
    <t>DSD_07 20153274 Tăng Tự Tài
Medium</t>
  </si>
  <si>
    <t>DSD_15 20164052 Đoàn Văn Tiến
High</t>
  </si>
  <si>
    <t>DSD_02 20151716 Trần Viết Huy
Tên module :  getRevenueByWeek</t>
  </si>
  <si>
    <t>Tên module: Update task
Cập nhật trạng thái và nội dung của task</t>
  </si>
  <si>
    <t>DSD_05 20151267 Tô Thị Minh Hằng
Tên module chính được test: Update Project KPI Evaluation Criteria - Cập nhật tiêu chí đánh giá KPI trong dự án.
Là 1 trong những module chính của chức năng Cấu hình tiêu chí và công thức đánh giá KPI cho vị trí công việc, phòng ban, dự án</t>
  </si>
  <si>
    <t>DSD_07 20153274 Tăng Tự Tài
Xem thông tin kết quả API</t>
  </si>
  <si>
    <t>DSD_15 20164052 Đoàn Văn Tiến
Chat Service</t>
  </si>
  <si>
    <t>DSD_17 20179758 Bùi Nhật Trường
Module tổng hợp và hiển thị các đánh giá KPI của mỗi bộ phận theo từng tháng hoặc lọc thêm theo điều kiện cụ thể (ví dụ: ngày, tháng, hoặc theo nhân viên)</t>
  </si>
  <si>
    <t>DSD_19 20179757 Đỗ Tuấn Tú
Kiểm tra kết quả trả về khi tạo xóa báo cáo 3</t>
  </si>
  <si>
    <t>Phân chia cụ thể từng công việc của các thành viên, Có chỗ trùng lặp</t>
  </si>
  <si>
    <t>DSD_05 20151267 Tô Thị Minh Hằng
Ngày thiết kế test: 08/10/2019</t>
  </si>
  <si>
    <t>DSD_15 20164052 Đoàn Văn Tiến
Ngày mà các thử nghiệm được tạo ra: 10/10/2019</t>
  </si>
  <si>
    <t>DSD_05 20151267 Tô Thị Minh Hằng
Ngày thực thi test: 08/10/2019</t>
  </si>
  <si>
    <t>DSD_17 20179758 Bùi Nhật Trường
Ngay sau khi có APIs lấy thông tin KPI theo từng bộ phận</t>
  </si>
  <si>
    <t>DSD_02 20151716 Trần Viết Huy
Kiểm tra trạng thái của doanh thu theo tuần</t>
  </si>
  <si>
    <t>DSD_03 20150078 Mai Gia Bảo Anh
Comment task</t>
  </si>
  <si>
    <t>DSD_05 20151267 Tô Thị Minh Hằng
Tiêu đề của test case: Kiểm tra cập nhật tiêu chí đánh giá KPI vào dự án thành công</t>
  </si>
  <si>
    <t>Test api sửa tạo dự án với title đã tồn tại</t>
  </si>
  <si>
    <t>DSD_09 20153710 Nguyễn Thị Thư
Test get log success: user_id has special character</t>
  </si>
  <si>
    <t>DSD_14 20154139 Phí Văn Tuấn
Tìm kiếm user theo userID</t>
  </si>
  <si>
    <t>DSD_15 20164052 Đoàn Văn Tiến
Tiêu đề của test case: Người dùng có thể gửi tin nhắn văn bản hay không?</t>
  </si>
  <si>
    <t>DSD_17 20179758 Bùi Nhật Trường
Kiểm tra thông tin và hiện thị KPI theo từng bộ phận (có kèm theo điều kiện lọc)</t>
  </si>
  <si>
    <t>DSD_19 20179757 Đỗ Tuấn Tú
Kiểm tra kết xóa báo cáo</t>
  </si>
  <si>
    <t>Công việc đã đươc nêu rõ
 ràng, khá hợp lý</t>
  </si>
  <si>
    <t>Không có mô tả, rõ ràng</t>
  </si>
  <si>
    <t>DSD_02 20151716 Trần Viết Huy
Trong 1 tuần có doanh thu thu được hay không
nếu không số lượng doanh thu bằng 0</t>
  </si>
  <si>
    <t>DSD_03 20150078 Mai Gia Bảo Anh
Mục đích của test case là kiểm tra xem comment có hợp lệ hay không</t>
  </si>
  <si>
    <t>DSD_05 20151267 Tô Thị Minh Hằng
Mục đích của test case: kiểm tra chức năng cập nhật tiêu chí đánh giá KPI vào dự án.
Trong màn hình cập nhật dự án, chọn 1 trong những tiêu chí đánh giá KPI cho trường tiêu chí đánh giá KPI.
Sau khi chọn xong, ấn button cập nhật</t>
  </si>
  <si>
    <t>Gọi API sửa dự án với title đã tồn tại</t>
  </si>
  <si>
    <t>DSD_07 20153274 Tăng Tự Tài
Tìm kiếm kết quả thông qua thông tin người dùng</t>
  </si>
  <si>
    <t>DSD_09 20153710 Nguyễn Thị Thư
Lấy thông tin log báo cáo thành công với user_id có chứa kí tự đặc biệt(symbol, fullwidth, haftwidth, ...)</t>
  </si>
  <si>
    <t>DSD_14 20154139 Phí Văn Tuấn
Mục đích của test case là tìm kiếm thông tin user theo ID của họ</t>
  </si>
  <si>
    <t>DSD_15 20164052 Đoàn Văn Tiến
Mục đích của testcase là để kiểm tra xem khi người dùng nhắn tin với người khác có thể gửi tin nhắn dạng văn bản hay không</t>
  </si>
  <si>
    <t>DSD_17 20179758 Bùi Nhật Trường
Kiểm tra nội dung kết quả KPI và hiển thị KPI đối với từng bộ phận khi không có điều kiện lọc và có điều kiện lọc</t>
  </si>
  <si>
    <t>DSD_03 20150078 Mai Gia Bảo Anh
Tạo task</t>
  </si>
  <si>
    <t>DSD_05 20151267 Tô Thị Minh Hằng
Không có</t>
  </si>
  <si>
    <t>DSD_14 20154139 Phí Văn Tuấn
Yêu cầu user login thành công vào hệ thống</t>
  </si>
  <si>
    <t>DSD_15 20164052 Đoàn Văn Tiến
Người dùng phải kết nối với một người khác, không bị chặn ,...</t>
  </si>
  <si>
    <t>DSD_15 20164052 Đoàn Văn Tiến
không có</t>
  </si>
  <si>
    <t>DSD_17 20179758 Bùi Nhật Trường
Không có phụ thuộc vào bất kỳ test case nào khác</t>
  </si>
  <si>
    <t>DSD_02 20151716 Trần Viết Huy
b1 : Chọn mục doanh thu 
b2 : Chọn tìm kiếm doanh thu theo tuần 
b3 : Nhấn submit</t>
  </si>
  <si>
    <t>DSD_03 20150078 Mai Gia Bảo Anh
Bước 1: đăng nhập vào hệ thôngs
Bước 2: chọn task 
Bước 3: comment vào task đó</t>
  </si>
  <si>
    <t>DSD_05 20151267 Tô Thị Minh Hằng
Khi thực hiện chức năng thêm tiêu chí đánh giá KPI vào dự án, các bước thực hiện:
- Mở màn hình Cập nhật dự án
- Chọn 1 mã tiêu chí đánh giá KPI cho trường thông tin Tiêu chí đánh giá KPI
- Ấn button Cập nhật</t>
  </si>
  <si>
    <t>DSD_07 20153274 Tăng Tự Tài
- Nhập giữ liệu vào ô tìm kiếm
- Nhấp vào tìm kiếm
- Kết quả sẽ được hiển thị</t>
  </si>
  <si>
    <t>DSD_09 20153710 Nguyễn Thị Thư
Nhập userId có kí tự đặc biệt
Nhập ngày bắt đầu hợp lệ
Nhập ngày kết thúc hợp lệ</t>
  </si>
  <si>
    <t>DSD_14 20154139 Phí Văn Tuấn
B1:Người dùn đăng nhập vào hệ thống
B2:Người dùng nhập tên và password
B3:Người dùng nhấn vào mục tìm kiếm chọn phương thức muốn tìm kiếm
ở đây là theo userID
B4:Nhập userID</t>
  </si>
  <si>
    <t>DSD_15 20164052 Đoàn Văn Tiến
Bước 1: Người dùng đăng nhập thành công
Bước 2: Chọn người muốn chat
Bước 3: Soạn tin nhắn
Bước 4: Ấn nút gửi/Enter</t>
  </si>
  <si>
    <t>DSD_17 20179758 Bùi Nhật Trường
1. Người sử dụng lựa chọn bộ phận muốn kiểm tra KPI (có thể có ĐK lọc hoặc không)
2. Truy vấn APIs và lấy dữ liệu về qua JSON
3. Kiểm tra nội dụng JSON trả về có phù hợp hay không (success, time-out,...)
4. Kiểm tra hiển thị nội dung trên giao diện</t>
  </si>
  <si>
    <t>Đã nêu ra được mục đích phát triển bài toán 
 Đưa ra thực tiễn</t>
  </si>
  <si>
    <t>DSD_03 20150078 Mai Gia Bảo Anh
Dư liệu vào: lopem ipsum</t>
  </si>
  <si>
    <t>DSD_05 20151267 Tô Thị Minh Hằng
Dữ liệu đầu vào: KEC002</t>
  </si>
  <si>
    <t>ID : 1
title : demo</t>
  </si>
  <si>
    <t>DSD_07 20153274 Tăng Tự Tài
- Thông tin của người dùng</t>
  </si>
  <si>
    <t>DSD_09 20153710 Nguyễn Thị Thư
userId: 234_+@#$%こんにちは
start_date: 2019/09/29
end_date: 2019/09/30</t>
  </si>
  <si>
    <t>DSD_14 20154139 Phí Văn Tuấn
Dữ liệu test:Mã nhân viên: 00001,00002,0003,0004,...</t>
  </si>
  <si>
    <t>DSD_15 20164052 Đoàn Văn Tiến
Tin nhắn văn bản</t>
  </si>
  <si>
    <t>DSD_17 20179758 Bùi Nhật Trường
Dữ liệu được sử dụng
1. Đầu vào là một bộ phận lựa chọn ngẫu nhiên và kiểm tra kết quả
2. Đầu vào là một bộ phận không tồn tại
3. Đầu vào là một bộ phận và lọc với tất cả các điều kiện hoặc kết hợp các điều kiện</t>
  </si>
  <si>
    <t xml:space="preserve">DSD_19 20179757 Đỗ Tuấn Tú
ReportID:03
</t>
  </si>
  <si>
    <t>DSD_02 20151716 Trần Viết Huy
Có doanh thu số lượng doanh &gt; 0
Không có bằng 0</t>
  </si>
  <si>
    <t>DSD_03 20150078 Mai Gia Bảo Anh
Thêm comment thành công</t>
  </si>
  <si>
    <t>DSD_05 20151267 Tô Thị Minh Hằng
Kết quả mong đợi: Cập nhật dự án thành công</t>
  </si>
  <si>
    <t>Trả về Success = false, Message: 'Title existed'</t>
  </si>
  <si>
    <t>DSD_07 20153274 Tăng Tự Tài
Thông báo thành công
Hiển thị kết quả</t>
  </si>
  <si>
    <t>DSD_14 20154139 Phí Văn Tuấn
Thành công:Hiển thị thông tin user mà người dùng tìm kiếm
Thất bại:Thông báo không tồn tại với mã user vừa nhập yêu cầu nhập lại</t>
  </si>
  <si>
    <t>DSD_15 20164052 Đoàn Văn Tiến
Thành công: Tin nhắn hiển thị kí hiệu đã được gửi thành công, cùng với người dùng đối phương nhận được tin nhắn
Thất bại: Tin nhắn không được gửi thành công, báo lỗi</t>
  </si>
  <si>
    <t>DSD_17 20179758 Bùi Nhật Trường
Không có thông báo lỗi sai. Chỉ hiển thị được nội dung đúng hoặc không trên màn hình giao diện</t>
  </si>
  <si>
    <t>DSD_14 20154139 Phí Văn Tuấn
Hiển thị chi tiết user theo userID trong khung tìm kiếm</t>
  </si>
  <si>
    <t>DSD_17 20179758 Bùi Nhật Trường
1. Giao diện hiển thị đúng thông tin KPI trong các trường hợp
2. Giao diện hiển thị sai thông tin KPI trong các trường hợp</t>
  </si>
  <si>
    <t>Phân chia công việc rõ ràng,</t>
  </si>
  <si>
    <t>Cấu trúc báo cáo tuân thủ theo template, đầy đủ, khá rõ ràng, chi tiết</t>
  </si>
  <si>
    <t>Miêu tả chi tiết về chức năng về microservices 
 trong quản lí project</t>
  </si>
  <si>
    <t>DSD_03 20150078 Mai Gia Bảo Anh
Kết quả test: thêm mới comment thành công</t>
  </si>
  <si>
    <t>DSD_05 20151267 Tô Thị Minh Hằng
Kết quả test thực tế: Cập nhật dự án thành công</t>
  </si>
  <si>
    <t>DSD_07 20153274 Tăng Tự Tài
Thông báo thành công
Hiển thị kết quả</t>
  </si>
  <si>
    <t>DSD_05 20151267 Tô Thị Minh Hằng
Pass</t>
  </si>
  <si>
    <t>DSD_19 20179757 Đỗ Tuấn Tú
success</t>
  </si>
  <si>
    <t>Khá đầy đủ và chi tiết
 Có dẫn dắt để đưa ra mục tiêu xây dựng bài toán</t>
  </si>
  <si>
    <t>Testcase 12</t>
  </si>
  <si>
    <t>DSD_02 2015039 Biện Thành Chung
TC_DA_02</t>
  </si>
  <si>
    <t>DSD_03 20150078 Mai Gia Bảo Anh
TC_UT_3
Ý nghĩa: test case update task #3</t>
  </si>
  <si>
    <t>Chưa miêu rõ chi tiết cụ thể bài toán mà nhóm muốn xây dựng,
Bài toán này xây dựng giải quyết vấn đề gì</t>
  </si>
  <si>
    <t>DSD_05 20151267 Tô Thị Minh Hằng
ID test case: TC_VPKC_1
Ý nghĩa ID: View Project KPI Evaluation Criteria Test Case #1</t>
  </si>
  <si>
    <t xml:space="preserve">
DSD_07 20153274 Tăng Tự Tài
ID Test Case : TC_VRA_02
View Result API</t>
  </si>
  <si>
    <t>DSD_12 20153359 Thân Văn Thái
TC_PROCEDURAL_TASK_4</t>
  </si>
  <si>
    <t>DSD_13 20152084 Vũ Văn Kiên
ID test case : TC_GR_1
Ý nghĩa test case : General Report Test Case#1</t>
  </si>
  <si>
    <t>DSD_14 20154139 Phí Văn Tuấn
TC_14_12</t>
  </si>
  <si>
    <t>DSD_15 20164052 Đoàn Văn Tiến
ID test case: TC_CS_12
Ý nghĩa ID: Chat Service Test Case #12</t>
  </si>
  <si>
    <t>DSD_17 20152754 Nguyễn Thế Nhạ
TC_UI_12</t>
  </si>
  <si>
    <t>DSD_19 20179757 Đỗ Tuấn Tú
19_TC_UR_2</t>
  </si>
  <si>
    <t>DSD_02 2015039 Biện Thành Chung
High</t>
  </si>
  <si>
    <t>DSD_13 20152084 Vũ Văn Kiên
High</t>
  </si>
  <si>
    <t>DSD_17 20152754 Nguyễn Thế Nhạ
High</t>
  </si>
  <si>
    <t>DSD_02 2015039 Biện Thành Chung
Tên module: getData</t>
  </si>
  <si>
    <t>DSD_03 20150078 Mai Gia Bảo Anh
Tên module: update task 
Chỉnh sửa nội dung và cập nhật trạng thái của task</t>
  </si>
  <si>
    <t>DSD_05 20151267 Tô Thị Minh Hằng
Tên module chính được test: View Project KPI Evaluation Criteria - Xem chi tiết tiêu chí đánh giá KPI của dự án.
Là 1 trong những module chính của chức năng Cấu hình tiêu chí và công thức đánh giá KPI cho vị trí công việc, phòng ban, dự án</t>
  </si>
  <si>
    <t>DSD_13 20152084 Vũ Văn Kiên
General Report</t>
  </si>
  <si>
    <t>DSD_17 20152754 Nguyễn Thế Nhạ
CallApiConfiguration</t>
  </si>
  <si>
    <t>DSD_19 20179757 Đỗ Tuấn Tú
Kiểm tra kết quả trả về khi cập nhật báo cáo lần 2</t>
  </si>
  <si>
    <t>DSD_02 2015039 Biện Thành Chung</t>
  </si>
  <si>
    <t>DSD_13 20152084 Vũ Văn Kiên
Vũ Văn Kiên</t>
  </si>
  <si>
    <t>Báo cáo chưa có phân công cụ thể trong báo cáo</t>
  </si>
  <si>
    <t>Chưa có mô tả bài toán
Mới chỉ nêu rõ vai trò của log để làm gì</t>
  </si>
  <si>
    <t>DSD_02 2015039 Biện Thành Chung
10/10/2019</t>
  </si>
  <si>
    <t>DSD_13 20152084 Vũ Văn Kiên
10/10/2019</t>
  </si>
  <si>
    <t xml:space="preserve">DSD_02 2015039 Biện Thành Chung
</t>
  </si>
  <si>
    <t xml:space="preserve">DSD_03 20150078 Mai Gia Bảo Anh
</t>
  </si>
  <si>
    <t>Đã phân công công việc đầy đủ</t>
  </si>
  <si>
    <t>K sai chính tả, mục lục hơi lỗi</t>
  </si>
  <si>
    <t>Có mô tả bài toán và phần nhiệm vụ nhóm đc giao,
Nêu rõ chức năng nghiệp vụ</t>
  </si>
  <si>
    <t xml:space="preserve">DSD_15 20164052 Đoàn Văn Tiến
Âm thanh </t>
  </si>
  <si>
    <t>DSD_02 2015039 Biện Thành Chung
Kiểm tra kết data trả về</t>
  </si>
  <si>
    <t>DSD_03 20150078 Mai Gia Bảo Anh
Thay đổi assignee của task</t>
  </si>
  <si>
    <t>DSD_05 20151267 Tô Thị Minh Hằng
Tiêu đề của test case: Kiểm tra xem chi tiết tiêu chí đánh giá KPI của dự án thành công</t>
  </si>
  <si>
    <t>Test api sửa tạo dự án với title valid</t>
  </si>
  <si>
    <t>DSD_09 20153710 Nguyễn Thị Thư
Test get log failed: the start_date - end_date period has no data</t>
  </si>
  <si>
    <t>DSD_12 20153359 Thân Văn Thái
Kiểm thử hoạt động của api assign_task với tham số hợp lệ</t>
  </si>
  <si>
    <t>DSD_13 20152084 Vũ Văn Kiên
General Report Test Case</t>
  </si>
  <si>
    <t>DSD_14 20154139 Phí Văn Tuấn
Tìm kiếm thông tin user theo ngày tháng năm sinh</t>
  </si>
  <si>
    <t>DSD_15 20164052 Đoàn Văn Tiến
Tiêu đề của test case: Kiểm tra người dùng có thể gửi tin nhắn dạng âm thanh hay không?</t>
  </si>
  <si>
    <t>DSD_17 20152754 Nguyễn Thế Nhạ
Kiểm thử gọi api quản lí cấu hình.</t>
  </si>
  <si>
    <t>DSD_19 20179757 Đỗ Tuấn Tú
Kiểm tra kết quả cập nhật báo cáo</t>
  </si>
  <si>
    <t>DSD_02 2015039 Biện Thành Chung
Kiểm tra kết quả của data khi select
 từ dữ liệu trong database</t>
  </si>
  <si>
    <t>DSD_03 20150078 Mai Gia Bảo Anh
Thay đổi người được assign cho task đó</t>
  </si>
  <si>
    <t>DSD_05 20151267 Tô Thị Minh Hằng
Mục đích của test case: kiểm tra chức năng thêm tiêu chí đánh giá KPI vào dự án.
Trong màn hình xem chi tiết dự án, chọn xem chi tiết tiêu chí đánh giá KPI.
Hiển thị màn hình xem chi tiết tiêu chí đánh giá KPI của dự án</t>
  </si>
  <si>
    <t>Gọi API sửa dự án với title valid</t>
  </si>
  <si>
    <t>DSD_09 20153710 Nguyễn Thị Thư
Lấy thông tin log báo cáo thất bại với khoảng thời gian không có dữ liệu trong db</t>
  </si>
  <si>
    <t>DSD_12 20153359 Thân Văn Thái
Thử gửi các tham số hợp lệ cho api assign_task để kiểm qua service có hoạt động đúng hay không</t>
  </si>
  <si>
    <t>DSD_13 20152084 Vũ Văn Kiên
Test case kiểm tra việc thực hiện tổng hợp báo cáo có được chính xác hay không?</t>
  </si>
  <si>
    <t>DSD_14 20154139 Phí Văn Tuấn
Mục đích của test case là tìm kiếm thông tin người dùng theo ngày tháng năm 
sinh.Người dùng có thể tìm kiếm theo ngày sinh,tháng sinh,năm sinh hoặc cả 3</t>
  </si>
  <si>
    <t>DSD_15 20164052 Đoàn Văn Tiến
Mục đích của testcase là để kiểm tra xem khi người dùng nhắn tin với người khác có thể gửi tin nhắn dạng âm thanh hay không</t>
  </si>
  <si>
    <t>DSD_17 20152754 Nguyễn Thế Nhạ
Mục đích của test case là kiểm thử chức năng gọi đến api quản lí cấu hình và trả về kết quả.</t>
  </si>
  <si>
    <t>DSD_19 20179757 Đỗ Tuấn Tú
Kiểm tra kết quả trả về khi cập nhật báo cáo  là thành công hoặc thất bại, hiển thị trên console</t>
  </si>
  <si>
    <t>DSD_02 2015039 Biện Thành Chung
Kết nối với Database</t>
  </si>
  <si>
    <t>Báo cáo chưa chỉn chu, còn ít lỗi</t>
  </si>
  <si>
    <t>DSD_12 20153359 Thân Văn Thái
Người dùng đã đăng nhập và phiên làm việc còn hiệu lực</t>
  </si>
  <si>
    <t>DSD_13 20152084 Vũ Văn Kiên
+ Đăng nhập
+ Chọn 1 khoảng thời gian cần tổng hợp báo cáo (tuần, tháng, quý, năm)</t>
  </si>
  <si>
    <t>DSD_14 20154139 Phí Văn Tuấn
User login thành công vào hệ thống</t>
  </si>
  <si>
    <t>DSD_15 20164052 Đoàn Văn Tiến
Người dùng đã đăng nhập
Người dùng kết nối bình thường với đối phương</t>
  </si>
  <si>
    <t>DSD_17 20152754 Nguyễn Thế Nhạ
Đăng nhập thành công hệ thống, chọn chức năng gọi đến các api quản lí cấu hình.</t>
  </si>
  <si>
    <t>DSD_02 2015039 Biện Thành Chung
Không có</t>
  </si>
  <si>
    <t>DSD_13 20152084 Vũ Văn Kiên
Không có</t>
  </si>
  <si>
    <t>DSD_02 2015039 Biện Thành Chung
B1: Đăng nhập với tài khoản của hệ thống
B2: Chọn màn hình list dữ liệu</t>
  </si>
  <si>
    <t>DSD_03 20150078 Mai Gia Bảo Anh
Bước 1: đăng nhập vào hệ thống
Bước 2: tạo task
Bước 3: thay đổi assignee</t>
  </si>
  <si>
    <t>DSD_05 20151267 Tô Thị Minh Hằng
Khi thực hiện chức năng xem chi tiết tiêu chí đánh giá KPI của dự án, các bước thực hiện:
- Mở màn hình xem chi tiết dự án
- Chọn 1 mã tiêu chí đánh giá KPI - chọn xem chi tiết tiêu chí
- Hiển thị màn hình xem chi tiết tiêu chí đánh giá KPI</t>
  </si>
  <si>
    <t>DSD_07 20153274 Tăng Tự Tài
- Nhập giữ liệu vào ô tìm kiếm
- Nhấp vào tìm kiếm
- Kết quả sẽ được hiển thị</t>
  </si>
  <si>
    <t>DSD_09 20153710 Nguyễn Thị Thư
Nhập userId hợp lệ
Nhập ngày bắt đầu-ngày kết thúc không có dữ liệu trong db</t>
  </si>
  <si>
    <t>DSD_12 20153359 Thân Văn Thái
1. Chuẩn bị user_id, task_id, assignee_id có tồn tại trong CSDL và hợp lệ cho quá trình phân công công việc</t>
  </si>
  <si>
    <t>DSD_13 20152084 Vũ Văn Kiên
+ B1 : Chọn chức năng tổng hợp báo cáo
+ B2 : Chọn khoảng thời gian cần tổng hợp (tuần, tháng, quý, năm)
+ B3 : Chọn button tổng hợp</t>
  </si>
  <si>
    <t>DSD_14 20154139 Phí Văn Tuấn
B1:Đăng nhập vào hệ thống
B2:Nhập username và password
B3:Nhấn vào biểu tượng tìm kiếm,chọn phương thức tìm kiếm mong muốn(ở 
đây là theo ngày sinh)
B4:hiển thị combox yêu cầu người dùng nhập thông tin muốn tìm</t>
  </si>
  <si>
    <t>DSD_15 20164052 Đoàn Văn Tiến
Bước 1: Người dùng đăng nhập thành công
Bước 2: Chọn người muốn chat
Bước 3: Nói câu muốn gửi 
Bước 4: Ấn nút gửi/Enter</t>
  </si>
  <si>
    <t>DSD_17 20152754 Nguyễn Thế Nhạ
- Lựa chọn chức năng gọi đến api quản lí cấu hình
- Kiểm tra có giá trị trả về từ API
- Kiểm tra api có tồn tại không?</t>
  </si>
  <si>
    <t>DSD_19 20179757 Đỗ Tuấn Tú
Sửa dữ liệu(thông tin báo cáo)
Kiểm tra dữ liệu trống hoặc sai
Gửi Request cho server
Kiểm tra kết quả hiển thị trên giao diên console</t>
  </si>
  <si>
    <t xml:space="preserve">DSD_02 2015039 Biện Thành Chung
Không có </t>
  </si>
  <si>
    <t>DSD_05 20151267 Tô Thị Minh Hằng
Dữ liệu đầu vào: KEC001</t>
  </si>
  <si>
    <t>DSD_07 20153274 Tăng Tự Tài
-Thông của người dùng nhập vào</t>
  </si>
  <si>
    <t>DSD_09 20153710 Nguyễn Thị Thư
userId: 23344576
start_date: 2019/09/20
end_date: 2019/09/25</t>
  </si>
  <si>
    <t>DSD_12 20153359 Thân Văn Thái
user_id: 1
task_id: 1
assignee_id: 2</t>
  </si>
  <si>
    <t>DSD_13 20152084 Vũ Văn Kiên
Các bộ báo cáo với các thời gian khác nhau trải dài trong tuần, tháng, quý và năm</t>
  </si>
  <si>
    <t>DSD_14 20154139 Phí Văn Tuấn
Dữ liệu test 01/01/1997
01//
/01/,..</t>
  </si>
  <si>
    <t>DSD_15 20164052 Đoàn Văn Tiến
Tin nhắn dạng âm thanh</t>
  </si>
  <si>
    <t>DSD_02 2015039 Biện Thành Chung
Hiển thị đúng kết quả ra màn hình</t>
  </si>
  <si>
    <t>DSD_03 20150078 Mai Gia Bảo Anh
Thay đổi assignee thành công</t>
  </si>
  <si>
    <t>Cấu trúc báo cáo tuân thủ theo template, khá rõ ràng</t>
  </si>
  <si>
    <t>DSD_05 20151267 Tô Thị Minh Hằng
Kết quả mong đợi: Màn hình xem chi tiết tiêu chí đánh giá KPI có mã là KEC001</t>
  </si>
  <si>
    <t>Trả về Success = true, Data : { status : true }</t>
  </si>
  <si>
    <t xml:space="preserve">DSD_09 20153710 Nguyễn Thị Thư
Hiển thị thông báo không tìm thấy kết quả </t>
  </si>
  <si>
    <t>DSD_12 20153359 Thân Văn Thái
message: "Thành công"
status: "success"
code: 200 OK</t>
  </si>
  <si>
    <t>DSD_13 20152084 Vũ Văn Kiên
Chức năng này không được hiển thị lỗi. Sau khi chọn chức năng tổng hợp màn hình hiển thị ra việc thống kê báo cáo theo khoảng thời gian đã chọn tương ứng ở trên</t>
  </si>
  <si>
    <t>DSD_14 20154139 Phí Văn Tuấn
Thành công:Hiển thị danh sách user ứng với thông tin tìm kiếm
Thất bại:Không tìm thấy thông tin yêu cầu hoặc thông báo người dùng chưa
nhập gì</t>
  </si>
  <si>
    <t>Chưa thấy có phần mô tả bài toán,</t>
  </si>
  <si>
    <t xml:space="preserve">DSD_15 20164052 Đoàn Văn Tiến
Tin nhắn hiển thị dạng gửi thành công
Người dùng đối phương nhận được tin nhắn </t>
  </si>
  <si>
    <t>DSD_17 20152754 Nguyễn Thế Nhạ
Thông báo không tìm thấy api.</t>
  </si>
  <si>
    <t>DSD_12 20153359 Thân Văn Thái
- Thêm 1 dòng mới trong bảng công việc có 3 trường tương ứng với 3 tham số</t>
  </si>
  <si>
    <t>DSD_13 20152084 Vũ Văn Kiên
Hiển thị ra màn hình việc thống kê báo cáo theo khoảng thời gian đã chọn tương ứng ở trên</t>
  </si>
  <si>
    <t>DSD_17 20152754 Nguyễn Thế Nhạ
Gọi đến api tương ứng.</t>
  </si>
  <si>
    <t>DSD_03 20150078 Mai Gia Bảo Anh
Kết quả test thực tế: assignee được chuyển cho người khác</t>
  </si>
  <si>
    <t>DSD_05 20151267 Tô Thị Minh Hằng
Kết quả test thực tế: Hiển thị màn hình xem chi tiết tiêu chí đánh giá KPI có mã KEC001</t>
  </si>
  <si>
    <t xml:space="preserve">DSD_13 20152084 Vũ Văn Kiên
</t>
  </si>
  <si>
    <t>DSD_02 2015039 Biện Thành Chung
Pass</t>
  </si>
  <si>
    <t>Testcase 13</t>
  </si>
  <si>
    <t>DSD_04 20150487 Lã Mạnh Cường</t>
  </si>
  <si>
    <t xml:space="preserve">DSD_06 20150672 Mai Tiến Dũng
</t>
  </si>
  <si>
    <t>DSD_02 20151716 Trần Viết Huy
TC_DA_03</t>
  </si>
  <si>
    <t>Đã có định hướng giải quyết bài toán rõ ràng</t>
  </si>
  <si>
    <t>DSD_03 20151707 Tạ Quốc Huy
TC_TS_1 (Task Search Test Case #1)</t>
  </si>
  <si>
    <t>Giải pháp mô tả rõ ràng cụ thể</t>
  </si>
  <si>
    <t>DSD_04 20150487 Lã Mạnh Cường
TC_UI_1 (Assign Task Test Case 1)</t>
  </si>
  <si>
    <t>DSD_05 20151267 Tô Thị Minh Hằng
ID test case: TC_DPKC_1
Ý nghĩa ID: Delete Project KPI Evaluation CriteriaTest Case #1</t>
  </si>
  <si>
    <t>TC_PTS_13</t>
  </si>
  <si>
    <t>DSD_07 20152137 Nguyễn Văn Lâm
TC_DT_1
Daily Turnover Test Case#1</t>
  </si>
  <si>
    <t>DSD_08 20151858 Ngô Việt Hưng
TC_ADD_RESULT_SUCCESS</t>
  </si>
  <si>
    <t>DSD_09 Lê Việt Cường
TC_LAUS_1_1 
(Test case Log Aggregate User by User Id: ghi log người dùng tương tác hệ thống theo User id của người dùng có trong hệ thống)</t>
  </si>
  <si>
    <t>DSD_10 20153552 Trần Văn Thắng
TC_CR_1
Configuaration Report Test Case#1</t>
  </si>
  <si>
    <t>DSD_13 20152084 Vũ Văn Kiên
ID test case : TC_ERW_2
Ý nghĩa test case :  Evaluate Report Work Test Case#1</t>
  </si>
  <si>
    <t>DSD_14 20151447 Vũ Đức Hiệp
ID test case: TC_ID_13
Ý nghĩa ID: Input Data Test Case #13</t>
  </si>
  <si>
    <t>DSD_15 20164052 Đoàn Văn Tiến
ID test case: TC_CS_13
Ý nghĩa ID: Chat Service Test Case #13</t>
  </si>
  <si>
    <t>DSD_17 20179758 Bùi Nhật Trường
TC_UI_13</t>
  </si>
  <si>
    <t>DSD_18 20153042 Phạm Hồng Quân
TC_UI_18_13</t>
  </si>
  <si>
    <t>DSD_19 20179757 Đỗ Tuấn Tú
19_TC_UR_3</t>
  </si>
  <si>
    <t>DSD_02 20151716 Trần Viết Huy
High</t>
  </si>
  <si>
    <t>DSD_03 20151707 Tạ Quốc Huy
High</t>
  </si>
  <si>
    <t>DSD_04 20150487 Lã Mạnh Cường
high</t>
  </si>
  <si>
    <t>DSD_07 20152137 Nguyễn Văn Lâm
Low</t>
  </si>
  <si>
    <t>DSD_08 20151858 Ngô Việt Hưng
High</t>
  </si>
  <si>
    <t>DSD_09 Lê Việt Cường
Medium</t>
  </si>
  <si>
    <t>DSD_10 20153552 Trần Văn Thắng
Medium</t>
  </si>
  <si>
    <t>DSD_13 20152084 Vũ Văn Kiên
Medium</t>
  </si>
  <si>
    <t xml:space="preserve">DSD_14 20151447 Vũ Đức Hiệp
Medium
</t>
  </si>
  <si>
    <t>DSD_15 20164052 Đoàn Văn Tiến
Low</t>
  </si>
  <si>
    <t>DSD_18 20153042 Phạm Hồng Quân
High</t>
  </si>
  <si>
    <t xml:space="preserve">DSD_02 20151716 Trần Viết Huy
tên module: getData </t>
  </si>
  <si>
    <t>DSD_03 20151707 Tạ Quốc Huy
Recurrent Task Management - Search Endpoint (GET /api/tasks/search)</t>
  </si>
  <si>
    <t>DSD_04 20150487 Lã Mạnh Cường
Recurrent Task Management-Assign Task</t>
  </si>
  <si>
    <t>DSD_05 20151267 Tô Thị Minh Hằng
Tên module chính được test: Delete Project KPI Evaluation Criteria - Xóa 1 tiêu chí đánh giá KPI của dự án.
Là 1 trong những module chính của chức năng Cấu hình tiêu chí và công thức đánh giá KPI cho vị trí công việc, phòng ban, dự án</t>
  </si>
  <si>
    <t>DSD_07 20152137 Nguyễn Văn Lâm
Daily Turnover Test</t>
  </si>
  <si>
    <t>DSD_08 20151858 Ngô Việt Hưng
KPI Management</t>
  </si>
  <si>
    <t>DSD_09 Lê Việt Cường
Log Aggregation User Service</t>
  </si>
  <si>
    <t>DSD_10 20153552 Trần Văn Thắng
Get Report from User</t>
  </si>
  <si>
    <t>DSD_13 20152084 Vũ Văn Kiên
Evaluate Report Work</t>
  </si>
  <si>
    <t>Đã có cơ sở toán học trong project</t>
  </si>
  <si>
    <t xml:space="preserve">DSD_14 20151447 Vũ Đức Hiệp
User Service
</t>
  </si>
  <si>
    <t>DSD_17 20179758 Bùi Nhật Trường
Module hiển thị báo cáo của từng bộ phận trong công ty, có kèm theo điều kiện lọc do người sử dụng lựa chọn</t>
  </si>
  <si>
    <t>DSD_18 20153042 Phạm Hồng Quân
Mark as seen tick</t>
  </si>
  <si>
    <t>DSD_19 20179757 Đỗ Tuấn Tú
Kiểm tra kết quả trả về khi cập nhật báo cáo lần 3</t>
  </si>
  <si>
    <t>DSD_02 20151716 Trần Viết Huy
Trần Viết Huy</t>
  </si>
  <si>
    <t>DSD_03 20151707 Tạ Quốc Huy
Tạ Quốc Huy</t>
  </si>
  <si>
    <t>DSD_04 20150487 Lã Mạnh Cường
Lã Mạnh Cường</t>
  </si>
  <si>
    <t>DSD_08 20151858 Ngô Việt Hưng
Ngô Việt Hưng</t>
  </si>
  <si>
    <t xml:space="preserve">DSD_09 Lê Việt Cường
</t>
  </si>
  <si>
    <t>DSD_10 20153552 Trần Văn Thắng
Trần Văn Thắng</t>
  </si>
  <si>
    <t>DSD_18 20153042 Phạm Hồng Quân
Quân</t>
  </si>
  <si>
    <t>DSD_03 20151707 Tạ Quốc Huy
08/10/2019</t>
  </si>
  <si>
    <t>DSD_04 20150487 Lã Mạnh Cường
10/10/2019</t>
  </si>
  <si>
    <t>Phân chia công việc rõ ràng, nhưng không đồng đều</t>
  </si>
  <si>
    <t>DSD_07 20152137 Nguyễn Văn Lâm
10/10/2019</t>
  </si>
  <si>
    <t>DSD_08 20151858 Ngô Việt Hưng
14/10/2019</t>
  </si>
  <si>
    <t>DSD_09 Lê Việt Cường
10/10/2019</t>
  </si>
  <si>
    <t>DSD_10 20153552 Trần Văn Thắng
10/10/2019</t>
  </si>
  <si>
    <t>DSD_14 20151447 Vũ Đức Hiệp
10/10/2019</t>
  </si>
  <si>
    <t>DSD_18 20153042 Phạm Hồng Quân
10/10/2019</t>
  </si>
  <si>
    <t>DSD_04 20150487 Lã Mạnh Cường 
Lã Mạnh Cường</t>
  </si>
  <si>
    <t>DSD_07 20152137 Nguyễn Văn Lâm
Nguyễn Văn Lâm</t>
  </si>
  <si>
    <t>DSD_09 Lê Việt Cường</t>
  </si>
  <si>
    <t xml:space="preserve">Phân chia công việc rõ ràng
Khá công bằng </t>
  </si>
  <si>
    <t>Cấu trúc báo cáo theo template tuy nhiên chưa chỉnh lại báo cáo cho hợp lý</t>
  </si>
  <si>
    <t xml:space="preserve">Date when test needs to be executed
</t>
  </si>
  <si>
    <t>DSD_04 20150487 Lã Mạnh Cường
25/10/2019</t>
  </si>
  <si>
    <t>DSD_08 20151858 Ngô Việt Hưng
15/10/2019</t>
  </si>
  <si>
    <t>Phân chia công việc đầy đủ, rõ ràng công việc của từng thành viên</t>
  </si>
  <si>
    <t>DSD_17 20179758 Bùi Nhật Trường
Ngay sau khi có APIs lấy thông tin báo cáo từ ứng với mỗi bộ phận được lựa chọn</t>
  </si>
  <si>
    <t xml:space="preserve">DSD_02 20151716 Trần Viết Huy
API trả về lỗi  </t>
  </si>
  <si>
    <t>DSD_03 20151707 Tạ Quốc Huy
The recurrent task search API should return 200 OK with a list of found recurrent tasks.</t>
  </si>
  <si>
    <t>DSD_04 20150487 Lã Mạnh Cường
Kiểm tra mẫu giao diện phân công công việc của các công việc thường xuyên</t>
  </si>
  <si>
    <t>DSD_05 20151267 Tô Thị Minh Hằng
Tiêu đề của test case: Kiểm tra xóa 1 tiêu chí đánh giá KPI của dự án thành công</t>
  </si>
  <si>
    <t>Test api xóa dự án với trường id không có</t>
  </si>
  <si>
    <t xml:space="preserve">DSD_07 20152137 Nguyễn Văn Lâm
Daily Turnover </t>
  </si>
  <si>
    <t>DSD_08 20151858 Ngô Việt Hưng
Test add new result success</t>
  </si>
  <si>
    <t>DSD_09 Lê Việt Cường
get log user by id not in database</t>
  </si>
  <si>
    <t>DSD_10 20153552 Trần Văn Thắng
Lấy báo cáo từ nhân viên</t>
  </si>
  <si>
    <t>DSD_13 20152084 Vũ Văn Kiên
Evaluate Report Work Test Case</t>
  </si>
  <si>
    <t xml:space="preserve">DSD_14 20151447 Vũ Đức Hiệp
Kiểm tra dữ liệu đầu vào mà người dùng nhập vào.
</t>
  </si>
  <si>
    <t>DSD_15 20164052 Đoàn Văn Tiến
Tiêu đề của test case: Người dùng thêm công việc từ cuộc trò truyện cá nhân</t>
  </si>
  <si>
    <t>DSD_17 20179758 Bùi Nhật Trường
Kiểm tra nội dung và hiển thị báo cáo với mỗi bộ phận trên giao diện</t>
  </si>
  <si>
    <t>DSD_18 20153042 Phạm Hồng Quân
Seen tick</t>
  </si>
  <si>
    <t>Một số lỗi chính tả và đặt đề mục</t>
  </si>
  <si>
    <t>Bài toán mô tả khá sơ sài, chưa chi tiết</t>
  </si>
  <si>
    <t>Mô tả giải pháp chung chung, không cụ thể</t>
  </si>
  <si>
    <t>DSD_02 20151716 Trần Viết Huy
API sẽ trả về message lỗi và màn hình common error nếu như câu truy vấn sai</t>
  </si>
  <si>
    <t>DSD_03 20151707 Tạ Quốc Huy
This test case is to make sure the recurrent task search API (/api/tasks/search) returns a list of found recurrent tasks with the query in the request, and the response status is 200 OK.</t>
  </si>
  <si>
    <t xml:space="preserve">DSD_04 20150487 Lã Mạnh Cường
Kiểm tra các thành phần trên giao diện phân công công công việc thường xuyên </t>
  </si>
  <si>
    <t>DSD_05 20151267 Tô Thị Minh Hằng
Mục đích của test case: kiểm tra chức năng xóa 1 tiêu chí đánh giá KPI của dự án.
Trong màn hình cập nhật dự án, chọn 1 tiêu chí đánh giá KPI, chọn chức năng Xóa tiêu chí.</t>
  </si>
  <si>
    <t>Gọi api xóa dự án</t>
  </si>
  <si>
    <t>DSD_07 20152137 Nguyễn Văn Lâm
Kiểm tra xem doanh thu của dự án theo ngày</t>
  </si>
  <si>
    <t>DSD_08 20151858 Ngô Việt Hưng
Tạo thành công một kết quả đạt được với dữ liệu đầu vào chuẩn</t>
  </si>
  <si>
    <t>DSD_09 Lê Việt Cường
Log thông tin người dùng tương tác với hệ thống theo user id nhưng user_id không tồn tại trong cơ sở dữ liệu nên khi tham chiếu log sẽ thống kê sai hoặc không cho lưu log khi không tìm thấy người dùng</t>
  </si>
  <si>
    <t>DSD_10 20153552 Trần Văn Thắng
Sau khi nhân viên gửi báo cáo test case có nhiệm vụ thu thập toàn bộ báo cáo về server</t>
  </si>
  <si>
    <t>DSD_13 20152084 Vũ Văn Kiên
Test case kiểm tra việc đánh giá báo cáo của nhân viên</t>
  </si>
  <si>
    <t xml:space="preserve">DSD_14 20151447 Vũ Đức Hiệp
Kiểm tra xem người dùng đã nhập dữ liệu hay chưa, dữ liệu đã nhập có hợp lệ hay không.?
</t>
  </si>
  <si>
    <t>DSD_15 20164052 Đoàn Văn Tiến
Kiểm tra xem khi 2 người dùng đang nói chuyện với nhau liên quan đến một công việc sắp triển khai, liệu có thể tạo một công việc mới từ cuộc trò truyện đó hay không?</t>
  </si>
  <si>
    <t>DSD_17 20179758 Bùi Nhật Trường
Kiểm tra nội dung các báo cáo đối với từng bộ phận của công ty trong 3 trường hợp:
1. Tất cả báo cáo của mỗi bộ phận
2. Báo cáo theo từng điều kiện lọc của mỗi bộ phận
3. Báo cáo theo các điều kiện lọc được kết hợp</t>
  </si>
  <si>
    <t>DSD_18 20153042 Phạm Hồng Quân
check "seen tick" when user read the report, comment</t>
  </si>
  <si>
    <t>DSD_02 20151716 Trần Viết Huy
- Kết nối với database
- Thực hiện tìm kiếm</t>
  </si>
  <si>
    <t>DSD_03 20151707 Tạ Quốc Huy
- Setting up Elasticsearch.
- Filling Elasticsearch with test data (recurrent task mocks).
- Setting up NodeJS test server.</t>
  </si>
  <si>
    <t>DSD_04 20150487 Lã Mạnh Cường
Đăng nhập với tư cách là trường phòng hay giám đốc</t>
  </si>
  <si>
    <t>DSD_07 20152137 Nguyễn Văn Lâm
Dự án đã được tạo
Dự án đã hoàn thành</t>
  </si>
  <si>
    <t>DSD_08 20151858 Ngô Việt Hưng
Nhập dữ liệu đầu vào chuẩn</t>
  </si>
  <si>
    <t>DSD_09 Lê Việt Cường
Người dùng phải đăng nhập vào trong hệ thống trước khi thực hiện bất kỳ thao tác gì
Sau khi thực hiện bất kỳ tương tác gì hệ thống sẽ lưu lại log người dùng theo user id</t>
  </si>
  <si>
    <t xml:space="preserve">DSD_10 20153552 Trần Văn Thắng
Nhân viên đã gửi báo cáo </t>
  </si>
  <si>
    <t>DSD_13 20152084 Vũ Văn Kiên
+ Đăng nhập
+ Báo cáo được gửi cho cấp trên</t>
  </si>
  <si>
    <t xml:space="preserve">DSD_14 20151447 Vũ Đức Hiệp
Người dùng phải đăng nhập vào tài khoản của mình.
</t>
  </si>
  <si>
    <t>DSD_15 20164052 Đoàn Văn Tiến
Người dùng đăng nhập</t>
  </si>
  <si>
    <t>DSD_17 20179758 Bùi Nhật Trường
Không có tiền điều kiện lọc</t>
  </si>
  <si>
    <t xml:space="preserve">DSD_18 20153042 Phạm Hồng Quân
User must be logged in </t>
  </si>
  <si>
    <t>DSD_03 20151707 Tạ Quốc Huy
This test case is independent of all other test cases.</t>
  </si>
  <si>
    <t>DSD_04 20150487 Lã Mạnh Cường
Không có</t>
  </si>
  <si>
    <t>DSD_07 20152137 Nguyễn Văn Lâm
Không có</t>
  </si>
  <si>
    <t>DSD_08 20151858 Ngô Việt Hưng
Không</t>
  </si>
  <si>
    <t>DSD_09 Lê Việt Cường
phụ thuộc đăng nhập trước khi thực thi test case hoặc fake mã token_authen xác thực để có thể gọi được API ghi log user tương tác theo user_id</t>
  </si>
  <si>
    <t>DSD_10 20153552 Trần Văn Thắng
Báo cáo đã có mẫu sẵn</t>
  </si>
  <si>
    <t>DSD_18 20153042 Phạm Hồng Quân
Open reports.</t>
  </si>
  <si>
    <t>DSD_02 20151716 Trần Viết Huy
B1: Đăng nhập với tài khoản hệ thống
B2: Nhập các trường tìm kiếm 
B3: Submit</t>
  </si>
  <si>
    <t>DSD_03 20151707 Tạ Quốc Huy
- Send a request to NodeJS test server at endpoint /api/tasks/search (with the request body and params stated below).
- The NodeJS test server sends back a response.
- The response status is asserted.
- The response body is asserted.</t>
  </si>
  <si>
    <t>DSD_04 20150487 Lã Mạnh Cường
- Thực hiện nhấn chọn vào chức năng phân công công việc của công việc thường xuyên
- Giao diện hiển thị lên
- Kiểm tra các thành phần có trên giao diện đã tuân theo tài liệu phân tích yêu cầu chưa</t>
  </si>
  <si>
    <t>DSD_05 20151267 Tô Thị Minh Hằng
Khi thực hiện chức năng xóa tiêu chí đánh giá KPI của dự án, các bước thực hiện:
- Mở màn hình Cập nhật dự án
- Chọn 1 mã tiêu chí đánh giá KPI, chọn chức năng Xóa tiêu chí
- Ấn button Cập nhật dự án</t>
  </si>
  <si>
    <t>DSD_07 20152137 Nguyễn Văn Lâm
B1: Kiểm tra xem dự án đã được tạo chưa
B2: Dự án đã được phân công chưa
B3: Dự án đã hoàn thành chưa
B3: Kiểm tra doanh thu</t>
  </si>
  <si>
    <t>DSD_08 20151858 Ngô Việt Hưng
- Nhập đầy đủ thông tin kết quả đạt được
- Hệ thống validate người dùng xem có quyền không
- Nếu có quyền thì tiếp tục validate toàn bộ dữ liệu nhập vào
- Thực hiện lưu vào cơ sở dữ liệu
- Trả về message success</t>
  </si>
  <si>
    <t xml:space="preserve">DSD_09 Lê Việt Cường
Người dùng đăng nhập được vào hệ thống, hệ thống sẽ trả về mã token authen xác thực.
Khi gọi API ghi log người dùng theo user_id truyền user_id sai </t>
  </si>
  <si>
    <t>DSD_10 20153552 Trần Văn Thắng
Kiểm tra xem nhân viên đã hoàn thiện các thông tin bắt buộc chưa</t>
  </si>
  <si>
    <t xml:space="preserve">DSD_13 20152084 Vũ Văn Kiên
+ Chọn báo cáo cần đánh giá (Có thể tìm báo cáo)
+ Chọn vào link đánh giá
+ Chấm điểm đánh giá theo thang điểm hoặc comment gop ý báo cáo
+ Gửi đánh giá
</t>
  </si>
  <si>
    <t xml:space="preserve">DSD_14 20151447 Vũ Đức Hiệp
Bước 1: Người dùng lựa chọn chức năng chỉnh sửa thông tin cá nhân.
Bước 2: Người dùng nhập thông tin cá nhân.
Bước 3: Người dùng nhấn đồng ý chỉnh sửa.
</t>
  </si>
  <si>
    <t>DSD_15 20164052 Đoàn Văn Tiến
Bước 1: Người dùng trò truyện với người dùng khác về công việc mới
Bước 2: Người dùng chọn tạo công việc mới
Bước 3: Điền thông tin của công việc mới
Bước 4: Ấn tạo</t>
  </si>
  <si>
    <t>DSD_17 20179758 Bùi Nhật Trường
1. Người sử dụng lựa chọn chức năng kiểm tra báo cáo từng bộ phận
2. Truy vấn kết quả từng báo cáo theo từng bộ phận trả về kết quả JSON
3. Kiểm tra nội dung JSON 
4. Kiểm tra hiển thị nội dung trên giao diện màn hình</t>
  </si>
  <si>
    <t>phân chia cv cụ thể, rõ ràng</t>
  </si>
  <si>
    <t>DSD_18 20153042 Phạm Hồng Quân
- Log in
- Open reports
- Read reports</t>
  </si>
  <si>
    <t>hơp lệ</t>
  </si>
  <si>
    <t xml:space="preserve">DSD_02 20151716 Trần Viết Huy
Không có </t>
  </si>
  <si>
    <t>DSD_03 20151707 Tạ Quốc Huy
- Recurrent Task Test Data: 3 recurrent tasks with names "Recurrent Task 1", "Recurrent Task 2", "Recurrent Task 3" respectively.
- Request Body: { query: 'task' }
- Request Params: offset = 0, limit = 10</t>
  </si>
  <si>
    <t>DSD_04 20150487 Lã Mạnh Cường
Tài liệu phân tích yêu cầu(SRS) của chức năng phân công công việc của công viêc thường xuyên</t>
  </si>
  <si>
    <t>id: null</t>
  </si>
  <si>
    <t>DSD_07 20152137 Nguyễn Văn Lâm
Dự liệu đầu vào là các dự án và các thông tin của dự án</t>
  </si>
  <si>
    <t>DSD_08 20151858 Ngô Việt Hưng
Thông tin kết quả đạt được:
- Tổng số công việc được giao: 50
- Hoàn thành: 43
- Không hoàn thành: 7
- Đánh giá: Khá - Tốt</t>
  </si>
  <si>
    <t>DSD_09 Lê Việt Cường
- Đầu vào của API ghi log tưởng tác người dùng theo user_id là:
+ user_id: id người dùng có trong bảng user cơ sở dữ liệu
+ action: Hành động người dùng tương tác với hệ thống
+ Ngoài ra, gọi đc API cần mã authen token để có thể gọi API</t>
  </si>
  <si>
    <t>DSD_10 20153552 Trần Văn Thắng
Dữ liệu đầu vào là các form báo cáo</t>
  </si>
  <si>
    <t>DSD_13 20152084 Vũ Văn Kiên
+ Điểm đánh giá : 0-10
+ Nội dung góp ý :</t>
  </si>
  <si>
    <t xml:space="preserve">DSD_14 20151447 Vũ Đức Hiệp
Dữ liệu đầu vào:
- user_id: ID của người dùng
- name: tên người dùng
- phone: số điện thoại của người dùng
- email: địa chỉ email của người dùng
</t>
  </si>
  <si>
    <t>DSD_17 20179758 Bùi Nhật Trường
Dữ liệu người sử dụng chọn làm đầu vào:
1. Lựa chọn bộ phận muốn xem
2. Thêm từng điều kiện lọc
3. Kết hợp các điều kiện lọc thành dữ liệu điều kiện</t>
  </si>
  <si>
    <t>DSD_18 20153042 Phạm Hồng Quân
- Schedule reports.</t>
  </si>
  <si>
    <t>DSD_19 20179757 Đỗ Tuấn Tú
ReportID:03
UserID:03
UserFullName:Đỗ Tuấn Tú
UserPosition: Quản lý
ReportCreateDate:13/10/2019
Tille: Báo cáo cá nhân
Decription: Lập báo cáo
...</t>
  </si>
  <si>
    <t xml:space="preserve">DSD_02 20151716 Trần Viết Huy
Trả ra màn hình lỗi </t>
  </si>
  <si>
    <t>DSD_03 20151707 Tạ Quốc Huy
- Response Status: 200 OK.
- Response Body: 3 recurrent tasks.</t>
  </si>
  <si>
    <t>DSD_04 20150487 Lã Mạnh Cường
Giao diện hiển thị đầy đủ các trường thông tin theo yêu cầu
Các thành phần được sắp xếp bố trí hợp lý không lệch lạc</t>
  </si>
  <si>
    <t>DSD_05 20150221 Nguyễn Thị Ngọc Ánh
Kết quả mong đợi: Xóa tiêu chí đánh giá KPI KEC001 thành công - Cập nhật dự án thành công</t>
  </si>
  <si>
    <t>Trả về fail</t>
  </si>
  <si>
    <t>DSD_07 20152137 Nguyễn Văn Lâm
thống báo doanh thu theo ngày hoặc thông báo lỗi là dự án chưa hoàn thành</t>
  </si>
  <si>
    <t>DSD_08 20151858 Ngô Việt Hưng
Test successfull</t>
  </si>
  <si>
    <t>DSD_09 Lê Việt Cường
- Đầu vào truyền user_id sai nên đầu ra sẽ trả về lỗi:
+ nếu gọi API thì API sẽ trả về thông tin: error_code (mã lỗi), message: thông báo
+ nếu gọi trển giao diện thì đưa ra popup lỗi và thông báo lỗi</t>
  </si>
  <si>
    <t>DSD_10 20153552 Trần Văn Thắng
Lấy toàn bộ dữ liệu thành công hoặc thất bại</t>
  </si>
  <si>
    <t>DSD_13 20152084 Vũ Văn Kiên
Nếu có lỗi trong quá trình gửi đánh giá báo cáo thì hiển thị lỗi, còn ngược lại hiển thị thông báo đánh giá báo cáo thành công</t>
  </si>
  <si>
    <t xml:space="preserve">DSD_14 20151447 Vũ Đức Hiệp
- Thông điệp mong đợi: Thông tin được thay đổi thành công.
- Lỗi: 
      + Địa chỉ email không đúng định dạng.
      + Chưa nhập đầy đủ thông tin.
</t>
  </si>
  <si>
    <t>DSD_15 20164052 Đoàn Văn Tiến
Tạo công việc thành công</t>
  </si>
  <si>
    <t>DSD_17 20179758 Bùi Nhật Trường
Giao diện chỉ hiện thị đúng hoặc không đúng nội dung (do tester tự kiểm tra bằng thị giác), không hiển thị thông báo lỗi trên màn hình</t>
  </si>
  <si>
    <t>DSD_18 20153042 Phạm Hồng Quân
Seen</t>
  </si>
  <si>
    <t>có validate</t>
  </si>
  <si>
    <t xml:space="preserve">DSD_02 20151716 Trần Viết Huy
</t>
  </si>
  <si>
    <t>DSD_03 20151707 Tạ Quốc Huy
- Elasticsearch is turned off and its index is cleared.
- NodeJS Test server is shutdown.</t>
  </si>
  <si>
    <t>DSD_07 20152137 Nguyễn Văn Lâm
Sau khi chạy trường hợp kiểm thử thì hệ thống có thể hoạt động đúng hoặc sai</t>
  </si>
  <si>
    <t>DSD_09 Lê Việt Cường
- Trạng thái của hệ thống khi chạy test case là: Hệ thống hoạt động được bình thường, Server hoạt động tốt có thể trả về kết quả API nhanh</t>
  </si>
  <si>
    <t>DSD_10 20153552 Trần Văn Thắng
Trạng thái chờ báo cáo được lấy về</t>
  </si>
  <si>
    <t>DSD_13 20152084 Vũ Văn Kiên
Hiển thị thông báo đánh giá báo cáo thành công</t>
  </si>
  <si>
    <t>DSD_14 20151447 Vũ Đức Hiệp
Hệ thống báo cáo trạng thái của việc chỉnh sửa thông tin cá nhân thành công hoặc không thành công.</t>
  </si>
  <si>
    <t>DSD_17 20179758 Bùi Nhật Trường
1. Giao diện hiển thị đúng nội dung báo cáo trong CSDL
2. Giao diện hiển thị sai nội dung hoặc lỗi hiển thị nội dung</t>
  </si>
  <si>
    <t>DSD_18 20153042 Phạm Hồng Quân
None</t>
  </si>
  <si>
    <t>DSD_03 20151707 Tạ Quốc Huy
- Response Status: 404 Not Found</t>
  </si>
  <si>
    <t>DSD_05 20151267 Tô Thị Minh Hằng
Kết quả test thực tế: Xóa tiêu chí đánh giá KPI KEC001 thành công - Cập nhật dự án thành công</t>
  </si>
  <si>
    <t>Trả về Fail</t>
  </si>
  <si>
    <t>DSD_07 20152137 Nguyễn Văn Lâm
Trả về true hoặc false</t>
  </si>
  <si>
    <t>DSD_08 20151858 Ngô Việt Hưng
Trả về response thông báo thêm kết quả thành công</t>
  </si>
  <si>
    <t>DSD_09 Lê Việt Cường
Kết quả thông thường sau khi thực hiện test case nên được thực hiện đầy đủ, trả về đầy đủ cho người dùng và developer biết có thể fix lỗi và tester dễ dàng báo lỗi</t>
  </si>
  <si>
    <t>DSD_10 20153552 Trần Văn Thắng
Điền đầy đủ</t>
  </si>
  <si>
    <t xml:space="preserve">DSD_14 20151447 Vũ Đức Hiệp
Success
</t>
  </si>
  <si>
    <t>DSD_19 20179757 Đỗ Tuấn Tú
Kết quả: Thành công</t>
  </si>
  <si>
    <t>DSD_02 20151716 Trần Viết Huy
Fail</t>
  </si>
  <si>
    <t>DSD_03 20151707 Tạ Quốc Huy
Fail</t>
  </si>
  <si>
    <t>DSD_04 20150487 Lã Mạnh Cường
Fail</t>
  </si>
  <si>
    <t>DSD_07 20152137 Nguyễn Văn Lâm
False</t>
  </si>
  <si>
    <t>DSD_08 20151858 Ngô Việt Hưng
Pass</t>
  </si>
  <si>
    <t>DSD_09 Lê Việt Cường
Kết quả kỳ vọng sau khi thực hiện test case mà API trả về sẽ là: {status: 0, message: "User not found", error_code: NOT_FOUND"}
Kết quả kỳ vọng sau khi thực hiện test case mà giao diện là: thông báo Thông tin người dùng không tồn tại trong hệ thống.</t>
  </si>
  <si>
    <t xml:space="preserve">DSD_14 20151447 Vũ Đức Hiệp
Fail
</t>
  </si>
  <si>
    <t>DSD_18 20153042 Phạm Hồng Quân
Pass</t>
  </si>
  <si>
    <t>DSD_19 20179757 Đỗ Tuấn Tú
Success</t>
  </si>
  <si>
    <t>DSD_03 20151707 Tạ Quốc Huy
No special conditions</t>
  </si>
  <si>
    <t>7/10 API được sử dụng</t>
  </si>
  <si>
    <t>DSD_14 20151447 Vũ Đức Hiệp
Không có</t>
  </si>
  <si>
    <t>DSD_18 20153042 Phạm Hồng Quân
Node</t>
  </si>
  <si>
    <t>Testcase 14</t>
  </si>
  <si>
    <t>Mô tả rõ ràng, chi tiết</t>
  </si>
  <si>
    <t xml:space="preserve">DSD_02 20151493 Phạm  Hoàn
TC_DA_03 </t>
  </si>
  <si>
    <t>DSD_03 20151707 Tạ Quốc Huy
TC_TS_2 (Task Search Test Case #2)</t>
  </si>
  <si>
    <t>DSD_04 20150487 Lã Mạnh Cường
TC_UI_02(Test case Asign Procedural Task)</t>
  </si>
  <si>
    <t>DSD_05 20151267 Tô Thị Minh Hằng
ID test case: TC_DPKC_2
Ý nghĩa ID: Delete Project KPI Evaluation CriteriaTest Case #2</t>
  </si>
  <si>
    <t>TC_PTS_14</t>
  </si>
  <si>
    <t>DSD_07 20152137 Nguyễn Văn Lâm
TC_WR_01
Weekly Revenue Testcase#1</t>
  </si>
  <si>
    <t>17 api (Recurrent Task Service), 11 api (Data Service)</t>
  </si>
  <si>
    <t>DSD_08 20151858 Ngô Việt Hưng
TC_ADD_RESULT_DATA_FAIL</t>
  </si>
  <si>
    <t>DSD_09 Lê Việt Cường
TC_LAUS_1_2 
(Test case Log Aggregate User by User Id: ghi log người dùng tương tác hệ thống theo User id của người dùng có trong hệ thống: user chưa được xác thực)</t>
  </si>
  <si>
    <t>DSD_10 20153552 Trần Văn Thắng
TC_CR_2
Configuration Report Test Case #2</t>
  </si>
  <si>
    <t xml:space="preserve">DSD_14 20151447 Vũ Đức Hiệp
ID test case: TC_CP_14
Ý nghĩa ID: Change Password Test Case #14
</t>
  </si>
  <si>
    <t>DSD_15 20164052 Đoàn Văn Tiến
ID test case: TC_CS_14
Ý nghĩa ID: Chat Service Test Case #14</t>
  </si>
  <si>
    <t xml:space="preserve">DSD_18 20153042 Phạm Hồng Quân
</t>
  </si>
  <si>
    <t>DSD_02 20151493 Phạm  Hoàn
High</t>
  </si>
  <si>
    <t>DSD_04 20150487 Lã Mạnh Cường
High</t>
  </si>
  <si>
    <t>DSD_09 Lê Việt Cường
Hight</t>
  </si>
  <si>
    <t>DSD_10 20153552 Trần Văn Thắng
High</t>
  </si>
  <si>
    <t>Đúng template, rõ ràng</t>
  </si>
  <si>
    <t>DSD_14 20151447 Vũ Đức Hiệp
Medium</t>
  </si>
  <si>
    <t>DSD_15 20164052 Đoàn Văn Tiến
Medium</t>
  </si>
  <si>
    <t xml:space="preserve">DSD_02 20151493 Phạm  Hoàn
AddDataFromUser </t>
  </si>
  <si>
    <t>DSD_04 20150487 Lã Mạnh Cường
Procedural Task/ Assign Task</t>
  </si>
  <si>
    <t>DSD_07 20152137 Nguyễn Văn Lâm
Weekly Revenue Test</t>
  </si>
  <si>
    <t>DSD_10 20153552 Trần Văn Thắng
Test case tạo form báo cáo mẫu</t>
  </si>
  <si>
    <t>DSD_14 20151447 Vũ Đức Hiệp
User Service</t>
  </si>
  <si>
    <t>DSD_02 20151493 Phạm  Hoàn
Phạm Hoàn</t>
  </si>
  <si>
    <t>DSD_10 20153552 Trần Văn Thắng
 Trần Văn Thắng</t>
  </si>
  <si>
    <t>mô tả chi tiết</t>
  </si>
  <si>
    <t xml:space="preserve">DSD_14 20151447 Vũ Đức Hiệp
10/10/2019
</t>
  </si>
  <si>
    <t xml:space="preserve">DSD_02 20151493 Phạm  Hoàn
Phạm Hoàn </t>
  </si>
  <si>
    <t>Mô tả được bài toán</t>
  </si>
  <si>
    <t>có mô tả giải pháp</t>
  </si>
  <si>
    <t>Làm thêm giao diện quản lý task</t>
  </si>
  <si>
    <t>cung cấp 25 API trong đó có 22 api được sử dụng. Các api đều đảm bảo tính dung lỗi</t>
  </si>
  <si>
    <t>Giao diện quản lý task</t>
  </si>
  <si>
    <t>Loại trừ lẫn nhau, kết thúc</t>
  </si>
  <si>
    <t>22/25 api được sử dụng</t>
  </si>
  <si>
    <t>đã đồng bộ</t>
  </si>
  <si>
    <t xml:space="preserve">DSD_02 20151493 Phạm  Hoàn
Test thêm dữ liệu vào database </t>
  </si>
  <si>
    <t>DSD_03 20151707 Tạ Quốc Huy
The recurrent task search API should return 200 OK with an empty list with non-matching query.</t>
  </si>
  <si>
    <t>DSD_04 20150487 Lã Mạnh Cường
Kiểm tra giao diện màn hình phân công công việc theo quy trình</t>
  </si>
  <si>
    <t>DSD_05 20151267 Tô Thị Minh Hằng
Tiêu đề của test case: Kiểm tra xóa 1 tiêu chí đánh giá KPI của dự án thất bại</t>
  </si>
  <si>
    <t>Test api xóa dự án với đúng id truyền lên</t>
  </si>
  <si>
    <t>DSD_08 20151858 Ngô Việt Hưng
Test add new result fail</t>
  </si>
  <si>
    <t>DSD_09 Lê Việt Cường
tên tescase trong trường hợp này là: (trường hợp test case thực hiện nhưng chưa được đăng nhập vào hệ thống mà gọi API) 
 Log_data_User_by_id_not_authen</t>
  </si>
  <si>
    <t>DSD_10 20153552 Trần Văn Thắng
Tạo form báo cáo</t>
  </si>
  <si>
    <t xml:space="preserve">DSD_14 20151447 Vũ Đức Hiệp
Kiểm tra dữ liệu đầu vào mà người dùng nhập vào (password hiện tại và password mới).
</t>
  </si>
  <si>
    <t>DSD_15 20164052 Đoàn Văn Tiến
Tiêu đề của test case: Chặn người dùng khác</t>
  </si>
  <si>
    <t>DSD_02 20151493 Phạm  Hoàn
Kiểm tra việc thêm dữ liệu vào database</t>
  </si>
  <si>
    <t>DSD_03 20151707 Tạ Quốc Huy
This test case is to make sure the recurrent task search API (/api/tasks/search) returns an empty list and a response status of 200 OK when no recurrent tasks are found with the request query.</t>
  </si>
  <si>
    <t>DSD_04 20150487 Lã Mạnh Cường
Kiển tra giao diện màn hình phân công công việc theo quy trình đã đầy đủ theo tài liệu phân tích yêu cầu</t>
  </si>
  <si>
    <t>xây dựng được 17 API</t>
  </si>
  <si>
    <t>DSD_05 20151267 Tô Thị Minh Hằng
Mục đích của test case: kiểm tra chức năng xóa 1 tiêu chí đánh giá KPI của dự án.
Trong màn hình cập nhật dự án, chọn 1 tiêu chí đánh giá KPI, chưa chọn chức năng Xóa tiêu chí, ấn nút Cập nhật dự án</t>
  </si>
  <si>
    <t>DSD_07 20152137 Nguyễn Văn Lâm
Kiểm tra donah thu theo tuần của từng dự án</t>
  </si>
  <si>
    <t>DSD_08 20151858 Ngô Việt Hưng
Không tạo được kết quả với dữ liệu đầu vào không chính xác</t>
  </si>
  <si>
    <t>DSD_09 Lê Việt Cường
Test case test chức năng khi người dùng chưa đăng nhập được vào hệ thống thì có gọi được API ghi thông tin log tương tác người dùng với hệ thống không</t>
  </si>
  <si>
    <t>DSD_10 20153552 Trần Văn Thắng
Sử dụng để tạo form báo cáo chung cho toàn thể nhân viên</t>
  </si>
  <si>
    <t xml:space="preserve">DSD_14 20151447 Vũ Đức Hiệp
Kiểm tra xem người dùng đã nhập đầy đủ các trường dữ liệu hay chưa, mật khẩu hiện tại nhập vào có đúng hay không, New Password và Confirm Password có khớp với nhau hay không.?
</t>
  </si>
  <si>
    <t>DSD_02 20151493 Phạm  Hoàn
- Kết nối với database
- Nhập dữ liệu để thêm</t>
  </si>
  <si>
    <t>DSD_04 20150487 Lã Mạnh Cường
Đăng nhập với tư cách là trưởng phòng, gám đốc</t>
  </si>
  <si>
    <t>DSD_07 20152137 Nguyễn Văn Lâm
Dự án được tạo
Dự án đã phân công
Dự án đã hoàn thành</t>
  </si>
  <si>
    <t>DSD_08 20151858 Ngô Việt Hưng
Nhập dữ liệu với đầu vào không chính xác</t>
  </si>
  <si>
    <t>DSD_09 Lê Việt Cường
- Không cần điều kiện gì</t>
  </si>
  <si>
    <t xml:space="preserve">DSD_14 20151447 Vũ Đức Hiệp
Người dung phải đăng nhập thành công vào tài khoản cá nhân của mình.
</t>
  </si>
  <si>
    <t>DSD_15 20164052 Đoàn Văn Tiến
Mục đích của testcase: Kiểm tra chức năng chặn người dùng</t>
  </si>
  <si>
    <t>DSD_18 20153042 Phạm Hồng Quân</t>
  </si>
  <si>
    <t xml:space="preserve">DSD_02 20151493 Phạm  Hoàn
Test case này sẽ được thử hiện khi  </t>
  </si>
  <si>
    <t>DSD_07 20152137 Nguyễn Văn Lâm
Dự án đã hoàn thành</t>
  </si>
  <si>
    <t>DSD_09 Lê Việt Cường
Không có</t>
  </si>
  <si>
    <t>DSD_10 20153552 Trần Văn Thắng
Để tạo form báo cáo cần thống nhất các thuộc tính cần có</t>
  </si>
  <si>
    <t>DSD_14 20151447 Vũ Đức Hiệp
Điều kiện phụ thuộc: mật khẩu phải &gt;= 8 kí tự, chỉ chứa các kí tự chữ, hoặc số, hoặc dấu gạch dưới.</t>
  </si>
  <si>
    <t>5/8 đc demo bởi nhóm 17</t>
  </si>
  <si>
    <t>DSD_02 20151493 Phạm  Hoàn
B1: Đăng nhập với tài khoản của hệ thống
B2: Chọn button add mới.
B3: Nhập dữ liệu
B4: Submit</t>
  </si>
  <si>
    <t>DSD_04 20150487 Lã Mạnh Cường
- Thực hiện nhấn chọn vào chức năng phân công công việc theo quy trình trên màn hình menu
- Giao diện màn hình hiển thị ra
- Tiến hành so khớp các thành phần có trên giao diện đã đầy đủ như trong tài liệu phân tích yêu cầu hay chưa</t>
  </si>
  <si>
    <t>DSD_05 20151267 Tô Thị Minh Hằng
Khi thực hiện chức năng xóa tiêu chí đánh giá KPI của dự án, các bước thực hiện:
- Mở màn hình Cập nhật dự án
- Chọn 1 mã tiêu chí đánh giá KPI, chưa chọn chức năng Xóa tiêu chí
- Ấn button Cập nhật dự án</t>
  </si>
  <si>
    <t>DSD_07 20152137 Nguyễn Văn Lâm
Dự án đã hoàn thành
Doanh thu dự án theo ngày đã có</t>
  </si>
  <si>
    <t>DSD_08 20151858 Ngô Việt Hưng
- Nhập dữ liệu không chính xác
- Hệ thống kiểm tra xem người dùng có quyền tạo kết quả hay không.
- Người dùng được phép tạo kết quả
- Hệ thống validate dữ liệu
- Dữ liệu không hợp lệ.
- Trả về thông báo lỗi cho người dùng</t>
  </si>
  <si>
    <t>DSD_09 Lê Việt Cường
- Người dùng fake mã token_authen hoặc là không truyền mã token để thực hiện gọi API ghi thông tin log người dùng tương tác với hệ thống theo user_id
- Kiểm trả đầu ra API trả về xem có trả về mã lỗi không</t>
  </si>
  <si>
    <t xml:space="preserve">DSD_10 20153552 Trần Văn Thắng
Kiểm tra xem các thuộc tính có phù hợp với công ty </t>
  </si>
  <si>
    <t xml:space="preserve">DSD_14 20151447 Vũ Đức Hiệp
Bước 1: Chọn chức năng thay đổi mật khẩu.
Bước 2: Nhập mật khẩu hiện tại, mật khẩu mới, xác nhận mật khẩu mới.
Kiểm tra các trường dữ liệu có được nhập đầy đủ hay không
Kiểm tra xem mật khẩu hiện tại vừa nhập có chính xác không.
Kiểm tra xem độ dài mật khẩu mới có đáp ứng yêu càu không.
Kiểm tra xem New Password và Confirm Password có khớp với nhau hay không
Bước 3: Nhấn đồng ý thay đổi mật khẩu.
</t>
  </si>
  <si>
    <t>DSD_15 20164052 Đoàn Văn Tiến
Bước 1: Vào chat với một người dùng muốn chặn
Bước 2: Chọn chức năng chặn và xác nhận</t>
  </si>
  <si>
    <t>DSD_02 20151493 Phạm  Hoàn
User ("Pham Hoan", 19)</t>
  </si>
  <si>
    <t>DSD_03 20151707 Tạ Quốc Huy
- Recurrent Task Test Data: 3 recurrent tasks with names "Recurrent Task 1", "Recurrent Task 2", "Recurrent Task 3" respectively.
- Request Body: { query: 'non matching query' }
- Request Params: offset = 0, limit = 10</t>
  </si>
  <si>
    <t>DSD_04 20150487 Lã Mạnh Cường
Tài liệu phân tích yêu cầu của màn hình phân công công việc theo quy trình</t>
  </si>
  <si>
    <t>id: 20</t>
  </si>
  <si>
    <t>DSD_07 20152137 Nguyễn Văn Lâm
dữ liệu đầu vào là thông tin của dự án 
và doanh số của dự án theo ngày</t>
  </si>
  <si>
    <t>DSD_08 20151858 Ngô Việt Hưng
- Tổng số công việc được giao: 50
- Số công việc hoàn thành: 45
- Số công việc không hoàn thành: 4</t>
  </si>
  <si>
    <t>DSD_09 Lê Việt Cường
- user_id: id người dùng trong hệ thống, yêu cầu trường hợp này user_id tồn tại trong hệ thống
- action: hành động người dùng tương tác với hệ thống yêu cầu truyền có dữ liệu
- token_authen: null/truyền giá trị sai</t>
  </si>
  <si>
    <t>demo được 20/32 api nhóm xây dựng</t>
  </si>
  <si>
    <t>DSD_10 20153552 Trần Văn Thắng
Dữ liệu đầu vào là thông tin của nhân viên</t>
  </si>
  <si>
    <t>DSD_02 20151493 Phạm  Hoàn
Thực hiên insert data thành công và trả ra màn hình list</t>
  </si>
  <si>
    <t>DSD_03 20151707 Tạ Quốc Huy
- Response Status: 200 OK.
- Response Body: empty (length == 0).</t>
  </si>
  <si>
    <t>DSD_04 20150487 Lã Mạnh Cường
Giao diện bao gốm đầy đủ các trường thông tin theo như tài liệu phân tích yêu cầu
Các thành phần được sắp xếp phù hợp, không lệch lạc
Giao diện dễ nhìn</t>
  </si>
  <si>
    <t>Trả về success</t>
  </si>
  <si>
    <t>DSD_07 20152137 Nguyễn Văn Lâm
Hiện thị đúng doanh thu
Lỗi: hiện thị sai doanh thu</t>
  </si>
  <si>
    <t>DSD_08 20151858 Ngô Việt Hưng
Thông báo tạo kết quả không thành công</t>
  </si>
  <si>
    <t>DSD_09 Lê Việt Cường
-- Đầu vào truyền token authen sai nên đầu ra sẽ trả về lỗi:
+ nếu gọi API thì API sẽ trả về thông tin: error_code (mã lỗi): Authen, message: thông báo người dùng chưa đăng nhập hệ thống
+ nếu gọi trển giao diện thì đưa ra popup lỗi và thông báo lỗi</t>
  </si>
  <si>
    <t>DSD_10 20153552 Trần Văn Thắng
Form đầy đủ thông tin hoặc thiếu thông tin cần thiết</t>
  </si>
  <si>
    <t xml:space="preserve">DSD_14 20151447 Vũ Đức Hiệp
Thông điệp mong đợi: Thay đổi mật khẩu thành công.
Lỗi: 
      + Thay đổi mật khẩu không thành công
      + Xác nhận mật khẩu không khớp
      + Các trường dữ liệu chưa được nhập đầy đủ
      + Mật khẩu mới không hợp lệ
</t>
  </si>
  <si>
    <t>DSD_15 20164052 Đoàn Văn Tiến
Chặn thành công</t>
  </si>
  <si>
    <t>DSD_07 20152137 Nguyễn Văn Lâm
Hệ thống có thể hoạt động đúng hoặc sai</t>
  </si>
  <si>
    <t>Mô tả bài toán đẩy đủ, chi tiết</t>
  </si>
  <si>
    <t>DSD_10 20153552 Trần Văn Thắng
Chờ đợi trạng thái tiếp theo</t>
  </si>
  <si>
    <t xml:space="preserve">DSD_14 20151447 Vũ Đức Hiệp
Thành công hoặc không thành công
</t>
  </si>
  <si>
    <t>DSD_02 20151493 Phạm  Hoàn
- Thực hiẹn thêm data vào trong DB và trả ra message thành công  đồng thời chuyển vào màn hình list sau khi có thêm dữ liệu</t>
  </si>
  <si>
    <t>DSD_07 20152137 Nguyễn Văn Lâm
trả về true hoặc false</t>
  </si>
  <si>
    <t>DSD_08 20151858 Ngô Việt Hưng
Trả về thông báo tạo kết quả không thành công</t>
  </si>
  <si>
    <t>DSD_10 20153552 Trần Văn Thắng
Form phải thiết kế đủ các thuộc tính bắt buộc</t>
  </si>
  <si>
    <t xml:space="preserve">DSD_14 20151447 Vũ Đức Hiệp 
Success
</t>
  </si>
  <si>
    <t>DSD_02 20151493 Phạm  Hoàn
Pass</t>
  </si>
  <si>
    <t>DSD_07 20152137 Nguyễn Văn Lâm
trả về false</t>
  </si>
  <si>
    <t>DSD_08 20151858 Ngô Việt Hưng
Fail</t>
  </si>
  <si>
    <t>DSD_09 Lê Việt Cường
Kết quả kỳ vọng sau khi thực hiện test case mà API trả về sẽ là: {status: 0, message: "Authenization Bad/ Authenization Valid", error_code: AUTHENIZATION"}
Kết quả kỳ vọng sau khi thực hiện test case mà giao diện là: thông báo Người dùng chưa đăng nhập vào hệ thống</t>
  </si>
  <si>
    <t>DSD_14 20151447 Vũ Đức Hiệp
Fail</t>
  </si>
  <si>
    <t>chưa c ó</t>
  </si>
  <si>
    <t>22/27 API được sử dụng</t>
  </si>
  <si>
    <t>Testcase 15</t>
  </si>
  <si>
    <t>đúng template, rõ ràng</t>
  </si>
  <si>
    <t>DSD_02 2015039 Biện Thành Chung
TC_DA_04</t>
  </si>
  <si>
    <t>DSD_03 20151707 Tạ Quốc Huy
TC_TS_3 (Task Search Test Case #3)</t>
  </si>
  <si>
    <t>DSD_04 20150487 Lã Mạnh Cường
TC_UI_03(Test Case Assign Task 
Project Task )</t>
  </si>
  <si>
    <t>TC_DA_01</t>
  </si>
  <si>
    <t>TC_PTS_15</t>
  </si>
  <si>
    <t>cho trưởng phòng: 3, cho nhân viên: 4</t>
  </si>
  <si>
    <t>DSD_07 20152137 Nguyễn Văn Lâm
TC_MR_01
Monthly Revenue Test Case</t>
  </si>
  <si>
    <t>KPI Staff Service: 10 API, Sercurity Service: 6API</t>
  </si>
  <si>
    <t>DSD_08 20151858 Ngô Việt Hưng
TC_ADD_RESULT_USER_FAIL</t>
  </si>
  <si>
    <t>DSD_09 Lê Việt Cường
TC_LAUS_1_3
(Test case Log Aggregate User by User Id: ghi log người dùng tương tác hệ thống theo User id của người dùng có trong hệ thống: user xác thực truyền mã xác thực sai hoặc đã hết hạn)</t>
  </si>
  <si>
    <t>DSD_10 20153552 Trần Văn Thắng
TC_CR_3
Configuration Report Test Case #3</t>
  </si>
  <si>
    <t>DSD_15 20164052 Đoàn Văn Tiến
ID test case: TC_CS_15
Ý nghĩa ID: Chat Service Test Case #15</t>
  </si>
  <si>
    <t>DSD_07 20152137 Nguyễn Văn Lâm 
Medium</t>
  </si>
  <si>
    <t>DSD_09 Lê Việt Cường
medium</t>
  </si>
  <si>
    <t>DSD_02 2015039 Biện Thành Chung
Tên module : update data</t>
  </si>
  <si>
    <t>DSD_04 20150487 Lã Mạnh Cường
Project Task/ Assign Task</t>
  </si>
  <si>
    <t>xây dựng giao diện chat</t>
  </si>
  <si>
    <t>Delete Account</t>
  </si>
  <si>
    <t>DSD_07 20152137 Nguyễn Văn Lâm
Monthly Revenue Test Case</t>
  </si>
  <si>
    <t>sử dụng 30 api</t>
  </si>
  <si>
    <t>DSD_09 Lê Việt Cường
Log Aggregation User Service (Service Tổng hợp Log Người dùng)</t>
  </si>
  <si>
    <t>DSD_10 20153552 Trần Văn Thắng
Tạo báo cáo</t>
  </si>
  <si>
    <t xml:space="preserve">DSD_04 20150487 Lã Mạnh Cường
</t>
  </si>
  <si>
    <t>DSD_09 Lê Việt Cường
Lê Việt Cường</t>
  </si>
  <si>
    <t xml:space="preserve">DSD_15 20164052 Đoàn Văn Tiến
</t>
  </si>
  <si>
    <t>30/45 API được sử dụng</t>
  </si>
  <si>
    <t>Loại trừ lẫn nhau, phân tần</t>
  </si>
  <si>
    <t>DSD_15 20164052 Đoàn Văn Tiến
NGày mà các thử nghiệm được tạo ra: 10/10/2019</t>
  </si>
  <si>
    <t xml:space="preserve">DSD_07 20152137 Nguyễn Văn Lâm
Không có
</t>
  </si>
  <si>
    <t>Giao diện quản lý cho admin</t>
  </si>
  <si>
    <t>Đăng nhập dùng api nhóm 18. Quản lý người dùng gọi api nhóm 5. Quản lý bộ phận gọi 16 api. Quản lý cấu hình: 7 api nhóm 8, 3 api nhóm 5. Quản lý nhãn công việc gọi api nhóm 3</t>
  </si>
  <si>
    <t>DSD_02 2015039 Biện Thành Chung
11/10/2019</t>
  </si>
  <si>
    <t>DSD_02 2015039 Biện Thành Chung
Kiểm tra trạng thái khi thực hiện câu truy vấn
update người dùng</t>
  </si>
  <si>
    <t>DSD_03 20151707 Tạ Quốc Huy
The recurrent task search API should return 400 Bad Request when the "query" field is not a non-empty string.</t>
  </si>
  <si>
    <t>DSD_04 20150487 Lã Mạnh Cường
Kiểm tra giao diện màn hình phân công công việc theo dự án</t>
  </si>
  <si>
    <t>Test xóa tài khoản với mã người dùng không có trong hệ thống</t>
  </si>
  <si>
    <t>Test api xóa dự án với trường id sai và không có trong cơ sở dữ liệu</t>
  </si>
  <si>
    <t>DSD_08 20151858 Ngô Việt Hưng
Test add new result user fail</t>
  </si>
  <si>
    <t>DSD_09 Lê Việt Cường
tên tescase trong trường hợp này là: (trường hợp test case thực hiện nhưng mã xác thực vào hệ thống hết hạn) 
 Log_data_User_by_id_authen_expired</t>
  </si>
  <si>
    <t>DSD_10 20153552 Trần Văn Thắng
Tạo báo cáo từ nhân viên</t>
  </si>
  <si>
    <t>DSD_15 20164052 Đoàn Văn Tiến
Tiêu đề của test case: Tạo cuộc chat mới với nhiều người với một công việc cụ thể</t>
  </si>
  <si>
    <t>DSD_02 2015039 Biện Thành Chung
Nhập câu truy vấn update kiểm tra thông kết qua
đầu ra , dữ liệu được update thành công hay
thấy bại cụ dữ liệu tại các trường hiện thị đã
được thêm mới và thay đổi</t>
  </si>
  <si>
    <t>demo được 14/18 api nhóm xây dựng</t>
  </si>
  <si>
    <t>DSD_03 20151707 Tạ Quốc Huy
This test case is to make sure the recurrent task search API (/api/tasks/search) should only accept task search request with a valid request body (the "query" field must be a non-empty string) and reject with 400 Bad Request otherwise.</t>
  </si>
  <si>
    <t>xây dựng giao diện cho Notification Service</t>
  </si>
  <si>
    <t>DSD_04 20150487 Lã Mạnh Cường
Kiểm tra các thành phần trên giao diện màn hình phân công công việc theo dự án</t>
  </si>
  <si>
    <t>Test chức năng xóa tài khoản với mã người dùng không có trong hệ thống</t>
  </si>
  <si>
    <t>DSD_07 20152137 Nguyễn Văn Lâm
Kiểm tra doanh thu theo tháng của từng dự án</t>
  </si>
  <si>
    <t>DSD_08 20151858 Ngô Việt Hưng
Tạo mới kết quả với người dùng không được cấp quyền (không thành công)</t>
  </si>
  <si>
    <t>DSD_09 Lê Việt Cường
Test case test chức năng khi người dùng đăng nhập được nhưng phiên làm việc hết hạn vào hệ thống thì có gọi được API ghi thông tin log tương tác người dùng với hệ thống không</t>
  </si>
  <si>
    <t>DSD_10 20153552 Trần Văn Thắng
Nhân viên sẽ thực hiện tạo thông tin để gửi báo cáo về server</t>
  </si>
  <si>
    <t>DSD_15 20164052 Đoàn Văn Tiến
Kiểm tra xem có thể tạo một nhóm với, thêm các thành viên vào nhóm, đối với nhóm của 1 công việc cụ  thể</t>
  </si>
  <si>
    <t>DSD_02 2015039 Biện Thành Chung
Đăng nhập hệ thống</t>
  </si>
  <si>
    <t>DSD_03 20151707 Tạ Quốc Huy
- Setting up NodeJS test server.</t>
  </si>
  <si>
    <t>DSD_04 20150487 Lã Mạnh Cường
Đăng nhập với tư cách là trưởng phòng hoặc giám đốc</t>
  </si>
  <si>
    <t xml:space="preserve">Tài khoản không tồn tại trong hệ thống
</t>
  </si>
  <si>
    <t xml:space="preserve">DSD_07 20152137 Nguyễn Văn Lâm
Dự án đã được giao
Dự án đã hoàn thành
Có thông tin về dự án
</t>
  </si>
  <si>
    <t>DSD_08 20151858 Ngô Việt Hưng
Người dùng tạo mới phải không được cấp quyền tạo và dữ liệu đầu vào phải chuẩn</t>
  </si>
  <si>
    <t>DSD_09 Lê Việt Cường
hệ thống hoạt động tốt, serve trả về kết quả trong thời gian ngắn</t>
  </si>
  <si>
    <t>DSD_10 20153552 Trần Văn Thắng
Mẫu báo cáo đã được thiết kế xong</t>
  </si>
  <si>
    <t>DSD_09 Lê Việt Cường
không có</t>
  </si>
  <si>
    <t>DSD_10 20153552 Trần Văn Thắng
Phụ thuộc vào nhân viên</t>
  </si>
  <si>
    <t>14/14 API được sử dụng</t>
  </si>
  <si>
    <t>DSD_02 2015039 Biện Thành Chung
b1 : Truy cập thông tin người dùng
b2 : Nhập dữ liệu cần update 
b3 : Nhấn summit</t>
  </si>
  <si>
    <t>DSD_04 20150487 Lã Mạnh Cường
Nhấn chọn chức năng phân công công việc theo dự án
Màn hình hiển thị giao diện bào gốm các thành phần
Tiến hành kiểm tra các thành phần có trên giao diện so với tài liệu phân tích yêu cầu của chức năng phân công công việc theo dự án</t>
  </si>
  <si>
    <t>Gọi API xóa người dùng với trường id</t>
  </si>
  <si>
    <t>DSD_07 20152137 Nguyễn Văn Lâm
Dự án đã được tạo chưa 
Dự án đã đươc hoàn thành chưa</t>
  </si>
  <si>
    <t>DSD_08 20151858 Ngô Việt Hưng
- Người dùng điền đầy đủ thông tin để tạo mới kết quả
- Hệ thống sẽ kiểm tra quyền của người dùng (có được tạo mới hay không)
- Kiểm tra thấy người dùng không hợp lệ
- Trả về thông báo lỗi yêu cầu không hợp lệ</t>
  </si>
  <si>
    <t>DSD_09 Lê Việt Cường
- Người dùng lấy mã xác thực vào hệ thống nhưng đã hết hạn (tức là đã bị thay thế trên server nên có thể coi là hết hạn)
- Thực hiện gọi API Log tương tác người dùng theo User Id</t>
  </si>
  <si>
    <t>DSD_10 20153552 Trần Văn Thắng
Kiểm tra xem báo cáo có phù hợp với vị trí mình đang làm việc hay không</t>
  </si>
  <si>
    <t>DSD_15 20164052 Đoàn Văn Tiến 
Bước 1: Người dùng đăng nhập
Bước 2: Người  dùng chọn tạo nhóm chat mới
Bước 3: Người dùng đặt tên, tạo/chọn công việc cho nhóm chat</t>
  </si>
  <si>
    <t>DSD_02 2015039 Biện Thành Chung
tên : chung , họ : Biện , ngày sinh 11/11/1122</t>
  </si>
  <si>
    <t>DSD_03 20151707 Tạ Quốc Huy
- Request Body: { randomField: 'randomValue' }
- Request Params: offset = 0, limit = 10</t>
  </si>
  <si>
    <t>DSD_04 20150487 Lã Mạnh Cường
Tài liệu phân tích yêu cầu cho chức năng phân công công việc theo dự án</t>
  </si>
  <si>
    <t>id 2108199721081997</t>
  </si>
  <si>
    <t>id: 99999999</t>
  </si>
  <si>
    <t>DSD_07 20152137 Nguyễn Văn Lâm
thông tin của dự án và doanh thu theo ngày và tháng</t>
  </si>
  <si>
    <t>DSD_08 20151858 Ngô Việt Hưng
- Tổng số công việc được giao: 50
- Số công việc hoàn thành: 45
- Số công việc không hoàn thành: 5</t>
  </si>
  <si>
    <t>DSD_09 Lê Việt Cường
- Thông tin đầu vào trong Test case này là: 
+ token_authen: mã xác thực hết hạn, đẵ bị thay thế trên server
+ user_id: id người dùng trong bảng User cơ sở dữ liệu
+ action: hành động người dùng tương tác với hệ thống</t>
  </si>
  <si>
    <t>DSD_10 20153552 Trần Văn Thắng
Dữ liệu text</t>
  </si>
  <si>
    <t>DSD_02 2015039 Biện Thành Chung
Dữ liệu khi cập nhật được hiện thị sự thay đổi,
có hiện thị thông báo thành công hay thất bại</t>
  </si>
  <si>
    <t>DSD_03 20151707 Tạ Quốc Huy
- Response Status: 400 Bad Request.
- Response Body: { status: 400, message: 'The task search request is invalid.', details: 'The query must be a non-empty string.' }</t>
  </si>
  <si>
    <t>DSD_04 20150487 Lã Mạnh Cường 
Không có</t>
  </si>
  <si>
    <t>Trả về fail, không tìm thấy hàng</t>
  </si>
  <si>
    <t>DSD_07 20152137 Nguyễn Văn Lâm
Hiện thị đúng doanh thu
Lỗi: hiển thị sai doanh thu theo tháng</t>
  </si>
  <si>
    <t>DSD_08 20151858 Ngô Việt Hưng
Trả về thông báo người dùng không hợp lệ</t>
  </si>
  <si>
    <t>DSD_09 Lê Việt Cường
-- Đầu vào truyền token authen sai nên đầu ra sẽ trả về lỗi:
+ nếu gọi API thì API sẽ trả về thông tin: error_code (mã lỗi): Authen_expired, message: authen_token is expired
+ nếu gọi trển giao diện thì đưa ra popup lỗi và thông báo phiên làm việc đã hết hạn</t>
  </si>
  <si>
    <t>DSD_10 20153552 Trần Văn Thắng
Nhập sai thông tin của nhân viên</t>
  </si>
  <si>
    <t>DSD_15 20164052 Đoàn Văn Tiến
Tạo nhóm mới thành công</t>
  </si>
  <si>
    <t>DSD_03 20151707 Tạ Quốc Huy
- NodeJS Test server is shutdown.</t>
  </si>
  <si>
    <t>DSD_07 20152137 Nguyễn Văn Lâm
Hệ thống hoạt động đúng hoặc sai</t>
  </si>
  <si>
    <t>DSD_08 20151858 Ngô Việt Hưng
Sau khi người dùng không được phép mà vẫn cứ request data (giới hạn 3 lần) thì chặn không cho phép request nữa</t>
  </si>
  <si>
    <t>DSD_09 Lê Việt Cường
- Trạng thái của hệ thống khi chạy test case là: Hệ thống hoạt động được bình thường, Server hoạt động tốt có thể trả về kết quả API nhanh, ổn định để có thể gọi API nhiều lần</t>
  </si>
  <si>
    <t>DSD_10 20153552 Trần Văn Thắng
Chờ nhân viên hoàn thiện báo cáo</t>
  </si>
  <si>
    <t>DSD_07 20152137 Nguyễn Văn Lâm
true and false</t>
  </si>
  <si>
    <t>DSD_07 20152137 Nguyễn Văn Lâm
false</t>
  </si>
  <si>
    <t>DSD_09 Lê Việt Cường
Kết quả kỳ vọng sau khi thực hiện test case mà API trả về sẽ là: {status: 0, message: "Authenization is Expired", error_code: AUTHENIZATION_EXPIRED"}
Kết quả kỳ vọng sau khi thực hiện test case mà giao diện là: phiên làm việc của bạn đã hết hạn.</t>
  </si>
  <si>
    <t>Testcase 16</t>
  </si>
  <si>
    <t>Cấu trúc báo cáo đúng theo cấu trúc</t>
  </si>
  <si>
    <t>Mô tả bài toán  rõ ràng, cụ thể</t>
  </si>
  <si>
    <t>DSD_02 20151883 Phùng Văn Hưng
TC_DA_05</t>
  </si>
  <si>
    <t>DSD_03 20151707 Tạ Quốc Huy
TC_LC_1 (Label Creation Test Case #1)</t>
  </si>
  <si>
    <t>TC_DA_02</t>
  </si>
  <si>
    <t>TC_PTS_16</t>
  </si>
  <si>
    <t>không thấy đề cập</t>
  </si>
  <si>
    <t xml:space="preserve">DSD_07 20152137 Nguyễn Văn Lâm
TC_QR_01
Quarterly Revenue Test Case </t>
  </si>
  <si>
    <t>Giao diện giúp người dùng thực hiện chức năng</t>
  </si>
  <si>
    <t>DSD_08 20151858 Ngô Việt Hưng
TC_ACCEPT_RESULT_SUCCESS</t>
  </si>
  <si>
    <t>Có gọi các api các nhóm khác</t>
  </si>
  <si>
    <t>DSD_09 Lê Việt Cường
TC_LAUS_1_4
(Test case Log Aggregate User by User Id: ghi log người dùng tương tác hệ thống theo User id của người dùng có trong hệ thống: action không đúng trong hệ thống)</t>
  </si>
  <si>
    <t>DSD_10 20153552 Trần Văn Thắng
TC_CR_4
Configuration Report Test Case #4</t>
  </si>
  <si>
    <t>DSD_15 20164052 Đoàn Văn Tiến
ID test case: TC_CS_16
Ý nghĩa ID: Chat Service Test Case #16</t>
  </si>
  <si>
    <t>mô tả rõ ràng dựa vào các input</t>
  </si>
  <si>
    <t>DSD_07 20152137 Nguyễn Văn Lâm
High</t>
  </si>
  <si>
    <t>DSD_08 20151858 Ngô Việt Hưng
Medium</t>
  </si>
  <si>
    <t xml:space="preserve">DSD_02 20151883 Phùng Văn Hưng
Tên module : update description </t>
  </si>
  <si>
    <t>DSD_03 20151707 Tạ Quốc Huy
Task Label Management - Creation Endpoint
(POST /api/labels)</t>
  </si>
  <si>
    <t>DSD_07 20152137 Nguyễn Văn Lâm
Quarterly Revenue</t>
  </si>
  <si>
    <t>Đầy đủ, đúng theo template</t>
  </si>
  <si>
    <t>DSD_10 20153552 Trần Văn Thắng
Gửi báo cáo lên server</t>
  </si>
  <si>
    <t>Có mô tả bài toán, rõ ràng</t>
  </si>
  <si>
    <t>Đã làm đúng yêu cầu</t>
  </si>
  <si>
    <t>Hơp lý</t>
  </si>
  <si>
    <t>Có giao diện giúp người dùng thực hiên chức năng</t>
  </si>
  <si>
    <t>Có gọi api các nhóm khác</t>
  </si>
  <si>
    <t>đã được đặc tả rõ ràng</t>
  </si>
  <si>
    <t>DSD_07 20152137 Nguyễn Văn Lâm
Quarterly Revenue Test</t>
  </si>
  <si>
    <t>Chi tiết, đầy đủ, theo đúng cấu trúc</t>
  </si>
  <si>
    <t>mô tả rõ ràng, chi tiết cụ thể</t>
  </si>
  <si>
    <t>Đã mô tả chỉ tiết giải pháp, đi đúng vào yêu cầu xử lý giải pháp</t>
  </si>
  <si>
    <t>đã làm đúng yêu cầu</t>
  </si>
  <si>
    <t>hơp lý</t>
  </si>
  <si>
    <t>Giao diện đẹp, tiện lợi dễ thao tác</t>
  </si>
  <si>
    <t>Phân chia rõ ràng, có sự chênh lệch</t>
  </si>
  <si>
    <t>DSD_02 20151883 Phùng Văn Hưng
11/10/2019</t>
  </si>
  <si>
    <t>Đúng theo cấu trúc</t>
  </si>
  <si>
    <t>Giao diện đẹp, dễ sử dụng</t>
  </si>
  <si>
    <t xml:space="preserve">DSD_02 20151883 Phùng Văn Hưng
Kiểm tra trạng thái update khi câp nhật dữ liệu 
của task </t>
  </si>
  <si>
    <t>DSD_03 20151707 Tạ Quốc Huy
The label creation API should return 200 OK with the info of the newly created label.</t>
  </si>
  <si>
    <t>hiển thị trên giao diện</t>
  </si>
  <si>
    <t>Test xóa tài khoản với mã người dùng có trong hệ thống</t>
  </si>
  <si>
    <t>Test api xóa dự án với trường id sai nhưng tìm thấy trong cơ sở dữ liệu</t>
  </si>
  <si>
    <t>DSD_08 20151858 Ngô Việt Hưng
Test accept result success</t>
  </si>
  <si>
    <t>DSD_09 Lê Việt Cường
tên tescase trong trường hợp này là: (trường hợp test case thực hiện nhưng không truyền vào action) 
 Log_data_User_by_id_action_empty</t>
  </si>
  <si>
    <t>DSD_10 20153552 Trần Văn Thắng
Gửi báo 
cao</t>
  </si>
  <si>
    <t>DSD_15 20164052 Đoàn Văn Tiến
Tiêu đề của test case: Tắt thông báo cho một cuộc chat</t>
  </si>
  <si>
    <t xml:space="preserve">DSD_02 20151883 Phùng Văn Hưng
Nhân viên chọn task và thay đổi nội dung miêu
tả các bước thực hiện task
</t>
  </si>
  <si>
    <t>DSD_03 20151707 Tạ Quốc Huy
This test case is to make sure the label creation API (POST /api/labels), when the request body is valid, creates a new label in the database and sends back a 200 OK response with the info of the new label in the response body.</t>
  </si>
  <si>
    <t>Test chức năng xóa tài khoản với mã người dùng có trong hệ thống</t>
  </si>
  <si>
    <t>DSD_07 20152137 Nguyễn Văn Lâm
Kiểm tra doanh thu của các dự án được phân trong công ty, các bộ phận và được thống kê theo quý</t>
  </si>
  <si>
    <t>DSD_08 20151858 Ngô Việt Hưng
Lãnh đạo duyệt kết quả của nhân viên thành công, sau đó chặn cho nhân viên không được sửa chữa</t>
  </si>
  <si>
    <t>Một số lỗi chính tả</t>
  </si>
  <si>
    <t>DSD_09 Lê Việt Cường 
Test case test chức năng khi người dùng đăng nhập được vào hệ thống thì gọi API ghi thông tin log tương tác người dùng với hệ thống nhưng không truyền vào action người dùng</t>
  </si>
  <si>
    <t>DSD_10 20153552 Trần Văn Thắng
Nhân viên gửi báo cáo lên server</t>
  </si>
  <si>
    <t>DSD_15 20164052 Đoàn Văn Tiến
Khi người dùng không muốn tiếp tục nhận thông báo tin nhắn mới từ một nhóm. người dùng chọn chức năng tắt thông báo cho cuộc trò chuyện đó</t>
  </si>
  <si>
    <t>DSD_02 20151883 Phùng Văn Hưng
Nhân viên đăng nhập hệ thống</t>
  </si>
  <si>
    <t>DSD_03 20151707 Tạ Quốc Huy
- Setting up MySQL test database.
- Creating an appropriate MySQL Schema.
- Setting up NodeJS test server.</t>
  </si>
  <si>
    <t xml:space="preserve">Tài khoản đã tồn tại trong hệ thống
</t>
  </si>
  <si>
    <t>DSD_07 20152137 Nguyễn Văn Lâm
Dự án đã có chưa
Dự án đã được thự hiện hay chữa
Dự án đã được hoàn thành hay chưa
Thông tin về dự án có đầy đủ không
Các doanh thu theo ngày, tuần, tháng</t>
  </si>
  <si>
    <t>DSD_08 20151858 Ngô Việt Hưng
Phải có kết quả đầu vào do nhân viên gửi lên</t>
  </si>
  <si>
    <t>DSD_09 Lê Việt Cường
Người dùng đăng nhập thành công vào hệ thống
Người dùng truyền đúng token authen, và user Id trong trường hợp này
Server hoạt động bình thường, trả về dữ liệu nhanh chóng ổn định</t>
  </si>
  <si>
    <t>DSD_10 20153552 Trần Văn Thắng
Bản báo cáo đã được hoàn thiển bởi nhân viên</t>
  </si>
  <si>
    <t>DSD_15 20164052 Đoàn Văn Tiến
Người dùng đăng nhập
NGười dùng chưa tắt thông báo cho cuộc trò truyện đó</t>
  </si>
  <si>
    <t xml:space="preserve">DSD_07 20152137 Nguyễn Văn Lâm
TC_DT_01, TC_WR_01, TC_MR_01
</t>
  </si>
  <si>
    <t>DSD_08 20151858 Ngô Việt Hưng
Nhân viên phải gửi kết quả</t>
  </si>
  <si>
    <t>DSD_09 Lê Việt Cường 
không có</t>
  </si>
  <si>
    <t>Đúng theo cấu trúc như yêu cầu</t>
  </si>
  <si>
    <t>Đã mô tả chi tiết bài toán</t>
  </si>
  <si>
    <t xml:space="preserve">DSD_02 20151883 Phùng Văn Hưng
b1 : nhân viên chọn task cần thay đổi
b2 : nhập nội dung các bước cần thay đổi 
b3 : nhấn submit </t>
  </si>
  <si>
    <t>DSD_03 20151707 Tạ Quốc Huy
- Send a request to NodeJS test server at endpoint /api/labels with method POST (the request body and params are stated below).
- The NodeJS test server sends back a response.
- The response status is asserted.
- The response body is asserted.</t>
  </si>
  <si>
    <t>DSD_07 20152137 Nguyễn Văn Lâm
B1: Kiểm tra trang thái của dự án 
B2: Dự án đã được hoàn thành chưa
B3: Các thông tin về doanh thu của dự án theo ngày, tuần, tháng</t>
  </si>
  <si>
    <t>DSD_08 20151858 Ngô Việt Hưng
- yêu cầu chức năng duyệt kết quả
- Hệ thống kiểm tra xem người đăng nhập có được phép duyệt hay không.
- Hợp lệ
- Cho phép duyệt kết quả
- Hệ thống thay đổi trạng thái của kết quả thành đã duyệt
- Hệ thống chặn IP vừa gửi kết quả lên</t>
  </si>
  <si>
    <t>DSD_09 Lê Việt Cường
Các bước thực hiện test case: 
Người dùng đăng nhập thành công vào hệ thống
Truyền vào các thống tin user id, action hành động người dùng khi tương tác với hệ thống</t>
  </si>
  <si>
    <t>DSD_10 20153552 Trần Văn Thắng
Sau khi hoàn thiện báo cáo nhân viên gửi lên server và check thông tin đầu vào trước khi gửi</t>
  </si>
  <si>
    <t>DSD_15 20164052 Đoàn Văn Tiến
Bước 1: Chọn cuộc trò truyện muốn tắt thông báo
Bước 2: Chọn tắt thông báo</t>
  </si>
  <si>
    <t>DSD_02 20151883 Phùng Văn Hưng
Input : AAA</t>
  </si>
  <si>
    <t>DSD_03 20151707 Tạ Quốc Huy
- Request Body: { name: 'Label 1', description: 'Label 1 description', color: '#ff0000' }
- Request Params: none</t>
  </si>
  <si>
    <t>id 2108</t>
  </si>
  <si>
    <t>id: 12345</t>
  </si>
  <si>
    <t>DSD_07 20152137 Nguyễn Văn Lâm
Các thông tin về doành thu theo ngày tháng, tuần</t>
  </si>
  <si>
    <t>DSD_08 20151858 Ngô Việt Hưng
Không có</t>
  </si>
  <si>
    <t>DSD_09 Lê Việt Cường
- Thông tin đầu vào trong Test case này là: 
+ token_authen: mã xác thực đúng được lưu trên server
+ user_id: id người dùng trong bảng User cơ sở dữ liệu
+ action: hành động người dùng tương tác với hệ thống truyền vào rỗng</t>
  </si>
  <si>
    <t>DSD_10 20153552 Trần Văn Thắng
Các thông tin của nhân viên điền cần phù hợp với từng vị trí công việc</t>
  </si>
  <si>
    <t>Một số chỗ chưa trình bày tốt</t>
  </si>
  <si>
    <t>Mô tả bài toán đơn giản</t>
  </si>
  <si>
    <t>DSD_02 20151883 Phùng Văn Hưng
Dữ liệu thay đổi được hiện thị trên giao diện ,
hiện thị thông báo sau khi cập nhật</t>
  </si>
  <si>
    <t>DSD_03 20151707 Tạ Quốc Huy
- Response Status: 200 OK
- Response Body:
  + res.name === 'Label 1'
  + res.color === '#ff0000'
  + res.description === 'Label 1 description'</t>
  </si>
  <si>
    <t>DSD_07 20152137 Nguyễn Văn Lâm
Trả về đúng doanh thu như mong muốn
Lỗi: Trả kết quả sai hoặc không có thông tin được hiện ra</t>
  </si>
  <si>
    <t>DSD_08 20151858 Ngô Việt Hưng
Duyệt thành công</t>
  </si>
  <si>
    <t>DSD_09 Lê Việt Cường
 Đầu vào truyền params sai nên đầu ra sẽ trả về lỗi:
+ nếu gọi API thì API sẽ trả về thông tin: error_code (mã lỗi): BAD_REQUEST, message: field status is not empty
+ nếu gọi trển giao diện: hiển thị popup lỗi với thông báo lỗi thao tác không xác định</t>
  </si>
  <si>
    <t>DSD_10 20153552 Trần Văn Thắng
Báo cáo gửi thành công hoặc lỗi do không đủ thông tin</t>
  </si>
  <si>
    <t>DSD_15 20164052 Đoàn Văn Tiến
Không có thông báo đổi với cuộc trò chuyện chỉ định</t>
  </si>
  <si>
    <t>DSD_03 20151707 Tạ Quốc Huy
- MySQL server is turned off and all of its data is cleared.
- NodeJS Test server is shutdown.</t>
  </si>
  <si>
    <t>8.,5</t>
  </si>
  <si>
    <t>DSD_07 20152137 Nguyễn Văn Lâm
hệ thống hoạt động đúng hoặc sai</t>
  </si>
  <si>
    <t>DSD_08 20151858 Ngô Việt Hưng
Hệ thống chặn IP vừa gửi kết quả lên</t>
  </si>
  <si>
    <t>DSD_09 Lê Việt Cường
- Trạng thái của hệ thống khi chạy test case là: Hệ thống hoạt động được bình thường, Server hoạt động  ổn định để trả về API output thời gian ngắn</t>
  </si>
  <si>
    <t>DSD_10 20153552 Trần Văn Thắng
Trạng thái xử lý báo cáo</t>
  </si>
  <si>
    <t>Báo cáo chỉ tiết, đầy đủ đúng theo cấu trúc</t>
  </si>
  <si>
    <t>Mô tả đơn giản</t>
  </si>
  <si>
    <t>DSD_07 20152137 Nguyễn Văn Lâm
True and false</t>
  </si>
  <si>
    <t>DSD_08 20151858 Ngô Việt Hưng
Trả về thông báo duyệt kết quả thành công</t>
  </si>
  <si>
    <t>không thấy đề cập đến</t>
  </si>
  <si>
    <t>DSD_09 Lê Việt Cường
Kết quả kỳ vọng sau khi thực hiện test case mà API trả về sẽ là: {status: 0, message: "action is not empty", error_code: BAD_REQUEST"}
Kết quả kỳ vọng sau khi thực hiện test case mà giao diện là: thao tác đáng ngờ/thao tác hệ thống không xác định</t>
  </si>
  <si>
    <t>Báo cáo đúng cấu trúc đề ra</t>
  </si>
  <si>
    <t>có mắc vài lỗi</t>
  </si>
  <si>
    <t>Mô tả bài toán còn đơn giản</t>
  </si>
  <si>
    <t>chưa được cụ thể</t>
  </si>
  <si>
    <t>có nhưng chưa cụ thể</t>
  </si>
  <si>
    <t>có gọi từ các nhóm</t>
  </si>
  <si>
    <t>Testcase 17</t>
  </si>
  <si>
    <t>Bào cáo tốt, đầy đủ, theo đúng cấu trúc</t>
  </si>
  <si>
    <t>một số chỗ còn chưa căn chỉnh</t>
  </si>
  <si>
    <t>có giao diện demo các chức năng của nhóm</t>
  </si>
  <si>
    <t>đã gọi các nhóm</t>
  </si>
  <si>
    <t>DSD_02 20151493 Phạm  Hoàn
TC_DA_06</t>
  </si>
  <si>
    <t>DSD_03 20151707 Tạ Quốc Huy
TC_LC_2 (Label Creation Test Case #2)</t>
  </si>
  <si>
    <t>TC_VA_01</t>
  </si>
  <si>
    <t>TC_PTS_17</t>
  </si>
  <si>
    <t>DSD_07 20152137 Nguyễn Văn Lâm
TC_TY_01
Turnover By Year Test Case</t>
  </si>
  <si>
    <t>DSD_08 20151858 Ngô Việt Hưng
TC_ACCEPT_RESULT_USER_FAIL</t>
  </si>
  <si>
    <t>DSD_09 Lê Việt Cường
TC_LAUS_1_5
(Test case Log Aggregate User by Id: ghi log người dùng tương tác hệ thống theo User id của người dùng có trong hệ thống: action không đúng trong hệ thống)</t>
  </si>
  <si>
    <t>DSD_10 20153552 Trần Văn Thắng
TC_CR_5
Configuration Report Test Case #5</t>
  </si>
  <si>
    <t>DSD_15 20164052 Đoàn Văn Tiến
ID test case: TC_CS_17
Ý nghĩa ID: Chat Service Test Case #17</t>
  </si>
  <si>
    <t>báo cao hoàn thiện tốt, yêu cầu đáp ứng</t>
  </si>
  <si>
    <t xml:space="preserve">Phần mô tả nên cụ thể hơn, rõ ràng hơn </t>
  </si>
  <si>
    <t>không đề cập gì</t>
  </si>
  <si>
    <t>có giao diện tự demo</t>
  </si>
  <si>
    <t>Đã gọi các nhóm khác</t>
  </si>
  <si>
    <t>DSD_02 20151493 Phạm  Hoàn
Tên module : delete task</t>
  </si>
  <si>
    <t>đầy đủ, rõ ràng, đúng như cấu trúc</t>
  </si>
  <si>
    <t>View Account</t>
  </si>
  <si>
    <t>một vài chỗ còn sai</t>
  </si>
  <si>
    <t>DSD_07 20152137 Nguyễn Văn Lâm
Turnover by year test case</t>
  </si>
  <si>
    <t>DSD_10 20153552 Trần Văn Thắng
Kiểm tra thông tin đầu vào</t>
  </si>
  <si>
    <t>đã có giao diện tự demo</t>
  </si>
  <si>
    <t>có gọi tới các api của các nhóm khác</t>
  </si>
  <si>
    <t xml:space="preserve">DSD_07 20152137 Nguyễn Văn Lâm
Turnover By Year Test </t>
  </si>
  <si>
    <t>Kiến trúc rõ ràng theo đúng yêu cầu</t>
  </si>
  <si>
    <t>Cần mô tả bài toán cụ thể hơn</t>
  </si>
  <si>
    <t>gọi api nhóm khác</t>
  </si>
  <si>
    <t>kha</t>
  </si>
  <si>
    <t>Báo cáo đầy đủ</t>
  </si>
  <si>
    <t>một sô chỗ còn thiếu dấu</t>
  </si>
  <si>
    <t>Khá chỉ tiết, đầy đủ, tập trung vào vấn đề</t>
  </si>
  <si>
    <t>đã có mô tả, đầy đủ</t>
  </si>
  <si>
    <t>Không có đề cập trong bài làm</t>
  </si>
  <si>
    <t>đã gọi api nhóm khác</t>
  </si>
  <si>
    <t xml:space="preserve">Báo cáo hoàn thiện </t>
  </si>
  <si>
    <t>Làm khá tót nhưng cần chi tiết hơn chút</t>
  </si>
  <si>
    <t>có gọi api từ các nhóm khác</t>
  </si>
  <si>
    <t>DSD_02 20151493 Phạm  Hoàn
Kiểm tra trạng thái sau khi xóa task</t>
  </si>
  <si>
    <t>DSD_03 20151707 Tạ Quốc Huy
The label creation API should return 400 Bad Request when no label name is provided in the request body.</t>
  </si>
  <si>
    <t>Test xem tài khoản với mã người dùng không có trong hệ thống</t>
  </si>
  <si>
    <t>Test api xem dự án với trường id có trong cơ sở dữ liệu</t>
  </si>
  <si>
    <t>DSD_07 20152137 Nguyễn Văn Lâm
Turnover By Year Test</t>
  </si>
  <si>
    <t>DSD_08 20151858 Ngô Việt Hưng
Test accept result user fail</t>
  </si>
  <si>
    <t>DSD_09 Lê Việt Cường
tên tescase trong trường hợp này là: (trường hợp test case thực hiện nhưng truyền action sai) 
 Log_data_User_by_id_action_invalid</t>
  </si>
  <si>
    <t>DSD_10 20153552 Trần Văn Thắng
Kiểm tra giá trị nhập</t>
  </si>
  <si>
    <t>DSD_15 20164052 Đoàn Văn Tiến
Tiểu đề của test case: Kiểm tra hiển thị số lượng tin nhắn chưa đọc</t>
  </si>
  <si>
    <t>phân chia rõ ràng</t>
  </si>
  <si>
    <t>có lỗi một số chỗ</t>
  </si>
  <si>
    <t>Mô tả chi tiết bài toán</t>
  </si>
  <si>
    <t>DSD_02 20151493 Phạm  Hoàn
Nhân viên chọn task đã tạo và  xóa task</t>
  </si>
  <si>
    <t>DSD_03 20151707 Tạ Quốc Huy
This test case is to make sure the label creation API (POST /api/labels), when the request body is missing the "name" field, should send back a 400 Bad Request with a response body indicating the details of the error.</t>
  </si>
  <si>
    <t xml:space="preserve">có giao diện demo </t>
  </si>
  <si>
    <t>Test chức năng xem tài khoản với mã người dùng không có trong hệ thống</t>
  </si>
  <si>
    <t>Gọi api xem dự án</t>
  </si>
  <si>
    <t>đã gọi api các nhóm liên quan</t>
  </si>
  <si>
    <t>DSD_07 20152137 Nguyễn Văn Lâm
Kiểm tra doanh thu của các dự án đã thực hiện theo năm</t>
  </si>
  <si>
    <t>DSD_08 20151858 Ngô Việt Hưng
Duyệt không thành công với quyền không được phép</t>
  </si>
  <si>
    <t>DSD_09 Lê Việt Cường
Test case test chức năng khi người dùng đăng nhập được vào hệ thống thì gọi API ghi thông tin log tương tác người dùng với hệ thống nhưng truyền action không đúng action</t>
  </si>
  <si>
    <t>DSD_10 20153552 Trần Văn Thắng
Sau khi nhân viên nhập thông tin thì server sẽ kiểm tra xem đầy đủ dữ liệu cần và bắt buộc chưa</t>
  </si>
  <si>
    <t>DSD_15 20164052 Đoàn Văn Tiến
Kiểm tra bộ đếm số lượng tin nhắn chưa đọc cho mỗi cuộc trò truyện đã đúng hay chưa</t>
  </si>
  <si>
    <t>DSD_02 20151493 Phạm  Hoàn
Nhân viên đăng nhập</t>
  </si>
  <si>
    <t>DSD_07 20152137 Nguyễn Văn Lâm
Dự án đã được tạo
Dự án đã hoàn thành
Các thông tin về dự án đầy đủ</t>
  </si>
  <si>
    <t>DSD_08 20151858 Ngô Việt Hưng
Phải có kết quả của nhân viên gửi lên</t>
  </si>
  <si>
    <t>Báo cáo tốt</t>
  </si>
  <si>
    <t>DSD_10 20153552 Trần Văn Thắng
Báo cáo đã được gửi từ nhân viên</t>
  </si>
  <si>
    <t>một sô chỗ báo cáo còn chưa chuẩn</t>
  </si>
  <si>
    <t>Cần mô tả bài toán tốt hơn</t>
  </si>
  <si>
    <t>DSD_15 20164052 Đoàn Văn Tiến
Người dùng đă đăng nhập
Tối thiểu 2 người dùng để test</t>
  </si>
  <si>
    <t>DSD_07 20152137 Nguyễn Văn Lâm
TC_DT_01, TC_MR_01, TC_WR_01, TC_QR_01</t>
  </si>
  <si>
    <t>DSD_08 20151858 Ngô Việt Hưng
Kết quả của nhân viên</t>
  </si>
  <si>
    <t>đã tích hợp được các api</t>
  </si>
  <si>
    <t>DSD_10 20153552 Trần Văn Thắng
Nhân viên sau khi hoàn thiện báo cáo và gửi về server</t>
  </si>
  <si>
    <t>DSD_02 20151493 Phạm  Hoàn
b1 : Chọn danh mục task 
b2 : Lựa chọn task cần xóa 
b3 : Nhấn xóa task</t>
  </si>
  <si>
    <t>Gọi API xem người dùng với trường id</t>
  </si>
  <si>
    <t>DSD_07 20152137 Nguyễn Văn Lâm
B1: Kiểm tra dự án đã được tạo hay chưa
B2: Kiểm tra dự án đã hoàn thành hay chưa
B3: Kiểm tra doanh thu hợp lệ hay chưa</t>
  </si>
  <si>
    <t>DSD_08 20151858 Ngô Việt Hưng
- Yêu cầu duyệt kết quả 
- Hệ thống kiểm tra quyền người yêu cầu
- Quyền không được phép
- Trả về thông báo không được phép duyệt kết quả</t>
  </si>
  <si>
    <t>DSD_10 20153552 Trần Văn Thắng
Thông tin đầu vào có thể không hợp lệ</t>
  </si>
  <si>
    <t>DSD_15 20164052 Đoàn Văn Tiến
Bước 1: Người dùng thứ nhất gửi 2 tin nhắn đến người dùng thứ 2
Bước 2: Kiểm tra số lượng tin nhắn người dùng thứ 2 nhận được + hiển thị tại vị trí thông báo số lượng tin nhắn chưa đọc trong cuộc trò chuyện với người dùng thứ nhất</t>
  </si>
  <si>
    <t>DSD_03 20151707 Tạ Quốc Huy
- Request Body: { description: 'Label 1 description', color: '#ff0000' }
- Request Params: none</t>
  </si>
  <si>
    <t>id: 120</t>
  </si>
  <si>
    <t>DSD_07 20152137 Nguyễn Văn Lâm
Các thông tin về doanh thu của dự án và tên dự án</t>
  </si>
  <si>
    <t>DSD_09 Lê Việt Cường
- Thông tin đầu vào trong Test case này là: 
+ token_authen: mã xác thực đúng được lưu trên server
+ user_id: id người dùng trong bảng User cơ sở dữ liệu
+ action: hành động người dùng tương tác với hệ thống truyền vào sai hành động không có trong hệ thống</t>
  </si>
  <si>
    <t>DSD_10 20153552 Trần Văn Thắng
Đầu vào là báo cáo</t>
  </si>
  <si>
    <t>Báo cáo còn thiếu vài chỗ</t>
  </si>
  <si>
    <t>lỗi vài chỗ</t>
  </si>
  <si>
    <t>Cón sơ sài</t>
  </si>
  <si>
    <t>DSD_02 20151493 Phạm  Hoàn
Hiện thị thông báo xóa task, 
số lượng task nhân viên thay đổi ,
thông báo thành công
or thất bại</t>
  </si>
  <si>
    <t>DSD_03 20151707 Tạ Quốc Huy
- Response Status: 400 Bad Request
- Response Body: { status: 400, message: 'Failed to create a new label.', details: 'The name of the label is missing.' }</t>
  </si>
  <si>
    <t>Trả về sucess và dữ liệu</t>
  </si>
  <si>
    <t>DSD_07 20152137 Nguyễn Văn Lâm
Thông báo đúng doanh thu của dự án theo năm
Lỗi: thông báo sai về doanh thu hoặc không hiển thi doanh thu như mong muốn</t>
  </si>
  <si>
    <t>DSD_08 20151858 Ngô Việt Hưng
Không được phép duyệt dữ liệu</t>
  </si>
  <si>
    <t>DSD_09 Lê Việt Cường
 Đầu vào truyền params sai nên đầu ra sẽ trả về lỗi:
+ nếu gọi API thì API sẽ trả về thông tin: error_code (mã lỗi): BAD_REQUEST, message: field status is invalid
+ nếu gọi trển giao diện: hiển thị popup lỗi với thông báo lỗi thao tác không xác định</t>
  </si>
  <si>
    <t>DSD_10 20153552 Trần Văn Thắng
Báo cáo không chính xác</t>
  </si>
  <si>
    <t>có gọi api từ nhóm khác</t>
  </si>
  <si>
    <t>DSD_15 20164052 Đoàn Văn Tiến
Số lượng tin nhắn là đúng</t>
  </si>
  <si>
    <t>DSD_08 20151858 Ngô Việt Hưng
Giới hạn số lần request, nếu vẫn không được thì bị chặn</t>
  </si>
  <si>
    <t>DSD_09 Lê Việt Cường
- Trạng thái của hệ thống khi chạy test case là: Hệ thống hoạt động được bình thường, Server hoạt động ổn định để có thể gọi API</t>
  </si>
  <si>
    <t>DSD_10 20153552 Trần Văn Thắng
Trang thái xử lý báo cáo</t>
  </si>
  <si>
    <t>Nhóm chỉ có 1 người, làm được 30% số lượng công việc</t>
  </si>
  <si>
    <t>Báo cáo chưa có đầu tư, tham khảo từ nhóm khác</t>
  </si>
  <si>
    <t>mắc lỗi</t>
  </si>
  <si>
    <t>Giao diện cho nhân viên</t>
  </si>
  <si>
    <t>xây dựng laravel</t>
  </si>
  <si>
    <t>sử dụng php, javascript, bootstrap</t>
  </si>
  <si>
    <t>chưa hợp lệ, xây dựng giao diện nhưng mô tả chưa hợp lý</t>
  </si>
  <si>
    <t>lời gọi thủ túc từ xa</t>
  </si>
  <si>
    <t>chưa thiết kế</t>
  </si>
  <si>
    <t>DSD_09 Lê Việt Cường
Kết quả kỳ vọng sau khi thực hiện test case mà API trả về sẽ là: {status: 0, message: "action is invalid", error_code: BAD_REQUEST"}
Kết quả kỳ vọng sau khi thực hiện test case mà giao diện là: thao tác đáng ngờ/thao tác hệ thống không xác định</t>
  </si>
  <si>
    <t>gọi api từ nhóm khác</t>
  </si>
  <si>
    <t>xây dựng giao diện cho nhân viên</t>
  </si>
  <si>
    <t>gọi api từ nhóm khác: 3,6,12</t>
  </si>
  <si>
    <t>n máy</t>
  </si>
  <si>
    <t>có thiết bị demo</t>
  </si>
  <si>
    <t>cấu trúc báo cáo theo mẫu</t>
  </si>
  <si>
    <t>Testcase 18</t>
  </si>
  <si>
    <t>không mắc lỗi</t>
  </si>
  <si>
    <t>quản lý, thống kê KPI theo dự án</t>
  </si>
  <si>
    <t>dùng php</t>
  </si>
  <si>
    <t>framework laravel</t>
  </si>
  <si>
    <t>demo theo 3 kịch bản 1,3,5</t>
  </si>
  <si>
    <t xml:space="preserve">làm chủ được chương trình </t>
  </si>
  <si>
    <t>DSD_02 20151716 Trần Viết Huy
TC_DA_07</t>
  </si>
  <si>
    <t>DSD_03 20151707 Tạ Quốc Huy
TC_GLD_1 (Get Label Details Test Case #1)</t>
  </si>
  <si>
    <t>ko</t>
  </si>
  <si>
    <t>TC_VA_02</t>
  </si>
  <si>
    <t>cung cấp 10 api cho nhóm khác</t>
  </si>
  <si>
    <t>TC_PTS_18</t>
  </si>
  <si>
    <t>DSD_07 20152137 Nguyễn Văn Lâm
TC_RV_01
Revenue Validate Test Case</t>
  </si>
  <si>
    <t>7 api được sử dụng</t>
  </si>
  <si>
    <t>DSD_08 20151858 Ngô Việt Hưng
TC_ACCEPT_RESULT_FAIL</t>
  </si>
  <si>
    <t>DSD_09 Lê Việt Cường
TC_LAUS_1_6
(Test case Log Aggregate User by Id: ghi log người dùng tương tác hệ thống theo User id của người dùng có trong hệ thống: action không đúng quyền người dùng trong hệ thống)</t>
  </si>
  <si>
    <t>DSD_10 20153552 Trần Văn Thắng
TC_CR_6
Configuration Report Test Case #6</t>
  </si>
  <si>
    <t>DSD_15 20164052 Đoàn Văn Tiến
ID test case: TC_CS_18
Ý nghĩa ID: Chat Service Test Case #18</t>
  </si>
  <si>
    <t>DSD_07 20152137 Nguyễn Văn Lâm
Hight</t>
  </si>
  <si>
    <t>DSD_02 20151716 Trần Viết Huy
Tên module : delete member</t>
  </si>
  <si>
    <t>cấu trúc báo cáo theo mẫu, trình bày đẹp</t>
  </si>
  <si>
    <t>DSD_03 20151707 Tạ Quốc Huy
Task Label Management - Get Label Details Endpoint (GET /api/labels/{label-id})</t>
  </si>
  <si>
    <t>Làm giao diện cho lãnh đạo</t>
  </si>
  <si>
    <t>DSD_07 20152137 Nguyễn Văn Lâm
Revenue Validate Test Case</t>
  </si>
  <si>
    <t>DSD_10 20153552 Trần Văn Thắng
Trả về kết quả của báo cáo</t>
  </si>
  <si>
    <t>kịch bản số 1: giám đốc quan sát các khía cạnh của công ty (dashboard) , kịch bản số 2: trưởng phonfh theo dõi đánh giá kết quả nhân viên ,  kịch bản số 3,4: phân quyền dữ liệu</t>
  </si>
  <si>
    <t>chưa mô tả rõ</t>
  </si>
  <si>
    <t>thuật toán loại trừ lẫn nhau, bầu cử, giao thức hướng thông điệp</t>
  </si>
  <si>
    <t>làm chủ chương tình</t>
  </si>
  <si>
    <t xml:space="preserve">DSD_07 20152137 Nguyễn Văn Lâm
Revenue Validate Test </t>
  </si>
  <si>
    <t>gọi api từ nhóm khác, nhóm xây dựng giao diện</t>
  </si>
  <si>
    <t>cấu trúc báo cáo theo mẫu, tuy nhiên trình bày chưa đẹp</t>
  </si>
  <si>
    <t>quanr lý dữ liệu</t>
  </si>
  <si>
    <t>sử dụng python, mySQL</t>
  </si>
  <si>
    <t>làm được các chức năng theo yêu cầu, trong đó còn làm thêm</t>
  </si>
  <si>
    <t xml:space="preserve">Ứng dụng được triển khai trên nền tảng điện toán đám mây </t>
  </si>
  <si>
    <t>Có sử dụng kỹ thuật truyền thông</t>
  </si>
  <si>
    <t>có xây dựng thêm giao diện</t>
  </si>
  <si>
    <t xml:space="preserve">Giao diện React.js cho nhân viên </t>
  </si>
  <si>
    <t>gọi api của 2 nhóm làm về công việc: nhóm 3 và nhóm 12</t>
  </si>
  <si>
    <t>đạt</t>
  </si>
  <si>
    <t>DSD_02 20151716 Trần Viết Huy
Kiểm tra danh sách thành viên khi đã 
xóa thành viên trong project</t>
  </si>
  <si>
    <t>Có validate dữ liệu ở server</t>
  </si>
  <si>
    <t>DSD_03 20151707 Tạ Quốc Huy
The API to get label details should return 200 OK when the label with the requested label id exists.</t>
  </si>
  <si>
    <t>Test xem tài khoản với mã người dùng có trong hệ thống</t>
  </si>
  <si>
    <t>Test api xem dự án với trường id không có trong cơ sở dữ liệu</t>
  </si>
  <si>
    <t xml:space="preserve">DSD_08 20151858 Ngô Việt Hưng
Test accept result fail </t>
  </si>
  <si>
    <t>DSD_09 Lê Việt Cường
tên tescase trong trường hợp này là: (trường hợp test case thực hiện nhưng truyền action không đúng quyền người dùng) 
 Log_data_User_by_id_action_permission</t>
  </si>
  <si>
    <t>DSD_10 20153552 Trần Văn Thắng
Kết quả báo cáo</t>
  </si>
  <si>
    <t>DSD_15 20164052 Đoàn Văn Tiến
Tiêu đề của test case : Tìm kiếm cụm từ trong cuộc trò chuyện</t>
  </si>
  <si>
    <t>cấu trúc báo cáo theo mẫu, ko có mục lục =&gt; khó theo dõi, trình bày chưa đẹp</t>
  </si>
  <si>
    <t>ko mắc lỗi</t>
  </si>
  <si>
    <t>quản lý cơ cấu tổ chức</t>
  </si>
  <si>
    <t>sử dụng javascript</t>
  </si>
  <si>
    <t>sử dụng nodejs, html5, mySQL</t>
  </si>
  <si>
    <t>tương đối đáp ứng yêu cầu về chức năng</t>
  </si>
  <si>
    <t>chỉ mới liệt kê thuật toán</t>
  </si>
  <si>
    <t>DSD_02 20151716 Trần Viết Huy
Loại bỏ thành viên không phù hợp trong 1 project
Yêu cầu danh sách hiện thị đã thay đổi</t>
  </si>
  <si>
    <t>DSD_03 20151707 Tạ Quốc Huy
This test case is to make sure API to get a label's details (GET /api/labels/{label-id}), should send back a 200 OK response whose body contains all of the label's details.</t>
  </si>
  <si>
    <t>Test chức năng xem tài khoản với mã người dùng có trong hệ thống</t>
  </si>
  <si>
    <t>DSD_07 20152137 Nguyễn Văn Lâm
Kiểm tra xem trường doanh thu có hợp lệ hay không</t>
  </si>
  <si>
    <t>DSD_08 20151858 Ngô Việt Hưng
Duyệt kết quả với quyền cho phép không thành công</t>
  </si>
  <si>
    <t>DSD_09 Lê Việt Cường
Test case test chức năng khi người dùng đăng nhập được vào hệ thống thì gọi API ghi thông tin log tương tác người dùng với hệ thống nhưng truyền action không đúng quyền người dùng khi thao tác hệ thống</t>
  </si>
  <si>
    <t>đăng nhập nhóm 18, quản lý ng dùng nhóm 5, quản lyscaaus hình nhóm 6, quarn lý cơ cấu bộ phận ..., quản lý công việc của nhóm 3
16 api sử dụng</t>
  </si>
  <si>
    <t>DSD_10 20153552 Trần Văn Thắng
Sau khi kiểm tra báo cáo sẽ trả về nhân viên kết quả xử lý</t>
  </si>
  <si>
    <t>DSD_15 20164052 Đoàn Văn Tiến
Khi người dùng muốn tìm kiếm theo một cụm từ trong một cuộc trò chuyện, kiểm tra xem dữ liệu trả về đã đúng và đầy đủ chưa</t>
  </si>
  <si>
    <t>DSD_02 20151716 Trần Viết Huy
Trưởng phòng đăng nhập hệ thống</t>
  </si>
  <si>
    <t>DSD_03 20151707 Tạ Quốc Huy
- Setting up MySQL test database.
- Creating an appropriate MySQL Schema.
- Filling MySQL test database with label test data.
- Setting up NodeJS test server.</t>
  </si>
  <si>
    <t>DSD_07 20152137 Nguyễn Văn Lâm
Không</t>
  </si>
  <si>
    <t>DSD_08 20151858 Ngô Việt Hưng
Phải có kết quả nhân viên gửi lên</t>
  </si>
  <si>
    <t>DSD_10 20153552 Trần Văn Thắng
Báo cáo đã xử lý xong</t>
  </si>
  <si>
    <t>DSD_15 20164052 Đoàn Văn Tiến
Người dùng đã đăng nhập</t>
  </si>
  <si>
    <t>Criteria Management Service</t>
  </si>
  <si>
    <t>cần mô tả kĩ hơn</t>
  </si>
  <si>
    <t>còn một số api chưa được sử dungh</t>
  </si>
  <si>
    <t>có trình baỳ kiến trúc hệ thống</t>
  </si>
  <si>
    <t>cần nêu thêm lý do lựa chọn</t>
  </si>
  <si>
    <t>DSD_08 20151858 Ngô Việt Hưng
Kết quả nhân viên</t>
  </si>
  <si>
    <t>DSD_09 Lê Việt Cường
Người dùng đăng nhập vào hệ thống trả mã authen token sau đó người dùng thực hiện gọi API Log User thao tác hệ thống theo id</t>
  </si>
  <si>
    <t>nhóm giao diện goi api từ nhóm này, còn 1 số api xây dựng chưa có giao diện bổ sung</t>
  </si>
  <si>
    <t>DSD_10 20153552 Trần Văn Thắng
Báo cáo cùng các thông tin nhân viên</t>
  </si>
  <si>
    <t>giao diện từ nhóm khác</t>
  </si>
  <si>
    <t>xây dựng được 8 api</t>
  </si>
  <si>
    <t>5 api liên quan đến phòng ban được gọi từ nhóm giao diện 17</t>
  </si>
  <si>
    <t>tương đối đạt</t>
  </si>
  <si>
    <t>DSD_02 20151716 Trần Viết Huy
b1 : chọn lựa project
b2 : lựa chọn thanh viên cần xóa
b3 : Bấm xóa</t>
  </si>
  <si>
    <t>DSD_03 20151707 Tạ Quốc Huy
- Send a request to NodeJS test server at endpoint /api/labels/1 with method GET (the request body and params are stated below).
- The NodeJS test server sends back a response.
- The response status is asserted.
- The response body is asserted.</t>
  </si>
  <si>
    <t>DSD_07 20152137 Nguyễn Văn Lâm
B1: Nhập thông vào trường doanh thu
B2: ấn add</t>
  </si>
  <si>
    <t>DSD_08 20151858 Ngô Việt Hưng
- Yêu cầu duyệt kết quả
- Hệ thống kiểm tra quyền
- Được phép
- Cho phép duyệt
- Hệ thống bị lỗi không chặn IP của người dùng gửi lên
- Nếu tiếp tục có request add new result thì vẫn được thêm vào như một result mới</t>
  </si>
  <si>
    <t>DSD_09 Lê Việt Cường
Người dùng đăng nhập vào hệ thống trả mã authen token sau đó người dùng
Thực hiện gọi API nhưng truyền vào action không đúng với perssion của người dùng rồi theo dõi kết quả mà  API trả về có xảy ra lỗi không/đúng format không</t>
  </si>
  <si>
    <t>DSD_10 20153552 Trần Văn Thắng
Kiểm tra các thông tin cần thiêt có phù hợp để trả về user</t>
  </si>
  <si>
    <t>DSD_15 20164052 Đoàn Văn Tiến
Bước 1: Người dùng vào một cuộc trò chuyện cần tìm kiếm
Bước 2: Người dùng chọn chức năng tìm kiếm trong cuộc trò chuyện và điền cụm từ tìm kiếm vào
Bước 3: So sánh kết quả nhận được và dữ liệu thực tế</t>
  </si>
  <si>
    <t>Log service, User Service</t>
  </si>
  <si>
    <t>dùng js</t>
  </si>
  <si>
    <t>mongodb, nodejs</t>
  </si>
  <si>
    <t>lấy log và thống kê được 5v services:KPI
Service, Department Service, Report Service, User Service, Task Service.</t>
  </si>
  <si>
    <t>kiến trúc 3 tầng</t>
  </si>
  <si>
    <t xml:space="preserve">hiểu nhầm thuật toán loại trừ lẫn nhau </t>
  </si>
  <si>
    <t>DSD_03 20151707 Tạ Quốc Huy
- Label Test Data: 2 labels with ids "1" and "2".
- Request Body: none
- Request Params: none</t>
  </si>
  <si>
    <t>id: 100</t>
  </si>
  <si>
    <t>DSD_07 20152137 Nguyễn Văn Lâm
kiểu đầu vào là int hoặc float</t>
  </si>
  <si>
    <t>DSD_09 Lê Việt Cường
- Thông tin đầu vào trong Test case này là: 
+ token_authen: mã xác thực đúng được lưu trên server
+ user_id: id người dùng trong bảng User cơ sở dữ liệu
+ action: hành động người dùng tương tác với hệ thống truyền vào sai hành động user không có quyền thực hiện hành động này</t>
  </si>
  <si>
    <t>DSD_10 20153552 Trần Văn Thắng
Đầu vào _x0008_là báo cáo của nhân viên</t>
  </si>
  <si>
    <t>xây dựng được 24 api</t>
  </si>
  <si>
    <t>demo thông qua giao diện tự xây dựng</t>
  </si>
  <si>
    <t>lấy dữ liệu tử nhóm 6, 3,
lấy báo cáo nhóm 13 và nhóm 19</t>
  </si>
  <si>
    <t>DSD_02 20151716 Trần Viết Huy
Danh sách thanh viên trong project đã được cập
nhật , số lượng thanh viên thay đổi và hiện thị
thông báo sau khi xóa</t>
  </si>
  <si>
    <t>DSD_03 20151707 Tạ Quốc Huy
- Response Status: 200 OK
- Response Body: { id: 1, name: 'Label 1', description: 'Label 1 description', color: '#ff0000' }</t>
  </si>
  <si>
    <t>Trả về các dữ liệu của các trường đúng với thông tin tài khoản</t>
  </si>
  <si>
    <t>DSD_07 20152137 Nguyễn Văn Lâm
Thêm thành công với dữ liệu là int hoặc float
Các trương hợp hợp còn lại thông báo false</t>
  </si>
  <si>
    <t>DSD_08 20151858 Ngô Việt Hưng
Lỗi khi duyệt kết quả (duplicate)</t>
  </si>
  <si>
    <t>DSD_09 Lê Việt Cường
 Đầu vào truyền params sai nên đầu ra sẽ trả về lỗi:
+ nếu gọi API thì API sẽ trả về thông tin: error_code (mã lỗi): PERMISSTION, message: field user is not permission
+ nếu gọi trển giao diện: hiển thị popup lỗi với thông báo lỗi người dùng không có quyền thực hiện hành động này.</t>
  </si>
  <si>
    <t>DSD_10 20153552 Trần Văn Thắng
Báo cáo không chính xác hoặc báo cáo hoàn thiện</t>
  </si>
  <si>
    <t>DSD_15 20164052 Đoàn Văn Tiến
Khớp nhau giữa kết quả test được và dữ liệu thực tế</t>
  </si>
  <si>
    <t xml:space="preserve">Compare KPI service </t>
  </si>
  <si>
    <t>node js, mongoDB, heroku,</t>
  </si>
  <si>
    <t>tương đối hợp lệ</t>
  </si>
  <si>
    <t>DSD_10 20153552 Trần Văn Thắng
Trạng thái chờ báo cáo tiếp theo gửi lên</t>
  </si>
  <si>
    <t>xây dựng được 32 api</t>
  </si>
  <si>
    <t>sử dụng 20 api</t>
  </si>
  <si>
    <t>DSD_08 20151858 Ngô Việt Hưng
Báo lỗi duyệt kết quả</t>
  </si>
  <si>
    <t>user service, report procedure service</t>
  </si>
  <si>
    <t>dùng spring boot</t>
  </si>
  <si>
    <t>spring boot, mySQL, amazon RDS</t>
  </si>
  <si>
    <t>demo theo 4 kịch bản 1.2.3,5</t>
  </si>
  <si>
    <t>sử sụng truyền thông hướng thông điệp</t>
  </si>
  <si>
    <t>DSD_09 Lê Việt Cường
Kết quả kỳ vọng sau khi thực hiện test case mà API trả về sẽ là: {status: 0, message: "user is not permission", error_code: PERMISSION"}
Kết quả kỳ vọng sau khi thực hiện test case mà giao diện là: người dùng không có quyền thực hiện thao tác này</t>
  </si>
  <si>
    <t>xây dựng được 20 api</t>
  </si>
  <si>
    <t>gọi api của nhóm 15, 12.5,18</t>
  </si>
  <si>
    <t>Procedural Task Service (có các task con trong mỗi bước của quy trình)</t>
  </si>
  <si>
    <t>sử dụng php</t>
  </si>
  <si>
    <t>laravel +mysQL</t>
  </si>
  <si>
    <t>đạt yêu cầu</t>
  </si>
  <si>
    <t>thuật toán loại trừ lẫn nhau và bầu cuw3r</t>
  </si>
  <si>
    <t>xây dựng được 27 api</t>
  </si>
  <si>
    <t>được sử dụng 22</t>
  </si>
  <si>
    <t>goi api nhóm khác</t>
  </si>
  <si>
    <t>Testcase 19</t>
  </si>
  <si>
    <t>Phân chia công việc các thành viên rõ ràng</t>
  </si>
  <si>
    <t>không có mục lục =&gt; khó theo dõi</t>
  </si>
  <si>
    <t>quản lý người dùng, báo cáo dự án</t>
  </si>
  <si>
    <t>định hướng giải pháp chưa nói rõ trong báo cáo</t>
  </si>
  <si>
    <t>Sử dụng API gateway, chia từng cổng cho các dịch vụ</t>
  </si>
  <si>
    <t>DSD_02 20151883 Phùng Văn Hưng
TC_DA_08</t>
  </si>
  <si>
    <t>đáp ứng các yêu cầu chức năng</t>
  </si>
  <si>
    <t>DSD_03 20151748 Phí Khánh Huyền
TC_GT_01 - Get Open Task Test Case</t>
  </si>
  <si>
    <t>thiết kế tương đối chi tiết</t>
  </si>
  <si>
    <t>DSD_04 20153325 Nguyễn Chí  Thanh
TC_UI_19-Create Task</t>
  </si>
  <si>
    <t>TC_PMA_01</t>
  </si>
  <si>
    <t>Mô hình truyền thông: microservices với gateway api
GIao thức hướng thông điệp: rest api
THuật toán loại trừ lẫn  nhau</t>
  </si>
  <si>
    <t>TC_PTS_19</t>
  </si>
  <si>
    <t>DSD_07 20151290 Bùi Minh Hiếu 
TC_MKPI_1</t>
  </si>
  <si>
    <t>DSD_08 20154110 Nguyễn Quang Tuấn
Test_api_01</t>
  </si>
  <si>
    <t xml:space="preserve">DSD_09 20153655 Hồ Sỹ Thuận
TC_LAKPI_1        </t>
  </si>
  <si>
    <t>DSD_10 20151520 Lê Việt Hoàng
TC_CM_1
Configuration Manager Test Case#1</t>
  </si>
  <si>
    <t xml:space="preserve">DSD_13 20151178 Đinh Thanh Hải
TC_CRTM_1
</t>
  </si>
  <si>
    <t>sử dụng giao diện nhóm 4 , 17</t>
  </si>
  <si>
    <t>DSD_14 20150703 Phan Quang Dũng        
TC_14_19</t>
  </si>
  <si>
    <t>DSD_15 20164052 Đoàn Văn Tiến
ID test case: TC_CS_19
Ý nghĩa ID: Chat Service Test Case #19</t>
  </si>
  <si>
    <t>sử dụng giao diện nhóm 4, 17</t>
  </si>
  <si>
    <t>xây dựng được 36 api</t>
  </si>
  <si>
    <t>DSD_18 20152582 Nguyễn Trọng Nam
TC_UI_18_19</t>
  </si>
  <si>
    <t>tư xây dựng giao diện</t>
  </si>
  <si>
    <t>Quản lý người dùng, quản lý phòng ban, phân quyền và sử dụng tài nguyên</t>
  </si>
  <si>
    <t>DSD_03 20151748 Phí Khánh Huyền
Hight</t>
  </si>
  <si>
    <t>DSD_04 20153325 Nguyễn Chí  Thanh
High</t>
  </si>
  <si>
    <t>DSD_07 20151290 Bùi Minh Hiếu
Medium</t>
  </si>
  <si>
    <t>DSD_08 20154110 Nguyễn Quang Tuấn
Medium</t>
  </si>
  <si>
    <t>DSD_09 20153655 Hồ Sỹ Thuận        
Medium</t>
  </si>
  <si>
    <t>DSD_10 20151520 Lê Việt Hoàng
Medium</t>
  </si>
  <si>
    <t>DSD_13 20151178 Đinh Thanh Hải
High</t>
  </si>
  <si>
    <t>DSD_14 20150703 Phan Quang Dũng        
High</t>
  </si>
  <si>
    <t>DSD_18 20152582 Nguyễn Trọng Nam
High</t>
  </si>
  <si>
    <t xml:space="preserve">KPi staff service, sercurity service </t>
  </si>
  <si>
    <t>nodejs, vue.js</t>
  </si>
  <si>
    <t>DSD_02 20151883 Phùng Văn Hưng
Tên module : insert data</t>
  </si>
  <si>
    <t xml:space="preserve">DSD_03 20151748 Phí Khánh Huyền
Task Status Management </t>
  </si>
  <si>
    <t>DSD_04 20153325 Nguyễn Chí  Thanh
Create Task</t>
  </si>
  <si>
    <t>có wur dụng giao thức truyền thông</t>
  </si>
  <si>
    <t xml:space="preserve">Permission Manage Account
</t>
  </si>
  <si>
    <t>DSD_07 20151290 Bùi Minh Hiếu
Tìm kiếm KPI của một nhân viên</t>
  </si>
  <si>
    <t>DSD_08 20154110 Nguyễn Quang Tuấn
KPI Management</t>
  </si>
  <si>
    <t xml:space="preserve">DSD_09 20153655 Hồ Sỹ Thuận 
Log Aggregation KPI service     </t>
  </si>
  <si>
    <t>DSD_10 20151520 Lê Việt Hoàng    
Module chính: module gọi đến các API quản lí cấu hình file báo cáo</t>
  </si>
  <si>
    <t>DSD_13 20151178 Đinh Thanh Hải
Create Report Task</t>
  </si>
  <si>
    <t>DSD_14 20150703 Phan Quang Dũng        
Authentication Task</t>
  </si>
  <si>
    <t xml:space="preserve">có giao diện </t>
  </si>
  <si>
    <t>xây dựng được 14 api</t>
  </si>
  <si>
    <t>DSD_18 20152582 Nguyễn Trọng Nam
Cập nhật mật khẩu người dùng</t>
  </si>
  <si>
    <t>gọi đến api nhóm 6.8.3</t>
  </si>
  <si>
    <t>department service, chatservice: chat theo phòng ban, project, task</t>
  </si>
  <si>
    <t>đa ngôn ngữ</t>
  </si>
  <si>
    <t>node.js, websocket, mySQL, spring</t>
  </si>
  <si>
    <t xml:space="preserve">đáp ứng được yêu cầu </t>
  </si>
  <si>
    <t>kiến trúc thiết kế khá chi tiết</t>
  </si>
  <si>
    <t xml:space="preserve">mô hình multicast communication, giao thức TCP </t>
  </si>
  <si>
    <t>DSD_02 20151883 Phùng Văn Hưng
Phùng Văn Hưng</t>
  </si>
  <si>
    <t>DSD_03 20151748 Phí Khánh Huyền
Phí Khánh Huyền</t>
  </si>
  <si>
    <t>làm chủ được giao diện</t>
  </si>
  <si>
    <t>DSD_04 20153325 Nguyễn Chí  Thanh
Nguyễn Chí Thanh</t>
  </si>
  <si>
    <t>có giao diện tự xây dựng</t>
  </si>
  <si>
    <t>xây dựng được 50 api</t>
  </si>
  <si>
    <t>dùng 30 api, có xuất ra file pdf về phồng ban</t>
  </si>
  <si>
    <t>DSD_08 20154110 Nguyễn Quang Tuấn
Nguyễn Quang Tuấn</t>
  </si>
  <si>
    <t xml:space="preserve">DSD_09 20153655 Hồ Sỹ Thuận  
      </t>
  </si>
  <si>
    <t>gọi đến api nhóm 5</t>
  </si>
  <si>
    <t>DSD_10 20151520 Lê Việt Hoàng      
Lê Việt Hoàng</t>
  </si>
  <si>
    <t>DSD_13 20151178 Đinh Thanh Hải
Đinh Thanh Hải</t>
  </si>
  <si>
    <t xml:space="preserve">DSD_14 20150703 Phan Quang Dũng        
 Phan Quang Dũng        
</t>
  </si>
  <si>
    <t>đạt0</t>
  </si>
  <si>
    <t>DSD_18 20152582 Nguyễn Trọng Nam
Nam</t>
  </si>
  <si>
    <t>DSD_03 20151748 Phí Khánh Huyền
10/10/2019</t>
  </si>
  <si>
    <t>DSD_04 20153325 Nguyễn Chí  Thanh
10/10/2019</t>
  </si>
  <si>
    <t>DSD_07 20151290 Bùi Minh Hiếu
10/10/2019</t>
  </si>
  <si>
    <t>DSD_08 20154110 Nguyễn Quang Tuấn
15/10/2019</t>
  </si>
  <si>
    <t>DSD_09 20153655 Hồ Sỹ Thuận        
10/10/2019</t>
  </si>
  <si>
    <t>DSD_10 20151520 Lê Việt Hoàng
09/10/2019</t>
  </si>
  <si>
    <t>DSD_13 20151178 Đinh Thanh Hải
10/10/2019</t>
  </si>
  <si>
    <t>DSD_14 20150703 Phan Quang Dũng        
10/10/2019</t>
  </si>
  <si>
    <t>DSD_18 20152582 Nguyễn Trọng Nam
10/10/2019</t>
  </si>
  <si>
    <t xml:space="preserve">DSD_09 20153655 Hồ Sỹ Thuận        </t>
  </si>
  <si>
    <t xml:space="preserve">KPI department api, department api </t>
  </si>
  <si>
    <t xml:space="preserve">dùng spring </t>
  </si>
  <si>
    <t>spring framework, mySql</t>
  </si>
  <si>
    <t>tương đối họp lệ</t>
  </si>
  <si>
    <t>lựa chọn truyền thông hướng thông điệp, thuật toán loại trừ lẫn nhau</t>
  </si>
  <si>
    <t>demo giao diện</t>
  </si>
  <si>
    <t xml:space="preserve">DSD_09 20153655 Hồ Sỹ Thuận 
10/10/2019       </t>
  </si>
  <si>
    <t>xây dựng được 40 api</t>
  </si>
  <si>
    <t>DSD_14 20150703 Phan Quang Dũng        
20/10/2019</t>
  </si>
  <si>
    <t>sử dụng giao diện nhóm khác, và nhóm tự xây dựng</t>
  </si>
  <si>
    <t>DSD_18 20152582 Nguyễn Trọng Nam
17/10/2019</t>
  </si>
  <si>
    <t>microservie</t>
  </si>
  <si>
    <t>DSD_02 20151883 Phùng Văn Hưng
Insert data vào trong database</t>
  </si>
  <si>
    <t>DSD_03 20151748 Phí Khánh Huyền
API get list open tasks</t>
  </si>
  <si>
    <t>DSD_04 20153325 Nguyễn Chí  Thanh
Tạo công việc</t>
  </si>
  <si>
    <t>Test phân quyền người dùng với id tài khoản có trong hệ thống là id phân quyền không có trong hệ thống</t>
  </si>
  <si>
    <t xml:space="preserve">Test api thay đổi trạng thái task với id đúng và có trạng thái </t>
  </si>
  <si>
    <t>DSD_07 20151290 Bùi Minh Hiếu
- Kiểm tra KPi của user</t>
  </si>
  <si>
    <t>DSD_08 20154110 Nguyễn Quang Tuấn
Lấy danh sách lưới tiêu chí theo phòng ban, nhân viên thành công</t>
  </si>
  <si>
    <t>DSD_09 20153655 Hồ Sỹ Thuận 
get log KPI by user_id by id is true in DB</t>
  </si>
  <si>
    <t>DSD_10 20151520 Lê Việt Hoàng     
Kiểm tra nhân viên có được cấu hình file báo cáo</t>
  </si>
  <si>
    <t>DSD_13 20151178 Đinh Thanh Hải
Create Report Task Member Test Case</t>
  </si>
  <si>
    <t>DSD_14 20150703 Phan Quang Dũng        
Check encode password test case</t>
  </si>
  <si>
    <t>DSD_15 20164052 Đoàn Văn Tiến
Thêm bookmark</t>
  </si>
  <si>
    <t xml:space="preserve">Cấu trúc báo cáo theo mẫu, </t>
  </si>
  <si>
    <t>DSD_18 20152582 Nguyễn Trọng Nam
update password</t>
  </si>
  <si>
    <t>Xây dựng giao diện cho admin: quản lý tài khoản, phân quyền tài khoản, quản lý cơ cấu bộ phận, quản lý cấu hình , quản lý dữ liệu</t>
  </si>
  <si>
    <t>Sử dụng ngôn ngữ javascript</t>
  </si>
  <si>
    <t>sử dụng framework Vuejs, framework Vuetify, thu viện axios, material ui</t>
  </si>
  <si>
    <t>Kiến trúc hệ thống : single page app</t>
  </si>
  <si>
    <t xml:space="preserve">DSD_02 20151883 Phùng Văn Hưng
Thực hiện thêm data vào trong cơ sở dữ liệu
</t>
  </si>
  <si>
    <t>mô hình: Publish-Subcribe Pattern on Rails, thuật toán tương hỗ, giao thức: kết nối bất định tuyến</t>
  </si>
  <si>
    <t>DSD_03 20151748 Phí Khánh Huyền
Test case nhằm mục đích kiểm tra xem API có lấy được danh sách các tasks mới mở hay không</t>
  </si>
  <si>
    <t>DSD_04 20153325 Nguyễn Chí  Thanh
Lãnh đạo các cấp sẽ tạo công việc cho các nhân viên cấp dưới đồng thời phân quyền cho từng nhân viên đối với công việc này.</t>
  </si>
  <si>
    <t>Gọi api changeStatusTask</t>
  </si>
  <si>
    <t>DSD_07 20151290 Bùi Minh Hiếu
 - Kiểm tra KP của User trước khi nhập</t>
  </si>
  <si>
    <t>DSD_08 20154110 Nguyễn Quang Tuấn
Lấy danh sách thành công</t>
  </si>
  <si>
    <t xml:space="preserve">DSD_09 20153655 Hồ Sỹ Thuận        
yêu cầu lấy thông tin KPI khi người dùng nhập user_id, user_id này có 
trong db nên API sẽ trả về KPI của user_id đó </t>
  </si>
  <si>
    <t xml:space="preserve">DSD_10 20151520 Lê Việt Hoàng       
Kiểm tra việc phân quyền nhân viên có được cấu hình file báo cáo:
 - File báo cáo công việc theo quy trình
</t>
  </si>
  <si>
    <t>DSD_13 20151178 Đinh Thanh Hải
Test chức năng tạo báo cáo cá nhân khi các trường hợp thiếu thông tin nhập,
 phải thông báo nhập thiếu</t>
  </si>
  <si>
    <t>DSD_14 20150703 Phan Quang Dũng        
Kiểm tra khả năng mã hóa mật khẩu của các mô dun authentication</t>
  </si>
  <si>
    <t>DSD_15 20164052 Đoàn Văn Tiến
Trong một cuộc trò chuyện bất kì người dùng muốn lưu lại vị trí của một tin nhắn nào đó, người dùng sử dụng chức năng bookmark, kiểm tra xem có lưu được vị trí đúng hay không</t>
  </si>
  <si>
    <t>xây dựng giao diện cho asmin</t>
  </si>
  <si>
    <t>nhóm xây dựng giao diện</t>
  </si>
  <si>
    <t>demo api cho nhóm 8,
demo theo 5 kịch bản</t>
  </si>
  <si>
    <t>DSD_18 20152582 Nguyễn Trọng Nam
Kiểm tra xem cập nhật mật khẩu có đúng không</t>
  </si>
  <si>
    <t>làm giao diện</t>
  </si>
  <si>
    <t>demo theo 5 kịch bản</t>
  </si>
  <si>
    <t>DSD_03 20151748 Phí Khánh Huyền
- Có cơ sở dữ liệu test
- Đã setup server test
- Đã cài đặt postman</t>
  </si>
  <si>
    <t>DSD_04 20153325 Nguyễn Chí  Thanh
User phải ở mức quản lý cấp 2 trở lên và đã đăng nhập vào hệ thống</t>
  </si>
  <si>
    <t>Id tài khoản có trong hệ thống
Id phân quyền không có trong hệ thống</t>
  </si>
  <si>
    <t>DSD_07 20151290 Bùi Minh Hiếu
- Id user
- Thời gian kiểm tra</t>
  </si>
  <si>
    <t>DSD_08 20154110 Nguyễn Quang Tuấn
Người dùng phải đăng nhập hợp lệ</t>
  </si>
  <si>
    <t>DSD_09 20153655 Hồ Sỹ Thuận        
Người dùng cần đăng nhập vào hệ thống thành công và có quyền xem
log KPI
Các dữu liệu về KPI đã được tạo sẵn trong DB</t>
  </si>
  <si>
    <t>DSD_10 20151520 Lê Việt Hoàng  
Người dùng đăng nhập thành công</t>
  </si>
  <si>
    <t xml:space="preserve">DSD_13 20151178 Đinh Thanh Hải
Đăng nhập </t>
  </si>
  <si>
    <t>DSD_14 20150703 Phan Quang Dũng        
Không</t>
  </si>
  <si>
    <t>DSD_15 20164052 Đoàn Văn Tiến
Người dùng đã đăng nhập
Có 2 người dùng để kiểm tra</t>
  </si>
  <si>
    <t>DSD_18 20152582 Nguyễn Trọng Nam
Mật khẩu cũ có đúng không, mật khẩu mới có hợp lệ không</t>
  </si>
  <si>
    <t>Sercurity Service</t>
  </si>
  <si>
    <t>nodejs</t>
  </si>
  <si>
    <t>DSD_03 20151748 Phí Khánh Huyền
Không có</t>
  </si>
  <si>
    <t>đáp ứng tương đối yêu cầu chức năng</t>
  </si>
  <si>
    <t>DSD_04 20153325 Nguyễn Chí  Thanh
Không có</t>
  </si>
  <si>
    <t>chưa giải thích rõ</t>
  </si>
  <si>
    <t>giải thuật token rings bị sai</t>
  </si>
  <si>
    <t>DSD_08 20154110 Nguyễn Quang Tuấn
Không có</t>
  </si>
  <si>
    <t>DSD_09 20153655 Hồ Sỹ Thuận        
Phụ thuộc vào các trường hợp testcase đăng nhập người dùng</t>
  </si>
  <si>
    <t>DSD_10 20151520 Lê Việt Hoàng
Không có</t>
  </si>
  <si>
    <t>DSD_13 20151178 Đinh Thanh Hải
Không có</t>
  </si>
  <si>
    <t>DSD_18 20152582 Nguyễn Trọng Nam
Đã đăng nhập</t>
  </si>
  <si>
    <t>xây dựng được 18 api</t>
  </si>
  <si>
    <t>sử dụng 14 api</t>
  </si>
  <si>
    <t xml:space="preserve">DSD_02 20151883 Phùng Văn Hưng
b1 : đăng nhập với tài khoản của hệ thống
b2 : nhập nội dung cần thêm
b3 : nhấn submit </t>
  </si>
  <si>
    <t>DSD_03 20151748 Phí Khánh Huyền
- Gửi request từ postman đến server test với endpoint /api/tasks/status với phương thức GET và status = 1
- Xem response trả về có chính xác không</t>
  </si>
  <si>
    <t>DSD_04 20153325 Nguyễn Chí  Thanh
Bước 1`: Nhập nội dung liên quan đến công việc 
Bước 2: Phân quyền cho cấc nhân viên liên quan đến công việc
Bước 3: Xác nhận tạo công việc</t>
  </si>
  <si>
    <t>Gọi API phân quyền với trường id tài khoản và id phân quyền</t>
  </si>
  <si>
    <t>Gọi api với đầy đủ các trường bắt buộc</t>
  </si>
  <si>
    <t>DSD_07 20151290 Bùi Minh Hiếu
- Nhập user_id
- Nhập thời gian
- Tìm kết quả</t>
  </si>
  <si>
    <t>DSD_08 20154110 Nguyễn Quang Tuấn
- Đăng nhập vào hệ thống
- Nhập mã phòng ban hoặc mã nhân viên
- Nhận kết quả trả về</t>
  </si>
  <si>
    <t xml:space="preserve">DSD_09 20153655 Hồ Sỹ Thuận
- Chọn chắc năng log KPI theo user_id
- Nhập user_id tồn tại trong db        </t>
  </si>
  <si>
    <t xml:space="preserve">DSD_10 20151520 Lê Việt Hoàng   
- Chọn chức năng cấu hình file báo cáo
- Chọn chức năng cấu hình file báo cáo công việc theo quy trình
</t>
  </si>
  <si>
    <t>DSD_13 20151178 Đinh Thanh Hải
B1: Chọn tạo báo cáo cá nhân
B2: Nhập các trường cần thiết của báo cáo
B3: Chọn tạo báo cáo</t>
  </si>
  <si>
    <t>DSD_14 20150703 Phan Quang Dũng        
B1: Khai báo mật khẩu kiểm thử
B2: Khai báo encode và kết quả mong muốn
B3: Thực thi  và kiểm tra tương đồng giữa hai kiết quả</t>
  </si>
  <si>
    <t>DSD_15 20164052 Đoàn Văn Tiến
Bước 1: Người dùng vào một cuộc trò truyện chọn bookmark lại tin nhắn bất kì
Bước 2: Thoát cuộc trò chuyện, vào xem danh sách bookmark đã lưu
Bước 3: So sánh kết quả</t>
  </si>
  <si>
    <t>DSD_18 20152582 Nguyễn Trọng Nam
+Người dùng đăng nhập
+Chọn đổi mật khẩu
+Nhập mật khẩu cũ và mới</t>
  </si>
  <si>
    <t>cấu trúc báo cáo theo mẫu, tuy nhiên còn sơ sài</t>
  </si>
  <si>
    <t>DSD_02 20151883 Phùng Văn Hưng
User("Phung Van Hung", "20")</t>
  </si>
  <si>
    <t>DSD_03 20151748 Phí Khánh Huyền
- URI: /api/tasks/status
- Header: Content-Type application/json
- Method: GET
- Body: 
    {
        "status": 1
    }</t>
  </si>
  <si>
    <t>làm về reports,  quản lý cấu hình</t>
  </si>
  <si>
    <t>DSD_04 20153325 Nguyễn Chí  Thanh
Nhân viên: Nguyễn Chí Thanh
Công việc cá nhân
Mục tiêu: Hoàn thành bài tập tuần
Công việc: Hoàn thành testcase Create Task
Ngày bắt đầu: 12/10/2019
Ngày hoàn thành: 15/10/2019</t>
  </si>
  <si>
    <t>id tài khoản: 2108
id phân quyền: 8888888</t>
  </si>
  <si>
    <t>id: 1234
status: 1</t>
  </si>
  <si>
    <t>node.js, mySQL, HTML, PHP, Bootstrap</t>
  </si>
  <si>
    <t>DSD_07 20151290 Bùi Minh Hiếu
_user_id
- time-filter</t>
  </si>
  <si>
    <t>DSD_08 20154110 Nguyễn Quang Tuấn
- Department_id: DP_01
- employee_id: E01</t>
  </si>
  <si>
    <t>làm về báo cáo nhưng chưa đúng mục đích báo cáo</t>
  </si>
  <si>
    <t>DSD_09 20153655 Hồ Sỹ Thuận   
Đâu vào của test case:
user_id: id của người dùng có trong db</t>
  </si>
  <si>
    <t>DSD_10 20151520 Lê Việt Hoàng    
Dữ liệu dùng để test:
- Họ tên: Nguyễn Văn A
  Tên đăng nhập: nguyenvana
  Mật khẩu: nguyenvana
  Chức vụ: Trưởng phòng sản xuất</t>
  </si>
  <si>
    <t>DSD_13 20151178 Đinh Thanh Hải
staff_name: tên nhân viên
department_name: tên bộ phận
task_name: tên công việc
task_description: mô tả công việc 
task_complete_percent: mức độ hoàn thành công việc
task_of_project: dự án chứa công việc
note: chú ý</t>
  </si>
  <si>
    <t>DSD_14 20150703 Phan Quang Dũng        
[abcsdeasdasdasd]
[123456785452321]
[!@#$%^^&amp;&amp;*(*]
[ádasd1231321!@##$]</t>
  </si>
  <si>
    <t>tương đối</t>
  </si>
  <si>
    <t>có xây dựng giao diên</t>
  </si>
  <si>
    <t>DSD_18 20152582 Nguyễn Trọng Nam
+Mật khảu cũ: 123456
+ Mật khẩu mới: 999999</t>
  </si>
  <si>
    <t>14 api sử dụng</t>
  </si>
  <si>
    <t>http request</t>
  </si>
  <si>
    <t>tương đối đạt, một số chức năng chưa có</t>
  </si>
  <si>
    <t>DSD_02 20151883 Phùng Văn Hưng
User không được thêm vào database vì sau định dạng tuổi
Trả ra message lỗi</t>
  </si>
  <si>
    <t>DSD_03 20151748 Phí Khánh Huyền
1. Success
- Response status: 200 
- Response body:
    {
        "code": 200,
        "message": "Success.",
        "data": [
            {
                "id": ... (int),
                "title": .... (string),
                "status": ... (int)
            },
            {
                "id": ... (int),
                "title": .... (string),
                "status": ... (int)
            },
            ....
         ]
    }
2. Failed
- Response status: 200
- Response body: 
    {
        "code": 400,
        "message": &lt;Error message&gt;
    }
- Response status: 200
- Response body: 
    {
        "code": 500,
        "message": "Something went wrong."
    }
- Response status: 404
- Response body: URL not found.</t>
  </si>
  <si>
    <t>DSD_04 20153325 Nguyễn Chí  Thanh
Tạo công việc thành công. Thông tin công việc được hiển thị trên list công việc của nhân viên đồng thời có thông báo và hiển thị tới những người liên quan đến công việc đó.</t>
  </si>
  <si>
    <t>Trả về true mã code 200</t>
  </si>
  <si>
    <t>DSD_08 20154110 Nguyễn Quang Tuấn
status_code: 200</t>
  </si>
  <si>
    <t>DSD_09 20153655 Hồ Sỹ Thuận  
 Đầu vào user_id tồn tại trong db nên kết quả trả về sẽ là thông tin KPI
của user_id đó.</t>
  </si>
  <si>
    <t>DSD_10 20151520 Lê Việt Hoàng
- Chỉ hiển thị các mẫu file báo cáo cho cấp dưới của mình theo quy trình</t>
  </si>
  <si>
    <t>DSD_13 20151178 Đinh Thanh Hải
Báo cáo cá nhân tạo thành công
Nếu thiếu mục : Báo cáo chưa nhập đủ thông tin</t>
  </si>
  <si>
    <t>DSD_14 20150703 Phan Quang Dũng        
Báo cáo mã hóa không thành công nếu kết quả đúng, 
Báo cáo mã hóa thành công nếu hai kết quả kiểm thử là tương đồng.</t>
  </si>
  <si>
    <t>DSD_15 20164052 Đoàn Văn Tiến
Bookmark lưu lại vị trí tin nhắn đúng</t>
  </si>
  <si>
    <t>DSD_18 20152582 Nguyễn Trọng Nam
+ thành công: bạn đã cập nhật mật khẩu thành công
_ Thất bại:
+ Mật khẩu cũ không đúng
+ Mật khẩu không hợp lệ</t>
  </si>
  <si>
    <t>DSD_03 20151748 Phí Khánh Huyền
Server test shutdown</t>
  </si>
  <si>
    <t>DSD_07 20151290 Bùi Minh Hiếu 
No</t>
  </si>
  <si>
    <t>DSD_09 20153655 Hồ Sỹ Thuận        
Không có</t>
  </si>
  <si>
    <t>DSD_10 20151520 Lê Việt Hoàng 
Không có</t>
  </si>
  <si>
    <t>DSD_13 20151178 Đinh Thanh Hải
Hiển thị báo cáo</t>
  </si>
  <si>
    <t>DSD_14 20150703 Phan Quang Dũng        
Như cũ</t>
  </si>
  <si>
    <t>DSD_18 20152582 Nguyễn Trọng Nam
+ Mật khẩu được cập nhật và thông báo cho người dùng</t>
  </si>
  <si>
    <t>DSD_02 20151883 Phùng Văn Hưng
Không thực hiện insert data và thông báo lỗi</t>
  </si>
  <si>
    <t>DSD_03 20151748 Phí Khánh Huyền
Response status: 404</t>
  </si>
  <si>
    <t>DSD_04 20153325 Nguyễn Chí  Thanh
Trả về fail</t>
  </si>
  <si>
    <t>Trả về status=200</t>
  </si>
  <si>
    <t>DSD_07 20151290 Bùi Minh Hiếu
Pass</t>
  </si>
  <si>
    <t>DSD_08 20154110 Nguyễn Quang Tuấn
Thông tin lưới tiêu chí hiển thị theo yêu cầu</t>
  </si>
  <si>
    <t>DSD_09 20153655 Hồ Sỹ Thuận        
Thông tin KPI của user_id hiển thị theo yêu cầu</t>
  </si>
  <si>
    <t xml:space="preserve">DSD_10 20151520 Lê Việt Hoàng       
</t>
  </si>
  <si>
    <t>DSD_13 20151178 Đinh Thanh Hải
Báo cáo cá nhân tạo thành công</t>
  </si>
  <si>
    <t xml:space="preserve">DSD_14 20150703 Phan Quang Dũng	</t>
  </si>
  <si>
    <t>DSD_18 20152582 Nguyễn Trọng Nam
Mật khẩu mới</t>
  </si>
  <si>
    <t>DSD_02 20151883 Phùng Văn Hưng
Fail</t>
  </si>
  <si>
    <t>DSD_03 20151748 Phí Khánh Huyền
Fail</t>
  </si>
  <si>
    <t>DSD_04 20153325 Nguyễn Chí  Thanh
Pass</t>
  </si>
  <si>
    <t xml:space="preserve">Pass </t>
  </si>
  <si>
    <t>DSD_08 20154110 Nguyễn Quang Tuấn
pass</t>
  </si>
  <si>
    <t>DSD_09 20153655 Hồ Sỹ Thuận        
pass</t>
  </si>
  <si>
    <t xml:space="preserve">DSD_10 20151520 Lê Việt Hoàng </t>
  </si>
  <si>
    <t>DSD_14 20150703 Phan Quang Dũng        
Kết quả mã hóa theo encode được chọn</t>
  </si>
  <si>
    <t>DSD_18 20152582 Nguyễn Trọng Nam
Mật khẩu không chứa script</t>
  </si>
  <si>
    <t>Testcase 20</t>
  </si>
  <si>
    <t>DSD_03 20151748 Phí Khánh Huyền
TC_GT_02 - Get Processing Tasks Test Case</t>
  </si>
  <si>
    <t xml:space="preserve">DSD_04 20153325 Nguyễn Chí Thanh
TC_UI_20 </t>
  </si>
  <si>
    <t>TC_PMA_02</t>
  </si>
  <si>
    <t>TC_PTS_20</t>
  </si>
  <si>
    <t>DSD_07 20151290 Bùi Minh Hiếu
TC_MKPI_2</t>
  </si>
  <si>
    <t>DSD_08 20154110 Nguyễn Quang Tuấn
Test_api_02</t>
  </si>
  <si>
    <t>DSD_09 20153655 Hồ Sỹ Thuận        
TC_LAKPI_2</t>
  </si>
  <si>
    <t>DSD_10 20151520 Lê Việt Hoàng
TC_CM_2
Configuration Manager Test Case#2</t>
  </si>
  <si>
    <t>DSD_13 20151178 Đinh Thanh Hải
TC_CRTU_1</t>
  </si>
  <si>
    <t>DSD_14 20150703 Phan Quang Dũng        
TC_14_20</t>
  </si>
  <si>
    <t>DSD_15 20164052 Đoàn Văn Tiến
ID test case: TC_CS_20
Ý nghĩa ID: Chat Service Test Case #20</t>
  </si>
  <si>
    <t>DSD_18 20152582 Nguyễn Trọng Nam
TC_UI_18_20</t>
  </si>
  <si>
    <t>DSD_13 20151178 Đinh Thanh Hải
Hight</t>
  </si>
  <si>
    <t>DSD_03 20151748 Phí Khánh Huyền
Task Status Management</t>
  </si>
  <si>
    <t>DSD_04 20153325 Nguyễn Chí  Thanh
Create KPI index</t>
  </si>
  <si>
    <t>DSD_07 20151290 Bùi Minh Hiếu
Kiểm tra kết quả thực tế đạt được của nhân viên so với KPi đã đề ra</t>
  </si>
  <si>
    <t>DSD_09 20153655 Hồ Sỹ Thuận 
 Log Aggregation KPI service</t>
  </si>
  <si>
    <t>DSD_13 20151178 Đinh Thanh Hải
Create report task</t>
  </si>
  <si>
    <t>DSD_18 20152582 Nguyễn Trọng Nam
Require refesh Password</t>
  </si>
  <si>
    <t xml:space="preserve">DSD_14 20150703 Phan Quang Dũng       
Phan Quang Dũng </t>
  </si>
  <si>
    <t>DSD_14 20150703 Phan Quang Dũng        
Phan Quang Dũng</t>
  </si>
  <si>
    <t xml:space="preserve">- Nhóm có 1 người thực hiện </t>
  </si>
  <si>
    <t>Báo cáo chưa theo template, đầy đủ nội dung</t>
  </si>
  <si>
    <t>Mô tả bài toán khá rõ ràng, miêu tả đúng nghiệp vụ công ty</t>
  </si>
  <si>
    <t>Chưa đưa ra giải pháp thực hiện</t>
  </si>
  <si>
    <t>Tính hợp lệ thỏa mãn yêu cầu công ty</t>
  </si>
  <si>
    <t xml:space="preserve">Kiến trúc chưa được đặc tả </t>
  </si>
  <si>
    <t>Đã nêu ra mô thức sử dụng, cần phân tích rõ hơn</t>
  </si>
  <si>
    <t xml:space="preserve">Đáp ứng chức năng </t>
  </si>
  <si>
    <t xml:space="preserve">DSD_03 20151748 Phí Khánh Huyền
API get list processing tasks </t>
  </si>
  <si>
    <t>DSD_04 20153325 Nguyễn Chí  Thanh
Change KPI form</t>
  </si>
  <si>
    <t>Test phân quyền người dùng với id tài khoản không có trong hệ thống là id phân quyền có trong hệ thống</t>
  </si>
  <si>
    <t>Test api thay đổi trạng thái task với id không có trong cơ sở dữ liệu và có trạng thái</t>
  </si>
  <si>
    <t>DSD_07 20151290 Bùi Minh Hiếu 
- Kiểm tra KPI của nhân viên</t>
  </si>
  <si>
    <t>DSD_08 20154110 Nguyễn Quang Tuấn
Không tìm thấy lưới tiêu chí</t>
  </si>
  <si>
    <t>chưa tính</t>
  </si>
  <si>
    <t>DSD_09 20153655 Hồ Sỹ Thuận        
get log KPI by user_id by id is false in DB</t>
  </si>
  <si>
    <t>DSD_13 20151178 Đinh Thanh Hải
Test Case create report task unit</t>
  </si>
  <si>
    <t>DSD_14 20150703 Phan Quang Dũng        
Password min len test</t>
  </si>
  <si>
    <t>DSD_15 20164052 Đoàn Văn Tiến
Tiêu đề của test case: Xem thông tin của một người dùng khác đang chat với mình</t>
  </si>
  <si>
    <t>Báo cáo đủ nội dung nhưng chưa theo mẫu</t>
  </si>
  <si>
    <t>Hầu như không có</t>
  </si>
  <si>
    <t>Có mô tả bài toán nhưng cần rõ ràng hơn</t>
  </si>
  <si>
    <t>Có mô tả nhưng chưa cụ thể</t>
  </si>
  <si>
    <t>DSD_03 20151748 Phí Khánh Huyền
Test case nhằm mục đích kiểm tra xem API có lấy được danh sách các task đang thực hiện không</t>
  </si>
  <si>
    <t xml:space="preserve">Đảm bảo hợp lệ </t>
  </si>
  <si>
    <t>DSD_04 20153325 Nguyễn Chí  Thanh
Test case nhằm mục đích kiểm tra xem có thể thay đổi được các mẫu đánh giá KPI hay không.</t>
  </si>
  <si>
    <t>kiến trúc hợp lệ</t>
  </si>
  <si>
    <t xml:space="preserve">Đã có mô tả và </t>
  </si>
  <si>
    <t>DSD_07 20151290 Bùi Minh Hiếu
- Nhập thời gian + id của nhâ viên =&gt; Kiểm tra kết quả đạt được</t>
  </si>
  <si>
    <t>DSD_08 20154110 Nguyễn Quang Tuấn
Không tìm thấy danh sách</t>
  </si>
  <si>
    <t>DSD_09 20153655 Hồ Sỹ Thuận        
Yêu cầu lấy log KPI của người dùng khi người dùng nhập vào user_id 
nhưng user_id không tồn tại trong DB</t>
  </si>
  <si>
    <t xml:space="preserve">DSD_10 20151520 Lê Việt Hoàng       
Kiểm tra việc phân quyền nhân viên có được cấu hình file báo cáo:
 - File báo cáo công việc theo dự án
</t>
  </si>
  <si>
    <t>DSD_13 20151178 Đinh Thanh Hải
Test chức năng tạo báo cáo bộ phận</t>
  </si>
  <si>
    <t>DSD_14 20150703 Phan Quang Dũng     
   Test chiều dài tối thiểu của mật khẩu</t>
  </si>
  <si>
    <t>DSD_15 20164052 Đoàn Văn Tiến
Khi đang chat với một người dùng khác, người dùng có nhu cầu vào xem thông tin của người dùng khác đó, họ chọn xem thông tin, test case kiểm tra xem dữ liệu về người dùng kia có đúng hay không</t>
  </si>
  <si>
    <t>DSD_18 20152582 Nguyễn Trọng Nam
Thử nghiệm xem việc yêu cầu cập nhật mật khẩu có đúng không</t>
  </si>
  <si>
    <t>DSD_04 20153325 Nguyễn Chí  Thanh
Nguời dùng phải đăng nhập vào hệ thống và đồng thời phải là quản lý cấp cao mới có quyển thay đổi cấc mẫu đánh giá KPI</t>
  </si>
  <si>
    <t>Id tài khoản không có trong hệ thống
Id phân quyền có trong hệ thống</t>
  </si>
  <si>
    <t>DSD_07 20151290 Bùi Minh Hiếu
- Có ID user và thời gian muốn lọc</t>
  </si>
  <si>
    <t>DSD_09 20153655 Hồ Sỹ Thuận        
Người dùng đăng nhập thành công và có quyền xem log KPI
Các dữ liệu về KPI đã được tạo trong DB</t>
  </si>
  <si>
    <t xml:space="preserve">Đủ </t>
  </si>
  <si>
    <t xml:space="preserve">đạt </t>
  </si>
  <si>
    <t>DSD_13 20151178 Đinh Thanh Hải
đăng nhập, các report task memember đã được phê duyệt</t>
  </si>
  <si>
    <t>DSD_15 20164052 Đoàn Văn Tiến
NGười dùng đã đăng nhập</t>
  </si>
  <si>
    <t>DSD_18 20152582 Nguyễn Trọng Nam
Đăng nhập</t>
  </si>
  <si>
    <t>Đảm bảo theo cấu trúc</t>
  </si>
  <si>
    <t>Có mô tả khá cụ thể</t>
  </si>
  <si>
    <t>Có mô tả cụ thể</t>
  </si>
  <si>
    <t>Đã áp dụng thuật toán</t>
  </si>
  <si>
    <t>DSD_09 20153655 Hồ Sỹ Thuận        
Phụ thuộc vào các trường hợp testcase đăng nhập người dùng, các
testcase tạo KPI</t>
  </si>
  <si>
    <t>giao diện đã demo</t>
  </si>
  <si>
    <t>Có đáp ứng</t>
  </si>
  <si>
    <t>có áp dụng</t>
  </si>
  <si>
    <t>DSD_03 20151748 Phí Khánh Huyền
- Gửi request từ postman đến server test với endpoint /api/tasks/status với phương thức GET và status = 2
- Xem response trả về có chính xác không</t>
  </si>
  <si>
    <t xml:space="preserve">DSD_04 20153325 Nguyễn Chí  Thanh
Bước 1:Quản lý cấp cao sẽ truy cập vào chức năng quản lý các chỉ số đánh giá.
Bước 2: Quản lý cấp cao sẽ chọn lấy một mẫu đánh giá KPI phù hợp và nhấn cập nhật để hoàn thành thay đổi. </t>
  </si>
  <si>
    <t>Gọi api changeStatusTask với đầy đủ id và status</t>
  </si>
  <si>
    <t>DSD_07 20151290 Bùi Minh Hiếu
- Nhập _id
- Nhập thời gian 
- Lọc kết quả</t>
  </si>
  <si>
    <t>DSD_08 20154110 Nguyễn Quang Tuấn
- Đăng nhập vào hệ thống
- Nhập mã phòng ban hoặc mã nhân viên
- Hệ thống báo không tìm thấy lưới tiêu chí</t>
  </si>
  <si>
    <t xml:space="preserve">DSD_09 20153655 Hồ Sỹ Thuận        
- Chọn chắc năng log KPI theo user_id
- Nhập user_id không tồn tại trong db      </t>
  </si>
  <si>
    <t xml:space="preserve">DSD_10 20151520 Lê Việt Hoàng   
- Chọn chức năng cấu hình file báo cáo
- Chọn chức năng cấu hình file báo cáo công việc theo dự án
</t>
  </si>
  <si>
    <t>DSD_13 20151178 Đinh Thanh Hải
B1: Chọn tạo báo cáo bộ phận.
B2: Chọn các task cần báo cáo
B3: Chọn tổng hợp các sub task liên quan đến task báo cáo
B4: Nhập các thông tin đánh giá
B5: Chọn tạo báo cáo</t>
  </si>
  <si>
    <t>Mô tả rõ ràng bài toán</t>
  </si>
  <si>
    <t>DSD_14 20150703 Phan Quang Dũng        
B1: Khai báo mật khẩu kiểm thử
B2: Khai báo chiều dài tối thiểu
B3: Thực thi và thông báo kết quả</t>
  </si>
  <si>
    <t>DSD_15 20164052 Đoàn Văn Tiến
Bước 1: Chọn một cuộc trò chuyện
Bước 2: Chọn xem thông tin 
Bước 3: So sánh thông tin nhận được cùng với thông tin thực tế</t>
  </si>
  <si>
    <t>DSD_18 20152582 Nguyễn Trọng Nam
+Người dùng đăng nhập
+Hiện thông báo cần đổi mật khẩu
+Click thực hiện đổi mật khẩu</t>
  </si>
  <si>
    <t>Đảm bảo hợp lệ</t>
  </si>
  <si>
    <t>Mô hình và giao thức hợp lệ,
thuật toán chưa có</t>
  </si>
  <si>
    <t>DSD_03 20151748 Phí Khánh Huyền
- URI: /api/tasks/status
- Header: Content-Type application/json
- Method: GET
- Body: 
    {
        "status": 2
    }</t>
  </si>
  <si>
    <t>Có làm chủ Ct</t>
  </si>
  <si>
    <t>id tài khoản: 2108199721081997
id phân quyền: 8</t>
  </si>
  <si>
    <t>Đáp ứng khá tốt</t>
  </si>
  <si>
    <t>Đã thể hiện</t>
  </si>
  <si>
    <t>DSD_09 20153655 Hồ Sỹ Thuận        
Đâu vào của test case:
user_id: id của người dùng không có trong db</t>
  </si>
  <si>
    <t xml:space="preserve">Đạt </t>
  </si>
  <si>
    <t>DSD_13 20151178 Đinh Thanh Hải
staff_name: Người tạo báo cáo
department_name: tên bộ phận
task_name:  tên công việc
validate: đánh giá
note: Chú ý</t>
  </si>
  <si>
    <t>DSD_14 20150703 Phan Quang Dũng        
[12356] - [len: 6]
[123567898] - [len: 6]</t>
  </si>
  <si>
    <t>DSD_04 20153325 Nguyễn Chí  Thanh
Hệ thống cập nhật thay đổi vào trong database hiển thị thông báo cập nhật thành công cho quản lý cấp cao đồng thời thay đổi kết quả đánh giá KPI theo form mới cập nhật.</t>
  </si>
  <si>
    <t>Trả về mã code 404</t>
  </si>
  <si>
    <t>DSD_07 20151290 Bùi Minh Hiếu
- KPI của nhân viên theo khoảng thời gian
- Liệt kê chi tiết các việc đã làm</t>
  </si>
  <si>
    <t>Có tuân theo báo cáo mẫu</t>
  </si>
  <si>
    <t>DSD_09 20153655 Hồ Sỹ Thuận        
Do dữ liệu đầu vào không đúng nên kết quả trả về sẽ là thông báo lỗi
user_id không tồn tại</t>
  </si>
  <si>
    <t>DSD_10 20151520 Lê Việt Hoàng
- Chỉ hiển thị các mẫu file báo cáo cho cấp dưới của mình theo dự án cụ thể</t>
  </si>
  <si>
    <t>DSD_13 20151178 Đinh Thanh Hải
Report Task Unit created Success</t>
  </si>
  <si>
    <t>DSD_14 20150703 Phan Quang Dũng        
Mật khẩu phải có tối thiểu [len] kí tự</t>
  </si>
  <si>
    <t>DSD_15 20164052 Đoàn Văn Tiến 
Thông tin trả về trùng khớp với dữ liệu thật</t>
  </si>
  <si>
    <t>Kiến trúc tìm hiểu hợp lệ, chưa áp dụng</t>
  </si>
  <si>
    <t>kiến trúc tìm hiểu hợp lệ</t>
  </si>
  <si>
    <t>DSD_18 20152582 Nguyễn Trọng Nam
+Cập nhật mật khẩu thành công
+Cập nhật mật khẩu thất bại</t>
  </si>
  <si>
    <t>đã thể hiện</t>
  </si>
  <si>
    <t>DSD_04 20153325 Nguyễn Chí Thanh
Không có</t>
  </si>
  <si>
    <t>DSD_07 20151290 Bùi Minh Hiếu
- User id + time</t>
  </si>
  <si>
    <t>DSD_13 20151178 Đinh Thanh Hải
Hiển thị báo cáo bộ phận</t>
  </si>
  <si>
    <t>DSD_18 20152582 Nguyễn Trọng Nam
+Đăng xuất ra yêu cầu người dùng đăng nhập lại</t>
  </si>
  <si>
    <t>DSD_04 20153325 Nguyễn Chí  Thanh
Fail</t>
  </si>
  <si>
    <t>Trả về status=404</t>
  </si>
  <si>
    <t>DSD_07 20151290 Bùi Minh Hiếu
- KPi nhân viên</t>
  </si>
  <si>
    <t>DSD_08 20154110 Nguyễn Quang Tuấn
Không trả về kết quả</t>
  </si>
  <si>
    <t>DSD_09 20153655 Hồ Sỹ Thuận        
Hiển thị lỗi user_id không tồn tại</t>
  </si>
  <si>
    <t>Có phân chia rõ ràng</t>
  </si>
  <si>
    <t>đảm bảo theo cấu trúc</t>
  </si>
  <si>
    <t>DSD_13 20151178 Đinh Thanh Hải
Create report success</t>
  </si>
  <si>
    <t>còn lỗi chính tả</t>
  </si>
  <si>
    <t>DSD_14 20150703 Phan Quang Dũng        
Mật khẩu  hợp lệ</t>
  </si>
  <si>
    <t xml:space="preserve">Có mô tả khá rõ </t>
  </si>
  <si>
    <t>DSD_18 20152582 Nguyễn Trọng Nam
+Thành công</t>
  </si>
  <si>
    <t>có mô tả khá rõ</t>
  </si>
  <si>
    <t>Khá tốt</t>
  </si>
  <si>
    <t>Đưa ra được các mô hình, giao thức</t>
  </si>
  <si>
    <t>DSD_07 20151290 Bùi Minh Hiếu
- Pass</t>
  </si>
  <si>
    <t>Đã xây dựng</t>
  </si>
  <si>
    <t>DSD_08 20154110 Nguyễn Quang Tuấn
fail</t>
  </si>
  <si>
    <t>DSD_09 20153655 Hồ Sỹ Thuận        
Pass</t>
  </si>
  <si>
    <t xml:space="preserve">Chưa </t>
  </si>
  <si>
    <t>Giao diện Admin</t>
  </si>
  <si>
    <t xml:space="preserve">sử dụng 16api các nhóm khác </t>
  </si>
  <si>
    <t xml:space="preserve">DSD_14 20150703 Phan Quang Dũng        
</t>
  </si>
  <si>
    <t>DSD_18 20152582 Nguyễn Trọng Nam
Hiện thị thông báo không thành công</t>
  </si>
  <si>
    <t xml:space="preserve">Chưa đạt( còn thiếu 1 api) </t>
  </si>
  <si>
    <t xml:space="preserve">
DSD_14 20150703 Phan Quang Dũng        
Không</t>
  </si>
  <si>
    <t xml:space="preserve">Có mô tả bài toán rõ ràng </t>
  </si>
  <si>
    <t>đảm bảo hợp lệ</t>
  </si>
  <si>
    <t>Testcase 21</t>
  </si>
  <si>
    <t xml:space="preserve">
DSD_16 20152978 Phan Văn  Quang</t>
  </si>
  <si>
    <t>DSD_03 20151748 Phí Khánh Huyền
TC_GT_03 - Get Completed Tasks Test Case</t>
  </si>
  <si>
    <t>DSD_04 20153325 Nguyễn Chí  Thanh
TC_UI_21</t>
  </si>
  <si>
    <t>TC_PMA_03</t>
  </si>
  <si>
    <t>TC_PTS_21</t>
  </si>
  <si>
    <t>DSD_07 20151290 Bùi Minh Hiếu
TC_MKP_1</t>
  </si>
  <si>
    <t>DSD_08 20154110 Nguyễn Quang Tuấn
Test_api_03</t>
  </si>
  <si>
    <t>DSD_09 20153655 Hồ Sỹ Thuận 
TC_LAKPI_3</t>
  </si>
  <si>
    <t>DSD_10 20151520 Lê Việt Hoàng
TC_CM_3
Configuration Manager Test Case#3</t>
  </si>
  <si>
    <t>DSD_13 20151178 Đinh Thanh Hải
TC_CRKM_1</t>
  </si>
  <si>
    <t>DSD_14 20150703 Phan Quang Dũng        
TC_14_21</t>
  </si>
  <si>
    <t xml:space="preserve">DSD_15 20163228 Nguyễn Anh Phương
ID test case: TC_CS_21
Ý nghĩa ID: Chat Service Test Case #21
</t>
  </si>
  <si>
    <t>có mô tả bài toán</t>
  </si>
  <si>
    <t>DSD_07 20151290 Bùi Minh Hiếu
High</t>
  </si>
  <si>
    <t>DSD_09 20153655 Hồ Sỹ Thuận
medium</t>
  </si>
  <si>
    <t>Đã nêu đầy đủ</t>
  </si>
  <si>
    <t>DSD_15 20163228 Nguyễn Anh Phương
Low</t>
  </si>
  <si>
    <t>Có nhóm áp dụng</t>
  </si>
  <si>
    <t>DSD_07 20151290 Bùi Minh Hiếu
Manager department KPI</t>
  </si>
  <si>
    <t>DSD_09 20153655 Hồ Sỹ Thuận
 Log Aggregation KPI service</t>
  </si>
  <si>
    <t>DSD_13 20151178 Đinh Thanh Hải
Create Report Kpi</t>
  </si>
  <si>
    <t>DSD_15 20163228 Nguyễn Anh Phương
Chat Service</t>
  </si>
  <si>
    <t>Xây dựng UI</t>
  </si>
  <si>
    <t>DSD_09 20153655 Hồ Sỹ Thuận
10/10/2019</t>
  </si>
  <si>
    <t>DSD_15 20163228 Nguyễn Anh Phương
Ngày mà các thử nghiệm được tạo ra: 10/10/2019</t>
  </si>
  <si>
    <t>ít lỗi chi</t>
  </si>
  <si>
    <t xml:space="preserve">đã mô tả </t>
  </si>
  <si>
    <t>Đã nộp</t>
  </si>
  <si>
    <t>DSD_15 20163228 Nguyễn Anh Phương
Ngày mà test case được thực hiện: 10/01/2019</t>
  </si>
  <si>
    <t xml:space="preserve">Có  </t>
  </si>
  <si>
    <t>DSD_03 20151748 Phí Khánh Huyền
API get list completed tasks</t>
  </si>
  <si>
    <t xml:space="preserve">http </t>
  </si>
  <si>
    <t>DSD_04 20153325 Nguyễn Chí  Thanh
Change default KPI point</t>
  </si>
  <si>
    <t>Test phân quyền người dùng với id tài khoản có trong hệ thống là id phân quyền có trong hệ thống</t>
  </si>
  <si>
    <t>Test api thay đổi trạng thái task không có id và có trạng thái</t>
  </si>
  <si>
    <t>DSD_07 20151290 Bùi Minh Hiếu
Kiểm tra KPI theo phòng ban</t>
  </si>
  <si>
    <t>DSD_08 20154110 Nguyễn Quang Tuấn
Không tìm thấy nhân viên</t>
  </si>
  <si>
    <t>DSD_09 20153655 Hồ Sỹ Thuận
get log KPI by time</t>
  </si>
  <si>
    <t>DSD_13 20151178 Đinh Thanh Hải
Create Report Kpi Member Test Case</t>
  </si>
  <si>
    <t>DSD_14 20150703 Phan Quang Dũng        
Valid Token Test</t>
  </si>
  <si>
    <t xml:space="preserve">DSD_15 201623228 Nguyễn Anh Phương
Tiêu đề của test case: Ẩn trạng thái trò chuyện
</t>
  </si>
  <si>
    <t>DSD_03 20151748 Phí Khánh Huyền
Test case nhằm mục đích kiểm tra xem API có lấy được danh sách các task đã hoàn thành không</t>
  </si>
  <si>
    <t>DSD_04 20153325 Nguyễn Chí  Thanh
Testcase nhằm mục đích kiểm tra xem quản lý cấp cao có thể thay đổi được các khoảng đánh giá KPI được hay không? Hệ thống có trả lại thông báo và cập nhật vào điểm KPI hay không?</t>
  </si>
  <si>
    <t>DSD_07 20151290 Bùi Minh Hiếu
- Nhập phòng ban cần test
- Hiển thị KPI đã đề ra trước đó
- Hiển thị KPI đã làm 
- So sanh đưa ra kêt quả</t>
  </si>
  <si>
    <t>DSD_09 20153655 Hồ Sỹ Thuận
Yêu cầu log KPI theo thời gian mà người dùng yêu cầu</t>
  </si>
  <si>
    <t>DSD_10 20151520 Lê Việt Hoàng       
Kiểm tra việc phân quyền nhân viên có được cấu hình file báo cáo:
 - File báo cáo công việc cụ thể được giao</t>
  </si>
  <si>
    <t>DSD_13 20151178 Đinh Thanh Hải
Test chức năng tạo báo cáo KPI cá nhân</t>
  </si>
  <si>
    <t>DSD_14 20150703 Phan Quang Dũng        
Kiểm tra tính hợp lệ của Access Token</t>
  </si>
  <si>
    <t>DSD_15 20163228 Nguyễn Anh Phương
Mục đích của test case là để kiểm tra xem người dùng có thể ẩn trạng thái hoạt động của mình hay không</t>
  </si>
  <si>
    <t>DSD_04 20153325 Nguyễn Chí  Thanh
Người dùng đã đăng nhập hệ thống
Người dùng phải là quản lý cấp cao trở lên thì mới có quyền thay đổi các khoảng và giá trị đánh giá KPI</t>
  </si>
  <si>
    <t>Id tài khoản có trong hệ thống
Id phân quyền có trong hệ thống</t>
  </si>
  <si>
    <t>DSD_07 20151290 Bùi Minh Hiếu
- Có phòng ban + chỉ tiêu KPI trước khi đánh giá</t>
  </si>
  <si>
    <t>Đã có, tuy nhiên cần bổ sung chi tiét hơn</t>
  </si>
  <si>
    <t>DSD_09 20153655 Hồ Sỹ Thuận
Người dùng đăng nhập thành công và có quyền xem log KPI
Các dữ liệu về KPI đã được tạo trong DB</t>
  </si>
  <si>
    <t>DSD_13 20151178 Đinh Thanh Hải
Đăng nhập</t>
  </si>
  <si>
    <t>DSD_14 20150703 Phan Quang Dũng        
Đăng nhập</t>
  </si>
  <si>
    <t>Có (27)</t>
  </si>
  <si>
    <t xml:space="preserve">DSD_15 20163228 Nguyễn Anh Phương
Tiêu đề của test case: Ẩn trạng thái trò chuyện
</t>
  </si>
  <si>
    <t>Gần đạt</t>
  </si>
  <si>
    <t>DSD_07 20151290 Bùi Minh Hiếu
- Không có</t>
  </si>
  <si>
    <t>DSD_09 20153655 Hồ Sỹ Thuận
Phụ thuộc vào các trường hợp testcase đăng nhập người dùng, các
testcase tạo KPI</t>
  </si>
  <si>
    <t>Không tìm thấy</t>
  </si>
  <si>
    <t>DSD_14 20150703 Phan Quang Dũng        
Không có</t>
  </si>
  <si>
    <t>DSD_15 20163228 Nguyễn Anh Phương
Không</t>
  </si>
  <si>
    <t>đảm bảo</t>
  </si>
  <si>
    <t>DSD_03 20151748 Phí Khánh Huyền
- Gửi request từ postman đến server test với endpoint /api/tasks/status với phương thức GET và status = 3
- Xem response trả về có chính xác không</t>
  </si>
  <si>
    <t xml:space="preserve">DSD_04 20153325 Nguyễn Chí  Thanh
Bước 1:Quản lý cấp cao truy cập vào chức năng quản lý chỉ số KPI
Bước 2: Quản lý cấp cao sẽ thay đổi các khoảng giá trị hệ số hoàn thành hoặc thay đổi các xu hướng
Bước 3: Nhấn cập nhật để xác nhận các thay đổi
</t>
  </si>
  <si>
    <t>DSD_07 20151290 Bùi Minh Hiếu
- Lựa chọn phòng ban cần test
- Hiển thị KPI đã đề ra 
- Hiển thị kết quả công việc đạt được
- Chỉ ra số phần trăm công việc hoàn thành
- Lưu kết quả</t>
  </si>
  <si>
    <t xml:space="preserve">DSD_08 20154110 Nguyễn Quang Tuấn
- Đăng nhập vào hệ thống
- Nhập mã nhân viên
- Hệ thống báo không tìm thấy nhân viên </t>
  </si>
  <si>
    <t>DSD_09 20153655 Hồ Sỹ Thuận
Chọn chức năng log KPI theo time
nhập thời gian muốn log KPI</t>
  </si>
  <si>
    <t xml:space="preserve">DSD_10 20151520 Lê Việt Hoàng   
- Chọn chức năng cấu hình file báo cáo
- Chọn chức năng cấu hình file báo cáo công việc cụ thể được giao
</t>
  </si>
  <si>
    <t>có đáp ứng</t>
  </si>
  <si>
    <t>DSD_13 20151178 Đinh Thanh Hải
B1: Chọn tạo báo cáo KPI cá nhân
B2: Nhập thông tin cá nhân
B3: Chọn các task đã thưc hiện
B4: Nhập điểm đánh giá, hệ thống tự tổng hợp điểm 
B5: Tạo báo cáo</t>
  </si>
  <si>
    <t>DSD_14 20150703 Phan Quang Dũng        
B1: Nhập Access token 
B2: Chọn encode
B3: Thực thi và kiểm tra kết quả</t>
  </si>
  <si>
    <t>DSD_15 20163228 Nguyễn Anh Phương
Bước 1: Người dùng đăng nhập hệ thống
Bước 2: Người dùng chọn chức năng chat
Bước 3: Tại cửa sổ chat, người dùng chọn cài đặt
Bước 4: Người dùng chọn Ản trạng thái hoạt động
Bươc 5: Người dùng Bật/ tắt chế độ hoạt động
Bước 6: Lưu kết quả</t>
  </si>
  <si>
    <t>Đã mô tả giải pháp, cần làm rõ hơn</t>
  </si>
  <si>
    <t>DSD_03 20151748 Phí Khánh Huyền
- URI: /api/tasks/status
- Header: Content-Type application/json
- Method: GET
- Body: 
    {
        "status": 3
    }</t>
  </si>
  <si>
    <t>DSD_04 20153325 Nguyễn Chí  Thanh
- Các khoảng giá trị của hệ số hoàn thành
- Các xu hướng của từng hệ số hoàn thành đó
- Các khoảng và xu hướng tạo thêm ngoài các khoảng và xu hướng đã có từ trước</t>
  </si>
  <si>
    <t>id tài khoản: 2108
id phân quyền: 8</t>
  </si>
  <si>
    <t>id: null
status: 1</t>
  </si>
  <si>
    <t>DSD_07 20151290 Bùi Minh Hiếu
- id_department
- time
- result_kpi</t>
  </si>
  <si>
    <t>DSD_09 20153655 Hồ Sỹ Thuận
nhập thời gian cần log KPI: 10/10/2019</t>
  </si>
  <si>
    <t xml:space="preserve">Có xây dựng </t>
  </si>
  <si>
    <t>DSD_13 20151178 Đinh Thanh Hải
staff_name: nhân viên tạo báo cáo
department_name: bộ phận của nhân viên
task_name: tên công việc
task_point: điểm công việc</t>
  </si>
  <si>
    <t>DSD_14 20150703 Phan Quang Dũng        
[bearer eyJhbGciOiJIUzI1NiIsInR5cCI6IkpXVCJ9.eyJ1c2VyIjp7Im5hbWUiOiJEXHUwMTY5bmcgUGhhbiBRdWFuZyIsImVtYWlsIjoicGhhbnF1YW5nZG5nQGdtYWlsLmNvbSIsImlkIjo2LCJyb2xlcyI6W10sImhvc3QiOltdfSwiZXhwIjoxNTY0NTcwOTI2fQ.IGfNdd-JR5G00v0WkfMFyZ_SJjui0IEO8W7l3nMf0]
[bearer eyJhbGciOiJIUzI1NiIsInR5cCI6IkpXVCJ9.eyJ1c2VyIjp7Im]
[eyJhbGciOiJIUzI1NiIsInR5cCI6IkpXVCJ9.eyJ1c2VyIjp7Im5hbWUiOiJEXHUwMTY5bmcgUGhhbiBRdWFuZyIsImVtYWlsIjoicGhhbnF1YW5nZG5nQGdtYWlsLmNvbSIsImlkIjo2LCJyb2xlcyI6W10sImhvc3QiOltdfSwiZXhwIjoxNTY0NTcwOTI2fQ.IGfNdd-JR5G00v0WkfMFyZ_SJjui0IEO8W7]</t>
  </si>
  <si>
    <t>DSD_15 20163228 Nguyễn Anh Phương
Đầu vào: tài khoản của người dùng sau khi đăng nhập</t>
  </si>
  <si>
    <t>DSD_04 20153325 Nguyễn Chí  Thanh
Hệ thông tiến hành cập nhật các khoảng và xu hướng vào trong database đồng thời hiển thị thông báo cho câc quản lý cấp cao và thay đổi lại KPI theo các khoảng và xu hướng mới cập nhật.</t>
  </si>
  <si>
    <t>DSD_08 20154110 Nguyễn Quang Tuấn
status_code: 404</t>
  </si>
  <si>
    <t>DSD_09 20153655 Hồ Sỹ Thuận
Nếu thời gian tồn tại trong db thì hiển thị thông tin log KPI
Nếu thời gian không tồn tại thì hiển thị thông báo lỗi thời gian không 
tồn tại</t>
  </si>
  <si>
    <t xml:space="preserve">DSD_10 20151520 Lê Việt Hoàng
- Chỉ hiển thị các mẫu file báo cáo cho công việc cụ thể </t>
  </si>
  <si>
    <t>DSD_13 20151178 Đinh Thanh Hải
Report Kpi created success</t>
  </si>
  <si>
    <t>DSD_14 20150703 Phan Quang Dũng        
Response code 200
Authenticated</t>
  </si>
  <si>
    <t xml:space="preserve">- Ưu điểm: Cấu trúc báo cáo đảm bảo theo template 
- Nhược điểm: Nhóm chưa bổ sung phần cơ sở toán học, mô hình ứng dụng cụ thể chuyên biệt, trừu tượng,
</t>
  </si>
  <si>
    <t>DSD_15 20163228 Nguyễn Anh Phương
Trường hợp thành công: Trong danh sách chat, list bạn bè không có chấm xanh, các hộp hội thoại chuyển tiêu đề sang chữ xám nhạt, tên của người dùng trong danh sách bạn bè của bạn mình không có chấm xanh
Trường hợp không thành công: List bạn bè vẫn còn chấm xanh hoặc tiêu đề hộp hội thoại vẫn là màu đen đậm hoặc tên của người dùng trong danh sách bạn bè của bạn bè người đó vẫn hiển thị chấm xanh khi online</t>
  </si>
  <si>
    <t>Có một số lỗi sai về chính tả ( phần phân công công việc, hướng phát triển)</t>
  </si>
  <si>
    <t xml:space="preserve">DSD_04 20153325 Nguyễn Chí  Thanh
Không có
</t>
  </si>
  <si>
    <t>Tài khoản có thể thực hiện một số quyền được cho phép</t>
  </si>
  <si>
    <t>DSD_07 20151290 Bùi Minh Hiếu
- Có KPI để ra trước đó</t>
  </si>
  <si>
    <t>Đưa ra được các mô hình, giao thức và thuật toán. Tuy nhiên cần bổ sung chi tiết hơn</t>
  </si>
  <si>
    <t>DSD_09 20153655 Hồ Sỹ Thuận
Không có</t>
  </si>
  <si>
    <t>- Kiểm tra tính khả dụng 
-Kiểm tra tính kết nối và đồng bộ dữ liệu với các services khác 
- Kiểm tra dữ liệu đầu vào 
- Kiểm tra dữ liệu đầu ra 
- Kiểm tra thuật toán áp dụng
- Kiểm tra chức năng 
- Kiểm tra kiến trúc áp dụng
- Kiểm tra dung lỗi</t>
  </si>
  <si>
    <t>DSD_13 20151178 Đinh Thanh Hải
Hiển thị báo cáo KPI member</t>
  </si>
  <si>
    <t>DSD_15 20163228 Nguyễn Anh Phương
Người dùng được chuyển về màn hình chat sau khi thực hiện hành động</t>
  </si>
  <si>
    <t>Có giao diện Chat</t>
  </si>
  <si>
    <t>DSD_09 20153655 Hồ Sỹ Thuận
Hiển thị như Expected Results:</t>
  </si>
  <si>
    <t>DSD_14 20150703 Phan Quang Dũng        
Thông tin của người sở hữu Access Token</t>
  </si>
  <si>
    <t>DSD_09 20153655 Hồ Sỹ Thuận
Pass</t>
  </si>
  <si>
    <t>DSD_15 30163228 Nguyễn Anh Phương
Không</t>
  </si>
  <si>
    <t>CÓ làm chủ CT</t>
  </si>
  <si>
    <t>có giao diện sử dụng API</t>
  </si>
  <si>
    <t>DSD_07 20151290 Bùi Minh Hiếu
Không có</t>
  </si>
  <si>
    <t>Testcase 22</t>
  </si>
  <si>
    <t>có mô tả chi tiết</t>
  </si>
  <si>
    <t>Có hợp lệ</t>
  </si>
  <si>
    <t>khong</t>
  </si>
  <si>
    <t>DSD_03 20151748 Phí Khánh Huyền
TC_GT_04 - Get Closed Tasks Test Case</t>
  </si>
  <si>
    <t>Tc_ADK_01</t>
  </si>
  <si>
    <t>TC_PTS_22</t>
  </si>
  <si>
    <t>DSD_07 20151290 Bùi Minh Hiếu
- TC_MKPI_3</t>
  </si>
  <si>
    <t>DSD_08 20154110 Nguyễn Quang Tuấn
Test_api_04</t>
  </si>
  <si>
    <t>DSD_09 20153655 Hồ Sỹ Thuận
TC_LAKPI_4</t>
  </si>
  <si>
    <t>DSD_10 20151520 Lê Việt Hoàng
TC_CM_4
Configuration Manager Test Case#4</t>
  </si>
  <si>
    <t>DSD_13 20151178 Đinh Thanh Hải
TC_CRKU_1</t>
  </si>
  <si>
    <t>DSD_14 20150703 Phan Quang Dũng        
TC-14-22</t>
  </si>
  <si>
    <t>DSD_15 20163228 Nguyễn Anh Phương
ID Test case: TC_CSM_06
Ý nghĩa của ID: Company Structure Management Test Case#6</t>
  </si>
  <si>
    <t>Chưa có kién trúc logic</t>
  </si>
  <si>
    <t xml:space="preserve">aPi </t>
  </si>
  <si>
    <t>khoông</t>
  </si>
  <si>
    <t>DSD_13 20151178 Đinh Thanh Hải
high</t>
  </si>
  <si>
    <t>DSD_15 20163228 Nguyễn Anh Phương
Medium</t>
  </si>
  <si>
    <t>Add departmental KPI evaluation criteria</t>
  </si>
  <si>
    <t>DSD_07 20151290 Bùi Minh Hiếu
- Thống kê KPI của từng nhân viên trong phòng ban</t>
  </si>
  <si>
    <t>DSD_09 20153655 Hồ Sỹ Thuận
Log Aggregation KPI service</t>
  </si>
  <si>
    <t>DSD_10 20151520 Lê Việt Hoàng    
Module chính: module gọi đến các API tạo lưới tiêu chí đánh giá KPI</t>
  </si>
  <si>
    <t>Còn lỗi chính tả</t>
  </si>
  <si>
    <t>DSD_13 20151178 Đinh Thanh Hải
Create report kpi</t>
  </si>
  <si>
    <t>DSD_15 20163228 Nguyễn Anh Phương
Company Structure Management</t>
  </si>
  <si>
    <t>cần bổ sung thêm</t>
  </si>
  <si>
    <t>`10</t>
  </si>
  <si>
    <t>nhóm có Giao diện</t>
  </si>
  <si>
    <t xml:space="preserve">DSD_14 20150703 Phan Quang Dũng        
Phan Quang Dũng </t>
  </si>
  <si>
    <t>DSD_15 20163228 Nguyễn Anh Phương
10/10/2019</t>
  </si>
  <si>
    <t>DSD_05 20152675</t>
  </si>
  <si>
    <t xml:space="preserve">Chỉ có một thành viên </t>
  </si>
  <si>
    <t>Báo cáo có đầy đủ nội dung</t>
  </si>
  <si>
    <t xml:space="preserve">DSD_13 20151178 Đinh Thanh Hải
</t>
  </si>
  <si>
    <t>Yêu cầu bài toán được mô tả đầy đủ và rõ ràng</t>
  </si>
  <si>
    <t>mô tả định hướng giải pháp chưa rõ ràng</t>
  </si>
  <si>
    <t>mô tả giải pháp chưa rõ ràng</t>
  </si>
  <si>
    <t>Các yêu cầu phù hợp với yêu cầu bài toán</t>
  </si>
  <si>
    <t>Kiến trúc chưa hợp lý</t>
  </si>
  <si>
    <t>Không kiểm thử nhóm</t>
  </si>
  <si>
    <t>DSD_15 20163228 Nguyễn Anh Phương
24/10/2019</t>
  </si>
  <si>
    <t>Giao diện nhân viên</t>
  </si>
  <si>
    <t>DSD_03 20151748 Phí Khánh Huyền
API get list closed tasks</t>
  </si>
  <si>
    <t>Test thêm tiêu chuẩn đánh giá KPI theo phòng ban</t>
  </si>
  <si>
    <t>Test api thay đổi trạng thái task với id  và không có trạng thái</t>
  </si>
  <si>
    <t>DSD_07 20151290 Bùi Minh Hiếu
- KPI của nhân viên từng phòng ban</t>
  </si>
  <si>
    <t>DSD_08 20154110 Nguyễn Quang Tuấn
Thêm tiêu chí vào lưới tiêu chí</t>
  </si>
  <si>
    <t>DSD_09 20153655 Hồ Sỹ Thuận
get log KPI by group</t>
  </si>
  <si>
    <t>DSD_10 20151520 Lê Việt Hoàng     
Kiểm tra nhân viên có quản lí tiêu chí đánh giá KPI nhân viên</t>
  </si>
  <si>
    <t>DSD_13 20151178 Đinh Thanh Hải
Test Case Create Report Kpi Unit</t>
  </si>
  <si>
    <t>DSD_14 20150703 Phan Quang Dũng        
Expired Token Test</t>
  </si>
  <si>
    <t>DSD_15 20163228 Nguyễn Anh Phương
Phân quền cho nhân viên</t>
  </si>
  <si>
    <t>DSD_03 20151748 Phí Khánh Huyền
Test case nhằm mục đích kiểm tra xem API có lấy được danh sách các task đã kết thúc không</t>
  </si>
  <si>
    <t>DSD_07 20151290 Bùi Minh Hiếu
_ Kiểm tra KPI của từng nhân viên theo phòng ban</t>
  </si>
  <si>
    <t>DSD_09 20153655 Hồ Sỹ Thuận
Yêu cầu log KPI theo group mà người dùng yêu cầu</t>
  </si>
  <si>
    <t>DSD_10 20151520 Lê Việt Hoàng       
Kiểm tra việc phân quyền nhân viên có được quản lí tiêu chí đánh giá KPI nhân viên như thêm, sửa, xóa, lấy danh sách</t>
  </si>
  <si>
    <t>DSD_13 20151178 Đinh Thanh Hải
Test chức năng tạo báo cáo Kpi bộ phận</t>
  </si>
  <si>
    <t>DSD_14 20150703 Phan Quang Dũng        
Test token quá thời gian sử dụng</t>
  </si>
  <si>
    <t xml:space="preserve">Đã mô tả đầy đủ </t>
  </si>
  <si>
    <t>DSD_15 20163228 Nguyễn Anh Phương
Kiểm tra xem có thể tạo quyền cho nhân viên mới được hay không? Những quyền được gán cho nhân viên có đúng hay không? Phạm vi của quyền có đúng hay không?</t>
  </si>
  <si>
    <t>Client_service</t>
  </si>
  <si>
    <t>Mã phòng ban có trong hệ thống
Mã tiêu chí đánh giá có trong hệ thống</t>
  </si>
  <si>
    <t>DSD_07 20151290 Bùi Minh Hiếu
- id_user, id_department</t>
  </si>
  <si>
    <t>DSD_09 20153655 Hồ Sỹ Thuận
Người dùng đăng nhập thành công và có quyền xem log KPI
Các dữ liệu về KPI đã được tạo trong DB</t>
  </si>
  <si>
    <t>DSD_13 20151178 Đinh Thanh Hải
Đăng nhập, các Report KPI cá nhân được phê duyệt</t>
  </si>
  <si>
    <t>DSD_14 20150703 Phan Quang Dũng        
Đã đăng nhập</t>
  </si>
  <si>
    <t>DSD_15 20163228 Nguyễn Anh Phương
Người dùng có quyền phân quyền cho nhân viên được chọn</t>
  </si>
  <si>
    <t>DSD_03 20151748 Phí Khánh Huyền
- Gửi request từ postman đến server test với endpoint /api/tasks/status với phương thức GET và status = 4
- Xem response trả về có chính xác không</t>
  </si>
  <si>
    <t>Gọi API thêm tiêu chuẩn đánh giá KPI theo phòng ban với đầy đủ id phòng ban và mã tiêu chí</t>
  </si>
  <si>
    <t>DSD_07 20151290 Bùi Minh Hiếu
- Nhập user id
- Nhập department id
- Hiển thị kết quả</t>
  </si>
  <si>
    <t>DSD_08 20154110 Nguyễn Quang Tuấn
- Đăng nhập vào hệ thống
- Chọn lưới tiêu chí cho phòng ban
- Thêm tiêu chí</t>
  </si>
  <si>
    <t>DSD_09 20153655 Hồ Sỹ Thuận
Chọn chức năng log KPI theo Group
nhập tên group muốn log KPI</t>
  </si>
  <si>
    <t xml:space="preserve">DSD_10 20151520 Lê Việt Hoàng   
- Chọn chức năng quản lí tiêu chí đánh giá KPI
- Chọn chức năng quản lí tiêu chí đánh giá KPI nhân viên
</t>
  </si>
  <si>
    <t xml:space="preserve">DSD_13 20151178 Đinh Thanh Hải
B1: Chọn tạo báo cáo KPI Unit
B2: Chọn các kết quả Kpi của các thành viên trong unit
B3: CHọn các task và đánh giá điểm
B4: Hệ thống tự tổng hợp điểm KPI, chọn tạo báo cáo </t>
  </si>
  <si>
    <t>DSD_14 20150703 Phan Quang Dũng        
B1: Nhập một access token hợp cũ hợp lệ
B2: Nhập thời gian token hết hiệu lực
B3: Thực thi và kiểm tra kết quả</t>
  </si>
  <si>
    <t>DSD_15 20163228 Nguyễn Anh Phương
Bước 1: Người dùng chọn nhân viên
Bước 2: Người dùng chọn phân quyền
Bước 3: Người dùng chọn quyền - tài nguyên - phòng ban tương ứng
Bước 4: Lưu kết quả</t>
  </si>
  <si>
    <t>DSD_03 20151748 Phí Khánh Huyền
- URI: /api/tasks/status
- Header: Content-Type application/json
- Method: GET
- Body: 
    {
        "status": 4
    }</t>
  </si>
  <si>
    <t>id phòng ban: 12
id tiêu chí: 12</t>
  </si>
  <si>
    <t>id: 1234
status: null</t>
  </si>
  <si>
    <t>DSD_08 20154110 Nguyễn Quang Tuấn
- criteria_id: KPI_01
- new_criteria: {}</t>
  </si>
  <si>
    <t>DSD_09 20153655 Hồ Sỹ Thuận
Tên group cần log KPI. vd bộ phận sản xuất</t>
  </si>
  <si>
    <t>DSD_13 20151178 Đinh Thanh Hải
Staff_name: người tạo báo cáo
department_name: tên bộ phận
staff_department: các thành viên bộ phân
task_name: tên công việc
task_point: điểm công việc</t>
  </si>
  <si>
    <t>DSD_14 20150703 Phan Quang Dũng        
[bearer eyJhbGciOiJIUzI1NiIsInR5cCI6IkpXVCJ9.eyJ1c2VyIjp7Im5hbWUiOiJEXHUwMTY5bmcgUGhhbiBRdWFuZyIsImVtYWlsIjoicGhhbnF1YW5nZG5nQGdtYWlsLmNvbSIsImlkIjo2LCJyb2xlcyI6W10sImhvc3QiOltdfSwiZXhwIjoxNTY0NTcwOTI2fQ.IGfNdd-JR5G00v0WkfMFyZ_SJjui0IEO8W7l3nMf0]</t>
  </si>
  <si>
    <t>DSD_15 20163228 Nguyễn Anh Phương
Quyền: Xem
Tài nguyên: Báo cáo tài chính
Phòng ban: Phòng tài chính doanh nghiệp</t>
  </si>
  <si>
    <t>Trả về sucess</t>
  </si>
  <si>
    <t>DSD_08 20154110 Nguyễn Quang Tuấn
status_code: 201</t>
  </si>
  <si>
    <t>DSD_09 20153655 Hồ Sỹ Thuận
Nếu tên group tồn tại trong db thì hiển thị thông tin log KPI
Nếu tên group không tồn tại thì hiển thị thông báo lỗi thời gian không 
tồn tạ</t>
  </si>
  <si>
    <t>DSD_10 20151520 Lê Việt Hoàng
- Chỉ hiển thị các tiêu chí đánh giá KPI nhân viên khi đã kiểm tra chức vu của nhân viên có được phép quản lí
- Nếu chức vụ không phù hợp thì thông báo ra màn hình là không được phép</t>
  </si>
  <si>
    <t>DSD_13 20151178 Đinh Thanh Hải Create report kpi unit success</t>
  </si>
  <si>
    <t>DSD_15 20163228 Nguyễn Anh Phương
Thành công: 
- Quyền: Xem
- Tài nguyên: Báo cáo tài chính
- Phòng ban: Tài chính doanh nghiệp
Không thành công: một trong 3 trường trên bị sai, ví dụ:
- Quyền: Sửa
- Tài nguyên: Báo cáo tài chính
- Tài chính doanh nghiệp</t>
  </si>
  <si>
    <t>Phân chia  công việc rõ ràng</t>
  </si>
  <si>
    <t>Đã có mô taả bài toán</t>
  </si>
  <si>
    <t>Mô tả định hướng giải pháp chưa rõ ràng</t>
  </si>
  <si>
    <t>Giải pháp được mô tả đầy đủ</t>
  </si>
  <si>
    <t>DSD_13 20151178 Đinh Thanh Hải
Hiển thị báo cáo Report KPi unit</t>
  </si>
  <si>
    <t>DSD_14 20150703 Phan Quang Dũng        
Hiển thị thông tin của người sơ hưu access token</t>
  </si>
  <si>
    <t>Có mô tả đầy đủ dự liệu vào ra</t>
  </si>
  <si>
    <t>DSD_07 20151290 Bùi Minh Hiếu
KPI của nhân viên</t>
  </si>
  <si>
    <t>DSD_08 20154110 Nguyễn Quang Tuấn
Create criteria success</t>
  </si>
  <si>
    <t>DSD_09 20153655 Hồ Sỹ Thuận
Hiển thị như Expected Results</t>
  </si>
  <si>
    <t>DSD_13 20151178 Đinh Thanh Hải
Create report kpi unit success</t>
  </si>
  <si>
    <t>Có cân bằng tải</t>
  </si>
  <si>
    <t xml:space="preserve">CÓ deploy </t>
  </si>
  <si>
    <t>Phân công rõ ràng</t>
  </si>
  <si>
    <t>Báo cáo đầy đủ đúng mẫu</t>
  </si>
  <si>
    <t>Mô tả rõ ràng định hướng</t>
  </si>
  <si>
    <t>Mô tả đầy đủ giải pháp</t>
  </si>
  <si>
    <t>Có xây dựng giao diện nhân viên</t>
  </si>
  <si>
    <t>Testcase 23</t>
  </si>
  <si>
    <t>Sử dụng giải thuật Bầu cứ, loại trừ</t>
  </si>
  <si>
    <t>DSD_03 20151748 Phí Khánh Huyền
TC_GT_05 - Get List Miss Deadline Tasks Test Case</t>
  </si>
  <si>
    <t>Tc_ADK_02</t>
  </si>
  <si>
    <t>TC_PTS_23</t>
  </si>
  <si>
    <t>DSD_08 20154110 Nguyễn Quang Tuấn
Test_api_05</t>
  </si>
  <si>
    <t>DSD_09 20153950 Trần Quốc Trọng
TC_LAKPI_05</t>
  </si>
  <si>
    <t>DSD_13 20151178 Đinh Thanh Hải
TC_ARTM_1</t>
  </si>
  <si>
    <t>DSD_14 20150703 Phan Quang Dũng        
TC_14_23</t>
  </si>
  <si>
    <t>DSD_15 20163228 Nguyễn Anh Phương
ID: TC_CSM_07
Ý nghĩa ID: Company Structure Management Test Case#7</t>
  </si>
  <si>
    <t>DSD_09 20153950 Trần Quốc Trọng
Medium</t>
  </si>
  <si>
    <t>DSD_14 20150703 Phan Quang Dũng        
Low</t>
  </si>
  <si>
    <t>DSD_15 20163228 Nguyễn Anh Phương
High</t>
  </si>
  <si>
    <t>Giao diện tự xây dựng về KPI phòng ban</t>
  </si>
  <si>
    <t>CÓ mô tả</t>
  </si>
  <si>
    <t>DSD_09 20153950 Trần Quốc Trọng
Log Aggregation KPI service</t>
  </si>
  <si>
    <t>DSD_13 20151178 Đinh Thanh Hải
Report Task</t>
  </si>
  <si>
    <t>DSD_14 20150703 Phan Quang Dũng        
User Information Retrieve Task</t>
  </si>
  <si>
    <t>Phân chia công rõ ràng</t>
  </si>
  <si>
    <t>Báo cáo đúng mẫu</t>
  </si>
  <si>
    <t>Mô tả bài toán tổng quan và bài toàn về KPi</t>
  </si>
  <si>
    <t>Đưa ra được định hướng</t>
  </si>
  <si>
    <t>Đã đưa ra giải pháp công nghê</t>
  </si>
  <si>
    <t>Nhóm thực hiện API</t>
  </si>
  <si>
    <t>DSD_09 20153950 Trần Quốc Trọng
11/10/2019</t>
  </si>
  <si>
    <t>Đầy đủ các phần theo mẫu</t>
  </si>
  <si>
    <t>Có mô tả tổng quan, và bài toán nhóm thực hiện</t>
  </si>
  <si>
    <t>Mô tả cụ thể định hướng</t>
  </si>
  <si>
    <t>Đã có mô tả về giải pháp, công nghệ được sử dụng</t>
  </si>
  <si>
    <t>DSD_15 20163228 Nguyễn Anh Phương
24/01/2019</t>
  </si>
  <si>
    <t>DSD_03 20151748 Phí Khánh Huyền
API get list miss deadline tasks</t>
  </si>
  <si>
    <t>Test thêm tiêu chuẩn đánh giá KPI theo phòng ban với mã phòng ban không có trong hệ thống</t>
  </si>
  <si>
    <t>Test api thay đổi trạng thái task với id không có trong cơ sở dữ liệu và trạng thái không có trong cơ sở dữ liệu</t>
  </si>
  <si>
    <t xml:space="preserve">Đầy đủ </t>
  </si>
  <si>
    <t>DSD_08 20154110 Nguyễn Quang Tuấn
Thêm tiêu chí vào lưới tiêu chí fail</t>
  </si>
  <si>
    <t>DSD_09 20153950 Trần Quốc Trọng
getLogKPIByDepartment</t>
  </si>
  <si>
    <t>DSD_13 20151178 Đinh Thanh Hải
Test case accept report task member</t>
  </si>
  <si>
    <t>DSD_14 20150703 Phan Quang Dũng        
User information retrieve Test</t>
  </si>
  <si>
    <t>DSD_15 20163228 Nguyễn Anh Phương
Tạo phòng ban mới</t>
  </si>
  <si>
    <t>Phân chia cong viêc rõ ràng</t>
  </si>
  <si>
    <t>DSD_03 20151748 Phí Khánh Huyền
Test case nhằm mục đích kiểm tra xem API có lấy được danh sách các task bị trễ deadline không</t>
  </si>
  <si>
    <t>DSD_09 20153950 Trần Quốc Trọng
Lấy thông tin KPI theo phòng ban</t>
  </si>
  <si>
    <t>DSD_13 20151178 Đinh Thanh Hải
Test chức năng phê duyệt báo cáo công việc member</t>
  </si>
  <si>
    <t>DSD_14 20150703 Phan Quang Dũng        
Test chức năng lấy thông tin người dùng</t>
  </si>
  <si>
    <t>DSD_15 20163228 Nguyễn Anh Phương
Kiểm tra xem một phòng ban mới có được tạo ra đúng hay không?</t>
  </si>
  <si>
    <t xml:space="preserve">CÓ </t>
  </si>
  <si>
    <t>Có xây giao diện cho nhóm</t>
  </si>
  <si>
    <t>CÓ giao diện tự xây dựng</t>
  </si>
  <si>
    <t>Đủ chức năng theo yêu cầu</t>
  </si>
  <si>
    <t>Mã phòng ban không có trong hệ thống</t>
  </si>
  <si>
    <t>DSD_09 20153950 Trần Quốc Trọng
Người thực hiện phải đăng nhập vào hệ thống(Tài khoản user hợp lệ).
Người thực hiện phải có quyền thực thi công việc(Không phải ai cũng được thực hiện công việc này).</t>
  </si>
  <si>
    <t>Có và đã deploy</t>
  </si>
  <si>
    <t>DSD_13 20151178 Đinh Thanh Hải
Đăng nhập với vai trò cho phép phê duyệt</t>
  </si>
  <si>
    <t>DSD_14 20150703 Phan Quang Dũng        
Đăng nhập thành công</t>
  </si>
  <si>
    <t>DSD_15 20163228 Nguyễn Anh Phương
Người tạo phòng ban được cấp quyenf tạo phòng ban mới</t>
  </si>
  <si>
    <t>Đã có mô tatr bài toán của nhóm</t>
  </si>
  <si>
    <t>Đã có mô tả giải pháp nhóm định hướng</t>
  </si>
  <si>
    <t>Đã có mô tả giải pháp, các công nghệ sử dụng</t>
  </si>
  <si>
    <t>DSD_09 20153950 Trần Quốc Trọng
Phụ thuộc vào các trường hợp testcase đăng nhập người dùng, các
testcase tạo KPI</t>
  </si>
  <si>
    <t>CÓ hướng dẫn</t>
  </si>
  <si>
    <t xml:space="preserve">Đã có giao diện tự xây dựng </t>
  </si>
  <si>
    <t>DSD_03 20151748 Phí Khánh Huyền
- Gửi request từ postman đến server test với endpoint /api/tasks/status với phương thức GET và status = 5
- Xem response trả về có chính xác không</t>
  </si>
  <si>
    <t>CÓ mô tả đầy đủ dự liệu vào ra</t>
  </si>
  <si>
    <t>3 tầng</t>
  </si>
  <si>
    <t>DSD_09 20153950 Trần Quốc Trọng
Người dùng đăng nhập vào hệ thống.
Chọn chức năng quản lý KPI.
Chọn tính năng log KPI.
Chọn log KPI theo phòng ban.
Chọn tên phòng ban hay mã phòng muốn log</t>
  </si>
  <si>
    <t>Đã đầy đủ</t>
  </si>
  <si>
    <t>DSD_13 20151178 Đinh Thanh Hải
B1: Chọn báo cáo 
B2: Chọn hiển thị thông tin
B3: Chọn phê duyệt</t>
  </si>
  <si>
    <t>DSD_14 20150703 Phan Quang Dũng        
B1: Nhập access token
B2: Nhập thông tin mẫu người dùng
B2 Gửi request đến test API và kiểm tra ttương đồng</t>
  </si>
  <si>
    <t>DSD_15 20163228 Nguyễn Anh Phương
Bước 1: Người dùng chọn tạo phòng ban
Bước 2: Người dùng điền các thông tin về phòng ban
Bước 3: Lưu</t>
  </si>
  <si>
    <t>CÓ,</t>
  </si>
  <si>
    <t>DSD_03 20151748 Phí Khánh Huyền
- URI: /api/tasks/status
- Header: Content-Type application/json
- Method: GET
- Body: 
    {
        "status": 5
    }</t>
  </si>
  <si>
    <t>id phòng ban: 121233
id tiêu chí: 12</t>
  </si>
  <si>
    <t>DSD_09 20153950 Trần Quốc Trọng
{
   departmentId: '0001',
   departmentName: 'Phòng nhân sự'
}</t>
  </si>
  <si>
    <t>DSD_13 20151178 Đinh Thanh Hải
report_task_member: báo cáo công việc của cá nhân</t>
  </si>
  <si>
    <t>Mô tả tổng quan chưa đầy đủ</t>
  </si>
  <si>
    <t>DSD_14 20150703 Phan Quang Dũng        
Access Token</t>
  </si>
  <si>
    <t>Đã mô tả nhưng chưa đầy đủ</t>
  </si>
  <si>
    <t>DSD_15 20163228 Nguyễn Anh Phương
Tên phòng ban: Phòng tài chính kế toán
Mô tả: Thực hiện các nghiệp vụ về tài chính, thuế của doanh nghiệp</t>
  </si>
  <si>
    <t>Đã chỉ ra các công nghệ sử dụng</t>
  </si>
  <si>
    <t>Chưa  có yêu cầu phi chức năng</t>
  </si>
  <si>
    <t>Có giao diện tự xay dựng</t>
  </si>
  <si>
    <t>Có thêm giao diện tự xây dựng</t>
  </si>
  <si>
    <t>DSD_08 20154110 Nguyễn Quang Tuấn
status_code: 422</t>
  </si>
  <si>
    <t>Đã đủ</t>
  </si>
  <si>
    <t>DSD_09 20153950 Trần Quốc Trọng
Lấy thông tin Log KPI của phòng nhân sự với mã phòng ban là '0001'</t>
  </si>
  <si>
    <t>DSD_13 20151178 Đinh Thanh Hải
Hiển thị Phê duyệt thành công</t>
  </si>
  <si>
    <t>DSD_14 20150703 Phan Quang Dũng        
Thông tin người dùng chính xác</t>
  </si>
  <si>
    <t>DSD_15 20163228 Nguyễn Anh Phương
Thành công: phòng ban mới được tạo ra
Thất bại: Thông báo lỗi cho người dùng</t>
  </si>
  <si>
    <t>Cấu trúc báo cáo chưa đầy đủ, thiếu mục lục</t>
  </si>
  <si>
    <t>Đã mô tả bài toán của nhóm</t>
  </si>
  <si>
    <t>Mô tả chi tiết định hướng</t>
  </si>
  <si>
    <t>DSD_09 20153950 Trần Quốc Trọng
Không có</t>
  </si>
  <si>
    <t>CÓ đã deploy</t>
  </si>
  <si>
    <t>DSD_08 20154110 Nguyễn Quang Tuấn
Create criteria fail</t>
  </si>
  <si>
    <t>DSD_09 20153950 Trần Quốc Trọng
Thông tin Log KPI của phòng nhân sự</t>
  </si>
  <si>
    <t>Cấu trúc báo cáo chưa đầy đủ</t>
  </si>
  <si>
    <t>DSD_13 20151178 Đinh Thanh Hải
Accept Report</t>
  </si>
  <si>
    <t>DSD_14 20150703 Phan Quang Dũng        
Thông tin người dùng cung cấp khi nhập dữ liệu thử test case</t>
  </si>
  <si>
    <t>Nhóm tự xây dựng giao diện gọi đến API của nhóm</t>
  </si>
  <si>
    <t>CLient Server</t>
  </si>
  <si>
    <t>DSD_09 20153950 Trần Quốc Trọng
Pass</t>
  </si>
  <si>
    <t>Cấu trúc báo cáo đầy đủ theo template</t>
  </si>
  <si>
    <t>Thiếu mô tả kiến trúc logic</t>
  </si>
  <si>
    <t>Nhóm xây dựng giao diện chat</t>
  </si>
  <si>
    <t>CÓ. Đã deploy</t>
  </si>
  <si>
    <t>Testcase 24</t>
  </si>
  <si>
    <t>Nhóm xây dựng giao diện sử dụng API</t>
  </si>
  <si>
    <t xml:space="preserve">DSD_03 20151748 Phí Khánh Huyền
TC_GT_06 - Get List Assignee Tasks Test Case </t>
  </si>
  <si>
    <t>TC_ADK_03</t>
  </si>
  <si>
    <t>TC_PTS_24</t>
  </si>
  <si>
    <t>DSD_08 20154110 Nguyễn Quang Tuấn
Test_api_06</t>
  </si>
  <si>
    <t>DSD_09 20153950 Trần Quốc Trọng
TC_LAKPI_06</t>
  </si>
  <si>
    <t>DSD_13 20151178 Đinh Thanh Hải
TC_SRTM_1</t>
  </si>
  <si>
    <t>DSD_14 20150703 Phan Quang Dũng        
TC_14_24</t>
  </si>
  <si>
    <t>DSD_15 20163228 Nguyễn Anh Phương
ID: TC_CSM_08
Ý nghĩa ID: Company Structure Managemnt Test Case#8</t>
  </si>
  <si>
    <t>Các mô hình giao thức chưa được mô tả đầy đủ</t>
  </si>
  <si>
    <t>nhóm đã xây dựng giao diện admin</t>
  </si>
  <si>
    <t>DSD_13 20151178 Đinh Thanh Hải
Medium</t>
  </si>
  <si>
    <t>DSD_14 20150703 Phan Quang Dũng        
Medium</t>
  </si>
  <si>
    <t xml:space="preserve">DSD_03 20151748 Phí Khánh Huyền
Task Management </t>
  </si>
  <si>
    <t>Nhóm xây dựng api</t>
  </si>
  <si>
    <t>Có. Nhóm đã deploy</t>
  </si>
  <si>
    <t>Đã phân chí công việc rõ ràng</t>
  </si>
  <si>
    <t>Sai chính tả</t>
  </si>
  <si>
    <t xml:space="preserve"> mô tả bài toán chưa đầy đủ</t>
  </si>
  <si>
    <t>Giải pháp được mô tả rõ ràng</t>
  </si>
  <si>
    <t>Hợp lệ nhưng chưa đầy đủ</t>
  </si>
  <si>
    <t>Đã mô tả được các mô hình, giao thức sử dụng</t>
  </si>
  <si>
    <t xml:space="preserve">Nhóm đã deploy </t>
  </si>
  <si>
    <t>DSD_03 20151748 Phí Khánh Huyền
API get list assignee tasks</t>
  </si>
  <si>
    <t>Test thêm tiêu chuẩn đánh giá KPI theo phòng ban với mã tiêu chuẩn đánh giá KPI không có trong hệ thống</t>
  </si>
  <si>
    <t>Test api thay đổi trạng thái task không có id và không có status</t>
  </si>
  <si>
    <t>DSD_13 20151178 Đinh Thanh Hải
Test case send report task member</t>
  </si>
  <si>
    <t xml:space="preserve">DSD_14 20150703 Phan Quang Dũng 
Refresh token test       </t>
  </si>
  <si>
    <t>DSD_15 20163228 Nguyễn Anh Phương
Xóa phòng ban</t>
  </si>
  <si>
    <t>DSD_03 20151748 Phí Khánh Huyền
Test case nhằm mục đích kiểm tra xem API có lấy được danh sách các task lọc theo người được chỉ định không</t>
  </si>
  <si>
    <t>DSD_08 20154110 Nguyễn Quang Tuấn
Người dùng không có quyền thêm tiêu chí vào lưới tiêu chí</t>
  </si>
  <si>
    <t>DSD_13 20151178 Đinh Thanh Hải
Test chức năng gửi báo cáo cá nhân</t>
  </si>
  <si>
    <t>DSD_14 20150703 Phan Quang Dũng        
Lấy access token mới từ refresh token khi nó hết hạn</t>
  </si>
  <si>
    <t>DSD_15 20163228 Nguyễn Anh Phương
Kiểm tra xem một phòng ban có được xóa hay không?</t>
  </si>
  <si>
    <t>Mã tiêu chuẩn đánh giá KPI không có trong hệ thống</t>
  </si>
  <si>
    <t>Rõ ràng. Một thành viên</t>
  </si>
  <si>
    <t>DSD_09 20153950 Trần Quốc Trọng
Người thực hiện phải đăng nhập vào hệ thống(Tài khoản user hợp lệ).
Người thực hiện phải có quyền thực thi công việc(Không phải ai cũng được thực hiện công việc này)</t>
  </si>
  <si>
    <t>Cơ bản là đủ, thiếu thuật toán truyền thông</t>
  </si>
  <si>
    <t xml:space="preserve">DSD_15 20163228 Nguyễn Anh Phương
Người xóa phòng ban có quyền xóa phòng ban
</t>
  </si>
  <si>
    <t>Mô tả đầy đủ yêu cầu</t>
  </si>
  <si>
    <t>Đã có nhưng chưa rõ</t>
  </si>
  <si>
    <t>Có giải pháp nhưng rõ ràng</t>
  </si>
  <si>
    <t>Không vì nhóm làm giao diện nhân viên</t>
  </si>
  <si>
    <t>DSD_03 20151748 Phí Khánh Huyền
- Gửi request từ postman đến server test với endpoint /api/tasks với phương thức GET và assignee_id
- Xem response trả về có chính xác không</t>
  </si>
  <si>
    <t>Không đầy đủ</t>
  </si>
  <si>
    <t>DSD_13 20151178 Đinh Thanh Hải
B1: Nhập đối tượng gửi
B2: Chọn báo cáo gửi
B3: Chọn gửi</t>
  </si>
  <si>
    <t>DSD_14 20150703 Phan Quang Dũng        
B1: Nhập refresh token
B2: Gửi request và nhận access token
B3  Dùng access token request thông tin người dùng (thông tin này được cung cấp từ trước)</t>
  </si>
  <si>
    <t>DSD_15 20163228 Nguyễn Anh Phương
Bước 1: Chọn phòng ban
Bước 2: Chọn xóa phòng ban</t>
  </si>
  <si>
    <t>Chưa sẵn sàng</t>
  </si>
  <si>
    <t>DSD_03 20151748 Phí Khánh Huyền
- URI: /api/tasks
- Header: Content-Type application/json
- Method: GET
- Body: 
    {
        "assignee_id": ... (int)
    }</t>
  </si>
  <si>
    <t>id phòng ban: 12
id tiêu chí: 1212343</t>
  </si>
  <si>
    <t>id: null
status: null</t>
  </si>
  <si>
    <t>DSD_09 20153950 Trần Quốc Trọng
{
   departmentId: '0001',
   departmentName: ''
}</t>
  </si>
  <si>
    <t>DSD_13 20151178 Đinh Thanh Hải
receive_staff: người nhận
report_task_member: báo cáo cá nhân</t>
  </si>
  <si>
    <t>DSD_14 20150703 Phan Quang Dũng        
Refresh token:GEbRxBN...edjnXbL</t>
  </si>
  <si>
    <t>Có nhưng chưa cụ thể</t>
  </si>
  <si>
    <t>DSD_08 20154110 Nguyễn Quang Tuấn
status_code: 403</t>
  </si>
  <si>
    <t>DSD_09 20153950 Trần Quốc Trọng
Lấy thông tin Log KPI của phòng với mã phòng là '0001'</t>
  </si>
  <si>
    <t>DSD_13 20151178 Đinh Thanh Hải
Hiển thị báo cáo đã được gửi</t>
  </si>
  <si>
    <t>DSD_14 20150703 Phan Quang Dũng        
Thông tin người dùng cung cấp khi bắt đâu kiểm tra access token mới</t>
  </si>
  <si>
    <t>DSD_15 20163228 Nguyễn Anh Phương
Thành công: Nếu phòng ban không có nhân viên, phòng ban được xóa. Nếu phòng ban có nhân viên, thông báo không thể xóa phòng ban
Không thành công: Xóa phòng ban khi phòng ban có nhân viên hoặc không xóa được phòng ban khi phòng ban rỗng</t>
  </si>
  <si>
    <t xml:space="preserve">Có làm chủ </t>
  </si>
  <si>
    <t>Có chức năng. Sử dụng 7/10 API</t>
  </si>
  <si>
    <t>DSD_13 20151178 Đinh Thanh Hải
Quay về trang trước</t>
  </si>
  <si>
    <t>DSD_13 20151178 Đinh Thanh Hải
Have send report success</t>
  </si>
  <si>
    <t>Phân chia rõ ràng và chi tiết</t>
  </si>
  <si>
    <t>Sử dụng 25/28 API</t>
  </si>
  <si>
    <t>Có làm</t>
  </si>
  <si>
    <t>Có 1 giải thuật về kĩ thuật truyền thông</t>
  </si>
  <si>
    <t>Đã build lên server</t>
  </si>
  <si>
    <t>Testcase 25</t>
  </si>
  <si>
    <t>Phân công công việc chi tiết và rõ ràng</t>
  </si>
  <si>
    <t>Chưa mô tả bài toán.
Tuy nhiên có mô tả chi tiết cấu trúc cho phần đặt vấn đề</t>
  </si>
  <si>
    <t>Đã mô tả định hướng giải pháp</t>
  </si>
  <si>
    <t>Đã có giải pháp nhưng chưa mô tả rõ ràng</t>
  </si>
  <si>
    <t xml:space="preserve">Có build được </t>
  </si>
  <si>
    <t>DSD_03 20153805 Nguyễn Văn Tín
TC_DT_1 : Delete task test case #1</t>
  </si>
  <si>
    <t>Có vì nhóm làm giao diện cho người quản trị</t>
  </si>
  <si>
    <t>TC_UDK_01</t>
  </si>
  <si>
    <t>TC_STS_1</t>
  </si>
  <si>
    <t>DSD_07 20150010 Nguyễn Thành An
TC_KPIDD_01
KPI Department by Day Test Case#1</t>
  </si>
  <si>
    <t xml:space="preserve">DSD_08 20151729 Đinh Thị Thu Huyền
TC_GET_DEPARTMENT_SUCCESS
</t>
  </si>
  <si>
    <t>Đã mô tả đầy đủ giải thuật sử dụng</t>
  </si>
  <si>
    <t>DSD_09 20153950 Trần Quốc Trọng
TC_LAKPI_07</t>
  </si>
  <si>
    <t>DSD_11 20143022 Hoàng Văn Nam
TC_CMR_1</t>
  </si>
  <si>
    <t>DSD_13 20151647 Bùi Văn Huy
TC_PA_1
Permission access test case 1</t>
  </si>
  <si>
    <t>DSD_15 20163228 Nguyễn Anh Phương
ID: TC_CSM_09
Ý nghĩa ID: Company Structure Management Test Case#9</t>
  </si>
  <si>
    <t>Nhanh, đảm bảo người dùng nhận được phản hồi luôn</t>
  </si>
  <si>
    <t>DSD 18 20153455 Phạm Thị Thảo
TC_CUP01</t>
  </si>
  <si>
    <t>DSD_03 20153805 Nguyễn Văn Tín
High</t>
  </si>
  <si>
    <t>DSD_07 20150010 Nguyễn Thành An
Low</t>
  </si>
  <si>
    <t>DSD_08 20151729 Đinh Thị Thu Huyền
Medium</t>
  </si>
  <si>
    <t>DSD_11 20143022 Hoàng Văn Nam
High</t>
  </si>
  <si>
    <t>DSD_13 20151647 Bùi Văn Huy
High</t>
  </si>
  <si>
    <t>Không có lỗi chính tả nào</t>
  </si>
  <si>
    <t>DSD 18 20153455 Phạm Thị Thảo
medium</t>
  </si>
  <si>
    <t>DSD_03 20153805 Nguyễn Văn Tín
Manage Task</t>
  </si>
  <si>
    <t>Build được</t>
  </si>
  <si>
    <t>Update departmental KPI evaluation criteria</t>
  </si>
  <si>
    <t>Statistic Task Service</t>
  </si>
  <si>
    <t>DSD_07 20150010 Nguyễn Thành An
KPI Department by Day</t>
  </si>
  <si>
    <t>DSD_08 20151729 Đinh Thị Thu Huyền
DEPARTMENT MANAGE</t>
  </si>
  <si>
    <t>DSD_11 20143022 Hoàng Văn Nam
Report Procedure Service</t>
  </si>
  <si>
    <t>Có. 31 API</t>
  </si>
  <si>
    <t xml:space="preserve">DSD_13 20151647 Bùi Văn Huy
Create role </t>
  </si>
  <si>
    <t>DSD_15 20163228 Nguyễn Anh Phương
Company Structure Managemnt</t>
  </si>
  <si>
    <t>DSD 18 20153455 Phạm Thị Thảo
Change user profile</t>
  </si>
  <si>
    <t xml:space="preserve">Áp dụng </t>
  </si>
  <si>
    <t>DSD_03 20153805 Nguyễn Văn Tín
Nguyễn Văn Tín</t>
  </si>
  <si>
    <t>DSD 18 20153455 Phạm Thị Thảo
Phạm Thị Thảo</t>
  </si>
  <si>
    <t>Cấu trúc đầy đủ</t>
  </si>
  <si>
    <t>DSD_03 20153805 Nguyễn Văn Tín
10/10/2019</t>
  </si>
  <si>
    <t>DSD_07 20150010 Nguyễn Thành An
10/10/2019</t>
  </si>
  <si>
    <t>Đã build được</t>
  </si>
  <si>
    <t xml:space="preserve">DSD_08 20151729 Đinh Thị Thu Huyền
10/10/2019                                                                                                                                                                                  </t>
  </si>
  <si>
    <t>Sử dụng 22 API, demo 20 API</t>
  </si>
  <si>
    <t>DSD_11 20143022 Hoàng Văn Nam
15/10/2019</t>
  </si>
  <si>
    <t>DSD_13 20151647 Bùi Văn Huy
10/10/2019</t>
  </si>
  <si>
    <t>Đạt yêu cầu</t>
  </si>
  <si>
    <t>DSD 18 20153455 Phạm Thị Thảo
11/10/2019</t>
  </si>
  <si>
    <t xml:space="preserve">DSD_08 20151729 Đinh Thị Thu Huyền
</t>
  </si>
  <si>
    <t xml:space="preserve">DSD_13 20151647 Bùi Văn Huy
</t>
  </si>
  <si>
    <t xml:space="preserve">DSD_08 20151729 Đinh Thị Thu Huyền
11/10/2019                                                                                                                                                                                                          </t>
  </si>
  <si>
    <t xml:space="preserve">DSD_03 20153805 Nguyễn Văn Tín
API Delete task
</t>
  </si>
  <si>
    <t xml:space="preserve">Đã có </t>
  </si>
  <si>
    <t>Test cập nhật tiêu chí đánh giá KPI theo phòng ban</t>
  </si>
  <si>
    <t>Tast API Thống kê số lượng task có trong project</t>
  </si>
  <si>
    <t>DSD_07 20150010 Nguyễn Thành An
KPI Department by Day Test Case</t>
  </si>
  <si>
    <t xml:space="preserve">DSD_08 20151729 Đinh Thị Thu Huyền
getDeapartment                                                                                                                                                                                                                            
</t>
  </si>
  <si>
    <t xml:space="preserve">DSD_11 20143022 Hoàng Văn Nam
Create Monthly Report </t>
  </si>
  <si>
    <t>DSD_13 20151647 Bùi Văn Huy
Tạo vai trò</t>
  </si>
  <si>
    <t>DSD_15 20163228 Nguyễn Anh Phương
Gộp phòng ban</t>
  </si>
  <si>
    <t>DSD 18 20153455 Phạm Thị Thảo
Test change user profile with empty name</t>
  </si>
  <si>
    <t>DSD_03 20153805 Nguyễn Văn Tín
Test case nhằm mực đích kiểm tra xem api có xóa được task không</t>
  </si>
  <si>
    <t>Gọi API thống kê số lượng task với đầu vào là project id không tồn tại</t>
  </si>
  <si>
    <t>DSD_07 20150010 Nguyễn Thành An
Kiểm tra tính chính xác của việc đánh giá KPI của từng phòng ban theo ngày</t>
  </si>
  <si>
    <t xml:space="preserve">DSD_08 20151729 Đinh Thị Thu Huyền
Lấy thông tin của phòng ban. bộ phận theo id                                                                                                                                                               </t>
  </si>
  <si>
    <t>DSD_11 20143022 Hoàng Văn Nam
Tạo ra một monthly report. Sẽ lưu lại log. Có gửi thông báo yêu cầu đánh giá</t>
  </si>
  <si>
    <t>DSD_13 20151647 Bùi Văn Huy
Khi một phòng ban được tạo thì các vai trò mặc định của phòng ban đó sẽ được tạo
Khi cần định nghĩa một vai trò với một nhiệm vụ nào đó thì có thể vào chức năng này để định nghĩa một vai trò mới</t>
  </si>
  <si>
    <t>DSD_15 20163228 Nguyễn Anh Phương
Kiểm tra xem nhiều phòng ban có thể hợp nhất thành một phòng ban mới hay không?</t>
  </si>
  <si>
    <t>DSD 18 20153455 Phạm Thị Thảo
Kiểm thử chức năng thay đổi hồ sơ người dùng không thành công khi bỏ trống input name</t>
  </si>
  <si>
    <t>Có. Làm 33 API</t>
  </si>
  <si>
    <t>DSD_03 20153805 Nguyễn Văn Tín
- Chọn task cần xóa
- Lấy id của task cần xóa và gọi api xoá task</t>
  </si>
  <si>
    <t>Đã mô tả chi tiết</t>
  </si>
  <si>
    <t>DSD_07 20150010 Nguyễn Thành An
Cần phải có dữ liệu KPI được báo cáo từ các phòng ban</t>
  </si>
  <si>
    <t>DSD_11 20143022 Hoàng Văn Nam
API được gọi  để tạo dựng lên một báo cáo tháng</t>
  </si>
  <si>
    <t>DSD_13 20151647 Bùi Văn Huy
Cần đăng nhập với quyền admin</t>
  </si>
  <si>
    <t>DSD_15 20163228 Nguyễn Anh Phương
Người dùng là có quyền gộp phòng ban</t>
  </si>
  <si>
    <t>DSD 18 20153455 Phạm Thị Thảo
Người dùng đăng nhập thành công vào hệ thống, có quyền chỉnh sửa profile</t>
  </si>
  <si>
    <t>DSD_03 20153805 Nguyễn Văn Tín
Không có</t>
  </si>
  <si>
    <t>DSD_07 20150010 Nguyễn Thành An
Không có</t>
  </si>
  <si>
    <t>DSD_13 20151647 Bùi Văn Huy
Đăng nhập thành công với vai trò admin</t>
  </si>
  <si>
    <t>Đã nêu định hướng</t>
  </si>
  <si>
    <t xml:space="preserve">
DSD 18 20153455 Phạm Thị ThảoKhông có</t>
  </si>
  <si>
    <t>Đảm bảo tính hợp lệ</t>
  </si>
  <si>
    <t>DSD_03 20153805 Nguyễn Văn Tín
- Gửi request từ postman đến server test với endpoint /api/tasks/{task_id} với phương thức PUT
- Xem response trả về có chính xác không</t>
  </si>
  <si>
    <t>Gọi API cập nhật tiêu chí đánh giá theo phòng ban với id phòng ban và id các tiêu chí đánh giá cần cập nhật</t>
  </si>
  <si>
    <t>- Gọi đến API với một project id không tồn tại trong cơ sở dữ liệu</t>
  </si>
  <si>
    <t>DSD_11 20143022 Hoàng Văn Nam
Dùng postman gửi request với method POST đến server với
endpoint: /createMonthlyReport và danh sách param:
reporterId, jobId, profit, note, month, file</t>
  </si>
  <si>
    <t>DSD_13 20151647 Bùi Văn Huy
Bước 1: Đăng nhập với quyền admin
Bước 2: Vào mục chức năng phân quyền
Bước 3: Vào mục định nghĩa vai trò
Bước 4: Nhập thông tin quyền và nhấn xác nhận</t>
  </si>
  <si>
    <t>DSD_15 20163228 Nguyễn Anh Phương
Bước 1: Người dùng chọn chức năng gộp phòng ban
Bước 2: Người dùng chọn các phòng ban muốn gộp
Bước 3: Người dùng điền thông tin về phòng ban mới
Bước 4: Lưu kết quả</t>
  </si>
  <si>
    <t>Đã có. 32API</t>
  </si>
  <si>
    <t>DSD 18 20153455 Phạm Thị Thảo
- Bỏ trống input name
- Nhập hợp lệ các input còn lại
- Nhấn nút change profile user</t>
  </si>
  <si>
    <t>DSD_03 20153805 Nguyễn Văn Tín
Không có dữ liệu input</t>
  </si>
  <si>
    <t>id phòng ban: 21
id tiêu chí: 21</t>
  </si>
  <si>
    <t>project_id=helllo123hello</t>
  </si>
  <si>
    <t>DSD_09 20153950 Trần Quốc Trọng
{
   departmentId: '',
   departmentName: 'Phòng nhân sự'
}</t>
  </si>
  <si>
    <t xml:space="preserve">DSD_13 20151647 Bùi Văn Huy
_id : lưu id của role 
name : tên của role
childrens : các role con của role hiện tại 
create_at : thời gian tạo
update_at : thời gian cập nhật
</t>
  </si>
  <si>
    <t>DSD_15 20163228 Nguyễn Anh Phương
Danh sách phòng ban cần gộp: A, B
Tên phòng ban mới: C
Mô tả: phòng ban chịu trách nhiệm việc sản xuất thuốc của công ty</t>
  </si>
  <si>
    <t>DSD 18 20153455 Phạm Thị Thảo
Name: bỏ trống
Mật khẩu cũ: 123456
Mật khẩu mới: 654321
Mật khẩu confirm: 654321</t>
  </si>
  <si>
    <t xml:space="preserve">DSD_03 20153805 Nguyễn Văn Tín
1. Success
- Response status: 200 
- Response body:
    {
        "code": 211,
        "message": "Success.",
        "data": [
            {
                "id": ... (int),
                "title": .... (string),
                "status": ... (int)
            },
            {
                "id": ... (int),
                "title": .... (string),
                "status": ... (int)
            },
            ....
         ]
    }
2. Failed
- Response status: 200
- Response body: 
    {
        "code": 400,
        "message": &lt;Error message&gt;
    }
- Response status: 200
- Response body: 
    {
        "code": 500,
        "message": "Something went wrong."
    }
- Response status: 404
- Response body: URL not found.
</t>
  </si>
  <si>
    <t>Có nêu nhưng chưa rõ ràng</t>
  </si>
  <si>
    <t>Trả về status code 404 - Not Found</t>
  </si>
  <si>
    <t>DSD_09 20153950 Trần Quốc Trọng
Lấy thông tin Log KPI của phòng với tên phòng là 'Phòng nhân sự'</t>
  </si>
  <si>
    <t>DSD_11 20143022 Hoàng Văn Nam
Dữ liệu trả về là Monthly Object ở dạng JSON object
{
    "id": 6,
    "reporterId": "1",
    "jobId": "1",
    "profit": 200,
    "note": "Hoan thanh truoc tien do",
    "file": "/home/nam/baocaothang1.docx",
    "month": "10",
    "createDate": "2019/10/15 00:00",
    "approvalId": "1",
    "comment": "Lam ra tot, co gang them nhe",
    "evaluateDate": "2019/10/16 00:00",
    "status": "PENDING"
}</t>
  </si>
  <si>
    <t>DSD_13 20151647 Bùi Văn Huy
Thêm thành công</t>
  </si>
  <si>
    <t>DSD_15 20163228 Nguyễn Anh Phương
Thành công: Phòng ban mới được tạo ra với dữ liệu của các phòng ban cũ và phòng ban cũ bị xóa đi
Thất bại: Phòng ban mới tạo ra nhưng phòng ban cũ vẫn còn</t>
  </si>
  <si>
    <t>DSD 18 20153455 Phạm Thị Thảo
Hiển thị thông báo lỗi không cho phép bỏ trống input name</t>
  </si>
  <si>
    <t xml:space="preserve">DSD_03 20153805 Nguyễn Văn Tín
Hệ thống trả lại dữ liệu task vua xóa
</t>
  </si>
  <si>
    <t>Hệ thống cập nhật lại tiêu chí đánh giá cho phòng ban</t>
  </si>
  <si>
    <t>Hệ thống trả về đúng kết quả mong đợi, không xảy ra exception</t>
  </si>
  <si>
    <t>DSD_13 20151647 Bùi Văn Huy
Hiển thị quyền trong bảng danh sách quyền</t>
  </si>
  <si>
    <t xml:space="preserve">DSD_03 20153805 Nguyễn Văn Tín
404: not found
</t>
  </si>
  <si>
    <t>status_code = 404</t>
  </si>
  <si>
    <t>Dã mô tả</t>
  </si>
  <si>
    <t>DSD_03 20153805 Nguyễn Văn Tín
pass</t>
  </si>
  <si>
    <t>DSD_13 20151647 Bùi Văn Huy
parents</t>
  </si>
  <si>
    <t>DSD 18 20153455 Phạm Thị Thảo
PASS</t>
  </si>
  <si>
    <t xml:space="preserve">DSD_03 20153805 Nguyễn Văn Tín
Không có
</t>
  </si>
  <si>
    <t>DSD_13 20151647 Bùi Văn Huy
Không có</t>
  </si>
  <si>
    <t>DSD 18 20153455 Phạm Thị Thảo
Không có</t>
  </si>
  <si>
    <t>Build dược</t>
  </si>
  <si>
    <t>Testcase 26</t>
  </si>
  <si>
    <t>Đã mô tả bài toán rõ ràng</t>
  </si>
  <si>
    <t>Đã mô tả định hướng</t>
  </si>
  <si>
    <t>Đã mô tả giải pháp</t>
  </si>
  <si>
    <t>Đã hợp lệ</t>
  </si>
  <si>
    <t>DSD_03 20153805 Nguyễn Văn Tín
TC_CTF_1 - Count task finish test case #1</t>
  </si>
  <si>
    <t>TC_VJK_01</t>
  </si>
  <si>
    <t>TC_STS_2</t>
  </si>
  <si>
    <t>DSD_07 20150010 Nguyễn Thành An
TC_KPIDW_01
KPI Department by Week Test Case#1</t>
  </si>
  <si>
    <t>DSD_09 20153950 Trần Quốc Trọng
TC_LAKPI_08</t>
  </si>
  <si>
    <t>DSD_11 20143022 Hoàng Văn Nam
TC_AMR_2</t>
  </si>
  <si>
    <t xml:space="preserve">DSD_13 20151647 Bùi Văn Huy
TC_PA_2
</t>
  </si>
  <si>
    <t>DSD_15 20160952 Nguyễn Văn Đạt
TC_CCTC_01</t>
  </si>
  <si>
    <t xml:space="preserve">Phản hồi nhanh </t>
  </si>
  <si>
    <t>DSD 18 20153455 Phạm Thị Thảo
TC_CUP02</t>
  </si>
  <si>
    <t>Đã sẵn sàng</t>
  </si>
  <si>
    <t>DSD_03 20153805 Nguyễn Văn Tín
high</t>
  </si>
  <si>
    <t>DSD_11 20143022 Hoàng Văn Nam
Medium</t>
  </si>
  <si>
    <t>DSD_15 20160952 Nguyễn Văn Đạt
Medium</t>
  </si>
  <si>
    <t>DSD_03 20153805 Nguyễn Văn Tín
Count task</t>
  </si>
  <si>
    <t xml:space="preserve">View Job Position KPI evaluation criteria </t>
  </si>
  <si>
    <t>DSD_07 20150010 Nguyễn Thành An
KPI Department by Week</t>
  </si>
  <si>
    <t>DSD_13 20151647 Bùi Văn Huy
Create previlege</t>
  </si>
  <si>
    <t>DSD_03 20153805 Nguyễn Văn Tín
Nguễn Văn Tín</t>
  </si>
  <si>
    <t>Phân chi rất rõ ràng và chi tiết</t>
  </si>
  <si>
    <t>DSD_15 20160952 Nguyễn Văn Đạt
Check Management</t>
  </si>
  <si>
    <t>Hợp lệ. Mô tả đầy đủ</t>
  </si>
  <si>
    <t>Publish-Subcribe</t>
  </si>
  <si>
    <t>DSD_15 20160952 Nguyễn Văn Đạt
10/10/2019</t>
  </si>
  <si>
    <t>Chưa thấy nói kiến trúc là gì. SPA là về mặt giao diện</t>
  </si>
  <si>
    <t>DSD_15 20160952 Nguyễn Văn Đạt
Quản trị viên cơ cấu tổ chức</t>
  </si>
  <si>
    <t>DSD_15 20160952 Nguyễn Văn Đạt
1 tuần sau</t>
  </si>
  <si>
    <t xml:space="preserve">DSD_03 20153805 Nguyễn Văn Tín
API Count task finish
</t>
  </si>
  <si>
    <t>Test API xem tiêu chí đánh giá KPI theo công việc với id công việc có trong hệ thống</t>
  </si>
  <si>
    <t>DSD_07 20150010 Nguyễn Thành An
KPI Department by Week Test Case</t>
  </si>
  <si>
    <t>DSD_11 20143022 Hoàng Văn Nam
Approve Monthly Report</t>
  </si>
  <si>
    <t>DSD_15 20160952 Nguyễn Văn Đạt
Kiểm tra Giám đốc của công ty</t>
  </si>
  <si>
    <t>DSD 18 20153455 Phạm Thị Thảo
Test change user profile with empty password</t>
  </si>
  <si>
    <t>DSD_03 20153805 Nguyễn Văn Tín
API đếm số task đã hooàn thành của bản thân</t>
  </si>
  <si>
    <t>Gọi API thống kê số lượng task với đầu vào là project id là một id hợp lệ trong cơ sở dữ liệu</t>
  </si>
  <si>
    <t>DSD_07 20150010 Nguyễn Thành An
Kiểm tra tính chính xác của việc đánh giá KPI của từng phòng ban theo tuần</t>
  </si>
  <si>
    <t>DSD_11 20143022 Hoàng Văn Nam
Kiểm tra chức năng phê duyệt báo cáo tháng khi được gửi lên bởi trưởng phòng</t>
  </si>
  <si>
    <t>DSD_13 20151647 Bùi Văn Huy
Mỗi tài sản được tạo ra được được chọn quyền truy cập cho tài sản đó
Hoặc có thể thêm previlege tại mục phân quyền</t>
  </si>
  <si>
    <t>DSD_15 20160952 Nguyễn Văn Đạt
Kiểm tra một bộ phận đã có Giám đốc chưa, nếu có thì ai là Giám đốc</t>
  </si>
  <si>
    <t>DSD 18 20153455 Phạm Thị Thảo
Kiểm thử chức năng thay đổi hồ sơ người dùng không thành công khi bỏ trống input mật khẩu</t>
  </si>
  <si>
    <t>Id công việc có trong hệ thống</t>
  </si>
  <si>
    <t>DSD_11 20143022 Hoàng Văn Nam
- Có một báo cáo tháng được gửi đến để yêu cầu phê duyệt
- Có đủ thẩm quền để phê duyệt</t>
  </si>
  <si>
    <t>DSD_13 20151647 Bùi Văn Huy
Nếu muốn tạo độc lập privilege thì phải có tài sản được định nghĩa sẵn được đó</t>
  </si>
  <si>
    <t>DSD_15 20160952 Nguyễn Văn Đạt
Không có</t>
  </si>
  <si>
    <t>DSD_03 20153805 Nguyễn Văn Tín
Gọi API tính số lượng task đã làm xong xong, xem kết quả trả về đúng không</t>
  </si>
  <si>
    <t>Gọi API xem tiêu chí đánh giá KPI theo công việc với id của công việc</t>
  </si>
  <si>
    <t>- Gọi đến API với một project id hợp lệ, có tồn tại trong cơ sở dữ liệu</t>
  </si>
  <si>
    <t>DSD_11 20143022 Hoàng Văn Nam
Dùng postman gửi request với method POST tới server với 
endpoint: /approveMonthlyReport. Danh sách param: 
reportId, comment</t>
  </si>
  <si>
    <t>DSD_13 20151647 Bùi Văn Huy
Bước 1: Đăng nhập thành công
Bước 2: Vào mục thêm một tài nguyên bất kỳ ví dụ mẫu công việc
Bước 3: Điền đầy đủ thông tin cho tài nguyên đó bao gồm quyền truy cập và nhấn xác nhận</t>
  </si>
  <si>
    <t xml:space="preserve">DSD_15 20160952 Nguyễn Văn Đạt
</t>
  </si>
  <si>
    <t>DSD 18 20153455 Phạm Thị Thảo
- Bỏ trống input mật khẩu
- Nhập hợp lệ các input còn lại
- Nhấn nút change profile user</t>
  </si>
  <si>
    <t xml:space="preserve">DSD_03 20153805 Nguyễn Văn Tín
ID người đang đăng nhập
</t>
  </si>
  <si>
    <t>id công việc: 99</t>
  </si>
  <si>
    <t>project_id=123</t>
  </si>
  <si>
    <t>DSD_09 20153950 Trần Quốc Trọng
{
   departmentId: '0002',
   departmentName: 'Phòng nhân sự'
}</t>
  </si>
  <si>
    <t xml:space="preserve">DSD_13 20151647 Bùi Văn Huy
_id : lưu id của privilege
role : lưu id của role tương ứng với phân quyền
resource : lưu id loại resource ( tài nguyên : link, task template, component UI, … )
resource_type : lưu tên loại resource ( tương ứng với tên của Colection resource : link, task template, componentUI, …)
action : lưu id của hành động tương ứng với role và resource
</t>
  </si>
  <si>
    <t>DSD 18 20153455 Phạm Thị Thảo
Name: nguyen van an
Mật khẩu cũ: 
Mật khẩu mới: 654321
Mật khẩu confirm: 654321</t>
  </si>
  <si>
    <t xml:space="preserve">DSD_03 20153805 Nguyễn Văn Tín
1. Success
- Response status: 200 
- Response body:
    {
        "code": 200,
        "message": "Success.",
        "data": 
            {
                "count": ... (int),
                "title": .... (string),
                "status": ... (int)
            }
    }
2. Failed
- Response status: 200
- Response body: 
    {
        "code": 400,
        "message": &lt;Error message&gt;
    }
- Response status: 200
- Response body: 
    {
        "code": 500,
        "message": "Something went wrong."
    }
- Response status: 404
- Response body: URL not found.
</t>
  </si>
  <si>
    <t xml:space="preserve">Trả về đầy đủ các trường tiêu chí của công việc </t>
  </si>
  <si>
    <t>Trả về status_code 200, kèm theo thống kê số lượng các loại task có trong project</t>
  </si>
  <si>
    <t>DSD_09 20153950 Trần Quốc Trọng
Lấy được thông tin Log KPI của phòng ban mong muốn</t>
  </si>
  <si>
    <t>DSD_11 20143022 Hoàng Văn Nam
- status code: 200</t>
  </si>
  <si>
    <t>DSD_15 20160952 Nguyễn Văn Đạt
 - Giám đốc A 
 - Bộ phận không có giám đốc</t>
  </si>
  <si>
    <t>DSD 18 20153455 Phạm Thị Thảo
Hiển thị thông báo lỗi không cho phép bỏ trống input mật khẩu</t>
  </si>
  <si>
    <t xml:space="preserve">DSD_03 20153805 Nguyễn Văn Tín
Hệ thống không trả về đúng kết quả
</t>
  </si>
  <si>
    <t>1 người solo</t>
  </si>
  <si>
    <t>Tốt so với một người làm</t>
  </si>
  <si>
    <t>DSD_13 20151647 Bùi Văn Huy
Tài sản hiện trong bảng danh sách các tài sản</t>
  </si>
  <si>
    <t xml:space="preserve">Mô tả khá cụ thể về các bài toán nhóm thực hiện </t>
  </si>
  <si>
    <t>Chưa đề cập đủ</t>
  </si>
  <si>
    <t xml:space="preserve">DSD_03 20153805 Nguyễn Văn Tín
500: INTERNAL SERVER ERROR
</t>
  </si>
  <si>
    <t>status_code = 200
result: {
  "notComplete": 1,
  "completed": 4,
  "processing": 2
}</t>
  </si>
  <si>
    <t>DSD_09 20153950 Trần Quốc Trọng
Thông tin không trùng khớp (departmentId và departmentName không trùng khớp).</t>
  </si>
  <si>
    <t>Thiếu nhưng solo</t>
  </si>
  <si>
    <t>DSD_03 20153805 Nguyễn Văn Tín
fail</t>
  </si>
  <si>
    <t>DSD_09 20153950 Trần Quốc Trọng
Fail</t>
  </si>
  <si>
    <t>DSD_13 20151647 Bùi Văn Huy
id_resource</t>
  </si>
  <si>
    <t>DSD_03 20153805 Nguyễn Văn Tín
không có</t>
  </si>
  <si>
    <t>Cấu trúc tốt, không có lỗi chính tả</t>
  </si>
  <si>
    <t>Có mô tả bài toán nhưng không cụ thể</t>
  </si>
  <si>
    <t>Có nêu qua giải pháp</t>
  </si>
  <si>
    <t>Có môt tả</t>
  </si>
  <si>
    <t>Có đề cập sơ qua</t>
  </si>
  <si>
    <t>Ko có</t>
  </si>
  <si>
    <t>Testcase 27</t>
  </si>
  <si>
    <t>Rất đầy đủ và chi tiết, phân chia công việc đầy đủ</t>
  </si>
  <si>
    <t>Không có lỗi chính tả, cấu trúc tốt</t>
  </si>
  <si>
    <t xml:space="preserve">Mô tả Quản lý công việc thường xuyên khá đầy đủ </t>
  </si>
  <si>
    <t>DSD_03 20153805 Nguyễn Văn Tín
TC_CTNF_1 : Count task not finish</t>
  </si>
  <si>
    <t>Có mô tả giải pháp rõ ràng</t>
  </si>
  <si>
    <t>TC_VJK_02</t>
  </si>
  <si>
    <t>Mô tả tốt</t>
  </si>
  <si>
    <t>TC_STS_3</t>
  </si>
  <si>
    <t>DSD_07 20150010 Nguyễn Thành An
TC_KPIDM_01
KPI Department by Month Test Case#1</t>
  </si>
  <si>
    <t>yêu cầu đầy đủ</t>
  </si>
  <si>
    <t>Sử dụng kiến trúc ba lớp</t>
  </si>
  <si>
    <t>DSD_09 20153950 Trần Quốc Trọng
TC_LAKPI_09</t>
  </si>
  <si>
    <t>RPC</t>
  </si>
  <si>
    <t>DSD_11 20143022 Hoàng Văn Nam
TC_GMRID_3</t>
  </si>
  <si>
    <t>DSD_13 20151647 Bùi Văn Huy
TC_PA_3</t>
  </si>
  <si>
    <t>DSD_15 20160952 Nguyễn Văn Đạt
TC_CCTC_02</t>
  </si>
  <si>
    <t>DSD 18 20153455 Phạm Thị Thảo
TC_CUP03</t>
  </si>
  <si>
    <t>DSD_07 20150010 Nguyễn Thành An
Medium</t>
  </si>
  <si>
    <t>DSD_13 20151647 Bùi Văn Huy
Medium</t>
  </si>
  <si>
    <t>DSD_15 20160952 Nguyễn Văn Đạt
High</t>
  </si>
  <si>
    <t>DSD_07 20150010 Nguyễn Thành An
KPI Department by Month</t>
  </si>
  <si>
    <t xml:space="preserve">DSD_13 20151647 Bùi Văn Huy
Edit privilege </t>
  </si>
  <si>
    <t>Dung lỗi đầu vào tệ</t>
  </si>
  <si>
    <t>DSD_15 20160952 Nguyễn Văn Đạt
Manage number employees</t>
  </si>
  <si>
    <t>Cấu trúc tốt,</t>
  </si>
  <si>
    <t>Mô tả bài toán thiếu nhiều quá</t>
  </si>
  <si>
    <t>Không thấy đâu</t>
  </si>
  <si>
    <t>Chưa biểu hiện rõ</t>
  </si>
  <si>
    <t>DSD_15 20160952 Nguyễn Văn Đạt
Nhân viên phòng quản lí cơ cấu</t>
  </si>
  <si>
    <t>DSD_03 20153805 Nguyễn Văn Tín
Count task not finish</t>
  </si>
  <si>
    <t>Test API xem tiêu chí đánh giá KPI theo công việc với id công việc không có trong hệ thống</t>
  </si>
  <si>
    <t>Tast API Thống kê chi tiết số lượng task chưa hoàn thành trong một project  với project id không tồn tại</t>
  </si>
  <si>
    <t>DSD_07 20150010 Nguyễn Thành An
KPI Department by Month Test Case</t>
  </si>
  <si>
    <t>Báo các chi tiết</t>
  </si>
  <si>
    <t>DSD_11 20143022 Hoàng Văn Nam
Get monthly report by id</t>
  </si>
  <si>
    <t>DSD_15 20160952 Nguyễn Văn Đạt
Quản lí số lượng nhân viên của một phòng ban</t>
  </si>
  <si>
    <t>DSD 18 20153455 Phạm Thị Thảo
Test change user rofile with confirm password</t>
  </si>
  <si>
    <t>Chưa nêu rõ chi tiết trong hệ thống</t>
  </si>
  <si>
    <t xml:space="preserve">DSD_03 20153805 Nguyễn Văn Tín
Test api đếm số lượng công việc chưa hoàn thành của bản thân
</t>
  </si>
  <si>
    <t>Gọi API thống kê số lượng task với đầu vào là project id không tồn tại trong cơ sở dữ liệu</t>
  </si>
  <si>
    <t>DSD_07 20150010 Nguyễn Thành An
Kiểm tra tính chính xác của việc đánh giá KPI của từng phòng ban theo tháng</t>
  </si>
  <si>
    <t>DSD_11 20143022 Hoàng Văn Nam
Mục đích của testcase là lấy về data của một báo cáo được biết trước reportId</t>
  </si>
  <si>
    <t xml:space="preserve">DSD_13 20151647 Bùi Văn Huy
Khi cần chỉnh sửa quyền cho các tài sản đã được phân quyền </t>
  </si>
  <si>
    <t>DSD_15 20160952 Nguyễn Văn Đạt
Nhằm tạo ra chiến lược tuyển nhân viên hay đuổi nhân viên đi, bộ phận cần phải nắm rõ được số lượng nhân viên hiện tại</t>
  </si>
  <si>
    <t>DSD 18 20153455 Phạm Thị Thảo
Kiểm thử chức năng thay đổi hồ sơ người dùng không thành công khi nhập lại sai mật khẩu</t>
  </si>
  <si>
    <t xml:space="preserve">DSD_03 20153805 Nguyễn Văn Tín
Id của ngời đăng nhập hệ thống
</t>
  </si>
  <si>
    <t>Id công việc không có trong hệ thống</t>
  </si>
  <si>
    <t>DSD_11 20143022 Hoàng Văn Nam
Điều kiện là phải biết được id của báo cáo</t>
  </si>
  <si>
    <t>DSD_15 20160952 Nguyễn Văn Đạt
Thông tin nhân viên đã được cập nhật trên hệ thống</t>
  </si>
  <si>
    <t>DSD 18 20153455 Phạm Thị Thảo
Người dùng đăng nhập thành công vào hệ thống,có quyền chỉnh sửa</t>
  </si>
  <si>
    <t>Báo cáo có cấu trúc</t>
  </si>
  <si>
    <t>Có mô tả bài toán sơ qua</t>
  </si>
  <si>
    <t>Có nêu giải pháp</t>
  </si>
  <si>
    <t>Giải pháp cụ thể</t>
  </si>
  <si>
    <t>Loại trừ</t>
  </si>
  <si>
    <t>DSD_03 20153805 Nguyễn Văn Tín
- Gọi api tính số lợng công viêc chưa hoàn thành</t>
  </si>
  <si>
    <t>- Gọi đến API với một project id không hợp lệ, không có tồn tại trong cơ sở dữ liệu</t>
  </si>
  <si>
    <t>DSD_11 20143022 Hoàng Văn Nam
Dùng postman gửi request đến server bằng method GET theo enpoint:
/getMonthlyReportById. Param: reportId</t>
  </si>
  <si>
    <t>DSD_13 20151647 Bùi Văn Huy
Bước 1: Đăng nhập với quyền admin
Bước 2: Vào mục phân quyền chọn mục privilege
Bước 3: Tìm kiếm tài nguyên cần sửa quyền
Bước 4: Chỉnh sủa quyền cho tài nguyên đó và nhấn xác nhận</t>
  </si>
  <si>
    <t>DSD_15 20160952 Nguyễn Văn Đạt
 - Nhân viên quản lí cơ câu vào danh sách nhân viên của một bộ phận
 - Nhân viên quản lí cơ câu tìm tổng số nhân viên trên
 - Gửi kết quả cho trưởng bộ phận</t>
  </si>
  <si>
    <t>DSD 18 20153455 Phạm Thị Thảo
-Nhập lại sai mật khẩu
-Nhập hợp lệ các ô còn lại
-Nhấn nút change profile user</t>
  </si>
  <si>
    <t>Có phân công rõ ràng</t>
  </si>
  <si>
    <t>Báo cáo chi tiết</t>
  </si>
  <si>
    <t>DSD_03 20153805 Nguyễn Văn Tín
id: 34</t>
  </si>
  <si>
    <t>Mô tả khá chi tiết</t>
  </si>
  <si>
    <t>id công việc: 999999999</t>
  </si>
  <si>
    <t>project_id=123xyz123</t>
  </si>
  <si>
    <t>Khong có</t>
  </si>
  <si>
    <t>DSD_09 20153950 Trần Quốc Trọng
{
   departmentId: (departmentId không hợp lệ),
   departmentName: 'Phòng nhân sự'
}</t>
  </si>
  <si>
    <t>Nêu ra hợp lý</t>
  </si>
  <si>
    <t>DSD 18 20153455 Phạm Thị Thảo
Name;nguyen van an
Mật khẩu cũ
Mật khẩu mới ; 654321
Mật khẩu confirm: 654321</t>
  </si>
  <si>
    <t>Trả về status_code 404 - Not Found</t>
  </si>
  <si>
    <t>DSD_11 20143022 Hoàng Văn Nam
Mong đợi trả về 1 json object của 1 báo cáo
        {
        "id": 26,
        "reporterId": "9",
        "jobId": "16",
        "profit": 1000000,
        "note": "Note here",
        "file": "File name",
        "month": "Tháng 05 - 2019",
        "createDate": "2019/10/16 17:10",
        "approvalId": "31",
        "comment": "Approver comment",
        "evaluateDate": "2019/10/16 17:10",
        "status": "PENDING"
        }</t>
  </si>
  <si>
    <t>DSD_13 20151647 Bùi Văn Huy
Sửa thành công</t>
  </si>
  <si>
    <t>DSD_15 20160952 Nguyễn Văn Đạt
 - Sô lượng nhân viên đủ 
 - Số lượng nhân viên cần tuyển
 - Số lượng nhân viên cần đuổi</t>
  </si>
  <si>
    <t>DSD 18 20153455 Phạm Thị Thảo
Hiển thị thông báo lỗi không cho phép nhập sai ô confirm mật khẩu</t>
  </si>
  <si>
    <t>Báo cáo đầy đủ theo yêu cầu</t>
  </si>
  <si>
    <t xml:space="preserve">Chỉ có sơ lược về thể bài toán </t>
  </si>
  <si>
    <t>Chưa mô tả giải pháp</t>
  </si>
  <si>
    <t xml:space="preserve">DSD_03 20153805 Nguyễn Văn Tín
500: Internal server error
</t>
  </si>
  <si>
    <t xml:space="preserve">Có nêu </t>
  </si>
  <si>
    <t>Chưa nêu rõ dùng cái nào mà chỉ nói chung chung</t>
  </si>
  <si>
    <t>DSD_13 20151647 Bùi Văn Huy
Thông tin mới được cập nhật và các quyền mới của tài nguyên đó được cập nhật</t>
  </si>
  <si>
    <t xml:space="preserve">DSD_03 20153805 Nguyễn Văn Tín
fail
</t>
  </si>
  <si>
    <t>status_code = 404
message: "Not found this project"</t>
  </si>
  <si>
    <t>DSD_09 20153950 Trần Quốc Trọng
Thông tin Log KPI của phòng ban với tên phòng ban là 'Phòng nhân sự'</t>
  </si>
  <si>
    <t>DSD 18 20153455 Phạm Thị Thảo
Hiển thị không cho nhập sai ô confirm mật khẩu</t>
  </si>
  <si>
    <t>DSD_13 20151647 Bùi Văn Huy
Id_role</t>
  </si>
  <si>
    <t>Có phân công rõ ràng, đầy đủ</t>
  </si>
  <si>
    <t>Báo cáo đày đủ theo yêu cầu</t>
  </si>
  <si>
    <t>Chưa đi vào trọng tâm của môt tả bài toán</t>
  </si>
  <si>
    <t>Chưa môt tả giải pháp</t>
  </si>
  <si>
    <t>Có giải pháp áp dụng</t>
  </si>
  <si>
    <t>Có các yêu cầu chức năng và phi chức năng</t>
  </si>
  <si>
    <t>Testcase 28</t>
  </si>
  <si>
    <t>Báo cáo cấu trúc đầy đủ</t>
  </si>
  <si>
    <t>Có mô tả sơ qua</t>
  </si>
  <si>
    <t>Có định hướng phân tích khá tốt</t>
  </si>
  <si>
    <t>Giải pháp được phân tích kĩ</t>
  </si>
  <si>
    <t>DSD_03 20153805 Nguyễn Văn Tín
TC_CAT_1: Count all task</t>
  </si>
  <si>
    <t>TC_AJK_01</t>
  </si>
  <si>
    <t>TC_STS_4</t>
  </si>
  <si>
    <t>DSD_07 20150010 Nguyễn Thành An
TC_KPIDQ_01
KPI Department by Quarter Test Case#1</t>
  </si>
  <si>
    <t>DSD_11 20143022 Hoàng Văn Nam
TC_GMRUID_4</t>
  </si>
  <si>
    <t>DSD_13 20151647 Bùi Văn Huy
TC_PA_4</t>
  </si>
  <si>
    <t>DSD_15 20160952 Nguyễn Văn Đạt
TC_CCTC_03</t>
  </si>
  <si>
    <t>DSD_03 20153805 Nguyễn Văn Tín
medium</t>
  </si>
  <si>
    <t>Add Job PosittionKPI evaluation criteria</t>
  </si>
  <si>
    <t>DSD_07 20150010 Nguyễn Thành An
KPI Department by Quarter</t>
  </si>
  <si>
    <t>DSD_13 20151647 Bùi Văn Huy
Edit role</t>
  </si>
  <si>
    <t>DSD_15 20160952 Nguyễn Văn Đạt
Create user</t>
  </si>
  <si>
    <t>Phân công đầy đủ</t>
  </si>
  <si>
    <t>Báo cáo có cấu trúc đầy đủ</t>
  </si>
  <si>
    <t>Mô tả đầy đủ, và chi tiết về nhiệm vụ và bài toán của nhóm</t>
  </si>
  <si>
    <t>Giải pháp chưa đúng trọng tâm phân tích</t>
  </si>
  <si>
    <t>DSD_15 20160952 Nguyễn Văn Đạt
Nhân viên cơ cấu tổ chức</t>
  </si>
  <si>
    <t>Phân công đầy đủ và chi tiết</t>
  </si>
  <si>
    <t>Báo cáo có cấu trúc tốt</t>
  </si>
  <si>
    <t>Thiếu phần mô tả</t>
  </si>
  <si>
    <t>Thiếu mô tả</t>
  </si>
  <si>
    <t>Mô tả giải pháp rõ ràng</t>
  </si>
  <si>
    <t>Hợp lêk</t>
  </si>
  <si>
    <t>DSD_15 20160952 Nguyễn Văn Đạt
1 ngày sau</t>
  </si>
  <si>
    <t>DSD 18 20153455 Phạm Thị Thảo
11/10/2019</t>
  </si>
  <si>
    <t xml:space="preserve">DSD_03 20153805 Nguyễn Văn Tín
Test Count all task
</t>
  </si>
  <si>
    <t>Test API thêm tiêu chí đánh giá theo công việc</t>
  </si>
  <si>
    <t>Tast API Thống kê chi tiết số lượng task chưa hoàn thành trong một project  với project id tồn tại trong cơ sở dữ liệu</t>
  </si>
  <si>
    <t>DSD_07 20150010 Nguyễn Thành An
KPI Department by Quarter Test Case</t>
  </si>
  <si>
    <t>DSD_11 20143022 Hoàng Văn Nam
Get monthly report by user 's id</t>
  </si>
  <si>
    <t>DSD_13 20151647 Bùi Văn Huy
Edit Role</t>
  </si>
  <si>
    <t>DSD_15 20160952 Nguyễn Văn Đạt
Thêm nhân viên mới vào hệ thống</t>
  </si>
  <si>
    <t>DSD 18 20153455 Phạm Thị Thảo
Test change user profile with empty gmail</t>
  </si>
  <si>
    <t xml:space="preserve">DSD_03 20153805 Nguyễn Văn Tín
Test api tính tổng task của bản thân
</t>
  </si>
  <si>
    <t>DSD_07 20150010 Nguyễn Thành An
Kiểm tra tính chính xác của việc đánh giá KPI của từng phòng ban theo quý</t>
  </si>
  <si>
    <t>DSD_11 20143022 Hoàng Văn Nam
Lấy về tất cả các báo cáo của một người dùng khi biết user id của họ, kể cả đã được phê duyệt và chưa được phê duyệt</t>
  </si>
  <si>
    <t xml:space="preserve">DSD_13 20151647 Bùi Văn Huy
Chỉnh sửa vai trò </t>
  </si>
  <si>
    <t>DSD 18 20153455 Phạm Thị Thảo
Kiểm tra chức năng thay đổi hồ sơ người dùng không thành công khi bỏ trống input gmail</t>
  </si>
  <si>
    <t xml:space="preserve">DSD_03 20153805 Nguyễn Văn Tín
Id của người đăng nhập vào hệ thống
</t>
  </si>
  <si>
    <t>id công việc có trong hệ thống
id tiêu chí có trong hệ thống</t>
  </si>
  <si>
    <t>DSD_09 20153950 Trần Quốc Trọng
Người thực hiện phải đăng nhập vào hệ thống(Tài khoản user hợp lệ).
Người thực hiện phải có quyền thực thi công việc(Không phải ai cũng được thực hiện công việc này).</t>
  </si>
  <si>
    <t>DSD_11 20143022 Hoàng Văn Nam
userId phải hợp lệ, phải tồn tại trong danh sách userId sẵn có</t>
  </si>
  <si>
    <t>DSD_15 20160952 Nguyễn Văn Đạt
Có nhân viên mới</t>
  </si>
  <si>
    <t>DSD 18 20153455 Phạm Thị Thảo
Người dùng đăng nhập thành công vào hệ thống,có quyền chỉnh sửa profile</t>
  </si>
  <si>
    <t>Có mô tả qua</t>
  </si>
  <si>
    <t>Giải pháp được nêu ra chi tiết</t>
  </si>
  <si>
    <t>Chưa thấy nê</t>
  </si>
  <si>
    <t>DSD_03 20153805 Nguyễn Văn Tín
- gọi api tính tổng task</t>
  </si>
  <si>
    <t>Gọi API thêm tiêu chí đánh giá theo công việc với id công việc và id tiêu chí</t>
  </si>
  <si>
    <t>DSD_11 20143022 Hoàng Văn Nam
Dùng postman gửi request đến server bằng method GET với endpoint:
/getMonthlyReportByUserId
Params: userId</t>
  </si>
  <si>
    <t>DSD_13 20151647 Bùi Văn Huy
Bước 1: Đăng nhập thành công với vai trò admin
Bước 2: Vào mục phân quyền chọn mục role
Bước 3: Tìm kiếm role cần sửa
Bước 4: Nhập thông tin và nhấn xác nhận</t>
  </si>
  <si>
    <t>DSD_15 20160952 Nguyễn Văn Đạt
 - Nhân viên mới trình báo thông tin
 - Nhân viên cơ cấu tổ chức nhập thông tin vào hệ thống
 - Trả về thông báo</t>
  </si>
  <si>
    <t xml:space="preserve">DSD 18 20153455 Phạm Thị Thảo
- Bỏ trống input gmail
- Nhập hợp lệ các input còn lại
- Nhấn nút change profile user
</t>
  </si>
  <si>
    <t>id công việc: 99
id tiêu chí: 19</t>
  </si>
  <si>
    <t>DSD_09 20153950 Trần Quốc Trọng
{
   departmentId: '0001',
   departmentName: (departmentName),
}</t>
  </si>
  <si>
    <t>Trả về status_code 200, kèm theo thống kê số lượng task chưa hoàn thành, kèm danh sách tương ứng</t>
  </si>
  <si>
    <t>DSD_11 20143022 Hoàng Văn Nam
Mong đợi trả về một object JSON, object này chứa một mảng các báo cáo
[
        {
        "id": 82,
        "reporterId": "9",
        "jobId": "16",
        "profit": 1000000,
        "note": "Note here",
        "file": "File name",
        "month": "Tháng 05 - 2019",
        "createDate": "2019/10/16 17:10",
        "approvalId": "31",
        "comment": "Approver comment",
        "evaluateDate": "2019/10/16 17:10",
        "status": "PENDING"
        },
        {
        "id": 80,
        "reporterId": "9",
        "jobId": "5",
        "profit": 1000000,
        "note": "Good job",
        "file": "File name 1",
        "month": "Tháng 05 - 2019",
        "createDate": "2019/10/16 16:13",
        "approvalId": "67",
        "comment": "Approver comment",
        "evaluateDate": "2019/10/16 16:13",
        "status": "APPROVAL"
        }
]</t>
  </si>
  <si>
    <t>DSD_15 20160952 Nguyễn Văn Đạt
 - Thông tin thành công 
 - Thiếu thông tin
 - Trùng trường thông tin với người khác như số điện thoại, email,..</t>
  </si>
  <si>
    <t>DSD 18 20153455 Phạm Thị Thảo
Hiển thị thông báo lỗi không cho phép bỏ trống input gmail</t>
  </si>
  <si>
    <t xml:space="preserve">DSD_03 20153805 Nguyễn Văn Tín
Hệ thống trả ra kết quả tổng số task của ngiờ đó
</t>
  </si>
  <si>
    <t>Tiêu chí đánh giá KPI được thêm vào cho công việc</t>
  </si>
  <si>
    <t xml:space="preserve">DSD_13 20151647 Bùi Văn Huy
Thông tin mới được cập nhật </t>
  </si>
  <si>
    <t>DSD 18 20153455 Phạm Thị Thảo
Hiển thị thông báo lỗi không cho phép bỏ trống input gmail</t>
  </si>
  <si>
    <t xml:space="preserve">DSD_03 20153805 Nguyễn Văn Tín
500: internal server error
</t>
  </si>
  <si>
    <t>status_code = 200
result: {
  "notComplete": 1,
  "data": [
    {
      "task_id": 1,
      "description": "Test task",
      ...
     }
  ]
}</t>
  </si>
  <si>
    <t>DSD_09 20153950 Trần Quốc Trọng
Thông tin Log KPI của phòng ban với mã phòng là '0001'</t>
  </si>
  <si>
    <t>Phân công rõ ràng giữa các thành viên</t>
  </si>
  <si>
    <t>DSD_13 20151647 Bùi Văn Huy
Sửa vai trò thành công</t>
  </si>
  <si>
    <t>Cấu trúc báo cáo đạt yêu cầu</t>
  </si>
  <si>
    <t>Có mô tả bài toán và công thêm phân tích khá chi tiết</t>
  </si>
  <si>
    <t>Trình bày giải pháp tốt</t>
  </si>
  <si>
    <t>Mô tả nhưng chưa rõ ràng</t>
  </si>
  <si>
    <t>DSD 18 20153455 Phạm Thị Thảo
PASS</t>
  </si>
  <si>
    <t>DSD 18 20153455 Phạm Thị Thảo
Không có</t>
  </si>
  <si>
    <t>Testcase 29</t>
  </si>
  <si>
    <t>Cấu trúc đạt yêu cầu</t>
  </si>
  <si>
    <t>Có mô tả rõ ràng bài toán</t>
  </si>
  <si>
    <t>Có giải pháp phù hơp</t>
  </si>
  <si>
    <t>Có nêu ra được giải pháp + công nghệ</t>
  </si>
  <si>
    <t xml:space="preserve">
DSD_16 20152594 Nguyễn Xuân Nam</t>
  </si>
  <si>
    <t>https, rpc</t>
  </si>
  <si>
    <t>DSD_03 20153805 Nguyễn Văn Tín
TC_CAT_1: Count task out of date</t>
  </si>
  <si>
    <t>TC_UJK_01</t>
  </si>
  <si>
    <t>TC_STS_5</t>
  </si>
  <si>
    <t>DSD_07 20150010 Nguyễn Thành An
TC_KPIDY_01
KPI Department by Year Test Case#1</t>
  </si>
  <si>
    <t>DSD_09 20153950 Trần Quốc Trọng
TC_LAKPI_10</t>
  </si>
  <si>
    <t>DSD_11 20143022 Hoàng Văn Nam
TC_GMMRP_5</t>
  </si>
  <si>
    <t>DSD_13 20151647 Bùi Văn Huy
TC_LPA_1
Login permission access test case 1</t>
  </si>
  <si>
    <t>DSD_15 20160952 Nguyễn Văn Đạt
TC_CCTC_04</t>
  </si>
  <si>
    <t>DSD 18 20153455 Phạm Thị Thảo
TC_CUP 04</t>
  </si>
  <si>
    <t>DSD_07 20150010 Nguyễn Thành An
High</t>
  </si>
  <si>
    <t>DSD_09 20153950 Trần Quốc Trọng
Medium</t>
  </si>
  <si>
    <t>Cấu trúc tốt</t>
  </si>
  <si>
    <t>DSD_13 20151647 Bùi Văn Huy
Hight</t>
  </si>
  <si>
    <t>Khá sơ sài</t>
  </si>
  <si>
    <t>Mô tả khá sơ sài</t>
  </si>
  <si>
    <t>Update Job Position KPI evaluation criteria</t>
  </si>
  <si>
    <t>DSD_07 20150010 Nguyễn Thành An
KPI Department by Year</t>
  </si>
  <si>
    <t>DSD_13 20151647 Bùi Văn Huy
Login permission access</t>
  </si>
  <si>
    <t>DSD_15 20160952 Nguyễn Văn Đạt
Delete user</t>
  </si>
  <si>
    <t xml:space="preserve">DSD_03 20153805 Nguyễn Văn Tín
Test Count task out of date
</t>
  </si>
  <si>
    <t>Test cập nhật tiêu chí đánh giá KPI theo công việc</t>
  </si>
  <si>
    <t>Tast API Thống kê chi tiết số lượng task đã hoàn thành trong một project  với project id không tồn tại</t>
  </si>
  <si>
    <t>DSD_07 20150010 Nguyễn Thành An
KPI Department by Year Test Case</t>
  </si>
  <si>
    <t>DSD_09 20153950 Trần Quốc Trọng
getLogKPIByDepartment</t>
  </si>
  <si>
    <t>DSD_11 20143022 Hoàng Văn Nam
Get my monthly report</t>
  </si>
  <si>
    <t>DSD_15 20160952 Nguyễn Văn Đạt
Xóa nhân viên</t>
  </si>
  <si>
    <t>DSD 18 20153455 Phạm Thị Thảo
Test change user profile with false gmail</t>
  </si>
  <si>
    <t xml:space="preserve">DSD_03 20153805 Nguyễn Văn Tín
Test api tính task hết hạn của bản thân
</t>
  </si>
  <si>
    <t>Gọi API thống kê số lượng task đã hoàn thành với đầu vào là project id không tồn tại trong cơ sở dữ liệu</t>
  </si>
  <si>
    <t>DSD_07 20150010 Nguyễn Thành An
Kiểm tra tính chính xác của việc đánh giá KPI của từng phòng ban theo năm</t>
  </si>
  <si>
    <t>DSD_09 20153950 Trần Quốc Trọng
Lấy thông tin KPI theo phòng ban</t>
  </si>
  <si>
    <t>DSD_11 20143022 Hoàng Văn Nam
Lấy về tất cả các báo cáo của người dùng hiện đang đăng nhập</t>
  </si>
  <si>
    <t>DSD_13 20151647 Bùi Văn Huy
Đăng nhập thành công và có vai trò và các quyền được phân theo tài khoản đăng nhập</t>
  </si>
  <si>
    <t>DSD 18 20153455 Phạm Thị Thảo
Kiểm tra chức năng thay đổi hồ sơ người dùng không thành công khi nhập sai cú pháp gmail</t>
  </si>
  <si>
    <t>DSD_11 20143022 Hoàng Văn Nam
Người dùng đã đăng nhập vào hệ thống</t>
  </si>
  <si>
    <t>DSD_15 20160952 Nguyễn Văn Đạt
Nhân viên bị đuổi việc</t>
  </si>
  <si>
    <t>DSD 18 20153455 Phạm Thị Thảo
- Bỏ trống input gmail
- Nhập hợp lệ các input còn lại
- Nhấn nút change profile user</t>
  </si>
  <si>
    <t>DSD_03 20153805 Nguyễn Văn Tín
- gọi api tính số lương task hết hạn của bản thân</t>
  </si>
  <si>
    <t>Gọi API cập nhật tiêu chí đánh giá theo công việc với id phòng ban và id các tiêu chí đánh giá cần cập nhật</t>
  </si>
  <si>
    <t>DSD_11 20143022 Hoàng Văn Nam
Dùng postman gửi request đến server bằng method GET với endpoint:
/getMyMonthlyReport.</t>
  </si>
  <si>
    <t>DSD_13 20151647 Bùi Văn Huy
Bước 1: Truy cập vào trang khác trang login khi chưa đăng nhập
Bước 2: Vào trang login
Bước 3: Nhập tài khoản
Bước 4: Xác nhận
Bước 5: truy cập vào link không có quyền truy cập</t>
  </si>
  <si>
    <t>DSD_15 20160952 Nguyễn Văn Đạt
 - Nhân viên bị đuổi việc thông báo bị đuổi việc
 - Nhân viên cơ cấu tổ chức xóa thông tin khỏi hệ thống
 - thông báo kết quả</t>
  </si>
  <si>
    <t>DSD 18 20153455 Phạm Thị Thảo
Name: nguyen van an
Mật khẩu cũ: 
Mật khẩu mới: 654321
Mật khẩu confirm: 654321</t>
  </si>
  <si>
    <t>id công việc: 21
id tiêu chí: 21</t>
  </si>
  <si>
    <t>DSD_09 20153950 Trần Quốc Trọng
{
   departmentId: (departmentId không hợp lệ),
   departmentName: (deparmentName không hợp lệ)
}</t>
  </si>
  <si>
    <t>DSD_13 20151647 Bùi Văn Huy
Username: abc@gmail.com
password: abc123</t>
  </si>
  <si>
    <t>DSD 18 20153455 Phạm Thị Thảo
Hiển thị thông báo lỗi không cho phép nhập sai cú pháp gmail</t>
  </si>
  <si>
    <t xml:space="preserve">DSD_03 20153805 Nguyễn Văn Tín
1. Success
- Response status: 200 
- Response body:
    {
        "code": 200,
        "message": "Success.",
        "data": 
            {
                "count": ... (int),
                "title": .... (string),
                "status": ... (int)
            }
    }
2. Failed
- Response status: 200
- Response body: 
    {
        "code": 400,
        "message": &lt;Error message&gt;
    }
- Response status: 200
- Response body: 
    {
        "code": 500,
        "message": "Something went wrong."
    }
- Response status: 404
- Response body: URL not found.
</t>
  </si>
  <si>
    <t>DSD_11 20143022 Hoàng Văn Nam
Mong đợi trả về một JSON object. Object này là một mảng các báo cáo, mỗi báo cáo cũng là 1 JSON object
        {
        "id": 82,
        "reporterId": "9",
        "jobId": "16",
        "profit": 1000000,
        "note": "Note here",
        "file": "File name",
        "month": "Tháng 05 - 2019",
        "createDate": "2019/10/16 17:10",
        "approvalId": "31",
        "comment": "Approver comment",
        "evaluateDate": "2019/10/16 17:10",
        "status": "PENDING"
        }</t>
  </si>
  <si>
    <t>DSD_13 20151647 Bùi Văn Huy
Không có. Nếu lỗi thì báo lỗi</t>
  </si>
  <si>
    <t>DSD_15 20160952 Nguyễn Văn Đạt
 - Xóa thông tin thành công
 - Xóa không thành công</t>
  </si>
  <si>
    <t>Hệ thống cập nhật lại tiêu chí đánh giá cho công việc</t>
  </si>
  <si>
    <t>DSD_13 20151647 Bùi Văn Huy
Nếu chưa đăng nhập mà truy cập link trang khác sẽ về lại trang login
Nếu đã đăng nhập mà truy cập các trang ko được phép sẽ redirect về trang home</t>
  </si>
  <si>
    <t>DSD_09 20153950 Trần Quốc Trọng
Thông tin không hợp lệ</t>
  </si>
  <si>
    <t>DSD_13 20151647 Bùi Văn Huy
Phân quyền thành công</t>
  </si>
  <si>
    <t>DSD_13 20151647 Bùi Văn Huy
password</t>
  </si>
  <si>
    <t>Testcase 30</t>
  </si>
  <si>
    <t>DSD_03 20153805 Nguyễn Văn Tín
TC_CAT_1: Count task cancel</t>
  </si>
  <si>
    <t>TC_UFK_01</t>
  </si>
  <si>
    <t>TC_STS_6</t>
  </si>
  <si>
    <t>DSD_07 20150010 Nguyễn Thành An
TC_KPISD_01
KPI Synthesis of Department Test Case#1</t>
  </si>
  <si>
    <t>DSD_09 20153950 Trần Quốc Trọng
TC_LAKPI_10</t>
  </si>
  <si>
    <t>DSD_11 20143022 Hoàng Văn Nam
TC_GMRBJ_6</t>
  </si>
  <si>
    <t>DSD_13 20151647 Bùi Văn Huy
TC_PA_5</t>
  </si>
  <si>
    <t>DSD_15 20160952 Nguyễn Văn Đạt
TC_CCTC_05</t>
  </si>
  <si>
    <t>Client có đầy đủ các chức năng của trang quản lí của lảnh đạo</t>
  </si>
  <si>
    <t>Nhóm làm client</t>
  </si>
  <si>
    <t>không có (nhóm làm client)</t>
  </si>
  <si>
    <t>HTTPS/TCP</t>
  </si>
  <si>
    <t>DSD_15 20160952 Nguyễn Văn Đạt
Very High</t>
  </si>
  <si>
    <t>Update Form KPI</t>
  </si>
  <si>
    <t>DSD_07 20150010 Nguyễn Thành An
KPI Synthesis of Department</t>
  </si>
  <si>
    <t>DSD_13 20151647 Bùi Văn Huy
Delete Privilege</t>
  </si>
  <si>
    <t>DSD_15 20160952 Nguyễn Văn Đạt
Promote</t>
  </si>
  <si>
    <t>Hoàn thành 3 nhóm chức năng</t>
  </si>
  <si>
    <t>Đáp ứng được các yêu cầu đề ra</t>
  </si>
  <si>
    <t>DSD_15 20160952 Nguyễn Văn Đạt
Trưởng phòng cơ cấu tổ chức + Trưởng bộ phận phụ trách</t>
  </si>
  <si>
    <t xml:space="preserve">DSD_15 20160952 Nguyễn Văn Đạt
30 ngày sau
</t>
  </si>
  <si>
    <t>LogApi, KPI Configuration,</t>
  </si>
  <si>
    <t xml:space="preserve">DSD_03 20153805 Nguyễn Văn Tín
Test Count task is canceled
</t>
  </si>
  <si>
    <t>Test API thay đổi công thức tính KPI</t>
  </si>
  <si>
    <t>Tast API Thống kê chi tiết số lượng task đã hoàn thành trong một project  với project id tồn tại trong cơ sở dữ liệu</t>
  </si>
  <si>
    <t>DSD_07 20150010 Nguyễn Thành An
KPI Synthesis of Department test case</t>
  </si>
  <si>
    <t>DSD_09 20153950 Trần Quốc Trọng
getLogKPIByTime</t>
  </si>
  <si>
    <t>DSD_11 20143022 Hoàng Văn Nam
Get monthly report by job</t>
  </si>
  <si>
    <t xml:space="preserve">DSD_15 20160952 Nguyễn Văn Đạt
Tăng chức cho nhân viên có kết quả làm việc tốt và tiến bộ
</t>
  </si>
  <si>
    <t xml:space="preserve">DSD_03 20153805 Nguyễn Văn Tín
Test api tính task bị hủy của bản thân
</t>
  </si>
  <si>
    <t>Gọi API thống kê số lượng task đã hoàn thành với đầu vào là project id là một id hợp lệ trong cơ sở dữ liệu</t>
  </si>
  <si>
    <t>DSD_07 20150010 Nguyễn Thành An
Tổng hợp lại KPI của các thành viên của từng phòng ban</t>
  </si>
  <si>
    <t>DSD_09 20153950 Trần Quốc Trọng
Lâý thông tin KPI theo thời gian</t>
  </si>
  <si>
    <t>DSD_11 20143022 Hoàng Văn Nam
Lấy về tất cả báo cáo theo một công việc khi biết id của công việc</t>
  </si>
  <si>
    <t>DSD_13 20151647 Bùi Văn Huy
Xóa các quyền đã tạo đối với một tài nguyên có sẵn</t>
  </si>
  <si>
    <t>có xử lý khi 2 người dùng chỉnh sửa 1 bản ghi</t>
  </si>
  <si>
    <t>DSD_07 20150010 Nguyễn Thành An
Cần phải có dữ liệu KPI được báo cáo từ các nhân viên của từng phòng ban</t>
  </si>
  <si>
    <t>DSD_11 20143022 Hoàng Văn Nam
Phải biết trước id của một công việc nào đó</t>
  </si>
  <si>
    <t xml:space="preserve">DSD_15 20160952 Nguyễn Văn Đạt
Nhân viên làm việc tốt
</t>
  </si>
  <si>
    <t>Đúng cấu trúc 6 phần
 Tuy nhiên đánh số các chương đang bị sai
 Thiếu phụ lục</t>
  </si>
  <si>
    <t>DSD_09 20153950 Trần Quốc Trọng
Phụ thuộc vào các trường hợp testcase đăng nhập người dùng, các
testcase tạo KPI</t>
  </si>
  <si>
    <t>DSD_03 20153805 Nguyễn Văn Tín
- gọi api tính số lương task bị hủy của bản thân</t>
  </si>
  <si>
    <t>Gọi API thay đổi công thức tính KPI với id của công thức và các chỉ số trong công thức</t>
  </si>
  <si>
    <t>DSD_09 20153950 Trần Quốc Trọng
Người dùng đăng nhập vào hệ thống.
Chọn chức năng quản lý KPI.
Chọn tính năng log KPI.
Chọn log KPI theo thời gian.
Chọn mốc thời gian bắt đầu, mốc thời gian kết thúc, hoặc khoảng thời gian để log ra KPI</t>
  </si>
  <si>
    <t>DSD_11 20143022 Hoàng Văn Nam
Dùng postmang gửi request đến server bằng method GET theo endpoint:
/getMonthlyReportByJob
Prams: jobId</t>
  </si>
  <si>
    <t>DSD_13 20151647 Bùi Văn Huy
Bước 1: Đăng nhập với quyền admin
Bước 2: Vào mục phân quyền chọn mục privilege
Bước 3: Tìm kiếm tài nguyên cần xóa quyền
Bước 4: Nhấn xóa</t>
  </si>
  <si>
    <t>DSD_15 20160952 Nguyễn Văn Đạt
 - Trưởng phòng đề xuát với trưởng phòng cơ cấu tổ chức
 - Trưởng phòng cơ cấu tổ chức xem xét 
 - Thông báo kết qủa</t>
  </si>
  <si>
    <t>id:23
hiểu quả: 2
thời gian:4
kết quả:4</t>
  </si>
  <si>
    <t>DSD_09 20153950 Trần Quốc Trọng
{
   startDate: '11/03/2019',
   endDate: '',
   period: '',
}</t>
  </si>
  <si>
    <t>DSD_13 20151647 Bùi Văn Huy
id</t>
  </si>
  <si>
    <t>Trả về status_code 200, kèm theo thống kê số lượng task đã hoàn thành, kèm danh sách tương ứng</t>
  </si>
  <si>
    <t>DSD_09 20153950 Trần Quốc Trọng
Thông tin Log KPI từ '11/03/2019' đến nay</t>
  </si>
  <si>
    <t>DSD_11 20143022 Hoàng Văn Nam
Trả về tất cả báo cáo hàng tháng của một công việc dưới đạng 1 JSON object
{
"id": 1,
"reporterId": "80",
"jobId": "16",
"profit": 1000000,
"note": "Note here",
"file": "File name",
"month": "Tháng 05 - 2019",
"createDate": "2019/10/16 17:09",
"approvalId": "9",
"comment": "Approver comment",
"evaluateDate": "2019/10/16 17:09",
"status": "PENDING"
}</t>
  </si>
  <si>
    <t>DSD_13 20151647 Bùi Văn Huy
Xóa thành công</t>
  </si>
  <si>
    <t>DSD_15 20160952 Nguyễn Văn Đạt
 - Được tăng chức
 - Không tăng chức</t>
  </si>
  <si>
    <t xml:space="preserve">DSD_03 20153805 Nguyễn Văn Tín
Hệ thống trả ra kết quả số lượng task bị hủy của người đó
</t>
  </si>
  <si>
    <t>Công thức tính KPI của công thức đó được cập nhật</t>
  </si>
  <si>
    <t>status_code = 200
result: {
  "completed": 2,
  "data": [
    {
      "task_id": 2,
      "description": "Completed task 1",
      ...
     },
     {
      "task_id": 3,
      "description": "Completed task 2",
      ...
     }
  ]
}</t>
  </si>
  <si>
    <t>DSD_13 20151647 Bùi Văn Huy
Quyền đó trong bảng privilege được xóa bỏ</t>
  </si>
  <si>
    <t>Ưu điểm: Cấu trúc báo cáo đầy đủ các phần như mẫu
 Nhược điểm: Chưa có phần mục lục</t>
  </si>
  <si>
    <t>DSD_13 20151647 Bùi Văn Huy
id_privilege</t>
  </si>
  <si>
    <t>Server bao gồm 17 API
 Gồm 2 chức năng chính
 - CRUD phòng ban
 - Liệt kê các phòng ban dựa trên chỉ tiêu KPI theo tháng, năm, quý</t>
  </si>
  <si>
    <t>Có trình bày
 Thuật toán Token Ring: 
 Thuật toán tập trung: 
 Thuật toán Bully: 
 Thuật toán Huang – Phát hiện kết thúc:</t>
  </si>
  <si>
    <t>Đầy đủ yêu cầu chức năng
 Yêu cầu phi chức năng còn sơ sài</t>
  </si>
  <si>
    <r>
      <rPr>
        <b/>
      </rPr>
      <t xml:space="preserve">Câu 1: Về các thuật toán
</t>
    </r>
    <r>
      <t>- Liệt kê các thuật toán hỗ trợ thực thi trong kiến trúc các microservice
- Làm rõ vai trò và sự khác biệt trong hỗ trợ vai trò truyền thông
- Đưa ra ví dụ cụ thể cho từng thao tác</t>
    </r>
  </si>
  <si>
    <t>- Các vấn đề xảy ra khi các API không truy cập được?
- Cần phải làm gì trong trường hợp đó?</t>
  </si>
  <si>
    <t xml:space="preserve">DSD_01 20140782 Hoàng Ngọc Dũng
1. Các thuật toán hỗ trợ thực thi trong  giải thuật phân tán - kiến trúc Microservices:
+ Thuật toán loại trừ lẫn nhau:
- Giải thuật tập trung 
- Token Ring
- Ricart Agrawala
+ Thuật toán bầu cử: 
- Giải thuật Bully 
- Giải thuật vòng
2.  Vai trò, sự khác biệt trong hỗ trợ  truyền thông:
Thuật toán loại trừ lẫn nhau 
- Giải thuật tập trung: 
+ Bầu một tiến trình làm coordinator
+ Nếu một tiến trình khác yêu cầu dùng tài nguyên:
Coordinator sẽ không trả lời cho tới khi giải phóng tài nguyên 
Các yêu cầu dịch vụ sẽ được đưa vào và thực hiện theo kiểu FIFO 
- Giải thuật Token Ring: 
+ Xây dựng theo vòng
+ Đặt thứ tự sự dụng cho nhóm đó (random) 
+ Các tiến trình chỉ giao tiếp với tiến trình lân cận theo vòng tròn, một chiều 
+ Tiến trình được phát token để sử dụng tài nguyên 
+ Token này được quay vòng lần lượt qua các tiến trình 
+ Khi tiến trình bất kì nhận được token, kiểm tra và chuyển token cho tài nguyên tiếp theo
+ Tại một thời điểm chỉ có một tiến trình dùng token
+ Không xảy ra tình trạng môt tiến trình nào đó không bao giờ nhận được token
Giải thuật Ricart Agrawala: 
+ kĩ thuât truyền thông đa điểm tin và  đồng hồ logic
+ Tiến trình muốn tham dự vào critical section cần soạn một thông điệp yêu cầu và gửi tới tất cả các tiến trình trong nhóm 
+ Bên nhận có thể không quan tâm thì gửi tín hiệu OK cho bên gửi, nếu tham gia vào critical section thì sẽ không trả lời và  thêm yêu cầu vào hàng đợi
+ Khi xong critical section gửi tín hiệu Ok cho tất cả các bên đang trong hàng đợi
Trong Thuật toán bầu cử: 
- Các tiến trình có đặc điểm tương tự nhau và có một ID duy nhất
- Chỉ cần xác định một và chỉ một tiến trình đóng vai trò là coordinator
- Giải thuật Bully: 
+ Chọn tiến trình có ID cao nhất là coordinator 
+ Khi một tiến trình nào đó phát hiện coordinator chết thì gửi thông điệp bầu cử cho tất cả các tiến trình có ID cao hơn
+ Một tiến trình thắng cử sẽ gửi thông báo tới các tiến trình khác rằng nó là coordinator mới 
- Giải thuật Vòng: 
+ Các tiến trình được tổ chức thành vòng tròn
+ Nếu tiến trình nào phát hiện lỗi của coordinator thì gửi thông điệp bầu cử chứa ID của nó tới tiến trình lân cận
+ Khi nhận được một thông điệp bầu cử, tiến trình sẽ gửi chuyển tiếp thông điệp này đến các tiến trình lân cận, thêm ID của nó vào phần thông điệp
+ Khi thông điệp này quay về chính nơi phát, sẽ có ID của nó trong thông điệp, tiến trình này trở thành coordinator mới. Nó phát thông điệp thông báo nó là coordinator mới
</t>
  </si>
  <si>
    <t>Thực hiện tốt, có đầy đủ dữ liệu đầu vào: thông tinh KPI các phòng ban, thông tin phòng ban, danh sách các lưới tiêu chí
 Dữ liệu đầu ra: thông tin phòng ban, kết quả đánh giá KPI</t>
  </si>
  <si>
    <t xml:space="preserve">- Thuật toán loại trừ lẫn nhau : 
+ Vai trò: Chỉ cung cấp tài nguyên cho 1 tiến trình tại 1 thời điểm ( đến trước làm trước ) 
Nhược điểm dẫn đến người dùng phải chờ đợi xong tiến trình thực hiện xong mới tiếp tục thực hiện yêu cầu ,không tối đa tài nguyên hiện có  
+ VD: Khách hàng muốn lấy thông tin KPI của 1 bộ phân theo 1 tháng cụ thể bằng cách chọn và nhấn download để xem chi tiết 
Request được gửi tới microservice KPI Department Service để xử lí yêu cầu, tại thời điểm chờ đợi download 
người dùng không thể xóa và xem chi tiết các thông tin KPI khác trên 1 list danh sách đã hiện thị trước đó 
- Thuật toán bầu cử 
+ Vai trò: Chọn lựa 1 yêu cầu phù hợp nhất để cung cấp tài nguyên xử lí 
Có sự phân cấp và phân chia request để tối đa được tài nguyên , tăng tốc độ xử lí và hỗ trợ phát triển với các tính năng phân quyền 
VD: 1 website 1 bài viết có giới hạn về số lượng download miễn phí 100 bản
102 người cùng truy cập vào cùng 1 lúc
trong 1s hệ thống nhận được 102 yêu cầu download tài liệu thông qua 1 service KPI Information đảm nhiệm 
Do hệ thống có sự phân cấp tài khoản người dùng Vip,Thường nó sẽ phân tích request được gửi lên bởi tài khoản nào 
Và cung cấp tài nguyên thực hiện cho các request có mức độ ưu tiên hơn ( tài khoản vip ) và gửi thông báo thành công hay thất bại cho
mỗi kết quả </t>
  </si>
  <si>
    <t>Các giao thức, phương thức
A. Liệt kê các thuật toán hỗ trợ thực thi trong kiến trúc Microservices
1. Các thuật toán giải quyết bài toán bầu chọn người đứng đầu (leader selection):
- Giải thuật Bully
- Giải thuật vòng
2. Các thuật toán giải quyết bài toán loại trừ lẫn nhau (mutual exclusion):
- Giải thuật tập trung
- Giải thuật Token Ring
- Giải thuật Ricart &amp; Agrawala
B + C. Làm rõ vai trò và sự khác biệt trong hỗ trợ vai trò truyền thông + Đưa ra ví dụ cụ thể cho từng thao tác
- Bầu chọn người đứng đầu: Tiến trình bị lỗi thì chọn tiến trình nào thay thế để bắt đầu? Có nhiều instances thì chọn instance nào?
  - Giải thuật Bully: Chọn tích phối viên dựa trên ID cao nhất.
  - Giải thuật vòng.
- Loại trừ lẫn nhau: 2 tiến trình cùng gọi yêu cầu cùng 1 tài nguyên vào cùng một thời điểm thì phải đòi hỏi loại trừ 1 tiến trình.
  + Giải thuật tập trung: Tại một thời điểm không cho 2 tiến trình cùng sử dụng 1 tài nguyên. Xác định rõ ràng thứ tự trước sau khi có nhiều yêu cầu trên cùng 1 tài nguyên. Xếp các tiến trình đến sau vào trong hàng đợi. =&gt; Vấn đề: Mỗi tiến trình không biết bao giờ mới đến lượt =&gt; Gọi đi gọi lại (gây quá tải) hoặc sẽ tự hủy yêu cầu =&gt; Cách giải quyết: Giải thuật Token Ring.
  + Giải thuật Token Ring: Đặt thứ tự sử dụng cho các tiến trình =&gt; Tạo thành một vòng ảo. Các tiến trình chỉ giao tiếp với tiến trình lân cận theo vòng tròn 1 chiều. Tiến trình 0 sẽ được phát token để sử dụng tài nguyên, thẻ này sẽ được truyền theo vòng tròn 1 chiều. Mỗi khi 1 tiến trình nhận được token thì sẽ kiểm tra có cần sử dụng tài nguyên hay không và sẽ chuyển token cho tiến trình tiếp theo khi sử dụng xong. Nếu tiến trình không cần sử dụng tài nguyên thì chuyển token cho tiến trình hàng xóm. =&gt; Vấn đề: Giải thuật Token Ring gặp vấn đề về quản lý thẻ khi mất thẻ và không đảm bảo được thứ tự FIFO. =&gt; Cách giải quyết: Giải thuật Ricart &amp; Agrawala: 
  - Giải thuật Ricart &amp; Agrawala: Sử dụng đồng hồ logic và kỹ thuật truyền thông đa điểm tin cậy (reliable multicast). Một tiến trình muốn sử dụng tài nguyên thì phải gửi thông báo cần sử dụng tài nguyên tới tất cả các tiến trình khác trong nhóm và phải chờ khi tất cả cho phép mới được sử dụng tài nguyên. Nếu cùng 1 lúc có nhiều tiến trình yêu cầu thì so sánh mốc thời gian của các thông điệp, ai gửi sớm hơn sẽ thắng. =&gt; Vấn đề: mỗi 1 tiến trình là 1 điểm gây lỗi, và lượng thông điệp lớn.
  - Giải thuật Lamport, Suzuki-Kasami, Raymond.
- Kết thúc: Kết thúc chờ đợi.</t>
  </si>
  <si>
    <t xml:space="preserve">DSD_04 20151889 Trịnh Duy Hưng 1. Liệt kê các thuật toán hỗ trợ thực thi giải thuật phân tán trong kiến trúc MS:
Thuật toán loại trừ lẫn nhau (Mutual Exclusion)
- Giải thuật tập trung 
- Giải thuật Token Ring
- Giải thuật Ricart Agrawala (đồng hồ logic , truyền thông đa điểm đáng tin cậy)
Thuật toán bầu cử: 
- Giải thuật Bully 
- Giải thuật vòng
2. Làm rõ vai trò và sự khác biệt trong hỗ trợ vai trò truyền thông:
Trong Thuật toán loại trừ lẫn nhau 
- Giải thuật tập trung: 
+ Bầu một tiến trình làm coordinator
+ Nếu một tiến trình khác yêu cầu dùng tài nguyên:
        . Coordinator sẽ không trả lời cho tới khi giải phóng tài nguyên 
        . Các yêu cầu dịch vụ sẽ được đưa vào FIFO 
- Giải thuật Token Ring: 
+ Giả sử biết trước một nhóm tiến trình
+ Đặt thứ tự sự dụng cho nhóm đó (random) 
+ Các tiến trình chỉ giao tiếp với tiến trình lân cận theo vòng tròn, một chiều 
+ Tiến trình 0 được phát token để sử dụng tài nguyên 
+ Token này được quay vòng lần lượt qua các tiến trình 
+ Khi tiến trình bất kì nhận được token, kiểm tra xem nó có cần sử dụng tài nguyên hay không, nếu không chuyển token cho tài nguyên tiếp theo
+ Tại một thời điểm chỉ có một tiến trình dùng token
+ Không xảy ra tình trạng môt tiến trình nào đó không bao giờ nhận được token
Giải thuật Ricart Agrawala: 
+ Sử dụng đồng hồ logic và kĩ thuât truyền thông đa điểm tin cậy 
+ Tiến trình muốn tham dự vào critical section cần Soan một thông điệp yêu cầu tham gia, gửi tới tất cả các tiến trình trong nhóm, chờ tới khi tất cả cho phép
+ Bên nhận có thể không quan tâm thì gửi tín hiệu OK cho bên gửi, nếu tham gia vào critical section thì sẽ không trả lời + thêm yêu cầu vào hàng đợi
+ Khi xong critical section gửi tín hiệu Ok cho tất cả các bên đang trong hàng đợi
Trong Thuật toán bầu cử: 
- Các tiến trình có đặc điểm tương tự nhau và có một ID duy nhất
- Chỉ cần xác định một và chỉ một tiến trình đóng vai trò là coordinator
- Giải thuật Bully: 
+ Chọn tiến trình có ID cao nhất là coordinator 
+ Khi một tiến trình nào đó phát hiện coordinator chết thì gửi thông điệp bầu cử cho tất cả các tiến trình có ID cao hơn
+ Một tiến trình thắng cử sẽ gửi thông báo tới các tiến trình khác rằng nó là coordinator mới 
-  Giải thuật Vòng: 
+ Các tiến trình được tổ chức thành vòng tròn
+ Nếu bất kì tiến trình nào phát hiện lỗi của coordinator thì gửi thông điệp bầu cử chứa ID của nó tới tiến trình hàng xóm 
+ Khi nhận được một thông điệp bầu cử, tiến trình sẽ gửi chuyển tiếp thông điệp này, thêm ID của nó vào phần thông điệp
+ Đôi khi thông điệp này sẽ quay về chính nơi phát, khi đó sẽ có ID của nó trong thông điệp, tiến trình này trở thành coordinator mới, phát thông điệp thông báo nó là coordinator mới
</t>
  </si>
  <si>
    <t>DSD_05 20152976 Nguyễn Xuân Quang
- Liệt kê các thuật toán hỗ trợ thực thi trong kiến trúc các microservice:
Thuật toán loại trừ lẫn nhau: kỹ thuật để phối hợp việc thực hiện các tiến trình, tránh sử dụng đồng thời một tài nguyên
+Giải thuật tập trung: Bầu một tiến trình làm tích phối viên. Nếu tiến trình khác yêu cầu dùng tài nguyên: Tích phối viên không trả lời cho đến khi giải phóng tài nguyên, các yêu cầu được thực hiện theo FIFO.
+Giải thuật Token Ring: Tiến trình 0 được phát thẻ để sử dụng tài nguyên, thẻ được chuyển tiếp theo vòng tròn. Khi tiến trình nhận được thẻ: kiểm tra xem có cần dùng tài nguyên không, không cần thì chuyển tiếp, nếu có thì dùng tài nguyên và khi xong thì chuyển tiếp thẻ.
Thực hiện được việc loại trừ. Tiến trình nào cũng được sử dụng tài nguyên. Nhưng không đảm bảo được thứ tự FIFO.
+Giải thuật Ricart và Agrawala: Tiến trình muốn sử dụng tài nguyên phải gửi tin đến tất cả tiến trình trong nhóm, tất cả cho phép thì được sử dụng tài nguyên, nếu không được cho phép thêm vào hàng đợi.
Tài nguyên sẽ được sử dụng theo thời gian tiến trình gửi yêu cầu. Tuy nhiên phải gửi rất nhiều tin nhắn và có thể xảy ra lỗi ở bất kì tiến trình nào khiến yêu cầu trong hàng đợi không bao giờ được chấp nhận.
+Giải thuật Lamfort hoạt động cũng giống như Ricart và Agrawala chỉ khác là mỗi tiến trình sẽ lưu lại một hàng đợi các yêu cầu được gửi đến nó và yêu cầu của chính nó, hàng đợi được sắp xếp theo timestamp. Yêu cầu nào được đáp ứng sẽ bị loại khỏi hàng đợi.
Cũng giống như giải thuật bên trên, quá nhiều tin nhắn được gửi đi và lỗi có thể xảy ra ở nhiều nơi.
+Giải thuật suzuki-kasami là một phiên bản chỉnh sửa của giải thuật Ricart Agrawala nhưng dùng token để truyền quyển sử dụng tài nguyên, các tiến trình vẫn gửi tin nhắn để yêu cầu sử dụng, token được gửi cho tiến trình có số lần yêu cầu nhiều nhất.
+Giải thuật Raymond xử lý vấn đề nảy sinh trong token ring là thẻ bài rỗi (không được sử dụng) nhưng vẫn di chuyển mãi trên vòng. Raymond sử dụng cấu trúc hình cây, node bố mẹ chỉ lưu vào hàng đợi của nó các yêu cầu của node con, cuối cùng so sánh để xác định token phải đi theo nhánh nào để đến được cây con đứng đầu hàng đợi.
-Thuật toán bầu cử: Xác định tiến trình đóng vai trò tích phối viên. Kết hợp với giải thuật tập trung.
+Giải thuật Bully: chọn tiến trình có ID cao nhất làm tích phối viên, khi tiến trình P phát hiện tích phối viên chết, gửi thông điệp tới tất cả tiến trình có ID cao hơn. Nếu không tiến trình nào trả lời P thắng, nếu bất kì tiến trình nào trả lời, P hoàn thành nhiệm vụ.
+Giải thuật vòng: Các tiến trình được tổ chức thành vòng. Nếu tiến trình nào phát hiện lỗi của tích phối viên, gửi thông điệp bầu cử tới hàng xóm của nó, nếu tiến trình chết thì bỏ qua, tới khi định vị được 1 tiến trình đang chạy. Nếu thông điệp quay về tiến trình nào thì tiến trình đó trở thành tích phối viên và thông báo đến các tiến trình khác.
-Để quản lý tiến trình nào được sử dụng api và thứ tự được sử dụng api</t>
  </si>
  <si>
    <t>1.Liệt kê các thuật toán hỗ trợ thực thi trong kiến trúc Microservices
- Các thuật toán giải quyết bài toán loại trừ lẫn nhau (mutual exclusion):
+ Giải thuật tập trung
+ Giải thuật Token Ring
+ Giải thuật Ricart &amp; Agrawala
- Các thuật toán giải quyết bài toán bầu chọn người đứng đầu (leader selection):
+ Giải thuật Bully
+ Giải thuật vòng
2. Làm rõ vai trò và sự khác biệt trong hỗ trợ vai trò truyền thông + Đưa ra ví dụ cụ thể cho từng thao tác
- Loại trừ lẫn nhau: 2 tiến trình cùng gọi yêu cầu cùng 1 tài nguyên vào cùng một thời điểm thì phải đòi hỏi loại trừ 1 tiến trình.
+ Giải thuật tập trung: Xác định rõ ràng thứ tự trước sau khi có nhiều yêu cầu trên cùng 1 tài nguyên. Xếp các tiến trình đến sau vào trong hàng đợi. =&gt; Vấn đề: Mỗi tiến trình không biết bao giờ mới đến lượt =&gt; Gọi đi gọi lại (gây quá tải) hoặc sẽ tự hủy yêu cầu =&gt; Cách giải quyết: Giải thuật Token Ring.
+ Giải thuật Token Ring: Đặt thứ tự sử dụng cho các tiến trình =&gt; Tạo thành một vòng ảo. Các tiến trình chỉ giao tiếp với tiến trình lân cận theo vòng tròn 1 chiều. Tiến trình 0 sẽ được phát token để sử dụng tài nguyên, thẻ này sẽ được truyền theo vòng tròn 1 chiều. Mỗi khi 1 tiến trình nhận được token thì sẽ kiểm tra có cần sử dụng tài nguyên hay không và sẽ chuyển token cho tiến trình tiếp theo khi sử dụng xong. Nếu tiến trình không cần sử dụng tài nguyên thì chuyển token cho tiến trình liền kề. =&gt; Vấn đề: Giải thuật Token Ring: gặp vấn đề về quản lý thẻ khi mất thẻ và không đảm bảo được thứ tự FIFO. =&gt; Cách giải quyết: Giải thuật Ricart &amp; Agrawala
+ Giải thuật Ricart &amp; Agrawala: Sử dụng đồng hồ logic và kỹ thuật truyền thông đa điểm tin cậy (reliable multicast). Một tiến trình muốn sử dụng tài nguyên thì phải gửi thông báo cần sử dụng tài nguyên tới tất cả các tiến trình khác trong nhóm và phải chờ khi tất cả cho phép mới được sử dụng tài nguyên. Nếu cùng 1 lúc có nhiều tiến trình yêu cầu thì so sánh mốc thời gian của các thông điệp, ai gửi sớm hơn sẽ thắng. =&gt; Vấn đề: mỗi 1 tiến trình là 1 điểm gây lỗi, và lượng thông điệp lớn.
  - Giải thuật Lamport, Suzuki-Kasami, Raymond.
- Kết thúc: Kết thúc chờ đợi.
- Bầu chọn người đứng đầu: Tiến trình bị lỗi thì chọn tiến trình nào thay thế để bắt đầu? Có nhiều instances thì chọn instance nào?
  - Giải thuật Bully: Chọn tích phối viên dựa trên ID cao nhất.
  - Giải thuật vòng.</t>
  </si>
  <si>
    <t>- Giải thuật Ricart &amp;&amp; Argala
+ Sử dụng đồng hồ logic và kĩ thuật truyền thông đa điểm tin cậy
+ Tiến trình muốn tham dự vào critical section: soạn thông điệp, gửi yêu cầu 
tới tất cả các tiến trình trong nhóm, chờ cho tới khi tất cả cho phép, tham gia
và section
+ Khi tiến trình nhận được yêu cầu:
+ Nếubênnhậnkhôngquantâm: gửitínhiệ
bên gửi
+ Nếubênnhậnthamgiavàocriticalsection:không trả lời, thêm yêu cầu vào hàng đợi
+ Nếubênnhậncũngvừamớigửiyêucầu:
+ So sánh timestamps của các thông điệp gửi và nhận: ai gửi sớm hơn sẽ thắng
+ Nếu bên nhận thua, gửi tín hiệu
+ Nếu bên nhận thắng, không trả lời, thêm yêu cầu vào
hàng đợi
+ Khi xong critical section: gửi tín hiệu
- Giải thuật Bully
 + Chọn tiến trình có ID cao nhất làm tích phối viên
+  Khi tiến trình P phát hiện tích phối viên chết:
+ Gửithôngđiệpbầucửđếntấtcảcáctiếntrìnhcó ID cao hơn
+ Nếu không tiến trình nào trả lời, P thắng và kết thúc bầu cử
+ Nếu bất kỳ tiến trình nào trả lời, P hoàn thành nhiệm vụ
+ Tùychọn:chotấtcảcácnútcóIDthấphơnbiết rằng đang tiến hành bầu cử
+ Nếu tiến trình nhận được thông điệp bầu cử
+ ĐáplạibằngthôngđiệpOK
+ Tiếnhànhbầucử(trừtrườnghợpđãcótiếntrình khác làm việc này)</t>
  </si>
  <si>
    <t xml:space="preserve">DSD_09 20153752 Nguyễn Tài Tiêu
Các thuật toán hỗ trợ thực thi trong kiến trúc các microservice:
- Thuật toán loại trừ lẫn nhau: tránh sử dụng cùng một tài nguyên
+ Giải thuật tập trung: khi một tiến trình yêu cầu tài nguyên, cần chờ các tiến trình trước đó trong hàng đợi giải phóng tài nguyên. Có nguy cơ tắc nghẽn khi sử dụng tài nguyên.
+ Giải thuật Token Ring: các tiến trình cần có thẻ (token) để sử dụng tài nguyên, khi sử dụng tài nguyên xong thẻ được truyền cho các tiến trình hàng xóm. Có thể tiến trình không cần dùng đến tài nguyên vẫn được nhận thẻ, có thể mất thẻ
+ Giải thuật Ricart &amp; Agrawala: Tiến trình muốn sử dụng tài nguyên cần gửi yêu cầu tới tất cả các tiến trình trong nhóm, chờ đến khi tất cả cho phép. Thông điệp chứa: identifier, name of resource, timestamp. Lượng thông điệp gửi đi lớn, có thể gây gây lỗi tại nhiều điểm
+ Giải thuật Lamfort: giống như giải thuật Ricart &amp; Agrawala, sử dụng thêm hàng đợi, nếu được các tiến trình khác chấp nhận, sử dụng tài nguyên và xóa khỏi hàng đợi 
+ Giải thuật Suzuki-Masumi: giống như giải thuật Ricart &amp; Agrawala, gửi yêu cầu và dùng token để sử dụng tài nguyên
+ Giải thuật Raymond: sử dụng cây, mỗi node có 1 node con, mỗi node chứa 1 hàng đợi FIFO. Một node yêu cầu token sẽ gửi lên node cha, được cho vào hàng đợi node cha. Khi node cha có token, cấp token cho node trong hàng đợi FIFO, xóa node khỏi hàng đợi
- Thuật toán bầu cử: 
+ Giải thuật Bully: Chọn tiến trình có ID cao nhất làm điều phối viên, sử dụng điều phối trong giải thuật tập trung khi có tiến trình yêu cầu sử dụng tài nguyên
+ Giải thuật vòng: Các tiến trình được tổ chức thành vòng. Nếu một tiến trình phát hiện điều phối viên lỗi, gửi thông điệp bầu cử chứa ID của nó cho các tiến trình hàng xóm tiếp theo </t>
  </si>
  <si>
    <t>DSD_10 20151469 Hoàng Văn Hoan        
1, Liệt kê các thuật toán:
 +Xử lí tập trung
 + Token ring
 + Bully
 + Ricart and argrawala
 + Raymond
 + Lamfort
 + Suzuki kasami
 2, Vai trò của mỗi thuật toán trong truyền thông.
  + Xử lí tập trung:  Điều phối các tiến trình theo hướng đồng bộ hóa,
 các tiến trình cần phải chờ đợi nhau, các tiến trình có thể phải thực
 hiện theo thứ tự ưu tiên để đảm bảo tránh xung đột sử dụng tài nguyên.
  + Token ring: giúp quản lí việc sử dụng tài nguyên của các tiến trình trong
 một nhóm một cách hợp lí. Tại một thời điểm chỉ có một tiến trình nhận được
 thẻ và có quyền sử dụng tài nguyên có thể bị xung đột. Đảm bảo các tiền trình 
đều có thể nhận được thẻ.
  + Ricart and Regrawala: Giúp cho các tiến trình có thể truy nhập và critical 
section theo đúng thứ thự thời gian yêu cầu.
 + Lamfort: Vai trò giúp điều phối tài nguyên sử dụng giữa các tiến trình thông
 qua việc sử dụng sơ đồ ưu thế thời gian giống với thuật toán Ricart và Argrawala
 + Suzuki kasami: sử dụng cơ chế quảng bá để phân phối tài nguyên cho các
 tiến trình bằng việc chiến quyền sử dụng các thẻ bài.
 + Raymond: phân phối thẻ truy cập quyền vào critical section bằng cấu trúc cây
 phân cấp nhằm tránh việc di chuyển thẻ nhàn dỗi của cấu trúc token ring
3, Thao tác của từng thuật toán
  +Xử lí tập trung: 
• Thao tác:
Một tiến trình có vai trò như điều phối viên thực hiện phân phối quyền sử dụng tài nguyên của các tiến trình trong hàng đợi.
Khi tiến trình nào vào trước thì được đưa vào hàng đợi trước và được quyền sử dụng tài nguyên tài.
Tài nguyên sẽ được giải phóng và chuyển sang tiến trình khác sử dụng
•  Vấn đề tồn tại : + Khi một tiến trình sử dụng tài nguyên nhưng bị dừng sẽ dẫn đến tài nguyên không được giải phóng.
 Cách khắc phục có thể đặt timeout đủ lớn cho việc sử dụng tài nguyên của tiến trình để tài nguyên có thể được giải phóng. 
 + Token ring:
  • Thao tác: 
  Khi một tiến trình gửi yêu cầu nó sẽ được đưa vào trong token ring. 
  Tiến trình số 0 sẽ được phát thẻ token để sử dụng tài nguyên R.
  Khi tiến trình này sử dụng tài nguyên thì nó truyền thẻ đến tiến trình tiếp theo tiếp theo.
  Cứ như vậy cho đến khi hết token ring. Các tiến trình đều có thể nhận thẻ và sử dụng tài nguyên.
  • Vấn đề tồn đọng: + Khi một tiến trình bị tắc và dừng lại thẻ sẽ không được truyền đến tiến trình tiếp theo. 
Cách khắc phục cho vấn đề này là cho tiến trình tiếp theo sẽ tự khởi tạo thẻ nếu qua một khoảng thời gian đủ lâu không nhận được. 
                                 + Thứ tự FIFO có thể không được đảm bảo 
 + Ricart and argrawala: 
 + Raymond: https://docs.google.com/document/d/1bsqOUEk5tQ_VQcPvm93rOC1Tmuc2E0Y7DNYZ9N_UIZE/edit?usp=sharing
 + Lamfort: https://docs.google.com/document/d/1bsqOUEk5tQ_VQcPvm93rOC1Tmuc2E0Y7DNYZ9N_UIZE/edit?usp=sharing
 + Suzuki kasami: https://docs.google.com/document/d/1bsqOUEk5tQ_VQcPvm93rOC1Tmuc2E0Y7DNYZ9N_UIZE/edit?usp=sharing</t>
  </si>
  <si>
    <t xml:space="preserve">DSD_11 20154136 Phạm Văn Tuấn
-Giải thuật loại trừ
+ Giải thuật tập trung: sẽ có 1 thằng đóng vai trò là tích phối viên quyết định xem tiến trình nào sẽ được phép truy cập vào tài nguyên
VD: Load balancer sẽ là điểm tập trung quyết định yêu cầu sẽ được gửi tới service nào. Service được chọn để xử lí yêu cầu dựa trên tiêu chí phải đang hoạt động và số lượng yêu cầu đã thực hiện là thấp nhất
</t>
  </si>
  <si>
    <t xml:space="preserve">DSD_12 20151471 Nguyễn Công Hoan
1. Các thuật toán hỗ trợ thực thi trong kiến trúc các microservice là: 
+ Thuật toán loại trừ lẫn nhau(mutual exclusion)
+ Thuật toán bầu cử(election)
+ Thuật toán kết thúc(terminaison)
2. Vai trò và sự khác biệt
 + Vai trò: thiết kế chạy trên các thiết bị phần cứng của các máy tính kết nối với nhau
 + Sự khác biệt: 
       - Thuật toán loại trừ lẫn nhau(mutual exclusion): Tại 1 thời điểm có thể có nhiều tiến trình cùng truy nhập vào 1 tài nguyên, làm sao để tránh hiện tượng đó xảy ra. Bằng phần cứng : ngắt, cơ chế test and set. Bằng phần mềm, viết 1 đoạn mã CT( critial section). Gồm các giải thuật : tập trung, token ring, Ricard&amp;Agrawala.
       - Thuật toán bầu cử(election): cho 1 tập các tiến trình tương tự nhau, có ID duy nát và riêng biệt, cần xác đinh 1 và 1 tiến trình làm tích phối viên. Gồm các giải thuật: Bully, vòng
       - Thuật toán kết thúc(terminaison)
- Giải thuật tập trung: khii 1 tiến trình yêu cầu dùng tài nguyên, chúng sẽ phải nằm trên hàng đợi cho đến khi tích phối viên  giải phóng được tài nguyên
- Giải thuật Token Ring: 
                   + Khởi tạo: tiến trình 0 được phát thẻ (token) để sử dụng tài nguyên R
                   + Thẻ này được quay vòng: Từ tiến trình Pi đẻn tiến trình P(i+1)  mod N
                   + Khi tiến trình nhận được thẻ: Kiểm tra xem nó cần sử dụng tài nguyên hay không --&gt; Nếu không, chuyển token đến tiến trình hàng xóm --&gt; Nếu có truy nhập vào tài nguyên( giữ thẻ cho đến khi dùng xong)  
- Giải thuật Ricard&amp;Agrawala : 
                   + Khi tiến trình nhạn được yêu cầu
                                    .Nếu bên nhạn không quan tâm: gửi Ok cho bên gửi
                                    .Nêú bên nhạn tham gia vào CT: không tl, thêm y/c vào hàng đợi
                                    .Nếu bên nhận cũng mới gửi yêu cầu thì so snahs timestamp sớm hơn sẽ thắng
- Giải thuật Bully : 
                   + Chọn tiến trình có ID cao nhất làm tích phối viên
                   + Khi tiến trình P phát hiện tích phói viên P chết 
                         --&gt; Gửi thông điệp bầu cử đến tất cả tiến trình có ID cao hơn
                         --&gt; Cho tất  cả các tiên trình ID thấp hơn biết đang tiến hành bầu cử
                   + Nếu tiên trình nhạn dược thông điệp bầu cử: đáp lại OK --&gt; tiến hành bầu cử
- Giải thuật vòng: 
                   +  Các tiến trình tổ chức thành vòng
                   + Nếu bất kỳ tiến trình nào phát hiện lỗi của tích phối viên --&gt; gửi thông điệp bầu cử chứa ID của nó và gửi cho tt hàng xóm tiếp theo --&gt; nếu tt chết thì bỏ qua --&gt; Lặp lại cho đến khi gặp 1 tiến trình đang chạy
                   + Đến khi nhận được 1 thông báo bầu cử: tiên trình gửi chuyển tiếp thông báo này, và thêm ID của nó vào phân thân thông điệp
                   + Đôi khi thông điệp bầu cử quay về đúng tiến trình gửi nó đi : phát hiện ID của mình --&gt;  gửi thông báo nó là tích phối viên 
                   </t>
  </si>
  <si>
    <t xml:space="preserve">DSD_13 20151647 Bùi Văn Huy
1. Thuật toán loại trừ tương hỗ
Khi một tiến trình yêu cầu đọc hoặc cập nhật dữ liệu thì đầu tiên phải đi vào vùng găng để loại trừ lẫn nhau để đảm bảo không có tiến trình khác sẽ sử dụng dữ liệu cùng một lúc
Áp dụng: Tiếp cận dữa triên token. Mỗi phiên thực hiện sẽ được cấp 1 token để đảm bảo quyền truy cập dữ liệu
2. Giải thuật vòng
Một tiến trình bắt đầu gửi thông điệp ELEC tới các nút còn tồn tại gần nhất, quá trình gửi theo 1 hướng nhất định. Thăm dò liên tiếp trên vòng cho đến khi tìm được 1 nút còn tồn tại.
Mỗi một tiến trình sẽ gắn ID của mình vào thông điệp gửi.
Cuối cùng sẽ chọn ra 1 tiến trình có ID cao nhất trong số các tiến trình còn hoạt động và gửi thông điệp điều phối cho tiến trình đó.
</t>
  </si>
  <si>
    <t>DSD_15 20162768 Nguyễn Thị Mừng
1. Các thuật toán hỗ trợ thực thi trong kiến trúc microservice là:
- Các thuật toán loại trừ lần nhau:
+ Giải thuật tập trung
+ Giải thuật Token Ring
+ Giải thuật Ricart &amp; Agrawala
- Các thuật toán bầu cử:
+ Giải thuật Bully
+ Giải thuật vòng
2. Vai trò của và sự khác biệt trong hỗ trợ vai trò truyền thông:
a. Vai trò
- Các thuật toán loại trừ lẫn nhau được sử dụng để điều phối việc sử dụng tài nguyên giữa các tiến trình, đảm bảo rằng tại một thời điểm có nhiều nhất 01 tiến trình truy cập và sử dụng tài nguyên chung
- Các giải thuật bầu cử được sử dụng để chọn ra một tiến trình làm tích phối viên, điều khiển việc truy cập tài nguyên trong hệ phân tán
b. Sự khác nhau trong hỗ trọ vai trò truyền thông
- Giải thuật tập trung: 
+ Một tiến trình được chọn làm tích phối viên
+ Nếu một tiến trình yêu cầu tài nguyên: tích phối viên không trả lời cho đến khi tài nguyên được giải phóng, duy trì một hàng đợi để xử lý yêu cầu theo thứ tự FIFO
- Giải thuật Token Ring
+ Đặt thứ tự sử dụng cho một nhóm tiến trình, tiến trình có thẻ bài sẽ được sử dụng tài nguyên
+ Các tiến trình chỉ giao tiếp với các tiến trình lân cận theo một chiều xác định
- Giải thuật Ricart &amp; Agrawala
+ Sử dụng đồng hồ logic và kỹ thuật truyền thông đa điểm tin cậy
+ Tiến trình muốn tham dự cần soạn thông điệp cần soạn thông điệp (chứa ID, tên tài nguyên, thời gian) gửi đến tất cả các tiến trình trong nhóm và chờ đến khi tất cả cho phép
- Giải thuật Bully
+ Chọn tiến trình có ID cao nhất làm tích phối viên
+ Khi tiến trình P phát hiện tích phối viên chết, gửi thông điệp đến tất cả các tiến trình có ID cao hơn
+ Nếu tiến trình nhận được thông điệp bầu cử, đáp lại bằng thông điệp OK và tiến hành bầu cử
- Giải thuật vòng:
+ Các tiến trình được tổ chức thành vòng
+ Nếu tiến trình phát hiện tích phối viên chết, nó gửi thông điệp bầu cử chứa ID của nó và gửi cho hàng xóm tiếp theo, nếu tiến trình tiếp theo chết thì bỏ qua. Lặp lại cho đến khi định vị được 01 tiến trình đang chạy
+ Khi nhận được 01 thông điệp bầu cử, tiến trình nhận thông điệp này và thêm ID của nó vào thân thông điệp
+ Khi thông điệp quay về chính tiến trình gửi, nó gửi thông điệp báo cho tất cả các tiến trình nó là tích phối viên
3.</t>
  </si>
  <si>
    <t xml:space="preserve">DSD_16 20151444 Trần Văn Hiệp
*Liệt kê các thuật toán hỗ trợ thực thi trong kiến trúc các microservice:
-Giải thuật tập trung
-Giải thuật Token Ring
-Giải thuật Ricart &amp; Agrawala
-Giải thuật Bully
-Giải thuật vòng
*Làm rõ vai trò và sự khác biệt trong hỗ trợ vai trò truyền thông:
-Giải thuật tập trung:
+Phỏng theo hệ chỉ có 1 bộ xử lý; 1 tiến trình được bầu làm tích phối viên (coordinator)
+Nếu tiến trình khác yêu cầu dùng tài nguyên: Tích phối viên không trả lời cho đến khi giải phòng tài nguyên
+Duy trì hàng đợi (các yêu cầu dịch vụ theo thứ tự FIFO) -&gt; công bằng, mọi yêu cầu đều được xử lý theo thứ tự
-Giải thuật Token Ring:
+Tại 1 thời điểm, chỉ có duy nhất 1 tiến trình có thẻ -&gt; đảm bảo nguyên tắc loại trừ lẫn nhau
+Giữ đúng thứ tự, không xảy ra tình trạng 1 tiến trình nào đó không bao giờ nhận được thẻ
+Nếu mất thẻ (tiến trình chết) -&gt; phải sinh lại thẻ
+Không đảm bảo được thứ tự FIFO
-Giải thuật Ricart &amp; Agrawala:
+Sử dụng đồng hồ logic và kỹ thuật truyền thông đa điểm tin cậy (reliable multicast)
-Giải thuật Bully:
+Chọn tiến trình có ID cao nhất làm tích phổi viên
-Giải thuật vòng:
+Các tiến trình được tổ chức thành vòng
</t>
  </si>
  <si>
    <t xml:space="preserve">DSD_18 20150836 Lương Quốc Đạt 
1. Liệt kê các thuật toán hỗ trợ thực thi trong kiến trúc các microservice
-Các thuật toán loại trừ lẫn nhau: 
+Giải thuật tập trung
+Giải thuật token ring
+Giải thuật Ricart and Agrawala
-Thuật toán bầu cử: 
+Giải thuật Bully
+Giải thuật vòng
2. Làm rõ  vai trò và sự khác biệt trong hỗ trwoj vai trò truyền thông: 
+ Giải thuật tập trung: Điều phối các tiến trình theo hướng đồng bộ hóa, các process cần phải chờ đợi nhau và có thể thực hiện theo thứ tự ưu tiên để đảm bảo tránh xung đột tài nguyên hệ thống. 
+ Giải thuật token ring : Giúp quản lí việc sử dụng tài nguyên của các process trong một nhóm một cách hiệu quả. Tại mỗi thời điểm chỉ có một process đc quyền sử dụng tài nguyên để giải quyết sung đột. 
+ Giải thuật Ricart and Agrawala: Giúp cho các process có thể truy cập và critical section theo đúng thứ tự thời gian yêu cầu
+ Giải thuật Bully: Dùng process có ID cao nhất làm tích phối viên.
+ Giải thuật vòng: </t>
  </si>
  <si>
    <t xml:space="preserve">1.Liệt kê các thuật toán hỗ trợ thực thi trong kiến trúc các microservice
Thuật toán loại trừ lẫn nhau:
-Vai trò: Cung cấp tài nguyên cho 1 tiến trình tại 1 thời điểm (đến trước làm trước)
-Ưu điểm: Đơn giản, dễ xử lý
-Nhược điểm: Do chỉ cung cấp tài nguyên cho 1 tiến trình tại 1 thời điểm nên khi tiến trình bị lỗi hay thời gian xử lý quá dài sẽ làm cho các tiến trình đi sau phải chờ lâu và nhìn chung như thế thì không tối đa hóa được tài nguyên 
-Ví dụ: Giả sử trường hợp người dùng tải xuông 1 mẫu báo cáo sẽ không thể xem được thông tin các mẫu báo cáo khác
Thuật toán bầu cử: 
- Vai trò: Lựa chọn yêu cầu phù hợp nhất để cung cấp tài nguyên
-Ưu điểm: Xử lý tốt trong bài toán phân chia tài nguyên
-Ví dụ: Một service phục vụ tối đa 50 yêu cầu tại 1 thời điểm. Tại 1 thời điểm bất chợt, có 60 yêu cầu gửi đến yêu cầu tài nguyên. Hệ thống sẽ phân loại người dùng và chỉ cung cấp tài nguyên cho 50 người dùng được cho là người dùng cao cấp hơn trong hệ thống. 
2.Làm rõ vai trò và sự khác biệt trong hỗ trợ vai trò truyền thông
Thuật toán tập trung:
- Mục tiêu: Xác định rõ ràng thứ tự khi có nhiều yêu cầu gửi đến một lúc
</t>
  </si>
  <si>
    <r>
      <rPr>
        <b/>
      </rPr>
      <t>Câu 2: Về kĩ thuật truyền thông</t>
    </r>
    <r>
      <t xml:space="preserve">
- Sử dụng kĩ thuật truyền thông nào trong trường hợp nào và nhằm mục đích gì?
- Liệt kê chi tiết cho các trường hợp cụ thể</t>
    </r>
  </si>
  <si>
    <t xml:space="preserve">DSD_01 20141382 Nguyễn Ngọc Hải
Sử dụng kỹ thuật truyền thông:
- Gọi thủ tục từ xa (Remote ProcedureCall): 
Thực hiện khi gọi các thủ tục trên các máy ở xa.
Đóng gói các thông tin điều khiển vào thông điệp
Dùng: mô hình client-server mà client gửi 1 yêu
cầu đến server mà yêu cầu server trả về kết quả đó
- Truyền thông hướng thông điệp: Thông tin được 
truyền đi trực tiếp giữa các tiến trình trong quá trình.
Dùng: trường hợp 2 bên trao đổi thông tin mà cần
bên thứ 3 can thiệp đến.
- Truyền thông hướng dòng: truyền 1 luồng dữ liệu 
đa phương tiện trong mạng
</t>
  </si>
  <si>
    <t>- Gọi thủ tục từ xa: dựa theo cơ chế xử của máy khách và máy chủ. Máy khách truyền tham số đầu vào khi gọi thủ tục ( tạo request ) và bên kia máy chủ sẽ khiểm tra tính hợp lệ của tham số và tính toán xử lý sau đó gửi trả kết quả mong muốn cho máy khách
VD: Người dùng muốn đăng nhập vào hệ thống, nhập đẩy đủ thông tin và nhấn nút đăng nhập như vậy đã gửi 1 request tới server, server xử lí thông tin và trả về thông báo thành công hay thất bại 
-&gt; Chủ yếu trong trường hợp: mô hình Clien-Server  gửi 1 request tới serve và yêu cầu server trả về kết quả cho request đó 
- Truyền thông hướng thông điệp: thông tin trao đổi được truyền đi trực tiếp giữa các tiến trình và trong quá trình
truyền đi được xử lí, đóng gói, có thể được lưu tại 1 bộ đệm để hỗ trợ quá trình truy xuất thông tin 
VD: Để gửi  1 mail  giữa 2 người hệ thống ít nhất phải có 2 tầng giao thức để trao đổi: mạng và ứng dụng 
Tầng ứng dụng  xử lí thông tin của các bên thực hiện, tiếp đó thông tin được đóng gói và gửi thông qua 1 giao thức
mạng trả lời tầng ứng dụng để hiện thị và thông báo tới người nhận 
-&gt; Chủ yếu trong trường hợp: 2 bên trao đổi thông tin phải có 1 bên thứ 3 can thiệp 
- Truyền thông hướng dòng: khối dữ liệu được gửi đi sẽ  được bóc tách và xử lí theo từng đơn vị thời gian 
VD: Người dùng click vào xem phim, tạo 1 request tới server, 1 dãy dữ liệu có liên quan  được lấy ra từ server, truyền và xử lí theo tuần
tự tạo ra các khung ảnh chuyển động 
-&gt; Chủ yếu trong trường hợp: trong 1 đơn vị thời gian luôn có kết quả hiện thị khi thực hiện 1 yếu cầu : ứng dụng
trong phim ảnh
- Truyền thông đa điểm: Thông tin được lưu trữ đến các điểm mạng, tại mỗi điểm mạng trên tầng mạng có thể được
lấy ra và gửi đến các tầng khác, các điểm có sự trao đổi thông tin với nhau 
VD: 2 nhà mạng có các điểm mạng ( chứa thông tin được đóng gói gửi đi ) khác nhau, người dùng vẫn có trao đổi thông tin với
nhau thông qua chát hay gửi video, các điểm mạng của tầng mạng đã có sự trao đổi thông tin với nhau để cùng thực hiện yêu
cầu trong 1 tiến trình 
-&gt; Chủ yếu trong trường hợp: sự truyền thông tin giữa các bên thực hiện 1 tiến trình có tham gia của Internet- Tầng mạn</t>
  </si>
  <si>
    <t>Sử dụng kĩ thuật truyền thông nào trong trường hợp nào và nhằm mục đích gì?
- Gọi thủ tục từ xa (RPC - Remote Procedure Call): Dùng trong trường hợp cần thực hiện một lời gọi thủ tục đối với máy ở xa. RPC luôn cần có câu trả lời cho lời gọi. Khi không có câu trả lời cho lời gọi thì xử lý như thế nào =&gt; MOC.
- Truyền thông hướng thông điệp (MOC - Message-Oriented Communication): Quyết định lưu trữ tạm thời các thông điệp (chỉ lưu trữ trong thời gian đủ để xử lý và định tuyến). Lưu trữ lại các thông điệp nếu không gửi được.
- Truyền thông hướng dòng (SOC - Stream-Oriented Communication): Cho phép truyền theo luồng các dữ liệu đa phương tiện trong 1 mạng.
- Truyền thông đa điểm (MC - Multicast Communication): Overlay vs Gossiping.
Viết theo công nghệ mình định sử dụng.
Dựa vào bài toán nghiệp vụ =&gt; công nghệ mình định sử dụng =&gt; ví dụ.</t>
  </si>
  <si>
    <t xml:space="preserve">DSD_04 20151889 Trịnh Duy Hưng 2.Sử dụng kĩ thuật truyền thông nào trong trường hợp nào và nhằm mục đích gì?
-Remote Procedure Call : 
Khi nào: Thực hiện thủ tục thông thường trên máy ở xa. Khi một tiến trình A muốn thực hiện một thủ tục nào đó nằm trên một máy B và kết quả tương ứng sẽ được truyền trở lại cho máy A
Mục đích: 
Truyền thông RPC tăng tính hiệu quả, mềm dẻo và trong suốt cho hệ thống, tạo giao diện và cung cấp dịch vụ tốt cho tầng vận chuyển phía dưới. 
-Truyền thông hướng thông điệp (Connection-oriented):
Khi nào: + Trong một số trường hợp RPC tỏ ra không phù hợp vì nó đòi hỏi cả bên gửi và bên nhận đều sẵn sàng tại thời điểm. Tuy nhiên đôi khi chúng ta không biết liệu bên nhận yêu cầu có sẵn sàng hay không.
+ RPC lại luôn có câu trả lời cho lời gọi, nhưng nếu không có câu trả lời thì cần dùng MOC 
Mục đích: 
Đảm bảo tính bền vững và tính đồng bộ. 
</t>
  </si>
  <si>
    <t>Cấu trúc rõ ràng, đầy đủ những mục cần thiết. 
 Phân chia các mục rõ ràng mạch lạc</t>
  </si>
  <si>
    <t>DSD_05 20151642 Bùi Đình Huy
Đối với nhóm API cấu hình các tiêu chí và công thức đánh giá KPI cho vị trí công việc, phòng ban và dự án
thì sẽ sử dụng kĩ thuất truyền thông remote procedure call kết hợp với truyền thông đồng bộ nhằm mục đích 
yêu cầu gửi cấu hình luôn có câu trả lời,  luôn cập nhật các tiêu chí công thức mới nhất, tránh tính toán nhầm trong việc tính toán,
các công việc bên phía gửi sẽ được tiếp tục khi yêu cầu bên phía nhận trả về
Đối với nhóm API quản lý và phân quyền người dùng thì sẽ sử dụng truyền thông bền vững không đồng bộ,
 ví dụ: khi tạo tài khoản,sửa delete hoặc thay đổi quyền thì khi gửi yêu cầu lên phía nhận phía gửi không cần đợi 
câu trả lời từ phía nhận mà có thể thực hiện việc khác, phản hồi từ phía nhận khi được gửi về sẽ được cập nhật vào trạng thái của phía gửi</t>
  </si>
  <si>
    <t>Sử dụng kĩ thuật truyền thông nào trong trường hợp nào và nhằm mục đích gì?
- Gọi thủ tục từ xa (RPC - Remote Procedure Call): Dùng trong trường hợp cần thực hiện một lời gọi thủ tục đối với máy ở xa. RPC luôn cần có câu trả lời. Khi không có câu trả lời cho lời gọi thì xử lý như thế nào =&gt; MOC.
- Truyền thông hướng thông điệp (MOC - Message-Oriented Communication): Quyết định lưu trữ tạm thời các thông điệp trong thời gian đủ để xử lý và định tuyến. Lưu trữ lại các thông điệp nếu không gửi được.
- Truyền thông hướng dòng (SOC - Stream-Oriented Communication): Cho phép truyền theo luồng các dữ liệu đa phương tiện trong 1 mạng.
- Truyền thông đa điểm (MC - Multicast Communication): Overlay vs Gossiping.
Viết theo công nghệ mình định sử dụng.
Dựa vào bài toán nghiệp vụ =&gt; công nghệ mình định sử dụng =&gt; ví dụ.</t>
  </si>
  <si>
    <t xml:space="preserve">DSD_07 20153274 Tăng Tự Tài
-Sử dụng kĩ thuật truyền thông điệp (MOC):
+ Gửi báo báo lên cấp trên: 
+ Cliet gửi báo cáo sau khi tổng hợp cho cấp trên xem và phê duyệt
+ Client không cần đợi duyệt , tiếp tục chuyển tiếp công việc
+ Cấp trên gửi phân công cho cấp dưới: 
+Client gửi phân công công việc cho cấp dưới
+Cấp dưới lại gửi các phân công chi tiết hơn cho cấp thấp hơn
+Thông điệp được gửi đi mà không cần câu trả lời từ phía server, client có thể làm việc khác khi đã gửi xong thông điệp. 
-Sử dụng kĩ thuật gọi thủ tục từ xa (RPC):
+Trường hợp muốn lấy KPI của một nhân viên nào đó phục vụ cho các bước xử lí tiếp theo.
Liệt kê chi tiết: 
+Ta lấy kpi của nhân viên sau đó truyền mã nhân viên và lời gọi thủ tục gửi đến cho server 
+Server tính toán và trả về kết quả cho máy client.
+Trường hợp tổng hợp báo cáo KPI theo dự án, vị trí công việc.
Liệt kê chi tiết: 
+Client gọi yêu cầu server tính toán kpi của từng thành viên tham gia dự án rồi gửi về cho client để tổng hợp báo báo.
</t>
  </si>
  <si>
    <t xml:space="preserve">DSD_09 20153655 Hồ Sỹ Thuận
* Sử dụng kĩ thuật truyền thông gọi thông điệp từ xa:
- Gọi thủ tục tại chỗ
Cụ thể: Service Department muốn lấy danh sách thông tin các phòng ban sẽ
gửi thông điệp tại chỗ gọi đến API lấy danh sách thông tin phòng ban, sau 
đó API sẽ thực hiện thông điệp ấy và trả lại kết quả
Tương tự đối với các chức năng khác cùng 1 service
- Remote Procedure Call (RPC)
Gọi thử tục trên máy ở xa
Cụ thể: Service Department muốn lấy danh sách nhân viên từ service nhân 
viên trên máy ở xa thfi service Department sẽ đóng gói các tham số cùng với 
các thông tin điều khiển vào thông điệp. Sau đó gửi thông điệp để xử lí trên
máy ở xa. máy ở xa sẽ gọi thủ tục tương ứng lấy kết quả trả về và gửi lại cho
bên gọi
Tương tự với các chức năng khác service 
Mục đích: Luôn có câu trả lời cho lời gọi
* Kĩ thuật truyền thông hướng thông điệp
- Truyền thông nhất thời:
+ Bên gửi và bên nhận phải ở trạng thái hoạt động
+ Hệ truyền thông chỉ lưu trữ thông điệp khi nhận và khi gửi
+ Nếu hệ truyền thông không chuyển giao được thì loại bỏ thông điệp
- truyền thông bền vững: 
+ bên gửi có thể ngừng hoạt động khi đã gửi xong
+ Bên nhận không cần ở trạng thái hoạt động khi thông điệp được chuyển giao
+ Hệ truyền thông giữ lại thông điệp không được chuyển giao trong bộ đệm
- truyền thông đồng bộ: Bên gửi đợi phản hồi đã nhận được thông điệp của bên
nhận trước khi tiếp tục công việc
- Truyền thông không đồng bộ: Bên gửi tiếp tục công việc mà không đợi phản hồi
từ bên nhận
Mục đích: Xử lí tất cả các thông điệp có câu trả lời cũng như không có câu trả lời
</t>
  </si>
  <si>
    <t xml:space="preserve">DSD_10 20151915 Bùi Phú Hướng
* Sử dụng kĩ thuật gọi thủ tục từ xa (RPC):
+Trong trường hợp muốn lấy KPI của một nhân viên nào đó phục vụ cho các bước xử lí tiếp theo.
Cụ thể: lấy kpi của nhân viên theo mã nhân viên: ta cần truyền mã nhân viên và lời gọi thủ tục gửi đến cho server, server tính toán và trả về kết quả cho máy client. Tương tự với các lời gọi KPI theo phòng ban, công việc, phòng ban,...
+Trong trường hợp tổng hợp báo cáo KPI theo dự án, vị trí công việc.
Cụ thể: client gọi yêu cầu server tính toán kpi của từng thành viên tham gia dự án, gửi về cho client để tổng hợp báo báo.
* Sử dụng kĩ thuật truyền thông điệp (MOC):
+ Gửi báo báo lên cấp trên phê duyệt: cliet gửi báo cáo sau khi tổng hợp cho cấp trên xem và phê duyệt, client không cần đợi câu trả lời từ cấp trên mà có thể đi làm việc khác ngày sau đó.
+cấp trên gửi phân công cho cấp dưới: client gửi phân công công việc cho cấp dưới, cấp dưới lại gửi các phân công chi tiết hơn cho cấp dưới nữa. Thông điệp được gửi đi mà không cần câu trả lời từ phía server, client có thể làm việc khác khi đã gửi xong thông điệp. </t>
  </si>
  <si>
    <t>DSD_11 20151881 Phạm Việt Hưng
- Sử dụng lời gọi thủ tục từ xa
- Trường hợp cụ thể
+ Để có thể tổng hợp được báo cáo cần các thông tin về rất nhiều các service khác nhau: service quản lý công việc theo quy trình, service quản lý thông tin người dùng
+ Service sẽ call tới api của các service khác. Các service khác sẽ lấy thông tin và trả về cho service gọi
- Sử dụng kĩ thuật truyền thông điệp
- Trường hợp cụ thể
+ Các service khác có thể đang không hoạt dộng khi service này gọi tới. Các yêu cầu mà chưa thực hiện được sẽ được lưu lại và đọi đến khi service cần gọi tới hoạt động sẽ gửi yêu cầu đến</t>
  </si>
  <si>
    <t>Mô hình Gateway API
 Giao thức Restfull API</t>
  </si>
  <si>
    <t>nhóm xây dựng API cho các nhóm khác gọi</t>
  </si>
  <si>
    <t xml:space="preserve">
    Các kỹ thuật truyền thông :
- Gọi thủ tục từ xa :
  + Trường hợp sử dụng : Khi thực hiện lời gọi thủ tục thông thường trên một máy tính ở xa.
  + Mục đích : Xem phần mềm hệ thống phân tán như là một tập hợp của các thành phần phần mềm chạy trên các máy tính khác nhau nhưng kết nối bởi một mạng máy lưới chung.
- Truyền thông hướng thông điệp :
  + Trường hợp sử dụng : Khi lời gọi không có câu trả lời.
  + Mục đích : Liên lạc đồng bộ và không đồng bộ.
- Truyền thông hướng dòng :
  + Trường hợp sử dụng : Khi trao đổi các đơn vị thông tin nguyên vẹn.
  + Mục đích : tùy theo loai dữ liệu chọn cách thức truyền thông tin để không ảnh hưởng đến liên tục của dịch vụ
</t>
  </si>
  <si>
    <t xml:space="preserve">DSD_13 20151647 Bùi Văn Huy
Gọi thủ tục từ xa
 làm cho lời gọi từ xa RPC tương tự như thể lời gọi thủ tục thông thường cục bộ và ẩn đi việc truyền dữ liệu đi về qua mạng
 Sử dụng trong các tiến trình yêu cầu tuần tự như đăng nhập cần đến thông điệp trả về cho người dùng thực hiện
Hướng thông điệp
Sử dụng cho các tiến trình không cần thông điệp trả về </t>
  </si>
  <si>
    <t>DSD_15 20160952 Nguyễn Văn Đạt
Về kĩ thuật truyền thông, em xin trình bày các thông tin cơ bản của 4 kỹ thuật truyền thông sau:
 - Gọi thủ tục từ xa (Remote Procedure Call)
 - Truyền thông hướng thông điệp (Message Oriented Communiction)
 - Truyền thông hướng dòng (Stream Oriented Communication)
 -  Truyền thông đa điểm (Multicast Communication)
1. Remote Procedure Call (RPC)
 - Trường hợp sử dụng: Khi chương trình muốn gọi thực thi một hàm hay một thủ tục trên một máy tính khác
 - Mục đích: Cung cơ cơ chế thực thi hàm từ xa cho client-server
RPC là kỹ thuật truyền thông phổ biến nhất. Có rất nhiều ví dụ như: Nhân viên nhập báo cáo, rồi đến định kì, nhân viên sẽ gửi yêu cầu tính KPI của bản thân cho server, server nhận lấy yêu cầu, kèm theo tham số mà client gửi và công thức được fix cứng trong server để trả về kết quả cho client, từ đó client có kết quả và hiển thị lên màn hình. Việc công thức tính KPI do server quản lí là vô cùng hợp lí để đảm bảo tính an toàn và bảo mật của công thức tính KPI.
2. Message Oriented Communiction (MOC)
 - Trường hợp sử dụng: 
  + RPC luôn có câu trả lời cho lời goọ. còn với trường hợp không có câu trả lời thì ta dùng MOC
  - Mục đích: 
  + thể hiện tính bền vững và tính đồng bộ
  + Phân phối trên các nền tảng không đồng nhất và làm giảm sự phức tạp của việc phát triển ứng dụng phân tán
 Ví dụ đơn giản cho trường hợp này như nhân viên gửi yêu cầu tới hệ thống là disconnect, dĩ nhiên là hệ thống biết nhân viên đã disconnect và nhân viên không nhận được câu trả lời nào.
3. Stream Oriented Communication (SOC)
 - Trường hợp sử dụng: Khi gửi dữ liệu là một chuỗi các tin nhắn liên quan. Nó có thể là luồng đơn gian hay phức tạp. Ví dụ như JPED images, MPEG movies
 - Mục đích:
  + Gửi được dữ liệu media rời rạc, dữ liệu media liên tục phụ thuộc vào thời gian
  + Chất lượng của dịch vụ
Chẳng hạn như nhân viên quản trị hành chính tổng hợp thêm ảnh của một nhân viên mới vào hệ thống.
4. Multicast Communication
 - Trường hợp sử dụng: Khi một tin nhắn duy nhất (được truyền bởi người gửi) được gửi đến một nhóm các chương trình
 - Mục đích: Một nhóm các quy trình đều có thể nhận được dữ liệu, điều này phù hợp với realtime cho các ứng dụng websocket để broadcasting tất cả các quy trình còn lại
Ví dụ như một kế hoạch mới quan trong được thiết lập, tất cả các tài khoản đều được nhận thông tin trên.</t>
  </si>
  <si>
    <t>DSD_16 20150424 Đào Huy Chương
Có 4 kỹ thuật truyền thông cơ bản của hệ phân tán là: gọi thủ tục từ xa (RPC),
truyền thông hướng thông điệp (MOC), truyền thông hướng dòng (SOC), 
truyền thông đa điểm (MC).
- Gọi thủ tục từ xa (RPC): Lời gọi thủ tục xa là  một cơ chế cho phép một
 chương trình có thể gọi thực thi một thủ tục (hay hàm) trên một máy tính
 khác. Cụ thể của bài toán: người dùng gửi request đến server, server sẽ xử 
lý và trả về kết quả cho lời gọi.
- Truyền thông hướng thông điệp (MOC): Bản tin gửi đi chỉ được lưu lại trong
 phiên trao đổi đó. Khi phiên trao đổi đã hoàn thành hoặc khi kết nối bị hủy 
bỏ thì các bản tin đó cũng bị hủy bỏ trên các server.
- Truyền thông hướng dòng (SOC): đồng bộ trên môi trường mạng dựa trên
việc đồng bộ cả bên nhận và bên gửi.</t>
  </si>
  <si>
    <t xml:space="preserve">DSD_18 20151168 Nguyễn Văn Hào
- Gọi thủ tục từ xa : thực hiện lời gọi thủ tục thông thường trên máy ở xa
+ gọi và lấy kết quả trên sever
- Truyền thông hướng thông điệp : trong trường hợp không nhận được phản hồi về để đạt được tính bền vững và tính đồng bộ
Ví dụ : 2 tiến trình gửi thông điệp cho nhau, tiến trình 2 bị dừng hoạt động dẫn đến tiến trình 1 không nhận được phản hồi
- Truyền thông hướng dòng : cho phép truyền theo luồng các dữ liệu đa phương tiện trong 1 mạng
Ví dụ : người dùng sử dụng Internet để xem video
- Truyền thông đa điểm : truyền thông theo nhóm, thường hoạt động ở tầng IP
+ gửi thông điệp ra các điểm xung quanh
Ví dụ : 1 tiến trình gửi thông điệp tối n tiến trình khác
</t>
  </si>
  <si>
    <t>2.Các kỹ thuật truyền thông
Gọi thủ tục từ xa: Dựa theo mô hình máy chủ máy khách truyền thống. Máy khách tạo yêu cầu gửi đến máy chủ, máy chủ tiếp nhận yêu cầu, xử lý và trả kết quả cho máy khách
-Trường hợp cụ thể: Người dùng vào trang lấy mẫu báo cáo thì đồng thời cũng đã gửi yêu cầu đến máy chủ yêu cầu lấy ra dữ liệu của các mẫu báo cáo. Máy chủ sau khi xử lý sẽ trả về kết quả tương ứng cho người dùng
Truyền thông hướng thông điệp
Truyền thông hướng dòng: Cho phép truyền theo luông dữ liệu đa phương tiện trong một mạng</t>
  </si>
  <si>
    <r>
      <rPr>
        <b/>
      </rPr>
      <t>Câu 3: Về các dịch vụ hỗ trợ</t>
    </r>
    <r>
      <t xml:space="preserve">
- Để thực hiện thao tác nghiệp vụ đã đặc tả cần có thêm những API hỗ trợ nào?
- API đó là tự cài đặt hay sử dụng từ bên thứ 3? Nếu sử dụng từ bên thứ 3 thì sử dụng của bên nào và với mục đích gì?</t>
    </r>
  </si>
  <si>
    <t xml:space="preserve">DSD_01 20140076 Hoàng Ngọc Anh
- Các api sử dụng bên thứ 3:
        + Lấy danh sách nhân viên
        + Lấy danh sách phòng ban
        + Lấy danh sách công việc ứng với từng vị trí
        + Lấy danh sách dự án
        + Lấy danh sách chấm công
- Mục đích:
        + Sử dụng để lấy dữ liệu trên server để thao tác sửa và cập nhật dữ liệu
        + Tính các KIP và các yêu cầu từ client
</t>
  </si>
  <si>
    <t>Các API tự viết:
 + Lấy doanh thu của dự án theo tuần
 + Lấy doanh thu của dự án theo tháng
 + Lấy doanh thu của dự án theo quý
 + Lấy doanh thu của dự án theo tnăm
 + Đánh giá KPI của phòng ban
 + Đánh giá KPI của user
Các API sử dụng bên thứ 3:
 + Lấy báo cáo doanh thu
 + Lấy tiêu chí, lưới đánh giá
 + Lấy chỉ tiêu KPI của phòng ban
 + Lấy chỉ tiêu KPI của user</t>
  </si>
  <si>
    <t>Để thực hiện thao tác nghiệp vụ đã đặc tả cần có thêm những API hỗ trợ:
- API để sử dụng dịch vụ CI/CD của Circle CI  (bên thứ 3)
- Sử dụng dịch vụ SSH Tunneling của Serveo (bên thứ 3)
- Sử dụng dịch vụ Port Forwarding của portmap.io (bên thứ 3)
=&gt; Phải nói đến làm thế nào để phân biệt microservices (do dịch vụ deploy)</t>
  </si>
  <si>
    <t xml:space="preserve">- Để thực hiện các thao tác nghiệp vụ đã đặc tả cần có thêm những API hỗ trợ sau:
+) API dùng để đặt tên định danh cho các nhân viên, phòng ban trong công ty
+) API dùng để đồng bộ các công việc theo đúng quy trình hoạt động.
Các API này là tự cài đặt.
- Các vấn đề xảy ra khi các API không truy cập được:
+) Các thao tác công việc không được thực hiện khiến cho người dùng không thể submit cũng như chỉnh sửa và xóa công việc được. Những người có nhiệm vụ liên quan cũng sẽ không thể theo dõi được kết quả mà những người khác thực hiện. 
+) Các công việc thực hiện có thể bị mất mát do không được lưu lại
- Giải pháp: 
Tạo một cache để lưu lại các thay đổi trước khi sử dụng API để update lên trên server. Khi khắc phục được các sự cố về API đó sẽ dựa vào thông tin ở cache để có thể tiến hành thay đổi đồng thời update dữ liệu lên trên server. Trong trường hợp này các thao tác khi mà có API bị lỗi vẫn sẽ được thực hiện bình  thường  chỉ là tạm thời chưa được update lên trên server.
</t>
  </si>
  <si>
    <t xml:space="preserve">DSD_05 20152976 Nguyễn Xuân Quang
- Các api sử dụng bên thứ 3:
+ Lấy danh sách phòng ban
+ Lấy danh sách dự án
+ Lấy danh sách vị trí theo phòng ban
+ Lấy danh sách vị trí theo dự án
- Các api tự viết:
+ API nhập công thức tính KPI
Nếu API không truy cập được cần xử lý như thế nào?
+Sử dụng time out, hết thời gian không nhận được reponse từ api thì hủy yêu cầu của người dùng và hiển thị lỗi timeout cho người dùng. Hoặc sử dụng api dự phòng.
+Lưu cache dữ liệu sau khi gọi api để hạn chế việc gọi api nhiều lần.
</t>
  </si>
  <si>
    <t>DSD-07 20151668 Nguyễn Cao Huy
Các API cần để hỗ trợ bao gồm:
- API cũng cấp danh sách các KPI
- API cung cấp danh sách các phòng ban
- API cung cấp danh sách các dan danh sách công việc
- API lưu thông tin kiểm tra
- API chỉnh sửa, cập nhật thông tin KPI chứa dữ liệu lỗi
- API xóa các KPI không hoàn thành 
Trên đây là các API tự cài đặt, các API do bên thứ 3 cung cấp là:
- API đánh giá chất lượng kiểm tra KPI -  được cung cấp bởi cơ quan chức năng để đánh giá khách quan quá trình kiểm tra, đánh giá KPI của công ty</t>
  </si>
  <si>
    <t xml:space="preserve">
 DSD_09 20153710 Nguyễn Thị Thư
- API hỗ trợ thao tác nghiệp vụ đã đặc tả:
+ getReportList()
+ getDetailReportById()
+ getReportById()
+ getKPIByUserId()
+ getKPIByDepartment()
+ getKPIByTime()
- API được sử dụng từ bên thứ 3, với mục đích:
+ Lấy thông tin của report đã lưu theo từng phiên bản hay thời gian để tạo ra
log Report
+ Lấy thông tin KPI theo User, Department và thời gian để thống kê log KPI</t>
  </si>
  <si>
    <t xml:space="preserve">DSD_10 20153552 Trần Văn Thắng
- Các api tự viết:
+ So sánh KPI bộ phận theo tuần
+ So sánh KPI bộ phận theo tháng
+ So sánh KPI bộ phận theo quý
+ So sánh KPI bộ phận theo năm
+ So sánh KPI của mỗi nhân viên trong cùng phòng ban
- Các api cung cấp:
+ Lấy danh sách lưới tiêu chí theo phòng ban, nhân viên
Nếu API không truy cập được cần xử lý như thế nào?
+ Lấy KPI nhân viên
+ Bên thứ 3 sử dụng nhằm mục đích cấu hình file báo cáo 
+ Report Procedure Service
</t>
  </si>
  <si>
    <t>DSD_13 20151647 Bùi Văn Huy
Cần API liên quan đến công việc
API lấy từ bên thứ 3. (Nhóm 6)
Lấy thông tin công việc</t>
  </si>
  <si>
    <t xml:space="preserve">DSD_14 20153075 Nguyễn Văn Quyết
Để thực hiện các nghệp vụ đặc tả cần thêm các API
+ API Xem tiêu chí KPI (KPI Service)
+ API Tính  toán KPI (KPI Service) - Nhóm: 
+ KPI quản lý công việc  (Task Service) - Nhóm: 3,6,12
</t>
  </si>
  <si>
    <t>DSD_15 20160952 Nguyễn Văn Đạt
Các dịch vụ hỗ trợ
1. API hỗ trợ đặt tên:
 -  Dùng để đặt tên cho một thao tác của người dùng, tính từ bắt đầu thao tác đến kết thúc thao tác đó. Ví dụ như người dùng đăng nhập vào hệ thống sẽ được cấp một tên và trong suốt quá trình hoạt động tới khi đăng xuất, mọi hành vi sử dụng đều được biểu diễn bởi tên của người dùng đã được hệ thống cấp
 - Sử dụng Flat Naming: có nhiều hướng giải quyết cho flat naming như broadcasting, home-based approaches, Hierarchical localtion service, distributed hash tables, ... nhưng em xin trình bày về forwarding pointers  bởi vì nó rất đơn giản. Với forwarding pointers, khi một thực thể di chuyển từ A đến B, nó để lại phía sau một tham chiếu đến vị trị mới của nó hiện tại ở B. Với quy mô lớn thì forwarding pointers không phù hợp vì có thể gây lỗi hoặc tăng độ trễ mạng.
 - API này là tự cài đặt (riêng với trường hợp truy cập sử dụng tài khoản hệ thống thì có thể dùng JWT Json Web Token)
2. API binding
 - Dùng để tạo ra một đường dẫn truy câp thông qua một đối tượng có thể được tiếp cận từ đối tượng khác (như server naming, server locating, ...)
 - Trong một hệ thống phân tán, một tham chiếu đến một đối tượng ở xa (tương đương với address), chẳng hạn như [host network address, port number] không thể sử dụng trực tiếp để truy cập. Trước tiên, người ta cần thực sự tạo ra một ràng buộc với đối tượng từ xa bằng cách xây dựng chuỗi truy cập liên quan đến giao thức mạng, Ví dụ client kết nối với server qua socket. Server liên kết một socket server với một port number và client gửi yêu cầu qua socket đó. Giả sử client biết name server và port number. Từ đó, binding sẽ tạo ra một connection giữa client và server thông qua socket trên.
 - Client truy cập vào REST API của server với các route dễ hiểu thì ta có thể dùng Route với các method cơ bản để định tuyến route</t>
  </si>
  <si>
    <t xml:space="preserve">DSD_16 20152978 Phan Văn  Quang
Các dịch vụ hỗ trợ:
1. API check quyền (Permissions) của người dùng:
- Khi thực hiện thêm, sửa, xóa, lấy dữ liệu phòng ban Department bằng các API tương ứng thì cần sử dụng một API của bên thứ 3 để kiểm tra quyền của tài khoản đang thực hiện thao tác 
-API sử dụng từ bên thứ 3. Cụ thể là sử dụng API Permissions của User Service mà các nhóm khác đã implement
</t>
  </si>
  <si>
    <t>DSD_17 20179758 Bùi Nhật Trường
Một số API có thể sử dụng để hỗ trợ quá trình sử dụng chương trình:
APIs đăng nhập sử dụng OAuth của Google hoặc Facebook sử dụng để đăng nhập thay thế cho tài khoản cá nhân
APIs để các bên thứ 3 (ví dụ như các trong web thương mại điện tử) có thể trích xuất được thông tin thuốc, giá cả, thành phẩm giúp tạo thêm kênh bán hàng</t>
  </si>
  <si>
    <t xml:space="preserve">DSD_18 20153042 Phạm Hồng Quân
Các API cần thêm:
- Lấy danh sách nhân viên (bên thứ 3)
- Lấy danh sách phòng ban (bên thứ 3)
- Lấy doanh thu phòng ban theo khoảng thời gian (bên thứ 3)
- Lấy danh sách các KPI (tự viết)
- Chỉnh sửa cập nhật các KPI cần sửa (tự viết)
- Lấy danh sách các API (tự viết)
</t>
  </si>
  <si>
    <t>Làm lại với các yêu cầu:
- Người khác phải sử dụng được dịch vụ của mình dựa trên mô tả mình đã viết (mà không cần phải hỏi trực tiếp).
- Liên quan đến nghiệp vụ và công nghệ sử dụng (có cần bầu cử, phân tranh không hay công nghệ đã xử lý sẵn rồi?)
- Kiến trúc của nhóm sử dụng là cái gì? Slide, demo minh họa</t>
  </si>
  <si>
    <t>- Cấu trúc báo cáo đúng template 85%</t>
  </si>
  <si>
    <t>Mô tả giải pháp chưa có, chỉ nêu lên công việc nhóm phải làm, chưa nêu được bài toán cần giải quyết theo hướng microservice</t>
  </si>
  <si>
    <t>Các yêu cầu hợp lệ
 Phân chia rõ ràng các api mà service thực hiện</t>
  </si>
  <si>
    <t>https://docs.microsoft.com/en-us/dotnet/architecture/microservices/architect-microservice-container-applications/communication-in-microservice-architecture</t>
  </si>
  <si>
    <t>UserService
 Đã có đầy đủ api chính như tạo user, lấy thông tin user, chỉnh sửa mật khẩu,...</t>
  </si>
  <si>
    <t>Đã phân công công việc rõ 
 ràng và có phần trăm đóng 
 góp của từng thành viên.</t>
  </si>
  <si>
    <t>Đầy đủ theo yêu cầu
 của cô</t>
  </si>
  <si>
    <t>Có nêu giải
 pháp công nghệ,
 chưa có giải pháp
 về nghiệp vụ.</t>
  </si>
  <si>
    <t>Các api khác hoạt động và phản hồi khá nhanh</t>
  </si>
  <si>
    <t>- Mục đích:</t>
  </si>
  <si>
    <t>- Đã mô tả được mô hình bài toán
 - Lấy dữ liệu từ nhóm nào và đầu ra cho nhóm nào</t>
  </si>
  <si>
    <t>- Mô hình microservice với gateway api
 - Truyền thông hướng thông điệp
 - Thuật toán loại trừ lẫn nhau</t>
  </si>
  <si>
    <t>- Server cung cấp đầy đủ và sử dụng được các API quản lý cấu hình người dùng và task service tổng được 36 API</t>
  </si>
  <si>
    <t>Phân chia công việc đầy đủ, có nhận xét rõ ràng từng thành viên</t>
  </si>
  <si>
    <t>có mô tả, giới thiệu bài toán và cơ sở toán học</t>
  </si>
  <si>
    <t>Có sử dụng công nghệ lavarel</t>
  </si>
  <si>
    <t>Gồm 3 nhóm chức năng chính: 
 ● Nhóm chức năng lấy kết quả tổng hợp công việc của các bộ phận, nhân viên theo thời gian
 ● Nhóm chức năng Quản lý về thông tin nhân viên, bộ phận, các task công việc
 ● Nhóm chức năng tính KPI của nhân viên theo công việc, theo các tiêu chí đã có trước
 Có tất cả 12 API đều chạy được</t>
  </si>
  <si>
    <t>Phân công công việc
  rõ ràng</t>
  </si>
  <si>
    <t>Đúng theo form 
 của cô</t>
  </si>
  <si>
    <t>min: 0.5s phản hồi
 max: 1.5s phản hồi</t>
  </si>
  <si>
    <t>User Services - 
 Quản lý thông báo</t>
  </si>
  <si>
    <t>mô tả đầy đủ kiến trúc của
 hệ thống, yêu cầu phi chức năng,
 phi chức năng.</t>
  </si>
  <si>
    <t>các api đáp ứng nhiệm
 vụ được giao</t>
  </si>
  <si>
    <t>Các api liên quan đến User Services
 và quản lý thông báo(thêm, sửa xóa)</t>
  </si>
  <si>
    <t>- Nhóm đã có phần công chia công việc,
 - Tuy nhiền, chưa phân công cụ thể ai làm phần nào, chi tiết công việc của thành viên</t>
  </si>
  <si>
    <t>- Cấu trúc báo cáo theo đúng template
 - Các phần trình bày đầy đủ</t>
  </si>
  <si>
    <t>Có đầy đủ các mô hình giao thức, thuật toán truyền thông mà nhóm sử dụng
 Tuy nhiên chưa chỉ ra sự áp dụng vào trong bài toán của nhóm</t>
  </si>
  <si>
    <t>- Xây dựng server để đưa ra danh sách API
 - 10 chức năng đã thực hiện
 - Chức năng chính về reportService</t>
  </si>
  <si>
    <t>Một số api khi gặp lỗi chưa trả ra chi tiết lỗi, lý do
 Đã có validate dữ liệu</t>
  </si>
  <si>
    <t xml:space="preserve">1 người làm </t>
  </si>
  <si>
    <t>nhiều lỗi</t>
  </si>
  <si>
    <t>có mô tả nhưng chưa chi tiết</t>
  </si>
  <si>
    <t>mới chỉ nêu ra</t>
  </si>
  <si>
    <t>chưa rõ ràng và chi tiết</t>
  </si>
  <si>
    <t>chưa được đề cập</t>
  </si>
  <si>
    <t>không có hướng dẫn cài đặt</t>
  </si>
  <si>
    <t>có demo</t>
  </si>
  <si>
    <t>1 server n client</t>
  </si>
  <si>
    <t>mô tả còn sơ sài chưa rõ ràng</t>
  </si>
  <si>
    <t xml:space="preserve">hợp lệ </t>
  </si>
  <si>
    <t>có thể hiện</t>
  </si>
  <si>
    <t xml:space="preserve">có mô tả </t>
  </si>
  <si>
    <t>dựng giao diện thêm</t>
  </si>
  <si>
    <t>không có vì nhóm làm giao diện</t>
  </si>
  <si>
    <t>loại trừ</t>
  </si>
  <si>
    <t>phân tầng</t>
  </si>
  <si>
    <t>có một chút</t>
  </si>
  <si>
    <t>có mo tả</t>
  </si>
  <si>
    <t>restful</t>
  </si>
  <si>
    <t>có mô tả chi tiết rõ ràng</t>
  </si>
  <si>
    <t xml:space="preserve">chi tiết </t>
  </si>
  <si>
    <t>chi tiết</t>
  </si>
  <si>
    <t>http/ tcp</t>
  </si>
  <si>
    <t>có mô tả nhưng chưa rõ ràng</t>
  </si>
  <si>
    <t>spa</t>
  </si>
  <si>
    <t>có mô tả, chưa nêu service</t>
  </si>
  <si>
    <t>Phân chia công việc rõ ràng, ghi đầy đủ phần trăm thực hiên các công việc</t>
  </si>
  <si>
    <t>Đã có đầy đủ các mục của cô</t>
  </si>
  <si>
    <t>Nhóm bạn đã có mô tả bài toán</t>
  </si>
  <si>
    <t>Nhóm đã đưa ra được các yêu cầu hợp lệ</t>
  </si>
  <si>
    <t>Nhóm sửa dụng mô hình client-service</t>
  </si>
  <si>
    <t>Nhóm đã xây đựng được các giao diện</t>
  </si>
  <si>
    <t>tương đối tốt</t>
  </si>
  <si>
    <t>ổng định</t>
  </si>
  <si>
    <t>Chưa thấy nhóm đề cập</t>
  </si>
  <si>
    <t>Đã có các mụ đầy đủ</t>
  </si>
  <si>
    <t>mô tả bài toán đầy đủ</t>
  </si>
  <si>
    <t>kiến trúc nhóm sử dụng mô mình microservice</t>
  </si>
  <si>
    <t>chưa đề xuất</t>
  </si>
  <si>
    <t>Có các mục đầy đủ</t>
  </si>
  <si>
    <t>Nhóm đã có giao diện riêng</t>
  </si>
  <si>
    <t>nhóm đã đề xuât được mô hình thuât toán</t>
  </si>
  <si>
    <t>nhóm có các dữ liệu đầy đủ</t>
  </si>
  <si>
    <t>Có giải thuật</t>
  </si>
  <si>
    <t>Chưa thấy nhóm đề xuât</t>
  </si>
  <si>
    <t xml:space="preserve">Đã deloy được </t>
  </si>
  <si>
    <t>Phân chia phần trăm rõ ràng</t>
  </si>
  <si>
    <t>Không tìm thấy lỗi chính tả</t>
  </si>
  <si>
    <t>Nhóm thiết kế theo kiến trúc micrservice</t>
  </si>
  <si>
    <t>Nhóm đề xuât chưa rõ</t>
  </si>
  <si>
    <t>đã demo</t>
  </si>
  <si>
    <t>Chưa thấy đề cập</t>
  </si>
  <si>
    <t>Chưa thấy đề xuât</t>
  </si>
  <si>
    <t>tương đối an toàn</t>
  </si>
  <si>
    <t>Có phân chia phân trăm công viêc</t>
  </si>
  <si>
    <t>Đúng theo form của cô</t>
  </si>
  <si>
    <t>Giải pháp khả thi</t>
  </si>
  <si>
    <t>Các yêu cầu chức năng và phi chức năng hợp lệ</t>
  </si>
  <si>
    <t>Đã đề xuât giải pháp</t>
  </si>
  <si>
    <t>đã có các yêu cầu chức năng đầy đủ</t>
  </si>
  <si>
    <t>đã có kiến trúc</t>
  </si>
  <si>
    <t>Nhóm đã đề xuât giải thuật</t>
  </si>
  <si>
    <t>giải pháp chưa rõ</t>
  </si>
  <si>
    <t>Chưa đề xuất</t>
  </si>
  <si>
    <t>mô tả bài toán rõ ràng</t>
  </si>
  <si>
    <t>Đã có kiến trúc</t>
  </si>
  <si>
    <t>không thầy lỗi</t>
  </si>
  <si>
    <t>đã thiết kế đầy đủ kiến trúc</t>
  </si>
  <si>
    <t>chưa đề cập</t>
  </si>
  <si>
    <t>không thấy lỗi chính tả</t>
  </si>
  <si>
    <t>mô tả giải pháp chưa rõ</t>
  </si>
  <si>
    <t>thiết kế theo kiến trúc mícroservice</t>
  </si>
  <si>
    <t>Thiết kế kiến trúc hợp lệ</t>
  </si>
  <si>
    <t>Không thấy lỗi</t>
  </si>
  <si>
    <t>thiết kế kiến trúc hợp lệ</t>
  </si>
  <si>
    <t>Có đề xuât giải thuật</t>
  </si>
  <si>
    <t>mô tả bài toán đầy đủ và chi tiết</t>
  </si>
  <si>
    <t>có các yêu cầu hợp lệ</t>
  </si>
  <si>
    <t xml:space="preserve">Có kiến trúc </t>
  </si>
  <si>
    <t>nhóm đề xuât chưa rõ ràng</t>
  </si>
  <si>
    <t>có mô tả đầy đủ</t>
  </si>
  <si>
    <t>yêu cầu chức năng hợp lệ</t>
  </si>
  <si>
    <t>đề xuât chưa rõ</t>
  </si>
  <si>
    <t>có mô tả chi tiết bài toán</t>
  </si>
  <si>
    <t>chưa có chức năng</t>
  </si>
  <si>
    <t>mô hình hợp lệ</t>
  </si>
  <si>
    <t>Chưa có chức năng</t>
  </si>
  <si>
    <t>Phân chia CV rõ ràng (1 thành viên)</t>
  </si>
  <si>
    <t>Giao diện của nhân viên được thể hiện qua một số chức năng của nhân viên, KPI,</t>
  </si>
  <si>
    <t>Các yêu cầu chức năng và phi chức năng của nhóm hợp lệ</t>
  </si>
  <si>
    <t>Nhóm đã sử dụng RPC và các dịch vụ hỗ trợ</t>
  </si>
  <si>
    <t>Đẹp</t>
  </si>
  <si>
    <t>Có thể hiện việc quản lí của nhân viên về công việc, Báo cáo, KPI , nhưng k có việc so sánh KPI với nhân viên khác</t>
  </si>
  <si>
    <t>Phân chia CV rõ ràng</t>
  </si>
  <si>
    <t>Service quản lí KPI, có gọi API từ các nhóm khác và được nhóm làm giao diện admin sử dùng</t>
  </si>
  <si>
    <t>Không có giao diên</t>
  </si>
  <si>
    <t>Có tiêu chí tính KPI và có thể update, cho phép thống kê KPI theo từng giai đoạn</t>
  </si>
  <si>
    <t>Sử dụng UI nhóm 04 làm client admin</t>
  </si>
  <si>
    <t>Service phụ trách Recurrent Task và Datamangement</t>
  </si>
  <si>
    <t>Có định hướng trong phần 1.1 bài toán và 1.2 cơ sở toán học</t>
  </si>
  <si>
    <t>Giải pháp tốt</t>
  </si>
  <si>
    <t>RPC theo kiểu Restful</t>
  </si>
  <si>
    <t>Nhóm có các kĩ thuật truyền thông và các dịch vụ hỗ trơ</t>
  </si>
  <si>
    <t>Có giao diện demo cho các API không được sử dung</t>
  </si>
  <si>
    <t>Restful</t>
  </si>
  <si>
    <t>User service và config KPI. Phần user service nhóm đã đồng bộ được dữ liệu với ccacs nhóm là user khác và gọi được nhiều API từ các department khác nhau, phần config KPI vẫn còn một số lỗi</t>
  </si>
  <si>
    <t>Đầy đủ API đc giao, và nhóm có đồng bộ dữ liệu từ các department khác nhau mà nhóm có gọi API</t>
  </si>
  <si>
    <t>Đã demo</t>
  </si>
  <si>
    <t>KHong</t>
  </si>
  <si>
    <t>Project Task Service và Data Service</t>
  </si>
  <si>
    <t>Có trong phần mô hình ứng dùng</t>
  </si>
  <si>
    <t>Có sử dụng</t>
  </si>
  <si>
    <t>Đã thể hiện API trên giao diện</t>
  </si>
  <si>
    <t>Nhóm đã là đc 22 APi</t>
  </si>
  <si>
    <t>Có 20 API để demo</t>
  </si>
  <si>
    <t>Analytic Service và Department</t>
  </si>
  <si>
    <t>Đã có (nhưng sao lại có scroll ở trang chủ, màu sắc đen trắng k đẹp)</t>
  </si>
  <si>
    <t>Nhóm đã có 17 API cung cấp</t>
  </si>
  <si>
    <t>Đúng template, tuy nhiên căn chỉnh không đẹp</t>
  </si>
  <si>
    <t>Log service đã có đầy đủ chức năng để ghi log của các service khác. User service thì tương tự các nhóm khác làm user</t>
  </si>
  <si>
    <t>thuật toán loại trừ lẫn nhau không được sử dụng</t>
  </si>
  <si>
    <t>Đẹp nhưng trong bảng  user có các trường  để trong thẻ div có màu nền không hợp lí, nhóm nên bỏ màu nền đi, thay vì đó thay màu chữ</t>
  </si>
  <si>
    <t>Đã xây dựng giao diện cho các API</t>
  </si>
  <si>
    <t>So sánh KPI . Nhóm đã cho phép so sánh KPI giữa các nhân viên. phòng ban, cho phép so sánh KPI trogn từng giai đoạn</t>
  </si>
  <si>
    <t>Có nếu ra kiến trúc giữa các nhóm liên kết với nhau và kiến trúc của nhóm sử dụng nhưng không nêu tên kiến trúc</t>
  </si>
  <si>
    <t>Đẹp nhưng chữ trong SideBar căn giữa à??</t>
  </si>
  <si>
    <t>đã có 32 API được xây dưng</t>
  </si>
  <si>
    <t>đã đemo đc 20API</t>
  </si>
  <si>
    <t>đúng</t>
  </si>
  <si>
    <t>Report service và user service. phần user thì tương tự các nhóm khác</t>
  </si>
  <si>
    <t>Cs</t>
  </si>
  <si>
    <t>k</t>
  </si>
  <si>
    <t>tôtts</t>
  </si>
  <si>
    <t>Mô tả rõ ràng cụ thể</t>
  </si>
  <si>
    <t>Có nhưng bảng hiển thị không đẹp, không có căn chỉnh gì cả</t>
  </si>
  <si>
    <t>75%%</t>
  </si>
  <si>
    <t>Userservice có điểm cộng so với các nhóm khác. Report Service mô tả tốt</t>
  </si>
  <si>
    <t>Có thể hiện qua giao diện của API</t>
  </si>
  <si>
    <t>Phân quyền chức năng người dùng</t>
  </si>
  <si>
    <t>KPI Staff và Security Serivce đã có mô tả</t>
  </si>
  <si>
    <t>Đầy đủ, tuy nhiên không cho có phép sửa cho KPI</t>
  </si>
  <si>
    <t>KPI Department và Organizational Structural đã có mô tả</t>
  </si>
  <si>
    <t>Nhóm trình bày không rõ ràng</t>
  </si>
  <si>
    <t>Có giải pháp cho bài toán đặt ra.</t>
  </si>
  <si>
    <t>Nhóm có trình bày tuy nhiên không có phân tích và giải thích lý do lựa chọn.</t>
  </si>
  <si>
    <t>- Nhóm đã có hướng dẫn cài đặt và video demo
 - Nhóm chưa có hướng dẫn kiểm thử</t>
  </si>
  <si>
    <t>Nhóm chưa thể hiện trong mã nguồn</t>
  </si>
  <si>
    <t>Không cs</t>
  </si>
  <si>
    <t>Giao diện admin, đã gọi API của hầu hết các nhóm và mô tả giao diện hợp lí</t>
  </si>
  <si>
    <t>Đẹp nhưng nhiều màu quá,button k cân đối cho trang quản lí người dùng, không đồng nhất các buton ở các trang , chưa responsive page</t>
  </si>
  <si>
    <t>đầy đủ nhưng tại sao không được sửa quyền</t>
  </si>
  <si>
    <t xml:space="preserve">Kiến trúc 3 lớp được nhóm sử dụng </t>
  </si>
  <si>
    <t>Giải thuật tokenring không được sử dụng trogn hệ thông</t>
  </si>
  <si>
    <t>Thiếu 1 service được giao là quản lí cấu hình</t>
  </si>
  <si>
    <t>Đã có nhưng Hành động gồm có xem chi tiết và delete k đồng nhất trong giao diện, 1 cái là chữ 1 cái là icon và k cùng 1 dòng mặc dù dữ liệu hàng đó  ít, khiến có khoảng trắng nhiều trong bảng</t>
  </si>
  <si>
    <t>Đầy đủ được giao</t>
  </si>
  <si>
    <t>Phân chia công việc
 rõ ràng</t>
  </si>
  <si>
    <t>Cấu trúc
  đúng mẫu, rõ ràng</t>
  </si>
  <si>
    <t>Không có 
 lỗi chính tả</t>
  </si>
  <si>
    <t>Có mô tả bài toán
  rõ ràng</t>
  </si>
  <si>
    <t>Trình bày được định hướng giải pháp</t>
  </si>
  <si>
    <t>giải pháp được trình bày nhưng cần rõ ràng hơn</t>
  </si>
  <si>
    <t>Kiến trúc phù hợp với 
 yêu cầu bài toán</t>
  </si>
  <si>
    <t>Sử dụng giao thức 
 REST API phù hợp</t>
  </si>
  <si>
    <t>Có hướng
  dẫn cài đặt</t>
  </si>
  <si>
    <t>có làm chủ</t>
  </si>
  <si>
    <t>Chưa có đầy đủ giao diện. 
 Mới chỉ có một giao diện thể hiện lưới tiêu chí</t>
  </si>
  <si>
    <t>Có thể hiện được mô hình và giao thức</t>
  </si>
  <si>
    <t>Chức năng API cung cấp là 8</t>
  </si>
  <si>
    <t>5 api đã tích hợp</t>
  </si>
  <si>
    <t>7,5</t>
  </si>
  <si>
    <t>Rest API</t>
  </si>
  <si>
    <t>Kiến trúc vật lí gồm 3 tầng
 Kiến trúc logic gồm 3 tầng</t>
  </si>
  <si>
    <t>chưa có demo</t>
  </si>
  <si>
    <t>Có thông điệp</t>
  </si>
  <si>
    <t>Phân công việc thành 
 viên rõ ràng</t>
  </si>
  <si>
    <t>Không có 
 lỗi chính tả, trình bày rõ ràng</t>
  </si>
  <si>
    <t>có định hướng giải pháp, cụ thể, rõ ràng</t>
  </si>
  <si>
    <t>Mô tả được giải pháp rõ ràng</t>
  </si>
  <si>
    <t>Các yêu cầu rõ
  ràng và phù hợp</t>
  </si>
  <si>
    <t>Phù hợp với yêu cầu</t>
  </si>
  <si>
    <t>Sử dụng giao thức hợp lệ</t>
  </si>
  <si>
    <t>Đã build và 
 triển khai được</t>
  </si>
  <si>
    <t>Giao diện quản lí người dùng
 Quản lí quyền người dùng
 phân quyền người dùng</t>
  </si>
  <si>
    <t>Có thể hiện mô hình và giao thức
  có thuật toán về Token</t>
  </si>
  <si>
    <t>Cung cấp 35 API cho việc quản lí, 
 phân quyền.</t>
  </si>
  <si>
    <t>Tạo phòng ban, thêm nhân viên vào phòng ban,
 phân quyền, thêm quyền mới, Tạo mẫu công việc( có</t>
  </si>
  <si>
    <t>Tự xây dựng
  giao diện</t>
  </si>
  <si>
    <t>giải thuật token</t>
  </si>
  <si>
    <t>Kiến trúc sử dụng cân bằng
  tải cho 2 service</t>
  </si>
  <si>
    <t>Có cổng cân bằng tải</t>
  </si>
  <si>
    <t>Có kiểm tra người dùng</t>
  </si>
  <si>
    <t>Cấu trúc
  đúng theo yêu cầu</t>
  </si>
  <si>
    <t>Có một số ít lỗi
  chính tả trong 
 phần mô tả 
 công nghệ</t>
  </si>
  <si>
    <t>có định hướng giải pháp</t>
  </si>
  <si>
    <t>Mô tả được giải pháp</t>
  </si>
  <si>
    <t>sử dụng giao thức hợp lệ</t>
  </si>
  <si>
    <t>Có hướng dẫn cài đặt</t>
  </si>
  <si>
    <t>Đã build và
 triển khai được</t>
  </si>
  <si>
    <t>Giao diện thể hiện của 6 chức năng quản lí: 
 cơ cấu bộ phận, cấu hình KPI dự án, quản lí nhãn công việc, quản lí người dùng, quản lí nhóm quyền</t>
  </si>
  <si>
    <t>Có giải thuật authention token, mô hình 
 client server theo ngôn ngữ React Js</t>
  </si>
  <si>
    <t>6 nhóm chức năng cho
 tác nhân admin</t>
  </si>
  <si>
    <t>Gọi được 55 API của các nhóm</t>
  </si>
  <si>
    <t>Có mô tả 
 rõ ràng</t>
  </si>
  <si>
    <t>Mô hình MVC</t>
  </si>
  <si>
    <t>không cần sử dụng</t>
  </si>
  <si>
    <t>Không đồng bộ</t>
  </si>
  <si>
    <t>Đã có phân chia công 
 tuy nhiên chưa nêu độ hoàn thành</t>
  </si>
  <si>
    <t>Cấu trúc đúng theo yêu cầu</t>
  </si>
  <si>
    <t>Không có lỗi chính tả.</t>
  </si>
  <si>
    <t>Có mô tả được vấn đề</t>
  </si>
  <si>
    <t>có mô tả định hướng giải pháp một cách rõ ràng</t>
  </si>
  <si>
    <t>Đã mô tả được
  giải pháp</t>
  </si>
  <si>
    <t>Đã build
  và triển khai được</t>
  </si>
  <si>
    <t>giao diện quản lí dự án
 so sánh tiến dộ công việc trong dự án
 CRUD các công việc trong dự án</t>
  </si>
  <si>
    <t>Có trình bày về thuật toán</t>
  </si>
  <si>
    <t>Quản lí các task công việc, thêm, sửa xóa, 
 Tạo công việc cho dự án, so sánh tiến độ công việc trong dự án</t>
  </si>
  <si>
    <t>Có đầy đủ các api demo</t>
  </si>
  <si>
    <t>Có mô tả
  rõ ràng</t>
  </si>
  <si>
    <t>Chưa tham chiếu đến pattern</t>
  </si>
  <si>
    <t>Có thông điệp báo
  lỗi</t>
  </si>
  <si>
    <t>Có xác thực người dùng</t>
  </si>
  <si>
    <t>mô tả được các vấn đề chính của bài toán</t>
  </si>
  <si>
    <t>Các yêu cầu hợp lệ 
 với nghiệp vụ</t>
  </si>
  <si>
    <t>Làm chủ</t>
  </si>
  <si>
    <t>làm giao diện tính toán KPI
 biểu đồ về kpi các thành viên trong công ty</t>
  </si>
  <si>
    <t>Trình bày được thuật toán tương tranh
 và bảo mật</t>
  </si>
  <si>
    <t>Tổng 45 api về việc quản lí tính KPI
 theo tháng quý năm, quản lí cấp độ, 
 quản lí cơ cấu tổ chức</t>
  </si>
  <si>
    <t>Demo được 20 api</t>
  </si>
  <si>
    <t>Tự xây dựng một số
 giao diện</t>
  </si>
  <si>
    <t>Có mô tả 
 dữ liệu rõ ràng</t>
  </si>
  <si>
    <t>Có thông điệp 
 báo lỗi</t>
  </si>
  <si>
    <t>Phân chia công việc
  rõ và phù hợp</t>
  </si>
  <si>
    <t>Có có lỗi chính tả ở phần xây dựng hệ thống</t>
  </si>
  <si>
    <t>có định hướng giải pháp cụ thể</t>
  </si>
  <si>
    <t>Đã mô tả giải pháp, tuy nhiên cần rõ ràng hơn</t>
  </si>
  <si>
    <t>giao diện quản lí người dùng</t>
  </si>
  <si>
    <t>Trình bày được thuật toán bảo mật token</t>
  </si>
  <si>
    <t>Quản lí người dùng, quản lí cấu hình</t>
  </si>
  <si>
    <t>Có khả năng sử lí tương tranh</t>
  </si>
  <si>
    <t>giải quyết được vấn 
 đề tương tranh khi
  2 người dùng sửa 
 một bản ghi</t>
  </si>
  <si>
    <t>Phân chia công việc
  rõ ràng</t>
  </si>
  <si>
    <t>Cấu trúc có các
 chương đúng 
 theo quy định</t>
  </si>
  <si>
    <t>có một số ít lỗi chính tả</t>
  </si>
  <si>
    <t>Có mô tả được 
 giải pháp</t>
  </si>
  <si>
    <t>quản lí người dùng, báo cáo tiến độ, công việc thường xuyên</t>
  </si>
  <si>
    <t>Có trình bày về thuật toán bảo mật</t>
  </si>
  <si>
    <t>9 api cho task, 10 api cho công việc.</t>
  </si>
  <si>
    <t>Demo được công việc theo quy trình 5 api</t>
  </si>
  <si>
    <t>Tự xây dựng được
  giao diện</t>
  </si>
  <si>
    <t>đồng bộ</t>
  </si>
  <si>
    <t>Cấu trúc đúng qui định</t>
  </si>
  <si>
    <t>mô tả giải pháp rõ ràng, chi tiết</t>
  </si>
  <si>
    <t>Các yêu cầu rõ ràng, phù hợp</t>
  </si>
  <si>
    <t>giao thức hợp lệ</t>
  </si>
  <si>
    <t>giao diện chat serveice và quản lí phòng ban</t>
  </si>
  <si>
    <t>Thể hiện được thuật toán bảo mật Token</t>
  </si>
  <si>
    <t>có chức năng chat</t>
  </si>
  <si>
    <t>Cung cấp được 50 API cho department và chat giữa các bộ phận</t>
  </si>
  <si>
    <t>Có giao diện cho chức năng chat</t>
  </si>
  <si>
    <t>làm thêm giao diện demo</t>
  </si>
  <si>
    <t>tôt</t>
  </si>
  <si>
    <t>có thông báo lỗi cho người dùng</t>
  </si>
  <si>
    <t>Phần chia công việc rõ ràng</t>
  </si>
  <si>
    <t>Cấu trúc báo đúng 
 theo yêu cầu</t>
  </si>
  <si>
    <t>Có định hướng giải phải</t>
  </si>
  <si>
    <t>Mô tả được giải pháp chi tiết</t>
  </si>
  <si>
    <t>Mô tả giải pháp cụ thể</t>
  </si>
  <si>
    <t>Sử dụng REST API</t>
  </si>
  <si>
    <t>đã triển khai</t>
  </si>
  <si>
    <t>Giao diện phía nhân viên, tuy nhiên còn thiếu 
 về cấu hình báo cáo</t>
  </si>
  <si>
    <t>Chưa trình bày về thuật toán</t>
  </si>
  <si>
    <t>Các chức năng phía nhân 
 viên</t>
  </si>
  <si>
    <t>Demo thiếu chức năng cấu hình báo cáo.</t>
  </si>
  <si>
    <t>MVC dử dụng Laravel</t>
  </si>
  <si>
    <t>Cung cấp được 14 API</t>
  </si>
  <si>
    <t>Demo được 14 API</t>
  </si>
  <si>
    <t>Gồm 3 nhóm chức năng chính: 
  Tổng hợp công việc của các bộ phận, nhân viên theo thời gian
 Nhóm chức năng Quản lý về thông tin nhân viên, bộ phận, các task công việc
 Nhóm chức năng tính KPI của nhân viên theo công việc, theo các tiêu chí đã có trước
 Có tất cả 12 API đều chạy được</t>
  </si>
  <si>
    <t>Không có chức năng UI trên server</t>
  </si>
  <si>
    <t>Kiểm tra tính khả dụng của server</t>
  </si>
  <si>
    <t>Có đầy đủ các yêu cầu về quản lí công việc</t>
  </si>
  <si>
    <t>Mô tả được giải pháp về yêu cầu chức năng bài toán</t>
  </si>
  <si>
    <t>Không có hướng dẫn</t>
  </si>
  <si>
    <t>Có một thành viên</t>
  </si>
  <si>
    <t>lựa chọn microservices để phát triển ứng dụng, đưa ra những ưu điểm</t>
  </si>
  <si>
    <t>Cung cấp API giải quyết nghiệp vụ thông qua giao thức mạng HTTPs và phương thức Rest API</t>
  </si>
  <si>
    <t>Triển khai document trên Swagger</t>
  </si>
  <si>
    <t>Kiến trúc microservice, các API được host lên chung 1 host</t>
  </si>
  <si>
    <t>Chậm</t>
  </si>
  <si>
    <t>chậm</t>
  </si>
  <si>
    <t>Đồng bộ dữ liệu với các nhóm sử dụng</t>
  </si>
  <si>
    <t>Có trình bày
 Thuật toán Token Ring: Thuật toán tập trung: 
 Thuật toán Bully</t>
  </si>
  <si>
    <t>Có báo lỗi khi request lỗi</t>
  </si>
  <si>
    <t>Tự động tắt</t>
  </si>
  <si>
    <t>cấu trúc báo cáo rõ ràng,dễ xem</t>
  </si>
  <si>
    <t>mô tả bài toán chưa có ý kiến chủ quan,tận dụng lại mô tả của cô</t>
  </si>
  <si>
    <t>nhóm không trình bày</t>
  </si>
  <si>
    <t>yêu cầu đã được đưa ra nhưng chưa đủ</t>
  </si>
  <si>
    <t>kiến trúc logic chưa rõ ràng</t>
  </si>
  <si>
    <t>có trình bày nhưng chưa áp dụng</t>
  </si>
  <si>
    <t>khồng có file hướng dẫn</t>
  </si>
  <si>
    <t>xây dựng giao diện tính lương và kpi cho nhân viên</t>
  </si>
  <si>
    <t>cung cấp giao diện nhân viên</t>
  </si>
  <si>
    <t>xây dựng chức năng về lương và kpi cho nhân viên</t>
  </si>
  <si>
    <t>dữ liệu chưa rõ ràng</t>
  </si>
  <si>
    <t>tự động</t>
  </si>
  <si>
    <t>Phân chia công việc rõ ràng cho từng thành viên trong nhóm</t>
  </si>
  <si>
    <t>Cấu trúc đúng với templete ban đầu,trình bày tốt</t>
  </si>
  <si>
    <t>Mô tả bài toán đầy đủ rõ ràng,phù hợp với yêu cầu đề bài</t>
  </si>
  <si>
    <t>Kiến trúc khá chi tiết</t>
  </si>
  <si>
    <t>Đã có hướng cài đặt và kiểm thử</t>
  </si>
  <si>
    <t>Mã nguồn bluid được thành ứng dụng</t>
  </si>
  <si>
    <t>không có nhóm làm API</t>
  </si>
  <si>
    <t>Hoàn thành 10api</t>
  </si>
  <si>
    <t>Hiện rõ ràng dữ liệu đầu vào đầu rA</t>
  </si>
  <si>
    <t>không sử dụng giải thuật truyền thông</t>
  </si>
  <si>
    <t>Cấu trúc trình bày chưa khoa học,lành mạch</t>
  </si>
  <si>
    <t>Mô tả bài toán đầy đủ,rõ ràng,có bài toán chung và bài toán riêng cho nhóm giải quyết</t>
  </si>
  <si>
    <t>Rõ ràng,hợp lý</t>
  </si>
  <si>
    <t>RPC theo kiến trúc  rest</t>
  </si>
  <si>
    <t>data service, recurrent task</t>
  </si>
  <si>
    <t>Phân chia công việc rõ ràng cho từng cá nhân</t>
  </si>
  <si>
    <t>cấu trúc trình bày rõ ràng,dễ xem</t>
  </si>
  <si>
    <t>đã có mô tả bài toán nhưng chưa đầy đủ</t>
  </si>
  <si>
    <t>chưa có mô tả định hướng giải pháp</t>
  </si>
  <si>
    <t>nhóm có mô tả giải pháp</t>
  </si>
  <si>
    <t>các yêu cầu kiến trúc hợp lệ</t>
  </si>
  <si>
    <t>giáo diện nhóm thiết kế đẹp dễ sử dụng</t>
  </si>
  <si>
    <t>đã thể hiện được</t>
  </si>
  <si>
    <t>làm UI không viết API</t>
  </si>
  <si>
    <t>nhóm viết ui đầy đủ cho các chức năng</t>
  </si>
  <si>
    <t>hiện rõ dữ liệu đầu vào ra</t>
  </si>
  <si>
    <t>sử dụng thuật toán loại trừ lần nhau</t>
  </si>
  <si>
    <t>client- service</t>
  </si>
  <si>
    <t>chưa đồng bộ dữ liệu</t>
  </si>
  <si>
    <t>cấu trúc rõ ràng,mạch lạc</t>
  </si>
  <si>
    <t>đã có giải pháp công nghệ cho bài toán</t>
  </si>
  <si>
    <t>yêu cầu phí chức năng chưa làm rõ</t>
  </si>
  <si>
    <t>giáo thức hợp lệ với cấu trúc</t>
  </si>
  <si>
    <t>có test kết nối</t>
  </si>
  <si>
    <t>có 3 chức năng chính</t>
  </si>
  <si>
    <t>có giáo diện demo api</t>
  </si>
  <si>
    <t>mô tả chi tiết các dữ liệu</t>
  </si>
  <si>
    <t>rest full api</t>
  </si>
  <si>
    <t xml:space="preserve">có đồng bộ dữ liệu </t>
  </si>
  <si>
    <t>có trả thông điệp</t>
  </si>
  <si>
    <t>cấu trúc khoa học logic</t>
  </si>
  <si>
    <t>đã mô tả được bài toán</t>
  </si>
  <si>
    <t>đã mô tả trong báo có</t>
  </si>
  <si>
    <t>yêu cầu phí chức năng chưa có</t>
  </si>
  <si>
    <t>rõ ràng,hợp lệ</t>
  </si>
  <si>
    <t>đưa ra được các mô hình hợp lệ</t>
  </si>
  <si>
    <t>có test kết nói</t>
  </si>
  <si>
    <t xml:space="preserve">có thêm giáo diện nhân viên </t>
  </si>
  <si>
    <t>nhóm làm được 22 api liên quan đến tasks servuce và quản lý dữ liệu</t>
  </si>
  <si>
    <t>loại trừ lần nhau</t>
  </si>
  <si>
    <t>dữ liệu chưa đồng bộ với các nhóm</t>
  </si>
  <si>
    <t>phân công rõ ràng cho từng người</t>
  </si>
  <si>
    <t>báo cáo đúng theo templete và ỷeu cầu vủa cô</t>
  </si>
  <si>
    <t>hợp lệ và đầy đủ</t>
  </si>
  <si>
    <t>service phân tích 17 api đã được deploy và kết nối được</t>
  </si>
  <si>
    <t>định dạng dữ liệu gửi đi và trả về  chưa rõ</t>
  </si>
  <si>
    <t>chưa validate các trường dữ liệu vào</t>
  </si>
  <si>
    <t>có đề cập nhưng k rõ ràng</t>
  </si>
  <si>
    <t>các API trả lỗi khi nhập sai</t>
  </si>
  <si>
    <t>có https</t>
  </si>
  <si>
    <t xml:space="preserve"> các API đều đã deploy</t>
  </si>
  <si>
    <t>phân công rõ ràng cho các thành viên</t>
  </si>
  <si>
    <t>đảm bảo templete,nội dùng các phần khá chi tiết và đầy đủ</t>
  </si>
  <si>
    <t>mô tả giải pháp công nghệ khá chi tiết</t>
  </si>
  <si>
    <t>có thể gọi đến các api</t>
  </si>
  <si>
    <t>khô g</t>
  </si>
  <si>
    <t>dữ liệu đầu vào đầy đủ</t>
  </si>
  <si>
    <t>phân công chi tiết công việc</t>
  </si>
  <si>
    <t>có mô tả bài toán chi tiết về log nhưng chưa có user service</t>
  </si>
  <si>
    <t>đã có mô tả khá chi tiết</t>
  </si>
  <si>
    <t>kiến trúc logic hợp lệ,vật lý còn thiếu</t>
  </si>
  <si>
    <t>nêu được các dịch vụ truyền thông và hỗ trợ</t>
  </si>
  <si>
    <t>chưa có api của user service</t>
  </si>
  <si>
    <t>phân công công việc cho các thành viên rõ ràng</t>
  </si>
  <si>
    <t>cấu trúc đúng quy định</t>
  </si>
  <si>
    <t>nhóm chưa nói rõ hướng giải quyết cụ thể</t>
  </si>
  <si>
    <t>tự làm chủ giáo diện</t>
  </si>
  <si>
    <t>có dữ liệu đầu vào đầu đủ</t>
  </si>
  <si>
    <t>các dữ liệu đồng bộ</t>
  </si>
  <si>
    <t>phân công công việc cho từng thành viên rõ ràng</t>
  </si>
  <si>
    <t>cấu trúc khoa học,mạch lạc</t>
  </si>
  <si>
    <t>giáo diện chưa tốt</t>
  </si>
  <si>
    <t>có dữ liệu đầu vào</t>
  </si>
  <si>
    <t>phân công công việc chi tiết</t>
  </si>
  <si>
    <t>cấu trúc khoa học,mạch lạc,logic</t>
  </si>
  <si>
    <t>có đặt vấn đề mô tả bài toán</t>
  </si>
  <si>
    <t>sử dụng framework hỗ trợ phát triển api dễ dàng</t>
  </si>
  <si>
    <t>đã đưa ra được các yêu cầu chức năng và phi chức nawbg</t>
  </si>
  <si>
    <t>không có mô tả thuật toán</t>
  </si>
  <si>
    <t>cod</t>
  </si>
  <si>
    <t>chưa có validate dữ liệu</t>
  </si>
  <si>
    <t>các dưc liệu đồng bộ</t>
  </si>
  <si>
    <t>phân công công việc rõ ràng cho từng thành viên</t>
  </si>
  <si>
    <t>cấu trúc mạch lạc</t>
  </si>
  <si>
    <t>các yêu cầu chức năng và phi chức năng khá đầy đủ</t>
  </si>
  <si>
    <t>hợp lệ có mô tả rõ 3 tầng kiến trúc</t>
  </si>
  <si>
    <t>đưa ra được các mô hình giáo thức và thuật toán</t>
  </si>
  <si>
    <t>không cod</t>
  </si>
  <si>
    <t>xử lý thao tác về task</t>
  </si>
  <si>
    <t>sử dụng database</t>
  </si>
  <si>
    <t>chưa có auth</t>
  </si>
  <si>
    <t>phân công rõ ràng cho các nhân</t>
  </si>
  <si>
    <t>cấu trúc khoa học,dễ xem</t>
  </si>
  <si>
    <t>có mô tả và giới thiệu bài toán</t>
  </si>
  <si>
    <t>có sử dụng công nghệ lavarel</t>
  </si>
  <si>
    <t>giúp tăng tốc độ,bảo mật và hiệu quả cao</t>
  </si>
  <si>
    <t>còn sơ sài chưa mô tả rõ chức năng</t>
  </si>
  <si>
    <t>hợp lệ có mô tả rõ các tầng kiến trúc,chỉ được ưu và nhược điểm</t>
  </si>
  <si>
    <t>sử dụng mô hình client-server</t>
  </si>
  <si>
    <t xml:space="preserve">khá đầy đủ các API thực hiện  </t>
  </si>
  <si>
    <t>giáo thức https,RESTFULL API</t>
  </si>
  <si>
    <t>userService, Department Service</t>
  </si>
  <si>
    <t>giải thuật loại trừ lần nhau</t>
  </si>
  <si>
    <t>TCP và https</t>
  </si>
  <si>
    <t>phân công rõ ràng</t>
  </si>
  <si>
    <t>cấu trúc logic mạch lạc</t>
  </si>
  <si>
    <t>cần bổ sung thêm giải pháp trong phần đặt vấn đè</t>
  </si>
  <si>
    <t>đã đưa ra được các yêu cầu chức năng</t>
  </si>
  <si>
    <t>nhóm sử dụng kiến trúc hợp lý</t>
  </si>
  <si>
    <t>đưa ra được các mô hình,giáo thức và thuật toán</t>
  </si>
  <si>
    <t>có tất cả 12 api đều chạy được</t>
  </si>
  <si>
    <t>kiểm tra server có đang chạy không</t>
  </si>
  <si>
    <t>vó</t>
  </si>
  <si>
    <t>cấu trúc khoa học</t>
  </si>
  <si>
    <t>yêu cầu đầy đủ và hợp lệ</t>
  </si>
  <si>
    <t>kiến trúc hệ thống thể hiện rõ ràng</t>
  </si>
  <si>
    <t>đưa ra các mô hình giáo thức và thuật toán</t>
  </si>
  <si>
    <t>Department,chat</t>
  </si>
  <si>
    <t>mô tả đầy đủ dữ liệu</t>
  </si>
  <si>
    <t>spring mvc</t>
  </si>
  <si>
    <t>cấu trúc logic khoa học</t>
  </si>
  <si>
    <t>nhóm mô tả bài toán tương đối rõ ràng</t>
  </si>
  <si>
    <t>mô tả định hướng giải pháp còn ít</t>
  </si>
  <si>
    <t>mô tả giải pháp chưa cụ thể</t>
  </si>
  <si>
    <t>mô hình thông điệp</t>
  </si>
  <si>
    <t>giải thuật loại trừ</t>
  </si>
  <si>
    <t>cấu trúc mạch lạc,dễ xem</t>
  </si>
  <si>
    <t>đưa ra bài toán đặt ra tổng qua</t>
  </si>
  <si>
    <t>đưa ra hướng giải quyết báo cáo tự động</t>
  </si>
  <si>
    <t>đưa ra được giải pháp công nghệ</t>
  </si>
  <si>
    <t>không hợp lệ báo cáo không tổng hợp được 1 người</t>
  </si>
  <si>
    <t>mô tả không đúng</t>
  </si>
  <si>
    <t>giáo diện nhóm tự xây dựng</t>
  </si>
  <si>
    <t xml:space="preserve">  </t>
  </si>
  <si>
    <t>Ý 1</t>
  </si>
  <si>
    <t>Thách thức</t>
  </si>
  <si>
    <t>Tím hiểu và so sánh sự khác biệt của ít nhất 2 phần mềm quản lý công việc hiện có trên thị trường; lưu ý: ko so sánh lại các sản phẩm mà nhóm khác đã giới thiệu</t>
  </si>
  <si>
    <t>Phần mềm 1</t>
  </si>
  <si>
    <t>Link đến mô tả phần mềm (lưu ý: không tham chiếu đến phần mềm mà nhóm khác đã tìm hiểu)</t>
  </si>
  <si>
    <t>DSD_02 20151883 Phùng Văn Hưng
Phần mềm quản lý công việc SmartWorker
http://smartworker.vn</t>
  </si>
  <si>
    <t xml:space="preserve">
DSD_03 20151480 Nguyễn Thị Hoài
Phần mềm quản lý công việc Taskworld
https://taskworld.com/
Phần mềm này là một nền tảng cộng tác dựa trên đám mâ, dễ sử dụng, cung cấp nhiều tính năng, quản lý dự án cho các nhóm thích hợp các kích cỡ của dự án</t>
  </si>
  <si>
    <t>DSD_04 20153325 Nguyễn Chí Thanh
Phần mềm quản lý công việc Base Wework
https://base.vn/wework</t>
  </si>
  <si>
    <t>DSD_05 20151642 Bùi Đình Huy
Phần mềm quản lý công việc Phabricator
https://www.phacility.com/</t>
  </si>
  <si>
    <t>DSD_06 20154101 Nguyễn Anh Tuấn
Phần mềm quản lý công việc Kanbanflow
https://kanbanflow.com/
Phần mềm dựa trên kĩ thuật Kanban. Đó là kĩ thuật của Toyota vào năm 40. Có những card màu dán trên các bảng để công nhân biết được công việc cần làm và tiến độ công việc.</t>
  </si>
  <si>
    <t xml:space="preserve">DSD_07 20152137 Nguyễn Văn Lâm
Phần mềm Quản lí công viêc Amis </t>
  </si>
  <si>
    <t>DSD_08 20152404 Nguyễn Tiến Mạnh
Phần mềm quản lý công việc Backlog</t>
  </si>
  <si>
    <t>DSD_09 20153950 Trần Quốc Trọng
Phần mềm quản lý công việc Microsoft OneNote
Microsoft OneNote là sản phẩm trong bộ Office nổi tiếng của Microsoft. OneNote không chỉ là một công cụ ghi chú tuyệt vời mà nó còn là một phần mềm quản lý công việc cá nhân tuyệt vời.
https://www.onenote.com/notebooks/eduuserprompt?auth=2</t>
  </si>
  <si>
    <t>DSD_10 20153552 Trần Văn Thắng             
Phần mềm quản lý công việc 1 Office    http://1office.vn/</t>
  </si>
  <si>
    <t>DSD_11 20151881 Phạm Việt Hưng
https://trello.com/?&amp;aceid=&amp;adposition=1t1&amp;adgroup=66922672924&amp;campaign=1677556744&amp;creative=325314914549&amp;device=c&amp;keyword=trello&amp;matchtype=e&amp;network=g&amp;placement=&amp;ds_kids=p40389845188&amp;ds_e=GOOGLE&amp;ds_eid=700000001557344&amp;ds_e1=GOOGLE&amp;gclid=Cj0KCQjwqs3rBRCdARIsADe1pfRwwBKSIzhohUxJcziorfWJAlpImhgdCsiHenWx8wjGkS6ORqICPI8aAtqwEALw_wcB&amp;gclsrc=aw.ds</t>
  </si>
  <si>
    <t>DSD_12 20151338 Nguyễn Minh Hiếu
https://monday.com/
Công cụ quản lý nhóm này cũng phù hợp để sử dụng trong bất kỳ ngành công nghiệp nào. Được mọi người lựa chọn nhiều bởi khả năng tùy biến tốt và tốc độ nhanh chóng</t>
  </si>
  <si>
    <t>DSD_13 20154485 Nguyễn Hữu Tùng
Phần mềm quản lý công việc VTASK
https://vtask.net</t>
  </si>
  <si>
    <t>DSD_14 20153075 Nguyễn Văn Quyết 
Phần mềm quản lý công việc JOBChat. 
https://jobchat.com.vn</t>
  </si>
  <si>
    <t>DSD_15 20154484 Nguyễn Văn Đạt
Phần mềm quản lý công việc Wrike
https://www.wrike.com</t>
  </si>
  <si>
    <t>DSD_16 20151123 Nguyễn Tuấn Giao
Phần mềm iHCM https://www.ihcm.vn/</t>
  </si>
  <si>
    <t>DSD_17 20151557 Phạm Minh Hoàng
Phần mềm MyXTeam https://myxteam.com/</t>
  </si>
  <si>
    <t>DSD_18 20151168 Nguyễn Văn Hào
Phần mềm quản lí công việc Todoist
https://todoist.com/</t>
  </si>
  <si>
    <t>DSD_19 20154188 Bùi Sỹ Tú
Phần mềm quản lý công việc nhóm Microsoft Planner                                                                            
Link phần mềm: https://tasks.office.com</t>
  </si>
  <si>
    <t>DSD_02 20151883 Phùng Văn Hưng
- Hệ thống hỗ trợ tạo quy trình thực hiện dự án và theo dõi
tiến độ của dự án theo thời gian thực
- Hệ thống hỗ trợ tính năng chấm công và báo cáo công việc
cho từng nhân viên. Theo đó nhân viên sẽ điểm danh bằng
khuôn mặt và báo cáo kết quả công việc của mình trên hệ
thống. Người quản lý có thể dễ dàng thấy được kết quả làm
việc của nhân viên theo ngày, tuần, tháng,...</t>
  </si>
  <si>
    <t>DSD_03 20151480 Nguyễn Thị Hoài
Phần mềm được thiết kế để hỗ trợ quản lý dự án và nhiệm vụ, hợp tác, ủy quyền giao tiếp, quản lý kiến thức, đo lường tiến độ cung cấp số liệu hiệu suất cho các đánh giá dựa trên bằng chứng của các nhóm
Trong tab Projects, phần Tasks, mỗi task sẽ được assign cho các thành viên, gán các followers, có ước lượng về thời gian cần hoàn thành, mức độ ưu tiên
Tab Overview, Phần Analytics của tab Project chỉ rõ các tiến độ của công việc: có bao nhiêu task completed, overdue, planned, no due date và thông qua biểu đồ Burn down/up project manager dễ dàng quản lý theo dõi công việc chung. Ngoài ra mỗi thành viên có thể vào tab này để nắm bắt được số lượng công việc cụ thể của cá nhân
Phần Files của Tab Project sẽ cung cấp các file được upload bởi các thành viên</t>
  </si>
  <si>
    <t>DSD_04 20153325 Nguyễn Chí Thanh
Base Wework hỗ trợ để các công ty có thể chuẩn hóa các 
quy trình làm việc và quy định nhiệm vụ của từng cá nhân
 phòng ban một cách cụ thể. 
Mỗi đầu việc được gắn thẻ tên cho một người thực hiện cụ 
thể, và phần mềm sẽ thống kê trong từng tuần / tháng / quý,
 nhân viên đã đảm nhận những công việc gì, thuộc những 
dự án và phòng ban nào, đồng thời chúng đều được gắn 
kèm deadline cụ thể và thẻ tình trạng: Đã hoàn thành, hoàn 
thành sau deadline, quá hạn, khẩn cấp,... Mọi mốc thời gian
 đều được cập nhật theo thời gian thực nên những thẻ quá 
hạn và hoàn thành sau deadline không thể chỉnh sửa.
Sau khi được tuỳ chỉnh khoảng thời gian làm việc, phần 
mềm quản lý sẽ hiển thị ngay một bản báo cáo kết quả 
làm việc của nhân viên với các con số thống kê như tổng 
số công việc, số lượng công việc hằng ngày, số công việc
 đã hoàn thành, số công việc đang làm, số công việc quá 
hạn,... Không những nhà quản lý mà mỗi nhân viên đều có
 thể xem bản báo cáo của cá nhân; khiến nó trở thành cơ 
sở khách quan cho việc đánh giá.</t>
  </si>
  <si>
    <t xml:space="preserve">DSD_05 20151642 Bùi Đình Huy 
Để theo dõi kết quả thực hiện theo quy trình phần mềm
có chức năng tạo các task cho từng công việc,
mỗi task sẽ được assign cho một người, mỗi task
sẽ có mức độ ưu tiên, trạng thái của task đấy,
những ai sẽ được xem thấy task ấy, và có thể được sửa bởi ai,
người dùng có thể thêm các hoạt động bằng cách comment vào từng task,
người dùng sẽ được cung cấp các list task mình tạo hoặc được assign
phần mềm có chức năng export data của các công việc được giao
</t>
  </si>
  <si>
    <t>DSD_06 20150904 Hà Thế Đăng
Để theo dõi kết quả làm việc theo quy trình:
Phần mềm tạo bảng có các cột là Todo, In Progress, Done.
Mỗi cột có các card biểu thị mỗi đầu việc. (Trong đó có thể ghi cụ thể mô tả, deadline, đính kèm các tài liệu liên quan, assign người làm (là các tài khoản đăng kí phần mềm)
Khi lên kế hoạch thì để các đầu việc trong Todo. Bắt đầu làm thì kéo sang cột In Progress, kết thúc thì keo sang cột Done
Để báo cáo kết quả làm việc:
Dựa vào các cột sẽ có plugin để xuất báo cáo (phần nhiều là excel) hoặc các thể loại khác.</t>
  </si>
  <si>
    <t>DSD_07 20152137 Nguyễn Văn Lâm
Phần mềm có các chức năng dành cho Lãnh đạo, Cán bộ nhân viên và Nhân viên. Ứng dụng cho phép các giao công việc, thời gian hoàn thành, người tham dự, nội dung công việc cho cấp dưới phải hoản thành. Ứng dụng cho phép nhân viên báo cáo dự án theo từng công việc cho cấp trên. Cấp trên có thể theo dõi mức độ hoàn thành thông qua bảng danh sách các công việc đã giao.</t>
  </si>
  <si>
    <t>DSD_08 20152404 Nguyễn Tiến Mạnh
Trên backlog sẽ cho phép người sử dụng tạo task ( có nhiều loại task như Dtask, task, defect, test, ... ) Mỗi task sẽ có thời gian bắt đầu và thời gian kết thúc cụ thể, và cũng có những trạng thái tương ứng, như open, progress, pending hay close. Người dùng có thể vào check theo trạng thái hoàn thành, loại task, tổng task được tạo , ...</t>
  </si>
  <si>
    <t>DSD_09 20153950 Trần Quốc Trọng
- Microsoft OneNote sẽ quản lý công việc dựa trên việc tạo ra các sổ tay OneNote, mỗi sổ tay OneNote sẽ có thể bao gồm nhiều phần (section), mỗi phần tương ứng với từng nhiệm vụ công việc do người dùng tạo ra.
- Với Microsoft OneNote, chúng ta có thể tạo ra nhiệm vụ, tìm nhiệm vụ, đánh dấu nhiệm vụ nào chưa hoàn thành, nhiệm vụ nào đã hoàn thành và xóa nhiệm vụ.</t>
  </si>
  <si>
    <t xml:space="preserve">DSD_10 20153552 Trần Văn Thắng  
1Office được thiết kế, xây dựng hoàn toàn trên nền tảng công nghệ điện toán đám mây, có thể triển khai, bảo trì, nâng cấp dễ dàng và nhanh chóng. Giúp cho bạn làm việc mọi lúc, mọi nơi chỉ với một thiết bị được kết nối mạng Internet. Dữ liệu của bạn được đặt ở trung tâm dữ liệu uy tín với mức độ bảo mật cao nhất. </t>
  </si>
  <si>
    <t>DSD_11 20151881 Phạm Việt Hưng
Trello tổ chức các dự án thành các bảng. Trong các bảng sẽ có các thẻ thể hiện các mục tiêu mong muốn đạt được. Trong mỗi 1 thẻ sẽ có 1 list các danh sách nhiệm vụ. Chúng ta có thể theo dõi kết quả thực hiện thông qua các thẻ. Sẽ tạo 1 thẻ chuyen chứa các nhiệm vụ đã được hoàn thành. Sau khi hoàn thành 1 công việc nào đó thì kéo nó thả vào thẻ đấy.
Trello không hỗ trợ tổng hợp báo cáo nên phải tự xây dựng báo cáo</t>
  </si>
  <si>
    <t>DSD_12 20151338 Nguyễn Minh Hiếu
Monday có 3 phần chính "My week", "Boards" và "Dasboards".
- My week dùng để tổng hợp các tiến độ công việc đã hoàn thành, chưa hoàn thành, những người quá hạn,...
- Boards là phần theo dõi từng cá nhân riêng biệt được gắn với các công việc khác nhau, bao gồm cả trạng thái công việc (hoàn thành, chưa hoàn thành,...), tính chất công việc (gấp rút, cần nhiều nỗ lực nhất,...)
- Dasboards dùng để theo dõi tiến độ công việc trực quan (dạng biểu đồ, timeline,...)</t>
  </si>
  <si>
    <t>DSD_13 20154485 Nguyễn Hữu Tùng
VTASK - hệ thống quản lý công việc trực tuyến do Công ty TNHH Công nghệ và Thương mại Phúc An sản xuất trên nền tảng công nghệ tiên tiến nhất.
Quản lý công việc bằng VTASK đơn giản chỉ qua 3 bước: Giao việc – Xử lý công việc  - Hoàn thành, báo cáo
VTASK giúp bạn tổ chức công việc, giao việc và phân chia công việc khoa học cho các thành viên.
VTASK đồng bộ hóa giữa các ứng dụng web và app giúp bạn quản lý, tương tác thực hiện công việc mọi lúc mọi nơi trên mọi thiết bị.
VTASK được xây dựng có các thành phần chính để quản lý công việc bao gồm: Trang chủ, dự án, công việc, báo cáo, tài liệu, thành viên
- Có thể theo dõi kết quả thực hiện công việc và báo cáo kết quả công việc bằng cách thực hiện trong các task: dự án, công việc, báo cáo.
- Dự án: bao gồm danh sách các kế hoạch, dự án, ứng với mỗi dự án sẽ bao gồm các thông tin về tiến độ thực hiện, ngân sách thu thu- chi, số công việc thực hiện, thành viên thực hiện, trạng thái các công việc(đang chờ, đang làm, hoàn thành, quá hạn)
- Công việc: bao gồm danh sách các công việc của một dự án được chọn gồm các thông tin: tên công việc, ngày bắt đầu, ngày kết thúc, ngân sách, thành viên tham gia, trạng thái công việc
- Báo cáo: gồm các phần báo cáo: KPI Report, Task Report, Cash flow Report, ứng với mỗi phần báo cáo có các biểu đồ biểu thị kết quả trong báo cáo</t>
  </si>
  <si>
    <t xml:space="preserve">
DSD_14 20153075 Nguyễn Văn Quyết
- Jobchat là hệ thống quản trị công việc thông minh 
dựa trên nền tảng công nghệ 4.0, 
dữ liệu được realtime kết hợp với trí tuệ nhân tạo 
giúp nâng cao hiệu quả làm việc lên nhiều lần
- Jobchat là hệ thống quản lý công việc theo quy trình 
nhất định và phân công từng công việc cụ thể cho từng cá nhân.
- Mỗi dự án được vạch ra sẽ có 1 quy trình cụ thể.
- Mỗi cá nhân sẽ nhận được một list công việc 
  theo ngày, theo tháng có dealine tương ứng. 
- Nên khi hoàn thành việc được giao cá nhân 
 sẽ tích chọn công việc mình đã làm 
 và hệ thống sẽ hiển thị toàn bộ thông tin 
cũng như Phần trăm khối lượng công việc
 tương ứng của từng cá nhân theo thời gian cụ thể
- Vơi mỗi dự án sẽ có nhiều cá nhân tham gia, 
công việc của cá nhân hoặc tem phải gắn vs Dự án đó, 
dự án đá được chia thành nhiều moduls nhỏ 
tương ứng với từng cá nhân liên quan trong dự án. 
 - Tổng khối lượng công việc từng cá nhân tham gia dự án 
chính là khối lượng công việc của dự án. 
Tương ứng với từng thời điểm khối lượng công việc của dự án 
được biểu hiện cụ thể từ đó người quản lý có thể thoi dõi và 
quản lý chặt chẽ tiến độ cũng như quy trình dự án.
Khi báo cáo tổng hợp 
</t>
  </si>
  <si>
    <t>DSD_15 20154484 Nguyễn Văn Đạt
Wrike quản lý thời gian của từng đầu việc rất sát sao, có nhiều tuỳ chọn khi đặt thời hạn cho công việc, ví dụ như đặt thời hạn công việc theo backlog (khoảng thời gian), theo deadline (công việc sẽ hoàn tất vào một ngày cụ thể), hoặc theo milestone (bao giờ phải xong bao nhiêu % công việc).
Wrike được thiết kế với các thành phần chính để quản lý công việc như các tabs: My Work, DashBoards, Calendars, Reports, Stream.
Có thể theo dõi công việc cũng như kết quả thực hiện công việc bằng nhiều cách khác nhau như trong các tab.
- My Work: tab hiển thị các mục công việc cụ thể theo các tuần và khi chọn công việc nào đó thì bên cạnh hiện ra cửa sổ mô tả chi tiết công việc về các thông tin về mô tả, thời gian bắt đầu công việc, trạng thái công việc, ... và có thể  thêm assignee khác vào task.
- DashBoards: Tổng hợp công việc theo các mục như In Process, Completed, ... các mục có thể custom theo người dùng để tiện theo dõi công việc.
- Calendars: Mục tạo một bảng lịch để theo dõi công việc.
- Reports: mục tạo các bào cáo trực tiếp theo thời gian như hôm nay, theo tuần,... báo cáo được làm theo bảng hoặc đồ thị dạng đứng hiển thị trực quan quá trình cũng như kết quả thực hiện tác công việc trong tuần hay trong ngày.</t>
  </si>
  <si>
    <t xml:space="preserve">DSD_16 20151123 Nguyễn Tuấn Giao
-        Quản lý mục tiêu cá nhân theo thời gian thực qua di động
Ứng dụng iHCM trên các thiết bị di động cho phép người dùng theo dõi, giám sát nhiều thông tin mục tiêu trên cùng màn hình:
Số lượng mục tiêu đã đặt ra
• Theo trạng thái: Hoàn thành/Chưa hoàn thành
• Theo phần trăm hoàn thành
• Theo số lượng công việc giúp mục tiêu được hoàn thành
Đồng thời, nhà quản lý hay nhân viên có thể:
• Thêm công việc
• Thêm file đính kèm cho mục tiêu
• Comment phản hồi với những thành viên phối hợp thực hiện mục tiêu
-        Giám sát mục tiêu của nhân viên
Nhà quản lý có thể theo sát tiến độ hoàn thành mục tiêu của nhân viên qua:
• Tổng % hoàn thành
• Trạng thái tiến độ
• Mức độ hoàn thành
• Tổng số công việc phục vụ cho mục tiêu đó đã được hoàn thành
-        Quản lý mục tiêu theo nhóm/phòng ban trong đơn vị
• Tổng % hoàn thành
• Trạng thái: Hoàn thành, chưa hoàn thành
• Xem mục tiêu theo từng ngày, tuần, tháng, quý, năm
• Đặt lịch nhắc nhở cho từng mục tiêu
</t>
  </si>
  <si>
    <t>DSD_17 20151557 Phạm Minh Hoàng
+ Lập kế hoạch quản lý công việc: myXteam cho phép nhanh chóng lập ra một kế hoạch với đầy đủ những việc cần làm ( To do list ) và bắt đầu giao việc cho những thành viên thực hiện công việc đã đề ra.
+ Giao việc cho nhân viên: tạo ra một công việc trong kế hoạch, thêm nhân viên, chọn ngày bắt đầu, ngày kết thúc công việc, và gắn cho một thành viên nào đó thực hiện; hoặc thành viên cũng có thể tự tạo công việc và gắn cho chính mình thực hiện.
+ Công việc được giao cho nhân viên sẽ có tab chức năng khác nhau:
- Filters: cho phép lọc list công việc theo hiển trạng thái(Hoàn thành/Chưa hoàn thành, task to do(thời hạn hoàn thành công việc), vai trò(công việc được gán cho nhân viên nào) 
- Tab chính: hiển thị các thông tin về tiến độ công việc của nhân viên có thể được export ra file excel để báo cáo hằng tuần</t>
  </si>
  <si>
    <t>DSD_18 20152582 Nguyễn Trọng Nam
Phần mềm cung cấp các chức năng như : tạo công việc, tạo khoảng thời gian(deadline làm việc) cho mỗi công việc, thiết lập người làm 
với các trạng thái cần thiết để quản lý công việc của người đó. Quản lý trạng thái công việc theo nhiều tiêu chí ví dụ: tiến độ hoàn thành, 
mức độ công việc, thời gian trung bình của công việc. Người quản lý có thể thêm, sửa, xoắ các công việc cho từng thành viên được giao. 
Thống kê thời gian làm việc, các công việc đã hoàn thành, các công việc bị chậm trễ. Lọc công việc theo thành viên, tiến độ, độ phức tạp</t>
  </si>
  <si>
    <t>DSD_19 20154188 Bùi Sỹ Tú
Planner theo dõi công việc theo từng dự án, mỗi dự án gọi là 1 kế hoạch. Trong mỗi kế hoạch lại có các bộ chứa do người quản lý dự án đặt ra. Thông thường sẽ có 2 bộ chứa chính là "Việc cần làm" và "Việc đã hoàn thành". Tại bộ chứa "Việc cần làm" sẽ có các tác vụ được giao cho từng người cụ thể, ngày hết hạn và các nhãn tương ứng. Khi tác vụ được hoàn thành, ta sẽ kéo tác vụ đó sang bộ chứa "Việc đã hoàn thành". Nhìn vào các tác vụ đang làm và đã hoàn thành, ta sẽ đánh giá kết quả công việc cũng như tiến độ thực hiện. Trong các tác vụ có phần nộp báo cáo, ta có thể theo dõi báo cáo tại đây. Đối với đánh giá mức độ công việc, thì phần mềm cũng hỗi trợ dán nhãn và chọn mức độ ưu tiên công việc để đánh giá xem công việc hoàn thành ở mức độ nào</t>
  </si>
  <si>
    <t>DSD_02 20151883 Phùng Văn Hưng
Dựa vào báo cáo tiến độ của nhân viên và hiệu quả công
việc có trên hệ thống, người quản lý sẽ tiến hành đánh giá 
KPI của nhân viên và các bộ phận</t>
  </si>
  <si>
    <t xml:space="preserve">DSD_03 20151480 Nguyễn Thị Hoài
Đánh giá KPI: ở mỗi task có gán "Point", Point ở đây được hiểu như là "điểm của từng task". nó là thước đo hiệu suất của công việc được giao, độ khó càng cao thì point càng cao, và ngược lại, từ đó Project manager có thể dựa trên điểm đó để thực hiện chấm KPI cho các thành viên. Ngoài ra "Time spent" cũng là một tiêu chí đánh giá KPI, nếu task không hoàn thành đúng thời gian được estimate thì KPI sẽ bị giảm xuống. </t>
  </si>
  <si>
    <t>DSD_04 20153325 Nguyễn Chí Thanh
Bảng tiến độ công việc của Wework được xây dựng dựa 
trên mức độ hoàn thành của các đầu việc nhỏ. Dựa vào
bảng này, nhà quản lý vừa có thể theo dõi tổng quan tiến 
độ dự án, vừa được tiến độ công việc của từng nhân viên.
Wework lưu lại toàn bộ lịch sử các dự án và nhà quản lý
 hoàn toàn có thể mở ra xem lại các đầu việc, người thực 
hiện, deadline, tình trạng hoàn thành, kết quả,... bất cứ lúc 
nào. Từ đó nhà quản lý có thể đánh giá KPI cho từng nhân
viên.</t>
  </si>
  <si>
    <t>DSD_05 20151642 Bùi Đình Huy 
phacility chia công việc theo mức độ, để đánh giá KPI của nhân viên thì 
cần phải tổng hợp số task được giao theo các mực độ và dựa theo tiến
 độ hoàn thành mỗi công việc tương ứng của từng nhân viên</t>
  </si>
  <si>
    <t xml:space="preserve">DSD_06 20150672 Mai Tiến Dũng
Để đánh giá KPI của các nhân viên và bộ phận thì chỉ cần nhìn vào bảng Done và In Progress sẽ biết được ai hoàn thành và không hoàn thành tiến độ của mình. </t>
  </si>
  <si>
    <t>DSD_07 20152137 Nguyễn Văn Lâm
Mỗi công việc sẽ có thời gian bắt đầu - kết thúc, các ghi 
chú về công việc và những người tham gia dự án. Cấp 
trên dựa vào báo cáo trên hệ thống và chức năng đánh 
giá để  xác định KPI cụ thể.</t>
  </si>
  <si>
    <t>DSD_08 20152404 Nguyễn Tiến Mạnh
Mỗi ngày hoặc theo một thời gian cố định nào đó, hệ thống sẽ thống kê dựa theo thời gian ước tính và thời gian thực hiện thực tế để đánh giá performance. Hệ thống cung cấp các công cụ lọc theo ngày hết hạn, hoặc theo loại task để cho người dùng thuận tiện hơn khi sử dụng.</t>
  </si>
  <si>
    <t>DSD_09 20153950 Trần Quốc Trọng
- Trên một sổ tay OneNote có thể thêm vào nhiều trang, cũng như làm việc với nhiều loại dữ liệu khác nhau như: text, todolist, hình vẽ, ảnh, các loại file hay thậm chí cả giọng nói.
- Trên một sổ tay OneNote không giới hạn về số trang cũng như không giới hạn về không gian trên một trang để người dùng có thể thiết kế, ghi chú công việc một cách logic nhất có thể.</t>
  </si>
  <si>
    <t>DSD_10 20153552 Trần Văn Thắng  
Hồ sơ nhân sự là nơi lưu trữ toàn bộ các thông tin sơ yếu lý lịch, thông tin công việc, hợp đồng, bảo hiểm, lương thưởng, lịch sử công tác, đóng bảo hiểm, thông tin và lịch sử phép … của một người lao động. Các thông tin này xuất phát từ việc nhập trực tiếp của cán bộ quản lý hoặc tự động lấy về từ các phân hệ khác trong hệ thống. Và cũng từ đây, các phân hệ khác sẽ triết xuất dữ liệu để thực hiện các công việc tính toán như bảng lương, bảng chấm công. Từ đó tính ra các KPI của từng nhân viên.</t>
  </si>
  <si>
    <t xml:space="preserve">DSD_11 20151881 Phạm Việt Hưng
Đánh giá KPI của nhân viên và bộ phận sẽ được dựa theo số lượng nhiệm vụ đã hoàn thành. Việc theo dõi số lượng nhiệm vụ đã hoàn thành dựa trên thẻ mà ta đã chỉ định sẽ chứa những công việc đã hoàn thành. Việc tính KPI sẽ do ta tự tính chứ trello không hỗ trợ </t>
  </si>
  <si>
    <t>DSD_12 20151338 Nguyễn Minh Hiếu Việc đánh giá KPI được Monday hỗ trợ qua các công cụ như "timeline" để kiếm tra tiến độ, "My week" để theo dõi các cá nhân, cũng như là nhóm. Việc đánh giá có đạt KPI không thì Monday không hỗ trợ.</t>
  </si>
  <si>
    <t>Phân chia công việc chưa hợp lý, chỉ có một mình bạn Hoàng Ngọc Dũng làm</t>
  </si>
  <si>
    <t>Cấu trúc báo cáo rõ ràng, dễ xem</t>
  </si>
  <si>
    <t>Vẫn còn một số lỗi chính tả</t>
  </si>
  <si>
    <t>DSD_13 20154485 Nguyễn Hữu Tùng
Đánh giá KPI của nhân viên thông qua các biểu đồ đánh giá công việc thực hiện của nhân viên. Xem đánh giá KPI nhân viên thông qua phần Báo cáo, được thực hiện trong task KPI Report. KPI Report bao gồm 2 phần:
- Phần bên trái là bảng Đánh giá thực hiện công việc
Tại bảng này sẽ hiện thị danh sách các thành viên tham gia Nhóm làm việc tương ứng. Theo đó mỗi thành viên sẽ có các chỉ số đánh giá thực hiện công việc là: 
+ Tổng số việc đã làm
+ Việc đã hoàn thành
+ Việc chưa hoàn thành
+ Việc quá hạn
+ Hiệu suất công việc
==&gt; Như vậy bảng này cho chúng ta các chỉ số tuyệt đối và các chỉ số tương đối phản ánh khả năng hoàn thành công việc của mỗi nhân viên.
Đặc biệt, phần mềm cho phép lựa chọn 1 khoảng thời gian bất kỳ và dự án bất kỳ để xem các chỉ số KPI này của thành viên.
Với các chỉ số này, các nhà quản lý có thể biết được thành viên nào tích cực tham gia nhiều công việc nhất, rồi số lượng công việc hoàn thành cũng như quá hạn và hiệu suất công việc chính là tỷ lệ công việc hoàn thành trên tổng số công việc đã thực hiện. Các chỉ số này không những cho biết số lượng công việc thành viên thực hiện mà còn cho biết chất lượng thực hiện công việc của thành viên
VTASK còn cho phép người dùng kết xuất các dữ liệu KPI này ra môi trường Excel để doanh nghiệp có thêm những đánh giá khác hoặc đưa vào hệ thống KPI chung của doanh nghiệp.
- Phần bên phải là phần Biểu đồ công việc và danh sách công việc chi tiết của các dự án mà thành viên thực hiện. Tại bảng này phần mềm cho ta biết được chi tiết các công việc thành viên đã thực hiện và trạng thái của từng công việc đó.
Như vậy với KPI Report cho thấy một bức tranh cụ thể về tình trạng làm việc của từng thành viên. Nó được tổng hợp và đánh giá một cách khách quan, minh bạch. Phản ánh chân thực năng lực của nhân viên dựa trên chính các công việc mà nhân viên đó được giao và thực hiện.</t>
  </si>
  <si>
    <t>Mô tả bài toán chưa có ý kiến chủ quan của nhóm, mà tận dụng lại mô tả của cô</t>
  </si>
  <si>
    <t xml:space="preserve">DSD_14 20153075 Nguyễn Văn Quyết 
- Do mỗi cá nhân tham gia dự án đều được 
  giao một list công việc cụ thể nhất định 
  với tổng khối lượng của cá nhân đó.
- Mỗi công việc trong list công việc đó 
đều có khối lượng tương đương nhau, 
tùy vào việc phân chia của bộ phận lập kế hoạch dự án.
- Khi đó theo từng ngày, từng tháng thì 
phần trăm công việc tương ứng của 
các cá nhân được hoàn thành 
sẽ được hiển thị tương ứng, 
tương tự với những công việc chưa hoàn thành
- Jobchat sử dựng biểu đồ cột để hienr thị KPI 
của các cá nhân trong dự án theo thời gia, thời điểm cụ thể.
</t>
  </si>
  <si>
    <t>Mô tả định hướng giải pháp còn sơ sài</t>
  </si>
  <si>
    <t>DSD_15 20154484 Nguyễn Văn Đạt
Việc tính KPI với Wrike được dựa trên số công việc, task đã được hoàn thành. theo các mốc thời gian mà người quản lý có thể tự cài đặt tuy nhiên việc tính toán vẫn phải dùng băng ứng dụng bên ngoài để tính trung bình ví dụ như dùng excel.</t>
  </si>
  <si>
    <t>Mô tả giải pháp sơ sài</t>
  </si>
  <si>
    <t xml:space="preserve">DSD_16 20151123 Nguyễn Tuấn Giao
- Ghi nhận chỉ tiêu theo quy trình
Sau khi chỉ số đo lường hiệu suất sản xuất kinh doanh (KPI) được thiết lập, kết quả sản xuất kinh doanh được nhập vào iHCM theo quy trình thiết lập và nhập KPI doanh nghiệp thiết lập nhằm đảm bảo tính chính xác của số liệu. Việc nhập kết quả (KPI) theo đúng quy trình thiết lập là một phần của chức năng giám sát mà iHCM cung cấp cho tổ chức. Cuối mỗi chu kỳ được thiết lập của KPI (Theo ngày, tuần, tháng, quý,...), số liệu KPI chi tiết được nhập vào hệ thống, quá trình nhập liệu có thể phải qua các khâu xác nhận để trở thành số liệu cuối cùng theo đặc thù kiểm soát của tổ chức.
- Tổng hợp chỉ tiêu và hiển thị kết quả một cách trực quan
iHCM được thiết kế để tự động tổng hợp kết quả chỉ tiêu KPI, chẳng hạn doanh thu bán lẻ của cả doanh nghiệp được tính bằng tổng doanh thu bán lẻ của các chi nhánh, doanh thu bán lẻ của chi nhánh được tính bằng tổng doanh thu bán lẻ của từng nhân viên bán lẻ, với việc nhập kết quả doanh thu cho từng nhân viên, iHCM tự động tổng hợp và hiển thị kết quả của từng trung tâm cũng như toàn công ty. Không chỉ thể hiện kết quả tổng hợp, hệ thống còn so sánh kết quả với mục tiêu đặt ra cho từng chu kỳ cũng như tổng lũy kế các chu kỳ.
Ở vị trí đứng đầu doanh nghiệp, nhà quản lý có thể theo dõi số liệu tổng hợp của cả công ty, từng bộ phận theo từng chu kỳ, lũy kế của các chu kỳ, đồng thời có thể theo dõi, giám sát tới từng cá nhân khi cần. Như vậy, iHCM cung cấp cho nhà quản lý cả số liệu tổng hợp lẫn số liệu chi tiết của từng cá nhân.
</t>
  </si>
  <si>
    <t>DSD_17 20151557 Phạm Minh Hoàng
- Đánh giá KPI của các nhân viên trong team qua tab view user: sẽ hiển thị tất cả nhân viên cùng khối lượng công việc , click vào tab hình cầu sẽ hiển thị biểu đồ tiến trình hoàn thành công việc của các nhân viên, khi click vào tab view thì sẽ hiển thị chi tiết công việc được hoàn thành bởi nhân viên nào, thời gian bắt đầu, thời gian kết thúc, độ trễ của công việc. Ngoài ra phần mềm cho phép lưu trữ các tài liệu báo cáo công việc của nhân viên từ đó có thể tìm kiếm, tổng hợp dễ dàng tiến độ hoàn thành. 
- Với mỗi công việc đã giao cho nhân viên, bạn dễ dàng biết hiệu quả chất lượng công việc của nhân sự; ai đã làm việc nhiều và ai làm việc ít; ai hoàn thành đúng hạn và ai trễ hạn công việc, trễ hạn bao lâu.</t>
  </si>
  <si>
    <t>Chưa hợp lệ</t>
  </si>
  <si>
    <t>DSD_18 20152582 Nguyễn Trọng Nam
hệ thống cho phép thống kế hiệu quả của thành viên theo chu kỳ mà chúng ta muốn ví dụ: hằng ngày, 2 ngày/1 lần, 3 ngày/1 lần, 1 tuần/1 lần thống kê dựa trên các thông số về công việc chẳng hạn như: công việc hoàn thành đúng hạn là bao nhiêu %, công việc quá hạn là bao nhiêu %, số lượng công việc mà thành viên này làm là bao nhiêu trên tổng số các công việc của cả nhóm</t>
  </si>
  <si>
    <t>DSD_19 20154188 Bùi Sỹ Tú
Hệ thống sẽ dựa trên thời hạn công việc để phân loại công việc đã hoàn thành hay bị muộn, chưa hoàn thành. Việc tính KPI sẽ dựa trên tính năng này của phần mềm, những người quản lý sẽ phải tự tính toán hoặc có công thức để đánh giá</t>
  </si>
  <si>
    <t>Chưa có hướng dẫn</t>
  </si>
  <si>
    <t>Đã build thành ứng dụng</t>
  </si>
  <si>
    <t>Làm chủ được chương trình và nắm bắt được các công nghệ sử dụng</t>
  </si>
  <si>
    <t>DSD_02 20151883 Phùng Văn Hưng
Hệ thống có chức năng tạo sự kết nối giữa các bộ phận 
nên việc kết nối thông tin giữa các bộ phận rất dễ dàng
Dựa vào hiệu quả công việc của các nhân viên thuộc bộ 
phận, để có cái nhìn tổng thể về bộ phận đó, xem có đạt 
được KPI hay không</t>
  </si>
  <si>
    <t>Giao diện thiết kế đơn giản, dễ dùng</t>
  </si>
  <si>
    <t>Chưa thể hiện trong mã nguồn</t>
  </si>
  <si>
    <t xml:space="preserve">DSD_03 20151480 Nguyễn Thị Hoài
Phần Tasks của tab Project cung cấp cho các thành viên cái nhìn tổng thể về các công việc Doing, Todo, Done hoặc các phòng ban: Marketing, Design, Engineering ... (tùy theo mục đích thiết kế và sử dụng phần mềm vào quản lý) 
Phần Timeline của tab Project chỉ rõ những công việc sắp tới
Tab Overview, Phần Analytics của tab Project có biểu đồ chỉ rõ tiến độ công việc  
Có ứng dụng Project Chat để giao tiếp thông tin giữa các thành viên </t>
  </si>
  <si>
    <t>Có chức năng client</t>
  </si>
  <si>
    <t>Có thực hiện thành công các API mà nhóm mô tả</t>
  </si>
  <si>
    <t>DSD_04 20153325 Nguyễn Chí Thanh
Wework cho phép quản lý nhiều phòng ban / dự án tại cùng một thời điểm. Như vậy, nhà quản lý có thể bao quát tất cả nhiệm vụ của nhân viên mà không bị giới hạn ở một hoặc một vài phạm vi công việc nhỏ lẻ.</t>
  </si>
  <si>
    <t>DSD_05 20151642 Bùi Đình Huy
Để nhìn tổng thể kết nối thông tin giữa các bộ phận thì
phần mềm có thể tạo ra các Instances cho các bộ phận, 
phân công các task theo từng chủ để cụ thể, và các project cụ thể
để người dùng nhận thấy tổng thể các task liên quan với nhau</t>
  </si>
  <si>
    <t xml:space="preserve">DSD_06 20152005 Trần Quang Khải
Để có cái nhìn tổng thể, gắn kết giữa các bộ phận thì các thẻ công viên sẽ đính kém các thành viên liên quan giữa các bộ phận. Mọi người có thể biết ai trong bộ phần nào đang làm gì, và kết quả đầu việc đó như thế nào. 
</t>
  </si>
  <si>
    <t>Có dữ liệu vào ra khi demo</t>
  </si>
  <si>
    <t xml:space="preserve">DSD_07 20152137 Nguyễn Văn Lâm
Phần mềm quản cung cấp chức năng cho Lãnh đạo
có thể xem thông tin và biến động về nhân sự trong công 
ty và các bộ phận
</t>
  </si>
  <si>
    <t>DSD_08 20152404 Nguyễn Tiến Mạnh
Có thể chọn thống kê nhiều dự án cùng một lúc với các loại task giống nhau hoặc với trạng thái giống nhau như quá hạn, hoàn thành đúng hạn, ...</t>
  </si>
  <si>
    <t>DSD_09 20153950 Trần Quốc Trọng
- Microsoft OneNote giúp quản lý công việc của cá nhân một cách hiệu quả, dễ dàng chỉnh sửa những ghi chú một cách đơn giản tương tự như những trình soạn thảo thông thường.
- Microsoft OneNote cung cấp các tình năng giúp trực quan hóa những công việc cần thực hiện.
- Microsoft OneNote có thể chia sẻ được sổ tay OneNote của cá nhân cho nhiều người khác cùng biết, đồng thời lưu lại lịch sử thời gian thực hiện của từng người, có thể biết được ai chỉnh sửa gần đây nhất và ai đang chỉnh sửa công việc.
- Microsoft OneNote tạo ra trang sổ tay trực tuyến nên người dùng không sợ mất dữ liệu trong quá trình quản lý công việc.</t>
  </si>
  <si>
    <t>DSD_10 20153552 Trần Văn Thắng   
Mạng xã hội giờ đây đã trở thành một phần không thể thiếu trong cuộc sống hàng ngày của không ít người. Do vậy đến với 1Office bạn cũng có thể trải nghiệm với các tính năng của mạng xã hội thu nhỏ trong nội bộ công ty. Khi một tài khoản cá nhân chia sẻ cảm xúc của mình, mọi người có thể trò chuyện công khai với nhau qua bài viết đó, có thể bày tỏ cảm xúc cho bài viết đó. Những điều này sẽ làm tăng các mối quan hệ của mọi người hay kết nối mọi người gần nhau hơn.</t>
  </si>
  <si>
    <t>API hoạt động tốt</t>
  </si>
  <si>
    <t>DSD_11 20151881 Phạm Việt Hưng
Trello chỉ phù hợp với theo dõi công việc của 1 nhóm nhỏ. Trello cho phép phân công việc và theo dõi tiến độ các công việc chứ không cung cấp công cụ giúp ta tổng hợp các kết quả công việc cũng như cho thấy 1 sự liên kết giữa các dự án/phòng ban khác nhau</t>
  </si>
  <si>
    <t>Hoạt động tốt</t>
  </si>
  <si>
    <t>DSD_12 20151338 Nguyễn Minh Hiếu
Monday giúp theo dõi tổng thể ở mục "My week" giúp tổng hợp các trạng thái công việc và "Dasboard" thông qua công cụ trực quan như biểu đồ, thời gian để theo dõi tổng quan các công việc.
Tuy nhiên có không có sự tổng hợp và liên kết giữa các phòng ban.</t>
  </si>
  <si>
    <t>Hoạt động chưa được tốt lắm</t>
  </si>
  <si>
    <t>DSD_13 20154485 Nguyễn Hữu Tùng
VTASK - Để có cái nhìn cụ tổng thể, kết nối thông tin giữa các bộ phận, chúng ta có thể thực hiện trong phần Dự án. 
Phần Dự án sẽ bao gồm danh sách các phòng/ban/nhóm dự án. 
Ứng với mỗi phòng/ban/nhóm dự án sẽ bao gồm 1 bảng danh sách kế hoạch/ dự án. Với mỗi dự án sẽ chứa các thông tin cơ bản: tíến độ ( bắt đầu - kết thúc), ngân sách (thu - chi), thành viên thực hiện, Số công việc và trạng thái các công việc ( đang chờ, đang làm, hoàn thành, quá hạn, đánh giá dự án.</t>
  </si>
  <si>
    <t xml:space="preserve">DSD_14 20153075 Nguyễn Văn Quyết 
Để có cái nhìn tổng thể :
-        Giao diện của jobchat được thiết kế rất tổng quát và linh động
Chỉ hiển thị những thông tin quan trọng như KPI, 
Khối lượng công việc đã hoàn thành và chưa hoàn thành, 
các thành viên tham gia …
-        Ẩn các thông tin đổng thời lịnh hoặt 
hiển thị thông tin khi người dùng tương tác với hệ thống
Đây là một hệ thống phân tán nên hệ thống được chia thành 
các moduls tương ứng với các bộ phận khi hoàn thành dự án 
và mỗi bộ phận sẽ thực hiện riêng 
=&gt; để kết nối thông tin dữa các bộ phận thì
 cần phải có một công cụ (bên thứ 3) làm sợi dây kết nối
-        Database là nơi lưu trữ toàn bộ dữ liệu của hệ thống
-        Các thông tin của các bộ phận sẽ được lưu trữ vào database 
khi đó các bộ phận khác chỉ cần lấy dữ liệu 
thông qua việc gửi yêu cầu (gọi API) tương ứng và hiển thị
-        Cơ chế đó cũng tương tự khi hệ thống 
thực hiện việc tổng hợp và thống kê báo cáo
Hệ thống được kết xuất báo cáo qua Excel, Word, 
lưu trữ, đính kèm đọc file trực tiếp thuận tiện và linh hoạt
</t>
  </si>
  <si>
    <t>DSD_15 20154484 Nguyễn Văn Đạt
Để có cái nhìn tổng thể thì Wrike cung cấp các tabs như Dashboards hay stream với các chức năng theo dõi công việc bằng nhiều hình thức như table, gnatt chat,... để theo dõi trực tiếp và trực quan. Đồng thời việc quản lý các công việc của các phóng ban có thể thông qua các công việc phân chia theo team để quản lý một cách thuận tiện.</t>
  </si>
  <si>
    <t>Chưa an toàn</t>
  </si>
  <si>
    <t xml:space="preserve">DSD_16 20151123 Nguyễn Tuấn Giao
Liếc nhanh hiệu suất làm việc của cả doanh nghiệp chỉ với một màn hình Dashboard iHCM.
- Sau khi áp dụng Hệ thống phần mềm iHCM, các quy trình theo sát tiến độ thực hiện mục tiêu, công việc trong doanh nghiệp đã đi vào quỹ đạo, ta có thể nắm bắt các thông tin dù ở bất kỳ đâu, bất kỳ lúc nào. Và ta cũng cần một công cụ có thể tổng hợp tất cả các dữ liệu thu về, thể hiện được toàn bộ những thông tin cần thiết một cách dễ hiểu để đưa ra các quyết định hợp lý.
- Công cụ mà ta cần ở đây chính là Dashboard – Bảng biểu đồ tổng quan hỗ trợ theo dõi tiến độ mục tiêu, công việc trên phần mềm iHCM, cung cấp cho mỗi người dùng một khoảng không riêng để xem mọi thông tin liên quan đến họ ngay tức thì và chỉ trên một màn hình duy nhất.
- Dashboard trên phần mềm iHCM tuy đơn giản chỉ là một giao diện đồ họa tập hợp dữ liệu từ các module Mục tiêu, công việc, nhưng lại cho ta một cái nhìn toàn cảnh về khối lượng công việc của các nhân viên hoặc tiến độ và các công việc trong dự án. Với giao diện này, ta có thể thấy được những nhân tố chính quan trọng và bỏ qua những thông tin không cần thiết.
- Dashboard thể hiện rõ nhất những vấn đề nổi trội trên báo cáo, bằng việc sử dụng những biểu đồ trực quan để minh hoạ cho một loạt các chỉ số về tiến độ công việc theo mục tiêu, theo cá nhân, theo phòng ban…
- Với bảng dữ liệu đã được tổng hợp sẵn qua các biểu đồ trực quan, nhà quản lý sẽ có đủ thời gian để đào sâu đến tận gốc rễ các yếu tố căn bản, đủ khả năng ra quyết định dựa trên những hiểu biết và phân tích sâu sắc giúp tối ưu hơn nữa hiệu suất làm việc của cả doanh nghiệp.
</t>
  </si>
  <si>
    <t>Đã deploy lên internet</t>
  </si>
  <si>
    <t>DSD_17 20151557 Phạm Minh Hoàng
Kết nối giữa các bộ phận: 
- Tạo một Team: Tên công ty
- Tạo kế hoạch: 
- Bật tính năng chat: để tương tác các thành viên với nhau
- Add email tất cả thàn viên vào, thành viên sẽ tự tạo tài khoản để sử dụng Chat trao đổi với nhau như các kênh hiện sử dụng zalo, facebook
- Sau khi chat quen với công việc thì tiến hành giao việc cho nhau. Những việc nào liên quan đến gửi mail nội bộ hay công việc thì vào kế hoạch của phòng ban tương ứng tạo việc và gán người thực hiện.
+ Người thực hiện ( chính là người nhận email )
+ Người theo dõi ( những người nhận cc của email
+ Đính kèm tập tin, comment ( chính là gửi file và reply lại trong mail )</t>
  </si>
  <si>
    <t>DSD_18 20152582 Nguyễn Trọng Nam
Để thực hiện việc liên kết, có cái nhìn tổng thể của cả hệ thống thì có thể xem thông qua việc chia các công việc cho từng đội nhóm, từng team với các chức năng liên kết với nhau. Theo dõi công việc của các đội nhóm một cách trực quan, thống kê công việc của các nhóm đã hoàn thành, của các thành viên đã hoàn thành</t>
  </si>
  <si>
    <t xml:space="preserve">DSD_19 20154188 Bùi Sỹ Tú
Để liên kết giữa các bộ phận thì bên quản lý chung của dự án phải tạo 1 kế hoạch chung cho các bộ phận, sau đó giao rõ các tác vụ cho từng bộ phận. Sau đó với từng bộ phận lại có các tác vụ riêng cho nhân viên của bộ phận mình. </t>
  </si>
  <si>
    <t>Phần mềm 2</t>
  </si>
  <si>
    <t>Chưa thấy phân công công việc trong báo cáo</t>
  </si>
  <si>
    <t>Cấu trúc báo cáo rõ ràng, nhưng căn chỉnh chưa hợp lý</t>
  </si>
  <si>
    <t>Vẫn còn lỗi chính tả</t>
  </si>
  <si>
    <t>Mô tả bài toán còn hơi ngắn gọn, cần trình bày chi tiết thêm nữa</t>
  </si>
  <si>
    <t xml:space="preserve">DSD_06 20153947 Nguyễn Văn Trọng 
Phần mềm quản lý công việc redmine Redmine </t>
  </si>
  <si>
    <t>Đã có hướng dẫn</t>
  </si>
  <si>
    <t>Nhóm không làm giao diện mà sử dụng giao diện nhóm 4</t>
  </si>
  <si>
    <t>Không làm phía client</t>
  </si>
  <si>
    <t>Nhóm làm được 10 API</t>
  </si>
  <si>
    <t>10 API hoạt động tốt</t>
  </si>
  <si>
    <t>DSD_02 20150393 Biện Thành Chung
Phần mềm quản lí công việc Any.do
https://www.any.do</t>
  </si>
  <si>
    <t xml:space="preserve">
DSD_03 20150078 Mai Gia Bảo Anh
Phần mềm quản lý công việc Bitrix24
https://www.bitrix24.com/ </t>
  </si>
  <si>
    <t>DSD_04 20153325 Nguyễn Chí Thanh
Phần mềm quản lý công việc IZwork
http://support.izwork.com/</t>
  </si>
  <si>
    <t>DSD_05 20151642 Bùi Đình Huy
Phần mềm quản lý công việc 
https://www.samepage.io/</t>
  </si>
  <si>
    <t>DSD_06 20153947 Nguyễn Văn Trọng
https://www.redmine.org
Là phần mềm free và là open source,được xây dựng trên nền tảng web để quản lý dự án và công cụ theo dõi vấn đề.</t>
  </si>
  <si>
    <t>Cấu trúc báo cáo hợp lý, dễ xem, nội dung cần chi tiết hơn</t>
  </si>
  <si>
    <r>
      <t xml:space="preserve">
</t>
    </r>
    <r>
      <rPr>
        <sz val="9.0"/>
      </rPr>
      <t>DSD_07 20151668 Nguyễn Cao Huy
Phần mềm quản ly công việc CRMVIET
https://crmviet.vn</t>
    </r>
  </si>
  <si>
    <t>Có định hướng giải pháp rõ ràng</t>
  </si>
  <si>
    <t>DSD_08 20152404 Nguyễn Tiến Mạnh
Phần mềm quản lý các task Google task</t>
  </si>
  <si>
    <t>DSD_09 20153950 Trần Quốc Trọng
Phần mềm quản lý công việc Jira Software
https://www.atlassian.com/software/jira?&amp;aceid=&amp;adposition=1t1&amp;adgroup=67758036440&amp;campaign=1677190518&amp;creative=340023184477&amp;device=c&amp;keyword=jira&amp;matchtype=e&amp;network=g&amp;placement=&amp;ds_kids=p40315611282&amp;ds_e=GOOGLE&amp;ds_eid=700000001558501&amp;ds_e1=GOOGLE&amp;gclid=CjwKCAjwzdLrBRBiEiwAEHrAYnV5S6l4qGqqI2YyCmAhXjQHxgPBptO09juEGZ6PjFlCeaUdPBB9ERoC0s8QAvD_BwE&amp;gclsrc=aw.ds</t>
  </si>
  <si>
    <t>DSD_10 20153552 Trần Văn Thắng  
Phần mềm quản lý công việc Ecount     https://www.ecount.vn/</t>
  </si>
  <si>
    <t>Nhóm không làm giao diện mà sử dụng giao diện nhóm khác</t>
  </si>
  <si>
    <t>DSD_11 20151881 Phạm Việt Hưng
Phần mềm quản lý công việc theo nhóm cũng như projects và
các nhiệm vụ trong projects
https://asana.com/product</t>
  </si>
  <si>
    <t>Đã thể hiện trong mã nguồn</t>
  </si>
  <si>
    <t xml:space="preserve">DSD_12 20151338 Nguyễn Minh Hiếu
https://www.kpi.com/                                                                                                    </t>
  </si>
  <si>
    <t>Nhóm làm được 28 API</t>
  </si>
  <si>
    <t>DSD_13 20151178 Đinh Thanh Hải
Phần mềm Quản trị doanh nghiệp iHCM
https://www.ihcm.vn/</t>
  </si>
  <si>
    <t>DSD_14 20153075 Nguyễn Văn Quyết 
Phần mềm quản lý công việc Taiga. 
https://taiga.io</t>
  </si>
  <si>
    <t>DSD_15 20154484 Nguyễn Văn Đạt
Phần mềm quản lý công việc fastwork
https://fastwork.vn/</t>
  </si>
  <si>
    <t>MicroService</t>
  </si>
  <si>
    <t>DSD_16 20151123 Nguyễn Tuấn Giao
Phần mềm quản lý công việc Facework https://faceworks.vn/phan-mem-quan-ly-cong-viec/</t>
  </si>
  <si>
    <t>28 API hoạt động tốt</t>
  </si>
  <si>
    <t>DSD_17 20152754 Nguyễn Thế Nhạ
https://www.sinnovasoft.com</t>
  </si>
  <si>
    <t>DSD_18 20151168 Nguyễn Văn Hào
Phần mềm quản lí công việc Workzone
https://www.workzone.com/product-tour/</t>
  </si>
  <si>
    <t xml:space="preserve">DSD_19 20151359 Phạm Minh Hiếu
Phần mềm quản lý công việc Producteev
https://www.producteev.com                                                                                                                                                  
</t>
  </si>
  <si>
    <t>chưa an toàn</t>
  </si>
  <si>
    <t>DSD_02 20150393 Biện Thành Chung
Phần mềm cho phép người dùng thêm trực tiếp các task cho những mốc thời gian cụ thể, task có thể được thêm người thực hiện (làm nhóm). Kết quả công việc sẽ hiện ra khi người sử dụng ấn vào task của ngày hôm đó. Thành công hay thất bại có thể hiển thị trực tiếp khi nhìn vào task.</t>
  </si>
  <si>
    <t>DSD_03 20150078 Mai Gia Bảo Anh
Phần mềm Bitrix24 cho phép người dùng có 3 chế độ để thêm task: 
+ Thêm task nhanh: khi đó người dùng sẽ chỉ cần nhập tên task và deadline là xong
+ Thêm task bình thường: cũng có những mục như tên task và deadline, ngoài ra sẽ có mục "những người có trách nhiệm", có thể chỉnh sửa thuộc tính của deadline ( người có trách nhiệm có thể chính sửa deadline sau khi đã submit task), ngoài ra sẽ có thêm các mục như task của bạn có được lặp lại hay không, thêm lời nhắc nhở cho task, thêm biểu đồ Gantt, thêm các task con, task phụ thuộc
+  Thêm task theo template có sẵn
Phần mềm Bitrix24 cho phép người dùng theo dõi tất cả các công việc mình đang làm, xem tỷ lệ công việc mình hoàn thành dựa trên, số những task hoàn thành đúng hạn, số task bị chậm deadline, cũng như số task bị phản đối</t>
  </si>
  <si>
    <t xml:space="preserve">DSD_04 20153325 Nguyễn Chí Thanh
Quản lý có thể giao việc và xác định thời gian bắt đầu, kết thúc công việc (deadline). IZwork tự động nhắc nhở người dùng các công việc đến hạn thông qua: sms, email, ứng dụng di động. Người dùng có thể sắp xếp các công việc đến hạn theo thời gian thực. Các thông tin về công việc sẽ được hiển thị trên giao diện người dùng của mỗi cá nhân để có thể dễ dàng theo dõi tiến trình công việc. Nhân viên sẽ phải gửi báo cáo về công việc cho quản lý ở các thời điểm nhất định. </t>
  </si>
  <si>
    <t>Cấu trúc báo cáo hợp lý, dễ xem</t>
  </si>
  <si>
    <t xml:space="preserve">DSD_05 20151642 Bùi Đình Huy
Để theo dõi công việc thì phần mềm này có các chức năng tạo task cho
từng người, từng nhóm, lên lịch sư kiện cho teams, mỗi task có các thông tin về
mức độ cần làm, người nhận, những người tham gia, thời gian start, deadline,
</t>
  </si>
  <si>
    <t xml:space="preserve">DSD_06 20150672 Mai Tiến Dũng
Khi quản lý công việc của 1 project mới, tạo project mới và bắt đầu làm việc với project này bằng cách tạo các issue tạo các đầu việc cho project này
Khi vào overview đều 
- có tổng hợp members trong dự án
- có tổng hợp về số tính năng dự định phát triển, số tính năng đang được phát triển, và số tính năng đã được phát triển,
- có tổng hợp về số bug dự định sửa, số bug đang được sửa, và số bug đã được sửa.
khi vào detail 1 issue, xem được tiến độ công việc. trạng thái công việc, issue của ai, start và end date, estimate time, mô tả về issue
</t>
  </si>
  <si>
    <t>DSD_07 20151668 Nguyễn Cao Huy
Ứng dụng CRMVIệt có chức năng thiết lập dự án, bao gồm tên, thành viên,...
Với mỗi thành viên trong dự án, ứng dụng cung cấp 1 bảng công việc, trong đó,
liệt kê các công việc được giao, đã hoàn thành hoặc chưa hoàn thành, qua đó nắm bắt được 
tiến độ công việc. Mỗi nhân viên có 1 deadline khác nhau, khi nào sắp đến hạn, hệ thống sẽ có thông báo</t>
  </si>
  <si>
    <t>DSD_08 20152404 Nguyễn Tiến Mạnh
Google task cho phép tạo các đầu việc dưới dạng task. Có thể tạo task con dưới một task cha, chọn ngày làm việc, cũng như lịch làm việc như sự lặp lại, ... Google task cung cấp giao diện dưới mọi nền tảng : web, app cho điện thoại, máy tính bảng và mọi hệ điều hành</t>
  </si>
  <si>
    <t>DSD_09 20153950 Trần Quốc Trọng
- Jira Software là công cụ để quản lý dự án, kiểm soát và theo dõi các vấn đề xảy ra trong dự án, quản lý các phản hồi từ phía người sử dụng.
- Jira Software giúp quản lý các nhiệm vụ (tasks) và các vấn đề (issues) trong dự án một cách hiệu quả với: loại issue, loại task, thời gian hoàn thành, độ ưu tiên, người chịu trách nhiệm,...
- Jira Software giúp thiết lập rõ vai trò của dự án, mỗi người dùng sẽ được có một vai trò cụ thể.</t>
  </si>
  <si>
    <t>DSD_10 20153552 Trần Văn Thắng 
 Cung cấp tất cả tính năng cần thiết như tồn kho,sản xuất,kế toán,kinh doanh,mua hàng,lương,quản lý nhóm công ty v.v.
Có thể sử dụng tất cả tính năng mà không phải trả thêm phí.
Cho dù biến đổi như gia tăng lượng số nhân viên và qui mô phát triển hơn thì vẫn có thể tối ưu hóa tức thời tất cả công việc như bình thường.</t>
  </si>
  <si>
    <t>DSD_11 20151881 Phạm Việt Hưng
Asana cho phép tạo ra các đầu mục công việc trong 1 dự án. Cacs đầu mục công việc này có thể được gán cho các thành viên. Khi công việc được hoàn thành, thành viên của công việc sẽ đánh dấu cong việc hoàn tất và chủ dự án có thể nhìn thấy được điều này. Asana cung cấp phần báo cáo cho biết lượng công việc đã hoàn thành trong 1 dự án</t>
  </si>
  <si>
    <t>Xây dựng giao diện đẹp mắt</t>
  </si>
  <si>
    <t>Xây dựng giao diện cho client</t>
  </si>
  <si>
    <t>DSD_12 20151338 Nguyễn Minh Hiếu
KPI cho phép tạo các công việc cho các bộ phận khác nhau ở mục "Projects", có thể theo dõi các công việc đang hoàn thành, chưa hoàn thành, đang được làm, chưa bắt đầu. 
KPI cung cấp chức năng "Reports" để tổng hợp báo cáo theo các bộ phận. Đồng thời các bộ phận sẽ có Dashboard để báo cáo riêng cho từng bộ phận.</t>
  </si>
  <si>
    <t>DSD_13 20151178 Đinh Thanh Hải
Việc quản lý theo dõi kết quả thực theo quy trình gồm
các bước:
1. Lên kế hoạch công việc và giao việc cho nhân viên,
đơn vị:
- Cho phép tạo các mục công việc được giao cho đơn vị
 nhân viên: bao gồm người giao việc, mục tiêu , thời
hạn hoàn thành công việc ngày bắt đầu, ngày kết thúc,
trạng thái công việc, công thông tin mở rộng kèm theo.
- Cho phép đính kèm các tài liệu liên quan đến công việc
- Cấu hình thông báo nhắc nhở công việc theo chu kỳ
- Theo dõi thông tin lịch sử công việc
- Gửi lịch công việc, chuyển công việc, hủy công việc, 
sao chép công việc.
2. Theo dõi giám sát công việc :
2.1 Theo dõi giám sát cá nhân: 
- Thiết kế bảng giảm sát theo mô hình bảng Kanban.
Mỗi công việc được thể hiện dưới dạng thẻ với đầy đủ 
thông tin cốt yếu gồm:
• Số lượng công việc
• Số giờ thực hiện cho từng công việc
• Trạng thái tiến độ: Với 5 mức cảnh báo công việc: 
Quá hạn, nguy cấp, cảnh báo, cần chú ý, đúng tiến độ, 
hoàn thành
• Mức độ hoàn thành
• Chọn thứ tự ưu tiên cho từng công việc
• Mức độ quan trọng trên từng công việc
• Nhãn công việc
• Người phối hợp liên quan cho công việc
• Chuyển công việc qua lại trên bảng kanban công việc nhóm
• Lọc công việc theo mục tiêu của doanh nghiệp
• Sử dụng "Nhãn công việc" để thiết lập các giai đoạn 
quản lý công việc: ví dụ như ưu tiên, chú ý, chờ duyệt,...
2.2 Theo dõi giám sát nhóm:
2.2.1 Theo dạng kanban: bao gồm:
+ Giám sát mục tiêu
• Tổng % hoàn thành.
• Trạng thái tiến độ.
• Mức độ hoàn thành.
• Số lượng mục tiêu.
+ Giám sát công việc:
• Số lượng công việc.
• Số giờ thực hiện.
• Trạng thái tiến độ.
• Mức độ hoàn thành.
• Mức độ quan trọng.
Trên màn hình mục tiêu Kanban, nhà quản lý có thể giám sát 
việc hoàn thành mục tiêu của nhiều nhân viên, mục tiêu mỗi 
nhân viên được thể hiện trên một dòng dưới dạng thẻ, thông 
tin mục tiêu được thể hiện ngay trong thẻ.
2.2.2 Theo dạng lịch: bao gồm:
+Giám sát mục tiêu:
• Tổng % hoàn thành
• Trạng thái tiến độ: Quá hạn, nguy cấp, cảnh báo, 
cần chú ý, đúng tiến độ hoàn thành
• Xem mục tiêu theo từng ngày, tuần, tháng, quý, năm
• Đặt lịch nhắc nhở cho từng mục tiêu
+Giám sát công việc:
• Số lượng công việc
• Số giờ thực hiện
• Trạng thái tiến độ
• Mức độ hoàn thành
• Mức độ quan trọng
• Người phối hợp thực hiện công việc
• Xem công việc theo từng ngày, tuần, tháng, quý, năm
• Đặt lịch nhắc nhở cho từng công việc
3. Báo cáo công việc theo các mức độ:
- Báo cáo thống kê công việc theo đơn vị.
- Báo cáo thống kê công việc theo nhân viên.
- Báo cáo thống kê công việc của mục tiêu.
- Báo cáo danh sách công việc của nhân viên.
- Báo cáo danh sách công việc của mục tiêu.</t>
  </si>
  <si>
    <t>Đã xây dựng được giao diện cho lãnh đạo</t>
  </si>
  <si>
    <t xml:space="preserve">DSD_14 20153075 Nguyễn Văn Quyết 
Taiga là phần mềm quản lý công việc theo mô hình Agile – Scrum
Dự án được chia thành các phần nhỏ để quản lý. 
- Với mỗi khoảng thời gian nhất định nhóm
 sẽ chạy một phần đó cho đến khi tồn đọng 
trở nên cạn kiệt và chuyển sang một phần tiếp theo
- Mỗi cá nhân cũng được giao nhiệm vụ riêng, 
vì cùng một module nên đôi khi sẽ bị chung function.
- Do công việc được chia theo từng Sprint và 
mỗi sprint được dự kiến một khoảng thời gian nào đó: 
1 tuần, 2 tuần … nên việc thoe dõi kết quả thực hiện 
và báo cáo sẽ theo từng Sprint
- Mỗi cá nhân cũng như thế, ta chỉ theo dõi
 tổng hợp kết quả công việc theo từng Sprint.
- Để theo dõi tiến trình hoặc xác định hoàn thành 
tiến trình cá nhân thực hiện kéo các task sang các 
chỉ mục tương ứng như đã hoàn thành, xác nhận….
- Kết thúc sprint này sẽ sang sprint khác.
- Trong mỗi Sprint sẽ có các tasks khác nhau tương ứng 
vs từng modules nhỏ hơn để hoàn thành Sprint đó
- Với mỗi task lại có các list công việc được mô tả chi tiết cụ thể, 
khi dev hoàn thành thì sẽ tích chọn là đã hoàn thành
Mỗi task sẽ được gắn với 1 người tương ứng. 
việc quản lý sẽ rất thuận tiện và linh động
</t>
  </si>
  <si>
    <t>DSD_15 20154484 Nguyễn Văn Đạt
Fastwork cho phép khởi tạo công việc nhanh chóng từ file excel, nhập thông tin công việc trực tiếp hoặc sao chép từ một kế hoạch mẫu.
Phân bố quản lý công việc trên Kanban. Thiết lập quy trình công việc theo các bước, ai là người thực hiện, trong thời gian bao lâu, kết thúc mỗi bước phải gửi báo cáo tới ai. Khi hoàn thành một bước trong quy trình, công việc sẽ được tự động chuyển sang bước tiếp theo và tự động giao việc, gửi nhắc nhở tới người phải thực hiện.
Phần mềm tạo môi trường trao đổi, thảo luận xuyên suốt về một công việc cụ thể. Tất cả những thay đổi, cập nhật, hoạt động liên quan đến công việc sẽ được phần mềm tự động thông báo tới các thành viên. Báo cáo nhanh kết quả và tiến độ thực hiện công việc, người nhận báo cáo có thể xem trên phần mềm hoặc email. Thiết lập điểm đánh giá theo trọng số, chấm điểm kết quả thực hiện công việc và tổng hợp.</t>
  </si>
  <si>
    <t xml:space="preserve">DSD_16 20151123 Nguyễn Tuấn Giao
Báo cáo và theo dõi tiến độ hoàn thành công việc của từng cá nhân và tiến độ hoàn thành của dự án trong mục “Quản lý công việc”, chức năng cung cấp danh sách các công việc do các cá nhân thực hiện với hiển thị báo cáo cũng như tiến độ thực hiện…
</t>
  </si>
  <si>
    <t>DSD_17 20152754 Nguyễn Thế Nhạ
Phần mềm Sinnovasoft cho phép nhân viên và quản lí tạo và thêm công việc cho dự án của mình. Kết quả thực hiện được nhân viên cập nhật lên hệ thống và hiển thị trên phần mềm. Quản lý chi tiết công việc: tên công việc, thời gian thực hiện, người phụ trách,người phối hợp,nội dung công việc, % tiến độ, trạng thái (chưa thực hiện, đang thực hiện, hoàn thành, hủy bỏ).
Hiển thị trực quan tiến độ công việc (chỉ số SPI) bằng màu sắc để cho biết các công việc đã chậm, có nguy cơ chậm tiến độ hay đảm bảo tiến độ. Phần mềm hiển thị thống kế báo cáo kết quả công việc theo các mức độ khác nhau trên giao diện màn hình trong chức năng "Báo Cáo" sau khi nhân viên cập nhật lên phần mềm.</t>
  </si>
  <si>
    <t>DSD_18 20151168 Nguyễn Văn Hào
Đây là phần mềm :
-hỗ trợ quản lý
- lên kế hoạch phù hợp với các bộ phận chuyên về quản lý, thống kê
Một số tính năng phổ biến của Workzone có thể kể tới như :
-tạo và gửi thông báo
- thống kê
- tạo và gửi báo cáo
Phần mềm cho phép tạo lập công việc ,tạo lập tiến độ, gửi báo cáo,  thực hiện và theo dõi, đánh giá tiến độ thực hiện</t>
  </si>
  <si>
    <t xml:space="preserve">DSD_19 20151359 Phạm Minh Hiếu
 Phần mềm Producteev cho phép tạo các công việc theo từng task cụ thể.
 Trong 1 project có thể tạo được nhiều nhiệm vụ khác nhau cho dự án nhưng thứ tự các nhiệm vụ sẽ được sắp xếp random, nhiệm vụ nào được hoàn thành thì sẽ hiện lên trước.Nếu muốn thay đổi thứ tự muốn hoàn thành nhiệm vụ thì sử dụng button " Last changed" và click " Priority" .  
  Trong mỗi task có thể thêm được không giới hạn số người tham gia vào một dự án. Ở phần group có thể tạo được nhiều nhóm khác nhau bên trong bao gồm các thành viên mà muốn thêm vào trong nhóm.                                                                                                
 Một trong những tính năng theo dõi hay là Audit Trail, cho phép bạn xem tất cả hành động được thực hiện trên một tác vụ xác định. Ai được chỉ định? Khi nào họ nhận nhiệm vụ? Ai đã bình luận khi nào? Tất cả những điều này dễ dàng hiển thị trong Audit Trail.                                                                                                                                </t>
  </si>
  <si>
    <t>DSD_02 20150393 Biện Thành Chung
Các task đã được chia theo thời gian và loại task cụ thể. Mỗi cá nhân trong nhóm khi hoàn thành task sẽ được hiển thị. Việc đánh giá, tính toán KPI sẽ do người quản lí tự tính dựa trên những task của người đó thực hiện và mức độ quan trọng.</t>
  </si>
  <si>
    <t>DSD_03 20150078 Mai Gia Bảo Anh
Việc đánh giá KPI của cá nhân sẽ được hiển thị qua tab Efficiency, qua đó chúng ta có thể thấy tiến độ và % hoàn thành khối lượng công việc của nhân viên, còn việc tính toán KPI của phòng ban thì chưa có</t>
  </si>
  <si>
    <t>DSD_04 20153325 Nguyễn Chí Thanh
Vì hệ thống lưu lại các thông tin liên quan đến công việc được giao của từng nhân viên như: tiến độ, thời gian hoàn thành, thời gian nộp báo cáo,… nên quản lý có thể theo dõi được chất lượng của các công việc nhân viên đã thực hiện. Từ đó có thể đánh giá được KPI của từng nhân viên.</t>
  </si>
  <si>
    <t>DSD_05 20151642 Bùi Đình Huy
Để đánh giá KPI của từng người, phần mềm có lưu lại danh sách thực hiện các task
số lượng công việc của mỗi người, tiến độ làm việc của từng task theo các mức hoàn thiện
theo 25,50,100%</t>
  </si>
  <si>
    <t>Nhóm làm được 31 API</t>
  </si>
  <si>
    <t>DSD_06 20152005 Trần Quang Khải
khi đánh giá KPI của một nhân viên ta có thể vào phần tổng hợp task và filter theo member đó và xem xét nhân viên đã làm được task nào
ta cũng có thể đánh giá qua những spent time</t>
  </si>
  <si>
    <t>DSD_07 20151668 Nguyễn Cao Huy
Ứng dụng có chức năng thống kê KPI của từng nhân viên, liệt kê các công việc hoàn thành và chưa 
hoàn thành. Từ đó, đưa ra phần trăm hoàn thành công việc của từng nhân viên.</t>
  </si>
  <si>
    <t>DSD_08 20152404 Nguyễn Tiến Mạnh
Người dùng có thể xem lại những task đã làm, chưa làm, xắp xếp task theo tên hoặc theo ngày làm việc hoặc ngày tạo. Thay đổi ngày làm cũng như đóng task nếu không cần làm nữa.</t>
  </si>
  <si>
    <t>DSD_09 20153950 Trần Quốc Trọng
- Đối với Jira Software, chúng ta có thể tạo ra các tasks, issue rõ ràng và phân nhiệm vụ rõ ràng đến từng thành viên trong dự án.
- Từng thành viên sẽ nắm bắt được độ ưu tiên, thời gian hoàn thành tương ứng đối với mỗi tasks, mỗi issue
- Chúng ta có thể dễ dàng theo dõi trạng thái của từng task hay issue dựa vào status của nó.
- Chúng ta có thể tìm kiếm các tasks, issues rất dễ dàng tương ứng với từng thuộc tính trong tasks hay issues đó.</t>
  </si>
  <si>
    <t>31 API hoạt động tốt</t>
  </si>
  <si>
    <t>DSD_10 20153552 Trần Văn Thắng  
Liên kết Secom, telecop KT, caps với ERP nên có thể quản lý dữ liệu vào làm, ra về mang tính hệ thống hơn.
Có thể áp dụng ghi nhận giờ vào/ra về đã ghi nhận ở hệ thống được liên kết.
Đặc điểm riêng
Có thể quản lý tiện lợi thời gian chấm công của nhân viên.
Có thể truy xuất báo cáo theo hình thức đa dạng liên quan đến thời gian làm việc.</t>
  </si>
  <si>
    <t>DSD_11 20151881 Phạm Việt Hưng
Việc tính toán KPI sẽ dựa trên báo cáo của asana về các công việc đã hoàn thành. Asana không cung cấp công cụ tính KPI mà phải tự tính toán bên ngoài</t>
  </si>
  <si>
    <t>DSD_12 20151338 Nguyễn Minh Hiếu
KPI giúp đánh giá KPI của nhân viên thông qua chức năng "Resource Ultilisation" của mục "Projects" với các chỉ số như thời gian làm việc, ngày nghỉ phép. 
Ngoài ra "Reports" có các chức năng để giúp quyết định các nhân viên và bộ phận có đạt KPI hay không.</t>
  </si>
  <si>
    <t>DSD_13 20151178 Đinh Thanh Hải
KPI trong iHCM giúp tổng hợp kết quả, ví dụ từ doanh 
thu của từng cá nhân, iHCM tổng hợp doanh thu cho 
từng phòng, chi nhánh.Số liệu KPI không chỉ thể hiện 
cho từng chu kỳ mà còn theo lũy kế, chẳng hạn lãnh 
đạo có thể xem doanh thu của từng cá nhân, từng bộ 
phận theo từng tháng hoặc lũy kế doanh thu của 6 
tháng đầu năm.
Thiết lập KPI Bộ phận:
1. xây dựng bản đồ chiến lược của công ty, xác định
các mục tiêu dài hạn và ngắn hạn.
2. Chọn ra một nhóm thực hiện dự án.
3. Khởi động dự án.
4. Xác định các KRAs ( Keys Result Areas) của bộ phận
5. Xác định các chỉ số KPIs đánh giá và thu thập dữ liệu
6. Nhóm dự án cùng các trưởng bộ phận thống nhất mức 
độ điếm số cho các kết quả đạt được.
7. Thống nhất về phương pháp tính, liên hệ giữa kết quả 
đánh giá KPIs và lương thưởng.
Thiết lập KPI cá nhân:
1. Trường bộ phân thiết lập KPIs cho tất cả nhân viên của
mình.
2. Thống nhất thang điểm các chỉ tiêu KPIs với nhân viên
3. Nhóm dự án và trường bộ phân xem xét lại bảng tính 
KPIs của nhân viên.
4. Nhân viến xác nhận bảng KPis đã chốt.
5. Đưa vào đánh giá và tính lương theo KPIs
Đánh giá kết quả KPI:
1. Thiết lập quy trình nhập duyệt kết quả KPIs trong ICM
2. Điền kết quả thực hiện KPIs trong kỳ vào iHCM
3. Ban lãnh đạo trưởng bộ phận xem xét, phê duyệt kết quả KPis
4. Tổng hợp kết quả KPIs và tính lương thưởng theo kết quả
đấnh giá.</t>
  </si>
  <si>
    <t xml:space="preserve">DSD_14 20153075 Nguyễn Văn Quyết 
KPI trong Taiga được đánh giá tương ứng đựa trên 
các list công việc đã thực hiện trong task, 
nhưng chỉ riêng lẻ
Với các bộ phận cũng riêng lẻ.
Mỗi cá nhân có nhiệm vụ hoàn thành 1 hay nhiếu task, 
với nỗi task hoàn thành sẽ tương ứng với 
khối lượng công việc hoàn thành Sprint đó. 
Tương ứng với việc hoàn thành Sprint của 1 cá nhận
Taiga sử dụng một bảng biểu để biểu diễn 
KPI theo 1 danh sách gồm các cột:
-        Tên cá nhân (avatar)
-        Tên project
-        Sprint: Các sprint tương ứng đang hoàn thành
-        Assigned
-        Status: trạng thái của task đó
-        Progress
-        Views Option
Qua bảng biểu này quản lý có thể nắm bắt 
được mức độ hoàn thành công việc của 
các cá nhân tham gia dự án hoặc các bộ phận
</t>
  </si>
  <si>
    <t>DSD_15 20154484 Nguyễn Văn Đạt
phần mềm FastWork, bạn có thể thiết lập chỉ tiêu KPIs cụ thể cho từng thành viên/phòng ban dựa trên kết quả làm việc thực tế. Hỗ trợ đánh giá chính xác, minh bạch hiệu quả và năng lực của nhân viên.</t>
  </si>
  <si>
    <t xml:space="preserve">DSD_16 20151123 Nguyễn Tuấn Giao
Với giải pháp phần mềm quản lý công việc Faceworks bộ phận nhân sự không còn phải có những bảng lương bằng giấy tờ rắc rối và tốn thời gian. Nhân viên thực hiện chấm công bằng máy chấm công, kết quả chấm công được tích hợp và đưa lên phần mềm. Người quản lý sẽ dễ dàng quan sát được kết quả chấm công của từng nhân viên, giờ check in, giờ check out và cũng dễ dàng xuất ra các báo cáo trong tuần, trong tháng, trong quý về chuyên cần của mỗi nhân viên. Việc này sẽ tiết kiệm rất nhiều thời gian cũng như công sức cho doanh nghiệp.
Bên cạnh đó, rất nhiều doanh nghiệp mong muốn có những giải pháp thưởng phạt cho chuyên cần của nhân viên. Tuy nhiên để để thiết lập hay quản lý thì không phải là một nhiệm vụ dễ dàng. Với tính năng tùy chỉnh linh hoạt, phần mềm quản lý công việc Faceworks có thể dễ dàng cấu hình tính năng này giúp người dùng. Ví dụ, bạn quy định giờ bắt đầu làm việc của nhân viên là 8 giờ sáng, nhân viên được phép đi muộn 10 phút, tuy nhiên nếu đi muộn quá 10 phút sẽ bị phạt theo mức A, đi muộn quá 30 phút sẽ bị phạt theo mức B. Với tất cả các yêu cầu trên, chúng tôi hoàn toàn có thể cấu hình cho doanh nghiệp bạn một giải pháp hoàn hảo hỗ trợ việc chấm công cho nhân viên.
Với một số doanh nghiệp với tính chất công việc đặc thù, không phải lúc nào các nhân viên cũng làm việc tại văn phòng. Do đó, việc chấm công cho nhân viên sẽ gặp rất nhiều khó khăn. TIT đã sáng tạo ra một giải pháp ứng dụng chấm công online sử dụng trên smartphone linh hoạt và dễ sử dụng. Nhân viên phải đi thực tế hiện trường có thể sử dụng ứng dụng này để chấm công online. Ứng dụng sẽ lưu lại thời gian check in, thời gian check out, vị trí check in và vị trí check out , như vậy người quan lý có thể theo dõi chặt chẽ và sát sao quá trình chấm công của nhân viên, tránh được các trường hợp gian lận khi thực hiện chấm công.
</t>
  </si>
  <si>
    <t>Cấu trúc báo cáo hợp lý, nhưng cần căn chỉnh cho đẹp hơn</t>
  </si>
  <si>
    <t xml:space="preserve">DSD_17 20152754 Nguyễn Thế Nhạ
Phần mềm dựa vào tiến độ công việc, thời gian tiến hành, thời gian thực hiện dự kiến và thời gian thực hiện hoàn thành. Từ đó phần mềm tự động đánh giá công việc theo cấp độ: Tốt, khá, trung bình, yếu, kém trong chức năng Báo Cáo theo từng thống kê của các cấp độ nhân viên, quản lí, theo các dự án...
Các cấp quản lí dựa vào số liệu đã có trong mục đó sẽ đánh giá được mức độ cụ thể và KPI đạt được của các cấp dưới.
</t>
  </si>
  <si>
    <t>DSD_18 20151168 Nguyễn Văn Hào
Phần mềm cho phép người quản lí tạo đầu việc, lập tiến độ, theo dõi tiến độ công việc. 
Cụ thể hơn, phần mềm cho phép theo dõi chi tiết tiến độ thực hiện của từng hạng mục công việc. 
Dựa vào tiến độ của từng hạng mục công việc, số hạng mục công việc hoàn thành , qua đó có t hể đánh giá KPI của nhân viên</t>
  </si>
  <si>
    <t>DSD_19 20151359 Phạm Minh Hiếu
Các task có các  trạng thái công việc để đánh giá mức độ hiệu quả công việc của từng cá nhân tham gia vào task để từ đó đưa ra được KPI cho từng thành viên tham gia vào dự án</t>
  </si>
  <si>
    <t>Nhóm làm được 22 API</t>
  </si>
  <si>
    <t>DSD_02 20150393 Biện Thành Chung
Any.do cho phép chia task thành nhiều list nhỏ hơn với mỗi list thì sẽ chia sẻ cho từng nhóm quản lí và thực hiện.
Khi xem chi tiết những list nhỏ ta có thể thấy được những task đang thực hiện, đã thực hiện xong và chưa thực hiện</t>
  </si>
  <si>
    <t>DSD_03 20151707 Tạ Quốc Huy
Thông qua nhóm chức năng "Time and Reports". Trong đó có các thống kê về thời gian làm việc (Worktime), báo cáo tổng hợp về kết quả làm việc của toàn bộ các nhân viên (Work Reports).</t>
  </si>
  <si>
    <t>DSD_04 20153325 Nguyễn Chí Thanh
Phần mềm có giao diện để thống kê các công việc đã và đang làm để quản lý có thể dễ dàng theo dõi tiến độ của chúng đồng thời có một cái nhìn tổng quan về tình hình hoạt động của công ty.</t>
  </si>
  <si>
    <t>DSD_05 20151642 Bùi Đình Huy
để có cái nhìn tổng thể kết giữa các bộ phận, phần mềm có thống kê các task
theo danh sách cụ thể, thời gian thực hiện thời gian hoàn thành của mỗi task,
người đứng đầu bộ phận có thể quản lý được các hoạt động của các thành viên trong team</t>
  </si>
  <si>
    <t>DSD_06 20150904 Hà Thế Đăng
theo như thông kể theo task, issue, thì khi các quản lý giao task, nhân việc hoàn toàn có thể filter task nào của mình, cần bao nhiêu thời gian hoàn thành, cần khi nào bắt đầu kết thúc,
khi xong hoặc làm được 1 phần công việc hay chuyển công việc này cho người khác thì người quản lý dễ dàng biết được task đó đang có trạng thái như thế nào hoặc đang được giao cho ai</t>
  </si>
  <si>
    <t>DSD_07 20151668 Nguyễn Cao Huy
Ứng dụng có một bảng liệt kê công việc đang làm của tất cả các nhân viên tham gia vào dự án
để có cái nhìn tổng quan vào dự án đó. Còn sự kết nối giữa dự án và các các bộ phận khác thì chưa được làm rõ.</t>
  </si>
  <si>
    <t>22 API hoạt động tốt</t>
  </si>
  <si>
    <t>DSD_08 20152404 Nguyễn Tiến Mạnh
Phần mềm cung cấp người dùng xem có bao nhiêu task đã làm, chưa làm. Có thể chia task thành các list để việc thống kê được dễ dàng</t>
  </si>
  <si>
    <t>DSD_09 20153950 Trần Quốc Trọng
Phần mềm cung cấp khả năng thống kê hiệu quả và trực quan:
+ Thống kê số lượng issue theo thời gian
+ Hiển thị số lượng issue đã được tạo và số lượng issue đã được giải quyết trong một khoảng thời gian nhất định
+ Hiển thị báo cáo thống kê dưới dạng biểu đồ hình tròn dựa trên tiêu chí thống kê do người dùng lựa chọn
+ Báo cáo số lượng issue được tạo trong một khoảng thời gian nhất định do người dùng lựa chọn</t>
  </si>
  <si>
    <t>DSD_10 20153552 Trần Văn Thắng   
Chia sẻ và phối hợp công việc giữa các nhân viên là điều bắt buộc cần thiết để tiến hành công việc được suôn sẻ
Mặc dù cũng có những trường hợp chia sẻ thông tin công việc bằng file thông qua Email, USB, tin nhắn cá nhân, nhưng
Do gặp nhiều bất tiện về cách truyền đạt và tra cứu dữ liệu, đồng thời cũng không quản lý được lược sử công việc nên doanh nghiệp muốn tìm kiếm phương án thay thế.
Phân hệ công ty là kênh giao tiếp tập hợp tất cả các dữ liệu của một công ty.
Chỉ cần một thao tác truy cập là bạn có thể kiểm tra hay truyền đạt dữ liệu để chia sẻ với nhau thật dễ dàng.
Chính vì vậy mà gần đây nhiều doanh nghiệp đang sử dụng tính năng công tụ như một phương án giúp nâng cao hiệu quả công việc.</t>
  </si>
  <si>
    <t xml:space="preserve">DSD_11 20151881 Phạm Việt Hưng
Asana cung cấp báo cáo tổng thể cho 1 dự án. Nếu ta tổ chức các phòng ban thành các đầu mục công việc thì ta có thể nhìn được tổng thể kết quả công việc và tiến độ của từng phòng ban </t>
  </si>
  <si>
    <t>DSD_12 20151338 Nguyễn Minh Hiếu
KPI có thể cung cấp báo cáo tổng thể cho một dự án trong mục "Projects" với các thông số như quá hạn, trong tiến trình, đã hoàn thành.</t>
  </si>
  <si>
    <t>DSD_13 20151178 Đinh Thanh Hải
1 số chức năng giúp cho có cái nhìn tổng quát:
@1.Dashboard – Bảng biểu đồ tổng quan hỗ trợ theo 
dõi tiến độ mục tiêu:
-  Là một giao diện đồ họa tập hợp dữ liệu từ các 
module Mục tiêu, công việc, cho bạn một cái nhìn toàn 
cảnh về khối lượng công việc của các nhân viên hoặc 
tiến độ và các công việc trong dự án.
- 1 số dạng chart:
+Pie Chart: Xem số lượng công việc, mục tiêu của 
nhân viên, đơn vị theo tiến độ thực hiện hoặc trạng 
thái hoàn thành.
+Bar Pie Chart: Xem tiến độ hoàn thành mục tiêu và 
tiến độ thực hiện các công việc liên quan.
+Bar Chart: Xem tiến độ thực hiện mục tiêu của đơn 
vị, nhân viên theo nhóm mục tiêu.
@2: Công cụ thiết lập, liên kết chia sẻ 
mục tiêu doanh nghiệp:
-iHCM giúp mọi mục tiêu được thiết lập theo 
nguyên tắc SMART đảm bảo các yêu cầu.
-Bản đồ mục tiêu trong iHCM: Xây dựng bản đồ mục tiêu 
được sử dụng để liên kết mục tiêu tổ chức, bộ phận và 
cá nhân, giúp mọi người trong tổ chức nhìn thấy sự quan 
hệ tương hỗ giữa các mục tiêu, qua đó hiểu được làm 
thế nào để đạt được mục tiêu chung, tăng tính tương tác. 
Bản đồ mục tiêu giúp Lãnh đạo có cách nhìn toàn cảnh
về các mục tiêu liên kết trong doanh nghiệp.
-iHCM không chỉ giúp doanh nghiệp thiết lập, liên kết mục tiêu, 
ngoài ra giúp doanh nghiệp tùy biến chế độ chia sẻ 
mục tiêu theo nhu cầu của mình qua việc đặt 
chế độ chia sẻ trong hệ thống. Ví dụ: mục tiêu có thể 
được đặt chế độ chia sẻ "Chung", "Riêng", 
"Nội bộ phòng",... iHCM cho phép doanh nghiệp/tổ 
chức tự thiết lập và đặt tên các chế độ chia sẻ tùy 
biến, ví dụ như "Hạn chế", "Bảo mật", "Bảo mật cao", 
"Rộng rãi",...</t>
  </si>
  <si>
    <t xml:space="preserve">DSD_14 20153075 Nguyễn Văn Quyết 
Epics trên Taiga mở ra một loạt các cơ hội lập kế hoạch mới 
cho những người bạn quản lý nhiều dự án có mối quan hệ giữa chúng. 
Với Epics, bạn có thể thiết lập 
và theo dõi các mối quan hệ phân cấp 
hoặc liên quan giữa các câu chuyện 
của người dùng trên các dự án khác nhau ..
Điều này là vô cùng quan trọng cho các dự án có Nhiều modules liên kết với nhau
Giao diện các tasks và Sprint giúp hiển thị thông tin tổng thể của dự án.
Việc kết nối thông tin giữa các bộ phận được taiga gải quyết gọn lẹ vì:
-        Sử dụng các nhà nhập khẩu của chúng tôi để đưa Trello, Jira, Asana, Github của bạn 
vào Taiga và xem họ trông tuyệt đẹp hơn bao nhiêu.
-        Hãy tưởng tượng niềm hạnh phúc đang chờ đợi bạn và nhóm của bạn.
</t>
  </si>
  <si>
    <t>Do FastWork cung cấp thông tin về công việc và KPI cụ thể của từng thành viên hay đến từng phòng ban hay bộ phận nên việc theo dõi kết quả thực hiện công việc của các phòng ban có thể đánh giá được sự kết nối của các phòng ban. Đồng thời phần mềm còn cung cấp chức năng trao đổi, thảo luận xuyên suốt về một công việc cụ thể trên thời gian thực nên các phòng ban, bộ phận có thể thông tin qua lại cho nhau.</t>
  </si>
  <si>
    <t xml:space="preserve">DSD_16 20151123 Nguyễn Tuấn Giao
- Quản lý công việc của doanh nghiệp
        Quản lý nhân viên và các phòng ban trong công ty
Thông tin phòng ban, nhân viên
Chức năng của từng phòng ban
Các hồ sơ, dữ liệu liên quan đến phòng ban, cá nhân đó
         Quản lý đánh giá và tình hình các công việc liên quan đến phòng ban, nhân viên đó
         Quản lý công việc mẫu, danh sách chi tiết công việc mẫu
         Phân công công việc cho các phòng ban
         Cập nhật tình hình tiến độ hoàn thành công việc mọi thời điểm, mọi lúc mọi nơi và đưa ra chỉ đạo tới nhân viên ngay trên phần mềm
         Lưu lại toàn bộ lịch sử công việc và các thông tin liên quan để tìm lại khi cần
         Quản lý giấy tờ hồ sơ tài liệu một cách hệ thống để có thể dễ dàng tìm lại khi cần
         Chức năng giao việc cho cấp dưới ngay trên phần mềm.
</t>
  </si>
  <si>
    <t xml:space="preserve">DSD_17 20152754 Nguyễn Thế Nhạ
Sinnovasoft giúp theo dõi tổng thể ở dạng biểu đồ, thống kê. Thống kê công việc theo người phụ trách, phân tích công việc theo nguồn lực,.. 
Dashboard: Công việc đang diễn ra, công việc cần hoàn thành,...
Được hiển thị ở chức năng "Bàn làm việc".
Chỉ có sự kết nối và trao đổi thông tin giữa những người cùng dự án và cùng bộ phận.
Không có sự tổng hợp và liên kết giữa các phòng ban.
</t>
  </si>
  <si>
    <t>DSD_18 20151168 Nguyễn Văn Hào
Có thể theo dõi các công việc đang diễn ra, đã diễn ra.
Phần mềm có thể quản lí theo phòng, ban, từng hạng mục công việc theo phòng, ban đó.
Hiển thị chi tiết kế hoạch thực hiện của công việc, thời gian để thực hiện là bao lâu</t>
  </si>
  <si>
    <t>Cấu trúc báo cáo hợp lý, nhưng căn chỉnh chưa hợp lý</t>
  </si>
  <si>
    <t xml:space="preserve">DSD_19 20151359 Phạm Minh Hiếu
Người quản lý sẽ tạo project và thêm các nhóm với thành viên vào trong group của project đó.Trong project sẽ thêm nhiệm vụ theo từng task cho từng nhóm và cá nhân từ đó có thể theo dõi được tiến độ hoàn thành của project và của các nhóm thành viên trong dự án.               </t>
  </si>
  <si>
    <t>So sánh ưu điểm</t>
  </si>
  <si>
    <t>Liệt kê ít nhất 5 ưu điểm mà em nghĩ có thể áp dụng vào bài toán cụ thể này</t>
  </si>
  <si>
    <t>Nhóm làm được 17 API</t>
  </si>
  <si>
    <t>Ưu điểm 1</t>
  </si>
  <si>
    <t>DSD_02 20151883 Phùng Văn Hưng
SmartWorker có các task công việc cho từng nhân viên, 
quản lý có thể trực tiếp giao việc cho nhân viên trên hệ thống.</t>
  </si>
  <si>
    <t>DSD_03 20151748 Phí Khánh Huyền
Có thể sử dụng dạng danh sách, cột, biểu đồ gantt để quản lý công việc. Sử dụng công cụ kéo thả để thêm, chỉnh sửa và phân công công việc một cách dễ dàng.</t>
  </si>
  <si>
    <t>DSD_04 20153325 Nguyễn Chí Thanh
Có thể chạy được đa nền tảng: web, mobile.</t>
  </si>
  <si>
    <t>DSD_05 20151642 Bùi Đình Huy
phân chia công việc cụ thể rõ ràng cho từng cái nhận, người nào nhận nhiệm vụ nào,
thời gian thực hiện bao lâu, tiến trình công việc cụ thể ra sao</t>
  </si>
  <si>
    <t xml:space="preserve">DSD_06 20154101 Nguyễn Anh Tuấn
Phần mềm là web app. Chính vì vậy, có thể sử dụng trên bất kì thiết bị nào từ máy tính đến di động, trên bất cứ hệ điều hành nào, miễn là có mạng.
Giao diện và trải nghiệm người dùng rất tốt. dễ sử dụng. (Giao diện hiện đại, tương tác kéo thả, màu sắc có thể tùy chỉnh, ...)
</t>
  </si>
  <si>
    <t>DSD_07 20151668 Nguyễn Cao Huy
Phần mềm sẽ tự động giao việc đến từng nhân viên và kiểm soát tiến độ hoạt động. quá trình này sẽ giúp đảm bảo đúng tiến độ công việc, tránh tình trạng chồng chéo, tiết kiệm thời gian để gia tăng doanh số cho doanh nghiệp.</t>
  </si>
  <si>
    <t>DSD_08 20152404 Nguyễn Tiến Mạnh
Có thể tạo ra nhiều loại công việc khác nhau phù hợp với từng loại công việc cụ thể như kiểm tra, fix lỗi, nhiệm vụ hàng ngày, nhóm nhiệm vụ</t>
  </si>
  <si>
    <t>17 API hoạt động tốt</t>
  </si>
  <si>
    <t>DSD_09 20153710 Nguyễn Thị Thư
Phần mềm có chức năng phân quyền rất chi tiết, không chỉ phân quyền trong nhiệm vụ chung, mà còn phân quyền đối với từng nhiệm vụ, giúp công ty cũng như các thành viên, các nhóm tham gia bảo vệ thông tin độc quyền của mình.</t>
  </si>
  <si>
    <t>DSD_10 20153552 Trần Văn Thắng   
Cả 2 đều hướng tới một nền tảng cung cấp một bộ công cụ với đầy đủ các tính năng để quản lý vận hành doanh nghiệp mà không phải sử dụng quá nhiều phần mềm khác nhau. Và vẫn đảm bảo tính chất linh hoạt và tùy biến, nghĩa là khách hàng có quyền cài đặt có sử dụng hay không sử dụng một tính năng nào đấy.</t>
  </si>
  <si>
    <t>DSD_11 20151881 Phạm Việt Hưng
Cả hai phần mềm đều có cách tổ chức công việc rất đơn giản. Đặc biệt trello cho phép tổ chức công việc theo mục trên các thẻ và có thể đánh dấu công việc hoàn thành với thao tác kéo thả</t>
  </si>
  <si>
    <t>DSD_12 20151338 Nguyễn Minh Hiếu
Cả 2 phần mềm dễ sử dụng nhờ các chỉ dẫn theo thứ tự và từ ngữ đơn giản, dễ hiểu.</t>
  </si>
  <si>
    <t xml:space="preserve">DSD_13 20154485 Nguyễn Hữu Tùng
Cả phần mềm quản lý công việc VTASH và phần mềm quản trị iHCM đều cung cấp cho người dùng phương thức theo dõi kết quả thực hiện theo trình tự các bước được xây dựng.
Cả 2 đều được xây dựng cung cấp các công cụ hỗ trợ đầy đủ các tính năng để quản lý vận hành một doanh nghiệp với nhiều dự án, nhóm công việc, phòng ban mà không cần sử dụng nhiều phần mềm khác nhau. </t>
  </si>
  <si>
    <t xml:space="preserve">DSD_14 20153075 Nguyễn Văn Quyết 
Hai phần mềm đều là phần mềm phân tán trên nền Web, 
Người sử dụng có thể dễ dàng vận hành, 
đồng thời làm chủ được công việc của mình trong dự án
Giao diện dễ nhìn, tường minh, dễ dàng sử dụng
Có thể chạy trên đa nền tảng như WEB, APP, MOBILE …..
Phục vụ nhu cầu của tất cả kiểu người dùng
</t>
  </si>
  <si>
    <t>DSD_15 20154484 Nguyễn Văn Đạt
Cả 2 phần mềm đều cung cấp các phương thức để khởi tạo và quản lý công việc một cách hiệu quả.
Về bên Wrike ngoài việc khởi tạo mà còn cung cấp thêm chức năng bình luận, tag tên, khả năng liên kết với nhiều dự án,… cộng tác với các tính năng chỉnh sửa trực tuyến với các tài liệu đính kèm,...
Còn ở FastWork có thể khởi tạo công việc từ file excel, nhập liệu trực tiếp hoặc sao chiết từ các kế hoạch mẫu. Giao việc nhanh chóng và phân bổ nguồn lực cho nhân viên phụ trách trên Kanban. Cho phép tạo ra các nhiệm vụ theo định kỳ, dễ dàng thiết lập mức độ thường xuyên mà bạn muốn nhiệm vụ của mình được thực hiện.</t>
  </si>
  <si>
    <t xml:space="preserve">DSD_16 20151444 Trần Văn Hiệp
Hiển thị danh sách công việc kèm theo thời gian bắt đầu và deadline giúp người dùng có cái nhìn trực quan về những công việc cần chú ý.
Bên canh đó, hệ thống giúp nhân viên không bỏ lỡ công việc nhờ hệ thống nhắc nhở cảnh báo khi đến ngày bắt đầu công việc và hệ thống nhắc nhở khi sắp đến hạn deadline.
</t>
  </si>
  <si>
    <t xml:space="preserve">DSD_17 20152754 Nguyễn Thế Nhạ
Phần mềm Sinnovasoft nhắc nhở người dùng các công việc phụ thuộc có nguy cơ chậm tiến độ, nhắc nhở công việc phụ thuộc có nguy cơ chậm tiến độ, nhắc nhở công việc đến hạn, quá hạn giúp người dùng nắm rõ tiến độ để công việc được hoàn thành 1 cách tốt nhất có thể.
Phân quyền người dùng được phép xem, sửa nội dung công việc theo nhóm quyền và vai trò trong dự án.
</t>
  </si>
  <si>
    <t>DSD_18 20150836 Lương Quốc Đạt 
Phần mềm  sử dụng Tiếng Việt, được thiết kế một cách khoa học với đầy đủ chức năng trao đổi thông tin, điều hành tác nghiệp và quản lý văn bản, điều hành công việc trực tuyến trên mạng máy tính</t>
  </si>
  <si>
    <t xml:space="preserve">DSD_19 20154188 Bùi Sỹ Tú
Phần mềm Planner có giao diện sử dụng đơn giản và thân thiện với người dùng. Thao tác để sử dụng phần mềm chủ yếu là thao tác kéo thả. Điều này giúp người dùng dễ dàng làm quen với phần mềm, giúp công ty giảm chi phí để đào tạo cho nhân viên.       </t>
  </si>
  <si>
    <t>Ưu điểm 2</t>
  </si>
  <si>
    <t>DSD_02 20150393 Biện Thành Chung
Any.do giao diện trực quan, dễ dàng sử dụng, việc giao nhận task trực quan, dễ dàng không mất nhiều thời gian để training hệ thống</t>
  </si>
  <si>
    <t>Không tìm thấy báo cáo</t>
  </si>
  <si>
    <t>DSD_03 20151748 Phí Khánh Huyền
Có thể truy cập được trên mọi thiết bị và nền tảng, hỗ trợ cả ứng dụng dựa trên web và di động phù hợp với thiết bị iPhone hoặc iPad, laptop, máy tính.</t>
  </si>
  <si>
    <t>DSD_04 20153325 Nguyễn Chí Thanh
Các chế độ xem dự án theo biểu đồ Gantt, theo Workload của từng nhân sự, giúp nhà quản lý tối ưu nguồn lực vô cùng hiệu quả.</t>
  </si>
  <si>
    <t>DSD_05 20151642 Bùi Đình Huy
phần mềm thứ 2 có chức năng nhắc nhở thời gian là việc của task báo về máy điện 
thoại cá nhân của mỗi người, nhằm đảm bảo việc nhắc nhở thường xuyên tránh thiếu sót trong
công việc</t>
  </si>
  <si>
    <t>DSD_06 20153947 Nguyễn Văn Trọng
Người quản lý dễ dàng quản lý nhân viên, và dễ dàng kiểm soát được tình hình dự án qua các đầu việc được giao cho nhân viên.
Người quản lý dễ dàng giao task cho nhân viên mà không cần nhắn nhở nhân viên.
Người nhân viên không cần phải hỏi nay làm gì mai làm chi, chi cần lên và check mình cần làm những gì
Nhân viên làm xong task chỉ cần chuyển trạng thái để người quản lý check</t>
  </si>
  <si>
    <t>DSD_07 20151668 Nguyễn Cao Huy
Không chỉ có chức năng quản lý nhân viên trong từng dự án
dự án còn cung cấp cái nhìn tổng quan về dự án thông qua việc đánh giá tiến độ thông ming, chính xác. Từ đó, khiến dự án đạt được mục tiêu ban đầu đề ra</t>
  </si>
  <si>
    <t>DSD_08 20152404 Nguyễn Tiến Mạnh
Cần có nhiều trạng thái của công việc đó thể hiện được đầy đủ quy trình làm như : mới tạo, đang làm, đang kiểm tra, đang tạm hoãn, hoặc đã kết thúc</t>
  </si>
  <si>
    <t>DSD_09 20153710 Nguyễn Thị Thư
Dễ dàng tích hợp với hệ thống khác như email, excel, rss, ... Đặc biệt người dùng quen thuộc với các chương trình của Microsoft sẽ dễ dàng nhận ra sự tương đồng trong giao diện trực quan và các tab dễ đọc của phần mềm OneNote, vì vậy mà tất cả người dùng, kể cả người dùng không chuyên về kĩ thuật cũng dễ dàng cập nhật báo cáo và các nội dung khác</t>
  </si>
  <si>
    <t>DSD_10 20153552 Trần Văn Thắng    
môi trường làm việc trực tuyến ở đó mỗi nhân viên được cung cấp một tài khoản với đầy đủ các công cụ và tài nguyên ứng với vai trò của mình để có thể làm việc mọi lúc mọi nơi chỉ cần với một thiết bị kết nối Internet.</t>
  </si>
  <si>
    <t xml:space="preserve">DSD_11 20151881 Phạm Việt Hưng
Trello cung cấp giao diện đơn giản vì vậy có thể dễ dàng đọc phân công công việc cũng như các công việc cần phải thực hiện sắp tới
</t>
  </si>
  <si>
    <t>DSD_12 20151338 Nguyễn Minh Hiếu
Monday cung cấp các công cụ và template giúp người dùng có thể tùy chọn theo ý thích.</t>
  </si>
  <si>
    <t>DSD_13 20154485 Nguyễn Hữu Tùng
Cả 2 phần mềm đều đưa ra đánh giá KPI một cách tường minh, dễ hiểu, dễ quan sát, có các biểu đồ thể hiện quá trình thực hiện công việc
Trong phần mềm VTASH: trong Phần công việc, danh sách các công việc được hiển thị dưới 2 dạng dễ quan sát và quản lý: dạng table và dạng task</t>
  </si>
  <si>
    <t xml:space="preserve">DSD_14 20153075 Nguyễn Văn Quyết 
Cả hai Phần mềm quản lý công việc đều quản lý theo từng task, modules nhỏ.
-        Mỗi modules lại có 1 hoặc một nhóm các cá nhân tham gia và hoàn thiện
-        Việc thống kê báo cáo minh bạch, rõ rang
-        Vì vậy quản lý dễ dàng đánh giá và quy trách nhiệm của mỗi cá nhân, team tham gia dự án khi dự án bị chậm tiến độ
-        Đồng thời dễ dáng thay đổi quye trình vận hành cũng như thay đổi nội dung công việc
</t>
  </si>
  <si>
    <t>DSD_15 20154484 Nguyễn Văn Đạt
Cả 2 phần mềm đều cung cấp một giao diện trực quan dễ quan sát, dễ theo dõi đối với người dùng thường xuyên hay người dùng mới.
Wrike sử dụng các task để quản lý các công việc theo tuần, ngày,.. đồng thời thể hiện công việc qua list, gnatt chat, báo cáo qua table hay các loại đồ thị.
Fastwork thì được hiện thị theo Kanban trực quan trong việc khởi tạo, giao việc và quản lý công việc.</t>
  </si>
  <si>
    <t>Nhóm làm đươc 8 API</t>
  </si>
  <si>
    <t xml:space="preserve">DSD_16 20151444 Trần Văn Hiệp
Lên lịch làm việc cho nhân viên, các phòng ban, lịch được cập nhật trên phần mềm nên nhân viên trong công ty đã được biết mà không cần phải thông báo.
Tất cả nhân viên và người quản lý đều làm việc và cập nhật trên hệ thống giúp nhà quản lý có thể dễ dàng theo dõi nhân viên cũng như tình hình của doanh nghiệp để đưa ra chỉ thị, điều chỉnh nhanh chóng, kịp thời ngay trên phần mềm 
</t>
  </si>
  <si>
    <t xml:space="preserve">DSD_17 20152754 Nguyễn Thế Nhạ
Phần mềm Sinnovasoft  tương đối dễ sử dụng, giao diện sử dụng hiển thị trực quan tiến độ công việc (chỉ số SPI) bằng màu sắc để cho biết các công việc đã chậm, có nguy cơ chậm tiến độ hay đảm bảo tiến độ. Các chức năng trong phần mềm không quá nhiều, được thống kê theo các chỉ mục : Bàn làm việc, Báo cáo, Công việc. 
Phần mềm Sinnovasoft cung cấp các chức năng trao đổi,  tương tác trực tiếp công việc giữa các thành viên trong cùng 1 dự án, cho phép trao đổi, thảo luận trên từng công việc. Từ đó giúp các thành viên đang làm 1 dự án nắm rõ hơn và linh hoạt trong công việc để hiệu quả hơn. </t>
  </si>
  <si>
    <t>DSD_18 20150836 Lương Quốc Đạt 
Cho phép quản lý công văn với đầy đủ các nghiệp vụ liên quan như cập nhật công văn đi, đến,  phân loại công văn, phê duyệt công văn, xem công văn theo ngày, tuần, tháng; xem theo ngày cập nhật, ngày công văn đến, ngày hiệu lực, ngày hết hiệu lực</t>
  </si>
  <si>
    <t xml:space="preserve">DSD_19 20152938 Dương Đình Quang
Phần mềm Planner cung cấp tính năng cho người dùng chia sẻ, đối thoại trực tiếp về những việc đang làm giữa các thành viên để dễ dàng cho trao đổi công việc                                                 </t>
  </si>
  <si>
    <t>8 API hoạt động tốt</t>
  </si>
  <si>
    <t>Ưu điểm 3</t>
  </si>
  <si>
    <t>DSD_02_20150393_Biện Thành Chung 
Any.do ta chỉ cần lên lịch các công việc, ứng dụng sẽ tự động sắp xếp chúng một cách khoa học, 
hơn thế bạn còn có thể thiết lập các thư mục công việc riêng biệt chẳng hạn như các công việc trên giữa các nhóm nhỏ,
dễ dàng quản lý hơn</t>
  </si>
  <si>
    <t>DSD_03 20151748 Phí Khánh Huyền
Có thể hiển thị tất cả các ngày, nhận xét, ghi chú và theo dõi trong một bảng điều khiển duy nhất giúp giảm thời gian để tìm kiếm và xem ai đang làm gì. Cho phép theo dõi các dự án và nhiệm vụ của mình, lọc chúng theo người chịu trách nhiệm, ngày tháng và trạng thái được chỉ định và lưu trữ tất cả dữ liệu trong cơ sở dữ liệu tập trung mà có thể truy cập bất cứ lúc nào để xem lịch sử dự án.</t>
  </si>
  <si>
    <t>DSD_04 20153325 Nguyễn Chí Thanh
Khi có thay đổi về công việc tự động gửi thông báo thông qua mail, sms,.. đến cho những người có liên quan.</t>
  </si>
  <si>
    <t>DSD_05 20151642 Bùi Đình Huy
Phân chia các task theo chủ đề rõ ràng giúp cho người dùng nhận biết công việc
cụ thể rõ ràng hơn, chia việc hợp lí phù hợp với mỗi nhân viên</t>
  </si>
  <si>
    <t xml:space="preserve">DSD_06 20150904 Hà Thế Đăng
Có thể tích hợp với các plugin khác, phần mềm quản lý công việc khác rất dễ dàng như Google Calender, Google task, Pomodoro,... cùng với các kiểu xuất báo cáo khác nhau.
Do đó dựa vào sở thích nghiệp vụ thì mỗi người có thể cá nhân hóa.
</t>
  </si>
  <si>
    <t>DSD_07 20151668 Nguyễn Cao Huy
Ứng dụng có chức năng phân quyền rất rõ ràng, chia nhỏ từng đối tựng từ leader, kĩ thuật, bán hàng,..
mang lại sự tiện lợi trong quản lý. Mỗi cá nhân trong dự án sẽ có một mục công việc cá nhân, từ đó hiểu rõ được công việc cụ thể của mình</t>
  </si>
  <si>
    <t>DSD_08 20152404 Nguyễn Tiến Mạnh
Có thể liên kết nhiều hệ thống với nhau vì một người có thể làm nhiều việc ở hệ thống khác nhau, nên để thống kê nhiệm vụ cũng như performance của nhân viên cần có thể liên kết được với nhau.</t>
  </si>
  <si>
    <t>DSD_09 20153710 Nguyễn Thị Thư
Có thể làm việc trực tuyến và ngoại tuyến. OneNote kết hợp cả Word, Paint và Excel để mang đến cho người dùng một chương trình theo dõi tiến độ công việc một cách toàn diện hỗ trợ tạo tài liệu vô định dạng dùng được cả trong trường hợp trực tuyến và ngoại tuyến.</t>
  </si>
  <si>
    <t>DSD_10 20153552 Trần Văn Thắng    
Cho phép mỗi khách hàng có thể thiết kế tùy biến các mẫu báo cáo phù hợp với doanh nghiệp mình như đang thao tác trên excel. Ngoài ra, 1Office còn thiết kế một thư viện mẫu các báo cáo chuẩn theo từng đối tượng, tính năng khách hàng có thể dễ dàng tải về để sử dụng.</t>
  </si>
  <si>
    <t>DSD_11 20151881 Phạm Việt Hưng
Asana cung cấp báo cáo đầy đủ về các công việc đã hoàn thành, chậm tiến độ hoặc chưa hoàn thành, thông số về hiệu quả các đội cũng như các cá nhân thông qua các biểu đồ và số liệu</t>
  </si>
  <si>
    <t>DSD_12 20151338 Nguyễn Minh Hiếu
KPI hỗ trợ tính KPI tốt hơn Monday nhờ bảng biểu theo dõi từng cá nhân được tích hợp vào.</t>
  </si>
  <si>
    <t>DSD_13 20154485 Nguyễn Hữu Tùng
Cả 2 phần mềm đều đưa ra trạng thái các công việc ứng với mỗi nhân viên, lên kế hoạch công việc và giao việc cho nhân viên đơn giản, khoa học, chi tiết theo từng ngày, từng tuần, từng tháng. Mỗi công việc sẽ được đặt thời gian, mốc thời gian, khoảng thời gian thực hiện, có ngày bắt đầu và ngày kết thúc</t>
  </si>
  <si>
    <t>DSD_14 20153075 Nguyễn Văn Quyết 
Việc đánh giá KPI rất minh bạch rõ rang, đặc biệt trong JOBChat, quản lý dễ dàng nắm bắt thông tin tổng thể của cả dự án mà mỗi bộ phận dẩm nhiệm 1 vai trò độc lập</t>
  </si>
  <si>
    <t>DSD_15 20154484 Nguyễn Văn Đạt
Phần mềm cung cấp các công cụ tính KPI tốt, hiệu quả trong việc đánh giá công việc của từng người cụ thể.
Với Wrike tuy không cung cấp tính KPI, tuy nhiên người dùng có thể tính trung bình theo cụ thể từng mốc thời gian và cụ thể những khoảng thời gian mình cần khi hỗ trợ thêm với excel.
Còn với FastWork thì hỗ trợ luôn cách tính KPI đến từng thành viên hay từng phòng ban, bộ phận hỗ trợ tốt cho việc đánh giá công việc.</t>
  </si>
  <si>
    <t>DSD_16 20151444 Trần Văn Hiệp
Phần mềm có khả năng dùng trên mọi nền tảng, chỉ cần có thiết bị kết nối internet là chủ doanh nghiệp có thể quản lý mọi lúc mọi nơi.</t>
  </si>
  <si>
    <t xml:space="preserve">DSD_17 20152754 Nguyễn Thế Nhạ
Phần mềm Sinnovasoft cho phép đính kèm tài liệu liên quan ứng với từng công việc.
Cho phép link tới tài liệu dự án đã khai báo trên hệ thống.
 Hỗ trợ khai báo link tài liệu được lưu trữ bên ngoài hệ thống.
Phần mềm tự động gửi thông báo Email, SMS cho người phụ trách, người phối hợp khi có thay đổi, cập nhật liên quan đến công việc.
</t>
  </si>
  <si>
    <t>DSD_18 20150836 Lương Quốc Đạt 
chức năng bình luận công văn cho phép mọi người ghi chú, ghi ý kiến cá nhân của mình vào từng công văn hoặc đánh dấu thông tin cần nhớ để sau này có thể xem lại khi cần.</t>
  </si>
  <si>
    <t>DSD_19 20152938 Dương Đình Quang
Planner cho phép đính kèm các tệp vào các tác vụ cho phép người dùng cùng nhau với những tệp đó, giúp tiết kiệm được thời gian chia sẻ dữ liệu liên quan tới tác vụ cần làm mà không cần chuyển đổi sang ứng dụng khác để chia sẻ</t>
  </si>
  <si>
    <t>Ưu điểm 4</t>
  </si>
  <si>
    <t>DSD_02 20151883 Phùng Văn Hưng
Báo cáo công việc trực tiếp trên hệ thống, dễ dàng tổng
hợp và đánh giá</t>
  </si>
  <si>
    <t xml:space="preserve">DSD_03 20151748 Phí Khánh Huyền
Cho phép tạo và xuất báo cáo theo hàng ngày, hàng tuần, hàng tháng hoặc hàng năm bằng cách tương tác trực tiếp với tài liệu mà không cần bất kỳ phần mềm văn phòng nào. </t>
  </si>
  <si>
    <t>DSD_04 20153325 Nguyễn Chí Thanh
Lọc và tổng hợp các đầu việc trong thời gian dài theo nhiều tiêu chí đánh giá</t>
  </si>
  <si>
    <t>DSD_05 20151642 Bùi Đình Huy
Có thời gian start và deadline dự án để mỗi người sắp xếp hoàn thành tiến độ công việc
trong khoảng thời gian cụ thể, đáp ứng đủ hiệu suất công việc cho từng nhân viên</t>
  </si>
  <si>
    <t>DSD_06 20152005 Trần Quang Khải
có cái nhìn tổng quát về dự án khi vào overview, kiểm soát được spent time, lịch làm task và lich giao task, tổng spentime cho dự án, tông spent time  trong tuần, để tổng kết theo tuần</t>
  </si>
  <si>
    <t>DSD_07 20151668 Nguyễn Cao Huy
Ứng dụng có thể xuất báo cáo ra nhiều dạng khác nhau như pdf, html, excel,.. mang lại sự nhanh chóng, thuận tiện trong công việc cho nhân viên</t>
  </si>
  <si>
    <t>DSD_08 20152404 Nguyễn Tiến Mạnh
Có công cụ thống kê những công việc đã làm, làm ít hay nhiều, quá hạn hay đúng hạn, thể hiện bằng biểu đồ để có thể trực quan được.</t>
  </si>
  <si>
    <t>DSD_09 20153710 Nguyễn Thị Thư
Phần mềm cung cấp nhiều loại báo cáo thống kê với nhiều loại biểu đồ khác nhau, do vậy mà có thể sử dụng ở tất cả các bộ phận, nhiệm vụ của công ty, phù hợp với từng đối tượng người sử dụng</t>
  </si>
  <si>
    <t xml:space="preserve">DSD_10 20153552 Trần Văn Thắng    
cho phép doanh nghiệp có thể cài đặt chuẩn hóa mọi quy trình xử lý công việc trong doanh nghiệp hoàn toàn tự động. Khi một công việc được chạy theo một quy trình đã lập sẵn thì hệ thống tự động giám sát, gửi thông báo đôn đốc, nhắc việc cho những người thực hiện. </t>
  </si>
  <si>
    <t xml:space="preserve">DSD_11 20151881 Phạm Việt Hưng
Asana cho phép ta định ra thời gian cho 1 công việc. Vì vậy ta có thể theo dõi được công việc đó hiện đang kịp tiến độ hay không cũng như đánh giá hiệu quả công việc đó sau hoàn thành
</t>
  </si>
  <si>
    <t>DSD_12 20151338 Nguyễn Minh Hiếu
Monday tích hợp được với nhiều phần mềm khác như trello, github, slack,...</t>
  </si>
  <si>
    <t>Cấu trúc báo cáo hợp lý</t>
  </si>
  <si>
    <t>DSD_13 20151178 Đinh Thanh Hải
2 hệ thống đều xây dựng trên nền tảng web, người sử
dụng có thể truy cập từ bất kỳ nơi nào nếu có thiết bị 
kết nối với mạng internet. Đồng thời cho phép lưu trữ 
tài liệu, cho phép chia sẽ theo quyền giúp người sử dụng
 có thể truy cập được nguồn tài liệu một cách an toàn và
 hiệu quả khi trao đổi tài liệu công việc</t>
  </si>
  <si>
    <t xml:space="preserve">DSD_14 20153075 Nguyễn Văn Quyết 
Cả hai hệ thống đều tạo môi trường tương tác cho các cá nhân tham gia dự án, giúp thuận tiện cho việc trao đổi cũng như làm theo quy trình dự án
-        Jobchat: có chức năng chat không giới hạn, trợ lý ảo, phân luồng, gọi điện miễn phí
-        Taiga: Có các mục bình luận comment dưới mỗi task làm việc
</t>
  </si>
  <si>
    <t>DSD_15 20154484 Nguyễn Văn Đạt
Cả 2 phần mềm đều cung cấp các chức năng tương tác, trao đổi trực tiếp công việc giữa các thành viên hay các phòng ban thông qua các chức năng như Stream của Wrike hay các chức năng bình luận, thảo luận của từng công việc cụ thể để việc thống nhất hay việc giúp đỡ nhau để hoàn thành các công việc cụ thể của từng cá nhân hay của từng phóng ban một cách nhanh chóng và đạt hiệu quả tốt hơn.</t>
  </si>
  <si>
    <t>DSD_16 20151444 Trần Văn Hiệp
Lên lịch làm việc chi tiết theo ngày, tuần, tháng,… cho nhân viên, các phòng ban, lịch được cập nhật trên phần mềm nên nhân viên trong công ty đã được biết mà không cần phải thông báo.</t>
  </si>
  <si>
    <t>DSD_17 20151557 Phạm Minh Hoàng
Với myXteam công nghệ dữ liệu đám mây, dữ liệu của kế hoạch nào ra kế hoạch đó dễ dàng cho việc sử dụng tài liệu thông tin chung, giúp cho công ty thống nhất tài liệu và thông tin chia sẻ.</t>
  </si>
  <si>
    <t>AB</t>
  </si>
  <si>
    <t>DSD_18 20150836 Lương Quốc Đạt 
Khác với hầu hết các phần mềm quản lý văn bản vốn chỉ áp dụng được cho 1 cấp, chức năng quản lý công văn của phần mềm là 1 hệ nhiều cấp (N-cấp) mà ở đó các đơn vị tham gia sử dụng có thể gửi công văn cho nhau. Công văn đi của đơn vị gửi là công văn đến của đơn vị nhận. Cùng 1 công văn, tại các vị trí đứng khác nhau sẽ cho ra hướng đi của công văn khác nhau</t>
  </si>
  <si>
    <t>DSD_19 20152938 Dương Đình Quang
Mỗi kế hoạch trong Planner có thể tạo nhiều kho chứa khác nhau để dễ dàng quản lý các tác vụ con, mỗi bộ chứa có thể cài đặt tiến độ, độ ưu tiên cho từng tác vụ, ngày bắt đầu và hết hạn cho từng tác vụ</t>
  </si>
  <si>
    <t>Ưu điểm 5</t>
  </si>
  <si>
    <t>DSD_02 20151883 Phùng Văn Hưng
Có hệ thống chấm công tự động thông qua điểm danh
trên hệ thống</t>
  </si>
  <si>
    <t>DSD_03 20151748 Phí Khánh Huyền
Cho phép theo dõi và đánh giá, nhắc nhở thời gian bắt đầu, kết thúc, thời gian còn lại, mức độ hoàn thành công việc.</t>
  </si>
  <si>
    <t>DSD_04 20153325 Nguyễn Chí Thanh
Cho phép nhà quản lý bình luận, ghi chú, trao đổi với nhân viên ngay trong từng đầu việc</t>
  </si>
  <si>
    <t>Nhóm làm được 32 API</t>
  </si>
  <si>
    <t>DSD_05 20151642 Bùi Đình Huy
Phần mềm 2 có giao diện lập lịch khá phù hợp giúp cho người đứng đầu dễ dàng
phân chia công việc phù hợp theo ngày tháng năm đảm bảo hiệu quả công việc,
tránh việc lộn xộn, nhầm lẫn</t>
  </si>
  <si>
    <t>DSD_06 20154101 Nguyễn Anh Tuấn
hệ thống cũng tung ra cái bộ api, để hệ thống khác có thể sử dụng được ví dụ như khi làm vừa liên kết với hệ thống chat, vừa sử dụng hệ thống quản lý code như github, gitlab, thì nêu khi ta thao tác với cả 3 hệ thống này thì đủ thông tin và đầy đủ cho các thao tác quản lý 1 dự án nhưng quá phức tạp cho một người nhân viên dev, khi họ hoàn thành 1 task phải thao tác vs cả 3 hệ thông này, vì đó bộ api của redmine ta hoàn toàn có thể viết ra một tools để hỗ trợ cho người nhân viên thao tác hạn chế các bước nhất, đạt hiệu quả cao nhất</t>
  </si>
  <si>
    <t>DSD_07 20151668 Nguyễn Cao Huy
Ứng dụng có thiết kế rõ ràng, dễ sử dụng, chia tách các mục dễ hiểu, có mục thông báo nhắc nhở, để người dùng biết cần phải lưu ý điều gì</t>
  </si>
  <si>
    <t>DSD_08 20152404 Nguyễn Tiến Mạnh
Hệ thống cần có cung cấp trên nhiều nền tảng như web, mobile, các hệ điều hành khác nhau như ipadOS, IOS, android, windows, macOS</t>
  </si>
  <si>
    <t>DSD_09 20153710 Nguyễn Thị Thư
OneNote có điểm mạnh nổi bật là khả năng tạo mục lục (indexing) và khả năng tìm kiếm nhanh các thông tin văn bản và multimedia đính kèm, đối với các thông tin mang tính thuật ngữ chuyên ngành y học, hình ảnh đề có thể tìm kiếm dễ dàng nhờ khả năng tạo mục lục</t>
  </si>
  <si>
    <t>IT4883</t>
  </si>
  <si>
    <t>DSD_10 20153552 Trần Văn Thắng   
Có thể cài đặt phạm vi công việc khác nhau theo từng bộ phận, chức vụ.
Vì có thể chỉ định phạm vi công việc theo quyền hạn cho từng người dùng nên chỉ ở bộ phận được chỉ định mới có thể xem
và sửa hay là xóa thông tin, dữ liệu cần xem.</t>
  </si>
  <si>
    <t>Phát triển phần mềm phân tán</t>
  </si>
  <si>
    <t>LT+BT</t>
  </si>
  <si>
    <t>DSD_11 20151881 Phạm Việt Hưng
Asana có thể tự động xây dựng 1 timeline cho 1 dự án giúp ta có thể theo dõi tiến độ dự án cũng như các hoạt dộng của các thành viên thuộc dưn án</t>
  </si>
  <si>
    <t>32 API hoạt động tốt</t>
  </si>
  <si>
    <t>KS KTPM-K60S</t>
  </si>
  <si>
    <t>DSD_12 20151338 Nguyễn Minh Hiếu
Monday có khả năng tự động hóa với các chức năng được lập trình sẵn, người dùng có thể thay đổi theo sở thích của mình.</t>
  </si>
  <si>
    <t>DSD_13 20151178 Đinh Thanh Hải
Update thường xuyên tiến độ công việc, phản ảnh liên tục
mức độ hoàn thành công việc, cũng như việc tự động
nhắc nhở thông báo tự động đối với mỗi công việc, mục tiêu 
tùy theo mức độ yêu cầu.</t>
  </si>
  <si>
    <t>Nguyễn Thành An</t>
  </si>
  <si>
    <t>07/21/1997</t>
  </si>
  <si>
    <t xml:space="preserve">DSD_14 20153075 Nguyễn Văn Quyết 
Cả hai phần mềm đều có liên kết, kết xuất hiển thị thông tin qua các công cụ phần mềm phổ biến hiện nay để phát triển dự án
-        Jobchat: có lưu trữ, xuất ra file Word, Exel…, có thể upload và đọc file trực tiếp
-        Taiga: liên kết hiển thị thông báo qua mail, trello,…
Phản ánh liên tục mức độ hoàn thành công việc của từng cá nhân từng bộ phận
</t>
  </si>
  <si>
    <t>CNTT2-4 K60</t>
  </si>
  <si>
    <t>DSD_15 20154484 Nguyễn Văn Đạt
Cả 2 phần mềm đều hỗ trợ đa nền tảng: web, mobile,.. hỗ trợ cho người dùng có thể quản lý công việc một cách hiệu quả nhất. Linh hoạt và chủ động trong việc hoàn thành công việc đồng thời theo dõi công việc của mình hay theo dõi công việc mà mình giao cho các thành viên hay phóng ban, bộ phận một cách dễ dàng, ở mọi nới  và mọi lúc nâng cao hiệu quả công việc và giảm tỉ lệ rủi ro khi một thiết bị của mình bị vấn đề trục trặc không thể truy cập vào để theo dõi công việc.</t>
  </si>
  <si>
    <t>Viện Công nghệ Thông tin và Truyền thông</t>
  </si>
  <si>
    <t xml:space="preserve">DSD_16 20151444 Trần Văn Hiệp
Hỗ trợ doanh nghiệp thiết lập các chỉ số đo lường KPI các cấp từ công ty đến các phòng ban, bộ phận và cá nhân.
Đo lường và đánh giá kết quả KPI theo từng chu kỳ: ngày, tuần, tháng, quý, năm.
Biểu đồ xu hướng KPI giúp nhà lãnh đạo và quản lý phân tích tình hình thực hiện mục tiêu theo từng chu kỳ và có thể đưa ra các quyết định kịp thời và hợp lý để đạt được mục tiêu.
</t>
  </si>
  <si>
    <t>DSD_17 20151557 Phạm Minh Hoàng
Với myXteam Dữ liệu được mã hoá tập trung trên nền tảng cloud Microsoft Azure giúp bạn và đội nhóm truy cập mọi lúc mọi nơi, không phụ thuộc vào máy tính cá nhân, không còn tình trạng tìm kiếm dữ liệu.</t>
  </si>
  <si>
    <t>Tuần: 2-9,11-18TG:6,08h25-11h45,TC-207</t>
  </si>
  <si>
    <t>DSD_19 20152938 Dương Đình Quang
Mỗi bộ chứa trong Planner có thể thêm mô tả chi tiết về tác vụ đó,  chú thích riêng cho từng tác vụ, mỗi tác vụ có thể dán nhãn riêng để dễ dàng phân biệt, có danh sách kiểm tra để liệt kê các chỉ mục cần đạt cho từng tác vụ</t>
  </si>
  <si>
    <t>So sánh nhược điểm</t>
  </si>
  <si>
    <t>Liệt kê ít nhất 5 nhược điểm mà em nghĩ phần mềm của em cần khắc phục</t>
  </si>
  <si>
    <t>Đã có hướng dẫn chi tiết</t>
  </si>
  <si>
    <t>Nhược điểm 1</t>
  </si>
  <si>
    <t>Nhóm làm được 20 API</t>
  </si>
  <si>
    <t>DSD_02 20151883 Phùng Văn Hưng
SmartWorker chưa có chức năng tự động tổng hợp hiệu 
quả công việc của các nhân viên trong bộ phận, tự đánh giá KPI dựa vào hiệu quả công việc của cá nhân và bộ phận mà chủ yếu vẫn do người quản lý tự phải tính</t>
  </si>
  <si>
    <t>Hoàng Ngọc Anh</t>
  </si>
  <si>
    <t>DSD_03 20150078 Mai Gia Bảo Anh
Bitrix24 chưa có thêm độ khó cho task, nên việc tính KPI của nhân viên cũng chỉ dựa trên phần trăm số công việc đã hoàn thành và không bị phản đối</t>
  </si>
  <si>
    <t>06/28/1996</t>
  </si>
  <si>
    <t>DSD_04 20153325 Nguyễn Chí Thanh
Việc đánh giá KPI vẫn phải thông qua người quản lý hoặc nếu tự động thì chỉ dựa trên kết quả và tiến trình thực hiện công việc chứ chưa xét đến các yếu tố khách quan ảnh hưởng đến công việc.</t>
  </si>
  <si>
    <t>CNTT2-1 K60</t>
  </si>
  <si>
    <t>DSD_05 20151642 Bùi Đình Huy
cần có point đánh giá đúng với giá trị của các task được giao,
để đánh giá KPI cho mỗi người dễ dàng hơn, đảm bảo tính công bằng 
cho mỗi nhân viên</t>
  </si>
  <si>
    <t>DSD_06 20153947 Nguyễn Văn Trọng
khi task được chuyển hết người này sáng người khác, người quản lý khó có thể có cái nhìn tổng quan về 1 member nào đó. Từ đó cũng khó tổng hợp công việc của người này.</t>
  </si>
  <si>
    <t>DSD_07 20151668 Nguyễn Cao Huy
Ứng dụng đòi hỏi người dùng phải trả mức phí khá cao (100 USD/user/năm) sau thời gian 15 ngày dùng thử</t>
  </si>
  <si>
    <t>20 API hoạt động tốt</t>
  </si>
  <si>
    <t>DSD_08 20152404 Nguyễn Tiến Mạnh
Chưa cung cấp được nhập liệu bằng giọng nói để người sử dụng trong các môi trường đặc biệt có thể sử dụng nhanh hơn và tiện hơn.</t>
  </si>
  <si>
    <t>DSD_09 20153710 Nguyễn Thị Thư
Jira có chi phí cao, sau 7 ngày dùng thử thì doanh nghiệp càng có quy mô lớn thì càng tốn nhiều chi phí: $10 mỗi tháng dành cho tối đa 10 tài khoản; từ 11-100 tài khoản là $7/tài khoản/tháng</t>
  </si>
  <si>
    <t>DSD_10 20153552 Trần Văn Thắng    
Giá đầu tiên là doanh nghiệp sẽ phải thay đổi cách dùng truyền thống từ giấy tờ, excel, qua phần mềm chỉ cần nhập liệu và thực hiện trên máy tính. Đầu tiên bạn bỏ ra chính là thời gian để triển khai, đưa nhân viên vào luồng làm việc nhập số liệu trên phần mềm</t>
  </si>
  <si>
    <t xml:space="preserve">DSD_11 20151881 Phạm Việt Hưng
Trello không có tính năng lập báo cáo nên rất khó để tổng hợp được kết quả các công việc của các thành viên </t>
  </si>
  <si>
    <t>DSD_12 20151338 Nguyễn Minh Hiếu
KPI có giao diện cố định nên người dùng không thể thay đổi theo ý muốn của mình.</t>
  </si>
  <si>
    <t>DSD_13 20154485 Nguyễn Hữu Tùng
Đánh giá KPI của phần mềm quản lý công việc VTASK chưa đánh giá rõ xu hướng mức độ KPI so với bên phần mềm iHCM( đã có sự đánh giá không đạt/đạt/tốt)
Đối với phần mềm quản trị iHCM, giao tiếp giữa các thành viên trong dự án còn hạn chế, chưa có cơ chế giao tiếp trực tuyến, các thành viên vẫn phải sử dụng các phần mềm hỗ trợ giao tiếp trực tuyến khác để trao đổi với nhau. Còn đối với phần mềm VTASK, đã có chức năng trao đổi trực tuyến giữa các thành viên trong dự án, dễ dàng trao đổi với nhau hơn.</t>
  </si>
  <si>
    <t xml:space="preserve">DSD_14 20153075 Nguyễn Văn Quyết 
-        Do phần mềm đều chạy trên nền WEB nên nếu có sự cố hi hữu về mạng hoặc vấn đề về đường truyền thì việc quản lý dự án sẽ gặp rất nhiều khó khăn 
-        Giải quyết =&gt; họp và đưa ra vấn đề giải quyết
</t>
  </si>
  <si>
    <t>DSD_15 20154484 Nguyễn Văn Đạt
Chi phí triển khai đổi với Wrike lớn, chỉ free cho nhóm từ dưới 5 người. và các tính năng khá hạn chế và phù hợp với các doanh nghiệp trung bình và lớn.
Còn đối với FastWork thì các tính năng cơ bản nhưng độ chuyên nghiệp hóa chưa sâu nên phù hợp với các doanh nghiệp vừa và nhỏ.</t>
  </si>
  <si>
    <t>DSD_16 20151444 Trần Văn Hiệp
Phần mềm faceworks chỉ có tính năng chấm công nhân viên và báo cáo theo số lượng công việc hoàn thành/tổng số công việc chứ chưa hỗ trợ đánh giá và quản lý KPI một cách chi tiết và chính xác.</t>
  </si>
  <si>
    <t>Mai Gia Bảo Anh</t>
  </si>
  <si>
    <t>10/31/1997</t>
  </si>
  <si>
    <t>DSD_17 20152754 Nguyễn Thế Nhạ
Phần mềm Sinnovasoft có 1 vấn đề cũng là vừa ưu điểm và vừa nhược điểm : Phần mềm cho phép người dùng trực tiếp trao đổi thông tin của dự án qua phần mềm bằng chat trò chuyện. 
Nó là ưu điểm trong trường hợp có ít tương tác và dự án chỉ nhỏ tầm 2-3 người cùng làm. Trường hợp Sếp không có mặt ở công ty nhưng cấp dưới muốn báo cáo công việc có thể sử dụng tính năng này. Giải pháp cải tiến hơn là call video. 
Còn nhược điểm là khi có quá nhiều người cùng thực hiện 1 dự án, cùng trao đổi thông tin mà thiếu mất 1 người không kịp nhận được thông tin, sẽ ảnh hưởng đến tiến độ và thông tin của người đó.</t>
  </si>
  <si>
    <t>DSD_18 20153042 Phạm Hồng Quân
Để đảm bảo an toàn, phần mềm có chức năng đăng xuất tự động, nó xảy ra cứ sau 15 phút nếu người dùng không hoạt động, điều này sẽ gây khó chịu khi bạn sử dụng liên tục trong suốt cả ngày.</t>
  </si>
  <si>
    <t xml:space="preserve">DSD_19 20152938 Dương Đình Quang
Phần mềm yêu cầu có kết nối mạng nên có thể không tiện dụng khi di chuyển khi không có kết nối internet                           </t>
  </si>
  <si>
    <t>Nhược điểm 2</t>
  </si>
  <si>
    <t>DSD_02 20151883 Phùng Văn Hưng
SmartWorker chỉ hỗ trợ sử dụng online, chưa hỗ trợ sử dụng offline</t>
  </si>
  <si>
    <t>DSD_03 20150078 Mai Gia Bảo Anh
Bitrix24 chỉ có mục "độ ưu tiên cao" không có nhiều mức độ ưu tiên để người dùng có thể lựa chọn</t>
  </si>
  <si>
    <t>DSD_04 20153325 Nguyễn Chí Thanh
Vẫn phải cần có internet để có thể phân công công việc, thay đổi hoặc theo dõi tiến độ công việc.</t>
  </si>
  <si>
    <t>DSD_05 20151642 Bùi Đình Huy
chưa có chức năng liên kết giữa các bộ phận để người đứng đầu nắm bắt hiện quả hơn,
và khả năng tương tác giữa các bộ phận được hiệu quả hơn tăng  hiệu suất công việc</t>
  </si>
  <si>
    <t>DSD_06 20150672 Mai Tiến Dũng
Một số các task vụ phức tạp cần sự liên kết giữa các bộ phận, đặc biệt ví dụ task vụ A cần sự hoàn thành tác vụ B của bộ phận khác thì phần mềm chưa thể hiện rõ được.</t>
  </si>
  <si>
    <t>Nguyễn Thị Ngọc Ánh</t>
  </si>
  <si>
    <t>DSD_07 20151668 Nguyễn Cao Huy
Ứng dụng yêu cầu phải có internet, trong trường hợp chỉ cần quản lý công việc cá nhân của mình thì người dùng vẫn cần có mạng, mặc dù điều đó chưa hẳn cần thiết</t>
  </si>
  <si>
    <t>04/15/1997</t>
  </si>
  <si>
    <t>DSD_08 20152404 Nguyễn Tiến Mạnh
Quá ít loại cho một task và các trạng thái của task đó, chưa cung cấp được công cụ để bổ sung quy trình cũng như bổ sung loại task.</t>
  </si>
  <si>
    <t>DSD_09 20153710 Nguyễn Thị Thư
Cả 2 phần mềm đều tốn nhiều thời gian và công sức để setup nên chỉ phát huy tối ưu hiệu quả với nhiệm vụ, dự án lớn, không phù hợp với những nhiệm vụ vừa và nhỏ(dưới 3 tháng)</t>
  </si>
  <si>
    <t>DSD_10 20153552 Trần Văn Thắng    
Các cuộc trao đổi liên tục suốt cả ngày, không mở đầu không kết thúc và cứ kéo dài mãi. Bạn có thể quyết định không chú ý đến những tiếng thông báo tin nhắn mới và tắt thông báo để tập trung vào công việc nhưng bạn lại sợ mình sẽ bỏ lỡ tin tức quan trọng hay một câu chuyện thú vị nào đó.</t>
  </si>
  <si>
    <t>DSD_11 20151881 Phạm Việt Hưng
Trello không có tính năng quản lý thời gian cho 1 công việc vì vậy không thể xác định được 1 công việc có đang đúng với tiến độ đang đề ra không</t>
  </si>
  <si>
    <t>DSD_12 20151338 Nguyễn Minh Hiếu
Monday không cung cấp chức năng xem báo cáo tổng thể của toàn bộ các bộ phận.</t>
  </si>
  <si>
    <t xml:space="preserve">
DSD_13 20154485 Nguyễn Hữu Tùng
Phần mềm quản lý công việc VTASK chỉ phù hợp với các doanh nghiệp vừa và nhỏ, không phù hợp với các doanh nghiệp với quy mô lớn do các chức năng, đánh giá, quản lý còn hạn chế, chưa đảm bảo được đầy đủ các tính năng cho các doanh nghiệp lớn
Phần mềm quản lý công việc iHCM có chi phí triển khai khá cao, tốn nhiều thời gian để setup, không phù hợp cho các doanh nghiệp vừa và nhỏ, chỉ thích hợp với các doanh nghiệp với quy mô doanh nghiệp lớn</t>
  </si>
  <si>
    <t>Nhóm làm được 27 API</t>
  </si>
  <si>
    <t xml:space="preserve">DSD_14 20153075 Nguyễn Văn Quyết 
Với phần mềm quản lý công việc Taiga:
-        Đây là phần mềm xây dựng mã nguồn mở nên dễ sảy ra vấn đề về an toàn bảo mật thông tin khi bị rò rỉ về dự án quan trọng
-        Không thể áp dụng quản lý khi có Tiền tệ xuất hiện
</t>
  </si>
  <si>
    <t>DSD_15 20154484 Nguyễn Văn Đạt
Đối với Wrike thì việc tính toán KPI chưa được hỗ trợ triệt để nên việc tính toán KPI cần thông qua một phần mềm ngoài ví dụ như excel nên việc đồng bộ công việc ngay trên phần mềm còn chưa thực sự triệt.</t>
  </si>
  <si>
    <t>DSD_16 20151444 Trần Văn Hiệp
Phần mềm faceworks cho phép doanh nghiệp dễ dàng quản lý công việc thông qua các thiết bị kết nối internet tuy nhiên điều này dẫn đến việc các cá nhân đơn lẻ như nhân viên không thể theo dõi được tiến độ công việc của bản thân khi không có internet để có thể online..</t>
  </si>
  <si>
    <t xml:space="preserve">DSD_17 20152754 Nguyễn Thế Nhạ
Phần mềm Sinnovasoft không tự động tính KPI mà người quản lí từ báo cáo và thống kê có được mới sử dụng đó để đánh giá KPI. 
Phần mềm chỉ chưa có chức năng chấm công điểm danh của nhân viên. </t>
  </si>
  <si>
    <t>DSD_18 20153042 Phạm Hồng Quân
Bạn không thể xem nhiều tác vụ từ các dự án khác nhau trong cùng một danh sách, vì vậy để kiểm tra lịch trình và các tác vụ khác nhau, bạn phải quay lại danh sách chính (màn hình chính) bên phía client và sau đó vào lại một dự án khác. Điều này thật sự cồng kềnh và gây khó chịu cho người dùng</t>
  </si>
  <si>
    <t xml:space="preserve">DSD_19 20154188 Bùi Sỹ Tú
Phần mềm Planner hỗ trợ nhiều cách sử dụng xong chưa có các mẫu để người mới dùng tiện sử dụng hơn cũng như để tối ưu hóa sau này cho tổ chức. Phần mềm nên có chức năng tạo mẫu hoặc cung cấp sẵn một số mẫu để tăng sự hiệu quả trong công việc.                                                     </t>
  </si>
  <si>
    <t>Nguyễn Thành Bắc</t>
  </si>
  <si>
    <t>27 API hoạt động tốt</t>
  </si>
  <si>
    <t>09/30/1997</t>
  </si>
  <si>
    <t>Nhược điểm 3</t>
  </si>
  <si>
    <t>DSD_02_20130393 Biện Thành Chung
Chưa hỗ trợ đánh giá KPI mà vẫn yêu cầu người sử dụng 
phải tự tính toán dựa trên kết quả thực hiện các task</t>
  </si>
  <si>
    <t>Biện Thành Chung</t>
  </si>
  <si>
    <t>DSD_03 20150078 Mai Gia Bảo Anh
Chưa có hỗ trợ đánh giá hiệu suất làm việc cho các bộ phận. ( mới chỉ có của từng nhân viên)</t>
  </si>
  <si>
    <t xml:space="preserve">DSD_04 20153325 Nguyễn Chí Thanh
Chỉ phù hợp cho những công ty nhỏ hoặc là 1 nhóm sử dụng. </t>
  </si>
  <si>
    <t>DSD_05 20151642 Bùi Đình Huy
các bước đánh giá hiệu suất công việc, tiến trình, năng lực của nhân viên
có quá nhiều bước thủ công gây ra sai sót trong quá trình đánh giá, thực hiện công việc</t>
  </si>
  <si>
    <t>DSD_06 20150904 Hà Thế Đăng
việc thao tác, tương tác giữa các thanh viền là rất hạn chế, chủ yếu chỉ là quản lý trạng thái task, nhưng không có sự tương tác giữa các thành viên, cần phải sử dụng nhưng phần mềm khác như chat, skype.</t>
  </si>
  <si>
    <t>DSD_07 20151668 Nguyễn Cao Huy
Hệ thống phần mềm còn phức tạp, nhiều chức năng chồng chéo, thêm vào đó, tài liệu hướng dẫn mới chỉ có ở dạng văn bảo, rất khó để người mới sử dụng học</t>
  </si>
  <si>
    <t>DSD_08 20152404 Nguyễn Tiến Mạnh
Cách sử dụng chưa được tối ưu cho người sử dụng, quá phức tạp, mất thời gian khi làm việc với phần mềm. Chưa cung cấp các công cụ cho thiết bị màn hình nhỏ.</t>
  </si>
  <si>
    <t>CNTT2-2 K60</t>
  </si>
  <si>
    <t>DSD_09 20153950 Trần Quốc Trọng
Jira Software là một phần mềm quản lý công việc, dự án khá đặc thù nhưng sử dụng ngôn ngữ tiếng Anh với nhiều thuật ngữ khó sử dụng, đồng thời quy trình làm việc phức tạp đòi hỏi phải tìm hiểu kỹ lưỡng .</t>
  </si>
  <si>
    <t>DSD_10 20153552 Trần Văn Thắng    
Nếu như một thành viên lựa chọn bỏ qua các thông báo tin nhắn mới để tập trung công việc của mình, anh ta sẽ không thể bắt kịp các cuộc trò chuyện dài hàng trăm dòng trong nhóm chat. Vì thế anh ta sẽ khó có cơ hội tham gia vào các câu chuyện khi chúng đã trôi rất xa và anh ta mất dần tiếng nói. Điều này khuyến khích mọi người luôn để mắt tới các phòng chat để có thể là một phần trong các cuộc trao đổi.</t>
  </si>
  <si>
    <t>DSD_11 20151881 Phạm Việt Hưng
Cả 2 công cụ đều không hỗ trợ việc tính KPI. Việc tính KPI sẽ dựa trên báo cáo có được và tự tính theo công thức của doanh nghiệp</t>
  </si>
  <si>
    <t xml:space="preserve">DSD_12 20151338 Nguyễn Minh Hiếu
Thời gian dùng thử của Monday không đủ để người dùng có được toàn bộ trải nghiệm. </t>
  </si>
  <si>
    <t xml:space="preserve">DSD_13 20154485 Nguyễn Hữu Tùng
Cả 2 phần mềm đều có chung một nhược điểm đó là yêu cầu kết nối internet mới sử dụng được. Khi không có kết nối internet hay gián đoạn kết nối, phần mềm chưa có cơ chế sao lưu dữ liệu đang làm việc lại, khiến người dùng phải nhập lại khi thực hiện lại phiên làm việc khi có kết nối </t>
  </si>
  <si>
    <t xml:space="preserve">DSD_14 20153075 Nguyễn Văn Quyết 
Đối với Taiga:
-        KPI thống kê chưa chi tiết, tất cả chỉ đánh giá theo Sprint mà không có đánh giá tổng thể trong suốt quá trình hoàn thành dự án
-        Việc vận hành hệ thống dựa trên mô hình Agile và Scrum sẽ là trở ngại khi dự án đi vào ngõ cụt, 1 Sprint bị Fail và không thể hoàn thành
</t>
  </si>
  <si>
    <t>DSD_15 20154484 Nguyễn Văn Đạt
Việc trao đổi thông tin giữa các thành viên trong cùng một công việc hay các thành viên trong phóng ban hoặc bộ phận cùng trong một luồng bình luận hay thảo luận trong công việc và gửi thông báo đến các thành viên khác. Nhưng nếu thành viên không chú ý hay câu chuyện miên mang sẽ rất dề dẫn đế việc mọi người không thể follow hết được ở cả 2 phần mềm.</t>
  </si>
  <si>
    <t>DSD_16 20151444 Trần Văn Hiệp
Do KPI phải do nhân viên tự tính nên faceworks khó có thể được sử dụng bởi các doanh nghiệp lớn có nhiều nhân viên, phòng ban và lượng công việc nhiều.</t>
  </si>
  <si>
    <t>DSD_17 20151557 Phạm Minh Hoàng
Phần mềm myXteam giao diện khá phức tạp khó sử dụng</t>
  </si>
  <si>
    <t>Nhóm làm được 35  API</t>
  </si>
  <si>
    <t>DSD_18 20153042 Phạm Hồng Quân
Phần mềm gửi quá nhiều thư đến gmail, một số thông báo thật sự không cần thiết và thừa thãi. Điều này sẽ gây ức chế cho người dùng nếu mail đó được sử dụng vào nhiều công việc khác.</t>
  </si>
  <si>
    <t xml:space="preserve">DSD_19 20154188 Bùi Sỹ Tú
Phần mềm Planner có hỗ trợ đánh giá công việc, xong việc đánh giá vẫn dựa nhiều vào cá nhân người quản lý, nhiều khi không mang lại sự khách quan.                                                                                                                                                                                                                                  </t>
  </si>
  <si>
    <t>Đào Huy Chương</t>
  </si>
  <si>
    <t>CNTT2-3 K60</t>
  </si>
  <si>
    <t>Nhược điểm 4</t>
  </si>
  <si>
    <t>DSD_02_20130393 Biện Thành Chung
Any.do có những chức năng đơn giản phù họp với cá nhân 
hoặc những nhóm nhỏ (từ 5 đến 10 người). 
Any.do chưa đủ khả năng áp dụng trên những hệ thống lớn</t>
  </si>
  <si>
    <t xml:space="preserve"> 35 API hoạt động tốt</t>
  </si>
  <si>
    <t>DSD_03 20153805 Nguyễn Văn Tín
trong phần mềm bitrix24, thời gian truy vấn lâu, do phải load lại trang nhiều, làm cho trải nghiệm người dùng với ứng dụng không được tốt, và gây cảm giác khó chịu</t>
  </si>
  <si>
    <t>DSD_04 20153325 Nguyễn Chí Thanh
Các tính năng lập kế hoạch và báo cáo vẫn chưa chuyên sâu, chưa đáp ứng được các nhu cầu phức tạp hơn trong quản lý dự án</t>
  </si>
  <si>
    <t>DSD_05 20151642 Bùi Đình Huy
2 phần mềm không có một khung làm việc chung cho team để tất cả mọi người trên team đều
có thể thao tác trên ấy, giúp cho có cái nhìn tổng thể về công việc đang làm trong team</t>
  </si>
  <si>
    <t xml:space="preserve">DSD_06 20154101 Nguyễn Anh Tuấn
Dữ liệu tổng hợp báo cáo thường là dạng văn bản. Do vậy khó có thể lưu trữ và xử lý dữ liệu số. như số sản phẩm bán ra, nhập hàng. Dữ liệu này lại cực kì quan trọng trong thời kì 4.0 hiện nay. </t>
  </si>
  <si>
    <t>DSD_07 20151668 Nguyễn Cao Huy
Chưa hỗ trợ tính năng chat trực tuyến để trao đổi công việc giữa các nhân viên với nhau mà phải sử dụng 1 công cụ trung gian khác</t>
  </si>
  <si>
    <t>DSD_08 20152404 Nguyễn Tiến Mạnh
Giao diện xấu, không thay đổi được cỡ chữ, kiểu chữ, cách hiển thị và mức độ ưu tiên. Quá nhiều thông tin kiến người sử dụng cần mất thời gian để chọn được chính xác mục cần đổi</t>
  </si>
  <si>
    <t>Lã Mạnh Cường</t>
  </si>
  <si>
    <t>DSD_09 20153710 Nguyễn Thị Thư
Cản trở trong vấn đề tìm kiếm. Đối với tìm kiếm cơ bản, không thực hiện được các truy vấn quá phức tạp, ví dụ như phép OR. Đối với tìm kiếm nâng cao, giao diện tìm kiếm không thân thiện, người dùng phải biết cách xây dựng các câu lệnh truy vấn bằng sử dụng JIRA QUERY LANGUAGE</t>
  </si>
  <si>
    <t>DSD_10 20153552 Trần Văn Thắng    
Cuộc trò chuyện lẽ ra chỉ trong mấy phút nhưng có thể bị kéo dài trên 30 phút. Vì thảo luận liên tục trong một nhóm sẽ rất khó kết thúc, nhất là khi có một người mới đọc được tin và lại tiếp tục chat và thường là chat lại những vấn đề đã được bàn bạc trước đó. “Chúng ta đã nói cái này rồi mà!” là điệp khúc thường thấy trong các phòng chat và chắc chắn vẫn có những người bị bỏ sót thông tin vì hàng trăm tin nhắn mới về những chủ đề mới lại tiếp tục được đưa ra .</t>
  </si>
  <si>
    <t xml:space="preserve">DSD_11 20151881 Phạm Việt Hưng
Trello không cung cấp công cụ để tổng hợp lại các kết quả của các phòng ban khác nhau. Để tổng hợp được còn phụ thuộc vào cách tổ chức các phòng ban trên dự án đó và phỉa tự tổng hợp </t>
  </si>
  <si>
    <t>DSD_12 20151338 Nguyễn Minh Hiếu
Giao diện của KPI hơi rối mắt theo dạng table liệt kê, màu sắc đơn giản không phù hợp với mọi đối tượng.</t>
  </si>
  <si>
    <t>DSD_13 20151178 Đinh Thanh Hải
VTASK không có hỗ trợ trên nền tảng Mobile nên không
có công cụ riêng cho việc sử dụng nền tảng, nên sẽ có
những điểm không được hỗ trợ như: hiệu năng khi sử dụng
app sẽ nhanh chóng, tạo trải nghiệm dễ dàng hơn, việc thông
báo hãy nhắc nhở tự động qua app sẽ được hỗ trợ, đến với người sử 
dụng nhanh hơn thay vì phải truy cập vào trong web</t>
  </si>
  <si>
    <t>DSD_14 20153075 Nguyễn Văn Quyết 
-        Người quản lý chỉ được nhìn một cách tổng quát toàn bộ mà không thể biết được chúng vận hành và kết nối với nhau như thế nào, khó quản lý dữ liệu và đôi khi bị sai trong việc báo cáo nếu các bộ phận không trung thực khi hoàn thành dự án</t>
  </si>
  <si>
    <t>DSD_15 20154484 Nguyễn Văn Đạt
Đối với Wrike Các thuật ngữ được sử dụng bằng tiếng anh nên đôi lúc gây khó khăn với những người mới và tiếng anh hạn chế, đồng thời việc hướng dẫn đầu vào sử dụng khá ít nên việc có thể sử dụng thuần thục các chức năng cơ bản của phần mềm sẽ khó và mất nhiều thời gian hoặc cần có trainning để có thể nhanh vào với công việc.</t>
  </si>
  <si>
    <t>Không tìm thấy báo cáo của nhóm</t>
  </si>
  <si>
    <t>DSD_16 20151444 Trần Văn Hiệp
Tính năng lập kế hoạch công việc tuy được phân chia tốt theo thời gian thực tuy nhiên đối với từng công việc lại chưa hỗ trợ thiết lập các task chi tiết cho công việc đấy, gây khố khăn cho việc quản lý thực hiện những công việc phức tạp.</t>
  </si>
  <si>
    <t>DSD_17 20151557 Phạm Minh Hoàng
Phần mềm myXteam mới chỉ cho phép các bộ phận quản lý nhân viên chưa có sự kết nối giữa các bộ phận với nhau</t>
  </si>
  <si>
    <t>DSD_18 20153042 Phạm Hồng Quân
Danh sách nhiệm vụ của bạn không kê khai chi tiết tên của dự án. Vì vậy, bạn phải tự mình điền tên của dự án vào tên nhiệm vụ đó. Điều này gây bất lợi về mặt trực quan cũng như thời gian cho người dùng mới bắt đầu sử dụng</t>
  </si>
  <si>
    <t>Lê Việt Cường</t>
  </si>
  <si>
    <t>02/26/1997</t>
  </si>
  <si>
    <t>DSD_19 20151359 Phạm Minh Hiếu
Phần mềm Producteev không đa dạng như các phần mềm khác
Producteev chỉ tập trung vào một chức năng duy nhất là kiểm soát quá trình thực hiện công việc, không mở rộng thêm các chức năng khác liên quan đến trò chuyện, trao đổi giữa các thành viên trong nhóm, nếu có bất kì thắc mắc nào liên quan đến dự án thì người dùng bắt buộc phải bình luận vào dự án đó</t>
  </si>
  <si>
    <t>Nhược điểm 5</t>
  </si>
  <si>
    <t>DSD_02_20130393 Biện Thành Chung
Không phân quyền quản lý các cấp độ người sử dụng. 
Do phần mềm hướng đến những đối tượng là cá nhân và 
các nhóm nhỏ nên việc phân chia các cấp độ quản lí 
chưa được phân cấp 1 cách rõ ràng.</t>
  </si>
  <si>
    <t>DSD_03 20153805 Nguyễn Văn Tín
Về phần mềm Bitrix24, Vì có quá nhiều chức năng, khó tiếp cận và sử dụng được ngay đối với một người mới sử dụng, chưa phân ra cái chức năng nào là quan trọng để góm cụp lại với nhau để dễ kiểm soát</t>
  </si>
  <si>
    <t>DSD_04 20153325 Nguyễn Chí Thanh
Mới chỉ có sự liên kết giữa quản lý và nhân viên chứ chưa có sự liên kết giữa các phòng ban với nhau.</t>
  </si>
  <si>
    <t>DSD_05 20151642 Bùi Đình Huy
Dữ liệu xuất ra khá nhập nhằng và khó hiểu không bao quát được hết nội dung của công việc,
cần thay đổi để có các báo cáo rõ ràng về tiến độ, các bước thực hiện, thống kê rõ ràng đầy đủ
việc thực hiện nhằm giúp người đọc dễ hiểu và có nhìn bao quát về công việc</t>
  </si>
  <si>
    <t>DSD_06 20150672 Mai Tiến Dũng
Chỉ nên phù hợp với các dự án vừa và nhỏ, nếu dự án lớn việc quản lý khá phức tạp vì nhiều nguyên nhân. Số lượng tasks lớn, số lượng nhân viên lớn, các task có khả năng thay đổi liên tục</t>
  </si>
  <si>
    <t>DSD_07 20151668 Nguyễn Cao Huy
Ứng dụng CRMVIET chưa tập trung nhiều vào tính năng quản lý dự án mà đa phần tập trung vào giải quyết vấn đề khách hàng. Do đó, chỉ thích hợp với các dự án vừa và nhỏ, không phù hợp với dự án lớn.</t>
  </si>
  <si>
    <t>Trần Hùng Cường</t>
  </si>
  <si>
    <t>04/17/1997</t>
  </si>
  <si>
    <t>DSD_08 20152404 Nguyễn Tiến Mạnh
Chưa thống kê được một cách hiệu quả. Chỉ cung cấp được những thông tin rất cơ bản ( như liệt kê, tính tổng task đã làm chưa làm ) mà chưa có thống kê theo từng đề mục cũng như theo nhóm</t>
  </si>
  <si>
    <t>DSD_09 20153710 Nguyễn Thị Thư
Cả 2 phần mềm không thể đồng bộ dữ liệu nếu không có internet, vì vậy trong những trường hợp cấp thiết đồng bộ mà điều kiện mạng không cho phép thì sẽ bị mất dữ liệu đã lưu</t>
  </si>
  <si>
    <t>DSD_10 20153552 Trần Văn Thắng    
sự thờ ơ với nguồn nhân lực nội bộ, sẽ khiến doanh nghiệp thường xuyên mất đi các công nhân lành nghê, có chuyên môn vào tay đối thủ nếu đối thủ có các chính sách thu hút nhân tài hấp dẫn.</t>
  </si>
  <si>
    <t>DSD_11 20151881 Phạm Việt Hưng
Trello và asana là các công cụ quản lý công việc cho các nhóm nhỏ hoạt động, không phù hợp khi áp dụng cho cả 1 doanh nghiệp với nhiều phòng ban bộ phận khác nhau</t>
  </si>
  <si>
    <t>DSD_12 20151338 Nguyễn Minh Hiếu
Cả hai phần mềm không cung cấp chức năng cụ thể cho việc liên kết giữa các phòng ban và bộ phận khác nhau.</t>
  </si>
  <si>
    <t>DSD_13 20151178 Đinh Thanh Hải
VTASK khi quản lý để có được cái nhìn tổng hợp từ bộ 
phận thì không nhìn được sự liên kết rõ ràng dựa các 
bộ phận sẽ tương tác với nhau như thế nào để đạt mục 
tiêu gì. Trong iHCm sử dụng bảng mục tiêu để có thể liên 
kết chỉ rõ ra các bộ phân nào liên quan đến mục tiêu công việc
nào</t>
  </si>
  <si>
    <t xml:space="preserve">DSD_14 20153075 Nguyễn Văn Quyết 
Đối với taiga:
-        Đây là phần mềm mã nguồn mở dành cho tất cả mọi người mọi, tổ chức nên phần mềm này sửa dụng thuật ngữ tiếng anh
-        Gây khó khăn không nhỏ cho những người lần đầu sử dụng, đặc biệt là người yếu tiếng anh
</t>
  </si>
  <si>
    <t>DSD_15 20154484 Nguyễn Văn Đạt
Đối với những dự án phức tạp và mang nhiều yếu tố thì fastwork tỏ ra yếu thế vì các tính năng kế hoạch và báo cáo vẫn chưa thực sự chuyên sâu, chưa đáp ứng được các nhu cầu phức tạp. Đồng thời cũng là nền tảng phát triển trên thị trường Việt nên việc cập nhật hay thao tác với các dự án nước ngoài đôi lúc vẫn còn có nhiều bất cập. Và việc đăng ký sử dụng còn tương đối khó khăn. không như Wrike chỉ cần đăng ký qua mail là có thể dùng thử miễn phí.</t>
  </si>
  <si>
    <t>DSD_16 20151444 Trần Văn Hiệp
Sự tương tác giữa các thành viên trong team có nhiều hạn chế, chỉ có thể theo dõi trạng thái tiến độ công việc, cần phải sử dụng các phần mềm chat bên ngoài để có thể trao đổi với nhau.</t>
  </si>
  <si>
    <t>DSD_17 20151557 Phạm Minh Hoàng
Phần mềm myXteam mới chỉ đánh giá được số công việc hoàn thành, thời hạn hoàn thành chưa đánh giá được các yếu tố chuyên sâu như chất lượng, hiệu quả công việc,....</t>
  </si>
  <si>
    <t>Hà Thế Đăng</t>
  </si>
  <si>
    <t>DSD_18 20153042 Phạm Hồng Quân
Thiết kế giao diện của phần mềm tương đối đơn điệu, không thật sự bắt mắt.</t>
  </si>
  <si>
    <t>01/15/1997</t>
  </si>
  <si>
    <t xml:space="preserve">DSD_19 20151359 Phạm Minh Hiếu
Giao diện Producteev trông khá là tẻ nhạt
 Thứ tự ưu tiên trong Producteev được thể hiện bằng việc đánh dấu sao, người dùng không thể đánh giá mức độ ưu tiên theo từng cấp độ như Low, Medium, High… và trạng thái hoàn thành công việc cũng chỉ giới hạn giữa Incompleted và Completed                                                                                                                                                           
</t>
  </si>
  <si>
    <t>Thách thức khi xây dựng phần mềm phân tán phục vụ các yêu cầu nghiệp vụ và cung cấp các chức năng ở trên</t>
  </si>
  <si>
    <t>Trong bối cảnh nghiệp vụ đó, liệt kê các thách thức theo các khía cạnh đã được đề cập trong bài học</t>
  </si>
  <si>
    <t>Lương Quốc Đạt</t>
  </si>
  <si>
    <t>02/21/1997</t>
  </si>
  <si>
    <t>Heterogeneity</t>
  </si>
  <si>
    <t xml:space="preserve">DSD_02 20151493 Phạm  Hoàn
Phần mềm cho phép thực hiện nhiều tính năng đôc lập , không cần phải tương tác với nhau 
Vd đối với smartworker cho phép quản lí công việc của nhiều nhóm đối tượng khác nhau 
Nhóm bảo trì công trình , nhân viên và cả dự án của công trình
Mỗi tính năng đều dc thiết kế riêng và không rằng buộc về dữ liệu, đảm bảo hệ thống luôn ổn định có có sự cố với các
nhóm chức năng khác </t>
  </si>
  <si>
    <t>DSD_03 20150078 Mai Gia Bảo Anh
Phần mềm có thể tổng hợp và liên kết được các thành phần không có liên quan tới nhau.
Tính toán KPI dựa trên các task mà nhân viên đã làm xong, sắp xếp các nhân viên đó theo bộ phận, rồi thiết lập báo cáo hàng thàng, báo cáo hàng năm</t>
  </si>
  <si>
    <t>DSD_04 20150487 Lã Mạnh Cường
Hệ thống phân tán có thể được sử dụng trên nhiều thiết bị khác nhau(máy tính, mobile...) - đó là những thành phần không đồng nhất nên 
hệ thống phải cho phép các thành phần không đồng nhất đó giao tiết với nhau. Trong hệ thống quản lý công việc các nhân viên ở các bộ phận khác nhau có thể sử dụng các thiết bị khác nhau. Ví dụ: nhân viên bán hàng sử dụng thiết bị di động để tương tác với hệ thống, nhân viên bộ phận hành chính nhân sự sử dụng máy tính để tương tác với hệ thống.</t>
  </si>
  <si>
    <t>Nguyễn Văn Đạt</t>
  </si>
  <si>
    <t>DSD_05 20151267 Tô Thị Minh Hằng
Hệ thống cần có chức năng liên kết giữa các bộ phận để người đứng đầu nắm được tiến độ công việc hiệu quả hơn,
và khả năng tương tác giữa các bộ phận cao hơn giup tăng hiệu suất công việc</t>
  </si>
  <si>
    <t xml:space="preserve">DSD_06 20152005 Trần Quang Khải
Mỗi người nhân viên đều phải có thể kết nối tới dữ liệu của hệ thống, thao tác (lập kế hoạch, điều chỉnh, ..) từ thiết bị của mình, từ bất kì vị trí nào.
</t>
  </si>
  <si>
    <t xml:space="preserve">DSD_07 20151668 Nguyễn Cao Huy
Hệ thống cần phải được xây dựng để hỗ trợ đa nền tảng từ phần cứng tới phần  mềm, hỗ trợ trên pc, mobile, máy tính bảng,..
Không chỉ vậy, các công việc khác nhau, có độ khó cũng như nội dung khác nhau cần có cơ chế đánh giá cụ thể để đi đến sự thống nhất trong dự án
</t>
  </si>
  <si>
    <t>DSD_08 20154216 Trần Đình Tú
Hệ thống cần cung chức năng mà không đồng nhất giữa các đối tượng sửu dụng phần mềm.
Hệ thống có khả năng phân tán giúp phần mềm hoạt động được trên các nền tảng khác nhau và trên các thiết bị khác nhau.</t>
  </si>
  <si>
    <t>DSD_09 20153710 Nguyễn Thị Thư
Tính thống nhất trong kết quả đánh giá từng thành viên. Mỗi thành viên thuộc các phòng ban, bộ phận khác nhau, thực hiện các nhiệm vụ khác nhau. Vì vậy để đánh giá một cách khách quan và công bằng nhất là một thách thức cho tool</t>
  </si>
  <si>
    <t xml:space="preserve">DSD_10 20151520 Lê Việt Hoàng
Trong nhiều doanh nghiệp vừa và nhỏ đang sử dụng excel hoặc thủ công nhưng sẽ gặp hạn chế nếu so với phần mềm.
Ngoài những vấn đề như thiếu sót, nhập sai, nhân viên nghỉ, v.v, nếu công ty càng lớn mạnh hay là tính chất nghiệp vụ phức tạp thì việc quản lý bằng file excel sẽ trở nên vô cùng khó khăn.
</t>
  </si>
  <si>
    <t>DSD_11 20151881 Phạm Việt Hưng
Vì xây dựng theo mô hình microservice, mỗi module được xây dựng sẽ sử dụng database của riêng nó. Các module khác nếu cần dữ liệu của module khác sẽ hỏi module đó dữ liệu nên vấn đề về tính thiếu đồng nhất ở đây là không có</t>
  </si>
  <si>
    <t>DSD_12 20152962 Nguyễn Huy Quang
Phần mềm phân tán phải cung cấp khả năng cho phép người dùng truy cập dịch vụ và chạy các ứng dụng từ hệ thống tập các máy tính và mạng không đồng nhất. Sự không đồng nhất, đa dạnh từ các thiết bị phần cứng (máy tính, máy tính bảng, điện thoại,...),Hệ điều hành (linux, mac, windows,), mạng lưu thông, các ngôn ngữ phát triển cho từng module microservice và sự đa dạng trong vai trò của nhà phát triển, thiết kế, quản lý hệ thống.
Các chương trình module được phát triển từ những nhà phát triển khác nhau phải giao tiếp được với nhau qua các chuẩn chung thống nhất.</t>
  </si>
  <si>
    <t xml:space="preserve">DSD_13 20154485 Nguyễn Hữu Tùng
Hệ thống cần được xây dựng để có thể triển khai trên nhiều nền tảng từ hardware cho đến software, truy cập từ nhiều loại thiết bị mobile, PC, ...
Hệ thống được xây dựng theo mô hình microservice nên mỗi module không cần phải dùng chung 1 database mà dùng database riêng biệt, vì vậy sẽ không gây ra tính không đồng nhất.
Mỗi thành viên ở mỗi phòng ban, nhóm dự án khác nhau, nhiệm vụ các công việc cần thực hiện cũng sẽ khác nhau, vì vậy cần có cơ chế đánh giá một cách khách quan, cụ thể để có sự thống nhất trong hệ thống </t>
  </si>
  <si>
    <t xml:space="preserve">DSD_14 20154139 Phí Văn Tuấn        
Đánh giá KPI của nhân viên dựa vào nhiều tiêu chí.
Mỗi bộ phận sẽ có các cách đánh giá khác nhau tùy thuộc 
vào nhiệm vụ của bộ phận như chỉ tiêu hoàn thành 
công việc trong ngày,thời gian đi làm.
Phần mềm được xây dựng cần  
phải đáp ứng tiêu chí của từng bộ phận khác nhau.
Đồng thời phần mềm cần phải tổng hợp báo cáo
của từng nhân viên phân chia theo từng phòng ban
từng bộ phận </t>
  </si>
  <si>
    <t>06/28/1998</t>
  </si>
  <si>
    <t>CNTT2.02-K61</t>
  </si>
  <si>
    <t>Có xây dựng giao diên demo</t>
  </si>
  <si>
    <t>Nhóm làm được 40 API</t>
  </si>
  <si>
    <t>DSD_15 20164052 Đoàn Văn Tiến
Tính không thuần nhất
- Khách hàng sử dụng các thiết bị khác nhau để connect vào phần mềm, vậy thì nhà phát triển cần phải phân vân giữa chọn multi platform hay 1 platform phục vụ tất cả thiết bị
- Do phát triển dạng microservice, gồm nhiều module, cho nên không phải tất cả service đều sử dụng chung một hệ thống, vì vậy vấn đề xảy ra ở đây là làm thế nào để khắc phục tính không thuần nhất giữa các service để đảm bảo toàn bộ hệ thống hoạt động tốt nhất
- Sản phẩm có thể chỉ được sử dụng cho người việt, thì sẽ có một kiểu biểu diễn dữ liệu riêng, vậy sản phẩm không thể bán cho người nước ngoài. Nhà phát triển sẽ phân vân giữa nhiều kiểu biểu diễn dữ liệu, đảm bảo cho sản phẩm đến được càng nhiều người dùng càng tốt</t>
  </si>
  <si>
    <t xml:space="preserve">DSD_16 20151444 Trần Văn Hiệp
Các thành phần không thuần nhất phải có khả năng tương tác với nhau.
Phần mềm có khả năng sử dụng trên nhiều nền tảng và nhiều thiết bị (điện thoại, máy tinh,…). đối với điện thoại cần phải hỗ trợ chạy được trên cả 2 nền tảng là ios và android
</t>
  </si>
  <si>
    <t>DSD_17 20151557 Phạm Minh Hoàng
- Phần mềm được đồng bộ hoá trên nhiều thiết bị như Web App, IOS, Android
- Có thể truy cập mọi lúc mọi nơi, không phụ thuộc vào máy tính cá nhân
- Hệ thống được xây dựng theo mô hình micro service gồm nhiều module mỗi module sử dụng 1 database riêng nên sẽ không gây ra tính không đồng nhất</t>
  </si>
  <si>
    <t xml:space="preserve">DSD_18 20150836 Lương Quốc Đạt 
Hệ thống cần được xây dựng để có thể triển khai trên nhiều nền tảng từ hardware cho đến software, truy cập từ nhiều loại thiết bị mobile, PC, ...
Hệ thống được xây dựng theo mô hình microservice nên mỗi module không cần phải dùng chung 1 database mà dùng database riêng biệt, vì vậy sẽ không gây ra tính không đồng nhất.
 </t>
  </si>
  <si>
    <t xml:space="preserve">DSD_19 20154188 Bùi Sỹ Tú
Thách thức: Do công ty là công ty liên quan đến thuốc, sẽ có một số bộ phận không thể lúc nào cũng dùng máy tính để báo cáo công việc
Giải pháp: Hệ thống cần chạy được trên điện thoại cũng như một số thiết bị khác. Đối với điện thoại cần chạy được trên hai hệ điều hành chính là android và ios. Khuyến nghị nên chạy được trên nền web để dễ chạy trên nhiều nền tảng hơn
                                                                                                              </t>
  </si>
  <si>
    <t xml:space="preserve"> 40 API hoạt động tốt</t>
  </si>
  <si>
    <t>Hoàng Ngọc Dũng</t>
  </si>
  <si>
    <t>Distribution transparency</t>
  </si>
  <si>
    <t xml:space="preserve">DSD_02 20151493 Phạm  Hoàn
Đảm bảo yêu cầu người dùng sẽ được thực hiện và thông tin trả về nhanh nhất có thể
Người dùng không cần biết chính xác quy trình xử lí thông tin và thông tin đang được xử lí ra sao
mà chỉ tập trung vào kết quả mong muốn cuối cùng 
</t>
  </si>
  <si>
    <t>DSD_03 20150078 Mai Gia Bảo Anh
Người dùng chỉ cần đưa ra các yêu cầu cụ thể và các thông số đầu vào, hệ thống sẽ hoạt động trong suốt với người dùng, người dùng không cần hiểu cách mà hệ thống vận hành, nhưng kết quả trả ra vẫn đảm bảo thỏa mãn yêu cầu</t>
  </si>
  <si>
    <t xml:space="preserve">DSD_04 20150487 Lã Mạnh Cường
Hệ thống xử lý phân tán phía server. Không quan tâm đến việc hệ thống xử lý như thế nào, server được đặt ở những đâu, các module chia như thế nào. Đối với người dùng cuối hệ thống là hệ đồng nhất, các xử lý phân tán là hoàn toàn trong suốt đối với họ. Người dùng truy cập sử dụng hệ thống ở bất cứ đâu cũng đều giống nhau
</t>
  </si>
  <si>
    <t>DSD_05 20151267 Tô Thị Minh Hằng
Hệ thống cần che đi những thành phần riêng biệt đối với người sử dụng. Người sử dụng có quyền truy cập đến dữ liệu tại một điểm ở xa một cách tự động nhờ hệ thống mà không cần biết đến sự phân tán của tất cả dữ liệu trên mạng. Hệ thống tạo cho người dùng cảm giác là dữ liệu được coi như đặt tại máy tính cục bộ của mình. 
Cho phép các hoạt động song song mà người dùng không cần biết sự hoạt động song song đó xảy ra như thế nào, ở đâu và khi nào và đồng thời, cho phép chia sẻ dữ liệu dùng chung mà không xảy ra tranh chấp.</t>
  </si>
  <si>
    <t xml:space="preserve">DSD_06 20153947 Nguyễn Văn Trọng
phần mềm chỉ show giao diện cho người dung tương tác với hệ thống và người dùng không cần quan tâm tới hạ tầng phía sau. 
từ bất kì vị trí địa lý nào, thiết bị nào đều có thể vào mà không có sự khác nhau về chức năng.
</t>
  </si>
  <si>
    <t>DSD_07 20152137 Nguyễn Văn Lâm
Hệ thống phân đánh giá công việc dựa trên báo cáo của 
viên đôi khi báo cáo không có tính chính xác. Hệ thống dựa
trên tính chủ quan của từng người nếu do hệ thống đánh giá
thì không thể biết được quá trình đánh giá như thế nào</t>
  </si>
  <si>
    <t>CNTT2-1 K59</t>
  </si>
  <si>
    <t>DSD_08 20154216 Trần Đình Tú
Khi sử dụng hệ thống quản lý công việc, tính minh bạch về nhiệm vụ rất cần thiết và đảm bảo bí mật.
Phần mềm sẽ có nhưng giao diện cho người dùng phải đảm bảo tính minh bạch dễ dàng sử dụng. Trong khi đó người dùng không biết đến những bước xử lý hệ thống. Người dùng cho đầu vào và nhận đầu ra kết quả mong muốn tương ứng.</t>
  </si>
  <si>
    <t>DSD_09 20153950 Trần Quốc Trọng
Hệ thống sẽ cung cấp cho người dùng một giao diện và người dùng chỉ cần quan tâm đến quy trình nghiệp vụ và những gì trả ra trên giao diện.
Người dùng không cần quan tâm những gì xảy ra bên trong, không cần hiểu hệ thống vận hành như thế nào.</t>
  </si>
  <si>
    <t>DSD_10 20151520 Lê Việt Hoàng
Sử dụng phần mềm viết riêng theo chức năng từng phòng ban
Nếu phòng kế toán dùng phần mềm kế toán, phòng marketing dùng excel và phòng bán hàng dùng phần mềm bán hàng thì sẽ làm cùng một công việc đến 2,3 lần và không có sự kết nối công việc giữa các phòng ban, bên cạnh đó còn có thể sẽ phát sinh vấn đề lớn khi dữ liệu các phòng với nhau bị chênh lệch,sai khác.</t>
  </si>
  <si>
    <t>DSD_11 20151881 Phạm Việt Hưng
Người dùng sẽ không cần biết về việc hệ thống sử dụng theo mô hình phân tán. Các yêu cầu của người dùng sẽ được gửi lên 1 controller chung và controller đó sẽ quyết định foward cái request đó tới module nào. Bên phía người sử dụng sẽ chỉ thấy yêu cầu được gửi đi và trả về kết quả. Mô hình phân tán ở đây hoàn toàn trong suốt với người dùng</t>
  </si>
  <si>
    <t>DSD_12 20152962 Nguyễn Huy Quang
Các nhà thiết kế hệ thống phải che giấu đi sự phức tạp của các hệ thống càng nhiều càng tốt đối với người sử dụng dịch vụ, Cần đảm bảo các điều khoản về tính minh bạch của hệ thống phân tán : 
- Truy cập : ẩn sự khác biệt trong biểu diễn dữ liệu và cách truy cập tài nguyên
- Vị trí : Ẩn vị trí của tài nguyên 
- Di chuyển: Ẩn một tài nguyên có thể di chuyển đến một vị trí khác ,một tài nguyên có thể được di chuyển đến một vị trí khác trong khi đang sử dụng
- Nhân rộng :     Ẩn rằng một tài nguyên có thể được sao chép ở một số nơi
- Đồng thời :    Ẩn rằng một tài nguyên có thể được chia sẻ bởi một số người dùng cạnh tranh
- Thất bại :     Ẩn sự thất bại và phục hồi của tài nguyên
- Sự tồn tại của tài nguyên :     (phần mềm) nằm trong bộ nhớ hay đĩa</t>
  </si>
  <si>
    <t>DSD_13 20154485 Nguyễn Hữu Tùng
Phần mềm được triển khai đến người dùng một cách minh bạch, người dùng dễ dàng sử dụng thông qua giao diện đơn giản, dễ nhìn, dễ hiểu mà không cần biết, hiểu cơ chế hoạt động của hệ thống, và cuối cùng là đưa ra kết qỉa đến người dùng.
Người dùng có thể truy cập đến hệ thống mọi lúc, mọi nơi và trên mọi thiết bị hỗ trợ. Phần mềm vẫn có thể sử dụng thực hiện ở trên máy local khi không có kết nối internet.</t>
  </si>
  <si>
    <t xml:space="preserve">DSD_14 20154139 Phí Văn Tuấn        
Để dễ quản lý cần chia phần mềm thành các module riêng biệt
-&gt; sử dụng kiến trúc microservice.
Các module giao tiếp với nhau thông qua mạng nên tốc độ 
còn phụ thuộc vào tốc độ mạng.  </t>
  </si>
  <si>
    <t>DSD_15 20164052 Đoàn Văn Tiến
Phân tán trong suốt: Mục đích cuối cùng là đảm bảo cho người dùng có thể sử dụng ứng dụng tại mọi thời điểm, mọi điều kiện
- Đảm bảo người dùng sử dụng ứng dụng tại mọi thời điểm: Toàn bộ hệ thống gồm nhiều microservice khác nhau liên kết với nhau, đồng thời cùng một điểm có cái rảnh cái bận, thách thức với nhà phát triển là đảm bảo sao cho người dùng có thể sử dụng ứng dụng tại mọi thời điểm mà không bị vướng phải những trở ngại như server bận hay tương tự, nhà phát triển có thể phát triển bộ nhớ tạm load trước dữ liệu
- Đảm bảo người dùng sử dụng ứng dụng tại mọi điều kiện: Không phải lúc nào người dùng cũng có đủ điều kiện như năng lượng, mạng, .... Nhà phát triển phải xây dựng phần mềm có thể hoạt động ngay cả khi ứng dụng offline. Hoặc khi ứng dụng bị dừng đột ngột do hết pin, thì ứng dụng phải tự động lưu phần thao tác của người dùng trước đó vào bộ nhớ tạm và khởi tạo lại khi người dùng hoạt động lại</t>
  </si>
  <si>
    <t>DSD_16 20151444 Trần Văn Hiệp
Giấu người dùng sự phân tán nhiều nhất có thể
Sử dụng microservice
Thực hiện phân quyền người dùng, kết nối người dùng qua các module, giao diện và sử dụng tạo cho nhiều người dùng thấy sự đồng nhất của phần mềm mà họ sử dụng.</t>
  </si>
  <si>
    <t xml:space="preserve">DSD_17 20151557 Phạm Minh Hoàng
- Che khuất đi những chi tiết phụ thuộc hệ thống mà không thích hợp đối với người dùng trong mọi hoàn cảnh và tạo ra một môi trường thuần nhất cho người dùng
- Cung cấp một cái nhìn lôgic thống nhất của một hệ thống vật lý hỗn tạp nhờ việc rút gọn hiệu quả việc nhận biết hệ thống vật lý tới cực tiểu
</t>
  </si>
  <si>
    <t>DSD_18 20150836 Lương Quốc Đạt 
Giấu người dùng sự phân tán nhiều nhất có thể : Có thể sử dụng phân tán trong suốt.
Phân quyền người sử dụng, không cho người dùng truy cập vào các chức năng không có trong hợp đồng.
Sử dụng microservice.</t>
  </si>
  <si>
    <t>DSD_19 20154188 Bùi Sỹ Tú
Thách thức: Phần mềm dùng cho nhiều phòng ban nên sẽ cần có nhiều giao diện, nhiều dịch vụ riêng cho từng phòng ban
Giải pháp: Xây dựng hệ thống đăng nhập phân quyền, làm cho phần mềm có cảm giác là duy nhất</t>
  </si>
  <si>
    <t>Fault tolerance</t>
  </si>
  <si>
    <t>Mai Tiến Dũng</t>
  </si>
  <si>
    <t>DSD_02 20151493 Phạm  Hoàn
Tính độc lập của các module theo mô hình microsevice được xây dựng để thực hiện các tính năng của hệ thống :dữ liệu và logic
đảm bảo hệ thông hoạt động trơn tru nếu một tính năng đó cần bảo trì hoặc bị tấn công dữ liệu bởi nhóm đối tượng khác</t>
  </si>
  <si>
    <t>DSD_03 20150078 Mai Gia Bảo Anh
Việc thiết kế các module sao cho chúng phụ thuộc vào nhau ít nhất có thể ( độc lập với nhau ), 
nếu 1 module bị hỏng thì sẽ có phương án thay thế</t>
  </si>
  <si>
    <t xml:space="preserve">DSD_04 20150487 Lã Mạnh Cường
Hệ thống phân tán được xây dựng từ nhiều module khác nhau. Do đó, khi có một module bị lỗi thì hệ thống cần đảm bảo các module khác vẫn hoạt động bình thường.
Hệ thống là phân tán nên có thể được đặt ở nhiều server ở nhiều địa điểm khác nhau, khi một trong những server đó bi sập thì hệ thống cũng cần đảm bảo các server khác vẫn chạy bình thường và không ảnh hưởng đến hoạt động chung của hệ thống.
Và cuối cùng hệ thống hoạt động trên nền Internet, do đó, đôi lúc internet sẽ bị mất hoặc gián đoạn hệ thống cần đảm bảo dữ liệu người dùng nhập được lưu trữ tạm thời cho tới khi internet được thiết lập lại và tự động cập nhật dữ liệu sau đó.
</t>
  </si>
  <si>
    <t>DSD_05 20151267 Tô Thị Minh Hằng
Việc tăng số lượng các phần tử trong một hệ phân tán điều này cũng có nghĩa là tăng
nguy cơ có một vài phần tử gặp lỗi trong quá trình thực thi.
Các lỗi có thể là máy tính trong một mạng có thể hỏng, các process trong một hệ thống
có thể ngừng thực hiện do các máy trạm bị tắt, hoặc máy tính có thể cho ra các kết quả
không đúng. Cần xây dựng 1 hệ thống phân tán khắc phục những lỗi trên.</t>
  </si>
  <si>
    <t>DSD_06 20154101 Nguyễn Anh Tuấn
khi một trong các server bị sập các servẻr khác vẫn chạy bình thường và không có ảnh hưởng tới hệ thống. khi cơ sở dữ liệu sập thì người dùng vẫn có thể thao tác với phần mềm. có cơ chế lưu giữ để đến khi khắc phục sự cố thì update cơ sở dữ liệu.</t>
  </si>
  <si>
    <t>DSD_07 20152137 Nguyễn Văn Lâm
Hệ thống phải hoạt động lập giữa các thành phần tránh xảy
ra trường hợp hỏng một thành phần dẫn tới hỏng cả hệ 
thống</t>
  </si>
  <si>
    <t>DSD_08 20154216 Trần Đình Tú
Khả năng chịu lỗi của hệ thống rất cần thiết. Vì trong quá trình sử dụng phần mềm sẽ có những lỗi tiềm tàng gây ra làm hệ thống hoạt động không chính xác, hoặc buộc dừng. Do đó cần có khả năng tự khắc phục sự cố, tuy nhiên điều này hiện tại chưa xảy ra được. Vậy nên, hệ thống nên xây dựng các kịch bản có thể xảy ra và từ đó giải quyết.</t>
  </si>
  <si>
    <t>DSD_09 20153710 Nguyễn Thị Thư
Hệ thống có thể hoạt động khi có một số sự cố xảy ra ở một vài thành phần. Thể hiện tính sẵn sàng và tính liên tục khi sử dụng hệ thống. Cần đưa ra các giải pháp khi nguồn điện bị kiệt, hardware system và software system xảy ra vấn đề. Đây là một hệ thống xây dựng trên mô hình microservice với các thành phần hoạt động tương đối độc lập. Do vậy, khi một thành phần có vấn đề thì khó gây ảnh hưởng đến các thành phần khác</t>
  </si>
  <si>
    <t>DSD_10 20151520 Lê Việt Hoàng
Một hệ thống gồm nhiều API cùng với các microServer sẽ hoàn toàn độc lập trong việc xử lý thông tin của từng bộ phận. Do vậy các API của các bộ phận không ảnh hưởng đến nhau. Vì vậy trong trường hợp một thành phần bị hỏng sẽ không ảnh hưởng gì đến hệ thống</t>
  </si>
  <si>
    <t>DSD_11 20151881 Phạm Việt Hưng
Vì các module được xây dựng độc lập với nhau, cần đảm bảo nếu 1 module lỗi thì các module còn lại vẫn sẽ hoạt động bình thường và nếu trong trường hợp cần phải yêu cầu đến module bị hỏng thì phải có các giải pháp để không làm ảnh hưởng đến họat động module khác</t>
  </si>
  <si>
    <t>DSD_12 20152962 Nguyễn Huy Quang
Hệ thống máy tính hoặc mạng đôi khi có thể bị lỗi. Khi xảy ra lỗi phần cứng hoặc phần mềm khiến các chương trình có thể xảy ra các tính toán không chính xác hoặc bị dừng trước khi hoàn thành nhiệm vụ. Cần có cơ chế xử lý lỗi, lưu trữ hỗ trợ người dùng để không bị mất các kêt quả làm việc trước đó (như việc lưu trữ các bản nháp báo cáo khi đang thực hiện làm báo cáo).</t>
  </si>
  <si>
    <t>DSD_13 20154485 Nguyễn Hữu Tùng
Hệ thống được xây dựng theo mô hình microservice nên các module được xây dựng độc lập với nhau, khi triển khai hệ thống, cần đảm bảo trong quá trình hoạt động, nếu chẳng may có 1 module nào đó bị lỗi thì sẽ không gây ảnh hưởng đến các module khác, các module khác vẫn phải hoạt động bình thường để không ảnh hưởng đến hoạt động của hệ thống
Thiết bị triển khai hệ thống được kết nối với mạng internet vì vậy đôi khi có thể gặp xử cố lỗi trên đường truyền dẫn đến làm gián đoạn hay khiến hệ thống bị ngắt kết nối. Vì vậy cần có cơ chế sao lưu dữ liệu tạm thời khi có sự cố mất kết nối xảy ra để không làm mất dữ liệu mà người dùng đã nhập trước đó.
Khi người dùng thực hiện sai thao tác, gây lỗi, cần có cơ chế đưa ra các cảnh báo đến người dùng</t>
  </si>
  <si>
    <t xml:space="preserve">DSD_14 20154139 Phí Văn Tuấn        
Phải xử lý sự cố khi kết nối chậm, lỗi khi thông điệp 
không gửi được hoặc thông điệp gửi đến nhiều đích đến 
vào các thời điểm khác nhau
Cần cập nhật dữ liệu đúng đắn
Đảm bảo một module nếu bị lỗi sẽ không ảnh hưởng gì 
đến các module còn lại phần mềm vẫn hoạt động bình 
thường </t>
  </si>
  <si>
    <t>Phan Quang Dũng</t>
  </si>
  <si>
    <t>04/18/1997</t>
  </si>
  <si>
    <t>DSD_15 20164052 Đoàn Văn Tiến
Khả năng chịu lỗi: đảm bảo ứng dụng có thể xử lý tốt các lỗi có thể xảy ra
- Khi người dùng mất connect : cần lưu dữ liệu lại đảm bảo tránh thất thoát thông tin
- Khi người dùng làm sai thao tác: cần có cảnh báo
- Khi có lỗi do ứng dụng tự phát sinh: cần hiển thị trong suốt với người dùng, đồng thời ghi log và báo lại để fix</t>
  </si>
  <si>
    <t xml:space="preserve">DSD_16 20151444 Trần Văn Hiệp
Một thành phần trong hệ thống bị hỏng không làm hỏng cả hệ thống
Các module được xây dựng phải đảm bảo tính độc lập, các module khi hoạt động mà xảy ra lỗi sẽ không gây ảnh hưởng đến module khác.
Phần mềm quản lý online nên cần phải được sao lưu liên tục trong quá trình làm việc để tránh tình trạng mất kết nối internet.
</t>
  </si>
  <si>
    <t>DSD_17 20152754 Nguyễn Thế Nhạ
Tính độc lập của các module trong mô hình micro services có khả năng tiếp tục hoạt động mà không bị gián đoạn khi một hoặc nhiều thành phần của hệ thống đó gặp sự cố.
Mục tiêu của việc tạo ra một hệ thống chịu lỗi (fault-tolerant system) là ngăn chặn sự gián đoạn phát sinh từ một điểm thất bại duy nhất, đảm bảo tính sẵn sàng cao (high availability) và tính liên tục (business continuity) của các ứng dụng hoặc hệ thống thực hiện các nhiệm vụ quan trọng.</t>
  </si>
  <si>
    <t xml:space="preserve">DSD_18 20150836 Lương Quốc Đạt 
Một thành trong hệ thống bị lỗi không làm hỏng cả hệ thống =&gt; thực chất do hệ thống sử dụng microservice nên các module được xây dựng độc lập với nhau.
Lỗi do đường truyền: Hệ thống kết nối với người dùng qua Internet =&gt; khi gặp trục trặc đường truyền cần lưu các thay đổi hiện tại lại.  </t>
  </si>
  <si>
    <t>DSD_19 20154188 Bùi Sỹ Tú
Thách thức: Do hệ thống phát triển phân tán nên các phần mềm phân tán cần tự đảm bảo khả năng dung lỗi cho phần của mình. Nhưng cũng xảy ra trường hợp do phần nào cũng chỉ đảm bảo phần của mình có thể sinh ra giảm mạnh hiệu năng hệ thống
Giải pháp: Cần phải có trao đổi, phân chia tải rõ ràng cho từng phần của hệ thống</t>
  </si>
  <si>
    <t>Scalability</t>
  </si>
  <si>
    <t xml:space="preserve">DSD_02 20151493 Phạm  Hoàn
Phần mềm phổ biến số lượng người dùng và lượt tải tăng,đảm bảo hệ thông không bị treo lang và tốc độ xử lí tăng 
đảm bảo tính linh động cho phép tích hợp thêm tài nguyên và phân mềm bên ngoài,giảm thiểu tối đa nhất tốc độ xử lí khi
người dùng tải,tạo lịch công việc,... 
</t>
  </si>
  <si>
    <t>DSD_03 20150078 Mai Gia Bảo Anh
Vì đây là phần mềm có bản miễn phí ở trên mạng, nên số lượng người dùng, sẽ lớn, và mang tính quản lý công việc theo nhóm nên phải đảm bảo khi số lượng người dùng tăng, tốc độ xử lý phải ổn định, cũng như là dung lượng lưu trữ lớn để cho phép người dùng lưu trữ các bản báo cáo theo ngày, theo tuần, theo tháng,..</t>
  </si>
  <si>
    <t xml:space="preserve">DSD_04 20150487 Lã Mạnh Cường
Khi hệ thống muốn mở rộng để đáp ứng nhu cầu. Các module của hệ thống cần cho phép mở rộng tương thích với nhu cầu một các dễ dàng, tốn ít nỗ lực và chi phí nhất có thể.
Khi số lượng người dùng truy cập hệ thống tăng lên chúng ta cần yêu cầu thêm tài nguyên để đáp ứng nhu cầu đó. Khi đó hiệu năng xử lý của hệ thống phải tăng khi lượng tài nguyên tăng, viễc thêm hoặc bớt tài nguyên phải đảm bảo hoạt động của hệ thống diễn ra bình thường, cùng với đó việc mở rộng cần được diễn ra theo cách đơn giản nhất.
</t>
  </si>
  <si>
    <t xml:space="preserve">DSD_05 20151267 Tô Thị Minh Hằng
Hệ thống phải thích nghi được khi số lượng người dùng, tài nguyên và kết cấu tổ chức của hệ thống thay đổi.
</t>
  </si>
  <si>
    <t xml:space="preserve">DSD_06 20153947 Nguyễn Văn Trọng
khi số người dùng tăng lên khả năng mở rộng rất dễ dàng không cần quá quan tâm vào server này cần chiu tai ra sao giống như cách thiết kế của các hệ thống khác
</t>
  </si>
  <si>
    <t>Nguyễn Tuấn Giao</t>
  </si>
  <si>
    <t>DSD_07 20152137 Nguyễn Văn Lâm
Hệ thống phải dễ dàng mở rộng với cả phần mềm với phần
cứng(các thiết bị ngoại vi, bộ nhớ,..)
Hệ thống phải dễ được tạo từ nhiều phần mềm và phần 
cứng của nhiều nhà sản xuất khác nhau mà không gây 
khó khăn</t>
  </si>
  <si>
    <t>DSD_08 20154216 Trần Đình Tú
Hệ thống khi mở rộng sẽ có 2 khuyh hướng: 
- Nâng cấp về phần cứng: bao gồm các thiết bị ngoại vi, thiết bị lưu trữ,..
- Nâng cấp về hệ thống phần mềm: phần mềm cần có khả năng mở rộng. Trong quá trình sử dụng sẽ phát sinh ra những vấn đề làm ảnh hưởng tới hệ thống, hoặc cần bổ sung chức năng, nâng cấp để cho phù hợp với người dùng. Khi mà số lượng người dùng tăng, dữ liệu tăng, hoặc hệ thống phần cứng câng cấp thì phần mềm cũng phải thay đổi theo.
 Khi mà nâng cấp về phần mềm không đáp ứng được, thì nhất thiết phải nâng cấp phần cứng để đảm bảo yêu cầu sử dụng.</t>
  </si>
  <si>
    <t>DSD_09 20153950 Trần Quốc Trọng
Đối với một công cụ quản lý công việc thì không chỉ đáp ứng quản lý cho cá nhân mà còn cần đáp ứng cho một nhóm người, một công ty.
Chính vì vậy hệ thống cần có khả năng linh hoạt đáp ứng được số lượng người dùng thay đổi cũng như tần suất công việc của người dùng.</t>
  </si>
  <si>
    <t>DSD_10  20151520 Lê Việt Hoàng
Để tăng hiệu suất hệ thống khi số lượng người truy cập cao hoặc số lượng tài nguyên tăng lên cần phải xử lý tốc độ tải dữ liệu và hiệu suất chương trình. Cùng với đó là tăng hiệu suất response dữ liệu từ Back end khi request ... Hoặc có thể làm giảm số lượng dữ liệu đầu vào cho phù hợp với thông tin người dùng cần bằng cách response dữ liệu liên quan đến công việc theo người sử dụng.</t>
  </si>
  <si>
    <t>DSD_11 20151881 Phạm Việt Hưng
Khi số lương yêu cầu tăng lên, cần phải triển khai thêm các máy để mở rộng khả năng phục vụ của máy. Việc triển khai thêm các máy mới cũng như rút các máy khỏi hệ thống phải không ảnh hưởng đến hoạt động của các máy khác hiện đang chạy</t>
  </si>
  <si>
    <t>DSD_12 20152962 Nguyễn Huy Quang
Hệ thống phải có khả năng mở rộng cả về số lượng người dùng và các chức năng của hệ thống mà không làm ảnh hưởng đến hiệu suất hoạt động của hệ thống cũng như các thành phần chức năng trước đó. Trải nghiệm của người dùng về hiệu năng khi có sự co dãn không bị xấu đi.
Các vấn đề chính : 
- Số lượng người và tài nguyên cần xử lý : Vấn đề liên quan đến quá tải.
- Địa lý : Khoảng cách giữa người dùng và tài nguyên, các vấn đề trong giao tiếp, ngôn ngữ hiển thị
- Quản trị : khi kích thước hệ thông tăng lên, nhiều bộ phận thành phần cần được kiểm soát.</t>
  </si>
  <si>
    <t>DSD_13 20151178 Đinh Thanh Hải
Hệ thống khi số lượng người dùng tăng cần phải đảm 
bảo được hoạt động hiệu quả.
Hệ thống được xây dựng theo mô hình microservice.
Hệ thống có thể mở rộng bằng theo các hướng:
+bổ xung thêm web application sau bộ phân tải
+chia nhỏ ứng dụng một khối thành nhiều dịch vụ nhỏ
+phân vùng dữ liệu để xử lý song song trên từng vùng.
Khi thêm các thành phần tài nguyên mới, các tài nguyên,
module trong microservice được thiết kế phụ thuộc chuổi, 
cần quan tâm sự thay đổi giữa các mắt xích, phải giảm 
tối đa ảnh hưởng lan truyền đến các dịch vụ khác, và luồng
kết nối giữa các dịch vụ cần hợp lí vì không phải dịch vụ nào cũng
kết nối với tất cả các dịch vụ khác.</t>
  </si>
  <si>
    <t xml:space="preserve">DSD_14 20154139 Phí Văn Tuấn        
Các module nhỏ phụ thuộc vào nhau theo chuỗi.
Ví dụ module A phụ thuộc module B ,B gọi C.
Khi một giao tiếp API thay đổi các mắt xích khác 
liệu có thay đổi không?
Cần thiết kế hệ thống tốt để giảm ảnh hưởng khi thay đổi 
một mắt xích </t>
  </si>
  <si>
    <t>DSD_15 20164052 Đoàn Văn Tiến
Co dãn: Đảm bảo chất lượng ứng dụng cùng với trải nghiệm người dùng luôn tốt
- Khi số lượng người dùng tăng yêu cầu đảm bảo hiệu năng của ứng dụng (server) không đổi, tốc độ send request hoặc receiver response đạt tiêu chuẩn của ứng dụng
- Khi tài nguyên được tăng cường như nâng cấp server: cần đảm bảo hiệu năng của toàn hệ thống tăng lên</t>
  </si>
  <si>
    <t xml:space="preserve">DSD_16 20151444 Trần Văn Hiệp
Hệ thống có khả năng co dãn, hoạt động hiệu quả khi số lượng người dùng tăng lên
Hệ thống được xây dựng theo mô hình microservice nên phải có khả năng mở rộng về cả số lượng người dùng và số lượng chức năng của hệ thống. điều này phải đảm bảo không gây ảnh hưởng đến hiệu suất cũng như trạng thái hoạt động của hệ thống và các chức năng trước đó.
</t>
  </si>
  <si>
    <t>Đinh Thanh Hải</t>
  </si>
  <si>
    <t>12/22/1996</t>
  </si>
  <si>
    <t xml:space="preserve">DSD_17 20152754 Nguyễn Thế Nhạ
Khi triển khai 1 hệ thống lớn, hệ thống có tính mở rộng để tối ưu và thích hợp với các yêu cầu của nghiệp vụ đó.
Với 1 hệ thống lớn, khi đó sẽ có nhiều module và database lớn, server sẽ nhận rất nhiều request từ web, mobile … Vấn đề làm sao để cùng lúc server có thể xử lý nhiều request như vậy mà không bị block.
Đòi hỏi hệ thống phải đảm bảo chịu tải suất lớn và đảm bảo hiệu năng. Kéo theo vấn đề quả tải xảy ra trong hệ thống. </t>
  </si>
  <si>
    <t xml:space="preserve">DSD_18 20150836 Lương Quốc Đạt 
Hệ thống có khả năng hoạt động hiệu quả khi số lượng người dùng tăng lên =&gt; có thể sử dụng phân vùng dữ liệu. Khi số lượng người dùng tăng lên cần đảm bảo hệ thống vẫn duy trì sự mượt mà bình thường và nếu chẳng may xảy ra lỗi thì không được ảnh hưởng đến các chức năng chính của hệ thống.
Hiệu năng của hệ thống tăng lên khi bổ sung thêm tài nguyên: Tài nguyên bổ sung phải tương thích với hệ thống sẵn có. Không gây ảnh hưởng đến sự kết nối của các module. </t>
  </si>
  <si>
    <t>DSD_19 20154188 Bùi Sỹ Tú
Thách thức: Hệ thống có khả năng hoạt động hiệu quả khi số người dùng tăng lên                                                                                                                                 
Giải pháp: Hệ thống cần có các giải pháp dự phòng khi số người dùng tăng lên. Ví dụ cần có các server dự phòng để đề phòng trường hợp một server bị sập 
Thách thức: Khi được bổ sung tài nguyên thì hệ thống sẽ tăng hiệu năng                                                                                                                                                  
Giải pháp: Sử dụng các công nghệ phù hợp với phần cứng. Ví dụ đối với các server mạnh, cần cài đặt các thuật toán đa luồng để tăng tốc độ phần mềm</t>
  </si>
  <si>
    <t>Concurrency</t>
  </si>
  <si>
    <t xml:space="preserve">DSD_02 20151493 Phạm  Hoàn
Tính linh đông trong việc chia sẻ và mở rộng của các module
Khi lượt truy cập và thực hiện không đồng đều,dung lượng bộ nhớ cung cấp cho các module khác có thể
thay đổi đảm bảo chu trình thực hiện và nhanh chóng </t>
  </si>
  <si>
    <t>DSD_03 20150078 Mai Gia Bảo Anh
Khi lượt truy cập tăng ( vào cuối tháng, số lượng lượt truy cập sẽ lớn hơn mức bình thường vì làm báo cáo, theo dõi tiến độ,..) thì vẫn phải đảm bảo được phần mềm thực hiện đúng quy trình.
Không xảy ra các trường hợp khi 2 người sử dụng khác nhau thực hiện đồng thời 1 chức năng nhưng chỉ có 1 bên thực hiện được</t>
  </si>
  <si>
    <t>DSD_04 20150487 Lã Mạnh Cường
Hệ thống phân tán tuy được chia thành các module khác nhau xử lý các dữ liệu khác nhau. 
Các module có những chức năng riêng biệt do đó hệ thống có thể thiết lập đồng thời xử lý những nghiệp vụ riêng biệt đó.
Nhưng hệ thống vẫn sẽ có những tài nguyên dùng chung nên hệ thống cần xử lý với nhiều người dùng đồng thời sử dụng chia sẻ tài nguyên - để đảm bảo tính toàn vẹn dữ liệu đối với các trường hợp truy vấn đồng thời.</t>
  </si>
  <si>
    <t>Nguyễn Ngọc Hải</t>
  </si>
  <si>
    <t>DSD_05 20151267 Tô Thị Minh Hằng
Tài nguyên của hệ thống được sử dụng chung mà không bị hạn chế bởi tình trạng phân tán theo vị trí địa lý.
Để chia sẻ tài nguyên một cách hiệu quả thì mỗi tài nguyên cần phải được quản lý bởi một chương trình, các tài nguyên có thể truy nhập, cập nhật được một cách tin cậy và nhất quán.</t>
  </si>
  <si>
    <t>11/21/1996</t>
  </si>
  <si>
    <t>CNTT2-2 K59</t>
  </si>
  <si>
    <t xml:space="preserve">DSD_06 20150672 Mai Tiến Dũng
Cần có cơ chế đảm bảo được 2 tài khoản cùng sửa một công việc thì như nào. có cơ chế để hiện thị các công việc mới ngay khi người khác tạo.
Mọi người cùng truy cập thì có thể thao tác cùng lúc với nhau, chat với nhau, chia sẻ tài nguyên. </t>
  </si>
  <si>
    <t>DSD_07 20152137 Nguyễn Văn Lâm
Các tài nguyên trong hệ thống(bộ nhớ, file, cơ sở dữ liệu,..)
phải được chia sẻ đến các thành phần trong hệ thống
mà không bị hạn chế bởi tình trạng phân tán tài nguyên 
theo vị trí địa lí. Các tài nguyên trước khi chia sẻ phải được
xử lí. Và hệ thống phải có khả năng truy cập vào các tài 
nguyên.</t>
  </si>
  <si>
    <t>DSD_08 20154216 Trần Đình Tú
Một phần mềm khi hoạt động cũng sẽ cần tới dữ liệu. Dữ liệu này cần phải được lưu trữ. Do đó khi dữ liệu được sử dụng để tránh việc gây ra mất mát dữ liệu, đồng thời đảm bảo hệ thống hoạt động được ổn định cần phải có khả năng đồng bộ cao.
- Tính đồng bộ được đặt ra khi có một thay đổi được lưu lại và không ảnh hưởng tới các dữ liệu cũ.
- Khi dữ liệu không chỉ được sử dụng từ một hệ thống và có thể sử dụng được từ hệ thống khác tính đồng bộ rất cần thiết. Đảm bảo dữ liệu không bị sai khác</t>
  </si>
  <si>
    <t>DSD_09 20153710 Nguyễn Thị Thư
Các dữ liệu được xử lý nhất quán và kịp thời cập nhật các thay đổi trong hệ thống, tránh tình trạng nhiều người dùng cùng hệ thống, có các tác vụ sử dụng giống nhau, dẫn đến việc thay đổi tài nguyên, cơ sở dữ liệu không kịp thời xảy ra, ví dụ khi tổng hợp lịch đi làm để chấm công cuối tháng, đang trong quá trình tổng hợp thì có 1 nhân viên cập nhật lại lịch đi làm, như vậy trong trường hợp này cần phải đồng bộ hóa kịp thời các thông tin đã cập nhật để tổng hợp kết quả chính xác nhất</t>
  </si>
  <si>
    <t>DSD_10 20151520 Lê Việt Hoàng
Để truy cập vào tài nguyên và chia sẻ tài nguyên cần được cấp quyền và có sự xác thực người dùng. Như vậy cũng làm giảm tải được số lượng tài nguyên được sử dụng trong 1 thời điểm và cũng làm giảm được số lượng người truy cập vào một tài nguyên.</t>
  </si>
  <si>
    <t>DSD_11 20151881 Phạm Việt Hưng
Các thao tác với dữ liệu của database có thể diễn ra đồng thởi. Có thể xảy ra trường hợp với 1 dữ liệu có xảy ra có 2 thao tác thay đổi mà thao tác này chưa xong đã có thao tác khác thực hiện. Chính vì thế nó có thể dẫn đến sai lệch dữ liệu. Cần có cơ chế đảm bảo dữ liệu chỉ cho phép 1 thao tác thực hiện lên nó tại 1 thời điểm</t>
  </si>
  <si>
    <t>DSD_12 20152962 Nguyễn Huy Quang
Các dịch vụ và ứng dụng của hệ thống chia sẻ cùng tài nguyên đến nhiều người dùng trong một hệ phân tán do đó có khả năng nhiều người dùng cùng cố gắng sử dụng tài nguyên dùng chung (ví dụ 2 khách hàng cùng muốn mua một loại thuốc nhưng số lượng chỉ còn 1). Để các khách hàng an toàn trong một môi trường đồng thời, các hoạt động của nó cần được đồng bộ hóa sao cho dữ liệu nhất quán.</t>
  </si>
  <si>
    <t>Không hợp lệ</t>
  </si>
  <si>
    <t xml:space="preserve">DSD_13 20151178 Đinh Thanh Hải
Có cùng khả năng truy cập vào tài nguyên và chia sẻ 
tài nguyên. Mỗi dịch vụ sẽ chia sẻ cùng tài nguyên. Do đó
khi xử lý đồng thời sự truy cập của nhiều người dùng vào 
cùng một tài nguyên thì cần xử lý như thế nào? Ví dụ khi 
người quản lý vừa tổng hợp báo cáo về đánh giá KPI của 
phòng mà người nhân viên lại sửa báo cáo của cá nhân thì
cần xử lý như thế nào, Đảm bảo giao dịch phân tán cập 
nhật dữ liệu đúng đắn vào nhiều dịch vụ nhỏ khác nhau </t>
  </si>
  <si>
    <t>DSD_14 20154139 Phí Văn Tuấn        
Vì kiến trúc microservice nên mỗi service sử dụng một database 
riêng, do đó đảm bảo tính đồng nhất giữa các trường
trong dữ liệu sẽ trở nên phức tạp
Ví dụ khi một user update trường A trong một database mà user khác 
đang sử dụng trường dữ liệu đó cần phải đảm bảo quá trình xử lý cập
nhật dữ liệu nhanh nhất và chính xác nhất</t>
  </si>
  <si>
    <t>DSD_15 20164052 Đoàn Văn Tiến
Xử lý đồng thời: xử lý đảm bảo tính công bằng
- Ví dụ trường hợp 2 user cùng confirm báo cáo của cùng 1 nơi, vậy tiêu chí nào để sắp xếp confirm nào trước, confirm nào sau -&gt; để đảm bảo tính công bằng giữa các user</t>
  </si>
  <si>
    <t>Nguyễn Văn Hải</t>
  </si>
  <si>
    <t xml:space="preserve">DSD_16 20151444 Trần Văn Hiệp
Có khả năng cùng truy cập vào tài nguyên và chia sẻ tài nguyên
Hệ thống sẽ có nhiều user, khi nhiều user cùng thao tác và sử dụng tài nguyên, cần phải xử lý ưu tiên như thế nào? =&gt; thực hiện phân quyền user, bên cạnh đó có thể sử dụng công nghệ realtime để quyết định thứ tự xử lý.
</t>
  </si>
  <si>
    <t>DSD_17 20151557 Phạm Minh Hoàng
Có khả năng cùng truy cập vào tài nguyên và chia sẻ tài nguyên: Hệ thống sẽ có rất nhiều user và phải quản lý được quá trình mà có nhiều user cùng thao tác trên 1 tài nguyên, cần phải xử lý đúng đắn để đảm bảo không làm mất dữ liệu hay gây lỗi hệ thống</t>
  </si>
  <si>
    <t>DSD_18 20150836 Lương Quốc Đạt 
Có khả năng cùng truy cập vào tài nguyên và chia sẻ tài nguyên: khá phức tạp khi hệ thống sử dụng microservice. Vì khi nhiều user cùng tham gia vào sử dụng tài nguyên thì phải dùng tiêu chí nào để lựa chọn tài nguyên người dùng. (Có thể phân quyền từ trên xuống dưới, phân quyền theo user cùng cấp, ...)</t>
  </si>
  <si>
    <t>DSD_19 20154188 Bùi Sỹ Tú
Thách thức: Có khả năng cần truy cập tài nguyên và chia sẻ tài nguyên
Giải pháp: Hệ thống cần có khả năng làm việc đồng thời, ví dụ như google drive. Để làm được điều này, hệ thống cần hỗ trợ đa nền tảng, có sử dụng công nghệ real time</t>
  </si>
  <si>
    <t>Openness</t>
  </si>
  <si>
    <t>DSD_03 20150078 Mai Gia Bảo Anh
Các modules là độc lập với nhau, nếu thêm một tính năng mới, một modules mới sẽ không xảy ra trường hợp bị chồng chéo mà không tiến hành xây dựng được nó</t>
  </si>
  <si>
    <t>Tô Thị Minh Hằng</t>
  </si>
  <si>
    <t>DSD_04 20150487 Lã Mạnh Cường
Giao diện của hệ thống cũng cần được phân rã thành từng module riêng biệt. Các module đó có thể dễ dàng thêm vào bất kỳ giao diện chức năng nào của hệ thống.</t>
  </si>
  <si>
    <t>04/26/1997</t>
  </si>
  <si>
    <t>DSD_05 20151267 Tô Thị Minh Hằng
Hệ thống cần dễ dàng mở rộng phần cứng (thiết bị ngoại vi, bộ nhớ, các giao diện truyền thông ...) và phần mềm (các mô hình HĐH, các giao thức truyền thông, các dịch vụ chia sẻ tài nguyên ...) của nó. Tính mở của hệ thống phân tán mang ý nghĩa bao hàm tính dễ dàng cấu hình cả phần cứng lẫn phần mềm của nó.
Hệ phân tán được xem xét theo mức độ bổ sung thêm các dịch vụ chia xẻ tài nguyên mà không phá hỏng hay nhân đôi các dịch vụ đang tồn tại</t>
  </si>
  <si>
    <t>DSD_06 20152005 Trần Quang Khải
Hệ thống phải được chia thành các module và có thể giao tiếp giữa các module với nhau. Các bên thứ 3 (các công ty khác, các phần mềm quản lý công việc khác) cũng có thể dễ dàng sử dụng các module của mình (có tính phí hoặc không) để bán sản phẩm hoặc có thêm các plugin làm phong phú hệ thống của mình.</t>
  </si>
  <si>
    <t>DSD_07 20152137 Nguyễn Văn Lâm
Khi hệ thống triển khai ở nhiều vị trí khác nhau đò hỏi phải
có nhiều tính năng mới thì phải dễ dàng thêm các chức 
năng vào mà không ảnh hưởng đến hệ thống và các giao 
diện phải có sẵn, dễ dùng,...</t>
  </si>
  <si>
    <t>DSD_08 20154216 Trần Đình Tú
-Hệ thống bất kỳ trong quá trình vận hành ngoài những chức năng đã xây dựng ban đầu. Trong quá trình sử dụng sẽ phát sinh ra nhiều vấn đề cần phải sửa đổi chức năng hoặc thêm mới chức năng. Do đó hệ thống cần phải có tính mở rộng.
- Các model xây dựng hạn chế tối thiểu sự ràng buộc. Từ đó khi mở rộng hệ thống tránh được việc ảnh hưởng giữa các model khác nhau.
- Cụ thể dối với 2 phần mềm:
+ Blaclog: tính khả chuyển cao, có thể xử dụng, nâng cấp chức năng mới. Ngoài ra có thể cho nhiều đối tượng sử dụng.
+ Google tasks: Có thể mở rộng. Đặc biệt khá phù hợp đối với nhiều công việc. Có nhiều lựa chọn cho việc sử dụng tasks để phân chia.
Tóm lại hai phần mềm cũng đã đáp ứng được vấn đề này. Nhưng chưa thực sự tốt ở điểm:
+ Chỉ chú trọng vào task, chưa đánh giá được hiệu năng task đó thực hiện ra sao. k mở rộng được.</t>
  </si>
  <si>
    <t>DSD_09 20153950 Trần Quốc Trọng
Không chỉ đối với phần mềm quản lý công việc mà bất kì ứng dụng nào cũng cần có khả năng mở rộng.
Đối với phần mềm quản lý công việc thì cần phải có thể mở rộng các tính năng phục vụ nhu cầu quản lý công việc của người dùng nhằm tương thích với nhiều loại công việc, nhiều người dùng khác nhau và nhiều nền tảng khác nhau.</t>
  </si>
  <si>
    <t>DSD_10 20151520 Lê Việt Hoàng
Giao diện công khai với toàn bộ nhân viên, khi tích hợp thêm các nghiệp vụ chức năng ... thì giao diện cũng sẽ hoàn toàn được bổ sung thêm thành phần mới vào cho phù hợp với chức năng được thêm vào hệ thống</t>
  </si>
  <si>
    <t>DSD_11 20151881 Phạm Việt Hưng
Các module được xây dựng dộc lập với nhau, vì vậy việc thêm 1 module mới để mở rộng hệ thống ra sẽ không ảnh hưởng gì đến các module khác</t>
  </si>
  <si>
    <t>Nguyễn Văn Hào</t>
  </si>
  <si>
    <t>DSD_12 20152962 Nguyễn Huy Quang
Hệ thống có thể thêm các dịch vụ chia sẻ tài nguyên mới được cung cấp cho nhiều chương trình khách hàng sử dụng. Các giao diện được xác định rõ ràng cho một  hệ thống được xuất bản, các nhà phát triển dễ dàng thêm các tính năng mới hoặc thay thế các hệ thống phụ trong tương lai.</t>
  </si>
  <si>
    <t>01/24/1997</t>
  </si>
  <si>
    <t>DSD_13 20151178 Đinh Thanh Hải
Trong kiến trúc microservice, khi mở rộng thêm các thành
phần cần đảm bảo khi mở rộng thêm các module mới 
cần nhanh chóng và tiết kiệm chi phí. Đối với hệ thống quản
lý các chức năng thì tùy vào nghiệp vụ nên cần phải dễ
thay đổi mở rộng để đáp ứng nhu cầu. Tương tự khi muốn
sử dụng lại hệ thống để xây dựng hệ thống khác, việc reuse
 sẽ trờ nên quan trọng hơn, mô hình có thể mở rộng và áp 
dụng cho những lĩnh vực quản lý khác.</t>
  </si>
  <si>
    <t>DSD_14 20154139 Phí Văn Tuấn        
Trong kiến trúc microservice, các module nhỏ nằm trên
 nhiều máy ảo hay Docker container khác nhau, hoặc một 
module có nhiều thực thể phân tán ra nhiều..
 Vậy cần thiết phải có một 
 (service discovery mechanism) để cập nhật tự động 
địa chỉ IP và cổng, mô tả, phiên bản của mỗi module nhỏ</t>
  </si>
  <si>
    <t>DSD_15 20164052 Đoàn Văn Tiến
Tính mở rộng (tái sử dụng + tiêu chuẩn): Một sản phẩm không thể nào chỉ bán cho một đơn vị, muốn mở rộng bán sản phẩm cho nhiều đơn vị thậm chí cả đơn vị ngoài nước cần đảm bảo đáp ứng tất cả nhu cầu của khách hàng. Mỗi khách hàng sẽ có một nhu cầu sử dụng khác nhau, vậy nên đối với mỗi khách hàng sẽ có phần mềm được tinh chỉnh riêng, điều quan trọng ở đây là đảm bảo khi phát triển phần mềm sảo cho khi phát triển mở rộng cho khách hàng khác chỉ cần tái sử dụng code + chỉnh sửa càng ít càng tốt. Nhà phát triển sẽ phân vân giữa các cách tái sử dụng code như copy trực tiếo, import thư viện, request/response</t>
  </si>
  <si>
    <t xml:space="preserve">DSD_16 20151444 Trần Văn Hiệp
Giao diện công khai, sẵn dùng và dễ dàng thêm các thành phần mới vào hệ thống
Hệ thống được xây dựng theo mô hình microservice với các module độc lập với nhau. Việc tái sử dụng các module sẵn có sẽ giúp việc mở rộng chức năng và thêm các giao diện sẽ được thực hiện nhanh chóng và tiết kiệm chi phí
</t>
  </si>
  <si>
    <t xml:space="preserve">DSD_17 20152754 Nguyễn Thế Nhạ
Các modules trong hệ thống là độc lập và không liên quan với nhau, nếu thêm một chức năng mới sẽ không gây ảnh hưởng đến việc trùng lặp hay gây lỗi cho hệ thống. Từ đó giao diện cũng sẽ được cập nhật lại các chức năng mới cho người dùng. </t>
  </si>
  <si>
    <t xml:space="preserve">DSD_18 20150836 Lương Quốc Đạt 
Giao diện công khai, sẵn dùng và dễ dàng thêm các thành phần mới vào hệ thống: Cần dễ dàng để tái sử dụng và tái cấu trúc theo yêu cầu của người dùng. 
Vì là xây dựng hệ thống theo microservice nên có thể để phần giao diện riêng ra 1 module để dễ dàng chỉnh sửa và tái  sử dụng. </t>
  </si>
  <si>
    <t>DSD_19 20154188 Bùi Sỹ Tú
Thách thức: Giao diện công khai, sẵn sàng và dễ dàng thêm các thành phần mới vào hệ thống
Giải pháp: Hệ thống sẽ xây dựng theo hướng micro service, việc thêm một thành phần mới vào hệ thống sẽ khá là dễ dàng. Phần giao diện sẽ được xây dựng riêng để dễ dàng tích hợp các thành phần kia</t>
  </si>
  <si>
    <t>Security</t>
  </si>
  <si>
    <t>Hong Sok Heang</t>
  </si>
  <si>
    <t xml:space="preserve">DSD_02 20151493 Phạm  Hoàn
Thông tin đầu ra luôn được đảm bảo không bị mất cấp trong quá trình xử lí và chuyển đổi dữ liệu giữa các module </t>
  </si>
  <si>
    <t>DSD_03 20150078 Mai Gia Bảo Anh
Các thông tin của người sử dụng phải được đảm bảo an toàn tuyệt đối và không được để cho 1 bên thứ 3 nào có thể truy cập được</t>
  </si>
  <si>
    <t xml:space="preserve">DSD_04 20150487 Lã Mạnh Cường 
Các dữ liệu của từng phòng ban cần được bảo mật trong phạm vi của phòng.Tức là hệ thống cần được phân quyền chặt chẽ.
Hệ thống phân tán thường sử dụng thông qua các API nên việc xác thực các đối tượng được phép sử dụng là rất cần thiết, tránh dữ liệu bị đánh cắp.
</t>
  </si>
  <si>
    <t>Nguyễn Thị Hiền</t>
  </si>
  <si>
    <t xml:space="preserve">DSD_05 20151267 Tô Thị Minh Hằng
Hệ thống máy tính luôn bị đe dọa bởi các nguy cơ mất an toàn, chính vì thế cần xây dựng một hệ thống được bảo mật, tránh mất mát dữ liệu. </t>
  </si>
  <si>
    <t>11/18/1997</t>
  </si>
  <si>
    <t xml:space="preserve">DSD_06 20154101 Nguyễn Anh Tuấn
Các dữ liệu hệ thống cần được phân quyền đúng và hợp lý. Cấp bậc nào được thao tác với dữ liệu nào. Chỉ nhân viên mới được thao tác, ... Tránh kẻ gian sử dụng dữ liệu không được phép để làm hại.
Các phương pháp truyền thông giữa các thành phần ví dụ là https, websocket cần được bảo mật. Nhân viên sử dụng đều không có kiến thức về an toàn máy tính nên phần mềm các phải làm tính toán trước được các rủi ro.
</t>
  </si>
  <si>
    <t>DSD_07 20151668 Nguyễn Cao Huy
Dự án được xây dựng với các module, ý tưởng mang tính sáng tạo của doanh nghiệp, từ đó mới có thể mang lại lợi nhuận, doanh thu. Do đó, cần có các cơ chế bảo mật để phòng tránh việc mất mát, rò rỉ dữ liệu</t>
  </si>
  <si>
    <t>DSD_08 20154216 Trần Đình Tú
Bảo mật là vấn đề cần thiết và quan trọng. Các hệ thống trong khi xây dựng chức năng đảm bảo yêu cầu của khách hàng, ngoài ra cần phải thiết kế đảm bảo tính bảo mật. Một hệ thống sẽ có những lỗi tiềm tàng khó phát hiện. Do đó, khi những lỗi đó xảy ra sẽ gây ra hậu quả tùy thuộc vào hệ thống. Để đảm bảo được thông tin dữ liệu của phần mềm, tránh các cuộc tấn công phần mềm cần phải có tính bảo mật cao. 
- Đối với phần mềm Backlog khả năng an toàn về dữ liệu khá cao.
- Đối với hệ thống Google tasks có khả năng an toàn về dữ liệu tương đối cao.</t>
  </si>
  <si>
    <t xml:space="preserve">DSD_09 20153950 Trần Quốc Trọng
Tính an toàn bảo mật dường như cần đối với mọi hệ thống.
Đối với phần mềm quản lý công việc cũng cần đảm bảo tính bảo mật tương thích với tính quan trọng của từng cá nhân, tổ chức.
Khả năng chia sẻ công việc chỉ khi nào người dùng muốn cho người mà người dùng đó muốn. </t>
  </si>
  <si>
    <t>DSD_10 20151520 Lê Việt Hoàng
Toàn bộ tài nguyên, dữ liệu của hệ thống sẽ được lưu trữ bảo mật tuyệt đối. Và có thể được sử dụng theo cách riêng biệt, độc lập hay được định sẵn trong module và quyền xác thực người dùng</t>
  </si>
  <si>
    <t>DSD_11 20151881 Phạm Việt Hưng
Cần phải có giao thức bảo mật giữa các module với nhau để tránh bị các phần mềm ben ngoài không mong muốn truy cập lấy dữ liệu bất hợp pháp</t>
  </si>
  <si>
    <t>DSD_12 20152962 Nguyễn Huy Quang
Các tài nguyên, thông tin trong hệ phân tán có giá trị nội tại cao đối với người dùng của họ do đó cần có cơ chế xác thực phân quyền chính xác, minh bạch.
Các đặc tính quan trọng cần thực hiện : 
- Bảo mật thông tin chống tiết lộ trái phép 
- Tính toàn vẹn : chống thay đổi trái phép
- Khả dụng cho phép người dùng ủy quyền.</t>
  </si>
  <si>
    <t>DSD_13 20151178 Đinh Thanh Hải
Mỗi service có một cơ sở dữ liệu riêng và tự quản lý vấn
đề truy nhập, gọi request và trả về, cùng với việc đảm bảo 
an toàn bảo mật thông tin. Trong phần mềm quản lý, các 
thông tin như về tài liệu sản xuất hay các chứng chỉ nghiên
cứu thì chỉ các bộ phận sản xuất mới được quyền truy cập
và sử dụng. Cũng như các thông tin về kế hoạch, chiến lược
kinh doanh của công ty cần được phân quyền truy cập và bảo
mật khi truy cập vào các module liên quan.</t>
  </si>
  <si>
    <t>Trần Văn Hiệp</t>
  </si>
  <si>
    <t>DSD_14 20154139 Phí Văn Tuấn        
Mỗi module bao gồm 1 database riêng sẽ phải tự giải quyết các vấn đề
 bảo mật riêng với quyền truy cập khác nhau với các user khác nhau
với hệ thống nhiều module việc quản lý sẽ khó khăn
--&gt; đòi hỏi trình độ kỹ thuật chuyên môn cao</t>
  </si>
  <si>
    <t>07/30/1997</t>
  </si>
  <si>
    <t xml:space="preserve">DSD_15 20164052 Đoàn Văn Tiến
Bảo mật: Mỗi đơn vị (khách hàng) sử dụng phần mềm là độc lập riêng biệt với nhau. Việc đảm bảo dữ liệu không bị chồng chéo, tiết lộ giữa các đơn vị là rất quan trọng. Đặc biệt đảm bảo tính bảo mật của server chống khởi các cuộc tấn công đánh cắp dữ liệu từ bên ngoài. </t>
  </si>
  <si>
    <t xml:space="preserve">DSD_16 20151444 Trần Văn Hiệp
Hệ  thống chỉ có thể được sử dụng theo cách định sẵn
Hệ thống không được phép hoạt động sai quy trình, người dùng không được phép truy cập dữ liệu và các chức năng không có trong quyền hạn.
Thực hiện phân quyền user, mã hóa và bảo mật thông tin để tránh rò rỉ.
</t>
  </si>
  <si>
    <t>DSD_17 20151557 Phạm Minh Hoàng
- Đảm bảo bảo mật toàn vẹn dữ liệu của mỗi module
- Cần phân quyền user sử dụng các chức năng hợp lý
- Tránh rò rỉ thông tin trong quá trình người dùng sử dụng hệ thống, các thông tin quan trọng cần phải được mã hóa</t>
  </si>
  <si>
    <t>DSD_18 20150836 Lương Quốc Đạt 
Cần bảo mật dữ liệu của khách hàng vì đó tạo nên uy tín của hệ thống của mình. Tránh mất mát rò rỉ hoặc bị đánh cắp.</t>
  </si>
  <si>
    <t>DSD_19 20154188 Bùi Sỹ Tú
Thách thức: Hệ thống chỉ hoạt động theo cách định sẵn (Không hoạt động sai, không cho phép các truy cập trái phép)
Giải pháp: Hệ thống cần mã hóa dữ liệu thông tin để tránh trường hợp bị rò rỉ thông tin. Hệ thống cũng cần có chức năng phân quyền cho các lớp người dùng để việc sử dụng hiệu quả, bảo mật</t>
  </si>
  <si>
    <t>Ý 2</t>
  </si>
  <si>
    <t>Vũ Đức Hiệp</t>
  </si>
  <si>
    <t>Mục đích</t>
  </si>
  <si>
    <t>Bùi Minh Hiếu</t>
  </si>
  <si>
    <t>12/13/1997</t>
  </si>
  <si>
    <t>Nguyễn Minh Hiếu</t>
  </si>
  <si>
    <t>DSD_13 20151647 Bùi Văn Huy
Phần này sẽ đưa ra lý do phần mềm cần được phát triển, các chức năng mà phần mềm cung cấp và đưa ra kịch bản sử dụng ứng với các chức năng mà phần mềm cung cấp</t>
  </si>
  <si>
    <t>Phạm Minh Hiếu</t>
  </si>
  <si>
    <t>Nhóm chỉ gồm 1 thành viên</t>
  </si>
  <si>
    <t>Báo cáo đúng theo cấu trúc</t>
  </si>
  <si>
    <t>Mục đích nghiệp vụ của phần mềm</t>
  </si>
  <si>
    <t>Nguyễn Thị Hoài</t>
  </si>
  <si>
    <t>02/27/1997</t>
  </si>
  <si>
    <t xml:space="preserve">Xây dựng phần mềm cung cấp các chức năng nào cho đối tượng nào ? </t>
  </si>
  <si>
    <t>Nhóm không trình bày</t>
  </si>
  <si>
    <t xml:space="preserve">Nhóm có trình bày nhưng chưa áp dụng vào bài toán </t>
  </si>
  <si>
    <t>Nhóm không có các file hướng dẫn</t>
  </si>
  <si>
    <t>Khi thuyết trình có làm chủ chương trình</t>
  </si>
  <si>
    <t>DSD_13 20151647 Bùi Văn Huy
Phần mềm quản lý công việc có mục đích chính là thông qua báo cáo kết quả thực hiện trong quy trình làm việc để đánh giá được hiệu năng làm việc của mỗi cá nhân, đơn vị trong công ty và có cái nhìn tổng quan về việc thực hiện nhiệm vụ của mỗi nhân viên, đơn vị đối với mục tiêu chung của toàn công ty</t>
  </si>
  <si>
    <t>DSD_14 20154139 Phí Văn Tuấn
Mục đích chính của phần mềm là theo dõi đánh giá KPI của nhân viên
từ đó quản lý được khối lượng,mức độ hiệu quả mà nhân viên
tạo ra cho công ty-&gt; đề ra cách phân chia công việc,quản lý công 
 việc sao cho hiệu quả</t>
  </si>
  <si>
    <t>DSD_15 20164052 Đoàn Văn Tiến
Mục đích của phần mềm là để theo dõi hoạt động của toàn bộ công ty, đưa ra các bản đánh giá, tổng hợp , thống kê, từ đó người chủ công ty có thể đưa ra các quyết định chính xác tại các thời điểm</t>
  </si>
  <si>
    <t>DSD_16 20152978 Phan Văn  Quang 
Mục đích của phần mềm là tạo được sự liên kết giữa các phòng ban trong công ty thông qua các chức năng chính là:
- Theo dõi kết quả thực hiện công việc
- Cung cấp các báo cáo theo cấp độ (cấp nhân viên, cấp phòng, cấp giám đốc)
- Đánh giá KPI (cá nhân, đội nhóm, phòng ban, công ty theo từng tháng, quý, năm)</t>
  </si>
  <si>
    <t>Dữ liệu vào ra nhóm chưa thể hiện  rõ ràng</t>
  </si>
  <si>
    <t>DSD_17 20151845 Hoàng Văn Hưng
- Phần mềm cung cấp các chức năng quản lý doanh nghiệp như: 
+ Báo cáo tiến độ, kết quả công việc
+ Tổng hợp báo cáo.
+ Lập các mục tiêu và nhiệm vụ và kế hoạch hoạt đông của công ty.
+ Theo dõi kết quả hoạt động của công ty.
+ Đánh giá KPI - hiệu quả thực hiện công việc cho nhân viên.
+ Liên kết các bộ phận của công ty để dễ dàng đánh giá hiệu quả công việc.
+ Tổng hợp, thống kê kết quả hoạt động của doanh nghiệp.
- Đối tượng sử dụng: Nhân viên và quản lý doanh nghiệp sản xuất thuốc và thực phẩm chức năng.</t>
  </si>
  <si>
    <t>DSD_18 20151168 Nguyễn Văn Hào
- Phần mềm giúp người quản lí quản lí các công việc ở bộ phận cấp dưới :
+ Thu thập báo cáo của nhân viên, tổng hợp, theo dõi tiến độ
+ Kiểm chứng các việc mà nhân viên báo cáo
+ Đánh giá KPI nhân viên</t>
  </si>
  <si>
    <t>Hoàng Văn Hoan</t>
  </si>
  <si>
    <t>03/24/1997</t>
  </si>
  <si>
    <t>Mô tả sơ bộ phần mềm</t>
  </si>
  <si>
    <t>"DSD-02 20148400 Nguyễn Trần Tuấn Nam
Ứng dụng kiểm soát giống cây đột biến/lai tạo giúp theo sát từ giai đoạn đầu cho tới lúc đưa tới tay người tiêu dùng - SEEDLING CONTROLLER. 
- ứng dụng đưa ra thông tin: 
+ đặc tính cây, nguồn gốc xuất xứ giống cây 
+ điều kiện lai tạo, biến đổi, tác nhân gây biến đổi, phương pháp lai tạo,... 
+ nơi tạo, người tạo, thời gian tạo, chất lượng,...
- ứng dụng tiến hành gây đột biến và thông báo quá trình cho người sử dụng
- ứng dụng phân tích gen, NST (tác nhân gây đột biến nếu có) và đưa ra các phép lai dự đoán giống (kiểu gen, kiểu hình và tỉ lệ)
- ứng dụng đưa ra phương pháp trồng, chăm sóc và xử lý loại cây lai tạo/đột biến
- ứng dụng cho phép người nông dân/nhà khoa học/công ty phân phối có thể tạo hợp đồng phân phối với nhau
- ứng dụng cho phép người dùng thay đổi hay quyết định theo phương án được đưa ra"</t>
  </si>
  <si>
    <t>DSD_02 20151716 Trần Viết Huy
- Mô tả phần mềm: 
+ Phần mềm cho phép đánh giá chi tiết KPI của từng bộ 
phận, đối với mỗi bộ phận sẽ có các cách đánh giá khác 
nhau cho từng nhân viên, phòng ban trực thuộc. Cụ thể là 
bộ phận sản xuất và bộ phận kinh doanh.
+ Quản lý chi tiết quá trình hoạt động của doanh nghiệp,
cho phép in báo cáo thông kê theo ngày, tuần, tháng, quý, 
năm. Đối với từng bộ phận sẽ có các kiểu báo cáo khác 
nhau tùy vào nghiệp vụ của bộ phận ấy.
+ Thông kê cụ thể theo tháng, quý và năm.</t>
  </si>
  <si>
    <t xml:space="preserve">
DSD_03 20151480 Nguyễn Thị Hoài
- Mô tả phần mềm:
Phần mềm dùng để đánh giá hiệu quả kết quả công việc của nhân viên và bộ phận
Theo dõi kết quả thực hiện công việc theo quy trình
Báo cáo, tổng hợp ở các mức độ khác nhau</t>
  </si>
  <si>
    <t xml:space="preserve">DSD_04 20152094 Nguyễn Duy Kỳ
-Mô tả phần mềm
Phần mêm dùng để kết nối giữa các phòng ban, qua đó việc báo cáo công
việc của các phòng ban sẽ được tổng hợp.
Phần mềm cũng giúp theo dõi quy trình làm việc của các bộ phân, và 
đánh giá được tiến độ, kết quả làm việc của bộ phận đó.
Phầm mềm giúp người quản lý nắm bắt thông tin của các phòng ban, tổng hợp đánh giá các kết quả đạt được. 
</t>
  </si>
  <si>
    <t>DSD_05 20152976 Nguyễn Xuân Quang
Mục đích nghiệp vụ của phần mềm:
- Đánh giá hiệu quả công việc qua báo cáo của nhân viên, trưởng phòng.
- Theo dõi kết quả theo kế hoạch đã đặt ra.
- Cung cấp chức năng báo cáo công việc cho nhân viên, trưởng phòng.
- Lập kế hoạch để đạt được mục tiêu đề ra.
- Tổng hợp báo cáo để có cái nhìn tổng quát về một bộ phận hoặc toàn bộ công ty theo tuần, tháng, năm.</t>
  </si>
  <si>
    <t>Nguyễn Công Hoan</t>
  </si>
  <si>
    <t>DSD_06 20152005 Trần Quang Khải
Mục đích nghiệp vụ của phần mềm:
+ Lập kế hoạch, theo dõi tiến độ công việc của các cá nhân, bộ phận trong công ty xí nghiệp
+ Từ đó, xây dựng đánh giá hiệu quả công việc, đánh giá KPI của nhân viên
+ Xuất báo cáo công việc theo từng khoảng thời gian (ngày, tuần, tháng, quý) của một bộ phận
+ Tổng hợp kết quả công việc thành báo cáo tổng hợp theo từng mức độ khác nhau (Mức tổng công ty, mức bộ phận, mức nhân viên)</t>
  </si>
  <si>
    <t xml:space="preserve">DSD_07_Bùi Minh Hiếu : Phần mềm cho phép:
+ Báo cáo công việc hằng ngày, hằng tuần, quý với cấp 
trên để theo dõi tiến độ công việc
+ Đánh giá KPI của nhân viên và các bộ phận
+ Theo dõi báo cáo kết quả thực hiện các quy trình và báo
cáo tổng hợp công việc theo các mức độ khác nhau
+ </t>
  </si>
  <si>
    <t>DSD_08 20151729 Đinh Thị Thu Huyền
Mục đích nghiệp vụ của phần mềm
- Phần mềm dùng để đánh giá hiệu quả công việc, đánh giá chi tiết KPI của 
từng bộ phận, đánh giá nhân viên của từng bộ phận
- Quản lí chi tiết quá trình hoạt động, theo dõi kết quả thực hiện công việc, báo
cáo kết quả thống kê theo ngày, tuần, tháng, quý,năm.
- Báo cáo tổng hợp công việc theo mức độ khác nhau.</t>
  </si>
  <si>
    <t xml:space="preserve">DSD_09 20153655 Hồ Sỹ Thuận
Phần mềm cho phép:
- Kết nối các phần mềm hỗ trợ nghiệp vụ của các bộ phận
lại với nhau
- Đánh giá hiệu quả công việc KPI của nhân viên và các bộ
theo thời gian ngày, tuần, tháng quý, năm.
- hàng ngày nhân viên báo cáo, hàng tuần hàng tháng hàng
quý trưởng phòng báo cáo lên cấp trên
- Kiểm chứng báo cáo, tính xác thực của báo cáo
- Theo dõi kết quả thực hiện công việc theo quy trình
- Báo cáo tổng hợp kết quả công việc theo mức độ thực
hiện.
</t>
  </si>
  <si>
    <t>DSD_10 20154470 Hong Sok Heang
Mục đích nghiệp vụ của phần mềm:
- Đánh giá hiệu quả công việc
- Tổng hợp báo cáo công việc hàng ngày, hàng tuần
- Đánh giá KPI của nhân viên và các bộ phận
- Quản lý quá trình hoạt động và theo dõi kết quả thông kê theo ngày</t>
  </si>
  <si>
    <t xml:space="preserve">DSD_11 20154136 Phạm Văn Tuấn
Phần mềm cho phép :
-  Tự động đánh giá KPI của nhân viên và công nhân
  theo từng ngày, tuần, tháng và quý.
- Chủ động theo dõi quy trình, báo cáo để xác thực thông tin,
 tránh đổ lỗi (khi có sai sót), đồng thời biết được tiến độ hoàn
thành công việc của dự án (theo đơn vị %)
- Tổng hợp báo cáo cho kết quả công việc theo các 
mức độ khác nhau (báo cáo theo từng phòng ban, theo
theo thời gian, theo dự án...)
</t>
  </si>
  <si>
    <t>DSD_12 20153359 Thân Văn Thái
Phần mềm cần được xây dựng phục vụ cho quy trình quản lý tại một doanh nghiệp sản xuất thuốc.
Trong đó có 4 chức năng chính cần xây dựng:
- Cho phép theo dõi quy trình làm việc và báo cáo công việc
- Cho phép thu thập và trình bày kết quả tổng hợp báo cáo ở các cấp: trưởng phòng và giám đốc.
- Kết nối thông tin giữa các bộ phận, gửi báo cáo.
- Đánh giá chỉ số KPI</t>
  </si>
  <si>
    <t>PhạmHoàn</t>
  </si>
  <si>
    <t>06/21/1997</t>
  </si>
  <si>
    <t>Nhóm đã có dẫn dắt bài toán</t>
  </si>
  <si>
    <t>Đã đáp ứng đủ yêu cầu nhóm đảm nhiệm</t>
  </si>
  <si>
    <t>DSD_13 20151647 Bùi Văn Huy
Hướng đến mục đích chung của phần mềm thì phần mềm cần phải đảm bảo được những công việc sau: 
- Quản lý được cơ cấu tổ chức của toàn công ty theo phòng ban, nhóm chức năng và nhân viên của toàn công ty. Mỗi nhân viên trong công ty sẽ được phân rõ vai trò của mình trong phòng ban, nhóm chức năng mà họ đang tham gia để từ đó có thể theo dõi, thực hiện được những nhiệm vụ của bản thân theo mục tiêu chung nhất của toàn công ty
- Quản lý được quy trình làm việc của cá nhân, đơn vị trong công ty: 
+ Phải đưa ra được mô tả cho công việc, thực hiện công việc theo mô tả, những công việc được lặp đi lặp lại nhiều lần thì cần được tạo thành mẫu công việc để nhân viên có thể sử dụng mà không cần phải thực hiện tạo mô tả công việc đó nhiều lần. 
+Sau khi công việc đã được tạo thì sẽ phải quản lý được quá trình thực hiện công việc với những kết quả đầu ra thu được từ việc thực hiện công việc đó. 
+Một công việc có thể được thực hiện theo quy trình có sẵn hoặc tự tạo ra quy trình cho phù hợp với nghiệp vụ của công việc đó
- Cuối cùng thì là phải có quản lý KPI: 
+Quản lý KPI là việc định nghĩ ra các mục tiêu của cá nhân, đơn vị. Mục tiêu của cá nhân phải theo sát mục tiêu của đơn vị và tương tự mục tiêu của đơn vị phải theo sát mục tiêu của toàn công ty
+Thông qua những mục tiêu được xây dựng từ các cấp dưới thì cấp trên có thể theo dõi để đảm bảo mục tiêu đó đang hướng đến hoàn thành mục tiêu của cấp cao hơn từ đó yêu cầu điều chỉnh lại cho phù hợp
+Cuối cùng là phải đánh giá được việc thực hiện trên thực tế với lại những mục tiêu ban đầu đưa ra để đánh giá được chất lượng làm việc của cá nhân, đơn vị từ đó có thể đưa ra được lương thưởng cho nhân viên.</t>
  </si>
  <si>
    <t>Chưa thể hiện rõ vào bài toán</t>
  </si>
  <si>
    <t xml:space="preserve">DSD_14 20154139 Phí Văn Tuấn
Mô tả sơ bộ phần mềm:
Phần mềm được sử dụng để quản 
lý đánh giá KPI của các nhân
viên trong từng bộ phận
Theo dõi quản lý báo cáo công việc 
của từng nhân viên trong mỗi bộ 
phận 
Tổng hợp các báo cáo các nhân viên theo từng tuần 
tháng,năm </t>
  </si>
  <si>
    <t>DSD_15 20164052 Đoàn Văn Tiến
Mô tả sơ bộ phần mềm: Phần mềm được sử dụng để báo cáo kết quả công việc (dành cho các cán bộ cấp dưới báo cáo lên cấp trên), đánh giá KPI (được tính toán từ các báo cáo), theo dõi kết quả công việc theo quy trình (so sánh tiến độ làm việc thực tế với kế hoạch), tổng hợp báo cáo , thống kê (tổng hợp phân tích, đưa ra đánh giá cho toàn bộ báo cáo để người sử dụng cấp cao có cái nhìn đúng đắn về tiến độ công việc hiện tại của toàn bộ công ty)</t>
  </si>
  <si>
    <t>DSD_16 20152978 Phan Văn  Quang
Mô tả sơ bộ phần mềm thông qua 3 chức năng chính:
- Theo dõi kết quả quả thực hiện công việc: Phần mềm chho phép theo dõi trạng thái công việc của tất cả các phòng ban, đánh giá công việc như thế nào, người đánh giá công việc là ai.... Tất cả đều cần có sự rõ ràng, giúp cho việc quản lý các công việc, cũng như sự kết nối giữa các phòng ban với nhau có được sự rõ ràng, không nhập nhằng trách nhiệm giữa các phòng ban
- Báo cáo theo cấp độ: Phần mềm cung cấp chức năng cho phép người quản lý (giám đốc, các trưởng phòng, trưởng nhóm...) có thể xem và xuất ra các báo cáo công việc theo từng cấp độ (cấp nhân viên, cấp phòng, cấp giám đốc). Các báo cáo bao gồm: Báo cáo doanh thu, Báo cáo chi phí, Báo cáo tiến độ công việc,...
- Đánh giá KPI: Phần mềm cho phép đánh giá KPI của các phòng ban, bộ phận trong công ty, các cá nhân, đội nhóm. Cho phép đánh giá KPI theo tháng, quý, năm và theo từng kế hoạch chiến dịch sản phẩm...</t>
  </si>
  <si>
    <t>không có, nhóm làm API</t>
  </si>
  <si>
    <t>DSD_17 20151845 Hoàng Văn Hưng
Mô tả sơ bộ phần mềm:
- Phần mềm cho phép quản lý hệ thống thông tin, kết nối các bộ phận trong một công ty sản xuất thuốc với nhau.
- Phần mềm cho phép đánh giá KPI - kết quả làm việc của các nhân viên theo thời gian làm việc.
- Phần mềm cho phép nhân viên và quản lý cấp thấp báo cáo kết quả công việc lên quản lý cấp cao thông qua các mẫu báo cáo theo hàng ngày, hàng tuần, hàng tháng, hàng quý, hàng năm.
- Phần mềm cho phép tổng hợp báo cáo hàng ngày, hàng tuần, hàng tháng, hàng quý.
- Phần mềm cho phép người quản lý theo dõi kết quả công việc của nhân viên theo ngày, tuần, tháng, quý, hàng năm.
- Phần mềm cho phép thống kê số lượng sản xuất, số lượng bán ra của các nhãn hàng, thống kê doanh thu.
- Phần mềm cho phép kiểm tra tính trung thực của các báo cáo.
- Phần mềm cho phép lập ra các mục tiêu, nhiệm vụ và kế hoạch thực hiện công việc.</t>
  </si>
  <si>
    <t>Hoàn thành 10 API</t>
  </si>
  <si>
    <t>DSD_18 20152582 Nguyễn Trọng Nam
Phần mềm gồm các chức năng chính đó là những chức năng:
+ Quản lý công việc của các nhân viên trong toàn bộ công ty, các phòng, các nhóm công việc
+ Thống kê, báo cáo các kết quả thực hiện của các nhân viên
+ Quản lý hàng hóa, sản phẩm, số lượng sản xuất theo từng ngày, số lượng tồn kho, số lượng bán đi
+ Quản lý KPI của từng nhân viên cũng như phòng ban</t>
  </si>
  <si>
    <t>DSD_19 20151212 Nguyễn Văn Hải                                      
Mô tả phần mềm:
- Đánh giá hoạt động, năng lực , kết quả hoạt động, làm
 việc của nhân viên
- Nhân sự có thể báo cáo kết quả lên hệ thống, Quản lí cấp
cao có thể sử dụng và tìm kiếm kết quả 1 cách dễ dàng.
-Quản lí hệ thống các sản phẩm, mặt hàng của công ty
-Tổng hợp báo cáo, dữ liệu của nhân viên
-Thống kê các sản phẩm sản xuất, bán được, và tồn kho</t>
  </si>
  <si>
    <t>Nhóm tác nhân sử dụng</t>
  </si>
  <si>
    <t>Liệt kê các nhóm tác nhân sử dụng (căn cứ vào mô tả sơ bộ chức năng, nhiệm vụ của công ty)</t>
  </si>
  <si>
    <t>DSD_02 20151716 Trần Viết Huy
Các nhóm tác nhân sử dụng 
- Giám đốc
- Quản lý
- Tổ trưởng
- Công nhân
- Kế toán</t>
  </si>
  <si>
    <t>Lê Việt Hoàng</t>
  </si>
  <si>
    <t>DSD_03 20151480 Nguyễn Thị Hoài
Các tác nhân sử dụng:
- Giám đốc
- Trưởng phòng Kế toán 
- Trưởng phòng kế hoạch 
- Trưởng phòng hành chính tổng hợp
- Nhân viên</t>
  </si>
  <si>
    <t>DSD_04 20152094 Nguyễn Duy Kỳ
Các tác nhân của phần mềm:
1. Giám đốc
2. Trưởng phòng
3. Ban đánh giá
4. Tổ trưởng
5. Kế toán</t>
  </si>
  <si>
    <t>DSD_05 20152976 Nguyễn Xuân Quang
Phần mềm quản lý công ty gồm các nhóm tác nhân:
- Giám đốc
- Trưởng bộ phận lập kế hoạch
- Trưởng các bộ phận khác
- Tổ trưởng
- Nhân viên</t>
  </si>
  <si>
    <t>10/16/1997</t>
  </si>
  <si>
    <t>Phần mềm quản lý công ty thuốc nhằm mục đích kiểm soát KPI của nhân viên, quản lý, báo cáo nghiệp vụ hằng ngày của nhân viên nên phục vụ cho các tác nhân bao gồm:
+Tổ sản xuất: giám đốc xí nghiệp, tổ trưởng tổ sản xuất, công nhân,...
+Tổ kinh doanh:Giám đốc kinh doanh, nhân viên kinh doanh</t>
  </si>
  <si>
    <t>Phần mềm công ty thuốc gồm nhóm các tác nhân như:
+ Giảm đốc doanh nghiệp
+ Giám đốc của các bộ phận sản xuất, kinh doanh
+ Quản đốc, tổ trưởng, giám đốc nhãn hàng 
+ Nhân viên kinh doanh,công nhân</t>
  </si>
  <si>
    <t>DSD_08 20151729 Đinh Thị Thu Huyền
Liệt kê các nhóm tác nhân sử dụng:
- Giám đốc công ty, doanh nghiệp
- Giám đốc các phòng ban, bộ phận kinh doanh, sản xuất, kế hoạch
- Nhân viên sản xuất, kinh doanh
- Công nhân
- Quản đốc, tổ trưởng, giám đốc nhãn hàng.</t>
  </si>
  <si>
    <t>DSD_09 20153655 Hồ Sỹ Thuận
Nhóm tác nhân sử dụng</t>
  </si>
  <si>
    <t>DSD_10 20154470 Hong Sok Heang
Các tác nhân sử dùng</t>
  </si>
  <si>
    <t>DSD_11 20154136 Phạm Văn Tuấn
Hệ thống bao gồm các tác nhân sử dụng chính sau:</t>
  </si>
  <si>
    <t>DSD_13 20151647 Bùi Văn Huy
Nhóm các tác nhân sử dụng được phân chia theo các cấp với những chức năng tượng tự nhau:
- Tổng giám đốc
- Quản lý cấp cao (giám đốc)
- Quản lý cấp trung (trưởng phòng, giám đốc nhãn hàng, quản đốc)
- Quản lý cấp thấp (trưởng nhóm, leader, tổ trưởng)
- Nhân viên thực hiện</t>
  </si>
  <si>
    <t>Nguyễn Văn Hoàng</t>
  </si>
  <si>
    <t>DSD_14 20154139 Phí Văn Tuấn 
Nhóm các tác nhân sử dụng
Được phân chia theo các vị trí vai trò của user trong công ty
mà cụ thể là nhân viên,các tổ trưởng,quản đốc,giám đốc và 
sếp tổng</t>
  </si>
  <si>
    <t>DSD_16 20152978 Phan Văn  Quang
Các nhóm tác nhân sử dụng phần mềm</t>
  </si>
  <si>
    <t>DSD_17 20151845 Hoàng Văn Hưng
Các nhóm tác nhân sử dụng:</t>
  </si>
  <si>
    <t>DSD_18 20152582 Nguyễn Trọng Nam
Nhóm tác nhân sử dụng:</t>
  </si>
  <si>
    <t>Phạm Minh Hoàng</t>
  </si>
  <si>
    <t>08/16/1997</t>
  </si>
  <si>
    <t>DSD_19 20151359 Phạm Minh Hiếu
Các tác nhân sử dụng :
- Giám đốc điều hành 
- Trưởng phòng kinh doanh
- Trưởng phòng sản xuất
- Quản đốc xưởng 
- Công nhân viên</t>
  </si>
  <si>
    <t>User 1</t>
  </si>
  <si>
    <t xml:space="preserve">Hoàn thành 28 API </t>
  </si>
  <si>
    <t>DSD-02 20148400 Nguyễn Trần Tuấn Nam
Nông dân</t>
  </si>
  <si>
    <t>Nhóm có tự xây dựng giao diện</t>
  </si>
  <si>
    <t xml:space="preserve">Dữ liệu vào ra nhóm  thể hiện rõ ràng, đầy đủ </t>
  </si>
  <si>
    <t>DSD_02 20151716 Trần Viết Huy
1. Giám đốc</t>
  </si>
  <si>
    <t>DSD_03 20151480 Nguyễn Thị Hoài
Giám đốc công ty</t>
  </si>
  <si>
    <t>Hoàng Văn Hùng</t>
  </si>
  <si>
    <t xml:space="preserve">DSD_04 20152094 Nguyễn Duy Kỳ
1. Giám đốc
</t>
  </si>
  <si>
    <t>DSD_05 20152976 Nguyễn Xuân Quang
-Giám đốc: có thể theo dõi báo cáo của trưởng phòng, xem tổng hợp báo cáo theo từng tuần, tháng, năm của các bộ phận. Xem kế hoạch của từng phòng ban. Xem tiến độ thực hiện của từng phòng ban.</t>
  </si>
  <si>
    <t>DSD_06 20150672 Mai Tiến Dũng
Giám đốc công ty: Phần mềm hỗ trợ giám đốc theo dõi báo cáo của các trưởng phòng, theo dõi tình hình công ty một các trực quan, đầy đủ để đưa ra điều chỉnh và mục tiêu phù hợp</t>
  </si>
  <si>
    <t>Nhóm có thể hiện được trên hệ thống nhóm xây dựng</t>
  </si>
  <si>
    <t>DSD_07_Bùi Minh Hiếu: Liệt kê các tác nhân sử dụng</t>
  </si>
  <si>
    <t>Không  thể hiện rõ ràng</t>
  </si>
  <si>
    <t>DSD_08 20151729 Đinh Thị Thu Huyền
Giám đốc công ty, doanh nghiệp: Là người điều hành công ty trên toàn cục,
người phải nắm rõ toàn bộ sự vận hành của công ty thông qua các phòng,
bộ phận.</t>
  </si>
  <si>
    <t>DSD_09 20153655 Hồ Sỹ Thuận
Nhân viên và công nhân: Là những người thuộc các
bộ phận khác nhau của công ty, thực hiện một công việc
nhất định của mình trong công ty</t>
  </si>
  <si>
    <t>DSD_10 20154470 Hong Sok Heang
Giám đốc công ty: thực hiện đề ra các mục tiêu chiến lược cho doanh nghiệp để từ đó các giám đốc kinh doanh của từng bộ phận có thể vạch ra kế hoạch kinh doanh</t>
  </si>
  <si>
    <t>DSD_11 20154136 Phạm Văn Tuấn
Nhân viên, công nhân: là những người xem danh sách công 
việc được giao, ghi lại tiến độ làm việc, báo cáo những 
sai sót (khi nhiệm vụ được giao có nhầm lẫn) cũng 
như tạo mới các nhiệm vụ nếu cần thiết</t>
  </si>
  <si>
    <t xml:space="preserve">DSD_12 20153359 Thân Văn Thái
Nhân viên kinh doanh, công nhân bộ phận sản xuất, tổ trưởng tổ sản xuất               </t>
  </si>
  <si>
    <t>DSD_13 20151647 Bùi Văn Huy
Tổng giám đốc
Trong công ty gồm có nhiều phòng ban với các chức năng, nhiệm vụ khác nhau nhưng đều hướng đến mục tiêu chung của toàn công ty. Tổng giám đốc thường sẽ là người giữ vai trò cao nhất. Họ là người sẽ tiếp nhận những dự án về cho công ty và sẽ là người sẽ đưa ra mục tiêu chung của công ty để các bộ phận, phòng ban cấp dưới hướng tới thực hiện. Có quyền theo dõi tổng quan mục tiêu của toàn công ty để đảm bảo được mục tiêu của công ty đang được các phòng ban, bộ phận, nhân viên cấp dưới hướng đến thực hiện.
Thông qua việc theo dõi được mục tiêu của các phòng ban thì tổng giám đốc sẽ có thể yêu cầu các phòng ban điều chỉnh kịp thời để đảm bảo được mục tiêu hoàn thành tốt nhất có thể.</t>
  </si>
  <si>
    <t>DSD_14 20154139 Phí Văn Tuấn
Các nhân viên trong các phòng ban
Là những người thực hiện các nhiệm vụ chi tiết mà leader của họ 
đặt ra</t>
  </si>
  <si>
    <t xml:space="preserve">DSD_15 20164052 Đoàn Văn Tiến
Nhân viên (ví dụ nhân viên sản xuất , nhân viên sale, nhân viên tuyển dụng,..): User cấp thấp nhất sử dụng hệ thống, tham gia hệ thống với các nhiệm vụ như báo cáo tiến độ, điểm danh, </t>
  </si>
  <si>
    <t>Nhóm đã có dẫn dắt bài toán tuy nhiên cần rõ ràng hơn</t>
  </si>
  <si>
    <t>DSD_16 20152978 Phan Văn  Quang
Tác nhân 1 là "Nhân viên" của các phòng ban. Ví dụ như:
+ Nhân viên sản xuất (thuộc bộ phận sản xuất)
+ Nhân viên marketing (thuộc bộ phận kinh doanh)
+ Nhân viên sale (thuộc bộ phận kinh doanh)
+ Nhân viên kế toán (Bộ phận kế toán)
+ Các chuyên gia nghiên cứ (Bộ phận nghiên cứu phát triển)
+ Nhân viên kĩ thuật, bảo vệ (Bộ phận kỹ thuật)
+ ...</t>
  </si>
  <si>
    <t>Hoàng Văn Hưng</t>
  </si>
  <si>
    <t xml:space="preserve">
DSD_17 20151845 Hoàng Văn Hưng
Nhân viên các bộ phận: Bộ phận Sale, Maketing, Hành chính tổng hợp, Kế toán, Nghiên cứu phát triển, Đảm bảo chất lượng, Kinh doanh, Sản xuất, Kế hoạch, Kỹ thuật.</t>
  </si>
  <si>
    <t>Hợp lệ với yêu cầu mà nhóm đảm nhiệm</t>
  </si>
  <si>
    <t>DSD_18 20152582 Nguyễn Trọng Nam
Chủ công ty, giám độc công ty</t>
  </si>
  <si>
    <t>Đã thể hiện hợp lệ trong hệ thống</t>
  </si>
  <si>
    <t xml:space="preserve">DSD_19 20151359 Phạm Minh Hiếu
- Giám đốc điều hành: Có nhiệm vụ vạch ra các kế hoạch chiến lược kinh doanh để phát triển công ty lớn manh. Đảm bảo hoàn thành các mục tiêu cho hội đồng quản trị đề ra
 + Chịu trách nhiệm về lợi nhuận, tăng trưởng của công ty để đảm bảo mục tiêu ngắn hạn và dài hạn                                      
 + Chỉ đạo công tác xây dựng, thực hiện triển khai kế hoạch kinh doanh do hội đồng quản trị phê duyệt
</t>
  </si>
  <si>
    <t>User 2</t>
  </si>
  <si>
    <t>DSD-02 20148313 Trần Minh Đạt
Nhà khoa học</t>
  </si>
  <si>
    <t>DSD_02 20151716 Trần Viết Huy
2. Quản lý</t>
  </si>
  <si>
    <t xml:space="preserve">DSD_03 20151480 Nguyễn Thị Hoài
Trưởng phòng kế toán </t>
  </si>
  <si>
    <t>DSD_04 20152094 Nguyễn Duy Kỳ
2.Trưởng phòng
user trưởng phòng sẽ được phân chia theo các phòng ban khác nhau. Các quyền của các trưởng phòng sẽ có phần giống và khác tùy thuộc vào phòng ban họ quản lý.</t>
  </si>
  <si>
    <t>DSD_05 20152976 Nguyễn Xuân Quang
- Trưởng phòng kế hoạch:
Trưởng phòng kế hoạch dựa trên tài nguyên hiện có của công ty và mục tiêu của công ty để lập kế hoạch tổng thể.</t>
  </si>
  <si>
    <t>Ngô Việt Hưng</t>
  </si>
  <si>
    <t>DSD_06 20152005 Trần Quang Khải
Trường các phận của công ty: Thực hiện phân công công việc, theo dõi tiến độ công việc của bộ phận mình, gửi báo cáo theo các mốc thời gian lên giám đốc công ty</t>
  </si>
  <si>
    <t>DSD_07 20151290_Bùi_Minh_Hiếu: Các tổ trưởng, 
quản đốc, giám đốc nhãn hàng</t>
  </si>
  <si>
    <t>DSD_08 20151729 Đinh Thị Thu Huyền
Nhân viên và công nhân: Là những người thuộc các phòng, các bộ phận
khác nhau, thực hiện các công việc của các phòng, bộ phần trực tiếp,
nằm rõ nhất chi tiết công việc.</t>
  </si>
  <si>
    <t>DSD_09 20153655 Hồ Sỹ Thuận
Trưởng phòng các bộ phận: Là những người đứng đầu 
các bộ phận của công ty.
- Có trách nhiệm quản lý nhân viên, công nhân của bộ 
phận mình
- điều phối các hoạt động của bộ phận mình quản lý</t>
  </si>
  <si>
    <t>DSD_10 20154470 Hong Sok Heang
Trưởng phòng sản xuất: người đảm nhận việc thực hiện lập kế hoạch cho bộ phận mình đảm nhiệm trong công ty theo mục tiêu đề ra</t>
  </si>
  <si>
    <t>DSD_11 20154136 Phạm Văn Tuấn
Tổ trưởng: nhận nhiệm vụ từ các trưởng bộ phận hoặc trưởng
phòng, phân cấp các nhiệm vụ cho phù hợp với công nhân
hoặc nhân viên. Chịu trách nhiệm báo cáo tiến độ công việc
hằng ngày, hàng tuần, hàng tháng cho cấp trên trực tiếp quản
lý của mình.</t>
  </si>
  <si>
    <t xml:space="preserve">DSD_12 20153359 Thân Văn Thái
_x0008_Quản đốc bộ phận sản xuất          </t>
  </si>
  <si>
    <t xml:space="preserve">DSD_13 20151647 Bùi Văn Huy
Quản lý cấp cao: giám đốc phòng ban (phòng sản xuất, phòng kinh doanh, phòng nhân sự, phòng kế toán...)
Mỗi công ty được chia ra thành nhiều phòng ban, mỗi phòng ban thực hiện một nhiệm vụ nhất định hướng đến mục tiêu chung của toàn công ty, từ đó đảm bảo mục tiêu chung của công ty được hoàn thành tốt nhất.
Đứng đầu mỗi phòng ban sẽ là một giám đốc-người có quyền hành cao nhất trong phòng ban đó. Giám đốc mỗi phòng ban có nhiện vụ là tiếp nhận mục tiêu chung của toàn công ty. Từ mục tiêu chung của công ty thì giám đốc phòng ban sẽ đưa ra mục tiêu chung của phòng mình để hướng đến thực hiện tốt nhất mục tiêu của công ty. 
Ví dụ: Mục tiêu chung của công ty là tăng 200% doanh thu so với năm ngoái
Phòng kinh doanh: Đưa ra mục tiêu phải bán được hơn năm ngoái 1200 sản phẩm
Phòng nhân sự: Cần tuyển thêm 20 nhân viên
...
</t>
  </si>
  <si>
    <t>Phạm Việt Hưng</t>
  </si>
  <si>
    <t>DSD_14 20154139 Phí Văn Tuấn
Các trưởng phòng ban,bộ phận (kinh doanh,sản xuất,
phát triển,...)
Là những người đưa ra các nhiệm vụ cho các nhân viên và quản lý
đề ra chiến lược tổng
hợp kết quả làm việc của họ báo cáo lên các cấp cao hơn</t>
  </si>
  <si>
    <t>03/16/1997</t>
  </si>
  <si>
    <t>DSD_15 20164052 Đoàn Văn Tiến
Tổ trưởng: User cấp cao hơn nhân viên, cũng là nhân viên nhưng là quản lý của một nhóm nhân viên trong một phòng ban. Sử dụng các chức năng của hệ thống như : điểm danh, báo cáo tiến độ, tổng hợp báo cáo gửi lên cấp trên</t>
  </si>
  <si>
    <t>DSD_16 20152978 Phan Văn  Quang
Tác nhân 2: "Trưởng nhóm" trong các phòng ban bộ phận. Ví dụ:
- Trưởng nhóm marketing (Bộ phận kinh doanh)
- Trưởng nhóm sale (Bộ phận kinh doanh)
- Trưởng nhóm an ninh, bảo vệ (Bộ phận kỹ thuật)
- Trưởng nhóm kỹ thuật liên quan đến dây chuyền sản xuất (Bộ phận kỹ thuật)
- Trưởng nhóm nghiên cứu thuốc (Bộ phận nghiên cứu phát triển)
- Trưởng nhóm kế hoạch liên quan đến ra mắt sản phẩm (Bộ phận kế hoạch)
- ....</t>
  </si>
  <si>
    <t xml:space="preserve">
DSD_17 20151845 Hoàng Văn Hưng
Nhân viên lập kế hoạch</t>
  </si>
  <si>
    <t xml:space="preserve">DSD_18 20152582 Nguyễn Trọng Nam
Các trưởng phòng
</t>
  </si>
  <si>
    <t>DSD_19 20151359 Phạm Minh Hiếu
 Trưởng phòng kinh doanh : Người chịu trách nhiệm điểu phối đội ngũ kinh doanh, xây dựng các kế hoạch kinh doanh phù hợp với chỉ định của các cấp trên nhắm mục tiêu đạt doanh số, công việc chính:                  
 + Quản lý đội ngũ nhân viên kinh doanh nhằm đạt mục tiêu tăng trưởng và mục tiêu doanh số
 + Vạch định và triển khai chiến lược kinh doanh giúp mở rộng tệp khách hàng và đảm bảo độ phủ của doanh nghiệp</t>
  </si>
  <si>
    <t>User 3</t>
  </si>
  <si>
    <t>DSD-02 20148400 Nguyễn Trần Tuấn Nam
Người tiêu dùng</t>
  </si>
  <si>
    <t>Phùng Văn Hưng</t>
  </si>
  <si>
    <t>11/19/1997</t>
  </si>
  <si>
    <t>DSD_02 20151716 Trần Viết Huy
3. Tổ trưởng</t>
  </si>
  <si>
    <t xml:space="preserve">DSD_03 20151480 Nguyễn Thị Hoài
Trưởng phòng kế hoạch </t>
  </si>
  <si>
    <t xml:space="preserve">DSD_04 20152094 Nguyễn Duy Kỳ
3. Ban đánh giá
Ban đánh gí cũng chia theo các chức năng khác nhau như đánh giá tài chính, tiến độ dự án, khả năng thực hiện...Quyền của các thành viên cũng sẽ có phần khác nhau </t>
  </si>
  <si>
    <t>DSD_05 20152976 Nguyễn Xuân Quang
Nhóm user trưởng phòng các bộ phận khác gồm trưởng phòng sản xuất, trưởng phòng kinh doanh,...
Lập kế hoạch phòng ban, phân công công việc cho các tổ trưởng.</t>
  </si>
  <si>
    <t xml:space="preserve">DSD_06 20154101 Nguyễn Anh Tuấn
Tổ trưởng tổ kinh doanh, sản xuất: Tiệp nhận sự phân công của các trưởng bộ phận và phân công công việc cho các nhân viên, công nhân của tổ mình, theo dõi trực tiếp các công việc, xác nhận các báo cáo của nhân viên và gửi báo cáo cho trưởng bộ phận </t>
  </si>
  <si>
    <t>DSD_07 20150010 Nguyễn Thành An
+ Công nhân
+ Nhân viên kinh doanh</t>
  </si>
  <si>
    <t>DSD_08 Đinh Thị Thu Huyền
Kế toán: Quản lí thu chi, định khoản các nghiệp vụ phát sinh trong doanh
nghiệp
Lập báo cáo thu chi, các khoản cho các sản phầm phát sinh
Lập báo cáo tài chính cho cơ quan hành chính, thuế quan.</t>
  </si>
  <si>
    <t>DSD_09 20153655 Hồ Sỹ Thuận
Giám đốc công ty:đưa ra các quyết định của công ty. 
- vận hành công ty hoạt động, quản lý tất cả
nhân viên của mình</t>
  </si>
  <si>
    <t>Trịnh Duy Hưng</t>
  </si>
  <si>
    <t xml:space="preserve">DSD_10 20154470 Hong Sok Heang
Bộ phận thủ kho: đảm nhiệm việc thống kê số lượng hàng hóa nhập xuất trong kho để đưa các thông tin lên hệ thống
</t>
  </si>
  <si>
    <t>DSD_11 20154136 Phạm Văn Tuấn
Trưởng phòng: theo dõi tiến độ làm việc của nhân viên cấp 
dưới cũng như các phòng ban trực thuộc. xem thông kê 
báo cáo tiến độ làm việc hàng của nhân viên, điều chỉnh
cho phù hợp nếu cần thiết</t>
  </si>
  <si>
    <t>DSD_12 20153359 Thân Văn Thái
Tổng giám đốc công ty</t>
  </si>
  <si>
    <t xml:space="preserve">DSD_13 20151647 Bùi Văn Huy
Quản lý cấp trung (trưởng phòng, giám đốc nhãn hàng, quản đốc)
Quản lý cấp trung đóng vai trò là người tiếp nhận mục tiêu chung của toàn phòng ban từ phía quản lý cấp cao để từ đó đưa ra những mục tiêu cho toàn đơn vị mà mình quản lý. 
Ví dụ: Phòng kinh doanh: Mục tiêu là sẽ phải bán được 1200 sản phẩm
Giám đốc nhãn hàng sản phẩn A: Mục tiêu bán được 300 sản phẩm
Giám đốc nhãn hàng sản phẩm B: Mục tiêu bán được 400 sản phẩm
...
</t>
  </si>
  <si>
    <t>DSD_14 20154139 Phí Văn Tuấn
Trưởng phòng,quản đốc,giám đốc nhãn hàng
Là những người đề ra mục tiêu cho các tổ trưởng
và báo cáo kết quả đạt được với các giám đốc quản 
lý mình (giám đốc kinh doanh,giám đốc sản xuất)</t>
  </si>
  <si>
    <t>Nhóm đã trình bày tuy nhiên chưa rõ ràng</t>
  </si>
  <si>
    <t>Bùi Phú Hướng</t>
  </si>
  <si>
    <t>DSD_15 20164052 Đoàn Văn Tiến
Quản lý/ Trưởng phòng /Phó phòng: User cấp trung, là nhân viên quản lý của một phòng ban trong một bộ phận công ty. Tham gia sử dụng hệ thống với các chức năng: điểm danh, báo cáo tiến độ, tổng hợp báo cáo, kiểm tra KPI,...</t>
  </si>
  <si>
    <t>DSD_16 20152978 Phan Văn  Quang
Tác nhân thứ 3: "Trường phòng" của các phòng ban trong công ty. Ví dụ:
- Trưởng phòng kinh doanh (Bộ phận kinh doanh)
- Trưởng phòng sản xuất (Bộ phận sản xuất)
- Trưởng phòng quản lý (Bộ phận quản lý - Bộ phận liên quan đến các vấn đề hành chính tổng hợp như lương, thưởng, BHXH, nhân sự...)
- Trưởng phòng kế toán (Bộ phận kế toán)
- Trưởng phòng nghiên cứu phát triển (Bộ phận nghiên cứu phát triển)
- Trưởng phòng kỹ thuật (Bộ phận kỹ thuật)
- Trường phòng đảm bảo chất lượng (Bộ phận đảm bảo chất lượng)
- Trưởng phòng kế hoạch (Bộ phận kế hoạch)</t>
  </si>
  <si>
    <t xml:space="preserve">
DSD_17 20151845 Hoàng Văn Hưng
Trưởng phòng các bộ phận: Bộ phận Sale, Maketing, Hành chính tổng hợp, Kế toán, Nghiên cứu phát triển, Đảm bảo chất lượng, Kinh doanh, Sản xuất, Kế hoạch, Kỹ thuật.</t>
  </si>
  <si>
    <t>DSD_18 20152582 Nguyễn Trọng Nam
Các nhân viên văn phòng</t>
  </si>
  <si>
    <t xml:space="preserve">DSD_19 20151359 Phạm Minh Hiếu
 Trưởng phòng sản xuất : Đảm bảo tất cả các đơn hàng xuất khẩu đúng hẹn, đủ chất lượng cũng như số lượng theo yêu cầu của khách hàng, lập kế hoạch sản xuất cho tất cả các đơn hàng  dựa trên khả năng sản xuất của công ty, theo dõi và thiết lập hệ thống quản lý và quy trình làm việc, tập hợp tất cả các vấn đề xảy ra trong quá trình sản xuất dẫn đến chất lượng sản phẩm thấp hoặc trễ hạn xuất hàng </t>
  </si>
  <si>
    <t>Nhóm đã trình bày rõ ràng</t>
  </si>
  <si>
    <t>User 4</t>
  </si>
  <si>
    <t xml:space="preserve">DSD-02 20148313 Trần Minh Đạt Công ty phân phối </t>
  </si>
  <si>
    <t>Bùi Đình Huy</t>
  </si>
  <si>
    <t>DSD_02 20151716 Trần Viết Huy
4. Công nhân</t>
  </si>
  <si>
    <t>Nhóm không có trình bày</t>
  </si>
  <si>
    <t xml:space="preserve">DSD_03 20151480 Nguyễn Thị Hoài
Trưởng phòng hành chính tổng hợp </t>
  </si>
  <si>
    <t>DSD_04 20152094 Nguyễn Duy Kỳ
4.Tổ trưởng
user tổ trưởng sẽ tiếp tục được phân chia theo các phòng ban, Mỗi phòng ban thì tổ trưởng sẽ có các mẫu báo cáo khác nhau.</t>
  </si>
  <si>
    <t>DSD_05 20152976 Nguyễn Xuân Quang
Nhóm user tổ trưởng: là tổ trưởng của một nhóm nhân viên từ 2-5 người.
Có trách nhiệm phân công công việc cho nhân viên mình quản lý, nộp báo cáo, lập kế hoạch, kiểm tra tiến độ nhân viên.</t>
  </si>
  <si>
    <t>DSD_06 20153947 Nguyễn Văn Trọng
Nhân viên công ty:
Tiếp nhận kế hoạch, mục tiêu công việc từ cấp trên (tổ trưởng, giám đốc bộ phận); Gửi báo cáo công việc hàng ngày, tuần, tháng quý</t>
  </si>
  <si>
    <t>DSD_07_20151290 Bùi_Minh_Hiếu: Giám đốc của doanh nghiệp</t>
  </si>
  <si>
    <t>DSD_08 Đinh Thị Thu Huyền
Trưởng phòng kinh doanh:
- Điều hành công việc kinh doanh, doanh số thu chi của công ty, lên kế hoạch
đầu tư, luân chuyển vốn kinh doanh của công ty,
- Kiếm soát các dịch vụ, sản phẩm</t>
  </si>
  <si>
    <t>DSD_09 20153752 Nguyễn Tài Tiêu
Kế toán
- Lập báo cáo tài chính cho cơ quan thuế sử dụng, Thực hiện việc đưa ra giải pháp tài chính cho từng mục tiêu kế hoạch theo quý, chi tiêu cho từng hạng mục
- Kiểm soát chi phí đầu ra, đầu vào cho các hạng mục sản phẩm</t>
  </si>
  <si>
    <t>DSD_10 20154470 Hong Sok Heang
Nhân viên: Nhân viên của các bộ phận thực hiện công việc do từng bộ phận đề ra trong kế hoạch đã đề ra của giám đốc sản xuất</t>
  </si>
  <si>
    <t xml:space="preserve">DSD_11 20154136 Phạm Văn Tuấn
Giám đốc bộ phận: là người đề ra các mục tiêu và chiến lược,
kế hoạch dự án. Đông thời, giám đốc bộ phận chịu trách 
nhiệm quản lý các phòng ban trực thuộc, xem thống kê báo
cáo gửi về hằng ngày, phân công nhiệm vụ
chính cho bộ phận cấp dưới (chỉ phân công ở mức cao, còn 
mức chi tiết sẽ được các tổ trưởng, trưởng phòng phân chia
thêm cho phù hợp với nhân viên và công nhân) </t>
  </si>
  <si>
    <t>Bùi Văn Huy</t>
  </si>
  <si>
    <t xml:space="preserve">DSD_12 20153359 Thân Văn Thái
Giám đốc bộ phận sản xuất        </t>
  </si>
  <si>
    <t>Hoàn thành 22 API</t>
  </si>
  <si>
    <t xml:space="preserve">DSD_13 20151647 Bùi Văn Huy
Quản lý cấp thấp (leader, tổ trưởng, nhóm trưởng)
Quản lý cấp thấp là người đứng đầu một nhóm nhân viên trực tiếp thực hiện công việc, họ sẽ tiếp nhận mục tiêu chung từ phía quản lý cấp trung để đưa ra mục tiêu cho nhóm, tổ của mình thực hiện. Đảm bảo đạt được mục tiêu chung của quản lý cấp trung
Ví dụ Giám đốc nhãn hàng A mục tiêu bán được 300 sản phẩm
Quản lý nhóm bán hàng phân phối đến đại lý lớn: mục tiêu bán được 200 sản phẩm
Quản lý nhóm bán hàng phân phối sản phẩm đến các khách hàng vừa và nhỏ: mục tiêu bán được 100 sản phẩm </t>
  </si>
  <si>
    <t>DSD_14 20154139 Phí Văn Tuấn
Giám đốc(Giám đốc sản xuất,giám đốc
kinh doanh)
Là những quản lý nhận nhiệm vụ trực tiếp 
từ sếp tổng,đề ra kế hoạch phát triển 
sản phẩm cho công ty,giao nhiệm vụ cho các 
nhân viên dưới quyền như quản đốc,trưởng
phòng,giám đốc nhãn hàng</t>
  </si>
  <si>
    <t>DSD_15 20164052 Đoàn Văn Tiến
Giám đốc bộ phận/Phó giám đốc: Giám đốc một bộ phận của công ty như giám đốc sản xuất, giám đốc kế hoạch. Tham gia sử dụng hệ thống với các chức năng như điểm danh, báo cáo , tổng hợp báo cáo, kiểm tra api, theo dõi kết quả công việc, thống kê, ...</t>
  </si>
  <si>
    <t>DSD_16 20152978 Phan Văn  Quang
Tác nhân thức 4: "Giám đốc" công ty, là người chịu trách nhiệm cao nhất trong các hoạt động của công ty. Là tác nhân có quyền hạn cao nhất trong hệ thống phần mềm quản lý. Tác nhân này có thể phân chia ra thêm một số cấp bậc như: Tổng giám đốc, Giám đốc, Phó giám đốc,...</t>
  </si>
  <si>
    <t xml:space="preserve">
DSD_17 20151845 Hoàng Văn Hưng
Giám đốc công ty: Đưa ra chiến lược hoạt động cho công ty.</t>
  </si>
  <si>
    <t>DSD_18 20152582 Nguyễn Trọng Nam
Các nhân viên sản xuất</t>
  </si>
  <si>
    <t>DSD_19 20151359 Phạm Minh Hiếu
 Quản đốc xưởng : Là vị trí công việc thuộc bộ phận quản lý, chịu trách nhiệm điều hành hoạt động sản xuất tại xưởng của công ty, bao gồm: quản lý con người, quản lý máy móc, môi trường, chất lượng sản phẩm, quản lý - xử lý đơn hàng, giải quyết vấn đề phát sinh,... đảm bảo hoàn thành nhiệm vụ theo kế hoạch và quy trình công nghệ được giao. Là người chịu trách nhiệm trước giám đốc sản xuất/giám đốc công ty và các phòng, ban chuyên môn khác trong việc điều hành, quản lý mọi hoạt động trong xưởng bao gồm cả lao động và máy móc thiết bị</t>
  </si>
  <si>
    <t>User5</t>
  </si>
  <si>
    <t>DSD_02 20151716 Trần Viết Huy
5. Kế toán</t>
  </si>
  <si>
    <t>DSD_03 20151480 Nguyễn Thị Hoài
Nhân viên</t>
  </si>
  <si>
    <t>DSD_04 20152094 Nguyễn Duy Kỳ
5. Kế toán</t>
  </si>
  <si>
    <t xml:space="preserve">có sẵn sàng </t>
  </si>
  <si>
    <t>DSD_05 20152976 Nguyễn Xuân Quang
Nhóm user nhân viên: gồm các nhân viên của các phòng ban.
Tiếp nhận phân công công việc, thực hiện công việc, nộp báo cáo theo yêu cầu.</t>
  </si>
  <si>
    <t>DSD_06 20150904 Hà Thế Đăng
Nhân viên kĩ thuật: Tiếp nhận các sự cố từ các bộ phận, thực hiện bảo trì hệ thống theo kế hoạch được giao; Đảm bảo tính an toàn tài sản của công ty</t>
  </si>
  <si>
    <t>DSD_07 20150010 Nguyễn Thành An
+ Giám đốc sản xuất
+ Giám đốc kinh doanh</t>
  </si>
  <si>
    <t>DSD_08 Đinh Thị Thu Huyền
Trưởng phòng sản xuất: Là người quản lý các công nhân và nhân viên
- Nắm rõ sự vận hành trong khâu sản xuất
- Nẵm rõ tổng thể toàn bộ quy trình, triển khai cụ thể, phân công công việc
tới từng công nhân viên trong bộ phận
- Đảm bảo sự hoạt động ổn định của hệ thống, của quy trình sản xuất
- Đảm nhận quản trị thiết bị, bảo vệ hệ thống trước những nguy hại</t>
  </si>
  <si>
    <t>DSD_09 20153950 Trần Quốc Trọng
Kỹ thuật viên
- Kỹ thuật viên là người sẽ đảm bảo sự hoạt động ổn định của hệ thống, người cần có mặt ngay khi phần mềm xảy ra lỗi.
- Kỹ thuật viên sẽ đảm nhận quản trị thiết bị, quản trị hệ thống, bảo vệ hệ thống trước mối nguy hại từ bên ngoài.</t>
  </si>
  <si>
    <t>DSD_10 20154470 Hong Sok Heang
Quản đốc: người đóng vai trò thực hiện giám sát công nhân trong quá trình thực hiện công việc theo kế hoạch đã đề ra trước đó</t>
  </si>
  <si>
    <t>DSD_11 20154136 Phạm Văn Tuấn
Giám đốc công ty: là người đề ra chiến lược và mục tiêu 
theo thời hạn của công ty. Ngoài ra có thể theo dõi tất cả 
tiến độ của  các dự án hiện tại, xem thống kê báo cáo kết quả 
của tất cả bộ phận trong công ty</t>
  </si>
  <si>
    <t xml:space="preserve">DSD_12 20153359 Thân Văn Thái
Giám đốc kinh doanh     </t>
  </si>
  <si>
    <t>Nguyễn Cao Huy</t>
  </si>
  <si>
    <t>02/25/1997</t>
  </si>
  <si>
    <t>DSD_13 20151647 Bùi Văn Huy
Nhân viên
Nhân viên là người giữ vai trò ở nút lá, người trực tiếp thực hiện nhiệm vụ để đảm bảo họ phải thực hiện được tốt nhất nhiệm vụ của nhóm, đạt được mục tiêu chung mà nhóm trưởng đã đưa ra.
Ví dụ: Nhóm bán hàng phân phối đến đại lý lớn: mục tiêu bán được 200 sản phẩm
Nhân viên A (Phân phối sản phẩm đến các bệnh viện): Mục tiêu bán được 80 sản phẩm
Nhân viên B (Phân phối sản phẩm đến các hiệu thuốc): Mục tiêu bán được 120 sản phẩm</t>
  </si>
  <si>
    <t xml:space="preserve">DSD_14 20154139 Phí Văn Tuấn
Giám đốc công ty (sếp tổng)
Là người giữ vai trò cao nhất trong 
công ty,trực tiếp đề ra các chiến 
lược phát triển tổng hợp báo cáo 
của các nhân viên dưới quyền.
Theo dõi tổng quát tiến độ
hoàn thành mục tiêu chung 
của các phòng ban  </t>
  </si>
  <si>
    <t>DSD_15 20164052 Đoàn Văn Tiến
Tổng giám đốc/Phó tổng: Người quản lý của toàn bộ công ty, luôn có tầm nhìn bao quát toàn bộ và nắm được tình hình hiện tại của công ty. Tham gia hệ thống với các chức năng: Tổng hợp báo cáo, theo dõi kết quả quá trình làm việc của cấp dưới, kiểm tra KPI, ...</t>
  </si>
  <si>
    <t>DSD_16 20152978 Phan Văn  Quang
Tác nhân thứ 5: "Người quản lý" là tác nhân có quyền hạn cao hơn Nhân viên nhưng thấp hơn Trường nhóm trong một phòng ban, có nhiệm vụ quản lý một nhóm nhỏ hoặc 1 khối công việc cụ thể trong một bộ phận. Ví dụ:
- Quản đốc: là người lãnh đạo một nhóm nhỏ, có trách nhiệm chính quản lý, đốc thúc tiến độ công việc của nhân viên sản xuất (Bộ phận sản xuất)
- Tổ trưởng (Bộ phận kỹ thuật)
- ...</t>
  </si>
  <si>
    <t xml:space="preserve">
DSD_17 20151845 Hoàng Văn Hưng
Người giám sát: Người xác thực các báo cáo.</t>
  </si>
  <si>
    <t>DSD_18 20152582 Nguyễn Trọng Nam
Các nhân viên hỗ trợ sản phẩm</t>
  </si>
  <si>
    <t>DSD_19 20151359 Phạm Minh Hiếu
Công nhân viên: là người lao động phổ thông, theo nghĩa rộng là người kiếm sống  bằng cách làm  việc thể xác (lao động chân tay), bằng cách của mình - cung cấp lao động để lãnh tiền công (tiền lương) của chủ nhân (người sử dụng lao động) để nỗ lực tạo ra sản phẩm cho người chủ và thường được thuê với hợp đồng làm việc(giao kèo) để thực hiện các nhiệm vụ cụ thể được đóng gói vào 1 công việc hay chức năng.</t>
  </si>
  <si>
    <t>Tạ Quốc Huy</t>
  </si>
  <si>
    <t>05/20/1997</t>
  </si>
  <si>
    <t xml:space="preserve">Chức năng chính của phần mềm </t>
  </si>
  <si>
    <t>Liệt kê các chức năng (căn cứ vào phân tích ưu nhược điểm của các phần mềm có sẵn): 5 nhóm chức năng, mỗi nhóm tối thiểu 5 chức năng</t>
  </si>
  <si>
    <t xml:space="preserve">DSD_03 20150078 Mai Gia Bảo Anh
Các chức năng chính của phần mềm:
+ Nhóm chức năng quản lý công việc và theo dõi công việc
+ Nhóm chức năng lập báo cáo và theo dõi báo cáo.
+ Nhóm chức năng thông kê, đánh giá
+ Nhóm chức năng về thông báo
+ Nhóm chức năng tương tác ( chat nhóm, video call, trao đổi thông tin,..)
</t>
  </si>
  <si>
    <t>Các nhóm chức năng của phần mềm là:
- Nhóm chức năng báo cáo
- Nhóm chức năng lập kế hoạch
- Nhóm chức năng phân công công việc (tạo việc, giao việc)
- Nhóm chức năng phân quyền
- Nhóm chức năng giao tiếp ( bình luận dưới các task, nhắn tin trực tiếp)</t>
  </si>
  <si>
    <t>Trần Viết Huy</t>
  </si>
  <si>
    <t>12/16/1997</t>
  </si>
  <si>
    <t>Các nhóm chức năng chính của phần mềm:
+ Nhóm chức năng Quản lý công việc
+ Nhóm chức năng Báo cáo
+ Nhóm chức năng Thống kê - Đánh giá
+ Nhóm chức năng Thông báo
+ Nhóm chức năng Hành chính công</t>
  </si>
  <si>
    <t>Các chức năng của phầm mềm quản lý công việc:
+ Nhóm tính năng cộng tác (tạo việc, giao việc, theo dõi công việc, đánh giá, chat, ...
+ Nhóm chức năng lập kế hoạch
+ Nhóm chắc năng theo dõi trạng thái
+ Nhóm chức năng báo cáo - thống kê
+ Nhóm chức năng phân quyền sử dụng</t>
  </si>
  <si>
    <t>DSD_08 Đinh Thị Thu Huyền
Các nhóm chức năng của phầm mềm quản lý công việc:
- Nhóm chức năng phân quyền sử dụng
- Nhóm chức năng phân công công việc (tạo công việc, giao việc, đánh giá,
theo dõi,...)
- Nhóm chức năng báo cáo, thống kê kết quả công việc
- Nhóm chức năng theo dõi, đánh giá kết quả thực hiện công việc KPI
- Nhóm chức năng lập kế hoạch</t>
  </si>
  <si>
    <t>DSD_09 20153655 Hồ Sỹ Thuận
Các nhóm chức năng của phần mềm:
- Nhóm chức năng báo cáo kết quả thực hiện công việc
- Nhóm chức năng theo dõi, đánh giá kết quả thực hiện
công việc KPI
- Nhóm chức năng quản lí công việc
- Nhóm chức năng thống kê các kết quả thực hiện công 
việc
- Nhóm chức năng thông báo</t>
  </si>
  <si>
    <t>DSD_13 20151647 Bùi Văn Huy
Nhóm các  chức năng chính của phầm mềm bao gồm:
- Quản lý cơ cấu tổ chức
- Quản lý quy trình
- Quản lý công việc
- Quản lý KPI
- Quản lý tài liệu
Ngoài ra còn có một số chức năng khác như: Quản lý lịch làm, Quản lý quyền...</t>
  </si>
  <si>
    <t>có sẵn sàng</t>
  </si>
  <si>
    <t>DSD_14 20150264 Nguyễn Thành Bắc
Các chức năng chức: 
- Quản lý nhân sự
- Quản lý việc lập kế hoạch
 - Quản lý công việc
 - Quản lý báo cáo
 - Quản lý tổng hợp báo cáo
 - Thiết lập KPI</t>
  </si>
  <si>
    <t>DSD-15 20162768 Nguyễn Thị Mừng
Các nhóm chức năng chính của phần mềm:
- Chức năng lập kế hoạch
- Chức năng đánh giá KPI của nhân viên và các bộ phận
- Chức năng lập báo cáo và theo dõi báo cáo
- Chức năng thống kê
- Chức năng phân quyền</t>
  </si>
  <si>
    <t>Đinh Thị Thu Huyền</t>
  </si>
  <si>
    <t>DSD_16 20152978 Phan Văn  Quang
5 nhóm chức năng chính của phần mềm:
1. Theo dõi kết quả thực hiện công việc
2. Tổng hợp báo cáo theo cấp độ như cấp độ nhân viên, cấp phòng, cấp giám đốc...
3. Đánh giá KPI của cá nhân, đội nhóm, phòng ban, chiến dịch, công ty theo các khoảng thời gian lựa chọn như hàng tháng, hàng quý, hàng năm...
4. Chức năng thống kê
5. Chức năng đánh giá (xây dựng các quy trình để đánh giá công việc của phòng ban, cá nhân)</t>
  </si>
  <si>
    <t>03/13/1997</t>
  </si>
  <si>
    <t xml:space="preserve">
DSD_17 20151845 Hoàng Văn Hưng
Các chức năng chính của phần mềm:</t>
  </si>
  <si>
    <t>DSD_19 20152938 Dương Đình Quang
Nhóm chức năng chính của phần mềm: 
- Nhóm chức năng lập báo cáo 
- Nhóm chức năng theo dõi báo cáo
- Nhóm chức năng lập kế hoạch và phân công công việc
- Nhóm chức năng theo dõi kết quả thực hiện theo quy trình
- Nhóm chức năng đánh giá tiến độ dự án
- Nhóm chức năng báo cáo công việc tổng hợp theo mức độ</t>
  </si>
  <si>
    <t>Function 1.1</t>
  </si>
  <si>
    <t>Nhóm có trình bày phân công công việc, tuy nhiên % đóng góp lại là như nhau nhưng số lượng công việc thì chênh lệch nhau.</t>
  </si>
  <si>
    <t>DSD_02 20151883 Phùng Văn Hưng
Nhóm chức năng báo cáo
1.1 Báo cáo kết quả công việc theo ngày</t>
  </si>
  <si>
    <t>DSD_03 20150078 Mai Gia Bảo Anh
Nhóm chức năng quản lý công việc và theo dõi công việc
- Tất các những người sử dụng  có thể thêm các công việc mình cần phải làm, và sẽ có 1 deadline cụ thể, có thể gia hạn thêm deadline nhưng sẽ bị đưa ra cảnh báo.
- Ngoài ra chức năng thêm công việc nhanh sẽ giúp tiết kiệm thời gian tạo nó, nhưng sẽ chỉ có 2 mục là tên công việc và deadline.</t>
  </si>
  <si>
    <t>DSD_04 20152094 Nguyễn Duy Kỳ
Chức năng lập kế hoạch
1.1. Ban hành kế hoạch
Ban đầu giám đốc sẽ đưa ra một mục tiêu cụ thể cho công ty, hoặc cho một phòng ban nào đó, sau đó mục tiêu này sẽ được thông báo cho các phòng ban liên quan theo thứ tự được định sẵn để các phòng ban lên kế hoạch thực hiện.</t>
  </si>
  <si>
    <t>DSD_05 20152976 Nguyễn Xuân Quang
- Nhóm chức năng báo cáo:
+ Chức năng tải về báo cáo mẫu: các báo cáo trong công ty đều được xác định mẫu ngay từ đầu, người dùng chỉ cần tải về để điền vào.</t>
  </si>
  <si>
    <t>DSD_06 20150672 Mai Tiến Dũng
Nhóm chức năng Quản lý công việc:
+ Chức năng thêm công việc cho phép tổ trưởng, trưởng bộ phận thêm công việc, chỉ định công việc cho ai làm việc và thời gian phải hoàn thành công việc đó</t>
  </si>
  <si>
    <t xml:space="preserve">DSD_07 20151290 Bùi_Minh_Hiếu: Quản đốc, tổ trưởng
+ Nhận công việc từ cấp trên như giám đốc bộ phận,..
+ Phân công bàn giao công việc cho công nhân
+ Thống kê lại KPI của nhân viên 
+ Theo dõi năng suất làm việc của công nhân 
+ Gửi báo cáo, thống kê cho cấp trên </t>
  </si>
  <si>
    <t>DSD_08 20151729 Đinh Thị Thu Huyền
Nhóm chức năng phân quyền sử dụng:
- Phân quyền sử dụng cho mỗi tác nhân khác nhau
- Tổng giám đốc là người có quyền hạn cao nhất
- Các giám đốc bộ phận, trưởng các phòng ban sẽ có quyền hạn hạn chế
hơn
- Nhân viên và công nhân chỉ được sử dụng các chức năng đã được cho
phép trong hệ thống</t>
  </si>
  <si>
    <t>DSD_09 20153655 Hồ Sỹ Thuận
Nhóm chức năng báo cáo: 
Công nhâ, nhân viên hay trưởng phòng các bộ phận
có thể lựa chọn các loại báo cáo kết quả thực hiện công
việc phù hợp với công việc, chức vụ của mình để hoàn 
thành báo cáo và nộp lên cấp trên</t>
  </si>
  <si>
    <t>Phí Khánh Huyền</t>
  </si>
  <si>
    <t>12/19/1997</t>
  </si>
  <si>
    <t>DSD_10 20151469 Hoàng Văn Hoan
 Tổng giám đốc: đề ra chiến lược, mục tiêu chung đến các phòng ban và bộ phận của công ty để các giám đốc sản xuất đề ra kế hoạch cụ thể</t>
  </si>
  <si>
    <t>DSD_11 20154136 Phạm Văn Tuấn
 Nhân viên, công nhân: hằng ngày, nhân viên, công nhân sau
khi đăng nhập vào hệ thống, có thể xem danh sách công việc 
được giao, báo cáo lại cho cấp trên của mình nếu có sai sót,
 nhầm lẫn trong công việc được giao</t>
  </si>
  <si>
    <t xml:space="preserve">DSD_12 20153359 Thân Văn Thái
Viết báo cáo hàng ngày, cho phép nhân viên, công nhân, trưởng bộ phận gửi kết quả báo cáo       </t>
  </si>
  <si>
    <t>- Ưu điểm: cấu trúc báo cáo đầy đủ
 - Nhược điểm:Trình bày chưa tốt, không có mục lục, không căn chỉnh, không có ảnh minh họa các chức năng chính</t>
  </si>
  <si>
    <t xml:space="preserve">DSD_13 20150539 Trần Hùng Cường
Nhóm chức năng quản lý cơ cấu tổ chức:
- Chức năng quản lý tổ chức gồm phòng ban, tổ: chức năng này thực hiện việc thêm, sửa, xoá các phòng ban, tổ làm việc. Các phòng ban và tổ phải được phân cấp và được thể hiện qua cây phân cấp. Việc xoá hay thay thế phòng ban cần lưu ý không được xoá dữ liệu lưu trữ mà chỉ ẩn dữ liệu đi để tiện cho việc kê khai thông tin về sau.
</t>
  </si>
  <si>
    <t xml:space="preserve">DSD_14 20150264 Nguyễn Thành Bắc
Nhóm chức năng quản lý Nhân sự :
mỗi nhân sự tham gia dự án sẽ có công việc riêng
- Chức năng quản lý thông tin tất cả các nhân viên tham gia dự án
- Nhân viên được phân chia theo phòng theo ban tương ứng
- Mỗi nhân viên đều có quyền hạng riêng và thuộc 1 phòng ban nhất định
- Các thông tin này được lưu trũ và không xóa đi để thuận tiện cho việc thống kê báo cáo
</t>
  </si>
  <si>
    <t xml:space="preserve">DSD-15 20162768 Nguyễn Thị Mừng
Nhóm chức năng lập kế hoạch: Lập kế hoạch
Cho phép các bộ phận lập kế hoạch trong phạm vi nhiệm vụ của mình theo ngày, tuần, tháng, năm
</t>
  </si>
  <si>
    <t xml:space="preserve">DSD_16 20152978 Phan Văn  Quang
Cho phép người dùng (bao gồm các tất cả các tác nhân) thêm mới, sửa, xóa công việc của cá nhân, đội nhóm, phòng ban trong hệ thống (Tùy theo quyền hạn của các tác nhân trong hệ thống mà trong đó một số chức năng sẽ bị hạn chế). Cụ thể:
+ Người dùng có thể tạo mới công việc của cá nhân hoặc đội nhóm, phòng ban sau đó chọn các thuộc tính cho công việc như: Thời gian bắt đầu, Thời gian dự kiến kết thúc, Mô tả công việc, Những người tham gia công việc, Người đánh giá, Trạng thái công việc, Đánh giá chất lượng công việc, Những khó khăn của cá nhân khi thực hiện công việc, Vấn đề phát sinh, Các bên liên quan....
+ Trong quá trình thực hiện công việc, người dùng có quyền thực hiện cập nhật tiến độ công việc của mình lên hệ thống, điền thông tin tương ứng với các trường trong chức năng Cập nhật trạng thái công việc
</t>
  </si>
  <si>
    <t xml:space="preserve">
DSD_17 20151845 Hoàng Văn Hưng
- Chức năng tạo báo cáo hàng ngày của nhân viên: Mỗi ngày nhân viên sẽ tạo một báo cáo đánh giá tiến độ, chất lượng công việc của mình.</t>
  </si>
  <si>
    <t>Trần Quang Khải</t>
  </si>
  <si>
    <t>DSD_18 20152582 Nguyễn Trọng Nam
Chức năng nộp báo cáo của từng nhân viên, phòng ban, trưởng phòng theo từng ngày, từng tuần, từng tháng. báo cáo sẽ mô tả quá trình làm việc, công việc được giao, bắt đầu từ bao giờ, nếu hoàn thành thì hoàn thành từ bao giờ, nếu chưa thì đã được bao nhiêu %</t>
  </si>
  <si>
    <t>DSD_19 20151359 Phạm Minh Hiếu
Nhóm chức năng báo cáo: Báo cáo tiến độ dự án 
 Chọn dự án cần theo dõi, phần mềm tự động tổng hợp để đưa ra tất cả các thông tin về tiến độ của dự án đó, bao gồm tổng số công việc và các trạng thái của công việc đó như: số công việc hoàn thành, số công việc chưa hoàn thành , số công việc đang thực hiên, số công việc chờ duyệt, số công việc tạm dùng, số công việc từ chối</t>
  </si>
  <si>
    <t>Có nêu định hướng</t>
  </si>
  <si>
    <t>Function 1.2</t>
  </si>
  <si>
    <t>DSD_02 20151883 Phùng Văn Hưng
Nhóm chức năng báo cáo
1.2 Báo cáo tiến độ công việc: Nhân viên và công nhân sẽ
có danh sách công việc cần thực hiện, mỗi ngày cần báo 
cáo tiến độ xem đã làm đến đâu</t>
  </si>
  <si>
    <t>DSD_03 20150078 Mai Gia Bảo Anh
Nhóm chức năng quản lý công việc và theo dõi công việc
- Chức năng chỉnh sửa và xóa sẽ giúp cho người sử dụng có thể thêm các mục "Những người có liên quan", hoặc là tạo công việc con, cũng như ghi chú cho công việc đó.
- Ngoài ra thì nếu là trưởng phòng thì có thể tạo công việc và assign cho một nhân viên trong phòng ban của mình.</t>
  </si>
  <si>
    <t>- Nhóm đã cung cấp tốt các API về thiết lập tiêu chí KPI
 - Nhóm không hoàn thành công việc xây dựng API deapartment, nhóm có giải thích là chỉ làm khi có nhóm khác yêu cầu mặc dù nhóm được phân công làm API Department service.</t>
  </si>
  <si>
    <t>DSD_04 20152094 Nguyễn Duy Kỳ
Chức năng lập kế hoạch
1.2. Lên kịch bản kế hoạch: Khi kế hoạch được ban xuống, hệ thống sẽ xây dựng một quy trình rõ ràng. Thông tin kế hoạch sẽ được điều tới các phòng ban cụ thể theo một thứ tự đã được định sẵn</t>
  </si>
  <si>
    <t>Nhóm trình bày sơ sài, chưa thể hiện đầy đủ, không có phân tích và giải thích lý do lựa chọn.</t>
  </si>
  <si>
    <t>Nhóm không trình bày giao thức trong thuật toán</t>
  </si>
  <si>
    <t>DSD_05 20152976 Nguyễn Xuân Quang
-Nhóm chức năng báo cáo:
+ Chức năng nộp báo cáo: Người dùng sau khi hoàn thiện báo cáo chọn loại báo cáo tương ứng vào gửi lên hệ thống, hệ thống xác định báo cáo có đúng form không và thông báo cho người dùng.</t>
  </si>
  <si>
    <t>DSD_06 20150672 Mai Tiến Dũng
Nhóm chức năng Quản lý công việc:
+ Chức năng chỉnh sửa công việc cho phép tổ trưởng, trưởng bộ phận chỉnh sửa công việc, chỉ định người khác làm công việc đó hoặc hủy bỏ công việc, đưa công việc vào hoãn</t>
  </si>
  <si>
    <t>DSD_07 2015190_Bùi_Minh_Hiếu: Giám đốc bộ phận
+ Liệt kê danh sách công việc cần làm theo từng khoảng 
thời gian
+ Phân chia công việc gửi về cho các tổ trưởng, quản đốc
+ Theo dõi năng suất, kết quả, chỉ tiêu công việc do các tổ
trưởng gửi lên 
+ Báo cáo lại công việc cho giám đốc xí nghiệp</t>
  </si>
  <si>
    <t>DSD_08 20154216 Trần Đình Tú
- Báo cáo thống kê
+ Thông kê sản phẩm theo thời gian
+ Thống kê công nợ, lương, doanh thu, lợi nhuận.
+ Thống kê KPI công nhân
+ Thống kê kế hoạch đặt ra.
Thống kế theo năm/ quý/ tháng/ngày, ngoài ra còn có thể cho người dùng tùy chọn từ ngày đến ngày.</t>
  </si>
  <si>
    <t>Vũ Văn Kiên</t>
  </si>
  <si>
    <t>03/29/1997</t>
  </si>
  <si>
    <t>DSD_09 20153655 Hồ Sỹ Thuận
Nhóm chức năng báo cáo:
Cho phép hoàn thánh báo cáo kết quả thực hiện công 
việc theo thời gian quy định ngày, tuần, tháng hay quý</t>
  </si>
  <si>
    <t>DSD_10 20151469 Hoàng Văn Hoan
Tổng giám đốc, giám đốc kinh doanh: giám sát tiến độ tổng quan của việc thực hiện công việc của các nhân viên trong công ty.</t>
  </si>
  <si>
    <t xml:space="preserve"> DSD_11 20154136 Phạm Văn Tuấn
 Nhân viên, công nhân: sau khi xem biết được danh sách các
công việc đã được giao; nhân viên, công nhân sẽ tự lên danh
sách chi tiết các công việc dự định sẽ làm trong ngày 
(theo tiêu chí công việc được giao, công việc đang làm và 
công việc đã hoàn thành) (đây là yêu cầu bắt buộc trong mỗi 
ngày làm việc)</t>
  </si>
  <si>
    <t>DSD_12 20153359 Thân Văn Thái
Chỉnh sửa báo cáo. Phân quyền chỉ cho phép nhân viên, công nhân được chỉnh sửa báo cáo của mình trước thời hạn cho phép.</t>
  </si>
  <si>
    <t xml:space="preserve">DSD_13 20150539 Trần Hùng Cường
Nhóm chức năng quản lý cơ cấu tổ chức:
- Chức năng quản lý nhóm: Do cơ cấu tổ chức của nhóm và phòng ban, tổ khác nhau( các nhóm có thể lập ra bởi các nhân viên của các phòng ban, tổ khác nhau) nên cần có chức năng quản lý nhóm riêng. Chức năng này thực hiện chức năng hiện thị thông tin về các nhóm và trạng thái của nhóm là còn hoạt động hay đã hết hạn hoạt động, có thể lọc thông tin các nhóm theo các thuộc tính khác nhau như: còn hoạt động hay hết hạn hoạt động, lọc theo thời gian lập nhóm,.... Khi thực hiện việc xoá hay sửa cũng cần lưu ý như chức năng quản lý phòng ban, tổ.
</t>
  </si>
  <si>
    <t>DSD_14 20150264 Nguyễn Thành Bắc
Nhóm chức năng quản lý Nhân sự:
- Việc quản lý nhân sự được phân theo quyền hạng
- Chủ tịch có thể Quản lý tồn bộ nhân sự của công ty tuy nhiên việc quản lý đó thông qua giám đốc điều hành các khối
- Nhân sự của các khối phải do Dám đốc nhân sự khối đó điều hành và thuộc phạm vi kiểm soát của dám đốc điều hành
- Tương tự phân về các phòng và các ban liên quan
- Thông tin của nhân viên được lưu linh động và bất kì người có thầm quyền đều có thể tra cứu</t>
  </si>
  <si>
    <t>DSD-15 20162768 Nguyễn Thị Mừng
Nhóm chức năng lập kế hoạch: Đánh giá kế hoạch
Cho phép các bộ phận liên quan có thể tham gia đánh giá, trao đổi, thảo luận để điều chỉnh kế hoạch một cách hợp lý nhất</t>
  </si>
  <si>
    <t>- Nhóm đã có hướng dẫn cài đặt
 - Nhóm chưa có hướng dẫn sử dụng</t>
  </si>
  <si>
    <t>DSD_16 20152978 Phan Văn  Quang
Các tác nhân (trường nhóm, trưởng bộ phận, giám đốc...) được cấp quyền có quyền vào xem trạng thái công việc của từng cá nhân mình quản lý, trạng thái tổng thể của công việc, có thể thực hiện đánh giá cá nhân, công việc ngay trên hệ thống. Cụ thể:
+ Trong quá trình tiền hành công việc người quản lý có có quyền được xem tiến độ công việc của team mình, trạng thái công việc của từng cá nhân sau khi họ cập nhật
+ Người quản lý có thể vào đánh giá chất lượng công việc của từng cá nhân, đội nhóm</t>
  </si>
  <si>
    <t>Nguyễn Duy Kỳ</t>
  </si>
  <si>
    <t xml:space="preserve">
DSD_17 20151845 Hoàng Văn Hưng
- Chức năng tổng hợp báo cáo tuần của nhân viên: Khi kết thúc một tuần, nhân viên sẽ tổng hợp 1 báo cáo tuần dựa trên những báo cáo của các ngày trong tuần.</t>
  </si>
  <si>
    <t>DSD_18 20152582 Nguyễn Trọng Nam
Chức năng xem báo cáo theo từng cấp độ, giám đốc xem trưởng phòng, trưởng phòng xem nhân viên</t>
  </si>
  <si>
    <t xml:space="preserve">DSD_19 20151359 Phạm Minh Hiếu
Nhóm chức năng báo cáo: Báo cáo năng suất nhân viên
 Giúp các nhà quản lý theo dõi được tổng thời gian định mức, tổng thời gian làm viêc, năng suất làm việc(tính theo phần trăm) của từng nhân viên. Từ đó nhà quản lý sẽ có 1 cái nhìn khách quan nhất về năng lực của từng nhân viên  để có các chế độ thưởng phạt công bằng cho từng nhân viên
</t>
  </si>
  <si>
    <t>Không thấy rõ được thuật toán Token Ring trong mã nguồn,</t>
  </si>
  <si>
    <t>Function 1.3</t>
  </si>
  <si>
    <t>Đã demo được 5 API trên giao diện, các API khác đều hoạt động và được nhóm khác gọi đến</t>
  </si>
  <si>
    <t>DSD_02 20151883 Phùng Văn Hưng
Nhóm chức năng báo cáo
1.3 Báo cáo tình hình công việc hiện tại
Nhân viên và công nhân vào các thời điểm trong khi 
làm việc cần update tiến độ  công việc của mình, đảm bảo
 sẽ có hướng giải quyết  nếu gặp  vấn đề. Thường thì 
sẽ báo cáo lúc được  50% giờ làm việc</t>
  </si>
  <si>
    <t>Được mô tả rõ ràng và thể hiện cũng trên chương trình rõ ràng.</t>
  </si>
  <si>
    <t>DSD_03 20150078 Mai Gia Bảo Anh
Nhóm chức năng quản lý công việc và theo dõi công việc
- Chức năng cập nhật trạng thái của công việc sẽ giúp chúng ta về sau trong quá trình báo cáo và khi tới gần deadline mà chưa hoàn thành thì sẽ có thông báo.
- Ngoài ra thì các trưởng phòng có thể cập nhật trạng thái cũng như là đóng task cho nhân viên của mình.</t>
  </si>
  <si>
    <t>Giải thuật Token Ring</t>
  </si>
  <si>
    <t>Kiến trúc vật lý và logic nhóm đều chưa thể hiện rõ</t>
  </si>
  <si>
    <t>DSD_04 20152094 Nguyễn Duy Kỳ
Chức năng lập kế hoạch
1.3. Quy trình thực hiện kế hoạch của từng bộ phân:
Khi nhận được thông tin kế hoạch, các bộ phận sẽ lên quy trình, lập ra các bước để thực hiện đưuọc kế hoạch. Các quy trình này sẽ là quy trình của các phòng ban đó. Và kế quả cần đưa ra sẽ bao gồm các thông tin cần thiết cho kế hoạch chugn và cho các phòng ban khác</t>
  </si>
  <si>
    <t>DSD_05 20152976 Nguyễn Xuân Quang
- Nhóm chức năng báo cáo:
+ Chức năng xem danh sách báo cáo: nhân viên có thể xem danh sách báo cáo mình đã gửi, có thể hủy và gửi lại báo cáo chưa được cấp trên duyệt. Trưởng phòng có thể xem báo cáo của nhân viên nộp lên và duyệt báo cáo.</t>
  </si>
  <si>
    <t>DSD_06 20150672 Mai Tiến Dũng
Nhóm chức năng Quản lý công việc:
+Chức năng xem danh sách công việc cho phép các thành viên có thể xem công việc được giao cho mình và ai giao việc cho mình, có thể xem các công việc của người khác (tùy vào dạng công việc công khai hay không)</t>
  </si>
  <si>
    <t>DSD_07 2015129_Bùi_Minh_Hiếu: Giám đốc xí nghiệp
+ Thống kê công việc cần phải làm
+ Bàn giao chỉ tiêu, chỉ đạo các giám đốc bộ phận
+ Cung cấp KPI cho các giám đốc bộ phận
+ Theo dõi kết quả, năng suất công việc 
+ Lên kế hoạch chỉ đạo công việc cần làm theo từng 
khoảng thời gian</t>
  </si>
  <si>
    <t>Nguyễn Văn Lâm</t>
  </si>
  <si>
    <t>DSD_08 20154216 Trần Đình Tú
- Nhập liệu
+ Nhập số liệu về sản phẩm,vv...
+ Nhập liệu về công nhân/nhân viên
Người dùng có thể vào cập nhập, chỉnh sửa, tìm kiếm các bản ghi đã nhập. Từ đó, dữ liệu để sử dụng báo cáo thống kê.</t>
  </si>
  <si>
    <t>DSD_09 20153655 Hồ Sỹ Thuận
Nhóm chức năng báo cáo:
Cho phép lưu báo cáo kết quả thực hiện công việc
để người tạo báo cáo có thể xem lại, chỉnh sửa, cập nhật,
thay đổi báo cáo, Cho phép xóa và tạo mới báo cáo,...</t>
  </si>
  <si>
    <t>DSD_10 20151469 Hoàng Văn Hoan
Trưởng phòng, giám đốc sản xuất: Thu thập được báo cáo tiến độ công việc của các nhân viên do mình quản lí từ đó biết wjc năng xuất làm việc của từng khâu, từng nhân viên.</t>
  </si>
  <si>
    <t>DSD_11 20154136 Phạm Văn Tuấn 
Nhân viên, công nhân: Chỉnh sửa các danh sách công việc dự 
định sẽ làm (nếu có sai sót): sau khi xem danh sách công việc
được giao cũng như ghi danh sách công việc cần làm trong 
ngày</t>
  </si>
  <si>
    <t>DSD_12 20153359 Thân Văn Thái
Xem danh sách báo cáo đã gửi theo ngày, tuần, tháng, quý. Cho phép lọc. Chức năng này cần được phân quyền cho nhân viên chỉ được xem lịch sử báo cáo của mình, trưởng phòng chỉ được xem báo cáo của nhân viên của mình, giám đốc chỉ được xem báo cáo do cấp dưới của mình gửi.</t>
  </si>
  <si>
    <t>DSD_13 20150539 Trần Hùng Cường
Nhóm chức năng quản lý cơ cấu tổ chức:
- Chức năng tạo nhóm: Chức năng này thực hiện việc thêm một nhóm mời, có thể lấy các nhân viên ở các bộ phận và phòng ban khác nhau. Một nhóm chỉ có thể có một trưởng nhóm trưởng, có thể có nhiều phó trưởng nhóm.</t>
  </si>
  <si>
    <t xml:space="preserve">DSD_14 20150264 Nguyễn Thành Bắc
Nhóm chức năng quản lý Nhân sự:
- Việc update thông tin quan trọng của nhân viên như:
+ thông tin tài khoản
+ thông tin cmt...
 phải phê duyệt thông qua trưởng phòng nhân sự của khối đó
- Khi có yêu cầu sửa thông tin, trưởng phòng nhân sự có nhiệm vụ kiểm tra và xác thực thông tin đồng thời chấp nhận phê duyệt
</t>
  </si>
  <si>
    <t>Nhóm có thể hiện</t>
  </si>
  <si>
    <t>DSD-15 20162768 Nguyễn Thị Mừng
Nhóm chức năng lập kế hoạch: Quản lý kế hoạch
Bộ phận tạo kế hoạch có quyền thay đổi hoặc tạo kế hoạch mới, các kế hoạch được lưu dưới dạng các version để có thể dễ dàng xem lại sau này</t>
  </si>
  <si>
    <t>DSD_16 20152978 Phan Văn  Quang
Phầm mềm cho phép thống kê tiến độ, chất lượng công việc của các nhóm liên quan đến cùng một công việc hoặc dự án. Cụ thể:
+Người quản lý được cấp quyền sử dụng chức năng thống kê để đánh giá tiến độ công việc của dự án dựa vào tiền độ công việc của các bên liên quan
+ Hệ thống cho phép đánh giá ảnh hưởng của tiến độ công việc của mỗi team đến tiến độ công việc tổng thể của dự án từ đó người quản lý có thể lên được kế hoạch điều chỉnh hoặc phân chia lại công việc cho các bên liên quan</t>
  </si>
  <si>
    <t xml:space="preserve">
DSD_17 20151845 Hoàng Văn Hưng
- Chức năng tổng hợp báo cáo tháng của nhân viên: Khi kết thúc 1 tháng, nhân viên sẽ tổng hợp 1 báo cáo tháng từ các báo cáo tuần.</t>
  </si>
  <si>
    <t>DSD_18 20152582 Nguyễn Trọng Nam
Chức năng thống kê báo cáo dựa trên công việc mà từng nhân viên, phòng ban được giao</t>
  </si>
  <si>
    <t>DSD_19 20151359 Phạm Minh Hiếu
Nhóm chức năng báo cáo: Báo cáo tiến độ công việc
 Để theo dõi chi tiết hơn về một dự án, báo cáo tiến độ công việc hỗ trợ các nhà quản lý theo dõi tiến độ của từng đầu mục công việc. Từ đó nhà quản lý sẽ nắm được mỗi công việc đang ở bước tiến hành nào, có vượt deadline hay chậm deadline để có  phương án giải quyết kịp thời</t>
  </si>
  <si>
    <t>Nguyễn Tiến Mạnh</t>
  </si>
  <si>
    <t>08/22/1997</t>
  </si>
  <si>
    <t>Function 1.4</t>
  </si>
  <si>
    <t>Không có phân chia công việc</t>
  </si>
  <si>
    <t>DSD_02 20151883 Phùng Văn Hưng
Nhóm chức năng báo cáo
1.4 Báo cáo tài chính, doanh thu
Để đảm bảo tài chính, cần có báo cáo minh bạch, rõ ràng 
tài chính, doanh thu theo tuần, tháng, quý, năm.</t>
  </si>
  <si>
    <t xml:space="preserve">Cấu trúc báo cáo tương đối đầy đủ, tuy nhiên không có phân công công việc </t>
  </si>
  <si>
    <t>DSD_03 20150078 Mai Gia Bảo Anh
Nhóm chức năng quản lý công việc và theo dõi công việc
Chức năng xem danh sách công việc sẽ giúp cho nhân viên và người quản lý có thể theo dõi được họ đang còn những công việc nào, những công việc nào cần độ ưu tiên cao và xem liệu mình có bị chậm so với tiến độ hay không</t>
  </si>
  <si>
    <t>DSD_04 20152094 Nguyễn Duy Kỳ
Chức năng lập kế hoạch
1.4. Tổng hợp, đánh giá:
Các báo cáo sẽ được tổng hợp thành một quy trình hoàn chỉnh sau đó sẽ được một bộ phận đánh giá khả năng thực hiện, Các bản báo cáo sẽ phải có sự phù hợp về thông tin, tránh sai lệnh dữ liệu gây tranh cãi giữa các bên.</t>
  </si>
  <si>
    <t xml:space="preserve">Có mô tả định hướng giải pháp </t>
  </si>
  <si>
    <t>DSD_05 20152976 Nguyễn Xuân Quang
-Nhóm chức năng báo cáo:
+ Chức năng tổng hợp báo cáo: Trưởng phòng hoặc giám đốc có thể chọn tổng hợp báo cáo theo tuần, theo tháng, theo năm. Hệ thống hiển thị bảng số liệu tương ứng.</t>
  </si>
  <si>
    <t>Nhóm làm đầy đủ yêu cầu mà nhóm đảm nhiệm</t>
  </si>
  <si>
    <t>DSD_06 20150672 Mai Tiến Dũng
Nhóm chức năng Quản lý công việc:
+Chức năng thông báo công việc đã hoàn thành, khi công việc hoàn thành thì các thành viên chỉ cần thay đổi trạng thái công việc và phần mềm tự động cập nhật, rồi thông báo cho người giao công việc để nghiệm thu công việc đã giao</t>
  </si>
  <si>
    <t>Kiến trúc vật lý chưa rõ ràng, chưa có các biểu đồ mô hình hóa</t>
  </si>
  <si>
    <t>DSD_07 20151290_Bùi_Minh_Hiếu: Nhân viên nhận công việc được
giao từ cấp trên và phản hồi lại cho cấp trên tổ trương, 
quản đốc</t>
  </si>
  <si>
    <t>Nhóm có trình bày nhưng không thể hiện rõ vào bài toán</t>
  </si>
  <si>
    <t>DSD_08 20154216 Trần Đình Tú
- Lập kế hoạch
+ Lập kế hoạch cho từng phòng ban
+ Lập kế hoạch chung cho người quản lý.
Giám đốc có thể lập kế hoạch trên phần mềm cho các phòng ban. Phòng ban nhận được kế hoạch. Từ đó mỗi phòng ban lại phân chia kế hoạch cho tổ/ nhân viên.</t>
  </si>
  <si>
    <t>DSD_09 20153655 Hồ Sỹ Thuận
Nhóm chức năng báo cáo:
Cho phép tìm kiếm báo cáo theo thời gian, tìm kiếm báo theo nhân 
viên cho các cấp quản lí để dẽ dàng theo dõi,...</t>
  </si>
  <si>
    <t>DSD_10 20151469 Hoàng Văn Hoan
Trưởng phòng, giám đốc sản xuất: tổng hợp báo cáo tiến độ thực hiện kế hoạch lên giám đốc trong công ty từ đó có cái nhìn tổng quát của tiến độ công việc.</t>
  </si>
  <si>
    <t xml:space="preserve"> SD_11 20154136 Phạm Văn Tuấn
 Nhân viên, công nhân: tạo mới các công việc sẽ làm 
(trong trường hợp làm ngoài các nhiệm vụ được giao)
nhân viên, công nhân cần ghi chi tiết các thông tin cần thiết
cũng như lý do nếu muốn tạo mới nhiệm cho mình</t>
  </si>
  <si>
    <t xml:space="preserve">DSD_12 20153359 Thân Văn Thái
Xem chi tiết báo cáo. Phân quyền chỉ cho phép công nhân viên xem báo cáo của mình hoặc cấp trên xem được.                                       </t>
  </si>
  <si>
    <t>DSD_13 20150539 Trần Hùng Cường
Nhóm chức năng cơ cấu tổ chức:
- Chức năng thêm nhân viên: chức năng này thực hiện việc thêm thông tin vào hệ thống (họ và tên, mã số nhân viên, ngày tháng năm sinh,...). Khi thêm nhân viên phải gắn chức danh cho nhân viên( một nhân viện có thể có nhiều chức danh ở các phòng ban khác nhau ví dụ: trưởng phòng A và cùng là phó phòng B), đồng thời chức năng này có thể tạo một tài khoản đăng nhập vào hệ thống cho nhân viên đó luôn.</t>
  </si>
  <si>
    <t>Nguyễn Thị Mừng</t>
  </si>
  <si>
    <t>10/27/1998</t>
  </si>
  <si>
    <t xml:space="preserve">DSD_14 20150264 Nguyễn Thành Bắc
Nhóm chức năng quản lý Nhân sự:
- Cá nhân có quyền hạng càng lớn thì thông tin càng quan trọng, tuyệt đối bảo mật
- việc quản lý thông tin phải được nghiêm bạch và không để sảy ra việc đánh cắp thông tin
- Modules này đặc biệt phỉ có </t>
  </si>
  <si>
    <t>CNTT2.01-K61</t>
  </si>
  <si>
    <t>DSD-15 20162768 Nguyễn Thị Mừng
Nhóm chức năng lập kế hoạch: Triển khai kế hoạch
Khi kế hoạch được các bên liên quan chấp thuận, kế hoạch được đưa vào triển khai và được lấy làm cơ sở để đánh giá kết quả công việc sau này</t>
  </si>
  <si>
    <t xml:space="preserve">DSD_16 20152978 Phan Văn  Quang
Hệ thống cho phép người dùng (tất cả các tác nhân có quyền) tra cứu tiến độ của các bên liên quan. Cụ thể:
+ Đối với những công việc, dự án liên quan đến nhiều phòng ban, đội nhóm thì hệ thống cho phép từng cá nhân có thể tra cứu (xem) tiến độ công việc của các cá nhân, đội nhóm khác để có thể sắp xếp công việc của mình sao cho phù hợp với công việc của cá nhân, đội nhóm còn lại. Vì một số nhiệm vụ, công việc thì đầu ra của công việc này là đầu vào của công việc khác, nên có sự ảnh hưởng lớn đến tiến độ của các bên liên quan. </t>
  </si>
  <si>
    <t xml:space="preserve">
DSD_17 20151845 Hoàng Văn Hưng
- Chức năng tổng hợp báo cáo quý của nhân viên: Khi kết thúc 1 quý, nhân viên sẽ tổng hợp 1 báo cáo quý từ các báo cáo tháng. </t>
  </si>
  <si>
    <t>DSD_18 20152582 Nguyễn Trọng Nam
Chức năng tìm kiếm, lọc báo cáo xem chi tiết các báo cáo được gửi từ nhân viên, phòng ban, giám đốc, tổng hợp các thông số, so sánh báo cáo giữa các nhân viên, phòng ban.</t>
  </si>
  <si>
    <t xml:space="preserve">DSD_19 20151359 Phạm Minh Hiếu
Nhóm chức năng báo cáo: Báo cáo công việc sắp phải hoàn thành
 Để không phải mất thời gian tổng hợp lại xem hôm nay phải làm những công việc gì, phần mềm báo cáo công việc sắp phải hoàn thành sẽ tự động giúp người dùng tổng hợp  các công việc phải hoàn thành trong hôm nay, ngày mai hay thậm chí là trong tuần và việc của người dùng chỉ cần bắt tay vào làm việc mà thôi
</t>
  </si>
  <si>
    <t>Function 1.5</t>
  </si>
  <si>
    <t>DSD_02 20151883 Phùng Văn Hưng
Nhóm chức năng báo cáo
1.5 Báo cáo kết quả kinh doanh
Tổng hợp kết quả kinh doanh, so sánh với KPI đề ra để có
mục tiêu chiến lược kinh doanh tốt hơn trong tương lai</t>
  </si>
  <si>
    <t>DSD_03 20150078 Mai Gia Bảo Anh
Nhóm chức năng quản lý công việc và theo dõi công việc
Chức năng theo dõi công việc sẽ giúp cho nhân viên, cũng như người quản lý có được một cái nhìn trực quan về tiến độ cũng như là KPI của nhân viên đó</t>
  </si>
  <si>
    <t>DSD_04 20152094 Nguyễn Duy Kỳ
Chức năng lập kế hoạch
1.5. Triển khai:
Sau khi đánh giá, sửa đối. Ban giám đốc sẽ đưa ra một kế hoạch thực hiện sau cùng. Kế hoạch này có thể khác so với kế hoạch của các phòng ban nhưng sẽ là kế hoạch phù hợp nhất cho toàn bộ công ty. Sau cùng bản kế hoạch sẽ được truyền tới các phòng ban để thực hiện.</t>
  </si>
  <si>
    <t>DSD_05 20152976 Nguyễn Xuân Quang
- Nhóm chức năng báo cáo:
+ Chức năng hiển thị biểu đồ theo số liệu tổng hợp: Hệ thống tổng hợp số liệu thành các biểu đồ cột, biểu đồ tròn tương ứng để giám đốc, trưởng phòng dễ dàng đánh giá hiệu quả công việc của nhân viên.</t>
  </si>
  <si>
    <t>DSD_06 20150672 Mai Tiến Dũng
Nhóm chức năng Quản lý công việc:
+Chức năng bàn luận về công việc: Các thành viên có thể bàn luận về công việc, tham gia hỏi đáp để làm rõ công việc của bản thân hoặc chia sẻ kinh nghiệm của mình để giúp đồng nghiệp hoàn thành công việc nhanh chóng, hiệu quả</t>
  </si>
  <si>
    <t>DSD_07 20152137 Nguyễn Văn Lâm: Mọi người có quyền 
chat và bình luận trong từng công việc mà mình tham gia</t>
  </si>
  <si>
    <t xml:space="preserve">DSD_08 20151729 Đinh Thị Thu Huyền
- Phản hồi
+ Người dùng cấp dưới có thể phản hồi cho cấp trên về mức độ, tiến độ, độ ưu tiên, mức hoàn thành công việc cho cấp trên.
+ Ngược lại, cấp trên có thể phản hồi lại cho cấp dưới.
Phản hồi giúp cho câp trên có thể nắm bắt và kiểm tra được tiến độ công việc. Nhân viên/công nhân có thể biết được việc của mình đã hoàn thành được bao nhiêu phần trăm và đạt yêu cầu hay không.
</t>
  </si>
  <si>
    <t>DSD_09 20153655 Hồ Sỹ Thuận
Nhóm chức năng báo cáo:
Tổng hợp lại báo cáo theo từng tiêu chí như người tạo
báo cáo, thời gian của báo cáo, báo cáo theo bộ phận,
công việc, ... để tiện cho việc theo dõi, đánh giá kết quả 
thực hiện công việc</t>
  </si>
  <si>
    <t>DSD_10 20151469 Hoàng Văn Hoan
Giám đốc sản xuất: Gửi kế hoạch đến bộ phận kế hoạch của công ty để xác nhận tính khả thi của kế hoạch với bộ phận kế hoạch của công ty</t>
  </si>
  <si>
    <t>Hoàng Văn Nam</t>
  </si>
  <si>
    <t>DSD_11 20154136 Phạm Văn Tuấn 
Nhân viên, công nhân: đánh dấu các công việc đã hoàn thành
 và viết báo cáo sau mỗi ngày làm việc : đây là ưu cầu bắt buộc
để biết được tiến độ làm việc, giúp các bộ phận quản lý có
thể điều chỉnh công việc phù hợp theo từng ngày cho nhân
viên và công nhâ</t>
  </si>
  <si>
    <t>11/29/1995</t>
  </si>
  <si>
    <t xml:space="preserve">DSD_12 20153359 Thân Văn Thái
Viết báo cáo cho trưởng phòng, tổ trưởng, quản đốc để gửi cho giám đốc. Có đặt lịch nhắc nhở, thông báo cho ngưởi sử dụng chức năng ngày cần gửi báo cáo.                                                                </t>
  </si>
  <si>
    <t>CNTT2-4 K59</t>
  </si>
  <si>
    <t xml:space="preserve">DSD_13 20150539 Trần Hùng Cường
Nhóm chức năng cơ cấu tổ chức:
- Chức năng quản lý thông tin nhân viên: Chức năng này thực hiện việc hiện thị danh sách thông tin nhân viên theo các phòng ban. Có thể thêm, sửa thông tin nhân viên nhưng cần lưu ý như việc xoá hay thay đổi dữ liệu như chức năng quản lý phòng ban. </t>
  </si>
  <si>
    <t>Nhóm chức năng quản lý Nhân sự:
- Nhân viên chỉ được quyền xem thông tin và chỉnh sửa một số thông tin tùy chọn như
+ Avatar
+ Thông tin về sở thích
+ Địa chỉ thường trú
+ Số điện thoại ...
- Các thông tin quan trọng tuyệt đối không thể chỉnh sửa
- khi tham gia dự án ở khối khác, thông tin của nhân viên ở khối này hoặc phòng này sẽ được thông qua và đổi lại phòng ban
đồng thời lưu lại lịch sử công tác tại khối đó.....</t>
  </si>
  <si>
    <t>DSD-15 20162768 Nguyễn Thị Mừng
Nhóm chức năng lập kế hoạch: Đề xuất thay đổi kế hoạch
Theo thời gian, kế hoạch ban đầu có thể không còn đúng nữa, khi đó, bộ phận có thể đề xuất một kế hoạch mới dựa trên kế hoạch đã cho, ghi rõ các thay đổi, các ảnh hưởng và gửi thông báo đến các bộ phận liên quan. Các thay đổi sẽ được đánh giá từ phía các bên liên quan và chỉ được chấp nhận khi tất cả các bên liên quan chấp nhận thay đổi</t>
  </si>
  <si>
    <t xml:space="preserve">DSD_16 20152978 Phan Văn  Quang
Hệ thống cung cấp chức năng cho phép người quản lý thống kê được tiến độ công việc của từng cá nhân, đội nhóm, phòng ban, dự án trong khoảng thời gian lựa chọn như hàng tháng, hàng quý dựa trên chất lượng, kết quả đánh giá, phần % công việc hoàn thành của các cá nhân, đội nhóm đã cập nhật trên hệ thống </t>
  </si>
  <si>
    <t xml:space="preserve">
DSD_17 20151845 Hoàng Văn Hưng
- Chức năng tổng hợp báo cáo năm của nhân viên: Khi kết thúc 1 quý, nhân viên sẽ tổng hợp 1 báo cáo năm từ các báo cáo quý. </t>
  </si>
  <si>
    <t>DSD_18 20152582 Nguyễn Trọng Nam
Chức năng gửi phản hồi báo cáo, gửi lại báo cáo tới các nhân viên kèm theo nhận xét nếu cảm thấy báo cáo đó chưa hoàn thiên hay đạt chuẩn, xóa các báo cáo bị lỗi hoặc spam</t>
  </si>
  <si>
    <t>DSD_19 20151359 Phạm Minh Hiếu
Nhóm chức năng báo cáo: Báo cáo công việc chậm deadline
 Chậm deadline là 1 sự ảnh hưởng không chỉ đối với nhân viên mà còn đối với cá nhà quản lý tuy nhiên để nắm được công việc nào đang chậm deadline thì rất khó, với phần mềm báo cáo công việc chậm deadline sẽ giúp nhà quản lý luôn theo dõi được các công việc đang chưa đúng tiến độ để có các điều chỉnh thêm nhân sự hoặc có những phương án giải quyết khác</t>
  </si>
  <si>
    <t>Function 2.1</t>
  </si>
  <si>
    <t>DSD_02 20151883 Phùng Văn Hưng
Nhóm chức năng thống kê
2.1. Thống kê số lượng sản phẩm thực tế : Với mỗi nhãn 
sản phẩm, cần thống kê sản lượng thực tế làm được với 
số nguyên liệu được bàn giao</t>
  </si>
  <si>
    <t>DSD_03 20150078 Mai Gia Bảo Anh
Nhóm chức năng lập báo cáo và theo dõi báo cáo
Chức năng lập báo cáo cho phéo các thành viên có thể viết báo cáo theo một template có sẵn, để sau này có thể tổng hợp được kết quả một cách tự động và chính xác</t>
  </si>
  <si>
    <t>DSD_04 20152094 Nguyễn Duy Kỳ
Chức năng Báo cáo
2.1. Báo cáo tiến độ
Trưởng phòng sẽ báo cáo tiến độ thực hiện dự án theo kế hoạch. Tiến độ này có thể là phần trăm thực hiện, sản phẩm đã hoàn thiện. Bản báo cáo này được tổng hớp từ các báo cáo của các tổ trưởng mà trưởng phòng đó quản lý</t>
  </si>
  <si>
    <t>Nguyễn Trọng Nam</t>
  </si>
  <si>
    <t>DSD_05 20152976 Nguyễn Xuân Quang
- Nhóm chức năng lập kế hoạch: 
+ Chức năng tạo kế hoạch tổng thể: Giám đốc và trưởng ban kế hoạch có thể tạo dự án mới, mục tiêu phải đạt được của dự án, các mốc quan trọng của dự án.</t>
  </si>
  <si>
    <t>DSD_06 20150904 Hà Thế Đăng 
Nhóm chức năng báo cáo:
+ Chức năng lập báo cáo công việc cho phép các thành viên có thể viết báo cáo về công việc mà mình làm được và sau đó nộp lại công việc đó.</t>
  </si>
  <si>
    <t>DSD_07 20150010 Nguyễn Thành An
+ Nhóm chức năng lập kế hoạch:
- Người giám đốc công ty, giám đốc bộ phận có thể lập kế hoạch danh sách các công việc để giao cho các cấp dưới</t>
  </si>
  <si>
    <t>DSD_08 20151729 Đinh Thị Thu Huyền
Nhóm chức năng báo cáo:
- Giám đốc, tổng giám đốc sẽ xem được hết các báo cáo của các bộ phận
của công nhân viên
- Nhân viên các bộ phận sẽ làm báo cáo trên phần mềm</t>
  </si>
  <si>
    <t>DSD_09 20153655 Hồ Sỹ Thuận
Nhóm chức năng theo dõi, đánh giá:
Cho phép theo dõi kết quả thực hiện công việc theo quy 
trình của từng nhân viên, công nhân, các bộ phận theo
thời gian ngày tuần tháng quý năm.</t>
  </si>
  <si>
    <t>DSD_10 20151469 Hoàng Văn Hoan
Bộ phận kế hoạch: Xem các yêu cầu kế hoạch gửi đến để xét duyệt , đối chiếu với các tài nguyên và mục tiêu của công ty hiện có</t>
  </si>
  <si>
    <t xml:space="preserve"> DSD_11 20154136 Phạm Văn Tuấn 
Tổ trưởng, trưởng phòng: sau khi nhận được các yêu cầu từ 
cấp trên của mình, tổ trưởng và tưởng phòng sẽ tạo các danh
 sách công việc chi tiết cho từng công nhân, nhân viên theo lộ trình
 dự án cũng như năng lực của từng người</t>
  </si>
  <si>
    <t xml:space="preserve">DSD_12 20153359 Thân Văn Thái
Xem danh sách báo cáo đã gửi trong ngày. Có lọc theo mã số nhân viên và bộ phận làm việc. Chức năng này được phân quyền chỉ cho người quản đốc, giám đốc nhãn hàng sử dụng được.                                                        </t>
  </si>
  <si>
    <t xml:space="preserve">DSD_13 20150539 Trần Hùng Cường
Nhóm chức năng quản lý Công việc:
- Chức năng tạo mẫu công việc: Chức năng này thực hiện việc tạo mẫu các công việc phải thực hiện lại nhiều lần. Các mẫu công việc này phải được gán quyền cho người xem, không phải ai cũng có thể xem được các mẫu công việc( ví dụ: mẫu công việc A chỉ trưởng phòng phòng ban A và giám đốc mới được xem, mẫu công việc B chỉ giám đốc được xem,...)
</t>
  </si>
  <si>
    <t>DSD_14 20150264 Nguyễn Thành Bắc
Nhóm chức năng quản lý việc Lập Kế Hoạch: Chức năng lập kế hoạch sơ bộ
- Khi nhận một dự án viecj lập kế hoạch cho dự án là vô cùng quan trọng
- Việc lập kế hoạch lưu thông tin 
+ dự án tên gì
+ Quy trình thực hiện dự án
+ Thời gian dự kiến hoàn thành mỗi khâu
+ Các khối tham gia dự án
+ Nhiệm vụ công việc của mỗi khối</t>
  </si>
  <si>
    <t>Cấu trúc báo cáo đầy đủ, trình bày rõ ràng</t>
  </si>
  <si>
    <t>DSD-15 20162768 Nguyễn Thị Mừng
Nhóm chức năng lập báo cáo và theo dõi báo cáo: Lập báo cáo
Cho phép nhân viên hoặc bộ phận có thể tạo báo cáo sau một khoảng thời gian nhất định. Có nhiều loại báo cáo như báo cáo tuần, tháng, quý, năm</t>
  </si>
  <si>
    <t xml:space="preserve">DSD_16 20152978 Phan Văn  Quang
Hệ thống cho phép người dùng (tất cả các tác nhân được phân quyền) tạo mới và chỉnh sửa các báo cáo liên quan đến công việc dựa trên các số liệu được lưu trong hệ thống. Cụ thể: 
+ Người dùng có thể dựa trên các số liệu mà hệ thống đã lưu, các thông tin tiến độ công việc, chi phí, doanh thu, để thực hiện tạo mới hoặc sửa một số báo cáo cụ thể mà không có khuôn mẫu
+ Hệ thống cho phép xuất báo cáo dưới dạng file pdf
  </t>
  </si>
  <si>
    <t xml:space="preserve">
DSD_17 20151845 Hoàng Văn Hưng
- Chức năng theo dõi kết quả thực hiện công việc của nhân viên: Nhân viên theo dõi được quá trình thực hiện các công việc của mình, xem xét chất lượng và tiến độ để điều chỉnh cho phù hợp.</t>
  </si>
  <si>
    <t>DSD_18 20152582 Nguyễn Trọng Nam
Chức năng tạo nhóm, tạo phòng ban, nhóm công việc cho các phòng ban khác nhau</t>
  </si>
  <si>
    <t>Nguyễn Xuân Nam</t>
  </si>
  <si>
    <t>10/15/1997</t>
  </si>
  <si>
    <t>DSD_19 20151359 Phạm Minh Hiếu
Nhóm chức năng theo dõi báo cáo: Theo dõi báo cáo
Cho phép theo dõi từng công việc ở mức độ chi tiết thông qua báo cáo kết quả thực hiện nhiệm vụ của người được giao việc. 
Với phần việc được giao, người được giao sẽ phải báo cáo chi tiết công việc được giao định kỳ theo thời gian</t>
  </si>
  <si>
    <t>Function 2.2</t>
  </si>
  <si>
    <t>DSD_02 20151883 Phùng Văn Hưng
Nhóm chức năng thống kê
2.2. Thống kê báo cáo tổ trưởng: Sau mỗi ca làm việc cần
 tổng hợp lại các báo cáo của nhân viên để biết tình trạng
 hoạt động của phòng ban, xem vấn đề cần giải quyết là gì</t>
  </si>
  <si>
    <t>DSD_03 20150078 Mai Gia Bảo Anh
Nhóm chức năng lập báo cáo và theo dõi báo cáo
Chức năng báo cáo theo ngày, theo tuần, theo tháng, sẽ đính kèm những biểu đồ gantt về các công việc mà nhân viên đó đã làm được và độ hoàn thành là bao nhiêu, qua đó tính toán tự động ra KPI của nhân viên đó</t>
  </si>
  <si>
    <t xml:space="preserve">DSD_04 20152094 Nguyễn Duy Kỳ
Chức năng Báo cáo
2.2. Báo cáo thường nhật.
Do tổ trưởng báo cáo, về số sản phẩm hoàn thiện, % hoàn thành. Bản báo cáo này có thể coi là bản báo cáo mang tính chất đơn vị nhất của hệ thống. Báo cáo loại này sẽ phải được cập nhập theo một vòng thời gian nhất định.
</t>
  </si>
  <si>
    <t>DSD_05 20152976 Nguyễn Xuân Quang
- Nhóm chức năng lập kế hoạch:
+ Chức năng tạo kế hoạch theo từng phòng ban: Trưởng phòng các phòng ban và phòng kế hoạch thảo luận để thống nhất kế hoạch từng tháng của từng phòng ban, kết quả cần đạt được.</t>
  </si>
  <si>
    <t>DSD_06 20150904 Hà Thế Đăng
Nhóm chức năng báo cáo:
+ Chức năng sửa báo cáo cho phép các thành viên có thể sửa lại những gì trong báo cáo mà mình lập có thể bị sai.</t>
  </si>
  <si>
    <t>DSD_07 20150010 Nguyễn Thành An
+ Nhóm chức năng lập kế hoạch:
- Có thể đặt thời gian bắt đầu, thời hạn cho từng công việc
- Đặt thời gian hoàn thành theo từng % của mỗi công việc</t>
  </si>
  <si>
    <t>DSD_08 20151729 Đinh Thị Thu Huyền
Nhóm chức năng báo cáo:
- Báo cáo được phân ra từng bộ phận khác nhau, theo thời gian được định
sẵn, theo ngày, tuần, tháng, quý, năm,... để tiện cho cho việc theo dõi, đánh 
giá kết quả thực hiện công việc</t>
  </si>
  <si>
    <t>DSD_09 20153655 Hồ Sỹ Thuận
Nhóm chức năng theo dõi, đánh giá:
Đưa ra các nhận xét, các vấn đề trong quá trình theo dõi
để thuận lợi cho công việc đánh giá KPI của nhân viên</t>
  </si>
  <si>
    <t>DSD_10 20151469 Hoàng Văn Hoan
Bộ phận kế hoạch: gửi phản hồi xét duyệt các kế hoạch đến các bộ phận tương ứng. Các bộ phận khác sẽ xăn cứ vào đó để lập lại kế hoạch hoặc điều chỉnh kế hoạch của bộ.</t>
  </si>
  <si>
    <t>DSD_11 20154136 Phạm Văn Tuấn
Trưởng phòng, tổ trưởng có thể chỉnh sửa các nhiệm vụ, 
công việc  chi tiết đã giao cho nhân viên, công nhân trong từng
bộ phận
(nếu có sai sót cần chỉnh sửa)</t>
  </si>
  <si>
    <t>Đồng Thị Ngọc</t>
  </si>
  <si>
    <t>DSD_12 20153359 Thân Văn Thái
Tìm kiếm báo cáo theo tên nhân viên, phòng ban, ngày tháng,... Kết qủa tìm kiếm được phải thoả mãn luật phân quyền: nhân viên xem được báo cáo của mình, cấp trên xem được báo cáo của cấp dưới</t>
  </si>
  <si>
    <t>08/21/1997</t>
  </si>
  <si>
    <t xml:space="preserve">DSD_13 20150539 Trần Hùng Cường
Nhóm chức năng quản lý Công việc:
- Nhóm chức năng tạo Công việc: chức năng này thực hiện việc tạo một công việc mới cho phòng ban, tổ và nhóm. Các công việc được thêm vào có thể có các công việc cha nên sự phân cấp công việc phải được thể hiện rõ ràng theo cây phân cấp và các công việc có thể được tạo theo các mẫu công việc có sẵn hoặc tạo một cách tuỳ chỉnh. Mỗi công việc phải được đánh giá mức độ ưu tiên cụ thể về yêu cầu để hoàn thành công việc đó.
</t>
  </si>
  <si>
    <t>DSD_14 20150264 Nguyễn Thành Bắc
Nhóm chức năng quản lý việc Lập Kế Hoạch: Chức năng lập kế hoạch Theo khối
- Khi có bản kế hoạch công việc cụ thể của từng khối, bộ phận lập kế hoạch của khối đó phải phân chia nhiệm vụ cho từng phòng
- Việc lập kế hoạch công việc cho từng phòng phải được họp và xin ý kiến từ các phòng
- Sau khi thống nhất thì kế hoạch cụ thể của từng phòng sẽ được chuyển cho trưởng phòng</t>
  </si>
  <si>
    <t>DSD-15 20162768 Nguyễn Thị Mừng
Nhóm chức năng Lập báo cáo và theo dõi báo cáo: Chỉnh sửa báo cáo
Người tạo ra báo cáo có thể chỉnh sửa báo cáo trong thời gian cho phép</t>
  </si>
  <si>
    <t>DSD_16 20152978 Phan Văn  Quang
Hệ thống cho phép người quản lý (thường là các tác nhân từ trưởng nhóm trở lên) thực hiện tạo mới, chỉnh sửa, xóa form cho các báo cáo. Cụ thể:
- Đối với các báo cáo mà yêu cầu công việc cần phải sử dụng nhiều, người dùng có thể tạo mới hoặc chỉnh sửa form báo cáo đó để có thể sử dụng cho các lần sau và cho các cá nhân có nhu cầu
- Hệ thống tự động cập nhật các báo cáo sau khi được tạo lên để người dùng có thể lựa chọn và thực hiện thống kê qua báo cáo đã được tạo</t>
  </si>
  <si>
    <t xml:space="preserve">
DSD_17 20151845 Hoàng Văn Hưng
- Chức năng theo dõi kết quả thực hiện công việc của trưởng phòng: Trưởng phòng theo dõi được kết quả thực hiện công việc của từng nhân viên và tổng hợp của cả bộ phận theo thời gian theo biểu đồ, xem xét tiến độ, chất lượng và đưa ra đề xuất phù hợp</t>
  </si>
  <si>
    <t>DSD_18 20152582 Nguyễn Trọng Nam
Chức năng tạo công việc cho các cấp ví dụ: giám đốc sẽ giao cho trưởng phòng, trưởng phòng sẽ giao cho nhân viên</t>
  </si>
  <si>
    <t>DSD_19 20151359 Phạm Minh Hiếu
Nhóm chức năng theo dõi báo cáo: Theo dõi báo cáo cá nhân
Trưởng phòng phòng theo dõi được kế hoạch đã thực hiện hoặc chưa thực hiện được của từng cá nhân trong nhóm, mỗi một cá nhân ấy sẽ phải báo cáo kế hoạch cá nhân, tiến độ công việc mà mình đang thực hiện với trưởng phòng</t>
  </si>
  <si>
    <t>Function 2.3</t>
  </si>
  <si>
    <t xml:space="preserve">DSD_02 20151883 Phùng Văn Hưng
Nhóm chức năng thống kê
2.3  Thống kê doanh thu: Với các hóa đơn bán trong ngày, tháng, năm,.. cần thống kê lại doanh số theo ngày, tháng năm. Từ đó đối chiếu so sánh xem có đạt được KPI đề ra không
</t>
  </si>
  <si>
    <t>DSD_03 20150078 Mai Gia Bảo Anh
Nhóm chức năng lập báo cáo và theo dõi báo cáo
Chức năng báo cáo vấn đề, đây là loại báo cáo khi nhân viên thấy có một vấn đề gì đó xảy ra và cần thông báo với cấp trên, nếu nhắn tin qua chat thì có thể sẽ bị trôi.</t>
  </si>
  <si>
    <t>DSD_04 20152094 Nguyễn Duy Kỳ
Chức năng Báo cáo
2.3. Báo cáo rủi ro:
Trong các khâu thực hiện của các phòng ban, Các lỗi sảy ra trong quá trình thực hiện sẽ được báo cáo lại một cách nhanh chóng kịp thười nhất. Bất kể thời gian nào, báo cáo rủi ro cũng có thể được thực hiện để sớm có phương án giải quyết, khắc phục.</t>
  </si>
  <si>
    <t>DSD_05 20152976 Nguyễn Xuân Quang
- Nhóm chức năng lập kế hoạch:
+ Chức năng.lập kế hoạch chi tiết: Trưởng phòng và nhân viên phòng ban chọn từng tháng trong kế hoạch phòng ban để tạo kế hoạch chi tiết theo tuần, ngày.</t>
  </si>
  <si>
    <t>Nguyễn Thế Nhạ</t>
  </si>
  <si>
    <t>DSD_06 20150904 Hà Thế Đăng
Nhóm chức năng báo cáo:
+ Chức năng tổng hợp báo cáo cho phép các tổ trưởng tổng hợp lại các báo cáo theo nhóm theo một số tiêu chí như ngày, loại công việc ...</t>
  </si>
  <si>
    <t>DSD_07 20150010 Nguyễn Thành An
+ Nhóm chức năng lập kế hoạch:
- Thiết lập các tham số cụ thể cho từng công việc trong kế hoạch để biết khối lượng công việc</t>
  </si>
  <si>
    <t>DSD_08 20151729 Đinh Thị Thu Huyền
Chức năng theo dõi, đánh giá kết quả công việc:
- Dựa vào các báo cáo theo bộ phận, theo thời gian, sẽ đưa ra các nhận xét
đánh giá đúng về kết quả thực hiện công việc theo từng bộ phận, theo từng
chu kì thời gian</t>
  </si>
  <si>
    <t>DSD_09 20153655 Hồ Sỹ Thuận
Tổng hợp theo dõi kết quả thực hiện công việc theo
quy trình của từng nhân viên theo thời gian quy định
Từ đó cho phép chỉnh sửa, thay đổi cập nhật bản theo
dõi</t>
  </si>
  <si>
    <t>DSD_10 20151469 Hoàng Văn Hoan
Giám đốc sản xuất: thông báo kế hoạch đến các nhân viên hoặc đốc công để nhân viên biết được kế hoạch cần thực hiện.</t>
  </si>
  <si>
    <t>DSD_11 20154136 Phạm Văn Tuấn
Trưởng phòng, tổ trưởng sau khi tạo mới các chức năng cho 
dự án của mình, có thể thêm  từng nhân viên, công nhân 
vào từng nhiệm vụ cụ thể hoặc thêm từng nhóm người (hoặc
mời thành viên mới vào tham gia dự án)</t>
  </si>
  <si>
    <t>DSD_12 20153359 Thân Văn Thái 
Xem chi _x0008_tiết mẫu báo cáo của cấp dưới gửi lên cấp trên. Có phân quyền cho cấp trên chỉ được xem báo cáo của cấp dưới của bộ phận mình phụ trách.</t>
  </si>
  <si>
    <t>Nguyễn Anh Phương</t>
  </si>
  <si>
    <t>10/15/1998</t>
  </si>
  <si>
    <t xml:space="preserve">DSD_13 20150539 Trần Hùng Cường
Nhóm chức năng quản lý Công việc:
- Chức năng quản lý danh sách các mẫu công việc: chức năng này thực hiện việc hiện thị danh sách các mẫu công việc có thể xem của từng tài khoản. Người dùng chỉ xem được các mẫu công việc mà họ đã được cấp quyền xem và chỉ sửa được các mẫu công việc mà do chính họ tạo ra.
</t>
  </si>
  <si>
    <t>Nhóm có trình bày nhưng chưa rõ ràng</t>
  </si>
  <si>
    <t>DSD_14 20150264 Nguyễn Thành Bắc
Nhóm chức năng quản lý việc Lập Kế Hoạch:
Chức năng lập kế hoạch công việc theo phòng
- Sau khi nhận được bản kế hoạch nhiệm vụ công việc, 
trưởng phòng phải xem xét, họp và phân chia công việc cho các team hoặc từng cá nhân 
- Trưởng phòng dựa vào bản kế hoạch để lên mô hình làm việc cụ thể ứng với team và các cá nhân</t>
  </si>
  <si>
    <t>DSD-15 20162768 Nguyễn Thị Mừng
Nhóm chức năng Lập báo cáo và theo dõi báo cáo: Thông báo đến các bên liên quan
Báo cáo sau khi được tạo ra sẽ được gửi đến các bên liên quan để đánh giá báo cáo cũng như đánh giá mục tiêu đã đề ra. Tuỳ vào từng loại báo cáo và tùy từng bộ phận, báo cáo sẽ được gửi đến các bên liên quan khác nhau</t>
  </si>
  <si>
    <t>Phạm Hồng Quân</t>
  </si>
  <si>
    <t>Nhóm chỉ trình bày mô hình, chưa có giao thức, thuật toán</t>
  </si>
  <si>
    <t xml:space="preserve">DSD_16 20152978 Phan Văn  Quang
Hệ thống cho phép người quản lý thực hiện báo cáo theo từng cấp độ trong công ty. Cụ thế:
+ Các báo cáo cần có được sự khác nhau và đánh giá được theo các cấp độ như nhân viên, cấp văn phòng, cấp giám đốc
+ Các báo cáo theo từng độ cấp độ có thể là Báo cáo tiến độ công việc, báo cáo chi phí, báo cáo doanh thu, báo chi trả thuế, báo cáo hiệu quả công việc của từng cá nhân, phòng ban,... </t>
  </si>
  <si>
    <t xml:space="preserve">
DSD_17 20151845 Hoàng Văn Hưng
- Chức năng theo dõi, giám sát toàn bộ hoạt động công ty của giám đốc công ty: Người giám đốc công ty có thể xem được quá trình hoạt động của các bộ phận, tiến độ thực hiện các mục tiêu, xem các thống kê, biểu đồ, số lượng sản xuất và bán ra của mỗi nhãn hàng, doanh thu,...</t>
  </si>
  <si>
    <t xml:space="preserve">DSD_18 20152582 Nguyễn Trọng Nam
Chức năng tổng hợp công việc của các nhân viên, phòng ban, </t>
  </si>
  <si>
    <t xml:space="preserve">DSD_19 20151359 Phạm Minh Hiếu
Nhóm chức năng theo dõi báo cáo: Theo dõi báo cáo phòng ban
 Lãnh đạo cơ quan thông qua báo cáo của từng phòng ban sẽ có thể nắm được các kế hoạch, hoạch định cũng như tiến độ công việc đã làm được hoặc chưa làm được của các phòng ban để có các phương án điều chỉnh và xử lý kịp thời </t>
  </si>
  <si>
    <t>Function 2.4</t>
  </si>
  <si>
    <t>Dương Đình Quang</t>
  </si>
  <si>
    <t>11/16/1997</t>
  </si>
  <si>
    <t xml:space="preserve">DSD_02 20151883 Phùng Văn Hưng
Nhóm chức năng thống kê
2.4 Thống kê kết quả nghiên cứu  : tổng hợp các kết quả 
nghiên cứu thuốc và đánh giá kết quả nào phù hợp nhất
</t>
  </si>
  <si>
    <t>DSD_03 20150078 Mai Gia Bảo Anh
Nhóm chức năng lập báo cáo và theo dõi báo cáo
Chức năng preview sẽ giúp nhân viên xem lại một lần nữa báo cáo của mình đã viết, qua đó chỉnh sửa lại, nhưng báo cáo đã gửi rồi thì sẽ không có quyền sửa nữa</t>
  </si>
  <si>
    <t>DSD_04 20152094 Nguyễn Duy Kỳ
Chức năng Báo cáo
2.4. Báo cáo tài chính.
tất cả các hoạt động có liên quan tới tài chính sẽ được phòng tài chính ghi lại vào hệ thống, hệ thống sẽ thống kê và đưa ra các báo cáo tài chính tương ứng cho từng hoạt động khác nhau. Việc báo cáo tài chính có thể diễn ra thường nhật cũng có thể báo cáo đột xuất khi hoạt động nào đó phát sinh.</t>
  </si>
  <si>
    <t>DSD_05 20152976 Nguyễn Xuân Quang
- Nhóm chức năng lập kế hoạch:
+ Chức năng theo dõi tiến độ kế hoạch: Sau khi tổng hợp báo cáo theo từng tuần, từng tháng, các trưởng phòng, giám đốc có thể theo dõi tiến độ kế hoạch bằng việc so sánh số liệu với kế hoạch đặt ra.</t>
  </si>
  <si>
    <t>Hoàn thành 20 API</t>
  </si>
  <si>
    <t>đã có hết giao diện</t>
  </si>
  <si>
    <t>DSD_06 20150904 Hà Thế Đăng
Nhóm chức năng báo cáo:
+ Chức năng xem báo cáo cho phép các thành viên có thể xem lại các báo cáo của mình để kiểm tra lại.</t>
  </si>
  <si>
    <t>Nguyễn Huy Quang</t>
  </si>
  <si>
    <t>DSD_07 20150010 Nguyễn Thành An
+ Quản lý các kế hoạch với các giao diện như: dạng bảng, dạng danh sách, biểu đồ</t>
  </si>
  <si>
    <t>09/19/1997</t>
  </si>
  <si>
    <t>DSD_08 Nguyễn Quang Tuấn
Chức năng quản lý nhân viên/ công nhân
- Cho phép quản lý được nhân viên trong công ty. Đồng thời báo cáo thống kê.
Chức năng bao gồm : thêm bản ghi, xóa bản ghi, tìm kiếm, thống kê. 
Ngoài ra còn có chức năng chấm công, theo dõi công việc.</t>
  </si>
  <si>
    <t>DSD_09 20153655 Hồ Sỹ Thuận
Nhóm chức năng theo dõi, đánh giá:
Đánh giá kết quả thực hiện công việc KPI của nhân viên,
công nhân dựa vào quá trình theo dõi kết quả thực hiện
công việc trên cơ sở báo cáo của nhân viên</t>
  </si>
  <si>
    <t xml:space="preserve">DSD_10 20151469 Hoàng Văn Hoan
Đốc công: giám sát chầm công cho công nhân viên để đánh giá tính chuyên cần của các công nhân. </t>
  </si>
  <si>
    <t xml:space="preserve"> DSD_11 20154136 Phạm Văn Tuấn
Trưởng phòng, tổ trưởng được phép phê duyệt cũng như từ 
chối, loại bỏ các nhiệm của nhân viên, công nhân 
( trong trường hợp các nhiện vụ được 
nhân viên, công nhân tạo ra có lý do hợp lý cũng như thông tin
cần thiết, phù hợp với dự án đang thực hiện)</t>
  </si>
  <si>
    <t>DSD_12 20153359 Thân Văn Thái
Viết đánh giá, phản hồi ngược từ phía giám đốc cho quản đốc, tổ trưởng, trưởng phòng sau và từ quản đốc, tổ trưởng, trưởng phòng cho công nhân viên khi xem xét qua báo cáo đã gửi.</t>
  </si>
  <si>
    <t>DSD_13 20150539 Trần Hùng Cường
Nhóm chức năng quản lý Công việc:
- Chức năng quản lý danh sách công việc: chức năng này thực hiện việc hiển thị danh sách công việc có thể xem của từng tài khoản, bao gồm các công việc do người dùng tạo, người dùng được cấp quyền quan sát, quyền thực hiện công việc. Người dùng chỉ được thao tác với công việc khi họ được cấp quyền thực hiện( không thể xoá công việc) hoặc là người tạo công việc( có thể xoá công việc), việc xoá công việc cần lưu ý đến vấn đề đánh giá KPI và việc thống kê, báo cáo thông tin về sau.</t>
  </si>
  <si>
    <t>DSD_14 20150264 Nguyễn Thành Bắc
Nhóm chức năng quản lý việc Lập Kế Hoạch:
Chức năng tổng hợp công việc của từng cá nhân
- Sau khi được trưởng phòng phân chia công việc các cá nhân tham gia dự án phải nhanh chóng xác nhận có tham gia, nhận việc hay không
- Nếu có thì mã công việc đó sẽ được gắn cho nhân viên đồng thời có thời gian deadline kém theo
- Mối công việc cụ thể sẽ được chia thành các công việc nhỏ hơn theo từng ngày làm việc thuận lợi cho việc đánh giá KPI</t>
  </si>
  <si>
    <t>DSD-15 20162768 Nguyễn Thị Mừng
Nhóm chức năng Lập báo cáo và theo dõi báo cáo: Xuất file
Cho phép người dùng xuất file dưới dạng pdf, doc,...hoặc cho phép gửi báo cáo qua email</t>
  </si>
  <si>
    <t>DSD_16 20152978 Phan Văn  Quang
Hệ thống cho phép người dùng thực hiện báo cáo theo khoảng thời gian được lựa chọn như theo ngày, tháng tháng, theo quý, theo khoảng thời gian của từng chiến dịch mà Bộ phận kế hoạch đề ra</t>
  </si>
  <si>
    <t xml:space="preserve">
DSD_17 20151845 Hoàng Văn Hưng
- Chức năng lập mục tiêu, nhiệm vụ và kế hoạch thực hiện của nhân viên lập kế hoạch: Nhân viên bộ phận lập kế hoạch từ chiến lược, chính sách hoạt động của công ty, lập các kế hoạch để thực hiện mục tiêu cụ thể và có thời hạn, có thể đánh giá được.</t>
  </si>
  <si>
    <t>DSD_18 20152582 Nguyễn Trọng Nam
Chức năng theo dõi, quan sát công việc của các nhân viên, phòng ban dựa trên các báo cáo mà phòng ban đó thực hiên khi làm công việc</t>
  </si>
  <si>
    <t xml:space="preserve">DSD_19 20151359 Phạm Minh Hiếu 
Nhóm chức năng theo dõi báo cáo: Theo dõi báo cáo giúp cho phép đánh giá kết quả thực hiện công việc của cấp dưới, thông qua đó đánh giá được năng lực xử lý công việc của cán bô. Đây là thước đo trong việc bình xét đánh giá KPI của nhân viên đảm bảo minh bạch, công bằng.
</t>
  </si>
  <si>
    <t>Nguyễn Xuân Quang</t>
  </si>
  <si>
    <t>Function 2.5</t>
  </si>
  <si>
    <t xml:space="preserve">DSD_02 20151883 Phùng Văn Hưng
Nhóm chức năng thống kê
2.5 Thống kê sai sót : tổng hợp lại các lỗi trong quá trình sản xuất và bán hàng , đối chiếu so sánh và có thể để đưa ra phương pháp khắc phục </t>
  </si>
  <si>
    <t>DSD_03 20150078 Mai Gia Bảo Anh
Nhóm chức năng lập báo cáo và theo dõi báo cáo
Chức năng xóa báo cáo, chức năng này chỉ dành cho người quản lý và chỉ có người có quyền hạn cao hơn mới có thể xóa được báo cáo của những người có quyền hạn thấp hơn</t>
  </si>
  <si>
    <t>DSD_04 20152094 Nguyễn Duy Kỳ
Chức năng Báo cáo
2.5. Báo các chất lượng:
Các sản phẩm được hoàn thành, tổ trưởng sẽ là người kiểm tra ban đầu sau đó ban quản lý chất lượng sẽ tiến hành kiểm tra, kiểm định sau đó sẽ lập báo cáo về chát lượng các sản phẩm.</t>
  </si>
  <si>
    <t>Nhóm có trình bày</t>
  </si>
  <si>
    <t>DSD_05 20152976 Nguyễn Xuân Quang
- Nhóm chức năng lập kế hoạch:
+ Chức năng sửa kế hoạch cho phép người lập kế hoạch có thể sửa kế hoạch khi kế hoạch chưa được duyệt.</t>
  </si>
  <si>
    <t>DSD_06 20150904 Hà Thế Đăng
Nhóm chức năng báo cáo:
+ Chức năng xóa báo cáo cho phép các thành viên có thể xóa đi các báo cáo sai hoặc không phù hợp với mong muốn.</t>
  </si>
  <si>
    <t>Phan Văn Quang</t>
  </si>
  <si>
    <t>02/13/1997</t>
  </si>
  <si>
    <t>DSD_07 20150010 Nguyễn Thành An
+ Nhóm chức năng lập kế hoạch:
- Thực hiện thêm, sửa, xóa, trạng thái hoàn thành hay đã hủy của các công việc trong kế hoạch</t>
  </si>
  <si>
    <t>DSD_08 20151729 Đinh Thị Thu Huyền
Chức năng quản lý kho
Bao gồm các chức năng nhập xuất tồn kho, quản lý sản phẩm;
Cho phép thống kê được sản phẩm trong kho. Thêm bản ghi mới, tìm kiêm bản ghi, sửa bản ghi.</t>
  </si>
  <si>
    <t>DSD_09 20153655 Hồ Sỹ Thuận
Nhóm chức năng theo dõi, đánh giá:
Tổng hợp đánh giá kết quả thực hiện công việc cho từng
nhân viên. Cho phép chỉnh sửa, thay đổi cập nhật các
bản đánh giá</t>
  </si>
  <si>
    <t>DSD_10 20151469 Hoàng Văn Hoan
Đốc công: xem độ hoàn thành của công nhân đối với các task công việc.Từ đó đánh giá được năng suất làm việc để tiến hành điều chỉnh, giám sát.</t>
  </si>
  <si>
    <t>DSD_11 20154136 Phạm Văn Tuấn 
Trưởng phòng viết báo cáo tổng hợp gửi lên cho 
giám đốc bộ phận kết quả làm việc hằng ngày của
 các phòng ban quản lý, từ đấy
có thể điều chỉnh lại những sai sót kịp thời (nếu có xảy ra)</t>
  </si>
  <si>
    <t>DSD_12 20153359 Thân Văn Thái
Xuất báo cáo thành file pdf có thể in được để làm tài liệu tham chiếu trong cuộc họp, lưu lại bản cứng trong kho tài liệu doanh nghiệp.</t>
  </si>
  <si>
    <t xml:space="preserve">DSD_13 20150539 Trần Hùng Cường
Nhóm chức năng quản lý Công việc:
- Chức năng thực hiện Công việc: Chức năng này thực hiện việc hiện thị , báo cáo quá trình thực hiện công việc. Quá trình thực hiện công việc phải được báo cáo hàng ngày bằng các tài liệu, văn bản và phần trăm hoàn thành công việc. Phải có chức năng trao đổi giữa các nhân viên thực hiện công việc và có phần đánh giá từng phần hoạt động của công việc, có chức năng châm điểm cho công việc. 
</t>
  </si>
  <si>
    <t>DSD_14 20150264 Nguyễn Thành Bắc
Nhóm chức năng quản lý việc Lập Kế Hoạch
Chức năng lập báo cáo kế hoạch từng gia đoạn
- Khi hoàn thành việc lập kế hoạch sơ bộ sẽ có 1 báo cáo kế hoạch gửi cho từng khối khác nhau
- Khi hoàn thành việc lập kế hoạch cho Khối sẽ có 1 báo cáo kế hoạch của khối đó cho từng Phòng khác nhau
- Khi hoàn thành việc lập kế hoạch cho Phòngsẽ có 1 báo cáo kế hoạch của khối đó cho từng Cá nhân, team cụ thể</t>
  </si>
  <si>
    <t xml:space="preserve">DSD-15 20162768 Nguyễn Thị Mừng
Nhóm chức năng Lập báo cáo và theo dõi báo cáo: Đánh giá
Cho phép các bên liên quan có thể đánh giá mục tiêu đã đạt được thông qua các báo cáo nhận được. </t>
  </si>
  <si>
    <t>DSD_16 20152978 Phan Văn  Quang
- Hệ thống cho phép người dùng gửi quản lý đến các phòng ban, cá nhân, đội nhóm file báo cáo dưới dạng file mềm cũng như tiếp nhận các báo cáo ngoài hệ thống của các bên liên quan</t>
  </si>
  <si>
    <t xml:space="preserve">
DSD_17 20151845 Hoàng Văn Hưng
- Chức năng đánh giá chất lượng công việc của người kiểm tra: Người kiểm tra đối chiếu kết quả thực hiện công việc trên thực tế so với báo cáo trên báo cáo xem có xảy ra việc gian lận hay không.</t>
  </si>
  <si>
    <t>DSD_18 20152582 Nguyễn Trọng Nam
Chức năng lọc các công việc, sắp xếp các công việc theo các tiêu chí khi tạo công việc ví du: thời gian, tiến độ, nhân viên nào, nhóm công việc gì</t>
  </si>
  <si>
    <t>DSD_19 20151359 Phạm Minh Hiếu 
Nhóm chức năng theo dõi báo cáo: Theo dõi báo cáo cho phép  người nhận việc có thể tiếp tục giao lại công việc cho những người cấp dưới mình để tổ chức thực hiện. Chức năng này thể hiện khả năng triển khai công việc theo mô hình nhiều cấp(đa cấp) của phần mềm</t>
  </si>
  <si>
    <t>Nguyễn Văn Quyết</t>
  </si>
  <si>
    <t>12/20/1997</t>
  </si>
  <si>
    <t>Function 3.1</t>
  </si>
  <si>
    <t>Dữ liệu vào ra nhóm thể hiện  rõ ràng</t>
  </si>
  <si>
    <t xml:space="preserve">DSD_02 20150393 Biện Thành Chung
Quản lí công việc
3.1: Giao nhận task: Quản lý công việc thì việc đầu tiên trong quản lí công việc là giao nhận task. Task sẽ được giao từ cấp trên hoặc những subtask sinh ra trong task lớn. 
</t>
  </si>
  <si>
    <t>DSD_03 20150078 Mai Gia Bảo Anh
Nhóm chức năng lập thống kê, đánh giá
Dựa vào các báo cáo hàng ngày mà cứ mỗi cuối ngày hệ thống sẽ tự động cập nhật tiến độ cho người quản lý, để xem hôm đó có những công việc nào được tạo, những công việc gì phát sinh vấn đề.</t>
  </si>
  <si>
    <t>DSD_04 20152094 Nguyễn Duy Kỳ
Chức năng thống kê, tổng hợp
3.1. Thống kê tổng hợp tiến độ
Tiến độ thực hiện dự án của các phòng ban sẽ được tổng hợp, tính toán. Các bản báo cáo tiến độ sẽ được số hóa, tính toán theo các hệ số để đưa ra được tiến độ chung cho toàn bộ dự án của công ty.</t>
  </si>
  <si>
    <t xml:space="preserve">DSD_05 20152675 Đồng Thị Ngọc
- Nhóm chức năng phân công công việc:
+ Chức năng tạo nhiệm vụ cho phép quản lí có thể tạo các công việc cần thực hiện cho các nhân viên mà mình quản lí. </t>
  </si>
  <si>
    <t xml:space="preserve">DSD_06 20154101 Nguyễn Anh Tuấn
Nhóm chức năng Thống kê - Đánh giá:
Chức năng đánh giá KPI thành viên cho phép các trưởng bộ phận có thể đánh giá KPI của các thành viên trong nhóm .
 </t>
  </si>
  <si>
    <t>DSD_07 20150010 Nguyễn Thành An
+ Nhóm chức năng theo dõi trạng thái
- Giám đốc doanh nghiệp, giám đốc bộ phận, các tổ trưởng, quản đốc, giám đốc nhãn hàng có thể theo dõi trạng thái công việc của các cấp dưới của mình</t>
  </si>
  <si>
    <t>DSD_08 Nguyễn Quang Tuấn
Chức năng quản lý kế hoạch:
Cho phép người dùng thêm, sửa, theo dõi kế hoạch đã đề ra. Kế hoạc bao gồm 3 cấp: cấp tổng giám đốc, cấp phòng ban, cấp nhân viên. Cấp giám đốc sẽ cho giám đốc đưa kế hoạch cho các phòng ban, cấp phòng ban đưa kế hoạch cho cấp nhân viên, cấp nhận viên sẽ có kế hoạch cho bản thân nhân viên.</t>
  </si>
  <si>
    <t>DSD_09 20153655 Hồ Sỹ Thuận
Nhóm chức năng quản lý công việc:
Cho phép quản lí danh sách các nhân viên công nhân,
quản lí các bộ phận, phòng ban. Có thể thêm xóa sửa
thông tin nhân viên</t>
  </si>
  <si>
    <t>DSD_10 20151469 Hoàng Văn Hoan
Bộ phận kho: kiểm soát hàng hóa nhập vào kho của công ty, kiểm soát các hàng hóa được xuất kho các thông tin này sẽ được đưa lên bộ phận kế hoạch để xem xét đối chiếu với kế hoạch của các bộ phận.</t>
  </si>
  <si>
    <t>DSD_11 20151546 Nguyễn Văn Hoàng
Các tổ trưởng xem thống kê số lượng công việc đã hoàn thành và chưa hoàn thành của công nhân, từ đó xem mức độ hoàn thành công việc của tổ đạt bao nhiêu % đặt ra.</t>
  </si>
  <si>
    <t>DSD_12 20153359 Thân Văn Thái
Tổng hợp báo cáo của nhân viên, công nhân theo tổ, phòng ban trong ngày theo khối lượng công việc hoàn thành trong ngày, sản lượng sản xuất được trên mục tiêu, báo cáo hư hại thiết bị, tỉ lệ lỗi,...</t>
  </si>
  <si>
    <t>DSD_13 20150539 Trần Hùng Cường
Nhóm chức năng quản lý KPI:
- Chức năng xem và thiết lập mục tiêu đơn vị: Chức năng này có nhiệm vụ hiển thị và tạo các mục tiêu cho từng đơn vị, các mục tiêu có thể có các mục tiêu cha. Phải có chức năng lọc các mục tiêu theo đơn vị đối với các các nhân viên kiêm nhiều chức vụ ở các đơn vị, bộ phận khác nhau.</t>
  </si>
  <si>
    <t>DSD_14 20150264 Nguyễn Thành Bắc
Nhóm chức năng quản lý Công việc:
Chức năng quản lý công việc của Nhân viên
- Khi nhận được bản kế hoạch với từng công việc cụ thể được giao nhân viên sẽ từng bước thực hiện hoàn thành công việc đồng thời xác nhận việc đã hoàn thành
- Nhân viên có quền sửa đổi list công việc của mình sao cho phù hợp với thời gian và tiến độ làm việc
- Việc xác nhận thông tin hoàn thành công việc cần trung thực tránh sai quy trình</t>
  </si>
  <si>
    <t>DSD-15 20163228 Nguyễn Anh Phương
Nhóm chức năng thống kê: Thống kê hiệu quả làm việc của nhân viên
Các trưởng phòng sẽ tổng hợp lại và thống kê hiệu quả làm việc của nhân viên theo chỉ số KPI và theo tuần, tháng, quý, năm và chia sẻ dữ liệu cho các phòng ban khác</t>
  </si>
  <si>
    <t>DSD_16 20152978 Phan Văn  Quang
Hệ thống cho phép Đánh giá KPI của từng cá nhân. Cụ thể: 
+ Hàng tuần, hàng tháng, hàng quý... người quản lý có thể thực hiện đánh giá KPI của từng cá nhân mà mình quan tâm. Dựa trên dữ liệu được lưu và tiếp nhận, hệ thống sẽ thực hiện đánh giá và trả về kết quả cho người dùng
+ Hệ thống cho phép người quản lý có thể nhập các công thức, cách tính toán liên quan đến việc đánh giá KPI của các cá nhân trong công ty</t>
  </si>
  <si>
    <t xml:space="preserve">
DSD_17 20151845 Hoàng Văn Hưng
- Chức năng phân chia nhiệm vụ của trưởng phòng cho các nhân viên: Trưởng phòng mỗi bộ phận nhận các nhiệm vụ và kế hoạch đặt ra từ bộ phận kế hoạch, phân chia công việc cụ thể cho mỗi nhân viên. Có thể phân chia lại nếu có phản hồi.</t>
  </si>
  <si>
    <t>DSD_18 20152582 Nguyễn Trọng Nam
Chức năng đánh giá KPI kết quả công việc của nhân viên, thu thập các báo cáo hằng ngày của nhân viên để thực hiện đánh giá</t>
  </si>
  <si>
    <t>DSD_19 20154188 Bùi Sỹ Tú
Nhóm chức năng lập kế hoạch và phân công công việc
Dành cho trưởng phòng
Hệ thống sẽ giúp trưởng phòng tạo các tác vụ, phân các tác vụ cho nhân viên, bao gồm cả các cảnh báo, mô tả công việc và thời gian hết hạn</t>
  </si>
  <si>
    <t>Function 3.2</t>
  </si>
  <si>
    <t xml:space="preserve">DSD_02 20150393 Biện Thành Chung
Quản lí công việc
3.2: Quản lý task làm việc: sau khi giao nhận task thành công, việc quản lí các task đã giao cho cấp dưới, quản lí trạng thái doing, todo, done, người được giao, những task đang bị trễ và phần trăm công việc task đó đã hoàn thành. 
</t>
  </si>
  <si>
    <t>DSD_03 20150078 Mai Gia Bảo Anh
Nhóm chức năng lập thống kê, đánh giá
Báo cáo tiến độ của dự án, cho phép người quản lý xem tiến độ của dự án đang hiệu quả tới đâu, có bị chậm không và những ai đang bị chậm so với kế hoạch</t>
  </si>
  <si>
    <t>Không có % đóng góp của từng thành viên</t>
  </si>
  <si>
    <t>DSD_04 20152094 Nguyễn Duy Kỳ
Chức năng thống kê, tổng hợp
3.2. Thống kê tổng hợp kết quả đạt được
Các kết quả đạt được là các sản phẩm hay các phần đã được hoàn thành của tất cả các phòng ban, hệ thống sẽ thống kê lại tất cả các kết quả của các phòng ban để thành một bản thống kê cho cả dự án.</t>
  </si>
  <si>
    <t>DSD_05 20152675 Đồng Thị Ngọc
- Nhóm chức năng phân công công việc:
+ Chức năng phân công công việc đã tạo cho phép quản lí có thể phân viêc cho mỗi nhân viên cụ thể mà mình quản lí, có thể thay đổi hoặc xóa phân công nếu muốn. Bên cạnh đó áp deadline cho nhân viên nhận công việc đó</t>
  </si>
  <si>
    <t>DSD_06 20154101 Nguyễn Anh Tuấn
Nhóm chức năng Thống kê - Đánh giá:
+ Chức năng đánh giá KPI của bộ phận cho phép các tổ trưởng có thể đánh giá KPI của các bộ phận .</t>
  </si>
  <si>
    <t xml:space="preserve">
DSD_07 20150010 Nguyễn Thành An
+ Nhóm chức năng theo dõi trạng thái
- công việc của cấp dưới sẽ được hiển thị bằng % công việc hoàn thành</t>
  </si>
  <si>
    <t>DSD_08 20151729 Đinh Thị Thu Huyền
Nhóm chức năng quản lí lập kế hoạch
- Hỗ trợ triển khai kế hoạch đến các phòng, các bộ phận một cách cụ thể
chi tiết, thông qua kế hoạch đã đề ra</t>
  </si>
  <si>
    <t>DSD_09 20153655 Hồ Sỹ Thuận
Nhóm chức năng quản lý công việc:
Thực hiện lập kế hoạch, phân chia công việc cụ thể cho
từng nhân viên, từng bộ phận</t>
  </si>
  <si>
    <t>DSD_10 20151469 Hoàng Văn Hoan
Bộ phận kho: Kiểm kê hàng hóa trong kho của công ty, cập nhật các thông tin này thường xuyên lên hệ thống phần mềm của công ty</t>
  </si>
  <si>
    <t>Có mô tả,dẫn dắt bài toán</t>
  </si>
  <si>
    <t>DSD_11 20151546 Nguyễn Văn Hoàng
Tổ trưởng đánh giá mức độ hoàn thành công việc được giao hàng tuần, hàng tháng của công nhân, tổ đội đạt mức độ như thế nào theo chỉ tiêu đề ra và từ đó chấm điểm, đưa ra hình thức thưởng, phạt, như thế nào...</t>
  </si>
  <si>
    <t>DSD_12 20153359 Thân Văn Thái
Tổng hợp báo cáo, sản lượng sản xuất của bộ phận sản xuất. Đưa ra những thông số đánh giá mức độ hoàn thành công việc theo tháng, theo quý Chức năng này cung cấp cho quản đốc bộ phận sản xuất.</t>
  </si>
  <si>
    <t>DSD_13 20150539 Trần Hùng Cường
Nhóm chức năng quản lý KPI:
- Chức năng thiết lập KPI cá nhân: chức năng này thực hiện nhiệm vụ thiết lập mục tiêu của mỗi cá nhân người dùng, chức nằng cần phải có chề độ chọn đợn vị để thiết lập mục mục tiêu cá nhân đối với người dùng kiêm nhiều chức vụ ở các đơn vị, bộ phận khác nhau (không cần đối với người dùng có một chức vụ).</t>
  </si>
  <si>
    <t xml:space="preserve">DSD_14 20150264 Nguyễn Thành Bắc
Nhóm chức năng quản lý Công việc:
Chức năng Quản lý công việc của trưởng phòng
- Khi có bản kế hoạch Trưởng phòng cần lên 1 list công việc tương ứng với từng mã riêng biệt và Gán mã nhân viên tương ứng tham gia công việc đó
- Thông báo để nhân viên xác nhận có làm việc này hay không
- Thu xếp và chuyển đổi nhận sự phù hợp với từng công việc, nếu có thay đổi sẽ chỉnh sửa ngay
- Công việc chia phải có deadline cụ thể
</t>
  </si>
  <si>
    <t>DSD-15 20163228 Nguyễn Anh Phương
Nhóm chức năng thống kê: Thống kê tiền lương của nhân viên
Trưởng phòng sẽ thống kê tiền lương theo tháng của nhân viên, tiền thưởng theo năm và gửi lên cấp trên, chia sẻ  dữ liệu cho các phòng ban khác</t>
  </si>
  <si>
    <t>DSD_16 20152978 Phan Văn  Quang
Hệ thống cho phép Đánh giá KPI của đội nhóm. Cụ thể: Tương tự với đánh giá KPI của từng cá nhân.</t>
  </si>
  <si>
    <t>YosSaroeun</t>
  </si>
  <si>
    <t xml:space="preserve">
DSD_17 20151845 Hoàng Văn Hưng
- Chức năng nhận nhiệm vụ của nhân viên: Nhân viên các bộ phận nhận phân công từ trưởng phòng, nếu không thích hợp có thể đề xuất.</t>
  </si>
  <si>
    <t>01/16/1993</t>
  </si>
  <si>
    <t>DSD_18 20152582 Nguyễn Trọng Nam
Thống kê KPI của nhân viên theo các tiêu chí như tuần, tháng, quí, năm. So sánh KPI của các nhân viên từ đó tạo được đồ thị so sánh của các nhân viên, các phòng</t>
  </si>
  <si>
    <t>DSD_19 20154188 Bùi Sỹ Tú
Nhóm chức năng lập kế hoạch và phân công công việc
Dành cho trưởng phòng
Hệ thống có các biểu đồ giúp đếm, thống kê số công việc trong dự án, đếm số công việc đã phân công cho từng nhân viên, bao gồm độ khó các công việc, giúp phân chia công việc hiệu quả</t>
  </si>
  <si>
    <t>Function 3.3</t>
  </si>
  <si>
    <t xml:space="preserve">DSD_02 20150393 Biện Thành Chung
Quản lí công việc
3.3: Tạo báo cáo: khi thực hiện task được giao người thực hiện sẽ cập nhật tiến độ, khúc mắc, những khó khăn lường trước khi giao nhận task để từ đó người đó tạo báo cáo gửi lên cấp trên để biết được cấp trên biết được quy trình và tình trạng công việc.
</t>
  </si>
  <si>
    <t>DSD_03 20150078 Mai Gia Bảo Anh
Nhóm chức năng lập thống kê, đánh giá
Chức năng thống kê báo cáo vấn đề, cho phép tổng hợp các báo cáo vấn đề của nhân viên, để người quản lý dễ theo dõi hơn và biết dự án này gặp nhiều vấn đề hay không</t>
  </si>
  <si>
    <t xml:space="preserve">DSD_04 20152094 Nguyễn Duy Kỳ
Chức năng thống kê, tổng hợp
3.3. Thống kê tổng hợp rủi ro
Khi có báo cáo rủi ro, hệ thống sẽ chuyển thông tin này tới phòng kỹ thuật, phòng kĩ thuật sẽ đưa ra các giải pháp cụ thể và phương án giải quyết rủi ro nhanh chóng kịp thời nhất. </t>
  </si>
  <si>
    <t>DSD_05 20152675 Đồng Thị Ngọc
- Nhóm chức năng phân công công việc:
+ Chức năng xem nhiệm vụ cho phép nhân viên có thể xem được công việc mà quản lí phân cho mình</t>
  </si>
  <si>
    <t xml:space="preserve">DSD_06 20154101 Nguyễn Anh Tuấn
Nhóm chức năng Thống kê - Đánh giá:
+ Chức năng đánh giá chi tiêu cho phép các tổ trưởng có thể đánh giá chi tiêu của các bộ phận xem có hợp lí không . </t>
  </si>
  <si>
    <t>DSD_07 20150010 Nguyễn Thành An
+ Nhóm chức năng theo dõi trạng thái
- Cấp trên có thể dùng thủ công hoặc thiết lập tự động để đánh giá trạng thái công việc của cấp dưới đã hoàn thành có được chấp nhận hay không</t>
  </si>
  <si>
    <t>Lấy giao diện nhóm 4 xây dựng</t>
  </si>
  <si>
    <t>DSD_08 Nguyễn Quang Tuấn
Chức năng tổng hợp báo cáo kế hoạch chung:
Cho phép người dùng báo cáo tổng hợp tổng thể các kế hoạch đã đề ra, đồng thời xem được tiến độ công việc của từng kế hoạch trên từng giai đoạn thời gian.</t>
  </si>
  <si>
    <t>DSD_09 20153655 Hồ Sỹ Thuận
Nhóm chức năng quản lý công việc:
Thông báo cụ thể các nội dung công việc đã đề ra 
đến nhân viên các bộ phận</t>
  </si>
  <si>
    <t>KerloSenglao</t>
  </si>
  <si>
    <t>09/13/1995</t>
  </si>
  <si>
    <t>DSD_10 20151469 Hoàng Văn Hoan
Nhân viên: Báo cáo tiến độ công việc thực hiện đến người quản lí và hệ thống phần mềm của công ty( việc báo cáo này được thực hiện hằng ngày hoặc định kì)</t>
  </si>
  <si>
    <t>DSD_11 20151546 Nguyễn Văn Hoàng
Gửi báo cáo về mức độ hoàn thành công việc và nhiệm vụ hàng tuần, hàng tháng của tổ đội lên quản đốc dựa vào việc đánh giá mức độ hoàn thành công việc của các công nhân</t>
  </si>
  <si>
    <t>DSD_12 20153359 Thân Văn Thái
Tổng hợp báo cáo kinh doanh của một nhãn hàng cụ thể từ báo cáo của nhân viên kinh doanh. Chức năng này cung cấp cho người giám đốc nhãn hàng</t>
  </si>
  <si>
    <t>DSD_13 20150539 Trần Hùng Cường
Nhóm chức năng quản lý KPI:
- Chức năng đánh giá KPI cá nhân: chức năng thực hiện nhiệm vụ hiện thị kết quả các mục tiêu cá nhân của từng nhân viên cho trưởng đơn vị đánh giá. Các trưởng đơn vị chỉ có thể nhìn thấy KPI cá nhân và có quyền đánh giá các nhân viên thuộc đơn vị mình.</t>
  </si>
  <si>
    <t>DSD_14 20153075 Nguyễn Văn Quyết
Nhóm chức năng quản lý công việc: Chức năng quản lý công việc cảu người đứng đầu khối đó
- Khi có bản kế hoạch sơ bộ mỗi khối Người điều hành khối sẽ họp bàn giao việc cụ thể cho mỗi phòng ban
- Mỗi công việc đó phải được đánh mã cụ thể tương ứng với từng phòng</t>
  </si>
  <si>
    <t>DSD-15 20163228 Nguyễn Anh Phương
Nhóm chức năng thống kê: Thống kê việc đi làm chuyên cần
Trưởng phòng thống kê số ngày nghỉ, có phép hay không phép, ngày giờ đi muộn của nhân viên và tổng hợp gửi lên cấp trên, chia sẻ dữ liệu cho các phòng ban khác</t>
  </si>
  <si>
    <t>DSD_16 20152978 Phan Văn  Quang
Hệ thống cho phép đánh giá KPI của từng phòng ban trong khoảng thời gian nhất định, người dùng được phép lựa chọn khoảng thời gian như hàng tuần, hàng tháng, hàng quý, hàng năm...Cụ thế: Tương tự phần đánh giá KPI của các cá nhân</t>
  </si>
  <si>
    <t xml:space="preserve">DSD_17 20144996 Trần Kim Tuyến
Chức năng báo cáo theo từng phòng  (Kế toán, tài chính, hành chính...)
</t>
  </si>
  <si>
    <t>DSD_18 20152582 Nguyễn Trọng Nam
Thêm, bớt kết quả KPI của các nhân viên, khen thưởng nhân viên theo các  chính sách của công ty dựa trên KPI của nhân viên đạt được</t>
  </si>
  <si>
    <t>DSD_19 20154188 Bùi Sỹ Tú
Nhóm chức năng lập kế hoạch và phân công công việc
Dành cho nhân viên
Với mỗi công việc mà nhân viên được nhận, hệ thống sẽ đồng bộ và thông báo đến nhân viên. Nhân viên sẽ nhận đầy đủ thông tin công việc được giao từ trưởng phòng hay cấp trên</t>
  </si>
  <si>
    <t>Tăng Tự Tài</t>
  </si>
  <si>
    <t>Function 3.4</t>
  </si>
  <si>
    <t xml:space="preserve">DSD_02 20150393 Biện Thành Chung
Quản lí công việc
3.4: Lập lịch biểu: lập lịch biểu là 1 chức năng quan trọng đối với làm việc và quản lí 1 nhóm. Đối với cá nhân lập lịch biểu để dễ dàng thực hiện các task, kiểm soát tình trạng các task. Đối với 1 nhóm thì lập lịch cuộc họp, sinh hoạt chung của nhóm mỗi khi có công việc cần trao đổi.
</t>
  </si>
  <si>
    <t>DSD_03 20150078 Mai Gia Bảo Anh
Nhóm chức năng lập thống kê, đánh giá
Chức năng tổng hợp hiệu suất, giúp người quản lý có một cái nhìn tổng quan về hiệu quả làm việc của các nhân viên qua những công việc làm được, độ khó của công việc, cũng như những công việc nào bị chậm deadline, và hệ thống sẽ tự động tính toán ra KPI của nhân viên</t>
  </si>
  <si>
    <t>DSD_04 20152094 Nguyễn Duy Kỳ
Chức năng thống kê, tổng hợp
3.4. Thống kê tổng hợp tài chính, ngân sách cho kế hoạch.
Thông tin tài chính sẽ được tổng hợp liên tục trong quá trình thực hiện dự án</t>
  </si>
  <si>
    <t>DSD_05 20152675 Đồng Thị Ngọc
- Nhóm chức năng phân công công việc:
+ Chức năng phản hồi cho phép nhân viên có thể phản hồi lại với quàn lí về công việc như thay đổi deadline hoặc thông báo các phát sinh</t>
  </si>
  <si>
    <t>DSD_06 20154101 Nguyễn Anh Tuấn
Nhóm chức năng Thống kê - Đánh giá:
+ Chức năng thống kê KPI cho phép các trưởng bộ phận, tổ trưởng có thể thống kê KPI của các thành viên hoặc các bộ phận.</t>
  </si>
  <si>
    <t xml:space="preserve">
DSD_07 20150010 Nguyễn Thành An
+ Nhóm chức năng theo dõi trạng thái
- Có thể cập nhật trạng thái của các công việc của người
thực hiện công việc trong các khoảng thời gian khác nhau
(đang thực hiện, tạm dừng, hủy, hoàn thành) để mọi người
dễ dàng theo dõi trạng thái của tất cả các công việc một
cách chi tiết.</t>
  </si>
  <si>
    <t>Thân Văn Thái</t>
  </si>
  <si>
    <t>DSD_08 20151729 Đinh Thị Thu Huyền
Nhóm chức năng quản lý công việc:
- Lập kế hoạch cụ thể, chi tiết cho từng công việc cần phải giải quyết, có hướng
thực hiện cụ thể rõ ràng, trước khi triển khai thực tế. Mỗi công nhân, nhân viên
cần được nắm rõ các công việc chi tiết nhất để tránh sai sót</t>
  </si>
  <si>
    <t>DSD_09 20153655 Hồ Sỹ Thuận
Nhóm chức năng quản lý công việc:
Xem lại danh sách phân chia công việc, danh sách kế 
hoạch đã vạch ra để có thể xem lại cập nhật, chỉnh sửa, thay đổi</t>
  </si>
  <si>
    <t>DSD_10 20151469 Hoàng Văn Hoan
Nhân viên: sửa đổi, cập nhật báo cáo của bản thân trong quá trình thực hiện công việc ( trường hợp nhân viên muốn sửa đổi báo cáo công việc lên hệ thống )</t>
  </si>
  <si>
    <t>DSD_11 20151546 Nguyễn Văn Hoàng
Quản đốc đánh giá mức độ hoàn thành công việc của từng tổ đội dựa vào chỉ tiêu đã đặt ra và báo cáo công việc hàng tuần, hàng tháng,...của tổ trưởng thống kê và gửi lên</t>
  </si>
  <si>
    <t>DSD_12 20153359 Thân Văn Thái
Tổng hợp báo cáo của quản đốc, tổ trưởng tổ sản xuất gửi lên cho giám đốc bộ phận sản xuất. Trình bày các thông số tổng hợp được như sản lượng sản xuất, tỉ lệ thành phẩm lỗi, các báo cáo về hỏng hóc thiết bị,...</t>
  </si>
  <si>
    <t>DSD_13 20150539 Trần Hùng Cường
Nhóm chức năng quản lý KPI: 
- Chức năng đánh giá KPI đơn vị: chức năng này thực hiện nhiệm vụ đánh giá kết quả đạt được mục tiêu của từng đơn vị. Giám đốc có quyền đánh giá KPI cho các phòng ban, trưởng phòng ban có quyền đánh giá KPI cho các tổ,....</t>
  </si>
  <si>
    <t>DSD_14 20153075 Nguyễn Văn Quyết
Nhóm chức năng quản lý công việc: Chức năng quản lý công việc Người đứng đầu công ty
- Khi có dự án Người này sẽ họp bàn với tất cả người đứng đầu các khối 
- Quản lý các công việc của các khối một cách sơ bộ nhất</t>
  </si>
  <si>
    <t>DSD-15 20163228 Nguyễn Anh Phương
Nhóm chức năng thống kê: Thống kê doanh thu
Trưởng phòng thống kê lại số lương doanh thu theo tuần, tháng, quý, năm dựa trên số dòng vốn bỏ ra và số tiền thu về</t>
  </si>
  <si>
    <t xml:space="preserve">DSD_16 20152978 Phan Văn  Quang
Hệ thống cho phép đánh giá KPI của công ty trong khoảng thời gian do người dùng lựa chọn. Cụ thể:
+ Đánh giá KPI của công ty là một chức năng quan trọng của hệ thống. Hệ thống cho phép người dùng (Đa phần là tác nhân Giám đốc) có thể truy cập hệ thống và thực hiện đánh KPI theo tuần, tháng, quý năm.
+ Hệ thống cho phép cung cấp thông tin ảnh hưởng doanh thu các các dự án khác nhau đến KPI của công ty
- Hệ thống cho phép cung cấp thông tin ảnh hưởng doanh thu của các phòng ban đến KPI của cty
</t>
  </si>
  <si>
    <t>DSD_17 20144996 Trần Kim Tuyến
Chức năng tổng hợp báo cáo theo từng phòng, tổng hợp báo cáo chung
: Đặc thù của mỗi phòng có form báo cáo riêng nên việc tổng hợp theo phòng nên cần tổng hợp báo cáo của từng phòng trước. Từ báo cáo của từng phòng trích ra những thông tin cần thiết đối vói báo cáo tổng thể</t>
  </si>
  <si>
    <t>DSD_18 20152582 Nguyễn Trọng Nam
Chức năng đặt mục tiêu KPI cho từng khoa phòng, nhân viên từ đó có thể đánh giá trực quan tốc độ làm việc của từng khoa phòng, nhân viên</t>
  </si>
  <si>
    <t>DSD_19 20154188 Bùi Sỹ Tú
Nhóm chức năng lập kế hoạch và phân công công việc
Dành cho cả trưởng phòng và nhân viên
Hệ thống sẽ có phần tương tác để trao đổi về nội dung kế hoạch (Bình luận) để dễ dàng thông tin trong công việc</t>
  </si>
  <si>
    <t>Trần Văn Thắng</t>
  </si>
  <si>
    <t>Function 3.5</t>
  </si>
  <si>
    <t xml:space="preserve">DSD_02 20150393 Biện Thành Chung
Quản lí công việc
3.5: Ghi chú và nhắc nhở: Lên lịch biểu sẽ giúp mỗi cá nhân kiểm soát được quỹ thời gian thực hiện. Nhưng khi muốn xem chi tiết những việc cần làm, những subtask thì cần có 1 chức năng giúp việc quản lí thời gian được rõ ràng hơn là ghi chú và nhắc nhở.
</t>
  </si>
  <si>
    <t>DSD_03 20150078 Mai Gia Bảo Anh
Nhóm chức năng lập thống kê, đánh giá
Chức năng tổng hợp tài chính, cho phép giám đốc, trưởng phòng kinh doanh, trưởng phòng kế hoạch có được một cái nhìn tổng thể về tình hình tài chính của công ty, sẽ được cập nhật liên tục và cụ thể</t>
  </si>
  <si>
    <t>DSD_04 20152094 Nguyễn Duy Kỳ
Chức năng thống kê, tổng hợp
3.5. Thống kê tổng hợp chung
Tất cả các bản thống kê sẽ được sắp xếp, chinh sửa, hoàn thiện đưa ra bản thống kê tổng quan nhất, sau đó các bản báo cáo thống kê sẽ được sắp xếp và gửi tới ban giám đốc và các phòng ban liên quan.</t>
  </si>
  <si>
    <t>DSD_05 20152675 Đồng Thị Ngọc
- Nhóm chức năng phân công công việc:
+ Chức năng thông báo hoàn thành cho phép nhân viên có thể thông báo với quản lí công việc đã được hoàn thành</t>
  </si>
  <si>
    <t>DSD_06 20154101 Nguyễn Anh Tuấn
Nhóm chức năng Thống kê - Đánh giá:
+ Chức năng thống kê chi tiêu cho phép các tổ trưởng có thể thống kê được chi tiêu của các bộ phận .</t>
  </si>
  <si>
    <t>Không có thuật toán
Mô hình client-server</t>
  </si>
  <si>
    <t>DSD_07 20150010 Nguyễn Thành An
+ Nhóm chắc năng theo dõi trạng thái
- Hiển thị thời gian khi thực hiện tác động đến các trạng thái của các tác nhân sử dụng</t>
  </si>
  <si>
    <t>Các chức năng cho nhân viên được thực hiện thông qua giao diện</t>
  </si>
  <si>
    <t>DSD_08 Nguyễn Quang Tuấn
Chức năng quản lý tài liệu: Cho phép người dùng quản lý được tài liệu sử dụng trong công ty, tài liệu sẽ thống nhất về quy trình xử lý. Tài liệu bao gồm các mẫu, các báo cáo công việc, báo cáo doanh thu, v....</t>
  </si>
  <si>
    <t>DSD_09 20153655 Hồ Sỹ Thuận
Nhóm chức năng quản lý công việc:
Tổng hợp tất cả các kết quả qua quá trình theo dõi, đánh
giá kết quả thực hiện công việc cảu từng nhân viên, bộ
phận. Từ đó kịp thời điều chỉnh, đưa ra kế hoạch quản lý 
công việc một cách hiệu quả</t>
  </si>
  <si>
    <t>DSD_10 20151469 Hoàng Văn Hoan
Tự động tổng hợp các báo cáo của từng bộ phận từng nhân viên mà người quản lí không cần phải tổng hợp lại khi cần xem xét</t>
  </si>
  <si>
    <t>DSD_11 20151546 Nguyễn Văn Hoàng
Quản đốc xưởng sản xuất phân bổ nhiệm vụ sản xuất cho từng tổ đội, đưa ra từng chỉ tiêu cụ thể với thời gian hoàn thành, quy định thưởng, phạt nếu như hoàn thành hoặc không hoàn thành chỉ tiêu đề ra</t>
  </si>
  <si>
    <t>DSD_12 20153359 Thân Văn Thái
Tổng hợp báo cáo của các giám đốc nhãn hàng gửi lên cho giám đốc kinh doanh. Trong báo cáo tổng hợp cho phép xem các chỉ số kinh doanh như sản lượng tiêu thụ của từng nhãn hàng, loại hàng, doanh thu và lợi nhuận của từng nhãn hàng, đưa ra xếp hạng nhãn hàng đạt lợi nhuận từ cao đến thấp.</t>
  </si>
  <si>
    <t>Chưa validate dữ liệu invalid</t>
  </si>
  <si>
    <t xml:space="preserve">DSD_13 20150539 Trần Hùng Cường
Nhóm chức năng quản lý KPI:
- Chức năng thống kê KPI: chức năng này có nhiệm vụ chính là thống kê KPI cho các đơn vị, từng cá nhân nhân viên. Đối với thồng kê KPI cá nhân, các trường thông tin phải lọc được theo tháng( lấy 12 hoặc 24 tháng gần nhất). Đối với thống kê KPI đơn vị cần phải lọc được theo từng tháng, từng quý và từng năm. </t>
  </si>
  <si>
    <t>DSD_14 20153075 Nguyễn Văn Quyết
Nhóm chức năng Quản lý công việc:
Chức năng báo cáo công việc theo tuần theo Thời gian
- Mỗi Phòng ban có nhiệm vụ tổng hợp báo cáo tiến độ công việc theo thời gian
- kết xuất và in ra Excel, hoặc Slide thuận tiệncho việc họp</t>
  </si>
  <si>
    <t>DSD-15 20163228 Nguyễn Anh Phương
Nhóm chức năng thống kê: Thống kê số lượng thuốc
Các trưởng phòng phải thống kê được số lượng thuốc sản xuất ra theo tuần, tháng, quý, năm. Số thuốc còn tồn đọng, từ đó đưa ra phương hướng sản xuất sao cho phù hợp</t>
  </si>
  <si>
    <t>DSD_16 20152978 Phan Văn  Quang
Hệ thống cho phép người quản lý xuất file Đánh giá KPI dưới dạng file pdf, excel hoặc Word</t>
  </si>
  <si>
    <t>Nguyễn Chí Thanh</t>
  </si>
  <si>
    <t xml:space="preserve">DSD_17 20144996 Trần Kim Tuyến
Chức năng theo dõi giám sát quy trình làm việc của từng bộ phận và giám sát quy trình tương tác giữa các phòng theo trạng thái tiến độ công việc.
</t>
  </si>
  <si>
    <t>DSD_18 20152582 Nguyễn Trọng Nam
Chức năng tạo biểu lịch KPI của công ty, từ đó đánh giá được trực quan hoạt động của công ty như nào, phát triển nhân hay châm tốc độ phát triển ra sao</t>
  </si>
  <si>
    <t>DSD_19 20154188 Bùi Sỹ Tú
Nhóm chức năng lập kế hoạch và phân công công việc
Dành cho quản đốc
Tương tự chức năng dành cho trưởng phòng, nhưng ở mức độ cao hơn. Lúc này, quản đốc sẽ lập kế hoạch cho các trưởng phòng và các trưởng phòng cũng sẽ nhận được thông tin công việc như các nhân viên</t>
  </si>
  <si>
    <t>Function 4.1</t>
  </si>
  <si>
    <t>DSD_02 20150393 Biện Thành Chung
Quản lý nhân sự
4.1: Quản lý hồ sơ nhân viên: Việc quản lí hồ sơ nhân viên trong công ty bao gồm cả những nhân viên bán thời gian, đang làm việc và đã nghỉ. Phần mềm có khả năng lưu trữ, truy xuất hồ sơ của nhân viên trong công ty</t>
  </si>
  <si>
    <t>DSD_03 20150078 Mai Gia Bảo Anh
Nhóm chức  năng thông báo
Thông báo tới hạn nộp báo cáo, thông báo này đưa ra nhằm để cho nhân viên nhớ thời gian đưa ra báo cáo cho cấp trên</t>
  </si>
  <si>
    <t>DSD_04 20152094 Nguyễn Duy Kỳ
Chức năng đánh giá
4.1. Đánh giá tiến độ dự án
Nhờ báo cáo thống kê, tiến độ dự án sẽ được hệ thống đánh giá nhanh, chậm, phù hợp hay không.</t>
  </si>
  <si>
    <t>DSD_05 20152675 Đồng Thị Ngọc
- Nhóm chức năng phân quyền:
+ Chức năng phân phân quyền sẽ phân loại mặc đinh các đối tượng sử dụng, ví dụ như:
   . Giám đốc
   . Trưởng phòng
   . Quản lí
   . Nhân viên...</t>
  </si>
  <si>
    <t>DSD_06 20152005 Trần Quang Khải
Nhóm chức năng Thông báo: Thông báo khi đến thời hạn nộp báo cáo tiến độ công việc hàng ngày, tuần, tháng, quý. Nhân viên khi nhận được thông báo này biết cần phải xuất và gửi báo cáo lên cấp trên tương ứng</t>
  </si>
  <si>
    <t>DSD_07 20150010 Nguyễn Thành An
+ Nhóm chức năng báo cáo - thống kê
- Các tổ trưởng, quản đốc, giám đốc nhãn hàng khi đến thời hạn sẽ lập báo cáo, báo cáo lại tiến độ công việc cho các giám đốc bộ phận và giám đốc bộ phận cũng lập báo cáo lại với giám đốc doanh nghiệp để giúp những người quản lý này dễ dàng nắm bắt thông tin và xử lý các vấn đề phát sinh kịp thời.</t>
  </si>
  <si>
    <t>DSD_08 20151729 Đinh Thị Thu Huyền
Nhóm chức năng quản lý công việc:
- Nhận kế hoạch cụ thể, có thể chính sửa bản kế hoạch, cập nhật, thay đổi
trước khi thực hiện, xem xét danh sách phân công</t>
  </si>
  <si>
    <t>DSD_09 20153752 Nguyễn Tài Tiêu
Thống kê:
Thống kê lượng thuốc sản xuất, bán ra trong từng tháng, quý, năm nhằm đưa ra chiến lược sản xuất thuốc phù hợp cũng như nguồn tài chính cần  đầu tư trong sản xuất</t>
  </si>
  <si>
    <t>DSD_10 20151469 Hoàng Văn Hoan
Thống kê và tổng hợp giờ làm việc việc của từng nhân viên, công nhân trong công ty</t>
  </si>
  <si>
    <t>DSD_11 20151546 Nguyễn Văn Hoàng
 Giám đốc kinh doanh từng nhãn hàng nhận nhiệm vụ từ giám đốc kinh doanh rồi phân bổ các công việc, nhiệm vụ nhỏ cho từng nhân viên kinh doanh</t>
  </si>
  <si>
    <t>DSD_12 20153359 Thân Văn Thái
Đánh giá KPI của nhân viên bộ phận sản xuất dựa theo báo cáo kết quả thực hiện công việc của công nhân từ giám sát sản suất</t>
  </si>
  <si>
    <t>Phạm Thị Thảo</t>
  </si>
  <si>
    <t xml:space="preserve">DSD_13 20150539 Trần Hùng Cường
Nhóm chức năng quản lý tài liệu:
- Chức năng Thêm văn bản, biểu mẫu, tài liệu: chức năng này thực hiện việc thêm một hoặc nhiều tài liệu, văn bản, biểu mẫu. Khi thêm biểu mẫu, văn bản, tài liệu cần chỉ ra quyền những người, bộ phận được xem những biểu mẫu, tài liệu, văn bản đó. Những biểu mẫu, tài liệu, văn bản đã có phải chỉ ra phiên bản thêm mới. </t>
  </si>
  <si>
    <t>11/28/1997</t>
  </si>
  <si>
    <t xml:space="preserve">DSD_14 20150264 Nguyễn Thành Bắc
Nhóm chức năng Quản lý KPI:
Chức năng quản lý KPI của nhân viên
- Có một giao diện hiển thị Khối lượng công việc mà cá nhân đó được giao (đã hoàn thành - màu xanh, chưa hoàn thành màu đỏ)
- Khối lượng công việc của nhân viên được đánh gái bằng việc nhân viên đó xác nhận đã hoàn thành công việc hay chưa hoặc hoàn thành được bao nhiêu phần trăm
- Khi thêm bớt công việc thì KPI này cũng thay đổi trọng số tương ứng
</t>
  </si>
  <si>
    <t>DSD_15 20154484 Nguyễn Văn Đạt
Nhóm chức năng về Báo cáo - KPI:
Chức năng khởi tạo báo cáo của từng thành viên tương ứng với từng công việc và có thể báo cáo nhiều  công việc một lúc tương ứng với đó các bộ phận có thể tổng hợp đưa ra báo cáo cho từng thành viên trong công ty hay từng mục công việc cụ thể và được thể hiện qua biểu bồ trực quan về mức độ hoàn thành công việc hoặc hiển thị qua  bảng.</t>
  </si>
  <si>
    <t>DSD_16 20152594 Nguyễn Xuân Nam
Nhóm chức năng thống kê.
 Thống kê deadline: Việc deadline quá hạn là rất nguye hiểm, ảnh hưởng trực tiếp đến tổ chức, nên hệ thống có thể thống kê
danh sách các công việc, mục tiêu đến deadline theo khoảng thời gian tùy chọn, giúp người quản lý có thể thúc đẩy, thông báo tới các nhân viê/ phòng ban liên quan để công việc hoàn thành tốt nhất có thể</t>
  </si>
  <si>
    <t>- Ưu điểm: cấu trúc báo cáo đầy đủ
 - Nhược điểm:Trình bày chưa tốt, không căn chỉnh giữa nội dung và các đề mục.</t>
  </si>
  <si>
    <t>DSD_17 20144996 Trần Kim Tuyến
Chức năng backup dữ liệu theo từng mức độ (Từng phòng, backup toàn hệ thống hoặc backup dữ liệu quan trọng ): Dữ liệu có mức độ khác nhau theo từng phòng từng chức vụ mà đối với các doanh nghiệp thì dữ liệu là vấn đề trên hết. Nên đây là chức năng bắt buộc đối với phần mềm</t>
  </si>
  <si>
    <t>DSD_18 20152582 Nguyễn Trọng Nam
Chức năng tạo tài khoản cho từng cá nhân, tạo tài khoản quản lý cho nhân viên cấp cao quản lý, tạo tài khoản hỗ trợ cho những nhân viên hỗ trợ</t>
  </si>
  <si>
    <t>DSD_19 20151359 Phạm Minh Hiếu 
 Nhóm chức năng đánh giá tiến độ dự án: 
 Đảm bảo hoạt động đầu tư có hiệu quả, việc giám sát cung cấp cho các nhà quản lý chương trình, các cơ hội để hiểu rõ hơn về vấn đề, xem xét xem dự án có đúng như mục tiêu, đúng định hướng phát triển kinh tế, đúng luật pháp</t>
  </si>
  <si>
    <t>Function 4.2</t>
  </si>
  <si>
    <t xml:space="preserve">DSD_02 20150393 Biện Thành Chung
Quản lý nhân sự
4.2: Chấm công và tính lương cho nhân viên: Phần mềm cho phép theo dõi ngày công của nhân viên tổng hợp lại ngày công, số ngày nghỉ, số lần đi muộn, đi muộn bao lâu để chấm công.
</t>
  </si>
  <si>
    <t>Department service đã đáp ứng yêu cầu đề ra, tuy nhiên phần chat service chưa đáp ứng đủ yêu cầu đặt ra.</t>
  </si>
  <si>
    <t>DSD_03 20150078 Mai Gia Bảo Anh
Nhóm chức năng thông báo
Thông báo công việc nào đã được cấp trên chỉ định cho bạn, và thông tin cụ thể về công việc đó sẽ được hiện ra nếu bạn ấn vào thông báo</t>
  </si>
  <si>
    <t>Có trình bày nhưng sơ sài, không thể hiện tính hợp lệ trong kiến trúc mà nhóm sử dụng</t>
  </si>
  <si>
    <t>DSD_04 20152094 Nguyễn Duy Kỳ
Chức năng đánh giá
4.2. Đánh giá khả năng thực hiện hiện
Khả năng thực hiện kế hoạch sẽ thay đổi trong quá trình thực hiện, nên cần 1 bản đánh giá để kịp thời thay đổi</t>
  </si>
  <si>
    <t>Nguyễn Thị Thư</t>
  </si>
  <si>
    <t xml:space="preserve">DSD_05 20152675 Đồng Thị Ngọc
- Nhóm chức năng phân quyền 
+ Chức năng phần quyền sẽ phân loại mặc định các đối tượng sử dụng theo phòng ban, ví dụ như:
   . Phòng sản xuất
   . Phòng kế hoạch
   . Phòng nghiên cứu..
</t>
  </si>
  <si>
    <t>DSD_06 20152005 Trần Quang Khải
Nhóm chức năng Thông báo: Thông báo đến bộ phận kĩ thuật các sự cố về phòng ốc, máy chiếu, dây truyền sản xuất để bộ phận kĩ thuật tiếp nhận và xử lý vấn đề liên quan</t>
  </si>
  <si>
    <t>DSD_07 20150010 Nguyễn Thành An
+ Nhóm chức năng báo cáo - thống kê
- Người tạo báo cáo có thể xem, sửa, xóa báo cáo mà mình đã viết</t>
  </si>
  <si>
    <t>DSD_08 Nguyễn Quang Tuấn
Chức năng thông kê các loại thuốc được bán theo năm/tháng/quý/ngày có biểu đồ để quan sát sự biến động và từ đó sẽ biết được nhu cầu của thị trường hiện tại. từ đó biết được thị trường tiêu thụ trong sắp tới.</t>
  </si>
  <si>
    <t>DSD_09 20153752 Nguyễn Tài Tiêu
Thống kê:
Thống kê doanh thu theo tháng, quý, năm của công ty.
Đưa ra các hạng mục cần phải chú tâm đầu tư như sản xuất, nghiên cứu thuốc
Các loại thuốc bán chạy, được thị trường tiếp nhận</t>
  </si>
  <si>
    <t>DSD_10 20154470 Hong Sok Heang
Báo cáo: xem báo cáo cho phép các thành viên có thể xem lại các báo cáo của mình để kiểm tra lại và báo cáo công việc cho phép các thành viên có thể viết báo cáo về công việc mà mình có thể làm được.</t>
  </si>
  <si>
    <t>DSD_11 20151546 Nguyễn Văn Hoàng
Giám đốc kinh doanh nhãn hàng đánh giá công việc của từng
nhân viên theo hàng tuần, hàng tháng, quy định thưởng phạt 
theo tỉ lệ hoàn thành công việc của từng nhân viên.</t>
  </si>
  <si>
    <t>DSD_12 20153359 Thân Văn Thái
Đánh giá KPI của nhân viên bộ phận kinh doanh dựa theo kết quả bán hàng, doanh số, lượng thuốc xuất nhập của các kho hàng.</t>
  </si>
  <si>
    <t>DSD_13 20150539 Trần Hùng Cường
Nhóm chức năng quản lý tài liệu: 
- Chức năng chỉnh sửa tài liệu: Chức năng này cung cấp trình soạn thảo đơn giản để chỉnh sửa trực tiếp các tài liệu loại văn bản (.doc) không cần phải dowload về để chỉnh sửa.</t>
  </si>
  <si>
    <t xml:space="preserve">DSD_14 20150264 Nguyễn Thành Bắc
Nhóm chức năng Quản lý KPI:
Chức năng quản lý KPI của Trưởng phòng
- Có một giao diện hiển thị Khối lượng tổng hợp của phòng đó 
+ một biểu đồ cột với độ cao của cột là Tổng khối lượng công việc đã hoàn thành,
+ Mỗi cột đại diện cho một nhân viên cụ thể tham gia vào dự án
- Mỗi biêu đồ đều có thể theo dõi tổng quát tiến độ làm việc của từng nhân viên
</t>
  </si>
  <si>
    <t>Không thấy rõ được thuật toán nhóm sử dụng trong mã nguồn. Giao thức HTTPS</t>
  </si>
  <si>
    <t>DSD_15 20154484 Nguyễn Văn Đạt
Nhóm chức năng về Báo cáo - KPI:
Tổng hợp báo cáo từ các nguồn khác nhau hay các phòng ban khác nhau trong công ty, quản lý các bào cáo đó, phân chia theo tuần, tháng, phân chia theo mức độ quan trọng của từng báo cáo.</t>
  </si>
  <si>
    <t xml:space="preserve">DSD_16 20152594 Nguyễn Xuân Nam
Nhóm chức năng thống kê.
Thống kê nhân viên: 
Nhân viên có thể tham gia nhiều phòng ban, dự án khác nhau
Do đó cần thống kê xem những nhân viên nào thuộc phòng ban và dự án nào
tiến trình công việc ra sao để người quản lý dự án/ tổ chức có nhữn quyết định phân công công việc phù hợp </t>
  </si>
  <si>
    <t>DSD_17 20144996 Trần Kim Tuyến
Chức năng tích hợp các công cụ làm việc (chung) cần thiết như gmail, công cụ soạn thảo: Hầu hết các công cụ mail khi thực hiên riêng từng phần mềm của từng bộ phần thường sử dụng mail bên ngoài. Khi sử dụng hệ thống phân tán để tiện cho việc không phải chuyển qua lại cho các công việc. Hệ thống cần tích hợp thêm các phần mềm cần thiết</t>
  </si>
  <si>
    <t>DSD_18 20152582 Nguyễn Trọng Nam
Chức năng phân quyển truy cập đối với mỗi loại tài khoản, phân quyền hoạt động cho các nhân viên ứng với đúng các chức năng của từng nhân viên</t>
  </si>
  <si>
    <t>DSD_19 20151359 Phạm Minh Hiếu 
Nhóm chức năng đánh giá tiến độ dự án: Đánh giá hiệu suất làm việc
 Người quản lý dự án có thể kiểm soát quá trình làm việc của mình một cách chặt chẽ về thời gian làm việc, chất lượng làm việc và hiệu quả công việc. Từ đó có thể có được những định hướng cụ thể trong quá trình phân công, chế độ thưởng phạt phù hợp đối với mỗi nhân công.</t>
  </si>
  <si>
    <t>Hồ Sỹ Thuận</t>
  </si>
  <si>
    <t>- Có giao diện Dashboard, Xem thêm sửa xóa department.
 - Có giao diện chat của từng project</t>
  </si>
  <si>
    <t>08/24/1997</t>
  </si>
  <si>
    <t>Function 4.3</t>
  </si>
  <si>
    <t>Dữ liệu vào ra nhóm thể hiện rõ ràng nhưng chưa có mô tả chi tiết trong file doc</t>
  </si>
  <si>
    <t xml:space="preserve">DSD_02 20150393 Biện Thành Chung
Quản lý nhân sự
4.3: Quản lý văn phòng phẩm: việc thống kê, cấp mới, sửa chữa văn phòng phẩm khi cấp cho nhân viên dựa trên hồ sơ, thông tin của nhân viên trong công ty. Việc quản lí văn phòng phẩm sẽ được rõ ràng, minh bạch.
</t>
  </si>
  <si>
    <t>DSD_03 20150078 Mai Gia Bảo Anh
Nhóm chức năng thông báo
Thông báo deadline công việc, gần tới hạn deadline của công việc mà nhân viên vẫn chưa xong thì sẽ hiển thị thông báo</t>
  </si>
  <si>
    <t xml:space="preserve">DSD_04 20152094 Nguyễn Duy Kỳ
Chức năng đánh giá
4.3. Đánh giá rủi ro
Các rủi ro sẽ được đánh giá dự trên mức độ ảnh hưởng, độ phức tạp của rủi ro. Nếu rủi ro không thể khắc phục, một cảnh báo sẽ được chuyển tới các phòng ban để đưa ra kế hoạch mới, </t>
  </si>
  <si>
    <t>DSD_05 20152675 Đồng Thị Ngọc
- Nhóm chức năng phân quyền
+ Chức năng thay đổi quyền truy cập cho phép người quản lí có thể thay đổi quyền truy cập mặc định ban đầu của cấp dưới của mình sao cho phù hợp với công việc
+ Chức năng cập nhật quyền truy cập cho phép nâng cấp tài khoản khi nhân viên thăng chức hoăc chuyển đổi phòng ban</t>
  </si>
  <si>
    <t>DSD_06 20152005 Trần Quang Khải
Nhóm chức năng Thông báo: Thông báo định kì về chỉ tiêu công việc (đạt, không đạt), đánh giá tiến độ, các công việc sắp đến kì hạn bàn giao, đánh giá KPI từ cấp trên...</t>
  </si>
  <si>
    <t>DSD_07 20150010 Nguyễn Thành An
+ Nhóm chức năng báo cáo - thống kê
- Những thông báo của doanh nghiệp cũng sẽ được gửi đến tất cả mọi thành viên</t>
  </si>
  <si>
    <t>DSD_08 20151729 Đinh Thị Thu Huyền
Nhóm chức năng quản lý công việc:
- Tổng hợp báo cáo, dựa vào bản theo dõi kết quả, thông kê để kịp thời cập 
nhật, chỉnh sửa bản kế hoạch.</t>
  </si>
  <si>
    <t>DSD_09 20153752 Nguyễn Tài Tiêu
Thống kê:
Theo dõi tiến độ thực hiện công việc của từng bộ phận theo quy trình, mục tiêu đã đặt ra, xem cần cải tiến ở khâu nào
Các công việc đã hoàn thành, chưa hoàn thành để đưa ra biện pháp điều chỉnh phù hợp, đảm bảo tiến độ công việc</t>
  </si>
  <si>
    <t>DSD_10 20154470 Hong Sok Heang
Báo cáo: tổng hợp báo cáo cho phép các tổ trưởng tổng hợp lại các báo cáo theo nhóm như ngày loại công việc và viết báo cáo về công việc mà mình làm được và sau nộp lại công việc đó.</t>
  </si>
  <si>
    <t>DSD_11 20151546 Nguyễn Văn Hoàng
Giám đốc kinh doanh nhãn hàng thống kê số lượng thuốc đã 
bán ra theo từng nhiệm vụ, tỉ lệ đạt được so với chỉ tiêu của
nhãn hàng trong tuần, tháng đó. Từ đó, đưa ra phương pháp 
giải quyết khi nhiệm vụ chưa được hoàn thành, hoặc phân bố lại
nhiệm vụ khi có sự thay đổi</t>
  </si>
  <si>
    <t>DSD_12 20153359 Thân Văn Thái
 Chuyển đổi từ đánh giá KPI sang bảng lương thưởng theo quy chuẩn chung cho các nhân viên của bộ phận kế toán và tổng hợp gủi phê duyệt lên ban giám đốc</t>
  </si>
  <si>
    <t xml:space="preserve">DSD_13 20150539 Trần Hùng Cường
Nhóm chức năng quản lý tài liệu:
- Chức năng xem tài liệu, biểu mẫu, văn bản của người dùng: chức năng này thực hiện việc hiện thị các thông tin về biểu mẫu, văn bản, tài liệu để người dùng có thể dowload tuỳ theo quyền xem cảu người dùng. </t>
  </si>
  <si>
    <t>Đoàn Văn Tiến</t>
  </si>
  <si>
    <t>11/22/1998</t>
  </si>
  <si>
    <t xml:space="preserve">DSD_14 20153075 Nguyễn Văn Quyết
Nhóm chức năng quản lý KPI của Giám đốc khối
- Tương tự như chức năng trên, tổng khối lượng của một phòng, ban sẽ là khối lượng công việc khối được biểu hiện
-  Chức năng xem thông tin KPI của từng phòng tương ứng
- Có một Biểu đồ cột như KPI của Phòng, mỗi cột tương ứng với Khối lượng công việc của phòng đó
- Khi di chuột vào 1 cột thì KPI của khối đó sẽ hiển thị </t>
  </si>
  <si>
    <t>DSD_15 20154484 Nguyễn Văn Đạt
"DSD_15 20154484 Nguyễn Văn Đạt
Nhóm chức năng về Báo cáo - KPI:"
Tạo các bản thống kê lại các công việc đã bàn giao và kết quả thực hiện của từng thành viên cụ thể hay có thể tổng hợp công việc của từng phòng ban nào đó hoặc cũng có thể tổng hợp theo từng đầu việc.</t>
  </si>
  <si>
    <t>DSD_16 20152594 Nguyễn Xuân Nam
Nhóm chức năng thống kê.
Thống kê công việc: 
Các công việc được phân công, có tiến trình các bước cần thực hiện
Người quản lý có thể chọn thống kê công việc với các số liệu tương ứng theo từng mục tiêu hoặc theo từng nhân viên/ nhóm nhân viên</t>
  </si>
  <si>
    <t xml:space="preserve">DSD_17 20144996 Trần Kim Tuyến
Chức năng phân quyền nhiệm vụ, công việc đối với từng chức vụ như giám đốc hoặc trưởng phòng: Giám đốc có quyền cao nhất có thể phân quyền cho mọi nhân viên trong công ty. Đối với trưởng phòng chỉ được phân quyền với những nhân viên ở bên trong phòng mình. Những trưởng phòng của các bộ phận khác ngang hàng không được phân quyền
</t>
  </si>
  <si>
    <t>DSD_18 20152582 Nguyễn Trọng Nam
Chức năng thêm sửa xóa thông tin các nhân của từng nhân viên, khoa phòng, của các trưởng phòng, giám đốc, đổi mật khẩu, tạo liên kết với điện thoại cá nhân</t>
  </si>
  <si>
    <t>DSD_19 20151359 Phạm Minh Hiếu 
Nhóm chức năng đánh giá tiến độ dự án: Quản lý dữ liệu
 Giúp người quản lý có thể lưu trữ dữ liệu, kết quả công việc trong mỗi giai đoạn. Từ đó, quản lý dự án có thể đánh giá được chất lượng và tiến độ của công trình xây dựng thông qua biểu đồ</t>
  </si>
  <si>
    <t>Function 4.4</t>
  </si>
  <si>
    <t>Nguyễn Tài Tiêu</t>
  </si>
  <si>
    <t>10/27/1997</t>
  </si>
  <si>
    <t>Nguyễn Văn Tín</t>
  </si>
  <si>
    <t>04/30/1997</t>
  </si>
  <si>
    <t xml:space="preserve">DSD_02 20150393 Biện Thành Chung
Quản lý nhân sự
4.4: Quản lý đào tạo: Lập kế hoạch đào tạo, theo dõi việc tổ chức thực hiện, khảo sát đánh giá chất lượng sau đào tạo. Báo cáo phân tích, thống kê, đánh giá chất lượng và hiệu quả của hoạt động đào tạo giúp lãnh đạo có những quyết định chính sách phù hợp để ngày càng nâng cao năng lực đội ngũ
</t>
  </si>
  <si>
    <t>DSD_03 20150078 Mai Gia Bảo Anh
Nhóm chức năng thông báo
Thông báo thống kê, thông báo định kỳ về việc hệ thống đã tổng hợp xong các báo cáo về tiến độ cũng như là hiệu suất làm việc, KPI của nhân viên</t>
  </si>
  <si>
    <t>DSD_04 20152094 Nguyễn Duy Kỳ
Chức năng đánh giá
4.4. Đánh giá chất lượng
Dựa vào các báo cáo về chất lượng, sau khi tổng hợp tất cả, một bản đánh giá chất lượng chung sẽ được đưa ra. Bản đánh giá này sẽ quyết định xem có cần điểu chỉnh chất lượng của sản phẩm hay không.</t>
  </si>
  <si>
    <t>DSD_05 20152675 Đồng Thị Ngọc
- Nhóm chức năng phân quyền
+ Chức năng cảnh báo tới quản lí khi nhân viên truy cập vào những chức năng không được cho phép truy cập</t>
  </si>
  <si>
    <t>DSD_06 20152005 Trần Quang Khải
Nhóm chức năng Thông báo: Thông báo công việc nào đã được chỉ định giao, Thông báo thẻ công việc đang được tiến hành, đã hoàn thành; Thông báo khi có người comment về công việc</t>
  </si>
  <si>
    <t>DSD_07 20150010 Nguyễn Thành An
+ Nhóm chức năng báo cáo - thống kê
- Có thể tùy chỉnh yêu cầu báo cáo theo dự án hoặc công việc, với việc lọc dữ liệu theo trạng thái, ngày bắt đầu, ngày kết thúc hoặc tên thành viên, ...</t>
  </si>
  <si>
    <t>DSD_09 20153752 Nguyễn Tài Tiêu
Thống kê:
Đưa ra thông tin trạng thái của máy móc, thiết bị sản xuât, nghiên cứu thuốc, cần bổ sung thêm, bảo trì, sửa chữa sao cho việc sản xuất thuốc đạt theo kế hoạch sản xuất</t>
  </si>
  <si>
    <t>DSD_10 20154470 Hong Sok Heang
Báo cáo: sửa báo cáo cho phép các thanh viên có thể sửa lại những gì trong báo cáo mà mình lập có thể bị sại và có thể xóa cho phép các thành viên có thể xóa đi các báo cáo sai hoặc không phù hợp.</t>
  </si>
  <si>
    <t>Nguyễn Văn Trọng</t>
  </si>
  <si>
    <t>08/13/1997</t>
  </si>
  <si>
    <t>DSD_11 20151546 Nguyễn Văn Hoàng
Giám đốc kinh doanh nhãn hàng tổng hợp báo cáo, số lượng
thuốc đã bán ra theo tuần, tháng, quý và gửi lên cho giám đốc
kinh doanh, từ đó so sánh với lượng thuốc sản xuất và Giám
đốc quyết định mức độ, số lượng thuốc sẽ sản xuất trong tháng,
quý tiếp theo</t>
  </si>
  <si>
    <t>DSD_12 20153359 Thân Văn Thái
Danh sách các hóa đơn phiếu thu chi, xuất nhập từ các kho hàng và quyết toán từ ban giám đốc. giải ngân và đánh giấu đã thanh toán</t>
  </si>
  <si>
    <t xml:space="preserve">DSD_13 20150539 Trần Hùng Cường
Nhóm chức năng quản lý tài liệu:
- Chức năng xem tài liệu, biểu mẫu, văn bản của admin: Chức năng này hiện thị thông tin của các biểu mẫu, tài liệu, văn bản và cả số lượt tải, lượt xem và ngày áp dụng những biểu mẫu, tài liệu, văn bản đó. </t>
  </si>
  <si>
    <t>DSD_14 20153075 Nguyễn Văn Quyết
Nhóm chức năng quản lý KPI
Chức năng quản lý KPI của Chủ tịch
- Tương tự như chức năng quản lý KPI của khối
- Có thể là biểu đồ tròn thay vì biểu đồ cột
Mỗi khối tương ứng sẽ có 2 màu khác nahu đồng thời có phàn trăm tương ứng
+ Màu xanh đã hoàn thành
 + Màu đỏ: chưa hoàn thành
- Một thông báo cụ thể về tổng khối lượng công việc của dự án đã haonf thành và chưa hoàn thành</t>
  </si>
  <si>
    <t>DSD_15 20154484 Nguyễn Văn Đạt
Nhóm chức năng về Báo cáo - KPI:
Xuất các loại báo các ra nhiều file tương ứng ví du như doc hay excel để tiện cho việc lưu trữ hay gửi lên các cấp cao hơn bằng văn bản cụ thể.</t>
  </si>
  <si>
    <t>DSD_16 20152594 Nguyễn Xuân Nam
Nhóm chức năng thống kê.
Thống kê mục tiêu: 
Các mục tiêu được đánh trọng số, mức độ, thời gian hoàn thành, kết quả then chốt 
Hệ thống sẽ liệt kê các mục tiêu vs các số liệu tương ứng theo từng khoảng thời gian để người quan lý có thể có cái nhìn tổng quan về các mục tiêu mình cần đạt được</t>
  </si>
  <si>
    <t>DSD_17 20144996 Trần Kim Tuyến
Chức năng phản ánh, phản hồi: Người dùng báo cáo trực tiếp tình trạng vấn đề công việc lên ban giám đốc công ty. Do trong doanh nghiệp có thể có những vi phạm mà cấp trên có thể bao che hoặc cố tình lạm dụng quyền hạn. Để tránh cho những việc này xảy ra cần có chức năng phản ánh trực tiếp</t>
  </si>
  <si>
    <t>DSD_18 20152582 Nguyễn Trọng Nam
Chức năng nhăn tin trao đổi giữa các nhân viên trong từng khoa phòng, công ty. Chức năng gọi video call từ xa, chức năng gọi video call hop</t>
  </si>
  <si>
    <t>Trần Quốc Trọng</t>
  </si>
  <si>
    <t>DSD_19 20151359 Phạm Minh Hiếu 
Nhóm chức năng đánh giá tiến độ dự án: Kiểm soát hiệu năng công việc
Với chức năng đáh giá tiến độ dự án, người quản lý có thể chú thích, đánh giá chất lượng và hiệu quả công việc sau mỗi giai đoạn hoạt động. Từ đó có thể đưa ra những định hướng cụ thể cho những giai đoạn tiếp theo</t>
  </si>
  <si>
    <t>Nhóm có thể hiện báo lỗi khi đầu vào không hợp lệ</t>
  </si>
  <si>
    <t>Function 4.5</t>
  </si>
  <si>
    <t>08/17/1997</t>
  </si>
  <si>
    <t xml:space="preserve">DSD_02 20150393 Biện Thành Chung
Quản lý nhân sự
4.5: Quản lý thông tin thuế: phần mềm hỗ trợ lập các tờ khai thuế và quyết toán thuế TNCN để nộp cho cơ quan thuế. Nhân viên có thể thực hiện các thủ tục đăng ký giảm trừ gia cảnh và tra cứu bảng tính thuế TNCN trực tiếp trên phần mềm.
</t>
  </si>
  <si>
    <t>DSD_03 20150078 Mai Gia Bảo Anh
Nhóm chức năng thông báo
Các thông báo khác, thông báo về team building, trả lương, thông báo về một sản phẩm mới của công ty và các loại thông báo khác</t>
  </si>
  <si>
    <t>DSD_04 20152094 Nguyễn Duy Kỳ
Chức năng đánh giá
4.5. Đánh giá tài chính.
Việc thu chi tài chính được đánh giá chi tiết, thường nhật, kịp thời.  Bản đánh giá có yếu tố quan trọng trong việc điều chỉnh ngân sách, quản lý thu chi, tránh ảnh hưởng tới toàn bộ dự án.</t>
  </si>
  <si>
    <t>DSD_05 20152675 Đồng Thị Ngọc
- Nhóm chức năng phân quyền
+ Chức năng xóa quyền truy cập cho phép xóa truy cập của một nhân viên khi nghỉ việc, nhân viên đó sẽ không thể dùng tài khoản để truy cập vào hệ thống</t>
  </si>
  <si>
    <t>DSD_06 20152005 Trần Quang Khải
Nhóm chức năng Thông báo: Thông báo khác: Thông báo trả lương; Thông báo các hoạt động team building của bộ phận; Thông báo về một nghiên cứu sản phẩm thuốc mới của công ty...</t>
  </si>
  <si>
    <t>DSD_07 20150010 Nguyễn Thành An
+ Nhóm chức năng báo cáo - thống kê
- Chức năng thống kê để thống kê các công việc của dự án và tiến độ, thống kê các nhân viên, công nhân, thành viên của doanh nghiệp, thống kê nguồn tài chính, chí phí cho công việc.</t>
  </si>
  <si>
    <t>DSD_09 20150495 Lê Việt Cường
Thống kê:
Đưa ra đánh giá tiến độ hoàn thành công việc của từng thành viên trong nhóm. Hoặc có thể dựa vào task công việc của hộ để đánh giá chức năng hoặc công việc này do ai thực hiện và chất lượng thế nào.</t>
  </si>
  <si>
    <t>DSD_10 20154470 Hong Sok Heang
Thống kê: chức năng thống kê để thống kê các công việc của dự án tiến độ thống kê các nhân viên, thanh viên của doanh nghiệp cho công việc và có thể tùy chỉnh yêu cầu báo cáo theo dự án công việc với việc dữ liệu theo trang thái.</t>
  </si>
  <si>
    <t xml:space="preserve">DSD_11 20151546 Nguyễn Văn Hoàng
Quản đốc phân xưởng sản xuất gửi thống kê, báo cáo tổng hợp 
được từ các tổ đội sản xuất và gửi lên giám đốc sản xuất. </t>
  </si>
  <si>
    <t>DSD_12 20153359 Thân Văn Thái
Tổng hợp báo cáo kế toán của toàn bộ công ty theo từng ngày, từng tuần, tháng, quý, đánh giá phân tích kết quả kinh doanh sơ bộ của công ty</t>
  </si>
  <si>
    <t>DSD_13 20150539 Trần Hùng Cường
Nhóm chức năng quản lý tài liệu:
- Chức năng thống kê báo cáo: Chức năng này có nhiệm vụ thống kê về số lần dowload tài liệu, tài liệu dowload nhiều nhất, tổng số tài liệu, tổng số văn bản, tổng số biểu mẫu,....</t>
  </si>
  <si>
    <t>DSD_14 20153075 Nguyễn Văn Quyết
Nhóm chức năng quản lý KPI
Chức năng Xem chi tiết KPI tổng quan 
Giao diện sẽ bao gồm những biểu dồ tương ứng gộp lại được phân chia dễ nhìn phù hợp
Tổng quát hóa tất cả các thông tin bằng các con số cụ thể</t>
  </si>
  <si>
    <t>Bùi Nhật Trường</t>
  </si>
  <si>
    <t>DSD_15 20154484 Nguyễn Văn Đạt
Nhóm chức năng về Báo cáo - KPI:
hệ thống hộ trợ các chức năng đánh giá trực tiếp các bài cáo để người làm báo cáo có thể thêm bớt, chỉnh sửa kịp thời bằng các kiểu như bình luận hay trả lời khi người summit báo cáo lên hệ thống.</t>
  </si>
  <si>
    <t>CNTT-TT 2 (CN lên KS) K61</t>
  </si>
  <si>
    <t>DSD_16 20152594 Nguyễn Xuân Nam
Nhóm chức năng về thống kê
- thống kê hoạt động các phòng ban
Các phòng ban có các hệ thống mục tiêu theo từng thời điểm, việc thống kê hoạt động của các phòng ban giúp người quản lý
kiểm soat được mục tiêu nào cần hoàn thành trước, mục tiêu nào quá hạn, phòng ban nào hoạt động tốt,..</t>
  </si>
  <si>
    <t>DSD_17 20144996 Trần Kim Tuyến
Chức năng đánh giá KPI theo bộ phận tài chính: Do cách thực hiện công việc giữa bộ phận tài chính kế toán khác hoàn toàn so với các phòng ban như nghiên cứu sản xuất vì lượng công việc có tính chất khác nhau. Nên để đánh giá thì cần những tiêu chí khác nhau. Đối với phòng tài chính kế toán sẽ dựa trên mức độ chính xác của công việc được giao để tính hiệu suất.</t>
  </si>
  <si>
    <t>DSD_18 20152582 Nguyễn Trọng Nam
Chức năng quản lý công việc cho từng cá nhân, thống báo tới các cấp trong công ty, giám đốc gửi thông báo tời trưởng phòng, trưởng phòng gửi thông báo tới nhân viên của phòng</t>
  </si>
  <si>
    <t>DSD_19 20151359 Phạm Minh Hiếu 
Nhóm chức năng đánh giá tiến độ dự án: Kiểm soát rủi ro dự án
 Giúp người quản lý có thể nhận biết được những thay đổi, những yếu tố bên ngoài ảnh hưởng đến chất lượng dự án, qua đó có thể đưa ra những phương hướng, điều chỉnh phù hợp với tình hình thực tế.</t>
  </si>
  <si>
    <t>- Ưu điểm: cấu trúc báo cáo đầy đủ
 - Nhược điểm:Trình bày chưa tốt, không căn chỉnh trang, nhiều trang để trống</t>
  </si>
  <si>
    <t>Function 5.1</t>
  </si>
  <si>
    <t>Bùi Sỹ Tú</t>
  </si>
  <si>
    <t>12/17/1997</t>
  </si>
  <si>
    <t>DSD_02 20151716 Trần Viết Huy
Quản lí kho (nhập xuất)
5.1: Quản lý đơn hàng nhập xuất trong ngày: 
quản lí số lượng hàng hoá cũng như nguyên liệu 
còn tồn tại trong kho. Hệ thống giúp hiển thị đúng số 
lượng, vị trí của mỗi lô nguyên liệu, lô sản phẩm trong kho</t>
  </si>
  <si>
    <t>DSD_03 20150078 Mai Gia Bảo Anh
Nhóm chức năng tương tác
Tạo kênh chat, người quản lý cũng như nhân viên đều có khả năng tạo kênh chat, và add các thành viên khác vào nhóm</t>
  </si>
  <si>
    <t>DSD_04 20152094 Nguyễn Duy Kỳ
Chức năng điều chỉnh, bổ sung
5.1. Điều chỉnh tiến độ
Sau khi đánh giá về tiến độ, Tiến độ dự án sẽ có sự điều chỉnh phù hợp với tình hình hiện tại. Sau đó bản điều chỉnh sẽ được  chuyển tới các phòng ban liên quan</t>
  </si>
  <si>
    <t>DSD_05 20152675 Đồng Thị Ngọc
- Nhóm chức năng giao tiếp:
+ Chức năng trao đổi đổi trong cùng phòng ban cho phép các nhân viên trong cùng phòng ban có thể trao đổi nội bộ với nhau</t>
  </si>
  <si>
    <t>DSD_06 20153947 Nguyễn Văn Trọng
Nhóm chức năng Hành chính công:
+ Tiếp nhận giấy tờ hành chính của các nhân viên như đơn xin nghỉ phép, hồ sơ sơ yếu lí lịch...</t>
  </si>
  <si>
    <t>DSD_07 20151290 Bùi Minh Hiếu
+ Nhóm chức năng hành chính công :
- Các loại giấy tờ liên quan đến quyền lợi nghĩa của của 
công nhân sẽ được gửi đến và xử lý</t>
  </si>
  <si>
    <t>DSD_09 20153655 Hồ Sỹ Thuận
Nhóm chức năng thông báo: 
Cho phép thông báo các tin tức, thông tin liên quan đến 
công ty, các tin tức liên quan đến công việc, các tin tức
thông tin khác</t>
  </si>
  <si>
    <t>DSD_10 20154470 Hong Sok Heang
Chức năng lập kế hoạch: khi đánh giá, sửa đố kế hoạch thực hiện sau cùng sẽ truyền tới các phòng ban để thực hiện và các báo cáo tổng hợp thành một quy trình hoàn chỉnh.</t>
  </si>
  <si>
    <t>DSD_11 20151546 Nguyễn Văn Hoàng
Các giám đốc kinh doanh, giám đốc sản xuất phân bổ nhiệm 
vụ hàng tháng có từng giám đốc nhãn hàng và quản đốc phân 
xưởng, với thời gian hoàn thành và chỉ tiêu cần hoàn thành, 
đưa ra mức độ thưởng phạt cho từng nhiệm vụ,...</t>
  </si>
  <si>
    <t>DSD_12 20153359 Thân Văn Thái
Quản lý danh sách nhân sự, hiển thị danh sách theo từng phòng ban, thông tin và chức năng của từng nhân viên trong công ty</t>
  </si>
  <si>
    <t xml:space="preserve">DSD_13 20151647 Bùi Văn Huy
Nhóm chức năng quản lý quy trình:
Nhóm chức năng này giúp người dùng quản lý danh sách các quy trình, thực hiện công việc theo quy trình được định nghĩa và tạo mới một quy trình làm việc
</t>
  </si>
  <si>
    <t>Dữ liệu vào ra nhóm thể hiện rõ ràng và có mô tả chi tiết trong file doc</t>
  </si>
  <si>
    <t xml:space="preserve">DSD_14 20150264 Nguyễn Thành Bắc
Nhóm chức năng Quản lý Tài liệu: Chức năng lưu trữ
- Mọi báo cáo về kế hoạch và công việc phân công đều được lưu lại
- Kết xuất và in ra mỗi khi cần sử dụng
- Báo cáo được lưu theo thời gian, theo loại và theo Khối , phòng tùy chỉnh
</t>
  </si>
  <si>
    <t>DSD_15 20154484 Nguyễn Văn Đạt
Chức năng phân quyền:
Chức năng Khởi tạo, chỉnh sửa và cập nhật các quyền của từng nhân viên, từng phòng ban tương ứng với các chức năng nhiệm vụ ví dụ người có quyền lớn nhất là giám đốc, người giao các công việc, trưởng phóng các phòng ban,...</t>
  </si>
  <si>
    <t>DSD_16 20152594 Nguyễn Xuân Nam
Nhóm chức năng về đánh giá
- Xây dựng quy trình đánh giá
+ cùng 1 mục tiêu, mỗi người có 1 cách đánh giá khác nhau
+ 1 nhân viên tham gia nhiều dự án 
+ số lượng người đánh giá khác nhau tùy từng tường hơp
=&gt; ccaanf thiết lập quy trình đánh giá chung với các tiêu chí thiết lập sẵn để đảm bảo công bằng và chất lượng</t>
  </si>
  <si>
    <t>Đỗ Tuấn Tú</t>
  </si>
  <si>
    <t>03/15/1996</t>
  </si>
  <si>
    <t>DSD_17 20144996 Trần Kim Tuyến
Chức năng đánh giá KPI theo bộ phận sản xuất, nghiên cứu phát triển: Đối với phòng này cần đánh giá với tiêu chí dựa trên thời gian hoàn thành deadline, mức độ khó của công việc</t>
  </si>
  <si>
    <t>DSD_18 20152582 Nguyễn Trọng Nam
Quản lý sản phầm trong kho còn tồn dư là bao nhiêu, thời gian tồn dư là bao lâu, giá thành hiện như nào, hạn sử dụng còn bao lâu</t>
  </si>
  <si>
    <t>DSD_19 20179757 Đỗ Tuấn Tú
Nhóm chức năng báo cáo công việc tổng hợp theo mức độ: Quản lý quy trình nghiệp vụ
 Thiết lập và chuẩn hóa quy trình theo các giai đoạn, theo dõi tiến độ công việc theo thời gian thực, phối hợp nhịp nhàng giữa các phòng ban giúp cho các nhà quản lý thực hiện quy trình nghiệp vụ một cách toàn diện</t>
  </si>
  <si>
    <t>Function 5.2</t>
  </si>
  <si>
    <t>DSD_02 20151716 Trần Viết Huy
Quản lí kho (nhập xuất) 
5.2: Quản lý phiếu nhập, xuất kho: Thông tin những lô 
hàng được nhập vào, số lượng, ngày giờ, cũng như người 
tiếp nhận lô hàng sẽ được thống kê chi tiết để dễ dàng 
quản lý cũng như điều tra nếu có hiện tượng bất thường</t>
  </si>
  <si>
    <t>DSD_03 20150078 Mai Gia Bảo Anh
Nhóm chức năng tương tác
Mỗi người có thể lên một lịch hẹn trên nhóm chat, có thể là lịch họp online, qua đó tới 1h trước khi tới lịch hẹn sẽ có thông báo tới tất cả các thành viên trong nhóm</t>
  </si>
  <si>
    <t>DSD_04 20152094 Nguyễn Duy Kỳ
Chức năng điều chỉnh, bổ sung
5.2. Điều chỉnh chất lượng sản phẩm
Chất lượng sản phẩm sẽ được điều chỉnh sao cho cân bằng với quỹ tài chính, tiến độ và các yếu tố khác.</t>
  </si>
  <si>
    <t>DSD_05 20152675 Đồng Thị Ngọc
- Nhóm chức năng giao tiếp:
+ Chức năng trao đổi trong cùng dự án cho phép các nhân viên trong cùng một dự án chó thể trao đổi nội bộ với nhau</t>
  </si>
  <si>
    <t>DSD_06 20153947 Nguyễn Văn Trọng
Nhóm chức năng Hành chính công:
+ Tiếp nhận sản phẩm nghiên cứu mới, thực hiện các thủ tục pháp lý về thuốc liên quan, đăng ký bản quyền, sở hữu trí tuệ...</t>
  </si>
  <si>
    <t>DSD_07 20151290 Bùi Minh Hiếu
- Các đơn khiếu nại về trong và ngoài công ty của công 
nhân hay một đơn vị nào khác bên ngoài có thể được gửi 
đến bên quản lí và xử lí</t>
  </si>
  <si>
    <t>Trần Đình Tú</t>
  </si>
  <si>
    <t>04/20/1997</t>
  </si>
  <si>
    <t>DSD_09 20153655 Hồ Sỹ Thuận
Nhóm chức năng thông báo:
Thông báo các vấn đề liên quan đến việc lập báo cáo
của nhân viên, công nhân, phòng ban bộ phận như 
báo cáo chưa đầy đủ, thiếu báo cáo thời gian nào,
thời gian nộp báo cáo, ...</t>
  </si>
  <si>
    <t>DSD_10 20154470 Hong Sok Heang
Chức năng lập kế hoạch: để xuất thay đổi kế hoạch theo thời gian kế hoạch ban đầu có thể không còn đúng nữa các thay đổi sẽ được đánh giá từ phía các bên liên quan và chỉ được chấp nhận khi tất cả các bên liên quan chấp nhận thay đổi.</t>
  </si>
  <si>
    <t>DSD_11 20151546 Nguyễn Văn Hoàng
Giám đốc kinh doanh xem thống kê số lượng sản phẩm được
bán ra theo từng loại sản phẩm, báo cáo mức độ hoàn thành
chỉ tiêu do giám đốc đề ra và gửi kết quả số lượng sản phầm 
được bán ra trong tháng đó cho giám đốc, đưa ra mức thưởng
, phạt cho từng bộ phận kinh doanh nhãn hàng</t>
  </si>
  <si>
    <t xml:space="preserve">DSD_12 20153359 Thân Văn Thái
Thêm nhân viên mới, sửa thông tin của nhân viên, xóa thông tin nhân viên nghỉ, khôi phục dữ liệu của các nhân viên trong công ty </t>
  </si>
  <si>
    <t>DSD_13 20151647 Bùi Văn Huy
Nhóm chức năng quản lý quy trình
Chức năng xem danh sách các quy trình: Tại đây danh sách các quy trình sẽ được hiển thị dưới dạng bảng bao gồm các thông tin cơ bản của quy trình như tên, mô tả, người tạo, số lần quy trinh được thực hiện và các hành động với quy trình (thêm, sửa, xóa và thực hiện công việc theo quy trình)</t>
  </si>
  <si>
    <t>DSD_14 20150264 Nguyễn Thành Bắc
Nhóm chức năng Quản lý Tài liệu: Chức năng Tìm kiếm
- Một kho tài liệu với vô vàn thể sẽ được áp dụng thuật toán tìm kiếm hỗ trợ
- Có thể tìm kiếm tài liệu theo thời gian
- Tìm kiếm theo tên, Theo phòng, theo khối theo thể loại</t>
  </si>
  <si>
    <t>DSD_15 20154484 Nguyễn Văn Đạt
Chức năng phân quyền:
Khởi tạo, chỉnh sửa và cập nhật các quyền của các công việc, các nhóm công việc. Để xác định xem những người tham gia vào công việc, người khởi tạo, người có quyền xem, quyền chỉnh sửa và người theo dõi công việc đó.</t>
  </si>
  <si>
    <t>DSD_16 20152594 Nguyễn Xuân Nam
Nhóm chức năng về đánh giá
- Quản lý mẫu đánh giá 
+ đánh giá theo nhiều tiêu chí dẫn đến sự khác biệt về mẫu kết quả 
+ việc tùy biến các mẫu cũng như thay đổi nội dung trong mẫu để phù hợp 
với từng trường hợp đánh giá</t>
  </si>
  <si>
    <t>DSD_17 20144996 Trần Kim Tuyến
Chức năng thông báo sự kiện: Cấp trên có thể thực hiện thông báo cho từng thành viên hoặc thông báo chung tới tất cả nhân viên (Khi có sự kiện như họp, thưởng hiệu suất...)</t>
  </si>
  <si>
    <t>DSD_18 20152582 Nguyễn Trọng Nam
Quản lý sản phẩm bán ra bao nhiêu trong từng ngày, từng tháng, từng năm, giá thánh khi bán là bao nhiêu, số lượng bán trung bình từng tháng là bao nhiêu</t>
  </si>
  <si>
    <t>Nguyễn Anh Tuấn</t>
  </si>
  <si>
    <t>12/14/1997</t>
  </si>
  <si>
    <t xml:space="preserve">DSD_19 20179757 Đỗ Tuấn Tú 
Nhóm chức năng báo cáo công việc tổng hợp theo mức độ: Liên kết toàn diện quy trình
 Kết nối để tự động chuyển giao công việc sang quy trình khác, tránh công việc lặp lại rút ngắn thời gian chờ, đo lường hiệu suất làm việc đảm bảo đúng tiến độ. Ngoài ra còn giúp các nhà quản lý phát hiện nhanh các điểm gây tắc nghẽn quy trình </t>
  </si>
  <si>
    <t>Function 5.3</t>
  </si>
  <si>
    <t xml:space="preserve">DSD_02 20151716 Trần Viết Huy
Quản lí kho (nhập xuất)
5.3: Kiểm tra chất lượng hàng hoá: với những hàng hoá 
có thời gian bảo quản thấp sẽ ưu tiên đưa trên đầu. 
Hệ thống sẽ thông báo và đưa ra cảnh báo với những lô 
hàng như vậy.
</t>
  </si>
  <si>
    <t>DSD_03 20150078 Mai Gia Bảo Anh
Nhóm chức năng tương tác
Thêm ghi chú, file đính kèm lên kênh, giúp cho đầu kênh chat sẽ có các ghi chú và file đính kèm đó, giúp nó không bị trôi mất</t>
  </si>
  <si>
    <t>DSD_04 20152094 Nguyễn Duy Kỳ
Chức năng điều chỉnh, bổ sung
5.3. Kế hoạch khắc phục rủi ro.
Sau khi đánh giá các rủi ro, 1 kế hoạch khắc phục sẽ được ban xuống cho các phòng ban liên quan. Đồng thời phòng kỹ thuật cũng sẽ trực tiếp thực hiện, kiểm tra quá trình khắc phục rủi ro. Báo cáo rủi ro sẽ được thực hiện lại sau quá trình này.</t>
  </si>
  <si>
    <t>DSD_05 20152675 Đồng Thị Ngọc
- Nhóm chức năng giao tiếp: 
+ Chức năng phản hồi cho phép nhân viên có thể đưa ra ý kiến, quan điểm của mình về quản lí cũng như nếu có sáng tạo hay đổi mới, góp ý cho công ty</t>
  </si>
  <si>
    <t>DSD_06 20153947 Nguyễn Văn Trọng
Nhóm chức năng Hành chính công:
+ Tiếp nhận các yêu cầu từ các cơ sở kinh doanh, thực hiện xin cấp giấy phép đăng ký kinh doanh...</t>
  </si>
  <si>
    <t>DSD_20151290 Bùi Minh Hiếu:
- Những giấy tờ liên quan đến việc thêm nhân sự, hay luân
chuyển nhân sự sẽ được lưu trữ lại để xem sau này</t>
  </si>
  <si>
    <t>DSD_09 20153655 Hồ Sỹ Thuận
Nhóm chức năng thông báo:
Thông báo kết quả việc đánh giá kết quả thực hiện công 
việc của nhân viên, công nhân, bộ phận</t>
  </si>
  <si>
    <t>DSD_10 20154470 Hong Sok Heang
Chức năng đánh giá: tất cả các bản thống kê sẽ được sắp xếp, chỉnh sửa, hoàn thiện đưa ra bản thống kê tổng quan nhất, tiến độ dự án sẽ được đánh giá nhanh, chấm, phù hợp hay không.</t>
  </si>
  <si>
    <t>DSD_11 20151546 Nguyễn Văn Hoàng
Giám đốc sản xuất đánh giá kết quả hoàn thành chỉ tiêu cho từng
phân xưởng dựa vào thống kê và báo cáo kết quả của quản đốc
phân xưởng đã gửi, đưa ra mức thưởng, phạt cho phân xưởng 
sản xuất</t>
  </si>
  <si>
    <t>DSD_12 20153359 Thân Văn Thái
Quản lý quyền, phân quyền, cấp quyền, thêm quyền, ban quyền các nhân viên trong công ty. chức năng quản trị chỉ cho ban giám đốc và điều hành</t>
  </si>
  <si>
    <t>DSD_13 20151647 Bùi Văn Huy
Nhóm chức năng quản lý quy trình
Chức năng thực hiện công việc theo quy trình: Chức năng này cung cấp cho người dùng giao diện thực hiện công việc giống như thực hiện công việc không theo quy trình tuy nhiên nó có thêm thông tin về quy trình thực hiện và công việc này đang theo, có bản đồ quy trình thực hiện để thể hiện quy trình đang ở giai đoạn nào, bước tiếp theo sẽ cần làm gì và đặc biệt là sẽ yêu cầu bắt buộc các trường thông tin đầu ra phải có của công việc này để có thể chuyển sang công việc ở giai đoạn tiếp theo</t>
  </si>
  <si>
    <t>Nguyễn Quang Tuấn</t>
  </si>
  <si>
    <t>DSD_14 20153075 Nguyễn Văn Quyết
Nhóm chức năng Quản lý Tài liệu: Chức năng Update tài liệu
- Tài liệu này đã được tính toán và update thường xuyên tự động theo ngày, 
- Thông tin tài liệu chỉ đúng khi có tời gian kèm theo
- Mọi tài liệu được lưu riêng và khi cần có thể lấy ra mà không cần kết xuất lại</t>
  </si>
  <si>
    <t>DSD_15 20154484 Nguyễn Văn Đạt
Chức năng phân quyền:
chức năng chia sẻ quyền hay là việc xin cấp quyền đối với một hay một tập các công việc của phòng ban</t>
  </si>
  <si>
    <t>DSD_16 20152594 Nguyễn Xuân Nam
Nhóm chức năng về đánh giá
Chức năng Đánh giá nhân viên theo điểm thẻ cân bằng
các điểm cân bằng được thiết kế theo 4 tiêu chí 
 - Tài chính.
 - Qui trình nội bộ.
 - Mức độ thỏa mãn khách hàng.
 - Đào tạo và phát triển con người.
Từ các điểm cân bằng, ngườu quản lý sẽ đánh trọng số theo từng công việc, mục tiêu để từ đó đánh giá nhân viên z</t>
  </si>
  <si>
    <t>DSD_17 20144996 Trần Kim Tuyến
Chức năng chat nhóm: Hầu hết các phần mềm sẵn có đều chưa có chức năng chat nhóm nên nhân viên thường dùng các công cụ bên ngoài. Cho nên việc chat để đảm bảo tính an toàn dữ liệu là cần thiết.</t>
  </si>
  <si>
    <t xml:space="preserve">DSD_18 20152582 Nguyễn Trọng Nam
Chức năng quản lý sản phẩm sản xuất được theo ngày, tháng, năm. Thống kê sản phẩm theo ngày, tháng năm. Thống kê tạo bảng so sánh các sản phẩm theo từng ngày đói với các sản phẩm </t>
  </si>
  <si>
    <t>DSD_19 20179757 Đỗ Tuấn Tú
Nhóm chức năng báo cáo công việc tổng hợp theo mức độ: Chuẩn hóa tối ưu luồng dữ liệu
 Định nghĩa chính xác dữ liệu cho từng giai đoạn, giảm thiểu biểu mẫu, giảm thiếu sai sót giữa các khâu, dễ dàng kết nối với các nền tảng khác để tự cập nhật dữ liệu, đảm bảo tuân thủ đúng quy trình, kiểm soát công việc dễ dàng.</t>
  </si>
  <si>
    <t>Function 5.4</t>
  </si>
  <si>
    <t xml:space="preserve">DSD_02 20151716 Trần Viết Huy
Quản lí kho (nhập xuất)
5.4: Gửi yêu cầu lên cấp trên: thực hiện gửi request lên 
cấp trên yêu cầu mua hàng đối với những trang thiết bị 
cần thiết cho công việc của kho hàng
</t>
  </si>
  <si>
    <t>DSD_03 20151707 Tạ Quốc Huy
Nhóm chức năng tương tác
Nhân viên trong công ty có thể tổ chức một sự kiện có thời gian, địa điểm, mục đích... và mời các nhân viên khác trong công ty tới tham dự. Phần mềm còn hỗ trợ thông báo tới các nhân viên được mời tham dự cũng như báo cho người tổ chức sự kiện biết về tình hình người tham dự.</t>
  </si>
  <si>
    <t>Chưa dẫn dắt vào bài toán, chưa mô tả rõ ràng</t>
  </si>
  <si>
    <t>DSD_04 20152094 Nguyễn Duy Kỳ
Chức năng điều chỉnh, bổ sung
5.4. Điều chỉnh kế hoạch tài chính
Tài chính là một vấn đề quan trọng, vì thế việc điều chỉnh sẽ được thực hiện một cách kịp thời nhất. Kế hoạch tài chính sẽ được điều chuyển đến các phòng ban có liên quan.</t>
  </si>
  <si>
    <t>DSD_05 20152675 Đồng Thị Ngọc
- Nhóm chức năng giao tiếp:
+ Chức năng nhắn tin trực tiếp cho phép nhân viên trong công ty có thể trao đổi riêng với nhau thông qua tin nhắn</t>
  </si>
  <si>
    <t>DSD_06 20153947 Nguyễn Văn Trọng
Nhóm chức năng Hành chính công:
+ Tiếp nhận các văn bản, quy định từ nhà nước, Thông báo đến các nhân viên, gửi các đơn liên quan đến thuế...</t>
  </si>
  <si>
    <t>DSD_20151290 Bùi Minh Hiếu
- Các thông tin giấy tờ về xin nghỉ việc, nghỉ phép hay 
nghĩa vụ của các công nhân như nghỉ ốm, tiềm bảo hiểm, 
lương của công nhân sẽ được sao lưu lại</t>
  </si>
  <si>
    <t>DSD_09 20153655 Hồ Sỹ Thuận
Nhóm chức năng thông báo:
Nhận phản hồi của các nhân viên, trưởng phòng bộ phận
về các việc liên quan đến công việc, lập báo cáo, kết quả
đánh giá thực hiện công việc</t>
  </si>
  <si>
    <t>Phạm Văn Tuấn</t>
  </si>
  <si>
    <t>DSD_10 20154470 Hong Sok Heang
Chức năng đánh giá: khả năng thực hiện kế hoạch thay đổi trong quá trình thực hiện nên cần đánh giá kịp thời thay đổi và được đánh giá dự án trên mực độ ảnh hưởng.</t>
  </si>
  <si>
    <t>DSD_11 20151546 Nguyễn Văn Hoàng
Đánh giá mức độ sản xuất các loại thuốc theo thống kê và số 
lượng sản phẩm đã bán ra từ giám đốc kinh doanh để đưa ra 
phương án kinh doanh với hoặc phương án sản xuất mới nhằm
phù hợp với tình trạng của công ty</t>
  </si>
  <si>
    <t>DSD_12 20153359 Thân Văn Thái
Quản lý danh sách phân cấp các phòng ban theo chức năng, danh sách các phòng ban và thông tin kèm theo (tên phòng ban, số lượng nhân viên, trưởng phòng )</t>
  </si>
  <si>
    <t>DSD_13 20151647 Bùi Văn Huy
Nhóm chức năng quản lý quy trình
Chức năng tạo quy trình mới: đây là một thách thức lớn đối với phần mềm vì để tạo ra được giao diện tương tác thân thiện với người dùng giúp họ có thể dễ dàng vẽ ra được quy trình làm việc đồng thời liên kết với chức năng tạo công việc đối với mỗi nút công việc thực hiện. Người dùng sẽ định nghĩa những thông tin đầu vào đầu ra cho từng nút công việc để đánh giá được công việc đó được phép kết thúc và chuyển tiếp đến công việc tiếp theo của quy trình đồng thời những nút công việc đánh giá cần phải kiểm tra đầu ra để biết được công việc  trước đó đã đạt hay chưa? Nếu đã đạt thì được phép chuyển sang công việc tiếp theo còn chưa thì thực hiện lại từ đầu. Những thao tác đó phải được thực hiện tự động để đảm bảo quá trình làm việc liên tục, không bị gián đoạn</t>
  </si>
  <si>
    <t xml:space="preserve">DSD_14 20153075 Nguyễn Văn Quyết
Nhóm chức năng Quản lý Tài liệu: Chức năng Xem tài liệu
- Tài liệu đôi khi là các quy trình khép kín mà không phải ai cũng có thể xem được
- Việc phân quyền cho nhân viên khi thực hiên chức năng này là rất quan trọng tránh đánh mất thông tin 
=&gt; An toàn thông tin tuyệt đối </t>
  </si>
  <si>
    <t>DSD_15 20154484 Nguyễn Văn Đạt
Chức năng phân quyền:
Nhân viên của công ty hay bộ phận phòng ban có thể quản lý các quyền mà mình được phân  theo danh sách và sắp xếp công việc hay các quyền truy cập của mình theo mức độ ưu tiên của công việc hay mức độ ưu tiên về deadline hay thời hạn của công việc, độ quan trọng của phòng ban để theo dõi.</t>
  </si>
  <si>
    <t>DSD_16 20152594 Nguyễn Xuân Nam
Nhóm chức năng về đánh giá
Chức năng đánh giá theo mục tiêu 
Sau quá trình thiết lập mục tiêu cho từng nhóm nhân viên./ phòng ban, 
nhà quản lý và nhân viên tương tác với nhau để hỗ trợ nhau hoàn thành mục tiêu
=&gt; từ đó có kết quả của quá trình thực hiện mục tiêu
Người quản lý có thể đánh giá mục tiêu theo từng chu kì, mức độ hoàn thành, thời hạn hoàn thành, chất lượng đạt được,...</t>
  </si>
  <si>
    <t>Chưa thể hiện rõ ràng trong mã nguồn</t>
  </si>
  <si>
    <t>DSD_17 20144996 Trần Kim Tuyến
Chức năng họp trực tuyến</t>
  </si>
  <si>
    <t>DSD_18 20152582 Nguyễn Trọng Nam
Quản lý hộp thử phản hồi của khách hàng đối với các sản phẩm, quản lý quy trình sản xuất các sản phẩm bao giờ: nguyên liệu, cách thức sản xuất, chi phí sản xuất theo từng đợt</t>
  </si>
  <si>
    <t>DSD_19 20179757 Đỗ Tuấn Tú
Nhóm chức năng báo cáo công việc tổng hợp theo mức độ: Thiết lập mọi quy trình
 Có đầy đủ các thiết lập cho mọi quy trình nghiệp vụ giúp kết nối linh hoạt với các nền tảng khác để tự động hóa, thống kê công việc theo trạng thái, tỷ lệ chuyển đổi</t>
  </si>
  <si>
    <t>Function 5.5</t>
  </si>
  <si>
    <t>Thể hiện tốt trên giao diện</t>
  </si>
  <si>
    <t xml:space="preserve">DSD_02 20151716 Trần Viết Huy
Quản lí kho (nhập xuất)
5.5: Xuất nhập hàng: Thực hiện gửi thông báo đến nhân 
viên đang làm việc trong kho chuẩn bị cho việc nhập xuất.
</t>
  </si>
  <si>
    <t>DSD_03 20151707 Tạ Quốc Huy
Nhóm chức năng tương tác
Một công ty/doanh nghiệp có thể có nhiều văn phòng ở nhiều địa điểm khác nhau, vì thế nên nhiều lúc rất khó khăn trong việc gặp mặt trực tiếp (họp tại 1 địa điểm). Vì thế phần mềm có thể cần cung cấp chức năng Video Conference để khắc phục vấn đề này.</t>
  </si>
  <si>
    <t>DSD_04 20152094 Nguyễn Duy Kỳ
Chức năng điều chỉnh, bổ sung
5.5. Điều chỉnh kế hoạch dự án
Khi đã có đầy đủ các bản điều chỉnh, ban giám đốc nếu có sự thay đổi về kế hoạch của cả dự án sẽ gửi kế hoạch điều chỉnh tới tất cả các phòng ban liên quan.</t>
  </si>
  <si>
    <t>DSD_05 20152675 Đồng Thị Ngọc
- Nhóm chức năng giao tiếp:
+ Chức năng nhận thông báo cho phép toàn bộ nhân viên có thể nhận thông báo của công ty về các quy định, quy chế, ngày nghĩ, lương,... có thể thông báo trực tiếp trên hệ thống, có thể gửi qua mail đã đăng kí của nhân viên</t>
  </si>
  <si>
    <t>Phí Văn Tuấn</t>
  </si>
  <si>
    <t>DSD_06 20153947 Nguyễn Văn Trọng
Nhóm chức năng Hành chính công:
+ Trả lời điện thoại, đón khách, xử lý thông tin ban đầu và hướng dẫn khách đến các bộ phận chức năng để giải quyết công việc</t>
  </si>
  <si>
    <t xml:space="preserve">DSD_20151290 Bùi Minh Hiếu:
Các loại giấy tờ về trang thiết bị trong công ty, xuất nhập, 
phiếu thu, phiếu chi, giá thành, số tiền đã trả, số tiền còn
nợ sẽ được thống kê </t>
  </si>
  <si>
    <t>DSD_09 20153655 Hồ Sỹ Thuận
Nhóm chức năng thông báo:
Cho phép thông báo các kết quả khi thực hiện tìm kiếm</t>
  </si>
  <si>
    <t>DSD_10 20154470 Hong Sok Heang
Chức năng điều chỉnh: Chất lượng sản phẩm sẽ được điều chỉnh sao cho cân bằng với quỹ tài chính, tiến độ các yêu tố khác sau khi đánh giá các rủi ro một kế hoạch khắc phục sẽ được xuống cho các phòng ban liên quan.</t>
  </si>
  <si>
    <t>DSD_11 20151546 Nguyễn Văn Hoàng
Phân bổ nhiệm vụ cho từng bộ phận sản xuất và bộ phận kinh 
doanh với người đứng đầu là giám đốc kinh doanh và giám
đốc sản xuất với chỉ tiêu cụ thể vào thời gian hoàn thành chỉ
tiêu</t>
  </si>
  <si>
    <t xml:space="preserve">DSD_12 20153359 Thân Văn Thái
Quản lý phòng ban, thêm phòng ban mới, các chức năng sửa thông tin, xóa các phòng ban bị giải thể                              </t>
  </si>
  <si>
    <t>DSD_13 20151647 Bùi Văn Huy
Chức năng quay lại phiên bản cũ
Chức năng quản lý quy trình cần được lưu lịch sử các bản quy trình và các công việc thực hiện vì khi tạo ra một quy trình thực hiện mới không đảm bảo được rằng nó sẽ tốt hơn phiên bản trước đó. Sau khi thực hiện kết quả thực hiện không được tốt bằng phiên bản cũ thì có thể back lại phiên bản cũ để thực hiện</t>
  </si>
  <si>
    <t>DSD_14 20153075 Nguyễn Văn Quyết
Nhóm chức năng Quản lý Tài liệu: Chức năng Upload File - In báo cáo
-  áp dụng cho trưởng phòng hoặc người đứng đàu các khối khi đi học
+ sẽ có lúc không thể điền trực tiếp mẫu báo cáo về kế hoạch cũng như công việc
+ việc upload trực tiếp các file Exel (Theo mẫu sẵn) sẽ giúp ích rất nhiều cho việc phân chia ông việc sau này</t>
  </si>
  <si>
    <t>DSD_15 20154484 Nguyễn Văn Đạt
Chức năng phân quyền:
Chức năng quản lý các Quyền tổng thể được phần về cho các phòng ban và các thành viên quản lý nhân viên để có thể chủ động quản lý các quyền của các nhân viên của mình và có cái nhìn tổng thể về quyền trong phòng ban hay tổ chức của mình.</t>
  </si>
  <si>
    <t>DSD_16 20152594 Nguyễn Xuân Nam
Nhóm chức năng về đánh giá
Chức năng đánh giá theo năng lực: 
Người quản lý có thể thiết lập khung năng lực cho từng bộ phân của tổ chức, định nghĩa số điểm tương ứng để phục vụ việc đánh giá
Dựa vào tiến độ và chất lượng công việc nhan viên hoàn thành, người quản lý có thể đánh giá được khnug năng lực của nhân viên để từ đó có các chế độ thưởng phạt tăng lương hợp lý</t>
  </si>
  <si>
    <t>DSD_17 20144996 Trần Kim Tuyến
Chức năng CRUD người (phòng) thực hiện theo sự phân loại các công việc hoặc ngược lại: Khi cần điều chỉnh lại khối lượng công việc do một lí do nào đó (Xin nghỉ phép, công tác đột xuất...) giám đốc/ trưởng phòng có thể tìm kiếm xem chính xác ai đang làm gì và tình trạng công việc tới đâu để CRUD</t>
  </si>
  <si>
    <t>DSD_18 20152582 Nguyễn Trọng Nam
Thêm sửa xóa các sản phẩm  vào kho, quản lý các chi tiết sản phẩm, thêm sửa xóa thông tin sản phẩm, cập nhật thông tin sản phẩm tới các nhân viên</t>
  </si>
  <si>
    <t>DSD_19 20179757 Đỗ Tuấn Tú
Nhóm chức năng báo cáo công việc tổng hợp theo mức độ: Tạo quy trình nghiệp vụ trực quan, dễ dàng
 Các nhà quản lý dễ dàng thiết lập công việc từ đơn giản cho đến thật phức tạp với phân công xử lý động, thiết lập luồng đi tới và trả về, thời hạn xử lý và tự động chuyển luồng xử lý dựa vào các quy tắc logic.</t>
  </si>
  <si>
    <t>Nguyễn Hữu Tùng</t>
  </si>
  <si>
    <t>02/20/1997</t>
  </si>
  <si>
    <t>DSD_13 20151647 Bùi Văn Huy
Tất cả các thông tin được thực hiện ở các chức năng đều phải được lưu lại các phiên bản thực hiện để đảm bảo người dùng có thể tìm kiếm lại thông tin cũ khi mà các chức năng đó đã được cập nhật lên phiên bản mới hoặc bộ máy hoạt động của toàn thể công ty thay đổi.</t>
  </si>
  <si>
    <t>DSD_14 20153075 Nguyễn Văn Quyết
- Mọi thông tin đều phải minh bạch, trung thực
- Thông tin quan trọng tuyệt đối phải được bảo mật chống rò rỉ thông tin
- Lưu lại toàn bộ thông tin khi sử dụng
- Xem lịch sử tương tác hệ thống</t>
  </si>
  <si>
    <t>Kịch bản sử dụng chính của phần mềm</t>
  </si>
  <si>
    <t>Với mỗi chức năng, đưa ra 02 kịch bản sử dụng phối hợp với các chức năng khác</t>
  </si>
  <si>
    <t>Trần Kim Tuyến</t>
  </si>
  <si>
    <t>Môi trường 1 K59</t>
  </si>
  <si>
    <t>DSD_13 20151647 Bùi Văn Huy
Kịch bản sử dụng cho thấy cách thức hoạt động của một chức năng, tương tác của người dùng đối với phần mềm để thực hiện nhiệm vụ của mình
Kịch bản sử dụng được mô tả theo các nhóm chức năng chính được mô tả ở phần trên
Nhóm tập trung vào nhóm chức năng quản lý KPI và quản lý thực hiện công việc</t>
  </si>
  <si>
    <t xml:space="preserve">DSD_14 20150703 Phan Quang Dũng        
Kịch bản sử dụng cho quản lý công việc là vô cùng quan trọng
Thể hiện bộ mặt của dự án
Mô tả toàn bộ hệ thống
</t>
  </si>
  <si>
    <t>DSD_18 Lương Quốc Đạt
Kịch bản sử dụng chỉ ra cách sử dụng của phần mềm từ đó giúp người dùng hiểu được từng chức năng cũng như giao diện của phần mềm.
Kịch bản sử dụng được mô tả theo các nhóm chức năng chính được mô tả ở phần trên
Chức năng được code quản lý KPI và quản lý thực hiện công việc</t>
  </si>
  <si>
    <t>DSD_19 20152938 Dương Đình Quang
Kịch bản sử dụng phần mềm mô tả quá trình người dùng sử dụng một chức năng và mô tả cách chức năng đó tương tác với các chức năng khác trong toàn bộ hệ thống, từ đó người dùng hiểu được luồng dữ liệu  sử dụng trong toàn bộ hệ thống phân tán</t>
  </si>
  <si>
    <t>Nguyễn Hữu Vinh</t>
  </si>
  <si>
    <t>User scenario 1.1</t>
  </si>
  <si>
    <t>DSD-02 20148401 Hoàng Phong Nam      
Người nông dân sử dụng chương trình để truy xuất các phương pháp trồng, chăm sóc và xử lý các loại cây lai tạo/ đột biến. Người nông dân có thể liên lạc với nhà khoa học nếu có phần nào chưa hiểu để nhận được giải thích.</t>
  </si>
  <si>
    <t>DSD_02 20151883 Phùng Văn Hưng
Đối với nhân viên và công nhân, báo cáo là phần bắt buộc
để đánh giá mức độ hiệu quả khi làm việc và giám sát xem
nhân viên và công nhân có làm việc theo đúng quy trình đã
được quản lý giao hay không. Nhân viên và công nhân sẽ
truy cập trực tiếp hệ thống theo tài khoản được cung cấp, 
chọn chức năng báo cáo và tuỳ vào loại báo cáo để thực
hiện báo cáo cho cấp trên</t>
  </si>
  <si>
    <t>DSD_03 20151707 Tạ Quốc Huy
Chức năng quản lý công việc và theo dõi công việc
- Người sử dụng là ai: Trưởng phòng và các nhân viên trong bộ phận kế hoạch và đầu tư.
- Người sử dụng mong muốn thực hiện điều gì: Lập kế hoạch cho từng bộ phận dựa theo mục tiêu đã có.
- Cách thực hiện: Nhân viên Phương trong bộ phận kế hoạch và đầu tư được giao cho nhiệm vụ lập kế hoạch cho bộ phận nghiên cứu phát triển. Phương sẽ tiến hành truy cập vào phần mềm, chọn chức năng lập kế hoạch, sau đó chọn bộ phận nghiên cứu phát triển. Sau đó Phương sẽ chọn mục tạo nhiệm vụ/công việc, với mỗi nhiệm vụ/công việc sẽ có tên, mô tả công việc, trọng số công việc, mục tiêu cần đạt được, số người tham gia và thời hạn cần hoàn thành. Sau khi tạo xong một loạt các nhiệm vụ/công việc, Phương sẽ có thể xem lại thống kê bộ phận nghiên cứu phát triển sẽ phải thực hiện bao nhiêu công việc, thời hạn deadline cuối cùng, số lượng nhân viên tham gia. Sau đó có tùy chọn để có thể in ra và nộp báo cáo lập kế hoạch (chức năng lập báo cáo).</t>
  </si>
  <si>
    <t>Cấu trúc báo cáo rõ ràng, đầy đủ</t>
  </si>
  <si>
    <t>DSD_04 20152094 Nguyễn Duy Kỳ
Giám đốc: giám đốc đưa ra mục tiêu và thời gian hoạt động của mục tiêu này, sau đó sẽ ban hành xuống cho các phòng ban.
Khi có báo cáo tổng hợp, giám đốc sẽ đánh giá điều chỉnh sao cho phù hợp nhất với tình hình hiện tại của công ty.</t>
  </si>
  <si>
    <t>DSD_05 20151267 Tô Thị Minh Hằng
Kịch bản 1 cho chức năng báo cáo:
Sau khi thời gian thực hiện công việc kết thúc, nhân viên tải báo cáo mẫu về hoặc có form sẵn để điền trên hệ thống. 
Nhân viên báo cáo công việc theo từng ngày hoặc tháng để so khớp với tiến độ công việc và tiến độ kế hoạch.</t>
  </si>
  <si>
    <t>DSD_06 20150672 Mai Tiến Dũng
Kịch bản sử dụng chính cho chức năng Quản lý công việc:
Các cán bộ quản lý các cấp phân chia công việc cho cấp dưới, cấp dưới sẽ nhận được công việc của mình và xem xét công việc của mình qua mô tả và bàn luận</t>
  </si>
  <si>
    <t>Chưa trình bày định hướng giải pháp</t>
  </si>
  <si>
    <t>DSD_07 20151290_Bùi_Minh_Hiếu: Giám đốc doanh 
nghiệp giao chỉ
tiêu và công việc cho các giám đốc bộ phận theo thời gian 
tuần, quý, tháng</t>
  </si>
  <si>
    <t>DSD_08 20154216 Trần Đình Tú
Hệ thống cung cấp chức năng quản lý công việc: Tổng dám đốc có thể vào phân công việc cho các phòng ban. Phòng ban có thể giao việc,lập kế hoạch cho các tổ. Tổ có thể quản lý giao việc, lập kế hoạch cho nhân viên.</t>
  </si>
  <si>
    <t>DSD_09 20150495 Lê Việt Cường
Kịch bản 1: chức năng theo dỗi kết quả đánh giá.
Các thành viên trong nhóm kéo task công việc về dòng thời gian của mình để tiến hành thực hiện.</t>
  </si>
  <si>
    <t>DSD_10 20151469 Hoàng Văn Hoan
- Hằng ngày nhân viên truy cập vào hệ thống để có thể thực hiện báo cáo công việc vào form có sẵn của phần mềm rồi gửi lên hệ thống
- Người quản lí xem xét đánh giá các báo cáo của từng nhân viên 
- Quản lí tổng hợp các báo cáo của bộ phận</t>
  </si>
  <si>
    <t>DSD_11 20154371 Nguyễn Hữu Vinh
Kịch bản sử dụng cho chức năng xem báo cáo:
 - Giám đốc xem báo cáo, tổng hợp tài liệu từ các bộ phận,
 phòng ban, đồng thời đưa ra quyết định tới các phòng ban
- Cho phép phê duyệt, điểu chỉnh cũng như từ chối chấp nhận
các báo cáo có sai sót</t>
  </si>
  <si>
    <t xml:space="preserve">DSD_12 20152962 Nguyễn Huy Quang
Tổng giám đốc 
- Xem tra cứu tài liệu báo cáo từ trưởng các bộ phận : xem danh sách các báo cáo, đánh giá duyệt thông qua các báo cáo, yêu cầu báo cáo lại nếu các báo cáo chưa đạt.
- Thông qua các bản đánh giá KPI, quyết toán lương thưởng từ bộ phận kế toán.
</t>
  </si>
  <si>
    <t>DSD_13 20151647 Bùi Văn Huy
Chức năng thiết lập KPI
1. Thiết lập KPI đơn vị
- Người thực hiện: Người đứng đầu đơn vị sẽ thực hiện nhiệm vụ thiết lập KPI cho đơn vị đó
Ví dụ: Giám đốc phòng kinh doanh sẽ thiết lập KPI cho phòng kinh doanh
- Các thao tác thực hiện:
    + Chọn đơn vị, nếu như người thực hiện thuộc nhiều đơn vị còn nếu người thực hiện thuộc một đơn vị duy nhất thì sẽ được điền sẵn thông tin của đơn vị đó
    + Tên mục tiêu: Tên mục tiêu thể hiện được mục tiêu của đơn vị đó một cách đầy đủ và ngắn gọn nhất
    + Chọn mục tiêu cha: Chọn mục tiêu cha mà mục tiêu này đang hướng đến để đảm bảo các mục tiêu luôn hướng về mục tiêu chính của toàn công ty
    + Tiêu chính đánh giá: Tiêu chí là giúp người đánh giá mục tiêu của đơn vị có được hoàn thành hay không 
     Ví dụ: Thu được lợi nhuận là 150 triệu hay tuyển được thêm 20 nhân viên
    + Các thao tác thiết lập mục tiêu được thực hiện lặp đi lặp lại cho đến khi thiết lập xong hết các mục tiêu của đơn vị này. Các mục tiêu sẽ được lưu tạm thời vào một bảng ở dưới để người dùng có thể nhìn thấy, giúp người dùng không cần phải nhớ những mục tiêu mình đã thiết lập và có thể kiểm tra nhanh các mục tiêu trước khi lưu vào cơ sở dữ liệu
     + Các mục tiêu đã được thiết lập ở trong bảng có thể được chỉnh sửa hoặc xóa bỏ 
*Chú ý: Nhân viên cấp dưới vẫn được phép truy vào chức năng này nhưng chỉ được phép xem mà không được phép thao tác thêm, sửa xóa mục tiêu của đơn vị 
- Đầu vào: đơn vị trực thuộc, mục tiêu cha
- Đầu ra: Danh sách các mục tiêu của toàn đơn vị</t>
  </si>
  <si>
    <t xml:space="preserve">DSD_14 20150703 Phan Quang Dũng        
Kịch bản sử dụng cho chức năng quản lý công việc:
- Giám đốc gửi chỉ đạo đến bộ phận kế hoạch.
- Bộ phận kế hoạch nhận kế hoạch đó và tiến hành lên kế hoạch. Kế hoạch hoàn thành được gửi lên hệ thống để gửi lại cho trưởng các bộ phận khác.
- Cán bộ quản lý thực hiện gửi phân chia công việc (cần nêu rõ các trường thông tin, bao gồm: mô tả, thời hạn, ...) và gửi lên hệ thống. Các cấp quản lý nhỏ hơn thực hiện tương tự cho tới cấp quản lý thấp nhất
</t>
  </si>
  <si>
    <t>DSD_15 20160952 Nguyễn Văn Đạt
Lập kế hoạch:
 - Bộ phận kế hoạch tìm hiểu các công nghệ đã và đang được sử dụng
 - Nghiên cứu thị trường tiêu thụ nhằm nắm bắt tình hình của người tiêu dùng
 - Bộ phận kế hoạch dựa vào thống kê thị trường và công nghệ để tạo ra bản kế hoạch dự kiến
 - Bản kế hoạch chờ Giám đốc phê duyệt hoặc thay đổi nhằm tạo ra các version tốt nhất
 - Bản kế hoạch được chấp nhận</t>
  </si>
  <si>
    <t xml:space="preserve">DSD_16 20152594 Nguyễn Xuân Nam
Chức năng quản lý mục tiêu :
+ Thiết lập mục tiêu
- Quản lý từng bộ phận hoặc quản lý công ty  có thể tạo, sửa xóa từng nhóm nhân viên 
- Xem xét tình hình thực tế công việc theo từng nhóm,từ đó người quản lý xây dựng các mục tiêu cho từng nhóm 
- Tạo mối quan hệ giữa các mục tiêu với nhau
+ Giám sát mục tiêu: 
 - các mục tiêu của từng nhóm được chia theo từng giai đoạn, có số lượng công việc tương ứng, có thể theo dõi quá trình thực hiện muc tiêu qua hệ thống
- các thành viên trong nhóm có thể đánh dấu quá trình thực hiện mục tiêu của mình  theo từng trạng thái
- quản lý và các thành viên có thẻ theo dõi tiến độ của mục tiêu
+ Đánh giá mục tiêu 
- căn cứ vào kết quả thực hiện của từng mục tiêu để hệ thống có thể xuất báo cáo theo từng nhóm, phòng ban hoặc theo các liên kết </t>
  </si>
  <si>
    <t xml:space="preserve">
DSD_17 20151845 Hoàng Văn Hưng
- Thông qua chức năng lập báo cáo hàng ngày, ngươi nhân viên báo cáo những việc đã làm trong ngày, chất lượng, tiến độ, kết quả đạt được so với ước lượng, tự đánh giá bản thân.</t>
  </si>
  <si>
    <t>Chưa thể hiện được trong chương trình</t>
  </si>
  <si>
    <t>DSD_18 Lương Quốc Đạt
Chức năng quản lí KPI giúp doanh nghiệp dễ dàng đánh giá kết quả của nhân viên, bộ phận và công ty, qua đó xác định nhân viên có thành tích tốt và trả lương hiệu quả theo kết quả công việc được giao. 
Các mục tiêu được quản lý để có thể gắn chỉ số đo lường bằng cách thiết lập KPI, kết quả được giám sát, đo đạc từng chu kỳ (Theo ngày, tuần, tháng, quý). Việc áp dụng KPI giúp tổ chức đo lường được hiệu suất làm việc của từng cá nhân, bộ phận, qua đó nhân viên có được thu nhập liên quan, đây là cách thức khuyến khích, tạo động lực và giữ chân nhân tài.
Hệ thống KPI cần có hai loại chỉ số KPI dẫn dắt và KPI thể hiện hiệu suất.
Bước 1: Thêm mới 1 KPI với những tiêu chí cụ thể mà bạn muốn áp dụng cho nhân viên của mình
Bước 2 : Áp dụng KPI vừa tạo cho tất cả các nhân viên, hoặc 1 nhân viên bất kỳ.
Bước 3 : Cuối cùng để xem nhân viên kinh doanh của bạn hoàn thành công việc như thế nào. Bạn vào Báo cáo =&gt; Báo cáo công việc =&gt; Báo cáo KPI nhân viên =&gt; Chọn tên nhân viên và xem báo cáo.</t>
  </si>
  <si>
    <t xml:space="preserve">DSD_19 20154188 Bùi Sỹ Tú
Chức năng lập báo cáo: Mỗi nhân viên đến cuối kỳ (Cuối tuần, cuối tháng) sẽ tự đánh giá công việc của mình dựa trên nhiệm vụ được giao và gửi lại báo cáo đến cấp trên của mình. Trưởng phòng sẽ kết hợp tự đánh giá của nhân viên và đánh giá của bản thân để quyết định khen thưởng hay khiển trách nhân viên tương ứng </t>
  </si>
  <si>
    <t>User scenario 1.2</t>
  </si>
  <si>
    <t>DSD_02 20151883 Phùng Văn Hưng
Đối với tổ trưởng: tổ trưởng sẽ có nhiệm vụ thống kê báo 
cáo của công nhân làm việc và làm thành 1 báo cáo  tổng
quan (về tiến độ, hiệu quả công việc, KPI) để báo cáo
cho người quản lý, từ đó người quản lý báo cáo cho giám
dốc</t>
  </si>
  <si>
    <t>DSD_03 20151707 Tạ Quốc Huy
Chức năng quản lý công việc và theo dõi công việc
- Người sử dụng là ai: Nhân viên của các bộ phận sản xuất, kinh doanh, hành chính tổng hợp, kế toán, nghiên cứu phát triển, đảm bảo chất lượng, kỹ thuật.
- Người sử dụng mong muốn thực hiện điều gì: Cập nhật trạng thái công việc được giao.
- Cách thực hiện: Nam là nhân viên bộ phận đảm bảo chất lượng, được giao nhiệm vụ giám sát quy trình sản xuất vắc-xin chống dại cho chó (dạng nước, dùng để tiêm). Hàng ngày, Nam sẽ phải cập nhật trạng thái công việc của mình. Trước khi đi giám sát công việc, Nam sẽ phải cập nhật trạng thái công việc là "Đang thực hiện" và chọn người thực hiện là chính bản thân mình. Sau khi giám sát xong thì sẽ cập nhật trạng thái công việc là "Hoàn thành" và nhập vào phần mô tả các diễn biến trong quá trình đi giám sát, kết quả giám sát, những điều cần lưu ý, cải thiện cho lần sau cũng như những công việc cần phải chuẩn bị trước buổi giám sát lần tới. Sau đó Nam có thể in toàn bộ những thông tin đó ra một bản báo cáo để nộp lại cho trưởng phòng (chức năng lập báo cáo hàng ngày).</t>
  </si>
  <si>
    <t>Giải thuật Token Ring nhóm không thể hiện được'</t>
  </si>
  <si>
    <t>DSD_04 20152094 Nguyễn Duy Kỳ
Giám đốc: Giám độc sẽ xem các báo cáo, tổng hợp, đồng thời đánh giá, đưa ra quyết định xuống các phòng ban. Các bản báo cáo tới giám đốc sẽ là các bản báo cáo sau cùng. Giám đốc cũng có khả năng sửa đổi các mục tiêu, chính sách để phù hợp với tình hình hiện tại</t>
  </si>
  <si>
    <t>DSD_05 20151267 Tô Thị Minh Hằng
Kịch bản 2 cho chức năng báo cáo: 
Trưởng phòng các bộ phận sau khi nhận được báo cáo của các nhân viên sẽ tổng hợp và đánh giá KPI cho từng nhân viên. 
Sau đó, trưởng phòng gửi báo cáo lên cấp trên về tiến độ và hiệu quả công việc mà bộ phận đó đạt được trong thời gian thực hiện công việc được giao</t>
  </si>
  <si>
    <t>DSD_06 20150672 Mai Tiến Dũng
Kịch bản sử dụng chính cho chức năng Quản lý công việc:
Sau khi hoàn thành công việc thì người được giao việc sẽ chuyển đổi trạng thái công việc sang hoàn thành, khi đó người giao việc sẽ được thông báo về việc này và tiến hành nghiệm thu công việc.
Trường hợp khác là công việc bị hủy giữa chừng do không phù hợp với khả năng người được giao hay chưa phù hợp về mặt thời gian hoặc có thể là các lý do khách quan khác</t>
  </si>
  <si>
    <t>DSD_07_20151290 Bùi Minh_Hiếu: Giám đốc của các bộ
 phận nhận
được chỉ tiêu và phân công công việc về các nhà xưởng,
và các bộ phận kinh doanh</t>
  </si>
  <si>
    <t>DSD_08 20154216 Trần Đình Tú
Hệ thống cung cấp chức năng: cho phép người sử dụng theo dõi được công việc đang thực hiện của mình và của cả tổng thể. Báo cáo tiến độ, mức độ hoàn thành, mức độ ưu tiên. Người dùng hệ thống xem tiến độ theo năm/quý/tháng/tuần/ngày/buổi</t>
  </si>
  <si>
    <t>DSD_09 20150495 Lê Việt Cường
Kịch bản 2: chức năng theo dõi kết quả đánh giá.
Người quản lý dựa vào dòng thời gian của từng người để theo dõi và đánh giá công việc của các thành viên.</t>
  </si>
  <si>
    <t>DSD_10 20151469 Hoàng Văn Hoan
- Giám đốc kinh doanh bộ phận vạch ra kế hoạch cho bộ phận mình.
- Trưởng bộ phận kế hoạch tiếp nhận bản kế hoạch xem xét với các điều điện phù hợp của bản kế hoạch
- Trưởng bộ phận kế phản hồi về bản kế hoạch được đưa ra.
- Giám đốc kinh doanh điều chỉnh lại kế hoạch nếu có.</t>
  </si>
  <si>
    <t>DSD_11 20154371 Nguyễn Hữu Vinh 
- Giảm đốc kiểm tra, ghi nhận các danh sách báo cáo các phòng ban, bộ phận gửi về hằng ngày
- Giám đốc dựa trên các báo cáo, đưa ra các mục tiêu và phương hướng giải quyết các vấn đề</t>
  </si>
  <si>
    <t>DSD_12 20152962 Nguyễn Huy Quang
Tổng giám đốc quyết định ra các mục tiêu, đường hướng chiến lược của công ty, dự án truyền đến các trưởng bộ phận và thi hành trên toàn công ty.</t>
  </si>
  <si>
    <t xml:space="preserve">DSD_13 20151647 Bùi Văn Huy
Chức năng thiết lập KPI 
2. Thiết lập mục tiêu cá nhân
-Người thực hiện: Từng nhân viên sẽ thiết lập mục tiêu cho riêng mình, so cho phù hợp với mục tiêu chung của toàn đơn vị mà người đó đang tham gia
-Thao tác thực hiện:
+ Bước 1: Nếu người đó thuộc vào nhiều đơn vị khác nhau thì sẽ chọn đơn vị mà họ cần thiết lập mục tiêu
+ Bước 2: Thiết lập các thông tin cơ bản bao gồm: 
          Thời gian (mục tiêu này là mục tiêu tháng mấy vì mỗi tháng nhân viên đều phải thiết lập mục tiêu để đảm bảo sự linh hoạt và thay đổi phù hợp với việc đáp ứng mục tiêu chung của toàn đơn vị), 
          Người phê duyệt (thường thì sẽ là người đứng đầu của đơn vị đó) Người ngày có vai trò kiểm soát các mục tiêu cá nhân của nhân viên thuộc đơn vị họ quản lý có đang hướng đến mục tiêu chung của toàn đơn vị hay không, nó có thực sự phù hợp và khả năng thực hiện được của nó là gì
          Trạng thái phê duyệt: Trạng thái phê duyệt sẽ hiển thị để mỗi nhân viên biết được KPI mà họ thiết lập đã được phê duyệt hay chưa, phải chỉnh sửa hay không.
+ Bước 3: Xây dựng mục tiêu cho KPI cá nhân
           Tên mục tiêu: thể hiện ngắn gọn được mục tiêu mà người đó hướng tới là gì
           Mục tiêu cha: Mục tiêu họ đang định nghĩ thuộc vào mục tiêu nào mà toàn đơn vị đang hướng tới, đây là ràng buộc để đảm bảo các mục tiêu cá nhân đều hướng đến mục tiêu chung của toàn đơn vị
           Hệ số: Hệ số này để có thể phân biệt được mục tiêu nào là mục tiêu chính để đầu tư nhiều thời gian, công sức thực hiện đồng thời để có thể đánh giá được mức độ hoàn thành công việc của người thực hiện. 
    ***Chú ý: Tổng tất cả hệ số củacác mục tiêu phải đảm bảo bằng 100%  
Tương tự như thiết lập KPI đơn vị thì các mục tiêu cá nhân đều được hiển thị trên bảng và được phép chỉnh sửa hoặc xóa để người thiết lập dễ dàng quản lý KPI của mình
-Đầu vào: Đơn vị trực thuộc, thông tin người phê duyệt
-Đầu ra: Danh sách các mục tiêu của cá nhân theo tháng
</t>
  </si>
  <si>
    <t xml:space="preserve">DSD_14 20150703 Phan Quang Dũng        
Kịch bản sử dụng cho chức năng quản lý công việc:
- Nhân viên nhận việc và gửi trạng lại thái tác vụ theo các giai đoạn làm việc, bao gồm: đã nhận việc, đang thực hiện, đã hoàn thành. Nếu không hoàn thành trong thời hạn dự kiến hoặc nhân viên tự hủy tác vụ, trạng thái tự chuyển sang Đã hủy
</t>
  </si>
  <si>
    <t>DSD_15 20160952 Nguyễn Văn Đạt
Lập kế hoạch:
 - Cùng với doanh nghiệp hoặc nhà đầu tư, bộ phận kế hoạch nhận được bản kế hoạch từ bên đối tác
 - Dựa vào bản kế hoạch của đối tác, bộ phận kế hoạch đánh giá bản kế hoạch rồi gửi kết quả cho Giám đốc
 - Giám đốc xem xét bản đánh giá rồi đưa ra những yêu cầu với đối tác để có kết quả thống nhất chung
 - Giả sử, bản kế hoạch được đồng thuận từ 2 bên, kế hoạch đã được thành lập và chờ triển khai</t>
  </si>
  <si>
    <t xml:space="preserve">DSD_16 20152594 Nguyễn Xuân Nam
Chức năng quản lý công việc: 
-Người quản lý tạo công việc và phân công cho từng thành viên liên quan
- các công việc được thiết kế rõ ràng về thời gian, các bước cần hoàn thành, độ ưu tiên,..
- các công việc sau khi được phân công sẽ được theo dõi qua hệ thống, các thông báo sẽ được đẩy tới người có liên quan khi công việc có thay đổi hoặc tiến triển 
- xác định mức độ % hoàn thành, nhắc nhớ phân công khi gần đến hạn 
 -các thành viên có trách nhiệm báo cáo tiến độ công việc thường xuyên, kiểm tra các thay đổi </t>
  </si>
  <si>
    <t>DSD_17 20151845 Hoàng Văn Hưng
- Thông qua chức năng tổng hợp báo cáo, nhân viên và quản lý cấp dưới tổng hợp thành một bài báo cáo dựa trên các bài báo cáo trong tuần, tháng, quý đó. Trong báo cáo có kết quả, tiến độ, chất lượng đánh giá theo ước lượng ban đầu.</t>
  </si>
  <si>
    <t xml:space="preserve">DSD_18 Lương Quốc Đạt
Chức năng: Thêm mới 1 KPI với những tiêu chí cụ thể mà bạn muốn áp dụng cho nhân viên của mình
Ngưới quản lí chọn chức năng thêm mới KPI với nhưng tiêu chí mà người quản lí muốn đặt cho người nhân viên : 
Tên KPI
 Loại KPI
Tiêu chí: Thanh toán, khách hàng mới, gặp mặt, gọi điện,...
Chỉ tiêu: +Thanh toán: 40000000
               +Khách hàng mới: 150
               +Gặp mặt: 25
</t>
  </si>
  <si>
    <t xml:space="preserve">DSD_19 20154188 Bùi Sỹ Tú
Chức năng lập báo cáo: Ngoài nhân viên ra, trưởng phòng cũng phải lập báo cáo cho tiến độ của phòng mình đã thực hiện, báo cáo đánh giá từng nhân viên. lưu lại để công ty có quyết định
</t>
  </si>
  <si>
    <t>User scenario 2.1</t>
  </si>
  <si>
    <t>DSD_02 20151883 Phùng Văn Hưng
Với các hoá đơn bán hàng, chức năng sẽ thống kê doanh 
thu của xưởng theo ngày, tháng, quý, năm để đánh giá KPI
theo doanh thu đạt được. 
Với lượng nguyên liệu đã cho, chứng năng tính toán xem 
số lượng sản phẩm được làm ra là bao nhiêu, dựa vào
báo cáo của nhân viên xem có đạt được số lượng như vậy
không</t>
  </si>
  <si>
    <t>DSD_03 20151707 Tạ Quốc Huy
Chức năng tổng hợp báo cáo hàng tháng
- Người sử dụng là ai: Trưởng phòng các bộ phận.
- Người sử dụng mong muốn thực hiện điều gì: Tổng hợp lại tất cả kết quả và báo cáo trong 1 tháng thành 1 bản báo cáo tổng hợp gửi cho giám đốc công ty.
- Cách thực hiện: Kết thúc mỗi tháng, ông Trung - trưởng phòng bộ phận đảm bảo chất lượng - cần dựa vào kết quả và báo cáo công việc của tất cả những nhân viên của bộ phận mình trong 1 tháng qua. Đầu tiên, ông Trung sẽ tiến hành truy cập vào phần mềm và lựa chọn chức năng lập báo cáo tổng hợp. Ông Trung có thể lựa chọn khoảng thời gian để tổng hợp kết quả, ở đây cụ thể là 1 tháng vừa qua. Sau đó phần mềm sẽ tiến hành tổng hợp lại kết quả và báo cáo công việc của toàn bộ nhân viên trong bộ phận đảm bảo chất lượng và hiển thị kết quả thành 2 phần chính. Phần đầu là các kết quả tổng quan của toàn bộ phận trong 1 tháng vừa qua (mức độ hoàn thành công việc của cả bộ phận, tiến độ hoàn thành công việc, KPI của bộ phận...) và phần sau là các kết quả chi tiết của từng nhân viên trong bộ phận đảm bảo chất lượng trong 1 tháng qua. Cuối cùng ông Trung có thể lựa chọn in ra bản báo cáo này và nộp cho giám đốc công ty.</t>
  </si>
  <si>
    <t>DSD_04 20152094 Nguyễn Duy Kỳ
Trưởng phòng sẽ lên kế hoạch thực hiện mục tiêu khi có mục tiêu từ ban giám đốc đưa xuống sau đó báo cáo lại. Thông tin được đưa xuống các phòng sẽ được sắp xếp sao cho không phòng ban nào thiếu thông tin để lập kế hoạch, sau khi lập xong kết hoạch, bản kế hoạch sẽ được chuyển tới các phòng ban liên quan hoặc chuyển tới bên đánh giá, tổng hợp.</t>
  </si>
  <si>
    <t>DSD_05 20151267 Tô Thị Minh Hằng
Kịch bản 1 cho chức năn lập kế hoạch:
Giám đốc và trưởng phòng kinh doanh tạo kế hoạch tổng thể: Tạo dự án, tạo kế hoạch cho dự án gồm mục tiêu cần đạt được của dự án, các mốc quan trọng trong dự án ( mốc nghiệm thu, ra mắt sản phẩm, v.v.)
Phòng kế hoạch và các trưởng phòng ban khác tạo kế hoạch phòng ban: Phòng kế hoạch thảo luận với các phòng ban khác để tạo kế hoạch theo từng tháng của kế hoạch tổng thể.</t>
  </si>
  <si>
    <t>DSD_06 20150904 Hà Thế Đăng
Kịch bản chính cho chức năng báo cáo:
+ Sau khi viết xong báo cáo, và cảm thấy chắc chắn với báo cáo của mình thì các thành viên có thể nộp báo cáo để hoàn thành lập báo cáo.</t>
  </si>
  <si>
    <t>DSD_07 20151290_Bùi_Minh_Hiếu: Các tổ trưởng sẽ
 nhận công việc
và đốc thúc công nhân làm, đánh giá năng suất hoạt động,
hiệu quả làm việc, KPI của công nhân và gửi lên cho giám 
đốc bộ phận</t>
  </si>
  <si>
    <t>DSD_08 20154216 Trần Đình Tú
- Hệ thống cung cấp chức năng báo cáo theo dõi về sản phẩm của công ty.
+ Người dùng vào giao diện nhập liệu: nhập theo dõi số lượng của từng sản phẩm.
+ Người dùng vào giao diện thống kê các sản phẩm.</t>
  </si>
  <si>
    <t>DSD_09 20150495 Lê Việt Cường
Kịch bản 1: chức năng quản lý công việc.
Người quản lý đưa ra danh sách các task chỉ định công việc tương ứng với trình độ cho các thành viên trong nhóm sao cho cân đối thời gian thực hiện. Công việc đơn giản cho thành viên chưa có kinh nghiệm, công việc khó cho thành viên đã có kinh nghiệm.</t>
  </si>
  <si>
    <t>DSD_10 20153552 Trần Văn Thắng   
Sau cuộc họp cùng ban quản lý. Các trưởng bộ phận sẽ tiếp nhận thông tin và sử dụng các cách thức khác nhau để tiến hành rà soát xử lý thông tin và xây dựng lại rồi truyền đạt lại cho trươngr bộ phận phòng ban mình quản lý</t>
  </si>
  <si>
    <t xml:space="preserve">DSD_11 20154371 Nguyễn Hữu Vinh
- Trưởng các bộ phận, phòng ban nhận được các mục tiêu,
nhiệm vụ từ giám đốc và truyền đạt tới bộ phận phóng ban 
mình quản lý, sắp xếp công việc
</t>
  </si>
  <si>
    <t>DSD_12 20152962 Nguyễn Huy Quang
Trưởng bộ phận sản xuất tiếp nhận báo cáo sản xuất từ các giám sát tiến hành tổng hợp báo cáo đánh giá mức độ hoàn thiện dự án</t>
  </si>
  <si>
    <t>DSD_13 20151647 Bùi Văn Huy
Chức năng đánh giá KPI
Người thực hiện: Người đứng đầu của đơn vị đó
Dựa vào những KPI mà cá nhân và tổ chức đã thiết lập cùng với báo cáo kết quả thực hiện được trên thực tế mà mỗi cá nhân đã cập nhật lên phần mềm
Đầu vào: 
    + Hệ thống các mục tiêu được người đó thiết lập cùng với trọng số, điểm tối đa của mỗi mục tiêu
    + Kết quả thực hiện được: Phần trăm hoàn thành công việc, điểm tự đánh giá, thời gian thực hiện, hoàn thành đúng hạn hay không?
    + Thông qua những thông tin đã được kiểm duyệt về hệ thống mục tiêu và mức độ hoàn thành trên thực tế thì người đánh giá sẽ đưa ra điểm đánh giá của mình cho KPI đó 
Đầu ra: 
Điểm đánh giá của người quản lý</t>
  </si>
  <si>
    <t xml:space="preserve">DSD_14 20150703 Phan Quang Dũng        
Kịch bản Nhân viên gửi báo cáo:
- Nhân viên thực hiện điền báo cáo theo các trường thông tin được yêu cầu (nội dung, tự đáng giá, ...) và có thể là file báo cáo lên hệ thống.
</t>
  </si>
  <si>
    <t>DSD_15 20160952 Nguyễn Văn Đạt
Đánh giá KPI nhân viên và các bộ phận
 - Dựa vào báo cáo làm việc của nhân viên và đánh giá của tổ trưởng, hệ thống sẽ tính ra giá trị KPI cho từng nhân viên
 - Giá trị KPI nhân viên thì nhân viên chỉ có thể xem được KPI của bản thân và giá trị KPI này có thể thay đổi tùy thuộc vào giá trị thưởng phạt của tổ trưởng trong hệ thống và kinh nghiệm làm việc của nhân viên</t>
  </si>
  <si>
    <t xml:space="preserve">DSD_16 20152594 Nguyễn Xuân Nam
Chức năng đánh giá KPI:
- giám đốc, người quản lý hoạch định các mục tiêu của công ty, nhóm nhân viên 
- sau khi các công việc được hoàn thành ở chức năng quản lý công việc, hệ thống sẽ tổng kết lại
- Sau đó quản lý  sẽ vào chọn chức năng đánh giá KPI: chọn nhóm nhân viên, chọn nhân viên, chọn tiêu chí rồi đánh giá KPI của nhân viên đó
- KPI phụ thuộc vào mức độ công việc hoàn thành, tiến độ, độ khó và chất lượng công việc, người quản lý có thể tùy chỉnh các giá trị trên
- Sau khi đánh giá KPI hệ thống sẽ xuất báo cáo tương ứng </t>
  </si>
  <si>
    <t>DSD_17 20151845 Hoàng Văn Hưng
- Chức năng theo dõi kết quả: Giám đốc công ty và người quản lý cấp cao vào chức năng theo dõi công việc, xem các mục tiêu hoạt động, kế hoạch và tiến độ thực hiện công việc, xem được các thống kê kết quả hoạt động của bộ phận hoặc cả công ty.</t>
  </si>
  <si>
    <t>DSD_18 20151168 Nguyễn Văn Hào
- Sau khi tạo KPI, chọn nhân viên tương ứng với KPI đó
=&gt; Tiếp theo đặt ra ngày bắt đầu thực hiện, ngày kết thúc công việc cho việc theo dõi tiến độ công việc, qua đó điều chỉnh đánh giá kịp thời
- Có thể chọn KPI theo tuần, theo tháng, ... theo các đơn vị thời gian cụ thể mà công ty đề ra
- Thêm các chú thích cho nhân viên để nhân viên thực hiện đúng theo như mong muốn của người quản lí</t>
  </si>
  <si>
    <t>DSD_19 20151212 Nguyễn Văn Hải
Chức năng theo dõi báo cáo: Hệ thống sẽ giúp lưu lại báo cáo của nhân viên, trưởng phòng. Trước khi gửi lên cho cấp cao hơn thì sẽ có chức năng chỉnh sửa, tạm lưu</t>
  </si>
  <si>
    <t>User scenario 2.2</t>
  </si>
  <si>
    <t>DSD_02 20151883 Phùng Văn Hưng
Bộ phận nghiên cứu phát triển luôn có các nghiên cứu 
nhằm cải tiến và đổi mới. Các kết quả này sẽ được lưu
trữ và thống kê lại xem kết quả nào phù hợp nhất sẽ được
xem xét đưa vào ứng dụng</t>
  </si>
  <si>
    <t>DSD_03 20151707 Tạ Quốc Huy
Chức năng tổng hợp kết quả báo cáo hàng tháng
- Người sử dụng là ai: Giám đốc công ty.
- Người sử dụng mong muốn thực hiện điều gì: Tổng hợp lại kết quả báo cáo hàng tháng của tất cả các bộ phận để có thể xem và đánh giá kết quả và hiệu quả công việc của toàn công ty.
- Cách thực hiện: Kết thúc mỗi tháng, ông Toàn - giám đốc công ty - cần dựa vào kết quả báo cáo công việc của tất cả các bộ phận trong công ty suốt 1 tháng qua. Ông Toàn sẽ tiến hành truy cập vào phần mềm và lựa chọn chức năng tổng hợp kết quả báo cáo, sau đó thể lựa chọn khoảng thời gian để tổng hợp kết quả là 1 tháng vừa qua. Sau đó phần mềm sẽ tiến hành tổng hợp lại kết quả và báo cáo công việc của toàn bộ các bộ phận trong công ty hiển thị kết quả thành 3 phần chính. Phần đầu là các kết quả tổng quan của cả công ty trong 1 tháng vừa qua (mức độ, tiến độ hoàn thành kế hoạch, các mục tiêu đã đạt được, % mục tiêu đã hoàn thành...), phần sau là các kết quả chi tiết của từng bộ phận trong công ty (mức độ, tiến độ hoàn thành kế hoạch của bộ phận, KPI của bộ phận...), và phần cuối cùng là thông tin về các nhân viên nổi bật cũng như những nhân viên dưới mức tiêu chuẩn của 1 tháng qua.</t>
  </si>
  <si>
    <t>DSD_04 20152094 Nguyễn Duy Kỳ
Trưởng phòng sẽ có thông tiin báo cáo từ các tổ trưởng, sau đó trưởng phòng sẽ tổng hợp nội dung và lập báo cáo tiến độ của dự án theo thời gian hoặc theo mốc đã định rồi gửi lên hệ thống, phần controller sẽ có nhiệm vụ chuyển thông tin báo cáo này tới phòng ban thích hợp.</t>
  </si>
  <si>
    <t>DSD_05 20151267 Tô Thị Minh Hằng
Kịch bản 2 cho chức năng lập kế hoach: 
Các phòng ban tạo kế hoạch chi tiết:
Trưởng phòng tạo kế hoạch theo từng tuần hoặc ngày để phòng ban đạt được mục tiêu của các tháng. 
Sau khi có kết quả tổng hợp báo cáo(tuần, tháng, năm) sẽ so sánh số liệu với kết quả đặt ra.</t>
  </si>
  <si>
    <t>DSD_06 20150904 Hà Thế Đăng
Kịch bản chính cho chức năng báo cáo:
+ Sau khi đã lập báo cáo xong rồi, nếu kiểm tra thấy có gì trục trặc trong báo cáo thì các thành viên có thể sửa lại hoặc cũng có thể xóa đi nếu không sửa được.</t>
  </si>
  <si>
    <t>DSD_07_20151290_Bùi_Minh_Hiếu: Công nhân xem
 chỉ tiêu công 
trong ngày/tuần rồi gửi lại báo cáo về cho các tổ trưởng</t>
  </si>
  <si>
    <t>DSD_08 20154216 Trần Đình Tú
- Cung cấp chức năng theo dõi nhân viên về thời gian làm việc, giao ca, nghỉ, làm thêm giờ. Người dùng vào hệ thống sẽ có chức năng sử dụng chức năng quản lý công nhân: giao việc cho công nhận, quản lý giờ làm thêm, ngày nghỉ, chấm công,vv...</t>
  </si>
  <si>
    <t>DSD_09 20150495 Lê Việt Cường
Kịch bản 2: Chức năng quản lý công việc.
Thành viên trong nhóm nhận task cần thực hiện của mình từ đó tự mình cân đối đánh giá mức độ các task của mình và từ đó phân phối thời gian cho cân đối để hoàn thành công việc sao cho kịp tiến độ của mỗi công việc (độ khó, độ gấp cần hoàn thành ngay hay không)</t>
  </si>
  <si>
    <t>DSD_10 20153552 Trần Văn Thắng  
Sau khi tiếp nhận thông tin từ trưởng phòng. Các trưởng bộ phận sẽ sử dụng thông tin này và quản lý rủi ro có trách nhiệm phân tích và dự báo các vấn đề rủi ro có thể xảy ra và lên kế hoạch giảm thiểu rủi ro.</t>
  </si>
  <si>
    <t>DSD_11 20154371 Nguyễn Hữu Vinh
Kịch bản cho chức năng xem nhiệm vụ được giao hằng ngày
-  Công nhân nhận nhiệm vụ và chỉ tiêu, thực hiện các công việc
theo KPI và theo lịch tuần/tháng</t>
  </si>
  <si>
    <t>DSD_12 20152962 Nguyễn Huy Quang
Trưởng bộ phận sản xuất tiến hành đánh giá KPI của công nhân viên theo đánh giá của bên giám sát và hệ thống ghi nhận kết quả thực hiện của công nhân</t>
  </si>
  <si>
    <t xml:space="preserve">Phân công công việc không rõ ràng </t>
  </si>
  <si>
    <t>DSD_13 20151647 Bùi Văn Huy
Chức năng thống kê KPI
- Người được phép truy cập chức năng này sẽ là người đứng đầu các đơn vị bao gồm:
   + Tổng giám đốc: Được phép xem thống kê KPI của toàn công ty
   + Quản lý cấp cao, quản lý cấp trung, quản lý cấp thấp: được phép xem thống kê KPI của đơn vị họ quản lý và các đơn vị thấp hơn
   + Nhân viên sẽ được xem thống kê KPI của họ theo từng tháng và kết quả đánh giá KPI của họ để đảm bảo tính khách quan khi cấp trên đánh giá và cấp dưới được phép quan sát 
Đầu vào:
Thông tin người dùng để kiểm tra quyền truy cập
Đầu ra: 
Thông tin thống kê KPI mà người dùng đó được phép xem</t>
  </si>
  <si>
    <t xml:space="preserve">DSD_14 20150703 Phan Quang Dũng        
Cập nhật báo cáo
- Báo cáo khi bị Yêu cầu lại bởi nhân viên quản lý khi tổng hợp báo cáo có thể được cập nhật bởi nhân viên. Việc cập nhật có thể làm trực tiếp vào báo cáo, hoặc cập nhật thành phiên bản tiếp theo và gửi trưc tiếp lên không cần qua tổng hợp để tránh là chậm tiến độ báo cáo.
</t>
  </si>
  <si>
    <t>DSD_15 20160952 Nguyễn Văn Đạt
Đánh giá KPI nhân viên và các bộ phận
 - Dựa trên KPI của từng nhân viên trong bộ phận, hệ thống sẽ có hàm xử lí để tính toán KPI của bộ phận đó cùng với báo cáo của bộ phận
 - Giá trị KPI bộ phận thì tổ trưởng bộ phận chỉ có thể xem được KPI của bộ phận đang đảm nhiệm và giá trị KPI này có thể thay đổi phụ thuộc vào giá trị thưởng phạt của công ty và nỗ lực cố gắng.</t>
  </si>
  <si>
    <t>DSD_16 20152594 Nguyễn Xuân Nam
 Chức năng review OKR:
- Ben cạnh đánh giá thành tích, công việc,.. cũng cần phải review nhiệm vụ hàng tháng 
- Có những mục tiêu dài hạn và ngắn hạn khác nhau nên có thể sẽ bỏ sót 
- Người dùng có thẻ ngày tháng cần review , Đánh trọng số, loại bỏ các mục tiêu không muốn review để hệ thống xử lý 
- Quản lsy có thể review nhóm nhân viên, phòng ban,... Nhan viên có thể review OKR cho chính mình tùy vào từng mục đích
- Từ đó người dùng có thể thiết lập, vận hành và đánh giá toàn bộ quá trình thực hiện OKRs một cách chính xác, cụ thể và hiệu quả.</t>
  </si>
  <si>
    <t xml:space="preserve">
DSD_17 20151845 Hoàng Văn Hưng
- Chức năng theo dõi kết quả: Giám đốc công ty và người quản lý cấp cao vào chức năng theo dõi công việc đánh giá kết quả công việc, nhận xét và đưa ra chỉ đạo phù hợp để hoạt động tốt hơn.</t>
  </si>
  <si>
    <t>DSD_18 20151168 Nguyễn Văn Hào
- Để giám sát công việc , người quản lí có thể thực hiện các bước sau :
+vào mục báo cáo, chọn báo cáo công việc, chọn mục báo cáo KPI của nhân viên
=&gt; có thể xem báo cáo theo tên từng nhân viên.
- Xem báo cáo của nhân viên thông qua các chỉ số , phần trăm hoàn thành công việc, số tiền (nếu có chi tiêu cho công ty)
+ Thông qua tiến độ thực hiện của nhân viên mà người quản lí có thể đưa ra các điều chỉnh sao cho phù hợp</t>
  </si>
  <si>
    <t>DSD_19 20151212 Nguyễn Văn Hải
Chức năng theo dõi báo cáo: Đối với trưởng phòng, báo cáo của nhân viên được lưu lại và có thể lấy ra bất kể lúc nào. Báo cáo sẽ được lưu theo từng dự án và sắp xếp theo thời gian</t>
  </si>
  <si>
    <t>User scenario 3.1</t>
  </si>
  <si>
    <t xml:space="preserve">DSD_02 20150393 Biện Thành Chung
Khi có công việc mới hoặc những nhiệm vụ mới. Người quản lí sẽ thực hiện thêm những task lên trên hệ thống, cùng với đó những nhân viên trong nhóm hoặc trong công ty sẽ thực hiện lên nhận task mình có thể làm hoặc nhận task đã được giao cho mình. Việc giao nhận task sẽ có thông báo về quản lí về người nhận task để tiện cho việc quản lí.
</t>
  </si>
  <si>
    <t>DSD_03 20151707 Tạ Quốc Huy
Chức năng thống kê kết quả thực hiện công việc hàng ngày của một bộ phận
- Người sử dụng là ai: Trưởng phòng của mỗi bộ phận.
- Người sử dụng mong muốn thực hiện điều gì: Thống kê xem tiến độ hoàn thành công việc của các nhân viên trong bộ phận, những vấn đề phát sinh trong ngày hôm đó (từ báo cáo của nhân viên), xem những ai đang bị chậm so với kế hoạch.
- Cách thực hiện: Hiền là trưởng phòng bộ phận kế toán và cần thực hiện chức năng thống kê kết quả công việc hàng ngày của bộ phận mình quản lý. Trước hết, Hiền tiến hành đăng nhập vào phần mềm và chọn chức năng thống kê kết quả thực hiện công việc. Sau đó, Hiền sẽ lựa chọn khoảng thời gian thống kê là trong ngày hôm nay. Phần mềm lúc này sẽ tiến hành tổng hợp kết quả dựa trên báo cáo công việc của tất cả các nhân viên ở bộ phận kế toán trong ngày hôm nay và hiển thị ra các thông số, biểu đồ về kết quả công việc trong ngày của cả bộ phận cũng như kết quả công việc trong ngày của từng nhân viên.</t>
  </si>
  <si>
    <t>DSD_04 20152094 Nguyễn Duy Kỳ
Tổ trưởng có chức năng báo cáo thường nhật, sản phẩm hoàn thành, % hoàn thành công việc theo một mốc cố định. Các báo cáo này sẽ được thông báo để thực hiện kịp thời. Sau đó báo cáo sẽ chuyển tới trưởng phòng đang quản lý.</t>
  </si>
  <si>
    <t>DSD_05 20151267 Tô Thị Minh Hằng
Kịch bản 1 cho chức năng phân công công việc:
Sau khi đã có kế hoạch của dự án, giám đốc sẽ phân chia công việc và kế hoạch chi phí cho từng bộ phận/phòng ban.
Kế hoạch phân công này sẽ được các tổ trưởng của phòng ban tiếp nhận.</t>
  </si>
  <si>
    <t xml:space="preserve">DSD_06 20154101 Nguyễn Anh Tuấn
Kịch bán chính cho chức năng Thống kê - Đánh giá:
Các trưởng bộ phận dựa vào việc thực hiện các thành viên sau đó dựa vào đó để đánh giá KPI cho các thành viên trong nhóm .
</t>
  </si>
  <si>
    <t>DSD_07 20151290 Bùi_Minh_Hiếu: Các tổ trưởng thống kê 
lại công 
việc, báo cáo kết quả làm việc cho cấp trên</t>
  </si>
  <si>
    <t>DSD_08 20154110 Nguyễn Quang Tuấn
Chức năng thực hiện chấm công, theo dõi năng xuất làm việc của các nhân viên: 
- Người dùng: Quản lý và bộ phận nhân sự.
- Người dùng: Tất cả nhân viên trong công ty.
Chức năng này sẽ cập nhật cho người quản lý và bộ phận nhân sự vào cuối tháng để tính lương và tính KPI</t>
  </si>
  <si>
    <t>DSD_09 20150495 Lê Việt Cường
Kịch bản 1: Chức năng thông báo.
Khi có sự thay đổi trong dự án thì người quản lý tạo task trên dòng thời gian của dự án. từ đó thông báo đến các thành viên kéo task về để tiến hành thực hiện công việc.</t>
  </si>
  <si>
    <t>DSD_10 20151520 Lê Việt Hoàng
Phối hợp với các bộ phận để tiếp nhận các chứng từ, phục vụ cho việc cung cấp dịch vụ thanh toán quốc tế như chuyển tiền, phát hành,… và các giao dịch khác liên quan tới dịch vụ thanh toán quốc tế của khách hàng;
Kiểm tra tính pháp lý của hồ sơ, giấy tờ mà khách hàng cung cấp, đảm bảo đúng mẫu, đúng quy định của Ngân hàng và pháp luật;</t>
  </si>
  <si>
    <t>DSD_11 20154371 Nguyễn Hữu Vinh
- Trưởng các bộ phận, phòng ban thông kê kết quả lao động của
công nhân, báo cáo lên cấp trên
- Nếu kết quả có sai sót, cần phải thông báo cho cấp dưới
điều chỉnh trước khi gửi cho cấp trên xem xét, phê duyệt</t>
  </si>
  <si>
    <t>DSD_12 20152962 Nguyễn Huy Quang
Trưởng bộ phận kinh doanh tổng hợp kết quả kinh doanh từ kho xuất hàng và các cửa hàng kinh doanh tổng hợp báo cáo kinh doanh lên tổng giám đốc</t>
  </si>
  <si>
    <t>DSD_13 20151647 Bùi Văn Huy
Nhóm chức năng quản lý công việc
Chức năng tạo công việc:
- Chọn mẫu công việc nếu như muốn thực hiện một công việc đã được định nghĩa thành mẫu công việc chung để đảm bảo được cung cấp các thông tin mà họ cần cập nhật khi thực hiện công việc mà không cần phải tự điển thông tin
- Chọn nhóm: Chọn vào bộ phận mà họ đang tham gia công việc cần tạo mới này
- Chọn công việc cha: Sẽ được list ra danh sách các công việc được định nghĩa của bộ phận mà họ đang tham gia, hoặc là họ có thể tương tác với cây phân cấp công việc để có thể tạo một công việc con thuộc vào công việc đã được tạo trên cây công việc
- Điền các thông tin về công việc bao gồm: tên công việc, tóm tắt công việc, người thực hiện, người quan sát, người phê duyệt, thời gian bắt đầu , thời gian kết thúc, mức độ ưu tiên (thể hiện công việc này được thực hiện riêng biệt hay nó đang được thực hiện cùng với công việc khác trong cùng một khoảng thời gian), chọn KPI mục tiêu (một công việc có thể thuộc vào một hoặc nhiều KPI khác nhau)</t>
  </si>
  <si>
    <t>DSD_14 20150703 Phan Quang Dũng        
Kịch bản thống kê báo cáo
- Cán bộ quản lý thực hiện xem xét, đánh giá các báo cáo và tổng hợp lại thành báo cáo của bộ phận mình quản lý để đảm bảo tính đồng nhất của báo cáo. Tương tự cho tới cấp quản lý lớn nhất gần cấp nhận báo cáo.</t>
  </si>
  <si>
    <t>DSD_15 20160952 Nguyễn Văn Đạt
Lập báo cáo và theo dõi báo cáo
 - Nhân viên hàng ngày sẽ làm báo cáo đưa lên hệ thống
 - Đến cuối tuần, nhân viên phải có đầy đủ bản báo cáo của các ngày trong tuần, rồi hệ thống tự thống kế rồi sinh ra một mẫu báo cáo chung và tự động gửi cho tổ trưởng</t>
  </si>
  <si>
    <t xml:space="preserve">DSD_16 20152594 Nguyễn Xuân Nam
Chức năng lập OKR:
 Trong bảng mục tiêu từng nhóm nhân viên, mỗi mục tiêu sẽ có một số kết quả quyết định then chốt.
- Nhân viên cần biết rõ hướng đi của mình 
- QUản lý cần liên tục theo dõi tiến trình công việc 
VỚi chức năng lập OKR: người quản lý có thể tạo OKR theo các cấp độ từ nhân viên, nhóm nhân viên, phòng ban cho đến cấp công ty
các mức độ được liên kết với nhau giúp người quản lý có thể quyết định chính xác tại từng thời điểm, căn chỉnh khối lượng công việc, tùy chỉnh mục tiêu. Nhân viên có thể tổng quan khối lượng công việc hoàn thành, từ đó hoạt định hợp ly
- Lập OKR cần có hệ số, kết quả then chốt thời hạn </t>
  </si>
  <si>
    <t xml:space="preserve">
DSD_17 20151845 Hoàng Văn Hưng
- Chức năng lập mục tiêu, nhiệm vụ, kế hoạch thực hiện: Nhân viên lập kế hoạch thông qua chức năng lập kế hoạch, đưa ra các nhiệm vụ, ước lượng lịch trình thực hiện cụ thể.</t>
  </si>
  <si>
    <t>DSD_18 20153042 Phạm Hồng Quân
Chức năng quản lý công việc giúp bạn tạo ra các ghi chú việc làm từ đơn giản đến chuyên nghiệp cho bất kỳ công việc nào bạn cần ghi nhớ.
Các bước thực hiện: 
- Tạo một board (ngầm hiểu là một dự án)
- Trên mỗi board sẽ lần lượt tạo ra các list việc cần làm.
- Trong mỗi list việc cần làm sẽ có nhiều công việc nhỏ cần hoàn thành để quản lý từng việc làm.</t>
  </si>
  <si>
    <t xml:space="preserve">DSD_19 20151212 Nguyễn Văn Hải
Chức năng lập kế hoạch: Do trưởng phòng và các cấp cao hơn thực hiện. Trưởng phòng sẽ chọn thêm dự án mới, điền các công việc dự án sau đó chọn nhân viên để giao nhiệm vụ, sau đó ấn chuyển giao
</t>
  </si>
  <si>
    <t>User scenario 3.2</t>
  </si>
  <si>
    <t>DSD_02 20150393 Biện Thành Chung
Thay vì việc quản lí theo việc họp mặt trực tiếp để cập nhật tiến độ thì mỗi cá nhân sẽ thực hiện thay đổi trạng thái cũng như tiến độ hoàn thành công việc đối với. Người quản lí có thể trực tiếp nhìn vào task để xem những task nào có khả năng bị trế, task nào đã hoàn thành... để điều động nhân sự cũng như có phương án giải quyết khẩn cấp. Việc quản lí sẽ trở nên đỡ rườm ra và đỡ tốn thời gian</t>
  </si>
  <si>
    <t>DSD_03 20151707 Tạ Quốc Huy
Chức năng thống kê top đầu KPI và top cuối KPI
- Người sử dụng là ai: Giám đốc công ty
- Người sử dụng mong muốn thực hiện điều gì: Thống kê các nhân viên top đầu KPI và các nhân viên top cuối KPI và các thông số liên quan mật thiết tới 2 nhóm này để có thể tìm ra giải pháp cổ vũ, phát huy với top đầu và kéo top cuối lên.
- Cách thực hiện: Ông Toàn - giám đốc công ty - muốn thực hiện chức năng thống kê nhân viên top đầu KPI và top cuối KPI. Đầu tiên ông Toàn sẽ truy cập vào phần mềm và lựa chọn chức năng thống kê top KPI trong nhóm chức năng thống kê. Sau đó ông Toàn lựa chọn các bộ phận (mặc định là tất cả), khoảng thời gian cần thống kê (1 ngày, 1 tuần, 1 tháng...), top bao nhiêu (top 10, top 5...) và xác nhận thống kê. Lúc này phần mềm sẽ tiến hành thống kê dựa trên kết quả công việc của từng nhân viên trong từng bộ phận và hiển thị nhân viên top KPI. Đối với mỗi nhóm (nhóm top đầu và nhóm top cuối), ngoài các thông tin về từng nhân viên thì còn thông tin về nhóm đó (nhóm đó bao nhiêu nhân viên thuộc bộ phận nào, bộ phận nào có số lượng nhân viên nhiều nhất trong top...). Ngoài ra, ông Toàn có thể tiến hành in bản thống kê này ra hoặc thực hiện thông báo tới tất cả các nhân viên trong thống kê (khen ngợi nhân viên top đầu, động viên nhân viên top dưới...).</t>
  </si>
  <si>
    <t>DSD_04 20152094 Nguyễn Duy Kỳ
Tổ trưởng phải báo một số rủ ro sảy ra một cách nhanh và kịp thời nhất. Báo cáo rủi ro sẽ được chuyển tới ban kỹ thuật và trưởng phòng đễ có phương án giải quyết.
Tổ trưởng cũng tham gia đánh giá chất lượng sản phẩm, sau đó cùng với phòng quản lý chất lượng lập báo cáo chất lưởng và gửi lên hệ thống.</t>
  </si>
  <si>
    <t>DSD_05 20151267 Tô Thị Minh Hằng
Kịch bản 2 cho chức năng Phân công công việc:
Sau khi có kế hoạch chi tiết, trưởng phòng phân công công việc cho cấp dưới: Tạo công việc, gán và đánh dấu vai trò trong trong công việc cho từng nhân viên
(Nhân viên cập nhật tiến độ và chuyển trạng thái của công việc theo đã nhận, đang làm, đợi nghiệm thu, hoàn thành)</t>
  </si>
  <si>
    <t xml:space="preserve">DSD_06 20154101 Nguyễn Anh Tuấn
Kịch bán chính cho chức năng Thống kê - Đánh giá:
Khi đã có KPI các thành viên thì trưởng bộ phận gửi lại cho các thành viên, để các thành viên có thể đưa ra phản hồi phù hợp.
</t>
  </si>
  <si>
    <t>DSD_07 20151290 Bùi Minh Hiếu: Giám đốc sẽ xem xét
 các báo 
cáo gửi lên theo từng mốc thời gian ngày, tuần, tháng.,,</t>
  </si>
  <si>
    <t>DSD_08 20154110 Nguyễn Quang Tuấn
Theo dõi lịch làm bù, xin nghỉ của nhân viên, từ đó có điều chỉnh phù hợp cho công việc, tính KPI cuối tháng, 
- người dùng: Người quản lý, và phồng nhân sự</t>
  </si>
  <si>
    <t>DSD_09 20150495 Lê Việt Cường
Kịch bản 2: Chức năng thông báo.
Sau khi nhận được thông báo có task mới hoặc task được assign cho mình thì thành viên đó tiến hành kéo task tương ứng về dòng thời gian của mình để thực hiện.</t>
  </si>
  <si>
    <t>DSD_10 20151520 Lê Việt Hoàng
Thông báo, hướng dẫn khách hàng hoàn thiện hồ sơ, giấy tờ cần thiết;;
Tiếp nhận và giải quyết các thắc mắc, khiếu nại của khách hàng trong phạm vi giao dịch thực hiện
Đề xuất ý kiến cải tiến chất lượng các sản phẩm, quy trình hiện hành để đơn giản hóa thủ tục và giảm thiểu tối đa thời gian cung cấp dịch vụ cho khách hàng;</t>
  </si>
  <si>
    <t xml:space="preserve">DSD_11 20154371 Nguyễn Hữu Vinh
Kịch bản sử dụng cho chức năng theo dõi tiến độ dự án, tiến
độ công việc của trưởng các bộ phận, phòng ban:
- Trưởng các bộ phận, phòng ban theo dỗi sát sao tiến độ làm
việc của công nhân, báo cáo kịp thời lên cấp trên
- Được phép điều chỉnh lại (sau khi được cấp trên cho phép)
</t>
  </si>
  <si>
    <t xml:space="preserve">DSD_12 20152962 Nguyễn Huy Quang
Trưởng bộ phận kinh doanh đánh giá KPI của các nhân viên kinh doanh qua doanh số ghi nhận và đưa ra bản đánh giá chi tiết                  </t>
  </si>
  <si>
    <t xml:space="preserve">DSD_13 20151647 Bùi Văn Huy
Nhóm chức năng quản lý công việc
Chức năng thực hiện công việc:
- Khi chọn chức năng này thì tất cả các thông tin được thiết lập khi tạo công việc sẽ được load hết ra, người dùng cũng có thể thực hiện chỉnh sửa các thông tin đó nếu được cấp quyền
- Các thông tin được hiển thị thêm để giúp người dùng thực hiện báo cáo kết quả công việc: 
    + Trạng thái thực hiện: đang thực hiện, đã hủy...
    + Mức độ hoàn thành
    + Thông tin công việc
    + Đánh giá kết quả thực hiện, thời gian thực hiện, thông báo tiến độ thực hiện (còn bao lâu là hết hạn, đã hết hạn bao nhiêu ngày...)
    + Các tab lưu thông tin khi thực hiện công việc: hoạt động (Ví du: Em đã làm xong hoạt động 1, thông tin chi tiết trong file đính kèm, người phê duyệt sẽ xem và nhận xét được người thực hiện công việc biết được mức độ hoàn thành hoạt động đó và chỉnh sửa lại cho phù hợp), trao đổi (lưu các comment tương tác giữa người thực hiện và người giám sát) và tài liệu báo cáo kết quả thực hiện 
    + Sau khi thực hiện xong toàn bộ công việc thì người thực hiện sẽ phải tự đánh giá điểm ở trên mực tự đánh giá và sau đó gửi yêu cầu kết thúc công việc cho người giám sát để người đó có đánh giá và phê duyệt công việc)
</t>
  </si>
  <si>
    <t xml:space="preserve">DSD_14 20150703 Phan Quang Dũng        
Kịch bản thống kê báo cáo
Feedback báo cáo
- Các báo cáo của phòng ban được tổng hợp từ các nhân viên phòng ban đó được đánh giá bởi nhân viên quản lý trước khi tổng hợp. Nếu nhân viên quản lý không duyệt báo cáo, báo cáo bị đổi trạng thái sang Yêu cầu lại.
</t>
  </si>
  <si>
    <t>DSD_15 20160952 Nguyễn Văn Đạt
Lập báo cáo và theo dõi báo cáo
 - Tổ tưởng nhận được báo cáo hàng tuần của mỗi nhân viên, sau đó tổ trưởng đánh giá nhân viên qua theo dõi trực tiếp để có thể chấm kết quả nhân viên, từ đó biết được kết quả lao động của nhân viên
 - Tổ trưởng có danh sách nhân viên khen thưởng và phê phán
 - Tổ trưởng xem xét báo cáo mà hệ thống gửi để lưu lại hệ thống, từ đó tính lương và chế độ thưởng phạt</t>
  </si>
  <si>
    <t>DSD_16 20152594 Nguyễn Xuân Nam
Chức năng thiết lập KPI:
Người quản lý xác định mục tiêu của công ty, phòng ban, nhóm nhân viên,
Xây dựng các nhóm tiêu chí để đánh giá KPI thông qua hệ thống mục tiêu và khối lương công việc đã đề ra 
Từ đố để hệ thống có thể xây dựng bảng đánh giá KPI tùy chỉnh theo từng công việc, mục tiêu, theo tháng/ quý,....dựa trên kết quả đạt được</t>
  </si>
  <si>
    <t xml:space="preserve">
DSD_17 20151845 Hoàng Văn Hưng
- Chức năng phân chia nhiệm vụ: Các trưởng phòng bộ phận, thông qua chức năng phân chia công việc, chia công việc phù hợp với năng lực cho các nhân viên kèm theo các chú thích liên quan nếu cần.</t>
  </si>
  <si>
    <t>DSD_18 20153042 Phạm Hồng Quân
Trong chức năng tạo ra các list việc làm: Từ board (dự án) gốc người quản lí sẽ chọn chức năng thêm mới list làm việc. Sau khi người quản lí sẽ làm những công việc sau: 
- Đặt tên cho danh sách công việc
- Chọn ngày khởi tạo 
- Chọn ngày dự kiến hoàn thành tổng thể công việc.
- Thêm các thông tin khác như: tên của leader, số thành viên trong team (nếu cần)..</t>
  </si>
  <si>
    <t>DSD_19 20154188 Bùi Sỹ Tú
Chức năng lập kế hoạch: Nhân viên sẽ check các công việc mình được giao ở các dự án khác nhau. Với từng dự án, các công việc và mô tả công việc sẽ được gửi đến từng nhân viên</t>
  </si>
  <si>
    <t>User scenario 4.1</t>
  </si>
  <si>
    <t>DSD_02 20150393 Biện Thành Chung
Cùng với việc quản lí bằng văn bản giấy tờ, quản lí bằng hệ thống sẽ đơn giản cho việc tra cứu, sửa chữa, thêm mới cũng như quản lí được nhân sự trong công ty. Quản lí nhân sự sẽ thực hiện thống kê, tra cứu... Nhân viên tuyển dụng khi nhân viên khi có nhân viên mới hoặc khi nhân viên rời đi sẽ truy cập vào hệ thống để thêm hồ sơ mới hoặc thay đổi hồ sơ của của nhân viên đang đi làm thành đã sa thải.</t>
  </si>
  <si>
    <t>DSD_03 20151707 Tạ Quốc Huy
Chức năng thông báo tới hạn deadline của công việc
- Người sử dụng là ai: Nhân viên các bộ phận.
- Người sử dụng mong muốn thực hiện điều gì: Nhân viên các bộ phận cần phải được thông báo khi sắp tới hạn deadline công việc mình được giao (dù cho chậm tiến độ hay không).
- Cách thực hiện: Ly là nhân viên bộ phận hành chính tổng hợp. Ly được giao nhiệm vụ tuyển dụng thêm 5 nhân sự cho bộ phận sản xuất với công việc sản xuất một loại vắc-xin mới do bộ phận nghiên cứu phát triển ra, deadline là ngày 15/09/2019. Ly đã tuyển dụng được 3 nhân sự. Đến ngày 08/09/2019, chỉ còn 1 tuần nữa là đến deadline, khi Ly truy cập vào phần mềm thì nhận được thông báo "Chỉ còn 1 tuần nữa để tuyển dụng 2 nhân sự còn lại" (thông điệp và thời gian thông báo có thể tùy chỉnh lúc trưởng phòng bộ phận hành chính tổng hợp giao nhiệm vụ cho Ly).</t>
  </si>
  <si>
    <t>DSD_04 20152094 Nguyễn Duy Kỳ
Ban đánh giá
Ban đánh giá chất lượng: Thường nhật, ban đánh giá chất lượng tham gia kiểm tra chất lượng sản phẩm
 báo cáo chất lượng. các lỗi, rủi ro tại các phòng ban</t>
  </si>
  <si>
    <t>DSD_05 20151267 Tô Thị Minh Hằng
Kịch bản 1 cho chức năng Phân quyền:
Chức năng phân quyền cho phép admin của hệ thống thêm nhân viên, khóa tài khoản của nhân viên, chỉnh sửa thông tin của các nhân viên.</t>
  </si>
  <si>
    <t>DSD_06 20152005 Trần Quang Khải
Với chức năng Thông báo:
- Khi giám đốc lập kế hoạch tự đổng gửi thông báo cho các bộ phận liên quan
- Trưởng các bộ phận khi nhận được thông báo, thực hiện các chức năng của quản lý công việc. thông báo được tự động gửi đến các nhân viên cấp dưới liên quan đến công việc
- Khi công việc được hoàn thành, tự động gửi thông báo lại cho quản lý để kiểm tra đánh giá
- Kết quả kiểm tra đánh giá cũng được gửi qua thông báo đến nhân viên
- Báo cáo khi được gửi đến giám đốc cũng nhận được thông báo
Chức năng thông báo có thể thực hiện qua nhiều cách khác nhau: Thông báo qua phần mềm, thông báo đến mail...</t>
  </si>
  <si>
    <t>DSD_07 20151290 Bùi Minh Hiếu: Nhân viên muốn phản
hồi về vấn đề công nhân sẽ gửi báo cáo lại lên cho người
người quản lí</t>
  </si>
  <si>
    <t>DSD_08 20154110 Nguyễn Quang Tuấn
Chức năng phân quyền sẽ giúp các nhân viên  khác nhau sử dụng các chức năng phù hợp với quyền hạn của mình, tránh việc update dât không được phép, 
- Lợi ích, đơn giản được logic code</t>
  </si>
  <si>
    <t>DSD_09 20150495 Lê Việt Cường
Kịch bản 1: Chức năng báo cáo kết quả.
Nhân viên/Thành viên trong nhóm sau khi hoàn thành công việc được assign hoặc công việc mà mình nhận thì tiến hành thay đổi trạng thái của task đó. Có thể xuất ra file báo cáo thống kê.</t>
  </si>
  <si>
    <t xml:space="preserve">DSD_10 20151469 Hoàng Văn Hoan
- Bộ phận kho: 
   + Nhập hàng hoá.
   + Tìm kiếm xem hàng hoá đó đã có trong kho chưa. Nếu chưa có thì thêm mới 
   + Nếu có rồi thì cập nhật số lượng hàng hoá
   </t>
  </si>
  <si>
    <t>DSD_11 20154371 Nguyễn Hữu Vinh
Kịch bản cho chức năng kiểm tra, đánh giá:
- Bộ phận đánh giá kiếm tra kết quả, đánh giá chat lượng sản 
phẩm cũng như tiến độ các dự án</t>
  </si>
  <si>
    <t>DSD_12 20152962 Nguyễn Huy Quang
Kế toán tổng hợp kết quả đánh giá KPI từ phía các trưởng bộ phận, quy đổi đánh giá báo cáo lương thưởng đến tổng giám đốc</t>
  </si>
  <si>
    <t>DSD_13 20151647 Bùi Văn Huy
Nhóm chức năng quản lý công việc
Chức năng xem danh sách công việc
Chức năng này sẽ thông kê tất cả các công việc của người dùng bao gồm: công việc đang thực hiện, công việc sắp bắt đầu, công việc đang quá hạn, công việc bị hủy và công việc thực hiện thành công)
Khi kích vào từng tab quản lý đó sẽ load ra bảng thống kê công việc phù hợp với yêu cầu từ đó sẽ có link đến công việc đó để người đó có thể thực hiện công việc một cách liên tục)
Đồng thời trong trang này cũng có nút chuyển đến mục tạo công việc đảm bảo liên kết các chức năng trong phần quản lý thực hiện công việc để người dùng có thể thao tác dễ dàng nhất có thể
Ngoài ra người dùng có thực hiện các tác vụ như bấm giờ thực hiện công việc mà người dùng đang làm, đánh đấu các công việc đang được ưu tiên hoặc tạo mới công việc con của một công việc</t>
  </si>
  <si>
    <t xml:space="preserve">DSD_14 20150703 Phan Quang Dũng        
Quản lý thiết lập KPI
Nhân viên quản lý phòng ban thiết lập đánh giá KPI đựa trên các thông số liên quan đến phòng ban đó. Một số tiêu chí đánh giá:
Mục tiêu đặt ra: Mục tiêu mà phòng kế hoạch đặt ra cho phòng ban
Tiêu chí chấm điểm: Thiết lập hệ số chấm điểm cho mỗi loại mục tiêu, các mục tiêu có thể có hệ số điểm khác nhau
Các yếu tố đánh giá phụ thuộc từng phòng ban
</t>
  </si>
  <si>
    <t>DSD_15 20160952 Nguyễn Văn Đạt
Thống kê
 - Báo cáo kết quả nhân viên của tổ trưởng lên hệ thống, hệ thóng sẽ lưu vào cơ sở dữ liệu 
 - Đến giao đoạn cuối tháng, hệ thống sẽ thống kê số ngày nghỉ kèm kết quả lao động của nhân viên mà tính ra được lương và thưởng phạt</t>
  </si>
  <si>
    <t>DSD_16 20152594 Nguyễn Xuân Nam
Chức năng đánh giá hiệu quả công việc: 
hàng ngày nhân viên thực hiện báo cáo tiến trình công việc cá nhân qua hệ thống.
Hệ thống sẽ lưu dữ liệu, người quản lý có thể tùy chọn các tiêu chí đánh giá theo từng công việc, từng nhân viên/ nhóm nhân viên,
 để hệ thống đánh giá 
Dựa trên các tiêu chí đề ra, hệ thống sẽ xử lý và trả về kết quả cho người quản lý, từ đó có  quyết định liên quan</t>
  </si>
  <si>
    <t>DSD_17 20144996 Trần Kim Tuyến
Trưởng phòng (giám đốc): Theo định kỳ hàng tuần, hàng tháng, quý... trưởng phòng thông qua chương trình sao lưu dữ liệu của phòng (công ty). Hoặc trong trường hợp đặc biệt giám đốc có thể sao lưu những dữ liệu quan trọng vào bất kì thời gian nào.</t>
  </si>
  <si>
    <t xml:space="preserve">DSD_18 20152582 Nguyễn Trọng Nam
Người quan lý kho sau mỗi ngày sẽ đăng nhập vào phần mềm để lấy thông tin của số lượng sản phẩm sản xuất trong ngày hôm đó là bao nhiêu, nhân viên chọn quản lý kho, xong chọn thông kế </t>
  </si>
  <si>
    <t>DSD_19 20154188 Bùi Sỹ Tú
Chức năng đánh giá tiến độ dự án: Trưởng phòng có thể xem tiến độ dự án qua các công việc đã hoàn thành của nhân viên (bảng, biểu) và có thể đánh giá được công việc</t>
  </si>
  <si>
    <t>User scenario 4.2</t>
  </si>
  <si>
    <t>DSD_02 20150393 Biện Thành Chung
Khi nhân viên đi làm họ sẽ phải đăng nhập vào hệ thống để nhận task cũng như thông báo mỗi khi vào làm ngày mới. Khi họ đăng nhập thì hệ thống sẽ ghi nhận đó là 1 lần chấm công. Cuối ngày khi cập nhật tình trạng task thì nhân viên sẽ thực hiện báo cáo những công việc họ làm trong ngày, số giờ làm các task. Người quản lí sẽ dựa vào đó để tính số giờ, số công của mỗi nhân viên. Việc đăng kí nghỉ, OT cũng thực hiện trên hệ thống để việc chấm công minh bạch.</t>
  </si>
  <si>
    <t>DSD_03 20151707 Tạ Quốc Huy
Chức năng thông báo cho nhân viên đang thuộc top dưới KPI
- Người sử dụng là ai: Giám đốc công ty.
- Người sử dụng mong muốn thực hiện điều gì: Giám đốc công ty cần thông báo cho những nhân viên thuộc top dưới KPI để có thể kịp điều chỉnh, sắp xếp công việc để cải thiện KPI.
- Cách thực hiện: Ông Toàn - giám đốc công ty - trong một lần thực hiện thống kê nhân viên thuộc top KPI (mô tả ở trên) thì có 5 nhân viên thuộc top dưới KPI thuộc các bộ phận khác nhau và có khoảng cách KPI khá lớn so với các nhân viên khác. Lúc này, ông Toàn lựa chọn 5 nhân viên này và bấm vào nút thực hiện chức năng thông báo. Lúc này, đối với mỗi nhân viên, ông Toàn có thể lựa chọn tùy chỉnh tin nhắn thông báo (mặc định là mỗi nhân viên sẽ có một tin nhắn ngẫu nhiên theo mẫu đã soạn sẵn) và mức độ quan trọng của thông báo. Cuối cùng, ông Toàn xác nhận gửi thông báo tới 5 nhân viên này. 5 nhân viên này sau khi nhận được thông báo có thể trả lời lại cho ông Toàn và ông Toàn sẽ biết được khi nào nhân viên đã đọc được thông báo.</t>
  </si>
  <si>
    <t>DSD_04 20152094 Nguyễn Duy Kỳ
Ban đánh giá: Hỗ trợ việc tổng hợp báo cáo, đánh giá các báo cáo, đưa ra các thông báo về chỉnh sửa tới các phòng ban. Báo cáo sau cùng sẽ được controller chuyển tới ban giám đốc và các phòng ban liên quan.</t>
  </si>
  <si>
    <t>DSD_05 20151267 Tô Thị Minh Hằng
Kịch bản 2 cho chức năng phân quyền:
Chức năng phân quyền cho phép thiết lập các quyền sử dụng các chức năng, quyền duyệt, chỉnh sửa, tạo mới các thành phần tương ứng với từng chức vụ cụ thể.</t>
  </si>
  <si>
    <t xml:space="preserve">DSD_06 20152005 Trần Quang Khải
Ngoài ra, giám đốc hoặc bộ phận hành chính, trưởng các bộ phận khác cũng có thể tự tạo thông báo gửi đến một nhóm người:
- Chọn chức năng gửi thông báo
- Chọn những ai nhận được thông báo
- Nhập thông điệp
- Gửi </t>
  </si>
  <si>
    <t>DSD_08 20154110 Nguyễn Quang Tuấn
Kịch bản 2 cho chức năng phân quyền:
Chức năng phân quyền cho phép thiết lập các quyền sử dụng các chức năng, quyền duyệt, chỉnh sửa, tạo mới các thành phần tương ứng với từng chức vụ cụ thể.</t>
  </si>
  <si>
    <t>DSD_09 20150495 Lê Việt Cường
Kịch bản 2: Chức năng báo cáo kết quả.
Giám đốc/Người quản lý nhìn vào công việc được hoàn hành trên dòng thời gian dự án hoặc dựa vào file báo cáo cấp dưới để đưa ra đánh giá về dự án.</t>
  </si>
  <si>
    <t>DSD_10 20151469 Hoàng Văn Hoan
Bộ phận kho: 
 - Hàng ngày hoặc hàng tuần thủ kho đi kiểm tra định kì hàng hoá.
 - Khi đến mỗi giá hàng thú kho kiểm tra số lượng hàng hoá của sản phẩm và cập nhật lên hệ thống.
 - Thủ kho đánh dấu hàng đó là đã kiễm tra.
 - thông tin này sẽ được chia sẻ đến các bộ phận liên quan nếu có yêu cầu và bộ phận đó được phép truy nhập</t>
  </si>
  <si>
    <t>DSD_11 20154371 Nguyễn Hữu Vinh
- Bộ phận đánh giá tham gia tổng hợp kết quả, báo cáo của các
phòng ban liên quan
- Nếu có sai sót xảy ra, cần đưa ra giải pháp giải quyết cũng 
như báo cáo lại cho các phòng ban liên quan</t>
  </si>
  <si>
    <t>DSD_12 20152962 Nguyễn Huy Quang
Tiếp nhận báo cáo nhập xuất từ các kho kinh doanh, bảng tiền lương, các khoản thu chi đã được duyệt từ phía giám đốc tiến hành giải ngân lưu lại thông tin</t>
  </si>
  <si>
    <t>DSD_13 20151647 Bùi Văn Huy
Nhóm chức năng quản lý công việc
Chức năng tạo mẫu công việc
Những công việc mang tính chất khuôn mẫu được lặp đi lặp lại nhiều lần sẽ được tạo thành mẫu công việc để khi tạo công việc thì người dùng có thể chọn mẫu công việc này để không cần làm đi làm lại nhiều lần những thao tác chung đồng thời cũng tạo sự thống nhất trong công việc
Khi tạo công việc thì người tạo sẽ điền thực hiện các bước sau:
- Điền thông tin cơ bản: tên công việc, mô tả, những vị trí được phép xem mẫu công việc, người thực hiện, người phê duyệt, người dám sát
- Tạo danh sách cách hoạt động sẽ thực hiện khi làm công việc này, các hoạt động đó được lưu vào trong bảng và được phép chỉnh sửa hoặc xóa trên bảng
- Các trường thông tin khi thực hiện công việc cần điền mỗi trường thông tin sẽ bao gồm tên, mô tả và kiểu dữ liệu. Các trường thông tin được lưu dưới dạng bảng và được phép chỉnh sửa và xóa ngay trên bảng 
- Định nghĩa công thức tính KPI cho công việc này để tính tự động KPI, công thức phải được mô tả rõ ràng để người khác đọc có thể hiểu được</t>
  </si>
  <si>
    <t xml:space="preserve">DSD_14 20150703 Phan Quang Dũng        
Quản lý đánh giá KPI
Nhân viên quản lý gửi yêu cầu lên hệ thống để  nhận lại đánh giá sơ bộ của hệ thống về quá trình làm việc của nhân viên và nhập vào các tham số, bao gồm: kết quả hoàn thành công việc của nhân viên, thời gian lao động, ... làm đầu vào để bắt đầu đánh giá và gửi lên hệ thống để lấy kết quả đánh giá KPI
</t>
  </si>
  <si>
    <t xml:space="preserve">DSD_15 20160952 Nguyễn Văn Đạt
Thống kê
 - Kế toán bán hàng nhập doanh số bán hàng, hệ thống sẽ thống kê doanh thu đạt được, thống kê doanh thu đạt được theo nhãn hàng, theo địa điểm, theo thời gian,...
 </t>
  </si>
  <si>
    <t>DSD_16 20152594 Nguyễn Xuân Nam
Chức năng thống kê/ dashboard:
Dựa vào danh sách các mục tiêu, khối lượng công việc,, 
Người quản lý thông qua chức năng này có thể liếc nhanh và nắm bắt tổng quan về các thông số 
- Tiến độ từng mục tiêu
- Tiến độ từng công việc
- Tiến độ từng nhân viên 
- Tiến độ theo từng phòng ban, nhóm nhân viên
.... 
từ đó  có cách xử lý phù hợp kịp thời</t>
  </si>
  <si>
    <t>Nhân viên: Trong trường hợp phát hiện ra sai phạm trong công việc của các nhân viên khác ảnh hưởng tới hiệu suất của công việc nhân viên có thể thông qua chương trình báo cáo trực tiếp cho ban giám đốc</t>
  </si>
  <si>
    <t xml:space="preserve">DSD_18 20152582 Nguyễn Trọng Nam
Nhân viên quản lý kho sau hàng tháng sẽ đăng nhập vào hệ thống và thống kê số lượng hàng tồn kho của tháng đó, kiếm tra xem sản phẩm nào đã hết hạn, sản phẩm nào số lượng tồn kho lớn </t>
  </si>
  <si>
    <t>DSD_19 20154188 Bùi Sỹ Tú
Chức năng đánh giá tiến độ dự án: Nhân viên cũng có thể theo dõi tiến độ dự án nếu trưởng phòng để chế độ công khai. Ngoài ra nhân viên cũng có thể xem được tiến độ dự án đối với bản thân mình</t>
  </si>
  <si>
    <t>User scenario 5.1</t>
  </si>
  <si>
    <t>Không thể hiện được trong chương trình</t>
  </si>
  <si>
    <t xml:space="preserve">
DSD_02 20150393 Biện Thành Chung
Người quản lí sẽ thực hiện đăng nhập, cập nhật lại số lượng, vị trí, tình trạng hư hỏng của hàng hoá, nguyên liệu có trong kho, những sản phẩm và nguyên liệu sẽ có lịch nhập xuất trong ngày. Hệ thống luôn đẩm bảo hiển thị đúng đủ những thông tin về sản phẩm có trong kho cho người quản lí. Người quản lí dựa vào số liệu sẽ lên lịch nhập suất, báo cáo tình trạng kho cho cấp trên.</t>
  </si>
  <si>
    <t>DSD_03 20151707 Tạ Quốc Huy
Chức năng tạo kênh chat cho từng bộ phận
- Người sử dụng là ai: Trưởng phòng bộ phận hành chính tổng hợp hoặc giám đốc công ty.
- Người sử dụng mong muốn thực hiện điều gì: Tạo được kênh chat cho từng bộ phận trong công ty mà chỉ những nhân viên thuộc bộ phận đó mới có thể tham gia.
- Cách thực hiện: Bà Liên - trưởng phòng bộ phận hành chính tổng hợp - nhận được nhiệm vụ tạo kênh chat riêng biệt cho từng bộ phận trong công ty. Trước hết, bà Liên đăng nhập vào phần mềm và chọn chức năng tạo kênh chat trong nhóm chức năng quản lý kênh chat. Lúc này bà Liên nhập tên của kênh chat, lựa chọn bộ phận giới hạn tham gia kênh chat và nhấn nút xác nhận. Phần mềm sẽ tự động thêm tất cả nhân viên trong bộ phận đó vào trong kênh chat. Sau đó, bà Liên tiếp tục thực hiện lại các bước trên cho các bộ phận khác.</t>
  </si>
  <si>
    <t>DSD_04 20152094 Nguyễn Duy Kỳ:
Kế toán:
Khi có các hoạt động liên quan tới tài chính, kế toán sẽ ghi lại dữ liệu lên hệ thống với form có sẵn, sau đó hệ thống sẽ  thống kê tổng hợp lại để đưa ra một bản báo cáo cụ thể. sau đó phòng kế toán sẽ kiểm tra lại trước khi hoàn thành bản báo cáo này.
Báo cáo này sẽ được chuyển lên ban giám đốc và các phòng ban liên quan.</t>
  </si>
  <si>
    <t xml:space="preserve">DSD_05 20151267 Tô Thị Minh Hằng
Kịch bản 1 cho chức năng giao tiếp:
Trong phân công công việc, các nhân viên có thể bình luận, hỏi và thảo luận, giải đáp thắc mắc của người khác để tiến độ công việc đúng như kế hoạch và đạt hiệu quả cao nhất. </t>
  </si>
  <si>
    <t>DSD_06 20153947 Nguyễn Văn Trọng
Nhân viên hành chính sẽ tiếp nhận những đơn xin nghỉ phép, sơ yếu lý lịch,... được các thành viên trong công ty cập nhật, gửi vào hệ thống. Từ đó đưa ra các danh sách để phục vụ vào các công việc chuyên môn như kế toán thu chi, sổ lương,...</t>
  </si>
  <si>
    <t>- Khi một công nhân muốn xin nghỉ ốm muốn gửi đơn 
xin nghỉ hay thắc mắc của công nhân đối với ban quản lí 
sẽ được gửi lên cho đơn vị hành chính xem xét</t>
  </si>
  <si>
    <t>DSD_08 20154110 Nguyễn Quang Tuấn
Chức năng góp ý của nhân viên lên giám đóc, người quản lý và các ddoonghf nghiệp.
TRong môi trường làm việc không thể tránh được xung đột do đó cần một nơi để nhắn những ý kiến từ đó quảng lý có thể can thiệp kịp thời</t>
  </si>
  <si>
    <t>DSD_09 20150495 Lê Việt Cường
Kịch bản 1: Chức năng thôngs kê công việc.
Đối với thành viên trong nhóm hoặc các bộ phận thống kê các công việc mình đã hoàn thành  (mức độ hoàn thành, chất lượng, thời gian) và công việc chưa hoàn thành: (hoàn thành được bao nhiêu %, lý do chưa hoàn thành). Từ đó tự điều chỉnh công việc của mình cho phù hợp.</t>
  </si>
  <si>
    <t>DSD_10 20151915 Bùi Phú Hướng
 Bộ phận nguyên cứu và phát triển đưa ra công thức, qui trình sản xuất sản phầm mới à báo cáo lên ban lãnh đạo ban lãnh đạo xem xét , phê duyệt và quyết định xem nên làm hay hủy bỏ dự án nếu duyệt sẽ gửi tới cho bộ phận kế hoạch phát triển</t>
  </si>
  <si>
    <t>DSD_11 20154371 Nguyễn Hữu Vinh
- Nhân viên quản lý kiểm tra, cập nhất số lượng chất lượng hành 
hóa, thống kê số nguyên vật liêu đã, đang, còn lại, đưa ra báo cáo
nhập xuất hàng hóa gửi lên cấp trên</t>
  </si>
  <si>
    <t>DSD_12 20152962 Nguyễn Huy Quang
Nhân viên sản xuất báo cáo kết quả làm việc cá nhân lên hệ thống, giám sát tổng hợp báo cáo lên trưởng bộ phận sản xuất</t>
  </si>
  <si>
    <t xml:space="preserve">Nhóm không có </t>
  </si>
  <si>
    <t>DSD_13 20151647 Bùi Văn Huy
Nhóm chức năng quản lý công việc
Chức năng xem danh sách mẫu công việc
Người dùng kích vào chức năng này sẽ được kiểm tra quyền và hiển thị ra các mẫu công việc mà người đó được phép xem và sử dụng. 
Mỗi mẫu công việc sẽ được mô quả ngắn gọn để người đó có thể xác nhận được đó có phải mẫu công việc mình cần hay không
Người dùng có quyền chỉnh sửa và xóa mẫu công việc này khi họ giữ chức vụ cao hơn hoặc là chính người đã tạo ra mẫu công việc đó
Hiển thị được số lượng người đã sử dụng mẫu công việc đó để nếu có nhiều mẫu công việc cho cùng một việc thì người dùng có thể chọn bản mà được nhiều người sử dụng nhất, hiển thị tác giả của mẫu công việc đó
Người dùng có thể nhấn vào nút tạo mẫu công việc để thực hiện tạo mẫu công việc mới cho mình</t>
  </si>
  <si>
    <t xml:space="preserve">DSD_14 20150703 Phan Quang Dũng        
Kịch bản quản quá trình quản lý nhân viên
 - Quá trình nghỉ phép của các nhân viên ở các phòng ban khác nhau bắt đầu từ nhân viên đó gửi yêu cầu xin nghỉ lên hệ thống của phòng ban.
- Phòng ban gửi yêu cầu sang phòng nhân sự để tính toán chấp nhận yêu cầu của nhân viên.
- Nếu phòng nhân sự chấp nhận yêu cầu, phòng nhân sự gửi thông tin tính toán đến phòng ban gửi yêu cầu
</t>
  </si>
  <si>
    <t>DSD_15 20160952 Nguyễn Văn Đạt
Phân quyền
 - Nhân viên đăng nhập vào hệ thống
 - Nhân viên chỉ có thể thực hiện thao tác đặc quyền cho bản thân như: chấm công, báo cáo hàng ngày,...
 - Với các chức năng của tổ trưởng hay công việc khác, nhân viên không có quyền truyền cập</t>
  </si>
  <si>
    <t>DSD_16 20152594 Nguyễn Xuân Nam
Chức năng công tác nhóm thời gian thực: 
- Khi thành viên đang thực hiện công việc, người quản lý muốn liên hệ công tác với nhân viên để phục vụ tiến trình, sửa đổi 
- Quản lý có thể chọn các mức độ cộng tác như thông qua mail. tương tác trực tiếp trên giao diện, chat,...tùy vào từng chức năng 
_ khi nhận được tương tác từ người quản lý, nhân viên sẽ được nhận thông báo từ hệ thống và thông tin từ người quản lý gửi đến</t>
  </si>
  <si>
    <t>DSD_17 20144996 Trần Kim Tuyến
Giám đốc: Thông qua hiệu quả đạt được (thời gian hoàn thành deadline, khối lượng công viẹc) cho mỗi công việc được giao của từng nhân viên trong các bộ phận khác nhau thông qua chức năng giám sát giám đốc sẽ sử dụng chức năng này để show ra KPI giữa các nhân viên dựa trên baseline.</t>
  </si>
  <si>
    <t xml:space="preserve">DSD_18 20152582 Nguyễn Trọng Nam
Người giám độc tạo tài khoản cho nhân viên trưởng phòng, đăng nhập vào hệ thống, chọn quản lý nhân viên, chọn tạo tài khoản, điền thông tin cá nhân và tạo quyền trưởng phòng </t>
  </si>
  <si>
    <t>DSD_19 20154188 Bùi Sỹ Tú
Chức năng báo cáo công việc tổng hợp theo mức độ: Tại mỗi thời điểm của dự án, hệ thống cung cấp chức năng đánh giá tiến độ dự án xem nhanh hay chậm và có thể đề xuất một số điểm để cải thiện tiến độ</t>
  </si>
  <si>
    <t>User scenario 5.2</t>
  </si>
  <si>
    <t>DSD_02 20150393 Biện Thành Chung
Dựa vào hoá đơn (phiếu nhập xuất) nhập xuất, người quản lí thực hiện nhập liệu những thông tin của mỗi hoá đơn như mã hoá đơn, đối tác, người thực hiện, thời gian nhập... để cuối tháng sẽ thực hiện thống kê, báo cáo tình trạng kho, số lương nhập xuất</t>
  </si>
  <si>
    <t>DSD_03 20151707 Tạ Quốc Huy
Chức năng đặt lịch sự kiện, lịch họp
- Người sử dụng là ai: Nhân viên công ty.
- Người sử dụng mong muốn thực hiện điều gì: Tạo sự kiện (địa điểm, thời gian, mục đích...) và mời các nhân viên khác tham gia.
- Cách thực hiện: Ông Phong, trưởng bộ phận nghiên cứu phát triển, muốn đặt một lịch họp với mục đích là công bố nghiên cứu về một loại vắc-xin mới phòng bệnh dại cho chó. Trước tiên, ông Phong truy cập vào phần mềm, lựa chọn chức năng tạo sự kiện. Sau đó, ông Phong tiến hành nhập các thông tin về tên sự kiện, địa điểm, thời gian... và mời mọi người tới tham dự sự kiện (có các lựa chọn nhanh như toàn bộ nhân viên công ty, hay toàn bộ nhân viên của một bộ phận nào đó). Sau khi ông Phong hoàn tất tạo sự kiện, phần mềm sẽ gửi thông báo tới tất cả các nhân viên được mời tham gia sự kiện. Ông Phong sau đó có thể xem những ai có thể tham gia, những ai từ chối tham gia...</t>
  </si>
  <si>
    <t>DSD_04 20152094 Nguyễn Duy Kỳ
Kế toán: Đưa ra các chính sách tài chính, theo dõi thống kê tài chính để có thể kịp thời chỉnh sửa, cân bằng kế hoạch tài chính. Báo cáo về chỉnh sửa sẽ tới ban giám đốc hoặc một ban nào đó để phê duyệt, kế hoạch thay đổi sau cùng sẽ tiếp túc được chuyển tới các phòng ban liên quan.</t>
  </si>
  <si>
    <t>DSD_05 20151267 Tô Thị Minh Hằng
Kịch bản 2 cho chức năng giao tiếp: Toàn thể nhân viên trong các bộ phận có thể chat trực tiếp với nhau để những thắc mắc về phân công, báo cáo, những điều chưa hiểu trong công việc.</t>
  </si>
  <si>
    <t>DSD_06 20153947 Nguyễn Văn Trọng
Nhân viên hành chính tiếp nhận những bản mô tả, đơn xin cấp bằng sáng chế do bên nghiên cứu phát triển gửi lên hệ thống, rồi sau đó thực hiện xử lý và xin các cơ quan có thẩm quyền. Tiếp theo sẽ thông báo lại bên nghiên cứu và phát triển kết quả của sự việc.</t>
  </si>
  <si>
    <t>DSD 20151290 Bùi Minh Hiếu 
Khi giám đốc muốn xem thông kê chỉ tiêu hay bất kì một
thống kê nào đó có thể gửi message đến cho cầp dưới
để câpj nhập và phản hồi lại</t>
  </si>
  <si>
    <t>DSD_08 20154110 Nguyễn Quang Tuấn
Ban giám đốc sau khi nhận được thông tin sẽ giải quyết luôn hoặc để mục nhắc nhở sau để giải quyết các công việc quan trọng hơn trước...</t>
  </si>
  <si>
    <t>DSD_09 20150495 Lê Việt Cường
Kịch bản 2: Chức năng thống kê công việc.
Người giám đốc/ Quản lý dự án thống kê công việc đã hoàn thành của dự án (hoàn thành được bao nhiêu phần trăm), và bao nhiêu phần trăm công việc chưa hoàn thành. Từ đó, đưa ra điều chỉnh cho phù hợp tiến độ dự án thúc, ép tiếp độ cho các bộ phận cấp dưới để cấp dưới điều chỉnh lại và thực hiện công việc của mình cho kịp tiến độ.</t>
  </si>
  <si>
    <t>DSD_10 20151915 Bùi Phú Hướng
Bộ phận kế hoạch phát triển xem xét tài liệu mà bộ phận nghiên cứu gửi tới, phân tích, tính toán và đưa ra chiến lược cụ thể để phát triển sản phẩm.
Bộ phạn lập kế hoạch cho từng phòng ban bao gồm mục tiêu, thời  gian và kết quả cần đạt rồi gửi tới cho các trưởng bộ phận triển khai kế hoạch.</t>
  </si>
  <si>
    <t xml:space="preserve">DSD_11 20154371 Nguyễn Hữu Vinh
- Nhân viên kinh doanh dựa vào cáo báo cáo nhập, xuất, các hóa
đơn từ đó tooeng hợp báo cáo kinh doanh gửi lên cấp trên
</t>
  </si>
  <si>
    <t>DSD_12 20152962 Nguyễn Huy Quang
Nhân viên kinh doanh báo cáo tỏng hợp doanh số cá nhân lên hệ thống, giám sát kinh doanh tổng hợp báo cáo kết quả kinh doanh KIP đánh giá nhân viên lên trưởng bộ phận kinh doanh</t>
  </si>
  <si>
    <t>DSD_13 20151647 Bùi Văn Huy
Nhóm chức năng quản lý quy trình
Chức năng xem danh sách quy trình: Tại chức năng này người dùng có thể xem được tên, mô tả, người tạo quy trình, số lần quy trình được thực hiện và một mục các hành động ứng với quy trình bao gồm sửa, xóa và thực hiện quy trình. Các hành động với quy trình sẽ được phân quyền, chỉ những người có quyền mới được hiển thị và thực hiện các hành động với các công việc đó.
Chức năng thực hiện công việc theo quy trình: Khi chọn chức năng này thì người dùng vẫn sẽ thực hiện công việc như bình thường tuy nhiên nó sẽ được hiển thị công việc này thuộc vào quy trình nào và sơ đồ quy trình để người dùng biết họ đang ở bước nào, đã làm những bước nào và tiếp theo sẽ làm những công việc nào.
Chức năng tạo quy trình: Người dùng sẽ sử dụng các hình khối đổi biểu diễn quy trình thực hiện bao gồm bắt đầu quy trình, công việc thuộc quy trình, nếu công việc nào thuộc vào loại công việc đánh giá và kết quả đạt một đầu ra như nào mới thực hiện tiếp còn không thì sẽ quay lại thực hiện công việc trước đó thì sẽ được đánh dấu và nút kết thúc quy trình thực hiện. Mỗi một bước khi vẽ công việc thực hiện sẽ liên kết với chức năng tạo công việc và thực hiện tạo công việc cho bước đó. Công việc đánh giá thì được định nghĩ rõ ràng đầu vào và đầu ra để đảm bảo tự động đánh giá được công việc đó đã đạt hay chưa</t>
  </si>
  <si>
    <t xml:space="preserve">DSD_14 20150703 Phan Quang Dũng        
Quản lý thiết lập phòng kinh doanh mới
Kịch bản quản quá trình quản lý nhân viên
- Phòng kế hoạch gửi yêu cầu thành lập phòng ban kinh doanh mới tương ứng với nhãn hàng thuốc mới của công ty dược phẩm.
- Hệ thống gửi yêu cầu nhân sự đến phòng nhân sự, yêu cầu kỹ thuật (địa điểm, thiết bị, ...) đến phòng kỹ thuật, … Các phòng ban kinh doanh này khi hoàn thành yêu cầu thì gửi lại phản hồi lên hệ thống để cập nhật phản hồi tiến trình hoàn thành yêu cầu thành lập phòng ban mới.
- Khi tất cả yêu cầu lên các phòng ban hoàn thành, hệ thống thông báo đến phòng kế hoạch và kinh doanh.
</t>
  </si>
  <si>
    <t>DSD_15 20160952 Nguyễn Văn Đạt
Phân quyền
 - Giám đốc đăng nhập vào hệ thống
 - Giám đốc cũng có các thao tác đặc quyền của bản thân như: xem báo cáo tổng hợp, chấp nhận kế hoạch,...
 - Giám đốc có quyền xem hoặc thay đổi hoặc xóa các thao tác của cấp dưới. (điều này có vẻ không hợp lí vì Giám đốc thường rất bận rộn, nhưng Giám đốc nên có đặc quyền truy cập vào tài khoản cấp dưới để theo dõi những bất thường hoặc tình trạng công ty)</t>
  </si>
  <si>
    <t>DSD_16 20152594 Nguyễn Xuân Nam
Chức năng đánh giá nhân viên:
Mọi người trong tổ chức có thể đánh giá các thành viên khác qua hệ thống
Người quản lý có trách nhiệm phân quyền đánh giá cũng như xây dựng các tiêu chí đánh giá phù hợp với từng phòng ban, nhân viên,....
- Kết quả đánh giá được lưu trữ và tổng hợp, xuất báo cáo 
- QUản lý cũng có thể thiết lập thang điểm và đánh giá theo từng khung năng lực, KPI,..</t>
  </si>
  <si>
    <t>https://drive.google.com/drive/folders/1io3s_9Enolyk9TSkjH7xe_fQeE5a2xqA</t>
  </si>
  <si>
    <t>DSD_17 20144996 Trần Kim Tuyến
Giám đốc: Thông qua chức năng thông báo thông báo cho các nhân viên dưới quyền vào họp trực tuyến qua sử dụng chức năng họp trực tuyến khi đi công tác xa mà cần điều chỉnh lại công việc thông qua sự giám sát trạng thái tiến hành công việc của từng bộ phận.</t>
  </si>
  <si>
    <t>DSD_18 20152582 Nguyễn Trọng Nam
Người trưởng phòng tạo tài khoản cho nhân viên cấp dưới trong phòng, đăng nhập vào hệ thống, chọn quản lý nhân viên, chọn tạo tài khoản, điền thông tin cá nhân và tạo quyền nhân viên cấp dưới</t>
  </si>
  <si>
    <t>Mục đích xây dựng phần mềm phân tán</t>
  </si>
  <si>
    <t>Phân tán có mục đích, ý nghĩa như thế nào trong bối cảnh nghiệp vụ đó? Mô tả cụ thể từng mục đích</t>
  </si>
  <si>
    <t>DSD_17 Trần Kim Tuyến</t>
  </si>
  <si>
    <t>https://drive.google.com/file/d/1G-hvlx036jk82695ERbgECQZpZoBy2-9/view?usp=sharing</t>
  </si>
  <si>
    <t>Mục đích xây dựng, ý nghĩa</t>
  </si>
  <si>
    <t>Kết nối người dùng và các tài nguyên trong hệ thống</t>
  </si>
  <si>
    <t>DSD_02 20151493 Phạm  Hoàn
Hệ thống cho phép kết nối với các thiết bị ngoài
 như máy in hỗ trợ tạo đơn phiếu và bản báo cáo , thống kê
thuốc hằng ngày hay hệ thống hỗ trợ máy quét giúp nhập 
và theo dõi các mã sản phẩm có trong hệ thống 
ó kết nối internet theo dõi người dùng trực
tuyến hỗ trợ việc chấm công và theo dõi kết quả làm
của nhân viên</t>
  </si>
  <si>
    <t>DSD_03 20150078 Mai Gia Bảo Anh
Các thông tin của các phòng ban có thể được chia sẻ và sử dụng chung, không bị hạn chế truy cập bởi sự phân tán của dữ liệu 
( Giám đốc có thể nhận được một báo cáo tổng hợp từ các báo cáo tất cá các phòng ban)</t>
  </si>
  <si>
    <t>DSD_04 20152094 Nguyễn Duy Kỳ
Hệ thống có khả năng kết nối tất cả các client có trong hệ thống, các bản báo cáo, kế hoạch có thể được xem từ các phòng ban khác,
Hệ thống quản lý sẽ theo dõi và quản lý tất cả thiết bị.
Ngoài ra hệ thống sẽ kết nối với các thiết bị bên ngoài như máy in, máy quyết mã...</t>
  </si>
  <si>
    <t>DSD_05 20150221 Nguyễn Thị Ngọc Ánh
- Mỗi phòng ban có 1 chức năng, nhiệm vụ, quản lý nghiệp vụ khác nhau nên khả năng truy cập dữ liệu công ty cũng khác nhau
- Phòng ban nhỏ thì chỉ được truy cập vào dữ liệu (báo cáo, thống kê,...) của phòng ban mình. Nhân viên của phòng ban nhỏ chỉ được xem dữ liệu hoạt động (KPI, ...) của chính mình, trưởng phòng phòng ban thì xem được dữ liệu của toàn bộ nhân viên phòng mình
- Phòng ban lớn hơn vừa quản lý dữ liệu của phòng ban mình vừa có thể quản lý và xem xét đánh giá dữ liệu của phòng ban trực thuộc quản lý của phòng ban mình
- Ban Giám đốc và quản lý được truy cập vào dữ liệu (KPI, báo cáo, thống kê,...) của các phòng ban, từ đó đưa ra các nhận xét, so sánh, đánh giá hiệu quả hoạt động của từng phòng ban</t>
  </si>
  <si>
    <t>DSD_06 20150672 Mai Tiến Dũng
hệ thống có khả năng phân bố data cho nhiều nới, nhiều nơi có thể sử dụng, và thấy được dữ liệu của nhiều nơi khác không cần call hay liên hệ tới các nơi khác để lấy dữ liêu về.</t>
  </si>
  <si>
    <t>DSD_07 20153274 Tăng Tự Tài
Tài nguyên của hệ thống được chia sẻ kết nối và sử dụng
chung đối với các phòng ban mà không bị hạn chế bởi 
tình trạng phân tán tài nguyên.
Với các tài nguyên được phòng ban sử dụng bao gồm 
các thiết bị phần cứng (Đĩa, máy in ...) tới các đối tượng 
(file, các cửa sổ, CSDL và các đối tượng dữ liệu khác).</t>
  </si>
  <si>
    <t>DSD_08 20154216 Trần Đình Tú
-Người dùng kết nối với hệ thống thông qua giao diện phần mềm. Từ những yêu cầu của người dùng hệ thống sẽ thực hiện và trả về kết quả.
-Hệ thống cung cấp giữa các phòng ban có thể trao đổi thông tin. Do đó, thông tin giữa các phòng ban phải được kiểm soát và thống nhất. Cần phải có một hệ thống chung.</t>
  </si>
  <si>
    <t>DSD_09 20153752 Nguyễn Tài Tiêu
- Mỗi tài nguyên trong hệ thống được quản lý bởi một chương trình có gian diện truyền thông, các tài nguyên có thể truy nhập, cập nhật được một cách tin cậy và nhất quán, không bị hạn chế bởi tình trạng phân tán tài nguyên theo vị trí địa lý.
- Các tài nguyên trong hệ thống sử dụng là nhất quản, việc thay đổi được thực hiện thông qua vai trò của từng bộ phận</t>
  </si>
  <si>
    <t>DSD_10 20151915 Bùi Phú Hướng
Các bộ phận, phòng ban có các chức năng khác nhau, quản lí các tài nguyên khác nhau (ở đây là các bản báo cáo, ...) do dó hệ thống phân tán giúp quản lí tài nguyên một các nhất quán và chính xác, nhất quán đồng từ các phòng ban khác nhau đồng thời đảm bảo tài nguyên các phòng ban không bị mất mát, ảnh hưởng.</t>
  </si>
  <si>
    <t>DSD_11 20154371 Nguyễn Hữu Vinh
- Hệ thống tổng hợp các tài liệu, báo cáo từ các phòng ban 
khác nhau để tổng hợp, quản lý nhất quán
- Tài nguyên này được chia sẻ và sử dụng giữa các phòng ban
không bị giới hạn</t>
  </si>
  <si>
    <t xml:space="preserve">DSD_12 20151471 Nguyễn Công Hoan
- Hệ thống kết nối các máy tính, thiết bị giữa các phòng ban, xưởng sản xuất trong công ty với nhau nhằm tối ưu hóa tài nguyên trong công ty, giảm thiểu chi phí cũng rủi rõ khi xảy ra sự cố.                                                                    
- Mỗi người dùng khi sử dụng hệ thống sẽ đăng nhập bằng tài khoản được cấp. Hệ thống kết nối những người dùng với nhau giúp thông tin trao đổi dễ dàng, xuyên suốt, nhanh chóng, kịp thời. Tăng hiệu quả năng suất lao động, giảm thiểu  chi phí. Thông tin được truyền đạt chính xác, bảo mật. Người dùng sẽ biết được mình đang được trao đổi thông tin với ai, nhận những thông tin mà người dùng khác  gửi đến. Thông tin gửi và nhận sẽ được gán thời gian và tên người gửi phục vụ việc truy vết.                                                     
- Hệ thống kết nối giữa người dùng với tài nguyên nhằm dễ dàng tra cứu, lưu trữ, tổng hợp. Thông tin được xếp loại, phân quyền, chọn lọc, tổng hợp và kết nối xuyên suốt với nhau. Người dùng sẽ được biết mình có quyền truy cập với tài nguyên hay không? Hay tài nguyên có sẵn sàng hay không?                                                                     </t>
  </si>
  <si>
    <t>DSD_13 20152084 Vũ Văn Kiên
+ Sử dụng phần mềm phân tán giúp tiết kiệm chi phí, chia sẻ tài nguyên,ví dụ các tài nguyên sử dụng chung(các tài liệu công khai của công ty-quy định của công ty,quy trình làm việc,...) sẽ được tập trung lại chia sẻ ở dạng public.
+ Các tài liệu quan trọng cần được bảo mật, cần có quyền để truy cập (Các bản kế hoạch, phương hướng phát triển của công ty,...)</t>
  </si>
  <si>
    <t xml:space="preserve">DSD_14 20150703 Phan Quang Dũng  
	- Kinh tế: Đảm bảo sử dụng, quản lý các tài nguyên phần cứng (máy in, thiết bị lưu trữ, ...) được cụ thể, chi tiết và tối ưu nhưng không quá phức tạp trong do các tài nguyên này được quản lý bởi các thành phần được chuyên môn hóa và được kết nối lại với nhau. Hỗ trợ việc lập kế hoạch quản lý sử dụng, quản lý được tiết kiệm và hiệu quả.
	- Cộng tác: Việc thành phần trong hệ phân tán được kết nối qua các mạng tạo lợi thế chia sẻ thông tin. Các bộ phận khác nhau trong doanh nghiệp Thuốc có thể chia sẻ thông tin dễ dàng với nhau. Các thông tin của bộ phận Sản xuất có thể là đầu vào cho bộ phận QA, Nghiên cứu, ... được chia sẻ nhanh chóng, an toàn, loại bỏ các bước rườm rà.
	- Đảm bảo an toàn (Security): 
Do đặc trưng liên kết qua hệ thống mạng của các thành phần độc lập trong hệ phân tán, các hoạt động truyền tin giữa các thành phần được mã hóa cao, đảm bảo an toàn trong truyền tin.
Đảm bảo an toàn trong truyền tin khi các thành phần trong hệ phân tán đều giao tiếp với nhau thông qua các gói tin được mã hóa cao bởi các thuật toán mã hóa mà nội dung chỉ có thể đọc được khi có được secret key (đầu vào của thuật toán mã hóa, được bên gửi và nhận trong hệ thống quy ước với nhau và giữ bí mật).
Hệ phân tán cung cấp một kiến trúc nhiều tầng từ các thành phần riêng biệt trong hệ thống, mỗi tầng đều có thể tự mình thực hiện các hoạt động bảo mật phù hợp tương ứng và hỗ trợ lẫn nhau.
</t>
  </si>
  <si>
    <t>DSD_15 20164052 Đoàn Văn Tiến
- Do số lượng người sử dụng của ứng dụng là rất đông, nên không thể nào phụ thuộc vào 1 server được, cần phát triển hệ thống phân tán, để đảm bảo đáp ứng đủ nhu cầu của người sử dụng. Đồng thời phân tách từng thiết bị trong hệ thống ra chuyên trách một nhiệm vụ nhất định : như database, file, ...</t>
  </si>
  <si>
    <t>DSD_16 20150424 Đào Huy Chương
Hệ thống kết nối và giao tiếp các phòng ban với nhau. Do
đó tài nguyên của hệ thống có thể được chia sẻ với các 
phòng ban và giữa các phòng ban với nhau. Các tài 
nguyên có thể chia sẻ như báo cáo, thống kê của các 
phòng ban. Như vậy tài nguyên hệ thống sẽ được sử dụng 
hiệu quả hơn.</t>
  </si>
  <si>
    <t>DSD_17 201449966 Trần Kim Tuyến
Chia sẻ quản lí tài nguyên bao gồm các công việc lập kế hoạch, dự phòng định danh tài nguyên. Cấp quyền truy cập tài nguyên từ các bộ phận, địa lý. Ánh xạ tên tài nguyên tới địa chỉ truyền thông.</t>
  </si>
  <si>
    <t>DSD_18 20151168 Nguyễn Văn Hào
Nguyên nhân đầu tiên thúc đẩy phát triển phần mềm phân tán :
+ người dùng phân tán (địa lý)
+ tài nguyên phân tán (địa lý)
Người dùng có thể tiết kiệm thời gian thông qua việc truy cập nhanh
Các lưới tính toán hiện có thì đều có khả năng tích hợp vào hệ thống mà không cần xây dựng lại từ đầu, vì tốn kém và vi phạm các chính sách an ninh</t>
  </si>
  <si>
    <t>DSD_19 20151212 Nguyễn Văn Hải
- Tiết kiệm chi phí, sử dụng chung tài nguyên, dữ liệu chung của công ty. 
- Quản lí các tài nguyên nhất quán và đồng nhất từ các phòng ban, không mất dữ liệu, tài nguyên</t>
  </si>
  <si>
    <t>https://drive.google.com/drive/folders/1xpw29RJwXYwT7rD5gI6R19KhI9I1cz2E?usp=sharing</t>
  </si>
  <si>
    <t>Che giấu sự phân tán (Transparency)</t>
  </si>
  <si>
    <t>DSD_02 20151493 Phạm  Hoàn
thông tin đầu vào xử lí trên trong một lần gọi,
không có sự phân tán,phân chia cùng 1 dữ liệu cho lần gọi thứ 2,
yêu cầu bắt buộc phải có kết quả đầu ra cho hệ thống dù lỗi , hiện
thị lỗi  :thống kê bản báo cáo thuốc,doanh thu,số lượng sản xuất</t>
  </si>
  <si>
    <t>DSD_03 20150078 Mai Gia Bảo Anh
Người dùng khi thực hiện một thao tác nhất định nào đó, chỉ cần nhập đầu vào đúng yêu cầu và người dùng đó có đủ quyền hạn thì kết quả trả về sẽ được như mong muốn. Hệ thống sẽ che dấu hoàn toàn những gì nó thực hiện, những việc tương tác qua lại giữa các phòng ban sẽ được thực hiện một cách thống nhất và không phát sinh ra lỗi</t>
  </si>
  <si>
    <t xml:space="preserve">DSD_04 20152094 Nguyễn Duy Kỳ
Khi đăng nhập hệ thông, các tài khoản đã được phân quyền, nhờ đó các nội dung hiển thị trên các thiệt bị là khác nhau tùy thuộc vào tài khoản đăng nhập
Các nội dung, tài nguyên người sử dụng tiếp cận cũng được cung cấp theo quyền truy cập.
Các thông tin truyền đi sẽ được mã hóa theo quy ước cố định.
Khi hệ thống có lỗi, sẽ có thông báo, thông tin đầu ra vẫn sẽ có.
</t>
  </si>
  <si>
    <t>DSD_05 20150221 Nguyễn Thị Ngọc Ánh
- Mỗi user, mỗi phòng ban có các chức năng nghiệp vụ khác nhau nên khi truy cập vào hệ thống sẽ có các giao diện hoạt động khác nhau
- Hệ thống phải phân quyền chức năng nghiệp vụ cho từng user ứng với các vị trí công việc khác nhau - đây chính là hệ thống đã che giấu sự phân tán người dùng
- Mỗi user truy cập hệ thống với các giao diện khác nhau, không ảnh hưởng đến kết cấu chung của toàn bộ hệ thống phân tán</t>
  </si>
  <si>
    <t>DSD_06 20150672 Mai Tiến Dũng
thể hiện các rule khác nhau tương ứng với các giao diện, thể hiện khác nhau cho từng đối tượng người dùng.
hệ thông sử dụng theo các chuẩn cố định 
không ảnh hưởng tới kiến trúc phần mềm và các kĩ thuật liên quan.</t>
  </si>
  <si>
    <t>DSD_07 20153274 Tăng Tự Tài
Để chia sẻ tài nguyên một cách hiệu quả thì mỗi tài 
nguyên cần phải được quản lý bởi một chương trình có 
giao diện truyền thông, từ đó các phòng ban có thể truy 
cập các tài nguyên, cập nhật được một cách tin cậy và 
nhất quán không cần quan tâm nguồn tài nguyên được 
phân bố từ phòng ban nào</t>
  </si>
  <si>
    <t>DSD_08 20154216 Trần Đình Tú
Người dùng sử dụng hệ thống không quan tâm đến hệ thống hoạt động. Mà chỉ cần đầu vào và nhận được kết quả mong đợi.
Do đó, phân tán hệ thống là cần thiết. đảm bảo rằng dữ liệu được lưu trữ ở nhiều nơi, có thể khôi phục được. Khi hoạt động hệ thống các tài nguyên được chia sẻ giữa các hệ thống khác nhau, nhưng vẫn giữ được sự đồng bộ.</t>
  </si>
  <si>
    <t>DSD_09 20153752 Nguyễn Tài Tiêu
- Che giấu đi các thành phần riêng biệt của hệ thống máy tính (phần cứng và phần mềm) đối với người sử dụng và những người lập trình ứng dụng.
- Người sử dụng có quyền truy cập đến dữ liệu đặt tại một điểm dữ liệu ở xa một cách tự động nhờ hệ thống mà không cần biết đến sự phân tán của tất cả dữ liệu trên mạng.</t>
  </si>
  <si>
    <t>DSD_10 20151915 Bùi Phú Hướng
Các bộ phận cấp trên có thể lấy tài nguyên của hệ thống để tập hợp thành báo cáo tổng quan mà không cần quan tâm đến tài nguyên được phân bố ở bộ phận, phòng ban nào. Đồng thời cho phép chia sẻ các đối tượng dùng chung mà không gặp tranh chấp (như việc cấp trên tổng hợp báo cáo đồng thời cấp dưới chỉnh sửa báo cáo của mình)</t>
  </si>
  <si>
    <t>DSD_11 20154371 Nguyễn Hữu Vinh
- Các nguồn tổng hợp và chia sẻ tài nguyên có phương thức 
bảo mật, lưu trữ và chia sẻ. 
- Hệ thống đảm bảo tính phân quyền đẻ người cấp trên có thể
sử dụng tài nguyên cấp dưới</t>
  </si>
  <si>
    <t>DSD_12 20151471 Nguyễn Công Hoan
- Hệ thống phân tán gồm nhiều thành phần. Khi một thành phần được thêm mới, bảo trì, nâng cấp sẽ không ảnh hưởng nhiều đến toàn bộ hệ thống. 
- Thông tin cần sử dụng có thể được lưu trữ trên nhiều máy tính khác nhau nhưng khi cần sử dụng cần được truy xuất nhanh chóng, dễ dàng, đồng bộ nhưu không có rào cản nào. 
- Hệ thống hoạt trên nhiều thiết bị hệ điều hành khác nhau nhưng vẫn hoạt động ổn định, đồng bộ.
- Hệ thống lưu trữ thông tin trên nhiều thiết bị nên hạn chế rủi ro mất thông tin. Thông tin luôn có bản sao nên khi mất hoặc lỗi có cơ chế backup. 
- Hệ thống phân luồng người dùng, hạn chế quá tải hệ thống do truy nhập qua nhiều cùng lúc.</t>
  </si>
  <si>
    <t>DSD_13 20152084 Vũ Văn Kiên
Các khía cạnh cần quan tâm của sự che dấu phân tán : 
+ Sự che dấu vị trí : Người dùng không biết đến vị trí các tài nguyên trên hệ thống.
+ Sự che dấu thay đổi vị trí : 1 tài nguyên có thể thay đổi vị trí mà không ảnh hưởng đến hoạt động của hệ thống.
+ Sự che dấu truy xuất đồng thời : 1 tài nguyên có thể được chia sẻ cho nhiều người và bởi nhiều người, sự che dấu này giúp người dùng không biết được sự dùng chung của tài nguyên này.Ví dụ : Các tài liệu của công ty, mọi người có thể đang xem, còn người có thẩm quyền vẫn có thể cập nhật, chỉnh sửa mà không xảy ra xung đột.</t>
  </si>
  <si>
    <t xml:space="preserve">DSD_14 20150703 Phan Quang Dũng 	
Che dấu phân tán đồng thời: Các hoạt động của hệ phân tán như  báo cáo, tổng hợp báo cáo, tính toán KPI, ... yêu cầu tổng hợp kết quả từ các luồng xử lý từ các thành phần riêng biệt của hệ phân tán. Do đó, hệ phân tán cần cho phép nhiều luồng xử lý được hoạt động cùng lúc, sử dụng tài nguyên được chia sẻ mà không có sự tương tác nào giữa các luồng này. 
Che dấu phân tán lỗi: Che dấu sự phân tán lỗi  cho phép các chức năng của hệ phân tán (như tổng hợp báo cáo, tính toán KPI, ...) được hoàn thành mặc dù có lỗi phần cứng, phần mềm, ... từ một hay nhiều thành phần riêng biệt trong hệ thống.
Che dấu phân tán truy cập: Các tài nguyên trên các phần riêng biệt của hệ phân tán cần được phép truy cập sử dụng một hoạt động giống nhau trong  khi thực hiện các chức năng của hệ thống.
</t>
  </si>
  <si>
    <t>DSD_15 20164052 Đoàn Văn Tiến
- Che dấu sự phân tán: khi phát triển hệ thống phân tán nhưng không thể nào nói trực tiếp với người dùng đây là hệ thống phân tán, các bộ phận nằm tách rời nhau nên có thể sẽ yếu hơn hệ thống đơn nhất. Mà cần phải đảm bảo cho người dùng sử dụng có cảm giác như một hệ thống đơn nhất.
- Dữ liệu có thê lưu ở nhiều nơi khác nhau nhưng khi gửi cho người dùng thì phải đồng thời và đầy đủ</t>
  </si>
  <si>
    <t>DSD_16 20150424 Đào Huy Chương
Che giấu sự phân tán: Khi người dùng sử dụng một chức
năng nhất định của hệ thống, hệ thống sẽ che giấu sự 
phân tán về phần cứng, phần mềm,... và sẽ trả lại kết quả
như những hệ thống không phân tán.
+ Sự tách rời vật lý của các đối tượng hệ thống được che 
giấu tới người dùng.
+ Sự tăng trưởng của hệ thống được che giấu với người
dùng.
+ Người dùng không phải chịu sự chậm trễ hoặc thao tác
quá mức khi thao tác từ xa. Hiệu năng của hệ thống không
bị giảm theo thời gian.
+ Che giấu lỗi: Hệ thống giấu đi những lỗi phát sinh mà 
người dùng vẫn sử dụng bình thường.</t>
  </si>
  <si>
    <t>DSD_17 20144996 Trần Kim Tuyến
Tính trong che giấu sự phân tán là việc che khuất các thành phần riêng biệt như phần cứng, các hệ thống mạng để người dùng có thể coi như là một thành phần duy nhất tiện cho công việc. Tránh phải quan tâm tới việc xử lí nhiều thành phần nếu không có hệ phân tán
+Che giấu truy nhập: Với việc tích hợp phần mềm kế toán trong hệ thống các nhân viên kế toán lâu năm có thể sử dụng dễ dàng do không phải là xây phần mềm kế toán mới nên có cùng cách thức sử dụng
+Che giấu đồng thời: Khi sử dụng máy in chung giữa các phòng không gặp vấn đề tranh chấp về thời gian do hệ thống đã phân chia thời gian sử dụng qua hàng đợi.
+Che giấu song song: Các bộ phận có thể cùng làm báo cáo tại một thời điểm mà không cần hiểu cơ chế hoạt động như thế nào ở đâu.
+Che giấu kích thước: Khi công ty mở rộng hệ thống thêm một bộ phận mới thì các bộ phận khác như kĩ thuật, sản xuất không cần biết hệ thống mở rộng phần cứng gì mà vẫn có thể làm việc</t>
  </si>
  <si>
    <t>DSD_18 20151168 Nguyễn Văn Hào
- tính trong suốt là tính chất căn bản của hệ phân tán
- Tính trong suốt của hệ phân tán được hiểu như là sự che khuất đi các thành phần riêng biệt của hệ thống máy tính (phần cứng và phần mềm) đối với người sử dụng và những người lập trình ứng dụng
- Người sử dụng có quyền truy cập đến dữ liệu đặt tại một điểm dữ liệu ở xa một cách tự động nhờ hệ thống mà không cần biết đến sự phân tán của tất cả dữ liệu trên mạng
- Hệ thống tạo cho người dùng cảm giác là dữ liệu được coi như đặt tại máy tính cục bộ của mình</t>
  </si>
  <si>
    <t xml:space="preserve">DSD_19 20151212 Nguyễn Văn Hải
-Che giấu sự phân tán:
+ người dùng ko biết được vị trí các tài nguyên ở đâu
+ không cần quan tâm tới vị trí của tài nguyên để có thể  lấy được dữ liệu
+ cho phép chia sẻ, dùng chung mà không bị giao tranh giữa những người dùng cùng 1 tài nguyên </t>
  </si>
  <si>
    <t>https://studenthusteduvn-my.sharepoint.com/:p:/g/personal/20152675_student_hust_edu_vn/EcK39Ssc_wpKrbzQIG2MFecBrjjG5ccyn69XBHJqK-OEIw?e=uv4Sug</t>
  </si>
  <si>
    <t>Tính mở (Openness)</t>
  </si>
  <si>
    <t>DSD_02 20151493 Phạm  Hoàn
Tính mở rộng của hệ thống cho phép chia sẻ tài nguyền và tích hợp hệ thống
ngoài để tăng dung lượng và tốc độ cho hệ thống</t>
  </si>
  <si>
    <t xml:space="preserve">DSD_03 20151480 Nguyễn Thị Hoài
Tính mở của một hệ phân tán bao hàm tính dễ dàng cấu hình cả phần cứng (thiết bị ngoại vi, bộ nhớ ...) lẫn phần mềm (dịch vụ chia sẻ tài nguyên, ...)
Hệ thống có thể được tạo nên từ nhiều loại phần cứng và phần mềm khác nhau với điều kiện các thành phần này tuân theo một tiêu chuẩn chung </t>
  </si>
  <si>
    <t>DSD_04 20152094 Nguyễn Duy Kỳ
Hệ thông bao gồm nhiều dịch vụ cùng hoạt động. Các dịch vụ sẽ được xây dựng bám sát vào các đặc tả, cú pháp và ngữ nghĩa đã được phân tích</t>
  </si>
  <si>
    <t>DSD_05 20150221 Nguyễn Thị Ngọc Ánh
- Giao diện người dùng công khai, sẵn dùng, hiệu quả
- Hệ thống dễ dàng nâng cấp, thêm bớt các thành phần mà không làm ảnh hưởng đến tiến độ hoạt động của hệ thống
- Người dùng hoàn toàn yên tâm khi hệ thống nâng cấp hay bảo trì phần mềm</t>
  </si>
  <si>
    <t>DSD_06 20152005 Trần Quang Khải
Khi người dùng lớn, hệ thống dễ dàng nâng cấp và scale, thêm những node trong microservice
sử dụng đa ngôn ngữ chư không cần gò bó vào một ngôn ngử lập trình.
tách ra thành các team phát triển nhỏ theo từng module chức năng chính</t>
  </si>
  <si>
    <t>DSD_07 20153274 Tăng Tự Tài
Tính mở của hệ phân tán được thể hiện là hệ thống có thể
được tạo nên từ nhiều loại phần cứng và phần mềm của 
nhiều nhà cung cấp khác nhau với điều kiện các thành 
phần này phải theo một tiêu chuẩn chung để cho việc kết
nối và chia sẻ giữa các phòng ban một cách dễ dàng</t>
  </si>
  <si>
    <t>DSD_08 20154216 Trần Đình Tú
Hệ thống dễ dàng nâng cấp khi cần nâng cấp về chức năng, xử lý lỗi tiềm tàng, và khi có sự nâng cấp về phần cứng.
Giữa các môi trường chạy phần mềm khác nhau phải đáp ứng được, và hoạt động giống nhau, thống nhất về giao diện
Khi có một chức năng mới, hệ thống dễ dàng nâng cấp mà không phải xây dựng lại.</t>
  </si>
  <si>
    <t xml:space="preserve">DSD_09 20153752 Nguyễn Tài Tiêu
- Dễ dàng mở rộng phần cứng (thiết bị ngoại vi, bộ nhớ,...) và phần mềm của nó.
- Hệ thống có thể được tạo nên từ nhiều loại phần cứng và phần mềm của nhiều nhà cung cấp khác nhau với điều kiện các thành phần này phải theo một tiêu chuẩn chung.
</t>
  </si>
  <si>
    <t>DSD_10 20151915 Bùi Phú Hướng
Có thể chạy trên nhiều môi trường khác nhau, các hệ điều hành và phần cúng khác nhau, kể cả máy tính và thiết bị di động.
Có thể bở sung các dịch vụ chia sẻ tài nguyên giữa các bộ phận, phòng ban một cách dễ dàng.</t>
  </si>
  <si>
    <t>DSD_11 20154371 Nguyễn Hữu Vinh
- Hệ thống chia thành các modul dễ dàng mở rộng, thay thế 
- Hệ thống được tạo thành từ các tài nguyên phần cứng và
phần mềm khác nhau giúp chia sể tài nguyên giữa các phòng ban dễ dàng</t>
  </si>
  <si>
    <t>DSD_12 20151471 Nguyễn Công Hoan
- Khả năng mở rộng của hệ thống cả về phần cứng, phần mềm</t>
  </si>
  <si>
    <t>DSD_13 20152084 Vũ Văn Kiên
+ Dễ dàng mở rộng phần cứng và cả phần mềm.
+ Cụ thể, việc quy mô công ty mở rộng, lượng dữ liệu, người sử dụng ngày càng lớn đòi hỏi dung lượng bộ nhớ lưu trữ lớn =&gt; Phần mềm phân tán hỗ trở dễ dàng trong việc mở rộng bộ nhớ
+ Mở rộng về mặt phần mềm : Phần mềm có thể chạy, sử dụng trên các hệ điều hành khác nhau, các thiết bị khác nhau, mở rộng các dịch vụ chia sẻ tài nguyên</t>
  </si>
  <si>
    <t>DSD_14 20150703 Phan Quang Dũng        
Kiển trúc hệ thống xây dựng cho công ty dược phẩm được chon là microservice, khi mà các thành phần của hệ thống là các thành phần riêng biệt giao tiếp tương tác với nhau thông qua hệ thống mạng, do đó khả năng thay đổi quy mô về tài nguyên, tác vụ là dễ dàng và mềm dẻo, ít chi phí trong triển khai và bảo trì.</t>
  </si>
  <si>
    <t>DSD_15 20164052 Đoàn Văn Tiến
Tính mở: Khi sử dụng hệ thống phân tán, nhà phát triển xây dựng các microservice riêng biệt, chỉ liên kết với nhau dưới dạng các API với request và response, cho nên khi muốn phát triển thêm tính năng hoặc chỉnh sửa một tính năng thì sẽ dễ dàng hơn việc sử dụng hệ thống đơn nhất.</t>
  </si>
  <si>
    <t>DSD_16 20150424 Đào Huy Chương
Tính mở: Là khả năng mở rộng tài nguyên của hệ thống.
Nói một cách khác, tính mở của hệ thống phân tán mang
 ý nghĩa bao hàm tính dễ dàng cấu hình cả phần cứng lẫn
 phần mềm của nó.
+ Khi hệ thống phát triển thêm các chức năng mới sẽ 
không phá vỡ các dịch vụ đang tồn tại mà phải tương thích
với hệ thống.</t>
  </si>
  <si>
    <t>DSD_17 20144996 Trần Kim Tuyến
Như đã trình bày ở trên khi công ty mở ra thêm một bộ phận mới (chẳng hạn như bộ phận chăm sóc khách hàng) công ty cần bổ sung thêm phần cứng để lưu trữ tài nguyên và kết nối phần mềm vào hệ thống chung thì có khả năng bổ sung một cách thuận lợi mà không làm hỏng công việc của các bộ phận khác.</t>
  </si>
  <si>
    <t>DSD_18 20151168 Nguyễn Văn Hào
- Tính mở của Hệ phân tán được xem xét theo mức độ bổ sung thêm các dịch vụ chia xẻ tài nguyên mà không phá hỏng hay nhân đôi các dịch vụ đang tồn tại
- Tính mở được hoàn thiện bằng cách xác định hay phân định rõ các giao diện chính của hệ phân tán và làm cho nó tương thích với các nhà phát triển phần mềm</t>
  </si>
  <si>
    <t xml:space="preserve">DSD_19 20151212 Nguyễn Văn Hải
-Tính mở: hệ thống dễ dàng mở rộngtài nguyên hệ thống nhờ đặc tính của hệ thống phân tán, khi mở rộng thêm chức năng không ảnh hưởng tới các chức năng sẵn có của hệ thống
</t>
  </si>
  <si>
    <t>Khả năng tương thao tác (Interoperability)</t>
  </si>
  <si>
    <t>DSD_02 20151493 Phạm  Hoàn
Hệ thông có sự chia tài nguyển và kết nối
 với hệ thống ngoài tăng tương tác và hiệu năng 
cho hệ thống : số người cùng truy
Thao tác nhanh và kết quả thông kê báo được xử lí nhanh 
chính xác</t>
  </si>
  <si>
    <t>DSD_03 20151748 Phí Khánh Huyền
Hai thành phần của hệ thống từ những máy khác nhau có thể cùng tồn tại và làm việc với nhau.
Ví dụ: 
- Phòng kế hoạch tạo nhiệm vụ cho bộ phận sản xuất trên hệ thống bằng desktop ở công ty
- Các tổ trưởng thực hiện nhiệm vụ và theo dõi báo cáo trên hệ thống bằng máy tính bảng
- Giám đốc có thể theo dõi tiến trình công việc và thực hiện đánh giá dựa vào dữ liệu trên hệ thống bằng labtop cá nhân</t>
  </si>
  <si>
    <t>DSD_04 20152094 Nguyễn Duy Kỳ
Hệ thống được thiết kế và xây dựng trên nhiều nền tảng khác nhau (web, mobile,...) và sẽ được cài đặt trên nhiều thiết bị. Các thiết bị này có thể giao tiếp với nhau bằng việc truyền và gửi dữ liệu.
Ví dụ các báo cáo, kế hoạch có thể chuyển từ thiết bị này sang thiết bị khác, từ phòng ban này sang phòng ban khác. Việc gửi và nhận dữ liệu được quy ước rõ ràng.</t>
  </si>
  <si>
    <t>DSD_05 20150221 Nguyễn Thị Ngọc Ánh
- Mỗi user, phòng ban có chức vụ, chức năng khác nhau ảnh hưởng đến hệ thống, nên hệ thống phải có khả năng tương thao tác giữa các user và phòng ban này
- Nhân viên phòng ban tự quản lý hiệu quả hoạt động làm việc của mình, còn trưởng phòng phòng ban thì có thể xem xét quản lý dữ liệu của toàn bộ các nhân viên trực thuộc phòng ban đó
- Phòng ban cấp cao hơn quản lý dữ liệu của phòng ban cấp thấp, ban quản lý, giám đốc có thể xem xét đánh giá dữ liệu hoạt động của toàn bộ phòng ban</t>
  </si>
  <si>
    <t>DSD_06 20152005 Trần Quang Khải
khi có nhiều region thao tác ở nhiều nơi khác nhau, dữ liệu được chia sẽ  chứ không để tại một chỗ nên các vùng khác dễ dàng thao tác với toàn bộ dữ liệu hệ thông phân tán, do đó khả năng thao tác với dữ liệu dễ dàng, nhanh chóng hơn nhiều</t>
  </si>
  <si>
    <t xml:space="preserve">DSD_07 20153274 Tăng Tự Tài
Các cài đặt của các hệ thống hoặc thành phần hệ thống
từ các phòng ban khác nhau , cần có thể làm việc với 
nhau thông qua khả năng tương thao tác để tổng hợp 
những tài liệu cần thiết
</t>
  </si>
  <si>
    <t>DSD_08 20154216 Trần Đình Tú
Hệ thống phải giúp người dùng dễ dàng thao tác trên giao diện. Đặc biệt giao diện phải có sự tương tác cao như: hệ thống hỗ trợ màn hình cảm ứng.</t>
  </si>
  <si>
    <t>DSD_09 20153752 Nguyễn Tài Tiêu
Các thành phần trong hệ phân tán có khả năng tương tác với nhau, mức độ ảnh hưởng của các thành phần tới kiến trúc chung của hệ thống phân tán</t>
  </si>
  <si>
    <t>DSD_10 20151915 Bùi Phú Hướng
Các phong ban, bộ phận có tài nguyên và cách làm việc khác nhau. Hệ thống cần có khả năng tương tác cao giữa các bộ phận, phòng ban để thuận lợi cho việc tổng hợp báo cáo, đánh giá tiến độ của tổ chức.</t>
  </si>
  <si>
    <t>https://drive.google.com/file/d/1_uSLYMevMbx6YDilWf6e-PRiYP7AG6Be/view?usp=sharing.</t>
  </si>
  <si>
    <t>DSD_11 20154371 Nguyễn Hữu Vinh
- Hệ thống được tích hợp trên nhiều nền tảng khác nhau, phù hợp
với nhiều thiết bị. Mỗi Phòng ban có các thiết bị khác nhau
và trao đổi dữ liệu cho nhau thuận tiện</t>
  </si>
  <si>
    <t xml:space="preserve">DSD_12 20151471 Nguyễn Công Hoan
- Hệ thống phân tán cần đa dạng khả năng tương tác với người dùng, các thao tác sử dụng cần phù hợp với từng trường hợp cụ thể.
VD : kế toán trưởng nhập bằng bàn phím nhưng kế toán bán hàng cần nhập thông tin bằng màn hình cảm ứng </t>
  </si>
  <si>
    <t>DSD_13 20152084 Vũ Văn Kiên
+ Sự khác nhau về cài đặt của các bộ phận, thành phần của hệ thống vẫn có thể làm việc với nhau.
Ví dụ : Mỗi bộ phận có cơ cấu tổ chức khác nhau =&gt; có thể phân chia thành các module khác nhau =&gt; Sử dụng các công nghệ khác nhau trên các module nhưng hệ thống vẫn làm việc ổn định</t>
  </si>
  <si>
    <t xml:space="preserve">DSD_14 20150703 Phan Quang Dũng 	
Khả năng các hệ thống, thiết bị, ứng dụng, ... kết nối và liên lạc với nhau một cách phối hợp mà không có tác động từ nguời dùng. Các chức năng của tương thao tác bao gồm truy cập dữ liệu, truyền dữ liệu và cộng tác giữa các hệ thống bất kể nhà phát triển hoặc nguồn gốc của nó (web, app, server ... tương ứng với các thành phần riêng biệt trong hệ thống), giúp đạt được hiệu quả cao hơn và cái nhìn toàn diện hơn về thông tin.
</t>
  </si>
  <si>
    <t>DSD_15 20160952 Nguyễn Văn Đạt
 - Là khả năng của hệ thống có thể làm việc với hệ thống hay sản phẩm khác mà không có sự nỗ lực từ người dùng 
 - Một hệ thống tương thích vơi 1 chuẩn nhưng có thể liên thông với các hệ thống khác cùng tuân theo chuẩn đó</t>
  </si>
  <si>
    <t>DSD_16 20150424 Đào Huy Chương
Hệ thống gồm nhiều thành phần phòng ban khác nhau.
Để có thể chia sẻ dữ liệu như báo cáo, thống kê thì hệ 
thống cần có khả năng tương tác giữa các phòng ban
với nhau.</t>
  </si>
  <si>
    <t>DSD_17 20144996 Trần Kim Tuyến
+Trong trường hợp một bộ phận như phòng sản xuất cần biết được nguyên liệu do phòng kế hoạch đã có hay chưa để chuẩn bị cho công đoạn sản xuất thì thông qua hệ thống bộ phận sản xuất có thể được cấp quyền để trích xuất một phần dữ liệu do bên kế hoạch đang nắm dữ</t>
  </si>
  <si>
    <t>DSD_18 20151168 Nguyễn Văn Hào
- khả năng tương thao tác :
+ Các thành phần có khả năng tương tác với nhau hay không, nếu có thì ở mức độ nào, và ảnh hưởng thế nào tới kiến trúc chung của phần mềm phân tán</t>
  </si>
  <si>
    <t>DSD_19 20151212 Nguyễn Văn Hải
-Khả năng tương thao tác
+ Người sử dụng có thể làm việc với nhau qua khả năng 
tương tác thuẩn lợi cho việc báo cáo, đánh giá và truy cập
dữ liệu
+ Người dùng các thể các nhiều cách để thao tác với hệ thống: bàn phím, chuột</t>
  </si>
  <si>
    <t>Khả chuyển (Portability)</t>
  </si>
  <si>
    <t>DSD_02 20151493 Phạm  Hoàn
Hệ thống cho phép sử dụng trên nhiều thiết bị với tương thích
với nhiều hệ điều hàng khác nhau : window, android, ios</t>
  </si>
  <si>
    <t>DSD_03 20151748 Phí Khánh Huyền
Hệ thống được thiết kế sao cho có thể hoạt động tốt trên nền tảng web trên trình duyệt chrome thì khi sang trình duyệt internet explorer, hay khi dùng trên desktop mà chuyển sang smartphone thì cũng có thể hoạt động tốt mà không cần thay đổi gì</t>
  </si>
  <si>
    <t>DSD_04 20152094 Nguyễn Duy Kỳ
Nhờ việc phân chia quyền rõ ràng và chi tiết. Mỗi dịch vụ lại gắn với một người dùng cụ thể nên hệ thống có tính khả chuyển cao</t>
  </si>
  <si>
    <t>DSD_05 20150221 Nguyễn Thị Ngọc Ánh
- Hệ thống được thiết kế dễ dàng tương thích, hoạt động hiệu quả ở tất cả các môi trường làm việc khác nhau
- Khi bổ sung thêm các dịch vụ chia sẻ tài nguyên mà không phá hỏng hay nhân đôi các dịch vụ đang tồn tại</t>
  </si>
  <si>
    <t>DSD_06 20154101 Nguyễn Anh Tuấn
hệ thông được thiết kế dễ tương tác với các hệ thống khác
tương thích với các hệ điều hành thông dụng như linux, window
khả năng mở rộng hay sửa đổi các node bất cứ khi nào muốn mà người dùng cũng không biết được</t>
  </si>
  <si>
    <t>DSD_07 20153274 Tăng Tự Tài
Nhờ vào khả năng khả chuyển mà một ứng dụng được 
phát triển cho hệ phân tán với hệ điều hành khác nhau có
thể liên kết giao tiếp với nhau</t>
  </si>
  <si>
    <t>DSD_08 20154216 Trần Đình Tú
Việc chuyển đổi giữa các hệ thống gây nên những vấn đề về giao diện, database, d đó khi chuyển giao giữa hệ thống phần mềm cần thống nhất về mặt dữ liệu.</t>
  </si>
  <si>
    <t>DSD_09 20153752 Nguyễn Tài Tiêu
Việc thực hiện cài đặt phần mềm phân tán trên các thiết bị (phần cứng, hệ điều hành) là khả thi, đồng nhất tài nguyên sử dụng trong hệ phân tán</t>
  </si>
  <si>
    <t>DSD_10 20151915 Bùi Phú Hướng
Hệ thống có khả năng chạy trên nhiều hệ điều hành khác nhau, các phần cứng khác nhau cả máy tính và điện thoại đi động nhờ một phương thứcgiao tiếp chung được thiết lập sẵn.</t>
  </si>
  <si>
    <t xml:space="preserve">DSD_11 20154371 Nguyễn Hữu Vinh
- Hệ thống được thiết kết bao gồm nhiều module và tương tác
được với nhiều nền tảng khác nhau, do đó tính khả chuyển là
cao
</t>
  </si>
  <si>
    <t>https://drive.google.com/open?id=1W7YhqLbXGRYaIHp3R1Jek8G9F2J-7tRA</t>
  </si>
  <si>
    <t>DSD_12 20151471 Nguyễn Công Hoan 
- Mỗi người dùng sẽ có nghiệp vụ khác nhau tương ứng cách tương tác hệ thống khác nhau với những giao diện khác nhau. 
VD: giám đốc có ngồi văn phòng nên có thể sử dụng máy tính, nhân viên bán hàng di chuyển liên tục nên sử dụng smartphone sẽ thuận tiện hơn. Màn hình điện thoại nhỏ hơn máy tính nên cần tối ưu giao diện hơn 
--&gt; Hệ thống phân tán sẽ xây dựng trên nhiều thiết bị, hệ điều hành khác nhau phù hợp với từng nghiệp vụ, người dùng khác nhau</t>
  </si>
  <si>
    <t>DSD_13 20152084 Vũ Văn Kiên
Tính khả chuyển giúp cho hệ thống vận hành, sử dụng trên nhiều môi trường khác nhau vẫn có thể liên kết tạo thành 1 thể thống nhất thông qua 1 phương thức điều khiển của hệ thống phân tán.</t>
  </si>
  <si>
    <t>DSD_14 20150703 Phan Quang Dũng        
Hệ thống được xây dựng để có thể hoạt động trên các hệ điều hành khác nhau (Linux, Window, ...) mà sự khác nhau trong cài đặt là không quá đáng kể.</t>
  </si>
  <si>
    <t>DSD_15 20160952 Nguyễn Văn Đạt
 - Hệ thống triển khai trên nhiều hệ điều hành khác nhau như: Windows, Linux, Mac OS, Android, ...
Chẳng hạn Fastwork ngoài quản lí trên website thì Fastwork còn có thể chấm công và quản lí đơn từ trên di động.
 - Hệ thống tương thích với nhiều loại hình khác nhau.
Chẳng hạn, Fastwork phục vụ quản lí doanh nghiệp đang kinh doanh loại hình dịch vụ, sản xuất hay thương mại.</t>
  </si>
  <si>
    <t>DSD_16 20150424 Đào Huy Chương
Hệ thống được phát triển trên nhiều nền tảng, hệ điều hành, thiết bị khác nhau. Nhờ tính khả chuyển mà hệ thống có thể được sự tương thích với nhau để trao đổi tài nguyên hệ thống.</t>
  </si>
  <si>
    <t>DSD_17 20144996 Trần Kim Tuyến
Như đã giả sử trên bộ phận sản xuất cần biết được dữ liệu từ phòng kế hoạch tuy nhiên một sử dụng MACOS và một sử dụng LINUX nên việc thao tác về tệp tin giữa hai bộ phận này là khó khăn nên hệ phân tán cần xây dựng ra cách thức để hai bên có thể trao đổi dữ liệu thuận tiện</t>
  </si>
  <si>
    <t>DSD_18 20151168 Nguyễn Văn Hào
- Một nhân tố quan trọng khác là khả năng gửi phần mềm tới một máy tính khác một cách khả chuyển (portable) để cho phần mềm đó có thể thực thi và tương tác với mạng hiện hành
- Việc này không phải lúc nào cũng khả thi và có ý nghĩa thực tế khi sử dụng các tài nguyên và phần cứng khác nhau, trong trường hợp đó cần sử dụng các phương pháp khác chẳng hạn như biên dịch chuyển mã (cross-compiling) hay chuyển bằng tay (manually porting) phần mềm này</t>
  </si>
  <si>
    <t xml:space="preserve">DSD_19 20151212 Nguyễn Văn Hải
- Khả chuyển
+ ứng dụng được sử dụng trên nhiều hệ điều hành khác nhau (window, linux, macOS, ...) mà vẫn đảm bảo được sự thống nhất giữa các chức năng khi cần trao đổi giữa nhiều môi trường sử dụng
VD: chức năng A (sử dụng window ) cần gửi báo cáo tới chưc năng B do B phụ trách (sử dụng linux) mà vẫn đảm bảo sự toàn vẹn dữ liệu
</t>
  </si>
  <si>
    <t>Khả năng co dãn (Extensibility)</t>
  </si>
  <si>
    <t>Phân chia công việc rõ ràng và chi tiết</t>
  </si>
  <si>
    <t>DSD_02 20151493 Phạm  Hoàn
Hệ thống cho phép mở rông thêm các tính năng mới, 
dễ nâng cấp và bảo trì để phù hợp các hệ điều hành sau đó,
cho phép sử dụng các hệ thông ngoài thay thế thực hiện
toàn bộ logic trên hệ thống , giảm bớt sử dụng  tài 
nguyên hệ thống</t>
  </si>
  <si>
    <t>https://drive.google.com/file/d/1ULv5TpH2pLtb9_pYhjkypq7xUtfl-cR0/view?usp=sharing</t>
  </si>
  <si>
    <t>DSD_03 20151480 Nguyễn Thị Hoài
Khi số lượng người dùng và tài nguyên thay đổi thì hệ thống phân tán phải thích nghi đáp ứng đủ nhu cầu
Khi hệ thống thay đổi về mặt địa lý dẫn đến sự thay đổi vị trí địa lý của người dùng và các tài nguyên</t>
  </si>
  <si>
    <t xml:space="preserve">DSD_04 20152094 Nguyễn Duy Kỳ
Hệ thôống sẽ được xây dựng bằng một mô hình cụ thể, phù hợp.
Việc phân quyền người dùng được sử lý chặt chẽ, phân cấp từ cao xuống thấp và theo phòng ban nên dễ dàng bổ xung thêm người sử dụng. 
Các chức năng bám sát vào người dùng nên việc bổ sung chức năng là dễ dàng.
Việc lưu chứ dữ liệu, cơ sở dữ liệu sẽ được phân nhỏ theo các phòng ban và được quan lý bằng một hệ quản lý cố định. việc tăng kích thước tài nguyên sẽ ít ảnh hưởng tới toàn bộ csdl. 
</t>
  </si>
  <si>
    <t>DSD_05 20150221 Nguyễn Thị Ngọc Ánh
- Hệ thống dễ dàng mở rộng phần cứng (thiết bị ngoại vi, bộ nhớ, các giao diện truyền thông,...) và phần mềm (các mô hình hệ điều hành, các giao thức truyền thông, các dịch vụ chia sẻ tài nguyên,...)
- Dễ dàng cấu hình cả phần cứng lẫn phần mềm</t>
  </si>
  <si>
    <t>DSD_06 20154101 Nguyễn Anh Tuấn
khả năng mở rộng là rất dễ dàng đồng thời khi mở rộng hệ thông, hệ thống vẫn hoạt động bình thương và không ảnh hưởng tới các tiền trình đang chạy, khi hệ thống muốn mở rộng chỉ cần thêm các node khác vào hệ thống</t>
  </si>
  <si>
    <t>DSD_07 20153274 Tăng Tự Tài
Khả năng co dãn được thể hiện qua:
-Khi số lượng người dùng và tài nguyên thay đổi hệ phân
tán phải thích nghi được ví dụ như: tăng số lượng phòng
ban,nhân sự,tài nguyên,...
-Không gian địa lý: Khi vùng địa lý có tài nguyên và người 
sử dụng thay đổi.
-Tổ chức: Khi tổ chức kết cấu của hệ thay đổi</t>
  </si>
  <si>
    <t>DSD_08 20154216 Trần Đình Tú
Khi hệ thống đang sử dụng, lượng dữ liệu ngày càng lớn, trao đổi dữ liệu giữa server và client ngày càng tăng. Dẫn đến việc hệ thống phần mềm phải đáp ứng được. Suy ra, hệ thống cần phải có sự co dãn.</t>
  </si>
  <si>
    <t>DSD_09 20153752 Nguyễn Tài Tiêu
Khả năng co dãn của hệ phân tán thể hiện qua:
- Quy mô: Khi số lượng người dùng và tài nguyên thay đổi hệ phân tán phải được thích nghi
- Không gian địa lý: Khi vùng địa lý có tài nguyên và người sử dụng thay đổi
- Tổ chức: Khi tổ chức, kết cấu của hệ phân tán thay đổi</t>
  </si>
  <si>
    <t>DSD_10 20151915 Bùi Phú Hướng
Khi doanh nghiệp có sự tăng về số lượng phòng ban, nhân sự, tài nguyên thông tin thì hệ thống phải đáp ứng được sự thay đổi đó và làm nó trở nên dễ dàng.
Khi doanh nghiệp mở thêm chi nhánh mới với vị trí địa lí xa hơn thì hệ thống vẫn hoạt động nhất quán và chính xác.</t>
  </si>
  <si>
    <t xml:space="preserve">DSD_12 20151471 Nguyễn Công Hoan
-Công ty luôn đổi mới và phát triển , các sản phẩm và định hướng, nhân sự công ty có thể thay đổi bắt cứ lúc nào nên hệ thống phải luôn sẵn sàng và có thể nâng cấp khi có thêm hoặc giảm bớt phòng ban, người dùng, sản phẩm 
</t>
  </si>
  <si>
    <t>DSD_13 20152084 Vũ Văn Kiên
+ Việc số lương người dùng tăng lên nhiều,không khiến hiệu suất, hệ thống chậm đi nhiều và nếu hệ thống được nâng cấp lên thì hiệu suất của hệ thống phải tăng theo.
+ Việc mở rộng thêm các module của hệ thống (Công ty phát triển thêm các hướng khác) vẫn có thể tiến hành song song mà không phải tạm dừng hệ thống để nâng cấp.</t>
  </si>
  <si>
    <t>Rõ ràng, đầy đủ</t>
  </si>
  <si>
    <t>DSD_14 20150703 Phan Quang Dũng        
Công ty Dược phẩm được chuyên môn hóa cao với các bộ phận được phân tách nhỏ theo chức năng hoạt động. Với các bộ phận như bộ phận kinh doanh, có các bộ phận con được sắp xếp theo nhãn hàng của công ty (mỗi bộ phận kinh doanh con với một nhãn hàng đang kinh doanh của công ty). Hệ phân tán cho phép bắt đầu hệ thống nhỏ, sau đó có thể thêm tiếp các bổ sung để mở rộng mà không cần một máy chủ triển khai quá lớn ban đầu (nhưng có thể mở rộng cho phù hợp). Việc thêm một hệ thống mới cho bộ phận kinh doanh mới của nhãn hàng mới vào hệ thống sẵn có sử dụng hệ phân tán không thay đổi giá trị sẵn có ban đầu.</t>
  </si>
  <si>
    <t>DSD_15 20160952 Nguyễn Văn Đạt
 - Khi số lượng người dùng tăng lên thì hiệu suất của hệ thống không thay đổi
 - Khi nâng cao chất lượng hệ thống thì hiệu suất của hệ thống phải được nâng lên</t>
  </si>
  <si>
    <t>DSD_16 20150424 Đào Huy Chương
Khi hệ thống càng ngày càng phát triển: thêm các phòng ban mới, thêm những chức năng cần thiết mới, số lượng người dùng tăng thì hệ thống phải đáp ứng được những thay đổi đó mà không ảnh hưởng đến hiệu năng vố có của hệ thống.</t>
  </si>
  <si>
    <t>DSD_17 20144996 Trần Kim Tuyến
Giả sử khi công ty làm ăn thua lỗ cần gộp một số phòng như kế toán và hành chính thành một phần. Các phần mềm cần được tích hợp lại chung trên một server (Giảm bớt một số phần cứng) thì hệ phân tán sẽ có cơ chế tính toán làm sao đáp ứng được nhu cầu mà không làm ảnh hưởng tới các phần còn lại. Nếu như không có hệ phân tán thì điều này là không thể hoặc cần đầu tư lại toàn bộ từ đầu trong trường hợp phần cứng không tương thích với phần mềm sẵn có.</t>
  </si>
  <si>
    <t>DSD_18 20151168 Nguyễn Văn Hào
- Khả năng mở rộng của một hệ phân tán được đặc trưng bởi tính không thay đổi phần mềm hệ thống và phần mềm ứng dụng khi hệ thống được mở rộng.
-  Yêu cầu mở rộng không chỉ là mở rộng về phần cứng hay về mạng trên đó hệ thống bao trùm mà còn cần phải được phân tích, đánh giá trên tất cả các khía cạnh khi thiết kế hệ phân tán</t>
  </si>
  <si>
    <t>DSD_19 20179757 Đỗ Tuấn Tú
- Khả năng co dãn của hệ thống phân tán
+ Khi số lượng người sử dụng tăng lên thì chất lượng sử dụng hệ thống không thay đổi
+ Khi thêm mới chức năng vào hệ thống cần đảm bảo không ảnh hướng tới các chức năng đang hoạt động</t>
  </si>
  <si>
    <t>Phân biệt giữa chính sách và kỹ thuật</t>
  </si>
  <si>
    <t xml:space="preserve">DSD_02 20151493 Phạm  Hoàn
Chính sách được đưa ra là yêu cầu chung về chức năng 
của hệ thống .Chính sách hệ thống yêu cầu kết quả đầu ra 
trong khi thống kê là nhanh , tối thiểu 1s
Kỹ thuật được xây dựng để thực hiện yêu cầu đó,
hệ thống tích hợp các hệ thống ngoài
1 hoặc nhiều tốc độ nhanh cùng với biểu đồ để
 tăng tính minh bạch </t>
  </si>
  <si>
    <t xml:space="preserve">DSD_03 20151480 Nguyễn Thị Hoài
Chính sách là những quy định, hệ thống nguyên tắc do công ty, tổ chức đề ra nhằm mang tới một thiếp lập chung cho sự phát triển
Kỹ thuật là việc ứng dụng khoa học, kỹ thuật, công nghệ để phục vụ nhu cầu cuộc sống </t>
  </si>
  <si>
    <t>DSD_04 20152094 Nguyễn Duy Kỳ
Chính sách được đưa ra nhằm mục đích thực hiện hóa các mục tiêu bằng các kĩ thuật,
Các chính sách có thể đòi hỏi về hiệu năng, độ chính xác và tốc độ hệ thống, ...
kí thuật là các phương thức, thuật toán để thực hiện các chính sách đó sao cho tối ưu nhất.
Việc xây dựng chính sách và kỹ thuật sẽ được thực hiện cùng nhau để đưa ra một cách làm tối ưu nhất và đem lại hiệu quả cao nhất.</t>
  </si>
  <si>
    <t>DSD_05 20150221 Nguyễn Thị Ngọc Ánh
- 1 hệ thống hiệu quả cần có các chính sách chặt chẽ giữa các phòng ban và nhân viên để hệ thống hoạt động liên tục, tuần hoàn từ dưới lên trên và từ trên xuống dưới
- Dựa vào các chính sách đặt ra để có các phương án kỹ thuật xây dựng hệ thống cho hiệu quả. Các phương án kỹ thuật này nhằm mục đích giúp hệ thống áp đặt quy trình hoạt động của công ty lên các nhân viên và phòng ban, đảm bảo hoạt động làm việc theo các chính sách đã đặt ra</t>
  </si>
  <si>
    <t>https://drive.google.com/drive/folders/1yXdaSLdYscjm-cMS_mBZXsdEltu0Qbcn?usp=sharing</t>
  </si>
  <si>
    <t>DSD_06 20153947 Nguyễn Văn Trọng
chính sách là đưa ra hệ thống giai quyết được bài toán nào, đáp ứng được số lượng người dùng ra sao, đáp ứng đươc lượng data như thế nào
kỹ thuật đưa ra để đáp ứng được chính sách đề ra như chọn công nghệ nào phù hợp với bài toán nào khi nào thì sử dụng công nghê này, khi nào sư dụng công nghệ khác</t>
  </si>
  <si>
    <t>DSD_07 20153274 Tăng Tự Tài
Hệ thống phân tán cần có những chính sách giữa các 
phòng ban trong việc thực hiện các chức năng của hệ 
phân tán
Kỹ thuật sẽ xây dựng và phát triển hệ thống đối với các 
chính sách được đặt ra giúp cho viêc sử dụng tài nguyên
một cách chính xác , rõ ràng và tăng hiệu năng của hệ 
thống</t>
  </si>
  <si>
    <t>6,5</t>
  </si>
  <si>
    <t>DSD_08 20154110 Nguyễn Quang Tuấn
- Một hệ thống hiệu quả cần có chính sách chặt chẽ, hợp lý, nghiệp vụ các phòng ban không được trồng chéo lên nhau, tuần tự từ trên xuống dưới, tách biệt giữa các phòng ban,...
- Kỹ thuật can thiệp vào khi đã có một chính sách rõ ràng, nó có nhiệm vụ là áp dụng các chính sách một cách nhanh chóng, rroongj rãi,....</t>
  </si>
  <si>
    <t>DSD_09 20153752 Nguyễn Tài Tiêu
- Đưa ra các chính sách về hiệu năng, lượng truy cập, độ phức tạp của hệ thống.
- Áp dụng các kỹ thuật cho các chính sách như nâng cấp phần cứng, phần mềm, cân bằng tải. Giúp giảm độ phức tạp trong quá trình phát triển, tăng khả năng thích nghi của phần mềm phân tán.</t>
  </si>
  <si>
    <t xml:space="preserve">DSD_10 20151915 Bùi Phú Hướng
Hệ thống phân tán có các qui tắc nhất quán để trao đổi, chia sẻ tài nguyên giữa các bộ phận, phong ban để tổng hợp báo cáo một cách nhất quán, tin cậy, chủ yếu thông qua truyền thông.
Các kĩ thuật truyenf thông giúp trao đổi dữ liệu một cách nhanh, chính xác và bảo mật.
</t>
  </si>
  <si>
    <t>Kiến trúc logic chưa rõ ràng</t>
  </si>
  <si>
    <t>DSD_11 20154371 Nguyễn Hữu Vinh
- Đối với hệ thống, các chính sách đưa ra nhằm mục tiêu giải quyết
các bài toán khi thiết kế, xây dựng 
- Còn các kỹ thuật đưa ra nhằm múc đích giải quyết các bài toán
trên</t>
  </si>
  <si>
    <t>DSD_12 20151471 Nguyễn Công Hoan
- Dữ liệu hệ thống rất quan trọng không thể để mất trong trường hợp lỗi, cần tính toán số lượng bản sao phù hợp tránh mất quá nhiều chi phí cho phần cứng, quản lý dữ liệu và nâng cấp bảo trì</t>
  </si>
  <si>
    <t>DSD_13 20152084 Vũ Văn Kiên
+ Chính sách là 1 hệ thống các nguyên tắc, các tuyên bố về ý định và kết quả mong muốn đạt được, các chỉ tiêu chung đối với hệ thống.
+ Kỹ thuật là các công nghệ, phương hướng giải quyết đối với các chỉ tiêu, nguyên tắc của chính sách nhằm giải quyết và đạt được kết quả như mong muốn</t>
  </si>
  <si>
    <t xml:space="preserve">DSD_14 20150703 Phan Quang Dũng        
Chính sách được đưa ra nhằm thống nhất một quy tắc chung trong trao đổi, chia sẻ tài nguyên và các chức năng logic khác với các thành phần tách biệt trong hệ phân tán (tương ứng với các hệ thống của các phòng ban ), nhằm đảm bảo an toàn, tin cậy và thống nhất trong các hoạt động được nêu.
Kĩ thuật được đề ra nhằm đảm bảo các quy tắc trong chính sách được thực hiện thông qua các phương pháp, hướng dẫn kỹ thuật cụ thể.
</t>
  </si>
  <si>
    <t>DSD_15 20160952 Nguyễn Văn Đạt
 - Một hệ thống muốn phát triển vượt bậc thì cần có những chính sách phù hợp với tài nguyên sẵn có
 - Chính sách muốn hoàn thành một cách tốt nhất thì kỹ thuật phải được xây dựng chu đáo, từng giao đoạn phát triển cần mạch lạc, rõ ràng</t>
  </si>
  <si>
    <t>DSD_16 20150424 Đào Huy Chương
Chính sách là hệ thống nguyên tắc đưa ra nhằm đảm bảo hệ thống đồng nhất, an toàn khi chia sẻ tài nguyên hệ thống.
Kỹ thuật là cái đưa ra để thực hiện những yêu cầu đặt ra trong chính sách.</t>
  </si>
  <si>
    <t>DSD_17 20144996 Trần Kim Tuyến
Chính sách: Các nguyên tắc, quan điểm quy trình đưa ra để đạt được tính nhất quán trong thực hiện công việc (Cái đưa ra trước)
Kỹ thuật: Cách thức, các bước để làm một công việc (Cái để thực hiện)</t>
  </si>
  <si>
    <t>DSD_18 20151168 Nguyễn Văn Hào
- Hệ phân tán có các đặc điểm cơ bản là Tính chia xẻ tài nguyên, Tính mở, Khả năng song song, Tính mở rộng, Khả năng thứ lỗi, Tính trong suốt. Các chính sách đưa ra là các yêu cầu cần có đối với hệ phân tán
- Kĩ thuật : sử dụng các kĩ thuật để tạo nên 1 hệ phan tán có tính hiệu quả, mềm dẻo, , tính nhất quán, và tính mạnh mẽ</t>
  </si>
  <si>
    <t>DSD_19 20152938 Dương Đình Quang
- Chính sách: tập hợp những quy tắc về cách hoạt động của doanh nghiệp từ đó ảnh hướng tới quy trình thiết kế hệ thống
VD: Doanh nghiệp sx thuốc cẩn tuân thủ công văn nghị định của bộ y tế
- Kỹ thuật: những kỹ thuật để tạo nên hệ thống phân tán có sự thống nhất giữa các chức năng, dễ dàng bảo trì, nâng cấp</t>
  </si>
  <si>
    <t>Khả năng thay đổi phạm vi (Scalability)</t>
  </si>
  <si>
    <t xml:space="preserve">DSD_02 20151493 Phạm  Hoàn
Các nhóm chức năng của hệ thống được phát triển 
bởi các module riêng biệt,luồng thực hiện của nhóm chức năng không có tác động đến nhóm khác 
Dễ dàng cho việc nâng câp và xóa bỏ 
các chức năng không cần thiết phù hợp
với các nhóm đối tượng và tính chất công việc có tính linh động </t>
  </si>
  <si>
    <t>DSD_03 20151480 Nguyễn Thị Hoài
Khả năng thay đổi phạm vi  thể hiện qua:
   việc phân quyền người dùng một cách linh hoạt (có thể mở rộng hoặc thu hẹp quyền của các loại người dùng)
   thay đổi vị trí địa lý (khi một người dùng công tác tại nước ngoài thì hệ thống vẫn đảm bảo người đó có thể truy cập làm việc tương tác được một cách bình thường)</t>
  </si>
  <si>
    <t>DSD_04 20152094 Nguyễn Duy Kỳ
Phạm vi của dự án có thể thay đổi nhờ việc chia csdl thành các phần nhỏ và tất cả được quản lý bởi cùng 1 hệ thống quản lý.
Khi hệ thống sẽ nghiên cứu thuật toán để giảm thiểu tối đa ảnh hưởng từ việc thay đổi theo không gian địa lý, 
Việc phân cấp người dùng sẽ được phân theo cấp bậc và phòng ban đảm bảo việc mở rộng của người dùng.</t>
  </si>
  <si>
    <t>Lương và tính KPI cho nhân viên</t>
  </si>
  <si>
    <t>DSD_05 20150221 Nguyễn Thị Ngọc Ánh
- Hệ thống dễ dàng được mở rộng kể cả phần cứng và phần mềm mà không ảnh hưởng đến người dùng
- Khi mở rộng thêm tài nguyên thì làm tăng hiệu năng hoạt động của hệ thống</t>
  </si>
  <si>
    <t xml:space="preserve">DSD_06 20150904 Hà Thế Đăng
khả năng mở rộng là rất dễ dàng đồng thời khi mở rộng hệ thông,
khi hệ thống muốn mở rộng chỉ cần thêm các node khác vào hệ thống
 hệ thống vẫn hoạt động bình thương và không ảnh hưởng tới các tiền trình đang chạy, </t>
  </si>
  <si>
    <t xml:space="preserve">DSD_07 20153274 Tăng Tự Tài
-Dễ dàng bổ sung người sử dụng và tài nguyên hệ thống
-Khi hệ thống phòng ban thay đổi thì hệ thống phải điều 
chỉnh chính xác có tính nhất quán , không làm ảnh hưởng
đến phòng ban khác
</t>
  </si>
  <si>
    <t>Lương và KPI cho nhân viên</t>
  </si>
  <si>
    <t>DSD_08 20154110 Nguyễn Quang Tuấn
Việc thay đổi khả năng phạm vi là hết sức bình thường, nó có thể từ một hệ thống cục bộ chuyển sang hệ thống phjaan tán, có thể là tăng phần cứng để chương trình hoạt động hiệu quả hơn,....</t>
  </si>
  <si>
    <t>https://drive.google.com/drive/folders/1DY9dcrHlOt98hVQqNO5Rqyz4__4URBU5?usp=sharing</t>
  </si>
  <si>
    <t>DSD_09 20153752 Nguyễn Tài Tiêu
- Hệ thống có thể thay đổi linh hoạt với số lượng các thành phần, chức năng
- Việc thêm, xóa các thành phần trong hệ thống không làm ảnh hưởng đến việc khai thác, sử dụng tài nguyên của người dùng</t>
  </si>
  <si>
    <t>DSD_10 20151915 Bùi Phú Hướng
Khi kết cấu của tổ chức thay đổi, hệ thống cũng cần cơ cấu lại chức năng, tính năng một cách nhanh chóng và dễ dàng.
Công việc của các phong ban thay đổi thì hệ thống dẽ dang điều chỉnh mà không ảnh hưởng đến chức năng các phong ban khác.</t>
  </si>
  <si>
    <t>DSD_11 20154371 Nguyễn Hữu Vinh
- Khả năng thay đổi phạm vi của hệ thống cần dễ dàng khi cơ 
cấu tổ chức của doanh nghiệp thay đổi, tài nguyên và các modul
cũng thay đổi
- Khi có sự thay đổi về phạm vi, hệ thống cũng đảm bảo hoạt 
động liên tục không ảnh hưởng tới nghiệp vụ hiện tại</t>
  </si>
  <si>
    <t>DSD_12 20151471 Nguyễn Công Hoan
- Hệ thống cần nâng cao hiệu suất khi lượng người dùng tăng cũng như giảm khi lượng người dùng giảm
- Khi hệ thống có thêm các thành phần modul mới cần đồng bộ tránh việc làm giảm tốc độ hệ thống</t>
  </si>
  <si>
    <t>DSD_13 20152084 Vũ Văn Kiên
Khả năng thay đổi phạm vi (Scalability) giúp đảm bảo hệ thống hoạt động bình thường, ổn định,hiệu năng của hệ thống ổn đinh, thích nghi được với sự thay đổi quy mô, cơ cấu công ty, được thể hiện ở các khía cạnh sau :
+ Khi công ty mở rộng quy mô sản xuất =&gt; Lượng người dùng và tài nguyên sử dụng tăng lên
+ Khi công ty thay đổi về cơ cấu tổ chức công ty, cơ cấu quản lý. 
+ Công ty thay đổi quy mô về mặt địa lý dẫn đến thay đổi về vị trí địa lý của người sử dụng cũng như tài nguyên của hệ thống.</t>
  </si>
  <si>
    <t>DSD_14 20150703 Phan Quang Dũng        
Hệ phân tán cho phép tăng sức truy cập, tác vụ, dữ liệu bằng cách thêm mới tài nguyên vào hệ thống chứ không phải mở rộng các tài nguyên sẵn có, đảm bảo tác động tối thiểu khi hệ thống lớn dần , đặc biệt là với đặc tính của công ty dược phẩm (lượng nguời truy cập lớn, số tác vụ tăng nhanh)</t>
  </si>
  <si>
    <t>DSD_15 20160952 Nguyễn Văn Đạt
 - Hệ thống dễ dàng mở rộng phạm vi tài nguyên hệ thống
 - Khi mở rộng hệ thống, các thành phần khác của hệ thống vẫn hoạt động bình thường
 - Mở rộng hệ thống đồng nghĩa với việc tăng hiệu suất của hệ thống</t>
  </si>
  <si>
    <t>DSD_16 20150424 Đào Huy Chương
Là khả năng mở rộng qui mô hệ thống khi có các máy tính mới hay các thành phần khác của hệ thống được thêm vào, trong khi đó vẫn đảm bảo rằng hệ thống hoạt động bình thường.
Khi hệ thống mở rộng phạm vi hoạt động thì hệ thống cần có khả năng đáp ứng được sự thay đổi đó mà không ảnh hưởng đến hiệu năng.</t>
  </si>
  <si>
    <t>DSD_17 20144996 Trần Kim Tuyến
Khả năng thay đổi phạm vi là sự khả năng đáp ứng của hệ thống khi khối lượng thay đổi cả về chiều ngang (khối lượng của bộ phận sản xuất cần tăng do nhu cầu của thị trường tăng) và chiêu dọc (thêm bộ phận chăm sóc khách khách). Hệ phân tán giúp người dùng có thể xử lí việc nâng cấp phần mềm và phần cứng hiện có của một bộ phận mà làm ảnh hưởng tới nó ít nhất có thể. Theo chiều dọc đã phân tích</t>
  </si>
  <si>
    <t>DSD_18 20151168 Nguyễn Văn Hào
- Một hệ phân tán được gọi là có tính co giãn nếu nó thích nghi với sự thay đổi quy mô hệ thống qua : thay đổi số người, vị trí địa lí, quy mô quản trị
Nếu hệ phân tán có tính co giãn thường ảnh hưởng đến hiệu năng của hệ thống, có các giải pháp sau : 
+ ẩn giấu
+ phân tán : phân nhỏ thành phần hệ thống và phân bổ chúng trên phạm vi của hệ thóng
+ nhân bản</t>
  </si>
  <si>
    <t>DSD_19 20179757 Đỗ Tuấn Tú
- Khả năng thay đổi phạm vi: đặc trưng cho việc thay đổi quy mô hoạt động, môi trường hoạt động của toàn bộ hệ thống mà không gây ra sự xung đột giữa các chức năng</t>
  </si>
  <si>
    <t>Nâng cao tính sẵn dùng (Availability)</t>
  </si>
  <si>
    <t>https://drive.google.com/drive/folders/1mFqzXqQC2tZvQZueAls2h1dJWdM5wcSL?usp=sharing</t>
  </si>
  <si>
    <t>DSD_02 20151493 Phạm  Hoàn
Hệ thống luôn đáp ứng đầy đủ dịch vụ của hệ thống thiết lập báo cáo,thống lí quản lí công việc doanh thu của
Hệ thông có khả năng chịu lỗi, lỗi được hiện rõ trên màn hình ,mang tính gợi ý người dùng không bị rơi vào tình trạnh chậm
Hệ thống luôn đang bảm về tốc độ xử lí nhanh, chính xác đối với người dùng</t>
  </si>
  <si>
    <t>DSD_03 20151480 Nguyễn Thị Hoài
Tính sẵn dùng được thể hiện  qua khả năng chịu lỗi của hệ phân tán khi một phần của hệ thống bị lỗi. Nó sẽ không làm ảnh hưởng đến các phần khác của hệ thống để đảm bảo cả hệ thống không bị sập. Và phải luôn có phương án thay thế một cách sẵn sàng.
Ví dụ: backup dữ liệu lên server dự phòng</t>
  </si>
  <si>
    <t>DSD_04 20152094 Nguyễn Duy Kỳ
Trên lý thuyết hệ thống sẽ sẵn sàng sử dụng trong mọi tình huống,
khi gặp sự cố trong hệ thống, tính năng báo cáo rủi ro sẽ kích hoạt, Các dịch vụ đang thực hiện sẽ được lưu vào bộ nhớ tạm thời của ứng dụng, Thoogn báo lỗi sẽ được chuyển tới bộ phận kĩ thuật để khắc phục, Ngoài ra người sử dụng cũng sẽ có thông báo về rủi ro của hệ thống.</t>
  </si>
  <si>
    <t>DSD_05 20150221 Nguyễn Thị Ngọc Ánh
- Khi số lượng người dùng tăng lên, hệ thống vẫn hoạt động hiệu quả vì tính sẵn có của tài nguyên hệ thống đồng thời hiệu năng của hệ thống còn tăng lên</t>
  </si>
  <si>
    <t>5,5</t>
  </si>
  <si>
    <t>DSD_06 20150904 Hà Thế Đăng
Về tài nguyên server, khi mở rộng lên, tài nguyên lúc nào hầu như cũng sẵn sàng để phuc vụ các tasks, hạn chế hệ thống bị nghẽn do quá công việc.
về dữ liệu, dữ liệu được phân bố nhiều nơi, ví dụ ta đăng lên dữ liệu ở vietnam qua mỹ ta cũng có luôn chứ không phải từ mỹ chạy qua vietnam để lấy</t>
  </si>
  <si>
    <t xml:space="preserve">DSD_07 20153274 Tăng Tự Tài
Hệ thống cho phép chia xẻ đối tượng dùng chung không 
gặp tranh chấp, người dùng không phải chịu sự chậm trễ 
hoặc thay đổi quá mức khi thao tác từ xa.
Có thể xây dựng tái sử dụng những chức năng đã có để
phát triển hệ thống </t>
  </si>
  <si>
    <t>DSD_08 20154216 Trần Đình Tú
Phần mềm hỗ trợ người dùng có thể tái sử dụng trong các dự án tương tự hoặc các model có thể tái sử dụng.
Dữ liệu giữa các client luôn luôn được đồng bộ. sử dụng chung nhưng không gây mất mát thông tin.</t>
  </si>
  <si>
    <t>DSD_09 20153752 Nguyễn Tài Tiêu
- Người dùng có thể tương tác với hệ thống khi cần
- Hệ thống thực hiện chính xác các công việc thường xuyên từ yêu cầu của người dùng.</t>
  </si>
  <si>
    <t>DSD_10 20151915 Bùi Phú Hướng
Các module, service của hệ phân tán có thể tái sử dụng cho các chức năng tương tự hoặc có thể mở rộng, nâng cao để thực hiện các chức năng phức tạp hơn mà không cần phải xây dựng lại từ đầu.
Người dùng có thể sử dụng các chức anwng một cách nhất quán và tượng tự nhau.</t>
  </si>
  <si>
    <t>DSD_11 20154371 Nguyễn Hữu Vinh
- Hệ thống đáp ứng việc chia sẻ, dử dụng dữ liệu giữa các bộ 
phận với nhau dễ dàng không gây tranh chấp
- Các modul có thể tài sử dụng để phát triển thêm chức năng
của hệ thống</t>
  </si>
  <si>
    <t>https://drive.google.com/file/d/1irstQ6A-P4Y1N3AnqW1f7-314xQttsbC/view?usp=sharing</t>
  </si>
  <si>
    <t>DSD_12 20151471 Nguyễn Công Hoan
- Hệ thống phân tích thói quen người dùng để điều chỉnh khả năng phục vụ cho phù hợp. Cân bằng hoạt đông hệ thống
 VD : nếu cần năng cấp, bảo trì sẽ tiến hành vào ban đêm vì khi đó số người dùng sử dụng thống ít hơn rất nhiều so với ban ngày. Tránh có lúc hệ thống hoạt động qua tải lúc hoạt động dưới mức trung bình</t>
  </si>
  <si>
    <t>DSD_13 20152084 Vũ Văn Kiên
Tính sẵn dùng của hệ thống phân tán được hiểu rằng khả năng sẵn sàng đáp ứng các yêu cầu của người dùng, hạn chế tối đa việc ngừng hoạt động, khôi phục hệ thống 1 cách nhanh chóng khi có sự cố xảy ra.</t>
  </si>
  <si>
    <t>DSD_14 20150703 Phan Quang Dũng        
Hệ phân tán có khả năng hạn chế tối đa độ trễ trong việc khắc phục các sự cố dẫn đến các tác vụ của hệ thống không hoạt động, bao gồm hai cơ chế: phát hiện sự cố và tiến hành khắc phục nhanh chóng. Việc khắc phục lỗi đạt được thông qua sao chép và dự phòng (mỗi  phần dữ liệu được lưu trữ trên một số các máy chủ khác nhau) cùng các kĩ thuật đảm bảo toàn vẹn dữ liệu khác.</t>
  </si>
  <si>
    <t xml:space="preserve">DSD_15 20160952 Nguyễn Văn Đạt
 - Hệ thống phục vụ mục đích riêng của nó và thông tin phải luôn luôn sẵn sàng khi cần thiết.
 - Hệ thống có tính sẵn dùng cao tránh được rủi ro cả về phần cứng và phần mềm: sự cố mất điện, hỏng phần cứng, cập nhật, nâng cấp hệ thống,... </t>
  </si>
  <si>
    <t>DSD_16 20150424 Đào Huy Chương
Tính sẵn dùng thể hiện hệ thống luôn sẵn sàng để người dùng sử dụng mà không phải mất thời gian chờ đợi vì hệ thống xử lý. Vì vậy cần nâng cao tính sẵn dùng để hiệu năng của hệ thống được nâng cao.</t>
  </si>
  <si>
    <t>DSD_17 20144996 Trần Kim Tuyến
Trong trường hợp mà tài nguyên sẵn có của một phòng đang dư thừa mà có những phòng khác đang thiếu hoặc sẽ thiếu trong một thời gian gần thì hệ phân tán có cách thức để chuyển một phần tài nguyên có sẵn sang đáp ứng nhu cầu cho phòng khác khi đang thiếu hụt nguồn tài nguyên do ban đầu dự trù không chính xác.</t>
  </si>
  <si>
    <t>DSD_18 20151168 Nguyễn Văn Hào
- Tính sẵn dùng của hệ thống được hiểu như là xác suất hệ thống hoạt động đúng tại một thời điểm bất kì và sẵn sàng thực hiện các chức năng của mình</t>
  </si>
  <si>
    <t>DSD_19 20152938 Dương Đình Quang
Tính sẵn dùng thể hiện qua việc hệ thống luôn trong tình trạng tốt nhất, không xảy ra xung đột, lỗi những các chức năng khác nhau, vì vậy nâng cao tính sẵn dùng của hệ thống có nghĩa là nâng cao chất lượng của từng chức năng</t>
  </si>
  <si>
    <t>không lỗi chính tả</t>
  </si>
  <si>
    <t>https://drive.google.com/open?id=13XmO_me_C9LoY8nGXFJ7DtSjrf1pa2FS</t>
  </si>
  <si>
    <t>Ý 3</t>
  </si>
  <si>
    <t>Cách tiếp cận</t>
  </si>
  <si>
    <t>https://drive.google.com/drive/folders/1zxQIznec18EAiQB2udjsoUuVSKMvKKnZ?usp=sharing</t>
  </si>
  <si>
    <t>https://drive.google.com/file/d/1P7OCpbGEMighAjEC1HZkcIVw2vklgEgt/view?usp=sharing</t>
  </si>
  <si>
    <t>Chọn cách tiếp cận nào</t>
  </si>
  <si>
    <t>DSD_02 20151716 Trần Viết Huy
Cách tiếp cận: tận dụng thế mạnh có sẵn của hệ phân tán
và thiết kế hướng chức năng.
+ Khả năng xử lý: xử lý các chức năng nghiệp vụ riêng 
biệt nhau, không ảnh hưởng đến nhau trong trường hợp, 
chức năng này lỗi làm ảnh hưởng đến các chức năng khác. 
Ngoài ra việc phân tán chia nhỏ cũng tăng tốc độ truy cập 
xử lý khi lượng người truy cập lớn, các bộ phận phòng
 ban sẽ có các chức năng riêng biệt.
+ Dung lỗi, mở rộng phạm vi, tiến hóa: Dễ dàng hát triển 
với các module độc lập, dễ dàng nâng cấp chức năng mà
 không ảnh hưởng đến các Module khác. Khả năng kiểm 
soát lỗi tốt hơn vì các chức năng được phân nhóm, việc 
kiểm thử sẽ trở nên dễ dàng qua viêc test các chức năng.
+ Kiểm soát công khai, quyền ưu tiên: Phân chia theo cấp
bậc trên dưới rõ ràng, người quản lý và người được quản 
lý, không hề nhập nhằng, quản trị dữ liệu cũng dễ dàng hơn.</t>
  </si>
  <si>
    <t>DSD_03 20153805 Nguyễn Văn Tín
Em chọn cách tiếp cận cho bài toán lần này là: "tận dụng thế mạnh sẵn có của hệ thống phân tán" .</t>
  </si>
  <si>
    <t xml:space="preserve">DSD_04 20154474 Kerlor Senglao
Trong đề tài này có nhiều bộ phần cần sử dụng chung dữ liệu, nên cách tiếp cận em sẽ chọn "tận dụng thế hệ mạnh của hệ thống phân tán"
                                      </t>
  </si>
  <si>
    <t>DSD_05 20150221 Nguyễn Thị Ngọc Ánh
- Tận dụng thế mạnh sẵn có của hệ phân tán:
+ Độ trễ trong quá trình truyền thông
+ Tích phối
+ Thích nghi với các thay đổi
+ Tính an toàn an ninh và tính riêng tư
- Phân tán chính sách / kỹ thuật
+ Giảm độ phức tạp trong quá trình phát triển phần mềm phân tán
+ Tăng khả năng thích nghi của phần mềm phân tán</t>
  </si>
  <si>
    <t>https://drive.google.com/open?id=11QmaNM-BgcD6mjqRwWfjYLY4Tf0XFRwN</t>
  </si>
  <si>
    <t>Đã có mô tả bài toán chi tiết</t>
  </si>
  <si>
    <t>DSD_06 20150672 Mai Tiến Dũng
Cách tiếp cận: phân tách chính sách / kĩ thuật.
Các chức năng của các nhóm người dùng chia vào các module riêng biệt, quản lý độc lập dữ liệu và giao tiếp với các module khác qua api.</t>
  </si>
  <si>
    <t>DSD_07 20153274 Tăng Tự Tài
Cách tiếp cận:
Tận dụng thế mạnh sẵn có của hệ phân tán</t>
  </si>
  <si>
    <t>DSD_08 20151858 Ngô Việt Hưng
Do đây là hệ thống lớn, nếu thiết lập một module lớn để quản lý tất cả thì sẽ rất khó để thực hiện, kể cả thực hiện xong cũng rất khó để bảo trì và mở rộng hệ thống. Do vậy, em chọn cách tiếp cận "tận dụng thế mạnh của hệ phân tán", phân tách hệ thống ra thành nhiều module nhỏ, các module sẽ giao tiếp với nhau thông qua API</t>
  </si>
  <si>
    <t>DSD_09 20150495 Lê Việt Cường 
Cách tiếp cận:
- Phân tích chính sách/kỹ thuật
+ Giảm sự phức tạp trong quá trình phát triển phần mềm, chia phần mềm thành các task nhỏ (các chức năng nhỏ) và các thành viên cùng vào nhận công việc của mình.
+ Tăng khả năng thích nghi của phần mềm do mỗi khi có sự thay đổi cập nhật task cần làm việc trên hệ thống, các thành viên trong team có thể nhìn thấy và thực hiện điều chỉnh phần mềm.
- Tận dụng thế mạnh sẵn có của hệ phân tán:
+ Các thành viên có thể cùng nhìn thấy tất cả các task cần làm.
+ Các thành viên có thể vào và kéo task về account của mình về thực hiện.
+ Tránh sung đột task tức là 2 thành viên cùng làm chung 1 task.</t>
  </si>
  <si>
    <t>DSD_10 20151469 Hoàng Văn Hoan
Với đề tài này em xin chọn hướng tiếp cận " tận dụng thế mạnh của hệ thống phân tán" để xây dựng phần mềm quản lí cho công ty thuốc</t>
  </si>
  <si>
    <t>DSD_11 20143022 Hoàng Văn Nam
Nhóm em xin lựa chọn cách tiếp cận tận dụng thế mạnh sẵn có 
của hệ phân tán</t>
  </si>
  <si>
    <t>DSD_12 20151387 Nguyễn Thị Hiền
Hệ phân tán có rất nhiều thế mạnh phù hợp với yêu cầu 
của phần mềm quản lý công việc cho công ty này. Vì vậy, 
nhóm em chọn cách tiếp cận "Tận dụng thế mạnh có sẵn 
của hệ phân tán".</t>
  </si>
  <si>
    <t>DSD_13 20152084 Vũ Văn Kiên
Cách tiếp cận : Tận dụng thế mạnh sẵn có của hệ phân tán</t>
  </si>
  <si>
    <t>DSD_15 20154484 Nguyễn Văn Đạt
Tập trung vào thế mạnh của một phần mềm phân tán để thiết kế giao diện, chức năng và các yêu cầu về đảm bảo chất lượng.
+ Về Giao diện: Thiết kế giao diện dễ nhìn, bắt mắt và dễ thao tác cho người dùng. Đặc biệt là các thao tác của người dùng đơn giản và các chức năng phân tán chìm so với người dùng để người dùng k nhận biết được mà chỉ quan tâm đến sử dụng.
+ Về các chức năng: Đảm bảo các chức năng cơ bản của một phần mềm quản lý công việc như khởi tạo, lập lịch, giao nhiệm vụ, kiểm tra, báo cáo. Đồng thời việc thiết kế các chức năng cũng cần riêng biệt tránh ảnh hướng đến nhau và phân tán khả năng tính toán để nâng cao khả năng phục vụ và tốc độ phục vụ của phần mềm.
+ Về các yêu cầu chất lượng: thì cần đảm bảo được khả năng dung lỗi tránh được các xung đột giữa các chức năng có thể liên quan đến các công việc khác nhau như tổng hợp tính KPI; Việc triển khai và khả năng mở rộng phải dễ dàng; phân biệt rõ các quyền trong phần mềm, ai là CEO, ai là người phân công, ai kiểm soát,../.</t>
  </si>
  <si>
    <t>DSD_16 20150424 Đào Huy Chương
Với đề tài này thì nhóm em chọn cách tiếp cận: Tận dung
thế mạnh sẵn có của hệ phân tán.</t>
  </si>
  <si>
    <t>DSD_17 20179758 Bùi Nhật Trường
Theo yêu cầu của đề bài, dữ liệu báo cáo của công ty thuốc tính theo đơn vị nhỏ nhất là tới từng ngày. Điều này làm cho báo cáo cần được cập nhật liên tục với dữ liệu lớn từ các bộ phận -&gt; dữ liệu lớn và tải nặng cho hệ thống. Thứ hai, số lượng phòng ban của công ty tương đối lớn, các phòng ban chỉ có nhu cầu gửi thông tin và nhận đánh giá từ cấp trên, các phòng ban không cần thiết phải quan tâm KPI của các phòng ban khác. Hướng tiếp cận đối với bài toán là sử dụng hệ phân tán tận dụng các điểm mạnh.</t>
  </si>
  <si>
    <t>https://drive.google.com/file/d/1x9xlbh8gz8f1VMnPl0iW94ERdRcs8HcK/view?usp=sharing</t>
  </si>
  <si>
    <t>DSD_18 20150836 Lương Quốc Đạt 
Phân tách chính sách/ kỹ thuật.</t>
  </si>
  <si>
    <t>DSD_19 20152938 Dương Đình Quang
Phần mềm được xây dựng dựa trên 1 doanh nghiệp sản xuất thuốc với quy mô vừa và nhỏ với nhiều phòng ban, người sử dụng khác nhau, dữ liệu của các phòng ban ít có mối liên hệ với nhau nên em chọn cách tiếp cận "Tận dụng thế mạnh của hệ thống phân tán" để xây dựng phần mềm</t>
  </si>
  <si>
    <t>Phân tích lý do lựa chọn, ưu nhược điểm</t>
  </si>
  <si>
    <t>DSD_03 20153805 Nguyễn Văn Tín
Lý do lựa chọn sử dụng cách tiếp cận này do: 
- Hệ thống phân tán có chức năng và dữ liệu phân tán trên các máy trạm(máy tính) được kết nối với nhau bởi một mạng máy tính và giải quyết được bài toán chia sẻ tải nguyên từ các phần mềm hỗ trợ nghiệp vụ riêng biệt trong công ty.</t>
  </si>
  <si>
    <t>DSD_05 20150221 Nguyễn Thị Ngọc Ánh
- Trong hệ thống phân tán, các máy tính độc lập và giao tiếp với nhau, nên tài nguyên trên mỗi máy có thể chia sẻ trở thành tài nguyên dùng chung. Những máy tính có nhu cầu sử dụng tài nguyên dùng chung có thể truy cập và sử dụng tài nguyên trên máy tính khác
- Hệ phân tán có khả năng xử lý độc lập song song, mở rộng, che giấu sự phân tán và nâng cao tính sẵn dùng</t>
  </si>
  <si>
    <t xml:space="preserve">DSD_07 20153274 Tăng Tự Tài
Hệ thống phân tán với khả năng xử lý độc lập, không phụ
thuộc lẫn nhau
Có khả năng phối hợp với nhau, chia sẻ tài nguyên hoặc
thực hiện một nhiệm vụ chung
Hệ phân tán cung cấp dịch vụ một cách thông nhất, người 
sử dụng khôgn cần quan tâm tới chi tiết của hệ thống. </t>
  </si>
  <si>
    <t xml:space="preserve">DSD_08 20151858 Ngô Việt Hưng
Sau đây là lý do lựa chọn </t>
  </si>
  <si>
    <t xml:space="preserve">DSD_09 20150495 Lê Việt Cường
Phân tích lựa chọn:
- Tận dụng thế mạnh của hệ phân tán:
+ Ưu điểm: Phân tán các thành viên có thể cùng vào tạo task, cùng nhìn thấy tất cả các task cần thực hiện có thể phân bố thời gian cho phù hợp để hoàn thành công việc. Tránh sung đột  task, biết task này là do người nào thực hiện.
+ Nhược điểm: Độ trễ trong quá trình hoàn thành công việc. Bất đồng bộ task khi có thành viên không cập nhật công việc của mình. Có thể gây mất đoàn kết trong nhóm khi task hoàn thành công việc không tốt.
- Phân tách chính sách/kỹ thuật:
+ Ưu điểm: Đơn giản các thành viên có thể dễ dàng thực hiện. Tăng khả năng thích nghi của phần mềm.
+ Nhược điểm: Chia task quá nhỏ nên có thể quá nhiều công việc vụn vặt trong các list task thực hiện. Do cứ có vấn đề gì lại tạo task công việc nên quá nhiều task rời tạc, không đồng bộ.
</t>
  </si>
  <si>
    <t xml:space="preserve">DSD_10 20151469 Hoàng Văn Hoan        
</t>
  </si>
  <si>
    <t xml:space="preserve">DSD_11 20143022 Hoàng Văn Nam
Phân tích đề bài ta thấy doanh nghiệp:
+ Có hai sản phẩm chính, tuy nhiên lại có nhiều và đa dạng các loại biến thể của sản phẩm
+ Có nhiều bộ phận, trong mỗi bộ phận là có nhiều phòng ban và nhiều nhân viên với nhiều vai trò khác nhau
+ Mỗi bộ phận đã có sẵn 1 phần mềm hỗ trợ nghiệp vụ, tuy nhiên không kết nối với nhau giữa các bộ phận
Do đó doanh nghiệp gặp khó khăn trong việc:
+ Theo dõi được kết quả công việc của nhân viên theo quy trình mong muốn
+ Khó khăn trong tìm cách đánh giá hiệu quả công việc của nhân viên, phòng ban
+ Khó khăn trong xuất ra được báo cáo tổng hợp và chi tiết về tình hình công việc và kết quả làm việc của nhân viên
Trong khi đó, hệ phân tán có sẵn các điểm mạnh: 
+ Khả năng tích hợp các ứng dụng có sẵn ( các phần mềm doanh nghiệp gắn chặt với thói quen và văn hóa doanh nghiệp, không dễ dàng bị thay thế bởi phần mềm mới chưa hoàn toàn đảm bảo về chất lượng và đặc thù công việc)
+ Khả năng tích hợp lưới tính toán sẵn có mà không cần phải xây dựng lại từ đầu, giảm bớt tốn kém
+ Khả năng áp dụng kỹ thuật cao đặc biệt là tính toán phân tán
+ Khả năng kỹ thuật, tận dụng tối đa sức mạnh phần cứng: các máy tính với vi xử lý mạnh mẽ, cùng khả năng truyền tải dữ liệu mạnh mẽ từ Intenet và mạng viễn thông.
+ Khả năng nâng cấp mở rộng hệ thống, đảm bảo tính bảo mật mạnh mẽ và an toàn dữ liệu.
Cụ thể như sau: </t>
  </si>
  <si>
    <t>DSD_13 20152084 Vũ Văn Kiên
Ưu điểm : Phần mềm phân tán giúp tiết kiệm chi phí, chia sẻ các tài nguyên chung của hệ thống qua đó tận dụng tối đa được tài nguyên của hệ thống.</t>
  </si>
  <si>
    <t>DSD_16 20150424 Đào Huy Chương
Điểm mạnh của hệ phân tán là:
+Tích hợp các ứng dụng riêng rẽ đang có: hệ phân tán
giúp ta tích hợp được các ứng dung riêng rẽ đã có
+Tích hợp các nguồn tài nguyên đang có:
      - Lưới tính toán: Các lưới tính toán hiện có thì đều có 
khả năng tích hợp vào hệ thống mà không cần phải xây 
dựng hoàn toàn lại từ đầu.
      - Quản lý dữ liệu: Các thành phần quản lý dữ liệu 
được tuân theo các quy định an ninh có sẵn. Không dễ 
chia sẻ và thay thế hoàn hảo bằng một thành phần quản
 lý dữ liệu mới.</t>
  </si>
  <si>
    <t xml:space="preserve">
DSD_17 20179758 Bùi Nhật Trường
Điểm mạnh khi sử dụng hướng tiếp cận xây dựng hệ phân tán thay vì sử dụng mô hình tập trung client - server truyền thống:
1. Độ trễ trong quá trình truyền tin được cải thiện vì các server được đặt riêng lẻ tại nhiều nơi, thuận tiện hơn trong việc truy vấn dữ liệu và khắc phục nhược điểm địa lý.
2. Các vấn đề về chia sẻ tài nguyên, phản hồi, thời gian thực hiện tác vụ được cải thiện vì các tài nguyên của mỗi bộ phận sẽ được cài đặt riêng rẽ, trình tình trạng server deadlock, đói tài nguyên, tốc độ phản hồi truy vấn kém.
3. Khả năng dung lỗi được nâng cao, một server bị lỗi không ảnh hưởng tới cả hệ thống, đồng thời có thể lấy các server chia tải cho nhau làm tăng hiệu năng.
4.Tính an toàn, bảo mật và riêng tư được nâng cao đồng thời tăng khả năng kiểm soát thông tin.
5. Khả năng thích nghi với thay đổi tốt cùng với khả năng mở rộng mà không ảnh hưởng (nói cách khác là trong suốt) đối với người sử dụng.</t>
  </si>
  <si>
    <t>DSD_02 20153042 Phạm Hồng Quân
Chọn cách tiếp cận: "tận dụng thế mạnh có sẵn của hệ phân tán
và thiết kế hướng chức năng". Vì:
+ Các module được phân tách và phá triển độc lập. Các chức năng có thể scale dễ dàng, độc lập, không tác động đến các phần khác.
+ Quản lý và kiểm soát tốt hơn do các tác vụ đã được phân chia theo từng chức năng.
+ Có phân quyền rõ ràng. Các quyền có nhiệm vụ và chức năng riêng -&gt; thuận lợi cho quá trình lên kế hoạch, kiểm soát và phân chia các tác vụ. 
+ Tính bảo mật được bảo đảm, giúp cho các tác vụ, kế hoạch được bảo vệ từ nhưng tác nhân bên ngoài.</t>
  </si>
  <si>
    <t>DSD_19 20152938 Dương Đình Quang
Cách tiếp cận:  Tận dụng thế mạnh sẵn có của hệ phân tán
- Phân tích lựa chọn
+ Chia nhỏ module các chức năng để dễ dàng phát triển
+ Thích nghi với sự thay đổi
+ Dễ dàng xử lý xung đột do các module được xây dựng riêng biệt
+ Dễ dàng bảo trì, nâng cấp, mở rộng hệ thống
+ Quản lý được dữ liệu phân tán
+ Chi phí phát triển chấp nhận được</t>
  </si>
  <si>
    <t>https://drive.google.com/open?id=1UYsAY8dQfwqXWMMAiKLajh2esyxUjG1J</t>
  </si>
  <si>
    <t>Arguments 1</t>
  </si>
  <si>
    <t>DSD_02 20151716 Trần Viết Huy
- Thiết kế hướng chức năng:
+ Ưu điểm: phát triển độc lập, không ảnh hưởng đến nhau
dễ dàng sửa lỗi sữa lỗi, nâng cấp module.
+ Nhược điểm: tốn kém thời gian về việc phân tích.</t>
  </si>
  <si>
    <t>DSD_03 20153805 Nguyễn Văn Tín
- Ưu điểm 1: Về phía người sử dụng (end-user)
Tích hợp các ứng dụng riêng rẽ đang có: Do thói quen sử dụng các phần mềm hỗ trợ nghiệp vụ sẵn có của công ty do đó việc xây dựng hệ thống mới phải dựa trên cơ sở tích hợp các ứng dụng riêng rẽ đã có.</t>
  </si>
  <si>
    <t xml:space="preserve">DSD-04 20154474 Kerlor Senglao                                           
Ưu điểm :Hệ phân tán sẽ cung cấp các dịch vụ một cách thống nhất, phía người dụng sẽ dễ dàng sử dụng hệ thống vì không cần biết chi tiết về hệ thống.                                                                  
</t>
  </si>
  <si>
    <t xml:space="preserve">DSD_05 20150221 Nguyễn Thị Ngọc Ánh
- Ưu điểm 1: các máy tính trong hệ phân tán độc lập, có khả năng chia sẻ tài nguyên lại vừa có bộ xử lý và bộ nhớ riêng nên có khả năng xử lý song song. Một công việc được chia nhỏ và chuyển cho từng máy xử lý đồng thời giúp tăng tốc độ xử lý.
</t>
  </si>
  <si>
    <t>DSD_06 20152005 Trần Quang Khải
Ưu điểm: Dễ dàng lập trình song song giữa các module, chức năng này không cần chờ các chức năng kia, chỉ cần bản đặc tả là có thể bắt tay vào làm. Từ đó đẩy nhanh vòng đời phát triển phần mềm.</t>
  </si>
  <si>
    <t>DSD_07 20153274 Tăng Tự Tài
Ưu điểm:
Khả năng xử lý độc lập, không phụ thuộc lẫn 
nhau.Áp dụng tốt cho các tổ chức phân tán nhiều chi 
nhánh,hoạt động trải rộng ở các vùng, các quốc gia khác 
nhau</t>
  </si>
  <si>
    <t>DSD_08 20151858 Ngô Việt Hưng
Lợi ích 1:
Dễ dàng thực hiện, chỉ việc thực hiện từng module nhỏ.
Có thể thực hiện từng module nhỏ cho tới khi hoàn thành các module của cả một hệ thống lớn</t>
  </si>
  <si>
    <t>DSD_09 20150495 Lê Việt Cường
Lợi ích thứ nhất: Chia phần mềm thành các task công việc nhỏ cho các thành viên thực hiện. Nên có thể chia công việc cho các thành viên mọi level. Thành viên mới chưa quen dự án có thể vào nhận task đơn giản, thành viên làm lâu năm có kinh nghiệm chia những task độ khó cao.</t>
  </si>
  <si>
    <t>DSD_10 20151469 Hoàng Văn Hoan        
Khả năng chia sẻ dữ liệu của mạng phân tán: ở đây vì dữ liệu của ứng dụng được thu thập và tổng hợp từ nhiều bộ phận khác nhau của doanh nghiệp. Bên cạnh đó một số bộ phận cũng cần sử dụng dữ liệu của bộ phận khác vì vậy rất cần tận dụng đến thế mạnh dùng chung dữ liệu của hệ phân tán.</t>
  </si>
  <si>
    <t>DSD_11 20143022 Hoàng Văn Nam
Về khả năng xử lý:
-Ưu điểm:
        + Các máy tính ngày nay có vi xử lí kích thước nhỏ gọn, khả năng tính toán mạnh mẽ, tốc độ thực hiện nhanh chóng,
        khả năng tính toán song song, đa nhiệm làm thời gian xử lý các phép toán giảm đi rất nhiều, nâng cao hiệu suất công việc, đem lại
        phản hồi nhanh chóng cho người dùng. Tính sẵn dùng cao.
        + Với sự phản hồi nhanh của các vi xử lý mạnh mẽ cộng với mạng Internet tốc độ cao, các request của người dùng được phản hồi rất nhanh.
        Làm cho độ trễ trong quá trình truyền thông được giảm đi tối thiểu.
        + Khả năng xử lý nhanh chóng làm tăng tính đồng nhất, giấu người dùng tối đa về sự phân tán.
- Nhược điểm:
        + Sẽ tốn kém về chi phí khi đáp ứng các thiết bị phần cứng có khả năng xử lí tính toán mạnh mẽ, chi phí trang bị nhiều server,
        chi phí cho mạng Internet tốc độ cao, chi phí vận hành và bảo trì hệ thống phân tán.
        + Độ trễ truyền thông lớn khi mà hệ thống mạng và thiết bị phần cứng không được tốt, làm phản hồi các request chậm, làm giảm trải nghiệm người dùng.
        + Phải xử lí các tính toán phân tán bằng các chương trình có độ chính xác và khả năng tối ưu cao, đòi hỏi kỹ thuật và nhân lực chất lượng cao.</t>
  </si>
  <si>
    <t xml:space="preserve">DSD_12 20151387 Nguyễn Thị Hiền
Ưu điểm: Hệ phân tán cung cấp dịch vụ một cách thống nhất, người dùng không cần quan tâm đến chi tiết của hệ thống, do đó người dùng dễ dàng sử dụng hệ thống. </t>
  </si>
  <si>
    <t xml:space="preserve">DSD_13 20152084 Vũ Văn Kiên
Hệ thống được phân chia thành các module, việc kết hợp khả năng lưu trữ và xử lý giữa các nút tạo nên 1 hệ thống thống nhất có thể giúp hệ thống đạt được mức độ hiệu năng vượt xa so với việc sử dụng hệ thống tập trung.  </t>
  </si>
  <si>
    <t>DSD_14 20151447 Vũ Đức Hiệp        
Ưu điểm:
Kiến trúc Microservices giúp đơn giản hóa hệ thống, chia nhỏ hệ thống ra làm nhiều service nhỏ lẻ dể dàng quản lý và triển khai từng phần so với kiến trúc nguyên khối. Phân tách rõ ràng giữa các service nhỏ. Cho phép việc mỗi service được phát triển độc lập.</t>
  </si>
  <si>
    <t>DSD_15 20154484 Nguyễn Văn Đạt
Việc phân rã các chức năng của phần mềm giúp cho việc quản lý các chức năng đơn giản hơn, đồng thời cũng nâng cao được khả năng và tốc độ xử lý của hệ thống. Đồng thời tiện lợi cho việc phát hiện lỗi, sửa chữa hay nâng cấp các chức năng cũng dễ hơn hỗ trợ tốt cho người dùng.
Tuy nhiên, Nhược điểm là chi phí triển khai và bảo trì một hệ thống phân tán.</t>
  </si>
  <si>
    <t>DSD_16 20150424 Đào Huy Chương
- Ưu điểm: Khả năng xử lý: Do hệ phân tán chia thành các
module riêng rẽ nhau nên khi module này thực hiện tồi sẽ 
không gây ảnh hưởng tới các module khác</t>
  </si>
  <si>
    <t>https://drive.google.com/file/d/1ZO5jFUr3_yMh9NVN2-cXZwajdtXICr83/view?usp=sharing</t>
  </si>
  <si>
    <t>DSD_17 20179758 Bùi Nhật Trường
Phương pháp tạo bản sao
Ưu điểm: Có thể sử dụng phương pháp tạo bản sao (mua thêm các server) cho mỗi bộ phận, với cách tiếp cận này có thể đảm bảo mở rộng hệ thống dễ dàng đồng thời phát huy tối đa lợi thế của hệ phân tán được nêu ở trên.</t>
  </si>
  <si>
    <t>DSD_18 20150836 Lương Quốc Đạt 
Hệ thống được xây dựng dựa trên sự phân rã chức năng =&gt; dễ bảo trì, fix lỗi, phát triển...</t>
  </si>
  <si>
    <t xml:space="preserve">DSD_19 20152938 Dương Đình Quang
Ưu điểm 1: Hệ thống phân tán giúp các bộ phận thực hiện các tác vụ riêng rẽ mà không ảnh hưởng tới các bộ phận khác, tăng tốc độ xử lý công việc giữa các phòng ban                                                                         </t>
  </si>
  <si>
    <t>Arguments 2</t>
  </si>
  <si>
    <t>DSD_02 20151716 Trần Viết Huy
- Khả năng xử lý :
+ Ưu điểm: xử lý các chức năng riêng biệt cũng giúp hiệu 
quả cao hơn.
+ Nhược điểm: tốn kém tiền bạc cho việc phân tách server 
xử lý .</t>
  </si>
  <si>
    <t>DSD_03 20153805 Nguyễn Văn Tín
-Ưu điểm 2: Tích hợp các nguồn tài nguyên đang có: 
+) Lưới tính toán: Các lưới tính toán hiện có đều có khả năng tích hợp vào hệ thống mà không cần phải xây dựng hoàn toàn lại từ đầu.
+) Quản lý dữ liệu: Các thành phần quản lý dữ liệu được tuân theo các quy định an ninh có sẵn, không dễ chia sẻ và thay thế hoàn hảo bằng một thành phần quản lý dữ liệu mới.</t>
  </si>
  <si>
    <t xml:space="preserve">DSD-04 20154474 Kerlor Senglao                                           
Ưu điểm 2: mức chi phí sẽ thấp hơn và dễ dàng mở rộng hơn.                                                                             
</t>
  </si>
  <si>
    <t>DSD_05 20150221 Nguyễn Thị Ngọc Ánh
- Ưu điểm 2: có khả năng mở rộng quy mô hệ thống khi có các máy tính mới hay các thành phần khác của hệ thống được thêm vào trong khi vẫn đảm bảo hệ thống hoạt động bình thường</t>
  </si>
  <si>
    <t>DSD_06 20154101 Nguyễn Anh Tuấn
Ưu điểm: Việc chia nhỏ các chức năng thành các service giúp giảm độ phức tạp khi lập trình, dễ phát hiện ra bug và maintain. Có thể mở rộng chức năng dễ dàng (bằng cách thêm service) mà không ảnh hưởng chức năng cũ.</t>
  </si>
  <si>
    <t>DSD_07 20153274 Tăng Tự Tài
Ưu điểm: 
Cho phép các hoạt động song song mà người 
dùng không cần biết hoạt động song song đó xẩy ra 
như thế nào, ở đâu và khi nào</t>
  </si>
  <si>
    <t>DSD_08 20151858 Ngô Việt Hưng
Lợi ích 2:
Dễ dàng kiểm tra, không phụ thuộc vào những module có liên quan.
Vì các module giao tiếp trực tiếp với nhau thông qua API nên có thể fake API để test, không cần phụ thuộc các module khác đã hoàn thành chưa để test</t>
  </si>
  <si>
    <t>DSD_09 20150495 Lê Việt Cường
Lợi ích thứ hai: Tất cả thành viên có thể nhìn được task công việc cần thực hiện nên có thể phân bố thời gian phù hợp để hoàn thành công việc. Dễ dàng đánh giá các thành viên trong team thông qua các task họ nhận.</t>
  </si>
  <si>
    <t>DSD_10 20151469 Hoàng Văn Hoan
Khả năng thực hiện song song: Vì ứng dụng có thể gặp trường hợp sử lí một lúc đồng thời các request của người dùng. Các request  đó có thể cùng sửa đổi một đối tượng dữ liệu hoặc không vì vậy chúng rất cần đến khả năng xử lí song song của hệ phân tán.</t>
  </si>
  <si>
    <t>DSD_11 20143022 Hoàng Văn Nam
Về khả năng dung lỗi, mở rộng phạm vi, tiến hóa:
-Ưu điểm:
	+ Việc tính toán được xử lý bởi các máy tính có vi xử lý mạnh mẽ và thuật toán có thể giảm thiểu được khả năng dung lôi của phần mềm
	+ Hệ phân tán luôn có các kế hoạch dự phòng là giải pháp giảm dung lỗi, khi mà một máy tính cục bộ nào đó gặp vấn đề.
	+ Phân tán là một đặc tính của hệ phân tán nên chính là ưu điểm khi xét đến việc mở rộng phạm vi hệ thống, nâng cấp hệ thống.
	Mở rộng phạm vi bằng cách bố trí thêm server và triển khai dịch vụ ở các vùng địa lý khác nhau, nơi mà triển khai săn đường truyền Internet tốc độc cao. Thậm chí là cài đặt thêm các module mới, các tính năng mới.
-Nhược điểm:
	+ Việc sử dụng internet để kết nối các máy tính ở các vùng địa lý và không gian khác nhau có thể dung lỗi do sự trục trặc của đường truyền mạng hoặc độ trễ truyền thông. 
	+ Việc mở rộng phạm vi, tiến hóa tốn kém chi phí về đầu tư phần cứng, chi phí bảo trì</t>
  </si>
  <si>
    <t>DSD_12 20151387 Nguyễn Thị Hiền
Ưu điểm: Trong hệ thống phân tán, các máy tính độc lập được kết nối và giao tiếp với nhau, do đó CSDL trên mỗi máy có thể chia sẻ, tạo thành một CSDL phân tán.
Nhược điểm: Hệ quản trị CSDL phân tán khá phức tạp, phải bổ sung thêm nhiều chức năng như: Theo dõi dấu vết dữ liệu, xử lý các truy vấn phân tán, phục hồi CSDL phân tán, quản lý các bản sao...</t>
  </si>
  <si>
    <t>biểu đồ rõ hơn ở link: https://drive.google.com/file/d/1J7k42nI2u2afO4WHylVF3f6QbF6TtZvW/view?usp=sharing</t>
  </si>
  <si>
    <t>DSD_13 20152084 Vũ Văn Kiên
Việc số lượng người dùng và tài nguyên hệ thống tăng đòi hỏi việc mở rộng hệ thống để đáp ứng nhu cầu người dùng. Hệ thống phân tán hỗ trợ khả năng mở rộng nâng cấp hệ thống về khả năng lưu trữ và xử lý mà không ảnh hưởng đến các module khác trong hệ thống.</t>
  </si>
  <si>
    <t>DSD_14 20151447 Vũ Đức Hiệp        
Ưu điểm:
Có thể được triển khai riêng lẻ trong bất kỳ ứng dụng nào.
Khi một service của ứng dụng không hoạt động, hệ thống vẫn tiếp tục hoạt động.
Các ngôn ngữ và công nghệ khác nhau có thể được sử dụng để xây dựng các service khác nhau của cùng một ứng dụng.</t>
  </si>
  <si>
    <t xml:space="preserve">                                                                                               </t>
  </si>
  <si>
    <t>DSD_15 20154484 Nguyễn Văn Đạt
Về thiết kế giao diễn:
+ ưu: hỗ trợ tốt nhất cho người dùng, dễ thu hút người sử dụng hơn
+ Nhước: mất thời gian tìm hiểu nhu cầu của khách hàng và thời gian thiết kế giao diện và trải nghiệm, mất nhiều chi phí.</t>
  </si>
  <si>
    <t>Ảnh: https://drive.google.com/file/d/1XW14Y3eBDuIadQ1_g7XJ1u9N7sLEXeKK/view?usp=sharing</t>
  </si>
  <si>
    <t>DSD_16 20150424 Đào Huy Chương
- Ưu điểm: Dung lỗi, mở rộng phạm vi, tiến hóa: 
+ Hệ thống không bị sụp đổ bởi các sự cố do các lỗi thành
 phần (cả phần cứng lẫn phần mềm) trong một bộ phận
 nào đó.
+ Không thay đổi phần mềm hệ thống và phần mềm ứng 
dụng khi hệ thống được mở rộng.</t>
  </si>
  <si>
    <t>https://drive.google.com/file/d/14GhvLp_WsjxO1VnPmtVcqSpP7j6DrLtV/view?usp=sharing</t>
  </si>
  <si>
    <t>DSD_17 20179758 Bùi Nhật Trường
Phương pháp tạo bản sao
Nhược điểm: Chi phí tốn kém, việc mở rộng lớn gây lãng phí, đồng thời việc kiểm soát và đồng bộ trở nên khó khăn. Cùng với đó là việc nâng cấp và cấu hình lại phần mềm trên các server riêng rẽ cũng là một trở ngại.</t>
  </si>
  <si>
    <t>DSD_18 20150836 Lương Quốc Đạt 
Sử dụng kĩ thuật hiding nhằm che dấu sự phân tán với người dùng: Che dấu được nơi giữ và chuyển dữ liệu, che dấu sự tồn tại của dữ liệu backup...</t>
  </si>
  <si>
    <t>DSD_19 20152938 Dương Đình Quang
Ưu điểm 2: Việc chia nhỏ các chức năng giúp cho việc lập trình các module trở nên dễ dàng, dễ quản lý, bảo trì. Đồng thời hạn chế việc xảy ra xung đột khi vận hành, dễ dàng mở rộng chức năng khi cần thiết</t>
  </si>
  <si>
    <t>Arguments 3</t>
  </si>
  <si>
    <t>DSD_02 20151716 Trần Viết Huy
- Quyền ưu tiên: 
+ Ưu điểm: tùy từng chức vụ của người dùng mà có các 
chức năng khác nhau dễ dàng cho việc quản lý và được 
quản lý.
+ Nhược điểm: tốn thời gian phân tích tác vụ và hiểu về
chức năng nghiệp vụ của từng bộ phận.</t>
  </si>
  <si>
    <t>Nhóm làm được một số chức năng giao diện</t>
  </si>
  <si>
    <t>DSD_03 20153805 Nguyễn Văn Tín
- Ưu điểm 3: Khả năng kỹ thuật: Chi phí và hiệu năng của máy tính và truyền thông: Ngày nay các máy tính đã đạt sức mạnh đủ lớn mà mạng truyền thông (Internet và mạng viễn thông) đạt được khả năng truyền tải vô cùng lớn. Việc thiết kế các phần mềm phân tán là có thể về mặt kĩ thuật. Ngoài ra các lợi ích có thể có từ phần mềm phân tán là đáng để đánh đổi với việc khai thác mạng máy tính và các phương tiện truyền thông. Do đó khả năng kĩ thuật phát triển phần mềm phân tán là có, với chi phí chấp nhận được.</t>
  </si>
  <si>
    <t xml:space="preserve">DSD-04 20154474 KerLor Senglao  
Ưu điểm: cấu trúc phân tán DL thích hợp cho nhiều người hoặc nhiều bô phận sử dụng, hiệu năng của hệ thống được nâng cao hơn,DL được chia sẻ cho toàn công ty nhưng vẫn được quản trị hoặc đặt tại mỗi trạm(mỗi bộ)                                                                             
</t>
  </si>
  <si>
    <t xml:space="preserve">DSD_05 20150221 Nguyễn Thị Ngọc Ánh
- Ưu điểm 3: Khả năng mở rộng tài nguyên của hệ thống. Tài nguyên được mở rộng dễ dàng và theo nhiều cách. Hệ thống có thể sử dụng các tài nguyên được cung cấp trên các hệ thống khác hoặc thêm mới tài nguyên. </t>
  </si>
  <si>
    <t>DSD_06 20150904 Hà Thế Đăng
Ưu điểm: Tiếp cận theo chính sách và chức năng có thể giảm chi phí phần mềm. Nếu tiếp cận theo phương pháp tận dụng ưu điểm hệ phân tán có thể phải nâng cấp phần cứng, server.</t>
  </si>
  <si>
    <t>DSD_07 20153274 Tăng Tự Tài
Ưu điểm:
Khả năng mở rộng, cung cấp khả năng phát triển thuận lợi
hơn và giảm được xung đột về chức năng giữa các đơn
vị đã tồn tại</t>
  </si>
  <si>
    <t>DSD_08 20151858 Ngô Việt Hưng
Lợi ích 3:
Dễ dàng bảo trì. Khi hệ thống gặp lỗi, sẽ dễ dàng phát hiện được module nào gặp lỗi, chỉ việc sửa module đó sẽ không ảnh hưởng đến hoạt động của module khác, miễn là vẫn trả đúng kết quả cho các module khác gọi đến là được</t>
  </si>
  <si>
    <t>DSD_09 20150495 Lê Việt Cường
Lợi ích thứ ba: Phần mềm tăng khả năng thích nghi bởi mỗi khi có sự thay đổi thì người manager chỉ cần tạo task thì các thành viên trong team có thể kéo task về thực hiện luôn. Do đó phần mềm dễ dàng thích nghi với sự thay đổi.</t>
  </si>
  <si>
    <t>DSD_10 20151469 Hoàng Văn Hoan
Khả năng thứ lỗi: Vì ở đây các bộ phận là liên quan đến nhau vì vậy cần có cơ chế độc lập để khi một module bị lỗi thì các mô đun khác vẫn có thể hoạt động bình thường hoặc bị ảnh hưởng ít. Điều này được thể hiện rất rõ trong kiến trúc microservice</t>
  </si>
  <si>
    <t>DSD_11 20143022 Hoàng Văn Nam
Việc kiểm soát công khai, quyền ưu tiên:
-Ưu điểm:
        +Hệ phân tán có thể xây dựng một cơ chế xác thực và phân quyền mạnh mẽ, đảm bảo tính bảo mật và an toàn dữ liệu cho người dùng
        +Hệ phân tán có thể sử dụng dịch vụ ủy quền và xác thực mạnh mẽ và uy tín từ một bên cung cấp thứ ba. Đem lại sự tin tưởng cho người dùng.
-Nhược điểm:
        +Các thành phần trong hệ phân tán giao tiếp với nhau bằng Internet nên có thể gặp phải các cuộc tấn công vào đường truyền mạng,
        gián tiếp tấn công vào hệ thống, ngăn cản hệ thống cung cấp dịch vụ tới người dùng
        +Việc sử dụng dịch vụ từ bên thứ ba có thể phát sinh mức phí cao.
        + Mọi dịch vụ bảo mật luôn tiềm lỗ hổng mà chưa được tìm ra</t>
  </si>
  <si>
    <t>DSD_12 20151387 Nguyễn Thị Hiền
Ưu điểm: Các máy tính trong hệ phân tán đều có bộ xử lý riêng, vì thế chúng có thế xử lý các công việc song song với nhau. Một công việc có thể được chia nhỏ cho từng máy xử lý, tăng hiệu suất công việc.</t>
  </si>
  <si>
    <t xml:space="preserve">DSD_13 20152084 Vũ Văn Kiên
Hệ thống phân tán có độ tin cậy và khả năng đáp ứng tính sẵn dùng cao. Do hệ thống phân tán được kết nối giữa các máy tính (mỗi máy tính xử lý 1 chức năng, module riêng) để tạo nên 1 hệ thống hoàn chỉnh nên nếu 1 máy tính bị hỏng hoặc gặp lỗi thì phần hệ thống chung vẫn có thể hoạt động bình thường mà không bị sập như hệ thống tập trung. </t>
  </si>
  <si>
    <t>DSD_14 20151447 Vũ Đức Hiệp        
Nhược điểm:
Microservice khuyến khích làm nhỏ gọn các service, nhưng khi chia nhỏ sẽ dẫn đến những thứ vụn vặt, khó kiểm soát. Hơn nữa chính từ đặc tính phân tán khiến cho các lập trình viên phải lựa chọn cách thức giao tiếp phù hợp khi xử lí request giữa các service.</t>
  </si>
  <si>
    <t>DSD_15 20154484 Nguyễn Văn Đạt
Phân Quyền rõ ràng đến từng thành viên, từng bộ phận
+ Ưu: chuyên môn hóa được các chức năng và tạo điều kiện cho người quản lý một cách dễ dàng hơn
+ Nhược: Tốn nhiều thời gian và chi phí cho việc phân tích yêu cầu nghiệp vụ của từng thành viên, từng phòng ban bộ phận.</t>
  </si>
  <si>
    <t>DSD_16 20150424 Đào Huy Chương
- Ưu điểm: Chi phí phát triển phần mềm ít hơn so với cách
tiếp cận phân tách chính sách / kỹ thuật do tận dụng được
những điểm mạnh của một hệ phân tán.</t>
  </si>
  <si>
    <t>DSD_17 20179758 Bùi Nhật Trường
Kỹ thuật che dấu tính phân tán của hệ thống
Ưu điểm: Giảm bớt sự phức tạp của hệ thống đối với người sử dụng. Hệ thống gần như trong suốt với người sử dụng, đồng thời hệ phân tán che dấu các nhược điểm, lỗ hổng (nếu có) đối với người sử dụng. Một server trong hệ phân tán có thể ngừng hoạt động nhưng người sử dụng không biết và các nghiệp vụ vẫn diễn ra bình thường. Che dấu tài nguyên và cách khai thác tài nguyên trên hệ thống</t>
  </si>
  <si>
    <t>DSD_18 20150836 Lương Quốc Đạt 
Một nhược điểm là nếu xây dựng phần mềm phân tán sẽ tốn chi phí do tiếp cận theo phương pháp tận dụng ưu điểm hệ phân tán có thể phải nâng cấp phần cứng, server.</t>
  </si>
  <si>
    <t>giao diện khá đầy đủ nhiều giao diện chưa kết nối api</t>
  </si>
  <si>
    <t xml:space="preserve">DSD_19 20152938 Dương Đình Quang
Kỹ thuật che dấu dữ liệu
Ưu điểm 3: Hệ thống phân tán gần như trong suốt với người sử dụng nhằm giúp người dùng dễ dàng sử dụng mà không quan tâm nhiều tới việc lưu thông dữ liệu giữa các bộ phận, đồng thời che dấu được dữ liệu, xung đột của giữa các chức năng chưa được giải quyết
</t>
  </si>
  <si>
    <t>Arguments 4</t>
  </si>
  <si>
    <t>DSD_02 20151716 Trần Viết Huy
- Kiểm soát công khai:
+ Ưu điểm: dễ dàng khoanh vùng khả năng hoạt động,
phát hiện lỗi.
+ Nhược điểm: việc xử dụng phần mềm bên thứ 3 hoặc
việc gọi API nếu không được kiểm soát tốt thì có thể tạo
ra lỗ hổng lớn của hệ thống.</t>
  </si>
  <si>
    <t xml:space="preserve">DSD_03 20153805 Nguyễn Văn Tín
- Nhược điểm 1: Phần mềm phân tán có các đặc điểm:
+) Nhiều thành phần tham gia với phần cứng, phần mềm không hoàn toàn giống nhau, từ đó có cách giao tiếp khác nhau.
+) Chịu ảnh hưởng của đường truyền mạng (băng thông, tỉ lệ lỗi truyền, tính sẵn dùng trong giờ cao điểm), do đó các lệnh truyền dữ liệu chưa chắc đã commit thành công.
+) Ràng buộc về thứ tự sự kiện (các kiểu đồng bộ khác nhau)
+) Ràng buộc về topology truyền thông (trao đổi thông điệp) của ứng dụng. Do vậy phát triển phần mềm phân tán phức tạp và khó khăn hơn các phần mềm thông thường.
</t>
  </si>
  <si>
    <t>DSD-04 20154474 Kerlor Senglao
Nhược điểm: Hệ phân tán dễ dàng bị xâm phạm hơn, Vì hệ phân tán bao gồm nhiều thành phần, ngoài ra khi chúng phát triển phần mềm phân tán sẽ gặp sự phức tạp hơn và khó khăn hơn do với phần mềm truyền thống</t>
  </si>
  <si>
    <t>DSD_05 20150221 Nguyễn Thị Ngọc Ánh
- Nhược điểm 1: Độ phức tạp thiết kế và cài đặt hệ thống tăng: do phải phân tán dữ liệu và điều khiển trên các trạm, phải giải bài toán phân đoạn và các vấn đề về đồng bộ, tránh xung đột, bảo toàn csdl.</t>
  </si>
  <si>
    <t>DSD_06 20153947 Nguyễn Văn Trọng
Nhược điểm: Việc thiết kế cơ sở dữ liệu cho từng service khá khó. Đặc biệt gặp các trở ngại về tính đồng nhất dữ liệu, tính chính xác và tính dư thừa dữ liệu.</t>
  </si>
  <si>
    <t>https://drive.google.com/file/d/1iT3ak5hAW5HjEmH7pMTIjjlGwY2kNGMK/view?usp=sharing</t>
  </si>
  <si>
    <t>DSD_07 20153274 Tăng Tự Tài
Nhược điểm:
Bảo mật khó khăn, phức tạp,không chỉ bảo mật trên từng
máy mà phải trên toàn bộ hệ thống, bảo mật trên đường 
truyền dữ liệu, nếu tồn tại điểm hở ở bất cứ một trạm 
nào cũng tạo ra mối đe dọa cho cả hệ thống.</t>
  </si>
  <si>
    <t>DSD_08 20151858 Ngô Việt Hưng
Lợi ích 4:
Dễ dàng nâng cấp hệ thống. Nếu muốn hệ thống có thể thêm bao nhiêu chức năng tùy ý, phụ thuộc vào các module.
Chỉ cần thêm module mới đáp ứng được nhu cầu mới nâng cấp, có thể gọi đến API và trả về dữ liệu là được.</t>
  </si>
  <si>
    <t>DSD_09 20150495 Lê Việt Cường
Lợi ích thứ tư: Tránh xung đột công việc do các thành viên có thể nhìn thấy task công việc của thành viên khác do đó có thể biết task này đã có người thực hiện chưa, tránh thực hiện lại công việc đã hoàn thành hoặc đã có người thực hiện.</t>
  </si>
  <si>
    <t>DSD_10 20151469 Hoàng Văn Hoan
Khả năng mở rộng của hệ phân tán: Khi số lượng người dùng, quy mô của công ty thuốc tăng lên thì phần mềm vẫn có thể mở rộng mà không ảnh hưởng nhiều đến kiến trúc và các chức năng.</t>
  </si>
  <si>
    <t>DSD_11 20143022 Hoàng Văn Nam
Khả năng thích nghi với các thay đổi:
- Ưu điểm:
        +Đảm bảo được hệ phân tán không bị hỏng, lỗi phần mềm khi một thành phần nào đó bị hỏng nhờ các tính toán dự phòng
        +Khả năng tính toán phân tán tốt đem lại khả năng tối ưu hệ thống về thời gian, tài nguyên
        +Khả năng tích hợp được với dịch vụ của bên thứ ba
        +Khả năng mở rộng hệ thống</t>
  </si>
  <si>
    <t xml:space="preserve">DSD_12 20151387 Nguyễn Thị Hiền
Ưu điểm: Hệ phân tán được chia nhỏ thành các module thực hiện chức năng riêng, kết nối với nhau qua API nên dễ dàng mở rộng hệ thống mà không ảnh hưởng đến các module cũ.                                                  </t>
  </si>
  <si>
    <t>DSD_13 20152084 Vũ Văn Kiên
Nhược điểm : Hệ thống phân tán là sự kết hợp của các máy tính với nhau thông qua mạng để kết nối với nhau =&gt; Do đó vấn đề về tốc độ mạng cũng làm ảnh hưởng đáng kể đến hiệu suất của cả hệ thống</t>
  </si>
  <si>
    <t>DSD_14 20151447 Vũ Đức Hiệp        
Nhược điểm:
Việc quản lí nhiều database, và transaction giữa các service trong một hệ thống phân tán cũng là một khó khăn không nhỏ. Hay khi thực hiện test một service, cũng cần test các service có liên quan.</t>
  </si>
  <si>
    <t>DSD_15 20154484 Nguyễn Văn Đạt
Về các yêu cầu đảm bảo chất lượng
+ Ưu: Giúp cho phần mềm đến với tay người dùng một cách tốt nhất, hạn chế được các chi phí sửa lỗi phát sinh và chi phí bảo dưỡng.
+ nhược: cần có kinh nghiệm và khả năng để test đầy đủ các chức năng và các luồng thực thi liên quan.</t>
  </si>
  <si>
    <t>DSD_16 20150424 Đào Huy Chương
- Nhược điểm: Tính an toàn và riêng tư khó khăn do phải
phụ thuộc vào thiết bị phần cứng, phần mềm và người
dùng của hệ thống. Hệ thống chỉ có thể được sử dụng
theo cách định sẵn.</t>
  </si>
  <si>
    <t>DSD_17 20179758 Bùi Nhật Trường
Kỹ thuật che dấu tính phân tán của hệ thống
Nhược điểm: Vì tính che dấu nên vấn đề về bảo mật và riêng tư là một vấn đề cần phải được xem xét khi phá triển hệ thống. Sự chuyển đổi giữa các tài nguyên trong hệ thống. Tính nhất quán vs tốc độ thông tin. Tính che dấu đồng thời có thể mang lại lỗi và các hành vi bất thường.</t>
  </si>
  <si>
    <t xml:space="preserve">DSD_18 20150836 Lương Quốc Đạt 
Có thể dễ dàng mở rộng chức năng, xây dựng thêm chức năng, hệ thống vẫn có thể ổn định nếu lượng user truy cập tăng. </t>
  </si>
  <si>
    <t>DSD_19 20152938 Dương Đình Quang
Đảm bảo chất lượng của từng chức năng
Ưu điểm 4: Giúp người dùng sử dụng 1 chức năng mà không gây ra lỗi xung đột với các chức năng khác
Nhược điể: Cần đội ngũ kiểm thử hệ thống một cách kỹ càng</t>
  </si>
  <si>
    <t>Arguments 5</t>
  </si>
  <si>
    <t>DSD_02 20151716 Trần Viết Huy
- Mở rộng phạm vi
+ Ưu điểm: dễ dàng phát triển các chức năng, mở rộng 
tính năng dữ liệu
+ Nhược điểm: khó kiểm soát vấn đề đồng bộ, tốn thời gian
nâng cấp.</t>
  </si>
  <si>
    <t>DSD_03 20153805 Nguyễn Văn Tín
- Nhược điểm 2: Phân mềm phân tán cũng có vòng đời phát triển
+) Quản lý quy trình phát triển: Không lường trước được các thách thức cả về mặt con người và các tính năng mà phần mềm phân tán cần có.
+) Khi khai thác phần mềm: Khó quản lý người dùng phân tán và dữ liệu phân tán, việc phát triển phần mềm chỉ có thể control được phần xử lý dữ liệu thôi.</t>
  </si>
  <si>
    <t xml:space="preserve">DSD-04 20154474 Kerlor Senglao
Nhược điểm: Việc thiết kế cơ sở dữ liệu phân tán phức tạp hơn và sự đảm bảo tính nhất quán dư liệu khó khăn hơn
</t>
  </si>
  <si>
    <t xml:space="preserve">DSD_05 20150221 Nguyễn Thị Ngọc Ánh
- Nhưọc điểm 2: Vấn đề bảo mật cần phải suy nghĩ kỹ càng vì độ khó và độ phức tạp tăng: vì chia sẻ tài nguyên giữa các máy tính độc lập nên cần đảm bảo độ bảo mật giữa các máy tính với nhau, từ đó giải bài toán bảo mật trên toàn bộ hệ thống. </t>
  </si>
  <si>
    <t>DSD_06 20150672 Mai Tiến Dũng
Nhược điểm: việc chia nhỏ module dẫn tới các nhóm lập trình không hiểu hết toàn bộ hệ thống. dẫn tới khả năng lập trình sai yêu cầu hoặc không tính hết khả năng.</t>
  </si>
  <si>
    <t>DSD_07 20153274 Tăng Tự Tài
Nhược điểm:
Các phần mềm hệ thống phải đảm bảo quản trị, duy trì kết
nối, trao đổi dữ liệu trên mạng.</t>
  </si>
  <si>
    <t>DSD_08 20151858 Ngô Việt Hưng
Lợi ích 5:
Tăng tốc độ xử lý của hệ thống. Vì là hệ thống phân tán nên mỗi module sẽ được lưu ở những server nhỏ, khác nhau.
Do vậy, tốc độ xử lý của hệ thống sẽ nhanh hơn (do mỗi module sẽ chỉ phải xử lý công việc của mình =&gt; ít công việc =&gt; xử lý nhanh), miễn là tốc độ đường truyền giao tiếp giữa các hệ thống đáp ứng được nhu cầu của người dùng.</t>
  </si>
  <si>
    <t>DSD_09 20150495 Lê Việt Cường
Lợi ích thứ năm: Người quản lý có thể dễ dàng vận hành team của mình và dễ dàng đánh giá trình độ và mức độ thực hiện công việc của các thành viên trong nhóm. Do có nhiều task từ đơn giản đến phức tạp dễ dàng phân công cho thành viên trong nhóm và dễ dàng vào xem đánh giá thành viên.</t>
  </si>
  <si>
    <t xml:space="preserve">DSD_10 20151469 Hoàng Văn Hoan
Tính mềm dẻo: Các module xây dựng trong hệ thống có tính tái sử dụng cao. Do chúng chủ yếu cung cấp cấp các API để các module khác có thể tương tác với chúng vì vậy mà chỉ cần có các đặc tả thì các module đều có thể tương tác 1 với module </t>
  </si>
  <si>
    <t>DSD_11 20143022 Hoàng Văn Nam
Tích phối: 
        -Ưu điểm:
                + Có thể thực hiện được các giải thuật phân tán, tính toán đa nhiệm, phối hợp tài nguyên nhờ các máy tính có vi xử lý mạnh mẽ
                + Có khả năng tổng hợp kết quả tính toán từ nhiều máy chủ khác nhau
        -Nhược điểm:
                + Phải tính toán và thực hiện thời gian thực, gặp khó khăn khi kết hợp các thiết bị, thành phần của hệ phân tán khi ở các máy chủ khác nhau
                + Việc xác định thứ tự và đồng bộ hóa phức tạp
                + Vấn để xử lý xung đột, bế tắc phức tạp</t>
  </si>
  <si>
    <t xml:space="preserve">DSD_12 20151387 Nguyễn Thị Hiền
Nhược điểm: Hệ phân tán có rất nhiều máy tính khác nhau, vì thế mà hệ phân tán dễ bị xâm hại hơn. Cần bảo mật tất cả máy tính, đường truyền mạng và hệ thống, dẫn đến mất nhiều chi phí cho việc bảo mật. </t>
  </si>
  <si>
    <t>DSD_13 20152084 Vũ Văn Kiên
Hệ phân tán gồm nhiều thành phần nên gặp vấn đề lớn về bảo mật, các tài nguyên dễ bị xâm phạm hoặc tấn công hơn so với các hệ thống kiểu khác.Ngoài ra, việc phát triển phần mềm phân tán phức tạp vàgặp nhiều khó khăn hơn so với phần mềm truyền thống. Do đó, chi phí cao hơn và khả năng lỗi cũng cao hơn.</t>
  </si>
  <si>
    <t>DSD_14 20151447 Vũ Đức Hiệp        
Nhược điểm:
Triển khai microservice cũng sẽ phức tạp hơn so với ứng dụng kiến trúc một khối, cần sự phối hợp giữa nhiều service.</t>
  </si>
  <si>
    <t>DSD_15 20154484 Nguyễn Văn Đạt
Mở rộng các chức năng và yêu cầu của hệ thống:
+ Ưu: do hệ thống phân tán nên việc mở rộng phạm vi dễ dàng hơn đáp ứng kịp thời các yêu cầu của hệ thống và của doanh nghiệp.
+ nhược: việc rà soát và đồng bộ các dữ liệu của các chức năng liên quan hay là phân luồng công việc hiệu quả và tốn khá nhiều thời gian cho việc tích hợp các chức năng có liên quan đến kết quả tính toán.</t>
  </si>
  <si>
    <t>DSD_16 20150424 Đào Huy Chương
- Nhược điểm: Phát triển phần mềm phân tán phức tạp 
hơn và khó hơn so với phần mềm truyền thống, dẫn tới
chi phí cao hơn và khả năng bị lỗi cao hơn.</t>
  </si>
  <si>
    <t>DSD_17 20179758 Bùi Nhật Trường
Kỹ thuật mở rộng hệ thống
Ưu điểm: Thúc đẩy các giải pháp phi tập trung, các máy không cần tập trung thông tin, các máy có thể tự đưa ra quyết định. Dữ liệu được phi tập trung hóa -&gt; tiết kiệm bộ nhớ, đồng thời tăng cường khả năng tìm kiếm trên cơ sở các thuật toán tìm đường.
Nhược điểm: Xây dựng hệ thống phi tập trung tương đối khó cần nhiều kinh nghiệm, chi phí xây dựng cũng lớn hơn</t>
  </si>
  <si>
    <t xml:space="preserve">DSD_18 20150836 Lương Quốc Đạt 
Giao diện đơn giản, dễ sử dụng, thân thiện, màu sắc hài hòa. Font chữ phù hợp với đối tượng người dùng thường là dân văn phòng. Các màu sắc có thể do người dùng thay đổi để đỡ gây cảm giác nhàm chán. </t>
  </si>
  <si>
    <t>DSD_19 20152938 Dương Đình Quang
Hệ thống phân tán
Nhược điểm: Do hệ thống sử dụng trên nhiều hệ thống máy tính khác nhau nên dễ dàng trở thành mục tiêu tấn công vì vậy cần đầu tư về quy trình bảo mật dữ liệu của hệ thống để giảm thiểu rủi ro không đáng có</t>
  </si>
  <si>
    <t>Mô tả vắn tắt định hướng sử dụng cách tiếp cận</t>
  </si>
  <si>
    <t xml:space="preserve">DSD_02 20151716 Trần Viết Huy
Hệ thống phân chia theo từng nhóm chức năng trong nhóm chức năng nêu rõ chi tiết cụ thể
báo cáo,quản lí . Mỗi nhóm phân chia thành 1 mục riêng rẽ phù hợp cho việc tìm kiếm và sử dụng
Tại chi tiết mỗi chức năng đều chứa biểu tượng kí tự đặc trưng và có thông báo lỗi giúp giao diện thao tác , sử dụng hơn </t>
  </si>
  <si>
    <t>DSD_03 20153805 Nguyễn Văn Tín
- Hệ thống phân tán chia ra làm các máy gồm các máy tại các phòng ban của công ty như bộ phận sản xuất, bộ phận kinh doanh
Các máy này sử dụng những ứng dụng phân tán nhằm chia sẻ tài nguyên cho các máy khác, rồi tùy thuộc vào phần mềm nghiệp vụ trên các máy để tính toán cần thiết, rồi sẽ có một phần mềm chung, sẽ làm nhiệm vụ tổng hợp như Đánh giá KPI, Theo dõi quy trình, Báo cáo, Tổng hợp báo cáo</t>
  </si>
  <si>
    <t>DSD-04 20154474 Kerlor Senglao
Sẽ chia thành các module nhỏ khác nhau, trong đó mỗi module sẽ đảm nhiệm các chức năng có 
khả năng phối hợp với nhau sẽ chia sẻ tài nguyên hoặc thực 
hiện một nhiệm vụ chung.</t>
  </si>
  <si>
    <t>DSD_05 20150221 Nguyễn Thị Ngọc Ánh
- Định hướng sử dụng cách tiếp cận: Vì hệ thống phân tán có các user, phòng ban khác nhau nên cần xác định rõ các module, từ đó chia nhỏ các module để dễ dàng lập trình, quản lý. 
Sau khi làm xong các module nhỏ cần tích hợp vào hệ thống để thành một kết cấu hoàn chỉnh, thống nhất, tránh xung đột xảy ra</t>
  </si>
  <si>
    <t xml:space="preserve">DSD_06 20150904 Hà Thế Đăng
Định hướng sử dụng cách tiếp cận: 
Chia các module thành các service cho các nhóm lập trình. Có tài liệu đặc tả để các nhóm có thể giao tiếp, làm việc song song với nhau. </t>
  </si>
  <si>
    <t xml:space="preserve">DSD_07 20153274 Tăng Tự Tài
Hệ thống phân tán được chia ra làm nhiều module khác 
nhau , mỗi module sẽ đảm nhiệm các chức năng và có 
khả năng phối hợp với nhau chia sẻ tài nguyên hoặc thực 
hiện một nhiệm vụ chung.Hệ phân tán cung cấp dịch vụ 
một cách thông nhất
</t>
  </si>
  <si>
    <t>giao diện task</t>
  </si>
  <si>
    <t>DSD_08 20151858 Ngô Việt Hưng
Như đã nói ở trên, hệ thống của em sẽ chia thành nhiều module, mỗi module sẽ được quản lý ở một nơi riêng biệt.
Các module sẽ giao tiếp trực tiếp với nhau thông qua API. Module sẽ có nhiệm vụ nhận dữ liệu từ một module khác (trả về thông qua API) và sẽ trả về dữ liệu cho module khác (nếu cần)
Sẽ có bộ phận làm nhiệm vụ quản lý xem module nào gọi API đến module nào để trả về kết quả cho người dùng.
Do là hệ phân tán nên tốc độ xử lý của hệ thống sẽ phụ thuộc vào tốc độ đường truyền (vì dữ liệu gửi thông qua API), ko phụ thuộc nhiều lắm vào từng module (vì mỗi module nhỏ đặt ở nhiều nơi khác nhau)</t>
  </si>
  <si>
    <t>DSD_09 20150495 Lê Việt Cường
Định hướng cách tiếp cận:
- Chia phần mềm thành các task nhỏ.
- Các thành viên cùng vào kéo task về cột thời gian của mình để thực hiện.
- Đánh giá mức độ hoàn thành công việc thông qua các task công việc.</t>
  </si>
  <si>
    <t>DSD_10 20151469 Hoàng Văn Hoan
- Để sử dụng hướng tiếp cận này em dự định xây một hệ thống bao gồm nhiều module ( microservices) mỗi module sẽ đảm nhiệm những chức năng khác nhau các module có thể yêu cầu các module khác cung cấp thông tin dịch vụ để yêu cầu dữ liệu.
-Sẽ có những thành phần giống như cổng gateway đóng vai trò như việc điều hướng các yêu cầu giữa các thành phần.
-Các mudule khi được yêu cầu có thể thực hiện đồng thời một công việc giống như việc tổng hợp báo cáo sau đó gửi kết quả đến module yêu cầu
- Hệ thống cần có các cơ chế bảo mật để đảm bảo việc giao tiếp an toàn giữa các module</t>
  </si>
  <si>
    <t>DSD_11 20143022 Hoàng Văn Nam
Định hướng của nhóm về sử dụng cách tiếp cận:
Xây dựng hệ phân tán (project java web) dựa trên kiến trúc Microservice của Spring Cloud Framework.
Cụ thể hệ thống gồm 3 tầng. 
Tầng cao nhất là Client (website java) là user interface để tương tác với người dùng.
Tầng thứ 2 bên dưới là API Gateway: 
        + Nó sẽ nhận các requests từ phía client, chỉnh sửa, xác thực và điều hướng chúng đến các API cụ thể trên các services phía sau.
        + API Gateway giữ vai trò load balancer của hệ thống, requests sẽ không được gửi trực tiếp đến backend giúp giảm thiểu được rủi ro hệ thống bị quá tải.
        + API gateway giúp ngăn chặn các cuộc tấn công bằng cách thêm một lớp bảo vệ các loại tấn công như ddos, slq injections.
Tầng thứ 3 là các Microservice. Mỗi microservice sẽ là một phần mềm nghiệp vụ nhỏ của doanh nghiệp sản xuất thuốc: service báo cáo, service chấm công, service trả lương, service đánh giá KPI, service quản lý công việc, service thống kê ... Các tầng sẽ đặt ở các server khác nhau. Các service sẽ cùng hoặc khác server để đảm bảo tính phân tán và tốc độ truyền tải.</t>
  </si>
  <si>
    <t>DSD_12 20151387 Nguyễn Thị Hiền
Chia nhỏ hệ phân tán thành các Microservices thực hiện các chức năng khác nhau, giao tiếp với nhau qua API, có tài liệu đặc tả riêng cho từng chức năng, các microservices dùng dữ liệu riêng biệt.</t>
  </si>
  <si>
    <t>DSD_13 20152084 Vũ Văn Kiên
Tiến hành phân tích thiết kế và phân chia hệ thống thành các module xử lý riêng biệt nhau (mỗi module sẽ xử lý 1 chức năng riêng để xử lý các yêu cầu riêng và trả về kết quả tương ứng đối với request đó).Bên cạnh đó, cần tìm hiểu xem phần nào sẽ được sử dụng chung cho cả hệ thống để tiến hành xử lý riêng. Sau đó các module sẽ được kết nối với nhau thông qua việc điều hướng xử lý khi nhận các request từ người dùng để xem yêu cầu đó sẽ được module nào xử lý. Sau đó sẽ lấy kết quả từ module đó trả về cho người dùng.</t>
  </si>
  <si>
    <t xml:space="preserve">DSD_14 20151447 Vũ Đức Hiệp        
Phân tích, xác định các chức năng mà hệ thống cần triển khai. Nhìn vào các chức năng trong hệ thống, ta có thể nhận biết, xác định các yêu cầu và khả năng cần thiết để đáp ứng một nghiệp vụ. Sau đó từng năng lực nghiệp vụ này sẽ được xây dựng thành những service nhỏ, độc lập. Những services này được liên kết với nhau nhằm phục vụ một mục đích cụ thể.
</t>
  </si>
  <si>
    <t>DSD_15 20154484 Nguyễn Văn Đạt
Chia nhỏ các chức năng của hệ thống vào các module riêng biệt với các tên gọi liên quan đến chức năng. Đồng thời định nghĩa luôn các gateway để cho các nhóm nếu có sử dụng các thông tin dữ liệu chung thì có thể gọi các cổng để truy cập vào các dữ liệu cần thiết và đưa ra các tài liệu liên quan đến việc giao tiếp dữ liệu giữa các nhóm. Về việc tích hơp các module thì cần thiết kế các phần mềm bao quát được các chức năng và được sắp xếp vào từng nhóm để dễ phân biết và dễ thao tác nhất cho người dùng.</t>
  </si>
  <si>
    <t>DSD_16 20150424 Đào Huy Chương
- Sử dụng cách tiếp cận: Hệ thống được chia ra thành các
module (micro service), mỗi module thực hiện các chức
 năng của hệ thống. Giữa các module có liên kết chức 
năng với nhau để thực hiện chức năng to lớn của cả hệ
thống.</t>
  </si>
  <si>
    <t>DSD_17 20179758 Bùi Nhật Trường
Sử dụng kiến trúc Microservice, trong đó mỗi bộ phận liên quan được chia làm các dịch vụ nhỏ. Các dịch vụ này sẽ được expose thông qua các API với các action như get post delete put. Các service có nhiệm vụ tương tác với CSDL của riêng mình truy xuất thông tin và đưa ra kết quả. Kết quả của các service được trả về thông qua dạng JSON. Nằm ở giữa là các API Controller Gateway có nhiệm vụ authentication vs authorization các request từ phía client mà match các request với các service tương ứng.</t>
  </si>
  <si>
    <t xml:space="preserve">DSD_18 20150836 Lương Quốc Đạt 
Chia nhỏ các chức năng của hệ thống thành các module để có thể dễ dàng chia việc và xây dựng. Khi gộp lại các module thì cần thiết kế một phần mềm bao quát giúp người dùng có thể dễ dàng thao tác. </t>
  </si>
  <si>
    <t xml:space="preserve">DSD_19 20152938 Dương Đình Quang
Hệ thống phân tán được chia thành các module nhỏ giúp dễ dàng quản lý và thiết kế, bảo trì. Mỗi module thực hiện một chức năng của hệ thống, đồng thời mỗi module có thể chia sẻ dữ liệu với nhau qua các API giúp hệ thống trở nên thống nhất                                                                 </t>
  </si>
  <si>
    <t>Nhận xét chung về bài của các nhóm khác</t>
  </si>
  <si>
    <t>Nhận xét 3 ý: thách thức, mục đích, hướng tiếp cận</t>
  </si>
  <si>
    <t>Rõ ràng, đầy đủ, thiếu mục lục</t>
  </si>
  <si>
    <t>Comments given by group 1</t>
  </si>
  <si>
    <t>Comments given by group 2</t>
  </si>
  <si>
    <t xml:space="preserve">DSD_02 20151493 Phạm  Hoàn
Fault tolerance 
Việc thiết kế theo hướng module riêng lập việc 1 module hỏng đòi hỏi hệ 
thông vẫn hoạt động bình thường , tài nguyên được chia sẻ cho các tiến trình khác
không hẳn phải tìm phương pháp thay thế 
Function1.5 
Chức năng theo dõi công việc chưa hợp lí, để đánh giá KPI phải phụ thuộc 
kết quả, thời gian và mức độ của công việc , nhìn vào công việc không thể đánh giá </t>
  </si>
  <si>
    <t xml:space="preserve">DSD_02 20151493 Phạm  Hoàn
Thông kê tổng hợp tiến độ phải có kết quả và đánh giá tiến trình rồi
Không nên tách thêm thông kê kết quả đạt được
Thay thế vào đó thống kê kĩ thuật : với thiết bị sản xuất chỉ số đầu ra như nào,đáp ứng đủ công suất và nhu cầu chưa 
để có sự điều chỉnh
Ban hành kế hoạch :( kịch bản ) nên có 1 chu trình thêm mới mục tiêu và kế hoạch dự định của công ty và
có thông báo trên hệ thống
Chưa có sự tác động vào hệ thống </t>
  </si>
  <si>
    <t xml:space="preserve">DSD_02 20151493 Phạm  Hoàn
Mình góp ý
Chức năng tải / nộp mẫu báo cáo không rõ ràng ,chưa làm rõ được nghiệp
vụ của hệ thồng thay vào đó nên có sự phân chia báo cáo
Báo cáo tiến độ công việc,báo rủi ro,báo cáo về kĩ thuât,...
sẽ rõ ràng hơn
Đối với việc phân quyền của 1 công ty thường đã được vạch sẵn 
và thiết lập từ đầu khi thành lập. Từ nhân viên , giám đốc ,vị trí phòng,..
Việc nhân viên được thăng chức còn phải phụ thuộc vào báo cáo đánh giá và chỉ số KPI
Không đơn giản chỉ việc nâng cấp tài khoản 
</t>
  </si>
  <si>
    <t xml:space="preserve">DSD_02 20151493 Phạm  Hoàn
Chức năng báo cáo,quản lí công việc cần chỉ rõ đối tượng cụ thể
quản lí công việc bán hàng ,lịch làm việc nhân viên,báo cáo doanh thu,rủi ro, kĩ thuật,tiến độ,...
Khả năng thay đổi phạm vi : thêm phép mở rộng và tích hợp các hệ thống ngoài để tăng hiệu năng và
phù hợp sự mở rộng đối tượng khác nhau 
</t>
  </si>
  <si>
    <t xml:space="preserve">DSD_02 20151493 Phạm  Hoàn
Nhóm chưa có sự phân chia chức năng cụ thể cho từng nhóm chức năng 
yêu cầu không yêu cầu liệt kê các chức năng của từng đối tượng
tham gia vào hệ thống ( mục giám đốc xí nghiệp ) 
Chức năng theo dõi chỉ miêu tả kết quả đầu ra mà không gán cụ thể cho từng chức năng thực
hiện ý đó 
Kịch bản : chưa nêu rõ các bước và chu trình của chức năng hệ thống,chưa trả lời được
câu hỏi người dùng cần làm gì để thực hiện chức năng này  </t>
  </si>
  <si>
    <t xml:space="preserve">DSD_02 20151716 Trần Viết Huy
- Mô tả chi tiết chức năng của mỗi nhóm người sử dụng.
- Một số chữ viết thiếu kí tự như baclog, sửu dụng, ...
- Thiếu 1 số function mô tả chức năng </t>
  </si>
  <si>
    <t>Cõ trình bày thuật toán token ring</t>
  </si>
  <si>
    <t>DSD_02 20151716 Trần Viết Huy
- Bài làm khá chi tiết
- Mô tả chi tiết các chức năng của từng nhóm người dùng
- Phân tích ưu nhược điểm đầy đủ các chức năng</t>
  </si>
  <si>
    <t>DSD_02 20151716 Trần Viết Huy
- Các tác nhân không giống khi phân tích
- Phân tích hướng tiếp cận thiếu</t>
  </si>
  <si>
    <t xml:space="preserve"> mô hình 3 lớp: UI – Application – Database</t>
  </si>
  <si>
    <t>DSD_02 20151716 Trần Viết Huy
- Thiếu phân tích khả năng có dãn
- Phân tích đầy đủ các chức năng, các ưu nhược điểm của
phần mềm.</t>
  </si>
  <si>
    <t>DSD_02 20150393 Biện Thành Chung
DSD_02 20150393 Biện Thành Chung
- Ý 1: OK
- Ý 2:
	+ Tác nhân: 3 giám đốc có cùng nhiều chức năng giống nhau và đều là giám đốc chia ra làm 3 actor thì không hợp lí
	+ Function 1.1 và 1.5: tương đương nhau 
	+ Function 2.1 đến 2.3: Chức năng tương đương những chức năng nhỏ của function 1. Nhóm chức năng của Function 2 chưa rõ ràng.
	+ Function 4.4: Chưa có function
Ý 3: OK</t>
  </si>
  <si>
    <t>DSD_02 20150393 Biện Thành Chung
- Ý 1: OK
- Ý 2:Rất tốt
- Ý 3: OK</t>
  </si>
  <si>
    <t>DSD_02 20150393 Biện Thành Chung
- Ý 1: Tốt
- Ý 2:
	+ Quản lí báo cáo và quản lí tổng hợp báo cáo nên gộp thành 1
	+ Việc quản lí nhân sự thuộc quyền hạn của những người quản lí cấp cao và phòng nhân sự chứ không phân chia cấp từ lớn đến nhỏ
	+ Function thực hiện 1 chức năng: là thực hiện 1 hành động. Function 1.4: bạn đang muốn làm gì?
	+ Function 2.1: Việc lập kế hoạch
	+ Function 4: KPI là 1 chỉ số để đánh giá. Quản lí KPI ngoài chức năng hiển thị với từng tác nhân khác nhau ra thì quản lí KPI có thể thêm, sửa, xoá KPI được không?
- Ý 3: Ổn</t>
  </si>
  <si>
    <t>DSD_02 20150393 Biện Thành Chung
- Ý 1: Tốt
- Ý 2: Tốt
- Ý 3: Ổn</t>
  </si>
  <si>
    <t>DSD_02 20151883 Phùng Văn Hưng
- Thách thức:
+ đưa ra đủ 2 phầm mềm
+ Nói rõ được cách thức quản lý công việc và đánh giá KPI
+ đã nêu đc rõ các ưu nhược điểm
+ trùng pmem iHCM của nhóm 13
- Mục đích
+ Theo mình mục đích là 3 cái liệt kê chứ chính ra k phải là tạo sự liên kết giữa
các phòng ban 
+ Function 1-&gt; 3 nên nêu rõ thuộc nhóm chức năng nào
- Cách tiếp cận
Đã đưa ra được cách tiếp cận và phân tích được tại sao chọn</t>
  </si>
  <si>
    <t>DSD_02 20151883 Phùng Văn Hưng
-Thách thức:
+ Đưa ra đủ 2 pmem và ưu nhược điểm của chúng
+ Đưa ra đủ các thách thức
-Mục đích:
+ Nêu được các tác nhân
+ Chưa rõ các nhóm chức năng
+ Đã nêu được kịch bản sử dụng
-Cách tiếp cận:
+ Khá chi tiết và rõ ràng</t>
  </si>
  <si>
    <t>DSD_02 20151883 Phùng Văn Hưng
- Thách thức:
 + Đưa ra đủ 2 pmem và ưu nhược điểm của chúng
- Mục đích:
 + Nêu được các tác nhân
 + Nêu được các chức năng nhưng chưa phân chia rõ nhóm chức năng
- Cách tiếp cận:
 + Nêu được cách tiếp cận và lý do chọn</t>
  </si>
  <si>
    <t>DSD_02 20151883 Phùng Văn Hưng
- Thách thức:
 + Đưa ra đủ 2 pmem và ưu nhược điểm của chúng
 + Đưa ra được thách thức và cả giải pháp =&gt; OK
- Mục đích:
 + Nêu đủ các tác nhân cần thiết
 + Phân chia rõ ràng các nhóm chức năng
- Cách tiếp cận:
 + Nêu được cách tiếp cận và lý do chọn</t>
  </si>
  <si>
    <t>Phân chia công việc bằng nhau, không rõ ràng</t>
  </si>
  <si>
    <t>Lỗi một số từ</t>
  </si>
  <si>
    <t>Đầy đủ giao diện quản lý lưới tiêu chí KPI</t>
  </si>
  <si>
    <t>Thêm, sửa, xóa lưới tiêu chí KPI</t>
  </si>
  <si>
    <t>Đã demo được 5 API trên giao diện</t>
  </si>
  <si>
    <t>100 kết nối</t>
  </si>
  <si>
    <t>Kiến trúc vật lý chưa rõ ràng, chưa có các biểu đồ mô tả kiến trúc vật lý. Kiến trúc logic chưa rõ ràng</t>
  </si>
  <si>
    <t>Thuật toán loại trừ lẫn nhau có mô tả nhưng không áp dụng đúng trong hệ thống</t>
  </si>
  <si>
    <t>Thêm, sửa, xóa người dùng.
  Log task, thống kê theo ngày, tháng</t>
  </si>
  <si>
    <t>Comments given by group 3</t>
  </si>
  <si>
    <t>DSD_03 20151707 Tạ Quốc Huy
Nhóm chưa làm bài tập</t>
  </si>
  <si>
    <t>DSD_03 20150078 Mai Gia Bảo Anh 
- Thách thức: 
+ Phần Heterogeneity có nghĩa là các thành phần không thuần nhất phải có khả năng tương tác với nhau, nhưng nhóm lại trả lời là "không phải tương tác với nhau"
+ Chưa có tính openess
- Mục đích
+ Trình bày khá chi tiết, tuy nhiên phần kịch bản nói hơi lan man và không đi vào công ty thuốc như đề bài BTL
- Hướng tiếp cận
+ Chưa có phần phân tích lý do lựa chọn hướng tiếp cận</t>
  </si>
  <si>
    <t>DSD_03 20150078 Mai Gia Bảo Anh
- Thách thức: nêu ra đầy đủ các ý và phân tích chi tiết
- Mục đích: 
+ chưa nêu ra được phần mềm cung cấp các chức năng nào, cho đối tượng nào
- Cách tiếp cận: 
+ chưa đưa ra được phân tích lý do lựa chọn hướng tiếp cận</t>
  </si>
  <si>
    <t>DSD_03 20150078 Mai Gia Bảo Anh
- Thách thức: 
+ Heterogeneity nêu chưa rõ ý, liên kết là liên kết như thế nào và tương tác ở đâu
- Mục đích: 
+ Chưa nêu ra mục phần mềm cung cấp những chức năng cho đối tượng nào
- Cách tiếp cận
+ Nêu ra được các hướng tiếp cận và làm rõ những ưu, nhược điểm</t>
  </si>
  <si>
    <t xml:space="preserve">DSD_03 20151480 Nguyễn Thị Hoài
-Phần mềm 1: Miêu tả khá đầy đủ về tổng quan sơ bộ về phần mềm kanbaflow, tuy nhiên phần đánh giá KPI thì chưa nêu rõ vì nếu chỉ dựa vào việc hoàn thành hay chưa hoàn thành 1 task nào đó thì chưa đủ để đánh giá hiệu quả làm việc
- Phần mềm 2: Miêu tả khá đầy đủ về phần mềm 
- Chưa có mục đích nghiệp vụ của phần mềm redmine
- Chưa phân tích được cách tiếp cận tận dụng thế mạnh sẵn của hệ phân tán </t>
  </si>
  <si>
    <t xml:space="preserve">DSD_03 20151480 Nguyễn Thị Hoài
Phần kịch bản sử dụng nêu chưa rõ ràng
Phần mô tả 2 phần mềm và  phân tích các mục đích phân tán trong bối cảnh nghiệp vụ khá chi tiết đầy đủ </t>
  </si>
  <si>
    <t>DSD_03 20151480 Nguyễn Thị Hoài
- Phần mô tả phần mềm 1 và 2 cần mô tả thêm chi tiết về cách theo dõi kết quả và thực hiện theo quy trình, báo cáo kết quả 
- Phần thách thức và ý nghĩa phân tán trong bối cảnh nghiệp vụ nêu chi tiết, dễ hiểu</t>
  </si>
  <si>
    <t>DSD_03 20151480 Nguyễn Thị Hoài
- Phần mềm 1: chưa nêu rõ tiêu chí để đánh giá KPI cho nhân viên từng bộ phận
- Phần kịch bản cần nêu rõ chi tiết thêm 
- Các phần khác khá chi tiết, dễ hiểu 
- Phần User chưa hợp lý (kỹ thuật viên và nhân viên ?)</t>
  </si>
  <si>
    <t>DSD_03 20150078 Mai Gia Bảo Anh 
- Thách thức: 
+ Phần Heterogenerity không nêu ra được các thành phần thuần nhất phải có tương tác với nhau
+ Distribution transparency hiểu sai ý, không nêu rõ ra được là phần mềm trong suốt với người dùng như thế nào
- Mục đích: 
+ Chưa có mục phần mềm có những chức năng cho người dùng nào
- Hướng tiếp cận
+ Chưa có nêu ưu và nhược điểm của hướng tiếp cận</t>
  </si>
  <si>
    <t>DSD_03 20151707 Tạ Quốc Huy
- Ý 1 (Thách thức): Phân tích đầy đủ các chức năng có và không có của 2 phần mềm Trello và Asana so với phần mềm trong BTL định xây dựng. Các ưu, nhược điểm cũng được phân tích đầy đủ.
- Ý 2 (Mục đích): 
  + Phần liệt kê các Users có vẻ như hơi nhiều chức vụ hơn so với mô tả của bài toán (Giám đốc công ty -&gt; Giám đốc bộ phận -&gt; Trưởng phòng -&gt; Tổ trưởng).
  + Phần phân 5 nhóm các chức năng chưa được rõ ràng (không rõ là 5 chức năng đó thuộc về nhóm chức năng nào, tên là gì).
  + Phần kịch bản sử dụng (User Scenario) chưa nêu rõ được người dùng sẽ thực hiện những thao tác gì trong phần mềm, mới chỉ nêu được business.
- Ý 3 (Hướng tiếp cận): Phân tích khá kĩ càng lý do lựa chọn hướng tiếp cận cũng như các ưu nhược điểm.</t>
  </si>
  <si>
    <t>DSD_03 20151707 Tạ Quốc Huy
- Ý 1 (Thách thức): Lựa chọn 2 phần mềm khá gần và phù hợp với bài toán, phân tích đầy đủ các chức năng, ưu và nhược điểm của 2 phần mềm Monday và KPI.
- Ý 2 (Mục đích): 
  + Phần liệt kê các Users: Thiếu user giám đốc điều hành công ty (tổng giám đốc)? Không rõ lý do vì sao nhóm "Nhân viên kinh doanh, công nhân bộ phận sản xuất, tổ trưởng tổ sản xuất" thành 1 nhóm user riêng biệt.
  + Phần phân nhóm chức năng: Có thêm phần nêu tên nhóm chức năng thì sẽ rõ ràng hơn.
  + Phần kịch bản sử dụng: Xuất hiện nhiều Users không được liệt kê ở phần trên, ví dụ như "Trưởng bộ phận sản xuất" (ở trên chỉ có "Quản đốc bộ phận sản xuất", "Giám đốc bộ phận sản xuất", "Tổ trưởng tổ sản xuất"). Mới chỉ nêu được nghiệp vụ, chưa nêu rõ được người dùng sẽ thực hiện nghiệp vụ đó như thế nào ở trong phần mềm.
- Ý 3 (Hướng tiếp cận): Phân tích được lý do lựa chọn và ưu nhược điểm của hướng tiếp cận đã lựa chọn.</t>
  </si>
  <si>
    <t>DSD_03 20151707 Tạ Quốc Huy
- Ý 1 (Thách thức): Nửa phần đầu có nhiều đoạn giống như đang đi quảng cáo hộ phần mềm, chưa thực sự phân tích sát với yêu cầu đề bài. Thay vì copy paste những mẩu quảng cáo của phần mềm, có thể tóm lược lại nội dung cho sát với yêu cầu đề bài.
- Ý 2 (Mục đích): Phần phân tích nhóm chức năng rất rõ ràng.
- Ý 3 (Hướng tiếp cận): Đưa ra được lý do lựa chọn cũng như một số ưu, nhược điểm của hướng tiếp cận "Tận dụng thế mạnh sẵn có của hệ phân tán".</t>
  </si>
  <si>
    <t>DSD_03 20151748 Phí Khánh Huyền
- Ý 1 (Thách thức): tốt, đã đưa ra được thách thức và giải pháp đi kèm
- Ý 2 (Mục đích): tốt, tuy nhiên nên có thêm chức năng thống kê đánh giá
- Ý 3 (Hướng tiếp cận): chưa chọn cách tiếp cận đã đi phân tích ưu nhược điểm</t>
  </si>
  <si>
    <t>DSD_03 20151748 Phí Khánh Huyền
- Ý 1 (Thách thức): tốt, thách thức và cách giải quyết đưa ra chi tiết
- Ý 2 (Mục đích): tốt, tuy nhiên nên đưa ra nhóm người dùng
- Ý 3 (Cách tiếp cận): tốt, đưa ra ưu nhược điểm trước khi phân tích sẽ tốt hơn</t>
  </si>
  <si>
    <t>DSD_03 20151748 Phí Khánh Huyền
- Ý 1 (Thách thức):  tốt, trình bày phần mềm chi tiết, đưa ra thách thức đầy đủ
- Ý 2 (Mục đích): tốt, tuy nhiên hiểu sai về mục đích nghiệp vụ của phần mềm
- Ý 3 (Cách tiếp cận): tốt, đưa ra cách tiếp cận và lý do chọn, tuy nhiên nếu có đưa ví dụ áp dụng vào phần mềm như naò thì sẽ tốt hơn</t>
  </si>
  <si>
    <t xml:space="preserve">DSD_03 20153805 Nguyễn Văn Tín
- thách thức: nhóm đã nêu nổi lên được các thách thức gặp phải trong quá trình xây dựng và phát triển phần mềm.
- mục đích: mục đích đã đáp ứng được yêu cầu đề bài yêu cầu như báo cáo tiến độ, kết quả công việc, tổng hợp báo cáo, theo dõi kết quả hoạt động của công ty, đánh giá KPI nhân viên... và đã nêu nhiều hơn yêu cầu một vài mục đích của phần mềm
- cách tiếp cận: đã nêu lên được lý do cùng ưu nhược điểm của cách tiếp cận đó
</t>
  </si>
  <si>
    <t xml:space="preserve">DSD_03 20153805 Nguyễn Văn Tín
- thách thức: nhóm đã nêu nổi lên được các thách thức gặp phải khi làm phần mềm và trong quá trình phát triển phần mềm.
- mục đích: phần mềm đã đáp ứng được tối thiểu các mục đích cần có của phần mềm như thu thập báo cáo, tổng hợp theo dõi tiến độ, đánh giá KPI nhân viên, kiểm chứng các việc mà nhân viên báo cáo.
- cách tiếp cận: phần chọn hướng tiếp cận thì nhóm có ghì là "Phân tách chính sách/kỹ thuật" xong xuống dưới lại ghi chọn hướng tiếp cận "tận dụng thế mạnh sẵn có của hệ phân tán" =&gt; không đồng nhất
</t>
  </si>
  <si>
    <t>DSD_03 20153805 Nguyễn Văn Tín
- thách thức: nhóm đã nêu và phân tích rõ thách thức có thể gặp phải khi xây dựng và phát triển phần mềm kèm theo đó là giải pháp đối với mỗi một thách thức, điều này là rất tốt.
- mục đích: nhóm đã nói lên được các mục đích và các nhóm chức năng đáp ứng yêu cầu của bài toán đặt ra
- cách tiếp cận: đã nêu lên được lý do cùng ưu nhược điểm của cách tiếp cận đó</t>
  </si>
  <si>
    <t>Comments given by group 4</t>
  </si>
  <si>
    <t>DSD_04 20153325 Nguyễn Chí Thanh
Nhóm chưa làm bài tập</t>
  </si>
  <si>
    <t xml:space="preserve">DSD_04 20150487 Lã Mạnh Cường 
Đánh giá chung: Các phần bài làm của nhóm đã được hoàn thành khá tốt: phân tích, đánh giá chi tiết.
Còn một số vấn đề: 
+ Nhược điểm 1 và nhược điểm 3 khi đánh giá 2 phần mềm là giống nhau.
+ Thiếu thách thức openness
</t>
  </si>
  <si>
    <t xml:space="preserve">DSD_04 20152094 Nguyễn Duy Kỳ
Đánh giá: bài làm nhóm 3 khá tốt, phân tích kĩ và chi tiết.
Chức năng tương tác (chat nhóm, video call ) là chức năng rất hay.
Bổ sung: Phần security: Trong quá trình thực hiện dự án, phần mềm có thể chuyển báo cáo chất lượng và tiến độ cho bên thứ 3. Việc đóng tính năng này thoe mình chưa hợp lý.
user nhân viên còn khá chung chung chưa rõ ràng.
</t>
  </si>
  <si>
    <t>DSD_04 20153325 Nguyễn Chí Thanh
Phần thách thức cần nêu rõ hơn về 2 đặc điểm heterogenerity và scalability
Phần mục đích: Cơ bản đã nêu rõ được các user và kịch bản sử dụng
Về cách tiếp cận: Đã nêu ra được hướng tiếp cận, lý do và ưu điểm, nhược điểm trình bày khá chi tiết.</t>
  </si>
  <si>
    <t xml:space="preserve">DSD_04 20150487 Lã Mạnh Cường 
Đánh giá chung: Bài làm của nhóm phân tích khá kĩ và đầy đủ các ý.
Bổ sung: Nhóm chức năng hành chính công: các chức năng nêu ra hầu như không thuộc trách nhiệm của phần mềm(trả lời điện thoại, đón khách, xin cấp phép giấy tờ...)
</t>
  </si>
  <si>
    <t xml:space="preserve">DSD_04 20152094 Nguyễn Duy Kỳ
Nhận xét: Bài làm của nhóm phân tích khá tốt.
Bổ sung: 
-Kích bản sử dụng phân tích còn sơ sài, chưa rõ ý
-Trong nhóm tác nhân:Nhân viên kinh doanh và công nhân có thể chia thành 2 tác nhân riêng biệt.
-Chức năng báo cáo thống kê: Việc sửa xóa báo cáo chỉ nên thực hiện trong 1 thời gian nhất định.
-Báo cáo gửi đến tất cả các thành viên có thể không cần thiết.
</t>
  </si>
  <si>
    <t>DSD_04 20154474 Kerlor Senglao:
-Nêu ra 2 phần mềm khá tốt trong thị trường nhưng nêu các chức năng chưa chi tiết 
-Các chức năng của các nhóm người dùng các bạn nêu ra rất đẩy đủ và chi tiết từ từng chức năng 
-Còn phần thách thức các bạn cũng nêu khá chi tiết và đẩy đủ</t>
  </si>
  <si>
    <t>DSD_04 20153325 Nguyễn Chí Thanh
Chưa làm rõ được phần đánh giá KPI của cả 2 phần mềm
Phần thách thức hơi khái quát chưa gắn với phần mềm hiện tại.
Phần User thì không nên tách riêng thêm 2 user là kế toán và kỹ thuật viên
Phần cách tiếp cần trình bày khá đấy đủ</t>
  </si>
  <si>
    <t>DSD_04 20150487 Lã Mạnh Cường 
Đánh giá chung: Nhóm hoàn thành đầy đủ và chi tiết các yêu cầu
Bổ sung:
+ Chưa làm rõ được cách thức để theo dõi kết quả thực hiện công việc và để đánh giá KPI của nhân viên
+ Chưa hiểu đúng về thách thức Distribution transparency: thách thức này mang ý nghĩa là cần giấu đi sự phân tán đối với người dùng cuối</t>
  </si>
  <si>
    <t>DSD_04 20152094 Nguyễn Duy Kỳ
Nhận xét: Nhóm làm phần hướng tiếp cần rất kĩ, rõ ràng.
Bổ sung:
- Phân tích chức năng còn chưa rõ ràng
- Tập trung nhiều vào phòng kinh doanh và sản xuất, nên các bộ phận  khác chưa nổi bật được chức năng của bộ phận đó.</t>
  </si>
  <si>
    <t>DSD_04 20154474 Kerlor Senglao:
-Các bạn chọn 2 phần mềm rất tốt trong thị trường mà có và nêu dễ hiểu
-Nêu ra các chức năng khá đẩy đủ của các nhóm người dùng, nhưng có một số chức năng tương đương nhau và cần nêu chi tiết hơn
-Còn phần tiếp cận của phân mêm các bạn nói dễ hiểu và chi tiết</t>
  </si>
  <si>
    <t xml:space="preserve">DSD_04 20153325 Nguyễn Chí Thanh
Thách thức: Đã nêu ra được các thách thức của phần mềm
Mục đích: Đã nêu ra các user, kịch bản sử dụng, các mục đích
Hướng tiếp cận: Chưa nói đến phần mở rộng phạm vi và tiến hóa
</t>
  </si>
  <si>
    <t>DSD_04 20150487 Lã Mạnh Cường 
Đánh giá chung: Bài làm của nhóm có nội dung rất chi tiết theo tất cả các ý
Bổ sung:
+ Chưa hiểu đúng về Distribution transparency: Thách thứ là cần giấu đi sự phân tán của hệ thống đối với người dùng cuối
+ Chưa nêu cách thức tiếp cận được chọn</t>
  </si>
  <si>
    <t>DSD_04 20152094 Nguyễn Duy Kỳ
Nhận xét.Các  phần  nhóm làm tốt, rõ ý chi tiết.
Bổ sung:
-Nhân viên có thể quản lý các quyền là chưa hợp lý.</t>
  </si>
  <si>
    <t xml:space="preserve">DSD_04 20154474 Kerlor Senglao
-Các bạn đưa ra 2 phần mềm khá tốt trên thị trường mà hiện nay có và nêu rất chi tiết, dễ hiểu đưa ra rõ dàng các cách thức quản lý công việc nhưng phần mềm thứ 2 iHCM là giống như nhóm 13 đã đưa ra 
-Về mục đích các bạn đã nêu khá tốt nhưng đối với mình hơi khó hiểu nên viết cho rõ hơn
-Cách tiếp cận là rất tốt, có sự tìm hiểu sâu về phần này. các bạn đã nêu rất đẩy đủ </t>
  </si>
  <si>
    <t>DSD_04 20153325 Nguyễn Chí Thanh
Thách thức: Đã trình bảy được các khía cạnh của thách thức của một phần mềm phần tán
Mục đích: Một số kịch bản sử dụng còn chưa chi tiết, không cần phân ra đánh giá KPI cho từng bộ phận
Cách tiếp cận: Đã nêu ra được các tiếp cận cũng như ưu nhược điểm của nó.</t>
  </si>
  <si>
    <t>DSD_04 20150487 Lã Mạnh Cường 
Đánh giá chung: Bài làm của nhóm phân tích kĩ, chi tiết ở cả 3 ý
Bổ sung: Chưa thống nhất ở phần chọn cách tiếp cận: nhóm chọn cách tiếp cận phân tách chính sách/kỹ thuật hay tận dụng thế mạnh có sẵn của hệ phân tán và thiết kế hướng chức năng</t>
  </si>
  <si>
    <t>DSD_04 20152094 Nguyễn Duy Kỳ
Nhận xét: Nhóm phân tích rất tốt ở cả 3 ý.
Thách thức có giải pháp rõ ràng, cách tiếp cận có giải thích và phân tích ưu nhược điểm.
Bổ xung:
- Một số chức năng chưa nên lên được tác nhân cụ thể
-Vài phân tích có phần nhiều của văn nói, chưa tập trung vào ý chính</t>
  </si>
  <si>
    <t>Comments given by group 5</t>
  </si>
  <si>
    <t>DSD_05 20152976 Nguyễn Xuân Quang
Nhóm chưa làm bài tập</t>
  </si>
  <si>
    <t>DSD_05 20152976 Nguyễn Xuân Quang
Ý 1: nhược điểm 1 và 3 trùng ý đánh giá kpi, thiếu tính openness
Ý 2: Nhóm chức năng 1: 1.1 và 1.2 không thấy sự khác nhau, hoàn toàn có thể gộp làm 1
Ý 3: Nhóm làm tốt.</t>
  </si>
  <si>
    <t>DSD_05 20152976 Nguyễn Xuân Quang
Ý 1: Nhóm đã tìm hiểu kĩ 2 phần mềm và chỉ ra được ưu nhược điểm.
Ý 2: Theo mình thì chức năng thông báo chỉ là chức năng tự động của hệ thống, thông báo sẽ được gửi đến những người liên quan đến công việc, sự kiện, ... khi được assign, tag vào. 
Ý 3: Nhóm làm tốt.</t>
  </si>
  <si>
    <t>DSD_05 20152976 Nguyễn Xuân Quang
Ý 1: Nhược điểm 2, việc phân công, thay đổi công việc chắc chắn cần internet
Ý 2: 1.3 và 1.4 hai chức năng này chưa rõ ràng. Nhóm chức năng điều chỉnh bổ xung không hợp lý, chỉnh sửa, bổ sung sẽ nằm trong các nhóm chức năng khác.
Ý 3: Nhóm làm tốt.</t>
  </si>
  <si>
    <t xml:space="preserve">DSD_05 20151642 Bùi Đình Huy
Về 2 phần mềm mẫu nhóm đã chỉ ra được khá rõ về cách thức hoạt động 
phần mềm, đưa ra các ưu điểm nhược điểm của 2 phần mềm
đã chỉ ra được mục đích và chỉ ra cách tiếp cận phần mềm rõ ràng
</t>
  </si>
  <si>
    <t>DSD_05 20151642 Bùi Đình Huy
Nhóm đưa ra 2 phần mềm khá phù hợp với yêu cầu bài toán,
Đã chỉ ra được các mục đính nhưng cần mô tả rõ ràng hơn, bài làm khá chi tiết</t>
  </si>
  <si>
    <t>DSD_05 20151642 Bùi Đình Huy
Về mô tả 2 phần mềm mẫu còn chưa tập trung nói về theo dõi quá trình và tổng hợp kết quả
Phần mo tả các chức năng nhóm người dùng và phần thách thức đưa ra khá chi tiết</t>
  </si>
  <si>
    <t xml:space="preserve">DSD_05 20151642 Bùi Đình Huy
2 phần mềm chưa đưa ra rõ cách thức đánh giá KPI
các phần khác khá chi tiết và cụ thể , cần phân chia chia chính xác hơn về phần chia User </t>
  </si>
  <si>
    <t>DSD_05 20152675 Đồng Thị Ngọc
- Nhóm đã hoàn thành đầy đủ và đúng hạn, phân chia công việc phù hợp
- Tuy nhiên vẫn chưa thể hiện được rõ các tính KPI cho nhân viên cụ thể, phần cách tiếp cận chưa rõ ràng</t>
  </si>
  <si>
    <t>DSD_05 20152675 Đồng Thị Ngọc
- Nhóm đã hoàn thành đầy đủ các phần, phân chia công việc hợp lí, hoàn thành đúng hạn
- Tuy nhiên phần chức năng đang nghiêng theo hướng phần chia cho user chứ không chia thành các chức năng chính như yêu cầu</t>
  </si>
  <si>
    <t>DSD_05 20152675 Đồng Thị Ngọc
- Nhóm hoàn thành các phần đầy đủ, chi tiết, phân chia công việc tốt, nộp bài đúng hạn
- Tuy nhiên, có một vài chức năng tương đối giống nhau</t>
  </si>
  <si>
    <t>DSD_05 20152675 Đồng Thị Ngọc
- Nhóm trình bày đầy đủ, rõ ràng đúng hạn
- Tuy nhiên phần ưu nhược điểm nếu có thể nên trình bày chi tiết hơn nữa</t>
  </si>
  <si>
    <t xml:space="preserve">DSD_05 20151267 Tô Thị Minh Hằng
Nhóm làm đầy đủ, hoàn thành bài tập
- Phần thách thức: Nhóm làm đầy đủ, chi tiết, rõ ràng
- Phần mục đích: 
+ Nhóm người dùng: công việc của tổng giám đốc chưa đúng
+ Theo liệt kê các nhóm chức năng: Không có nhóm chức năng quản lý tài liệu
- Phần cách tiếp cận: Chưa nói cách tiếp cận mà nhóm bạn chọn là gì?
</t>
  </si>
  <si>
    <t>DSD_05 20151267 Tô Thị Minh Hằng
Nhóm làm bài đầy đủ
- Phần thách thức:
+ Tính phân tán của hệ thống nhóm trình bày chưa đúng với bản chất của nó
- Phần mục đích và cách tiếp cận: Nhóm làm bài khá đầy đủ, chi tiết và rõ ràng, phù hợp với ý tưởng mà nhóm đưa ra. Tuy nhiên cần liệt kê ra danh sách nhóm người dùng trước khi đi vào phân tích từng nhóm user một</t>
  </si>
  <si>
    <t>DSD_05 20151267 Tô Thị Minh Hằng
Nhóm làm bài đầy đủ
- Phần thách thức: nhóm đã nêu được đầy đủ, tuy nhiên trong tính không thuần nhất cần nêu rõ ràng hơn.
- Phần mục đích: cần liệt kê ra các nhóm người dùng trước khi đi vào phân tích từng nhóm. Các nội dung còn lại đã khá đầy đủ và chi tiết
- Phần cách tiếp cận: đã nêu ra cách tiếp cận mà nhóm chọn, trình bày ưu-nhược điểm hợp lý.</t>
  </si>
  <si>
    <t>DSD_05 20150221 Nguyễn Thị Ngọc Ánh
Nhận xét:
- Thách thức: nêu đầy đủ 2 phần mềm là myxteam và sinnovasoft, so sánh được rõ ưu nhược điểm của từng phần mềm
- Mục đích: rõ ràng và chi tiết
- Cách tiếp cận: đã có cách tiếp cận và giải thích rõ ràng, mạch lạc</t>
  </si>
  <si>
    <t>DSD_05 20150221 Nguyễn Thị Ngọc Ánh
Nhận xét:
- Thách thức: nêu đầy đủ 2 phần mềm là todoist và workzone, so sánh được rõ ưu nhược điểm của từng phần mềm
- Mục đích: rõ ràng và chi tiết
- Cách tiếp cận: đã có cách tiếp cận và giải thích rõ ràng, mạch lạc</t>
  </si>
  <si>
    <t>DSD_05 20150221 Nguyễn Thị Ngọc Ánh
Nhận xét:
- Thách thức: nêu đầy đủ 2 phần mềm là tasks.office và producteev, so sánh được rõ ưu nhược điểm của từng phần mềm
- Mục đích: rõ ràng và chi tiết
- Cách tiếp cận: đã có cách tiếp cận và giải thích rõ ràng, mạch lạc</t>
  </si>
  <si>
    <t>Comments given by group 6</t>
  </si>
  <si>
    <t>DSD_06 20150672 Mai Tiến Dũng
Nhóm này chưa làm bài tập nên không có gì để nhận xét</t>
  </si>
  <si>
    <t>DSD_06 20150672 Mai Tiến Dũng
1. Thách thức: Nhóm đưa ra đầy đủ và khá cụ thể về các thách thức, chỉ còn thiếu về phần openness
2. Mục đích:
Phần mô tả các chức năng khá ổn. Nhưng phần kịch bản sử dụng lại nói lan man sang nghiệp vụ của công ty mà không nói rõ kịch bản các bạn nói tới ai là người thao tác, có tác động như thế nào, hệ thóng xử lý ra sao
3. Cách tiếp cận: trình bày đầy đủ, tốt</t>
  </si>
  <si>
    <t>DSD_06 20150672 Mai Tiến Dũng
Nhóm làm các vấn đề rất tốt, đưa ra các ý tưởng tốt, các thành viên nghiên cứu tài liệu kĩ để hiểu rõ câu hỏi, chịu khó đầu tư vào bài làm</t>
  </si>
  <si>
    <t>DSD_06 20152005 Trần Quang Khải
- Về thách thức: Nhóm đã chỉ ra được các thách thức chủ yếu của chương trình.
- Mục đích: Chỉ ra được mục đích cốt lõi của phần mềm. Tuy nhiên, cần làm rõ chức năng nghiệp vụ của chương trình thay vì mô tả luồng hoạt động của công ty. Một số phần quá tập trung vào mô tả nghiệp vụ công ty. Cần thể hiện được chức năng đảm nhiệm nhiệm vụ gì, ai dùng, dùng như thế nào?
- Về cách tiếp cận: Nhóm đã chọn được cách tiếp cận của mình. Tuy nhiên ưu điểm: mình không cho rằng phát triển hệ phân tán sẽ đem lại chi phí thấp hơn</t>
  </si>
  <si>
    <t>DSD_06 20152005 Trần Quang Khải
- Về thách thức: Chỉ ra được các thách thức của chương trình
- Mục đích: Nhóm nêu ra được các chức năng chính của chương trình, cần mô tả thêm đặc tả của chức năng (dùng như thế nào..)
  Mình góp ý thêm về nhóm chức năng phân quyền: Phân quyền và xác thực là vấn đề bắt buộc với bất kỳ hệ thống nào, là chức năng dĩ nhiên phải có và nên được làm mờ với người dùng nên việc để người dùng truy cập chức năng không được cho phép thông qua giao diện cần được hạn chế đến mức tối thiểu, do đó việc báo cáo có người dùng thưc hiện trái chức năng là điều không cần thiết (Có thể gây ra tình trạng spam thông báo) chỉ nên trường hợp đặc biệt như nhiều request một lúc, hoặc hệ thống downtime mới nên thông báo
- Về cách tiếp cận: Nhóm đã lựa chọn được cách tiếp cận của mình. chỉ ra được những điểm cần lưu ý của cách tiếp cận</t>
  </si>
  <si>
    <t>DSD_06 20152005 Trần Quang Khải
- Về thách thức: Nhóm đã chỉ ra được các thách thức chính của hệ thống
- Mục đích: Chỉ ra được các chức năng chính của chương trình
 + Tuy nhiên mô tả của các chức năng chưa rõ ràng. Cần tập trung mô tả chức năng được thực hiện như thế nào, bối cảnh, ai là người sử dụng chức năng 
- Cách tiếp cận: Nhóm đã chịn được cách tiếp cận, chỉ ra được những điểm cần lưu ý của cách tiếp cận</t>
  </si>
  <si>
    <t xml:space="preserve">DSD_06 20153947 Nguyễn Văn Trọng
- phần 1 : đã nêu được các thách thức chính của hệ thống quản lý
- phần 2 : nhóm cũng đã chỉ ra được các chức năng của chương trình đặc biệt chú trọng nhưng còn hơn ít, và chưa đủ chức năng yêu cầu
- phần 3  : khá chi tiết và dễ hiểu
</t>
  </si>
  <si>
    <t xml:space="preserve">DSD_06 20153947 Nguyễn Văn Trọng
- phần 1 : đầy đủ các yêu cầu đưa ra 
- phần 2 : nhóm chỉ ra được chức năng nào phù hợp với bài toán, và đã nêu ra đầy đủ các chức năng được yêu cầu
- phần 3  : làm đầy đủ các phần được  yêu cầu và khá chi tiết
</t>
  </si>
  <si>
    <t xml:space="preserve">DSD_06 20153947 Nguyễn Văn Trọng
- thách thức : đã thể hiện được các thách thức theo yêu cầu và khá đầy đủ
- mục đich : nhóm cũng đã thể hiện được các chức năng của chương trình, đã chình bày đầy đủ múc đích yêu cầu
- cách tiếp cận : đầy đủ các yêu cầu của bài 
</t>
  </si>
  <si>
    <t xml:space="preserve">DSD_06 20153947 Nguyễn Văn Trọng
- thách thức : cần trình bay rõ hơn các ý, tuy nhiên đã đủ các ý yêu cầu
- mục đích :các mục đích được nếu ra một cách hợp lý, rõ ràng
- cách tiếp cận  : bài làm chi tiết và dễ hiểu nhưng vẫn cần rõ ràng hon
</t>
  </si>
  <si>
    <t>DSD_06 20154101 Nguyễn Anh Tuấn
Bài của nhóm làm đúng hạn, chi tiết, đầy đủ.
Về thách thức
Tính mở chưa nói đến sự mở rộng về phần cứng
Về mục đích:
Tính mở chưa nói rõ khả năng mở rộng phần cứng phần mềm như nào
Về chọn cách tiếp cận:
Lựa chọn và giải thích được ưu điểm nhược điểm. Chưa nói rõ nhược điểm chi phí của hệ phân tán.</t>
  </si>
  <si>
    <t>Thêm, sửa, xóa đơn vị, cơ cấu tổ chức từng phòng ban, quản lý tài nguyên hệ thống</t>
  </si>
  <si>
    <t xml:space="preserve">DSD_06 20154101 Nguyễn Anh Tuấn
Bài làm của nhóm đầy đủ, đúng hạn. 
Thách thức: làm đầy đủ, rõ ràng
Mục đích
- kết nối người dùng và tài nguyên hệ thống chưa nói đến chia sẻ phần cứng
- tính mở chưa nói đến sự mở rộng chức năng
Cách tiếp cận:
- nhược điểm chưa nói đến việc xử lý đồng bộ và chi phí khi cần tài nguyên phần cứng
</t>
  </si>
  <si>
    <t xml:space="preserve">DSD_06 20154101 Nguyễn Anh Tuấn
Bài làm của nhóm đúng hạn, chi tiết. 
Thách thức:
Phần heterogeneity chưa nói rõ được sự chia sẻ tài nguyên
Phần distributeion transparency không đúng
Mục đích: làm đầy đủ
Tiếp cận: chưa nói tận dụng cách tiếp cận nào
</t>
  </si>
  <si>
    <t>DSD_06 20150904 Hà Thế Đăng
+ Thách thức: nhóm đã nêu được đầy đủ 2 phần mềm, nêu ra thách thức và so sánh ưu nhược điểm.
+ Mục đích: đã nêu được mục đích của phần mềm.
+ Cách tiếp cận: đã đưa ra được cách tiếp cận và phân tích được lí do chọn cách tiếp cận đó.</t>
  </si>
  <si>
    <t>DSD_06 20150904 Hà Thế Đăng
+ Thách thức: nêu đầy đủ 2 phần mềm, so sánh ưu nhược điểm và đưa ra thách thức.
+ Mục đích: đã nêu được mục đích, chức năng.
+ Cách tiếp cận: nêu ra được cách tiếp cận và giải thích.</t>
  </si>
  <si>
    <t xml:space="preserve">DSD_06 20150904 Hà Thế Đăng
+ Thách thức: nêu đầy đủ 2 phần mềm, so sánh được 2 phần mềm, có chỉ ra thách thức.
+ Mục đích: có nêu ra mục đích, chức năng cụ thể.
+ Cách tiếp cận: đã có cách tiếp cận và giải thích.
</t>
  </si>
  <si>
    <t>DSD_06 20150904 Hà Thế Đăng
+ Thách thức: nêu 2 phần mềm, ưu nhược điểm của chúng, nêu ra thách thức và có giải pháp cụ thể.
+ Mục đích: đã có mục đích, chức năng cụ thể.
+ Cách tiếp cận: đã có và giải thích.</t>
  </si>
  <si>
    <t>Comments given by group 7</t>
  </si>
  <si>
    <t xml:space="preserve">DSD_07 20151668 Nguyễn Cao Huy
Nhóm chưa làm bài tập.
</t>
  </si>
  <si>
    <t>DSD_07 20151668 Nguyễn Cao Huy
Nhận xét nhóm:
-Ưu điểm: Hoàn thành tương đối dầu đủ phần tìm hiểu hai ứng dụng, phân tích, mô tả khá chi tiết các tác nhân cũng như tính năng của ứng dụng bài tập lớn,
- Nhược điểm: Thiếu phần openes</t>
  </si>
  <si>
    <t>DSD_07 20151668 Nguyễn Cao Huy
Hoàn thành đầy đủ, đúng hạn cả 3 phần Thách thức, Mục đích, Cách tiếp cân. Trình bày chi tiết, mạch lạc, tỉ mỉ</t>
  </si>
  <si>
    <t>DSD_07 20151668 Nguyễn Cao Huy
Ưu điểm: Hoàn thành đúng hạn, có sự phân công rõ ràng, trình bày đủ các phần
Nhược điểm: Một số chức năng có kịch bản chưa rõ ràng</t>
  </si>
  <si>
    <t>DSD_07 20153274 Tăng Tự Tài
- Nhóm làm khá đầy đủ và rõ ràng
- Nhóm cần chỉ rõ phần thách thức , cụ thể 
về các đặc điểm heterogenerity và scalability.
- Các tiếp cận đã nếu được các ưu nhược 
điểm của cách tiếp cận đó</t>
  </si>
  <si>
    <t>DSD_07 20153274 Tăng Tự Tài
-Nhóm nêu được chi tiết đầy đủ các công việc, chức năng
-Nhóm cần nêu rõ ràng hơn về khả năng co giãn và khả năng thay đổi phạm 
vi</t>
  </si>
  <si>
    <t>DSD_07 20153274 Tăng Tự Tài
- Nhóm làm bài khá đầy đủ, tuy nhiên phần 2 làm khá sơ sài cần bổ sung 
thêm các chức năng
- Cần đính kèm theo link phần mềm để tham khảo</t>
  </si>
  <si>
    <t>DSD_07 20150010 Nguyễn Thành An
+ Phần 1: Làm thế nào để đánh giá KPI của phần mềm thứ nhất không rõ ràng, phần nêu ra không liên quan gì đến đánh giá KPI hoặc có thể là nhóm chưa chỉ rõ điều mà câu hỏi cần.
+ Phần 2 &amp; 3: mục đích và cách tiếp cận trình bày khá chi tiết và đầy đủ</t>
  </si>
  <si>
    <t>DSD_07 20150010 Nguyễn Thành An
+ Phần các chức năng chính của phần mềm: Function 1,2,3 nêu chức năng của từng tác nhân sử dụng nhưng Function 4,5 thì nêu từng chức năng chính của phần mềm nên hơi lộn xộn, sắp xếp và phân chia nhóm các chức năng chưa hợp lý.
+ Distribution Transparency: tính trong suốt đối với người dùng &amp; che giấu đi sự phân tán thì chưa chỉ ra được
+ Còn lại thì làm khá tốt</t>
  </si>
  <si>
    <t>DSD_07 20150010 Nguyễn Thành An
+ Nhóm trình bày khá đầy đủ, rõ ràng, phần cách tiếp cận trình bày rất chi tiết
+ Phần 2 (mục đích): Theo mình thấy thì là đang nêu các chức năng của từng tác nhân sử dụng chứ không hẳn là nhóm các chức năng lại theo mục đích là mỗi nhóm chức năng đó chuyên về mảng nào.</t>
  </si>
  <si>
    <t>DSD_07 20151290 Bùi Minh Hiếu: 
+ Bài làm khá đầy đủ tuy phần 3 cần làm chi tiết hơn để nêu rõ được ưu điểm
khi sử dụng hệ phân tán</t>
  </si>
  <si>
    <t xml:space="preserve">DSD_07 20151290 Bùi Minh Hiếu 
+ Ưu điểm :
- Nhóm trình bày chi tiết nêu lên được vai trò cũng như kịch bản củng các 
tác nhân trong hệ thống
- Trinh bày đầy đủ rõ ràng các chức năng đưa ra thực sự hợp lý
-Các user thực hiên nghiệp vụ ok </t>
  </si>
  <si>
    <t>DSD_07 20151290  Bùi Minh Hiếu 
+ Ưu điểm: 
- `bài làm tuonwg đối đầy đủ đúng hạn 
- Việc phân chia các user có trong hệ thống tương đối chi tiết và đầy đủ
- Ý 3 đã nêu lên được ưu điểm khi sử dụng hệ phân tán tuy nhiên cần 
bổ sung chi tiết hơn</t>
  </si>
  <si>
    <t>DSD_07 20151290 Bùi Minh Hiếu:
+ Ưu điểm:
- Bài làm tương đối logic , các user được phân chia rõ ràng có sự login trong
phân chia user và các kịch bản trong hệ thống</t>
  </si>
  <si>
    <t>DSD_07 20152137 Nguyễn Văn Lâm
+Thách thức: nhóm bạn nêu ra đầy đủ các thách thức và chi tiết
+ Mục đích: Nhóm nêu chi tiết và đầy đủ
+ Cách tiếp cận : Nhóm bạn đã chọn và nêu ra được các lí do nên chọn cách 
tiếp cận đó</t>
  </si>
  <si>
    <t>DSD_07 20152137 Nguyễn Văn Lâm
+ Cách tiếp cận: nhóm bạn đã chọn phát triển bài toán dựa trên hệ thống phân tán và 
nêu ra được các ưu điểm, nhược điểm của hệ thống
+ Thách thức và mục đích: Đầy đủ</t>
  </si>
  <si>
    <t>DSD_07 20152137 Nguyễn Văn Lâm
+ Thách thức: Nhóm bạn nêu chi tiết các thách thức do yêu cầu của đề bài
+ Mục đích: Giải thích được chi tiết các mục đich và đầy đủ
+ Cách tiếp cận: Nhóm bạn đã nêu ra được những điểm mạnh của hệ thống
phân tán và áp dụng cho bài toán</t>
  </si>
  <si>
    <t>DSD_07 20152137 Nguyễn Văn Lâm 
+ Thách thức:Fault tolerance chưa được cụ thể và chi tiết cho lắm, nhóm bạn nêu khá chi tiết về các loại thách thức và có nêu cách khắc 
phục các nhược điểm của thách thức.
+ Mục đích: Các bạn đã chỉ ra được đầy đủ các mục đích
+ Tiếp cận: Nhóm bạn đã nêu được tại sao phải chọn cách tiếp cận và đã chọn được 
cách tiếp cận hợp lí</t>
  </si>
  <si>
    <t>Comments given by group 8</t>
  </si>
  <si>
    <t>DSD_08 20152404 Nguyễn Tiến Mạnh
Nhóm không làm bài. Không có gì để nhận xét</t>
  </si>
  <si>
    <t>DSD_08 20152404 Nguyễn Tiến Mạnh
Các phần nhóm làm bài đủ và thể hiện được khá rõ ràng các ý mà nhóm muốn trình bày.
Còn thiếu phần Openness</t>
  </si>
  <si>
    <t>DSD_08 20152404 Nguyễn Tiến Mạnh
Hoàn thành rất đầy đủ nội dung, và thể hiện rõ nhóm hiểu sản phẩm mình đang nói tới và đang làm.</t>
  </si>
  <si>
    <t>DSD_08 20152404 Nguyễn Tiến Mạnh
Nhóm hoàn thành đầy đủ.
Phần chọn cách tiếp cận nào vẫn chưa thể hiện được đầy đủ, còn thiếu chi tiết</t>
  </si>
  <si>
    <t>DSD_08 20151858 Ngô Việt Hưng
 - Nhóm làm bài tập đầy đủ, có phân chia công việc rõ ràng cho từng thành viên trong nhóm.
 - Chưa nêu được thách thức của hệ phân tán hoặc nêu thiếu thực tế.</t>
  </si>
  <si>
    <t>DSD_08 20151858 Ngô Việt Hưng
 - Nhóm hoàn thành bài tập đầy đủ, phân chia công việc rõ ràng cho từng thành viên trong nhóm.
 - Phần mềm chưa có mục đích nghiệp vụ rõ ràng, cần bổ sung chi tiết hơn.</t>
  </si>
  <si>
    <t>DSD_08 20151858 Ngô Việt Hưng
 - Nhóm làm bài đầy đủ, phân chia công việc rõ ràng.
 - Trình bày kịch bản cho bài toán còn sơ sài, cần bổ sung chi tiết hơn.</t>
  </si>
  <si>
    <t>DSD_08 20151858 Ngô Việt Hưng
 - Làm bài đầy đủ, đúng hạn, phân chia công việc chi tiết rõ ràng cho từng thành viên trong nhóm.
 - Phân chia user cho bài toán chưa hợp lý.</t>
  </si>
  <si>
    <t>DSD_08 20154110 Nguyễn Quang Tuấn
- Nhóm làm đầy đủ các phần.
- Nhóm nộp bài đúng hạn.
- Các ý kiến đưa ra nên nêu chi tiết hơn.</t>
  </si>
  <si>
    <t>Phân chia công việc rõ ràng, % hoàn thành bằng nhau</t>
  </si>
  <si>
    <t>DSD_08 20151729 Đinh Thị Thu Huyền
- Nhóm làm đầy đủ các phần.
- Nhóm nộp bài đúng hạn.
- Các ý kiến đưa ra nên nêu chi tiết hơn.</t>
  </si>
  <si>
    <t>DSD_08 20154216 Trần Đình Tú
- Nhóm làm đầy đủ các phần.
- Nhóm nộp bài đúng hạn.
- Các ý kiến đưa ra nên nêu chi tiết hơn.</t>
  </si>
  <si>
    <t>Comments given by group 9</t>
  </si>
  <si>
    <t>DSD_09 20150495 Lê Việt Cường
Nhóm chưa thành viên nào làm bài tập tuần 1.</t>
  </si>
  <si>
    <t>DSD_09 20150495 Lê Việt Cường
Nhận xét nhóm: 
- Ưu điểm: Phần mục đích nghiệp vụ phần mềm nhóm làm khá tốt.
- Nhược điểm: Phần kịch bản sử dụng cần trình bày các kịch bản cho các chức năng của hệ  thống đã trình bày bên trên.</t>
  </si>
  <si>
    <t>DSD_09 20150495 Lê Việt Cường
Nhận xét và đánh giá nhóm:
- Ưu điểm: nhóm làm và hoàn thành các phần khá đầy đủ và chi tiết. Hoàn thành đúng hạn.
- Nhược điểm: Việc chia module của phần mềm giảm độ phụ thuộc giữa các module khi 1 module hỏng hệ thống vẫn hoạt động bình thường.</t>
  </si>
  <si>
    <t>DSD_09 20150495 Lê Việt Cường
Nhận xét và đánh giá nhóm:
- Ưu điểm: Nhóm làm và hoàn thành đầy đủ và đúng hạn.
- Nhược điểm: Chức năng phần mềm phần mềm phân tán hầu hết đều có chức năng theo dõi, và kịch bản sử dụng cần đưa ra kịch bản theo các chức năng đã trình bày phần trước.</t>
  </si>
  <si>
    <t xml:space="preserve">DSD_09 20153752 Nguyễn Tài Tiêu
- Nhóm làm đầy đủ, nêu rõ được các phần, nhóm chức năng của phần mềm
- Về chức năng báo cáo: tải form về sau đó nộp lại lên hệ thống có cần thiết, có thể cho điền form báo cáo trên phần mềm được không
- Về chức năng phân quyền: vì đã phân quyền cho từng người dùng nên việc người dùng thực hiện chức năng không được cấp quyền, hệ thống nên cảnh báo tới người dùng chứ không cần cảnh báo tới quản lý </t>
  </si>
  <si>
    <t>DSD_09 20153752 Nguyễn Tài Tiêu
- Nhóm làm bài chi tiết, đầy đủ, phân chia công việc hợp lý</t>
  </si>
  <si>
    <t>DSD_09 20153752 Nguyễn Tài Tiêu
Nhóm làm bài đầy đủ, về kịch bản sử dụng của phần mềm trình bày chưa rõ ràng</t>
  </si>
  <si>
    <t>DSD_09 20153752 Nguyễn Tài Tiêu
Bài làm đầy đủ, mô tả rõ ràng, dễ hiểu
Làm xong nhớ check lỗi chính tả</t>
  </si>
  <si>
    <t>DSD_09 20153950 Trần Quốc Trọng
Ưu điểm:
+ Làm đầy đủ các phần.
+ Trình bày chi tiết, cụ thể liên quan đến nghiệp vụ của phần mềm.
+ Trình bày rõ ràng, dễ theo dõi.
Hạn chế:
+ Phần hướng tiếp cận còn thiếu một ô.
+ Nhóm có nêu có thể nhân viên trong hệ thống có thể sửa chữa báo cáo, theo mình chỉ có bộ phận liên quan đến báo cáo thống kê mới có quyền chỉnh sửa báo cáo.
+ Có chỗ nhắc đến khách hàng, mình chưa hiểu khách hàng liên quan thế nào đến hệ thống mô tả.</t>
  </si>
  <si>
    <t>DSD_09 20153950 Trần Quốc Trọng
Ưu điểm:
+ Làm đầy đủ các phần.
+ Các phần trình bày rất cụ thể, chi tiết đặc biệt là phần cách tiếp cận.
+ Trình bày rõ ràng, dễ theo dõi.
Hạn chế:
+ Phần phân chia nhóm user chưa thực sự hợp lý, chia nhỏ các tầng chức năng nhưng chưa có các bộ phận kế hoạch hay tổng hợp báo cáo, thống kê.</t>
  </si>
  <si>
    <t>Không có thuật toán
 Mô hình client-server</t>
  </si>
  <si>
    <t>DSD_09 20153950 Trần Quốc Trọng
Ưu điểm:
+ Làm đầy đủ các phần.
+ Phần thách thức của phần mềm phân tán trình bày rất cụ thể, chi tiết.
+ Trình bày rõ ràng, dễ theo rõi.
Hạn chế:
+ Phần nhóm user quá nhiều giám đốc các bộ phận nhưng chưa có tổng giám đốc, đồng thời tổng hợp nhân viên, tổ trưởng vào một nhóm user chưa hợp lý.
+ Trong phần kịch bản sử dụng: có thêm nhiều user chưa được nêu trong phần các users, đồng thời chưa nêu rõ được user thực hiện nghiệp vụ trong phần mềm như thế nào.</t>
  </si>
  <si>
    <t xml:space="preserve">DSD_09 20153950 Trần Quốc Trọng
Ưu điểm:
+ Nhóm làm rất đầy đủ và chi tiết, đầu tư nhiều thời gian, công sức.
+ Trình bày rõ ràng, dễ theo dõi.
+ Phần kịch bản sử dụng phân chia rất rõ ràng theo từng nhóm chức năng, trình bày theo từng nhóm chức năng rất rõ ràng.
</t>
  </si>
  <si>
    <t>Lấy dữ liệu từ các API khác về giao diện</t>
  </si>
  <si>
    <t>DSD_09 20153710 Nguyễn Thị Thư
Ưu điểm: Bài làm có sự liên kết chặt chẽ và miêu tả khá chi tiết trong các phần ưu và nhược điểm của phần mềm ví dụ, phần lập kế hoạch với đầy đủ các mô tả, luồng xử lý và chức năng đầy đủ
Nhược điểm:
- Chưa miêu tả hướng tiếp cận, tuy nhiên, phần ưu và nhược điểm vẫn trình bày đầy đủ?
- Function 1.4 lặp function 1.2, nội dung của function đều đi theo hướng phân chia, giải thích quyền sử dụng, phạm vi cho phép sử dụng của người dùng
- Function 1.5: miêu tả chưa rõ ràng</t>
  </si>
  <si>
    <t>DSD_09 20153710 Nguyễn Thị Thư
Nhóm trình bày đầy đủ các phần:
- Thách thức: phân tích rõ ưu điểm và nhược điểm của phần mềm được nêu
- Mục đích: chỉ rõ mục đích của phần mềm, các function có liên kết đầy đủ với kịch bản người dùng
- Hướng tiếp cận: rõ ràng theo mô hình microservice</t>
  </si>
  <si>
    <t>DSD_09 20153710 Nguyễn Thị Thư
Nhóm nêu đầy đủ, chi tiết các phần  nội dung công việc
Ở phần mục đích nghiệp vụ chưa rõ ràng, chưa làm nổi bật lên mục đích nghiệp vụ ứng với từng user, thay vào đó, chỉ giới thiệu sơ qua các chức năng của phần mềm
Hướng tiếp cận chuẩn theo microservice</t>
  </si>
  <si>
    <t xml:space="preserve">DSD_09 20153655 Hồ Sỹ Thuận
- Nhóm đã làm bài tập đầy đủ và đúng hạn
- Phần thách thức, nhóm đã làm rõ được 2 phần mềm là myxteam và sinovasoft
cũng như đã nêu ra được 5 ưu điểm và nhược điểm có thể áp dụng vào bài toán 
của mình
- User 2 nhân viên lập kế hoạch có khác với nhân viên bộ phận kế hoạch ở user 1 
không
- Chưa làm rõ được một số chức năng chính của phần mềm như chức năng báo
cáo
- Đã làm rõ được mục đích và cách tiếp cận của phần mềm
</t>
  </si>
  <si>
    <t>DSD_09 20153655 Hồ Sỹ Thuận
- Nhóm làm bài tập đầy đủ và đúng hạn
- Phần thách thức nhóm đã làm rõ được 2 phần mềm quản lí công việc
là Todoist và Workzone. Chỉ ra được các ưu và nhược điểm
- Phần user nhân viên văn phòng và nhân viên hỗ trợ sản phâm có khác 
nhau hay không
- Các phần khác khá đầy đủ</t>
  </si>
  <si>
    <t>DSD_09 20153655 Hồ Sỹ Thuận
Làm bài tập đầy đủ và đúng hạn
Phần thách thức đã chỉ rõ 2 phần mềm quản lý công việc là Microsot planner 
và Producteev. Nêu được ưu điểm vfa nhược điểm
Nhóm user chỉ ra trưởng phòng sản xuất và trưởng phòng kinh doanh vậy các bộ
khác thì sao?
Đã phân tích rõ mục đích và cách tiếp cận của phần mềm</t>
  </si>
  <si>
    <t>Comments given by group 10</t>
  </si>
  <si>
    <t>DSD_10 20154470 Hong Sok Heang
Nhóm này chưa thấy làm bài thế không có gì để nhận xét.</t>
  </si>
  <si>
    <t>DSD_10 20154470 Hong Sok Heang
Nhóm làm bài đây đủ và phân tích chi tiết về tất cả các chức năng chỉ còn thiếu phần openess.</t>
  </si>
  <si>
    <t>DSD_10 20154470 Hong Sok Heang
Nhóm làm bài đầy đủ, đúng hạn và trình bày rõ ràng chi tiết.</t>
  </si>
  <si>
    <t>DSD_10 20153552 Trần Văn Thắng  
- Thách thức về Openness còn sơ sài và chưa chỉ rõ được các thành phần thêm vào sau khi thêm vào hệ thống như thế nào
- Nhược điểm Mới chỉ có sự liên kết giữa quản lý và nhân viên chứ chưa có sự liên kết giữa các phòng ban với nhau nhưng vẫn có đánh giá giữa các phòng ban</t>
  </si>
  <si>
    <t>DSD_10 20153552 Trần Văn Thắng  
- Kịch bản cho việc user tương tác vẫn còn chư nêu được trường hợp cần
- Thách thức về hiệu năng chỉ nêu điều kiện cần</t>
  </si>
  <si>
    <t>DSD_10 20153552 Trần Văn Thắng  
- Nhóm chức năng thống kê đánh giá không chỉ sử dụng để đánh giá các thành viên trong công ty mà có thể còn đánh giá thông kê tiến độ công việc</t>
  </si>
  <si>
    <t>DSD_10 20151469 Hoàng Văn Hoan
- Phần mô tả các phần mềm ở ý 1 khá rõ rảng.
- Phần 2 cần mô tả rõ hơn về các chức năng và kịch bả
- Phần 3 có tìm hiểu thêm được cả nhược điểm</t>
  </si>
  <si>
    <t>DSD_10 20151469 Hoàng Văn Hoan
- Phần 1 cần mô tả đầy đủ hơn
 - Phần 2 mô tả hơi ít chức năng và kịch bản mô tả ổn.
 - Phần 3 phần thế mạnh giải thích cần lưu ý hơn ( ví dụ trong nhiều trường hợp hệ phân tán chưa chắc xử lí nhanh hơn hệ tập trung vì nó còn mất chi phí đường truyền.. )</t>
  </si>
  <si>
    <t>DSD_10 20151469 Hoàng Văn Hoan
- Phần 1 mô tả khá đầy đủ và chi tiết.
- Phần 2 mô tả khá đầy đủ .
- Phần 3 trình bày tốt nêu ra được thế mạnh của hướng tiếp cận</t>
  </si>
  <si>
    <t>DSD_10 20151469 Hoàng Văn Hoan
-Phần 1 trình bày khá đầy đủ.
- phần 2 cần nêu nhiều các tác nhân hơn.
- Phần 3 cần trình bày đầy đủ hơn.</t>
  </si>
  <si>
    <t>DSD_10 20151469 Hoàng Văn Hoan
Phần mềm 1 của ý 1 cần trình bày rõ hơn
Phần 2 trình bày khá tốt
Phần 3 nêu được tương đối chi tiết</t>
  </si>
  <si>
    <t>DSD_10 20151915 Bùi Phú Hướng
ý 1: hoàn thành khá đầy dủ và chi tiết
ý 2: nhóm người dùng còn thiếu: vd như nhóm người dùng của bộ phận nghiên cứu phát triển, kế hoạch.
ý 3: ưu nhược điểm cần chỉ rõ rên từng phương diện hơn nữa</t>
  </si>
  <si>
    <t>DSD_10 20151915 Bùi Phú Hướng
ý 1,2 làm đầy dủ và chi tiết
ý 3:  càn làm rõ ưu nhược điểm trên các phương diện khác nhau để thấy được lợi ích của lựa chọn.</t>
  </si>
  <si>
    <t>DSD_10 20151915 Bùi Phú Hướng
Chưa chỉ rõ được hướng tiếp cận mà chỉ có ưu nhược điểm.
còn lại khá đầy đủ.</t>
  </si>
  <si>
    <t>DSD_10 20151915 Bùi Phú Hướng
nhóm hoàn thành bài tốt.</t>
  </si>
  <si>
    <t>DSD_10 20151520 Lê Việt Hoàng
- Nhóm đã nêu ra 2 phần mềm khác với các nhóm khác. 
  + Phần mềm 1 trình bày chi tiết về làm thế nào để theo dõi kết quả, đánh giá KPI nhân viên, bộ phận
  + Phần mềm 2 trình bày thiếu chi tiết về làm thế nào để theo dõi kết quả
  + Trình bày ưu điểm 2 và 4 có sự trùng lặp về việc lập lịch cho các nhân viên, ...
- Phần mục đích và cách tiếp cận trình bày chi tiết
- Phần mục đích nền cho thêm việc kiểm tra tính chính xác của báo cáo</t>
  </si>
  <si>
    <t>DSD_10 20151520 Lê Việt Hoàng
- Nhóm đã nêu ra 2 phần mềm khác với các nhóm khác. 
  + Phần mềm 1 chưa trình bày làm thế nào để có cái nhìn tổng thể
  + Phần mềm 2 trình bày đầy đủ cả 3 phần
  + Trình bày ưu điểm của phần mềm myXteam có sự trùng lặp 
- Phần mục đích thiếu trình bày về cung cấp chức năng cho đối tượng nào, các chức năng trình bày thiếu chi tiết về việc ai được phép thực hiện các chức năng tương ứng
- Nên có chức năng kiểm tra lại tính chính xác của báo cáo</t>
  </si>
  <si>
    <t>DSD_10 20151520 Lê Việt Hoàng
- Nhóm đã nêu ra 2 phần mềm khác với các nhóm khác. 
  + 2 phần mềm chưa trình bày chi tiết về làm thế nào để có cái nhìn tổng thể
  + Ưu điểm 2 và 5 giống nhau
  + Nhược điểm trình bày đầy đủ
- Phần các chức năng đã phân ra các nhóm chức năng rõ ràng nhưng nên trình bày chi tiết hơn ở các chức năng lập báo cáo...
- Phần mục đích nên bổ sung thêm việc kiểm tra tính chính xác của báo cáo</t>
  </si>
  <si>
    <t>DSD_10 20151520 Lê Việt Hoàng
- Nhóm đã nêu ra 2 phần mềm khác với các nhóm khác. 
  +Nhóm chưa trình bày làm thế nào để có cái nhìn tổng thể ở cả 2 phần mềm
  + Trình bày ưu điểm và nhược điểm đầy đủ
- Phần mục đích thiếu trình bày về cung cấp chức năng cho đối tượng nào
- Phần nhóm chức năng thoe dõi báo cáo có sự trùng lặp
- Phần mục đích nên cho thêm việc kiểm tra tính chính xác của báo cáo</t>
  </si>
  <si>
    <t>Comments given by group 11</t>
  </si>
  <si>
    <t>DSD_11 20154371 Nguyễn Hữu Vinh
Nhóm chưa làm bài tập.</t>
  </si>
  <si>
    <t>DSD_11 20154371 Nguyễn Hữu Vinh
- Nhóm làm bài tập chi tiết và đầy đủ.
- Trong phần thách thức ki xây dựng phần mềm còn thiếu phần Opennesss</t>
  </si>
  <si>
    <t>DSD_11 20154371 Nguyễn Hữu Vinh
- Nhóm làm bài tập đầy đủ, đúng deadline.
- Trình bày các kịch bản sử dụng mạch lạc, rõ ràng</t>
  </si>
  <si>
    <t xml:space="preserve">DSD_11 20154371 Nguyễn Hữu Vinh
- Nhóm làm bài tập đầy đủ, đúng deadline.
- Chưa trình bày rõ ràng các mục đích sử dụng, </t>
  </si>
  <si>
    <t>DSD_11 20151546 Nguyễn Văn Hoàng
Nhóm hoàn thành bài tập theo đúng thời gian
quy định, phân chia công việc giữa các thành 
viên rõ ràng. Nội dung bài làm khá đầy đủ chi
 tiết, đúng yêu cầu của đề bài đặt ra. Tuy nhiên.
một số phần ví dụ như: mục đích, ý nghĩa của việc
phát triển phần mềm phần tán nhóm còn 1 số
ưu điểm đang còn nếu chung chung, có thể
lấy ví dụ cụ thể hoặc diễn giải chi tiết hơn,...</t>
  </si>
  <si>
    <t>DSD_11 20151546 Nguyễn Văn Hoàng
- Nhóm làm bài tập hoàn thành đúng thời gian quy định, đầy đủ rõ
ràng. Các phần trong bài tập nhóm phân chia rất rành mạch, ví dụ như phần
phân tích chắc chức năng của hệ thống bài tập lớn thì nhóm đã trình chia ra 
các nhóm chức năng và phân tích rất cụ thể. Các phần khác làm khá đầy đủ
và chi tiết</t>
  </si>
  <si>
    <t>DSD_11 20151546 Nguyễn Văn Hoàng
-Nhóm hoàn thành đúng thời gian quy định, đầy đủ và khá chi tiết. Phân
công công việc giữa các thành viên rõ ràng. Tuy nhiên cần nêu lên các nhóm
chức năng của hệ thống và đưa ra các chức năng cụ thể của từng nhóm
chức năng đó.
Phần mục đích của việc xây dựng phần mềm phân tán nhóm làm  đầy đủ,
chi tiết và khá rõ ràng.</t>
  </si>
  <si>
    <t>DSD_11 20151546 Nguyễn Văn Hoàng
Phần mục địch và thách thức của việc xây dựng phần mềm phân tán nhóm
làm khá tốt, rõ ràng, đầy đủ. Tuy nhiên phần 1 là phân tích các phần mềm
phần công công việc trên thị trường thì nhóm thiếu dẫn link phần mềm.
Phần phân tích các chức năng của phần mềm trong BTL đang còn thiếu 1 số 
chức năng, cần bổ sung.</t>
  </si>
  <si>
    <t>Nhóm có trình bày phân công công việc, tuy nhiên % đóng góp lại là như nhau</t>
  </si>
  <si>
    <t>DSD_11 20154136 Phạm Văn Tuấn 
- Thách thức: Cả 2 phần mềm tham chiếu, mục trả câu hỏi làm sao để đánh
 giá KPI trả lời không rõ ràng, mà thay vào đó là nêu chức năng phần mềm
- Mục đích: Fuction 1.3, 1.4 nhóm chức năng báo cáo bị nêu trùng lặp
xem, sửa, xóa báo cáo: có thể gộp thành CRUD hoặc tách riếng ra
- Cách tiếp cận: nếu xây dựng phần mềm theo hệ phân tán thì  nên phân tách
thành các module (phần định hướng tiếp cận)
chứ sao lại chia theo tasks (cái này giống usecase hơn?)</t>
  </si>
  <si>
    <t>DSD_11 20154136 Phạm Văn Tuấn 
- Thách thức: phần tính KPI của phần mềm Ecount nên trả lời rõ ràng hơn
- Mục đích: phần các tác nhân sử dụng hệ thống, nên nêu cụ thể tất cả
các tính năng mà tác nhân có thể sử dụng với hệ thống sẽ xây dựng
- Cách tiếp cận: nên giải thích rõ hơn khi đưa ra lý do lựa chọn hệ  phân tán
để xây dựng phần mềm sẽ phát triển</t>
  </si>
  <si>
    <t>DSD_11 20154136 Phạm Văn Tuấn 
- Thách thức: phần so sánh ưu nhược điểm của các phần mềm nên nêu chi
tiết thêm nữa để có thể hiểu rõ hơn nội dung
- Mục đích: phần các tác nhân sử dụng hệ thống nên nêu thêm các tác nhân
ấy có thể làm được những gì khi sử dụng phần mềm
- Cách tiếp cận: các mục arg nên phân tích thành 1 ý chính, sau đấy nêu ưu,
nhược điểm của từng ý cho từng arg</t>
  </si>
  <si>
    <t>DSD_11 20154136 Phạm Văn Tuấn 
- Thách thức: nội dung ghi chi tiết, có ghi cụ thể cách tính KPI cho từng
phần mềm tham chiếu
- Mục đích: ghi chi tiết và có đưa ra ví dụ cụ thể
- Cách tiếp cận: phần chọn cách tiếp cận, nên đưa ra lí do khi lựa chọn hệ
phân tán làm hướng phát triển phần mềm</t>
  </si>
  <si>
    <t>DSD_11 20151881 Phạm Việt Hưng
- Phần thách thức đã tìm hiểu được 2 phần mềm quản lý công việc và chỉ rõ ra được những điểm có thể áp dụng vào bài toán quản lý công việc này
- Phần mục đích đã nêu được chi tiết về các chức năng cũng như kịch bản sử dụng phần mềm quản lý công việc
- Phần cách tiếp cận chưa chỉ ra được chọn hướng tiếp cận nào</t>
  </si>
  <si>
    <t>DSD_11 20151881 Phạm Việt Hưng
- Phần thách thức đã phân tích được rõ những ưu và nhược của 2 phần mềm mà nhóm chọn trong bài toán này, ngoài ra đã chỉ ra nhưng thách thức sẽ gặp phải của bài toán
- Phần mục đích các chức năng liên quan đến nhau nên gộp lại chỉ ghi nhóm chức năng đấy và bổ sung thêm các chức năng khác nữa
- Phần cách tiếp cận hướng tiếp cận không rõ ràng lắm, yêu cầu hướng tiếp cận cho toàn hệ thống nhưng chỉ ra tiếp cận cho UI</t>
  </si>
  <si>
    <t>DSD_11 20151881 Phạm Việt Hưng
- Phần thách thức đã tìm hiểu đầy đủ về phần mềm quản lý công việc cũng như chỉ ra những gì có thể áp dụng được vào bài toán này
- Phần mục đích thì user scenario chưa đúng lắm. Cần cho 1 kịch bản sử dụng kiểu người dùng muôn thao tác với chức năng này cần làm những gì chứ không phải giới thiệu về hoạt động của chức năng</t>
  </si>
  <si>
    <t>- Nhóm đã có hướng dẫn cài đặt và video demo
  - Nhóm chưa có hướng dẫn kiểm thử</t>
  </si>
  <si>
    <t>DSD_11 20143022 Hoàng Văn Nam
- Phần mềm 1 nhóm đã trình bày tốt và đúng về phần mềm Myxteam. Riêng mục 3 nhóm trình bày cái nhìn tổng thể chưa rõ ràng.
- Phần mềm 2 nhóm đã trình bày đầy đủ về phần mềm sinnovasoft
- Về ưu điểm, nhóm trình bày đúng về phần mềm sinnovasoft còn 2 ưu điểm của phần mềm Myxteam thì thực ra chính là 1, trình bày lặp ý. 
- Về nhược điểm, nhược điểm 1 chưa chính xác cho lắm, chat trò chuyện không hẳn là nhược điểm và việc vắng người khi họp thì là do trách nhiệm cá nhân, chứ không phải trách nhiệm của phần mềm. Các nhược điểm còn lại nhóm trình bày tốt.
- Nhóm nói hệ thống không gây ra tính không đồng nhất là sai. Vì trong hệ phân tán, hệ không thuần nhất là hệ mà các máy tính khác nhau kết nối với nhau. Hệ thống dựa trên mô hình microservice, môi service có thể đặt trên cùng 1 server hoặc khác server nên nó tạo nên hệ không đồng nhất.
- Về phần thách thức, nhóm chỉ trình bày đúng 2 mục là Scalability và Concurrency. Các mục còn lại nhóm đều trình bày nội dung và ý nghĩa của các mục( kiểu như Distribution transparency là gì ) chứ chưa phải là đặt ra các thách thức cụ thể của mỗi mục. 
- Nhóm chức năng 1 do cá nhân lập báo cáo sẽ mang tính chủ quan, có thể là chưa hợp lý.
- Các chức năng nhỏ trong 1 nhóm chức năng lớn chưa thống nhất cùng 1 chủ đề.
- Các kịch bản sử dụng thì nhóm trình bày đúng tương ứng với nhóm chức năng.
- Phần mục đích xây dựng hệ phân tán, nhóm trình bày tốt, trừ mục phân tách chính sách, kỹ thuật trình bày sơ sài.
- Nhóm đã có định hướng cho cách tiếp cận cụ thể.</t>
  </si>
  <si>
    <t xml:space="preserve">DSD_11 20143022 Hoàng Văn Nam
- Phần mềm 1 Todoist nhóm trình bày khá ổn, việc đánh giá tổng quan và kết nối giữa các bộ phận thì chưa rõ ràng.
- Phần mềm 2 Workzone nhóm trìn bày chung chung, chưa cụ thể.
- Phần so sánh ưu điểm chỉ chủ yếu nói đến việc quản lý công văn.
- Phần so sánh nhược điểm trình bày ổn.
- Phần thách thức nhóm cũng trình bày sai về tính không thuần nhất, giống câu trả lời của nhóm 17. VIệc phân quyền người dùng không phù hợp trong mục thách thức Distribution Transparency. Các thách thức còn lại nhóm trình bày đúng.
- Phần mục đích nghiệp vụ, mô tả chức năng sơ bộ phần mềm trình bày đúng và tốt.
- Phần kịch bản sử dụng phần mềm nhóm trình bày chi tiết và cụ thể.
- Phần mục đích xây dựng phần mềm nhóm trình bày đúng.
- Phần cách tiếp cận trình bày mâu thuẫn, ở trên ghi chọn cách phân tách chính sách, kỹ thuật, bên dưới lại chọn tận dụng thế mạnh của hệ phân tán
</t>
  </si>
  <si>
    <t>DSD_11 20143022 Hoàng Văn Nam
- Phần mềm 1 Planner nhóm trình bày rất tốt.
- Phần mềm 2 producteev nhóm trình bày cung rất tốt.
- Phần ưu và nhược điểm nhóm cũng trình bày đúng và cụ thể, chính xác.
- Phần thách thức nhóm cung trình bày rất tốt, đúng câu hỏi và câu trả lời.
- Phần chức năng, mục đích xây dựng phần mềm nhóm trình bày tốt hơn so với nhưng nhóm khác đã được em ( mình ) review.
- Phần cách tiếp cận và định hướng nhóm trình bày khá sơ sài.</t>
  </si>
  <si>
    <t>Comments given by group 12</t>
  </si>
  <si>
    <t>- Có giao diện Dashboard, Xem thêm sửa xóa department.
  - Có giao diện chat của từng project</t>
  </si>
  <si>
    <t>DSD_12 20151387 Nguyễn Thị Hiền
Nhóm chưa làm bài tập tuần 1.</t>
  </si>
  <si>
    <t>DSD_12 20151387 Nguyễn Thị Hiền
-Phần thách thức thiếu Openness.
-Chưa nêu lý do lựa chọn cách tiếp cận "Tận dụng thế mạnh của hệ phân tán".
Các phần còn lại nhóm làm khá đầy đủ.</t>
  </si>
  <si>
    <t>DSD_12 20151387 Nguyễn Thị Hiền
Nhóm 3 làm bài đầy đủ và chi tiết.</t>
  </si>
  <si>
    <t>DSD_12 20151387 Nguyễn Thị Hiền
-Phần user ban đánh giá mình thấy không cần thiết, 
thường cấp trên sẽ đánh giá cấp thấp hơn.
-Nhóm chọn cách tiếp cận Tận dụng thế mạnh của hệ phân tán 
nhưng chưa nêu lý do.
Các phần còn lại nhóm làm ok.</t>
  </si>
  <si>
    <t>DSD_12 20152962 Nguyễn Huy Quang
Ưu điểm : hoàn thành đầy đủ các phần của bài tập, phân chia đủ các thành viên
Nhược điểm :
- Phần nêu thách thức của hệ phân tán còn chung chung so với hệ thống thực tế yêu cầu của bài toán
- Phần phân chia các cần chia chi tiết không nên gộp các trưởng bộ phận khác làm một do các chức năng với từng người là khác nhau
- Chưa có chức năng quản trị cho người cấp cao</t>
  </si>
  <si>
    <t>DSD_12 20152962 Nguyễn Huy Quang
Ưu điểm : bài làm đầy đủ. chi tiết các phần
Nhược điểm : 
- Chưa có nhóm chức năng quản trị phân quyền của người quản lý cấp cao</t>
  </si>
  <si>
    <t xml:space="preserve">DSD_12 20152962 Nguyễn Huy Quang
Ưu điểm : bài làm đầy đủ các phần, phân công đày đủ cho các thành viên
Nhược điểm : 
- Phân tích kịch bản các user còn sơ sài, chưa có kịch bản user 4.2
- Phân tích các thách thức cần đi vào cụ thể chi tiết với các yêu cầu của bài toán thực tế đặt ra
</t>
  </si>
  <si>
    <t>DSD_12 20152962 Nguyễn Huy Quang
- Hoàn thành hết cấc phần nhưng chưa đầy đủ (chưa liệt kê hết chức năng).
- Phân tích thách thức cần tập trung vào các yêu cầu của bài toán thực tế được giao</t>
  </si>
  <si>
    <t>DSD_12 20153359 Thân Văn Thái
- Bộ phận sản xuất và bộ phân kinh doanh làm việc theo 2 quy trình khác nhau, báo cáo khác nhau, có tiêu chí đánh giá năng suất lao động, hiệu quả làm việc không giống nhau nên không thể gộp lại chung được</t>
  </si>
  <si>
    <t>DSD_12 20153359 Thân Văn Thái
- Câu trả lời về tính trong suốt của hệ thống phân tán không bám sát câu hỏi. Ở đây đề bài yêu cầu nêu ra thách thức khi xây dựng hệ phân tán có tính trong suốt (người dùng không hề biết về sự phân tán).
- Tương tự với câu trả lời về tính mở. Không nêu ra được thách thức khi xây dựng phần mềm phân tán có tính mở: tính dễ mở rộng, dễ thay thế,...
- Phần tác nhân không thấy có đề cập đến những người trực tiếp viết báo cáo: công nhân, nhân viên, tổ trưởng</t>
  </si>
  <si>
    <t>DSD_12 20153359 Thân Văn Thái
- Làm đủ các phần
- Phần kịch bản sử dụng phần mềm cần nêu lên kịch bản, trình tự các trường hợp sử dụng thay vì nêu ra các khả năng của phần mềm</t>
  </si>
  <si>
    <t>DSD_12 20153359 Thân Văn Thái
- Nhóm nên tập trung vào vấn đề chính cần được giải quyết là quản lý quy trình và đánh giá ở một công ty sản xuất thuốc. Các công đoạn, quy trình đã có sẵn nên không cần lựa chọn từng công việc để làm.</t>
  </si>
  <si>
    <t>DSD_12 20151338 Nguyễn Minh Hiếu
- Phần tìm hiểu hai phần mềm được tìm hiểu và phân tích kĩ càng 
- Phần cách tiếp cận và lý do lựa chọn, nêu ưu nhược điểm chưa được nêu</t>
  </si>
  <si>
    <t>DSD_12 20151338 Nguyễn Minh Hiếu
- Phần thách thức và mục đích đã được phân tích và nêu rõ 
- Ý cách tiếp cận chưa nêu được lý do lựa chọn và ưu nhược điểm của cách tiếp cận</t>
  </si>
  <si>
    <t>DSD_12 20151338 Nguyễn Minh Hiếu
Các ý thách thức, mục đích cũng như hướng tiếp cận đã được nhóm thực hiện kĩ, phân tích và thực hiện đúng như yêu cầu.</t>
  </si>
  <si>
    <t xml:space="preserve">DSD_12 20151471 Nguyễn Công Hoan 
- Nhóm làm bài tập đầy đủ, đúng deadline; đưa ra được các thách thức, mục tiêu, cách tiếp cận hợp lý
- Tuy nhiên có một số góp ý như sau:
     + Trong phần thách thức, ý openness trả lời chưa đúng ý câu hỏi
     + Trong phần mục đích, các tác nhân chưa phân chia rõ ràng theo nghiệp vụ sử dụng
</t>
  </si>
  <si>
    <t>DSD_12 20151471 Nguyễn Công Hoan 
- Nhóm hoàn thành đầy đủ các phần, đúng deadline
 + Phần thách thức đã đưa ra các thách thức cơ bản, một số trong đó còn đề xuất giải pháp.
 + Phần mục đich đã nêu ra được các chức chính của phần mềm và phân tích chúng
 + Phần hướng tiếp cận nên tập trung phân tích kỹ hơn vào cách sử dụng lợi thế phần mềm phân tán để áp dụng vào phần mềm đang xây dựng</t>
  </si>
  <si>
    <t xml:space="preserve">DSD_12 20151471 Nguyễn Công Hoan 
- Bài tập tuần hoàn thành đúng deadline, diễn giải nội dung khá chi tiết.
- Phần thách thức ngoài nêu ra các thách thức chính cũng đã nêu ra được các pháp cho từng thách thức.
- Tuy nhiên còn chưa hoàn thành đủ các phần. Cụ thể chúc năng thứ 5 mới nêu được một kịch bản, còn thiếu kịch bản thứ 2.   
</t>
  </si>
  <si>
    <t>Comments given by group 13</t>
  </si>
  <si>
    <t>DSD_13 20154485 Nguyễn Hữu Tùng
Nhóm chưa làm bài tập tuần 1.</t>
  </si>
  <si>
    <t xml:space="preserve">DSD_13 20154485 Nguyễn Hữu Tùng
Nhóm hoàn thành các phần tương đối đầy đủ và chi tiết
Ở phần thách thức khi xây dựng phần mềm phân tán phục vụ các yêu cầu nghiệp vụ,  chưa có thực hiện phần Opnenness 
</t>
  </si>
  <si>
    <t>DSD_13 20154485 Nguyễn Hữu Tùng
Nhóm hoàn thành các phần thách thức, mục đích tương đối đầy đủ và hoàn thiện, hoàn thành đúng thời gian quy định
Đưa ra cách tiếp cận và giải thích lý do chọn cách tiếp cận tưởng đối logic, chi tiết.</t>
  </si>
  <si>
    <t xml:space="preserve">DSD_13 20154485 Nguyễn Hữu Tùng
Thách thức: Nhóm đã nêu ra được các thách thức cơ bản chủ yếu đối với phần mềm.
Mục đích: Cần làm rõ các chức năng nghiệp vụ của phần mềm, không cần thiết quá tập trung làm rõ nghiệp vụ của công ty.
Cách tiếp cận: Nhóm đã chọn được cách tiếp cận: "tận dụng thế mạnh của hệ thống phân tán". Tuy nhiên phần ưu điểm, mức chi phí thấp sẽ không hợp lý khi triển khai hệ thống phân tán
</t>
  </si>
  <si>
    <t>DSD_13 20152084 Vũ Văn Kiên
Bài làm đầy đủ các mục, phân tích chi tiết.
Mình góp ý : 
+ Thiếu chức năng theo dõi quy trình công việc
+ Phần mục đích - che giấu sự phân tán, ý "hệ thống phân quyền người dùng đây chính là sự che dấu phân tán người dùng,..." theo mình không đúng với sự che giấu đối với hệ phân tán. Vì hệ thống tập trung của phần mềm cũng cần có sự phân quyền người dùng.</t>
  </si>
  <si>
    <t>DSD_13 20152084 Vũ Văn Kiên
+ Bài làm đầy đủ các mục theo yêu cầu.
+ Góp ý: 
  - 2 mục "Khả năng co gian" à "Khả năng thay đổi phạm vi" của phần mục đích gần như giống hệt nhau
  - Chưa có chức năng quản lý quy trình</t>
  </si>
  <si>
    <t>DSD_13 20152084 Vũ Văn Kiên 
+ Bài làm đầy đủ các mục theo yêu cầu
+ Phần 2 mục các chức năng cần mô tả chi tiết hơn.</t>
  </si>
  <si>
    <t>DSD_13 20152084 Vũ Văn Kiên
+ Phần 2 còn thiếu khá nhiều chức năng, mô tả chưa đầy đủ hết.
+ Phần kịch bản cần phân chia cụ thể rõ ràng hơn.
+ Phần phân tích các mục của mục đích sử dụng phần mềm phân tán không được sát nghĩa so với các mục tương ứng.</t>
  </si>
  <si>
    <t>DSD_13 20151178 Đinh Thanh Hải
Ý 1: 
- Phần mềm 1 chức năng đánh giá KPI chưa rõ ràng không hiểu được cách tính
- Các kịch bản còn chung chung chưa rõ ràng bước chi tiết cụ thể
- Các phần còn lại làm khá đầy đủ</t>
  </si>
  <si>
    <t>DSD_13 20151178 Đinh Thanh Hải
- Cách thức xác định KPI không rõ ràng, cụ thể
- Các kịch bản của phần mềm thì khồng được phân tch rõ chi tiết 
thành các bước cụ thể</t>
  </si>
  <si>
    <t>DSD_13 20151178 Đinh Thanh Hải
- Không có phần scalability.
- Kịch bản sử dụng cho rõ ràng cho từng đối tượng user
- Cách tiếp cận và mô tả hướng tiếp cận đầy đủ chi tiết</t>
  </si>
  <si>
    <t>DSD_13 20151178 Đinh Thanh Hải
- Chia user của hệ thống không hợp lý: ví dụ chia các giám đốc thành mỗi 
loại user trong khi các nhóm nhân viên kinh doanh, bộ phận sản xuất lại gom
1 nhóm, không phù hợp
- Nhóm chức năng 2 khá giống như các nhóm chức năng 1
- Các chức năng chia theo user do phân user không hợp lý nên các chức năng 
chia ra cũng không hợp lý, chưa nêu cụ thể được các bước của kịch bản</t>
  </si>
  <si>
    <t>DSD_13 20150539 Trần Hùng Cường
Đánh giá chung: Nhóm đã hoàn thành đầy đủ các yêu cầu của bài tập 
Phần thách thức: làm rất chi tiết và đầy đủ.
Phần mục đích: Trong phần nêu các chức năng chính của phần mềm, chức năng KPI chỉ chỉ ra được cần có sự đánh giá của trưởng các đơn vị, mới thống kê dựa trền đánh đánh giá chủ quan của nhân viên.
Phần cách tiếp cận: Chưa chỉ ra cách tiếp cận, mới nêu ra các ưu và nhược điểm.</t>
  </si>
  <si>
    <t>DSD_13 20150539 Trần Hùng Cường
Nhóm hoàn thành đầy đủ các nội dung cần yêu cầu của bài tập
Phần thách thức: tốt (nêu đầy đủ và rất chi tiết) 
Phần mục đích: ổn đã nêu đủ các chức năng và kịch bản các chức năng
Phần cách tiếp cận: ổn</t>
  </si>
  <si>
    <t>DSD_13 20150539 Trần Hùng Cường
Nhóm đã hoàn thành nội dung các phần trong bài tập
Phần thách thức: Tốt (đã nêu đầy đủ).
Phần mục đích: ổn ( các chức năng của nhóm chức năng 1 đến 3 nên nêu tên chính xác của từng chức năng)
Phần cách tiếp cận: tốt (nêu đầy đủ ưu và nhược điểm của cách tiếp cận)</t>
  </si>
  <si>
    <t>DSD_13 20151647 Bùi Văn Huy
Ý 1: Nhóm đã đưa ra được các yêu cầu cơ bản và mô tả được sơ bộ về các phần mềm cũng như ưu nhược điểm của các phần mềm đó
Ý 2: Đã yêu đủ các ý tuy nhiên chưa đặc tả rõ ràng các đối tượng sử dụng có vai trò như thế nào, các chức năng sẽ hoạt động làm sao
Ý 3: Các ý có phân tích khả tổt</t>
  </si>
  <si>
    <t>DSD_13 20151647 Bùi Văn Huy
Ý 1: Đã đưa ra được 2 phần mềm, phân tích được cách thức hoạt động của 2 phần mềm và đưa ra được các thách thức
Ý 2: Đưa ra được các đối tượng sử dụng tuy nhiên cần phân thích vai trò và tương tác của các tác nhân đối với phần mềm để đảm bảo được các tác nhân đó được nhóm theo các nhóm tác phân phù hợp. Các chức năng của hệ thông mới chỉ nêu được ra chưa đặc tả được nó hoạt động như thế nào. Kịch bản sử dụng phần phân tích rõ hơn ai làm gì và làm như thế nào
Ý 3: Cách tiếp cận nên tập trung vào phân tích cách thức sẽ làm để giải quyết được các vấn đề</t>
  </si>
  <si>
    <t>DSD_13 20151647 Bùi Văn Huy
Ý 1: Đã đưa ra được 2 phần mềm và mô tả về cách thức hoạt động của 2 phần mềm đó cùng với ưu nhược điểm của các phần mềm đó. Các thách thức được nêu ra rõ ràng và đưa ra được giải pháp
Ý 2: Các đối tượng sử dụng đưa ra chưa được tổng quát hóa vì nếu đưa ra như vậy thì bộ phận kế toán, kiểm toán, quảng cáo, nhân sự... thì sẽ không sử dụng phần mềm? Các chức năng đã được đưa ra và đặc tả tuy nhiên một chức năng chính là đánh giá KPI chưa được rõ ràng và các chức năng cần gộp thành nhóm chức năng cùng nhiệm vụ như thiết lập, thực hiện, kiếm soát, báo cáo...
Ý 3: Kịch bản sử dụng nên phân tích rõ ràng hơn ai làm, làm gì và làm như thế nào?</t>
  </si>
  <si>
    <t>Comments given by group 14</t>
  </si>
  <si>
    <t>DSD_14 20153075 Nguyễn Văn Quyết
Theo quan điểm cá nhận:
Tổng quan: Nhóm làm bài, phân chia đúng thời hạn, Bài làm chưa đầy đủ, còn trống
1 - Thách thức
- Tìm hiểu 2 phần mềm: Tốt, khá đầy đủ, có thể hình dung tổng quan phần mềm
- ưu điểm - nhược điểm đầy đủ
- Thách thức Openness chưa có?
2 - Mục đích
- Chưa liệt kê tổng quan các nhóm chức năng để dễ theo dõi
- Funtion Báo cáo tiến độ, báo cáo công việc theo ngày, báo cáo tình hình công việc hiện tại --? Không rành mạng, rõ ráng nó same same nhau
- Nhóm chức năng quản lý kho không phù hợp lắm với yêu cầu của hệ thống Bài học
3 - Cách tiếp cận
- Chưa đầy đủ
- Lý do tổng quan cách tiếp cận ?</t>
  </si>
  <si>
    <t xml:space="preserve">
DSD_14 20143075 Nguyễn Văn Quyết
Theo quan điểm cá nhận:
Tổng q
uan: Nhóm làm bài, phân chia đúng thời hạn, Bài làm rất đầy đủ chi tiết
1 - Thách thức
- Tìm hiểu 2 phần mềm: Tốt, khá đầy đủ, có thể hình dung tổng quan phần mềm
- ưu điểm - nhược điểm đầy đủ
2 - Mục đích
- Chi tiết, hợp lý
3 - Cách tiếp cận
- Hợp lý</t>
  </si>
  <si>
    <t>DSD_14 20143075 Nguyễn Văn Quyết
Theo quan điểm cá nhận:
Tổng quan: Nhóm làm bài đúng thời hạn, Bài làm rất đầy đủ chi tiết
Phân chia công việc các thành viên trong nhóm: Chưa đều
Duy kỳ:  rất nặng......
1 - Thách thức
- Tìm hiểu 2 phần mềm: Tốt, khá đầy đủ, có thể hình dung tổng quan phần mềm
- ưu điểm - nhược điểm đầy đủ
2 - Mục đích
- đầy đủ
- Chưa liệt kê nhóm chức năng để ạn đọc thuận tiện thoi dõi, check bài
- Nhóm chức năng lập kế hoạch với điều chỉnh tiến độ nên gộp làm 1, Trong lập kế hochj có điều chỉnh kế hoạch (chính là tiến độ)
3 - Cách tiếp cận
- Hợp lý</t>
  </si>
  <si>
    <t xml:space="preserve">DSD_14 20154139 Phí Văn Tuấn
Nhóm làm chi tiết phân nhóm chức năng rõ ràng
 </t>
  </si>
  <si>
    <t>DSD_14 20154139 Phí Văn Tuấn
Nhóm làm đầy đủ các mục theo yêu cầu
Phần phân chia chức năng chỉ đang nêu chung chung
chưa chỉ ra chi tiết</t>
  </si>
  <si>
    <t>DSD_14 20154139 Phí Văn Tuấn
Nhóm làm đầy đủ các phần
Tuy nhiên các tác nhân sử dụng chưa phân
tích chi tiết</t>
  </si>
  <si>
    <t>DSD_14 20154139 Phí Văn Tuấn
Nhóm làm còn thiếu nhiều phần về mô tả chức năng
cho user 
Các phần còn lại giải thích rõ ràng chi tiết</t>
  </si>
  <si>
    <t>DSD_14 20150264 Nguyễn Thành Bắc
Nhóm làm cụ thể, chi tiết, nộp bài đúng deadline. Tuy nhiên phần function chưa nên làm cụ thể hơn.</t>
  </si>
  <si>
    <t xml:space="preserve">DSD_14 20150264 Nguyễn Thành Bắc
Nhóm nộp đủ bài và đúng deadline. Tuy nhiên có một vài phần chưa rõ ý và cụ thể như:
Các chức năng rời rạc, nên gộp nhóm lại
Chưa nếu cách thức đặt tiêu chí cho KPI.
Cách tiếp cận đã phân tích đủ nhưng cần rõ ý hơn.
</t>
  </si>
  <si>
    <t xml:space="preserve">DSD_14 20150264 Nguyễn Thành Bắc
Nhóm đã làm bài đủ và nộp bài đúng hạn deadline.
Các phần phân tích rõ ràng, dễ hiểu. Tuy nhiên có những hạn chế sau:
Phần mục đích đã phân tích đủ nhưng chưa nêu đủ nhóm chức năng
Cách thức xử lý và đặt tiêu chí kpi chưa rõ ràng.
</t>
  </si>
  <si>
    <t>DSD_14 20150703 Phan Quang Dũng   
- Một số function có ý khá tương tự nhau (như function 1.1 và 1.5).
- Các kịch bản sử dụng còn khá chung chung. Cần chi tiết hơn trong các mô tả này và đa dạng hơn về các chủ đề kịch bản để cung cấp cho nguời dùng.
- Hiểu sai Portability và Interoperability trong Mục đích của ý 2.</t>
  </si>
  <si>
    <t>DSD_14 20150703 Phan Quang Dũng   
- Các ý bài làm của nhóm rất chi tiết, cung cấp cái nhìn đầy đủ về quy trình quản lý hoạt động cũng như hệ phân tán.
- Phần hai các bối cảnh được nhóm mô tả rất tốt và chi tiết, tuy nên bổ sung thêm các bối cảnh sử dụng liên quan đến công ty dược phẩm hơn
- Phần ba hơi tiết kiệm trong việc nêu lý do chọn hệ phân tán.</t>
  </si>
  <si>
    <t>DSD_14 20150703 Phan Quang Dũng   
- Các ý 1, 2, 3 được nêu đầy đủ và cụ thể
- Ý 2: Có sự nhầm lẫn về khái niệm giữa Extendability và Scalability
- Nhóm làm bài tốt</t>
  </si>
  <si>
    <t>DSD_14 20150703 Phan Quang Dũng   
- Các ý trong bài làm của nhóm được miêu tả cụ thể và đầy đủ.
- Scenario nên viết từ ngữ cảnh thao tác của nguời sử dụng để cung cấp thông tin hơn là liệt kê nguời dùng có thể làm gì.</t>
  </si>
  <si>
    <t xml:space="preserve">DSD_14 20151447 Vũ Đức Hiệp 
Thách thức: đầy đủ, phân tích chi tiết, mạch lạc
Mục đích: đã nêu đủ các ý, tuy nhiên cần phân tích cụ thể, chi tiết hơn
Cách tiếp cận: đã nêu đượcc cách tiếp cận và phân tích ưu điểm và nhược điểm
</t>
  </si>
  <si>
    <t>DSD_14 20151447 Vũ Đức Hiệp 
Thách thức: đầy đủ, phân tích chi tiết, cụ thể
Mục đích: đã nêu đủ các ý, tuy nhiên cần phân tích cụ thể, chi tiết hơn
Cách tiếp cận: đã nêu đượcc cách tiếp cận và phân tích ưu điểm và nhược điểm</t>
  </si>
  <si>
    <t xml:space="preserve">DSD_14 20151447 Vũ Đức Hiệp 
Thách thức: đầy đủ, phân tích chi tiết, mạch lạc
Mục đích: chưa nêu đủ ý, cần phân tích cụ thể, chi tiết hơn
Cách tiếp cận: đã nêu được cách tiếp cận và phân tích ưu điểm và nhược điểm
</t>
  </si>
  <si>
    <t>Comments given by group 15</t>
  </si>
  <si>
    <t>DSD_15 20160952 Nguyễn Văn Đạt
Nhóm chưa làm bài tập.</t>
  </si>
  <si>
    <t>DSD_15 20160952 Nguyễn Văn Đạt
Theo quan điểm cá nhân, 
1. Thách thức:
 - 2 phần mềm phần lớn đã ổn
 - ô sheet F29: (Heterogeneity) : bạn đã nói về khả năng làm việc độc lập của tính năng, chứ chưa đề cập đến khả năng tương thao tác với nhau
 - ô sheet F34 (Openess) : chưa có thông tin  
2. Mục đích: OK
3. Cách tiếp cận:
 - ô sheet F96 chưa có thông tin
Mình đánh giá OK</t>
  </si>
  <si>
    <t>DSD_15 20160952 Nguyễn Văn Đạt
Cả 3 mục thách thức, mục đích, cách tiếp đều ổn, nhìn tổng quan hệ thống khá ổn, mình đánh giá ổn</t>
  </si>
  <si>
    <t>DSD_15 20160952 Nguyễn Văn Đạt
 - ô sheet H88 : phân quyền có ảnh hưởng tới khả chuyển??
 - ô sheet H89 : phân quyền có ảnh hưởng tới khả năng co dãn??
 - ô H96 chưa có thông tin
Mình đánh giá OK</t>
  </si>
  <si>
    <t xml:space="preserve">DSD_15 20163228 Nguyễn Anh Phương
Ưu điểm: 
- Nhóm hoàn thành bài đầy đủ, đúng thời hạn
- Hai phần mềm sát với bài tập lớn
Nhược điểm:
- Chưa có chức năng thống kê như lương, số ngày nghỉ, ... </t>
  </si>
  <si>
    <t xml:space="preserve">DSD_15 20164052 Đoàn Văn Tiến
sheet J37: Chưa có mục đích nghiệp vụ của phần mềm
sheet J38: Mô tả sơ bộ của phần mềm thiếu nêu chức năng viết báo cáo(chỉ nêu xuất báo cáo theo ngày tháng năm)
sheet J95 chưa làm
</t>
  </si>
  <si>
    <t>DSD_15 20164052 Đoàn Văn Tiến
- sheet K7 chưa có link phần mềm
- phần liệt kê các tác nhân sử dụng cho có 2 người viết nên bị chồng chéo tác nhân, thiếu tác nhân
- sheet K80 chưa làm</t>
  </si>
  <si>
    <t>DSD_15 20164052 Đoàn Văn Tiến
- sheet L7 thiếu link phần mềm
- sheet L12 thiếu link phần mềm
- Trong phần liệt kê user: trưởng phòng kinh doanh cùng với trưởng phòng sản xuất là cùng 1 cấp độ, có nên gộp lại làm 1 user? Kế toán có phải nhân viên?
- Trong phần liệt kê các function của phần mềm: liệt kê không theo nhóm, sắp xếp khá lộn xộn, thiếu chức năng</t>
  </si>
  <si>
    <t>DSD_15 20164052 Đoàn Văn Tiến
- Phần user: kế toán(user 4) , kĩ thuật viên (user 5 ) có phải là nhân viên (user 1)?</t>
  </si>
  <si>
    <t>DSD-15 20162768 Nguyễn Thị Mừng
 Ưu điểm:
- Nhóm làm bài đầy đủ, đúng thời hạn
- Phân tích chi tiết và rõ ràng
- Nêu rõ các tác nhân và vai trò của các tác nhân đó trong hệ thống
Hạn chế:
- Phần Distribution Transparency là tính trong suốt với người dùng cuối, che giấu đi sự phân tán. Còn theo cách nhóm trình bày thì lại là việc các phần mềm của các bộ phận chưa có sự liên kết với nhau
- Chưa gom nhóm các chức năng
- Chưa nêu rõ cách tính KPI cho nhân viên và các bộ phận</t>
  </si>
  <si>
    <t>DSD-15 20162768 Nguyễn Thị Mừng
Ưu điểm:
- Nhóm làm bài đầy đủ, đúng thời hạn
- Nhóm phân tích chi tiết và rõ ràng
- Vai trò của tác nhân được chỉ ra một cách rõ ràng
Hạn chế:
- Chưa gom nhóm các chức năng
- Chưa chỉ rõ báo cáo được gửi đi đâu, có được đánh giá lại bởi các bên liên quan hay không</t>
  </si>
  <si>
    <t>DSD-15 20162768 Nguyễn Thị Mừng
Ưu điểm:
- Nhóm nộp bài đúng thời hạn và trình bày chi tiết, rõ ràng, dễ hiểu
- Có đánh giá phản hồi đối với báo cáo
Hạn chế:
- Chưa nêu rõ về chức năng thống kê</t>
  </si>
  <si>
    <t>DSD-15 20162768 Nguyễn Thị Mừng
Ưu điểm:
- Nhóm hoàn thành bài đúng thời hạn, phân tích chi tiết, rõ ràng
- Ví dụ về các phần mềm gần với bài tập lớn
Nhược điểm:
- Chưa nêu rõ phần tổng hợp báo cáo</t>
  </si>
  <si>
    <t>DSD_15 20163228 Nguyễn Anh Phương
+ Nhóm hoàn thành bài tập đúng thời hạn, ghi rõ ràng từng phần
+ Phần đánh giá KPI dựa trên phần trăm công việc trong phần mềm JobChat là không thực tế khi công việc trong thực tế khó có thể chia ra đều nhau được
+ Chưa có chức năng thống kê
+ Còn lại khá chi tiết và đầy đủ</t>
  </si>
  <si>
    <t>DSD_15 20154484 Nguyễn Văn Đạt
Mô tả đầy đủ các đặc điểm của 2 phần mềm
Nhóm có để xuất theo dõi theo cấp độ khá tốt, nêu rất chi tiết các thành phần, tổ chức biên chế trong doanh nghiệp.
Mục đích và cách tiếp cận mô tả đầy đủ và chi tiết.</t>
  </si>
  <si>
    <t xml:space="preserve">DSD_15 20154484 Nguyễn Văn Đạt
Mô tả đầy đủ các đặc điểm của 2 phần mềm
mô tả các chức năng ở mức cơ bản chưa thực sự chi tiết ở một vài chức năng quản lý
</t>
  </si>
  <si>
    <t>DSD_15 20154484 Nguyễn Văn Đạt
Mô tả đầy đủ các đặc điểm của 2 phần mềm
- Thách thức: đưa ra chi tiết và đẩy đủ thách thức cùng với các giải pháp
- Mục đích: nêu và phân tích rõ ràng
- Cách tiếp cận:đã nêu lên được cách tiếp cận và phân tích rõ lý do nó được chọn.</t>
  </si>
  <si>
    <t>Comments given by group 16</t>
  </si>
  <si>
    <t>DSD_16 20150424 Đào Huy Chương
Nhóm chưa hoàn thành bài tập</t>
  </si>
  <si>
    <t>DSD_16 20152594 Nguyễn Xuân Nam
- Thách thức: Nhóm đã đưa ra được 2 phần mềm SmartWorker và Any.do: 
chỉ ra mô tả về 2 phần mềm, ưu nhược điểm và đưa ra được thách thức.
- Mục đích: Phần này nhọm  làm khá ổn, một số chỗ chưa hoàn thành,
- Cách tiếp cận: Nhóm đã phân tích rõ ràng về lý do để lựa chọn cách tiếp cận.</t>
  </si>
  <si>
    <t>DSD_16 20152594 Nguyễn Xuân Nam
- Thách thức: 2 phần mềm nhóm đưa ra là Taskworld và Bitrix24: mô tả chi tiết về 2 phần mềm. Có đưa ra được thách thức.
- Mục đích: Nhóm đã đưa ra được mô tả về phần mềm, các chức năng và kịch bản sử dụng của phần mềm.
- Cách tiếp cận: Phần này nhóm làm đầy đủ về cách tiếp cận.</t>
  </si>
  <si>
    <t>DSD_16 20152594 Nguyễn Xuân Nam
- Thách thức: Đã đưa ra được mô tả chi tiết về 2 phần mềm và thách thức.
- Mục đích: Phần này nhóm là tốt, tuy nhiên phần kịch bản sử dụng của một số chức năng chưa rõ ràng.
- Cách tiếp cận: Nhóm đã đưa ra được cách tiếp cận và giải thích được lý do lựa chọn cách tiếp cận đó.</t>
  </si>
  <si>
    <t>DSD_16 20152594 Nguyễn Xuân Nam
Nhóm hoàn thành đầy đủ và đúng thời hạn bài tập. Các phần thách thức, mục đích và cách tiếp cận đã thực hiện được các yêu cầu của đề bài.</t>
  </si>
  <si>
    <t xml:space="preserve">DSD_16 20151123 Nguyễn Tuấn Giao
Bài làm của nhóm tương đối đủ các ý yêu cầi, tuy nhiên cần bổ sung 1 số chi tiết trong các phần như: mục đích nhiệm vụ của phần mềm redmine, khả năng thay đổi phạm vi, nhóm chức năng hành chính công (một số chức năng không hợp lý).
</t>
  </si>
  <si>
    <t xml:space="preserve">DSD_16 20151123 Nguyễn Tuấn Giao
Các chức năng và kịch bản ở ý 2 cần mô tả đầy đủ và rõ ràng hơn, thiếu kịch bản user 4.2, cần phân tích rõ các thách thức hơn với yêu cầu của phần mềm trên thực tế.
</t>
  </si>
  <si>
    <t xml:space="preserve">DSD_16 20151123 Nguyễn Tuấn Giao
Ý 1 còn thiếu link 2 phần mềm cí dụ, cần bổ sung phần kịch bản rõ ràng hơn, liệt kê chức năng của phần mềm chưa theo nhóm, và không theo thứ tự.
</t>
  </si>
  <si>
    <t xml:space="preserve">DSD_16 20151123 Nguyễn Tuấn Giao
Làm bài đầy đủ các phần, tìm hiểu khá chi tiết phần mềm trên thị trường. Cần bổ sung trong phần chức năng và nhóm chức năng cho cụ thể hơn nữa.
</t>
  </si>
  <si>
    <t>DSD_16 20151444 Trần Văn Hiệp
Làm bài tập đầy đủ, đúng hạn
Ý 1 - thách thức: liệt kê đầy đủ 2 phần mềm, các ưu điểm khuyết điểm và các thách thức
Ý 2 - mục đích: phân tích đầy đủ
Ý 3 - cách tiếp cận: thiếu lý do lựa chọn cách tiếp cận</t>
  </si>
  <si>
    <t>DSD_16 20151444 Trần Văn Hiệp
Làm bài tập đầy đủ, đúng hạn
Ý 1 - thách thức: liệt kê đầy đủ 2 phần mềm, các ưu điểm khuyết điểm và các thách thức
Ý 2 - mục đích: phân tích đầy đủ và rõ ràng
Ý 3 - cách tiếp cận: thiếu khả năng co dãn</t>
  </si>
  <si>
    <t>DSD_16 20152978 Phan Văn  Quang Nhóm làm tốt ý 1 và ý 2, ý 3 cần bổ sung rõ ràng hơn. Cụ thể:
+Ý 1: Nhóm đã nêu rõ được các đặc điểm và chức năng của 2 phần mềm hỗ trợ quản lý công việc là Vtask và iHCM. Nêu được ưu điểm và nhược điểm của từng phần mềm. Nêu được tốt các thách thức khi xây dựng phần mềm.
+Ý 2: Nhóm phân chia chức năng chính của phần mềm khá hợp lý, tuy nhiên cần có thêm chức năng Quản lý người dùng hỗ trợ việc phân quyền. Đã nêu ra được các kịch bản sử dụng cho phần mềm
+Ý 3: Nhóm cần bổ sung và trình bày rõ hơn về cách tiếp cận khi xây dựng phần mềm</t>
  </si>
  <si>
    <t>DSD_16 20152978 Phan Văn  Quang
Nhóm trình bày tốt phần 1 và phần 3, phần 3 cần sự rõ ràng hơn nữa đối với từng chính năng. Cụ thể:
+Ý 1: Nhóm để nêu ra được 2 phần mềm là Job chat và Taiga hỗ trợ quản lý công việc với nhiều tính năng nổi bật. Nếu rõ được ưu điểm và nhược điểm của mỗi phần mềm.
+Ý 2: Nhóm phân chia hợp lý các cụm chức năng chính của phần mềm. Phân tích cụ thể từng chức năng, nhưng cần có sự bổ sung thêm cho thực sự đầy đủ. 
+Ý 3: Nhóm có trình bày được ưu điểm và nhược điểm của hướng tiếp cận. Nêu được cụ thể từng phần. Tuy nhiên, ô Hướng tiếp cận đang để trống, theo như hiểu thì nhóm chọn hướng tiếp cận Microservice</t>
  </si>
  <si>
    <t xml:space="preserve">DSD_16 20152978 Phan Văn  Quang
Nhóm đã trình bày khá tốt và đầy đủ cả 3 phần. Các phần đều có liên kết chặt chẽ với nhau, dễ đọc và dễ hiểu. Cụ thể:
+Ý 1: Nêu được rõ đặc điểm của 2 phần mềm hỗ trợ quản lý công việc là Wrike và Fastwork. So sánh được các ưu điểm và nhược điểm của từng phần mềm
+Ý 2: Đã chia hợp lý các chức năng chính của hệ thống và kịch bản sử dụng của phần mềm. Tuy nhiên, cụm chức năng chính Phân quyền nên được chuyển thành là Quản lý người dùng, và trong cụm chức năng này sẽ có chức năng Phân quyền người dùng
+Ý 3: Nhóm đã nêu ra được các hướng tiếp cận liên quan đến thiết kế hệ thống và giao diện, tận dụng được các ưu điểm của hệ phân tán </t>
  </si>
  <si>
    <t>DSD_16 20150424 Đào Huy Chương
- Ý 1 (Thách thức): Nhóm đã tìm hiểu và so sánh được 2 phần mềm
 MyXTeam và Sinnovasoft. Cơ bản đã đưa ra được ưu nhược điểm và
 thách thức.
- Ý 2 (Mục đích): Nhóm đã mô tả được sơ lược phần mềm, các chức năng
 chính, tuy nhiên kịch bản chưa được rõ ràng.
- Ý 3 (Cách tiếp cận): Nhóm đã đưa được cách tiếp cận và lý do chọn.</t>
  </si>
  <si>
    <t>DSD_16 20150424 Đào Huy Chương
- Ý 1 (Thách thức): Nhóm đưa ra được 2 phần mềm đó là Todoist và
 Workzone. Đã mô tả được ưu nhược điểm, cách thức hoạt động và đưa
 ra được thách thức.
- Ý 2 (Mục đích): nhóm đã mô tả được phần mềm xây dựng có chức 
năng chính là gì và kịch bản sửa dụng.
- Ý 3 (Cách tiếp cận): Nhóm đã đưa ra khá chi tiết về cách tiếp cận và lý
 do lựa chọn.</t>
  </si>
  <si>
    <t>DSD_16 20150424 Đào Huy Chương
- Ý 1 (Thách thức): Cơ bản thì nhóm đã đưa ra được mô tả của 2 phần mềm là 
Microsoft Planner và Producteex: đưa ra được ưu nhược điểm và thách thức theo
 các khía cạnh.
- Ý 2 (Mục đích): nhóm chưa nêu rõ ràng về kịch bản sử dụng.
- Ý 3 (Cách tiếp cận): Nhóm đã nêu đầy đủ về lý do lựa chọn cách tiếp cận.</t>
  </si>
  <si>
    <t>Comments given by group 17</t>
  </si>
  <si>
    <t>DSD_17 20151845 Hoàng Văn Hưng
Nhóm chưa làm bài tập</t>
  </si>
  <si>
    <t>DSD_17 20151845 Hoàng Văn Hưng
- Ưu điểm: Nhóm hoàn thành khá đầy đủ yêu cầu của bài tập, mô tả các phần mềm tìm hiểu, các chức năng và kịch bản tương đối chi tiết.
- Nhược điểm: Phần thách thức thiếu tính openess, Phần cách tiếp cận thiếu lý do lựa chọn.</t>
  </si>
  <si>
    <t>DSD_17 20151845 Hoàng Văn Hưng
- Ưu điểm: Nhóm hoàn thành đầy đủ bài tập so với yêu cầu của đề bài.
- Nhược điểm: Chưa tìm thấy</t>
  </si>
  <si>
    <t>DSD_17 20151845 Hoàng Văn Hưng
- Ưu điểm: Nhóm hoàn thành khá đầy đủ các yêu cầu.
- Nhược điểm: Phần cách tiếp cận thiếu lý do lựa chọn</t>
  </si>
  <si>
    <t>DSD_17 20151845 Hoàng Văn Hưng
- Ưu điểm: Nhóm hoàn thành đầy đủ yêu cầu bài tập, trình bày khá rõ ràng.</t>
  </si>
  <si>
    <t>DSD_17 20144996 Trần Kim Tuyến
- Chưa nói rõ cách đánh giá KPI của sản phẩm
- Tính dùng sẵn chưa chính xác (Theo quan điểm cá nhân tìm hiểu)</t>
  </si>
  <si>
    <t>DSD_17 Trần Kim Tuyến
- Chức năng 5.2-&gt;5.4 chưa nêu tên chức năng 
- Tính sẵn dùng chưa chính xác</t>
  </si>
  <si>
    <t>DSD_17 2014996 Trần Kim Tuyến
Chưa chỉ rõ các khía cạnh cần tập trung của tính mở
Chưa link đến phần mềm quản lí công việc
Chức năng quản lí công việc còn chưa rõ ràng do có nhiều chức năng con bên trong</t>
  </si>
  <si>
    <t>DSD_17 20179758 Bùi Nhật Trường
Bài làm chi tiết, đúng hạn, tìm hiểu chi tiết - đặc biệt là với hai phần mềm quản lý công việc trên thị trường (ưu - nhược, giá cả,...). Tuy nhiên phần chức năng - nhóm chức năng một số phần cần chi tiết hơn.</t>
  </si>
  <si>
    <t>DSD_17 20179758 Bùi Nhật Trường
Thiếu phần lý do lựa chọn hướng tiếp cận hệ phân tán (9h25-11/09/2019), phần nhóm chức năng và chức năng bị nhầm sang liệt kê các tác nhân - users ?</t>
  </si>
  <si>
    <t>DSD_17 20179758 Bùi Nhật Trường
Thiếu phần khả năng co dãn của hệ phân tán. Chưa chỉ ra nhóm chức năng và các chức năng tương ứng của mỗi nhóm chức năng (nên tham khảo cách trình bày của nhóm 9).</t>
  </si>
  <si>
    <t>DSD_17 20179758 Bùi Nhật Trường
Thiếu lý do lựa chọn hướng tiếp cận trong ý 3. Một vài phần còn sơ sài (tính mở, các tác nhân trong hệ thống). Chưa thể hiện rõ các nhóm chức năng, phân các chức năng vào nhóm không đồng nhất ?</t>
  </si>
  <si>
    <t xml:space="preserve">
DSD_17 20151557 Phạm Minh  Hoàng
Ý 1: Mô tả và so sánh 2 phần mềm rõ ràng, chi tiết, đưa được các giải pháp cho các thách thức
Ý 2: Trình bày, phân tích các tác nhân, các nhóm chức năng và kịch bản sử dụng đầy đủ, rõ ràng, chi tiết
Ý 3: Đã nêu ra được ưu điểm. nhược điểm và lý do lựa chọn hướng tiếp cận</t>
  </si>
  <si>
    <t xml:space="preserve">
DSD_17 20151557 Phạm Minh  Hoàng
Ý 1: Mô tả và so sánh 2 phần mềm rõ ràng, chi tiết, đưa được các giải pháp cho các thách thức nhưng đang hiểu sai về Distribution transparency
Ý 2: Trình bày, phân tích các tác nhân, các nhóm chức năng và kịch bản sử dụng đầy đủ, rõ ràng, chi tiết
Ý 3: Đã nêu ra được ưu điểm. nhược điểm nhưng chưa chọn hướng tiếp cận ???</t>
  </si>
  <si>
    <t xml:space="preserve">
DSD_17 20151557 Phạm Minh  Hoàng
Ý 1: Mô tả và so sánh 2 phần mềm rõ ràng, chi tiết, đưa được các giải pháp cho các thách thức 
Ý 2: Trình bày, phân tích các tác nhân, các nhóm chức năng và kịch bản sử dụng đầy đủ, rõ ràng, chi tiết
Ý 3: Đưa ra lý do chọn hướng tiếp cận và phân tích ưu nhược điểm chưa rõ ràng</t>
  </si>
  <si>
    <t>DSD_17 20152754 Nguyễn Thế Nhạ
- Thách thức : Nhóm tìm hiểu 2 phần mềm là iHCM và Facework, đưa ra khá chi tiết về phần tìm hiểu ưu nhược điểm và cách sử dụng của 2 phần mềm đó. Nhóm 13 cũng tìm hiểu phần mềm iHCM (trùng nhau)
- Mục đích : Đã nếu được mục đích và kịch bản đầy đủ và chi tiết.
- Cách tiếp cận : Nhóm chọn cách tiếp cận và mô tả các ưu điểm và lí do rõ ràng.</t>
  </si>
  <si>
    <t>DSD_17 20152754 Nguyễn Thế Nhạ
- Thách thức : Nhóm tìm hiểu và phân tích được 2 phần mềm theo yêu cầu. Nêu được các ưu điểm và nhược điểm mà cả 2 phần mềm đang có được và hạn chế.
- Mục đích : Trình bày khá đầy đủ và rõ ràng mục đích và kịch bản sử dụng của phần mềm.
- Cách tiếp cận : Đưa ra cách tiếp cận là "Phân tách chính sách/ kỹ thuật" nêu rõ lí do chọn cách tiếp cận đó.</t>
  </si>
  <si>
    <t>DSD_17 20152754 Nguyễn Thế Nhạ
- Thách thức : Nhóm đưa ra đủ 2 phần mềm theo yêu cầu, trình bày về các thách thức, ưu và nhược điểm của 2
- Mục đích : Nhóm đã phân tích rõ ràng mục đích sử dụng phần mềm.
- Cách tiếp cận : Nhóm chọn cách tiếp cận là  "Tận dụng thế mạnh sẵn có của hệ phân tán" và đưa ra được 6 lí do để chọn cách tiếp cận hợp lí.</t>
  </si>
  <si>
    <t>Comments given by group 18</t>
  </si>
  <si>
    <t>DSD_18 20152582 Nguyễn Trọng Nam
Nhóm chưa làm bài</t>
  </si>
  <si>
    <t xml:space="preserve">DSD_18 20152582 Nguyễn Trọng Nam
Nhóm làm bài tốt, đầy đủ chức năng , tiếp cận tốt với yêu cầu đề bài, sản phẩm phân tích tốt đúng với thực tế </t>
  </si>
  <si>
    <t>DSD_18 20152582 Nguyễn Trọng Nam
Nhóm làm bài tập đầy đủ, đúng tiến độ, các mục nội dung mạch lạc dễ hiểu, các chức năng đầy đủ đi sát với các yêu cầu của bài toán</t>
  </si>
  <si>
    <t>DSD_18 20152582 Nguyễn Trọng Nam
Chức năng hoàn thành đầy đủ, đúng tiến độ, các bài tập phân chia rõ ràng, đồng đều giữa các thành viên, các thông tin tìm hiểu tốt, sản phẩm chuẩn bị tốt, rõ ràng chi tiết đúng với phần mềm</t>
  </si>
  <si>
    <t>DSD_18 20152582 Nguyễn Trọng Nam
Nhóm làm bài tốt, các chức năng rõ ràng, phần chia công việc tốt giữa các thành viên, trình bày mạch lạc, dễ hiểu</t>
  </si>
  <si>
    <t>DSD_18 20151168 Nguyễn Văn Hào
Nhóm làm bài đúng thời hạn, đủ các yêu cầu.
Các ý phân tích chi tiết, rõ ràng
Phần chức năng cần chi tiết hơn</t>
  </si>
  <si>
    <t>DSD_18 20151168 Nguyễn Văn Hào
Nhóm làm bài đầy đủ, nộp đúng thời hạn.
Phân tích các ý cần chi tiết hơn ví dụ như phần kịch bản sử dụng</t>
  </si>
  <si>
    <t>DSD_18 20151168 Nguyễn Văn Hào
Nhóm nộp đúng thời hạn
Bài làm những phần đã làm khá chi tiết. Còn một số chức năng chưa điền. Cần có link đến các phần mềm</t>
  </si>
  <si>
    <t>DSD_18 20151168 Nguyễn Văn Hào
Nhóm làm bài đầy đủ, nộp đúng thời hạn. Bài làm khá chi tiết, một số kịch bản cần làm rõ hơn</t>
  </si>
  <si>
    <t xml:space="preserve">DSD_18 20151168 Nguyễn Văn Hào
Nhóm làm bài đầy đủ, nộp đúng thời hạn.
Phần chức năng mới đưa ra các chức năng, cần phân tích rõ hơn.
Phần cách tiếp cận cần phân tích rõ hơn nữa
</t>
  </si>
  <si>
    <t>DSD_18 20150836 Lương Quốc Đạt 
- Về việc đánh giá KPI còn hơi khó hiểu, dễ gây khó chịu cho người dùng.
- Có lẽ nên phân chia theo module sẽ hợp lí hơn là phân chia theo task.</t>
  </si>
  <si>
    <t xml:space="preserve">DSD_18 20150836 Lương Quốc Đạt 
Đầy đủ 2 phần mềm, có một số chỗ trong phần thách thức còn nêu chưa rõ ràng: VD: Tính mở.
</t>
  </si>
  <si>
    <t xml:space="preserve">DSD_18 20150836 Lương Quốc Đạt 
Ý 1,2 làm khá đầy đủ.
</t>
  </si>
  <si>
    <t xml:space="preserve">DSD_18 20150836 Lương Quốc Đạt 
Bài làm khá đầy đủ. </t>
  </si>
  <si>
    <t xml:space="preserve">DSD_18 20153042 Phạm Hồng Quân
Ý 1 và ý 2, ý 3 đều làm khá tốt. 
</t>
  </si>
  <si>
    <t>DSD_18 20153042 Phạm Hồng Quân
- Ý 1: nhóm đã làm tương đối đầy đủ, rõ ràng.
- Ý 2: chỉ ra được mục đích một cách chính xác.
- Ý 3: chọn được cách tiếp cận và trình bày tốt cả ưu và nhược điểm của cách tiếp cận đã chọn</t>
  </si>
  <si>
    <t>DSD_18 20153042 Phạm Hồng Quân
- Ý 1: về cơ bản nhóm đã nêu được tương đối đầy đủ ưu và nhược của các phần mềm mà nhóm đã chọn.
- Ý 2: kịch bản và mục đích rõ ràng, chi tiết
- Ý 3: nhóm làm khá tốt, xong cần rõ ràng hơn.</t>
  </si>
  <si>
    <t>DSD_18 20153042 Phạm Hồng Quân
- Ý 1: nhóm trình bày tốt
- Ý 2: nêu được rõ các quan điểm về mục đích sử dụng
- Ý 3: các lí do giải thích thuyết phục rõ ràng</t>
  </si>
  <si>
    <t>Comments given by group 19</t>
  </si>
  <si>
    <t>DSD_19 20151359 Phạm Minh Hiếu:
Nhóm chưa hoàn thành bài tập tuần 1</t>
  </si>
  <si>
    <t>DSD_19 20151359 Phạm Minh Hiếu:
Nhận xét nhóm:
1. Thách thức: 
 - Nhìn chung, nhóm tìm hiểu về 2 phần mềm tương đối đầy đủ và rõ ràng
 - Chưa thực hiện phần Openness
 - Nên liệt kê 5 nhóm chức năng chính sau đó phân tích
 - Chưa phân tích lý do lựa chọn 
2. Mục đích: 
 - Có sự chuẩn bị, hoàn thành bài tập tốt =&gt; đánh giá nhóm khá tốt
3. Hướng tiếp cận: 
 - Chưa phân tích lý do lựa chọn</t>
  </si>
  <si>
    <t>DSD_19 20151359 Phạm Minh Hiếu:
Nhận xét nhóm:
1. Thách thức: 
 - Nhóm tìm hiểu về 2 phần mềm tương đối đầy đủ và rõ ràng
2. Mục đích: 
 - Có sự chuẩn bị, hoàn thành bài tập tốt =&gt; đánh giá nhóm tốt
3. Hướng tiếp cận: 
 - Khá chi tiết, hướng tiếp cận lợi dụng thế mạnh để phát triển</t>
  </si>
  <si>
    <t>DSD_19 20179757 Đỗ Tuấn Tú
Chưa có thông tin của 1 số tác nhân sử dụng: Giám đốc,kế toán
Chức năng phần mềm đầy đủ
Cách tiếp cận rõ ràng về ưu nhược điểm</t>
  </si>
  <si>
    <t>DSD_19 20151359 Phạm Minh Hiếu:
Nhận xét nhóm:
Nhìn chung cả nhóm về 3 ý: thách thức, mục đích, hướng tiếp cận đều có sự chuẩn bị tốt, bài làm chi tiết, rõ ràng =&gt; nhóm làm bài tốt</t>
  </si>
  <si>
    <t>DSD_19 20179757 Đỗ Tuấn Tú
Mục đích nghiệp vụ phần mềm chưa rõ ràng.
Chưa đưa ra lý do chọn cách tiếp cận
Các phần khác làm đầy đủ</t>
  </si>
  <si>
    <t>DSD_19 20179757 Đỗ Tuấn Tú
Chưa có mô tả cho từng tác nhân
Các chức năng mô tả sơ sài</t>
  </si>
  <si>
    <t>DSD_19 20179757 Đỗ Tuấn Tú
Thiếu nhiều chức năng của phần mềm
Chưa có link tới phần mềm</t>
  </si>
  <si>
    <t>DSD_19 20179757 Đỗ Tuấn Tú
Chức năng phần mềm chưa chi tiết
CÁc phần còn lại đầy đủ</t>
  </si>
  <si>
    <t>DSD_19 20154188 Bùi Sỹ Tú
Một số thách thức chưa đưa ra được giải pháp tương ứng
Phần chức năng chưa nêu rõ phần mềm sẽ được sử dụng như thế nào</t>
  </si>
  <si>
    <t xml:space="preserve"> DSD_19 20151212 Nguyễn Văn Hải
- Thách thức: 
Đầy đủ chức năng, các ưu nhược điểm được phân tích rõ ràng
dễ hiểu và đầy đủ
- Mục đích:
Chưa chỉ ra nhóm chức năng
- Hướng tiếp cận: 
Đầy đủ các yêu cầu của đề bài, các ưu nhược điểm lí do chọn 
đề tài
</t>
  </si>
  <si>
    <t xml:space="preserve"> DSD_19 20151212 Nguyễn Văn Hải
-Thách thức: 
Phân tích đầy đủ chức năng, ưu và nhược điểm cảu từng phần mềm
- Mục đích: 
Chưa có nhóm người sử dụng
Có nhiều người dùng không được nhắc đến trong phần liệt kê mà có trong 
phần kịch bản 
- Hướng tiếp cận: 
Cần chỉ rõ ưu và nhược điểm, chi phí của hệ phân tán</t>
  </si>
  <si>
    <t xml:space="preserve"> DSD_19 20151212 Nguyễn Văn Hải
- Thách thức: 
Nội dung chưa sát với yêu cầu
KPI được tính rõ ràng
-Mục đích:
Đầy đủ và chi tiết đúng với yêu cầu của bài
- Hướng tiếp cận: 
Chưa nêu ra lí do chọn hệ phân tán
Các ưu nhược điểm cần được làm rõ ràng hơn</t>
  </si>
  <si>
    <t xml:space="preserve"> DSD_19 20151212 Nguyễn Văn Hải
- Thách thức:
Đầy đủ và chi tiết
- Mục đích: 
1 số chức năng của nhóm người sử dụng không chính xác
- Hướng tiếp cận: 
Chưa nêu cách tiếp cận của nhóm
</t>
  </si>
  <si>
    <t xml:space="preserve"> DSD_19 20151212 Nguyễn Văn Hải
- Thách thức: 
Đầy đủ và chi tiết ưu nhược điểm của 2 phần mềm
- Mục đích: 
Đầy đủ và chi tiết
- Hướng tiếp cận: 
Ưu và nhược điểm chưa được nêu rõ ràng
</t>
  </si>
  <si>
    <t xml:space="preserve"> DSD_19 20151212 Nguyễn Văn Hải
- Thách thức: 
Nội dung chi tiết, nếu rõ ưu nhược điểm và so sánh ưu nhược điểm
- Mục đích: 
Đầy đủ và chi tiết
- Hướng tiếp cận: 
Ưu nhược điểm được nêu rõ ràng</t>
  </si>
  <si>
    <t xml:space="preserve"> DSD_19 20152938 Dương Đình Quang
- Thách thức: Đã mô tả những chức năng cơ bản và nêu được những ưu nhược điểm của 2 phần mềm MyXTeam và Sinnovasoft và nêu được thách thức
- Mục đích: đã nêu được mục đích và kịch bản sử dụng của hệ thống
- Cách tiếp cận: cách tiếp cận làm khá chi tiết đầy đủ</t>
  </si>
  <si>
    <t xml:space="preserve"> DSD_19 20152938 Dương Đình Quang
- Thách thức: đã nêu được chức năng cơ bản, ưu, nhược điểm của 2 phần mềm
- Mục đích: đã mô tả sơ bộ về mục đích và kịch bản sử dụng, cần bổ sung chi tiết phần nhóm tác nhân sử dụng
- Cách tiếp cận: đã nêu được cách tiếp cận và giải thích</t>
  </si>
  <si>
    <t>Comments given by group 20</t>
  </si>
  <si>
    <t>Chấm điểm các nhóm (0-100 điểm)</t>
  </si>
  <si>
    <t>Notes given by group 1</t>
  </si>
  <si>
    <t>Notes given by group 2</t>
  </si>
  <si>
    <t>Phân chia công việc sơ sài</t>
  </si>
  <si>
    <t>Notes given by group 3</t>
  </si>
  <si>
    <t>14 api có giao diện</t>
  </si>
  <si>
    <t>Notes given by group 4</t>
  </si>
  <si>
    <t>đã có validate</t>
  </si>
  <si>
    <t>DSD_04 20153325 Nguyễn Chí Thanh
0</t>
  </si>
  <si>
    <t>Notes given by group 5</t>
  </si>
  <si>
    <t>Notes given by group 6</t>
  </si>
  <si>
    <t>Notes given by group 7</t>
  </si>
  <si>
    <t>Phân quyền xem đọc xóa sửa các thông tin</t>
  </si>
  <si>
    <t>DSD_02 20150393 Biện Thành Chung</t>
  </si>
  <si>
    <t>Công việc phân chia cho các thành viên rõ ràng (1 thành viên)</t>
  </si>
  <si>
    <t>Nghiệp vụ kết nối thông tin liên quan đến công việc</t>
  </si>
  <si>
    <t>Cấu trúc báo cáo rõ ràng, đúng với theo mẫu</t>
  </si>
  <si>
    <t>gọi video trực tiếp</t>
  </si>
  <si>
    <t>Còn dính lỗi chính tả</t>
  </si>
  <si>
    <t>DSD_02 20151493 Phạm Hoàn</t>
  </si>
  <si>
    <t>Tổng hợp danh sách đánh giá KPI của từng bộ phận</t>
  </si>
  <si>
    <t>Quản lý các buổi đi muộn và thời gian đi muộn của nhân viên</t>
  </si>
  <si>
    <t>Notes given by group 8</t>
  </si>
  <si>
    <t xml:space="preserve">hơp lệ theo yêu cầu </t>
  </si>
  <si>
    <t>Share màn hình</t>
  </si>
  <si>
    <t>Xác định chi phí phát sinh trong quá trình bảo trì, nâng cấp hệ thống</t>
  </si>
  <si>
    <t>Đặt lời nhắc</t>
  </si>
  <si>
    <t>CRUD quy chế làm việc</t>
  </si>
  <si>
    <t>Đã làm chủ</t>
  </si>
  <si>
    <t>Quản lý người thực hiện task</t>
  </si>
  <si>
    <t>Tạo báo cáo đánh giá KPI của nhân viên</t>
  </si>
  <si>
    <t>Lấy dữ liệu được API cung cấp</t>
  </si>
  <si>
    <t>Notes given by group 9</t>
  </si>
  <si>
    <t>Chức năng liệt kê danh sách các đồng nghiệp đã kết nối</t>
  </si>
  <si>
    <t>Chức năng xác nhận kết nối với một đồng nghiệp</t>
  </si>
  <si>
    <t>Chức năng yêu cầu kết nối với một đồng nghiệp</t>
  </si>
  <si>
    <t>Nhận xét tiến độ công việc của nhân viên cấp dưới</t>
  </si>
  <si>
    <t>Quản lý thông tin được chia sẻ trong phòng ban của mình</t>
  </si>
  <si>
    <t>Xem thông tin liên quan đến công việc của người khác</t>
  </si>
  <si>
    <t>Kết nối công việc của mình với công việc của một hoặc nhiều nhân viên khác</t>
  </si>
  <si>
    <t>Kết nối công việc của mình với tiến độ hoàn thành công việc của cả bộ phận</t>
  </si>
  <si>
    <t>Kết nối công việc của mình với tiến độ hoàn thành mục tiêu của cả công ty</t>
  </si>
  <si>
    <t>Thông báo đến những công việc liên quan khi chỉnh sửa/ hoàn thành 1 việc</t>
  </si>
  <si>
    <t>Tìm kiếm thông tin, tài liệu với từ khóa</t>
  </si>
  <si>
    <t>Xem thông tin liên quan đến công việc của bộ phận mình</t>
  </si>
  <si>
    <t>Xem thông tin liên quan đến công việc của cả công ty</t>
  </si>
  <si>
    <t>Đầy đủ, đúng theo mẫu</t>
  </si>
  <si>
    <t>Notes given by group 10</t>
  </si>
  <si>
    <t>Xem thông tin liên quan đến công việc của mình</t>
  </si>
  <si>
    <t>Nhận xét cấp trên xuống cấp dưới cùng phòng ban</t>
  </si>
  <si>
    <t>Giao việc cấp trên xuống cấp dưới khác phòng ban</t>
  </si>
  <si>
    <t>đã có hợp lệ</t>
  </si>
  <si>
    <t>Nhận xét cấp trên xuống cấp dưới khác phòn ban</t>
  </si>
  <si>
    <t>Báo cáo công việc của các cá nhân lên tổ trưởng và trưởng phòng</t>
  </si>
  <si>
    <t>Thống kê lượng công việc cấp trên giao cho cấp dưới</t>
  </si>
  <si>
    <t>Tự động tổng hợp và đánh KPI bộ phận theo tháng</t>
  </si>
  <si>
    <t>Notes given by group 11</t>
  </si>
  <si>
    <t>Chưa rõ đã thể hiện chưa</t>
  </si>
  <si>
    <t>Sao chép công việc</t>
  </si>
  <si>
    <t>Xóa công việc cá nhân</t>
  </si>
  <si>
    <t>Quản ly công việc tồn đọng</t>
  </si>
  <si>
    <t>Tạo chi tiết công việc cá nhân</t>
  </si>
  <si>
    <t>Notes given by group 12</t>
  </si>
  <si>
    <t>Tạo plan cho công việc ( thêm sửa xóa các task con, thêm sửa xóa người tham gia công việc đấy)</t>
  </si>
  <si>
    <t>Chia nhỏ công việc</t>
  </si>
  <si>
    <t>Cấu trúc báo cáo đầy đủ, rõ ràng</t>
  </si>
  <si>
    <t>Thêm nhân viên vào dự án</t>
  </si>
  <si>
    <t>Gửi mail trong công ty</t>
  </si>
  <si>
    <t>chưa thấy có</t>
  </si>
  <si>
    <t>Gửi thông báo trạng thái, deadline qua telegram</t>
  </si>
  <si>
    <t>Chỉnh sửa nội dung mô tả công việc</t>
  </si>
  <si>
    <t>Giao việc cấp trên xuống cấp dưới cùng phòng ban</t>
  </si>
  <si>
    <t>Notes given by group 13</t>
  </si>
  <si>
    <t>Bình luận công việc</t>
  </si>
  <si>
    <t>đẫ có</t>
  </si>
  <si>
    <t>Lưu trữ công việc</t>
  </si>
  <si>
    <t>Gửi thông báo thông qua hệ thống</t>
  </si>
  <si>
    <t>Invite member vào công việc</t>
  </si>
  <si>
    <t>comment về các trang thái của task, những nội dung muốn chuyền tải cho người sau làm.</t>
  </si>
  <si>
    <t>Tổng kết thời gian spent time cho mỗi công việc</t>
  </si>
  <si>
    <t>từ các trạng thái hiện tại chuyển sang trạng thái feedback khách hoàng</t>
  </si>
  <si>
    <t>Chuyển trạng thái công việc: Đang làm, Đã xong.</t>
  </si>
  <si>
    <t>Upload các tài liệu liên quan tới công việc</t>
  </si>
  <si>
    <t>Notes given by group 14</t>
  </si>
  <si>
    <t>CRUD user (Sửa thông tin user, sửa quyền user)</t>
  </si>
  <si>
    <t>Quản trị vị trí / cơ cấu tổ chức</t>
  </si>
  <si>
    <t>Thống kê và đánh giá KPI cá nhân theo quý</t>
  </si>
  <si>
    <t>Kiếm soát tiến độ 
và năng suất làm
việc</t>
  </si>
  <si>
    <t>Xuất báo cáo tổng hợp định kỳ</t>
  </si>
  <si>
    <t>Notes given by group 15</t>
  </si>
  <si>
    <t>Cập nhật dữ liệu</t>
  </si>
  <si>
    <t>Tạo yêu cầu cần vận chuyển hàng đến kho</t>
  </si>
  <si>
    <t>Thay đổi trạng thái công việc đóng gói sản phẩm</t>
  </si>
  <si>
    <t>Thêm mới công việc cho bộ phận đóng gói thuốc thú y</t>
  </si>
  <si>
    <t>Thêm mới công việc cho bộ phận sản xuất thuốc thú y</t>
  </si>
  <si>
    <t>Xác định trách nhiệm các chỉ số đánh giá, đo lường hiệu suất</t>
  </si>
  <si>
    <t>Notes given by group 16</t>
  </si>
  <si>
    <t>Xuất File Exel, PDF.</t>
  </si>
  <si>
    <t>Lưu trữ KPI</t>
  </si>
  <si>
    <t>Quản lý các buổi nghỉ của nhân viên</t>
  </si>
  <si>
    <t>Thống kê KPI của cả công ty dưới dạng biểu đồ cột, biểu đồ tròn theo tháng, quý, năm</t>
  </si>
  <si>
    <t>Tổng hợp danh sách đánh giá KPI của nhân viên theo tháng, quý, năm</t>
  </si>
  <si>
    <t>Xây dựng các hình thức khen thưởng với lưới tiêu chí đánh giá KPI</t>
  </si>
  <si>
    <t>Tìm kiếm KPI theo nhân viên</t>
  </si>
  <si>
    <t>Cấu trúc báo cáo đầy đủ, rõ ràng, đúng với theo mẫu</t>
  </si>
  <si>
    <t>Thống kê và đánh giá KPI của cá nhân theo tháng</t>
  </si>
  <si>
    <t>Notes given by group 17</t>
  </si>
  <si>
    <t>Tự động tổng hợp và đánh giá KPI của bộ phận theo tháng</t>
  </si>
  <si>
    <t>các yêu cầu đã hợp lệ</t>
  </si>
  <si>
    <t>Upload bài viết, hình ảnh</t>
  </si>
  <si>
    <t>CRUD task</t>
  </si>
  <si>
    <t>Thông báo KPI theo chu kỳ cho từng cá nhân</t>
  </si>
  <si>
    <t>Tìm kiếm các biểu mẫu chung: sơ yếu lí lịch, đơn xin nghỉ phép...</t>
  </si>
  <si>
    <t>Xem thông tin KPI cá nhân theo tuần</t>
  </si>
  <si>
    <t>Xây dựng các hình phạt tương ứng với lưới tiêu chí API</t>
  </si>
  <si>
    <t>Xây dựng các hình thức khen thưởng với lưới tiêu chí API</t>
  </si>
  <si>
    <t>Liên hệ giữa kết quả đánh giá KPIs và lương, thưởng</t>
  </si>
  <si>
    <t>Thay đổi trọng số của các tiêu chí đánh giá KPI cho bộ phận</t>
  </si>
  <si>
    <t>Tạo thông báo cần thêm cơ sở vật chất ( hộp, túi ) cho bên kho</t>
  </si>
  <si>
    <t>Notes given by group 18</t>
  </si>
  <si>
    <t>Thêm chỉ số đánh giá KPI</t>
  </si>
  <si>
    <t>Điều chỉnh tiêu chí đánh giá KPI kinh doanh</t>
  </si>
  <si>
    <t>Thêm tiêu chí đánh giá KPI kinh doanh</t>
  </si>
  <si>
    <t>Quản lý đánh giá
KPI nhân viên</t>
  </si>
  <si>
    <t>Đánh giá KPI</t>
  </si>
  <si>
    <t>Phê duyệt KPI</t>
  </si>
  <si>
    <t>Thiết lập KPI</t>
  </si>
  <si>
    <t>Notes given by group 19</t>
  </si>
  <si>
    <t>Phản hồi thông tin</t>
  </si>
  <si>
    <t>DSD_14 20150264 Nguyễn Thành Bắc</t>
  </si>
  <si>
    <t>Xác thực thông tin</t>
  </si>
  <si>
    <t>Bật, tắt tính khá dụng của thành phần đánh giá KIP</t>
  </si>
  <si>
    <t>Gộp công thức đánh giá KPI</t>
  </si>
  <si>
    <t>Giải mã thông tin</t>
  </si>
  <si>
    <t>Cài đặt chế độ công khai</t>
  </si>
  <si>
    <t>Notes given by group 20</t>
  </si>
  <si>
    <t>Mã Hóa Thông Tin</t>
  </si>
  <si>
    <t>DSD_14 20154139 Phí Văn Tuấn</t>
  </si>
  <si>
    <t>Kết nối thông tin 
các bộ phận</t>
  </si>
  <si>
    <t>Tổng hợp thông tin</t>
  </si>
  <si>
    <t>Quản lí chuỗi cung ứng</t>
  </si>
  <si>
    <t>Cảnh báo truy vấn</t>
  </si>
  <si>
    <t>Quản lý công thức đánh giá KPI</t>
  </si>
  <si>
    <t>Đầu ra</t>
  </si>
  <si>
    <t>Trích xuất báo cáo dạng file</t>
  </si>
  <si>
    <t>DSD_17 20144996 Trần Kim Tuyến</t>
  </si>
  <si>
    <t>Tạo tài khoản cho người sử dụng</t>
  </si>
  <si>
    <t>Đánh giá kết quả thực hiện công việc</t>
  </si>
  <si>
    <t>Nhận xét kết quả công việc</t>
  </si>
  <si>
    <t>Phân quyền người sử dụng</t>
  </si>
  <si>
    <t>Tạo tiêu chí phân quyền - vai trò người sử dụng</t>
  </si>
  <si>
    <t>CRUD mẫu báo cáo(thêm, sửa, xóa, tạo)</t>
  </si>
  <si>
    <t>đã xây dựng</t>
  </si>
  <si>
    <t>Phân tích dựa trên số liệu báo cáo tổng hợp</t>
  </si>
  <si>
    <t>Xây dựng đầy đủ API nhóm đảm nhiệm</t>
  </si>
  <si>
    <t>Thống kê lịch sử báo cáo và tổng hợp báo cáo</t>
  </si>
  <si>
    <t>Tổng hợp các vấn đề của hệ thống (sai sót dữ liệu, xung đột giữa các chức năng, quy trình hoạt động, ...)</t>
  </si>
  <si>
    <t>Xác định chi phí bảo trì, nâng cấp, phát triển của toàn bộ hệ thống</t>
  </si>
  <si>
    <t>Thêm mới và đánh giá rủi ro trong quá trình làm</t>
  </si>
  <si>
    <t>Báo cáo trạng thái thực hiện</t>
  </si>
  <si>
    <t>Tạo các công thức chung sử dụng trong hệ thống (Ví dụ: Công thức tính KPI, công thức tính lương,...)</t>
  </si>
  <si>
    <t>Cấu trúc báo cáo đúng theo mẫu</t>
  </si>
  <si>
    <t>Tạo công việc (cấp trên tạo cho cấp dưới)</t>
  </si>
  <si>
    <t>Tạo công việc (do cá nhân tự tạo)</t>
  </si>
  <si>
    <t>Cài đặt, thay đổi các công thức chung sử dụng trong hệ thống</t>
  </si>
  <si>
    <t>Cấu hình các cài đặt chung cho hệ thống (ví dụ: hiển thị hình ảnh, ngôn ngữ, font chữ,...)</t>
  </si>
  <si>
    <t>Dựng plan cho công việc (tạo các
task con của công việc, thêm sửa xóa người tham gia trong plan)</t>
  </si>
  <si>
    <t>33 API</t>
  </si>
  <si>
    <t>Cáu trúc báo cáo đẩy đủ, khá là chi tiết, nhóm làm khá tốt</t>
  </si>
  <si>
    <t>Đã có mô tả định hướng, giải pháp</t>
  </si>
  <si>
    <t>Đã có mô tả giải pháp rõ ràng</t>
  </si>
  <si>
    <t>21 API</t>
  </si>
  <si>
    <t>Đầy đủ, rõ ràng, đúng theo template</t>
  </si>
  <si>
    <t>Chức năng liên quan đến các Task</t>
  </si>
  <si>
    <t xml:space="preserve">Cấu trúc báo cáo đẩy đủ, theo teamplate </t>
  </si>
  <si>
    <t>Cấu trúc đầy đủ, rõ ràng</t>
  </si>
  <si>
    <t>có mô tải</t>
  </si>
  <si>
    <t>Nhân viên sản</t>
  </si>
  <si>
    <t>Cấu trúc báo cáo đủ, theo teamplate</t>
  </si>
  <si>
    <t>Cấu trúc báo cáo đầy đủ theo teamplate</t>
  </si>
  <si>
    <t>Cấu trúc báo cáo chi tiết, rõ ràng, giống template</t>
  </si>
  <si>
    <t>Chức năng liên quan đến người dùng</t>
  </si>
  <si>
    <t>Phân chi công việc rõ ràng</t>
  </si>
  <si>
    <t>Đẩy đủ nội dung chi tiết</t>
  </si>
  <si>
    <t>Có mô tả chi tiết</t>
  </si>
  <si>
    <t>Đảm bảo hợp lẹ</t>
  </si>
  <si>
    <t xml:space="preserve">Chưa áp dụng thuật toán </t>
  </si>
  <si>
    <t>Đáp ứng tốt</t>
  </si>
  <si>
    <t>Thể hiện tốt</t>
  </si>
  <si>
    <t>Giap diện/ không</t>
  </si>
  <si>
    <t>Nhóm hoạt động nghiệp vụ sẽ thực hiện qua tương tác với phần mềm</t>
  </si>
  <si>
    <t>Đả,</t>
  </si>
  <si>
    <t>Đã áp dụng</t>
  </si>
  <si>
    <t>*</t>
  </si>
  <si>
    <t xml:space="preserve">Định danh (thêm định danh vào cột A hoặc hàng 1, mỗi khi thêm 1 vị trí công việc MỚI hoặc 1 chức năng MỚI). LƯU Ý KHÔNG TRÙNG LẶP, nếu trùng cần trao đổi với bạn đã làm </t>
  </si>
  <si>
    <t>Nhóm tác nhân</t>
  </si>
  <si>
    <t>Tên Bộ phận / Dự án</t>
  </si>
  <si>
    <t>Tên tác nhân viết vào cột này</t>
  </si>
  <si>
    <t>Mô tả vị trí công việc (các hoạt động nghiệp vụ thuộc vị trí đó)</t>
  </si>
  <si>
    <t xml:space="preserve">Chức năng xác nhận kết nối với một đồng nghiệp </t>
  </si>
  <si>
    <t xml:space="preserve">Chức năng yêu cầu kết nối với một đồng nghiệp </t>
  </si>
  <si>
    <t xml:space="preserve">Tạo chi tiết  công việc cá nhân </t>
  </si>
  <si>
    <t xml:space="preserve">Kiếm soát tiến độ 
và năng suất làm
việc </t>
  </si>
  <si>
    <t>Tổng  hợp danh sách đánh giá KPI của từng bộ phận</t>
  </si>
  <si>
    <t xml:space="preserve">Đặt lời nhắc </t>
  </si>
  <si>
    <t xml:space="preserve">Nhận xét tiến độ công việc của nhân viên cấp dưới </t>
  </si>
  <si>
    <t xml:space="preserve">Tạo yêu cầu cần vận chuyển hàng đến kho </t>
  </si>
  <si>
    <t>Lãnh đạo cấp cao</t>
  </si>
  <si>
    <t>Ban Giám đốc</t>
  </si>
  <si>
    <t>Quản lý công việc và đưa ra mục tiêu của các công việc. Theo dõi và đánh giá kết quả thực hiện công việc của các bộ phận. Duyệt các kế hoạch và các công việc mà cấp dưới đề nghị lên.</t>
  </si>
  <si>
    <t>R,A,C</t>
  </si>
  <si>
    <t xml:space="preserve">
A</t>
  </si>
  <si>
    <t>R,A</t>
  </si>
  <si>
    <t>Giám đốc kinh doanh</t>
  </si>
  <si>
    <t xml:space="preserve">- Tạo công việc cho cấp dưới
- </t>
  </si>
  <si>
    <t>?</t>
  </si>
  <si>
    <t xml:space="preserve">
R</t>
  </si>
  <si>
    <t>Giám đốc marketing</t>
  </si>
  <si>
    <t>- Xây dựng chiến lược, ra soát và phê duyệt các chiến lược được đưa ra bởi các nhân viên bộ phận marketing
- Quản lí quy trình thực hiện các chiến lược marketting thông qua tiến độ làm việc và phản hồi từ doanh thu
- Kết hợp với phòng kĩ thuật tham gia vào quá trình nghiên cứu, xây dựng và triển khai trên thực tế các sản phẩm, dịch vụ mới, quy trình quy định có liên quan đến ban</t>
  </si>
  <si>
    <t>Đã phân công công việc rõ ràng và có phần trăm đóng  góp của từng thành viên.</t>
  </si>
  <si>
    <t>Cấu trúc báo cáo đầy đủ</t>
  </si>
  <si>
    <t>i</t>
  </si>
  <si>
    <t xml:space="preserve">Giám đốc thông tin </t>
  </si>
  <si>
    <t xml:space="preserve">Quản lí thông tin bảo mật của công ty tránh sự sao chép và đánh cắp từ bên thứ ba 
Áp dụng và đề xuất phương án áp dụng công nghệ trong khâu sản xuất,quản lí,nhân sự tăng hiệu quả công việc, đáp ứng được
nhu cầu đầu ra của hệ thống
Phát triển các dịch vụ hỗ trợ khách hàng từ khâu tư vấn , bán hàng và mua bán sản phẩm  </t>
  </si>
  <si>
    <t xml:space="preserve">R </t>
  </si>
  <si>
    <t>Đã phân công công việc rõ ràng và có phần trăm đóng góp của từng thành viên.</t>
  </si>
  <si>
    <t>Giám đốc nhãn hàng</t>
  </si>
  <si>
    <t>- Quản lý toàn bộ hoạt động liên quan đến nhãn hàng
- Đánh giá, nhận xét kết quả kinh doanh nhãn hàng
- Nhận KPI từ cấp trên và triển khai</t>
  </si>
  <si>
    <t>RA</t>
  </si>
  <si>
    <t>Đã phân công công việc rõ ràng nhưng chưa có mức độ hoàn thành của các thành viên</t>
  </si>
  <si>
    <t>Giám đốc kỹ thuật</t>
  </si>
  <si>
    <t>- Kết hợp với phòng marketing dự đoán, cũng chính là vạch ra chiến lược cho sản phẩm tiếp theo và thực hiện việc nghiên cứu</t>
  </si>
  <si>
    <t>Giám đốc tài chính</t>
  </si>
  <si>
    <t>Quản lý rủi ro hiệu quả và đảm bảo tính chính xác các loại sổ sách. - Hoạch định, gửi báo cáo, kết quả chiến lược chung của công ty theo từng giai đoạn</t>
  </si>
  <si>
    <t>Ban tài chính kiểm soát</t>
  </si>
  <si>
    <t>Trưởng ban kiểm soát</t>
  </si>
  <si>
    <t>- Kiểm soát hệ thống tài chính và việc thực hiện quy chế
- Giao công việc cho cấp dưới</t>
  </si>
  <si>
    <t xml:space="preserve">R, </t>
  </si>
  <si>
    <t>Kiếm soát viên</t>
  </si>
  <si>
    <t>Quản lý, theo dõi dự toán kế hoạch tài chính của từng nhân viên, bộ phân trong công ty theo từng khoảng thời gian</t>
  </si>
  <si>
    <t>Lãnh đạo cấp 2</t>
  </si>
  <si>
    <t>Trưởng phòng kế toán</t>
  </si>
  <si>
    <t>- Chịu trách nhiệm hạch toán, quản lý điều hành, rà soát nghiệm thu các hoạt động tài chính, kế toán của công ty.
- Kiểm soát và duy trì các chính sách và thủ tục cần thiết liên quan đến tài chính kế toán thuế.
- Lập báo cáo kết quả hoạt động theo tháng, quý, năm.</t>
  </si>
  <si>
    <t>Trưởng ban tài chính kiểm soát</t>
  </si>
  <si>
    <t>Thẩm định báo cáo tình hình kinh doanh, báo cáo tài chính theo các định kỳ của công ty, báo cáo đánh giá công tác quản lý của Hội đồng quản trị lên Đại hội đồng cổ đông tại cuộc họp thường niên.</t>
  </si>
  <si>
    <t>chưa nêu rõ công việc mỗi thành viên</t>
  </si>
  <si>
    <t>Thành viên chuyên trách</t>
  </si>
  <si>
    <t>Từ những thông tin sau khi kiẻm tra thực hiện báo cáo giải trình về những vấn đề được yêu cầu kiểm tra.</t>
  </si>
  <si>
    <t>Thành viên ban kiểm soát không chuyên trách</t>
  </si>
  <si>
    <t>- Kiểm tra bất thường: khi có yêu cầu của cấp trên thành viên chuyên trách sẽ thực hiện</t>
  </si>
  <si>
    <t>Gồm 3 nhóm chức năng chính: 
 Nhóm chức năng lấy kết quả tổng hợp công việc của các bộ phận, nhân viên theo thời gian
 Nhóm chức năng Quản lý về thông tin nhân viên, bộ phận, các task công việc
 Nhóm chức năng tính KPI của nhân viên theo công việc, theo các tiêu chí đã có trước
 Có tất cả 12 API đều chạy được</t>
  </si>
  <si>
    <t xml:space="preserve">kế toán viên </t>
  </si>
  <si>
    <t>Kiểm soát chặt chẽ tài chính của công từ các khoản thu và các khoản chi tiêu có báo cáo cụ thể theo từng ngày,quý và năm 
Kê khai và thuế của công ty đối theo các chính sách của nhà nước 
Kiểm kê quỹ, kiểm kê kho hàng và tài sản, đối chiếu công nợ</t>
  </si>
  <si>
    <t>Bộ phận Đảm bảo chất lượng</t>
  </si>
  <si>
    <t xml:space="preserve">Phân công, điều phối và trực tiếp tham gia công việc kiểm tra chất lượng sản phẩm. </t>
  </si>
  <si>
    <t>R A</t>
  </si>
  <si>
    <t>Lãnh đạo cấp 1</t>
  </si>
  <si>
    <t>Trưởng phòng đảm bảo 
chất lượng</t>
  </si>
  <si>
    <t xml:space="preserve">Tạo công việc, phân công công việc cho cấp dưới, 
</t>
  </si>
  <si>
    <t>Tổ trưởng đarm bảo chất lượng</t>
  </si>
  <si>
    <t>Nhận công việc được giao từ trưởng phòng, triển khai cụ thể đến
từng nhân viên</t>
  </si>
  <si>
    <t>RI</t>
  </si>
  <si>
    <t>chưa có phân công công việc</t>
  </si>
  <si>
    <t>Chỉ có 1 bạn thực hiện</t>
  </si>
  <si>
    <t>Nhân viên đảm bảo
chất lượng sản xuất</t>
  </si>
  <si>
    <t>- Kiểm tra theo dõi hồ sơ tài liệu trong quá trình sản xuất.
- Giám sát quá trình sản xuất, quá trình vệ sinh, và điều kiện sản xuất.
- Kiểm tra, giám sát hoạt động sản xuất từ đầu vào đến sản xuất ra 
sản phẩm. Đảm bảo sản phẩm đạt chất lượng, hạn chế sai sót..
- Phát hiện, theo dõi, tham gia xử lý, khắc phục các sự cố bất 
thường trong sản xuất.</t>
  </si>
  <si>
    <t xml:space="preserve">Nhân viên đảm bảo kiểm
soát kho
</t>
  </si>
  <si>
    <t>- Kiểm tra, giám sát quá trình xuất nhập hoặc cấp phát tại các kho 
nguyên liệu, bao bì trước khi đưa vào sản xuất.
- Kiểm tra việc thực hiện bảo quản nguyên liệu, bao bì, thành phẩm 
theo hướng dẫn về GSP.
- Phối hợp kiểm tra và báo cáo xử lý sản phẩm bị loại bỏ, sản phẩm 
trả về. Giám sát việc thực hiện quy trình xử lý các nguyên vật liệu,
 thành phẩm bị loại, vật tư tiêu hao.
- Kiểm soát tình trạng nhãn.</t>
  </si>
  <si>
    <t>Tổ trưởng đảo bảo chất 
lượng sản xuất</t>
  </si>
  <si>
    <t>Giám sát chất lượng sản phẩm của từng tổ sản xuất, từ quy trình 
sản xuất, đóng gói sản phần, kiểm tra bao bì, hình thức sản phẩm
của phân xưởng sản xuất mà tổ trưởng đó được phân công giám sát</t>
  </si>
  <si>
    <t>C, R</t>
  </si>
  <si>
    <t>Cấu trúc báo cáo đúng mẫu</t>
  </si>
  <si>
    <t>có môt tả định hướng giải pháp</t>
  </si>
  <si>
    <t>GIám sát sản xuất nhà máy</t>
  </si>
  <si>
    <t>thêm lưới tiêu chí</t>
  </si>
  <si>
    <t>Giám sát quá trình vận hành, tiến độ, chất lượng thực hiện sản xuất của cả nhà máy</t>
  </si>
  <si>
    <t>R,I</t>
  </si>
  <si>
    <t>có 5 api được gọi</t>
  </si>
  <si>
    <t>dữ liệu rõ ràng</t>
  </si>
  <si>
    <t>cấu trúc đúng mẫu</t>
  </si>
  <si>
    <t>Giao diện quản lí người dùng
Quản lí quyền người dùng
phân quyền người dùng</t>
  </si>
  <si>
    <t>co thể hiện</t>
  </si>
  <si>
    <t>có 35 API</t>
  </si>
  <si>
    <t>5 API được gọi</t>
  </si>
  <si>
    <t>Làm thêm giao diện để demo</t>
  </si>
  <si>
    <t>dữ liệu đầy đủ, cụ thể</t>
  </si>
  <si>
    <t>có phân quyền theo RBAC</t>
  </si>
  <si>
    <t>đày đủ</t>
  </si>
  <si>
    <t>có kiểm tra người dùng</t>
  </si>
  <si>
    <t>login
quản lí người dùng
Quản lí phòng ban
cấu hình lưới tiêu chí KPI
Quản lí dự án
Quản lí mẫu báo cáo</t>
  </si>
  <si>
    <t>gọi được 55 API của các nhóm khác</t>
  </si>
  <si>
    <t>Tổ trưởng đảm bảo chất lượng thực phẩm chức năng</t>
  </si>
  <si>
    <t>- Lập ra các tiêu chí, tiêu chuẩn, kế hoạch được tiến hành theo hệ thống để kiểm tra chất lượng sản phẩm thực phẩm chức năng của công ty trước khi đóng gói và xuất xưởng</t>
  </si>
  <si>
    <t>phân chia rõ ràng, tuy nhien chưa có mức độ hoàn thành</t>
  </si>
  <si>
    <t>cấu trúc báo cáo hợp lệ</t>
  </si>
  <si>
    <t>có mô tả định hướng giả pháp</t>
  </si>
  <si>
    <t>giao diện quản lí dự án
so sánh tiến dộ công việc trong dự án
CRUD các công việc trong dự án</t>
  </si>
  <si>
    <t>có 22 API</t>
  </si>
  <si>
    <t>22 API được gọi</t>
  </si>
  <si>
    <t>Làm thêm giao diện demo</t>
  </si>
  <si>
    <t>làm giao diện tính toán KPI
biểu đồ về kpi các thành viên trong công ty</t>
  </si>
  <si>
    <t>coó thể hiện</t>
  </si>
  <si>
    <t>có 45 API</t>
  </si>
  <si>
    <t>25 API được gọi</t>
  </si>
  <si>
    <t>làm thêm được giao diện demo</t>
  </si>
  <si>
    <t>Trưởng bộ phận quản lý 
đảm bảo chất lượng sản
phẩm</t>
  </si>
  <si>
    <t>- Đề ra các quy trình đảm bảo chất lượng sản phẩm để bên kiểm
soát chất lượng sản phẩm tuân theo
- Phê duyệt các quy trình kiểm duyệt sản phẩm từ cấp dưới gửi lên
- Đánh giá chất lượng sản phẩm của bộ phận kiểm tra chất lượng</t>
  </si>
  <si>
    <t>có thông bão lỗi cho người dùng</t>
  </si>
  <si>
    <t xml:space="preserve">giao diện quản lí người dùng
</t>
  </si>
  <si>
    <t>đầu đủ</t>
  </si>
  <si>
    <t>hoàn thiện tốt</t>
  </si>
  <si>
    <t>giải quyết được vấn đề tương tranh khi 2 người dùng sửa một bản ghi</t>
  </si>
  <si>
    <t>có thông báo cho người dùng</t>
  </si>
  <si>
    <t>quản lí công việc thường xuyên
quản lí người dùng</t>
  </si>
  <si>
    <t>19 api được gọi</t>
  </si>
  <si>
    <t>có làm giao diện demo</t>
  </si>
  <si>
    <t>xác thực người dùng khi tạo báo cáo</t>
  </si>
  <si>
    <t>Quản lý các tiêu chuẩn về chất lượng thuốc</t>
  </si>
  <si>
    <t>- Quản lý, đưa ra các tiêu chí về chất lượng thuốc theo chuẩn giúp nhân viên thực hiện việc đảm bảo chất lượng theo quy trình</t>
  </si>
  <si>
    <t>cấu trúc tương đối chuẩn, phần kiến trúc còn sơ sài</t>
  </si>
  <si>
    <t>chưa có mô tả</t>
  </si>
  <si>
    <t>giao diện cho nhân viên</t>
  </si>
  <si>
    <t>các chức năng cho nhân viên</t>
  </si>
  <si>
    <t>chưa thể hiện</t>
  </si>
  <si>
    <t>có xác thực người dùng</t>
  </si>
  <si>
    <t>cấu trúc tương đối chuẩn</t>
  </si>
  <si>
    <t>mỗi sỗ lỗi chính tả</t>
  </si>
  <si>
    <t>có mô tả chức năng của nhóm</t>
  </si>
  <si>
    <t>giao diện kpi của project</t>
  </si>
  <si>
    <t>có 10 api</t>
  </si>
  <si>
    <t>7 api được dùng trên giao diện</t>
  </si>
  <si>
    <t>phân chia rõ ràng, chưa có mức độ hoàn thành</t>
  </si>
  <si>
    <t>cấu trúc đúng chuẩn</t>
  </si>
  <si>
    <t>Trưởng phòng đảm bảo chất 
lượng sản xuất</t>
  </si>
  <si>
    <t>- Giao chỉ tiêu cho tổ trưởng đảm bảo chất lượng sản xuất, đánh giá
chất lượng sản xuất tổng hợp từ các tổ trưởng và báo cáo lên lãnh 
đạo cao cấp.
-</t>
  </si>
  <si>
    <t>giao diện các công việc lặp lại thường xuyên</t>
  </si>
  <si>
    <t>28 api</t>
  </si>
  <si>
    <t>25 api được gọi</t>
  </si>
  <si>
    <t>C, A</t>
  </si>
  <si>
    <t>làm chủ</t>
  </si>
  <si>
    <t>các chức năng liên quan đến lãnh đạo
chưa có chức năng cấu hình báo cáo</t>
  </si>
  <si>
    <t>MVC dùng laravel</t>
  </si>
  <si>
    <t>dùng bảo mật của nhóm 15</t>
  </si>
  <si>
    <t>chưa nêu rõ nhiệm vụ từng thành viên</t>
  </si>
  <si>
    <t>cấu trúc tương đối chuẩn, chưa có mục lục, căn chỉnh lề còn bị lỗi</t>
  </si>
  <si>
    <t>giao diện quản lí công việc theo dự án</t>
  </si>
  <si>
    <t>có api</t>
  </si>
  <si>
    <t>có api được gọi</t>
  </si>
  <si>
    <t>Phó trưởng phòng đảm bảo chất lượng đầu ra</t>
  </si>
  <si>
    <t>phê duyệt các báo cáo đánh giá chất lượng sản phẩm đầu ra của nhân viên cùng với trưởng phòng</t>
  </si>
  <si>
    <t>giao diện log service và quản lí user</t>
  </si>
  <si>
    <t>làm giao diện demo</t>
  </si>
  <si>
    <t>phân chia công việc rõ ràng, chưa có mức độ hoàn thiện</t>
  </si>
  <si>
    <t>giao diện quản lí công việc theo qui trình, quản lĩ mẫu báo cáo</t>
  </si>
  <si>
    <t>có 27 api</t>
  </si>
  <si>
    <t>22 api được sử dụng</t>
  </si>
  <si>
    <t>Nhân viên điều phối viên đảm bảo chất lượng sản phẩm</t>
  </si>
  <si>
    <t>Tham gia trực tiếp vào quy trình đảm bảo chất lượng sản phẩm, kiểm tra sản phẩm trước khi đóng gói và lưu hành dựa trên các tiêu chí chất lượng, số lượng , thành phần, hạn sử dụng, tác dụng phụ, ...
Báo cáo chất lượng sản phẩm, tham gia các khoa huấn luyện về đảm bảo chất lượng sản phẩm trong sản xuất</t>
  </si>
  <si>
    <t>giao diện cho trưởng phòng, cho nhân viên</t>
  </si>
  <si>
    <t>có 16 api</t>
  </si>
  <si>
    <t>16 api được gọi</t>
  </si>
  <si>
    <t>dùng bảo mật của nhóm 18</t>
  </si>
  <si>
    <t>Trưởng nhóm điều phối viên đảm bảo chất lượng sản xuất</t>
  </si>
  <si>
    <t>Tham gia điều phối nguồn lực nhóm điều phối viên trong quá trình đảm bảo chất lượng sản phẩm
Thực hiện huấn luyện quy trình nghiệp vụ, yếu tố đánh giá chất lượng sản phẩm
Quan sát, đánh giá và báo cáo tiến độ của nhóm làm việc</t>
  </si>
  <si>
    <t>r</t>
  </si>
  <si>
    <t>có 50 api</t>
  </si>
  <si>
    <t>30 api được gọi</t>
  </si>
  <si>
    <t>cấu trúc đúng qui định, chưa có mục lục</t>
  </si>
  <si>
    <t>Trưởng phòng kiểm soát chất lượng sản phẩm</t>
  </si>
  <si>
    <t xml:space="preserve">Quản lý phòng đảm bảo chất lượng
Trực tiếp tham mưu cho ban giám đốc các vấn đề liên quan đến công tác đảm bảo chất lượng
Xây dựng hệ thống tài liệu đảm bảo chất lượng của công ty
Thiết lập và phát triển báo cáo nghiệp vụ
Xây dựng mục tiêu, chủ trì xây dựng chính sách chất lượng </t>
  </si>
  <si>
    <t>giao diện đăng nhập, giao diện thông báo</t>
  </si>
  <si>
    <t>có 18 api</t>
  </si>
  <si>
    <t>có 14 api được gọi</t>
  </si>
  <si>
    <t>chưa nêu rõ mỗi thành viên làm gì</t>
  </si>
  <si>
    <t>cấu trúc đúng qui định</t>
  </si>
  <si>
    <t>giao diện tạo báo cáo</t>
  </si>
  <si>
    <t>có 14 api</t>
  </si>
  <si>
    <t>14 api được gọi</t>
  </si>
  <si>
    <t>Nhóm không có đủ người làm nên bị quá tải</t>
  </si>
  <si>
    <t>Nhìn chung khá đầy đủ, thiếu mô tả thuật toán</t>
  </si>
  <si>
    <t>Bài toán cụ thể rõ ràng</t>
  </si>
  <si>
    <t>Đã chỉ ra định hướng</t>
  </si>
  <si>
    <t>Bộ phận Hành chính - Tổng hợp</t>
  </si>
  <si>
    <t>Yêu cầu chức năng thì phù hợp, phi chức năng chưa rõ ràng</t>
  </si>
  <si>
    <t>Trưởng phòng Hành chính tổng hợp</t>
  </si>
  <si>
    <t>Tham mưu đẩy mạnh công tác cải cách hành 
chính, thực hiện công tác tổng hợp, thi đua, 
khen thưởng, văn thư lưu trữ.</t>
  </si>
  <si>
    <t>RC</t>
  </si>
  <si>
    <t>Có thể build đc</t>
  </si>
  <si>
    <t>Không thấy nói</t>
  </si>
  <si>
    <t>Giao diện cho phép người thưc hiện chức năng</t>
  </si>
  <si>
    <t>CI</t>
  </si>
  <si>
    <t>AI</t>
  </si>
  <si>
    <t>XÓA</t>
  </si>
  <si>
    <t>Đều</t>
  </si>
  <si>
    <t>Rõ ràng, đúng template</t>
  </si>
  <si>
    <t>Phù hợp yêu càu đề bài</t>
  </si>
  <si>
    <t>Rõ ràng, phù hợp yêu cầu</t>
  </si>
  <si>
    <t>Không đúng mô hình xây dựng</t>
  </si>
  <si>
    <t>Yêu cầu phi chức năng chưa rõ ràng</t>
  </si>
  <si>
    <t>Sử dụng loại trừ lẫn nhau</t>
  </si>
  <si>
    <t>Có đẩy lên server</t>
  </si>
  <si>
    <t>chưa bắt đủ trường hợp</t>
  </si>
  <si>
    <t>Có sơ đồ</t>
  </si>
  <si>
    <t>Mô tả chưa rõ ràng giải pháp</t>
  </si>
  <si>
    <t>Phó trưởng phòng HCTH</t>
  </si>
  <si>
    <t xml:space="preserve">- Nhận công việc được giao từ trưởng phòng và triển khai công việc tới các tổ trưởng
- Kiểm tra tiến độ làm việc của các công việc giao cho tổ trường, báo cáo lại kết quả cho trưởng phòng
- Quản lý chung các hoạt động của phòng
</t>
  </si>
  <si>
    <t>A,C</t>
  </si>
  <si>
    <t>Đã phân chia công việc rõ ràng cho các thành viên</t>
  </si>
  <si>
    <t>Báo cáo trình bày khá
 chi tiết, đầy đủ theo template cô đã yêu cầu</t>
  </si>
  <si>
    <t>Chưa thấy nhóm 
 mô tả định hướng giải pháp</t>
  </si>
  <si>
    <t>Nhóm đã có mô tả giải pháp</t>
  </si>
  <si>
    <t>Báo cáo có cấu trúc 
 đầy đủ</t>
  </si>
  <si>
    <t>Mô tả được bài
 toán nhóm giải
 quyết</t>
  </si>
  <si>
    <t>Đã có định 
 hướng</t>
  </si>
  <si>
    <t>Mô tả giải pháp công nghệ chi tiết nhưng chưa liên kết được giải pháp với vấn đề đặt ra</t>
  </si>
  <si>
    <t>Mô tả được chi tiết 
 các dữ liệu vào ra</t>
  </si>
  <si>
    <t>Nhân viên phòng HCTH - vị trí 1</t>
  </si>
  <si>
    <t>- Quản lý danh sách đăng ký bảo hiểm của công ty
- Đăng ký bảo hiểm cho nhân viên mới vào
- Nhận công việc được giao từ phó phòng và báo cáo lại kết quả công việc cho phó phòng</t>
  </si>
  <si>
    <t>Cấu trúc báo cáo theo đúng mẫu của cô yêu cầu</t>
  </si>
  <si>
    <t>Đã mô tả trong báo cáo</t>
  </si>
  <si>
    <t>Các yêu cầu của</t>
  </si>
  <si>
    <t>Giao thức http</t>
  </si>
  <si>
    <t>Micrservice</t>
  </si>
  <si>
    <t>Phân chia công việc đầy đủ.</t>
  </si>
  <si>
    <t>Một số mục như phân chia công việc, giải thích lý do chọn công nghệ và thuật toán truyền thông chưa rõ ràng</t>
  </si>
  <si>
    <t>Không sai chính tả. Nhưng lại sai các quy tắc đặt dấu chấm, phẩy.</t>
  </si>
  <si>
    <t>Service phân tích API
 17 API đã deploy, kết nối được
 Chức năng chính: CRUD phòng ban
 Phân tích KPI theo thời gian.</t>
  </si>
  <si>
    <t>Nhân viên phòng HCTH - vị trí 2</t>
  </si>
  <si>
    <t>- Thực hiện công tác chấm công và theo dõi ngày phép cho cán bộ nhân viên
- Theo dõi, thanh toán chi phí dịch vụ văn phòng: điện, nước, internet, văn phòng phẩm...
- Quản trị hệ thống thẻ ra vào công ty(vân tay) của cán bộ nhân viên công ty</t>
  </si>
  <si>
    <t>Các yêu cầu tương đối hợp lệ</t>
  </si>
  <si>
    <t>Tự làm chủ giao diện</t>
  </si>
  <si>
    <t>Nhóm đã thiết kế theo mô hình kiến trúc</t>
  </si>
  <si>
    <t>DSD</t>
  </si>
  <si>
    <t>Giao diện không ổn lắm</t>
  </si>
  <si>
    <t>Văn thư</t>
  </si>
  <si>
    <t>Quản lý công văn, lưu trữ hồ sơ, tài liệu liên quan đến việc thực hiện các thủ tục, chính sách
Nhân, sắp xếp phân loại thư từ đến từ các bộ phận pphongf ban liên quan</t>
  </si>
  <si>
    <t>không mô tả thuật toán.</t>
  </si>
  <si>
    <t>tổ trưởng quản lý khen thưởn và các chương trình khác</t>
  </si>
  <si>
    <t>Nắm được các nhiệm vụ thực hiện của chương trình</t>
  </si>
  <si>
    <t>Xữ lý các thao tác về task,
 Xử lý các thao tác về quy trình
 Như thêm, sửa, xóa</t>
  </si>
  <si>
    <t>Cchưa rõ ràng</t>
  </si>
  <si>
    <t>nhân viên tổ quản lý khen thưởng và các chương trình khác</t>
  </si>
  <si>
    <t>-Nhận công việc từ cấp trên 
-Thực hiện các công việc được giao và báo cáo các trạng thái công việc mà được giao</t>
  </si>
  <si>
    <t>Có tất cả 12 API đều chạy được</t>
  </si>
  <si>
    <t>Ưu điểm: Cấu trúc báo cáo theo template
 - Nhược điểm: Nhóm chưa bổ sung phần mô hình ứng dụng cụ thể chuyên biệt, trừu tượng, cơ sở toán học.</t>
  </si>
  <si>
    <t>Nhóm đã sử dụng kiến trúc hợp lý, có chỉ rõ vai trò của từng thành phần</t>
  </si>
  <si>
    <t>Tổ trưởng quản lý thủ tục pháp lý</t>
  </si>
  <si>
    <t>-Nhận công việc từ trưởn phòng
-Báo cáo các vấn đề liên quan tới thủ tục pháp lý công ty
-Tham gia tham vấn các vấn đề liên quan
-Điều hành nhân viên cấp dưới</t>
  </si>
  <si>
    <t>c</t>
  </si>
  <si>
    <t>Nhóm đã phân công công việc rõ ràng.</t>
  </si>
  <si>
    <t>Nhóm mô tả bài toán tương đối rõ ràng</t>
  </si>
  <si>
    <t>Báo cáo đầy đủ nội dung theo quy định.</t>
  </si>
  <si>
    <t>Không phát hiện ra lỗi chính tả</t>
  </si>
  <si>
    <t>Đưa ra hướng giải quyết báo cáo tự động, quản lý user.</t>
  </si>
  <si>
    <t>Không hợp lệ, chưa lấy đủ nhóm task, báo cáo không tổng hợp dc 1 người</t>
  </si>
  <si>
    <t>Không có.</t>
  </si>
  <si>
    <t>Nhân viên thủ tục pháp lý</t>
  </si>
  <si>
    <t>- Tiếp nhận công việc từ trưởng phòng
- Báo cáo công việc liên quan</t>
  </si>
  <si>
    <t>Đã phân chia công việc cụ thể cho từng thành viên</t>
  </si>
  <si>
    <t>Trình bày đầy đủ các mục mà cô yêu cầu</t>
  </si>
  <si>
    <t>Đôi chỗ mắc lỗi về khoảng trống trước/sau dấu câu</t>
  </si>
  <si>
    <t>Nêu được lý do chọn đề tài, phân tích cơ sở toán học</t>
  </si>
  <si>
    <t>Có đoạn liệt kê các thuật toán trong slides mà nhóm không dùng</t>
  </si>
  <si>
    <t>Có dẫn dắt tới công nghệ sử dụng và mô hình Client - Server</t>
  </si>
  <si>
    <t>Nhóm đã đưa ra các yêu cầu chức năng và phi chức năng phù hợp với service mà nhóm thực hiện (Criteria Management Service)</t>
  </si>
  <si>
    <t>Kiến trúc vật lý và kiến trúc logic hợp lệ</t>
  </si>
  <si>
    <t>Kỹ thuật truyền thông nêu là truyền thông hướng dòng (phù hợp cho media) nhưng thực tế nhóm chỉ sử dụng gọi thủ tục từ xa (RPC) thông thường</t>
  </si>
  <si>
    <t>Chưa thiết kế test cases để kiểm thử được cho nhóm</t>
  </si>
  <si>
    <t>Có nộp hướng dẫn cài đặt, sử dụng</t>
  </si>
  <si>
    <t>Mã nguồn giao nộp có thể build thành ứng dụng chạy được</t>
  </si>
  <si>
    <t>Các APIs có thể hiện rõ đầu vào, đầu ra và có thông báo lỗi</t>
  </si>
  <si>
    <t>Không (vì nhóm làm Microservice)</t>
  </si>
  <si>
    <t>Sử dụng mô hình phân lớp (3 lớp), giao thức HTTP (RESTful), không sử dụng thuật toán nào để giải quyết các vấn đề liên quan đến bài toán phân tán</t>
  </si>
  <si>
    <t>- 8 APIs cho Criteria Management</t>
  </si>
  <si>
    <t>- 5 APIs thể hiện trên giao diện của nhóm 17:
+ Lấy lưới tiêu chí
+ Tạo tiêu chí
+ Sửa tiêu chí
+ Lấy tiêu chí theo phòng ban
+ Lấy tiêu chí theo chức vụ</t>
  </si>
  <si>
    <t>Không có phần tự xây dựng giao diện</t>
  </si>
  <si>
    <t>Các APIs đều có mô tả rõ dữ liệu vào ra</t>
  </si>
  <si>
    <t>HTTP (RESTful)</t>
  </si>
  <si>
    <t>1 Server và có thể có nhiều thiết bị kết nối</t>
  </si>
  <si>
    <t>Trung bình &lt; 100ms/request</t>
  </si>
  <si>
    <t>200ms ~ 1000ms/request</t>
  </si>
  <si>
    <t>2000~5000ms/request</t>
  </si>
  <si>
    <t>62.5%</t>
  </si>
  <si>
    <t>Không có (không đề cập)</t>
  </si>
  <si>
    <t>Có trả về thông báo lỗi khi request bị lỗi</t>
  </si>
  <si>
    <t>Service có khả năng hoạt động 24/7</t>
  </si>
  <si>
    <t>Đã phân chia công việc cụ thể cho từng thành viên, không có % đóng góp</t>
  </si>
  <si>
    <t>Nhiều chỗ mắc lỗi về khoảng trống trước/sau dấu câu, không căn lề 2 bên</t>
  </si>
  <si>
    <t>Đã mô tả bài toán và đưa ra cơ sở lý thuyết</t>
  </si>
  <si>
    <t>Không có mô tả định hướng giải pháp</t>
  </si>
  <si>
    <t>Có mô tả giải pháp (thể hiện qua phần kiến trúc hệ thống)</t>
  </si>
  <si>
    <t>User Service nhưng lại quản lý luôn cả phòng ban (vốn là công việc của Department Service - quản lý cơ cấu tổ chức)</t>
  </si>
  <si>
    <t>Không có phần kiến trúc vật lý</t>
  </si>
  <si>
    <t>Mô tả hợp lệ, đúng những gì nhóm thực hiện</t>
  </si>
  <si>
    <t>Đã xây dựng tổng cộng 36 APIs</t>
  </si>
  <si>
    <t>Đã xây dựng giao diện để demo toàn bộ các APIs về quản lý người dùng, phân quyền, quản lý phòng ban.</t>
  </si>
  <si>
    <t>Dữ liệu vào ra thể hiện rõ ràng qua API Docs</t>
  </si>
  <si>
    <t>1 Server
Nhiều Clients có thể kết nối tới server</t>
  </si>
  <si>
    <t>Trung bình 50ms/request</t>
  </si>
  <si>
    <t>Trung bình 1000ms/request</t>
  </si>
  <si>
    <t>Trung bình 3000~6000ms/request</t>
  </si>
  <si>
    <t>Có sử dụng token để xác thực người dùng</t>
  </si>
  <si>
    <t>Service có khả năng hoạt động liên tục 24/7</t>
  </si>
  <si>
    <t>Đã phân chia công việc và phần trăm đóng góp cụ thể cho từng thành viên</t>
  </si>
  <si>
    <t>Đôi chỗ mắc lỗi về khoảng trống trước/sau dấu câu
Không đánh số đề mục</t>
  </si>
  <si>
    <t>Mô tả bài toán rõ ràng, chi tiết</t>
  </si>
  <si>
    <t>Có định hướng giải pháp, công nghệ lựa chọn</t>
  </si>
  <si>
    <t>Có mô tả giải pháp rõ ràng (thể hiện qua phần kiến trúc hệ thống)</t>
  </si>
  <si>
    <t>Mô tả rõ ràng, đầy đủ các yêu cầu chức năng và phi chức năng phù hợp với ứng dụng mà nhóm xây dựng</t>
  </si>
  <si>
    <t>Quản lý công văn, lưu trữ hồ sơ, tài liệu pháp lý liên quan đến việc thực hiện các thủ tục, chính sách
Tiếp nhận, sắp xếp và phân loại thư từ đến từ các Bộ phận/ Phòng ban liên quan</t>
  </si>
  <si>
    <t>Mô tả được kiến trúc vật lý, kiến trúc hệ thống và kiến trúc trên giao diện</t>
  </si>
  <si>
    <t>Nhóm làm giao diện nhưng lại có "Mô hình: Publish-Subcribe Pattern on Rails" - mô hình để giao tiếp giữa các Microservices?</t>
  </si>
  <si>
    <t>Thực hiện đúng các nghiệp vụ của Admin</t>
  </si>
  <si>
    <t>Giao diện thông thoáng, dễ sử dụng, các nút thao tác đều rõ ràng</t>
  </si>
  <si>
    <t>- Quản lý người dùng
- Phân quyền tài khoản
- Quản lý cơ cấu tổ chức
- Quản lý cấu hình
- Quản lý nhãn công việc
- Quản lý mẫu báo cáo</t>
  </si>
  <si>
    <t>Dữ liệu vào ra thể hiện rõ ràng trên giao diện (dữ liệu vào qua các input fields, dữ liệu ra thể hiện qua giao diện sau khi thực hiện xong 1 thao tác)</t>
  </si>
  <si>
    <t>100 điểm Performance đánh giá trên Lighthouse Audits</t>
  </si>
  <si>
    <t>92 điểm Performance đánh giá trên Lighthouse Audits</t>
  </si>
  <si>
    <t>60 điểm Performance đánh giá trên Lighthouse Audits</t>
  </si>
  <si>
    <t>Thông báo lỗi trên giao diện cho người dùng khi thực hiện thao tác</t>
  </si>
  <si>
    <t>Trình bày đầy đủ các mục yêu cầu</t>
  </si>
  <si>
    <t>Có một vài chỗ (2 chỗ) mắc lỗi về khoảng trống sau dấu câu</t>
  </si>
  <si>
    <t>Có phần dẫn dắt mô tả bài toán</t>
  </si>
  <si>
    <t>Có định hướng giải pháp, kiến trúc và công nghệ lựa chọn</t>
  </si>
  <si>
    <t xml:space="preserve">Trưởng phòng Hành chính 
Tổng hợp </t>
  </si>
  <si>
    <t>Mô tả đầy đủ các yêu cầu chức năng và phi chức năng của Project Task Service</t>
  </si>
  <si>
    <t>Thuật toán và kỹ thuật truyền thông đã được trình bày và hợp lệ, tuy nhiên chưa thấy trình bày về giao thức truyền thông</t>
  </si>
  <si>
    <t>A,I</t>
  </si>
  <si>
    <t>Đặc tả APIs thể hiện nhóm đã thực hiện đúng các nghiệp vụ của quản lý công việc theo dự án, và cũng được thể hiện qua giao diện mà nhóm tự xây dựng</t>
  </si>
  <si>
    <t>Có tự xây dựng thêm giao diện</t>
  </si>
  <si>
    <t xml:space="preserve">Giao thức HTTP (RESTful), thuật toán loại trừ lẫn nhau </t>
  </si>
  <si>
    <t>Tự xây dựng giao diện (nhóm làm Microservices)</t>
  </si>
  <si>
    <t>Xây dựng tổng cộng 22 APIs</t>
  </si>
  <si>
    <t>Tạo, sửa, xóa, tìm kiếm, thống kê công việc
Thêm dự án, chỉnh sửa dự án, thêm công việc vào dự án...
Tổng số APIs đã được sử dụng trong giao diện: 20</t>
  </si>
  <si>
    <t>Ỉ</t>
  </si>
  <si>
    <t>Các APIs đều có mô tả rõ dữ liệu vào ra (qua API Docs)</t>
  </si>
  <si>
    <t>&lt;100ms/request</t>
  </si>
  <si>
    <t>1000-2000ms/request</t>
  </si>
  <si>
    <t>&gt;5000ms/request</t>
  </si>
  <si>
    <t>Không xác thực người dùng</t>
  </si>
  <si>
    <t xml:space="preserve">Đôi chỗ mắc lỗi về khoảng trống trước/sau dấu câu
</t>
  </si>
  <si>
    <t>Có mô tả bài toán và lý do chọn đề tài rõ ràng</t>
  </si>
  <si>
    <t>Có mô tả định hướng giải pháp (Client-Server)</t>
  </si>
  <si>
    <t>Có mô tả giải pháp cho bài toán rõ ràng (thể hiện trong phần mô tả kiến trúc hệ thống)</t>
  </si>
  <si>
    <t>Các chức năng mà nhóm đã liệt kê hợp lệ với yêu cầu bài toán</t>
  </si>
  <si>
    <t>Kiến trúc vật lý, kiến trúc logic mô tả rõ ràng, hợp lệ</t>
  </si>
  <si>
    <t>Giao thức, mô hình và thuật toán truyền thông đã trình bày hợp lệ</t>
  </si>
  <si>
    <t>Nhóm nắm rõ yêu cầu bài toán và cách thực hiện. Các APIs đã xây dựng đều rõ luồng hoạt động, đầu vào, đầu ra.</t>
  </si>
  <si>
    <t>Nhóm xây dựng tổng cộng 40 APIs</t>
  </si>
  <si>
    <t>Thể hiện qua giao diện 1 API Thống kê KPI theo phòng ban
Quản lý phòng ban, quản lý cấp độ, quản lý chức vụ, quản lý nhân viên...
Tổng cộng 12 APIs thể hiện qua giao diện</t>
  </si>
  <si>
    <t>Bộ phận Kế hoạch vật tư - kho</t>
  </si>
  <si>
    <t>Bảo vệ kho</t>
  </si>
  <si>
    <t>Trung bình 20-40ms/request</t>
  </si>
  <si>
    <t>~500-2000ms/request</t>
  </si>
  <si>
    <t>~7000-1000ms/request</t>
  </si>
  <si>
    <t>Đôi chỗ mắc lỗi chính tả khi sử dụng dấu ... để thể hiện còn nội dung khác</t>
  </si>
  <si>
    <t>Có mô tả định hướng giải pháp, cơ sở toán học (Client-Server)</t>
  </si>
  <si>
    <t>Có mô tả giải pháp cho bài toán rõ ràng (thể hiện ở chương 3)</t>
  </si>
  <si>
    <t>Các yêu cầu chức năng và phi chức năng mà nhóm đã liệt kê hợp lệ với yêu cầu bài toán</t>
  </si>
  <si>
    <t>Kiến trúc vật lý và logic được mô tả chi tiết, rõ ràng kèm theo ưu điểm, nhược điểm phù hợp với bài toán</t>
  </si>
  <si>
    <t>Trình bày được phần thuật toán truyền thông (không thấy trình bày về mô hình và giao thức)</t>
  </si>
  <si>
    <t>Yêu cầu bài toán được đáp ứng qua các APIs đã được nhóm xây dựng. Các APIs đều rõ ràng, có đầy đủ mô tả đầu vào đầu ra tương ứng với nghiệp vụ.</t>
  </si>
  <si>
    <t>Thể hiện thuật toán xử lý tương tranh thông qua trường lastUpdate</t>
  </si>
  <si>
    <t>Nhóm xây dựng tổng cộng 30 APIs</t>
  </si>
  <si>
    <t>Toàn bộ APIs quản lý người dùng
API phân quyền cho người dùng
API cấu hình KPI
Xem cấu hình lưới tiêu chí theo năm
Cấu hình KPI cho phòng ban
cho vị trí công việc
cho dự án</t>
  </si>
  <si>
    <t>Giải thuật xử lý tương tranh qua trường lastUpdate</t>
  </si>
  <si>
    <t>Đôi chỗ mắc lỗi về khoảng trống trước/sau dấu câu
Đôi chỗ thụt đầu dòng chưa hợp lý</t>
  </si>
  <si>
    <t>Có mô tả bài toán và giới thiệu đề tài rõ ràng</t>
  </si>
  <si>
    <t>Có mô tả định hướng giải pháp, công nghệ sử dụng</t>
  </si>
  <si>
    <t>Có mô tả giải pháp cho bài toán</t>
  </si>
  <si>
    <t>Liệt kê đầy đủ và hợp lệ các chức năng của 2 services mà nhóm thực hiện (User Service và Report Procedure Service)</t>
  </si>
  <si>
    <t>Kiến trúc vật lý và logic được mô tả chi tiết, rõ ràng, có biểu đồ minh họa</t>
  </si>
  <si>
    <t>Có mô tả về mô hình truyền thông, không thấy mô tả về giao thức và thuật toán mà nhóm định sử dụng</t>
  </si>
  <si>
    <t>Nắm rõ yêu cầu bài toán, cách thực hiện giải pháp mà nhóm đã đề xuất.</t>
  </si>
  <si>
    <t>Số APIs chạy đc và có giao diện demo 20</t>
  </si>
  <si>
    <t>Báo cáo KPI theo phòng ban
Các chức năng quản lý báo cáo
Các chức năng quản lý người dùng</t>
  </si>
  <si>
    <t>Nhân viên kế hoạch sản xuất</t>
  </si>
  <si>
    <t>Trung bình &lt; 150ms/request</t>
  </si>
  <si>
    <t xml:space="preserve"> Lập kế hoạch cung ứng nguyên vật liệu, vật tư, nhân công, máy móc, phục vụ sản xuất kinh doanh của công ty theo đúng tiến độ và đảm bảo yêu cầu sản xuất kinh doanh.
- Theo dõi nguyên liệu để đặt mua hàng trong nước và nhập khẩu.
- Lập chứng từ xuất khẩu (hợp đồng, hóa đơn, bảng kê,...) để người phụ trách hải quan thông quan
- Phối hợp với các phòng ban liên quan để triển khai thực hiện đảm bảo hoàn thành kế hoạch đề ra.
- Liên hệ, giao dịch với các đơn vị cung ứng vật tư.</t>
  </si>
  <si>
    <t>200ms ~ 800ms/request</t>
  </si>
  <si>
    <t>2000~10000ms/request</t>
  </si>
  <si>
    <t>Font chữ lung tung (chỗ Arial, chỗ Times New Roman)
Đôi chỗ bị mắc lỗi về khoảng cách chữ và dấu câu</t>
  </si>
  <si>
    <t>Có mô tả công nghệ sử dụng để giải quyết bài toán</t>
  </si>
  <si>
    <t>Có mô tả giải pháp cho bài toán (thể hiện ở phần 3)</t>
  </si>
  <si>
    <t>Phần mô tả chức năng của Chat Service còn hơi sơ sài so với yêu cầu bài toán</t>
  </si>
  <si>
    <t>Không thấy trình bày về kiến trúc vật lý</t>
  </si>
  <si>
    <t>Có mô tả mô hình, giao thức và thuật toán truyền thông
Tuy nhiên phần thuật toán truyền thông không thấy mô tả sử dụng như thế nào, cho cái gì</t>
  </si>
  <si>
    <t>Phần Chat Service còn thiếu so với yêu cầu của bài toán</t>
  </si>
  <si>
    <t>Có tạo giao diện riêng cho Department Service, Chat Service</t>
  </si>
  <si>
    <t xml:space="preserve">Tổng số APIs đã làm được: 50 API
</t>
  </si>
  <si>
    <t>- Thêm phòng ban
- Tổng hợp thống kê theo từng phòng ban
- Tổng số phòng ban và tổng số nhân viên
- Xóa phòng ban
- Sửa phòng ban
- Xem chi tiết
- Thêm nhân viên
- Xuất file báo cáo để giám đốc xem dashboard
- Thêm chức vụ
- Sửa chức vụ
- Xóa chức vụ
Chat Service:
- Chức năng chat theo từng nhóm công việc (Project, Procedural, Recurrent Task).
- Chat theo từng phòng ban.
Tổng số APIs thực tế demo trên giao diện: 30</t>
  </si>
  <si>
    <t>~5000ms/request</t>
  </si>
  <si>
    <t>Đôi chỗ thụt đầu dòng chưa hợp lý</t>
  </si>
  <si>
    <t>Có phần mô tả bài toán và các chức năng cần thực hiện rõ ràng</t>
  </si>
  <si>
    <t>Sử dụng kiến trúc Client-Server để giải quyết bài toán</t>
  </si>
  <si>
    <t>Mô tả giải pháp cho bài toán rõ ràng</t>
  </si>
  <si>
    <t>Yêu cầu chức năng và phi chức năng hợp lệ</t>
  </si>
  <si>
    <t>Có mô tả kiến trúc vật lý và logic</t>
  </si>
  <si>
    <t>Có mô tả về mô hình, giao thức và thuật toán truyền thông phù hợp</t>
  </si>
  <si>
    <t>Nhóm hiểu các chức năng nghiệp vụ và xây dựng được các giao diện tương ứng</t>
  </si>
  <si>
    <t>Giao diện dễ sử dụng, thể hiện đầy đủ các chức năng mà nhóm đã xây dựng</t>
  </si>
  <si>
    <t>Đầy đủ các chức năng của giao diện giám đốc và trưởng phòng theo đặc tả của nhóm</t>
  </si>
  <si>
    <t>Không (nhóm làm giao diện)</t>
  </si>
  <si>
    <t>Dữ liệu vào ra thể hiện rõ ràng trên giao diện (dữ liệu vào qua các trường input nhập liệu, dữ liệu ra thể hiện qua giao diện thông báo kết quả sau khi thực hiện xong 1 thao tác)</t>
  </si>
  <si>
    <t>1 Server và có thể có nhiều người dùng dùng các thiết bị để kết nối</t>
  </si>
  <si>
    <t>Nhân viên kế hoạch vật tư</t>
  </si>
  <si>
    <t>- Chịu trách nhiệm cung cấp vật tư thuộc phạm vi phụ trách.
- Theo dõi tiến độ mua hàng các kế hoạch đã chuyển bộ phận mua hàng.
- Cung cấp thông tin kế hoạch vật tư cho các bộ phận liên quan.
- Rà soát tình hình vật tư tồn kho, sản xuất của các Nhà máy hàng tuần, phối hợp với phòng VTXNK và Nhà máy thực hiện điều chuyển hợp lý nếu cần thiết.
- Phối hợp, hỗ trợ với các Nhân viên khác trong bộ phận thực hiện công việc khi được yêu cầu;
- Lưu trữ, bảo mật các thông tin, tài liệu thuộc phạm vị quản lý đúng quy định;
- Thực hiện các công việc khác theo sự phân công của cấp trên.</t>
  </si>
  <si>
    <t>80 điểm Performance đánh giá trên Lighthouse Audits</t>
  </si>
  <si>
    <t>30 điểm Performance đánh giá trên Lighthouse Audits</t>
  </si>
  <si>
    <t>Đôi chỗ xử lý lỗi trả về không được tốt (thỉnh thoảng bị break giao diện)</t>
  </si>
  <si>
    <t>App có khả năng hoạt động 24/7</t>
  </si>
  <si>
    <t>Chưa có phần mô tả cơ sở toán học</t>
  </si>
  <si>
    <t>Không có phần mô tả bài toán?</t>
  </si>
  <si>
    <t>Không có phần định hướng giải pháp, công nghệ dự định sử dụng</t>
  </si>
  <si>
    <t>Có mô tả giải pháp (thể hiện qua phần biểu đồ UC, mô tả kiến trúc hệ thống)</t>
  </si>
  <si>
    <t>Có mô tả về giao thức và thuật toán truyền thông phù hợp</t>
  </si>
  <si>
    <t>Phần chức năng báo cáo chưa được thể hiện rõ ràng</t>
  </si>
  <si>
    <t>Cung cấp tổng cộng 15 APIs</t>
  </si>
  <si>
    <t>Nhóm tự xây dựng giao diện và đã sử dụng 14 APIs</t>
  </si>
  <si>
    <t>Đôi chỗ mắc lỗi về khoảng trống trước/sau dấu câu, viết hoa/thường chưa hợp lý</t>
  </si>
  <si>
    <t>Đã có phần mô tả bài toán</t>
  </si>
  <si>
    <t>Có mô tả giải pháp (thể hiện qua phần mô tả kiến trúc hệ thống)</t>
  </si>
  <si>
    <t>Không có mô tả kiến trúc vật lý</t>
  </si>
  <si>
    <t>Không có mô tả thuật toán truyền thông mà nhóm dự định sử dụng</t>
  </si>
  <si>
    <t>Phần giao diện tự xây dựng thể hiện nhóm nắm rõ yêu cầu bài toán, cách thực hiện giải pháp mà nhóm đã đề xuất.</t>
  </si>
  <si>
    <t>Cung cấp tổng cộng 14 APIs</t>
  </si>
  <si>
    <t>Thống kê API
Trưởng phòng xem thông tin KPI của từng nhân viên
KPI tổng hợp của nhân viên theo dự án/phòng ban/công việc
Thống kê KPI của từng nhân viên theo 1 khoảng thời gian
KPI theo từng năm, tháng của từng nhân viên
Tổng cộng 7 APIs được sử dụng</t>
  </si>
  <si>
    <t>Các APIs đều có mô tả rõ dữ liệu vào ra (qua API Docs = Postman)</t>
  </si>
  <si>
    <t>Trưởng phòng kế hoạch vật tư - kho</t>
  </si>
  <si>
    <t>Quản lý phòng kế hoạch với các chức năng: lập  kế hoạch, theo dõi và đánh giá kết quả làm việc của bộ phận kế hoạch</t>
  </si>
  <si>
    <t>Đã có phần mô tả bài toán, lý do chọn đề tài</t>
  </si>
  <si>
    <t>Có định hưởng giải pháp công nghệ định sử dụng</t>
  </si>
  <si>
    <t>Mô tả kiến trúc tổng quan, kiến trúc logic, kiến trúc vật lý hợp lệ</t>
  </si>
  <si>
    <t>Có mô tả về mô hình và giao thức truyền thông</t>
  </si>
  <si>
    <t>Xây dựng được 32 APIs</t>
  </si>
  <si>
    <t>Số lượng APIs đã được sử dụng (thể hiện qua giao diện) là 20 APIs</t>
  </si>
  <si>
    <t>Chỉ có phần trăm đóng góp, không rõ mỗi thành viên làm gì</t>
  </si>
  <si>
    <t>Đã có phần mô tả bài toán, đặt vấn đề</t>
  </si>
  <si>
    <t>Không có mô tả kiến trúc vật lý và kiến trúc logic</t>
  </si>
  <si>
    <t>Chỉ nên mô tả những thứ mà nhóm sử dụng, không mô tả những thuật toán mà mình không sử dụng</t>
  </si>
  <si>
    <t>Các APIs đã thiết kế và phần giao diện tự xây dựng cho Notification thể hiện nhóm nắm rõ yêu cầu bài toán, cách thực hiện giải pháp mà nhóm đã đề xuất.</t>
  </si>
  <si>
    <t>Tự xây dựng giao diện phần Notification</t>
  </si>
  <si>
    <t>Cung cấp tổng cộng 18 APIs</t>
  </si>
  <si>
    <t>Đăng nhập
Tạo thông báo
Danh sách thông báo chia theo phòng ban, người dùng và tất cả
Danh sách log
Demo được 14 APIs sử dụng trên giao diện</t>
  </si>
  <si>
    <t>Sai giải thuật (không phải Token Ring)</t>
  </si>
  <si>
    <t>Không thấy phần phân chia công việc</t>
  </si>
  <si>
    <t>Còn lại thì trình bày đầy đủ các mục yêu cầu</t>
  </si>
  <si>
    <t>Không mắc lỗi chính tả</t>
  </si>
  <si>
    <t>Mô tả bài toán lan man, không thấy đi đúng trọng tâm yêu cầu</t>
  </si>
  <si>
    <t>Có định hướng giải pháp công nghệ định sử dụng</t>
  </si>
  <si>
    <t>Lan man, chỉ nên trình bày những gì mà nhóm làm được</t>
  </si>
  <si>
    <t>Mô tả nhiều thuật toán mà nhóm không sử dụng</t>
  </si>
  <si>
    <t>Trưởng phòng</t>
  </si>
  <si>
    <t>Nhận các các kế hoạch, mục tiêu nhiệm vụ từ ban giám đốc, tạo và phân chia công việc cho các tổ trưởng, theo dõi quá trình thực hiện các công việc, nhận xét đánh giá công việc, phê duyệt các báo cáo.</t>
  </si>
  <si>
    <t>Hiểu yêu cầu bài toán. Cách thực hiện giải pháp mà nhóm đã đề xuất phù hợp.</t>
  </si>
  <si>
    <t>Cung cấp tổng cộng 24 APIs (có 4 APIs ghi trong API Docs mà không có URI)</t>
  </si>
  <si>
    <t>Log Task Lisst
Thống kê tháng
Thống kê ngày
Log Department
Log Report List
Report Statistic Daily
Report Statistic Monthly
Report Statistic Yearly (thống kê report theo thời gian)</t>
  </si>
  <si>
    <t>Hiểu sai giải thuật</t>
  </si>
  <si>
    <t>Có phần đặt vấn đề, mô tả bài toán</t>
  </si>
  <si>
    <t>Mô tả giải pháp, kiến trúc hệ thống "tham khảo" ý tưởng từ nhóm 3</t>
  </si>
  <si>
    <t>Yêu cầu phi chức năng "tham khảo" ý tưởng từ nhóm 3</t>
  </si>
  <si>
    <t>Phần kiến trúc vật lý "tham khảo" ý tưởng từ nhóm 3</t>
  </si>
  <si>
    <t>"Tham khảo" ý tưởng từ nhóm 3</t>
  </si>
  <si>
    <t>Không có hướng dẫn cài đặt, sử dụng</t>
  </si>
  <si>
    <t>Thực hiện được một số các nghiệp vụ liên quan đến nhân viên, tuy nhiên chưa đủ</t>
  </si>
  <si>
    <t>Giao diện tiếng Việt nhưng lại là tiếng Việt không dấu? Vẫn còn một vài chỗ lẫn cả tiếng Anh, tiếng Việt</t>
  </si>
  <si>
    <t>Thông tin nhân viên
Quản lý công việc của nhân viên
So sánh công việc</t>
  </si>
  <si>
    <t>Không (vì nhóm làm giao diện)</t>
  </si>
  <si>
    <t>Dữ liệu vào ra thể hiện rõ ràng trên giao diện (dữ liệu vào: các trường input, nút bấm, dữ liệu ra thể hiện qua giao diện thông tin, thống kê...)</t>
  </si>
  <si>
    <t>94 điểm Performance đánh giá trên Lighthouse Audits</t>
  </si>
  <si>
    <t>65 điểm Performance đánh giá trên Lighthouse Audits</t>
  </si>
  <si>
    <t>41 điểm Performance đánh giá trên Lighthouse Audits</t>
  </si>
  <si>
    <t>Có hiển thị thông báo lỗi khi người dùng thực hiện thao tác</t>
  </si>
  <si>
    <t>Font chữ quá to
Nhiều chỗ mắc lỗi về khoảng cách và dấu câu</t>
  </si>
  <si>
    <t>Có phần đặt vấn đề, lý do chọn đề tài</t>
  </si>
  <si>
    <t>Có định hướng giải pháp công nghệ sử dụng</t>
  </si>
  <si>
    <t>Có mô tả giải pháp (ở phần kiến trúc hệ thống)</t>
  </si>
  <si>
    <t>Phần yêu cầu chức năng chưa rõ ràng</t>
  </si>
  <si>
    <t>Kiến trúc vật lý, kiến trúc logic hợp lệ</t>
  </si>
  <si>
    <t>Trình bày quá nhiều thuật toán mà nhóm không sử dụng</t>
  </si>
  <si>
    <t>Quản lý và phê duyệt các kế hoạch của nhân viên và báo cáo với ban giám đốc để được phê duyệt các kế hoạch phát triển doanh nghiệp.</t>
  </si>
  <si>
    <t>Phần nghiệp vụ liên quan đến KPI được nhóm thể hiện rõ ràng qua giao diện nhóm tự xây dựng</t>
  </si>
  <si>
    <t>Nhóm xây dựng được tổng cộng 17 APIs</t>
  </si>
  <si>
    <t>Quản lý KPI phòng ban, filter KPI phòng ban
Quản lý KPI Task
Thống kê KPI Task</t>
  </si>
  <si>
    <t>Các APIs đều có mô tả dữ liệu vào ra (qua API Docs), tuy nhiên chỉ ở dưới dạng tên trường mà không có kiểu dữ liệu hay ví dụ</t>
  </si>
  <si>
    <t>~7000-10000ms/request</t>
  </si>
  <si>
    <t>Trình bày đầy đủ các mục yêu cầu nhưng cấu trúc không giống với template cô đưa</t>
  </si>
  <si>
    <t>Thụt dòng, căn lề không hợp lý, đôi chỗ mắc lỗi về dấu câu</t>
  </si>
  <si>
    <t>Có phần giới thiệu đề tài</t>
  </si>
  <si>
    <t>Có mô tả giải pháp, mô hình kiến trúc...</t>
  </si>
  <si>
    <t>Có yêu cầu chức năng và phi chức năng nhưng phần phi chức năng lại trình bày giống như chức năng</t>
  </si>
  <si>
    <t>Mô hình, giao thức và thuật toán truyền thông mà nhóm trình bày hợp lệ</t>
  </si>
  <si>
    <t>Phần nghiệp vụ liên quan đến KPI và các APIs mà nhóm xây dựng phù hợp được nhóm thể hiện rõ ràng qua giao diện của nhóm 4</t>
  </si>
  <si>
    <t>Không (nhóm làm Microservice)</t>
  </si>
  <si>
    <t>Nhóm xây dựng được tổng cộng 10 APIs</t>
  </si>
  <si>
    <t>Quản lý KPI
Thống kê chỉ tiêu KPI dự án
Thống kê phần trăm hoàn thành KPI dự án (theo từng dự án)
Xem thông tin chi tiết về cách tính KPI
Thêm tiêu chí tính KPI
Lọc KPI dự án theo năm
Số lượng APIs đã được sử dụng: 7</t>
  </si>
  <si>
    <t>Các APIs đều có mô tả dữ liệu vào ra rõ ràng qua API Docs viết bằng Swagger</t>
  </si>
  <si>
    <t>~50ms/request</t>
  </si>
  <si>
    <t>300-700ms/request</t>
  </si>
  <si>
    <t>6000-12000ms request</t>
  </si>
  <si>
    <t>Có phần đặt vấn đề, mô tả bài toán, lý do chọn đề tài</t>
  </si>
  <si>
    <t>Có trình bày chi tiết giải pháp mà nhóm áp dụng</t>
  </si>
  <si>
    <t>Có trình bày mô hình, giao thức và thuật toán truyền thông mà nhóm dự định sử dụng</t>
  </si>
  <si>
    <t>Trưởng phòng Máy</t>
  </si>
  <si>
    <t>Quản lý về việc hoạt động các trang thiết bị của tổi máy.
Báo cáo hoạt động, năng xuất của máy
Theo dõi việc thực hiện quy trình của từng bộ phận Phòng máy</t>
  </si>
  <si>
    <t>Nắm được tính chất của công việc theo quy trình, thể hiện rõ ràng qua giao diện mà nhóm đã tự xây dựng được</t>
  </si>
  <si>
    <t>Quản lý công việc theo quy trình
Quản lý cấu hình
Tổng số lượng APIs nhóm xây dựng: 27</t>
  </si>
  <si>
    <t>Tổng số 12 APIs cung cấp đã được giao diện sử dụng</t>
  </si>
  <si>
    <t>Trung bình tốn khoảng 100ms/request</t>
  </si>
  <si>
    <t>Trung bình tốn khoảng 1500~2000ms/request</t>
  </si>
  <si>
    <t>Trung bình tốn khoảng 4000ms ~ 10000ms cho 1 request</t>
  </si>
  <si>
    <t>Deploy ở Heroku =&gt; Không dùng một lúc lâu sẽ tự tắt =&gt; Lần tiếp theo vào sẽ mất thêm thời gian để khởi động lại. Ngoài ra thì sẵn sàng 24/7.</t>
  </si>
  <si>
    <t>Trưởng phòng Nhập - Xuất</t>
  </si>
  <si>
    <t>Quản lý về việc nhập - xuất nguyên liệu sản xuất thuốc của công ty
Báo cáo, hoạt động nhập xuất hàng tháng, hàng quý...</t>
  </si>
  <si>
    <t>Tưởng phòng Tồn Kho</t>
  </si>
  <si>
    <t>Quản lý Vật liệu tồn kho
- Sắp xếp vị trí
- Kiểm tra hạn sử dụng
- Phân phối và báo cáo hàng Tồn</t>
  </si>
  <si>
    <t>- Trông coi vật liệu kho báo cáo tình trạng hàng hóa
- Chịu trách nhiệm về sự an toàn tính nguyên vẹn của hàng hóa</t>
  </si>
  <si>
    <t>Quản lý kho</t>
  </si>
  <si>
    <t xml:space="preserve">Chịu trách nhiệm nhập xuất thuốc trong kho
Đảm bảo chất lượng </t>
  </si>
  <si>
    <t xml:space="preserve">Tiếp nhận kế hoạch từ cấp trên (trưởng phòng) và phổ biến kế hoạch cho nhân viên, đồng thời theo dõi quá trình thực hiện kế hoạch, phân chia công việc cụ thể cho nhân viên.
</t>
  </si>
  <si>
    <t>Tổ trưởng kho</t>
  </si>
  <si>
    <t xml:space="preserve">Xác nhận, kiểm tra các báo cáo thống kê từ nhân viên và tổng hợp thống kê, báo cáo để gửi lên cấp trên theo định kỳ.
</t>
  </si>
  <si>
    <t>Nhân viên kho</t>
  </si>
  <si>
    <t>Trực tiếp làm thủ tục xuất nhập hàng hóa kho
đồng thời có trách nhiệm đảm bảo an toàn trong kho</t>
  </si>
  <si>
    <t>Nhóm chỉ có mình bạn Hoàng Ngọc Dũng làm nên không có phân chia công việc</t>
  </si>
  <si>
    <t>Đúng theo template 
 của cô</t>
  </si>
  <si>
    <t>Mô tả bài toán chi tiết, rõ ràng về bài toán</t>
  </si>
  <si>
    <t>Kiến trúc vật lý đã mô tả rõ ràng Kiến trúc logic chưa đi sâu</t>
  </si>
  <si>
    <t>Chưa có thuật toán truyền thông, giao thức truyền thông hợp lệ</t>
  </si>
  <si>
    <t>Đã xây dựng được giao diện cho nhân viên và kết nối tới API của các nhóm 03, 06</t>
  </si>
  <si>
    <t>Đã xây dựng được giao diện cho nhân viên</t>
  </si>
  <si>
    <t>Có giao diện cho phép client sử dụng</t>
  </si>
  <si>
    <t>Không có API, chỉ gọi API từ các nhóm khác</t>
  </si>
  <si>
    <t>Hiện thị đầy đủ trên trình duyệt</t>
  </si>
  <si>
    <t>Kiến trúc hợp lệ và phù hợp với yêu cầu đề bài</t>
  </si>
  <si>
    <t>Mã nguồn đã được build thành chương trình</t>
  </si>
  <si>
    <t>Đã có nhóm làm giao diện cho</t>
  </si>
  <si>
    <t>giao thức HTTPs, không có thuật toán truyền thông</t>
  </si>
  <si>
    <t>UI của server đã thể hiện đầy đủ các chức năng mà nhóm xây dựng</t>
  </si>
  <si>
    <t>Bao gồm id_project, id_department</t>
  </si>
  <si>
    <t>Đồng bộ dữ liệu với các nhóm sử dụng API và được sử dụng API</t>
  </si>
  <si>
    <t>An toàn giao thức https</t>
  </si>
  <si>
    <t>Đã có demo giao diện</t>
  </si>
  <si>
    <t>Nhân viên lập phiếu nhập kho</t>
  </si>
  <si>
    <t>Thực hiện công việc kiểm tra hàng tồn, hàng nhập, lập phiếu nhập kèm theo chứng từ nhập, in phiếu nhập, kiểm kê hàng trong kho, xác thực mặt hàng mới hay cũ, lập thống kê.</t>
  </si>
  <si>
    <t>A,R</t>
  </si>
  <si>
    <t>E</t>
  </si>
  <si>
    <t>Nhân viên lập phiếu xuất kho</t>
  </si>
  <si>
    <t>Thực hiện công việc tiếp nhận phiếu yêu cầu xuất kho, lập phiếu xuất kho kèm chứng từ đầu ra, chuyển phiếu xuất kho tới các bộ phận liên quan</t>
  </si>
  <si>
    <t>Nhân viên tổng hợp xuất kho</t>
  </si>
  <si>
    <t xml:space="preserve">Thực hiện thống kê, tổng hợp lại danh sách phiếu xuất kho theo ngày, tuần, tháng, quý và báo cáo lại với cấp trên </t>
  </si>
  <si>
    <t>Nhân viên vật tư</t>
  </si>
  <si>
    <t>- Lên kế hoạch, góp ý lên kế hoạch vận chuyển vật tư</t>
  </si>
  <si>
    <t>Có mo tả</t>
  </si>
  <si>
    <t>Nhân viên nhập kho</t>
  </si>
  <si>
    <t>Có chức năng báo cáo, nhập thêm vật tư vào kho</t>
  </si>
  <si>
    <t xml:space="preserve">Server bao gồm 17 API
 </t>
  </si>
  <si>
    <t>Quản lý kiểm soát hàng tồn kho</t>
  </si>
  <si>
    <t>Định hình cách bố trí và xác định vị trí của hàng hóa lưu kho.</t>
  </si>
  <si>
    <t>A, R</t>
  </si>
  <si>
    <t>Dữ liệu vào: thông tin KPI các phòng ban, thông tin phòng ban, danh sách các lưới tiêu chí
 Dữ liệu đầu ra: thông tin phòng ban, kết quả đánh giá KPI</t>
  </si>
  <si>
    <t>Bộ phận Kế toán (phòng kế toán doanh nghiệp / phòng kế toán bán hàng)</t>
  </si>
  <si>
    <t>Kế  toán thanh toán</t>
  </si>
  <si>
    <t>- Lập chứng từ thu chi cho các khoản thanh toán của công ty đối với khách hàng và các khoản thanh toán nộ bộ. Phản ánh vào các sổ sách liên quan đến phần hành kế toán hàng ngày và đối chiếu với số quỹ
- Kiểm tra tồn tại quỹ tiền mặt, gửi ngân hàng của công ty hàng ngày và cuối tháng.
- Tiếp nhận chứng từ thanh toán và kiểm tra tính hợp lý của chứng từ</t>
  </si>
  <si>
    <t>Kế toán thuế</t>
  </si>
  <si>
    <t>Thu thập các Hóa đơn chứng từ đầu ra/ đầu vào làm căn cứ kê khai thuế hàng tháng/quý/quyết toán thuế cuối năm: Báo cáo về thuế GTGT, TNDN, Thuế TNCN, Tình hình sử dụng Hóa đơn. Lập Báo cáo Tài chính cuối năm.</t>
  </si>
  <si>
    <t>kế toán tiền lương</t>
  </si>
  <si>
    <t>Tính lương và trả lương theo Quy định của cty dựa trên Bảng chấm công, Hợp đồng lao động.</t>
  </si>
  <si>
    <t>Phân chia công việc đầy đủ rõ ràng cho từng thành viên</t>
  </si>
  <si>
    <t>Có mô tả lý do thực hiện, phương pháp thực hiện, đưa ra được phương pháp và lý do lựa chọn</t>
  </si>
  <si>
    <t>kế toán bán hàng</t>
  </si>
  <si>
    <t>Lập Hóa đơn bán hàng, theo dõi và tổng hợp số lượng hàng bán được để lập các Báo cáo về tình hình bán hàng, Tình hình tăng giảm của hàng hóa theo yêu cầu quản lý doanh nghiệp</t>
  </si>
  <si>
    <t>Đã có giao diện demo</t>
  </si>
  <si>
    <t>kế toán kho</t>
  </si>
  <si>
    <t>- Theo dõi tinh hình nhập xuất vật tư - tồn kho vật tư, sản phẩm, hàng hóa về mặt số lượng và giá trị tại các kho</t>
  </si>
  <si>
    <t>kế toán thu - chi</t>
  </si>
  <si>
    <t>Theo dõi kiểm soát các hoạt động tăng, giảm tiền và kiểm soát tồn tiền tại quỹ tiền mặt và tại doanh nghiệp. Lập báo cáo thu chi gửi cấp trên</t>
  </si>
  <si>
    <t>tổ trưởng kế toán doanh nghiệp</t>
  </si>
  <si>
    <t>Thực hiện các nhiệm vụ cho kế toán trưởng phân công
Kiểm tra, tổng hợp báo cáo của các bộ phận
Lập, in các báo cáo tổng hợp, báo cáo chi tiết các tài khoản, bảng cân đối tài khoản, báo cáo cân đối tiền hàng theo đúng qui định.
Cung cấp các số liệu kế toán cho kế toán trưởng và ban giám đốc khi yêu cầu</t>
  </si>
  <si>
    <t>kế toán công nợ</t>
  </si>
  <si>
    <t>– Có nhiệm vụ theo dõi các khoản công nợ phải thu, phải trả của khách hàng. Lập danh sách khoản nợ của các công ty, đơn vị khách hàng để sắp xếp lịch thu, chi trả đúng hạn, đúng hợp đồng, đúng thời hạn, đôn đốc, theo dõi và đòi các khoản nợ chưa thanh toán.
– Phân tích tình hình công nợ, đánh gía tỷ lệ thục hiện công nợ, tính tuổi nợ.
– Kiểm tra công nợ phải thu, phải trả của công ty.
– Thực hiện các nhiệm vụ do kế toán trưởng phân công.
– Thực hiện lưu trữ các chứng từ , sổ sách, các công văn qui định có liên quan vào hồ sơ nghiệp vụ.</t>
  </si>
  <si>
    <t>Tổ trưởng kế toán bán hàng</t>
  </si>
  <si>
    <t>Tạo công việc, giao công việc cho các kế toán trong tổ kế toán bán hàng.
Báo cáo công việc với Trưởng phòng kế toán 
Đánh giá, nghiệm thu kết quả làm việc của các nhân viên trong tổ</t>
  </si>
  <si>
    <t>R, a</t>
  </si>
  <si>
    <t>trưởng phòng kế toán (kế toán trưởng)</t>
  </si>
  <si>
    <t xml:space="preserve">- Giao công việc cho từng nhân viên hoặc nhóm nhân viên dưới quyền
- Tổng hợp báo cáo của các nhân viên dưới quyền về chất lượng sản phẩm cuối cùng
- Tổng hợp báo cáo công việc liên quan đến nhiều nhóm, nhiều phòng ban khác nhau
- Báo cáo công việc lên cấp trên 
- Có thể tham gia xây dựng các tiêu chuẩn, phương pháp và quy trình kiểm tra, thử nghiệm, đánh giá chất lượng sản phẩm
- Đưa ra các đề xuất cho hành động khắc phục khi cần thiết để đảm bảo sự phù hợp với thông số chất lượng 
- Lựa chọn, đào tạo, đánh giá thường xuyên nhân viên dưới quyền
</t>
  </si>
  <si>
    <t>Bộ phận kiểm tra chất lượng</t>
  </si>
  <si>
    <t>Nhân viên kiểm soát chất
chất lượng nguyên liệu 
đầu vào</t>
  </si>
  <si>
    <t>Thực hiện kiểm tra chất lượng của nguyên liệu theo các tiêu chí định sẵn.
Đẩm bảo nguyên liệu đạt tiêu chuẩn về chát lượng để đưa vào sản xuất</t>
  </si>
  <si>
    <t>Nất lượng quy trình sản 
xuấthân viên kiểm soát chất
ch</t>
  </si>
  <si>
    <t>Nhân viên kiểm tra 
chất lượng  đầu ra sản
 phẩm</t>
  </si>
  <si>
    <t>Thực hiện kiểm tra chất lượng của sản phẩm sau khi sản xuất theo các tiêu chí định sẵn.
Thử nghiệm và theo dõi các tác dụng phụ của sản phẩm.
Đảm bảo sản phẩm đạt tiêu chuẩn để đưa ra thị trường tiêu thụ</t>
  </si>
  <si>
    <t>Trưởng phòng Nhập - Xuất liệu</t>
  </si>
  <si>
    <t xml:space="preserve">Quản lý việc kiểm tra, đánh giá thông tin, số lượng, nhãn hàng, mã sản phẩm xuất nhập kho </t>
  </si>
  <si>
    <t>C,I</t>
  </si>
  <si>
    <t>Nhân viên kiểm tra chất lượng sản phẩm xuất nhập kho</t>
  </si>
  <si>
    <t>Kiểm tra việc đóng gói, thông tin nhãn hàng trên sản phẩm khi xuất ra thị trường</t>
  </si>
  <si>
    <t>Tổ trưởng kiếm tra chất 
lượng nguyên liêu đầu vào</t>
  </si>
  <si>
    <t>-Phân công nhiệm vụ cho các nhân viên tổ kiếm tra chất lượng đầu
vào mỗi khi nhập nguyên liệu sản xuất
-Tổng hợp báo cáo, đánh giá chất lượng nguyên liệu mỗi lần nhập
- Báo cáo chất lượng nguyên liệu đầu vào cho lãnh đạo cấp 1(trưởng
phòng)</t>
  </si>
  <si>
    <t>Nhân viên IQC</t>
  </si>
  <si>
    <t xml:space="preserve">Kiểm tra chất lượng vật tư, nguyên liệu đầu vào
Theo dõi tình hình sử dụng và chất lượng nguyên vật liệu
</t>
  </si>
  <si>
    <t>Nhân viên PQC</t>
  </si>
  <si>
    <t>Phối hợp với bên đảm bảo chất lượng để triển khai quy trình kiểm soát chất lượng sản phẩm
Trực tiếp kiểm tra các công đoạn làm việc của công nhân</t>
  </si>
  <si>
    <t xml:space="preserve">Giám sát sản phẩm khu vực </t>
  </si>
  <si>
    <t>Kiểm tra sản phẩm thuốc của công ti bán đến các cửa hàng và các cửa hàng khác trên toàn khu vực được giao đảm bảo chất lượng sản phẩm tránh hàng giả hàng nhái</t>
  </si>
  <si>
    <t>Quản lý khu vực</t>
  </si>
  <si>
    <t>Quản lý đội ngũ giám sát khu vực, báo cáo đánh giá sản phẩm tiêu thụ trên toàn khu vực</t>
  </si>
  <si>
    <t>Trưởng phòng bộ phận 
kiểm tra</t>
  </si>
  <si>
    <t>- Xây dựng kế hoạch, tiêu chí kiểm tra chất lượng đầu vào, đầu ra 
của nguyên liệu hoặc sản phẩm.
- Báo cáo, thống kê chất lượng nguyên liệu từng lần nhập, sản phẩm 
từng lần xuất xưởng cho lãnh đạo cấp cao</t>
  </si>
  <si>
    <t>Không có báo cáo trên lms</t>
  </si>
  <si>
    <t>Không có báo cáo</t>
  </si>
  <si>
    <t>Đã làm chủ được chương trình và thực hiện xây dựng được các API nghiệp vụ</t>
  </si>
  <si>
    <t>Không xây dựng giao diện bổ sung, có 5/8 giao diện sử dụng được các API</t>
  </si>
  <si>
    <t>Chưa thể hiện được rõ mô hình trong mã nguồn, không có báo cáo để xác định các mô hình, thuật toán và giao thức nhóm sử dụng</t>
  </si>
  <si>
    <t>Cung cấp API cho 8 chức năng của client</t>
  </si>
  <si>
    <t>Dữ liệu vào ra đã được thể hiện trong quá trình demo và không có vấn đề</t>
  </si>
  <si>
    <t>Không thể hiện trong buổi demo và không có báo cáo nên không xác định được</t>
  </si>
  <si>
    <t>Sử dụng giao thức HTTP để thực hiện và trả kết quả cho các yêu cầu từ phía máy khách, giao thức truyền thông không xác định được vì không có báo cáo và không trình bày trong quá trình demo</t>
  </si>
  <si>
    <t>Sử dụng kiến trúc microservice, kiến trúc ba tầng trong xây dựng service</t>
  </si>
  <si>
    <t>Đã hoàn thành được tổng cộng 8/8 API phục vụ cho nghiệp vụ của bài toán</t>
  </si>
  <si>
    <t>Không có báo cáo và không trình bày trong demo</t>
  </si>
  <si>
    <t>Phó giám đốc</t>
  </si>
  <si>
    <t>Nhận kế hoạch từ giám đốc  ( kiểm tra lô thuốc mới nhập hoặc kiểm định chất lượng các loại thuốc nào đó )
- Xây dựng lộ trình chung triển khai và gửi cho Trưởng phòng  thực hiện
- Nhận kết quả từ trưởng phòng và báo cáo lên giám đốc</t>
  </si>
  <si>
    <t>Không có do nhóm không trả lời câu hỏi trên lms, không có báo cáo để xác định và trong quá trình demo không nhắc tới</t>
  </si>
  <si>
    <t>Đã thực hiện đồng bộ dữ liệu với các nhóm có cùng API và chia sẻ chung dữ liệu</t>
  </si>
  <si>
    <t>Thỏa mãn tính an toàn (sử dụng authToken), kết nối không gặp vấn đề</t>
  </si>
  <si>
    <t>Đã sẵn sàng khi được deploy lên host oline và thực hiện kết nối thành công</t>
  </si>
  <si>
    <t>I, C</t>
  </si>
  <si>
    <t>I,C</t>
  </si>
  <si>
    <t>Phân công công việc rõ ràng, phân chia tương đối đồng đều</t>
  </si>
  <si>
    <t>Thỏa mãn và đúng theo template yêu cầu, tuy nhiên không có mục lục</t>
  </si>
  <si>
    <t>Mô tả tổng quát được bài toán, các công việc và nghiệp vụ của nhóm trong bài toán lớn</t>
  </si>
  <si>
    <t>Định hướng giải pháp thể hiện thông qua mô hình và công nghệ sử dụng tuy nhiên chưa thực sự cụ thể (RBAC là gì ? khác gì so với những phân quyền còn lại ? Tại sao lựa chọn cái này ? Tại sao có super role và role khác gì nhau ?)</t>
  </si>
  <si>
    <t>Có mô tả giải pháp nhưng khá khó hiểu, đặc biệt là trong phần ví dụ super role và role. Định hướng các phần khác tương đối rõ ràng</t>
  </si>
  <si>
    <t>Các yêu cầu được nhóm đưa ra và xây dựng thỏa mãn các yêu cầu của bài toán đặt ra</t>
  </si>
  <si>
    <t>Kiến trúc microservice hợp lệ. Có mô tả tổng quát về kiến trúc hệ thống</t>
  </si>
  <si>
    <t>Đã nêu được các mô hình, giao thức, thuật toán nhóm lựa chọn tuy nhiên chưa chi tiết vì sao lựa chọn, đặc điểm chi tiết của mỗi phần và cài đặt trong ứng dụng như thế nào</t>
  </si>
  <si>
    <t>Có xây dựng giao diện bổ sung, có 30/36 giao diện sử dụng được các API</t>
  </si>
  <si>
    <t>Chưa thể hiện được rõ các mô hình, giao thức và thuật toán trong mã nguồn</t>
  </si>
  <si>
    <t>Xây dựng 36 API cho nghiệp vụ của client</t>
  </si>
  <si>
    <t>Đã thể hiện được trong buổi demo thuật toán phân quyền tài nguyên</t>
  </si>
  <si>
    <t>Sử dụng giao thức HTTP, giao thức truyền thông theo hướng thông điệp để thực hiện và trả kết quả cho các yêu cầu từ phía máy khách</t>
  </si>
  <si>
    <t>Sử dụng kiến trúc microservice</t>
  </si>
  <si>
    <t>Đã hoàn thành được tổng cộng 36/36 API phục vụ cho nghiệp vụ của bài toán</t>
  </si>
  <si>
    <t>Không trình bày trong demo, không có trong báo cáo</t>
  </si>
  <si>
    <t>Có sử dụng cân bằng tải server.js tuy nhiên chưa trình bày tiêu chí và hoạt động cân bằng tải như thế nào</t>
  </si>
  <si>
    <t>Đã thực hiện đồng bộ dữ liệu với các nhóm sử dụng API và tập trung dữ liệu</t>
  </si>
  <si>
    <t>Có thực hiện dung lỗi, chưa thể hiện được validate đầu vào trong video demo</t>
  </si>
  <si>
    <t>Nhân viên kiểm tra chất
lượng bao bì, đóng gói, 
nhãn mác.</t>
  </si>
  <si>
    <t>- Thực hiện kiểm tra việc gán nhãn mác thuốc, thời gian sản xuất, thời hạn sử dụng, nguồn gốc xuất xứ các mẫu thuốc gửi cho nhân viên kiểm tra chất lượng chung. 
- Lấy mẫu, gán nhãn và gửi các mẫu thí nghiệm, biên bản cho nhân viên thực nghiệm.
- Gửi kết quả kiểm tra, kết quả thực nghiệm cho nhân viên kiểm tra chất lượng chung.</t>
  </si>
  <si>
    <t>Thỏa mãn tính an toàn (sử dụng authToken) và một số phương pháp bảo mật, cân bằng tải cho hệ thống, kết nối không gặp vấn đề</t>
  </si>
  <si>
    <t>Đã sẵn sàng khi được deploy lên host online và kết nối được</t>
  </si>
  <si>
    <t>Thỏa mãn và đúng theo template yêu cầu, tuy nhiên một số chỗ bị sai cấu trúc đề mục</t>
  </si>
  <si>
    <t>Định hướng giải pháp thể hiện rõ ràng thông qua luồng nghiệp vụ và công nghệ sử dụng, chưa có định hướng giải pháp rõ ràng liên quan tới kiến trúc và xây dựng kiến trúc</t>
  </si>
  <si>
    <t>Đã mô tả giải pháp sử dụng đầy đủ theo hướng luồng nghiệp vụ và công nghệ sử dụng</t>
  </si>
  <si>
    <t>Trình bày thuật toán sử dụng tuy nhiên hướng áp dụng của thuật toán chưa được hợp lý, chưa thể hiện mô hình truyền thông sử dụng, phần giao thức chưa được chi tiết và hợp lý lắm</t>
  </si>
  <si>
    <t>Có xây dựng giao diện bổ sung, có 20/22 giao diện sử dụng được các API</t>
  </si>
  <si>
    <t>Đã xây dựng 22 API phục vụ cho nghiệp vụ đồng thời xây dựng thêm giao diện thể hiện chức năng</t>
  </si>
  <si>
    <t>Sử dụng giao thức HTTP để thực hiện và trả kết quả cho các yêu cầu từ phía máy khách</t>
  </si>
  <si>
    <t>Sử dụng kiến trúc microservice, kiến trúc vật lý điện toán đám mây</t>
  </si>
  <si>
    <t>Đã hoàn thành được tổng cộng 22/22 API phục vụ cho nghiệp vụ của bài toán</t>
  </si>
  <si>
    <t>Có thực hiện dung lỗi đầy đủ, chưa validate một số trường dữ liệu trong quá trình gửi dữ liệu lên</t>
  </si>
  <si>
    <t>Kết nối đảm bảo an toàn khi có cơ chế token, kết nối trong đa số trường hợp ổn định và không có lỗi</t>
  </si>
  <si>
    <t>Phân công công việc rõ ràng, tuy nhiên phân chia không đều</t>
  </si>
  <si>
    <t>Thỏa mãn và đúng theo template yêu cầu, tuy nhiên một số mục bị mất hình ảnh hoặc không hiển thị được</t>
  </si>
  <si>
    <t>Mô tả tổng quát được bài toán, các công việc và nghiệp vụ của nhóm trong bài toán lớn, thể hiện đầy đủ các yêu cầu chức năng và phi chức năng cần thực hiện</t>
  </si>
  <si>
    <t>Định hướng giải pháp thể hiện chưa rõ ràng, chỉ nêu lên hướng giải quyết chưa đưa ra hướng giải quyết và áp dụng</t>
  </si>
  <si>
    <t>Mô tả giải pháp ở mức chung</t>
  </si>
  <si>
    <t>Kiến trúc microservice theo hình thức quan hệ của các bảng, chưa thể hiện được kiến trúc service</t>
  </si>
  <si>
    <t>Mô hình, giao thức và thuật toán truyền thông nhóm lựa chọn phù hợp với nội dung môn học và hợp lệ</t>
  </si>
  <si>
    <t>Có giao diện bổ sung, có 30/45 API được sử dụng và thể hiện trên giao diện</t>
  </si>
  <si>
    <t>Cung cấp API cho 45 chức năng của client</t>
  </si>
  <si>
    <t>Nhân viên thực nghiệm</t>
  </si>
  <si>
    <t>Sử dụng giao thức HTTP để thực hiện và trả kết quả cho các yêu cầu từ phía máy khách, giao thức truyền thông hướng thông điệp</t>
  </si>
  <si>
    <t>- Thực hiện công việc lấy mẫu thuốc, điều chế, pha chế, thí nghiệm theo biên bản và mẫu tài liệu được cấp trên yêu cầu.
- Rồi gửi kết quả cho nhâ viên kiểm tra chất lượng bao bì, nhãn mác.</t>
  </si>
  <si>
    <t>Sử dụng kiến trúc microservice, giao thức phân tầng</t>
  </si>
  <si>
    <t>Đã hoàn thành được tổng cộng 45/45 API phục vụ cho nghiệp vụ của bài toán</t>
  </si>
  <si>
    <t>Đã sẵn sàng khi được deploy lên host online</t>
  </si>
  <si>
    <t>Thỏa mãn và đúng theo template yêu cầu, tuy nhiên trình bày chưa khoa học</t>
  </si>
  <si>
    <t xml:space="preserve"> Định hướng giải pháp thể hiện thông qua mô hình toán học và công nghệ sử dụng, chưa thể hiện được giải kiến trúc đề xuất</t>
  </si>
  <si>
    <t>Đã mô tả giải pháp sử dụng  nhưng chung chung chưa rõ ràng</t>
  </si>
  <si>
    <t>Chưa làm rõ được mô hình, giao thức và thuật toán truyền thông nhóm sử dụng</t>
  </si>
  <si>
    <t>Cung cấp API cho 31 chức năng của client</t>
  </si>
  <si>
    <t>Đã hoàn thành được tổng cộng 31/31 API phục vụ cho nghiệp vụ của bài toán</t>
  </si>
  <si>
    <t>Có thực hiện dung lỗi đầy đủ</t>
  </si>
  <si>
    <t>Phân chia công việc rõ ràng, đồng đều</t>
  </si>
  <si>
    <t>Thỏa mãn và đúng theo template tuy nhiên còn bị lỗi trình bày vài chỗ (như trang bìa), sử dụng các ký hiệu không đồng đều</t>
  </si>
  <si>
    <t>Nhân viên kiểm tra chất lượng sản phẩm</t>
  </si>
  <si>
    <t>-Thực hiện các nhiệm vụ kiểm tra chất lượng bao bì đóng gói sản phẩm, nhãn mác sản phẩm, thời hạn sử dụng trên sản phẩm
-Lập báo cáo kiểm tra chất lượng sản phẩm</t>
  </si>
  <si>
    <t>Định hướng giải pháp thể hiện rõ ràng thông qua mô hình và công nghệ sử dụng</t>
  </si>
  <si>
    <t>Các yêu cầu thể hiện trong báo cáo là hợp lệ</t>
  </si>
  <si>
    <t>Hệ thống đảm bảo tính hợp lệ khi sử dụng kiến trúc mà nhóm đề xuất</t>
  </si>
  <si>
    <t>Mô hình nhóm xây dựng hợp lệ, tuy nhiên chưa trình bày về thuật toán và giao thức sử dụng là gì</t>
  </si>
  <si>
    <t>Không xây dựng giao diện bổ sung, có 10/12 giao diện sử dụng được các API</t>
  </si>
  <si>
    <t>Chưa thể hiện được các thuật toán truyền thông</t>
  </si>
  <si>
    <t>Cung cấp API cho 12 chức năng của client</t>
  </si>
  <si>
    <t>Chưa thể hiện được giải thuật trong báo cáo và demo</t>
  </si>
  <si>
    <t>Đã hoàn thành được tổng cộng 12/12 API phục vụ cho nghiệp vụ của bài toán</t>
  </si>
  <si>
    <t>Không trình bày trong demo</t>
  </si>
  <si>
    <t>Có thực hiện dung lỗi nhưng chưa thực hiện đầy đủ, chưa validate đầu vào</t>
  </si>
  <si>
    <t>Thỏa mãn tính an toàn</t>
  </si>
  <si>
    <t>Phân chia công việc rõ ràng, đồng đều cho các thành viên</t>
  </si>
  <si>
    <t>Chưa có mục mô tả định hướng giải pháp, chỉ mô tả công nghệ sử dụng</t>
  </si>
  <si>
    <t>Mô tả nội dung bài toán rõ ràng và nhiệm vụ của nhóm đối với bài toán</t>
  </si>
  <si>
    <t>Chưa có định hướng giải pháp, chỉ trình bày về công nghệ</t>
  </si>
  <si>
    <t>Hợp lệ và đã trình bày nội dung của các service tuy nhiên chưa chi tiết, dừng lại ở mức chung</t>
  </si>
  <si>
    <t>Có trình bày tuy nhiên sơ sài, không chi tiết vào bất kỳ phương diện nào của mục</t>
  </si>
  <si>
    <t>Không có tài liệu hướng dẫn cài đặt</t>
  </si>
  <si>
    <t>Trưởng nhóm kiểm tra chất lượng đầu ra sản phẩm thuốc</t>
  </si>
  <si>
    <t>Phát triển giao diện thể hiện các tính năng như chat</t>
  </si>
  <si>
    <t xml:space="preserve">- Lập kế hoạch, phân công việc cho từng nhân viên hoặc nhóm nhân viên dưới quyền
- Tổng hợp báo cáo của các nhân viên dưới quyền về chất lượng sản phẩm cuối cùng
- Tổng hợp báo cáo công việc liên quan đến nhiều nhóm, phòng ban khác nhau
- Báo cáo công việc lên cấp trên
- Có thể tham gia xây dựng các tiêu chuẩn, phương pháp, qui trình kiểm tra, thử nghiệm và đánh giá chất lượng sản phẩm
- Đưa ra các đề xuất cho các biện pháp khắc phục khi cần thiết để đảm bảo thông số chất lượng sản phẩm cuối cùng
- Lựa chọn, đào tạo, đánh giá thường xuyên nhân viên dưới quyền
- Giám sát, bảo trì, vận hành, mua mới thiết bị thí nghiệm </t>
  </si>
  <si>
    <t>Chưa thể hiện được các thuật toán truyền thông, trong demo cũng không thấy trình bày</t>
  </si>
  <si>
    <t>Cung cấp API cho 50 chức năng của client, trong đó 30 api có giao diện</t>
  </si>
  <si>
    <t>Có giao diện tự xây dựng để demo</t>
  </si>
  <si>
    <t>Dữ liệu đầy đủ và khi thực hiện demo không xảy ra vấn đề gì</t>
  </si>
  <si>
    <t>Thuật toán truyền thông tập trung nhưng không giải thích chi tiết</t>
  </si>
  <si>
    <t>TCP sử dụng cho hệ thống chat nhưng không trình bày rõ và trong quá trình demo cũng không nhắc tới và giải thích</t>
  </si>
  <si>
    <t>Đã hoàn thành được tổng cộng 50/50 API phục vụ cho nghiệp vụ của bài toán</t>
  </si>
  <si>
    <t>Không thấy trình bày trong demo</t>
  </si>
  <si>
    <t>Phân chia công việc rõ ràng, đồng đều cho các thành viên trong nhóm</t>
  </si>
  <si>
    <t>Thỏa mãn template tuy nhiên chưa có mục mô tả định hướng giải pháp, tuy nhiên phần ảnh mockup màn hình không thể nhìn được</t>
  </si>
  <si>
    <t>Mô tả bài toán và nhiệm vụ của nhóm với bài toán rõ ràng</t>
  </si>
  <si>
    <t>Chưa có định hướng giải pháp, chỉ trình bày về công nghệ, tuy nhiên công nghệ trình bày cũng rất sơ sài</t>
  </si>
  <si>
    <t>Không có mô tả giải pháp trong báo cáo</t>
  </si>
  <si>
    <t>Trình bày kiến trúc không hợp lý với nhiệm vụ của nhóm. Nhóm làm giao diện lãnh đạo tại sao lại trình bày về kiến trúc back-end, CSDL mà không thấy phần kiến trúc front-end</t>
  </si>
  <si>
    <t>Các mô hình, giao thức, thuật toán hợp lệ với chuẩn môn học</t>
  </si>
  <si>
    <t>Nhóm thực hiện xây dựng giao diện</t>
  </si>
  <si>
    <t>Không thấy trình bày trong buổi demo</t>
  </si>
  <si>
    <t>Phát triển giao diện cho cấp lãnh đạo</t>
  </si>
  <si>
    <t>Thể hiện rõ các chức năng của cấp lãnh đạo tuy nhiên một vài biểu đồ thể hiện sai (ví dụ như biểu đồ donut và các trường) trên biểu đồ</t>
  </si>
  <si>
    <t>Giải thuật loại trừ lẫn nhau tuy nhiên không thấy trình bày sử dụng ở đâu trên giao diện, có tác dụng gì và hoạt động như thế nào</t>
  </si>
  <si>
    <t>Hoàn thành giao diện cho cấp lãnh đạo</t>
  </si>
  <si>
    <t>Không thấy trình bày trong quá trình demo</t>
  </si>
  <si>
    <t>Phân chia công việc đồng đều, rõ ràng</t>
  </si>
  <si>
    <t>Thỏa mãn template tuy nhiên một vài phần trong báo cáo bị bỏ trắng không có nội dung</t>
  </si>
  <si>
    <t>Chưa trình bày rõ định hướng giải pháp, chú trọng trình bày công nghệ sử dụng</t>
  </si>
  <si>
    <t>Chưa có giải pháp rõ ràng tuy nhiên đã đề xuất được công nghệ sử dụng và chi tiết sử dụng công nghê như thế nào</t>
  </si>
  <si>
    <t>Kiến trúc hợp lệ và trình bày khá chi tiết</t>
  </si>
  <si>
    <t>Trình bày cả 3 phần rõ ràng và chi tiết tuy nhiên theo như trong buổi demo, các phần này của nhóm chưa thực sự hợp lý với bài toán</t>
  </si>
  <si>
    <t>Trưởng bộ phận kiểm tra 
chất lượng</t>
  </si>
  <si>
    <t xml:space="preserve">- Lâp kế hoạch kiểm tra chất lượng cho các nhóm kiểm tra chất 
lượng của bộ phận.
- Phân công công việc cho các trưởng nhóm kiểm tra.
- Cố vấn về chất lượng cho các bộ phận liên quan.
- Báo cáo giải trình với giám đốc về chất lượng sản phẩm của công ty.
- Lựa chọn các tiêu chuẩn áp dụng cho việc kiểm tra chất lượng.
- Điều chỉnh chất lượng của các sản phẩm, quy trình của công ty.
</t>
  </si>
  <si>
    <t>Có thực hiện bổ sung giao diện để demo</t>
  </si>
  <si>
    <t>Cung cấp API cho 14 chức năng của client, trong đó 14 api có giao diện sử dụng</t>
  </si>
  <si>
    <t>Giải thuật token ring tuy nhiên chưa thực sự hợp lý đối với bài toán</t>
  </si>
  <si>
    <t>Lời gọi từ xa tuy nhiên chưa thấy trình bày lý do lựa chọn và tác dụng đối với service</t>
  </si>
  <si>
    <t>Đã hoàn thành được tổng cộng 14/14 API phục vụ cho nghiệp vụ của bài toán</t>
  </si>
  <si>
    <t>Đã thực hiện dung lỗi tại một số thành phần trên service tuy nhiên chưa đầy đủ</t>
  </si>
  <si>
    <t>Đảm bảo an toàn cho service khi sử dụng authToken</t>
  </si>
  <si>
    <t>Theo đúng template tuy nhiên hơi sơ sài,không có mục lục, thiếu nhiều mục</t>
  </si>
  <si>
    <t>Định hướng chưa được thể hiện rõ ràng</t>
  </si>
  <si>
    <t>Giải pháp chưa được thể hiện rõ ràng</t>
  </si>
  <si>
    <t>R,C</t>
  </si>
  <si>
    <t>Kiến trúc đa tầng. Hợp lệ</t>
  </si>
  <si>
    <t>Không phù hợp với những gì của môn học và quá sơ sài</t>
  </si>
  <si>
    <t>Tự xây dựng được giao diện cho chức năng và demo</t>
  </si>
  <si>
    <t>Cung cấp API cho 12 chức năng của client,</t>
  </si>
  <si>
    <t>Chỉ có phương thức get, demo đầy đủ trên giao diện. 12 API</t>
  </si>
  <si>
    <t>Không thấy trình bày trong báo cáo và demo</t>
  </si>
  <si>
    <t>Giao thức có vẻ không phù hợp với bài toán mà nhóm đang xây dựng</t>
  </si>
  <si>
    <t>Theo đúng template tuy nhiên một số ảnh bị tràn và quá to so với khung báo cáo</t>
  </si>
  <si>
    <t>Kiến trúc vật lý và logic đã được mô tả, tuy nhiên chưa chi tiết vài nội dung chính từng cấu phần</t>
  </si>
  <si>
    <t>Cung cấp API cho 32 chức năng của client,</t>
  </si>
  <si>
    <t>dữ liệu so sánh thể hiện chưa chi tiết chưa chi tiết
thể hiện đc 32 API trên giao diện. 32 API</t>
  </si>
  <si>
    <t>Trưởng nhóm kiểm tra 
chất lượng quy trình sản
 xuất</t>
  </si>
  <si>
    <t>- Trưởng nhóm kiểm tra chất lượng đầu vào nguyên liệu
- Kiểm tra quy trình thực hiện sản xuất
- Giám sát quy trình sản xuất và lập báo cáo</t>
  </si>
  <si>
    <t>Restfull API</t>
  </si>
  <si>
    <t>Đã hoàn thành được tổng cộng 32/32 API phục vụ cho nghiệp vụ của bài toán</t>
  </si>
  <si>
    <t>C , I</t>
  </si>
  <si>
    <t xml:space="preserve">C , I </t>
  </si>
  <si>
    <t xml:space="preserve">C </t>
  </si>
  <si>
    <t>Có API gateway cân bằng tải trong báo cáo nhưng demo không trình bày</t>
  </si>
  <si>
    <t>Có thực hiện dung lỗi API nhưng chưa đầy đủ, cụ thể là chưa validate đầu vào</t>
  </si>
  <si>
    <t>Hợp lệ tuy nhiên khá sơ sài chưa thể hiện được rõ kiến trúc, chỉ trình bày công nghệ</t>
  </si>
  <si>
    <t>Chưa trình bày được mô hình giao thức và thuật toán truyền thông theo nội dung môn học</t>
  </si>
  <si>
    <t>Trưởng nhóm kiểm tra 
chất lượng quy trình.</t>
  </si>
  <si>
    <t xml:space="preserve">- Lập kế hoạch kiểm tra chất lượng quy trình.
- Phân công công việc cho nhân viên trong nhóm.
- thực hiện giám sát, kiểm tra hoạt động của nhân viên.
- Trao đổi với các bộ phận liên quan để đảm bảo tiêu chuẩn của quy
trình sản xuất.
- Thu thập và tổng hợp cáo cáo. Theo dõi quy trình kiểm tra chất lượng
quy trình.
- Kiểm tra và phản hồi lại bộ phận liên quan nếu có sai xót trong quy trình sản xuất
- Kịp thời điều chỉnh quy trình nếu có sai xót hàng loạt.
( link mô tả : https://goodcv.vn/viec-lam-truong-bo-phan-pqc-xvi917798 )
</t>
  </si>
  <si>
    <t>Cung cấp API cho 28 chức năng của client,</t>
  </si>
  <si>
    <t>dữ liệu so sánh thể hiện chưa chi tiết chưa chi tiết
thể hiện đc 28 API trên giao diện. 28 API</t>
  </si>
  <si>
    <t>Đã hoàn thành được tổng cộng 28/28 API phục vụ cho nghiệp vụ của bài toán</t>
  </si>
  <si>
    <t>Có phương pháp đồng bộ nhưng chưa rõ phương pháp đồng bộ dữ liệu như thế nào</t>
  </si>
  <si>
    <t>Đảm bảo an toán</t>
  </si>
  <si>
    <t>Cung cấp API cho 18 chức năng của client,</t>
  </si>
  <si>
    <t>Có sử dụng thuật toán token ring, bully,... tuy nhiên chưa nêu chi tiết áp dụng vào service như thế nào</t>
  </si>
  <si>
    <t>Chỉ nêu ra được các giao thức RPC nhưng chưa thể hiện rõ là cài đặt trong service như thế nào</t>
  </si>
  <si>
    <t>Đã hoàn thành được tổng cộng 18/18 API phục vụ cho nghiệp vụ của bài toán</t>
  </si>
  <si>
    <t>Nhân viên OQC</t>
  </si>
  <si>
    <t>Tham gia xây dựng lưới tiêu chí đánh giá thành phẩm
Trực tiếp kiểm tra chất lượng thành phẩm</t>
  </si>
  <si>
    <t>Tự xây dựng một phần giao diện</t>
  </si>
  <si>
    <t>Đã hoàn thành được tổng cộng 21/33 API phục vụ cho nghiệp vụ của bài toán</t>
  </si>
  <si>
    <t>Mô tả bài toán và nhiệm vụ của nhóm với bài toán rõ ràng và tương đối chi tiết</t>
  </si>
  <si>
    <t>Nhân viên kiểm phẩm</t>
  </si>
  <si>
    <t>- Tiếp nhận yêu cầu từ cấp trên
- Kiểm tra sản phẩm sản xuất
- Báo lỗi sản phẩm</t>
  </si>
  <si>
    <t>Xây dựng giao diện cho nhân viên, sử dụng 9 API và hoàn thành 30%</t>
  </si>
  <si>
    <t>Xây dựng giao diện cho nhân viên</t>
  </si>
  <si>
    <t>Không sử dụng giải thuật</t>
  </si>
  <si>
    <t>Hoàn thành được 30% giao diện cho nhân viên</t>
  </si>
  <si>
    <t>Có trình bày định hướng giải pháp nhưng chưa thực sự chi tiết</t>
  </si>
  <si>
    <t>Có nhưng chưa chi tiết</t>
  </si>
  <si>
    <t>Sử dụng lại giao diện của nhóm 4</t>
  </si>
  <si>
    <t>Cung cấp API cho 27 chức năng của client,</t>
  </si>
  <si>
    <t>Nhân viên kiểm tra chất
lượng tổng hợp chung</t>
  </si>
  <si>
    <t>- Yêu cầu nhân viên kiểm tra bao bì, nhãn mác, đóng gói kiểm tra nhãn mác, bao bì một lô thuốc được tổ trưởng giao.
- Yêu cầu nhân viên thực nghiệm thực hiện thí nghiệm kiểm tra chất lượng về thành phần, hàm lượng 1 số mẫu thuốc.
- Tổng hợp kết quả kiểm tra từ nhân viên đóng gói bao bì và kết quả thực nghiệm từ nhân viên thực nghiệm và gửi cho tổ trưởng.</t>
  </si>
  <si>
    <t>Đã hoàn thành được tổng cộng 22/27 API phục vụ cho nghiệp vụ của bài toán</t>
  </si>
  <si>
    <t>Đã hoàn thành được tổng cộng 10/10 API phục vụ cho nghiệp vụ của bài toán</t>
  </si>
  <si>
    <t>Bộ phận Kinh doanh (marketing</t>
  </si>
  <si>
    <t>Quản lý kinh doanh</t>
  </si>
  <si>
    <t xml:space="preserve">Quản lý các công việc </t>
  </si>
  <si>
    <t>Đã hoàn thành được tổng cộng 7/17 API phục vụ cho nghiệp vụ của bài toán</t>
  </si>
  <si>
    <t>Phân chia công việc rõ ràng cho các thành viên trong nhóm</t>
  </si>
  <si>
    <t xml:space="preserve">Đầy đủ nội dung </t>
  </si>
  <si>
    <t>Mô tả chi tiết đẩy đủ</t>
  </si>
  <si>
    <t>Có mô tả hướng giải pháp</t>
  </si>
  <si>
    <t>Có ghi trong báo cáo</t>
  </si>
  <si>
    <t>Chưa đẩy đủ</t>
  </si>
  <si>
    <t>N client</t>
  </si>
  <si>
    <t>Trưởng phòng marketing</t>
  </si>
  <si>
    <t>- Quản lý nhân viên thu thập báo cáo đánh giá tình hình 
- Tạo kế hoạch phát triển định hướng chiến lược cho công ty qua các báo cáo sao cho phù hợp thị trường</t>
  </si>
  <si>
    <t xml:space="preserve">Nhóm có 2 người làm bài </t>
  </si>
  <si>
    <t>Phần mô tả giải pháp chưa đẩy đủ</t>
  </si>
  <si>
    <t>không lỗi chính</t>
  </si>
  <si>
    <t xml:space="preserve">chưa rõ </t>
  </si>
  <si>
    <t>Đã lấy được API của nhóm khác</t>
  </si>
  <si>
    <t>gọi API từ client</t>
  </si>
  <si>
    <t xml:space="preserve">phân công việc rõ rằng </t>
  </si>
  <si>
    <t>Báo cáo đẩy đủ</t>
  </si>
  <si>
    <t>Có mô tả rõ rằng</t>
  </si>
  <si>
    <t>Chưa rõ rằng</t>
  </si>
  <si>
    <t>Đã kết nối được API của các nhóm khác và xây dựng được API riêng của nhóm</t>
  </si>
  <si>
    <t>có 10 API</t>
  </si>
  <si>
    <t>Có dữ liệu KPI của cá nhân và bộ phận</t>
  </si>
  <si>
    <t>Trường phòng kinh doanh</t>
  </si>
  <si>
    <t>Lên kế hoạch, chiến lược, điều chỉnh khi cần sao cho phù hợp với mục tiêu phát triển cho công ty</t>
  </si>
  <si>
    <t>Phân công công việc rõ rằng</t>
  </si>
  <si>
    <t>Thiếu phần kiến trúc hệ thống</t>
  </si>
  <si>
    <t>Mô tả rõ rằng</t>
  </si>
  <si>
    <t xml:space="preserve">Có mô tả hướng giải pháp </t>
  </si>
  <si>
    <t>Có test kết nối</t>
  </si>
  <si>
    <t>có làm thêm các giao diện</t>
  </si>
  <si>
    <t>Có phân chia công việc rõ rằng</t>
  </si>
  <si>
    <t>Nhóm không có giao diện, nhóm xây dựng API</t>
  </si>
  <si>
    <t xml:space="preserve"> có</t>
  </si>
  <si>
    <t>Mô tả chưa rõ rằng và chưa đầy đủ</t>
  </si>
  <si>
    <t>Quản lý kế hoạch ở tổ của bộ phận kinh doanh, chịu trách nhiệm tạo kế hoạch, quản lý trực tiếp việc phân công công việc, đánh giá nhân viên ở tổ của mình</t>
  </si>
  <si>
    <t xml:space="preserve">Phân công việc rõ rằng </t>
  </si>
  <si>
    <t xml:space="preserve">Mô tả khá chi tiết và rõ rằng </t>
  </si>
  <si>
    <t>Có mô tả trong báo cáo của nhóm</t>
  </si>
  <si>
    <t>có 5 chức năng</t>
  </si>
  <si>
    <t>Trưởng phòng kinh doanh</t>
  </si>
  <si>
    <t>Điều phối đội ngũ kinh doanh, xây dụng và điều chỉnh kế hoạch phù hợp với chỉ định của cấp trên</t>
  </si>
  <si>
    <t>Các thiết bị kết nối với nhau</t>
  </si>
  <si>
    <t xml:space="preserve">Phân chia việc rõ rằng </t>
  </si>
  <si>
    <t xml:space="preserve">Mô tả chưa đầy đủ </t>
  </si>
  <si>
    <t xml:space="preserve">có test kết nối </t>
  </si>
  <si>
    <t>Xây dựng các services</t>
  </si>
  <si>
    <t>chưa hợp lệ</t>
  </si>
  <si>
    <t xml:space="preserve">Có test kết nối </t>
  </si>
  <si>
    <t>Nhân viên kinh doanh</t>
  </si>
  <si>
    <t>Khảo sát, thăm dò thị trường dựa vào các hoạt động marketing để đưa ra nhu cầu sản phẩm của người dùng, từ đó đưa ra những giải pháp kinh doanh phù hợp</t>
  </si>
  <si>
    <t>chưa có mô tả kiến trúc logic</t>
  </si>
  <si>
    <t>Không có phần hướng dẫn cài đặt</t>
  </si>
  <si>
    <t>Có 7 API trên giao diện</t>
  </si>
  <si>
    <t>không thấy trình bảy</t>
  </si>
  <si>
    <t>Có dữ liệu từ các API của nhóm khác</t>
  </si>
  <si>
    <t>Phân việc rõ rằng</t>
  </si>
  <si>
    <t>có 30 API</t>
  </si>
  <si>
    <t xml:space="preserve">tốt </t>
  </si>
  <si>
    <t>Phần công việc rõ rằng</t>
  </si>
  <si>
    <t>Lên kế hoạch kinh doanh, giao việc, nhận xét và đánh giá kết quả kinh doanh</t>
  </si>
  <si>
    <t>có 36 API</t>
  </si>
  <si>
    <t>Phân công việc rõ rằng</t>
  </si>
  <si>
    <t>chữa rõ rằng</t>
  </si>
  <si>
    <t>Mô tả chit tiết</t>
  </si>
  <si>
    <t>Spring MVC framwork</t>
  </si>
  <si>
    <t>Giao thức phần tầng</t>
  </si>
  <si>
    <t>cố</t>
  </si>
  <si>
    <t>Nhận công việc từ ban giám đốc, giao việc cho các trưởng phòng trong bộ phận kinh doanh, nhận báo cáo từ cấp dưới, phê duyệt, gửi báo cáo cho ban giám đốc.</t>
  </si>
  <si>
    <t>Phân chia công việc rõ rằng</t>
  </si>
  <si>
    <t>có mô tả rõ rằng</t>
  </si>
  <si>
    <t>Nhóm có bạn Hoàng Ngọc Dũng làm bài còn lại không tham gia</t>
  </si>
  <si>
    <t>Thiếu mô tả giải pháp . Còn lại khá đầy đủ</t>
  </si>
  <si>
    <t>Nhân viên bán hàng</t>
  </si>
  <si>
    <t>Viết báo cáo bán hàng hàng ngày</t>
  </si>
  <si>
    <t>Mô tả khá rõ ràng và chi tiết</t>
  </si>
  <si>
    <t xml:space="preserve">
C</t>
  </si>
  <si>
    <t>Đã xây dựng vã kết nối được Api đến các nhóm khác</t>
  </si>
  <si>
    <t>Gọi api từ máy khách</t>
  </si>
  <si>
    <t>Không có  do nhóm làm giao diện</t>
  </si>
  <si>
    <t>Dữ liệu liên quan đến công việc và nhân viên</t>
  </si>
  <si>
    <t>Báo cáo khá đầy đủ</t>
  </si>
  <si>
    <t>Có 10 API</t>
  </si>
  <si>
    <t>Đã mô tả hướng giải pháp</t>
  </si>
  <si>
    <t>Có 30 API</t>
  </si>
  <si>
    <t>Trưởng bộ phận bán hàng</t>
  </si>
  <si>
    <t>Nhận các công việc do giám đốc bộ phận giao sau đó phân công công việc cho các nhân viên bán hàng</t>
  </si>
  <si>
    <t>PS</t>
  </si>
  <si>
    <t>mô tả khá rõ ràng và chi tiết</t>
  </si>
  <si>
    <t xml:space="preserve">
</t>
  </si>
  <si>
    <t>Trưởng bộ phận marketing</t>
  </si>
  <si>
    <t>Nhận chị thỉ từ cấp trên sau đó lập kế hoạch và giao việc cho nhân viên marketing.</t>
  </si>
  <si>
    <t>Có 22 API</t>
  </si>
  <si>
    <t>Có 5 chức năng</t>
  </si>
  <si>
    <t>Nghiệp vụ đảm bảo chất lượng</t>
  </si>
  <si>
    <t>Cần mô tả cụ thể hơn</t>
  </si>
  <si>
    <t>Lấy lại mật khẩu cho người dùng</t>
  </si>
  <si>
    <t>Thay đổi thông tin tài khoản người sử dụng</t>
  </si>
  <si>
    <t>sao lại có ô nhóm 13 ở đây</t>
  </si>
  <si>
    <t>Khá hợp lệ</t>
  </si>
  <si>
    <t>Tổng hợp hóa đơn nhập nguyên liệu, thiết bị máy móc lên cấp trên phê duyệt</t>
  </si>
  <si>
    <t>Có thể hiện nhưng sai</t>
  </si>
  <si>
    <t>Nhân viên marketing</t>
  </si>
  <si>
    <t>Thêm các tiêu chí đánh giá KPI của tổ</t>
  </si>
  <si>
    <t>nhận việc công việc của trưởng bộ phận, tạo công việc cá nhân, thực hiện công việc,viết báo cáo hàng ngày</t>
  </si>
  <si>
    <t>Thống kê</t>
  </si>
  <si>
    <t>Thống kê báo cáo
đánh giá tiến độ
chất lượng công 
việc của các bộ
phận</t>
  </si>
  <si>
    <t>Lưu trữ hình ảnh, video</t>
  </si>
  <si>
    <t>Mã hoá mật khẩu đăng nhập</t>
  </si>
  <si>
    <t>Nâng cấp và bảo trì hệ thống</t>
  </si>
  <si>
    <t>Cấp quyền user (Tạo user)</t>
  </si>
  <si>
    <t>Cấp quyền user (Xem thông tin user)</t>
  </si>
  <si>
    <t>CRUD user (Tạo user)</t>
  </si>
  <si>
    <t>CRUD user (Xem thông tin user)</t>
  </si>
  <si>
    <t>Cấp quyền user (Sửa thông tin user, sửa quyền user)</t>
  </si>
  <si>
    <t>Nhóm xây dựng api , không có giao diện</t>
  </si>
  <si>
    <t>CRUD user (Xóa user)</t>
  </si>
  <si>
    <t>Có mô tả nhưng chưa đầy đủ</t>
  </si>
  <si>
    <t>Xem thông tin KPI cá nhân theo tháng, quý, năm, ...</t>
  </si>
  <si>
    <t>Đánh giá và phân loại năng lực nhân viên</t>
  </si>
  <si>
    <t>Đo lường mục tiêu công việc</t>
  </si>
  <si>
    <t>Tổng  hợp danh sách đánh giá KPI của từng cá nhân trong tháng</t>
  </si>
  <si>
    <t>Tổng hợp danh sách đánh giá KPI của nhân viên theo tháng</t>
  </si>
  <si>
    <t>Phân chia KPI cần đạt cho từng bộ phận để đạt được KPI dự kiến</t>
  </si>
  <si>
    <t>Có mỗ tả</t>
  </si>
  <si>
    <t>n client</t>
  </si>
  <si>
    <t xml:space="preserve">Hiện thị tiến độ công việc từng cá nhân tương ứng với mỗi task, có thông báo khi sắp đến deadline </t>
  </si>
  <si>
    <t>Cho</t>
  </si>
  <si>
    <t>Cho phép upload dữ liệu lên</t>
  </si>
  <si>
    <t>upload, chia sẻ dữ liệu lên</t>
  </si>
  <si>
    <t>Phê duyệt báo cáo kết quả công việc</t>
  </si>
  <si>
    <t xml:space="preserve">  Tổng hợp và xếp hạng KPI cho từng cá nhân theo tháng và theo năm</t>
  </si>
  <si>
    <t>Xem dashboard</t>
  </si>
  <si>
    <t>Có kết nối</t>
  </si>
  <si>
    <t>Chỉnh sửa thông tin cá nhân (admin)</t>
  </si>
  <si>
    <t>Rest API
microservice</t>
  </si>
  <si>
    <t>DSD_04 20152094 Nguyễn Duy Kỳ
Giao việc cấp trên cho cấp dưới (cùng phòng ban)</t>
  </si>
  <si>
    <t>DSD_04 20152094 Nguyễn Duy Kỳ
Giao việc cấp trên cho cấp dưới (Khác phòng ban)</t>
  </si>
  <si>
    <t>DSD_04 20152094 Nguyễn Duy Kỳ
Nhận xét cấp trên xuống cấp dưới (Cùng phòng ban)</t>
  </si>
  <si>
    <t>DSD_04 20152094 Nguyễn Duy Kỳ
Nhận xét cấp trên xuống cấp dưới (Khác phòng ban)</t>
  </si>
  <si>
    <t>- Lập biểu mẫu phân công quản l</t>
  </si>
  <si>
    <t xml:space="preserve">Lập </t>
  </si>
  <si>
    <t>Thêm mục tiêu KPI của doanh nghiệp</t>
  </si>
  <si>
    <t>Thống kê giá trị thu được từ KPI</t>
  </si>
  <si>
    <t>Thống kê KPI cá nhân theo hàng tháng</t>
  </si>
  <si>
    <t>Tổ trưởng bán hàng</t>
  </si>
  <si>
    <t>Giám đốc phê duyệt
KPI bộ phận</t>
  </si>
  <si>
    <t xml:space="preserve">phân công công việc cụ thể tới từng nhân viên; tổng hợp, báo cáo kết quả, KPI từng nhân viên </t>
  </si>
  <si>
    <t>Thống kê KPI tổ, nhóm</t>
  </si>
  <si>
    <t>Thống kê KPI bộ phận</t>
  </si>
  <si>
    <t>Thống kê KPI toàn công ty</t>
  </si>
  <si>
    <t>Quản lý phê duyệt KPI nhân viên</t>
  </si>
  <si>
    <t xml:space="preserve">Cá nhân tự đánh giá KPI </t>
  </si>
  <si>
    <t>IR</t>
  </si>
  <si>
    <t>Thêm mục tiêu cá nhân</t>
  </si>
  <si>
    <t>Thêm mục tiêu tổ, nhóm</t>
  </si>
  <si>
    <t>Thiệt lập mục tiêu KPI bộ phận</t>
  </si>
  <si>
    <t>Nếu thông tin bị sai, sẽ phản hồi lại và yêu cầu xác thực đúng thông tin. Nếu đúng thì sẽ tiếp nhận thông tin</t>
  </si>
  <si>
    <t xml:space="preserve"> xác thực thông tin dựa trên cơ sở dữ liệu</t>
  </si>
  <si>
    <t>Tiếp nhận thông tin và xác thực thông tin dựa trên cơ sở dữ liệu</t>
  </si>
  <si>
    <t>ẹ</t>
  </si>
  <si>
    <t>Thiết Lập cổng kết nối giữa các bộ phận</t>
  </si>
  <si>
    <t>Thống kê Thông tin đánh giá liên quan</t>
  </si>
  <si>
    <t>Bật tắt tính khả dụng của tham số đánh giá KPI</t>
  </si>
  <si>
    <t>Gộp hai công thức đánh giá KPI</t>
  </si>
  <si>
    <t>Gộpcông thức đánh giá KPI</t>
  </si>
  <si>
    <t>hTTPS</t>
  </si>
  <si>
    <t>AR</t>
  </si>
  <si>
    <t>]</t>
  </si>
  <si>
    <t>Quản ly đồng thời xử ly cac công việc tồn đọng trong thời gian thực hiện dự an, đề ra cac giải phap giải quyêt</t>
  </si>
  <si>
    <t>Quản lí dịch vụ vận chuyển trong quá trình sản xuất. Cụ thể là chuỗi các hoạt động bao gồm lên kế hoạch, áp dụng và kiểm soát sản xuất thuốc,..</t>
  </si>
  <si>
    <t>Khi kết nối thông tin, cần cảnh báo với người quản trị hệ thống biết rằng ai không được quyền truy cập nhưng vẫn có thể truy cập</t>
  </si>
  <si>
    <t>Nhân viên Telesales</t>
  </si>
  <si>
    <t>Chịu trách nhiệm trực tiếp gọi điện tới khách hàng tiềm năng và giới thiệu về sản phẩm của công ty (thuốc thú y và thực phẩm chức năng).</t>
  </si>
  <si>
    <t>Phân công viêc rõ ràng</t>
  </si>
  <si>
    <t>Chia công việc rõ ràng</t>
  </si>
  <si>
    <t>Cấu trúc báo cáo tương đối, cần đánh chỉ mục rõ ràng</t>
  </si>
  <si>
    <t xml:space="preserve">Ngắn gọn, đầy đủ đúng yêu cầu </t>
  </si>
  <si>
    <t>Đầy đủ yêucầu chứcnăng
 Yêu cầu phichứcnăng còn sơ sài</t>
  </si>
  <si>
    <t>không xây dựng giao diện</t>
  </si>
  <si>
    <t>Sử dụng mô hình 3 lớp
 Không dụng thuật toán
 Giao thức sử dụng là Rest API</t>
  </si>
  <si>
    <t xml:space="preserve"> các API quản lý KPI và phòng ban trong công ty</t>
  </si>
  <si>
    <t>đầu vào: thông tinh KPI các phòng ban, thông tin phòng ban, danh sách các lưới tiêu chí
đầu ra: thông tin phòng ban, kết quả đánh giá KPI</t>
  </si>
  <si>
    <t>Trường phỏng marketing</t>
  </si>
  <si>
    <t>Lên kế hoạch công việc marketing sản phẩm cho công ty, phân công công việc cho nhân viên của mình, tổng hợp, phê duyệt báo cáo, báo cáo kết quả, đánh giá KPI của nhân viên</t>
  </si>
  <si>
    <t>Phân chia công việc rõ ràng, nhưng chưa ghi rõ % trong báo cáo</t>
  </si>
  <si>
    <t>Mô tả lý do, phương pháp, đưa ra được phương pháp và lý do lựa chọn</t>
  </si>
  <si>
    <t>Mô tả chi tiết cách giải quyết những khó khăn</t>
  </si>
  <si>
    <t>- Đầy đủ: 
Chọn phương pháp tối ưu: RBAC</t>
  </si>
  <si>
    <t xml:space="preserve">Đã mô tả được mô hình bài toán
</t>
  </si>
  <si>
    <t>Mô hình, giao thức, thuật toán và cách thức áp dụng</t>
  </si>
  <si>
    <t>- Mô hình microservice gateway api
 - Truyền thông hướng thông điệp
 - Thuật toán loại trừ</t>
  </si>
  <si>
    <t xml:space="preserve"> các API quản lý cấu hình người dùng và task service tổng được 36 API</t>
  </si>
  <si>
    <t>- Vào: Project Task service  6 và Config Management 10
 - Ra: Cient App 4  17</t>
  </si>
  <si>
    <t xml:space="preserve"> Giải thuật loại trừ lẫn nhau</t>
  </si>
  <si>
    <t>Nhiều thiết bị cùng 1 lúc</t>
  </si>
  <si>
    <t>Phân chia công việc rõ ràng trong báo cáo</t>
  </si>
  <si>
    <t>Thứ tự các chương sai
 Thiếu phụ lục</t>
  </si>
  <si>
    <t>đã có định hướng và đã trình bày</t>
  </si>
  <si>
    <t>Nhân viên chăm sóc khách hàng</t>
  </si>
  <si>
    <t>https://vneconomics.com/chuc-nang-nhiem-vu-cua-phong-kinh-doanh/
http://pharbaco.com/89/Tuyen-Dung-Giam-Doc,-Pho-Giam-Doc-Truyen-Thong,-Truong-Phong-Quang-Cao-San-Pham,-Nhan-Vien-It.html#slider1_container
- Xây dựng chính sách bán hàng, bao gồm chính sách về giá, khuyến mại, chiết khấu, các chương trình quảng bá, tiếp cận với khách hàng để giám đốc phê duyệt
- Tìm kiếm và phát triển khách hàng mới
- Duy trì và phát triển mối quan hệ với khách hàng cũ, chăm sóc khách hàng theo chính sách của công ty
- Thu thập và quản lý thông tin khách hàng, hồ sơ khách hàng để phục vụ cho việc đánh giá, xếp hạng khách hàng</t>
  </si>
  <si>
    <t>giao diện nhân viên liên quan đến task</t>
  </si>
  <si>
    <t>được 22 api liên quan đến tasks service và quản lí dữ liệu</t>
  </si>
  <si>
    <t>Cấu trúc báo cáo 
đúng</t>
  </si>
  <si>
    <t>Chưa có mô tả,giới thiệu đề tài</t>
  </si>
  <si>
    <t>đầy đủ, rõ ràng, chi tiết</t>
  </si>
  <si>
    <t xml:space="preserve">
Có</t>
  </si>
  <si>
    <t>đa phần đã 
 các trường dữ liệu</t>
  </si>
  <si>
    <t>SPA</t>
  </si>
  <si>
    <t>Nhân viên phát triển kinh doanh</t>
  </si>
  <si>
    <t>Đóng vai trò cầu nối giữa khách hàng và sản phẩm của công ty: tiếp cận và thuyết phục khách hàng tiềm năng (chủ yếu là khách hàng doanh nghiệp liên quan đến lĩnh vực thú y và thực phẩm chức năng) trở thành người sử dụng thuốc thú y và thực phẩm chức năng của công ty..</t>
  </si>
  <si>
    <t>chia công việc rõ ràng</t>
  </si>
  <si>
    <t>Báo cáo đúng yêu cầu đề ra</t>
  </si>
  <si>
    <t>Hoàn thành 4 nhóm chức năng chính</t>
  </si>
  <si>
    <t xml:space="preserve">
Điện toán đám mây GAE</t>
  </si>
  <si>
    <t xml:space="preserve">Chỉ liệt kê </t>
  </si>
  <si>
    <t>không có token</t>
  </si>
  <si>
    <t>IC</t>
  </si>
  <si>
    <t>Giao thức HTTPs</t>
  </si>
  <si>
    <t>Dữ liệu đầu vào: Một số api thông tin 8</t>
  </si>
  <si>
    <t>- Cấu trúc báo cáo đúng khá đầy đủ</t>
  </si>
  <si>
    <t xml:space="preserve">Mô tả giải pháp chưa có,  chưa nêu được bài toán cần giải quyết </t>
  </si>
  <si>
    <t>Các yêu cầu hợlệ
 Phân chia rõ ràng cácapi mà service thực hiện</t>
  </si>
  <si>
    <t>Tổ trưởng kế hoạch kinh doanh</t>
  </si>
  <si>
    <t>Tìm kiếm nguồn hàng nhập cho hoạt động sản xuất dược phẩm, phát triển thị trưởng cho công ty, lập kế hoạch kinh doanh sản phẩm, đề xuất các chiến lược phát triển, tiếp thị thị trường.</t>
  </si>
  <si>
    <t>UserService
 tạo user, lấy thông tin user, chỉnh sửa mật khẩu,...</t>
  </si>
  <si>
    <t>Đúng theo template của cô</t>
  </si>
  <si>
    <t>mô tả rõ 
ràng</t>
  </si>
  <si>
    <t>Mô hình: MC
 Giao thức: TCP và HTTPS
giải thuật tập trung</t>
  </si>
  <si>
    <t>Department service 
 Chart service</t>
  </si>
  <si>
    <t>cấu trúc báo cáo đã theo 
form yêu cầu</t>
  </si>
  <si>
    <t>Có mô tả hệ thống</t>
  </si>
  <si>
    <t>đã có mô hình ứng dụng</t>
  </si>
  <si>
    <t xml:space="preserve">
không</t>
  </si>
  <si>
    <t xml:space="preserve">
Không</t>
  </si>
  <si>
    <t>chưa phân công cụ thể ai làm phần nào</t>
  </si>
  <si>
    <t>- Cấu trúc báo cáo chưa đúng</t>
  </si>
  <si>
    <t>Phần giới thiệu chung mô tả bài toán nên giải quyết, yêu cầu đề bài</t>
  </si>
  <si>
    <t xml:space="preserve">- Có lựa chọn công nghệ </t>
  </si>
  <si>
    <t>Đã đưa ra các yêu cầu chứcăng và phihức năng hợp lệ</t>
  </si>
  <si>
    <t>chưa chỉ ra sự áp dụng vào bài toán của nhóm</t>
  </si>
  <si>
    <t>reportService</t>
  </si>
  <si>
    <t xml:space="preserve">
không</t>
  </si>
  <si>
    <t>Cấu trúc đầy đủ , chưa có mục lục</t>
  </si>
  <si>
    <t>có mô tả, giới thiệu bài toán</t>
  </si>
  <si>
    <t xml:space="preserve">
Sử dụng lavarel</t>
  </si>
  <si>
    <t>Giúp tăng tốc độ hiệu năng cao</t>
  </si>
  <si>
    <t xml:space="preserve">còn sơ sài </t>
  </si>
  <si>
    <t>Hợp lệ, nêu rõ ưu điểm, nhược điểm</t>
  </si>
  <si>
    <t>Sử dụng mô hình client-server, không có thuật toán</t>
  </si>
  <si>
    <t xml:space="preserve"> lấy kết quả tổng hợp công việc của các bộ phận, nhân viên theo thời gian
 Quản lý về thông tin nhân viên, bộ phận, các task công việc
 tính KPI của nhân viên theo công việc, theo các tiêu chí đã có trước
</t>
  </si>
  <si>
    <t>Trưởng phòng kinh doanh và marketing</t>
  </si>
  <si>
    <t xml:space="preserve">- Nhận việc từ bộ phận lãnh đạo và phân công công việc cho cấp dưới và nhân viên
- Đánh giá KPI thông qua bao cao của thành viên trong bộ phận
- Bao cao kêt quả lên bộ phận lãnh đạo
- Đanh gia và triển khai cac kênh marketing hiệu quả cho doanh nghiệp
- </t>
  </si>
  <si>
    <t>R.A</t>
  </si>
  <si>
    <t>Phân chia công việc cụ thể từng công việc của các thành viên</t>
  </si>
  <si>
    <t>Đảm bảo đúng template, rõ ràng</t>
  </si>
  <si>
    <t xml:space="preserve">Mô tả bài toán </t>
  </si>
  <si>
    <t>đưa ra đầy đủ các yêu cầuchức năng, phchức năng</t>
  </si>
  <si>
    <t>Khá đầy đủ yêu cầuhức năng, phihức năng cần phục vụ để quản lý côngiệc</t>
  </si>
  <si>
    <t>Sử dụng kiến trúc 3 
tầng</t>
  </si>
  <si>
    <t>Sử dụng giao thức HTTPS, thuật toán  RPC</t>
  </si>
  <si>
    <t>đầy đủ đúng yêu cầu</t>
  </si>
  <si>
    <t>User Services - 
Notice Service</t>
  </si>
  <si>
    <t>có định 
hướng</t>
  </si>
  <si>
    <t>mô tả đầyđủ kiến trúc của
 hệthống</t>
  </si>
  <si>
    <t>các api đáp ứng</t>
  </si>
  <si>
    <t>User Services
 và quản lý thông báo(thêm, sửa xóa)</t>
  </si>
  <si>
    <t>Trong báo cáo chưa có phân công</t>
  </si>
  <si>
    <t>Cấu trúc báo cáo rõ ràng, chi tiết</t>
  </si>
  <si>
    <t>Có mô tả bài log, chưa mô tả user service</t>
  </si>
  <si>
    <t>Chưa liên kết được giảipháp với vấn đềđặt ra</t>
  </si>
  <si>
    <t>Chưa có yêu cầu về userervice, yêu cầu về chức năng và phi chức năng của log đầyủ</t>
  </si>
  <si>
    <t xml:space="preserve">
có</t>
  </si>
  <si>
    <t>Nhân viên Marketing</t>
  </si>
  <si>
    <t>-Triển khai các kế hoạch và chuyển giao xuống các trưởng phòng,
quản lý kinh doanh</t>
  </si>
  <si>
    <t xml:space="preserve">_x001d_R</t>
  </si>
  <si>
    <t xml:space="preserve">
I</t>
  </si>
  <si>
    <t>_x0008_R</t>
  </si>
  <si>
    <t>_x0008_I</t>
  </si>
  <si>
    <t>nêu nguyên nhân lựa chọn microservices để phát triển ứng dụng\</t>
  </si>
  <si>
    <t>Kiến trúc logic
 chưa thể hiện</t>
  </si>
  <si>
    <t xml:space="preserve">
Có</t>
  </si>
  <si>
    <t xml:space="preserve">Đã phân công công việc rõ 
 ràng </t>
  </si>
  <si>
    <t>Chưa có giải pháp
 về nghiệp vụ.</t>
  </si>
  <si>
    <t>Có các chức năng về quản lý kpi</t>
  </si>
  <si>
    <t>Một số giải thuật đã mô tả</t>
  </si>
  <si>
    <t>Cấu trúc báo cáo Chưa có phần mục lục</t>
  </si>
  <si>
    <t>Giám đốc Bộ phận kinh 
doanh</t>
  </si>
  <si>
    <t xml:space="preserve">-Triển khai các kế hoạch và chuyển giao xuống các trưởng phòng,
quản lý kinh doanh
</t>
  </si>
  <si>
    <t xml:space="preserve"> - CRUD phòng ban
 - Liệt kê các phòng ban dựa trên chỉ tiêu </t>
  </si>
  <si>
    <t xml:space="preserve">Có trình bày Thuật toán 
Token Ring: 
  tập trung: 
 Bully: 
  Huang </t>
  </si>
  <si>
    <t xml:space="preserve">Cấu trúc báo cáo rõ ràng,  tuy nhiên hình thức và trình bày hơi cẩu thả </t>
  </si>
  <si>
    <t xml:space="preserve"> id_project, id_department. Chưa validate và lọc dữ liệu</t>
  </si>
  <si>
    <t>Báo cáo đẩy đủ, đúng 
template</t>
  </si>
  <si>
    <t>Chưa có 
hướng 
giải pháp cụ thể</t>
  </si>
  <si>
    <t>_x0008_Hợp lệ</t>
  </si>
  <si>
    <t>Các kiến trúc 
hợp lệ</t>
  </si>
  <si>
    <t>Làm giao diện</t>
  </si>
  <si>
    <t xml:space="preserve"> Mô tả đầy đủ, 
chi tiết</t>
  </si>
  <si>
    <t xml:space="preserve"> Có</t>
  </si>
  <si>
    <t>Đã Deploy ,
sẵn sàng</t>
  </si>
  <si>
    <t xml:space="preserve"> Phân chia các công việc 
thể rõ ràng</t>
  </si>
  <si>
    <t>Đúng chính _x0008_tả</t>
  </si>
  <si>
    <t>Bài toán đã được mô tả, các vấn
đề đã được đưa ra và có hướng 
giải quyết</t>
  </si>
  <si>
    <t xml:space="preserve">Đã có hướng 
giải pháp </t>
  </si>
  <si>
    <t>Một số yêu cầu 
chưa rõ</t>
  </si>
  <si>
    <t>Đã thcj hiện 
được API</t>
  </si>
  <si>
    <t xml:space="preserve"> Đã có</t>
  </si>
  <si>
    <t>Nhân viên tiếp thị sản phẩm</t>
  </si>
  <si>
    <t xml:space="preserve">trực tiếp thực hiện việc tiếp thị sản phẩm trên các kênh quảng bá như mạng xã hội hoặc tiếp thị tại các sự kiện thuốc, hội thảo </t>
  </si>
  <si>
    <t>Đã có  phân chia công việc</t>
  </si>
  <si>
    <t>Báo cáo đẩy đủ, viết đúng 
template.
Các phần trình bày rất chi 
tiết thuyết phục</t>
  </si>
  <si>
    <t>Không sai chính _x0008_
tả</t>
  </si>
  <si>
    <t>Mô tả bài toán ở các kịch bản khác
nhau</t>
  </si>
  <si>
    <t>Đã có định 
hướng giải pháp</t>
  </si>
  <si>
    <t xml:space="preserve"> Đầy đủ</t>
  </si>
  <si>
    <t xml:space="preserve"> Hợp lệ</t>
  </si>
  <si>
    <t xml:space="preserve"> Đã có API giao thức</t>
  </si>
  <si>
    <t xml:space="preserve">Không 
</t>
  </si>
  <si>
    <t>Recurrent task, data service</t>
  </si>
  <si>
    <t>Có dữ  liệu đầu
vào</t>
  </si>
  <si>
    <t xml:space="preserve">
Client-server</t>
  </si>
  <si>
    <t>Báo  cáo rõ ràng</t>
  </si>
  <si>
    <t>Mô tả được bài  toán rõ ràng</t>
  </si>
  <si>
    <t>Định hướng giải
pháp rõ ràng</t>
  </si>
  <si>
    <t>Phân chia công việc rõ ràng,
cụ thể</t>
  </si>
  <si>
    <t>Báo cáo rõ ràng đẩy đủ chi 
tiết</t>
  </si>
  <si>
    <t>_x0008_Đã mô tả được bài toán chi tiết</t>
  </si>
  <si>
    <t>Đã có định 
hướng giải 
pháp</t>
  </si>
  <si>
    <t>Đầy 
đủ</t>
  </si>
  <si>
    <t>Trưởng bộ phận nhận diện thương hiệu</t>
  </si>
  <si>
    <t>https://abbank.vn/truong-bo-phan-thuong-hieu-phong-marketing-hoi-so-hcm-p13c486n14060.html
Xây dựng và phát triển thương hiệu, đảm bảo giá trị thương hiệu
Quản lý hệ thống nhận diện thương hiệu của đảm bảo hình ảnh thốngnhất trên toàn hệ thống
Quản lý hoạt động phát triển thương hiệu thông qua các hoạt động tài trợ, tổ chức sự kiện, hợp tác thương hiệu, sản xuất các ấn phẩm quảng bá thương hiệu trên các kênh truyền hình, truyền thanh, digital, báo chí, OOH…</t>
  </si>
  <si>
    <t>Mô tả đầy đủ, 
chi tiết</t>
  </si>
  <si>
    <t>Đã có phân chia công việc</t>
  </si>
  <si>
    <t>Báo cáo đúng template, 
các mục chi tiết đầy đủ,</t>
  </si>
  <si>
    <t>Mô tả bài toán đã được thực hiện</t>
  </si>
  <si>
    <t>đã mô 
tả</t>
  </si>
  <si>
    <t>Các giao thức 
đẩy đủ hợp lệ</t>
  </si>
  <si>
    <t xml:space="preserve"> task service data service</t>
  </si>
  <si>
    <t>Dữ liệu đầu vào đầy đủ</t>
  </si>
  <si>
    <t>Phân chia công việc cụ thể,
rõ ràng</t>
  </si>
  <si>
    <t xml:space="preserve">Báo cáo đẩy 
đủ, rõ ràng </t>
  </si>
  <si>
    <t>Còn sai chính
tả 1 vài chỗ</t>
  </si>
  <si>
    <t>Các bài toán đã được nêu ra theo 
kịch bản</t>
  </si>
  <si>
    <t>Chưa có định 
hướng giải pháp</t>
  </si>
  <si>
    <t>Hợp lệ đầy đủ</t>
  </si>
  <si>
    <t>Có API và giao 
thức</t>
  </si>
  <si>
    <t>log service, user service</t>
  </si>
  <si>
    <t>Nhân vien</t>
  </si>
  <si>
    <t>Nhân viên thiết kế và nhận diện thương hiệu</t>
  </si>
  <si>
    <t>https://mywork.com.vn/tuyen-dung/viec-lam/1222936/nhan-vien-thiet-ke-va-nhan-dien-thuong-hieu.html
1. Thiết kế các ấn phẩm quảng cáo –nhận diện thương hiệu:
2. Phối hợp marketing, thực hiện các chiến lược truyền thông:
3. Học hỏi và phát triển:</t>
  </si>
  <si>
    <t>Đã có phân chia công _x0008_việc, 
cụ thể, rõ ràng</t>
  </si>
  <si>
    <t xml:space="preserve"> Font size nên 
để hợp lí hơn</t>
  </si>
  <si>
    <t>Kịch bản rõ ràng, cụ thể</t>
  </si>
  <si>
    <t>Dữ liệu đầu  đầy đủ</t>
  </si>
  <si>
    <t>Nội dung _x0008_báo cáo
chi tiết, đúng 
template</t>
  </si>
  <si>
    <t>Đúng chính _x001d_tả</t>
  </si>
  <si>
    <t>Mô tả bài toán chi tiết, rõ ràng, cụ 
thể</t>
  </si>
  <si>
    <t>Có mô  rõ ràng</t>
  </si>
  <si>
    <t>Đầy đủ chi tiết</t>
  </si>
  <si>
    <t>task service, process service</t>
  </si>
  <si>
    <t>Nội dung báo cáo
được viết đẩy 
đủ đúng template</t>
  </si>
  <si>
    <t>Các bài  tóan đưa ra đầy đủ cụ thể,
chi tiết</t>
  </si>
  <si>
    <t>Đã mô tả  rõ ràng</t>
  </si>
  <si>
    <t>Yêu  cầu cần rõ 
ràng hơn</t>
  </si>
  <si>
    <t>Nhân viên thương hiệu</t>
  </si>
  <si>
    <t>Đã có API</t>
  </si>
  <si>
    <t>Nhận yêu cầu từ tổ trưởng tổ thương hiệu liên quan đến việc phát triển thương hiệu. 
-Tiến hành các hoạt động PR thương hiệu thuốc trên các kênh truyền thông
-Tham gia vào việc theo dõi xu hướng thị trường, khảo sát ý kiến người tiêu dùng.</t>
  </si>
  <si>
    <t>Có dữ liệu đầu 
vào</t>
  </si>
  <si>
    <t>Báo cáo rất chi 
tiết rõ ràng, các
mục chính đầy
đủ nội dung</t>
  </si>
  <si>
    <t>Kịch bản bài toán được đặt tả cụ 
thê rõ ràng</t>
  </si>
  <si>
    <t>Mô tả chi , rõ ràng</t>
  </si>
  <si>
    <t>Đã đưa ra đk đầy
đủ giao thức, 
hợp lệ</t>
  </si>
  <si>
    <t>Có API</t>
  </si>
  <si>
    <t>Có dữ liệu đầu
 vào</t>
  </si>
  <si>
    <t>Báo cáo đúng
chuẩn, rõ ràng</t>
  </si>
  <si>
    <t>Đúng</t>
  </si>
  <si>
    <t>Đã có mô  tả chi
tiết rõ ràng</t>
  </si>
  <si>
    <t>user service department service</t>
  </si>
  <si>
    <t>Account executive</t>
  </si>
  <si>
    <t>- Liên hệ tìm kiếm khách hàng
- Trình bày, bán, thuyết phục khách hàng: Đảm bảo ý tưởng đề nghị của agency được chấp nhânn
- Lên concept, ý tưởng, dự trù kinh phí
- Thực thi
- Đóng dự án thì cần báo cáo tổng hợp cho khách hàng</t>
  </si>
  <si>
    <t>Đã phân _x0008_chia công việc cụ thể</t>
  </si>
  <si>
    <t>Báo cáo đúng _x0008_
template</t>
  </si>
  <si>
    <t>Kịch bản rõ , cụ thể</t>
  </si>
  <si>
    <t>Đầy đủ giao thưc</t>
  </si>
  <si>
    <t xml:space="preserve">Phân công công việc cụ thể </t>
  </si>
  <si>
    <t>Báo cáo chi tiết, 
rõ ràng</t>
  </si>
  <si>
    <t>Còn một vài chỗ</t>
  </si>
  <si>
    <t>Kịch bản bài toán đã được đặt ra</t>
  </si>
  <si>
    <t>Đầy đủ, chi tiết</t>
  </si>
  <si>
    <t>Tổ trưởng marketing, tổ trưởng thương hiệu</t>
  </si>
  <si>
    <t>Phân công các công việc liên quan cho các nhân viên và báo cáo lại kết quả cho cấp trên</t>
  </si>
  <si>
    <t>Đã có phân công  công việc</t>
  </si>
  <si>
    <t>Báo cáo chi tiêt, 
rõ ràng</t>
  </si>
  <si>
    <t>Mô tả khá đẩy 
đủ, rõ ràng</t>
  </si>
  <si>
    <t xml:space="preserve"> Phân chia  công việc cụ thể</t>
  </si>
  <si>
    <t>Báo cáo đầy , 
đúng template</t>
  </si>
  <si>
    <t>Có mô tả  chi 
tiết</t>
  </si>
  <si>
    <t xml:space="preserve"> Đã có mô tả</t>
  </si>
  <si>
    <t>Q</t>
  </si>
  <si>
    <t>_x0008_Phân chia công việc rõ ràng</t>
  </si>
  <si>
    <t>Báo cáo chi tiết, 
đầy đủ các phần,
nội dung rõ ràng</t>
  </si>
  <si>
    <t>Đã mô tả  được bài toán</t>
  </si>
  <si>
    <t>Đã có mô 
tả</t>
  </si>
  <si>
    <t xml:space="preserve">Phân chia công việc rõ </t>
  </si>
  <si>
    <t xml:space="preserve">Cấu trúc báo cáo gần giống template, cần bổ sung thêm đánh chi mục rõ ràng </t>
  </si>
  <si>
    <t>Ngắn gọn và súc tích rõ</t>
  </si>
  <si>
    <t>Nhóm tự xây dựng API " không xây dựng giao diện"</t>
  </si>
  <si>
    <t>Sử dụng mô hình 3 lớp và giao thức được dùng là Restful API</t>
  </si>
  <si>
    <t>Có cung cấp cho client</t>
  </si>
  <si>
    <t>đầy đủ các API và quản lý KPI</t>
  </si>
  <si>
    <t>Có giao diện kết nối với các API</t>
  </si>
  <si>
    <t>Dữ liệu đầu ra: thông tin phòng ban và kết quả đánh giá KPI</t>
  </si>
  <si>
    <t>3 lớp và kiển trúc microservice</t>
  </si>
  <si>
    <t>Chia công việc rõ ràng cho từ thành viên</t>
  </si>
  <si>
    <t>Cấu trúc báo cáo đầy đủ rõ</t>
  </si>
  <si>
    <t>Có mô tả lý do thực hiện và phương pháp thực hiện, ưu điểm, nhuuwjc điểm của phương pháp</t>
  </si>
  <si>
    <t xml:space="preserve">Có mô tả khá chi tiết </t>
  </si>
  <si>
    <t>Client thuộc nhóm 17 và nhóm 04</t>
  </si>
  <si>
    <t>Server cung cấp đầy đủ và dùng được các API</t>
  </si>
  <si>
    <t>Có xây dựng UI để test API</t>
  </si>
  <si>
    <t>Xây API</t>
  </si>
  <si>
    <t>Vào : service của nhóm 06 và config management của nhóm 10, ra: client app của nhóm 04 và nhóm 17</t>
  </si>
  <si>
    <t>Nhiều thiết bị có gọi được API cùng một lúc</t>
  </si>
  <si>
    <t>Nhân viên kinh doanh dự án</t>
  </si>
  <si>
    <t>Nhận các công việc từ cấp trên giao xuống.</t>
  </si>
  <si>
    <t>Có đúng 6 phân cấu trúc, nhưng thiếu phân phụ lục</t>
  </si>
  <si>
    <t>Mô tả rõ về bài toán</t>
  </si>
  <si>
    <t>Đã có định hương</t>
  </si>
  <si>
    <t>Có làm thêm giao diện cho nhân viên liên quan đến Task</t>
  </si>
  <si>
    <t>Nhóm có 22 API liên quan đến tasks service</t>
  </si>
  <si>
    <t>httpt</t>
  </si>
  <si>
    <t>Dữ liệu chưa đồng bộ so với nhóm khác</t>
  </si>
  <si>
    <t>Có tra về thông tin khi gặp lỗi</t>
  </si>
  <si>
    <t>Nhóm chia công việc rõ ràng và chi tiết các công việc</t>
  </si>
  <si>
    <t>Báo cáo giống template theo yêu cầu và rõ ràng</t>
  </si>
  <si>
    <t>Chưa có mô tả dẵn đắt của phân giới thiệu đề tài</t>
  </si>
  <si>
    <t>Đầy đủ và mô tả rõ</t>
  </si>
  <si>
    <t>Có nộp và có hươn dẫn cài đặt</t>
  </si>
  <si>
    <t>Có build và deploy</t>
  </si>
  <si>
    <t>Có làm giao diện</t>
  </si>
  <si>
    <t>Quản lý cơ cấu bộ phận và cấu hình KPI</t>
  </si>
  <si>
    <t>Đa phần với các trường dữ liệu</t>
  </si>
  <si>
    <t>SPA của Vue.JS</t>
  </si>
  <si>
    <t>Một service</t>
  </si>
  <si>
    <t>Min: 0.5s phản hồi, Max: 1.5s phản hồi</t>
  </si>
  <si>
    <t>Nhóm làm giao diện như thế mới không có</t>
  </si>
  <si>
    <t>Nhân viên phòng kinh doanh dự án</t>
  </si>
  <si>
    <t>Có validate đâu vào ra trên giao diện</t>
  </si>
  <si>
    <t>Nhận các công việc từ cấp trên giao xuống.
Thực hiện và triển khai các kế hoạch đã được phê duyệt.
Chủ động tìm kiếm khách hàng tiềm năng và khách hàng mục tiêu.
Lập kế hoạch chăm sóc khách hàng tiềm năng.</t>
  </si>
  <si>
    <t>Nhóm chia công việc rõ ràng</t>
  </si>
  <si>
    <t>Làm theo mẫu báo cáo đè ra</t>
  </si>
  <si>
    <t>Đã hoàn thành 3 chức năng</t>
  </si>
  <si>
    <t>Sử dụng thuận toán GAE</t>
  </si>
  <si>
    <t>Đã đáp ứng được các yêu cầu đề ra</t>
  </si>
  <si>
    <t>Có mô tả phân kiến trúc hệ thống hơp lý</t>
  </si>
  <si>
    <t>Chỉ liệt kê trong báo cáo</t>
  </si>
  <si>
    <t>Phụ thuộc vào API của nhóm khác</t>
  </si>
  <si>
    <t>Log API và KPI configuration</t>
  </si>
  <si>
    <t>Có một số API thông tin lấy từ nhóm 08</t>
  </si>
  <si>
    <t>theo yêu cầu đề ra</t>
  </si>
  <si>
    <t>Request trả về 200-300ms</t>
  </si>
  <si>
    <t>có xử lý khi hai người dùng</t>
  </si>
  <si>
    <t>chưa check được token</t>
  </si>
  <si>
    <t>Cấu trúc đúng với template</t>
  </si>
  <si>
    <t>Mô tả thuận toán rõ ràng chi tiết</t>
  </si>
  <si>
    <t>Mô tả định hướng chưa có</t>
  </si>
  <si>
    <t>Chưa thấy mô tả .</t>
  </si>
  <si>
    <t>User service đã có đầy đủ API chính</t>
  </si>
  <si>
    <t>Có giao diện test các API</t>
  </si>
  <si>
    <t>Dữ liệu vào ra trong dạng json</t>
  </si>
  <si>
    <t>đồng bộ của nhóm 12</t>
  </si>
  <si>
    <t>chưa dung lỗi nhiều</t>
  </si>
  <si>
    <t>Nhân viên kế hoạch kinh doanh</t>
  </si>
  <si>
    <t>Làm đúng theo from</t>
  </si>
  <si>
    <t>Nhận nhiệm vụ từ tổ trưởng kế hoạch kinh doanh, lên kế hoạch cho mỗi dự án trong ban kinh doanh dự án</t>
  </si>
  <si>
    <t>Có giao diện chat service</t>
  </si>
  <si>
    <t>Mô hình Multicast Communication</t>
  </si>
  <si>
    <t>Có 20 API chat service</t>
  </si>
  <si>
    <t>Có đủ dữ liệu vào ra</t>
  </si>
  <si>
    <t>tập trung</t>
  </si>
  <si>
    <t>TCP, https</t>
  </si>
  <si>
    <t>Hiêu năng nhanh</t>
  </si>
  <si>
    <t>hiệu năng cao</t>
  </si>
  <si>
    <t>Có chia công việc rõ ràng</t>
  </si>
  <si>
    <t>Báo cáo đã làm theo template</t>
  </si>
  <si>
    <t>Mô tả hệ thống với các yêu cầu rõ ràng</t>
  </si>
  <si>
    <t>Có mô tả mô hình ứng dụng của hệ thống</t>
  </si>
  <si>
    <t>Có giải pháp cho hệ thống</t>
  </si>
  <si>
    <t>Đã đưa ra các yêu cầu chức năng</t>
  </si>
  <si>
    <t>Dùng adminLTE có giao diện</t>
  </si>
  <si>
    <t>Không làm client</t>
  </si>
  <si>
    <t>Client có đầy đủ các chức năng quản lý lảnh đạo</t>
  </si>
  <si>
    <t>Nhân viên Copywriter</t>
  </si>
  <si>
    <t>Là người lên ý tưởng, viết ý tưởng và tạo các bài viết marketing cho chương trình quảng bá sản phẩm của công ty</t>
  </si>
  <si>
    <t>Nhóm chia công việc chưa cụ thể là ai làm phân nào</t>
  </si>
  <si>
    <t>Báo cáo làm đúng template và trình bày rõ ràng</t>
  </si>
  <si>
    <t>Giới thiệu chung mô tả bài toán rõ</t>
  </si>
  <si>
    <t>Mô tả định giải pháp chưa có cụ thể</t>
  </si>
  <si>
    <t>Có lụa chọn công nghệ nhưng chưa có chỉ ra công nghệ giải quyết</t>
  </si>
  <si>
    <t>Các yêu cầu có hơp lệ</t>
  </si>
  <si>
    <t>Đưa ra mô hình</t>
  </si>
  <si>
    <t>Có đầy đủ các mô hình</t>
  </si>
  <si>
    <t>Nhóm là Service</t>
  </si>
  <si>
    <t>Cung cấp API cho các client</t>
  </si>
  <si>
    <t>Xây dựng server để đưa ra API</t>
  </si>
  <si>
    <t>Có mô tả các dữ liệu vào ra</t>
  </si>
  <si>
    <t>mô hình 3 lớp và microservice</t>
  </si>
  <si>
    <t>đã thực hiện các chức năng</t>
  </si>
  <si>
    <t>Đúng cấu trúc ttheo template nhưng chưa làm mục lục</t>
  </si>
  <si>
    <t>Mô tả giới thiệu thuận toán rõ</t>
  </si>
  <si>
    <t>Có sử dụng Lavarel</t>
  </si>
  <si>
    <t>Có bảo mật và hiệu năng cao</t>
  </si>
  <si>
    <t>Sơ sài chưa mô tả được các chức năng</t>
  </si>
  <si>
    <t>Sửa dụng mô hình client-server</t>
  </si>
  <si>
    <t>Có hướng dẫn cài</t>
  </si>
  <si>
    <t>Đầy đủ các API thực hiện các nhiệm vụ</t>
  </si>
  <si>
    <t>Mô hình client server nhưng không có thuận toán</t>
  </si>
  <si>
    <t>Có 12 API đều chạy được</t>
  </si>
  <si>
    <t>client server, https</t>
  </si>
  <si>
    <t xml:space="preserve">nhiều </t>
  </si>
  <si>
    <t>nhanh chóng</t>
  </si>
  <si>
    <t>Chia công việc cho thành viên nhóm rõ</t>
  </si>
  <si>
    <t>Cấu trúc rõ và đầy đủ những cần thiết</t>
  </si>
  <si>
    <t>Mô tả bài toán chưa cụ thể</t>
  </si>
  <si>
    <t>Có định hướng giải pháp cụ thể rõ</t>
  </si>
  <si>
    <t>Có mô tả giải pháp đầy đủ</t>
  </si>
  <si>
    <t>Nhóm xây dựng API vì không xây dựng giao diện</t>
  </si>
  <si>
    <t>Mô hình Gateway API</t>
  </si>
  <si>
    <t>Nhóm làm xây dựng API cho các nhóm khác gọi</t>
  </si>
  <si>
    <t>Có API cho các nhóm khác gọi</t>
  </si>
  <si>
    <t>đủ trường hợp dữ liệu vào ra</t>
  </si>
  <si>
    <t>chưa dùng lỗi</t>
  </si>
  <si>
    <t>chưa validate</t>
  </si>
  <si>
    <t>Phân chia công việc rõ</t>
  </si>
  <si>
    <t>Làm đúng template và các mục rõ mạnh lạc</t>
  </si>
  <si>
    <t>Quản lý công việc thường xuyên</t>
  </si>
  <si>
    <t>Có mô tả kiến trúc của hệ thống</t>
  </si>
  <si>
    <t>Đây đủ yêu cầu chức năng</t>
  </si>
  <si>
    <t>Có 3 kiến trúc Layer</t>
  </si>
  <si>
    <t>Có sử dụng giao thức https</t>
  </si>
  <si>
    <t>Tổ trưởng bộ phận kinh doanh</t>
  </si>
  <si>
    <t>- Chịu trách nhiệm điều phối đội ngũ kinh doanh
- Xây dựng các kế hoạch kinh hoạch và điều chỉnh các kế hoạch đó phù hợp với chỉ định của các cấp trên nhằm đạt mục tiêu doanh số.</t>
  </si>
  <si>
    <t>Có 20 API</t>
  </si>
  <si>
    <t>100-300ms</t>
  </si>
  <si>
    <t>không dùng api của nhóm khác</t>
  </si>
  <si>
    <t>Làm đúng template với nội dung các phân</t>
  </si>
  <si>
    <t>User service quản lý thông báo</t>
  </si>
  <si>
    <t>Có mô tả đủ kiến trúc của hệ thống</t>
  </si>
  <si>
    <t>Có hướng dẫn sử dùng</t>
  </si>
  <si>
    <t>Các API đáp ứng nhiệm vụ được</t>
  </si>
  <si>
    <t>Các API liên quan đến user service và có quản lý thông báo</t>
  </si>
  <si>
    <t>dữ liệu ra là json</t>
  </si>
  <si>
    <t>Phân công viêc rõ</t>
  </si>
  <si>
    <t>Nhóm làm đầy đủ chi tiết</t>
  </si>
  <si>
    <t xml:space="preserve">Không sai </t>
  </si>
  <si>
    <t>Mô tả bài toán chi tiết nhưng mô tả user service</t>
  </si>
  <si>
    <t>Có định hướng về giải pháp</t>
  </si>
  <si>
    <t>Chưa có yêu cầu về user service</t>
  </si>
  <si>
    <t>Kiến trúc logic hơp lệ</t>
  </si>
  <si>
    <t>Quản lí bộ phận kinh doanh</t>
  </si>
  <si>
    <t>- Quản lí đội ngũ nhân viên kinh doanh nhằm đạt mục tiêu tăng trưởng và mục tiêu doanh số
- Vạch định và triển khai chiến lược kinh doanh
- Báo cáo về các kết quả kinh doanh, doanh thu, chi phí, đưa ra các dự báo</t>
  </si>
  <si>
    <t>Chưa có API của user service</t>
  </si>
  <si>
    <t>Hiện thị đầy đủ trên trinh duyệt</t>
  </si>
  <si>
    <t>Nhóm làm một mình</t>
  </si>
  <si>
    <t xml:space="preserve">Cấu trúc chi tiết đầy đủ </t>
  </si>
  <si>
    <t>Mô tả bài toán cụ thể rõ ràng của nhóm cho hệ thống chung</t>
  </si>
  <si>
    <t>Không có hướng dẫn biết</t>
  </si>
  <si>
    <t>Các API đều hoạt động được</t>
  </si>
  <si>
    <t xml:space="preserve">Có giao diện và KPI </t>
  </si>
  <si>
    <t>Thuật toán không thấy để cập cho</t>
  </si>
  <si>
    <t>Có giao diện cho phép người thực hiện các chức năng</t>
  </si>
  <si>
    <t>Có lấy dữ liệu từ các API khác trả về các giao diện</t>
  </si>
  <si>
    <t>mô tả dữ liệu và cần thiết cho đâu vào</t>
  </si>
  <si>
    <t>Có giải thuật cao</t>
  </si>
  <si>
    <t>Chia công việc rõ</t>
  </si>
  <si>
    <t>Đúng theo yêu cầu</t>
  </si>
  <si>
    <t>Có giải pháp công nghệ nhưng chưa giải pháp về nghiệp vụ</t>
  </si>
  <si>
    <t>Bắt được công nghệ làm chủ</t>
  </si>
  <si>
    <t>Các API khác hoạt động và phản hồi nhanh chóng</t>
  </si>
  <si>
    <t>Có dữ liệu vào rõ</t>
  </si>
  <si>
    <t>API 29 đầy đủ cho 3 phân</t>
  </si>
  <si>
    <t>dùng https</t>
  </si>
  <si>
    <t>Phân công việc rõ</t>
  </si>
  <si>
    <t>Cấu trúc báo cáo đầy đủ các phần như mẫu</t>
  </si>
  <si>
    <t>Nhân viên Sale</t>
  </si>
  <si>
    <t>Mô tả bài toán rõ và có đặt được vấn đề của mô tả</t>
  </si>
  <si>
    <t>Là người nhận kế hoạch từ quản lí, chăm sóc khách hàng, tìm kiếm khách hàng, chốt đơn hàng, thu nhận chỉ tiêu doanh số từ người quản lí</t>
  </si>
  <si>
    <t>Có định hướng giải pháp rõ</t>
  </si>
  <si>
    <t>Chưa có hướng dẫn cài đặt</t>
  </si>
  <si>
    <t>Có thuyết trình Restful API</t>
  </si>
  <si>
    <t>Có 17 API</t>
  </si>
  <si>
    <t>Cấu trúc báo cáo rõ và đúng với template</t>
  </si>
  <si>
    <t>Làm đúng chính ta</t>
  </si>
  <si>
    <t>Mô tả bài toán rõ ràng và phù hợp</t>
  </si>
  <si>
    <t>Mô tả giải pháp chưa đúng với mô hình xây dựng</t>
  </si>
  <si>
    <t>Mã nguồn đã được buil thành trình</t>
  </si>
  <si>
    <t>Có lập trình trên framework laravel</t>
  </si>
  <si>
    <t>Có swagger client UI phục vụ cho document.</t>
  </si>
  <si>
    <t>Dùng https gọi API</t>
  </si>
  <si>
    <t>Không có vì nhóm làm API</t>
  </si>
  <si>
    <t>Đánh giá theo quản lý dữ liệu KPI</t>
  </si>
  <si>
    <t>UI của server đã thể hiện đầy đủ</t>
  </si>
  <si>
    <t>Gồm id_project và id_department</t>
  </si>
  <si>
    <t>một server và nhiều client kết nối</t>
  </si>
  <si>
    <t>Hoàn thành 4/5 chức năng</t>
  </si>
  <si>
    <t>3.47-5.76s</t>
  </si>
  <si>
    <t>3.47s-5.76s</t>
  </si>
  <si>
    <t>có sử dung api ( nhóm 4,6,8,14,16)</t>
  </si>
  <si>
    <t>chưa có dunglỗi</t>
  </si>
  <si>
    <t>Nhân viên hỗ trợ kinh doanh</t>
  </si>
  <si>
    <t>Đảm nhận công việc hành chính, nhiệm vụ văn phòng, hỗ trợ đội kinh doanh</t>
  </si>
  <si>
    <t>Bộ phận Kỹ thuật (tổ hỗ trợ /tổ cơ điện /tổ vệ sinh /tổ quản trị /tổ bảo vệ)</t>
  </si>
  <si>
    <t>Có phân chia công việc. Phân chia tương tối rõ ràng</t>
  </si>
  <si>
    <t>Tổ trưởng tổ Máy Sản Xuất</t>
  </si>
  <si>
    <t>Báo cáo đúng theo mẫu quy định.</t>
  </si>
  <si>
    <t>Chịu trách nhiệm quản lý Toàn bộ máy móc thiết bị phục vụ Cho việc sản xuất thuốc công nghiệp</t>
  </si>
  <si>
    <t>A I</t>
  </si>
  <si>
    <t>Có phân chia công việc. Nhưng phân chia chưa được rõ ràng. Về các mục các thành viên làm</t>
  </si>
  <si>
    <t>Phân chia công việc rõ ràng và cụ thể.</t>
  </si>
  <si>
    <t>Báo cáo thiếu mục lục, công nghệ sử dụng.</t>
  </si>
  <si>
    <t>Có mô tả giải pháp</t>
  </si>
  <si>
    <t>Tổ trưởng tổ kĩ</t>
  </si>
  <si>
    <t>Giám sát các hoạt động kỹ thuật, chỉ định nhân viên kĩ thuật khắc phục các sự cố kĩ thuật</t>
  </si>
  <si>
    <t>Phân chia công việc rõ ràng.</t>
  </si>
  <si>
    <t>Báo cáo thiếu mục lục.</t>
  </si>
  <si>
    <t>Có mô tả giải pháp</t>
  </si>
  <si>
    <t>Có phân chia công việc cụ thể từng thành viên, rõ ràng.</t>
  </si>
  <si>
    <t>Báo cáo theo mẫu quy định. Về phần mô hình ứng dụng nhóm chưa làm rõ được phần cơ sở toán học.</t>
  </si>
  <si>
    <t>Đã có mô tả bài toán của nhóm</t>
  </si>
  <si>
    <t>Đã có mô tả giải pháp công nghệ</t>
  </si>
  <si>
    <t>Trưởng phòng kỹ thuật</t>
  </si>
  <si>
    <t>Thiết lập công việc cho cấp dưới, phê duyệt đánh giá báo cáo, giám sát tiến độ công việc</t>
  </si>
  <si>
    <t>Phân chia công việc rõ ràng, giữa các thành viên.</t>
  </si>
  <si>
    <t>Báo cáo đầy đủ nội dung, đúng theo mẫu quy định nhưng lỗi mục lục.</t>
  </si>
  <si>
    <t>Slide thuyết trình sai chính tả. Báo cáo có nhiều lỗi chính tả, viết tắt từ "ko".</t>
  </si>
  <si>
    <t>Phân chia công việc rõ ràng, nhận xét chi tiết các thành viên.</t>
  </si>
  <si>
    <t>Báo cáo đầy đủ các mục theo quy định.</t>
  </si>
  <si>
    <t>Có mô tả giải pháp.</t>
  </si>
  <si>
    <t>Trưởng phòng nhận các thông tin từ cấp trên, nhận các báo cáo từ tổ trưởng sau đó nhận xét chỉnh sửa
Trưởng phòng cũng có thể giao việc cho cấp dưới</t>
  </si>
  <si>
    <t>Phan chia công việc rõ ràng.</t>
  </si>
  <si>
    <t>Báo cáo đầy đủ nội dung.</t>
  </si>
  <si>
    <t>Mô tả định hướng so sánh KPI và cấu hình báo cáo.</t>
  </si>
  <si>
    <t>Có làm đẩy đủ.</t>
  </si>
  <si>
    <t>Có phân chia công việc rõ ràng cho từng thành viên, có mức độ đóng góp khác nhau.</t>
  </si>
  <si>
    <t>Có mỗi</t>
  </si>
  <si>
    <t>Đưa ra mô tả bài toán thiết kế</t>
  </si>
  <si>
    <t>Có sơ đồ mô tả định hướng giải pháp.</t>
  </si>
  <si>
    <t>Đã có mô tả giải pháp.</t>
  </si>
  <si>
    <t>Tổ trưởng tổ kĩ thuật</t>
  </si>
  <si>
    <t>Có phân chia công việc tương đối rõ ràng</t>
  </si>
  <si>
    <t>Báo cáo chưa đúng theo mẫu quy định.</t>
  </si>
  <si>
    <t>Có mô tả bài toán đặt ra</t>
  </si>
  <si>
    <t>Có định hướng, nhưng chưa được rõ ràng.</t>
  </si>
  <si>
    <t>Không mô tả</t>
  </si>
  <si>
    <t>API liên quan đếnUser</t>
  </si>
  <si>
    <t>Có phân chia công việc rõ ràng cho từng thành viên, có mức độ đóng góp bằng nhau.</t>
  </si>
  <si>
    <t>Mô tả bài toán đặt ra đầy đủ</t>
  </si>
  <si>
    <t>Mô tả chi tiết định hướng nhưng chưa thuyết phục.</t>
  </si>
  <si>
    <t>Mô tả công nghệ giải pháp chi tiết nhưng chưa thiết thực để sử dụng được.</t>
  </si>
  <si>
    <t>Có phân chia công việc rõ ràng cụ thể.</t>
  </si>
  <si>
    <t>Có lỗi chính tả trong báo cáo.</t>
  </si>
  <si>
    <t>Có mô tả bài toán</t>
  </si>
  <si>
    <t>Có định hướng nhưng chỉ ở mức nêu ra.</t>
  </si>
  <si>
    <t>Có mô tả giải pháp</t>
  </si>
  <si>
    <t>Nhân viên kỹ thuật</t>
  </si>
  <si>
    <t>Nhận việc của quản lý vào làm việc</t>
  </si>
  <si>
    <t>Xây dựng chi tiết giao diện.</t>
  </si>
  <si>
    <t>Thực hiện lấy dữ liệu từ các API cung cấp, đổ lên giao diện</t>
  </si>
  <si>
    <t>Phân chia công việc giữa các thành viên tương đối rõ ràng.</t>
  </si>
  <si>
    <t>Mô tả chi tiết</t>
  </si>
  <si>
    <t>Có định hướng</t>
  </si>
  <si>
    <t>Có sử dụng hệ tống ỗ trợ triển khai API dễ dàng</t>
  </si>
  <si>
    <t>Nhóm tự xây dựng giao diện tạo quy trình</t>
  </si>
  <si>
    <t>Thao tác về các Task, quy trình CRUD</t>
  </si>
  <si>
    <t>Có phân chia công việc nhưng không được rõ ràng.</t>
  </si>
  <si>
    <t>Báo cáo đúng theo mẫu quy định. Tuy nhiên một số mục như lý do chọn công nghệ và thuật toán truyền thông chưa được rõ ràng.</t>
  </si>
  <si>
    <t>Không phát hiên ra lỗi chính tả</t>
  </si>
  <si>
    <t>Có mô tả được bài toán</t>
  </si>
  <si>
    <t>Giao diện nhóm tự xây dựng</t>
  </si>
  <si>
    <t>Có giao diện tự xây dựng các mục phải làm</t>
  </si>
  <si>
    <t>Có giao diện phân tích danh sách nhân viên</t>
  </si>
  <si>
    <t>Phân chia công việc rõ ràng giữa các thành viên</t>
  </si>
  <si>
    <t>Báo cáo đúng theo mẫu quy định, đầy đủ nội dung.</t>
  </si>
  <si>
    <t>Đã mô tả được bài toán đặt ra</t>
  </si>
  <si>
    <t>Có mô tả trong slide, báo cáo</t>
  </si>
  <si>
    <t>Sử dụng giao thức HTTPS</t>
  </si>
  <si>
    <t>Đầy đủ kịch bản</t>
  </si>
  <si>
    <t>Giao diện của nhóm 4</t>
  </si>
  <si>
    <t>Báo cáo có cấu trúc, đánh chỉ mục tuần tự</t>
  </si>
  <si>
    <t>9,00</t>
  </si>
  <si>
    <t>10,00</t>
  </si>
  <si>
    <t>Bảo vệ</t>
  </si>
  <si>
    <t xml:space="preserve">Giữ vũng trật tự trị an, phòng tránh kẻ gian đột nhập, bảo vệ tài sản của công ty
</t>
  </si>
  <si>
    <t>6,00</t>
  </si>
  <si>
    <t>Token Ring</t>
  </si>
  <si>
    <t>Có kiến trúc vật lý và logic</t>
  </si>
  <si>
    <t>8,00</t>
  </si>
  <si>
    <t>90%(một số API chư có giao diện</t>
  </si>
  <si>
    <t>9,50</t>
  </si>
  <si>
    <t>Tổ trưởng bảo vệ</t>
  </si>
  <si>
    <t xml:space="preserve">Chịu trách nhiệm trước trưởng phong hành chính quản trị và giám đốc về việc quản lý, điều hành tổ bảo vệ 
Phân công lịch trực, giao nhiệm vụ cho các nhân viên bảo vệ
</t>
  </si>
  <si>
    <t>8,50</t>
  </si>
  <si>
    <t>Có một số lỗi nhỏ</t>
  </si>
  <si>
    <t>Call Http</t>
  </si>
  <si>
    <t>Vue,Js, Http, Js, Css, html, Vuetify</t>
  </si>
  <si>
    <t>có(Do nhóm làm giao diện)</t>
  </si>
  <si>
    <t>(90%)chức năng quản lý báo cáo chưa hoàn thiện</t>
  </si>
  <si>
    <t>Kém</t>
  </si>
  <si>
    <t>Có(nhóm 12)</t>
  </si>
  <si>
    <t>5,00</t>
  </si>
  <si>
    <t>Tổ trưởng tổ hỗ trợ</t>
  </si>
  <si>
    <t>Cài đặt và bảo trì các phần mềm theo nhu cầu trên máy trạm phòng thực hành máy vi tính. Lập kế hoạch, thống kê, báo cáo, dự toán trang thiết bị hệ thống</t>
  </si>
  <si>
    <t xml:space="preserve">A </t>
  </si>
  <si>
    <t xml:space="preserve">I </t>
  </si>
  <si>
    <t>Khôgn</t>
  </si>
  <si>
    <t>10,00%</t>
  </si>
  <si>
    <t>(Không có)Nhóm làm giao diện</t>
  </si>
  <si>
    <t>Có(mô hình RABC)</t>
  </si>
  <si>
    <t>Mô tả sơ sài chưa đi vào trọng tâm</t>
  </si>
  <si>
    <t>Nhân viên tổ vệ sinh</t>
  </si>
  <si>
    <t>Thực hiện và báo cáo các công việc liên quan đến vệ sinh như phòng dọn vệ sinh, khu dọn vệ sinh, giờ dọn vệ sinh</t>
  </si>
  <si>
    <t>Http, ResfulAPI</t>
  </si>
  <si>
    <t>Https, REST API</t>
  </si>
  <si>
    <t>API gate way</t>
  </si>
  <si>
    <t>1server</t>
  </si>
  <si>
    <t>Báo cáo có cấu trúc, đánh chỉ mục sai(không có mục 3,1)</t>
  </si>
  <si>
    <t>Báo cáo có cấu trúc, nhưng lôn xộn</t>
  </si>
  <si>
    <t>Có(20API)</t>
  </si>
  <si>
    <t>Có(32API)</t>
  </si>
  <si>
    <t>Tổ trưởng tổ vệ sinh</t>
  </si>
  <si>
    <t>Chịu trách nhiệm về khu vực mình được giao,  chịu trách nhiệm trực tiếp việc phân công công việc cho các nhân viên, quản lý báo cáo và đánh giá nhân viên, ngoài ra còn phải báo cáo lên trưởng phòng</t>
  </si>
  <si>
    <t>Hợp lệ(chưa có thuật toán truyền thông)</t>
  </si>
  <si>
    <t>9,,0</t>
  </si>
  <si>
    <t>Báo cáo có cấu trúc, đánh chỉ mục tuần tự, không có mục lục</t>
  </si>
  <si>
    <t>Khoogn thấy ghi tỏng báo cáo</t>
  </si>
  <si>
    <t>Hợp lệ(có nêu ra nhưng chưa áp dụng)</t>
  </si>
  <si>
    <t>80%(Do có 1 thành viên)</t>
  </si>
  <si>
    <t>Tổ trưởng dịch vụ</t>
  </si>
  <si>
    <t>Chịu trách nhiệm về các vấn đề liên quan đến cuộc sống hằng ngày
của nhân viên như: cafe, đồ uống, đồ ăn,....</t>
  </si>
  <si>
    <t>Không có lỗi chính tả(lỗi vị trí các khung chữ)</t>
  </si>
  <si>
    <t>Có(17APIs)</t>
  </si>
  <si>
    <t>Có(7APIs)</t>
  </si>
  <si>
    <t>Có(10APIs)</t>
  </si>
  <si>
    <t>Nhân viên tổ hỗ trợ</t>
  </si>
  <si>
    <t>Thực hiện và báo cáo công việc được giao</t>
  </si>
  <si>
    <t>Phân chia rõ ràng công việc từng người.</t>
  </si>
  <si>
    <t>Viết đúng cấu trúc báo cáo của cô</t>
  </si>
  <si>
    <t>Mô tả chi tiết, rõ ràng</t>
  </si>
  <si>
    <t>Mô hình 3 lớp</t>
  </si>
  <si>
    <t>Các API quản lý phòng ban</t>
  </si>
  <si>
    <t>đẩy đủ</t>
  </si>
  <si>
    <t>Phân chia công việc đầy đủ rõ ràng, chưa có phần trăm đóng góp</t>
  </si>
  <si>
    <t>Đầy đủ theo cấu trúc của cô</t>
  </si>
  <si>
    <t>Nhân viên IT</t>
  </si>
  <si>
    <t>Có mô tả chi tiết rõ ràng</t>
  </si>
  <si>
    <t>Giúp đỡ mọi người, cán bộ công nhân viên các vấn đề phát sinh
khi gặp sự cố về máy tính,...</t>
  </si>
  <si>
    <t>Có nhưng chưa rõ ràng</t>
  </si>
  <si>
    <t>API quản lý cấu hình và task có 36 API</t>
  </si>
  <si>
    <t>Đã có mô hình
 kiến trúc</t>
  </si>
  <si>
    <t>Các dữ liệu 
 đồng bộ</t>
  </si>
  <si>
    <t>Có khả năng 
 dung lỗi</t>
  </si>
  <si>
    <t>Thuật toán loại trừ, chưa có mô tả mô hình</t>
  </si>
  <si>
    <t>Sử dụng giải thuật như mô tả trong báo cáo</t>
  </si>
  <si>
    <t>Có phân công công việc rõ ràng và % đóng góp của các thành viên.</t>
  </si>
  <si>
    <t>frontend các chức năng</t>
  </si>
  <si>
    <t>validate dữ liêu, đầy đủ đầu vào đầu ra,</t>
  </si>
  <si>
    <t>Giữ gin trật tự an ninh nơi làm việc...</t>
  </si>
  <si>
    <t>Có phân chia công việc và % đóng góp của từng thành viên mức độ hoàn thành 
 công việc.</t>
  </si>
  <si>
    <t>Không có lỗi 
 chính tả.</t>
  </si>
  <si>
    <t>Mô hình hướng 
 thông điệp</t>
  </si>
  <si>
    <t>Có 46 API</t>
  </si>
  <si>
    <t>Đã mô tả giải 
 thuật loại trừ 
 nhau trong báo
 cáo</t>
  </si>
  <si>
    <t>Giao thức 
 phân tầng</t>
  </si>
  <si>
    <t>Theo yêu cầu được đề ra (Azure cloud)</t>
  </si>
  <si>
    <t>Có 1 vài lỗi chính tả</t>
  </si>
  <si>
    <t>Nhân viên tổ quản trị</t>
  </si>
  <si>
    <t>Trực tiếp tổng hợp báo cáo liên quan tới hoạt động của hệ thống: hiệu suất sản xuất sản phẩm, tình trạng hoạt độgn của hệ thống</t>
  </si>
  <si>
    <t>Đã deloy</t>
  </si>
  <si>
    <t>Tổ trưởng tổ quản trị</t>
  </si>
  <si>
    <t>Kiểm tra, giám sát các hoạt động báo cáo liên quan tới việc hoạt động của hệ thống và đưa ra hướng giải quyết để khắc phục các vấn đề liên quan</t>
  </si>
  <si>
    <t>Mô tả bài toán còn chưa cụ thể</t>
  </si>
  <si>
    <t>Tổ trưởng tổ kỹ thuật</t>
  </si>
  <si>
    <t>Tạo công việc cho nhân viên, phân chia công việc cụ thể, tổng hợp kết quả làm việc để báo cáo lên cấp trên</t>
  </si>
  <si>
    <t>R-A</t>
  </si>
  <si>
    <t xml:space="preserve">Có mô tả bài toán chi tiết </t>
  </si>
  <si>
    <t>Có 33 API</t>
  </si>
  <si>
    <t>Bộ phận Nghiên cứu Phát triển</t>
  </si>
  <si>
    <t>Nhân viên nghiên cứu phát triển sản phẩm</t>
  </si>
  <si>
    <t>- Nhận phân công nhiệm vụ từ cấp trên
- Lập báo cáo kết quả nghiên cứu, đề xuất các sản phẩm cho sức khỏe con người (ăn uống, thải độc)
- Lập báo cáo kết quả tìm kiếm, chọn lọc các nguồn cung cấp nguyên liệu trong và ngoài nước
- Lập báo cáo kết quả thử nghiệm chế biến, pha chế
- Lập danh sách các công dụng và cách sử dụng trước khi triển khai các bộ phận sản xuất, thương mại
- Lập báo cáo kiểm tra, đánh giá chất lượng sản phẩm trong quá trình chế biến, sử dụng</t>
  </si>
  <si>
    <t>RESTful API</t>
  </si>
  <si>
    <t>Điều phối phân công công việc nghiên cứu phát triển sản phẩm của công ty</t>
  </si>
  <si>
    <t>mới có lý thuyết</t>
  </si>
  <si>
    <t>S</t>
  </si>
  <si>
    <t>Tổ trưởng tổ sản xuất, nghiên cứu</t>
  </si>
  <si>
    <t>Điều phối hoạt động sản xuất của 1 tổ máy sản xuất thực phẩm chức năng</t>
  </si>
  <si>
    <t>hợp lệ, có validate</t>
  </si>
  <si>
    <t>có lastModified</t>
  </si>
  <si>
    <t>Tổ trưởng Tổ Nghiên cứu Thuốc Cổ truyền</t>
  </si>
  <si>
    <t>Thuốc cổ truyền cũng là một lĩnh vực rất rộng lớn
- Tổ trưởng thực hiện quản lý quy trình nghiên cứu thuốc cổ truyền
- Phân chia việc cho nhân viên bộ phận nghiên cứu
- Báo cáo, đề xuất nghiên cứu mới</t>
  </si>
  <si>
    <t>Tổ trưởng tổ Nghiên cứu Thuốc Tây y</t>
  </si>
  <si>
    <t>Thuốc Tây Y cũng rất nhiều loại
- Tượng tự như việc quản lý quy trình nghiên cứu và học hỏi Thuốc Tây
- Đề xuất hoặc cải tiến Phương thuốc mới</t>
  </si>
  <si>
    <t>Trưởng phòng Thuốc Thú Y</t>
  </si>
  <si>
    <t>- Quản lý Đánh giá quy trình Nghiên cứu và phát triển Thuốc thú y
- Thực nghiệm và nghiên cứu đề xuất Biện pháp mới
- Báo cáo Hiệu quả thực nghiệm</t>
  </si>
  <si>
    <t>17 API
 Gồm 2 service đã được phân</t>
  </si>
  <si>
    <t>Trưởng phòng nghiên cứu Thực phẩm chức năng</t>
  </si>
  <si>
    <t>Có nhiều loại thuốc Chỉ là thực phẩm chức năng hỗ trợ 
- Trưởng phòng bộ phận này cần
+ Nghiên cứu thiwj trường</t>
  </si>
  <si>
    <t>Trưởng phòng nghiên cứu Thuốc điều trị()</t>
  </si>
  <si>
    <t>Để phân biệt với thuốc thú Y nhưng không phải là Thực phẩm chức năng
- Quản lý việc nghiên cứu và phát triển các phương thuốc bệnh lý trên cơ thể người</t>
  </si>
  <si>
    <t>Tổ trưởng tổ Nghiên cứu thuốc Hỗ trợ điều trị</t>
  </si>
  <si>
    <t>- Quản lý quy trình nghiên cứu và phát triển các loại thuốc Gây mê, 
thuốc giảm đau, thuốc hóa trị...
- Nghiên cứu các phương pháp mới áp dụng trong khi phẫu thuật, giúp phụ nữ Sinh nở..</t>
  </si>
  <si>
    <t>R C</t>
  </si>
  <si>
    <t>Nhân viên Nghiên cứu thuốc Từng phòng</t>
  </si>
  <si>
    <t>- Thực hiện hoàn thành công việc nghiên cứu được giao
- Báo cáo Tiến độ hoàn thành công việc
- Check thông báo
- Đề xuất ý tưởng, góp ý phát triển nghiên cứu</t>
  </si>
  <si>
    <t>Nhân viên nghiên cứu</t>
  </si>
  <si>
    <t xml:space="preserve">Tham gia nghiên cứu trực tiếp đối với các loại thuốc mới, các đơn thuốc được công ty mua về </t>
  </si>
  <si>
    <t>chưa có phần trăm hoàn thiện</t>
  </si>
  <si>
    <t>Nhân</t>
  </si>
  <si>
    <t>- Nhận phân công nghiên cứu sản phẩm trong danh mục thuốc của công ty theo sự phân công của trưởng nhóm.
- Nhận thông báo phối hợp thực hiện các mẫu thử khác không do mình phụ trách.
- Đưa ra đề nghị xây dựng quy trình cho các sản phẩm mình phụ trách.
- Tham gia xây dựng các tài liệu kỹ thuật.
- Đề xuất giải pháp giải quyết các sự cố kỹ thuật hoặc các vấn đề chuyên môn cụ thể.</t>
  </si>
  <si>
    <t xml:space="preserve">- Đưa ra đề nghị xây dựng quy trình cho các sản phẩm mình phụ trách.
- Tham gia xây dựng các tài liệu kỹ thuật.
- Đề xuất giải pháp giải quyết các sự cố kỹ thuật hoặc các vấn đề chuyên môn cụ thể.
</t>
  </si>
  <si>
    <t>Nhân viên nghiên cứu phát triển quy trình sản xuất thuốc</t>
  </si>
  <si>
    <t>- Đưa ra đề nghị xây dựng quy trình cho các sản phẩm mình phụ trách.
- Tham gia xây dựng các tài liệu kỹ thuật.
- Đề xuất giải pháp giải quyết các sự cố kỹ thuật hoặc các vấn đề chuyên môn cụ thể.
- Báo cáo về các thông tin liên quan đến hoạt chất, tá dược, máy móc đang sử dụng tại Công ty và mới trên thế giới.
- Nhận thông tin công tác chuyên môn.</t>
  </si>
  <si>
    <t>không có phâần trăm đóng góp</t>
  </si>
  <si>
    <t>DSD 20151729 
Đinh Thị Thu Huyềnn</t>
  </si>
  <si>
    <t>Nhân viên nghiên cứu phát triển</t>
  </si>
  <si>
    <t xml:space="preserve">Thu thập các dữ liệu đã được thống kê từ bộ phần </t>
  </si>
  <si>
    <t>không thể hiện rõ giải thuật loại trừ lẫn nhau và thuật toán bầu cử</t>
  </si>
  <si>
    <t>35 api</t>
  </si>
  <si>
    <t xml:space="preserve">Từ thống kê của các bộ phân
Nghiên cứu những phương án phù hợp nhất để phát huy những điểm mạnh, hạn chế những điểm yếu
Nghiên cứu tìm ra nhưng phương án mới nhất </t>
  </si>
  <si>
    <t>Bộ phận Nhân sự</t>
  </si>
  <si>
    <t>Quản lý và điều phối bộ phận nhân sự của công ty</t>
  </si>
  <si>
    <t>A C</t>
  </si>
  <si>
    <t>Trình bày chưa tốt, không căn chỉnh giữa nội dung và các đề mục.</t>
  </si>
  <si>
    <t>Quản lý(chấm công ,tuyển dụng) chịu trách nhiệm điều phối nhân sự cho công ty</t>
  </si>
  <si>
    <t>chat service chưa đáp ứng đủ yêu cầu đặt ra.</t>
  </si>
  <si>
    <t>Trưởng phòng lương thưởng và phúc lợi</t>
  </si>
  <si>
    <t>- Quản lý chính sách tiền lương, thưởng, kỉ luật.
- Quản lý nghỉ phép, nghỉ việc
- Tổng hợp bảng lương, bảng chấm công</t>
  </si>
  <si>
    <t>Trình bày chưa tốt, không căn chỉnh trang, nhiều trang để trống</t>
  </si>
  <si>
    <t>Nhân viên hành chính nhân sự</t>
  </si>
  <si>
    <t xml:space="preserve">- Lên lịch các cuộc họp của ban lãnh đạo, lịch gặp mặt,....
- Nghĩ ý tưởng cho các hoạt động của công ty, </t>
  </si>
  <si>
    <t>Trưởng phòng đào tạo nhân sự</t>
  </si>
  <si>
    <t>- Tiến hành lập kế hoạch  đào tạo cho nhân viên nhằm nâng cao kiến thức, kỹ năng để đáp ứng yêu cầu công việc.
- Đánh giá chất lượng các chương trình đào tạo đã thực hiện.
- Đưa ra giải pháp với mục tiêu nâng cao mặt bằng chung của nhân viên, đáp ứng tiêu chuẩn phát triển tại công ty.</t>
  </si>
  <si>
    <t>Tổ trưởng phòng đào tạo nhân sự</t>
  </si>
  <si>
    <t>- Triển khai kế hoạch đào tạo cho nhân viên 
- Giám sát các chương trình đào tạo đang được thực hiện.
- Thiết lập danh sách và chuẩn bị cơ sở vật chất, trang thiết bị cho các chương trình, sự kiện đào tạo nhân viên.</t>
  </si>
  <si>
    <t xml:space="preserve">Tổ trưởng </t>
  </si>
  <si>
    <t>Tổ trường sẽ nhận nhiệm vụ từ cấp trên sau đó tạo các công việc và phân công cho các công nhân trong tổ của mình. Sau đó sẽ phải kiểm tra kết quả và báo cáo với quản đốc</t>
  </si>
  <si>
    <t>Nhân viên sản xuất</t>
  </si>
  <si>
    <t>sơ sài</t>
  </si>
  <si>
    <t>Nhân viên phòng đào tạo nhân sự</t>
  </si>
  <si>
    <t>- Tiếp nhận yêu cầu công việc từ cấp trên
 - Hướng dẫn, đào tạo quy định, nội quy và văn hóa doanh nghiệp cho nhân viên mới.</t>
  </si>
  <si>
    <t>DSD_08 Đinh Thi Thu Huyền</t>
  </si>
  <si>
    <t>Nhóm đã có phân công công việc rõ ràng cho từng thành viên</t>
  </si>
  <si>
    <t>Đầy đủ các mục và đúng thứ tự. Báo cáo đã làm theo đúng template cô yêu cầu.</t>
  </si>
  <si>
    <t>Có 3 lỗi chính tả</t>
  </si>
  <si>
    <t>Hai yêu cầu chính mà nhóm 13 đã nêu làm được là report project service để quản lý các báo cáo theo dự án, xây dựng user service để quản lý và phân quền người dùng,</t>
  </si>
  <si>
    <t>Mô tả được mô hình RBAC và có ví dụ.</t>
  </si>
  <si>
    <t>Các yêu cầu chức năng và phi chức năng của nhóm khá đầy đủ và hợp lệ</t>
  </si>
  <si>
    <t>Hợp lệ. Nhóm sử dụng mô hình Microservice với API gateway.Mô tả rõ cấu trúc ba tầng và nếu được ưu nhược điểm của nó.</t>
  </si>
  <si>
    <t>Mô hình microservice với gateway api.Giao thức http, client-server, http với 4 method get, post, put, delete. Thuật toán loại trừ lẫn nhau.</t>
  </si>
  <si>
    <t>Trưởng phòng tuyển dụng</t>
  </si>
  <si>
    <t>- Dưa vào tình hình nhu cầu của công ty để đưa ra các kế hoạch tuyển dụng cho công ty
- Phê duyệt các hoạt động tuyển dụng trong công ty
- Đưa ra các phương án khi có thay đổi bất thường</t>
  </si>
  <si>
    <t>1. Nhóm sử dụng mô hình RBAC để phân quyền, nó có ưu điểm gì hơn các mô hình khác mà nhóm lại lựa chọn ?
 2. Nhóm có thể mô tả chi tiết hơn về giải thuật loại trừ lẫn nhau mà nhóm đã áp dụng ?
 3. Ngôn ngữ backend và frontend mà nhóm sử dụng là gì ? và có ưu điểm gì ?</t>
  </si>
  <si>
    <t>Chỉ nêu đề tài mà không nêu mô tả chi tiết về các yêu cầu của đề tài. Không chỉ ra nhiệm vụ của nhóm là gì ?</t>
  </si>
  <si>
    <t>chưa có mô tả giải pháp</t>
  </si>
  <si>
    <t>Trình bày rất chi tiết về các yêu cầu chức năng và phi chức năng.</t>
  </si>
  <si>
    <t>Tổ trưởng tổ tuyển dụng</t>
  </si>
  <si>
    <t>- Dựa theo kế hoạch tuyển dụng đưa ra để triển khai tới các nhân viên tuyển dụng
- Giám sát các nhân viên tuyển dụng thực hiện đúng nhiệm vụ của mình 
- Tiếp nhận báo cáo của nhân viên và tổng hợp báo cáo cho trưởng phòng tuyển dụng</t>
  </si>
  <si>
    <t>Đẩy đủ nội dung theo mẫu cô yêu cầu</t>
  </si>
  <si>
    <t>Chỉ mới mô tả giải pháp công nghệ</t>
  </si>
  <si>
    <t>Mã nguồn build được</t>
  </si>
  <si>
    <t>Nhóm đã thiết kế và cài đặt được các API, xây dựng được giao diện cho nhân viên</t>
  </si>
  <si>
    <t>Xây dựng được đủ các API cho quản lý công việc theo dự án, quản lý dữ liệu</t>
  </si>
  <si>
    <t>Nhân viên tuyển dụng</t>
  </si>
  <si>
    <t xml:space="preserve">- Tiến hành các hoạt động tuyển dụng
- Báo cáo cho tổ trưởng tuyển dụng
</t>
  </si>
  <si>
    <t>Có nộp hướng dẫn cài đặt, sử dụng và kiểm thử nhưng sơ sài.</t>
  </si>
  <si>
    <t>Tự xây dựng được giao diện test</t>
  </si>
  <si>
    <t>Mô hình client-server, restful api, không sử dụng thuật toán</t>
  </si>
  <si>
    <t>Nhóm xây dựng được 5 API liên quan đến tính KPI của phòng ban</t>
  </si>
  <si>
    <t>Tổ trưởng bộ phận lương thưởng</t>
  </si>
  <si>
    <t>- Phân công công việc
- Quản lý tiến độ nhân viên</t>
  </si>
  <si>
    <t>Có giải pháp công nghệ cho bài toán</t>
  </si>
  <si>
    <t>Tự xây dựng được thêm giao diện quản lý task của nhân viên</t>
  </si>
  <si>
    <t>Nhóm xây dựng được 22 API liên quan đến task và quản lý dữ liệu</t>
  </si>
  <si>
    <t>Xây dựng được giao diện quản lý task của nhân viên, Xây dựng được tính tương tranh.</t>
  </si>
  <si>
    <t>nhân viên bộ phận lương thưởng</t>
  </si>
  <si>
    <t>- Thực hiện chấm công nhân viên
- Theo dõi ngày nghỉ phép nhân viên.</t>
  </si>
  <si>
    <t>Trình bày chi tiết trong báo cáo</t>
  </si>
  <si>
    <t>Hợp lệ, nhưng chưa xây dựng trong hệ thống</t>
  </si>
  <si>
    <t>Cung cấp đủ các API chat service và quản lý phòng ban cho các service khác có thể gọi</t>
  </si>
  <si>
    <t>Tổ trưởng hành chính nhân sự</t>
  </si>
  <si>
    <t>- Lên lịch các cuộc họp,  gặp mặt, giao lưu của công ty</t>
  </si>
  <si>
    <t>Có mô tả bài toán nhưng chưa chi tiết</t>
  </si>
  <si>
    <t>Có hướng dẫn cài đặt, kiểm thử</t>
  </si>
  <si>
    <t>1 client, nhiều server</t>
  </si>
  <si>
    <t>Bộ phận Sản xuất (các nhà máy sản xuất)</t>
  </si>
  <si>
    <t>Trưởng bộ phận sản xuất</t>
  </si>
  <si>
    <t xml:space="preserve">- Nhận công việc từ cấp trên, truyền đạt lại mục tiêu cho cấp dưới
- Tạo công việc cho cấp dưới và chính bản thân mình, nhận thông báo công việc từ cấp dưới và nhận công việc từ cấp trên
- Đánh giá công việc của cấp dưới, phê duyệt KPI cho cấp dưới
- Xem thông kê của toàn bộ phận sản xuất
</t>
  </si>
  <si>
    <t>Có phân công công việc nhưng chưa rõ ràng, cụ thể cho các thành viên</t>
  </si>
  <si>
    <t>Có mô tả bài toán nhưng chưa rõ ràng, chi tiết</t>
  </si>
  <si>
    <t>Có trình bày giải pháp và lựa chọn công nghệ</t>
  </si>
  <si>
    <t>Có đưa ra mô hình kiến trúc nhóm lựa chọn</t>
  </si>
  <si>
    <t>Có chỉ ra mô hình truyền thông</t>
  </si>
  <si>
    <t>Tổ trưởng bộ phận sản xuất</t>
  </si>
  <si>
    <t>- Nhận việc từ trưởng bộ phận sản xuất và phân công công việc cho các tổ trưởng sản xuất
- Tạo công việc cho cấp dưới hoặc là cho chính bản thân mình
- Xét duyệt lưới mục tiêu cho các tổ trưởng
- Theo dõi, đánh giá công việc của các tổ trưởng sản xuất
- Xem thống kê của toàn bộ tổ mình đang quản lý</t>
  </si>
  <si>
    <t>lãnh đạo cấp 1</t>
  </si>
  <si>
    <t>Thực hiện các công việc liên quan đến quá trình sản xuất mà cấp trên, báo cáo tiến độ công việc và kết quả thực thực hiện công việc</t>
  </si>
  <si>
    <t>đã có phân chia công việc rõ ràng, % công việc từng thành viên</t>
  </si>
  <si>
    <t>có mô tả bài toán rõ ràng, chi tiêt</t>
  </si>
  <si>
    <t>Chưa có thuật toán</t>
  </si>
  <si>
    <t>chạy tốt</t>
  </si>
  <si>
    <t>có build được thành ứng dụng</t>
  </si>
  <si>
    <t>có giao diện sử dụng các api nhóm đã làm</t>
  </si>
  <si>
    <t>sử dụng kiến trúc 3 layer</t>
  </si>
  <si>
    <t>Các api liên quan đến task, lable</t>
  </si>
  <si>
    <t>Có xây dựng giao diện và gọi đến giao diện của các nhóm 4, nhóm 1 nhóm 17</t>
  </si>
  <si>
    <t>Đáp ứng</t>
  </si>
  <si>
    <t>Đầy đử theo template</t>
  </si>
  <si>
    <t>Chưa thấy mô tả trong báo cáo</t>
  </si>
  <si>
    <t>Chạy tốt</t>
  </si>
  <si>
    <t>Tạo công việc cho nhân viên sản xuất, phê duyệt kết quả làm việc của nhân viên, báo cáo kết quả của tổ lên cấp trên</t>
  </si>
  <si>
    <t>đã làm chủ được CT, các UI xây dựng đều được các nhóm liên quan gọi đến</t>
  </si>
  <si>
    <t>Cung cấp giao diện cho các nhóm cần dùng đên</t>
  </si>
  <si>
    <t>Không phải thực hiện</t>
  </si>
  <si>
    <t>đã xây dựng đầy đủ</t>
  </si>
  <si>
    <t>LÀm đứng template</t>
  </si>
  <si>
    <t>không có, trinh bày chưa đẹp</t>
  </si>
  <si>
    <t>đáp ưng</t>
  </si>
  <si>
    <t>đã chỉ ra nhưng chưa rõ</t>
  </si>
  <si>
    <t>có chạy</t>
  </si>
  <si>
    <t xml:space="preserve">có build được </t>
  </si>
  <si>
    <t>làm chủ được</t>
  </si>
  <si>
    <t>có sử dụng giaodiện</t>
  </si>
  <si>
    <t xml:space="preserve">đã xây dựng </t>
  </si>
  <si>
    <t>hợp lệ, sử dụng dữ liệu các nhóm liên quan</t>
  </si>
  <si>
    <t>nêu chưa rõ</t>
  </si>
  <si>
    <t>Nhận công việc từ bộ phận kế hoạch, giao việc, theo dõi và nhận xét</t>
  </si>
  <si>
    <t>Công nhân sản xuất</t>
  </si>
  <si>
    <t>Nhận công việc tổ trưởng tổ sản xuất, thực hiện công việc 
được giao</t>
  </si>
  <si>
    <t>Trưởng phòng sản xuất</t>
  </si>
  <si>
    <t>Nhận nhiệm vụ từ trưởng phòng sản xuất thực hiện công việc kiểm kê hàng hóa tại kho. Xuất chi phiếu, hóa đơn xuất/ nhập hàng</t>
  </si>
  <si>
    <t>Trưởng bộ phận</t>
  </si>
  <si>
    <t>Nhận mục tiêu, kế hoạch sản xuất từ ban giám đốc.Thiết lập mục tiêu hoạt động và phân công cho cho từng nhóm nhân viên do các tổ trưởng quản lý</t>
  </si>
  <si>
    <t xml:space="preserve"> R, A</t>
  </si>
  <si>
    <t>Quản lý công việc của thành viên trong nhóm được quản lý</t>
  </si>
  <si>
    <t>Nhận công việc của lãnh đạo, lên kế hoạch triển khai cho nhân viên</t>
  </si>
  <si>
    <t>Nhận công việc từ tổ trưởng, phản hồi lại với tổ trưởng về công việc</t>
  </si>
  <si>
    <t>Kiến trúc login chưa rõ ràng và trình bày chưa chi tiết</t>
  </si>
  <si>
    <t>Cấu trúc báo cáo rõ ràng, đúng với template yêu cầu</t>
  </si>
  <si>
    <t>Quản đốc</t>
  </si>
  <si>
    <t>Quản đốc nhận công việc từ giám đốc sản xuất hoặc cấp cao hơn giao cho mình.Sau đó phân chia công việc cho từn nhóm nhân viên.Hàng ngày nhân viên sẽ gửi báo cáo lại cho quản đốc và quản đốc sẽ gửi lại cho cấp trên</t>
  </si>
  <si>
    <t>Mô tả giải pháp không đúng với mô hình xây dựng</t>
  </si>
  <si>
    <t>Cung cấp API giải quyết nghiệp vụ thông qua giao thức mạng HTTPs và cơ chế call API với giải thuật tập trung</t>
  </si>
  <si>
    <t>Đã thực hiện deploy lên server host, đã kết nối được 10 API</t>
  </si>
  <si>
    <t>Đã có swagger client UI phục vụ cho document AP</t>
  </si>
  <si>
    <t>Phó quản đốc phân xưởng sản xuất</t>
  </si>
  <si>
    <t>-Sắp xếp bố trí các sản phẩm của công ty
-Chăm sóc,tư vấn cho khách hàng
-Nhận công việc từ tổ trưởng hoặc quản lý</t>
  </si>
  <si>
    <t>Nhân viên đóng gói sản phẩm</t>
  </si>
  <si>
    <t>-Thực hiện các nhiệm vụ được giao về đóng gói sản phẩm từ tổ trưởng tổ sản xuất</t>
  </si>
  <si>
    <t>7.55</t>
  </si>
  <si>
    <t>đã có giải pháp
 công nghệ cho
 bài toán</t>
  </si>
  <si>
    <t>Đầy đủ yêu cầu chức năng</t>
  </si>
  <si>
    <t>Thực hiện tốt, có đầy đủ dữ liệu đầu vào</t>
  </si>
  <si>
    <t>Không ó</t>
  </si>
  <si>
    <t>Quản lý nhóm sản xuất(</t>
  </si>
  <si>
    <t>Quản lý một nhóm các nhân viên theo từng khâu của công việc sản xuất, giám sát tiến độ, chất lượng công việc rồi báo cáo công việc cho tổ trưởng hoặc cấp cao hơn.</t>
  </si>
  <si>
    <t>Nhân viên vận hành</t>
  </si>
  <si>
    <t>- Chịu trách nhiệm vận hành hệ thống dây truyền sản xuất
- Đảm bảo vệ sinh sạch sẽ máy móc
- Các công việc khác mà cấp trên giao cho</t>
  </si>
  <si>
    <t>nhân viên đảm bảo số
lượng sản xuất</t>
  </si>
  <si>
    <t>là người nắm rõ số lượng cần sản xuất, giám sát quản lí số lượng</t>
  </si>
  <si>
    <t>P</t>
  </si>
  <si>
    <t>-Nhận công việc từ tổ trưởng
-Hoàn thành số lượng và chất lượng sản phẩm được giao
-Làm báo cáo,báo cáo tiến độ công việc cho tổ trưởng</t>
  </si>
  <si>
    <t>các thương hiệu</t>
  </si>
  <si>
    <t>Tổ trưởng bản quyền nhãn hiệu</t>
  </si>
  <si>
    <t>Quản lý vẫn đề về mua bản quyền, đăng ký bản quyền các nhãn hiệu thuốc. Phân chia công việc cho các nhân viên cấp dưới.</t>
  </si>
  <si>
    <t>I, A</t>
  </si>
  <si>
    <t>Nhân viên bản quyền thương hiệu</t>
  </si>
  <si>
    <t>Nhận nhiệm vụ từ tổ trưởng, trực tiếp liên hệ với bên bán bản quyền thuốc để làm việc, hoặc làm việc với cục sở hữu trí tuệ để đăng ký bản quyền</t>
  </si>
  <si>
    <t>Hội Đồng Quản trị</t>
  </si>
  <si>
    <t>Phó chủ tịch HĐQT</t>
  </si>
  <si>
    <t>Báo cáo trực tiếp với Chủ tịch hoặc hoặc Tổng giám đốc điều hành của công ty và là thành viên của nhóm quản lý điều hành. Điều hành công ty trong thời gian được Chủ tịch uỷ quyền</t>
  </si>
  <si>
    <t>Giám đốc các phòng ban</t>
  </si>
  <si>
    <t xml:space="preserve">Vai trò chính trong nhóm chức năng quản trị hệ thống:
1. Đưa ra tiêu chí phân quyền dựa vào từng bộ phận và chức vụ của mỗi cá nhân trong tổ chức
2. Đưa ra các công thức tính toán chung áp dụng cho toàn bộ hệ thống </t>
  </si>
  <si>
    <t xml:space="preserve">Chủ tịch hội đồng quản trị </t>
  </si>
  <si>
    <t xml:space="preserve">Vạch ra chiến lược và mục tiêu chung của công ty
Thiết lập cơ cấu vị trí
Giám sát, thu thập thông tin từ giám đốc , phó giám đốc và quản lí cấp dưới 
Đưa ra quy định và quyết định về mức lương,cách thức vận hành và hoạt động của công ty </t>
  </si>
  <si>
    <t>Nhóm giao diện</t>
  </si>
  <si>
    <t>Có giao diện công việc</t>
  </si>
  <si>
    <t>Nhân viên chịu trách nhiệm quản trị hệ thống</t>
  </si>
  <si>
    <t>Vai trò chính trong nhóm chức năng quản trị hệ thống:
Thực hiện trực tiếp việc quản trị hệ thống và cài đặt hệ thống</t>
  </si>
  <si>
    <t>Đã mô tả đầy đủ kiến trúc của
 hệ thống, yêu cầu phi chức năng,
 phi chức năng.</t>
  </si>
  <si>
    <t>Các api đáp ứng nhiệm
 vụ được giao</t>
  </si>
  <si>
    <t xml:space="preserve">Thành viên của hội đồng quản trị </t>
  </si>
  <si>
    <t>Đưa ra ý quyết, quyết định góp phần xây dựng hệ thống của công ty: cơ cấu vị trí, chiến lược và mục tiêu chung của công ty 
Trình báo tài chính,doanh thu hằng năm lên đại hội cổ đông 
Báo cáo,tổng kết từ thông tin và giám sát quá trình làm việc từ quản lí cấp dưới</t>
  </si>
  <si>
    <t>Trưởng phòng quản trị hệ thống</t>
  </si>
  <si>
    <t xml:space="preserve">
Vai trò chính trong nhóm chức năng quản trị hệ thống:
Đưa ra thiết kế, tiêu chí phân quyền để cài đặt</t>
  </si>
  <si>
    <t>Phân chia công việc cụ thể,rõ ràng</t>
  </si>
  <si>
    <t>Báo cáo đúng
 template, rõ ràng</t>
  </si>
  <si>
    <t>Mô tả bài toán cụ thể, chi tiết</t>
  </si>
  <si>
    <t>Đã nêu được nguyên nhân lựa chọn microservices</t>
  </si>
  <si>
    <t>Đúng các
 yêu cầu</t>
  </si>
  <si>
    <t>Chưa
 được nhóm đề cập</t>
  </si>
  <si>
    <t>Thành viên hội đồng 
quản trị</t>
  </si>
  <si>
    <t xml:space="preserve">
Góp ý kiến và ra quyết định trong việc tổ chức hoạt động,vận hành công tý
Từ con người, đến sản xuất và bán hàng 
Điều phối và giám sát trực tiếp người quản lí cấp dưới </t>
  </si>
  <si>
    <t>Xây dựng khá chi tiết giao diện</t>
  </si>
  <si>
    <t>Quản trị viên hệ thống hạng II</t>
  </si>
  <si>
    <t>Nguồn: https://nganhangphapluat.thukyluat.vn/tu-van-phap-luat/bo-may-hanh-chinh/nhiem-vu-cua-quan-tri-vien-he-thong-hang-ii-245710
- Chủ trì tổ chức việc quản lý dịch vụ công nghệ thông tin, quản trị các hệ thống mạng thông tin, mạng máy tính cho ngành, liên ngành, cấp bộ hoặc cho vùng kinh tế hoặc liên tỉnh, tỉnh
- Tổ chức hoặc tham gia tổ chức xét duyệt các đề án, dự án về mạng thông tin, mạng máy tính cấp ngành, liên ngành, cấp tỉnh. Tham gia giám định các sáng kiến, sáng chế và kết quả nghiên cứu khoa học về CNTT và các ứng dụng CNTT trong thực tiễn
- Trực tiếp tham gia duy trì, bảo hành, bảo dưỡng các mạng thông tin, mạng máy tính của đơn vị, ngành theo nhiệm vụ được giao
- Chủ trì biên soạn các tài liệu hướng dẫn kỹ thuật, quy trình quy phạm, xây dựng các định mức kinh tế - kỹ thuật trong phân tích, thiết kế các mạng thông tin, mạng máy tính
-  Chủ trì hoặc tham gia xây dựng các chương trình, các dự án chiến lược phát triển mạng thông tin trong ngành
- Chủ trì hoặc tham gia xây dựng mục tiêu, chương trình đào tạo bồi dưỡng CNTT cho cán bộ, công chức, viên chức của ngành; chủ trì hoặc tham gia biên soạn tài liệu, giáo trình đào tạo, tham gia giảng dạy CNTT cho cán bộ, công chức, viên chức của ngành</t>
  </si>
  <si>
    <t>Có mô  tả giải pháp</t>
  </si>
  <si>
    <t>Đầy đủ, hợp lệ, rõ ràng</t>
  </si>
  <si>
    <t>Đã thực hiện deploy lên server</t>
  </si>
  <si>
    <t>Có swagger</t>
  </si>
  <si>
    <t>Thành viên HDQT</t>
  </si>
  <si>
    <t>Thể hiện đầy đủ chức năng thông qua UI</t>
  </si>
  <si>
    <t>Có giao diện người dùng, ngoài ra còn tự xây dựng thêm</t>
  </si>
  <si>
    <t>Thành viên hội đồng quản trị</t>
  </si>
  <si>
    <t>Đảm bảo dữ liệu được validate</t>
  </si>
  <si>
    <t>Chưa thấy mô tả giải pháp</t>
  </si>
  <si>
    <t>Mô tả bài toán khá đầy đủ, chi tiết</t>
  </si>
  <si>
    <t>Điều phối viên sản xuất</t>
  </si>
  <si>
    <t>Tham gia trực tiếp vào quy trình sản xuất, thực hiện các khóa huấn luyện nghiệp vụ do cấp trên đề ra
Thực hiện theo từng khâu nhỏ, mỗi nhóm điều phối viên được giao một nhiệm vụ chuyên biệt</t>
  </si>
  <si>
    <t>Xây dựng 1 phần</t>
  </si>
  <si>
    <t>ds</t>
  </si>
  <si>
    <t>fdegrrgr</t>
  </si>
  <si>
    <t>Sử dụng thuật toán bài trừ</t>
  </si>
  <si>
    <t>DSD_01 20154461 Yos Saroeun</t>
  </si>
  <si>
    <t>Báo cáo đúng
 template, rõ ràng,
thiếu mô hình, giao thức</t>
  </si>
  <si>
    <t>Đã có giải pháp nhưng chưa mô tả đầy đủ kiến trúc vật lý</t>
  </si>
  <si>
    <t>Giám đốc điều hành</t>
  </si>
  <si>
    <t xml:space="preserve">-Chịu trách nhiệm lập kế hoạch và định hướng chiến lược chung cho công ty
-Đưa ra mục tiêu, hướng phát triển và chiến lược của công ty.
-Điều hành và chịu trách nhiệm cho toàn bộ hoạt động của nhà hàng.
-Chịu trách nhiệm về lợi nhuận, hướng phát triển và tăng trưởng của nhà hàng.
-Đảm bảo đạt được các mục tiêu hiện tại và tương lai của công ty như mong đợi của ban giám đốc về tăng trưởng doanh số, lợi nhuận, chất lượng sản phẩm, phát triển nhân tài và các hoạt động khác.
</t>
  </si>
  <si>
    <t>T</t>
  </si>
  <si>
    <t>Chủ tịch HĐQT</t>
  </si>
  <si>
    <t xml:space="preserve">-Lập chương trình, kế hoạch hoạt động của Hội đồng quản trị;
-Chuẩn bị hoặc tổ chức việc chuẩn bị chương trình, nội dung, tài liệu phục vụ cuộc họp, triệu tập và chủ tọa cuộc họp Hội đồng quản trị;
-Tổ chức việc thông qua quyết định của Hội đồng quản trị;
-Giám sát quá trình tổ chức thực hiện các quyết định của Hội đồng quản trị;
-Chủ tọa họp Đại hội đồng cổ đông;
-Các quyền và nhiệm vụ khác theo quy định của Luật doanh nghiệp và Điều lệ công ty.
</t>
  </si>
  <si>
    <t>Deploy ở Heroku</t>
  </si>
  <si>
    <t>Mô tả rõ ràng bài toán, trình bày rõ ràng các Api của nhóm</t>
  </si>
  <si>
    <t>Thành viên ban kiểm soát chuyên trách</t>
  </si>
  <si>
    <t>-Kiểm tra tính hợp lý, hợp pháp, tính trung thực và mức độ cẩn trọng trong quản lý, điều hành hoạt động kinh doanh, trong tổ chức công tác kế toán, thống kê và lập báo cáo tài chính. Xem xét sổ kế toán và các tài liệu khác của Công ty, các công việc quản lý, điều hành hoạt động của Công ty bất cứ khi nào nếu xét thấy cần thiết hoặc theo quyết định của Đại hội đồng cổ đông theo yêu cầu của cổ đông hoặc nhóm cổ đông.</t>
  </si>
  <si>
    <t>mô hình microservice</t>
  </si>
  <si>
    <t>Tổng: 36 API AE12</t>
  </si>
  <si>
    <t>Có UI test API</t>
  </si>
  <si>
    <t xml:space="preserve">-Đưa ra mục tiêu, hướng phát triển và chiến lược của công ty.
-Điều hành và chịu trách nhiệm cho toàn bộ hoạt động của nhà hàng.
-Đảm bảo đạt được các mục tiêu hiện tại và tương lai của công ty như mong đợi của ban giám đốc về tăng trưởng doanh số, lợi nhuận, chất lượng sản phẩm, phát triển nhân tài và các hoạt động khác.
</t>
  </si>
  <si>
    <t>Báo cáo đúng
 template, rõ ràng. tuy nhiên, chưa có mục lục</t>
  </si>
  <si>
    <t>Có định hướng mô tả giải pháp</t>
  </si>
  <si>
    <t>Giám đốc công ty</t>
  </si>
  <si>
    <t>Cung cấp api cho nhóm 1 sử dụng</t>
  </si>
  <si>
    <t>Có một số lỗi</t>
  </si>
  <si>
    <t>Có định hướng mô tả giải pháp tuy nhiên cần bổ sung chi tiết hơn</t>
  </si>
  <si>
    <t>8 giao diện</t>
  </si>
  <si>
    <t>Có sử dụng gọi API</t>
  </si>
  <si>
    <t>Thông tin liên quan đến công việc, KPi của nhân viên</t>
  </si>
  <si>
    <t>Xây dựng giao diện</t>
  </si>
  <si>
    <t>Có chức năng</t>
  </si>
  <si>
    <t xml:space="preserve"> Bộ phận
 phân quyền
</t>
  </si>
  <si>
    <t xml:space="preserve"> không có</t>
  </si>
  <si>
    <t>80%%</t>
  </si>
  <si>
    <t>Sử dụng mô hình 3 lớp</t>
  </si>
  <si>
    <t>10 chức năng</t>
  </si>
  <si>
    <t xml:space="preserve">Đồng bộ được dữ liệu </t>
  </si>
  <si>
    <t xml:space="preserve">Một số api khi gặp lỗi </t>
  </si>
  <si>
    <t>Chưa kiểm tra authentication</t>
  </si>
  <si>
    <t xml:space="preserve">Service deploy trên heroku </t>
  </si>
  <si>
    <t>Đầy đủ các nội dung yêu cầu</t>
  </si>
  <si>
    <t>Không có lỗi chính tả
trong báo cáo của nhóm</t>
  </si>
  <si>
    <t>Xây dựng giao diện cho nhân viên 
(mô tả yêu cầu bài toán sơ sài)</t>
  </si>
  <si>
    <t>Chỉ nêu ra các
yêu cầu tối thiểu</t>
  </si>
  <si>
    <t>Chưa miêu tả
chi tiết giải pháp
cụ thể</t>
  </si>
  <si>
    <t>Các yêu cầu chưa cụ thể</t>
  </si>
  <si>
    <t>Chưa thể hiện được
kiến trúc  microservice</t>
  </si>
  <si>
    <t>giao thức http, mô hình
client-server</t>
  </si>
  <si>
    <t>Không có hướng
dẫn cài đặt, sử dụng</t>
  </si>
  <si>
    <t>Có khả năng
build được thành
ứng dụng</t>
  </si>
  <si>
    <t>Chưa xây dựng
hoàn chỉnh</t>
  </si>
  <si>
    <t>Còn thiếu một
vài giao diện theo
yêu cầu đặt ra</t>
  </si>
  <si>
    <t>Đảm bảo yêu cầu
kết nối</t>
  </si>
  <si>
    <t>Đảm bảo yêu cầu kết nối</t>
  </si>
  <si>
    <t>hoàn thiện 50%
yêu cầu</t>
  </si>
  <si>
    <t>Chưa có ( bị chậm
khi có nhiều request
gửi đến)</t>
  </si>
  <si>
    <t>Chưa đảm bảo( cần sử dụng https)</t>
  </si>
  <si>
    <t>Chưa sẵn sàng
với yêu cầu đặt ra</t>
  </si>
  <si>
    <t>Đánh giá KPI của project và quản 
lý KPI chung của hệ thống</t>
  </si>
  <si>
    <t>Cần đưa ra định
hướng giải pháp chung
trong phần đặt vấn đề</t>
  </si>
  <si>
    <t>Các yêu cầu cụ thể
rõ ràng</t>
  </si>
  <si>
    <t>Thể hiện kiến 
trúc microservice</t>
  </si>
  <si>
    <t>Có hướng dẫn
cài đặt , kiểm thử</t>
  </si>
  <si>
    <t>Lấy api từ nhóm
6, 8 , 14</t>
  </si>
  <si>
    <t>hoàn thiện yêu cầu</t>
  </si>
  <si>
    <t>Đã đồng bộ dữ liệu với các nhóm cung cấp api</t>
  </si>
  <si>
    <t>Có validate dữ liệu đầu vào</t>
  </si>
  <si>
    <t>service sẵn sàng sử dụng</t>
  </si>
  <si>
    <t>Phân chia công việc rõ ràng
 ( có chênh lệch đóng góp 
giữa các thành viên trong nhóm)</t>
  </si>
  <si>
    <t>Xây dựng Recurrent Task Service,
 Data Service</t>
  </si>
  <si>
    <t xml:space="preserve">User Service, cấu hình và các tiêu chí KPI
</t>
  </si>
  <si>
    <t>Chưa nêu ra mô tả bài toán</t>
  </si>
  <si>
    <t>Service quản lý công việc theo dự án và quản lý dữ liệu</t>
  </si>
  <si>
    <t>Department service, phân tích KPI</t>
  </si>
  <si>
    <t>Xây dựng lưới tiêu chí đánh giá KPI</t>
  </si>
  <si>
    <t>Log service, user service</t>
  </si>
  <si>
    <t>So sánh KPI, cấu hình báo cáo</t>
  </si>
  <si>
    <t>Report Procedure Task</t>
  </si>
  <si>
    <t>Procedural task service ( quản lý
công việc theo quy trình), 
cấu hình template báo cáo</t>
  </si>
  <si>
    <t>Quản lý người dùng, báo cáo dự án
( sản xuất, danh thu, quy trình, tổng hợp)</t>
  </si>
  <si>
    <t>KPI của nhân viên , Sercurity service</t>
  </si>
  <si>
    <t>Mô tả chi tiết về Department service
và Chat service</t>
  </si>
  <si>
    <t>Mô tả chi tiết về quản lý KPI của 
các phòng ban ( KPI department)</t>
  </si>
  <si>
    <t>Sercurity service, Notification service</t>
  </si>
  <si>
    <t>Report Task</t>
  </si>
  <si>
    <t>_</t>
  </si>
  <si>
    <t>Phân chia công việc đầy đủ, chi tiết</t>
  </si>
  <si>
    <t>Công việc được phân chia cụ thể</t>
  </si>
  <si>
    <t>Công việc được phân chia rõ ràng và đầy đủ</t>
  </si>
  <si>
    <t>Công việc chia rõ ràng dựa trên phần trăm đóng góp của từng thành viên</t>
  </si>
  <si>
    <t>Công việc phân chia rõ ràng</t>
  </si>
  <si>
    <t>Các thành viên được phân chia công việc rõ ràng</t>
  </si>
  <si>
    <t>Công việc được phân chia đầy đủ</t>
  </si>
  <si>
    <t>Các thành viên được chia việc rõ ràng</t>
  </si>
  <si>
    <t>Có một người làm hết , các anh còn lại nghỉ</t>
  </si>
  <si>
    <t>Mô tả bài toán rõ ràng, xây dưng giao diện cho nhân viên</t>
  </si>
  <si>
    <t>Sử dụng Laravel xây dựng giao diện</t>
  </si>
  <si>
    <t>Hợp lệ, đầy đủ</t>
  </si>
  <si>
    <t xml:space="preserve">Không hợp lệ, kiến trúc client server </t>
  </si>
  <si>
    <t>Giải thuật RPC</t>
  </si>
  <si>
    <t>Giao diện cho 4 chức năng</t>
  </si>
  <si>
    <t>Kết nối được một số API với nhóm khác</t>
  </si>
  <si>
    <t xml:space="preserve">UI cho 4 chức năng chính </t>
  </si>
  <si>
    <t>1 máy</t>
  </si>
  <si>
    <t>Chưa có xác thực người dùng</t>
  </si>
  <si>
    <t>Phân chia đểu rõ ràng</t>
  </si>
  <si>
    <t>Đầy đủ theo template</t>
  </si>
  <si>
    <t>Mô tả rõ ràng về KPI, user, department, và project</t>
  </si>
  <si>
    <t>Rõ ràng mô hình MVC</t>
  </si>
  <si>
    <t>Kiến trúc chưa phải của micro service</t>
  </si>
  <si>
    <t>Sử dụng UI của nhóm 4</t>
  </si>
  <si>
    <t xml:space="preserve">Chưa có thuật toán </t>
  </si>
  <si>
    <t>Đầy đủ số lượng API từ đầu đặt ra</t>
  </si>
  <si>
    <t>Chưa có UI, sử dụng UI của nhóm 4</t>
  </si>
  <si>
    <t>Đầy đủ gọi API đến các nhóm  5, 14, 16, 6 và 8</t>
  </si>
  <si>
    <t>Chưa có trong báo cáo</t>
  </si>
  <si>
    <t>Có được gọi từ các nhóm 5, 14, 16, 6 và 8</t>
  </si>
  <si>
    <t>có dung lỗi nếu đầu vào không hợp lý</t>
  </si>
  <si>
    <t>Bài toán rõ ràng về data service và recurrent task service</t>
  </si>
  <si>
    <t>Hợp lệ với giải thuật RPC</t>
  </si>
  <si>
    <t xml:space="preserve">Xây dựng đẩy đủ giao diện cho 28 API </t>
  </si>
  <si>
    <t>Đầy đủ gọi 28 API, DataService giao diện tự xây dựng, nhóm 14 có gọi</t>
  </si>
  <si>
    <t>Crob job</t>
  </si>
  <si>
    <t>Đều được sử dụng : 18 &lt;- 4, 3 &lt;- 1, 4 &lt;- 17, 10 Service khác</t>
  </si>
  <si>
    <t>Evemt Drivent và Microservice Pattern</t>
  </si>
  <si>
    <t>Nhiều máy cùng 1 lúc</t>
  </si>
  <si>
    <t>an toàn, có xác thực</t>
  </si>
  <si>
    <t>Rõ ràng xây dựng UI</t>
  </si>
  <si>
    <t>Client server là hợp lệ với nhóm là UI</t>
  </si>
  <si>
    <t>Giải thuậ truyền thông hướng thông điệp</t>
  </si>
  <si>
    <t>28 giao diện</t>
  </si>
  <si>
    <t>Không làm API, lầm về UI</t>
  </si>
  <si>
    <t>28 UI</t>
  </si>
  <si>
    <t>Lấy API nhóm 13,11,16.
Xác thực nhóm 18</t>
  </si>
  <si>
    <t>Truyền thông hướng thông điệp</t>
  </si>
  <si>
    <t>Client Server, giải thuật loại trừ lẫn nhau</t>
  </si>
  <si>
    <t>Có xác thực</t>
  </si>
  <si>
    <t>Một số ít</t>
  </si>
  <si>
    <t>Giao diện làm thêm</t>
  </si>
  <si>
    <t>Đúng tempalte</t>
  </si>
  <si>
    <t>Một số nhỏ</t>
  </si>
  <si>
    <t>không hợp lý</t>
  </si>
  <si>
    <t>22API</t>
  </si>
  <si>
    <t>Chưa phân chia rõ</t>
  </si>
  <si>
    <t>Số ít</t>
  </si>
  <si>
    <t>Không hợp lý lắm</t>
  </si>
  <si>
    <t>Không hợp lý</t>
  </si>
  <si>
    <t>Có giao diện thêm</t>
  </si>
  <si>
    <t>chưa rõ</t>
  </si>
  <si>
    <t>Sai ít</t>
  </si>
  <si>
    <t>Giao diện đen trắng xấu, nhìn không rõ</t>
  </si>
  <si>
    <t>Có thêm giao diện đen trắng</t>
  </si>
  <si>
    <t>Chưa xác thực</t>
  </si>
  <si>
    <t>Trong báo không phân chia công việc rõ ràng cụ thể, lên thuyết trình lại nói là chia đều</t>
  </si>
  <si>
    <t>Nhóm hiểu nhầm thuật toán, nhầm sang token ring</t>
  </si>
  <si>
    <t>Kiến trúc xây dựng hợp lý</t>
  </si>
  <si>
    <t>Hiểu nhầm thuật toán</t>
  </si>
  <si>
    <t>Hiểu nhầm thuật toán token ring</t>
  </si>
  <si>
    <t xml:space="preserve">Số API: 21 + 12
</t>
  </si>
  <si>
    <t>Có Ui tự xây dựng</t>
  </si>
  <si>
    <t>Xây giao diện</t>
  </si>
  <si>
    <t xml:space="preserve">Gọi từ nhóm 11, 13, 19, 15, 6, 3
</t>
  </si>
  <si>
    <t>Phân chia rõ ràng công việc</t>
  </si>
  <si>
    <t>Không đúng yêu cầu của cô, có kết quả kiểm thử API????</t>
  </si>
  <si>
    <t>Kiến trúc Tacaste pattern của microservice</t>
  </si>
  <si>
    <t>Kiến trúc rất hợp lý</t>
  </si>
  <si>
    <t>Kết nối API từ nhóm 8 và nhóm 5</t>
  </si>
  <si>
    <t>Có cân bằng tải trong điều hướng các req -&gt; Các service, bảo mật, triển khai</t>
  </si>
  <si>
    <t>Chưa rõ thuật toán</t>
  </si>
  <si>
    <t>Xây thêm giao diện đầu cuối</t>
  </si>
  <si>
    <t>Procedure Task Service nhóm 12,  User service nhóm 11, 5. Department Service nhóm 15, Notification Service nhóm 18</t>
  </si>
  <si>
    <t>Chia rõ phần trăm công việc cơ mà mực độ hoàn thành thì chưa rõ</t>
  </si>
  <si>
    <t xml:space="preserve">Đúng template </t>
  </si>
  <si>
    <t>Ít sai</t>
  </si>
  <si>
    <t>Chưa rõ ràng theo kiến trúc micro service</t>
  </si>
  <si>
    <t>Họp lệ</t>
  </si>
  <si>
    <t>Làm chủ trương chình</t>
  </si>
  <si>
    <t>27 API, sử dụng 22 API</t>
  </si>
  <si>
    <t>Xây dựng giao diện đầu cuối</t>
  </si>
  <si>
    <t>Nhiều máy gọi API</t>
  </si>
  <si>
    <t>Nhóm có giao diện xây thêm</t>
  </si>
  <si>
    <t>Xây dựng giao diện kiêm thử API</t>
  </si>
  <si>
    <t>90%  do đã xóa bỏ auth</t>
  </si>
  <si>
    <t>Nhóm phân công công việc rất là chi tiết, chỉ ra diểm mahj điểm yếu của từng thành viên trong nhóm</t>
  </si>
  <si>
    <t>Mô tả chi tiết cách làm</t>
  </si>
  <si>
    <t>Nhóm làm giao diện xây thêm</t>
  </si>
  <si>
    <t>Có UI tự xây dựng</t>
  </si>
  <si>
    <t>Xây dựng thêm giao diện</t>
  </si>
  <si>
    <t>Các nhóm làm về task service,đầu ra cho các nhóm 6,8,3,8</t>
  </si>
  <si>
    <t>Ít sai chính tả</t>
  </si>
  <si>
    <t>Mô tả rõ</t>
  </si>
  <si>
    <t>Chưa hợp  lệ</t>
  </si>
  <si>
    <t>Phân chia công việc rõ ràng , chi tiết cho từng thành viên</t>
  </si>
  <si>
    <t>Cấu trúc báo cáo trình bày khoa học</t>
  </si>
  <si>
    <t>ít sai</t>
  </si>
  <si>
    <t>Mô tả rõ công việc cần thực hiẹn</t>
  </si>
  <si>
    <t>Xây dựng giao diện Admin và call 62 API từ các nhóm khác</t>
  </si>
  <si>
    <t>Rõ ràng đầy đủ từ các nhóm khác</t>
  </si>
  <si>
    <t>Cilent Server</t>
  </si>
  <si>
    <t>18API</t>
  </si>
  <si>
    <t>Sử dụng 14 API  để call giao diện</t>
  </si>
  <si>
    <t xml:space="preserve">Rõ ràng đầy đủ </t>
  </si>
  <si>
    <t>Nội dung báo cáo khác lạ, có biểu đồ UC, không hợplys</t>
  </si>
  <si>
    <t>Cố</t>
  </si>
  <si>
    <t>Không rõ do dễ xuất quá nhiều giải thuật mà không trọng tâm</t>
  </si>
  <si>
    <t>Thuật toán truyền thông chưa rõ ràng</t>
  </si>
  <si>
    <t>Dữ liệu đầu ra thường là json, dữ liệu đầu vào là cả json và truyền param</t>
  </si>
  <si>
    <t>Trung bình.</t>
  </si>
  <si>
    <t>Thiếu mục lục</t>
  </si>
  <si>
    <t xml:space="preserve"> Nhóm làm giao diện</t>
  </si>
  <si>
    <t>Nhóm chỉ có 1 thành viên thực hiện, hoàn thành khoảng 40%</t>
  </si>
  <si>
    <t>Đưa ra một số yêu cầu hợp lệ nhưng chưa đủ</t>
  </si>
  <si>
    <t>Xây dựng giao diện tính lương và tính KPI cho nhân viên</t>
  </si>
  <si>
    <t>Phân chia rõ ràng, đầy đủ</t>
  </si>
  <si>
    <t>Cấu trúc báo cáo rõ ràng, theo yêu cầu</t>
  </si>
  <si>
    <t>Mô tả bài toán rõ ràng, phù hơp với yêu cầu</t>
  </si>
  <si>
    <t>Đưa ra công nghệ</t>
  </si>
  <si>
    <t>Được nhóm 4 sử dụng api</t>
  </si>
  <si>
    <t>Không thuật toán, giao thức HTTPS</t>
  </si>
  <si>
    <t>Nhóm 4 sử dụng apo</t>
  </si>
  <si>
    <t>Đánh giá Project và Quản Lý Dữ Liệu KPI, Xây dựng 10 API</t>
  </si>
  <si>
    <t>7 API được sử dụng</t>
  </si>
  <si>
    <t>Được mô tả đầy đủ</t>
  </si>
  <si>
    <t>Các nhóm được gọi api: 4,6,8,14,16</t>
  </si>
  <si>
    <t>Đủ theo template</t>
  </si>
  <si>
    <t>Mô tả đầy đủ bài toán</t>
  </si>
  <si>
    <t>Có sơ đồ kiến trúc</t>
  </si>
  <si>
    <t>Một số chức năng chưa hợp lệ</t>
  </si>
  <si>
    <t>RecurrentTask, Data Service</t>
  </si>
  <si>
    <t>Mô tả vào ra đầy đủ</t>
  </si>
  <si>
    <t>Có thông báo khi lỗi</t>
  </si>
  <si>
    <t>Phân chia công việc rõ ràng, đều 20%</t>
  </si>
  <si>
    <t>Báo cáo đầy đủ ,khá rõ ràng và chi tiết</t>
  </si>
  <si>
    <t>Viết tắt</t>
  </si>
  <si>
    <t>Mô tả chưa đầy đủ</t>
  </si>
  <si>
    <t>Một số API gọi từ nhóm khác mà chưa gọi được thì đã có demo</t>
  </si>
  <si>
    <t>Đẹp, dễ sử dụng</t>
  </si>
  <si>
    <t>UI đầy đủ cho các chức năng</t>
  </si>
  <si>
    <t>Dữ liệu vào ra đầy đủ</t>
  </si>
  <si>
    <t>Loại trừ lẫn nhau
Bầu cử</t>
  </si>
  <si>
    <t>Hoàn thiện</t>
  </si>
  <si>
    <t>Mô tả bài toán rõ ràng, hiểu rõ yêu cầu</t>
  </si>
  <si>
    <t>Định hướng giải pháp rõ ràng, nêu được công nghệ sử dụng</t>
  </si>
  <si>
    <t>Chưa mô tả rõ</t>
  </si>
  <si>
    <t>Kiến trức hợp lệ với yêu cầu bài toán</t>
  </si>
  <si>
    <t>Không có chức năng cho phía client</t>
  </si>
  <si>
    <t>Dữ liệu đầu vào lấy từ nhóm khác, đầu ra rõ ràng</t>
  </si>
  <si>
    <t>Có thông báo nếu có lỗi</t>
  </si>
  <si>
    <t>Phân chia rõ ràng, đầy đủ nêu trong báo cáo</t>
  </si>
  <si>
    <t>Một vài lỗi chính tả</t>
  </si>
  <si>
    <t>Báo cáo mô tả rõ ràng</t>
  </si>
  <si>
    <t>Làm thêm giao diện nhân viên liên quan đến task</t>
  </si>
  <si>
    <t xml:space="preserve">Phân chia rõ ràng, đầy đủ </t>
  </si>
  <si>
    <t>Giao diện đơn giản</t>
  </si>
  <si>
    <t>7 API</t>
  </si>
  <si>
    <t>Mỗ tả đầy đủ rõ ràng dữ liệu đầu vào đầu ra</t>
  </si>
  <si>
    <t>Đầy đủ giống cấu trúc mẫu</t>
  </si>
  <si>
    <t>Mô tả ngắn gọn</t>
  </si>
  <si>
    <t>Mô hình 3 lớp
RESTfulAPI</t>
  </si>
  <si>
    <t>Đầu vào: thông tin phòng ban, thông tin KPI các phòng ban, danh sách các lưới tiêu chí
Đầu ra: Kết quả đánh giá KPI, thông tin phòng ban</t>
  </si>
  <si>
    <t>Không thấy ghi trong báo cáo</t>
  </si>
  <si>
    <t>Cấu trúc chuẩn</t>
  </si>
  <si>
    <t>Hợp lệ(tuy nhiên chưa áp dụng)</t>
  </si>
  <si>
    <t>Giải pháp, công nghệ</t>
  </si>
  <si>
    <t>Cấu trúc báo cáo đúng template 85%</t>
  </si>
  <si>
    <t>Có giao diện test</t>
  </si>
  <si>
    <t>Mỗ tả đầy đủ rõ ràng dữ liệu đầu vào, đầu ra</t>
  </si>
  <si>
    <t>Mô tả một số giải thuật</t>
  </si>
  <si>
    <t>Phân chia công việc đầy đủ rõ ràng, nhưng chưa ghi rõ đóng góp % của từng thành viên</t>
  </si>
  <si>
    <t>Mô tả chi tiết cách giải quyết những khó khăn gặp phải</t>
  </si>
  <si>
    <t>Chọn phương pháp tối ưu: RBAC</t>
  </si>
  <si>
    <t>36 API quản lý cấu hình người dùng và task service</t>
  </si>
  <si>
    <t>UI để test API về phân quyền người dùng</t>
  </si>
  <si>
    <t>Đầu vào: lấy từ nhóm 6 và nhóm 10
Đầu ra: nhóm 4 và nhóm 17 sử dụng</t>
  </si>
  <si>
    <t>Nhóm có trình bày tuy nhiên không có phân tích và giải thích lý do lựa chọn</t>
  </si>
  <si>
    <t>Nhóm đã có hướng dẫn cài đặt và video demo</t>
  </si>
  <si>
    <t>Đã có mô tả bài toán tổng quan</t>
  </si>
  <si>
    <t>Có dụng lỗi</t>
  </si>
  <si>
    <t>Phân chia đều, rõ ràng</t>
  </si>
  <si>
    <t>Định hướng giải pháp tốt</t>
  </si>
  <si>
    <t>Các api mô tả rõ ràng</t>
  </si>
  <si>
    <t>Dữ liệu vào ra hợp lý</t>
  </si>
  <si>
    <t>User Services và quản lý thông báo</t>
  </si>
  <si>
    <t>Nội dung báo cáo chưa đúng chuẩn</t>
  </si>
  <si>
    <t>Một vài lỗi</t>
  </si>
  <si>
    <t>Tự xây thêm giao diện</t>
  </si>
  <si>
    <t>một người làm hết công việc</t>
  </si>
  <si>
    <t>So với một nhóm 4 người thì chưa ổn, nhưng 1 người làm thì khá oke.</t>
  </si>
  <si>
    <t>không có lỗi</t>
  </si>
  <si>
    <t>Mô ta khá chuẩn bài toán mà nhóm đã làm</t>
  </si>
  <si>
    <t>tạm ổn</t>
  </si>
  <si>
    <t>chưa đề cập hết</t>
  </si>
  <si>
    <t>chưa nêu</t>
  </si>
  <si>
    <t>không có</t>
  </si>
  <si>
    <t>không thấy nhắc đến</t>
  </si>
  <si>
    <t>thiếu nhưng làm một mình nên tạm được</t>
  </si>
  <si>
    <t>ổn</t>
  </si>
  <si>
    <t>đã đồng bộ</t>
  </si>
  <si>
    <t xml:space="preserve">có </t>
  </si>
  <si>
    <t>có an toàn</t>
  </si>
  <si>
    <t>đã deploy</t>
  </si>
  <si>
    <t>Chia công việc rõ ràng, chi tiết</t>
  </si>
  <si>
    <t>cấu trúc đạt yêu cầu</t>
  </si>
  <si>
    <t>có mô tả bài toán</t>
  </si>
  <si>
    <t>có nêu qua</t>
  </si>
  <si>
    <t>có́ mô tả</t>
  </si>
  <si>
    <t>khá ổn</t>
  </si>
  <si>
    <t>sơ sài</t>
  </si>
  <si>
    <t>coó</t>
  </si>
  <si>
    <t>có́</t>
  </si>
  <si>
    <t>đạt</t>
  </si>
  <si>
    <t>đầy đủ và chi tiết</t>
  </si>
  <si>
    <t>tốt</t>
  </si>
  <si>
    <t>mô tả quản lý ổn</t>
  </si>
  <si>
    <t>có mô tả rõ ràng</t>
  </si>
  <si>
    <t>mô tả ổn</t>
  </si>
  <si>
    <t>kháá đầy đủ</t>
  </si>
  <si>
    <t>kiến trúc 3 lớp</t>
  </si>
  <si>
    <t>rpc</t>
  </si>
  <si>
    <t>têệ</t>
  </si>
  <si>
    <t>rõ ràng, đầy đủ</t>
  </si>
  <si>
    <t>cấu trúc đạt yêu câầu</t>
  </si>
  <si>
    <t>mô tả khá thiếu</t>
  </si>
  <si>
    <t>không thấy</t>
  </si>
  <si>
    <t>có hợp lệ</t>
  </si>
  <si>
    <t>phân công chi tiết</t>
  </si>
  <si>
    <t>cấu trúc rõ ràng</t>
  </si>
  <si>
    <t>đã có bài toán mô tả</t>
  </si>
  <si>
    <t>không có giải pháp</t>
  </si>
  <si>
    <t>không coó</t>
  </si>
  <si>
    <t>cóó hợp lệ</t>
  </si>
  <si>
    <t>chưa nếu rõ ràng chi tiết</t>
  </si>
  <si>
    <t>rõ rà̀ng và chi tiết</t>
  </si>
  <si>
    <t>cấu trúc ổn</t>
  </si>
  <si>
    <t>bài toán sơ sài</t>
  </si>
  <si>
    <t>có giả̉i pháp</t>
  </si>
  <si>
    <t>giải pháp cụ thể</t>
  </si>
  <si>
    <t>có hợợp lệ</t>
  </si>
  <si>
    <t>chưa có</t>
  </si>
  <si>
    <t>tệ</t>
  </si>
  <si>
    <t>đầy đủ và̀ rõ ràng</t>
  </si>
  <si>
    <t>khá chi tiết</t>
  </si>
  <si>
    <t>mô tả khá rõ ràng</t>
  </si>
  <si>
    <t>chưa mô tả giả̉i pháp</t>
  </si>
  <si>
    <t>có hợp lêệ</t>
  </si>
  <si>
    <t>hợp lệ</t>
  </si>
  <si>
    <t>chưa neu</t>
  </si>
  <si>
    <t>đaạt</t>
  </si>
  <si>
    <t>cụ thể và chi tiết</t>
  </si>
  <si>
    <t>đạt yêu câầu</t>
  </si>
  <si>
    <t>mô tả chưa rõ lắm</t>
  </si>
  <si>
    <t>chưa mô tả̉ giải pháp</t>
  </si>
  <si>
    <t>có mô tả giả pháp</t>
  </si>
  <si>
    <t>mô tả rõ ràng</t>
  </si>
  <si>
    <t>chưa nêu rõ dùng cái gì</t>
  </si>
  <si>
    <t>phân công rõ ràng</t>
  </si>
  <si>
    <t>đạạt yêu cầu</t>
  </si>
  <si>
    <t xml:space="preserve">mô tả hơi lan man </t>
  </si>
  <si>
    <t>chưa mô tả giải pháp</t>
  </si>
  <si>
    <t>có  mô tả giải pháp</t>
  </si>
  <si>
    <t>chưa neêu</t>
  </si>
  <si>
    <t>phân chia công việc chi tiết</t>
  </si>
  <si>
    <t>cấu trúc đầầy đủ</t>
  </si>
  <si>
    <t>mô tả sơ sài</t>
  </si>
  <si>
    <t>có́ định hướng ổn</t>
  </si>
  <si>
    <t>giảải pháp rõ ràng chi tiết</t>
  </si>
  <si>
    <t>dùng kiến trúc CS</t>
  </si>
  <si>
    <t>Phân công chi tiết</t>
  </si>
  <si>
    <t>có cấấu trúc đầy đủ</t>
  </si>
  <si>
    <t>mô tả đầy đủ, chi tiết</t>
  </si>
  <si>
    <t>giảải pháp chưa phù hợp</t>
  </si>
  <si>
    <t>có đầy đủ các chức năng</t>
  </si>
  <si>
    <t>text</t>
  </si>
  <si>
    <t>phân công rõ rà̀ng</t>
  </si>
  <si>
    <t>có cấu trúc tốt</t>
  </si>
  <si>
    <t>thiếu mô tả</t>
  </si>
  <si>
    <t>rõ ràng chi tiết</t>
  </si>
  <si>
    <t>đầy đủ</t>
  </si>
  <si>
    <t>phân công đầy đủ, rõ ràng</t>
  </si>
  <si>
    <t>cấu trúc đầy đủ</t>
  </si>
  <si>
    <t>mô tả chi tiết và đầy đủ</t>
  </si>
  <si>
    <t>mô tả̉ sơ sài</t>
  </si>
  <si>
    <t>rõõ ràng và chi tiết</t>
  </si>
  <si>
    <t xml:space="preserve">chưa thấy </t>
  </si>
  <si>
    <t>chi tiết và rõ ràng</t>
  </si>
  <si>
    <t>cấu trúc đạầy đủ</t>
  </si>
  <si>
    <t>mô tả đầầy đủ</t>
  </si>
  <si>
    <t>mô tả tốt</t>
  </si>
  <si>
    <t xml:space="preserve">có mô tả̉ </t>
  </si>
  <si>
    <t>có đủ 2 loại yêu cầu</t>
  </si>
  <si>
    <t>đạt yêu cầu</t>
  </si>
  <si>
    <t>mô tả chi tiếết và có phân tích</t>
  </si>
  <si>
    <t>giải pháp tốt</t>
  </si>
  <si>
    <t>sơ sà̀i</t>
  </si>
  <si>
    <t>đầầy đủ</t>
  </si>
  <si>
    <t>hợp lệj</t>
  </si>
  <si>
    <t>teext</t>
  </si>
  <si>
    <t>cấu trúc tốt</t>
  </si>
  <si>
    <t>mô tả rõ ràng bài toán</t>
  </si>
  <si>
    <t>có giải pháp hợp lý</t>
  </si>
  <si>
    <t>có giải pháp và công nghệ</t>
  </si>
  <si>
    <t>đầy đuủ</t>
  </si>
  <si>
    <t>hợợp lệh</t>
  </si>
  <si>
    <t>http,rpc</t>
  </si>
  <si>
    <t>ít lỗi</t>
  </si>
  <si>
    <t>Cấu trúc báo cáo theo đúng mẫu yêu cầu của cô</t>
  </si>
  <si>
    <t>Có ít  lỗi chính tả</t>
  </si>
  <si>
    <t xml:space="preserve">Tự làm thêm giao diện liên quan đến phần của nhóm </t>
  </si>
  <si>
    <t>TaskService, quản lý dữ  liệu</t>
  </si>
  <si>
    <t>Đầy dủ</t>
  </si>
  <si>
    <t>Có 4 thiết bị kết nối</t>
  </si>
  <si>
    <t>Trả về lỗi khi sai thông tin đầu vào</t>
  </si>
  <si>
    <t>Giao thức https</t>
  </si>
  <si>
    <t>Cấu trúc báo cáo theo đúng yêu cầu của cô</t>
  </si>
  <si>
    <t>Sử dụng GAE</t>
  </si>
  <si>
    <t>Xây dựng giao diện test API</t>
  </si>
  <si>
    <t>Điện toán đám mây GAE</t>
  </si>
  <si>
    <t>LogApi , Configution KPI</t>
  </si>
  <si>
    <t xml:space="preserve">Báo lỗi yêu cầu không hợp lẹ </t>
  </si>
  <si>
    <t>Giao diện RestAPI</t>
  </si>
  <si>
    <t>Department servicie, KPI Service</t>
  </si>
  <si>
    <t>Cấu trúc theo đúng yêu cầu của cô</t>
  </si>
  <si>
    <t>Chức năng KPI của từng phòng ban</t>
  </si>
  <si>
    <t>Phân tầng</t>
  </si>
  <si>
    <t>Làm về giao diện</t>
  </si>
  <si>
    <t>UserService, ReportServiece</t>
  </si>
  <si>
    <t>mô hình kiến trúc</t>
  </si>
  <si>
    <t>12 api</t>
  </si>
  <si>
    <t>Đầy dđủ</t>
  </si>
  <si>
    <t>UserService, quản lý thông báo</t>
  </si>
  <si>
    <t>UserService, LogService,</t>
  </si>
  <si>
    <t xml:space="preserve"> Giao diện hiển thị công việc KPI</t>
  </si>
  <si>
    <t>Lấy dữ liệu từ các api khác trả ra giao diện</t>
  </si>
  <si>
    <t>-Chịu trách nhiệm đưa ra quyết định,ý kiến cho các hướng phát triển của công ty
-</t>
  </si>
  <si>
    <t>DĐầy dủ</t>
  </si>
  <si>
    <t>DepartmentServices</t>
  </si>
  <si>
    <t>Swagger Ui</t>
  </si>
  <si>
    <t>Quản lý project và dánh giá Kpi</t>
  </si>
  <si>
    <t>DSD_11 2015146 Nguyễn Văn Hoàng</t>
  </si>
  <si>
    <t>Phân chia công việc rõ ràng, mỗi thành viên thực hiện được 20% công việc của nhóm</t>
  </si>
  <si>
    <t>Báo cáo trình bày rõ ràng, cấu trúc đầy đủ như yêu cầu của cô.</t>
  </si>
  <si>
    <t>Không có lỗi chính tả trong báo cáo</t>
  </si>
  <si>
    <t>Chỉ rõ được yêu cầu bài toán mà nhóm cần thực hiện, mô tả rõ rảng chi tiết các công việc đó</t>
  </si>
  <si>
    <t>Mô tả được các công nghệ sử dụng để giải quyết bài toán, định hướng giải quyết các công việc</t>
  </si>
  <si>
    <t>Có mô tả định hướng giải pháp, tuy nhiên chưa chỉ rõ công nghệ sử dung</t>
  </si>
  <si>
    <t>Nhóm đã phân tích các yêu cầu chức năng và phi chức năng phù hợp cho hệ thống</t>
  </si>
  <si>
    <t>Nêu ra được kiến trúc hệ thống sử dụng, tuy nhiên cần phân tích rõ hơn kiến trúc vật lí và kiến trúc logic sử dụng</t>
  </si>
  <si>
    <t>Mặc dù đã nêu được mô hình thuật toán truyền thông tuy nhiên chưa chỉ rõ nhóm đã sử dụng trong hệ thống như thế nào</t>
  </si>
  <si>
    <t>Đã deploy và build ứng dụng để các nhóm có thể sử dụng</t>
  </si>
  <si>
    <t>Có giao diện cho các chức năng nhóm thực hiện</t>
  </si>
  <si>
    <t>Chưa đưa ra được mô hình giao thức và thuật toán trong mã nguồn</t>
  </si>
  <si>
    <t>Demo được các giao diện và gọi được API</t>
  </si>
  <si>
    <t>Đã thấy nhóm demo phần user service</t>
  </si>
  <si>
    <t>Đưa ra được giao diện của các chức năng</t>
  </si>
  <si>
    <t>Có dữ liệu vào ra đầy đủ</t>
  </si>
  <si>
    <t>Giải thuật nhóm sử dụng là loại trừ lần nhau</t>
  </si>
  <si>
    <t>Nhiều thiết bị</t>
  </si>
  <si>
    <t>Chưa có cân bằng tải</t>
  </si>
  <si>
    <t>Dữ liệu đồng bộ với dữ liệu từ các nhóm khác</t>
  </si>
  <si>
    <t>An toàn để sử dụng</t>
  </si>
  <si>
    <t>Phân chia công việc rõ ràng, các thành viên đều đóng góp vào công việc của nhóm</t>
  </si>
  <si>
    <t>Cấu trúc báo cáo được nhóm triển khai rõ ràng, đầy đủ với các phần yêu cầu</t>
  </si>
  <si>
    <t>Có một số lỗi chính tả nhỏ, không đáng kể</t>
  </si>
  <si>
    <t>Nhóm mô tả chi tiết bài toán nhóm cần thực hiện theo yêu cầu, giao diện,…</t>
  </si>
  <si>
    <t>Đã có mô tả định hướng giải pháp nhưng chưa mô tả đầy đủ</t>
  </si>
  <si>
    <t>Với định hướng giải pháp nêu ra, nhóm có mô tả giải pháp và các bước để giải quyết vấn đề tuy nhiên cần chi tiết và cụ thể hơn.</t>
  </si>
  <si>
    <t>Các yêu cầu chức năng và phi chức năng nhóm liệt kê phù hợp với yêu cầu của bài  toán</t>
  </si>
  <si>
    <t>Kiến trúc logic của nhóm</t>
  </si>
  <si>
    <t>Kiến trúc hệ thống nhóm nêu ra hợp lệ</t>
  </si>
  <si>
    <t>Có hướng dẫn sử dụng và cài đặt chương trình</t>
  </si>
  <si>
    <t>Có thể build được thành ứng dụng</t>
  </si>
  <si>
    <t>Nhóm đã thực hiện được các chức năng và gọi API</t>
  </si>
  <si>
    <t>Giao diện nhóm đã hoàn thiện đầy đủ như yêu cầu</t>
  </si>
  <si>
    <t>Thể hiện được các giao thức http, client-server,..</t>
  </si>
  <si>
    <t>Làm được các giao diện như yêu cầu và làm thêm giao diện cho nhân viên</t>
  </si>
  <si>
    <t>Hoàn thành đầy đủ các API như yêu cầu</t>
  </si>
  <si>
    <t>Hoàn thành các chức năng UI cho phía server</t>
  </si>
  <si>
    <t>Có làm thêm giao diện cho phía nhân viên</t>
  </si>
  <si>
    <t>Mô tả dữ liệu vào ra đầy đủ</t>
  </si>
  <si>
    <t>Nhóm sử dụng giải thuật loại trừ lẫn nhau</t>
  </si>
  <si>
    <t>Nhiều  máy có thể gọi đến API</t>
  </si>
  <si>
    <t>Dữ liệu kết lấy từ các API của nhóm khác</t>
  </si>
  <si>
    <t>Có kiểm tra dữ liệu đầu vào và đưa ra thông báo,…</t>
  </si>
  <si>
    <t>Đã sẵn sàng để sử dụng</t>
  </si>
  <si>
    <t>Công việc được thực hiện bởi tất cả các thành viên, phân chia công việc đẩy đủ, rõ ràng</t>
  </si>
  <si>
    <t>Cấu trúc báo cáo rõ ràng, đạt yêu cầu đặt ra</t>
  </si>
  <si>
    <t>Các yêu cầu hợp lệ so với bài  toán</t>
  </si>
  <si>
    <t>Kiến trúc hệ thống hợp lệ với yêu cầu bài toán đặt ra</t>
  </si>
  <si>
    <t>Đã có hướng dẫn cài đặt, kiểm thử và sử dụng tuy nhiên nên mô tả chi tiết để người dùng có thể dễ hiểu hơn</t>
  </si>
  <si>
    <t>Có build được thành ứng dụng</t>
  </si>
  <si>
    <t>Nhóm đã làm chứ được chương trình</t>
  </si>
  <si>
    <t>Có xây dựng các giao diện đê sử dụng API</t>
  </si>
  <si>
    <t>Sử dụng restful-api, client-server</t>
  </si>
  <si>
    <t>Hoàn thành đầy đủ các API cho phòng ban</t>
  </si>
  <si>
    <t>Không có chức năng thêm</t>
  </si>
  <si>
    <t>Đã mô tả dữ liệu vào ra của hệ thống</t>
  </si>
  <si>
    <t>Giải thuật nhóm mô tả đầy đủ trong báo cáo</t>
  </si>
  <si>
    <t>Có thể nhiều máy</t>
  </si>
  <si>
    <t>Hiệu năng đạt yêu cầu đề ra</t>
  </si>
  <si>
    <t>Có đồng bộ dữ liệu từ API của nhóm khác</t>
  </si>
  <si>
    <t>an toàn để sử dụng</t>
  </si>
  <si>
    <t>Phân chia công việc rõ ràng, chi tiết</t>
  </si>
  <si>
    <t>Có mô tả bài toán rõ ràng, chi tiết với các yêu cầu đặt ra</t>
  </si>
  <si>
    <t>Định hướng giaỉ pháp rõ ràng với các công nghệ sử dụng</t>
  </si>
  <si>
    <t>Có mô tả giải pháp nhưng chưa thấy rõ</t>
  </si>
  <si>
    <t>Có hướng dẫn sử dụng và kiểm thử</t>
  </si>
  <si>
    <t>Làm chủ được chương trình nhóm xây dựng</t>
  </si>
  <si>
    <t>Có xây dựng giao diện để sử dụng API</t>
  </si>
  <si>
    <t>Thể hiện được giao thức nhóm sử dụng</t>
  </si>
  <si>
    <t>Có chức năng Log API và KPI configuration</t>
  </si>
  <si>
    <t>Có chức năng bonus</t>
  </si>
  <si>
    <t>dữ liệu đầu vào được lấy từ nhóm khác</t>
  </si>
  <si>
    <t>Không có giải thuật được sử dụng</t>
  </si>
  <si>
    <t>BÌnh thường</t>
  </si>
  <si>
    <t>Có xử lí đồng bộ dữ liệu</t>
  </si>
  <si>
    <t>Chưa kiểm tra token</t>
  </si>
  <si>
    <t>Đã deploy và có thể sử dụng</t>
  </si>
  <si>
    <t>Cấu trúc báo cáo đạt chuẩn như yêu cầu, bố cục và các thành phần được phân chia rõ ràng</t>
  </si>
  <si>
    <t>Có mô tả bài toán tuy nhiên cần chi tiết hơn</t>
  </si>
  <si>
    <t>Chưa thấy nhóm mô tả định hướng giải pháp</t>
  </si>
  <si>
    <t>Chưa thấy nhóm mô tả giải pháp</t>
  </si>
  <si>
    <t>Có các yêu cầu chức năng, phi chức năng, giao diện hợp lệ với bài toán đặt ra</t>
  </si>
  <si>
    <t>Kiến trúc phù hợp với yêu cầu của hệ thống</t>
  </si>
  <si>
    <t>Đã nộp hướng dẫn cài đặt</t>
  </si>
  <si>
    <t>Làm chủ được chương trình của mình thực hiện</t>
  </si>
  <si>
    <t>Sử dụng mô hình 3 lớp, giao thức restful API và không có giải thuật</t>
  </si>
  <si>
    <t>Cung cấp chức năng cho phía client sử dụng</t>
  </si>
  <si>
    <t>Có API quản lí KPI và phòng ban</t>
  </si>
  <si>
    <t>Có giao diện để sử dụng các API</t>
  </si>
  <si>
    <t>Không có chức năng bonus</t>
  </si>
  <si>
    <t>Có dữ liệu vào từ các API nhóm gọi đến và đưa ra dữ liệu của nhóm hoàn thiện cho hệ thống</t>
  </si>
  <si>
    <t>Restful API</t>
  </si>
  <si>
    <t>Chưa đồng bộ với service của nhóm khác</t>
  </si>
  <si>
    <t>Phân chia công việc rõ ràng với công việc của từng thành viên</t>
  </si>
  <si>
    <t>Cấu trúc báo cáo đạt yêu cầu đặt ra</t>
  </si>
  <si>
    <t>Có mô tả bài toán tuy nhiên chưa được rõ ràng</t>
  </si>
  <si>
    <t>Đưa ra được các công nghệ sử dụng và định hướng giải quyết bài toán</t>
  </si>
  <si>
    <t>Mô tả chi tiết giải pháp</t>
  </si>
  <si>
    <t>Hợp lệ với yêu cầu đặt ra</t>
  </si>
  <si>
    <t>Chỉ ra được đầy đủ kiến trúc logic và kiến trúc vật lý</t>
  </si>
  <si>
    <t>Có hướng dẫn rõ ràng</t>
  </si>
  <si>
    <t>Có thể build và deploy</t>
  </si>
  <si>
    <t>Làm chủ chương trình mình đã xây dựng</t>
  </si>
  <si>
    <t>Có giao diện đầy đủ với các chức năng yêu cầu bài toán</t>
  </si>
  <si>
    <t>Sử dụng giao thức HTTP</t>
  </si>
  <si>
    <t>Quản lí user và phân quyền người dùng</t>
  </si>
  <si>
    <t>Nhóm thực hiện thiết kế giao diện nên không có API</t>
  </si>
  <si>
    <t>Có dữ liệu đầu vào từ API nhóm khác và thể hiện dữ liệu đầu ra trên giao diện</t>
  </si>
  <si>
    <t>nhiều máy có thể kết nối</t>
  </si>
  <si>
    <t>An toàn sử dụng</t>
  </si>
  <si>
    <t>Các chức năng client cung cấp cho quyền lãnh đạo đầy đủ</t>
  </si>
  <si>
    <t>Nhóm thực hiện công việc cung cấp giao diện nên không cung cấp API</t>
  </si>
  <si>
    <t>Không có chức năng thêm vào</t>
  </si>
  <si>
    <t>Sử dụng thuật 
toán loại trừ lẫn
 nhau và thuật
 toán bầu cử</t>
  </si>
  <si>
    <t>Ổn định và thực hiện các chức năng mượt mà</t>
  </si>
  <si>
    <t>An toàn khi thực hiện các chức năng</t>
  </si>
  <si>
    <t>Nhóm phân chia công việc rõ ràng, chi tiết của các thành viên</t>
  </si>
  <si>
    <t>Cấu trúc báo cáo đạt yêu cầu và khá rõ ràng, chi tiết</t>
  </si>
  <si>
    <t>Mô tả đầy đủ trong báo cáo</t>
  </si>
  <si>
    <t>Có định hướng giải pháp tuy nhiên cần mô tả cụ thể hơn</t>
  </si>
  <si>
    <t>Đưa ra mô hình kiến trúc mà nhóm đã lựa chọn, các giao thức,…</t>
  </si>
  <si>
    <t>Đã nộp và có hướng dẫn sử dụng rõ ràng</t>
  </si>
  <si>
    <t>làm chủ được chương tình mình tạo ra</t>
  </si>
  <si>
    <t>Giao diện đã có cho các chức năng</t>
  </si>
  <si>
    <t>Nhiề máy</t>
  </si>
  <si>
    <t>an toàn sử dụng</t>
  </si>
  <si>
    <t>Các thành viên được phân công công việc đầy đủ</t>
  </si>
  <si>
    <t>Báo cáo có cấu trúc rõ ràng, tuy nhiên triển khai báo cáo cần trọng tâm vẫn đề hơn</t>
  </si>
  <si>
    <t>Mô tả định hướng giải pháp chưa đầy đủ, cần rõ ràng hơn</t>
  </si>
  <si>
    <t>Cần mô tả giải pháp rõ ràng hơn</t>
  </si>
  <si>
    <t>Cần rõ ràng hơn</t>
  </si>
  <si>
    <t>Cần nêu ra hướng dẫn cài đặt và kiểm thử rõ ràng</t>
  </si>
  <si>
    <t>Làm chủ được chức năng mình xây dựng</t>
  </si>
  <si>
    <t>Không đưa ra giao diện</t>
  </si>
  <si>
    <t>Tính KPI của từng người dùng</t>
  </si>
  <si>
    <t>Cần thể hiện dữ liệu vào ra rõ ràng hơn</t>
  </si>
  <si>
    <t>nhiều client trên 1 server</t>
  </si>
  <si>
    <t>Không có dung lỗi</t>
  </si>
  <si>
    <t>Sẵn sàng sử dụng</t>
  </si>
  <si>
    <t>Phân chia công việc rõ ràng, nhóm trường hoàn thành nhiều công việc hơn với mức đóng góp 24%</t>
  </si>
  <si>
    <t>Báo cáo được nhóm trình bày rõ ràng, đầy đủ các phần yêu cầu bài toán đặt ra</t>
  </si>
  <si>
    <t>Nhóm chỉ có một số lỗi chính tả nhỏ, căn chỉnh còn 1 số lỗi</t>
  </si>
  <si>
    <t>Bài toán quản lí các trường thông tin và quản lí cấu hình báo cáo được nhóm mô tả cụ thể, dẽ hiểu</t>
  </si>
  <si>
    <t>Định hướng giải quyết bài toán rõ ràng, các bước để giải quyết bài toán như thế nào</t>
  </si>
  <si>
    <t>Nhóm mô tả cụ thể giải pháp để giải quyết bài toán</t>
  </si>
  <si>
    <t>Có nộp và hướng dẫn</t>
  </si>
  <si>
    <t>Làm chủ được chức năng nhóm hoàn thành</t>
  </si>
  <si>
    <t>Nhóm xây dựng API</t>
  </si>
  <si>
    <t>Thực hiện được 21 API</t>
  </si>
  <si>
    <t>Thể hiện dữ liệu vào ra đầy đủ</t>
  </si>
  <si>
    <t>Cần mô tả rõ ràng</t>
  </si>
  <si>
    <t>Nhóm phân chia công</t>
  </si>
  <si>
    <t>Cấu trúc báo cáo nhóm trình bày rõ ràng, đúng yêu cầu và đầy đủ các phần</t>
  </si>
  <si>
    <t>Mô tả được bài toán đặt ra</t>
  </si>
  <si>
    <t>Cần mô tả rõ ràng hơn giải pháp của nhóm mình</t>
  </si>
  <si>
    <t>Có nộp hướng dẫn cài đặt và kiểm thử</t>
  </si>
  <si>
    <t>làm chủ chương trình của mình</t>
  </si>
  <si>
    <t>Dữ liệu vào ra được mô tả cụ thể</t>
  </si>
  <si>
    <t>Báo cáo nhóm trình bày đầy đủ với cấu trúc rõ ràng và đạt yêu cầu</t>
  </si>
  <si>
    <t>Nhóm mô tả bài  toán về user service khá chi tiết</t>
  </si>
  <si>
    <t>Đưa ra đủ giải pháp để giải quyết bài toán rõ rành</t>
  </si>
  <si>
    <t>Mô tả bài toán đạt yêu cầu, nhóm làm về thông báo và bảo mật</t>
  </si>
  <si>
    <t>Build được thành ứng dụng</t>
  </si>
  <si>
    <t>Có các API về security và notify</t>
  </si>
  <si>
    <t>Phần trăm đóng góp của các thành viên bằng nhau</t>
  </si>
  <si>
    <t>Báo cáo có cấu trúc rõ ràng, trình bày rành mạnh, dễ đọc</t>
  </si>
  <si>
    <t>Mô tả bài toán về log service, user service, ... Khá chi tiết</t>
  </si>
  <si>
    <t>Giải pháp nhóm đưa ra để giải quyết bài toán chi tiết và rõ ràng</t>
  </si>
  <si>
    <t>Các yêu cầu về phi chức năng, chức năng được mô tả rõ ràng tuy nhiên so với yêu cầu đặt ra nhóm có chút hiểu nhầm và sai 1 số yêu cầu</t>
  </si>
  <si>
    <t>Kiến trúc hệ thống như logic, vật lí nhóm đưa ra họp lệ</t>
  </si>
  <si>
    <t>Giao thức nhóm sử dụng là giao thực truyền thông,...</t>
  </si>
  <si>
    <t>Nhóm có hướng dẫn cài đặt và sử dụng</t>
  </si>
  <si>
    <t>Chương trình nhóm hoàn thành đạt yêu cầu</t>
  </si>
  <si>
    <t>Giao diện về logservice, user service khá đẹp, dễ dàng sử dụng</t>
  </si>
  <si>
    <t>Các chức năng hoàn thành và có thể sử dụng được</t>
  </si>
  <si>
    <t>Nhóm thiết kế được 33 API và đạt yêu cầu đặt ra tuy có một số hiểu sai về yêu cầu</t>
  </si>
  <si>
    <t>Chức năng về giao diện nhóm cung cấp khá hoàn thiện, rõ ràng</t>
  </si>
  <si>
    <t>Nhóm không có chức năng gì thêm</t>
  </si>
  <si>
    <t>Dữ liệu được lấy từ các API của nhóm khác và dữ liệu vào ra từ API của nhóm được kiểm tra đầy đủ, đạt yêu cầu hiển thị lên giao diện</t>
  </si>
  <si>
    <t>Giải thuật nhóm sử dụng chưa thấy nói đến</t>
  </si>
  <si>
    <t>Có thể kết nối bời nhiều thiết bị</t>
  </si>
  <si>
    <t>Khoảng hoàn thành 85% yêu cầu bài toán</t>
  </si>
  <si>
    <t>Hiếu năng tối đa tốt</t>
  </si>
  <si>
    <t>Hiệu năng tối đa 3G tốt và đạt yêu cầu</t>
  </si>
  <si>
    <t>Hoàn thiện khoảng 85% yêu cầu bài toán đặt ra</t>
  </si>
  <si>
    <t>Chưa thấy nhóm nói đến</t>
  </si>
  <si>
    <t>Dữ liệu được đồng bộ từ API của nhóm khác</t>
  </si>
  <si>
    <t>Các chức năng thực hiện an toàn</t>
  </si>
  <si>
    <t>Đã có thể sử dụng</t>
  </si>
  <si>
    <t>Nhóm phân chia công việc đầy đủ và rõ ràng đóng góp của các thành viên</t>
  </si>
  <si>
    <t>Báo cáo có cấu trúc rõ ràng, đầy đủ. tuy nhiên cần tình bày chi tiết hơn</t>
  </si>
  <si>
    <t>Mô tả bài toán cần rõ ràng hơn, chưa thấy mô tả cụ thể</t>
  </si>
  <si>
    <t>Mô tả giải pháp rõ ràng, chi tiết,...</t>
  </si>
  <si>
    <t>Cần mô tả rõ ràng hơn</t>
  </si>
  <si>
    <t>Quản lí cấu hình và quản lí công việc theo quy trình</t>
  </si>
  <si>
    <t>Phân chia công việc giữa các thành viên rõ ràng</t>
  </si>
  <si>
    <t>Báo cáo nhóm giống với 1 nhóm, cần xác mình lại.  Cấu trúc báo cáo rõ ràng</t>
  </si>
  <si>
    <t>Báo cáo nhóm không có lỗi chính tả</t>
  </si>
  <si>
    <t>Mô tả bài toán rõ ràng, đẩy đủ</t>
  </si>
  <si>
    <t>Mô tả giải pháp nhưng cần chi tiết hơn</t>
  </si>
  <si>
    <t>HTTP, restful API</t>
  </si>
  <si>
    <t>Nhóm làm về KPI Analysis Service
 và Department Service</t>
  </si>
  <si>
    <t>Đã mô ttarqua API doc</t>
  </si>
  <si>
    <t>Phân chia công việc rõ ràng với các thành viên</t>
  </si>
  <si>
    <t>Cấu trúc báo cáo đầy đủ, rõ rành, đạt yêu cầu</t>
  </si>
  <si>
    <t>Mô tả bài toán rõ ràng, đúng trọng tâm yêu cầu</t>
  </si>
  <si>
    <t>Có mô tả định hướng giải pháp nhưng cần rõ ràng hơn</t>
  </si>
  <si>
    <t>Mô tả giải pháp cần rõ ràng hơn</t>
  </si>
  <si>
    <t>Mô hình và giao thưc hợp lệ</t>
  </si>
  <si>
    <t>Nhóm đã làm chủ được các chức năng mình xây dựng</t>
  </si>
  <si>
    <t>Kiến trúc restful APi, chưa có giải thuật</t>
  </si>
  <si>
    <t>Có chức năng cho Chat service và department service</t>
  </si>
  <si>
    <t>chatservice và department service</t>
  </si>
  <si>
    <t>Chức năng cho chatservice</t>
  </si>
  <si>
    <t>Chưa thấy nhắc đến giải thuật</t>
  </si>
  <si>
    <t>Kiến trúc MVC</t>
  </si>
  <si>
    <t>Phân công công việc rõ ràng giữa các thành viên</t>
  </si>
  <si>
    <t>Cấu trúc báo cáo rõ ràng, tuy nhiên còn 1 số phần chưa đầy đủ</t>
  </si>
  <si>
    <t>Mô tả bài toán rõ ràng yêu cầu đặt</t>
  </si>
  <si>
    <t>Mô tả định hướng nhưng cần rõ ràng hơn</t>
  </si>
  <si>
    <t>Các yêu cầu nhóm đưa ra hợp lệ</t>
  </si>
  <si>
    <t>Kiến trúc nhóm đưa ra hợp lệ với yêu cầu bài toán</t>
  </si>
  <si>
    <t>Chưa nhắc đến thật toán truyền thông</t>
  </si>
  <si>
    <t>Có hướng dẫ sử dụng và kiểm thử</t>
  </si>
  <si>
    <t>Nhóm làm chủ được chương trình mình xây dựng</t>
  </si>
  <si>
    <t>Xây dựng đầy đủ các giao diện cho chức năng KPI</t>
  </si>
  <si>
    <t>Chưa thấy đề cập đến thuật toán</t>
  </si>
  <si>
    <t>Giao diện cung cấp chức năng cho người dùng</t>
  </si>
  <si>
    <t>Gọi được API từ nhóm khác</t>
  </si>
  <si>
    <t>Có chức năng cho server UI</t>
  </si>
  <si>
    <t>Hiển thị dữ liệu đầu ra cho người dùng</t>
  </si>
  <si>
    <t>Đồng bộ dữ liệu từ API nhóm khác</t>
  </si>
  <si>
    <t>Có dùng lỗi</t>
  </si>
  <si>
    <t>Báo cáo có khá đầy đủ các phần, cần chi tiết và rõ ràng hơn</t>
  </si>
  <si>
    <t>Mô tả bài toán rõ ràng với các yêu cầu cần thực hiện tuy nhiên cần rõ ràng và chi tiết hơn</t>
  </si>
  <si>
    <t>Cần mô tả chi tiết hơn định hướng giải  pháp cho yêu cầu đặt ra</t>
  </si>
  <si>
    <t>Có mô tả giải pháp nhưng cần mô tả rõ ràng, chi tiết hơn</t>
  </si>
  <si>
    <t>Các yêu cầu hợp lệ so với mục tiêu bài toán</t>
  </si>
  <si>
    <t>Có hướng dẫn sử dụng và cài đặt</t>
  </si>
  <si>
    <t>Nhóm đã làm chủ chương trình mình đặt ra</t>
  </si>
  <si>
    <t>Giao diện gọi đến các API</t>
  </si>
  <si>
    <t>Giao thực HTTP, nhưng không sử dụng thuật toán</t>
  </si>
  <si>
    <t>Sử dụng giao diện nhóm 4</t>
  </si>
  <si>
    <t>Quản lí dữ liệu KPI</t>
  </si>
  <si>
    <t>UI đã thể hiện và sử dụng được API nhóm xây dựng</t>
  </si>
  <si>
    <t>Dữ liệu đầu vào và đầu ra được kiểm tra, hiển thị đầy đủ</t>
  </si>
  <si>
    <t>1 server và có thể kết nối với nhiều client</t>
  </si>
  <si>
    <t>Hoàn thành 4 chức năng</t>
  </si>
  <si>
    <t>Hiệu năng bình thường</t>
  </si>
  <si>
    <t>Đồn bộ dữ liệu từ các API của nhóm khác</t>
  </si>
  <si>
    <t>Đã deploy và sẵn sàng sử dụng</t>
  </si>
  <si>
    <t>Cấu trúc báo cáo giống template, cần có bổ sung đánh chỉ mục rõ ràng</t>
  </si>
  <si>
    <t>Không sai lỗi chính tả</t>
  </si>
  <si>
    <t>Ngắn gọn</t>
  </si>
  <si>
    <t>Đầy đủ yêu cầu chức năng
 Yêu cầu phi chức năng chưa đầy đủ</t>
  </si>
  <si>
    <t>Mô hình 3 lớp
 Không sử dụng thuật toán
 Giao thức Restful API</t>
  </si>
  <si>
    <t>Đã cung cấp cho client</t>
  </si>
  <si>
    <t>Xây dựng được đủ các API quản lý KPI và phòng ban trong công ty</t>
  </si>
  <si>
    <t>Thực hiện tốt, đầy đủ dữ liệu đầu vào: thông tinh phòng ban, thông tin KPI các phòng ban, danh sách các lưới tiêu chí
 Dữ liệu đầu ra: Kết quả đánh giá KPI, thông tin phòng ban</t>
  </si>
  <si>
    <t>Kiến trúc Microservices, mô hình 3 lớp</t>
  </si>
  <si>
    <t>Phân chia công việc từng thành viên, nhưng chưa ghi đóng góp % của từng thành viên trong báo cáo</t>
  </si>
  <si>
    <t>Đã mô tả được lý do thực hiện, phương pháp thực hiện, đưa ra được phương pháp và lý do lựa chọn, ưu điểm, nhược điểm của phương pháp</t>
  </si>
  <si>
    <t>Mô tả rõ ràng cách làm, cách giải quyết những khó khăn gặp phải</t>
  </si>
  <si>
    <t>Đã mô tả được mô hình bài toán, lấy dữ liệu từ nhóm nào và đầu ra cho nhóm nào</t>
  </si>
  <si>
    <t>Mô hình kiến trúc kết hợp và mô hình kiến trúc riêng của dịch vụ</t>
  </si>
  <si>
    <t>Giao thức truyền thông đã mô tả: Mô hình, giao thức, thuật toán áp dụng và cách thức áp dụng</t>
  </si>
  <si>
    <t>Mô hình microservice với gateway api, thuật toán loại trừ lẫn nhau, truyền thông hướng thông điệp.</t>
  </si>
  <si>
    <t>Server cung cấp đầy đủ và sử dụng được các API quản lý cấu hình người dùng và task service, tổng cộng 36 API</t>
  </si>
  <si>
    <t>Phân chia công việc và phần trăm đóng góp đầy đủ trong báo cáo</t>
  </si>
  <si>
    <t>Số các chương đang đánh sai
 Thiếu phụ lục</t>
  </si>
  <si>
    <t>Đã định hướng</t>
  </si>
  <si>
    <t>Yêu cầu phi chức năng chi tiết, rõ ràng</t>
  </si>
  <si>
    <t>Nhóm làm được 22 api liên quan đến tasks service và quản lí dữ liệu</t>
  </si>
  <si>
    <t>Nhóm phân chia công việc chi tiết các công việc</t>
  </si>
  <si>
    <t>Cấu trúc báo cáo giống template theo yêu cầu, đánh dấu đề mục chi tiết</t>
  </si>
  <si>
    <t>Chưa mô tả, dẫn dắt giới thiệu đề tài</t>
  </si>
  <si>
    <t>Đầy đủ mô hình, giao thức, thuật toán truyền thông</t>
  </si>
  <si>
    <t>Không có (nhóm làm giao diện nên dùng api các nhóm khác)</t>
  </si>
  <si>
    <t>Làm đúng theo template báo cáo đề ra</t>
  </si>
  <si>
    <t>Không sai chính tả, trình bày báo cáo chưa đẹp và khoa học</t>
  </si>
  <si>
    <t>Đã trình bày trong báo cáo</t>
  </si>
  <si>
    <t>Đã mô tả kiến trúc hệ thống và giải thích lý do</t>
  </si>
  <si>
    <t>Mới liệt kê trong báo cáo (chưa áp dụng trong thiết hế và xây dựng api)</t>
  </si>
  <si>
    <t>LogApi, KPI Configuration</t>
  </si>
  <si>
    <t>Nhóm phân chia công việc rõ ràng, đầy đủ cho từng thành viên</t>
  </si>
  <si>
    <t>Cấu trúc báo cáo đúng mẫu 85%</t>
  </si>
  <si>
    <t>Chưa có mô tả giải pháp, chưa nêu được bài toán cần giải quyết theo hướng microservice</t>
  </si>
  <si>
    <t>Các yêu cầu hợp lệ, phân chia đầy đủ các api mà service thực hiện</t>
  </si>
  <si>
    <t>UserService, có đầy đủ api chính như tạo user, lấy thông tin user, chỉnh sửa mật khẩu,...</t>
  </si>
  <si>
    <t>Phân công công việc rõ ràng, đầy đủ</t>
  </si>
  <si>
    <t>Đã có phân công công việc rõ ràng, đầy đủ</t>
  </si>
  <si>
    <t>cấu trúc báo cáo đã theo mẫu</t>
  </si>
  <si>
    <t>Đã mô tả hệ thống với các yêu cầu</t>
  </si>
  <si>
    <t>Đã có mô hình ứng dụng cho hệ thống</t>
  </si>
  <si>
    <t>Đã có giải pháp cho toàn hệ thống</t>
  </si>
  <si>
    <t>Đưa ra các yêu cầu chức năng và phi chức năng hợp lệ</t>
  </si>
  <si>
    <t>Làm client</t>
  </si>
  <si>
    <t>Chưa phân công cụ thể ai làm phần nào, chi tiết công việc của thành viên</t>
  </si>
  <si>
    <t>Cấu trúc báo cáo theo đúng mẫu
 Các phần trình bày chi tiết</t>
  </si>
  <si>
    <t>Phần giới thiệu chung mô tả bài toán nên chi tiết và dễ hiểu hơn, các vấn đề cần giải quyết, yêu cầu đề bài</t>
  </si>
  <si>
    <t>Đã có lựa chọn công nghệ nhưng chưa chỉ ra công nghệ giải quyết bài toán nào của nhóm</t>
  </si>
  <si>
    <t>Có đầy đủ các mô hình giao thức, thuật toán truyền thông mà nhóm sử dụng.
 Chưa chỉ ra sự áp dụng vào trong bài toán của nhóm</t>
  </si>
  <si>
    <t>Xây dựng server để đưa ra danh sách API, 10 chức năng đã thực hiện, chức năng chính về reportService</t>
  </si>
  <si>
    <t>Phân chia công việc chi tiết, có nhận xét rõ ràng từng thành viên</t>
  </si>
  <si>
    <t>Cấu trúc đầy đủ theo mẫu, chưa có mục lục</t>
  </si>
  <si>
    <t>Đã mô tả, giới thiệu bài toán và cơ sở toán học</t>
  </si>
  <si>
    <t>Sử dụng công nghệ lavarel</t>
  </si>
  <si>
    <t>Chưa mô tả rõ các chức năng</t>
  </si>
  <si>
    <t>Đã mô tả rõ 3 tầng của kiến trúc nêu rõ ưu điểm, nhược điểm</t>
  </si>
  <si>
    <t>Gồm 3 nhóm chức năng chính: Nhóm chức năng lấy kết quả tổng hợp công việc của các bộ phận, nhân viên theo thời gian; Nhóm chức năng Quản lý về thông tin nhân viên, bộ phận, các task công việc; Nhóm chức năng tính KPI của nhân viên theo công việc, theo các tiêu chí đã có trước; Có tất cả 12 API đều chạy được</t>
  </si>
  <si>
    <t>Phân chia công việc đầy đủ, rõ ràng cho từng thành viên</t>
  </si>
  <si>
    <t>Cấu trúc rõ ràng, đầy đủ những mục cần thiết. 
 Phân chia các mục rõ ràng, chi tiết</t>
  </si>
  <si>
    <t>Có định hướng giải pháp cụ thể</t>
  </si>
  <si>
    <t>Mô tả giải pháp đầy đủ và chi tiết</t>
  </si>
  <si>
    <t>Phân chia công việc đầy đủ, cụ thể từng công việc của các thành viên</t>
  </si>
  <si>
    <t>Làm đúng theo mẫu, nội dung các phần đầy đủ, chi tiết</t>
  </si>
  <si>
    <t>Đã có cơ sở toán học</t>
  </si>
  <si>
    <t>Mô tả kiến trúc hệ thống, đưa ra đầy đủ các yêu cầu chức năng, phi chức năng</t>
  </si>
  <si>
    <t>Đầy đủ yêu cầu chức năng, phi chức năng cần phục vụ để quản lý công việc</t>
  </si>
  <si>
    <t>Rõ ràng, chi tiết, đầy đủ</t>
  </si>
  <si>
    <t>Đã có định hướng giải pháp, cơ sở toán học</t>
  </si>
  <si>
    <t>Có mô tả đầy đủ kiến trúc của hệ thống, yêu cầu chức năng, phi chức năng.</t>
  </si>
  <si>
    <t>Chưa có phân công nhiệm vụ</t>
  </si>
  <si>
    <t>Đã mô tả bài toán chi tiết về log, chưa có mô tả về user service</t>
  </si>
  <si>
    <t>Đã mô tả giải pháp công nghệ chi tiết tuy nhiên chưa liên kết được giải pháp với vấn đề đặt ra</t>
  </si>
  <si>
    <t>Chưa có yêu cầu về user service, yêu cầu về chức năng và phi chức năng của log service khá đầy đủ</t>
  </si>
  <si>
    <t>Phân chia công việc cụ thể, đầy đủ</t>
  </si>
  <si>
    <t>Báo cáo đúng eho mẫu</t>
  </si>
  <si>
    <t>Đã mô tả bài toán chi tiết, đã đi sâu vào nhiệm vụ đóng góp của nhóm cho hệ thống chung</t>
  </si>
  <si>
    <t>Có giải pháp, định hướng</t>
  </si>
  <si>
    <t>Nêu được nguyên nhân tại sao phải lựa chọn microservices để phát triển ứng dụng, đưa ra những ưu điểm</t>
  </si>
  <si>
    <t>Làm đúng các yêu cầu</t>
  </si>
  <si>
    <t>Kiến trúc logic chưa đi vào chi tiết</t>
  </si>
  <si>
    <t>Thuật toán chưa đề cập</t>
  </si>
  <si>
    <t>Đã phân công công việc đầy đủ và có phần trăm đóng góp của từng thành viên.</t>
  </si>
  <si>
    <t>Đầy đủ theo template của cô</t>
  </si>
  <si>
    <t>Đã nêu giải pháp công nghệ, chưa có giải pháp về nghiệp vụ.</t>
  </si>
  <si>
    <t>Cấu trúc báo cáo đầy đủ các phần như mẫu,
 Chưa có phần mục lục</t>
  </si>
  <si>
    <t>Đã đặt vấn đề mô tả bài toán</t>
  </si>
  <si>
    <t>Phân chia công việc cho các thành viên chi tiết và đầy đủ</t>
  </si>
  <si>
    <t>Cấu trúc báo cáo rõ ràng, đúng với mẫu, hình thức và trình bày hơi cẩu thả (không phân trang, bìa lệch)</t>
  </si>
  <si>
    <t>Đã mô tả bài toán khá chi tiết, phù hợp với mô tả đề bài bài tập lớn</t>
  </si>
  <si>
    <t>Mô tả giải pháp chưa đúng với mô hình xây dựng (sử dụng microservice thông qua các API cung cấp nhưng lại ghi trong báo cáo là client - server)</t>
  </si>
  <si>
    <t>Các yêu cầu phù hợp với yêu cầu đề bài</t>
  </si>
  <si>
    <t>Kiến trúc mô tả trong báo cáo không phù hợp với kiến trúc hệ thống xây dựng</t>
  </si>
  <si>
    <t>Giao thức và thuật toán hợp lệ</t>
  </si>
  <si>
    <t>công việc được phân công rõ ràng</t>
  </si>
  <si>
    <t>đầy đủ theo yêu cầu</t>
  </si>
  <si>
    <t>chính xác</t>
  </si>
  <si>
    <t>mô tả công nghệ sử dụng ngôn ngữ python với flask</t>
  </si>
  <si>
    <t>đưa ra được kiến trúc vật lý hệ thống hợp</t>
  </si>
  <si>
    <t>có hướng dẫn sử dụng api</t>
  </si>
  <si>
    <t>có deploy lên server</t>
  </si>
  <si>
    <t>sử dụng giao diện nhóm 17</t>
  </si>
  <si>
    <t>cung cấp 8 api</t>
  </si>
  <si>
    <t>nhóm 17 sử dụng 5/8 api</t>
  </si>
  <si>
    <t>microservice client server</t>
  </si>
  <si>
    <t>không đầy đủ</t>
  </si>
  <si>
    <t>nhóm không đề cập</t>
  </si>
  <si>
    <t>thiếu phần thuật toán, công nghệ sử dụng và mục lục</t>
  </si>
  <si>
    <t>Mô tả khá chi tiết về quản lý người dùng</t>
  </si>
  <si>
    <t>Đã mô tả đủ vidu như sẽ có 4 super role</t>
  </si>
  <si>
    <t>Sử dụng api gateway
 Nhưng không trình bày ngôn ngữ lập trình</t>
  </si>
  <si>
    <t>đã có đủ yêu cầu của bài toán</t>
  </si>
  <si>
    <t>Quản lý user chủ yếu cho các service khác sử dụng và không sử dụng api của nhóm khác</t>
  </si>
  <si>
    <t>demo được các nhóm xây dựng giao diện sử dụng api của nhóm</t>
  </si>
  <si>
    <t>cung cấp 35 api</t>
  </si>
  <si>
    <t>sử dụng 35 api</t>
  </si>
  <si>
    <t>chỉ rõ dữ liệu đầu vào các trường cần đẩy request</t>
  </si>
  <si>
    <t>microservice 
 client server</t>
  </si>
  <si>
    <t>thiếu phần report</t>
  </si>
  <si>
    <t>có dung lỗi qua mã lỗi và kết quả trả về</t>
  </si>
  <si>
    <t>Mô tả về cách làm giao diện cho chức năng quản lý cho Admin</t>
  </si>
  <si>
    <t>Đã mô tả các công nghệ sử dụng và định hướng chức năng</t>
  </si>
  <si>
    <t>nhóm sử dụng vuejs</t>
  </si>
  <si>
    <t>đáp ứng đử các yêu cầu của bài toán mà nhóm cần thực hiện</t>
  </si>
  <si>
    <t>đã sử dụng các api</t>
  </si>
  <si>
    <t>khá đầy đủ các giao diện về các chức năng cho hệ thống</t>
  </si>
  <si>
    <t>quản lý người dùng, cơ cấu bộ phận, phân quyền</t>
  </si>
  <si>
    <t>chỉ ra được những dữ liệu cần request các api</t>
  </si>
  <si>
    <t>nhiều server api</t>
  </si>
  <si>
    <t>sử dụng các api để show data cho người dùng</t>
  </si>
  <si>
    <t>đẫ validate các form</t>
  </si>
  <si>
    <t>có giao diện nhóm 17 và tự xây dựng</t>
  </si>
  <si>
    <t>cung cấp 45 api</t>
  </si>
  <si>
    <t>Mô tả đầy đủ ( Đầu vào: mốc thời gian và
 DepartmentID 
 tính theo ngày,
 tháng, năm;
 Đầu ra: chuỗi json kết quả)</t>
  </si>
  <si>
    <t>Chỉ ra các công nghệ được sử dụng</t>
  </si>
  <si>
    <t>cung cấp 31 api</t>
  </si>
  <si>
    <t>sử dụng 22 api</t>
  </si>
  <si>
    <t>Mô tả đâu vào đầu ra. Các nhóm được gọi liên quan. Có validat dữ liệu</t>
  </si>
  <si>
    <t>có, sử dụng google cloud</t>
  </si>
  <si>
    <t>cung cấp 20 api</t>
  </si>
  <si>
    <t>mô tả chức năng Chat service</t>
  </si>
  <si>
    <t>mô tả các chức năng trong chat app</t>
  </si>
  <si>
    <t>Đã đưa ra các công nghệ sử dụng websocket</t>
  </si>
  <si>
    <t>chưa mô tả kiến trúc vật lý</t>
  </si>
  <si>
    <t>cung cấp 50 api</t>
  </si>
  <si>
    <t>chưa có kiến trúc vật lý</t>
  </si>
  <si>
    <t>Đã phân chia công việc rõ ràng cho các thành viên, mỗi thành viên đều hoàn thành hết công việc của mình</t>
  </si>
  <si>
    <t>đôi khi còn viết tắt</t>
  </si>
  <si>
    <t>Mô tả chức năng kpi</t>
  </si>
  <si>
    <t>mô tả các chức năng của nhóm</t>
  </si>
  <si>
    <t>sử dụng laravel trên nền web</t>
  </si>
  <si>
    <t>đáp ứng đử các yêu cầu của bài toán mà nhóm cần thực hiện, phân quyền dữ liệu</t>
  </si>
  <si>
    <t>phân quyền, dũng lỗi có các thông báo, validate form</t>
  </si>
  <si>
    <t>loại trừ lẫn nhau và bầu cử</t>
  </si>
  <si>
    <t>mổ tả chức năng của report service</t>
  </si>
  <si>
    <t>có lựa chọn công nghệ phù hợp</t>
  </si>
  <si>
    <t>không hợp lệ, thiếu</t>
  </si>
  <si>
    <t>cung cấp 14 api</t>
  </si>
  <si>
    <t>có mô tả giải thuật</t>
  </si>
  <si>
    <t>mô tả kiến trúc hệ thống chưa rõ</t>
  </si>
  <si>
    <t>thiếu phần quản lý</t>
  </si>
  <si>
    <t>kpi staff service và security service có trùng với nhóm 18</t>
  </si>
  <si>
    <t>cung cấp 16 api</t>
  </si>
  <si>
    <t>sử dụng 10 api</t>
  </si>
  <si>
    <t>thiếu kiến truc vật lý</t>
  </si>
  <si>
    <t>so sánh kpi, template báo cáo</t>
  </si>
  <si>
    <t>nodejs và các thư viện xây dựng client, heroku</t>
  </si>
  <si>
    <t>không nêu kiến trúc hệ thống</t>
  </si>
  <si>
    <t>cung cấp 32 api</t>
  </si>
  <si>
    <t>recurrent task service và data service</t>
  </si>
  <si>
    <t>sử dụng nodejs, sử dụng rabitMQ</t>
  </si>
  <si>
    <t>sử dụng nhóm 4 và 17 và tự xây dựng</t>
  </si>
  <si>
    <t>cung cấp 28 api</t>
  </si>
  <si>
    <t>sử dụng 28 api</t>
  </si>
  <si>
    <t>công việc được phân công không rõ ràng</t>
  </si>
  <si>
    <t>báo cáo sơ sài</t>
  </si>
  <si>
    <t>user service login</t>
  </si>
  <si>
    <t>nodejs deploy heroku</t>
  </si>
  <si>
    <t>cung cấp 18 api</t>
  </si>
  <si>
    <t>mô tả thiếu kiến trúc logic</t>
  </si>
  <si>
    <t>thiếu phân công nhiệm vụ</t>
  </si>
  <si>
    <t>có ít lỗi chính tả</t>
  </si>
  <si>
    <t>giải quyết được vấn đề gì trong thực thế đề tài quản lý công việc</t>
  </si>
  <si>
    <t>sử dụng nodejs và lưu trữ mongodb</t>
  </si>
  <si>
    <t>33 api</t>
  </si>
  <si>
    <t>sử dụng 33 api</t>
  </si>
  <si>
    <t>27 api</t>
  </si>
  <si>
    <t>90%
 vấn đề auth</t>
  </si>
  <si>
    <t>công việc được phân công % những chưa rõ công việc cụ thể</t>
  </si>
  <si>
    <t>Cấu trúc báo cáo đầy đủ các phần như mẫu Chưa có phần mục lục</t>
  </si>
  <si>
    <t>17 api</t>
  </si>
  <si>
    <t>sử dụng 17 api</t>
  </si>
  <si>
    <t>Mô tả đầy đủ, rõ ràng</t>
  </si>
  <si>
    <t>có phân chia CV rõ ràng</t>
  </si>
  <si>
    <t>Cấu trúc báo cáo rõ ràng, tương đối đầy đủ
 Còn thiếu giới thiệu về công nghệ sử dụng</t>
  </si>
  <si>
    <t>Nêu rõ yêu cầu bài toán
 nêu được các công nghệ nhóm sử dụng</t>
  </si>
  <si>
    <t>Nêu rõ hướng giải pháp cho cả 2 service của nhóm</t>
  </si>
  <si>
    <t>module người dùng có định hướng chi tiết về mô hình sử dụng, module báo cáo thì không đi vào chi tiết như của module người dùng, chỉ dừng lại ở định hướng</t>
  </si>
  <si>
    <t>Phù hợp với các yêu cẩu chức năng, phi chức năng của nhóm</t>
  </si>
  <si>
    <t>Mô hình và gaio thức phù hợp
 Thuật toán truyền thông cũng đúng với demo</t>
  </si>
  <si>
    <t>Nhóm 13 đc 50 TC, các nhóm khác cũng thiết kế TC tương tự</t>
  </si>
  <si>
    <t>9 khía cạnh đc đánh giá</t>
  </si>
  <si>
    <t>Chạy ok</t>
  </si>
  <si>
    <t>Trong báo cáo đã có kèm hướng dẫn sử dụng để có thể lấy triển khai app trên local kèm cách truy cập vào databasse của nhóm</t>
  </si>
  <si>
    <t>tự làm chủ chương trình</t>
  </si>
  <si>
    <t>có giao diện demo chức năng</t>
  </si>
  <si>
    <t>mô hình chưa được thể hiện rõ</t>
  </si>
  <si>
    <t>Đa số các chức năng được nhóm khác sử dụng cà hoạt động tốt</t>
  </si>
  <si>
    <t>được sử dụng vào có demo tốt</t>
  </si>
  <si>
    <t>đặc tả rõ ràng trong doc của nhóm</t>
  </si>
  <si>
    <t>giải thuật phân tán</t>
  </si>
  <si>
    <t>giao thức đúng với những gì nhóm đã thực hiện</t>
  </si>
  <si>
    <t>có đầy đủ theo yêu cầu</t>
  </si>
  <si>
    <t>tót</t>
  </si>
  <si>
    <t>có đồng bộ với nhóm khác</t>
  </si>
  <si>
    <t>có sercuity cho service của nhóm</t>
  </si>
  <si>
    <t>demo trên local</t>
  </si>
  <si>
    <t>Đã nêu lại được yêu cầu của bài toán và công việc cần thực hiện của nhóm</t>
  </si>
  <si>
    <t>Nhóm có nêu định hướng giải pháp cho bài toán này về mặt kiến trúc, còn về định hướng cho chức năng của service không có</t>
  </si>
  <si>
    <t>Mô tả về giải pháp cho kiến trúc được nhóm thể hiện trong phần giao diện</t>
  </si>
  <si>
    <t>Các yêu cầu về chức năng và phi chức năng đều phù hợp với service nhóm xây dựng</t>
  </si>
  <si>
    <t>Kiến trúc vật lý rõ ràng, kiến trúc logic của nhóm đang chính là cái kiến trúc vật lý</t>
  </si>
  <si>
    <t>Nhóm nêu thiếu giao thức truyền thông. Phần mô hình và thuật toán truyền thông làm chi tiết</t>
  </si>
  <si>
    <t>Nhóm 16 thiết kế 22 test case , các nhóm còn lại thiết kế TH tương tự</t>
  </si>
  <si>
    <t>Phần này nằm trong phần nôp BTL, nhóm khác ko xem được</t>
  </si>
  <si>
    <t>Nhóm đã có giao diện để demo các chức năng</t>
  </si>
  <si>
    <t>Đã demo được cả 2 giao thức truyền thông mà nhóm đã sử dụng. Về thuật toán thì nhóm đã demo được thuật toán loại trừ nhưng chưa thấy demo của thật toán kết thúc</t>
  </si>
  <si>
    <t>Các API mà được các nhóm khác gọi tới đều hoạt động tốt</t>
  </si>
  <si>
    <t>Các API được giao diện sử dụng đã được nhóm demo và hoạt động tốt</t>
  </si>
  <si>
    <t>Dữ liêu vào ra được đặ tả rõ ràng trong api doc của nhóm</t>
  </si>
  <si>
    <t>Nhóm demo được 1 trong số 2 giải thuật phân toán đã sử dụng</t>
  </si>
  <si>
    <t>Cả 2 giao thức nhóm chọn đã được demo</t>
  </si>
  <si>
    <t>Kiến trúc trong sourrce code của nhóm đúng với báo cáo</t>
  </si>
  <si>
    <t>Nhóm triển khai các service của mình lên cùng 1 máy ảo trên amazon</t>
  </si>
  <si>
    <t>Đầy đủ với yêu cầu của đề bài về service</t>
  </si>
  <si>
    <t>Nhóm không có</t>
  </si>
  <si>
    <t>Nhóm đã đồng bộ dữ liệu với nhóm khác</t>
  </si>
  <si>
    <t>Sử dụng memory cache để dung lỗi</t>
  </si>
  <si>
    <t>Nhóm chưa có phần này</t>
  </si>
  <si>
    <t>Nhóm đã triển khai server thực tế và sử dụng được</t>
  </si>
  <si>
    <t>Cấu trúc báo cáo đúng</t>
  </si>
  <si>
    <t>Chỉ liệt kê</t>
  </si>
  <si>
    <t>Mô hình: MC
 Giao thức: TCP và HTTPS
 giải thuật tập trung</t>
  </si>
  <si>
    <t>Báo cáo gồm có 6 
 phần, trình bày khá
 chi tiết.</t>
  </si>
  <si>
    <t>Báo cáo có lỗi 
 chính tả.Và có 
 một số từ nhóm 
 viết tắt nhiều 
 như "ko",...</t>
  </si>
  <si>
    <t>Nhóm đã mô tả
 giải pháp trong 
 phần 3, tuy nhiên
 cần mô tả đầy
 đủ hơn</t>
  </si>
  <si>
    <t>Báo cáo vẫn còn sơ sài ở những phần đầu.</t>
  </si>
  <si>
    <t>Chưa có giới thiệu về bài toán, đã có giới thiệu mục đích của service nhóm làm</t>
  </si>
  <si>
    <t>Phần định hướng đã được mô tả đầy đủ thông qua các thách thức đặt ra</t>
  </si>
  <si>
    <t>Nhóm đã định ra các giải pháp cho các thách thức đó</t>
  </si>
  <si>
    <t>Các yêu cầu về chức năng rất đầy đủ và chi tiết, yêu cầu phi chức năng hợp lệ</t>
  </si>
  <si>
    <t>Kiến trúc client-server nhóm chon phù hợp với service nhóm xây dựng</t>
  </si>
  <si>
    <t>Nhóm ghi sử dụng không đồng bộ nhưng theo những gì nhóm demo phải là mô hình đồng bộ</t>
  </si>
  <si>
    <t>Phó giám đốc công ty</t>
  </si>
  <si>
    <t>- Điều hành các hoạt động của công ty, về cơ bản sẽ thay Giám đốc công ty thực hiện quản các phòng ban, các dự án, nguồn thu và chi của công ty 
- Đóng vai trò chính trong việc góp ý cho Giám đốc công ty và Hội đồng quản trị đưa ra các mục tiêu, giải pháp và định hướng phát triển cho công ty theo từng giai đoạn</t>
  </si>
  <si>
    <t>Nhóm 6 viết 20 test case để kiểm thử. Các nhóm khác viết với các TH tương tự. Gần nửa số test case fail</t>
  </si>
  <si>
    <t>Hướng dẫn còn sơ sài</t>
  </si>
  <si>
    <t>Nhóm đã tự xây giao diện để demo</t>
  </si>
  <si>
    <t>Mô hình hoàn toàn khác với đặc tả. Không thể hiện được thuật toán nào</t>
  </si>
  <si>
    <t>Nhóm không cung cấp địa chỉ server, không có cách nào để kiểm tra các API lấy mẫu báo cáo mà nhóm khác sẽ sử dụng</t>
  </si>
  <si>
    <t>Cung cấp 10 API cho UI, tất cả hoạt động được</t>
  </si>
  <si>
    <t>Không thể hiện được khi demo</t>
  </si>
  <si>
    <t>Giao thức không giống với nhóm nêu trong báo cáo</t>
  </si>
  <si>
    <t>Không thấy nhóm nêu về phần này</t>
  </si>
  <si>
    <t>15 API tất cả, 10 trong số đó đã demo hoạt động được</t>
  </si>
  <si>
    <t>Có bảo mật bằng login của nhóm 18</t>
  </si>
  <si>
    <t>Nhóm không cung cấp địa chỉ server nên không biết nhóm đã triển khai thật chưa</t>
  </si>
  <si>
    <t>Báo cáo đúng
 template</t>
  </si>
  <si>
    <t>Đầy đủ theo cấu trúc</t>
  </si>
  <si>
    <t>Có mô tả bài toán chi tiết</t>
  </si>
  <si>
    <t>đảm bảo cấu trúc</t>
  </si>
  <si>
    <t>có lỗi chính tả</t>
  </si>
  <si>
    <t>Có mô tả khá rõ</t>
  </si>
  <si>
    <t>sử dụng 16api các nhóm khác</t>
  </si>
  <si>
    <t>Chưa đạt( còn thiếu 1 api)</t>
  </si>
  <si>
    <t>Cấu trúc báo cáo rõ ràng, tuy nhiên hình thức và trình bày hơi cẩu thả</t>
  </si>
  <si>
    <t>id_project, id_department. Chưa validate và lọc dữ liệu</t>
  </si>
  <si>
    <t>Phân chia công việc rõ ràng, trưởng nhóm hoàn thành nhiều công việc</t>
  </si>
  <si>
    <t>Báo cáo được nhóm trình bày rõ ràng, đầy đủ</t>
  </si>
  <si>
    <t>Nhóm có một số lỗi chính tả nhỏ, căn chỉnh còn 1 số lỗi</t>
  </si>
  <si>
    <t>Thiếu phần mô tả bài toán để giới thiệu đề bài</t>
  </si>
  <si>
    <t>Có định hướng giải pháp cho kiến trúc sử dụng và các chức năng xây dựng</t>
  </si>
  <si>
    <t>Không đi sâu vào mô tả giải pháp</t>
  </si>
  <si>
    <t>Kiến trúc vật lý và logic đều rõ ràng và hợp lệ</t>
  </si>
  <si>
    <t>Nhóm nêu sử dụng giao thức 7 tầng, nhưng thực chất hệ thống của nhóm không liên quan gì đến tầng trình diễn trong giao thức này, đúng ra chỉ là giao thức phân tầng. Còn thuật toán của nhóm quá chung chung, ko chỉ ra áp dụng thực tế ở đâu</t>
  </si>
  <si>
    <t>Nhóm 14 viết 39 tescase. Các nhóm khác viết các testcase tương tự như của nhóm 14</t>
  </si>
  <si>
    <t>Nhóm đã thể hiện được mô hình truyền thông khi demo. Chưa demo được các thuật toán nhóm nêu trong báo cáo</t>
  </si>
  <si>
    <t>Không có giải thuật nào được demo</t>
  </si>
  <si>
    <t>Giao thức của hệ thống mà nhóm demo không giống với giao thức mà nhóm lựa chọn</t>
  </si>
  <si>
    <t>Deploy trên 1 máy ảo của amazon</t>
  </si>
  <si>
    <t>Đủ về chức năng cho các service nhóm xây dựng</t>
  </si>
  <si>
    <t>Cân bằng tải nhờ dịch vụ của EC2 trên AWS</t>
  </si>
  <si>
    <t>Đã đồng bộ dữ liệu với nhóm khác</t>
  </si>
  <si>
    <t>Nhóm sử dụng API xác thực bên nhóm 18 để bảo mật</t>
  </si>
  <si>
    <t>Phần trăm đóng góp và mức độ hoàn thành đầy đủ
Phân chia công việc thiếu chi tiết: công việc như thiết kế API, viết API doc, code API chung chung không nêu được các thành viên làm những API nào</t>
  </si>
  <si>
    <t>Cấu trúc báo cáo đúng theo yêu cầu</t>
  </si>
  <si>
    <t>Có mô tả bài toán xây dựng tiêu chí tính kpi</t>
  </si>
  <si>
    <t>Đã trình bày nhưng cần rõ ràng hơn
Sử dụng python, flask dễ cài đặt</t>
  </si>
  <si>
    <t>Kiến trúc phù hợp với yêu cầu bài toán
Sử dụng 3 tầng: validate, logic, database</t>
  </si>
  <si>
    <t>Sử dụng giao thức REST API phù hợp</t>
  </si>
  <si>
    <t>Giao diện thể hiện lưới tiêu chí</t>
  </si>
  <si>
    <t>5 API</t>
  </si>
  <si>
    <t>Cấu trúc báo cáo đúng theo yêu cầu, đầy đủ 6 phần</t>
  </si>
  <si>
    <t>Định hướng giải pháp cụ thể, rõ ràng</t>
  </si>
  <si>
    <t>Mô tả được giải pháp, cách giải quyết</t>
  </si>
  <si>
    <t>Mô tả được lấy dữ liệu từ nhóm nào và đầu ra cho nhóm nào</t>
  </si>
  <si>
    <t>Đã build và triển khai được</t>
  </si>
  <si>
    <t xml:space="preserve"> Access Token</t>
  </si>
  <si>
    <t>Cổng cân bằng tải</t>
  </si>
  <si>
    <t>Kiểm tra người dùng</t>
  </si>
  <si>
    <t>Đúng theo yêu cầu cấu trúc</t>
  </si>
  <si>
    <t>Trong báo cáo chưa có mô tả, dẫn dắt vấn đề</t>
  </si>
  <si>
    <t>Xác định được định hướng giải pháp</t>
  </si>
  <si>
    <t>Xác định được giải pháp</t>
  </si>
  <si>
    <t>Quản lí: cơ cấu bộ phận, cấu hình KPI dự án, công việc, người dùng, nhóm quyền</t>
  </si>
  <si>
    <t>62 API</t>
  </si>
  <si>
    <t>Đúng cấu trúc 6 phần
Thiếu tài liệu tham khảo
Đánh số các mục thuộc một chương sai</t>
  </si>
  <si>
    <t>Phân chia công việc cho các thành viên đầy đủ, rõ ràng</t>
  </si>
  <si>
    <t>Cấu trúc đúng 6 phần, tuy nhiên nhiều trang bị lỗi đánh số các mục, nhiều trang không có nội dung gì</t>
  </si>
  <si>
    <t>Báo cáo có định hướng giải pháp</t>
  </si>
  <si>
    <t>Báo cáo có mô tả giải pháp</t>
  </si>
  <si>
    <t>Chưa xây dựng được như trong báo cáo nêu</t>
  </si>
  <si>
    <t>Trình bày thuật toán tương tranh và bảo mật</t>
  </si>
  <si>
    <t>Cấu trúc đúng chưa đúng theo yêu cầu, phần Mô hình, giao thức, thuật toán truyền thông mới nêu ra thuật toán</t>
  </si>
  <si>
    <t>Định hướng giải pháp cụ thể</t>
  </si>
  <si>
    <t>Cấu trúc chưa theo các chương quy định tuy nhiên nội dung đầy đủ</t>
  </si>
  <si>
    <t>Định hướng giải pháp được xác định</t>
  </si>
  <si>
    <t>Gải pháp rõ ràng</t>
  </si>
  <si>
    <t>Nhiều lỗi chính tả, font chữ, cỡ chữ</t>
  </si>
  <si>
    <t>Báo cáo mô tả đầy đủ</t>
  </si>
  <si>
    <t>Giải pháp thiếu chi tiết</t>
  </si>
  <si>
    <t>Yêu cầu nêu ra hợp lệ</t>
  </si>
  <si>
    <t>Phân chia công việc chưa rõ ràng như: công việc thiết kế giao diện chưa chỉ ra ai làm giao diện cho chức năng nào</t>
  </si>
  <si>
    <t>Cấu trúc đúng theo yêu cầu đặt ra</t>
  </si>
  <si>
    <t>Có định hướng giải pháp trong báo cáo</t>
  </si>
  <si>
    <t>Giao diện quản lí người dùng, quyền người dùng, phân quyền</t>
  </si>
  <si>
    <t>Chỉ có phần trăm đóng góp, mức độ hoàn thiện mà chưa có phân chia công việc các thành viên trong báo cáo</t>
  </si>
  <si>
    <t>Báo cáo đầy đủ nội dung yêu cầu</t>
  </si>
  <si>
    <t>Nhóm nêu định thiếu chi tiết định hướng giải pháp</t>
  </si>
  <si>
    <t>Các yêu cầu phù hợp</t>
  </si>
  <si>
    <t>Chưa chỉ ra sự áp dụng vào trong bài toán của nhóm</t>
  </si>
  <si>
    <t>Làm giao diện chat</t>
  </si>
  <si>
    <t>Phân chia công việc cá nhân rõ ràng</t>
  </si>
  <si>
    <t>Có mô tả định hướng giải pháp trong báo cáo</t>
  </si>
  <si>
    <t>Có giải pháp trong báo cáo</t>
  </si>
  <si>
    <t>Giao diện quản lí dự án
Quản lí các công việc trong dự án</t>
  </si>
  <si>
    <t>Phân chia công việc cá nhân rõ ràng trong báo cáo</t>
  </si>
  <si>
    <t>Cấu trúc chương chưa đúng yêu cầu</t>
  </si>
  <si>
    <t>Mô tả chưa cụ thể</t>
  </si>
  <si>
    <t>Đầy đủ yêu cầu chức năng, phi chức năng</t>
  </si>
  <si>
    <t>Sử dụng kiến trúc 3 lớp</t>
  </si>
  <si>
    <t>Chưa có phân công công việc các thành viên trong báo cáo</t>
  </si>
  <si>
    <t>Cấu trúc đúng theo yêu cầu nhưng sai nội dung nhiều phần trong chương 1, 2, 3, 4, 6</t>
  </si>
  <si>
    <t>Lỗi chính tả ít</t>
  </si>
  <si>
    <t>Định hướng giải pháp hợp lí</t>
  </si>
  <si>
    <t>Chưa có phần phân công công việc</t>
  </si>
  <si>
    <t>Yêu cầu về chức năng và phi chức năng của log service đầy đủ</t>
  </si>
  <si>
    <t>Client- Server</t>
  </si>
  <si>
    <t>Chỉ có công việc của một thành viên trong nhóm</t>
  </si>
  <si>
    <t>Đủ nội dung như yêu cầu</t>
  </si>
  <si>
    <t>Giải pháp trình bày không cụ thể</t>
  </si>
  <si>
    <t>Kiến trúc logic thiếu chi tiết</t>
  </si>
  <si>
    <t>Nhóm không thấy đề cập thuật toán</t>
  </si>
  <si>
    <t xml:space="preserve">Giao diện hiện thị cho công việc, KPI và lương chi tiết </t>
  </si>
  <si>
    <t>Giao diện cho
phép người dùng thực hiện</t>
  </si>
  <si>
    <t>Phân công công việc không chi tiết, cụ thể</t>
  </si>
  <si>
    <t>Cấu trúc theo mẫu</t>
  </si>
  <si>
    <t>Giải thuật đã mô tả trong báo cáo</t>
  </si>
  <si>
    <t>Công việc các thành viên không rõ ràng</t>
  </si>
  <si>
    <t>Mô tả bài toán rõ ràng trong báo cáo</t>
  </si>
  <si>
    <t>Nhóm nêu được định hướng giải pháp</t>
  </si>
  <si>
    <t>Restful api</t>
  </si>
  <si>
    <t>Dữ liệu đầu vào mô tả rõ ràng</t>
  </si>
  <si>
    <t>Thuật toán Token Ring 
Thuật toán tập trung</t>
  </si>
  <si>
    <t>Đã trình bày</t>
  </si>
  <si>
    <t>Công việc được phân chia rõ ràng</t>
  </si>
  <si>
    <t>Cấu trúc không đúng yêu cầu</t>
  </si>
  <si>
    <t>Đã mô tả được giải pháp trong báo cáo nhóm</t>
  </si>
  <si>
    <t>Kiến trúc mô tả trong báo cáo và kiến trúc hệ thống xây dựng không phù hượp với nhau</t>
  </si>
  <si>
    <t>Build được 4 API</t>
  </si>
  <si>
    <t>Sử dụng giao thức HTTPs, không có thuật toán truyền thông nào</t>
  </si>
  <si>
    <t>Đồng bộ với nhóm 4,6,8,14,16</t>
  </si>
  <si>
    <t>Có phân công</t>
  </si>
  <si>
    <t>rõ ràng đúng cấu trúc</t>
  </si>
  <si>
    <t>bài toán rõ ràng</t>
  </si>
  <si>
    <t>có giải pháp cụ thể</t>
  </si>
  <si>
    <t xml:space="preserve">demo giao diện tốt, "đăng nhập,
quản lý bộ phận: 16 API sử dụng của nhóm,
quản lý cấu hình 7 API,
quản lý phân quyền người dùng gọi sang nhóm 6,"
</t>
  </si>
  <si>
    <t xml:space="preserve">"đăng nhập,
quản lý bộ phận: 16 API sử dụng của nhóm,
quản lý cấu hình 7 API,
quản lý phân quyền người dùng gọi sang nhóm 6,"
</t>
  </si>
  <si>
    <t>Có phân công công việc</t>
  </si>
  <si>
    <t>Đúng cấu trúc nhưng còn hơi sơ sài</t>
  </si>
  <si>
    <t>vẫn có một số lỗi chính tả</t>
  </si>
  <si>
    <t>Bài toán rõ ràng</t>
  </si>
  <si>
    <t>không thấy mô tả</t>
  </si>
  <si>
    <t>có demo được giao diện</t>
  </si>
  <si>
    <t>Xây dựng giao diện nhân viên</t>
  </si>
  <si>
    <t>có phân công công việc</t>
  </si>
  <si>
    <t>cấu trúc báo cáo rõ ràng</t>
  </si>
  <si>
    <t>Bài toán chưa rõ ràng</t>
  </si>
  <si>
    <t>Định hướng giái pháp cụ thể</t>
  </si>
  <si>
    <t>Đầy đủ cấu trúc theo yêu cầu</t>
  </si>
  <si>
    <t>Data Service và Recurrent Service</t>
  </si>
  <si>
    <t>cấu trúc báo cáo đúng template</t>
  </si>
  <si>
    <t>giải pháp cụ thể</t>
  </si>
  <si>
    <t>Giao diện lãnh đạo</t>
  </si>
  <si>
    <t>Định hướng cụ thể</t>
  </si>
  <si>
    <t>giải pháp rõ ràng</t>
  </si>
  <si>
    <t>phân quyền tải khoản, KPI config</t>
  </si>
  <si>
    <t>phân công công việc rõ ràng</t>
  </si>
  <si>
    <t>định hướng cụ thể</t>
  </si>
  <si>
    <t>Đẩy đủ theo yêu cầu</t>
  </si>
  <si>
    <t>quản lý công việc theo dự án, Task Service</t>
  </si>
  <si>
    <t>Có giải pháp cụ thể</t>
  </si>
  <si>
    <t>Giao diện KPI phong ban</t>
  </si>
  <si>
    <t>Quản lý phòng ban và cấu hình làm được 8 API</t>
  </si>
  <si>
    <t xml:space="preserve">Quản lý phòng ban và cấu hình </t>
  </si>
  <si>
    <t xml:space="preserve">Client Server </t>
  </si>
  <si>
    <t>Tự xây dựng giao diện và một số giao diện của nhóm 17</t>
  </si>
  <si>
    <t>KPI và cấu hình gateway</t>
  </si>
  <si>
    <t>Không có lỗi  chính tả</t>
  </si>
  <si>
    <t>Có định hướng cụ thể</t>
  </si>
  <si>
    <t>Mô tả giải pháo rõ ràng</t>
  </si>
  <si>
    <t>Có làm chủ được</t>
  </si>
  <si>
    <t>Tự xây dựng nhưng hơi sơ sài</t>
  </si>
  <si>
    <t>Report Service, Login</t>
  </si>
  <si>
    <t>Có validate rõ ràng</t>
  </si>
  <si>
    <t>Giao diện quy trình Proceduce Task</t>
  </si>
  <si>
    <t>có validate rõ ràng</t>
  </si>
  <si>
    <t>Quản lý UserService và ReportService</t>
  </si>
  <si>
    <t>Mô tả giái pháp cụ thể</t>
  </si>
  <si>
    <t>có làm chù</t>
  </si>
  <si>
    <t xml:space="preserve">Làm về Task service, Security Service
</t>
  </si>
  <si>
    <t>khôg</t>
  </si>
  <si>
    <t>Có định hướng cụ thẻ</t>
  </si>
  <si>
    <t>mô tả pháp cụ thẻ</t>
  </si>
  <si>
    <t xml:space="preserve">Làm về ChatService, DepartmentService
</t>
  </si>
  <si>
    <t>ChatService, DepartmentService</t>
  </si>
  <si>
    <t>Có xây dựng giao diện đẹp rõ ràng</t>
  </si>
  <si>
    <t>đúng the cấu trúc</t>
  </si>
  <si>
    <t>Không cõ lỗi chính tả</t>
  </si>
  <si>
    <t>Có làm chủ đc chương trình</t>
  </si>
  <si>
    <t>Quản lý KPI phòng ban và cơ cấu tổ chức</t>
  </si>
  <si>
    <t>~200ms</t>
  </si>
  <si>
    <t>~400ms</t>
  </si>
  <si>
    <t>Có mô tả chi tiết bài toán</t>
  </si>
  <si>
    <t>Chưa thể hiện rõ</t>
  </si>
  <si>
    <t>Có nêu các kịch bản</t>
  </si>
  <si>
    <t>Không thể hiện</t>
  </si>
  <si>
    <t>Báo cáo có mô tả</t>
  </si>
  <si>
    <t>5s</t>
  </si>
  <si>
    <t>13s</t>
  </si>
  <si>
    <t>Phụ thuộc vào các nhóm làm service</t>
  </si>
  <si>
    <t>~300ms</t>
  </si>
  <si>
    <t>Đã nêu giải pháp công nghệ</t>
  </si>
  <si>
    <t>~100ms</t>
  </si>
  <si>
    <t>~500ms</t>
  </si>
  <si>
    <t>6s</t>
  </si>
  <si>
    <t>Mô tả chưa rõ</t>
  </si>
  <si>
    <t>Chưa build được</t>
  </si>
  <si>
    <t>2-3s</t>
  </si>
  <si>
    <t>Cấu trúc báo cáo đánh chỉ mục không đúng phần chương 3</t>
  </si>
  <si>
    <t>Chưa thể hiện được</t>
  </si>
  <si>
    <t>Chưa rõ kiến trúc logic</t>
  </si>
  <si>
    <t>1-3s</t>
  </si>
  <si>
    <t>3-4s</t>
  </si>
  <si>
    <t xml:space="preserve">An toàn
</t>
  </si>
  <si>
    <t xml:space="preserve">Đã deploy
</t>
  </si>
  <si>
    <t xml:space="preserve">có 1 bạn làm </t>
  </si>
  <si>
    <t>Báo cáo tạm ổn</t>
  </si>
  <si>
    <t>Có mô tả bài toán nhưng cần chi tiết hơn</t>
  </si>
  <si>
    <t>Có  mô tả giải pháp</t>
  </si>
  <si>
    <t xml:space="preserve">Có mô tả đầy đủ
</t>
  </si>
  <si>
    <t xml:space="preserve">Có mô tả giải pháp </t>
  </si>
  <si>
    <t xml:space="preserve">Hợp lệ
</t>
  </si>
  <si>
    <t>Có mô tả, nhưng cần chi tiết hơn</t>
  </si>
  <si>
    <t>Chưa chỉ rõ</t>
  </si>
  <si>
    <t>Phân công chi tiết, rõ ràng</t>
  </si>
  <si>
    <t>Cấu trúc rõ ràng, đầy đủ</t>
  </si>
  <si>
    <t>Có mô tả , nhưng cần chi tiết hơn</t>
  </si>
  <si>
    <t>Cụ thể, chi tiết</t>
  </si>
  <si>
    <t>Chi tiết,  rõ ràng</t>
  </si>
  <si>
    <t>Hợp lệ'</t>
  </si>
  <si>
    <t>Mô tả không cụ thể</t>
  </si>
  <si>
    <t>Có nêu mô tả</t>
  </si>
  <si>
    <t>Có mô tả gải pháp</t>
  </si>
  <si>
    <t xml:space="preserve">Đầy đủ
</t>
  </si>
  <si>
    <t xml:space="preserve">Mô tả đầy đủ, và chi tiết về </t>
  </si>
  <si>
    <t>;lk</t>
  </si>
  <si>
    <t>Rõ ràng và chi tiết.</t>
  </si>
  <si>
    <t xml:space="preserve">Chưa đề cập
</t>
  </si>
  <si>
    <t>Đầy đủ'</t>
  </si>
  <si>
    <t xml:space="preserve">Chưa đúng trọng tâm
</t>
  </si>
  <si>
    <t>HTTPS, RPC</t>
  </si>
  <si>
    <t>Không Có</t>
  </si>
  <si>
    <t>Nhóm chưa nộp báo cáo lên LMS</t>
  </si>
  <si>
    <t>Phân chia CV chưa thấy % đóng góp của từng thành viên</t>
  </si>
  <si>
    <t>Cấu trúc báo cáo rõ ràng, đúng theo template</t>
  </si>
  <si>
    <t>Mô tả khá thực tế về bài toán</t>
  </si>
  <si>
    <t>Mô tả rõ về cơ sở lý thuyết</t>
  </si>
  <si>
    <t>Đầy đủ các chức năng theo yêu cầu</t>
  </si>
  <si>
    <t>Phù hợp yêu cầu bài toán</t>
  </si>
  <si>
    <t>Có api docs mô tả rõ ràng</t>
  </si>
  <si>
    <t>Có mô tả bài toán rõ ràng, thực tế</t>
  </si>
  <si>
    <t>Có dẫn dắt vấn đề và nêu ra định hướng hợp lý</t>
  </si>
  <si>
    <t>Loại trừ, Kết thúc</t>
  </si>
  <si>
    <t>Mô tả chi tiết rõ ràng, thực tế</t>
  </si>
  <si>
    <t>Có nêu ra được các thách thức và định hướng giải pháp</t>
  </si>
  <si>
    <t>Mô tả cơ sở toán học và các công nghệ sử dụng chi tiết</t>
  </si>
  <si>
    <t>Loại trừ, tập trung</t>
  </si>
  <si>
    <t>Có mô tả bài toán rõ ràng chi tiết</t>
  </si>
  <si>
    <t>Có mô tả các công nghệ sử dụng</t>
  </si>
  <si>
    <t>Mô tả được việc áp dụng mô hình microservice vào hệ thống</t>
  </si>
  <si>
    <t>Đầy đủ các chức năng nhưng chưa mô tả rõ ràng</t>
  </si>
  <si>
    <t>Sử dụng mô hình truyền thông hướng thông điệp, mô tả khá chi tiết</t>
  </si>
  <si>
    <t>Một số chức năng chỉ demo trên các trang HTML tĩnh</t>
  </si>
  <si>
    <t>Có api docs mô tả</t>
  </si>
  <si>
    <t>Đã nêu được các định hướng giải pháp</t>
  </si>
  <si>
    <t>Mô tả được ưu nhược điểm</t>
  </si>
  <si>
    <t>Mô tả khá đầy đủ và việc áp dụng vào bài toán</t>
  </si>
  <si>
    <t>Các thuật toán đảm bảo chất lượng</t>
  </si>
  <si>
    <t>Có lỗi API --&gt; KPI</t>
  </si>
  <si>
    <t>Có dẫn dắt vấn đề và nêu định hướng</t>
  </si>
  <si>
    <t>Chưa mô tả rõ việc áp dụng vào bài toán</t>
  </si>
  <si>
    <t>Cấu trúc báo cáo rõ ràng, nhưng một số mục không có nội dung</t>
  </si>
  <si>
    <t>Có mô tả bài toán nêu được các thách thức</t>
  </si>
  <si>
    <t>Mô tả chưa rõ ràng với yêu cầu bài toán</t>
  </si>
  <si>
    <t>Mô tả dài dòng chưa thấy được việc áp dụng vào bài toán</t>
  </si>
  <si>
    <t>Có mô tả bài toán chưa rõ ràng</t>
  </si>
  <si>
    <t>Không có giải thuật</t>
  </si>
  <si>
    <t>Sinh viên vận dụng kiến thức môn học, tự tìm hiểu trang bị thêm các công nghệ cần thiết để hoàn thành nhiệm vụ. Các công nghệ sử dụng được yêu cầu bắt buộc sử dụng nếu có  mô tả trong từng đề tài, hoặc sinh viên được tùy ý lựa chọn nếu không đề cập. Sinh viên có thể sử dụng công nghệ phát triển ứng dụng phân tán không được giới thiệu trong môn học (thông qua việc trao đổi trước với giảng viên)</t>
  </si>
  <si>
    <t>Nhóm sinh viên: 4</t>
  </si>
  <si>
    <t>Quy định nộp bài tập:</t>
  </si>
  <si>
    <t>Tuần 11 :</t>
  </si>
  <si>
    <t>Trên lớp: học bình thường</t>
  </si>
  <si>
    <t>Sinh viên nộp bài làm qua moodle (hạn nộp xem trên moodle)</t>
  </si>
  <si>
    <t>Nôi dung: MSSV / Họ và tên / % đóng góp / mức độ hoàn thiện</t>
  </si>
  <si>
    <t>- Mã_nhóm_Bailam.zip: Source code, Deploy File, các thư viện và hướng dẫn chi tiết (cài đặt, sử dụng) để có thể chạy được chương trình trên một môi trường hoàn toàn mới ; &gt;=4 MB gửi link download.</t>
  </si>
  <si>
    <t>- Mã_nhóm_Bailam.doc/docx: báo cáo - lưu ý làm đúng template giáo viên yêu cầu</t>
  </si>
  <si>
    <t>Tuần 12:</t>
  </si>
  <si>
    <t>Trên lớp: Sinh viên demo bài làm cho các nhóm kiểm thử</t>
  </si>
  <si>
    <t>Yêu cầu: trước khi đến lớp, các nhóm kiểm thử đọc báo cáo, mã nguồn chương trình và xây dựng sẵn các trường hợp kiểm thử theo đúng yêu cầu của đề bài (chức năng qua giao diện, giải thuật phân tán, kiến trúc phân tán).</t>
  </si>
  <si>
    <t>- Với mỗi trường hợp kiểm thử, chỉ ra – dữ liệu vào mong muốn, cách nhập dữ liệu vào, dữ liệu ra mong muốn, cách hiện thị dữ liệu ra, các kết quả trung gian thể hiện trạng thái xử lý của hệ thống.</t>
  </si>
  <si>
    <t>- Với mỗi yêu cầu đề bài, cần thiết lập ít nhất 2 trường hợp kiểm thử. Kết quả kiểm thử là đạt hoặc không đạt, chỉ rõ lý do không đạt và đề xuất phương hướng sửa chữa.</t>
  </si>
  <si>
    <t>Sinh viên nộp báo cáo kiểm thử qua moodle</t>
  </si>
  <si>
    <t>Nội dung: Mã nhóm kiểm thử Mã nhóm làm bài Kiemthu</t>
  </si>
  <si>
    <t>MSSV / Họ và tên / % đóng góp / mức độ hoàn thiện</t>
  </si>
  <si>
    <t>Ví dụ: DSD01 DS02 DSD03 Kiemthu hoặc DSD01 DS02 Kiemthu</t>
  </si>
  <si>
    <t>File đính kèm: Mã_nhóm_Kiemthu.doc/docx: báo cáo kiểm thử - lưu ý làm đúng template giáo viên yêu cầu</t>
  </si>
  <si>
    <t>Tuần 13:</t>
  </si>
  <si>
    <t>Phân chia CV trong báo cáo khác với lúc thuyết trình</t>
  </si>
  <si>
    <t>Trên lớp: Sinh viên các nhóm trao đổi để làm slide bảo vệ,</t>
  </si>
  <si>
    <t>Sinh viên nộp slide bảo vệ qua moodle</t>
  </si>
  <si>
    <t>Tiêu đề: Mã_nhóm_làm_bài Baove</t>
  </si>
  <si>
    <t>- Mã_nhóm_Baove.ppt: slide báo cáo (không quá 10 phút)</t>
  </si>
  <si>
    <t>- Mã_nhóm_Baove.zip: video clip demo chương trình (Video quay màn hình sử dụng – có biên tập nếu hệ thống demo trên nhiều máy.): thời gian không quá 5 phút.</t>
  </si>
  <si>
    <t>Bonus cho những nhóm biết phối hợp nội dung báo cáo vào video clips.</t>
  </si>
  <si>
    <t>Có mô tả nhưng chưa chi tiết</t>
  </si>
  <si>
    <t>Có dẫn dắt vấn đề và nêu ra định hướng</t>
  </si>
  <si>
    <t>Tuần 14, 15: bảo vệ</t>
  </si>
  <si>
    <t>Trình bày: Tổng thời gian cho mỗi nhóm: 25 phút (15 trình bày + 10 phản biện). Vắng mặt bảo vệ không được tính điểm.</t>
  </si>
  <si>
    <t>Có nêu được cơ sở toán học và các mô hình</t>
  </si>
  <si>
    <t>Demo: môi trường do sinh viên tự thiết lập (LAN WIFI, USB 3G để kết nối Internet). Gồm ít nhất 1 máy chủ vật lý và 2 máy khách vật lý (trong đó có 1 thiết bị di động).</t>
  </si>
  <si>
    <t>Lịch bảo vệ: lớp trưởng lên lịch thứ tự các nhóm bảo vệ. Yêu cầu các nhóm kiểm thử có mặt đầy đủ để hoàn thành nhiệm vụ kiểm thử - vắng mặt ko tính điểm kiểm thử.</t>
  </si>
  <si>
    <t>Lớp trưởng tập hợp vào 1 đĩa cd tất cả các sản phẩm các nhóm đã nộp.</t>
  </si>
  <si>
    <t>Chưa mô tả rõ ràng yêu cầu của các chức năng</t>
  </si>
  <si>
    <t>Các nhóm mang theo bản in: báo cáo, báo cáo kiểm thử và slide.</t>
  </si>
  <si>
    <t>Lưu ý: theo quy định của TTĐBCL – không có bản in + bản mềm thì điểm không hợp lệ.</t>
  </si>
  <si>
    <t>Nội dung báo cáo</t>
  </si>
  <si>
    <t>Chưa mô tả rõ thuật toán truyền thông</t>
  </si>
  <si>
    <t>Đặt vấn đề :</t>
  </si>
  <si>
    <t>- Dẫn dắt đến bài toán lựa chọn, tại sao lựa chọn đề tài này, công nghệ sử dụng.</t>
  </si>
  <si>
    <t xml:space="preserve">Dẫn dắt: phải nói đúng vấn đề, tại sao lại liên quan đến công nghệ, chức năng mà mình chọn.
• Đề bài là không phải là do mình chọn còn các chức năng, ràng buộc giữa các chức năng là do mình chọn.
• Ghi rõ: 
- Tại sao chọn chức năng X mà không phải là chức năng Y.
- Tại sao chọn công nghệ X mà không phải công nghệ Y.
</t>
  </si>
  <si>
    <t>- Làm rõ cơ sở toán học, mô hình ứng dụng trừu tượng, cụ thể, chuyên biệt.</t>
  </si>
  <si>
    <t xml:space="preserve">Cơ sở toán học: trong slide của giáo viên: liên quan đến mô hình phân tán.
- Mô hình trừu tượng: ví dụ client-server(ai là client, ai là server?)
- Cụ thể: API gì? Interface nào…
- Chuyên biệt: cấu trúc code, class nào dùng API nào?
Chỉ liệt kê: 40%
Chỉ ra ánh xạ 1-1 giữa các mô hình: 60%
</t>
  </si>
  <si>
    <t>- Nói rõ yêu cầu thành viên và phân công nhiệm vụ: tên/ nhiệm vụ/ % đóng góp / mức độ hoàn thiện.</t>
  </si>
  <si>
    <t xml:space="preserve">Phân công công việc: lập bảng-&gt; liệt kê chi tiết.
Chi tiết từng công việc cho từng thành viên 
Đánh giá % đóng góp dựa trên tỉ lệ công việc thực tế (thời gian làm việc thực tế/ nỗ lực MH) – trừ điểm nếu đánh giá không chính xác, ko cụ thể. 
</t>
  </si>
  <si>
    <t>Mô tả hệ thống:</t>
  </si>
  <si>
    <t>Căn cứ trên các yêu cầu cơ bản của BTL, sinh viên mô tả lại chi tiết về hệ thống mà nhóm mình sẽ xây dựng.</t>
  </si>
  <si>
    <t>Có liệt kê nhưng chưa mô tả rõ</t>
  </si>
  <si>
    <t xml:space="preserve">1. số lượng chức năng
2. số lượng yêu cầu (phù hợp với các mô hình đã nêu ở phần trước)
3. Checklist xem đã hoàn thiện bao nhiêu %(định lượng).
</t>
  </si>
  <si>
    <t>- Yêu cầu chức năng</t>
  </si>
  <si>
    <t>- Yêu cầu phi chức năng</t>
  </si>
  <si>
    <t>- Giao diện</t>
  </si>
  <si>
    <t>Kiến trúc hệ thống</t>
  </si>
  <si>
    <t>Trình bày sơ đồ kiến trúc Logic và Vật lý của hệ thống. Giải thích ngắn gọn vai trò của từng thành phần, hệ thống con. Phương thức tương tác, truyền thông giữa chúng. Phân tích ưu nhược điểm, lý do lựa chọn.</t>
  </si>
  <si>
    <t xml:space="preserve">1. Kiến trúc vật lý: bao nhiêu máy? Kết nối như thế nào(dây, không dây…), máy nào triển khai thành phần nào đã đề cập trong các mô hình.
2. Kiến trúc logic: nêu rõ tất cả các thành phần mà mình đã sử dụng.
- Thành phần nào đảm nhiệm chức năng nào?
- Mô hình phân tán là gì?
- Kiến trúc đấy tái sử dụng các thành phần khác như thế nào?(thư viện, API),bắt buộc phải thể hiện được việc tái sử dụng đó như thế nào(tự code hay dùng có sẵn)
Ví dụ: -CSDL(firebase)
- Hỗ trợ đồng bộ…
</t>
  </si>
  <si>
    <t>Mô hình, giao thức và thuật toán truyền thông</t>
  </si>
  <si>
    <t xml:space="preserve">- Phân tích theo slide của giáo viên.(cấm copy/paste)
- Thuật toán sử dụng, ví dụ: bầu chọn người đứng đầu.
-&gt; Chỉ ghi những cái đã làm được.
Bonus: các thuật toán đảm bảo chất lượng (đồng bộ, sao lưu, nhất quán, an toàn) – không bonus cho việc tái sử dụng thuần túy các thư viện hỗ trợ thực hiện các nhiệm vụ nêu trên. 
</t>
  </si>
  <si>
    <t>Giải thích các mô hình truyền thông, thuật toán sử dụng để xây dựng hệ thống. Phân tích ưu nhược điểm, lý do lựa chọn. Lưu ý: phân tích dựa trên thiết kế của sinh viên, nghiêm cấm copy paste nội dung slide của giáo viên giới thiệu về các mô hình, thuật toán..</t>
  </si>
  <si>
    <t>Xây dựng hệ thống</t>
  </si>
  <si>
    <t xml:space="preserve">1. Công nghệ đó sử dụng cho thành phần nào(chi tiết).
2. Công nghệ nền tảng, còn nếu sử dụng công nghệ của bên thứ 3 thì bắt buộc phải nêu ở trong phần kiến trúc logic (phần 2 của kiến trúc hệ thống), ví dụ: thành phần nào được đặt ở đâu, cấu trúc code…
</t>
  </si>
  <si>
    <t>Giới thiệu ngắn gọn về công nghệ sử dụng, nhấn mạnh vào các điểm mấu chốt quan trọng sử dụng để giải quyết những vấn đề khó khăn của đề bài.</t>
  </si>
  <si>
    <t>Sơ đồ thiết kế các lớp (nếu sử dụng công cụ HĐT)</t>
  </si>
  <si>
    <t>Chụp ảnh màn hình minh họa các chức năng chính.</t>
  </si>
  <si>
    <t>Kết luận và hướng phát triển</t>
  </si>
  <si>
    <t>Nhận xét về sản phẩm của nhóm, về lựa chọn giải pháp công nghệ. Nêu rõ đóng góp của từng thành viên vào BTL (theo % công việc). Sinh viên tự chỉ ra các điểm hạn chế và phương hướng khắc phục.</t>
  </si>
  <si>
    <t>Cấu trúc báo cáo kiểm thử</t>
  </si>
  <si>
    <t>Kiêm tra tính hợp lệ của thiết kế: kiến trúc hệ thống, mô hình, giao thức và thuật toán truyền thông.</t>
  </si>
  <si>
    <t>&lt;Chuẩn hay chưa chuẩn, nếu chưa chuẩn chỉ rõ điểm sai và đưa ra thiết kế chuẩn&gt;</t>
  </si>
  <si>
    <t>&lt;Đánh giá thiết kế. Cho điểm theo thang điểm 10&gt;</t>
  </si>
  <si>
    <t>Kiểm thử chương trình</t>
  </si>
  <si>
    <t>&lt;Liệt kê danh sách các chức năng theo đúng yêu cầu đề bài&gt;</t>
  </si>
  <si>
    <t>Mô tả bài toán đầy đủ, đúng với thực tế</t>
  </si>
  <si>
    <t>&lt;Liệt kê các trường hợp thử đã thiết kế: chức năng qua giao diện, giải thuật phân tán, kiến trúc phân tán&gt;</t>
  </si>
  <si>
    <t>Nêu lên được các thách thức và định hướng giải pháp</t>
  </si>
  <si>
    <t>&lt;Liệt kê các kết quả kiểm thử (đạt/ không đạt và đề xuất phương án sửa chữa)&gt;</t>
  </si>
  <si>
    <t>Mô tả rõ cơ sở toán học, sơ đồ áp dụng cho hệ thống</t>
  </si>
  <si>
    <t>Đánh giá sản phẩm</t>
  </si>
  <si>
    <t xml:space="preserve">1. Đánh giá trung thực: + điểm.
2. Đánh giá không trung thực: - điểm.
</t>
  </si>
  <si>
    <t>Chưa có mô tả thuật toán truyền thông, chưa chỉ ra được tính phù hợp</t>
  </si>
  <si>
    <t>Tiêu chí</t>
  </si>
  <si>
    <t>Giao diện (UI, API)</t>
  </si>
  <si>
    <t>Chức năng cơ bản</t>
  </si>
  <si>
    <t>Chức năng nâng cao</t>
  </si>
  <si>
    <t>Nghiệp vụ</t>
  </si>
  <si>
    <t>Dữ liệu (vào, ra, tác nhân, trung gian)</t>
  </si>
  <si>
    <t>không có mô tả</t>
  </si>
  <si>
    <t>Thiết bị</t>
  </si>
  <si>
    <t>Mức độ hoàn thiện</t>
  </si>
  <si>
    <t>&lt;Đánh giá chung sản phẩm. Cho điểm theo thang điểm 10&gt;</t>
  </si>
  <si>
    <t>Kiểm tra báo cáo</t>
  </si>
  <si>
    <t>Ít (không có) lỗi trình bày/lỗi chính tả
 (Không được phép viphạm các lỗi trình bày cơ bản)</t>
  </si>
  <si>
    <t>Đầy đủ các phần quy định</t>
  </si>
  <si>
    <t>Nêu được cở sở toán học và các mô hình</t>
  </si>
  <si>
    <t>Chưa thấy mô tả về Sercurity service</t>
  </si>
  <si>
    <t>Nội dung trình bày khoa học</t>
  </si>
  <si>
    <t>Mô hình 3 lớp phù hợp yêu cầu bài toán</t>
  </si>
  <si>
    <t>Mô tả chung chung chưa nêu được việc áp dụng vào bài toán như thế nào</t>
  </si>
  <si>
    <t>Phân chia công việc hợp lý</t>
  </si>
  <si>
    <t>&lt;Đánh giá báo cáo. Cho điểm theo thang điểm 10&gt;</t>
  </si>
  <si>
    <t>Mô tả dài dòng chưa rõ ràng</t>
  </si>
  <si>
    <t>Chưa có phân chia CV</t>
  </si>
  <si>
    <t>Có đặt vấn đề mô tả bài toán khá thực tế</t>
  </si>
  <si>
    <t>Từ mô tả bài toán đã đưa ra được các định hướng giải pháp</t>
  </si>
  <si>
    <t>Mô tả khá đầy đủ các công nghệ sử dụng, cơ sở toán học và các mô hình</t>
  </si>
  <si>
    <t>Kiến trúc client-server phù hợp yêu cầu bài toán</t>
  </si>
  <si>
    <t>Mô tả rõ ràng chi tiết việc áp dụng vào bài toán</t>
  </si>
  <si>
    <t>Nhóm tự làm giao diện</t>
  </si>
  <si>
    <t>Nhóm chỉ có 1 thành viên</t>
  </si>
  <si>
    <t>Tuy chỉ có 1 thành viên nhưng làm báo rõ ràng</t>
  </si>
  <si>
    <t>Có mô tả bài toán khá chi tiết</t>
  </si>
  <si>
    <t>Chưa xử ý validate data input</t>
  </si>
  <si>
    <t>Nêu được cơ sở toán học và định hướng giải pháp</t>
  </si>
  <si>
    <t>Đầy đủ chức năng theo yêu cầu, mô tả rõ ràng</t>
  </si>
  <si>
    <t>Hợp lệ, giải thích rõ ràng</t>
  </si>
  <si>
    <t>Microservice 1: Recurrent Task Microservice</t>
  </si>
  <si>
    <t>https://apiguide.readthedocs.io/en/latest/build_and_publish/documentation.html</t>
  </si>
  <si>
    <t>synchronous protocal</t>
  </si>
  <si>
    <t>http://198.58.114.21/qlcv/quanlycongviec</t>
  </si>
  <si>
    <t xml:space="preserve">https://falling-frog-38743.pktriot.net/api-docs/
</t>
  </si>
  <si>
    <t>https://drive.google.com/file/d/13jJJIecIGgAU2byvJwdzP0SJGtNgg7lg/view?usp=sharing</t>
  </si>
  <si>
    <t>https://documenter.getpostman.com/view/8203529/SVtZtjz9?version=latest&amp;fbclid=IwAR0hhNC3ITiA3jC_-9bSBYgnnxekkDO8AKqh4trIOFng2EXA4JPXLnIlZhI#a24f72d2-bb83-4b02-96e1-5d8752e79f5d</t>
  </si>
  <si>
    <t>https://docs.google.com/spreadsheets/d/18EcAoylc-MdV1fbzEpw8_7CfEenI2sl9GkI8-b0GRK0/edit?usp=sharing</t>
  </si>
  <si>
    <t xml:space="preserve">   </t>
  </si>
  <si>
    <t>Microservice 2 (Data Service - User &amp; Department): http://dms3.pagekite.me/api-docs</t>
  </si>
  <si>
    <t xml:space="preserve"> https://docs.google.com/document/d/1CiiK1cgGqJgxfTZFAhe0W9l8k7Yl9wZWrjNzh97VJqM/edit?usp=sharing        </t>
  </si>
  <si>
    <t>https://drive.google.com/open?id=15uVDnIuIjO4lyYU-POa1NKG1Mo1Am-Cy2R0n6kvC-Dw</t>
  </si>
  <si>
    <t>https://documenter.getpostman.com/view/8260757/SW7Xb9sE?fbclid=IwAR0mALXbjd0TNNaV6RT5G22XwCHgzokEF2zMd-8Cyxt3jUHQVm5LSzQYjA8&amp;version=latest</t>
  </si>
  <si>
    <t>Bài trình bày về microservice architecture (dẫn link truy cập)</t>
  </si>
  <si>
    <t>https://app.swaggerhub.com/apis-docs/hungcon1911/ProjectKPI/1.0.0</t>
  </si>
  <si>
    <t>http://it4883dms3.pagekite.me/api-docs</t>
  </si>
  <si>
    <t>Mô tả được việc áp dụng các công nghệ sử dụng vào hệ thống</t>
  </si>
  <si>
    <t>Đã xây dựng được các chứng năng theo yêu cầu bài toán, có mô tả rõ ràng trong báo cáo</t>
  </si>
  <si>
    <t>https://docs.google.com/spreadsheets/d/1oT9marep5i8gv7mPVW4Vm4LyAIejfX_uFo-MPF9381o/edit?fbclid=IwAR3RYuVth6kEIYPA7ZZvOFPZrUtXqCw89fvd6peX-ZNZ+RAYbbnOGvVfCh6k#gid=0</t>
  </si>
  <si>
    <t>Chưa mô tả rõ việc áp dụng vào bài toán như thế nào</t>
  </si>
  <si>
    <t>https://docs.google.com/spreadsheets/d/1LAqDQUPWFbL7Va6tipLOL08urAUvfX1s3mxukR67qxU/edit?usp=sharing</t>
  </si>
  <si>
    <t>https://docs.google.com/spreadsheets/d/1fMw16GcZ_txoejj5OSC0tMb-5vyqiNJbsfTpdWehA8s/edit?usp=sharing</t>
  </si>
  <si>
    <t>Nhóm có 1 thành viên nên không có phần phân chia công việc</t>
  </si>
  <si>
    <t>https://docs.google.com/spreadsheets/d/1h6Y_EX2HTww_-upPIZN0xkTZLK6TSEcIjeiShwXaJwA/edit#gid=0</t>
  </si>
  <si>
    <t>Cấu trúc báo cáo thiếu nhiều phần, các phần còn lại trình bày sơ sài</t>
  </si>
  <si>
    <t>Đã mô tả về các yêu cầu đưa ra của bài toán</t>
  </si>
  <si>
    <t>Chưa có phần hướng giải pháp</t>
  </si>
  <si>
    <t>Chưa có phần mô tả giải pháp</t>
  </si>
  <si>
    <t>Các yêu cầu chức năng và phi chức năng chưa đầy đủ. Giao diện còn phải thể hiện tính quy trình và phải có các thống kê và so sánh kết quả với các nhân viên khác.</t>
  </si>
  <si>
    <t>Kiến trúc logic và kiến trúc vật lý còn sơ sài. Kiến trúc là microservice chứ không phải là monoservice</t>
  </si>
  <si>
    <t>Mới chỉ có các kỹ thuật truyền thông và dịch vụ hỗ trợ</t>
  </si>
  <si>
    <t>https://docs.google.com/spreadsheets/d/1PFDORWVuptIWJtTfVMyurwqJQlTqJRi-LkOA0L-y0vo/edit?usp=sharing</t>
  </si>
  <si>
    <t>Chưa có hướng dẫn cái đặt, sử dụng</t>
  </si>
  <si>
    <t>Tuy giao diện chưa hoàn thiện do thiếu thành viên nhưng giao diện đã hoàn thiện hoạt động tốt</t>
  </si>
  <si>
    <t>Số giao diện đã xây dựng được là 8 giao diện, thể hiện được sự so sánh công việc của nhân viên trong công ty nhưng chưa thể hiện được sự so sánh KPI giữa các nhân viên, và tính quy trình</t>
  </si>
  <si>
    <t>Chưa thế hiện được mô hình, giao thức, thuật toán trong mã nguồn</t>
  </si>
  <si>
    <t>Đã có một số chức năng để demo</t>
  </si>
  <si>
    <t>https://docs.google.com/spreadsheets/d/1fhKBvAZY9OM4A1N8LO7EiWoeMJkuNwxWLTOkNJJnE5E/edit?usp=sharing</t>
  </si>
  <si>
    <t>Chưa trình bày được</t>
  </si>
  <si>
    <t>Cả 2 link nhé:
Link1: KPIService
Link2: SecurityService</t>
  </si>
  <si>
    <t>https://docs.google.com/spreadsheets/d/1FDQifA4UkUizbIhGbb-GXPKO3ZLsWULHXsPEHT11xoc/edit?usp=drivesdk</t>
  </si>
  <si>
    <t>https://docs.google.com/spreadsheets/d/1oxq5FZraIbwIZ0KP9OTODkhJkxbWdGgKJak_eFnX80c/edit?usp=sharing</t>
  </si>
  <si>
    <t>Cấu trúc báo cáo thiếu nhiều phần còn lại đầy đủ</t>
  </si>
  <si>
    <t>Các yêu cầu đưa ra đã phù hợp với yêu cầu của đề bài</t>
  </si>
  <si>
    <t>Phần mô tả kiến trúc đã mô tả được kiến trúc vật lý và kiến trúc logic</t>
  </si>
  <si>
    <t>https://docs.google.com/spreadsheets/d/1vnUAHtRTeFNMYqziyEHL2uevP5CUVZlDIZTg82DS6J8/edit?usp=sharing</t>
  </si>
  <si>
    <t>Chưa có phần thuật toán truyền thông</t>
  </si>
  <si>
    <t>Chưa có phần hướng dẫn cài đặt</t>
  </si>
  <si>
    <t>Hoàn thành 10 API, kết nối API đến các nhóm 5. 14, 16, 6 và 8. Nhóm 4 đã sử dụng API của nhóm</t>
  </si>
  <si>
    <t>https://docs.google.com/spreadsheets/d/1PGe8pPMUFhS__VKT1TQDo5e8ilaPPn_mzZ3QG5E7pYM/edit?usp=sharing</t>
  </si>
  <si>
    <t>Đã có phần giao thức và thuật toán truyền thông</t>
  </si>
  <si>
    <t>Không tự xây dựng UI nào</t>
  </si>
  <si>
    <t>Có nêu ra giải thuật nhưng chưa có phần áp dụng cụ thể vào trong phần mềm</t>
  </si>
  <si>
    <t>https://docs.google.com/presentation/d/1ah4ZRTN5dpgI6xnLWdbrn0hRSGCmQWml2yQEniR6A2g/edit?usp=sharing</t>
  </si>
  <si>
    <t>Mockup (dẫn link truy cập)</t>
  </si>
  <si>
    <t>DSD_01 20140076 Hoàng Ngọc Anh 
https://1drv.ms/w/s!ArZbswbbLus7zzYZn-kq4tffT_Ye</t>
  </si>
  <si>
    <t>https://docs.google.com/spreadsheets/d/12scjAGXCcfiG08PT7-JdqldevnXf74QRlvTHk3AJlXI/edit?fbclid=IwAR3HAIVeZk3xY06tJjv-GlROzX7LnLAIhiVFMQe4zyhGLdufOnKxhvMP0NU#gid=930511880</t>
  </si>
  <si>
    <t>https://www.figma.com/file/HZsQMYSOxG6JR6JIwbGomu/PTPM_Ph%C3%A2n_T%C3%A1n?node-id=0%3A1
https://drive.google.com/drive/folders/1y-G58FaS4Hs1bs1_PCmmGoKNxU53p7VG?usp=sharing</t>
  </si>
  <si>
    <t>DSD_01 20140782 Hoàng Ngọc Dũng
Mockup_WEB
https://docs.google.com/document/d/1NPxLKmGkyaHxoc039jKuNTS9oeG_5SgCSrjy-Qk6cB4/edit</t>
  </si>
  <si>
    <t>http://dsd04.000webhostapp.com/</t>
  </si>
  <si>
    <t>Đã mô tả được giải pháp nhóm sử dụng</t>
  </si>
  <si>
    <t>Mô tả rõ ràng vai trò của kiến trúc lựa chọn</t>
  </si>
  <si>
    <t>Đã nêu được các yêu cầu chức năng và phi chức năng</t>
  </si>
  <si>
    <t>Đã trình bày được mô hình và giải thuật truyền thông</t>
  </si>
  <si>
    <t>link desploy đã cập nhật: https://taskmanagement-admin.herokuapp.com/</t>
  </si>
  <si>
    <t>Có xây dựng giao diện cho các Api của mình</t>
  </si>
  <si>
    <t>Có sử dụng Cron Job</t>
  </si>
  <si>
    <t>Có bổ sung thêm trường để kiểm tra thời gian cuối truy cập</t>
  </si>
  <si>
    <t>Các API xây dựng đều đã được nhóm khác sử dụng</t>
  </si>
  <si>
    <t>Có giao diện quản trị viên và giao diện của lãnh đạo của nhóm 4</t>
  </si>
  <si>
    <t>Không có API doc</t>
  </si>
  <si>
    <t>Xây dựng được 31 API</t>
  </si>
  <si>
    <t>Không xây dựng UI nào</t>
  </si>
  <si>
    <t>Kiến trúc client-server phù hợp</t>
  </si>
  <si>
    <t>Sử dụng google cloud để cần bằng tải</t>
  </si>
  <si>
    <t>Đã deploy lên trên server</t>
  </si>
  <si>
    <t>Đã có mô tả hướng giải pháp</t>
  </si>
  <si>
    <t>Đã có phần mô tả giải pháp</t>
  </si>
  <si>
    <t>Đã có API doc</t>
  </si>
  <si>
    <t>Có mô tả đầy đủ dữ liệu đàu vào</t>
  </si>
  <si>
    <t>Báo cáo có lỗi 
 chính tả.Và có 
 một số từ còn
 viết tắt nhiều</t>
  </si>
  <si>
    <t>Có đưa ra mô hình, giao thức và thuật toán truyền thông tuy nhiên sơ sài và chưa chính xác hoàn toàn</t>
  </si>
  <si>
    <t>Mô tả giải pháp nhưng chưa rõ ràng</t>
  </si>
  <si>
    <t>Có xây dựng thêm giao diện cho API của mình</t>
  </si>
  <si>
    <t>Có cơ chế xác thực, giao thức https</t>
  </si>
  <si>
    <t>Có APIs doc</t>
  </si>
  <si>
    <t>Đã xây dựng giao diện cho các chức năng mà nhóm giao diện không sử dụng</t>
  </si>
  <si>
    <t>Chưa có phần đảm bảo an toàn</t>
  </si>
  <si>
    <t>Đã xây dựng được đầy đủ các API</t>
  </si>
  <si>
    <t>Có phần giao diện nhóm 4 xây dựng gọi đến API</t>
  </si>
  <si>
    <t>Có APIs docs</t>
  </si>
  <si>
    <t>Có xây dựng giao diện cho các api mà nhóm khác không dùng</t>
  </si>
  <si>
    <t>Đã xây dựng được 35 API</t>
  </si>
  <si>
    <t>Sai chính tả, font chữ hơi to</t>
  </si>
  <si>
    <t>mô tả bài toán chưa đầy đủ</t>
  </si>
  <si>
    <t>Hợp lệ nhưng chưa đầy đủ, thiếu phần của service quản lý cấu hình</t>
  </si>
  <si>
    <t>Kiến trúc hệ thống không hợp lệ. Microservice chứ không phải là monoservice</t>
  </si>
  <si>
    <t>Xây dựng được 9 API tuy nhiên thiếu API của phần quản lý cấu hình</t>
  </si>
  <si>
    <t>Chỉ xây dựng được 1 API</t>
  </si>
  <si>
    <t>Đã nêu định hướng giải pháp về mặt chức năng</t>
  </si>
  <si>
    <t>Có đi vào chi tiết của định hướng đó</t>
  </si>
  <si>
    <t>Các yêu cầu về chức năng và phi chức năng là hợp lệ</t>
  </si>
  <si>
    <t>Kiến trúc vật lý hợp lệ, chưa chỉ ra được kiến trúc logic</t>
  </si>
  <si>
    <t>Mô hình, giao thức phù hợp với những gì nhóm đã thực hiện và demo. Thuật toán truyền thông cũng đã được nhóm demo và hoạt động đúng đặc tả</t>
  </si>
  <si>
    <t>Nhóm 4 đã viết 50 testcase cho nhóm. Các nhóm khác viết TH tương tự</t>
  </si>
  <si>
    <t>Đã có hướng dẫn cài đặt, tuy nhiên hướng dẫn cần bổ sung các công cụ cần cài đặt thêm</t>
  </si>
  <si>
    <t>Nhóm đã demo được mô hình mà nhóm lựa chọn. Không có thuật toán</t>
  </si>
  <si>
    <t>3 API được các service nhóm khác sử dụng</t>
  </si>
  <si>
    <t>25 API được các nhóm giao diện sử dụng</t>
  </si>
  <si>
    <t>Nhóm đã demo giải thuật phân tán nhóm sử dụng</t>
  </si>
  <si>
    <t>Giao thức nhóm chọn đúng với nững gì nhóm đã thực hiện được</t>
  </si>
  <si>
    <t>Nhóm triển khai service của mình trên 1 máy server</t>
  </si>
  <si>
    <t>25 API được sử dụng</t>
  </si>
  <si>
    <t>Nhóm sử dụng RabbitMQ tạo kênh liên lạc giữa các service để khi service có thay đổi data sẽ thông báo service khác cập nhật theo</t>
  </si>
  <si>
    <t>Nhóm đã có phần bảo mật thể hiện bằng việc phải đăng nhập trước khi dùng API</t>
  </si>
  <si>
    <t>Nhóm đã deploy lên server thật</t>
  </si>
  <si>
    <t>Cấu trúc báo cáo tương đối đầy đủ so với yêu cầu, còn thiếu phần giới thiệu về công nghệ sử dụng</t>
  </si>
  <si>
    <t>Đã nêu định hướng giải pháp cho cả 2 service của nhóm</t>
  </si>
  <si>
    <t>Phần module người dùng có định hướng chi tiết về mô hình sử dụng còn phần module báo cáo thì ko đi vào chi tiết như của bên module người dùng, chỉ dừng lại ở định hướng</t>
  </si>
  <si>
    <t>Kiến trúc hệ thống của nhóm rõ ràng</t>
  </si>
  <si>
    <t>Nhóm 13 thiết kế hơn 50 testcase, các nhóm còn lại thì kế testcase với TH gần tương tự</t>
  </si>
  <si>
    <t>Mô hình không được chỉ rõ. Giao thức và thuật toán đều đã được thể hiện thông qua demo</t>
  </si>
  <si>
    <t>Đa số các chức năng trong module người dùng được API nhóm khác sử dụng và đều hoạt dộng tốt</t>
  </si>
  <si>
    <t>Đã deploy service trên 1 server</t>
  </si>
  <si>
    <t>Chức năng đã có đầy đủ theo yêu cầu</t>
  </si>
  <si>
    <t>Không thấy nhóm nhắc phần này</t>
  </si>
  <si>
    <t>Nhóm đã có đồng bộ dữ liệu với các nhóm khác</t>
  </si>
  <si>
    <t>Nhóm đã có phần dung lỗi</t>
  </si>
  <si>
    <t>Nhóm đã có phần security cho service của mình, phần này nằm ở API gateway của nhóm</t>
  </si>
  <si>
    <t>Phân giới thiệu bài toán lại giới thiệu về công nghệ chứ không giới thiệu về yêu cầu bài toán</t>
  </si>
  <si>
    <t>Có định hướng giải pháp cho kiến trúc lẫn chức năng sẽ thiết kế</t>
  </si>
  <si>
    <t>Giải pháp kiến trúc đã được nhóm chọn thực hiện theo Jersey framework, còn về chức năng nhóm đã nêu rõ được cần phải sử dụng tới nhóm nào khác</t>
  </si>
  <si>
    <t>Yêu cầu phi chức năng đã phù hợp, yêu cầu về chức năng cho dịch vụ cấu hình đánh giá còn sơ sài</t>
  </si>
  <si>
    <t>Kiến trúc vật lý nhóm không tóm tắt lại mà chỉ nêu tên kiến trúc sử dụng, kiến trúc logic hợp lệ</t>
  </si>
  <si>
    <t>Nhóm thiếu mô hình truyền thông. Gaio thức và thuật toán đã dược trình bày đủ</t>
  </si>
  <si>
    <t>Nhóm 3 viết 51 testcase . Các nhóm cá viết các TH tương tự</t>
  </si>
  <si>
    <t>Nhóm phụ thuộc vào các công nghệ bên thứ 3 khá nhiều, vd như cái kiến trúc vật lý của nhóm nhóm đã ko tự tóm tắt lại được</t>
  </si>
  <si>
    <t>Nhóm đã thể hiện thuật toán giải quyết tương tranh khi demo. Về mô hình thì ko thấy nhóm nhắc tới</t>
  </si>
  <si>
    <t>Đã demo được giải thuật giải quyết tương tranh</t>
  </si>
  <si>
    <t>Giao thức truyền thông ko được nhóm nhắc tới</t>
  </si>
  <si>
    <t>Nhóm triển khai các service hết 1 máy</t>
  </si>
  <si>
    <t>Đủ về chức năng cho service về người dùng, service về cấu hình đánh giá còn sơ sài</t>
  </si>
  <si>
    <t>Cân bằng tải nhờ google app engine</t>
  </si>
  <si>
    <t>Các nhóm khác đồng bộ dữ liệu với nhóm này</t>
  </si>
  <si>
    <t>Có check token để kiểm tra có quyền dùng API ko</t>
  </si>
  <si>
    <t>Đã có hướng dẫn nhưng cần chỉ rõ hơn cần cài đặt môi trường gì</t>
  </si>
  <si>
    <t>Nhóm đang có 30 API được sử dụng</t>
  </si>
  <si>
    <t>Phần giới thiệu đề bài chưa giới thiệu về phần việc của nhóm</t>
  </si>
  <si>
    <t>Đã có định hướng giải pháp cho kiến trúc sử dụng và cho các chức năng nhóm thực hiện</t>
  </si>
  <si>
    <t>Định hướng cho kiến trúc của nhóm là mô hình client-server, định hướng cho các chức năng đã được nhóm trình bày chi tiết cho từng chức năng</t>
  </si>
  <si>
    <t>Các yêu cầu về chức năng và phi chức năng của nhóm là hợp lệ</t>
  </si>
  <si>
    <t>Kiến trúc vật lý của nhóm chính là kiến trúc logic nhóm viết, kiến trúc logic chưa được thể hiện</t>
  </si>
  <si>
    <t>Đã nêu được giao thức sử dụng là giao thức đồng bộ. Các thuật toán mới chỉ dừng lại ở lý thuyết chứ chưa chỉ ra áp dụng thực tế trong service của nhóm</t>
  </si>
  <si>
    <t>Nhóm 3 viết 49 testcase. Các nhóm còn lại viết TH tương tự vậy</t>
  </si>
  <si>
    <t>Nhóm đã thê hiện được giao thức đồng bộ thông qua demo. Ko demo các thuật toán</t>
  </si>
  <si>
    <t>10 API liên quan tới lấy quy trình, công việc của quy trình đang được bên service nhóm 11 sử dụng và hoạt động tốt</t>
  </si>
  <si>
    <t>Tầm 12 API được giao diện của nhóm sử dụng để demo các chức năng</t>
  </si>
  <si>
    <t>Không demo các thuật toán nhóm sử dụng</t>
  </si>
  <si>
    <t>Đã demo được giao thức đồng bộ của nhóm</t>
  </si>
  <si>
    <t>Kiến trúc đúng với nhóm đã trình bày</t>
  </si>
  <si>
    <t>Nhóm có 22 API được sử dụng và đều hoạt động tốt</t>
  </si>
  <si>
    <t>Rất kém. Request đến service của nhóm có khả năng fail cao</t>
  </si>
  <si>
    <t>Nhóm đã deploy được service lên server thật</t>
  </si>
  <si>
    <t>Thiếu phân công công việc</t>
  </si>
  <si>
    <t>Đã có giới thiệu yêu cầu bài toán cũng như những gì nhóm sẽ làm</t>
  </si>
  <si>
    <t>Đã nêu được định hướng giải pháp cho kiến trúc nhóm sẽ sử dụng thông qua giới thiệu công nghệ, đông thời nhóm cũng neu được định hướng các chức năng sẽ tực hiện</t>
  </si>
  <si>
    <t>Đã trình bày chi tiết về định hướng</t>
  </si>
  <si>
    <t>Kiến trúc vật lý hợp lệ, kiến trúc logic của nhóm đang diễn tả lại kiến trúc vật lý</t>
  </si>
  <si>
    <t>Mô hình vào giao thức hợp lệ, thuật toán chưa chỉ ra được áp dụng ở đâu trong service cảu nhóm</t>
  </si>
  <si>
    <t>Nhóm 15 viết 50 testcase cho nhóm. Các nhóm còn lại viết TH tương tự. Vẫn có tương đối số testcase fail</t>
  </si>
  <si>
    <t>Nhóm đã thê hiện được giao thức thông qua demo. Ko demo các thuật toán</t>
  </si>
  <si>
    <t>Có 1 api lấy user là được nhóm khác sử dụng</t>
  </si>
  <si>
    <t>21 API lấy log nhóm đã lưu lại đã có giao diện demo + 1 Api lấy tất cả user đc demo</t>
  </si>
  <si>
    <t>Đã demo được giao thức mà nhóm sử dụng</t>
  </si>
  <si>
    <t>Nhóm triển khai 2 service của mình trên 2 máy server khác nhau</t>
  </si>
  <si>
    <t>Nhóm có 21 API bên log sử dụng đc, các API bên user không tìm thấy đặc tả, trong áo cáo có 4 API của user có kq</t>
  </si>
  <si>
    <t>Thiếu dẫn dắt vào đề bài, đã nêu ra đề bài và phân việc của nhóm</t>
  </si>
  <si>
    <t>Có định hướng giải pháp cho kiến trúc nhóm sử dụng</t>
  </si>
  <si>
    <t>Đã trình bày giải pháp để triển khai kiến trúc đã chọn</t>
  </si>
  <si>
    <t>Kiến trúc vật lý và logic hợp lý</t>
  </si>
  <si>
    <t>Mô hình và giao thức hợp lệ, thuật toán mới chỉ nêu lý thuyết chứ chưa chỉ ra áp dụng thực tế của nhóm</t>
  </si>
  <si>
    <t>Nhóm 6 viết 24 testcase cho nhóm. Các nhóm còn ại đa phần ko làm chi tiết các testcase</t>
  </si>
  <si>
    <t>Không tìm thấy đặc tả của nhóm về các api quản lý dữ liệu mà các nhóm khác sử dụng</t>
  </si>
  <si>
    <t>7 API được bên giao diện sử dụng</t>
  </si>
  <si>
    <t>Đã demo được giao thức RPC mà nhóm sử dụng</t>
  </si>
  <si>
    <t>Nhóm có 7 API sử dụng được bên Kpi, thiếu API cho service cấu hình</t>
  </si>
  <si>
    <t>Đã có nêu yêu cầu bài toán</t>
  </si>
  <si>
    <t>Đã đưa ra định hướng giải pháp của nhóm thông qua các mô hình mà nhóm sẽ sử dụng</t>
  </si>
  <si>
    <t>Đã chỉ rõ các mô hình nhóm sử dụng được áp dụng như nào</t>
  </si>
  <si>
    <t>Mô hình truyền thông hợp lệ, giao thức truyền thông nhóm chọn ko hẳn là giao thức truyền thông, ko có thuật toán</t>
  </si>
  <si>
    <t>Tất cả các nhóm đều không viết chi tiết testcase cho nhóm này</t>
  </si>
  <si>
    <t>2API lấy mẫu báo cáo cần cho service nhóm khác đều chạy đc</t>
  </si>
  <si>
    <t>Nhóm có 20 API có giao diện để demo</t>
  </si>
  <si>
    <t>Đã demo được hoạt động của API gateway của nhóm</t>
  </si>
  <si>
    <t>Nhóm triển khai cả 2 service lên cùng 1 máy</t>
  </si>
  <si>
    <t>32 API tất cả và chạy đc</t>
  </si>
  <si>
    <t>Có cân bằng tải nhờ API gateway</t>
  </si>
  <si>
    <t>Cần authen từ nhóm 18 để dùng API</t>
  </si>
  <si>
    <t>Phần giới thiệu bài toán không có đãn dắt vào đề bài, thiếu phân mô tả công việc của nhóm</t>
  </si>
  <si>
    <t>Chỉ mô tả định hướng cho xây dựng các chức năng của giao diện nhóm sẽ làm, thiếu định hướng cho phần kiến trúc</t>
  </si>
  <si>
    <t>Phần đinh hướng cho chức năng làm nhóm đã nêu được các giao diện sẽ phải làm</t>
  </si>
  <si>
    <t>Yêu cầu chức năng và phi chức năng đầy đủ và chi tiết</t>
  </si>
  <si>
    <t>Kiến trúc vật lý và logic phù hợp. Ngoài ra nhóm còn nêu nghiệp vụ cũng như layout giao diện của nhóm</t>
  </si>
  <si>
    <t>Nhóm sử dụng mô hình Publish-Subcribe nhưng ko thể hiện được điều này khi demo. Còn về thuật toán loại trù nhóm chọn thì ko rõ nhóm đã áp dụng ở phần nào trong web app</t>
  </si>
  <si>
    <t>Nhóm 6 viết 52 testcase cho nhóm. Các nhóm còn lại viết TH tương tự</t>
  </si>
  <si>
    <t>Giao diện của nhóm vẫn chưa hoàn thiện, có giao diện không có API sử dụng</t>
  </si>
  <si>
    <t>Nhóm chưa thể hiện được điều này khi demo</t>
  </si>
  <si>
    <t>Các chức năng khá đầy đủ và đều hoạt động tốt</t>
  </si>
  <si>
    <t>Nhóm giao diện không liên quan đến phần này</t>
  </si>
  <si>
    <t>Đã tích hợp 1 API nhóm 6. 5 API nhóm 8, 4 API nhóm 5 và API phân quyền nhóm 15. Ngoài ra còn dung API authen của nhóm 18</t>
  </si>
  <si>
    <t>Giao diện rõ ràng, thể hiện rõ đầu vào đầu ra cần thiết</t>
  </si>
  <si>
    <t>Chưa demo được giải thuật nào</t>
  </si>
  <si>
    <t>Chưa demo đươc giao thức nhóm lựa chọn</t>
  </si>
  <si>
    <t>Nhóm triển khai web app mình trên 1 máy</t>
  </si>
  <si>
    <t>Các chức năng tương đối đầy đủ</t>
  </si>
  <si>
    <t>Đã có bảo mật thông qua API authen của nhóm 18</t>
  </si>
  <si>
    <t>Webapp đã được triển khai thực tế</t>
  </si>
  <si>
    <t>Ko có mô tả yêu cầu bài toán cũng như giới thiệu công việc của nhóm</t>
  </si>
  <si>
    <t>Đã có định hướng cho các chức năng sẽ xây dựng cho giao diện</t>
  </si>
  <si>
    <t>Có đi chi tiết vào các thông tin mà chức năng sẽ cung cấp</t>
  </si>
  <si>
    <t>Các yêu cầu chức năng và phi chức năng đầy đủ và hợp lệ</t>
  </si>
  <si>
    <t>Kiến trúc vật lý hợp lệ, kiến trúc logic của nhóm đang nêu lại kiến trúc vật lý</t>
  </si>
  <si>
    <t>Mô hình vào giao thức là hướng thông điệp bên vững, phù hợp với phân nhóm đã làm được. Thuật toán mới chỉ nêu lý thuyết chứ chưa có áp dụng thực tế</t>
  </si>
  <si>
    <t>Nhóm 5 viết 51 testcase cho nhóm. Các nhóm khác viết TH tương tự. Số lương testcasse fail gần nửa</t>
  </si>
  <si>
    <t>Giao diện của nhóm tương đối đầy đủ cho các chức năng cần của lãnh đạo</t>
  </si>
  <si>
    <t>Mô hình và giao thức thể hiện ở việc nhóm gửi thông điệp yêu cầu tới API đợi lấy KQ trả về. Thuật toán chưa thể hiện được</t>
  </si>
  <si>
    <t>Nhóm đã làm được 28 trang giao diện để demo các chức năng</t>
  </si>
  <si>
    <t>Đã tích hợp tổng cộng 52 API từ 13 nhóm khác nhau</t>
  </si>
  <si>
    <t>Giao diện rõ ràng thể hiện được dữ liệu vào ra</t>
  </si>
  <si>
    <t>Đã demo được giao thức nhóm chọn</t>
  </si>
  <si>
    <t>Kiến trúc trong source code phù hợp</t>
  </si>
  <si>
    <t>Nhóm triển khai giao diện của mình lên 1 máy server</t>
  </si>
  <si>
    <t>Nhóm gồm 28 trang giao diện tất cả để demo các chức năng</t>
  </si>
  <si>
    <t>Dung lỗi bằng cách validate các thông tin trước khi gửi trên frontend</t>
  </si>
  <si>
    <t>Đã có bảo mật thông qua đăng nhập ở nhóm 18</t>
  </si>
  <si>
    <t>Đã deploy web app này lên server thật</t>
  </si>
  <si>
    <t>Đã phân chia công việc, chưa nêu rõ công việc mỗi người</t>
  </si>
  <si>
    <t>Đủ về cấu trúc nhưng trình bày vẫn còn lộn xộn</t>
  </si>
  <si>
    <t>Có nêu được yêu cầu đề bài, chưa nêu được nhóm làm gì. Còn câu hỏi trong phần cấu trúc báo cáo</t>
  </si>
  <si>
    <t>Chỉ nêu định hướng về kiến trúc của hệ thống sẽ xây dựng</t>
  </si>
  <si>
    <t>Có nêu chi tiết giải pháp cho kiến trúc của hệ thống</t>
  </si>
  <si>
    <t>Các yêu cầu chức năng và phi chức năng là đầy đủ và hợp lệ</t>
  </si>
  <si>
    <t>Chưa nêu được kiến trúc vật lý cũng như kiến trúc logic</t>
  </si>
  <si>
    <t>Phân mô hình chỉ nêu lý thuyết 1 số mô hình nhưng ko nêu nhóm chọn gì. Giao thức chọn RPC. Thuật toán chỉ dừng lại ở nêu lý thuyết</t>
  </si>
  <si>
    <t>Nhóm 2 viết 15 testcase cho nhóm. Các nhóm khác làm TH tương tự</t>
  </si>
  <si>
    <t>Chỉ demo được giao thức. Nhóm không chỉ ra mô hình trong báo cáo và không demo đc thuật toán sử dụng</t>
  </si>
  <si>
    <t>Nhóm có API đang nhập tạo token, giải mã token, lấy thông tin người dùng từ token và API tạo thông báo là được nhóm khác sử dụng</t>
  </si>
  <si>
    <t>Nhóm có API để tạo thông báo, hiển thị thông báo và api để login là được bên giao diện sử dụng</t>
  </si>
  <si>
    <t>Đã demo được giao thức sử dụng</t>
  </si>
  <si>
    <t>Kiến trúc trong source code là phù hợp</t>
  </si>
  <si>
    <t>14 API sử dụng được và đã demo</t>
  </si>
  <si>
    <t>Là nhóm cung cấp bảo mật</t>
  </si>
  <si>
    <t>Đủ về đầu mục nhưng nội dung còn sơ sài</t>
  </si>
  <si>
    <t>Đã có định hướng về kiến trúc trong phân giới thiệu các công nghệ sẽ dùng, không có định hướng về chức năng định làm</t>
  </si>
  <si>
    <t>Chưa đi sâu vào phần này, mới chỉ giớ thiệu tên các công cụ cần dùng</t>
  </si>
  <si>
    <t>Các yêu cầu về chức năng cần chi tiết ra hơn, hiện vẫn còn sơ sài. Yêu cầu phi chức năng hợp lệ</t>
  </si>
  <si>
    <t>Chưa chỉ ra được kiến trúc vật lí cũng như kiến trúc logic</t>
  </si>
  <si>
    <t>Đã nêu được mô hình và giao thức sử dụng và phù hợp với service nhóm làm. Phần thuật toán không chỉ được ra áp dụng như nào</t>
  </si>
  <si>
    <t>Nhóm 3 viết 42 testcase cho nhóm. Các nhóm khác viết TH tương tự</t>
  </si>
  <si>
    <t>Nhóm đã tự xây giao diện để demo phần của mình</t>
  </si>
  <si>
    <t>Giao thức và mô hình được thê hiện thông qua demo chat service của nhóm. Thuật toán ko thể hiện đc</t>
  </si>
  <si>
    <t>9 API liên quan đến lấy thông tin liên quan phòng ban được các nhóm khác sủ dụng</t>
  </si>
  <si>
    <t>30 API đã được nhóm demo bằng giao diện</t>
  </si>
  <si>
    <t>Đã demo được giao thức nhóm lựa chọn khi demo chat service</t>
  </si>
  <si>
    <t>Nhóm triển khai 2 service trên 2 server khác nhau</t>
  </si>
  <si>
    <t>Có 30 API chạy được thực tế</t>
  </si>
  <si>
    <t>Đã có bảo mật thể hiện ở phải login mới dùng được chat service</t>
  </si>
  <si>
    <t>Cả 2 server của nhóm đều chết</t>
  </si>
  <si>
    <t>Về cấu trúc thì tương đối đủ. Nội dung có chỗ còn sơ sài và có đoạn còn nguyên câu hỏi từ yêu cầu báo cáo</t>
  </si>
  <si>
    <t>Không nêu đề bài, chỉ trình bay những gì service của nhóm làm</t>
  </si>
  <si>
    <t>Chỉ có định hướng giải pháp cho cức năng xây dựng, tuy nhiên ko đi vào chi tiết</t>
  </si>
  <si>
    <t>Ko mô tả chi tiết về định hướng giải pháp của nhóm đã chọn</t>
  </si>
  <si>
    <t>Các yêu cầu chức năng là đủ nhưng nên chia nhỏ ra để chi tiết hơn. Các yêu cầu phi chức năng là hợp lệ</t>
  </si>
  <si>
    <t>Đầy đủ cả kiến trúc vật lý và logic, kiến trúc logic cần làm rõ hơn nữa bằng lời</t>
  </si>
  <si>
    <t>Mô hình client-server của nhóm là phù hợp với những gì nhóm xây dựng. Không có giao thức hay thuật toán</t>
  </si>
  <si>
    <t>Nhóm 5 viết 22 testcase. Các nhóm khác viết testcase với TH tương tự</t>
  </si>
  <si>
    <t>Nhóm đã tự xây giao diện để demo các chức năng</t>
  </si>
  <si>
    <t>Đã thể hiện được mô hình nhóm lựa chọn, thuật toán ko có</t>
  </si>
  <si>
    <t>5 API về security đc nhóm khác sử dụng đều chay đc</t>
  </si>
  <si>
    <t>Giao diện nhóm làm sử dụng 6 API, tất cả đều chạy ổn</t>
  </si>
  <si>
    <t>Đã thể hiện đc mô hình client server</t>
  </si>
  <si>
    <t>Mỗi service của nhóm nằm ở 1 máy chủ khác nhau. Tổng là 2 máy</t>
  </si>
  <si>
    <t>14 API tất và đều hoạt động</t>
  </si>
  <si>
    <t>Service về KPI nhân viên có dùng authen của nhóm 18.</t>
  </si>
  <si>
    <t>Nhóm đã deploy cả 2 service của mình lên 2 server khác nhau</t>
  </si>
  <si>
    <t>Ko có dẫn dắt, chỉ đi thẳng vào nêu hệ thống lnayf là gì, phần việc của nhóm là gì</t>
  </si>
  <si>
    <t>Có định hướng giải pháp cho các chức năng của nhóm</t>
  </si>
  <si>
    <t>Yêu cầu chức năng không nêu được nhóm sẽ có chức năng gì. Yêu cầu phi chức năng hợp lệ</t>
  </si>
  <si>
    <t>Kiến trúc vật lý hợp lệ, kiến trức logic sử dụng mô hình 3 lớp</t>
  </si>
  <si>
    <t>Giao thức đang nêu lại kiến trúc logic, ngoài ra có ghi giao thức sử dụng là RPC. Thuật toán chỉ nêu lý thuyết nhưng ko chỉ ra áp dụng thực tế trong bài của nhóm</t>
  </si>
  <si>
    <t>Nhóm 3 viết 60 testcase. Các nhóm khác viết TH tương tự. Đa số các testcase fail</t>
  </si>
  <si>
    <t>API lấy phòng ban được nhóm khác sử dụng</t>
  </si>
  <si>
    <t>12 API về KPI của nhóm đã được demo</t>
  </si>
  <si>
    <t>Nhóm có 17 API sử dụng được</t>
  </si>
  <si>
    <t>Báo cáo vẫn còn sơ sài ở những phần đầu. Không có giới thiệu đề bài, nguyên phần 1.4 bị bỏ trống. Các phần sau làm chi tiết</t>
  </si>
  <si>
    <t>Nhóm ghi sử dụng không đồng bộ nhưng theo những gì nhóm demo phải là mô hình đồng bộ vì client khi gửi yêu cầu lên server của nhóm phải chờ lấy kết quả luôn. Về thuật toán nhóm chỉ dừng lại ở nêu lý thuyết, ko nêu sử dụng thực tế như nào</t>
  </si>
  <si>
    <t>Nhóm 1 người nên phân công đã rõ ràng</t>
  </si>
  <si>
    <t>Cấu trúc báo cáo tương đối đầy đủ, thiếu phần giới thiệu về công nghệ sử dụng</t>
  </si>
  <si>
    <t>Đã có phần giới thiệu đề bài bài toán</t>
  </si>
  <si>
    <t>Trong phần giới thiệu có nêu định hướng để giải quyết yêu cầu bài toán trên các khía cạnh khác nhau của bài toán quan lý công việc</t>
  </si>
  <si>
    <t>Có nêu chi tiết mỗi khía cạnh sẽ có liên quan đến tác nhân nào, công việc gì</t>
  </si>
  <si>
    <t>Yêu cầu chức năng đủ nhưng vẫn sơ sài. Yêu cầu phi chức năng hợp lệ</t>
  </si>
  <si>
    <t>Nhóm đang hiểu sai về kiến trúc vật lý khi cho rằng các service host tại máy bàn tại nhà và chỉ có duy nhất 1 máy chủ. Kiến trúc logic ko nêu được gì</t>
  </si>
  <si>
    <t>Nhóm ko nêu về mô hình cũng như thuật toán truyền thông. Có ghi sử dụng giao thức RPC</t>
  </si>
  <si>
    <t>Nhóm 2 viết 8 testcase cho nhóm và là nhóm duy nhất viết</t>
  </si>
  <si>
    <t>Phần này nằm trong phần nôp BTL, nhóm khác ko xem được. Chỉ có mã nguồn nộp kèm slide</t>
  </si>
  <si>
    <t>Giao diện mới chỉ đáp ứng được việc xem KPI, báo cáo , công việc. Còn thiếu nhiều chức năng khác</t>
  </si>
  <si>
    <t>Không có phần này</t>
  </si>
  <si>
    <t>Gồm các chức năng là xem công việc, xem quy trình, tạo báo cáo,xem KPI, xem bảng lương và đăng nhập/xuất</t>
  </si>
  <si>
    <t>Sử dụng tổng cộng 8 API của các nhóm khác</t>
  </si>
  <si>
    <t>Kiến trúc trong sourrce code là hợp lý</t>
  </si>
  <si>
    <t>Nhóm triển khai trên 1 máy server</t>
  </si>
  <si>
    <t>Nhóm thể hiện được 7 chức năng trên giao diện của nhóm</t>
  </si>
  <si>
    <t>Nhóm đã deploy được lên server thật</t>
  </si>
  <si>
    <t>Nộp báo cáo (ghi số trang)</t>
  </si>
  <si>
    <t>Nộp slide (ghi số trang)</t>
  </si>
  <si>
    <t>Nộp báo cáo kiểm thử (ghi mã nhóm được kiểm thử, số trang)</t>
  </si>
  <si>
    <t>Nhóm 17 (4)</t>
  </si>
  <si>
    <t>Nhóm 3 (12)</t>
  </si>
  <si>
    <t>Nhóm 11 (5)</t>
  </si>
  <si>
    <t>Nhóm 18 (5)</t>
  </si>
  <si>
    <t>Nhóm 1 (4)</t>
  </si>
  <si>
    <t>Nhóm 9 (6)</t>
  </si>
  <si>
    <t>Nhóm 5 (14)</t>
  </si>
  <si>
    <t>Nhóm 12 (17)</t>
  </si>
  <si>
    <t>Nhóm 7 (14)</t>
  </si>
  <si>
    <t>Nhóm 15 (11)</t>
  </si>
  <si>
    <t>Nhóm 19 (5)</t>
  </si>
  <si>
    <t>Nộp lại</t>
  </si>
  <si>
    <t>Nhóm 3 (9)</t>
  </si>
  <si>
    <t>Nhóm 15 (4)</t>
  </si>
  <si>
    <t>Nhóm 11 (4)</t>
  </si>
  <si>
    <t>Nhóm 9 (14)</t>
  </si>
  <si>
    <t>Nhóm 4 (14)</t>
  </si>
  <si>
    <t>Nhóm 7 (8)</t>
  </si>
  <si>
    <t>Nhóm 8 (13)</t>
  </si>
  <si>
    <t>Nhóm 14 (10)</t>
  </si>
  <si>
    <t>Nhóm 17 (12)</t>
  </si>
  <si>
    <t>Nhóm 19 (19)</t>
  </si>
  <si>
    <t>Nhóm 7 (19)</t>
  </si>
  <si>
    <t>Nhóm 2 (13)</t>
  </si>
  <si>
    <t>Nhóm 12 (19)</t>
  </si>
  <si>
    <t>Nhóm 3 (3)</t>
  </si>
  <si>
    <t>Nhóm 13 (7)</t>
  </si>
  <si>
    <t>Nhóm 10 (5)</t>
  </si>
  <si>
    <t>Nhóm 13 (3)</t>
  </si>
  <si>
    <t>Nhóm 12 (6)</t>
  </si>
  <si>
    <t>Nhóm 10 (3)</t>
  </si>
  <si>
    <t>Nhóm 18 (4)</t>
  </si>
  <si>
    <t>Nhóm 10 (2)</t>
  </si>
  <si>
    <t>Nhóm 16 (2)</t>
  </si>
  <si>
    <t>Nhóm 14 (5)</t>
  </si>
  <si>
    <t>Nhóm 13 (8)</t>
  </si>
  <si>
    <t>Nhóm 19 (8)</t>
  </si>
  <si>
    <t>Nhóm 4 (10)</t>
  </si>
  <si>
    <t>Nhóm 2 (4)</t>
  </si>
  <si>
    <t>Nhóm 6 (6)</t>
  </si>
  <si>
    <t>Nhóm 5 (3)</t>
  </si>
  <si>
    <t>Nhóm 5 (16)</t>
  </si>
  <si>
    <t>Nhóm 2 (2)</t>
  </si>
  <si>
    <t>Nhóm 8 (8)</t>
  </si>
  <si>
    <t>NHóm 4 (5)</t>
  </si>
  <si>
    <t>Nhóm 16 (4)</t>
  </si>
  <si>
    <t>Nhóm 4 (8)</t>
  </si>
  <si>
    <t>Nhóm 13 (16)</t>
  </si>
  <si>
    <t>Nhóm 17 (2)</t>
  </si>
  <si>
    <t>Nhóm 14 (2)</t>
  </si>
  <si>
    <t>Nhóm 9 (7)</t>
  </si>
  <si>
    <t>Nhóm 3 (14)</t>
  </si>
  <si>
    <t>Nhóm 6 (3)</t>
  </si>
  <si>
    <t>Nhóm 16 (20)</t>
  </si>
  <si>
    <t>Nhóm 7 (10)</t>
  </si>
  <si>
    <t>Nhóm 17 (7)</t>
  </si>
  <si>
    <t>Nhóm 12 (12)</t>
  </si>
  <si>
    <t>Nhóm 15 (7)</t>
  </si>
  <si>
    <t>Nhóm 16 (9)</t>
  </si>
  <si>
    <t>Nhóm 11 (7)</t>
  </si>
  <si>
    <t>Nhóm 13 (11)</t>
  </si>
  <si>
    <t>Nhóm 4 (5)</t>
  </si>
  <si>
    <t>Nhóm 8 (4)</t>
  </si>
  <si>
    <t>Nhóm 15 (3)</t>
  </si>
  <si>
    <t>Nhóm 12 (16)</t>
  </si>
  <si>
    <t>Nhóm 8 (6)</t>
  </si>
  <si>
    <t>Nhóm 2 (9)</t>
  </si>
  <si>
    <t>Nhóm 19 (4)</t>
  </si>
  <si>
    <t>Nhóm 11 (3)</t>
  </si>
  <si>
    <t>Nhóm 8 (5)</t>
  </si>
  <si>
    <t>Xây dựng slide cần thể hiện</t>
  </si>
  <si>
    <t>1. Vai trò nhóm trong hệ thống tổng thể</t>
  </si>
  <si>
    <t>2. Khả năng linh hoạt trong trường hợp các nhóm làm giao diện không cung cấp được giao diện</t>
  </si>
  <si>
    <t>3. Khả năng tái sử dụng các phần và cách tái cài đặt</t>
  </si>
  <si>
    <t>Kịch bản thể hiện công việc:</t>
  </si>
  <si>
    <t>1. Giám đốc muốn xem một cái dashboard thể hiện toàn bộ các khía cạnh tổ chức, hoạt động hiện tại của công ty
2. Một nhân viên thuộc một phòng bất kỳ khi được phân công thực hiện một nhiệm vụ thì họ có thể quan sát được xem là vai trò hoặc nhiệm vụ của họ đang nằm ở đâu trong cả quy trình thực hiện nhiệm vụ đó và họ có thể xem được cái thông tin dạng như một bảng thi đua với những người cùng thực hiện được nhiệm vụ hoặc những người cùng vị trí nhưng khác công việc
3. Trưởng phòng cần theo dõi và đánh giá kết quả thực hiện của nhân viên theo quy trình đồng thời mang kết quả đấy tổng hợp lại gửi cho giám đốc, giám đốc công khai kết quả cho nhân viên và có cơ chế sử dụng log kiểm tra lại toàn bộ thông tin phục vụ cho việc đánh giá cũng như lịch sử thay đổi kết quả đánh giá nếu có
4. Phân quyền trao đổi dữ liệu, tại thời điểm này giám đốc được xem báo cáo này, tại thời điểm khác thì thay đổi được các yếu tố đó
5. Toàn bộ các yếu tố kỹ thuật đảm bảo chất lượng hệ phân tán: dung lỗi, sao lưu không ? Dung lỗi như nào, giải quyết tương tranh (concurrency) không ? giải quyết tương tranh như nào, đánh giá hiệu năng của chức năng như thế nào</t>
  </si>
  <si>
    <t>1. Giám đốc muốn xem một cái dashboard thể hiện toàn bộ các khía cạnh tổ chức, hoạt động hiện tại của công ty</t>
  </si>
  <si>
    <t>2. Một nhân viên thuộc một phòng bất kỳ khi được phân công thực hiện một nhiệm vụ thì họ có thể quan sát được xem là vai trò hoặc nhiệm vụ của họ đang nằm ở đâu trong cả quy trình thực hiện nhiệm vụ đó và họ có thể xem được cái thông tin dạng như một bảng thi đua với những người cùng thực hiện được nhiệm vụ hoặc những người cùng vị trí nhưng khác công việc</t>
  </si>
  <si>
    <t>3. Trưởng phòng cần theo dõi và đánh giá kết quả thực hiện của nhân viên theo quy trình đồng thời mang kết quả đấy tổng hợp lại gửi cho giám đốc, giám đốc công khai kết quả cho nhân viên và có cơ chế sử dụng log kiểm tra lại toàn bộ thông tin phục vụ cho việc đánh giá cũng như lịch sử thay đổi kết quả đánh giá nếu có</t>
  </si>
  <si>
    <t>4. Phân quyền trao đổi dữ liệu, tại thời điểm này giám đốc được xem báo cáo này, tại thời điểm khác thì thay đổi được các yếu tố đó</t>
  </si>
  <si>
    <t>5. Toàn bộ các yếu tố kỹ thuật đảm bảo chất lượng hệ phân tán: dung lỗi, sao lưu không ? Dung lỗi như nào, giải quyết tương tranh (concurrency) không ? giải quyết tương tranh như nào, đánh giá hiệu năng của chức năng như thế nào</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</si>
</sst>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h:mm:ss"/>
    <numFmt numFmtId="165" formatCode="d, m, yy"/>
    <numFmt numFmtId="166" formatCode="d.m"/>
    <numFmt numFmtId="167" formatCode="d/m"/>
    <numFmt numFmtId="168" formatCode="dd/mm/yyyy"/>
    <numFmt numFmtId="169" formatCode="d/m/yyyy"/>
  </numFmts>
  <fonts count="76">
    <font>
      <sz val="10.0"/>
      <color rgb="FF000000"/>
      <name val="Arial"/>
    </font>
    <font>
      <color theme="1"/>
      <name val="Arial"/>
    </font>
    <font>
      <sz val="20.0"/>
      <color rgb="FF000000"/>
      <name val="Arial"/>
    </font>
    <font>
      <sz val="20.0"/>
      <color theme="1"/>
      <name val="Arial"/>
    </font>
    <font>
      <b/>
      <color theme="1"/>
      <name val="Arial"/>
    </font>
    <font>
      <color rgb="FF000000"/>
      <name val="Arial"/>
    </font>
    <font>
      <b/>
      <color rgb="FF000000"/>
      <name val="Arial"/>
    </font>
    <font>
      <sz val="11.0"/>
      <color rgb="FF3C4043"/>
      <name val="Roboto"/>
    </font>
    <font>
      <sz val="11.0"/>
      <color rgb="FF000000"/>
      <name val="Calibri"/>
    </font>
    <font>
      <sz val="10.0"/>
      <color theme="1"/>
      <name val="Arial"/>
    </font>
    <font>
      <color rgb="FF000000"/>
      <name val="Roboto"/>
    </font>
    <font>
      <sz val="11.0"/>
      <color rgb="FF000000"/>
      <name val="Arial"/>
    </font>
    <font>
      <b/>
      <sz val="12.0"/>
      <color theme="1"/>
      <name val="Arial"/>
    </font>
    <font>
      <b/>
      <sz val="11.0"/>
      <color rgb="FF000000"/>
      <name val="Calibri"/>
    </font>
    <font/>
    <font>
      <b/>
      <sz val="16.0"/>
      <color rgb="FF000000"/>
      <name val="Calibri"/>
    </font>
    <font>
      <b/>
      <sz val="16.0"/>
      <color rgb="FFF79646"/>
      <name val="Calibri"/>
    </font>
    <font>
      <u/>
      <sz val="11.0"/>
      <color rgb="FF1155CC"/>
      <name val="Calibri"/>
    </font>
    <font>
      <color rgb="FF444950"/>
      <name val="Arial"/>
    </font>
    <font>
      <u/>
      <sz val="11.0"/>
      <color rgb="FF1155CC"/>
      <name val="Calibri"/>
    </font>
    <font>
      <u/>
      <sz val="11.0"/>
      <color rgb="FF0563C1"/>
      <name val="Arial"/>
    </font>
    <font>
      <sz val="11.0"/>
      <color theme="1"/>
      <name val="Calibri"/>
    </font>
    <font>
      <sz val="18.0"/>
      <color rgb="FFFF0000"/>
      <name val="Arial"/>
    </font>
    <font>
      <b/>
      <sz val="18.0"/>
      <color rgb="FFFF0000"/>
      <name val="Arial"/>
    </font>
    <font>
      <b/>
      <sz val="18.0"/>
      <color theme="1"/>
      <name val="Arial"/>
    </font>
    <font>
      <u/>
      <color rgb="FF0000FF"/>
    </font>
    <font>
      <u/>
      <color rgb="FF777777"/>
      <name val="Roboto"/>
    </font>
    <font>
      <b/>
      <sz val="20.0"/>
      <color rgb="FFFF0000"/>
      <name val="Arial"/>
    </font>
    <font>
      <sz val="20.0"/>
      <color rgb="FFFF0000"/>
      <name val="Arial"/>
    </font>
    <font>
      <u/>
      <color rgb="FF0000FF"/>
    </font>
    <font>
      <b/>
      <sz val="12.0"/>
      <color rgb="FF000000"/>
      <name val="Arial"/>
    </font>
    <font>
      <sz val="12.0"/>
      <color theme="1"/>
      <name val="Arial"/>
    </font>
    <font>
      <b/>
      <sz val="12.0"/>
      <color rgb="FFC02424"/>
      <name val="Arial"/>
    </font>
    <font>
      <b/>
      <sz val="12.0"/>
      <color rgb="FFFF0000"/>
      <name val="Arial"/>
    </font>
    <font>
      <i/>
      <sz val="20.0"/>
      <color rgb="FF000000"/>
      <name val="Arial"/>
    </font>
    <font>
      <i/>
      <sz val="20.0"/>
      <color theme="1"/>
      <name val="Arial"/>
    </font>
    <font>
      <sz val="20.0"/>
      <color rgb="FFFFFFFF"/>
      <name val="Arial"/>
    </font>
    <font>
      <u/>
      <sz val="20.0"/>
      <color rgb="FF1155CC"/>
      <name val="Arial"/>
    </font>
    <font>
      <u/>
      <color rgb="FF1155CC"/>
      <name val="Arial"/>
    </font>
    <font>
      <sz val="20.0"/>
      <color rgb="FF444950"/>
      <name val="Arial"/>
    </font>
    <font>
      <sz val="12.0"/>
      <color rgb="FF000000"/>
      <name val="Times New Roman"/>
    </font>
    <font>
      <color rgb="FF3266D5"/>
      <name val="Inconsolata"/>
    </font>
    <font>
      <b/>
      <color rgb="FF343434"/>
      <name val="Times New Roman"/>
    </font>
    <font>
      <color rgb="FF343434"/>
      <name val="Times New Roman"/>
    </font>
    <font>
      <sz val="11.0"/>
      <color theme="1"/>
      <name val="Arial"/>
    </font>
    <font>
      <color theme="1"/>
      <name val="Times New Roman"/>
    </font>
    <font>
      <sz val="9.0"/>
      <color theme="1"/>
      <name val="Arial"/>
    </font>
    <font>
      <sz val="10.0"/>
      <color rgb="FFFFFFFF"/>
      <name val="Arial"/>
    </font>
    <font>
      <i/>
      <color theme="1"/>
      <name val="Arial"/>
    </font>
    <font>
      <color rgb="FFFFFFFF"/>
      <name val="Arial"/>
    </font>
    <font>
      <color rgb="FF000000"/>
      <name val="Docs-Roboto"/>
    </font>
    <font>
      <i/>
      <color rgb="FF343434"/>
      <name val="Times New Roman"/>
    </font>
    <font>
      <sz val="18.0"/>
      <color theme="1"/>
      <name val="Arial"/>
    </font>
    <font>
      <sz val="18.0"/>
      <color theme="1"/>
      <name val="Wingdings"/>
    </font>
    <font>
      <sz val="13.0"/>
      <color theme="1"/>
      <name val="Arial"/>
    </font>
    <font>
      <sz val="11.0"/>
      <color rgb="FF3C4043"/>
      <name val="Arial"/>
    </font>
    <font>
      <u/>
      <color rgb="FF0000FF"/>
    </font>
    <font>
      <color theme="1"/>
      <name val="Wingdings"/>
    </font>
    <font>
      <u/>
      <color rgb="FF0000FF"/>
    </font>
    <font>
      <sz val="13.0"/>
      <color rgb="FF000000"/>
      <name val="Roboto"/>
    </font>
    <font>
      <sz val="9.0"/>
      <color rgb="FF000000"/>
      <name val="Arial"/>
    </font>
    <font>
      <sz val="12.0"/>
      <color rgb="FF000000"/>
      <name val="Arial"/>
    </font>
    <font>
      <color rgb="FF000000"/>
      <name val="Times New Roman"/>
    </font>
    <font>
      <sz val="11.0"/>
      <color rgb="FF000000"/>
      <name val="Times New Roman"/>
    </font>
    <font>
      <i/>
      <sz val="11.0"/>
      <color rgb="FF000000"/>
      <name val="Times New Roman"/>
    </font>
    <font>
      <i/>
      <sz val="11.0"/>
      <color rgb="FF000000"/>
      <name val="Arial"/>
    </font>
    <font>
      <sz val="11.0"/>
      <color rgb="FF000000"/>
      <name val="Roboto"/>
    </font>
    <font>
      <sz val="11.0"/>
      <color theme="1"/>
      <name val="Times New Roman"/>
    </font>
    <font>
      <color rgb="FF000000"/>
      <name val="Calibri"/>
    </font>
    <font>
      <b/>
      <sz val="11.0"/>
      <color theme="1"/>
      <name val="Arial"/>
    </font>
    <font>
      <sz val="11.0"/>
      <color rgb="FFFF0000"/>
      <name val="Arial"/>
    </font>
    <font>
      <sz val="11.0"/>
      <color rgb="FF1D2129"/>
      <name val="Arial"/>
    </font>
    <font>
      <color rgb="FFFF0000"/>
      <name val="Arial"/>
    </font>
    <font>
      <u/>
      <color rgb="FF1155CC"/>
      <name val="Arial"/>
    </font>
    <font>
      <u/>
      <color rgb="FF0000FF"/>
    </font>
    <font>
      <u/>
      <color rgb="FF0000FF"/>
    </font>
  </fonts>
  <fills count="27">
    <fill>
      <patternFill patternType="none"/>
    </fill>
    <fill>
      <patternFill patternType="lightGray"/>
    </fill>
    <fill>
      <patternFill patternType="solid">
        <fgColor rgb="FFFFF2CC"/>
        <bgColor rgb="FFFFF2CC"/>
      </patternFill>
    </fill>
    <fill>
      <patternFill patternType="solid">
        <fgColor rgb="FFC9DAF8"/>
        <bgColor rgb="FFC9DAF8"/>
      </patternFill>
    </fill>
    <fill>
      <patternFill patternType="solid">
        <fgColor rgb="FFA4C2F4"/>
        <bgColor rgb="FFA4C2F4"/>
      </patternFill>
    </fill>
    <fill>
      <patternFill patternType="solid">
        <fgColor rgb="FF00FFFF"/>
        <bgColor rgb="FF00FFFF"/>
      </patternFill>
    </fill>
    <fill>
      <patternFill patternType="solid">
        <fgColor rgb="FF9FC5E8"/>
        <bgColor rgb="FF9FC5E8"/>
      </patternFill>
    </fill>
    <fill>
      <patternFill patternType="solid">
        <fgColor rgb="FFD9D9D9"/>
        <bgColor rgb="FFD9D9D9"/>
      </patternFill>
    </fill>
    <fill>
      <patternFill patternType="solid">
        <fgColor rgb="FFD9EAD3"/>
        <bgColor rgb="FFD9EAD3"/>
      </patternFill>
    </fill>
    <fill>
      <patternFill patternType="solid">
        <fgColor rgb="FFA2C4C9"/>
        <bgColor rgb="FFA2C4C9"/>
      </patternFill>
    </fill>
    <fill>
      <patternFill patternType="solid">
        <fgColor rgb="FFFFFF00"/>
        <bgColor rgb="FFFFFF00"/>
      </patternFill>
    </fill>
    <fill>
      <patternFill patternType="solid">
        <fgColor rgb="FFF4CCCC"/>
        <bgColor rgb="FFF4CCCC"/>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FF0000"/>
        <bgColor rgb="FFFF0000"/>
      </patternFill>
    </fill>
    <fill>
      <patternFill patternType="solid">
        <fgColor rgb="FFCFE2F3"/>
        <bgColor rgb="FFCFE2F3"/>
      </patternFill>
    </fill>
    <fill>
      <patternFill patternType="solid">
        <fgColor rgb="FFD0E0E3"/>
        <bgColor rgb="FFD0E0E3"/>
      </patternFill>
    </fill>
    <fill>
      <patternFill patternType="solid">
        <fgColor rgb="FFD9D2E9"/>
        <bgColor rgb="FFD9D2E9"/>
      </patternFill>
    </fill>
    <fill>
      <patternFill patternType="solid">
        <fgColor rgb="FFEFEFEF"/>
        <bgColor rgb="FFEFEFEF"/>
      </patternFill>
    </fill>
    <fill>
      <patternFill patternType="solid">
        <fgColor rgb="FF00B0F0"/>
        <bgColor rgb="FF00B0F0"/>
      </patternFill>
    </fill>
    <fill>
      <patternFill patternType="solid">
        <fgColor rgb="FFF1F0F0"/>
        <bgColor rgb="FFF1F0F0"/>
      </patternFill>
    </fill>
    <fill>
      <patternFill patternType="solid">
        <fgColor rgb="FFF3F3F3"/>
        <bgColor rgb="FFF3F3F3"/>
      </patternFill>
    </fill>
    <fill>
      <patternFill patternType="solid">
        <fgColor rgb="FFFF00FF"/>
        <bgColor rgb="FFFF00FF"/>
      </patternFill>
    </fill>
    <fill>
      <patternFill patternType="solid">
        <fgColor theme="0"/>
        <bgColor theme="0"/>
      </patternFill>
    </fill>
    <fill>
      <patternFill patternType="solid">
        <fgColor rgb="FFEAD1DC"/>
        <bgColor rgb="FFEAD1DC"/>
      </patternFill>
    </fill>
    <fill>
      <patternFill patternType="solid">
        <fgColor rgb="FFD5A6BD"/>
        <bgColor rgb="FFD5A6BD"/>
      </patternFill>
    </fill>
  </fills>
  <borders count="31">
    <border/>
    <border>
      <top style="thin">
        <color rgb="FF000000"/>
      </top>
    </border>
    <border>
      <left style="thin">
        <color rgb="FF000000"/>
      </left>
      <right style="thin">
        <color rgb="FF000000"/>
      </righ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ttom style="thin">
        <color rgb="FF000000"/>
      </bottom>
    </border>
    <border>
      <left style="thin">
        <color rgb="FFCCCCCC"/>
      </left>
      <right style="thin">
        <color rgb="FFCCCCCC"/>
      </right>
      <top style="thin">
        <color rgb="FFCCCCCC"/>
      </top>
      <bottom style="thin">
        <color rgb="FFCCCCCC"/>
      </bottom>
    </border>
    <border>
      <left style="thin">
        <color rgb="FFCCCCCC"/>
      </left>
      <right style="thin">
        <color rgb="FFCCCCCC"/>
      </right>
      <bottom style="thin">
        <color rgb="FFCCCCCC"/>
      </bottom>
    </border>
    <border>
      <bottom style="thin">
        <color rgb="FFCCCCCC"/>
      </bottom>
    </border>
    <border>
      <top style="thin">
        <color rgb="FFCCCCCC"/>
      </top>
      <bottom style="thin">
        <color rgb="FFCCCCCC"/>
      </bottom>
    </border>
    <border>
      <left style="thin">
        <color rgb="FFCCCCCC"/>
      </left>
      <right style="thin">
        <color rgb="FFCCCCCC"/>
      </right>
    </border>
    <border>
      <right style="thin">
        <color rgb="FFCCCCCC"/>
      </right>
    </border>
    <border>
      <right/>
    </border>
    <border>
      <bottom style="thin">
        <color rgb="FFDDDDDD"/>
      </bottom>
    </border>
    <border>
      <right style="thin">
        <color rgb="FF000000"/>
      </right>
    </border>
    <border>
      <right style="thin">
        <color rgb="FF000000"/>
      </right>
      <bottom style="thin">
        <color rgb="FFDDDDDD"/>
      </bottom>
    </border>
    <border>
      <right style="thin">
        <color rgb="FFCCCCCC"/>
      </right>
      <bottom style="thin">
        <color rgb="FFCCCCCC"/>
      </bottom>
    </border>
    <border>
      <left style="thin">
        <color rgb="FFCCCCCC"/>
      </left>
    </border>
    <border>
      <right style="thin">
        <color rgb="FFCCCCCC"/>
      </right>
      <top style="thin">
        <color rgb="FFCCCCCC"/>
      </top>
      <bottom style="thin">
        <color rgb="FFCCCCCC"/>
      </bottom>
    </border>
    <border>
      <top style="thin">
        <color rgb="FFCCCCCC"/>
      </top>
    </border>
    <border>
      <right/>
      <bottom style="thin">
        <color rgb="FFCCCCCC"/>
      </bottom>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CCCCCC"/>
      </top>
    </border>
    <border>
      <right style="medium">
        <color rgb="FFCCCCCC"/>
      </right>
      <top style="medium">
        <color rgb="FFCCCCCC"/>
      </top>
      <bottom style="medium">
        <color rgb="FFCCCCCC"/>
      </bottom>
    </border>
    <border>
      <left style="medium">
        <color rgb="FFCCCCCC"/>
      </left>
      <right style="medium">
        <color rgb="FFCCCCCC"/>
      </right>
      <bottom style="medium">
        <color rgb="FFCCCCCC"/>
      </bottom>
    </border>
    <border>
      <left style="medium">
        <color rgb="FFCCCCCC"/>
      </left>
      <right style="medium">
        <color rgb="FFCCCCCC"/>
      </right>
    </border>
    <border>
      <right style="medium">
        <color rgb="FFCCCCCC"/>
      </right>
      <bottom style="medium">
        <color rgb="FFCCCCCC"/>
      </bottom>
    </border>
    <border>
      <right style="medium">
        <color rgb="FFCCCCCC"/>
      </right>
    </border>
    <border>
      <bottom style="medium">
        <color rgb="FFCCCCCC"/>
      </bottom>
    </border>
  </borders>
  <cellStyleXfs count="1">
    <xf borderId="0" fillId="0" fontId="0" numFmtId="0" applyAlignment="1" applyFont="1"/>
  </cellStyleXfs>
  <cellXfs count="1319">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shrinkToFit="0" wrapText="0"/>
    </xf>
    <xf borderId="0" fillId="0" fontId="1" numFmtId="0" xfId="0" applyAlignment="1" applyFont="1">
      <alignment shrinkToFit="0" wrapText="1"/>
    </xf>
    <xf borderId="0" fillId="0" fontId="1" numFmtId="0" xfId="0" applyAlignment="1" applyFont="1">
      <alignment shrinkToFit="0" vertical="top" wrapText="1"/>
    </xf>
    <xf borderId="0" fillId="0" fontId="1" numFmtId="0" xfId="0" applyAlignment="1" applyFont="1">
      <alignment shrinkToFit="0" wrapText="0"/>
    </xf>
    <xf borderId="0" fillId="2" fontId="1" numFmtId="0" xfId="0" applyAlignment="1" applyFill="1" applyFont="1">
      <alignment shrinkToFit="0" vertical="top" wrapText="1"/>
    </xf>
    <xf borderId="0" fillId="0" fontId="1" numFmtId="0" xfId="0" applyAlignment="1" applyFont="1">
      <alignment readingOrder="0" shrinkToFit="0" vertical="top" wrapText="1"/>
    </xf>
    <xf borderId="0" fillId="0" fontId="1" numFmtId="164" xfId="0" applyAlignment="1" applyFont="1" applyNumberFormat="1">
      <alignment readingOrder="0" shrinkToFit="0" wrapText="0"/>
    </xf>
    <xf borderId="0" fillId="0" fontId="1" numFmtId="164" xfId="0" applyAlignment="1" applyFont="1" applyNumberFormat="1">
      <alignment readingOrder="0" shrinkToFit="0" vertical="top" wrapText="1"/>
    </xf>
    <xf borderId="0" fillId="0" fontId="1" numFmtId="0" xfId="0" applyAlignment="1" applyFont="1">
      <alignment readingOrder="0" shrinkToFit="0" wrapText="0"/>
    </xf>
    <xf borderId="0" fillId="2" fontId="1" numFmtId="0" xfId="0" applyAlignment="1" applyFont="1">
      <alignment readingOrder="0" shrinkToFit="0" vertical="top" wrapText="1"/>
    </xf>
    <xf borderId="0" fillId="0" fontId="1" numFmtId="165" xfId="0" applyAlignment="1" applyFont="1" applyNumberFormat="1">
      <alignment readingOrder="0" shrinkToFit="0" vertical="top" wrapText="1"/>
    </xf>
    <xf borderId="0" fillId="0" fontId="1" numFmtId="164" xfId="0" applyAlignment="1" applyFont="1" applyNumberFormat="1">
      <alignment readingOrder="0" shrinkToFit="0" wrapText="1"/>
    </xf>
    <xf borderId="0" fillId="0" fontId="1" numFmtId="164" xfId="0" applyAlignment="1" applyFont="1" applyNumberFormat="1">
      <alignment readingOrder="0"/>
    </xf>
    <xf borderId="0" fillId="0" fontId="1" numFmtId="0" xfId="0" applyAlignment="1" applyFont="1">
      <alignment readingOrder="0"/>
    </xf>
    <xf borderId="0" fillId="0" fontId="1" numFmtId="0" xfId="0" applyAlignment="1" applyFont="1">
      <alignment readingOrder="0"/>
    </xf>
    <xf borderId="0" fillId="0" fontId="1" numFmtId="0" xfId="0" applyAlignment="1" applyFont="1">
      <alignment readingOrder="0" shrinkToFit="0" wrapText="0"/>
    </xf>
    <xf borderId="0" fillId="0" fontId="1" numFmtId="0" xfId="0" applyFont="1"/>
    <xf borderId="0" fillId="0" fontId="1" numFmtId="9" xfId="0" applyAlignment="1" applyFont="1" applyNumberFormat="1">
      <alignment readingOrder="0"/>
    </xf>
    <xf borderId="0" fillId="3" fontId="2" numFmtId="0" xfId="0" applyAlignment="1" applyFill="1" applyFont="1">
      <alignment shrinkToFit="0" vertical="top" wrapText="0"/>
    </xf>
    <xf borderId="0" fillId="4" fontId="2" numFmtId="0" xfId="0" applyAlignment="1" applyFill="1" applyFont="1">
      <alignment shrinkToFit="0" vertical="top" wrapText="0"/>
    </xf>
    <xf borderId="1" fillId="4" fontId="2" numFmtId="0" xfId="0" applyAlignment="1" applyBorder="1" applyFont="1">
      <alignment shrinkToFit="0" vertical="top" wrapText="0"/>
    </xf>
    <xf borderId="0" fillId="5" fontId="2" numFmtId="0" xfId="0" applyAlignment="1" applyFill="1" applyFont="1">
      <alignment readingOrder="0" shrinkToFit="0" vertical="top" wrapText="0"/>
    </xf>
    <xf borderId="0" fillId="3" fontId="2" numFmtId="0" xfId="0" applyAlignment="1" applyFont="1">
      <alignment shrinkToFit="0" vertical="top" wrapText="0"/>
    </xf>
    <xf borderId="0" fillId="6" fontId="3" numFmtId="0" xfId="0" applyAlignment="1" applyFill="1" applyFont="1">
      <alignment readingOrder="0" shrinkToFit="0" vertical="top" wrapText="0"/>
    </xf>
    <xf borderId="0" fillId="5" fontId="3" numFmtId="0" xfId="0" applyAlignment="1" applyFont="1">
      <alignment readingOrder="0" shrinkToFit="0" vertical="top" wrapText="0"/>
    </xf>
    <xf borderId="0" fillId="7" fontId="2" numFmtId="0" xfId="0" applyAlignment="1" applyFill="1" applyFont="1">
      <alignment shrinkToFit="0" vertical="top" wrapText="0"/>
    </xf>
    <xf borderId="0" fillId="8" fontId="2" numFmtId="0" xfId="0" applyAlignment="1" applyFill="1" applyFont="1">
      <alignment shrinkToFit="0" vertical="top" wrapText="0"/>
    </xf>
    <xf borderId="0" fillId="9" fontId="3" numFmtId="0" xfId="0" applyAlignment="1" applyFill="1" applyFont="1">
      <alignment readingOrder="0" shrinkToFit="0" vertical="top" wrapText="0"/>
    </xf>
    <xf borderId="0" fillId="10" fontId="3" numFmtId="0" xfId="0" applyAlignment="1" applyFill="1" applyFont="1">
      <alignment readingOrder="0" shrinkToFit="0" vertical="top" wrapText="0"/>
    </xf>
    <xf borderId="0" fillId="8" fontId="2" numFmtId="0" xfId="0" applyAlignment="1" applyFont="1">
      <alignment readingOrder="0" shrinkToFit="0" vertical="top" wrapText="0"/>
    </xf>
    <xf borderId="0" fillId="11" fontId="2" numFmtId="0" xfId="0" applyAlignment="1" applyFill="1" applyFont="1">
      <alignment shrinkToFit="0" vertical="top" wrapText="0"/>
    </xf>
    <xf borderId="0" fillId="12" fontId="2" numFmtId="0" xfId="0" applyAlignment="1" applyFill="1" applyFont="1">
      <alignment shrinkToFit="0" vertical="top" wrapText="0"/>
    </xf>
    <xf borderId="0" fillId="13" fontId="3" numFmtId="0" xfId="0" applyAlignment="1" applyFill="1" applyFont="1">
      <alignment readingOrder="0" shrinkToFit="0" vertical="top" wrapText="0"/>
    </xf>
    <xf borderId="0" fillId="2" fontId="2" numFmtId="0" xfId="0" applyAlignment="1" applyFont="1">
      <alignment shrinkToFit="0" vertical="top" wrapText="0"/>
    </xf>
    <xf quotePrefix="1" borderId="0" fillId="0" fontId="1" numFmtId="0" xfId="0" applyAlignment="1" applyFont="1">
      <alignment readingOrder="0" shrinkToFit="0" wrapText="0"/>
    </xf>
    <xf borderId="0" fillId="0" fontId="4" numFmtId="0" xfId="0" applyFont="1"/>
    <xf quotePrefix="1" borderId="0" fillId="0" fontId="1" numFmtId="0" xfId="0" applyAlignment="1" applyFont="1">
      <alignment readingOrder="0"/>
    </xf>
    <xf borderId="0" fillId="14"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15" fontId="1" numFmtId="0" xfId="0" applyAlignment="1" applyFill="1" applyFont="1">
      <alignment readingOrder="0" shrinkToFit="0" vertical="top" wrapText="1"/>
    </xf>
    <xf borderId="0" fillId="10" fontId="6" numFmtId="0" xfId="0" applyAlignment="1" applyFont="1">
      <alignment horizontal="right" shrinkToFit="0" vertical="top" wrapText="1"/>
    </xf>
    <xf borderId="0" fillId="10" fontId="4" numFmtId="0" xfId="0" applyAlignment="1" applyFont="1">
      <alignment shrinkToFit="0" vertical="top" wrapText="1"/>
    </xf>
    <xf borderId="0" fillId="16" fontId="4" numFmtId="0" xfId="0" applyAlignment="1" applyFill="1" applyFont="1">
      <alignment shrinkToFit="0" vertical="top" wrapText="1"/>
    </xf>
    <xf borderId="0" fillId="8" fontId="4" numFmtId="0" xfId="0" applyAlignment="1" applyFont="1">
      <alignment shrinkToFit="0" vertical="top" wrapText="1"/>
    </xf>
    <xf borderId="0" fillId="13" fontId="4" numFmtId="0" xfId="0" applyAlignment="1" applyFont="1">
      <alignment shrinkToFit="0" vertical="top" wrapText="1"/>
    </xf>
    <xf borderId="0" fillId="13" fontId="6" numFmtId="0" xfId="0" applyAlignment="1" applyFont="1">
      <alignment shrinkToFit="0" vertical="top" wrapText="1"/>
    </xf>
    <xf borderId="0" fillId="17" fontId="6" numFmtId="0" xfId="0" applyAlignment="1" applyFill="1" applyFont="1">
      <alignment shrinkToFit="0" vertical="top" wrapText="1"/>
    </xf>
    <xf borderId="0" fillId="8" fontId="6" numFmtId="0" xfId="0" applyAlignment="1" applyFont="1">
      <alignment shrinkToFit="0" vertical="top" wrapText="1"/>
    </xf>
    <xf borderId="0" fillId="8" fontId="6" numFmtId="0" xfId="0" applyAlignment="1" applyFont="1">
      <alignment readingOrder="0" shrinkToFit="0" vertical="top" wrapText="1"/>
    </xf>
    <xf borderId="0" fillId="2" fontId="6" numFmtId="0" xfId="0" applyAlignment="1" applyFont="1">
      <alignment readingOrder="0" shrinkToFit="0" vertical="top" wrapText="1"/>
    </xf>
    <xf borderId="0" fillId="2" fontId="6" numFmtId="0" xfId="0" applyAlignment="1" applyFont="1">
      <alignment shrinkToFit="0" vertical="top" wrapText="1"/>
    </xf>
    <xf borderId="0" fillId="18" fontId="6" numFmtId="0" xfId="0" applyAlignment="1" applyFill="1" applyFont="1">
      <alignment shrinkToFit="0" vertical="top" wrapText="1"/>
    </xf>
    <xf borderId="0" fillId="18" fontId="6" numFmtId="4" xfId="0" applyAlignment="1" applyFont="1" applyNumberFormat="1">
      <alignment horizontal="right" shrinkToFit="0" vertical="top" wrapText="1"/>
    </xf>
    <xf borderId="0" fillId="0" fontId="1" numFmtId="4" xfId="0" applyAlignment="1" applyFont="1" applyNumberFormat="1">
      <alignment horizontal="right" shrinkToFit="0" wrapText="1"/>
    </xf>
    <xf borderId="0" fillId="0" fontId="1" numFmtId="9" xfId="0" applyAlignment="1" applyFont="1" applyNumberFormat="1">
      <alignment readingOrder="0" shrinkToFit="0" wrapText="1"/>
    </xf>
    <xf borderId="0" fillId="0" fontId="1" numFmtId="4" xfId="0" applyAlignment="1" applyFont="1" applyNumberFormat="1">
      <alignment horizontal="right" readingOrder="0" shrinkToFit="0" wrapText="1"/>
    </xf>
    <xf borderId="0" fillId="14" fontId="7"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horizontal="left" readingOrder="0" shrinkToFit="0" wrapText="1"/>
    </xf>
    <xf borderId="0" fillId="0" fontId="1" numFmtId="0" xfId="0" applyAlignment="1" applyFont="1">
      <alignment horizontal="left" shrinkToFit="0" wrapText="1"/>
    </xf>
    <xf borderId="0" fillId="0" fontId="1" numFmtId="9" xfId="0" applyAlignment="1" applyFont="1" applyNumberFormat="1">
      <alignment horizontal="left" readingOrder="0" shrinkToFit="0" wrapText="1"/>
    </xf>
    <xf borderId="0" fillId="0" fontId="4" numFmtId="0" xfId="0" applyAlignment="1" applyFont="1">
      <alignment shrinkToFit="0" wrapText="1"/>
    </xf>
    <xf borderId="0" fillId="0" fontId="1" numFmtId="0" xfId="0" applyAlignment="1" applyFont="1">
      <alignment readingOrder="0" shrinkToFit="0" vertical="bottom" wrapText="1"/>
    </xf>
    <xf borderId="0" fillId="0" fontId="1" numFmtId="4" xfId="0" applyAlignment="1" applyFont="1" applyNumberFormat="1">
      <alignment horizontal="right"/>
    </xf>
    <xf borderId="0" fillId="14" fontId="1" numFmtId="0" xfId="0" applyAlignment="1" applyFont="1">
      <alignment shrinkToFit="0" vertical="bottom" wrapText="1"/>
    </xf>
    <xf borderId="0" fillId="14" fontId="1" numFmtId="0" xfId="0" applyAlignment="1" applyFont="1">
      <alignment horizontal="right" shrinkToFit="0" vertical="bottom" wrapText="1"/>
    </xf>
    <xf borderId="0" fillId="14" fontId="1" numFmtId="0" xfId="0" applyAlignment="1" applyFont="1">
      <alignment shrinkToFit="0" vertical="bottom" wrapText="1"/>
    </xf>
    <xf borderId="0" fillId="14" fontId="1" numFmtId="9" xfId="0" applyAlignment="1" applyFont="1" applyNumberFormat="1">
      <alignment shrinkToFit="0" vertical="bottom" wrapText="1"/>
    </xf>
    <xf borderId="0" fillId="14" fontId="1" numFmtId="9" xfId="0" applyAlignment="1" applyFont="1" applyNumberFormat="1">
      <alignment horizontal="right" shrinkToFit="0" vertical="bottom" wrapText="1"/>
    </xf>
    <xf borderId="0" fillId="14" fontId="1" numFmtId="4" xfId="0" applyAlignment="1" applyFont="1" applyNumberFormat="1">
      <alignment horizontal="right" shrinkToFit="0" vertical="bottom" wrapText="1"/>
    </xf>
    <xf borderId="0" fillId="0" fontId="8" numFmtId="0" xfId="0" applyAlignment="1" applyFont="1">
      <alignment readingOrder="0" shrinkToFit="0" vertical="bottom" wrapText="0"/>
    </xf>
    <xf borderId="0" fillId="0" fontId="8" numFmtId="0" xfId="0" applyAlignment="1" applyFont="1">
      <alignment horizontal="right" readingOrder="0" shrinkToFit="0" vertical="bottom" wrapText="0"/>
    </xf>
    <xf borderId="0" fillId="0" fontId="8" numFmtId="9" xfId="0" applyAlignment="1" applyFont="1" applyNumberFormat="1">
      <alignment horizontal="right" readingOrder="0" shrinkToFit="0" vertical="bottom" wrapText="0"/>
    </xf>
    <xf borderId="0" fillId="0" fontId="8" numFmtId="4" xfId="0" applyAlignment="1" applyFont="1" applyNumberFormat="1">
      <alignment horizontal="right" readingOrder="0" shrinkToFit="0" vertical="bottom" wrapText="0"/>
    </xf>
    <xf borderId="0" fillId="0" fontId="1" numFmtId="9" xfId="0" applyAlignment="1" applyFont="1" applyNumberFormat="1">
      <alignment readingOrder="0" shrinkToFit="0" vertical="top" wrapText="1"/>
    </xf>
    <xf borderId="0" fillId="0" fontId="1" numFmtId="4" xfId="0" applyAlignment="1" applyFont="1" applyNumberFormat="1">
      <alignment horizontal="right" readingOrder="0" shrinkToFit="0" vertical="top" wrapText="1"/>
    </xf>
    <xf borderId="0" fillId="14" fontId="5" numFmtId="0" xfId="0" applyAlignment="1" applyFont="1">
      <alignment horizontal="left" readingOrder="0" shrinkToFit="0" wrapText="1"/>
    </xf>
    <xf borderId="0" fillId="14" fontId="5" numFmtId="0" xfId="0" applyAlignment="1" applyFont="1">
      <alignment horizontal="left" readingOrder="0" shrinkToFit="0" vertical="bottom" wrapText="1"/>
    </xf>
    <xf borderId="0" fillId="14" fontId="9" numFmtId="0" xfId="0" applyAlignment="1" applyFont="1">
      <alignment readingOrder="0" shrinkToFit="0" wrapText="1"/>
    </xf>
    <xf borderId="0" fillId="14" fontId="1" numFmtId="0" xfId="0" applyAlignment="1" applyFont="1">
      <alignment readingOrder="0"/>
    </xf>
    <xf borderId="0" fillId="0" fontId="1" numFmtId="0" xfId="0" applyAlignment="1" applyFont="1">
      <alignment shrinkToFit="0" wrapText="1"/>
    </xf>
    <xf borderId="0" fillId="0" fontId="1" numFmtId="0" xfId="0" applyAlignment="1" applyFont="1">
      <alignment horizontal="right" shrinkToFit="0" wrapText="1"/>
    </xf>
    <xf borderId="0" fillId="0" fontId="1" numFmtId="0" xfId="0" applyFont="1"/>
    <xf borderId="0" fillId="0" fontId="1" numFmtId="0" xfId="0" applyAlignment="1" applyFont="1">
      <alignment horizontal="right" readingOrder="0" shrinkToFit="0" wrapText="1"/>
    </xf>
    <xf borderId="0" fillId="0" fontId="1" numFmtId="9" xfId="0" applyFont="1" applyNumberFormat="1"/>
    <xf borderId="0" fillId="14" fontId="1" numFmtId="0" xfId="0" applyAlignment="1" applyFont="1">
      <alignment readingOrder="0" shrinkToFit="0" wrapText="1"/>
    </xf>
    <xf borderId="0" fillId="0" fontId="1" numFmtId="9" xfId="0" applyAlignment="1" applyFont="1" applyNumberFormat="1">
      <alignment horizontal="right" shrinkToFit="0" wrapText="1"/>
    </xf>
    <xf borderId="0" fillId="0" fontId="1" numFmtId="9" xfId="0" applyAlignment="1" applyFont="1" applyNumberFormat="1">
      <alignment shrinkToFit="0" wrapText="1"/>
    </xf>
    <xf borderId="0" fillId="0" fontId="1" numFmtId="0" xfId="0" applyAlignment="1" applyFont="1">
      <alignment shrinkToFit="0" vertical="bottom" wrapText="1"/>
    </xf>
    <xf borderId="0" fillId="0" fontId="1" numFmtId="0" xfId="0" applyAlignment="1" applyFont="1">
      <alignment readingOrder="0" shrinkToFit="0" vertical="center" wrapText="1"/>
    </xf>
    <xf borderId="0" fillId="0" fontId="1" numFmtId="0" xfId="0" applyAlignment="1" applyFont="1">
      <alignment shrinkToFit="0" vertical="center" wrapText="1"/>
    </xf>
    <xf borderId="0" fillId="0" fontId="1" numFmtId="0" xfId="0" applyAlignment="1" applyFont="1">
      <alignment shrinkToFit="0" vertical="center" wrapText="1"/>
    </xf>
    <xf borderId="0" fillId="0" fontId="1" numFmtId="0" xfId="0" applyAlignment="1" applyFont="1">
      <alignment horizontal="right" shrinkToFit="0" vertical="center" wrapText="1"/>
    </xf>
    <xf borderId="0" fillId="0" fontId="1" numFmtId="0" xfId="0" applyAlignment="1" applyFont="1">
      <alignment horizontal="right" readingOrder="0" shrinkToFit="0" vertical="center" wrapText="1"/>
    </xf>
    <xf borderId="0" fillId="0" fontId="1" numFmtId="166" xfId="0" applyAlignment="1" applyFont="1" applyNumberFormat="1">
      <alignment horizontal="right" shrinkToFit="0" vertical="center" wrapText="1"/>
    </xf>
    <xf borderId="0" fillId="0" fontId="1" numFmtId="9" xfId="0" applyAlignment="1" applyFont="1" applyNumberFormat="1">
      <alignment horizontal="right" shrinkToFit="0" vertical="center" wrapText="1"/>
    </xf>
    <xf borderId="0" fillId="0" fontId="1" numFmtId="4" xfId="0" applyAlignment="1" applyFont="1" applyNumberFormat="1">
      <alignment horizontal="right" readingOrder="0" shrinkToFit="0" vertical="center" wrapText="1"/>
    </xf>
    <xf borderId="0" fillId="14" fontId="10" numFmtId="0" xfId="0" applyAlignment="1" applyFont="1">
      <alignment shrinkToFit="0" vertical="center" wrapText="1"/>
    </xf>
    <xf borderId="0" fillId="0" fontId="1" numFmtId="4" xfId="0" applyAlignment="1" applyFont="1" applyNumberFormat="1">
      <alignment horizontal="right" shrinkToFit="0" vertical="center" wrapText="1"/>
    </xf>
    <xf borderId="0" fillId="0" fontId="1" numFmtId="166" xfId="0" applyAlignment="1" applyFont="1" applyNumberFormat="1">
      <alignment horizontal="right" shrinkToFit="0" wrapText="1"/>
    </xf>
    <xf borderId="0" fillId="14" fontId="10" numFmtId="0" xfId="0" applyAlignment="1" applyFont="1">
      <alignment vertical="center"/>
    </xf>
    <xf borderId="0" fillId="14" fontId="5" numFmtId="0" xfId="0" applyAlignment="1" applyFont="1">
      <alignment shrinkToFit="0" vertical="center" wrapText="1"/>
    </xf>
    <xf borderId="0" fillId="0" fontId="1" numFmtId="0" xfId="0" applyAlignment="1" applyFont="1">
      <alignment readingOrder="0" shrinkToFit="0" wrapText="1"/>
    </xf>
    <xf borderId="0" fillId="5" fontId="1" numFmtId="164" xfId="0" applyAlignment="1" applyFont="1" applyNumberFormat="1">
      <alignment readingOrder="0" shrinkToFit="0" wrapText="1"/>
    </xf>
    <xf borderId="0" fillId="5" fontId="1" numFmtId="164" xfId="0" applyAlignment="1" applyFont="1" applyNumberFormat="1">
      <alignment readingOrder="0"/>
    </xf>
    <xf borderId="0" fillId="5" fontId="1" numFmtId="0" xfId="0" applyAlignment="1" applyFont="1">
      <alignment readingOrder="0"/>
    </xf>
    <xf borderId="0" fillId="5" fontId="1" numFmtId="0" xfId="0" applyAlignment="1" applyFont="1">
      <alignment readingOrder="0"/>
    </xf>
    <xf borderId="0" fillId="5" fontId="1" numFmtId="0" xfId="0" applyAlignment="1" applyFont="1">
      <alignment readingOrder="0" shrinkToFit="0" wrapText="0"/>
    </xf>
    <xf borderId="0" fillId="5" fontId="1" numFmtId="0" xfId="0" applyAlignment="1" applyFont="1">
      <alignment readingOrder="0" shrinkToFit="0" wrapText="1"/>
    </xf>
    <xf borderId="0" fillId="5" fontId="1" numFmtId="0" xfId="0" applyFont="1"/>
    <xf borderId="0" fillId="0" fontId="1" numFmtId="0" xfId="0" applyAlignment="1" applyFont="1">
      <alignment horizontal="right" shrinkToFit="0" vertical="bottom" wrapText="1"/>
    </xf>
    <xf borderId="0" fillId="0" fontId="1" numFmtId="0" xfId="0" applyAlignment="1" applyFont="1">
      <alignment horizontal="right" readingOrder="0" shrinkToFit="0" vertical="bottom" wrapText="1"/>
    </xf>
    <xf borderId="0" fillId="0" fontId="1" numFmtId="9" xfId="0" applyAlignment="1" applyFont="1" applyNumberFormat="1">
      <alignment horizontal="right" shrinkToFit="0" vertical="bottom" wrapText="1"/>
    </xf>
    <xf borderId="0" fillId="0" fontId="1" numFmtId="4" xfId="0" applyAlignment="1" applyFont="1" applyNumberFormat="1">
      <alignment horizontal="right" shrinkToFit="0" vertical="bottom" wrapText="1"/>
    </xf>
    <xf borderId="0" fillId="0" fontId="1" numFmtId="0" xfId="0" applyAlignment="1" applyFont="1">
      <alignment horizontal="right" shrinkToFit="0" vertical="top" wrapText="1"/>
    </xf>
    <xf borderId="0" fillId="0" fontId="1" numFmtId="9" xfId="0" applyAlignment="1" applyFont="1" applyNumberFormat="1">
      <alignment horizontal="right" shrinkToFit="0" vertical="top" wrapText="1"/>
    </xf>
    <xf borderId="0" fillId="0" fontId="1" numFmtId="4" xfId="0" applyAlignment="1" applyFont="1" applyNumberFormat="1">
      <alignment horizontal="right" shrinkToFit="0" vertical="top" wrapText="1"/>
    </xf>
    <xf borderId="0" fillId="14" fontId="1" numFmtId="0" xfId="0" applyAlignment="1" applyFont="1">
      <alignment readingOrder="0" shrinkToFit="0" vertical="top" wrapText="1"/>
    </xf>
    <xf borderId="0" fillId="14" fontId="1" numFmtId="0" xfId="0" applyAlignment="1" applyFont="1">
      <alignment horizontal="right" shrinkToFit="0" vertical="top" wrapText="1"/>
    </xf>
    <xf borderId="0" fillId="14" fontId="1" numFmtId="0" xfId="0" applyAlignment="1" applyFont="1">
      <alignment shrinkToFit="0" vertical="top" wrapText="1"/>
    </xf>
    <xf borderId="0" fillId="14" fontId="1" numFmtId="9" xfId="0" applyAlignment="1" applyFont="1" applyNumberFormat="1">
      <alignment horizontal="right" shrinkToFit="0" vertical="top" wrapText="1"/>
    </xf>
    <xf borderId="0" fillId="14" fontId="1" numFmtId="4" xfId="0" applyAlignment="1" applyFont="1" applyNumberFormat="1">
      <alignment horizontal="right" shrinkToFit="0" vertical="top" wrapText="1"/>
    </xf>
    <xf borderId="0" fillId="0" fontId="11" numFmtId="0" xfId="0" applyAlignment="1" applyFont="1">
      <alignment readingOrder="0" shrinkToFit="0" vertical="bottom" wrapText="1"/>
    </xf>
    <xf borderId="0" fillId="0" fontId="11" numFmtId="0" xfId="0" applyAlignment="1" applyFont="1">
      <alignment horizontal="right" readingOrder="0" shrinkToFit="0" vertical="bottom" wrapText="1"/>
    </xf>
    <xf borderId="0" fillId="0" fontId="11" numFmtId="0" xfId="0" applyAlignment="1" applyFont="1">
      <alignment shrinkToFit="0" vertical="bottom" wrapText="1"/>
    </xf>
    <xf borderId="0" fillId="0" fontId="11" numFmtId="9" xfId="0" applyAlignment="1" applyFont="1" applyNumberFormat="1">
      <alignment horizontal="right" readingOrder="0" shrinkToFit="0" vertical="bottom" wrapText="1"/>
    </xf>
    <xf borderId="0" fillId="0" fontId="11" numFmtId="4" xfId="0" applyAlignment="1" applyFont="1" applyNumberFormat="1">
      <alignment horizontal="right" readingOrder="0" shrinkToFit="0" vertical="bottom" wrapText="1"/>
    </xf>
    <xf borderId="0" fillId="0" fontId="8" numFmtId="0" xfId="0" applyAlignment="1" applyFont="1">
      <alignment readingOrder="0" shrinkToFit="0" vertical="bottom" wrapText="1"/>
    </xf>
    <xf borderId="0" fillId="0" fontId="8" numFmtId="0" xfId="0" applyAlignment="1" applyFont="1">
      <alignment horizontal="right" readingOrder="0" shrinkToFit="0" vertical="bottom" wrapText="1"/>
    </xf>
    <xf borderId="0" fillId="0" fontId="8" numFmtId="0" xfId="0" applyAlignment="1" applyFont="1">
      <alignment shrinkToFit="0" vertical="bottom" wrapText="1"/>
    </xf>
    <xf borderId="0" fillId="0" fontId="8" numFmtId="9" xfId="0" applyAlignment="1" applyFont="1" applyNumberFormat="1">
      <alignment horizontal="right" readingOrder="0" shrinkToFit="0" vertical="bottom" wrapText="1"/>
    </xf>
    <xf borderId="0" fillId="0" fontId="8" numFmtId="4" xfId="0" applyAlignment="1" applyFont="1" applyNumberFormat="1">
      <alignment horizontal="right" readingOrder="0" shrinkToFit="0" vertical="bottom" wrapText="1"/>
    </xf>
    <xf borderId="0" fillId="14" fontId="1" numFmtId="0" xfId="0" applyAlignment="1" applyFont="1">
      <alignment horizontal="right" readingOrder="0" shrinkToFit="0" vertical="top" wrapText="1"/>
    </xf>
    <xf borderId="0" fillId="14" fontId="1" numFmtId="4" xfId="0" applyAlignment="1" applyFont="1" applyNumberFormat="1">
      <alignment horizontal="right" readingOrder="0" shrinkToFit="0" vertical="top" wrapText="1"/>
    </xf>
    <xf borderId="0" fillId="0" fontId="1" numFmtId="0" xfId="0" applyAlignment="1" applyFont="1">
      <alignment horizontal="right" readingOrder="0" shrinkToFit="0" vertical="top" wrapText="1"/>
    </xf>
    <xf borderId="0" fillId="0" fontId="8" numFmtId="0" xfId="0" applyAlignment="1" applyFont="1">
      <alignment readingOrder="0" shrinkToFit="0" vertical="top" wrapText="1"/>
    </xf>
    <xf borderId="0" fillId="0" fontId="8" numFmtId="0" xfId="0" applyAlignment="1" applyFont="1">
      <alignment horizontal="right" readingOrder="0" shrinkToFit="0" vertical="top" wrapText="1"/>
    </xf>
    <xf borderId="0" fillId="0" fontId="8" numFmtId="0" xfId="0" applyAlignment="1" applyFont="1">
      <alignment shrinkToFit="0" vertical="top" wrapText="1"/>
    </xf>
    <xf borderId="0" fillId="0" fontId="8" numFmtId="9" xfId="0" applyAlignment="1" applyFont="1" applyNumberFormat="1">
      <alignment horizontal="right" readingOrder="0" shrinkToFit="0" vertical="top" wrapText="1"/>
    </xf>
    <xf borderId="0" fillId="0" fontId="8" numFmtId="4" xfId="0" applyAlignment="1" applyFont="1" applyNumberFormat="1">
      <alignment horizontal="right" readingOrder="0" shrinkToFit="0" vertical="top" wrapText="1"/>
    </xf>
    <xf borderId="0" fillId="0" fontId="5" numFmtId="9" xfId="0" applyAlignment="1" applyFont="1" applyNumberFormat="1">
      <alignment horizontal="right" readingOrder="0" shrinkToFit="0" vertical="top" wrapText="1"/>
    </xf>
    <xf borderId="0" fillId="0" fontId="5" numFmtId="0" xfId="0" applyAlignment="1" applyFont="1">
      <alignment readingOrder="0" shrinkToFit="0" vertical="top" wrapText="1"/>
    </xf>
    <xf borderId="0" fillId="0" fontId="5" numFmtId="0" xfId="0" applyAlignment="1" applyFont="1">
      <alignment horizontal="right" readingOrder="0" shrinkToFit="0" vertical="top" wrapText="1"/>
    </xf>
    <xf borderId="0" fillId="19" fontId="12" numFmtId="0" xfId="0" applyAlignment="1" applyFill="1" applyFont="1">
      <alignment readingOrder="0"/>
    </xf>
    <xf borderId="0" fillId="19" fontId="12" numFmtId="0" xfId="0" applyFont="1"/>
    <xf borderId="0" fillId="19" fontId="12" numFmtId="0" xfId="0" applyAlignment="1" applyFont="1">
      <alignment shrinkToFit="0" wrapText="1"/>
    </xf>
    <xf borderId="0" fillId="0" fontId="4" numFmtId="0" xfId="0" applyAlignment="1" applyFont="1">
      <alignment readingOrder="0"/>
    </xf>
    <xf borderId="0" fillId="0" fontId="4" numFmtId="0" xfId="0" applyAlignment="1" applyFont="1">
      <alignment readingOrder="0" shrinkToFit="0" wrapText="1"/>
    </xf>
    <xf borderId="0" fillId="0" fontId="1" numFmtId="0" xfId="0" applyAlignment="1" applyFont="1">
      <alignment readingOrder="0" vertical="top"/>
    </xf>
    <xf borderId="0" fillId="19" fontId="1" numFmtId="0" xfId="0" applyFont="1"/>
    <xf borderId="0" fillId="19" fontId="1" numFmtId="0" xfId="0" applyAlignment="1" applyFont="1">
      <alignment shrinkToFit="0" wrapText="1"/>
    </xf>
    <xf borderId="0" fillId="0" fontId="8" numFmtId="0" xfId="0" applyAlignment="1" applyFont="1">
      <alignment readingOrder="0" vertical="top"/>
    </xf>
    <xf borderId="0" fillId="0" fontId="8" numFmtId="0" xfId="0" applyAlignment="1" applyFont="1">
      <alignment horizontal="right" readingOrder="0" vertical="top"/>
    </xf>
    <xf borderId="0" fillId="0" fontId="8" numFmtId="0" xfId="0" applyAlignment="1" applyFont="1">
      <alignment shrinkToFit="0" vertical="top" wrapText="0"/>
    </xf>
    <xf borderId="0" fillId="14" fontId="10" numFmtId="0" xfId="0" applyAlignment="1" applyFont="1">
      <alignment readingOrder="0" shrinkToFit="0" wrapText="1"/>
    </xf>
    <xf borderId="0" fillId="14" fontId="10" numFmtId="0" xfId="0" applyAlignment="1" applyFont="1">
      <alignment readingOrder="0"/>
    </xf>
    <xf borderId="0" fillId="0" fontId="8" numFmtId="4" xfId="0" applyAlignment="1" applyFont="1" applyNumberFormat="1">
      <alignment horizontal="right" readingOrder="0" vertical="top"/>
    </xf>
    <xf borderId="0" fillId="0" fontId="5" numFmtId="0" xfId="0" applyAlignment="1" applyFont="1">
      <alignment horizontal="left" readingOrder="0" shrinkToFit="0" vertical="bottom" wrapText="1"/>
    </xf>
    <xf borderId="0" fillId="0" fontId="5" numFmtId="0" xfId="0" applyAlignment="1" applyFont="1">
      <alignment horizontal="right" readingOrder="0" shrinkToFit="0" vertical="bottom" wrapText="1"/>
    </xf>
    <xf borderId="0" fillId="0" fontId="1" numFmtId="0" xfId="0" applyAlignment="1" applyFont="1">
      <alignment horizontal="left" shrinkToFit="0" vertical="bottom" wrapText="1"/>
    </xf>
    <xf borderId="0" fillId="0" fontId="5" numFmtId="9" xfId="0" applyAlignment="1" applyFont="1" applyNumberFormat="1">
      <alignment horizontal="right" readingOrder="0" shrinkToFit="0" vertical="bottom" wrapText="1"/>
    </xf>
    <xf borderId="0" fillId="0" fontId="5" numFmtId="4" xfId="0" applyAlignment="1" applyFont="1" applyNumberFormat="1">
      <alignment horizontal="right" readingOrder="0" shrinkToFit="0" vertical="bottom" wrapText="1"/>
    </xf>
    <xf borderId="0" fillId="14" fontId="1" numFmtId="0" xfId="0" applyAlignment="1" applyFont="1">
      <alignment readingOrder="0" shrinkToFit="0" vertical="bottom" wrapText="1"/>
    </xf>
    <xf borderId="0" fillId="14" fontId="1" numFmtId="0" xfId="0" applyAlignment="1" applyFont="1">
      <alignment horizontal="right" readingOrder="0" shrinkToFit="0" vertical="bottom" wrapText="1"/>
    </xf>
    <xf borderId="0" fillId="14" fontId="1" numFmtId="0" xfId="0" applyAlignment="1" applyFont="1">
      <alignment horizontal="right" shrinkToFit="0" vertical="bottom" wrapText="1"/>
    </xf>
    <xf borderId="0" fillId="14" fontId="1" numFmtId="9" xfId="0" applyAlignment="1" applyFont="1" applyNumberFormat="1">
      <alignment readingOrder="0" shrinkToFit="0" vertical="bottom" wrapText="1"/>
    </xf>
    <xf borderId="0" fillId="14" fontId="1" numFmtId="9" xfId="0" applyAlignment="1" applyFont="1" applyNumberFormat="1">
      <alignment readingOrder="0" shrinkToFit="0" vertical="top" wrapText="1"/>
    </xf>
    <xf borderId="0" fillId="14" fontId="1" numFmtId="9" xfId="0" applyAlignment="1" applyFont="1" applyNumberFormat="1">
      <alignment horizontal="right" readingOrder="0" shrinkToFit="0" vertical="top" wrapText="1"/>
    </xf>
    <xf borderId="0" fillId="0" fontId="9" numFmtId="0" xfId="0" applyAlignment="1" applyFont="1">
      <alignment readingOrder="0" shrinkToFit="0" vertical="top" wrapText="1"/>
    </xf>
    <xf borderId="0" fillId="14" fontId="0" numFmtId="0" xfId="0" applyAlignment="1" applyFont="1">
      <alignment readingOrder="0" shrinkToFit="0" vertical="top" wrapText="1"/>
    </xf>
    <xf borderId="0" fillId="0" fontId="0" numFmtId="0" xfId="0" applyAlignment="1" applyFont="1">
      <alignment readingOrder="0" shrinkToFit="0" vertical="top" wrapText="1"/>
    </xf>
    <xf borderId="0" fillId="0" fontId="9" numFmtId="0" xfId="0" applyAlignment="1" applyFont="1">
      <alignment shrinkToFit="0" vertical="top" wrapText="1"/>
    </xf>
    <xf borderId="0" fillId="0" fontId="9" numFmtId="0" xfId="0" applyAlignment="1" applyFont="1">
      <alignment shrinkToFit="0" wrapText="1"/>
    </xf>
    <xf borderId="0" fillId="0" fontId="9" numFmtId="0" xfId="0" applyAlignment="1" applyFont="1">
      <alignment shrinkToFit="0" vertical="top" wrapText="1"/>
    </xf>
    <xf borderId="0" fillId="0" fontId="9" numFmtId="0" xfId="0" applyAlignment="1" applyFont="1">
      <alignment horizontal="right" shrinkToFit="0" vertical="top" wrapText="1"/>
    </xf>
    <xf borderId="0" fillId="0" fontId="9" numFmtId="9" xfId="0" applyAlignment="1" applyFont="1" applyNumberFormat="1">
      <alignment readingOrder="0" shrinkToFit="0" vertical="top" wrapText="1"/>
    </xf>
    <xf borderId="0" fillId="0" fontId="9" numFmtId="4" xfId="0" applyAlignment="1" applyFont="1" applyNumberFormat="1">
      <alignment horizontal="right" shrinkToFit="0" vertical="top" wrapText="1"/>
    </xf>
    <xf borderId="0" fillId="0" fontId="5" numFmtId="0" xfId="0" applyAlignment="1" applyFont="1">
      <alignment shrinkToFit="0" vertical="top" wrapText="1"/>
    </xf>
    <xf borderId="2" fillId="14" fontId="8" numFmtId="0" xfId="0" applyAlignment="1" applyBorder="1" applyFont="1">
      <alignment shrinkToFit="0" vertical="bottom" wrapText="0"/>
    </xf>
    <xf borderId="3" fillId="14" fontId="13" numFmtId="0" xfId="0" applyAlignment="1" applyBorder="1" applyFont="1">
      <alignment horizontal="center" readingOrder="0" shrinkToFit="0" vertical="bottom" wrapText="0"/>
    </xf>
    <xf borderId="3" fillId="0" fontId="14" numFmtId="0" xfId="0" applyBorder="1" applyFont="1"/>
    <xf borderId="4" fillId="0" fontId="14" numFmtId="0" xfId="0" applyBorder="1" applyFont="1"/>
    <xf borderId="2" fillId="0" fontId="8" numFmtId="0" xfId="0" applyAlignment="1" applyBorder="1" applyFont="1">
      <alignment shrinkToFit="0" vertical="bottom" wrapText="0"/>
    </xf>
    <xf borderId="0" fillId="0" fontId="8" numFmtId="0" xfId="0" applyAlignment="1" applyFont="1">
      <alignment shrinkToFit="0" vertical="bottom" wrapText="0"/>
    </xf>
    <xf borderId="2" fillId="14" fontId="15" numFmtId="0" xfId="0" applyAlignment="1" applyBorder="1" applyFont="1">
      <alignment horizontal="center" readingOrder="0" shrinkToFit="0" vertical="bottom" wrapText="0"/>
    </xf>
    <xf borderId="2" fillId="14" fontId="8" numFmtId="0" xfId="0" applyAlignment="1" applyBorder="1" applyFont="1">
      <alignment horizontal="center" readingOrder="0" shrinkToFit="0" vertical="bottom" wrapText="0"/>
    </xf>
    <xf borderId="2" fillId="0" fontId="8" numFmtId="0" xfId="0" applyAlignment="1" applyBorder="1" applyFont="1">
      <alignment horizontal="left" readingOrder="0" shrinkToFit="0" vertical="bottom" wrapText="0"/>
    </xf>
    <xf borderId="2" fillId="10" fontId="8" numFmtId="0" xfId="0" applyAlignment="1" applyBorder="1" applyFont="1">
      <alignment shrinkToFit="0" vertical="bottom" wrapText="0"/>
    </xf>
    <xf borderId="5" fillId="0" fontId="8" numFmtId="0" xfId="0" applyAlignment="1" applyBorder="1" applyFont="1">
      <alignment horizontal="center" shrinkToFit="0" wrapText="0"/>
    </xf>
    <xf borderId="5" fillId="20" fontId="16" numFmtId="0" xfId="0" applyAlignment="1" applyBorder="1" applyFill="1" applyFont="1">
      <alignment horizontal="center" readingOrder="0"/>
    </xf>
    <xf borderId="2" fillId="0" fontId="17" numFmtId="0" xfId="0" applyAlignment="1" applyBorder="1" applyFont="1">
      <alignment horizontal="left" readingOrder="0" shrinkToFit="0" vertical="bottom" wrapText="0"/>
    </xf>
    <xf borderId="5" fillId="0" fontId="14" numFmtId="0" xfId="0" applyBorder="1" applyFont="1"/>
    <xf borderId="2" fillId="14" fontId="8" numFmtId="0" xfId="0" applyAlignment="1" applyBorder="1" applyFont="1">
      <alignment horizontal="center" shrinkToFit="0" vertical="bottom" wrapText="0"/>
    </xf>
    <xf borderId="0" fillId="0" fontId="5" numFmtId="0" xfId="0" applyAlignment="1" applyFont="1">
      <alignment shrinkToFit="0" vertical="bottom" wrapText="0"/>
    </xf>
    <xf borderId="6" fillId="0" fontId="14" numFmtId="0" xfId="0" applyBorder="1" applyFont="1"/>
    <xf borderId="2" fillId="0" fontId="8" numFmtId="0" xfId="0" applyAlignment="1" applyBorder="1" applyFont="1">
      <alignment shrinkToFit="0" wrapText="0"/>
    </xf>
    <xf borderId="2" fillId="0" fontId="8" numFmtId="0" xfId="0" applyAlignment="1" applyBorder="1" applyFont="1">
      <alignment horizontal="center" shrinkToFit="0" wrapText="0"/>
    </xf>
    <xf borderId="2" fillId="10" fontId="8" numFmtId="0" xfId="0" applyAlignment="1" applyBorder="1" applyFont="1">
      <alignment horizontal="center" shrinkToFit="0" vertical="bottom" wrapText="0"/>
    </xf>
    <xf borderId="2" fillId="0" fontId="8" numFmtId="0" xfId="0" applyAlignment="1" applyBorder="1" applyFont="1">
      <alignment horizontal="center" readingOrder="0" shrinkToFit="0" vertical="bottom" wrapText="0"/>
    </xf>
    <xf borderId="2" fillId="14" fontId="8" numFmtId="0" xfId="0" applyAlignment="1" applyBorder="1" applyFont="1">
      <alignment horizontal="left" readingOrder="0" shrinkToFit="0" vertical="bottom" wrapText="0"/>
    </xf>
    <xf borderId="2" fillId="21" fontId="18" numFmtId="0" xfId="0" applyAlignment="1" applyBorder="1" applyFill="1" applyFont="1">
      <alignment horizontal="left" readingOrder="0" shrinkToFit="0" vertical="bottom" wrapText="0"/>
    </xf>
    <xf borderId="2" fillId="0" fontId="8" numFmtId="0" xfId="0" applyAlignment="1" applyBorder="1" applyFont="1">
      <alignment horizontal="center" shrinkToFit="0" vertical="bottom" wrapText="0"/>
    </xf>
    <xf borderId="0" fillId="0" fontId="1" numFmtId="0" xfId="0" applyAlignment="1" applyFont="1">
      <alignment shrinkToFit="0" vertical="bottom" wrapText="1"/>
    </xf>
    <xf borderId="0" fillId="0" fontId="1" numFmtId="0" xfId="0" applyAlignment="1" applyFont="1">
      <alignment horizontal="right" shrinkToFit="0" vertical="top" wrapText="1"/>
    </xf>
    <xf borderId="0" fillId="0" fontId="4" numFmtId="0" xfId="0" applyAlignment="1" applyFont="1">
      <alignment shrinkToFit="0" vertical="top" wrapText="1"/>
    </xf>
    <xf borderId="2" fillId="14" fontId="19" numFmtId="0" xfId="0" applyAlignment="1" applyBorder="1" applyFont="1">
      <alignment horizontal="left" readingOrder="0" shrinkToFit="0" vertical="bottom" wrapText="0"/>
    </xf>
    <xf borderId="0" fillId="0" fontId="8" numFmtId="9" xfId="0" applyAlignment="1" applyFont="1" applyNumberFormat="1">
      <alignment readingOrder="0" shrinkToFit="0" vertical="bottom" wrapText="1"/>
    </xf>
    <xf borderId="2" fillId="0" fontId="11" numFmtId="0" xfId="0" applyAlignment="1" applyBorder="1" applyFont="1">
      <alignment horizontal="left" readingOrder="0" shrinkToFit="0" vertical="bottom" wrapText="0"/>
    </xf>
    <xf borderId="2" fillId="0" fontId="20" numFmtId="0" xfId="0" applyAlignment="1" applyBorder="1" applyFont="1">
      <alignment horizontal="left" readingOrder="0" shrinkToFit="0" vertical="bottom" wrapText="0"/>
    </xf>
    <xf borderId="2" fillId="0" fontId="18" numFmtId="0" xfId="0" applyAlignment="1" applyBorder="1" applyFont="1">
      <alignment horizontal="left" readingOrder="0" shrinkToFit="0" vertical="bottom" wrapText="0"/>
    </xf>
    <xf borderId="2" fillId="0" fontId="5" numFmtId="0" xfId="0" applyAlignment="1" applyBorder="1" applyFont="1">
      <alignment horizontal="left" readingOrder="0" shrinkToFit="0" vertical="bottom" wrapText="0"/>
    </xf>
    <xf borderId="2" fillId="10" fontId="5" numFmtId="0" xfId="0" applyAlignment="1" applyBorder="1" applyFont="1">
      <alignment shrinkToFit="0" vertical="bottom" wrapText="0"/>
    </xf>
    <xf borderId="2" fillId="0" fontId="1" numFmtId="0" xfId="0" applyAlignment="1" applyBorder="1" applyFont="1">
      <alignment horizontal="left" readingOrder="0" shrinkToFit="0" vertical="bottom" wrapText="0"/>
    </xf>
    <xf borderId="2" fillId="0" fontId="5" numFmtId="0" xfId="0" applyAlignment="1" applyBorder="1" applyFont="1">
      <alignment shrinkToFit="0" vertical="bottom" wrapText="0"/>
    </xf>
    <xf borderId="2" fillId="14" fontId="5" numFmtId="0" xfId="0" applyAlignment="1" applyBorder="1" applyFont="1">
      <alignment horizontal="left" readingOrder="0" shrinkToFit="0" vertical="bottom" wrapText="0"/>
    </xf>
    <xf borderId="7" fillId="10" fontId="21" numFmtId="0" xfId="0" applyAlignment="1" applyBorder="1" applyFont="1">
      <alignment shrinkToFit="0" vertical="bottom" wrapText="0"/>
    </xf>
    <xf borderId="2" fillId="0" fontId="21" numFmtId="0" xfId="0" applyAlignment="1" applyBorder="1" applyFont="1">
      <alignment shrinkToFit="0" vertical="bottom" wrapText="0"/>
    </xf>
    <xf borderId="0" fillId="0" fontId="5" numFmtId="0" xfId="0" applyAlignment="1" applyFont="1">
      <alignment horizontal="center" shrinkToFit="0" vertical="bottom" wrapText="0"/>
    </xf>
    <xf borderId="8" fillId="0" fontId="5" numFmtId="0" xfId="0" applyAlignment="1" applyBorder="1" applyFont="1">
      <alignment readingOrder="0" shrinkToFit="0" vertical="bottom" wrapText="1"/>
    </xf>
    <xf borderId="8" fillId="0" fontId="5" numFmtId="0" xfId="0" applyAlignment="1" applyBorder="1" applyFont="1">
      <alignment horizontal="right" readingOrder="0" shrinkToFit="0" vertical="bottom" wrapText="1"/>
    </xf>
    <xf borderId="8" fillId="0" fontId="5" numFmtId="9" xfId="0" applyAlignment="1" applyBorder="1" applyFont="1" applyNumberFormat="1">
      <alignment horizontal="right" readingOrder="0" shrinkToFit="0" vertical="bottom" wrapText="1"/>
    </xf>
    <xf borderId="8" fillId="0" fontId="5" numFmtId="4" xfId="0" applyAlignment="1" applyBorder="1" applyFont="1" applyNumberFormat="1">
      <alignment horizontal="right" readingOrder="0" shrinkToFit="0" vertical="bottom" wrapText="1"/>
    </xf>
    <xf borderId="8" fillId="0" fontId="5" numFmtId="0" xfId="0" applyAlignment="1" applyBorder="1" applyFont="1">
      <alignment shrinkToFit="0" vertical="bottom" wrapText="1"/>
    </xf>
    <xf borderId="0" fillId="0" fontId="8" numFmtId="0" xfId="0" applyAlignment="1" applyFont="1">
      <alignment shrinkToFit="0" vertical="bottom" wrapText="1"/>
    </xf>
    <xf borderId="0" fillId="0" fontId="8" numFmtId="0" xfId="0" applyAlignment="1" applyFont="1">
      <alignment horizontal="right" shrinkToFit="0" vertical="bottom" wrapText="1"/>
    </xf>
    <xf borderId="0" fillId="0" fontId="8" numFmtId="9" xfId="0" applyAlignment="1" applyFont="1" applyNumberFormat="1">
      <alignment shrinkToFit="0" vertical="bottom" wrapText="1"/>
    </xf>
    <xf borderId="0" fillId="0" fontId="8" numFmtId="9" xfId="0" applyAlignment="1" applyFont="1" applyNumberFormat="1">
      <alignment horizontal="right" shrinkToFit="0" vertical="bottom" wrapText="1"/>
    </xf>
    <xf borderId="0" fillId="0" fontId="8" numFmtId="4" xfId="0" applyAlignment="1" applyFont="1" applyNumberFormat="1">
      <alignment horizontal="right" shrinkToFit="0" vertical="bottom" wrapText="1"/>
    </xf>
    <xf borderId="0" fillId="0" fontId="8" numFmtId="0" xfId="0" applyAlignment="1" applyFont="1">
      <alignment horizontal="right" shrinkToFit="0" vertical="bottom" wrapText="1"/>
    </xf>
    <xf borderId="8" fillId="0" fontId="5" numFmtId="0" xfId="0" applyAlignment="1" applyBorder="1" applyFont="1">
      <alignment readingOrder="0" vertical="bottom"/>
    </xf>
    <xf borderId="8" fillId="0" fontId="5" numFmtId="0" xfId="0" applyAlignment="1" applyBorder="1" applyFont="1">
      <alignment horizontal="right" readingOrder="0" vertical="bottom"/>
    </xf>
    <xf borderId="8" fillId="0" fontId="5" numFmtId="9" xfId="0" applyAlignment="1" applyBorder="1" applyFont="1" applyNumberFormat="1">
      <alignment horizontal="right" readingOrder="0" vertical="bottom"/>
    </xf>
    <xf borderId="8" fillId="0" fontId="5" numFmtId="4" xfId="0" applyAlignment="1" applyBorder="1" applyFont="1" applyNumberFormat="1">
      <alignment horizontal="right" readingOrder="0" vertical="bottom"/>
    </xf>
    <xf borderId="0" fillId="0" fontId="8" numFmtId="0" xfId="0" applyAlignment="1" applyFont="1">
      <alignment horizontal="left" readingOrder="0" vertical="bottom"/>
    </xf>
    <xf borderId="0" fillId="0" fontId="8" numFmtId="0" xfId="0" applyAlignment="1" applyFont="1">
      <alignment shrinkToFit="0" vertical="bottom" wrapText="0"/>
    </xf>
    <xf borderId="0" fillId="0" fontId="8" numFmtId="0" xfId="0" applyAlignment="1" applyFont="1">
      <alignment horizontal="left" readingOrder="0" shrinkToFit="0" vertical="bottom" wrapText="0"/>
    </xf>
    <xf borderId="0" fillId="0" fontId="8" numFmtId="0" xfId="0" applyAlignment="1" applyFont="1">
      <alignment horizontal="right" readingOrder="0" vertical="bottom"/>
    </xf>
    <xf borderId="0" fillId="0" fontId="8" numFmtId="0" xfId="0" applyAlignment="1" applyFont="1">
      <alignment horizontal="left" readingOrder="0" shrinkToFit="0" vertical="bottom" wrapText="1"/>
    </xf>
    <xf borderId="0" fillId="0" fontId="5" numFmtId="0" xfId="0" applyAlignment="1" applyFont="1">
      <alignment horizontal="left" readingOrder="0" shrinkToFit="0" vertical="bottom" wrapText="0"/>
    </xf>
    <xf borderId="0" fillId="0" fontId="8" numFmtId="9" xfId="0" applyAlignment="1" applyFont="1" applyNumberFormat="1">
      <alignment readingOrder="0" shrinkToFit="0" vertical="bottom" wrapText="0"/>
    </xf>
    <xf borderId="8" fillId="0" fontId="5" numFmtId="0" xfId="0" applyAlignment="1" applyBorder="1" applyFont="1">
      <alignment horizontal="right" shrinkToFit="0" vertical="bottom" wrapText="1"/>
    </xf>
    <xf borderId="8" fillId="0" fontId="5" numFmtId="0" xfId="0" applyAlignment="1" applyBorder="1" applyFont="1">
      <alignment vertical="bottom"/>
    </xf>
    <xf borderId="8" fillId="0" fontId="5" numFmtId="0" xfId="0" applyAlignment="1" applyBorder="1" applyFont="1">
      <alignment horizontal="right" vertical="bottom"/>
    </xf>
    <xf borderId="0" fillId="14" fontId="22" numFmtId="0" xfId="0" applyAlignment="1" applyFont="1">
      <alignment readingOrder="0" shrinkToFit="0" vertical="top" wrapText="1"/>
    </xf>
    <xf borderId="0" fillId="14" fontId="22" numFmtId="0" xfId="0" applyAlignment="1" applyFont="1">
      <alignment shrinkToFit="0" vertical="top" wrapText="1"/>
    </xf>
    <xf borderId="0" fillId="14" fontId="23" numFmtId="0" xfId="0" applyAlignment="1" applyFont="1">
      <alignment shrinkToFit="0" vertical="top" wrapText="1"/>
    </xf>
    <xf borderId="0" fillId="22" fontId="1" numFmtId="0" xfId="0" applyAlignment="1" applyFill="1" applyFont="1">
      <alignment horizontal="center" shrinkToFit="0" vertical="center" wrapText="1"/>
    </xf>
    <xf borderId="0" fillId="16" fontId="24" numFmtId="0" xfId="0" applyAlignment="1" applyFont="1">
      <alignment horizontal="center" shrinkToFit="0" vertical="center" wrapText="1"/>
    </xf>
    <xf borderId="0" fillId="16" fontId="24" numFmtId="0" xfId="0" applyAlignment="1" applyFont="1">
      <alignment horizontal="center" shrinkToFit="0" vertical="top" wrapText="1"/>
    </xf>
    <xf borderId="0" fillId="16" fontId="24" numFmtId="0" xfId="0" applyAlignment="1" applyFont="1">
      <alignment horizontal="left" shrinkToFit="0" vertical="center" wrapText="1"/>
    </xf>
    <xf borderId="0" fillId="0" fontId="1" numFmtId="0" xfId="0" applyAlignment="1" applyFont="1">
      <alignment shrinkToFit="0" vertical="bottom" wrapText="1"/>
    </xf>
    <xf borderId="0" fillId="14" fontId="5" numFmtId="0" xfId="0" applyAlignment="1" applyFont="1">
      <alignment horizontal="center" shrinkToFit="0" vertical="top" wrapText="1"/>
    </xf>
    <xf borderId="0" fillId="14" fontId="5" numFmtId="0" xfId="0" applyAlignment="1" applyFont="1">
      <alignment horizontal="center" shrinkToFit="0" vertical="bottom" wrapText="1"/>
    </xf>
    <xf borderId="0" fillId="14" fontId="5" numFmtId="0" xfId="0" applyAlignment="1" applyFont="1">
      <alignment horizontal="center" shrinkToFit="0" vertical="center" wrapText="1"/>
    </xf>
    <xf borderId="0" fillId="14" fontId="5" numFmtId="0" xfId="0" applyAlignment="1" applyFont="1">
      <alignment horizontal="left" shrinkToFit="0" vertical="center" wrapText="1"/>
    </xf>
    <xf borderId="8" fillId="0" fontId="5" numFmtId="0" xfId="0" applyAlignment="1" applyBorder="1" applyFont="1">
      <alignment horizontal="left" readingOrder="0" vertical="bottom"/>
    </xf>
    <xf borderId="0" fillId="0" fontId="8" numFmtId="9" xfId="0" applyAlignment="1" applyFont="1" applyNumberFormat="1">
      <alignment horizontal="right" readingOrder="0" vertical="bottom"/>
    </xf>
    <xf borderId="0" fillId="0" fontId="8" numFmtId="4" xfId="0" applyAlignment="1" applyFont="1" applyNumberFormat="1">
      <alignment horizontal="right" readingOrder="0" vertical="bottom"/>
    </xf>
    <xf borderId="0" fillId="0" fontId="8" numFmtId="0" xfId="0" applyAlignment="1" applyFont="1">
      <alignment vertical="bottom"/>
    </xf>
    <xf borderId="0" fillId="0" fontId="8" numFmtId="0" xfId="0" applyAlignment="1" applyFont="1">
      <alignment readingOrder="0" vertical="bottom"/>
    </xf>
    <xf borderId="0" fillId="0" fontId="8" numFmtId="0" xfId="0" applyAlignment="1" applyFont="1">
      <alignment horizontal="left" readingOrder="0" vertical="top"/>
    </xf>
    <xf borderId="0" fillId="0" fontId="8" numFmtId="9" xfId="0" applyAlignment="1" applyFont="1" applyNumberFormat="1">
      <alignment horizontal="right" readingOrder="0" vertical="top"/>
    </xf>
    <xf borderId="8" fillId="0" fontId="5" numFmtId="0" xfId="0" applyAlignment="1" applyBorder="1" applyFont="1">
      <alignment horizontal="left" readingOrder="0" vertical="top"/>
    </xf>
    <xf borderId="8" fillId="0" fontId="5" numFmtId="0" xfId="0" applyAlignment="1" applyBorder="1" applyFont="1">
      <alignment horizontal="right" readingOrder="0" vertical="top"/>
    </xf>
    <xf borderId="8" fillId="0" fontId="5" numFmtId="9" xfId="0" applyAlignment="1" applyBorder="1" applyFont="1" applyNumberFormat="1">
      <alignment horizontal="right" readingOrder="0" vertical="top"/>
    </xf>
    <xf borderId="8" fillId="0" fontId="5" numFmtId="4" xfId="0" applyAlignment="1" applyBorder="1" applyFont="1" applyNumberFormat="1">
      <alignment horizontal="right" readingOrder="0" vertical="top"/>
    </xf>
    <xf borderId="0" fillId="14" fontId="5" numFmtId="0" xfId="0" applyAlignment="1" applyFont="1">
      <alignment horizontal="left" readingOrder="0" shrinkToFit="0" vertical="top" wrapText="1"/>
    </xf>
    <xf borderId="0" fillId="0" fontId="25" numFmtId="0" xfId="0" applyAlignment="1" applyFont="1">
      <alignment readingOrder="0" shrinkToFit="0" wrapText="1"/>
    </xf>
    <xf borderId="0" fillId="0" fontId="1" numFmtId="0" xfId="0" applyAlignment="1" applyFont="1">
      <alignment vertical="bottom"/>
    </xf>
    <xf borderId="0" fillId="0" fontId="1" numFmtId="0" xfId="0" applyAlignment="1" applyFont="1">
      <alignment horizontal="right" shrinkToFit="0" vertical="bottom" wrapText="1"/>
    </xf>
    <xf borderId="0" fillId="0" fontId="1" numFmtId="0" xfId="0" applyAlignment="1" applyFont="1">
      <alignment horizontal="right" vertical="bottom"/>
    </xf>
    <xf borderId="0" fillId="0" fontId="1" numFmtId="9" xfId="0" applyAlignment="1" applyFont="1" applyNumberFormat="1">
      <alignment horizontal="right" vertical="bottom"/>
    </xf>
    <xf borderId="0" fillId="0" fontId="1" numFmtId="4" xfId="0" applyAlignment="1" applyFont="1" applyNumberFormat="1">
      <alignment horizontal="right" vertical="bottom"/>
    </xf>
    <xf borderId="0" fillId="14" fontId="5" numFmtId="0" xfId="0" applyAlignment="1" applyFont="1">
      <alignment shrinkToFit="0" vertical="bottom" wrapText="1"/>
    </xf>
    <xf borderId="0" fillId="14" fontId="5" numFmtId="0" xfId="0" applyAlignment="1" applyFont="1">
      <alignment readingOrder="0" shrinkToFit="0" vertical="bottom" wrapText="1"/>
    </xf>
    <xf borderId="0" fillId="14" fontId="26" numFmtId="0" xfId="0" applyAlignment="1" applyFont="1">
      <alignment readingOrder="0"/>
    </xf>
    <xf borderId="0" fillId="14" fontId="1" numFmtId="166" xfId="0" applyAlignment="1" applyFont="1" applyNumberFormat="1">
      <alignment horizontal="right" shrinkToFit="0" vertical="top" wrapText="1"/>
    </xf>
    <xf borderId="0" fillId="14" fontId="8" numFmtId="0" xfId="0" applyAlignment="1" applyFont="1">
      <alignment readingOrder="0" shrinkToFit="0" vertical="bottom" wrapText="1"/>
    </xf>
    <xf borderId="0" fillId="14" fontId="8" numFmtId="0" xfId="0" applyAlignment="1" applyFont="1">
      <alignment readingOrder="0" vertical="bottom"/>
    </xf>
    <xf borderId="0" fillId="14" fontId="8" numFmtId="0" xfId="0" applyAlignment="1" applyFont="1">
      <alignment horizontal="right" vertical="bottom"/>
    </xf>
    <xf borderId="0" fillId="14" fontId="11" numFmtId="0" xfId="0" applyAlignment="1" applyFont="1">
      <alignment readingOrder="0" vertical="bottom"/>
    </xf>
    <xf borderId="0" fillId="14" fontId="8" numFmtId="0" xfId="0" applyAlignment="1" applyFont="1">
      <alignment vertical="bottom"/>
    </xf>
    <xf borderId="0" fillId="14" fontId="8" numFmtId="9" xfId="0" applyAlignment="1" applyFont="1" applyNumberFormat="1">
      <alignment horizontal="right" vertical="bottom"/>
    </xf>
    <xf borderId="0" fillId="14" fontId="8" numFmtId="166" xfId="0" applyAlignment="1" applyFont="1" applyNumberFormat="1">
      <alignment horizontal="right" vertical="bottom"/>
    </xf>
    <xf borderId="0" fillId="14" fontId="8" numFmtId="4" xfId="0" applyAlignment="1" applyFont="1" applyNumberFormat="1">
      <alignment horizontal="right" vertical="bottom"/>
    </xf>
    <xf borderId="0" fillId="14" fontId="5" numFmtId="0" xfId="0" applyAlignment="1" applyFont="1">
      <alignment horizontal="right" shrinkToFit="0" vertical="bottom" wrapText="1"/>
    </xf>
    <xf borderId="0" fillId="14" fontId="5" numFmtId="9" xfId="0" applyAlignment="1" applyFont="1" applyNumberFormat="1">
      <alignment horizontal="right" shrinkToFit="0" vertical="bottom" wrapText="1"/>
    </xf>
    <xf borderId="0" fillId="14" fontId="5" numFmtId="4" xfId="0" applyAlignment="1" applyFont="1" applyNumberFormat="1">
      <alignment horizontal="right" shrinkToFit="0" vertical="bottom" wrapText="1"/>
    </xf>
    <xf borderId="8" fillId="14" fontId="5" numFmtId="0" xfId="0" applyAlignment="1" applyBorder="1" applyFont="1">
      <alignment horizontal="right" readingOrder="0" vertical="bottom"/>
    </xf>
    <xf borderId="0" fillId="0" fontId="9" numFmtId="0" xfId="0" applyAlignment="1" applyFont="1">
      <alignment readingOrder="0" shrinkToFit="0" wrapText="1"/>
    </xf>
    <xf borderId="0" fillId="0" fontId="9" numFmtId="9" xfId="0" applyAlignment="1" applyFont="1" applyNumberFormat="1">
      <alignment readingOrder="0" shrinkToFit="0" wrapText="1"/>
    </xf>
    <xf borderId="0" fillId="0" fontId="0" numFmtId="0" xfId="0" applyAlignment="1" applyFont="1">
      <alignment readingOrder="0" shrinkToFit="0" vertical="bottom" wrapText="1"/>
    </xf>
    <xf borderId="0" fillId="0" fontId="0" numFmtId="0" xfId="0" applyAlignment="1" applyFont="1">
      <alignment shrinkToFit="0" vertical="bottom" wrapText="1"/>
    </xf>
    <xf borderId="0" fillId="0" fontId="0" numFmtId="4" xfId="0" applyAlignment="1" applyFont="1" applyNumberFormat="1">
      <alignment horizontal="right" shrinkToFit="0" vertical="bottom" wrapText="1"/>
    </xf>
    <xf borderId="0" fillId="0" fontId="0" numFmtId="0" xfId="0" applyAlignment="1" applyFont="1">
      <alignment readingOrder="0" vertical="bottom"/>
    </xf>
    <xf borderId="0" fillId="0" fontId="0" numFmtId="0" xfId="0" applyAlignment="1" applyFont="1">
      <alignment horizontal="right" readingOrder="0" vertical="bottom"/>
    </xf>
    <xf borderId="0" fillId="0" fontId="0" numFmtId="0" xfId="0" applyAlignment="1" applyFont="1">
      <alignment vertical="bottom"/>
    </xf>
    <xf borderId="0" fillId="0" fontId="0" numFmtId="0" xfId="0" applyAlignment="1" applyFont="1">
      <alignment horizontal="right" vertical="bottom"/>
    </xf>
    <xf borderId="0" fillId="14" fontId="0" numFmtId="0" xfId="0" applyAlignment="1" applyFont="1">
      <alignment horizontal="left" readingOrder="0"/>
    </xf>
    <xf borderId="0" fillId="0" fontId="0" numFmtId="0" xfId="0" applyAlignment="1" applyFont="1">
      <alignment horizontal="right" vertical="bottom"/>
    </xf>
    <xf borderId="0" fillId="0" fontId="0" numFmtId="0" xfId="0" applyAlignment="1" applyFont="1">
      <alignment vertical="bottom"/>
    </xf>
    <xf borderId="0" fillId="0" fontId="0" numFmtId="9" xfId="0" applyAlignment="1" applyFont="1" applyNumberFormat="1">
      <alignment horizontal="right" vertical="bottom"/>
    </xf>
    <xf borderId="0" fillId="0" fontId="0" numFmtId="4" xfId="0" applyAlignment="1" applyFont="1" applyNumberFormat="1">
      <alignment horizontal="right" vertical="bottom"/>
    </xf>
    <xf borderId="0" fillId="0" fontId="9" numFmtId="0" xfId="0" applyAlignment="1" applyFont="1">
      <alignment readingOrder="0"/>
    </xf>
    <xf borderId="0" fillId="0" fontId="9" numFmtId="0" xfId="0" applyFont="1"/>
    <xf borderId="0" fillId="0" fontId="9" numFmtId="4" xfId="0" applyAlignment="1" applyFont="1" applyNumberFormat="1">
      <alignment horizontal="right"/>
    </xf>
    <xf borderId="0" fillId="0" fontId="0" numFmtId="9" xfId="0" applyAlignment="1" applyFont="1" applyNumberFormat="1">
      <alignment horizontal="right" readingOrder="0" vertical="bottom"/>
    </xf>
    <xf borderId="0" fillId="0" fontId="1" numFmtId="0" xfId="0" applyAlignment="1" applyFont="1">
      <alignment readingOrder="0" vertical="bottom"/>
    </xf>
    <xf borderId="0" fillId="0" fontId="8" numFmtId="0" xfId="0" applyAlignment="1" applyFont="1">
      <alignment shrinkToFit="0" vertical="bottom" wrapText="1"/>
    </xf>
    <xf borderId="0" fillId="0" fontId="0" numFmtId="4" xfId="0" applyAlignment="1" applyFont="1" applyNumberFormat="1">
      <alignment horizontal="right" readingOrder="0" vertical="bottom"/>
    </xf>
    <xf borderId="0" fillId="0" fontId="9" numFmtId="4" xfId="0" applyAlignment="1" applyFont="1" applyNumberFormat="1">
      <alignment horizontal="right" readingOrder="0" shrinkToFit="0" wrapText="1"/>
    </xf>
    <xf borderId="8" fillId="0" fontId="5" numFmtId="0" xfId="0" applyAlignment="1" applyBorder="1" applyFont="1">
      <alignment horizontal="left" readingOrder="0" shrinkToFit="0" vertical="top" wrapText="1"/>
    </xf>
    <xf borderId="9" fillId="0" fontId="5" numFmtId="0" xfId="0" applyAlignment="1" applyBorder="1" applyFont="1">
      <alignment readingOrder="0" shrinkToFit="0" vertical="top" wrapText="1"/>
    </xf>
    <xf borderId="10" fillId="0" fontId="8" numFmtId="0" xfId="0" applyAlignment="1" applyBorder="1" applyFont="1">
      <alignment readingOrder="0" shrinkToFit="0" vertical="bottom" wrapText="1"/>
    </xf>
    <xf borderId="0" fillId="0" fontId="1" numFmtId="9" xfId="0" applyAlignment="1" applyFont="1" applyNumberFormat="1">
      <alignment horizontal="right" readingOrder="0" shrinkToFit="0" vertical="bottom" wrapText="1"/>
    </xf>
    <xf borderId="0" fillId="0" fontId="1" numFmtId="4" xfId="0" applyAlignment="1" applyFont="1" applyNumberFormat="1">
      <alignment horizontal="right" readingOrder="0" shrinkToFit="0" vertical="bottom" wrapText="1"/>
    </xf>
    <xf borderId="11" fillId="0" fontId="8" numFmtId="0" xfId="0" applyAlignment="1" applyBorder="1" applyFont="1">
      <alignment shrinkToFit="0" vertical="bottom" wrapText="1"/>
    </xf>
    <xf borderId="10" fillId="0" fontId="8" numFmtId="0" xfId="0" applyAlignment="1" applyBorder="1" applyFont="1">
      <alignment shrinkToFit="0" vertical="bottom" wrapText="1"/>
    </xf>
    <xf borderId="8" fillId="0" fontId="5" numFmtId="0" xfId="0" applyAlignment="1" applyBorder="1" applyFont="1">
      <alignment horizontal="left" readingOrder="0" shrinkToFit="0" vertical="bottom" wrapText="1"/>
    </xf>
    <xf borderId="0" fillId="0" fontId="5" numFmtId="0" xfId="0" applyAlignment="1" applyFont="1">
      <alignment horizontal="left" readingOrder="0" shrinkToFit="0" vertical="bottom" wrapText="1"/>
    </xf>
    <xf quotePrefix="1" borderId="0" fillId="0" fontId="1" numFmtId="0" xfId="0" applyAlignment="1" applyFont="1">
      <alignment readingOrder="0" shrinkToFit="0" wrapText="1"/>
    </xf>
    <xf borderId="12" fillId="0" fontId="5" numFmtId="0" xfId="0" applyAlignment="1" applyBorder="1" applyFont="1">
      <alignment horizontal="left" readingOrder="0" shrinkToFit="0" vertical="bottom" wrapText="1"/>
    </xf>
    <xf borderId="13" fillId="0" fontId="5" numFmtId="0" xfId="0" applyAlignment="1" applyBorder="1" applyFont="1">
      <alignment horizontal="left" readingOrder="0" shrinkToFit="0" vertical="bottom" wrapText="1"/>
    </xf>
    <xf borderId="0" fillId="0" fontId="27" numFmtId="0" xfId="0" applyAlignment="1" applyFont="1">
      <alignment horizontal="left" readingOrder="0" shrinkToFit="0" vertical="top" wrapText="0"/>
    </xf>
    <xf borderId="0" fillId="0" fontId="27" numFmtId="0" xfId="0" applyAlignment="1" applyFont="1">
      <alignment horizontal="left" shrinkToFit="0" vertical="top" wrapText="0"/>
    </xf>
    <xf borderId="0" fillId="0" fontId="28" numFmtId="0" xfId="0" applyAlignment="1" applyFont="1">
      <alignment horizontal="left" shrinkToFit="0" vertical="top" wrapText="0"/>
    </xf>
    <xf borderId="0" fillId="0" fontId="27" numFmtId="167" xfId="0" applyAlignment="1" applyFont="1" applyNumberFormat="1">
      <alignment horizontal="left" shrinkToFit="0" vertical="top" wrapText="0"/>
    </xf>
    <xf borderId="0" fillId="0" fontId="29" numFmtId="0" xfId="0" applyAlignment="1" applyFont="1">
      <alignment readingOrder="0"/>
    </xf>
    <xf borderId="0" fillId="0" fontId="28" numFmtId="0" xfId="0" applyAlignment="1" applyFont="1">
      <alignment horizontal="left" readingOrder="0" shrinkToFit="0" vertical="top" wrapText="0"/>
    </xf>
    <xf borderId="0" fillId="14" fontId="27" numFmtId="0" xfId="0" applyAlignment="1" applyFont="1">
      <alignment horizontal="left" shrinkToFit="0" vertical="top" wrapText="0"/>
    </xf>
    <xf borderId="2" fillId="0" fontId="30" numFmtId="0" xfId="0" applyAlignment="1" applyBorder="1" applyFont="1">
      <alignment horizontal="center" shrinkToFit="0" vertical="top" wrapText="1"/>
    </xf>
    <xf borderId="4" fillId="0" fontId="30" numFmtId="0" xfId="0" applyAlignment="1" applyBorder="1" applyFont="1">
      <alignment horizontal="center" shrinkToFit="0" vertical="top" wrapText="1"/>
    </xf>
    <xf borderId="0" fillId="0" fontId="31" numFmtId="0" xfId="0" applyAlignment="1" applyFont="1">
      <alignment shrinkToFit="0" vertical="top" wrapText="1"/>
    </xf>
    <xf borderId="0" fillId="0" fontId="12" numFmtId="0" xfId="0" applyAlignment="1" applyFont="1">
      <alignment shrinkToFit="0" vertical="top" wrapText="1"/>
    </xf>
    <xf borderId="0" fillId="0" fontId="12" numFmtId="167" xfId="0" applyAlignment="1" applyFont="1" applyNumberFormat="1">
      <alignment readingOrder="0" shrinkToFit="0" vertical="top" wrapText="1"/>
    </xf>
    <xf borderId="0" fillId="0" fontId="12" numFmtId="167" xfId="0" applyAlignment="1" applyFont="1" applyNumberFormat="1">
      <alignment horizontal="right" shrinkToFit="0" vertical="top" wrapText="1"/>
    </xf>
    <xf borderId="0" fillId="0" fontId="12" numFmtId="0" xfId="0" applyAlignment="1" applyFont="1">
      <alignment readingOrder="0" shrinkToFit="0" vertical="top" wrapText="1"/>
    </xf>
    <xf borderId="0" fillId="0" fontId="12" numFmtId="167" xfId="0" applyAlignment="1" applyFont="1" applyNumberFormat="1">
      <alignment horizontal="right" readingOrder="0" shrinkToFit="0" vertical="top" wrapText="1"/>
    </xf>
    <xf borderId="0" fillId="0" fontId="8" numFmtId="0" xfId="0" applyAlignment="1" applyFont="1">
      <alignment horizontal="left" readingOrder="0" shrinkToFit="0" vertical="top" wrapText="1"/>
    </xf>
    <xf borderId="0" fillId="0" fontId="31" numFmtId="0" xfId="0" applyAlignment="1" applyFont="1">
      <alignment readingOrder="0" shrinkToFit="0" vertical="top" wrapText="1"/>
    </xf>
    <xf borderId="0" fillId="0" fontId="31" numFmtId="167" xfId="0" applyAlignment="1" applyFont="1" applyNumberFormat="1">
      <alignment readingOrder="0" shrinkToFit="0" vertical="top" wrapText="1"/>
    </xf>
    <xf borderId="0" fillId="0" fontId="12" numFmtId="0" xfId="0" applyAlignment="1" applyFont="1">
      <alignment horizontal="right" readingOrder="0" shrinkToFit="0" vertical="top" wrapText="1"/>
    </xf>
    <xf borderId="8" fillId="0" fontId="5" numFmtId="0" xfId="0" applyAlignment="1" applyBorder="1" applyFont="1">
      <alignment shrinkToFit="0" vertical="top" wrapText="1"/>
    </xf>
    <xf borderId="0" fillId="14" fontId="32" numFmtId="0" xfId="0" applyAlignment="1" applyFont="1">
      <alignment shrinkToFit="0" vertical="top" wrapText="1"/>
    </xf>
    <xf borderId="8" fillId="0" fontId="5" numFmtId="0" xfId="0" applyAlignment="1" applyBorder="1" applyFont="1">
      <alignment readingOrder="0" shrinkToFit="0" vertical="top" wrapText="1"/>
    </xf>
    <xf borderId="0" fillId="0" fontId="33" numFmtId="0" xfId="0" applyAlignment="1" applyFont="1">
      <alignment shrinkToFit="0" vertical="top" wrapText="1"/>
    </xf>
    <xf borderId="1" fillId="3" fontId="2" numFmtId="0" xfId="0" applyAlignment="1" applyBorder="1" applyFont="1">
      <alignment shrinkToFit="0" vertical="top" wrapText="0"/>
    </xf>
    <xf borderId="8" fillId="0" fontId="5" numFmtId="0" xfId="0" applyAlignment="1" applyBorder="1" applyFont="1">
      <alignment horizontal="right" readingOrder="0" shrinkToFit="0" vertical="top" wrapText="1"/>
    </xf>
    <xf borderId="1" fillId="3" fontId="34" numFmtId="0" xfId="0" applyAlignment="1" applyBorder="1" applyFont="1">
      <alignment readingOrder="0" shrinkToFit="0" vertical="top" wrapText="0"/>
    </xf>
    <xf borderId="1" fillId="3" fontId="34" numFmtId="0" xfId="0" applyAlignment="1" applyBorder="1" applyFont="1">
      <alignment horizontal="right" readingOrder="0" shrinkToFit="0" vertical="top" wrapText="0"/>
    </xf>
    <xf borderId="1" fillId="3" fontId="2" numFmtId="0" xfId="0" applyAlignment="1" applyBorder="1" applyFont="1">
      <alignment horizontal="right" readingOrder="0" shrinkToFit="0" vertical="top" wrapText="0"/>
    </xf>
    <xf borderId="1" fillId="3" fontId="2" numFmtId="0" xfId="0" applyAlignment="1" applyBorder="1" applyFont="1">
      <alignment horizontal="center" readingOrder="0" shrinkToFit="0" vertical="top" wrapText="0"/>
    </xf>
    <xf borderId="1" fillId="3" fontId="3" numFmtId="0" xfId="0" applyAlignment="1" applyBorder="1" applyFont="1">
      <alignment shrinkToFit="0" vertical="top" wrapText="0"/>
    </xf>
    <xf borderId="1" fillId="3" fontId="3" numFmtId="0" xfId="0" applyAlignment="1" applyBorder="1" applyFont="1">
      <alignment readingOrder="0" shrinkToFit="0" vertical="top" wrapText="0"/>
    </xf>
    <xf borderId="0" fillId="3" fontId="3" numFmtId="0" xfId="0" applyAlignment="1" applyFont="1">
      <alignment shrinkToFit="0" vertical="top" wrapText="0"/>
    </xf>
    <xf borderId="14" fillId="3" fontId="3" numFmtId="0" xfId="0" applyAlignment="1" applyBorder="1" applyFont="1">
      <alignment readingOrder="0" shrinkToFit="0" vertical="top" wrapText="0"/>
    </xf>
    <xf borderId="0" fillId="3" fontId="3" numFmtId="0" xfId="0" applyAlignment="1" applyFont="1">
      <alignment readingOrder="0" shrinkToFit="0" vertical="top" wrapText="0"/>
    </xf>
    <xf borderId="8" fillId="0" fontId="5" numFmtId="9" xfId="0" applyAlignment="1" applyBorder="1" applyFont="1" applyNumberFormat="1">
      <alignment horizontal="right" readingOrder="0" shrinkToFit="0" vertical="top" wrapText="1"/>
    </xf>
    <xf borderId="0" fillId="3" fontId="3" numFmtId="0" xfId="0" applyAlignment="1" applyFont="1">
      <alignment horizontal="right" shrinkToFit="0" vertical="top" wrapText="0"/>
    </xf>
    <xf borderId="8" fillId="0" fontId="5" numFmtId="4" xfId="0" applyAlignment="1" applyBorder="1" applyFont="1" applyNumberFormat="1">
      <alignment horizontal="right" readingOrder="0" shrinkToFit="0" vertical="top" wrapText="1"/>
    </xf>
    <xf borderId="0" fillId="0" fontId="5" numFmtId="0" xfId="0" applyAlignment="1" applyFont="1">
      <alignment horizontal="left" readingOrder="0" shrinkToFit="0" vertical="top" wrapText="1"/>
    </xf>
    <xf borderId="0" fillId="3" fontId="3" numFmtId="0" xfId="0" applyAlignment="1" applyFont="1">
      <alignment horizontal="right" readingOrder="0" shrinkToFit="0" vertical="top" wrapText="0"/>
    </xf>
    <xf borderId="0" fillId="8" fontId="3" numFmtId="0" xfId="0" applyAlignment="1" applyFont="1">
      <alignment readingOrder="0" shrinkToFit="0" vertical="top" wrapText="0"/>
    </xf>
    <xf borderId="0" fillId="3" fontId="3" numFmtId="4" xfId="0" applyAlignment="1" applyFont="1" applyNumberFormat="1">
      <alignment horizontal="right" shrinkToFit="0" vertical="top" wrapText="0"/>
    </xf>
    <xf borderId="0" fillId="3" fontId="27" numFmtId="0" xfId="0" applyAlignment="1" applyFont="1">
      <alignment horizontal="right" shrinkToFit="0" vertical="top" wrapText="0"/>
    </xf>
    <xf borderId="0" fillId="3" fontId="2" numFmtId="0" xfId="0" applyAlignment="1" applyFont="1">
      <alignment vertical="bottom"/>
    </xf>
    <xf borderId="0" fillId="3" fontId="34" numFmtId="0" xfId="0" applyAlignment="1" applyFont="1">
      <alignment readingOrder="0" vertical="bottom"/>
    </xf>
    <xf borderId="0" fillId="3" fontId="34" numFmtId="0" xfId="0" applyAlignment="1" applyFont="1">
      <alignment horizontal="right" readingOrder="0" vertical="bottom"/>
    </xf>
    <xf borderId="1" fillId="3" fontId="2" numFmtId="0" xfId="0" applyAlignment="1" applyBorder="1" applyFont="1">
      <alignment horizontal="right" readingOrder="0" vertical="bottom"/>
    </xf>
    <xf borderId="0" fillId="3" fontId="3" numFmtId="0" xfId="0" applyAlignment="1" applyFont="1">
      <alignment vertical="bottom"/>
    </xf>
    <xf borderId="0" fillId="3" fontId="3" numFmtId="0" xfId="0" applyAlignment="1" applyFont="1">
      <alignment readingOrder="0" vertical="bottom"/>
    </xf>
    <xf borderId="14" fillId="3" fontId="3" numFmtId="0" xfId="0" applyAlignment="1" applyBorder="1" applyFont="1">
      <alignment readingOrder="0" shrinkToFit="0" vertical="bottom" wrapText="0"/>
    </xf>
    <xf borderId="0" fillId="3" fontId="3" numFmtId="0" xfId="0" applyAlignment="1" applyFont="1">
      <alignment readingOrder="0" shrinkToFit="0" vertical="bottom" wrapText="0"/>
    </xf>
    <xf borderId="0" fillId="3" fontId="3" numFmtId="0" xfId="0" applyAlignment="1" applyFont="1">
      <alignment shrinkToFit="0" vertical="bottom" wrapText="0"/>
    </xf>
    <xf borderId="0" fillId="3" fontId="3" numFmtId="0" xfId="0" applyAlignment="1" applyFont="1">
      <alignment horizontal="right" vertical="bottom"/>
    </xf>
    <xf borderId="0" fillId="3" fontId="3" numFmtId="4" xfId="0" applyAlignment="1" applyFont="1" applyNumberFormat="1">
      <alignment horizontal="right" vertical="bottom"/>
    </xf>
    <xf borderId="0" fillId="3" fontId="3" numFmtId="0" xfId="0" applyAlignment="1" applyFont="1">
      <alignment horizontal="right" readingOrder="0" vertical="bottom"/>
    </xf>
    <xf borderId="0" fillId="3" fontId="27" numFmtId="0" xfId="0" applyAlignment="1" applyFont="1">
      <alignment horizontal="right" vertical="bottom"/>
    </xf>
    <xf borderId="0" fillId="3" fontId="3" numFmtId="0" xfId="0" applyAlignment="1" applyFont="1">
      <alignment readingOrder="0" vertical="bottom"/>
    </xf>
    <xf borderId="0" fillId="3" fontId="2" numFmtId="0" xfId="0" applyAlignment="1" applyFont="1">
      <alignment horizontal="right" vertical="bottom"/>
    </xf>
    <xf borderId="14" fillId="3" fontId="3" numFmtId="0" xfId="0" applyAlignment="1" applyBorder="1" applyFont="1">
      <alignment shrinkToFit="0" vertical="bottom" wrapText="0"/>
    </xf>
    <xf borderId="0" fillId="3" fontId="35" numFmtId="0" xfId="0" applyAlignment="1" applyFont="1">
      <alignment readingOrder="0" vertical="bottom"/>
    </xf>
    <xf borderId="0" fillId="3" fontId="35" numFmtId="0" xfId="0" applyAlignment="1" applyFont="1">
      <alignment readingOrder="0" vertical="bottom"/>
    </xf>
    <xf borderId="0" fillId="3" fontId="35" numFmtId="0" xfId="0" applyAlignment="1" applyFont="1">
      <alignment horizontal="right" readingOrder="0" vertical="bottom"/>
    </xf>
    <xf borderId="0" fillId="2" fontId="2" numFmtId="0" xfId="0" applyAlignment="1" applyFont="1">
      <alignment vertical="bottom"/>
    </xf>
    <xf borderId="0" fillId="2" fontId="3" numFmtId="0" xfId="0" applyAlignment="1" applyFont="1">
      <alignment readingOrder="0" vertical="bottom"/>
    </xf>
    <xf borderId="0" fillId="2" fontId="2" numFmtId="0" xfId="0" applyAlignment="1" applyFont="1">
      <alignment horizontal="right" readingOrder="0" vertical="bottom"/>
    </xf>
    <xf borderId="0" fillId="2" fontId="3" numFmtId="0" xfId="0" applyAlignment="1" applyFont="1">
      <alignment vertical="bottom"/>
    </xf>
    <xf borderId="0" fillId="2" fontId="3" numFmtId="0" xfId="0" applyAlignment="1" applyFont="1">
      <alignment horizontal="center" vertical="bottom"/>
    </xf>
    <xf borderId="0" fillId="23" fontId="3" numFmtId="0" xfId="0" applyAlignment="1" applyFill="1" applyFont="1">
      <alignment vertical="bottom"/>
    </xf>
    <xf borderId="0" fillId="7" fontId="3" numFmtId="0" xfId="0" applyAlignment="1" applyFont="1">
      <alignment readingOrder="0" vertical="bottom"/>
    </xf>
    <xf borderId="0" fillId="2" fontId="3" numFmtId="0" xfId="0" applyAlignment="1" applyFont="1">
      <alignment horizontal="right" vertical="bottom"/>
    </xf>
    <xf borderId="0" fillId="2" fontId="27" numFmtId="0" xfId="0" applyAlignment="1" applyFont="1">
      <alignment horizontal="center" vertical="bottom"/>
    </xf>
    <xf borderId="0" fillId="2" fontId="27" numFmtId="0" xfId="0" applyAlignment="1" applyFont="1">
      <alignment horizontal="right" vertical="bottom"/>
    </xf>
    <xf borderId="0" fillId="2" fontId="3" numFmtId="0" xfId="0" applyAlignment="1" applyFont="1">
      <alignment readingOrder="0" shrinkToFit="0" vertical="top" wrapText="0"/>
    </xf>
    <xf borderId="0" fillId="2" fontId="2" numFmtId="0" xfId="0" applyAlignment="1" applyFont="1">
      <alignment horizontal="right" readingOrder="0" shrinkToFit="0" vertical="top" wrapText="0"/>
    </xf>
    <xf borderId="0" fillId="2" fontId="3" numFmtId="0" xfId="0" applyAlignment="1" applyFont="1">
      <alignment horizontal="center" readingOrder="0" shrinkToFit="0" vertical="top" wrapText="0"/>
    </xf>
    <xf borderId="0" fillId="2" fontId="3" numFmtId="0" xfId="0" applyAlignment="1" applyFont="1">
      <alignment shrinkToFit="0" vertical="top" wrapText="0"/>
    </xf>
    <xf borderId="0" fillId="2" fontId="3" numFmtId="0" xfId="0" applyAlignment="1" applyFont="1">
      <alignment horizontal="center" shrinkToFit="0" vertical="top" wrapText="0"/>
    </xf>
    <xf borderId="0" fillId="23" fontId="3" numFmtId="0" xfId="0" applyAlignment="1" applyFont="1">
      <alignment shrinkToFit="0" vertical="top" wrapText="0"/>
    </xf>
    <xf borderId="0" fillId="2" fontId="3" numFmtId="0" xfId="0" applyAlignment="1" applyFont="1">
      <alignment horizontal="right" readingOrder="0" shrinkToFit="0" vertical="top" wrapText="0"/>
    </xf>
    <xf borderId="0" fillId="2" fontId="3" numFmtId="0" xfId="0" applyAlignment="1" applyFont="1">
      <alignment horizontal="right" shrinkToFit="0" vertical="top" wrapText="0"/>
    </xf>
    <xf borderId="0" fillId="2" fontId="27" numFmtId="0" xfId="0" applyAlignment="1" applyFont="1">
      <alignment horizontal="center" shrinkToFit="0" vertical="top" wrapText="0"/>
    </xf>
    <xf borderId="0" fillId="2" fontId="27" numFmtId="0" xfId="0" applyAlignment="1" applyFont="1">
      <alignment horizontal="right" shrinkToFit="0" vertical="top" wrapText="0"/>
    </xf>
    <xf borderId="0" fillId="4" fontId="2" numFmtId="0" xfId="0" applyAlignment="1" applyFont="1">
      <alignment readingOrder="0" shrinkToFit="0" vertical="top" wrapText="0"/>
    </xf>
    <xf borderId="0" fillId="4" fontId="2" numFmtId="0" xfId="0" applyAlignment="1" applyFont="1">
      <alignment horizontal="right" readingOrder="0" shrinkToFit="0" vertical="top" wrapText="0"/>
    </xf>
    <xf borderId="0" fillId="4" fontId="3" numFmtId="0" xfId="0" applyAlignment="1" applyFont="1">
      <alignment horizontal="center" readingOrder="0" shrinkToFit="0" vertical="top" wrapText="0"/>
    </xf>
    <xf borderId="0" fillId="4" fontId="3" numFmtId="0" xfId="0" applyAlignment="1" applyFont="1">
      <alignment horizontal="center" shrinkToFit="0" vertical="top" wrapText="0"/>
    </xf>
    <xf borderId="0" fillId="4" fontId="3" numFmtId="0" xfId="0" applyAlignment="1" applyFont="1">
      <alignment readingOrder="0" shrinkToFit="0" vertical="top" wrapText="0"/>
    </xf>
    <xf borderId="0" fillId="4" fontId="3" numFmtId="0" xfId="0" applyAlignment="1" applyFont="1">
      <alignment shrinkToFit="0" vertical="top" wrapText="0"/>
    </xf>
    <xf borderId="14" fillId="4" fontId="3" numFmtId="0" xfId="0" applyAlignment="1" applyBorder="1" applyFont="1">
      <alignment readingOrder="0" shrinkToFit="0" vertical="top" wrapText="0"/>
    </xf>
    <xf borderId="0" fillId="4" fontId="3" numFmtId="0" xfId="0" applyAlignment="1" applyFont="1">
      <alignment horizontal="right" shrinkToFit="0" vertical="top" wrapText="0"/>
    </xf>
    <xf borderId="0" fillId="4" fontId="3" numFmtId="0" xfId="0" applyAlignment="1" applyFont="1">
      <alignment horizontal="right" readingOrder="0" shrinkToFit="0" vertical="top" wrapText="0"/>
    </xf>
    <xf borderId="0" fillId="4" fontId="27" numFmtId="0" xfId="0" applyAlignment="1" applyFont="1">
      <alignment horizontal="right" shrinkToFit="0" vertical="top" wrapText="0"/>
    </xf>
    <xf borderId="0" fillId="4" fontId="2" numFmtId="0" xfId="0" applyAlignment="1" applyFont="1">
      <alignment vertical="bottom"/>
    </xf>
    <xf borderId="0" fillId="4" fontId="2" numFmtId="0" xfId="0" applyAlignment="1" applyFont="1">
      <alignment readingOrder="0" vertical="bottom"/>
    </xf>
    <xf borderId="0" fillId="4" fontId="2" numFmtId="0" xfId="0" applyAlignment="1" applyFont="1">
      <alignment horizontal="right" readingOrder="0" vertical="bottom"/>
    </xf>
    <xf borderId="0" fillId="4" fontId="3" numFmtId="0" xfId="0" applyAlignment="1" applyFont="1">
      <alignment vertical="bottom"/>
    </xf>
    <xf borderId="0" fillId="4" fontId="3" numFmtId="0" xfId="0" applyAlignment="1" applyFont="1">
      <alignment horizontal="center"/>
    </xf>
    <xf borderId="0" fillId="4" fontId="3" numFmtId="0" xfId="0" applyAlignment="1" applyFont="1">
      <alignment readingOrder="0" vertical="bottom"/>
    </xf>
    <xf borderId="14" fillId="4" fontId="3" numFmtId="0" xfId="0" applyAlignment="1" applyBorder="1" applyFont="1">
      <alignment readingOrder="0" shrinkToFit="0" vertical="bottom" wrapText="0"/>
    </xf>
    <xf borderId="0" fillId="4" fontId="3" numFmtId="0" xfId="0" applyAlignment="1" applyFont="1">
      <alignment readingOrder="0" shrinkToFit="0" vertical="bottom" wrapText="0"/>
    </xf>
    <xf borderId="0" fillId="4" fontId="3" numFmtId="0" xfId="0" applyAlignment="1" applyFont="1">
      <alignment horizontal="right" vertical="bottom"/>
    </xf>
    <xf borderId="0" fillId="4" fontId="3" numFmtId="0" xfId="0" applyAlignment="1" applyFont="1">
      <alignment horizontal="right" readingOrder="0" vertical="bottom"/>
    </xf>
    <xf borderId="0" fillId="4" fontId="27" numFmtId="0" xfId="0" applyAlignment="1" applyFont="1">
      <alignment horizontal="right" vertical="bottom"/>
    </xf>
    <xf borderId="0" fillId="4" fontId="3" numFmtId="0" xfId="0" applyAlignment="1" applyFont="1">
      <alignment horizontal="center" vertical="bottom"/>
    </xf>
    <xf borderId="0" fillId="8" fontId="2" numFmtId="0" xfId="0" applyAlignment="1" applyFont="1">
      <alignment horizontal="right" shrinkToFit="0" vertical="top" wrapText="0"/>
    </xf>
    <xf borderId="0" fillId="7" fontId="2" numFmtId="0" xfId="0" applyAlignment="1" applyFont="1">
      <alignment horizontal="right" readingOrder="0" shrinkToFit="0" vertical="top" wrapText="0"/>
    </xf>
    <xf borderId="0" fillId="8" fontId="2" numFmtId="0" xfId="0" applyAlignment="1" applyFont="1">
      <alignment horizontal="center" readingOrder="0" shrinkToFit="0" vertical="top" wrapText="0"/>
    </xf>
    <xf borderId="0" fillId="8" fontId="3" numFmtId="0" xfId="0" applyAlignment="1" applyFont="1">
      <alignment shrinkToFit="0" vertical="top" wrapText="0"/>
    </xf>
    <xf borderId="0" fillId="0" fontId="3" numFmtId="0" xfId="0" applyAlignment="1" applyFont="1">
      <alignment shrinkToFit="0" vertical="top" wrapText="0"/>
    </xf>
    <xf borderId="14" fillId="0" fontId="3" numFmtId="0" xfId="0" applyAlignment="1" applyBorder="1" applyFont="1">
      <alignment shrinkToFit="0" vertical="top" wrapText="0"/>
    </xf>
    <xf borderId="0" fillId="0" fontId="3" numFmtId="0" xfId="0" applyAlignment="1" applyFont="1">
      <alignment horizontal="right" shrinkToFit="0" vertical="top" wrapText="0"/>
    </xf>
    <xf borderId="0" fillId="0" fontId="3" numFmtId="0" xfId="0" applyAlignment="1" applyFont="1">
      <alignment readingOrder="0" shrinkToFit="0" vertical="top" wrapText="0"/>
    </xf>
    <xf borderId="0" fillId="0" fontId="3" numFmtId="0" xfId="0" applyAlignment="1" applyFont="1">
      <alignment horizontal="right" readingOrder="0" shrinkToFit="0" vertical="top" wrapText="0"/>
    </xf>
    <xf borderId="0" fillId="0" fontId="27" numFmtId="0" xfId="0" applyAlignment="1" applyFont="1">
      <alignment horizontal="right" shrinkToFit="0" vertical="top" wrapText="0"/>
    </xf>
    <xf borderId="0" fillId="8" fontId="2" numFmtId="0" xfId="0" applyAlignment="1" applyFont="1">
      <alignment vertical="bottom"/>
    </xf>
    <xf borderId="0" fillId="8" fontId="2" numFmtId="0" xfId="0" applyAlignment="1" applyFont="1">
      <alignment readingOrder="0" vertical="bottom"/>
    </xf>
    <xf borderId="0" fillId="8" fontId="2" numFmtId="0" xfId="0" applyAlignment="1" applyFont="1">
      <alignment horizontal="right" vertical="bottom"/>
    </xf>
    <xf borderId="0" fillId="7" fontId="2" numFmtId="0" xfId="0" applyAlignment="1" applyFont="1">
      <alignment horizontal="right" readingOrder="0" vertical="bottom"/>
    </xf>
    <xf borderId="0" fillId="8" fontId="3" numFmtId="0" xfId="0" applyAlignment="1" applyFont="1">
      <alignment vertical="bottom"/>
    </xf>
    <xf borderId="0" fillId="0" fontId="3" numFmtId="0" xfId="0" applyAlignment="1" applyFont="1">
      <alignment vertical="bottom"/>
    </xf>
    <xf borderId="14" fillId="14" fontId="3" numFmtId="0" xfId="0" applyAlignment="1" applyBorder="1" applyFont="1">
      <alignment shrinkToFit="0" vertical="bottom" wrapText="0"/>
    </xf>
    <xf borderId="0" fillId="14" fontId="3" numFmtId="0" xfId="0" applyAlignment="1" applyFont="1">
      <alignment shrinkToFit="0" vertical="bottom" wrapText="0"/>
    </xf>
    <xf borderId="0" fillId="0" fontId="3" numFmtId="0" xfId="0" applyAlignment="1" applyFont="1">
      <alignment horizontal="right" vertical="bottom"/>
    </xf>
    <xf borderId="0" fillId="0" fontId="3" numFmtId="0" xfId="0" applyAlignment="1" applyFont="1">
      <alignment readingOrder="0" vertical="bottom"/>
    </xf>
    <xf borderId="0" fillId="0" fontId="3" numFmtId="0" xfId="0" applyAlignment="1" applyFont="1">
      <alignment horizontal="right" readingOrder="0" vertical="bottom"/>
    </xf>
    <xf borderId="0" fillId="0" fontId="27" numFmtId="0" xfId="0" applyAlignment="1" applyFont="1">
      <alignment horizontal="right" vertical="bottom"/>
    </xf>
    <xf borderId="0" fillId="8" fontId="2" numFmtId="0" xfId="0" applyAlignment="1" applyFont="1">
      <alignment horizontal="right" vertical="bottom"/>
    </xf>
    <xf borderId="14" fillId="0" fontId="3" numFmtId="0" xfId="0" applyAlignment="1" applyBorder="1" applyFont="1">
      <alignment shrinkToFit="0" vertical="bottom" wrapText="0"/>
    </xf>
    <xf borderId="0" fillId="0" fontId="3" numFmtId="0" xfId="0" applyAlignment="1" applyFont="1">
      <alignment shrinkToFit="0" vertical="bottom" wrapText="0"/>
    </xf>
    <xf borderId="0" fillId="7" fontId="2" numFmtId="0" xfId="0" applyAlignment="1" applyFont="1">
      <alignment readingOrder="0" shrinkToFit="0" vertical="top" wrapText="0"/>
    </xf>
    <xf borderId="0" fillId="7" fontId="3" numFmtId="0" xfId="0" applyAlignment="1" applyFont="1">
      <alignment horizontal="center" readingOrder="0" shrinkToFit="0" vertical="top" wrapText="0"/>
    </xf>
    <xf borderId="0" fillId="7" fontId="3" numFmtId="0" xfId="0" applyAlignment="1" applyFont="1">
      <alignment shrinkToFit="0" vertical="top" wrapText="0"/>
    </xf>
    <xf borderId="0" fillId="7" fontId="3" numFmtId="0" xfId="0" applyAlignment="1" applyFont="1">
      <alignment readingOrder="0" shrinkToFit="0" vertical="top" wrapText="0"/>
    </xf>
    <xf borderId="14" fillId="7" fontId="3" numFmtId="0" xfId="0" applyAlignment="1" applyBorder="1" applyFont="1">
      <alignment readingOrder="0" shrinkToFit="0" vertical="top" wrapText="0"/>
    </xf>
    <xf borderId="0" fillId="7" fontId="3" numFmtId="0" xfId="0" applyAlignment="1" applyFont="1">
      <alignment horizontal="right" shrinkToFit="0" vertical="top" wrapText="0"/>
    </xf>
    <xf borderId="0" fillId="7" fontId="3" numFmtId="0" xfId="0" applyAlignment="1" applyFont="1">
      <alignment horizontal="right" readingOrder="0" shrinkToFit="0" vertical="top" wrapText="0"/>
    </xf>
    <xf borderId="0" fillId="0" fontId="5" numFmtId="0" xfId="0" applyAlignment="1" applyFont="1">
      <alignment horizontal="right" readingOrder="0" shrinkToFit="0" vertical="bottom" wrapText="0"/>
    </xf>
    <xf borderId="0" fillId="0" fontId="5" numFmtId="0" xfId="0" applyAlignment="1" applyFont="1">
      <alignment readingOrder="0" shrinkToFit="0" vertical="bottom" wrapText="0"/>
    </xf>
    <xf borderId="0" fillId="0" fontId="5" numFmtId="0" xfId="0" applyAlignment="1" applyFont="1">
      <alignment shrinkToFit="0" vertical="bottom" wrapText="0"/>
    </xf>
    <xf borderId="0" fillId="7" fontId="27" numFmtId="0" xfId="0" applyAlignment="1" applyFont="1">
      <alignment horizontal="right" shrinkToFit="0" vertical="top" wrapText="0"/>
    </xf>
    <xf borderId="0" fillId="0" fontId="5" numFmtId="9" xfId="0" applyAlignment="1" applyFont="1" applyNumberFormat="1">
      <alignment horizontal="right" readingOrder="0" shrinkToFit="0" vertical="bottom" wrapText="0"/>
    </xf>
    <xf borderId="0" fillId="7" fontId="2" numFmtId="0" xfId="0" applyAlignment="1" applyFont="1">
      <alignment vertical="bottom"/>
    </xf>
    <xf borderId="0" fillId="0" fontId="5" numFmtId="4" xfId="0" applyAlignment="1" applyFont="1" applyNumberFormat="1">
      <alignment horizontal="right" readingOrder="0" shrinkToFit="0" vertical="bottom" wrapText="0"/>
    </xf>
    <xf borderId="0" fillId="7" fontId="2" numFmtId="0" xfId="0" applyAlignment="1" applyFont="1">
      <alignment readingOrder="0" vertical="bottom"/>
    </xf>
    <xf borderId="0" fillId="7" fontId="3" numFmtId="0" xfId="0" applyAlignment="1" applyFont="1">
      <alignment vertical="bottom"/>
    </xf>
    <xf borderId="0" fillId="0" fontId="5" numFmtId="0" xfId="0" applyAlignment="1" applyFont="1">
      <alignment readingOrder="0" vertical="bottom"/>
    </xf>
    <xf borderId="0" fillId="7" fontId="3" numFmtId="0" xfId="0" applyAlignment="1" applyFont="1">
      <alignment horizontal="right" vertical="bottom"/>
    </xf>
    <xf borderId="0" fillId="7" fontId="3" numFmtId="0" xfId="0" applyAlignment="1" applyFont="1">
      <alignment horizontal="right" readingOrder="0" vertical="bottom"/>
    </xf>
    <xf borderId="0" fillId="7" fontId="27" numFmtId="0" xfId="0" applyAlignment="1" applyFont="1">
      <alignment horizontal="right" vertical="bottom"/>
    </xf>
    <xf borderId="14" fillId="7" fontId="3" numFmtId="0" xfId="0" applyAlignment="1" applyBorder="1" applyFont="1">
      <alignment readingOrder="0" shrinkToFit="0" vertical="bottom" wrapText="0"/>
    </xf>
    <xf borderId="0" fillId="7" fontId="3" numFmtId="0" xfId="0" applyAlignment="1" applyFont="1">
      <alignment readingOrder="0" shrinkToFit="0" vertical="bottom" wrapText="0"/>
    </xf>
    <xf borderId="0" fillId="14" fontId="5" numFmtId="0" xfId="0" applyAlignment="1" applyFont="1">
      <alignment horizontal="right" readingOrder="0" shrinkToFit="0" vertical="bottom" wrapText="0"/>
    </xf>
    <xf borderId="0" fillId="14" fontId="5" numFmtId="0" xfId="0" applyAlignment="1" applyFont="1">
      <alignment readingOrder="0" shrinkToFit="0" vertical="bottom" wrapText="0"/>
    </xf>
    <xf borderId="0" fillId="14" fontId="5" numFmtId="0" xfId="0" applyAlignment="1" applyFont="1">
      <alignment shrinkToFit="0" vertical="bottom" wrapText="0"/>
    </xf>
    <xf borderId="0" fillId="14" fontId="5" numFmtId="9" xfId="0" applyAlignment="1" applyFont="1" applyNumberFormat="1">
      <alignment horizontal="right" readingOrder="0" shrinkToFit="0" vertical="bottom" wrapText="0"/>
    </xf>
    <xf borderId="0" fillId="14" fontId="5" numFmtId="4" xfId="0" applyAlignment="1" applyFont="1" applyNumberFormat="1">
      <alignment horizontal="right" readingOrder="0" shrinkToFit="0" vertical="bottom" wrapText="0"/>
    </xf>
    <xf borderId="0" fillId="3" fontId="2" numFmtId="0" xfId="0" applyAlignment="1" applyFont="1">
      <alignment readingOrder="0" shrinkToFit="0" vertical="top" wrapText="0"/>
    </xf>
    <xf borderId="0" fillId="3" fontId="2" numFmtId="0" xfId="0" applyAlignment="1" applyFont="1">
      <alignment horizontal="right" readingOrder="0" shrinkToFit="0" vertical="top" wrapText="0"/>
    </xf>
    <xf borderId="0" fillId="3" fontId="2" numFmtId="0" xfId="0" applyAlignment="1" applyFont="1">
      <alignment horizontal="right" readingOrder="0" shrinkToFit="0" vertical="top" wrapText="0"/>
    </xf>
    <xf borderId="0" fillId="3" fontId="2" numFmtId="0" xfId="0" applyAlignment="1" applyFont="1">
      <alignment horizontal="center" readingOrder="0" shrinkToFit="0" vertical="top" wrapText="0"/>
    </xf>
    <xf borderId="0" fillId="14" fontId="1" numFmtId="0" xfId="0" applyAlignment="1" applyFont="1">
      <alignment horizontal="right" readingOrder="0" shrinkToFit="0" vertical="bottom" wrapText="0"/>
    </xf>
    <xf borderId="0" fillId="3" fontId="27" numFmtId="0" xfId="0" applyAlignment="1" applyFont="1">
      <alignment horizontal="center" shrinkToFit="0" vertical="top" wrapText="0"/>
    </xf>
    <xf borderId="0" fillId="14" fontId="1" numFmtId="0" xfId="0" applyAlignment="1" applyFont="1">
      <alignment readingOrder="0" shrinkToFit="0" vertical="bottom" wrapText="0"/>
    </xf>
    <xf borderId="0" fillId="3" fontId="3" numFmtId="0" xfId="0" applyAlignment="1" applyFont="1">
      <alignment horizontal="center" shrinkToFit="0" vertical="top" wrapText="0"/>
    </xf>
    <xf borderId="0" fillId="14" fontId="1" numFmtId="0" xfId="0" applyAlignment="1" applyFont="1">
      <alignment shrinkToFit="0" vertical="bottom" wrapText="0"/>
    </xf>
    <xf borderId="0" fillId="3" fontId="2" numFmtId="0" xfId="0" applyAlignment="1" applyFont="1">
      <alignment readingOrder="0" vertical="bottom"/>
    </xf>
    <xf borderId="0" fillId="3" fontId="2" numFmtId="0" xfId="0" applyAlignment="1" applyFont="1">
      <alignment horizontal="right" readingOrder="0" vertical="bottom"/>
    </xf>
    <xf borderId="0" fillId="3" fontId="2" numFmtId="0" xfId="0" applyAlignment="1" applyFont="1">
      <alignment horizontal="right" readingOrder="0" vertical="bottom"/>
    </xf>
    <xf borderId="0" fillId="3" fontId="2" numFmtId="0" xfId="0" applyAlignment="1" applyFont="1">
      <alignment horizontal="center" vertical="bottom"/>
    </xf>
    <xf borderId="0" fillId="14" fontId="1" numFmtId="9" xfId="0" applyAlignment="1" applyFont="1" applyNumberFormat="1">
      <alignment horizontal="right" readingOrder="0" shrinkToFit="0" vertical="bottom" wrapText="0"/>
    </xf>
    <xf borderId="0" fillId="3" fontId="36" numFmtId="0" xfId="0" applyAlignment="1" applyFont="1">
      <alignment vertical="bottom"/>
    </xf>
    <xf borderId="0" fillId="14" fontId="1" numFmtId="4" xfId="0" applyAlignment="1" applyFont="1" applyNumberFormat="1">
      <alignment horizontal="right" readingOrder="0" shrinkToFit="0" vertical="bottom" wrapText="0"/>
    </xf>
    <xf borderId="0" fillId="3" fontId="27" numFmtId="0" xfId="0" applyAlignment="1" applyFont="1">
      <alignment horizontal="center" vertical="bottom"/>
    </xf>
    <xf borderId="0" fillId="3" fontId="3" numFmtId="0" xfId="0" applyAlignment="1" applyFont="1">
      <alignment horizontal="center" vertical="bottom"/>
    </xf>
    <xf borderId="0" fillId="3" fontId="2" numFmtId="0" xfId="0" applyAlignment="1" applyFont="1">
      <alignment horizontal="left" readingOrder="0"/>
    </xf>
    <xf borderId="0" fillId="12" fontId="3" numFmtId="0" xfId="0" applyAlignment="1" applyFont="1">
      <alignment readingOrder="0" shrinkToFit="0" vertical="top" wrapText="0"/>
    </xf>
    <xf borderId="0" fillId="12" fontId="2" numFmtId="0" xfId="0" applyAlignment="1" applyFont="1">
      <alignment horizontal="right" readingOrder="0" shrinkToFit="0" vertical="top" wrapText="0"/>
    </xf>
    <xf borderId="0" fillId="12" fontId="3" numFmtId="0" xfId="0" applyAlignment="1" applyFont="1">
      <alignment horizontal="center" readingOrder="0" shrinkToFit="0" vertical="top" wrapText="0"/>
    </xf>
    <xf borderId="0" fillId="12" fontId="3" numFmtId="0" xfId="0" applyAlignment="1" applyFont="1">
      <alignment shrinkToFit="0" vertical="top" wrapText="0"/>
    </xf>
    <xf borderId="0" fillId="12" fontId="3" numFmtId="0" xfId="0" applyAlignment="1" applyFont="1">
      <alignment horizontal="right" shrinkToFit="0" vertical="top" wrapText="0"/>
    </xf>
    <xf borderId="0" fillId="12" fontId="3" numFmtId="0" xfId="0" applyAlignment="1" applyFont="1">
      <alignment horizontal="right" readingOrder="0" shrinkToFit="0" vertical="top" wrapText="0"/>
    </xf>
    <xf borderId="0" fillId="12" fontId="27" numFmtId="0" xfId="0" applyAlignment="1" applyFont="1">
      <alignment horizontal="right" shrinkToFit="0" vertical="top" wrapText="0"/>
    </xf>
    <xf borderId="0" fillId="12" fontId="2" numFmtId="0" xfId="0" applyAlignment="1" applyFont="1">
      <alignment readingOrder="0" vertical="bottom"/>
    </xf>
    <xf borderId="0" fillId="12" fontId="3" numFmtId="0" xfId="0" applyAlignment="1" applyFont="1">
      <alignment readingOrder="0"/>
    </xf>
    <xf borderId="0" fillId="12" fontId="2" numFmtId="0" xfId="0" applyAlignment="1" applyFont="1">
      <alignment horizontal="right" readingOrder="0" vertical="bottom"/>
    </xf>
    <xf borderId="0" fillId="12" fontId="3" numFmtId="0" xfId="0" applyAlignment="1" applyFont="1">
      <alignment vertical="bottom"/>
    </xf>
    <xf borderId="0" fillId="12" fontId="37" numFmtId="0" xfId="0" applyAlignment="1" applyFont="1">
      <alignment vertical="bottom"/>
    </xf>
    <xf borderId="14" fillId="12" fontId="3" numFmtId="0" xfId="0" applyAlignment="1" applyBorder="1" applyFont="1">
      <alignment readingOrder="0" shrinkToFit="0" vertical="bottom" wrapText="0"/>
    </xf>
    <xf borderId="0" fillId="12" fontId="3" numFmtId="0" xfId="0" applyAlignment="1" applyFont="1">
      <alignment readingOrder="0" shrinkToFit="0" vertical="bottom" wrapText="0"/>
    </xf>
    <xf borderId="0" fillId="12" fontId="3" numFmtId="0" xfId="0" applyAlignment="1" applyFont="1">
      <alignment horizontal="right" vertical="bottom"/>
    </xf>
    <xf borderId="0" fillId="12" fontId="3" numFmtId="0" xfId="0" applyAlignment="1" applyFont="1">
      <alignment readingOrder="0" vertical="bottom"/>
    </xf>
    <xf borderId="0" fillId="0" fontId="5" numFmtId="0" xfId="0" applyAlignment="1" applyFont="1">
      <alignment horizontal="right" readingOrder="0" shrinkToFit="0" vertical="bottom" wrapText="1"/>
    </xf>
    <xf borderId="0" fillId="12" fontId="3" numFmtId="0" xfId="0" applyAlignment="1" applyFont="1">
      <alignment horizontal="right" readingOrder="0" vertical="bottom"/>
    </xf>
    <xf borderId="0" fillId="12" fontId="27" numFmtId="0" xfId="0" applyAlignment="1" applyFont="1">
      <alignment horizontal="right" vertical="bottom"/>
    </xf>
    <xf borderId="0" fillId="12" fontId="2" numFmtId="0" xfId="0" applyAlignment="1" applyFont="1">
      <alignment vertical="bottom"/>
    </xf>
    <xf borderId="0" fillId="12" fontId="2" numFmtId="0" xfId="0" applyAlignment="1" applyFont="1">
      <alignment horizontal="right" readingOrder="0" vertical="bottom"/>
    </xf>
    <xf borderId="0" fillId="11" fontId="2" numFmtId="0" xfId="0" applyAlignment="1" applyFont="1">
      <alignment vertical="bottom"/>
    </xf>
    <xf borderId="0" fillId="11" fontId="2" numFmtId="0" xfId="0" applyAlignment="1" applyFont="1">
      <alignment readingOrder="0" vertical="bottom"/>
    </xf>
    <xf borderId="0" fillId="11" fontId="2" numFmtId="0" xfId="0" applyAlignment="1" applyFont="1">
      <alignment horizontal="right" readingOrder="0" vertical="bottom"/>
    </xf>
    <xf borderId="0" fillId="11" fontId="3" numFmtId="0" xfId="0" applyAlignment="1" applyFont="1">
      <alignment vertical="bottom"/>
    </xf>
    <xf borderId="0" fillId="11" fontId="3" numFmtId="0" xfId="0" applyAlignment="1" applyFont="1">
      <alignment readingOrder="0" vertical="bottom"/>
    </xf>
    <xf borderId="14" fillId="11" fontId="3" numFmtId="0" xfId="0" applyAlignment="1" applyBorder="1" applyFont="1">
      <alignment readingOrder="0" shrinkToFit="0" vertical="bottom" wrapText="0"/>
    </xf>
    <xf borderId="0" fillId="11" fontId="3" numFmtId="0" xfId="0" applyAlignment="1" applyFont="1">
      <alignment readingOrder="0" shrinkToFit="0" vertical="bottom" wrapText="0"/>
    </xf>
    <xf borderId="0" fillId="11" fontId="3" numFmtId="0" xfId="0" applyAlignment="1" applyFont="1">
      <alignment horizontal="right" vertical="bottom"/>
    </xf>
    <xf borderId="0" fillId="11" fontId="3" numFmtId="0" xfId="0" applyAlignment="1" applyFont="1">
      <alignment horizontal="right" readingOrder="0" vertical="bottom"/>
    </xf>
    <xf borderId="0" fillId="0" fontId="38" numFmtId="0" xfId="0" applyAlignment="1" applyFont="1">
      <alignment shrinkToFit="0" vertical="bottom" wrapText="1"/>
    </xf>
    <xf borderId="0" fillId="11" fontId="27" numFmtId="0" xfId="0" applyAlignment="1" applyFont="1">
      <alignment horizontal="right" vertical="bottom"/>
    </xf>
    <xf borderId="0" fillId="11" fontId="3" numFmtId="0" xfId="0" applyAlignment="1" applyFont="1">
      <alignment horizontal="center" vertical="bottom"/>
    </xf>
    <xf borderId="0" fillId="11" fontId="2" numFmtId="0" xfId="0" applyAlignment="1" applyFont="1">
      <alignment readingOrder="0" shrinkToFit="0" vertical="top" wrapText="0"/>
    </xf>
    <xf borderId="0" fillId="11" fontId="2" numFmtId="0" xfId="0" applyAlignment="1" applyFont="1">
      <alignment horizontal="right" readingOrder="0" shrinkToFit="0" vertical="top" wrapText="0"/>
    </xf>
    <xf borderId="0" fillId="11" fontId="3" numFmtId="0" xfId="0" applyAlignment="1" applyFont="1">
      <alignment horizontal="center" readingOrder="0" shrinkToFit="0" vertical="top" wrapText="0"/>
    </xf>
    <xf borderId="0" fillId="11" fontId="3" numFmtId="0" xfId="0" applyAlignment="1" applyFont="1">
      <alignment shrinkToFit="0" vertical="top" wrapText="0"/>
    </xf>
    <xf borderId="0" fillId="11" fontId="3" numFmtId="0" xfId="0" applyAlignment="1" applyFont="1">
      <alignment readingOrder="0" shrinkToFit="0" vertical="top" wrapText="0"/>
    </xf>
    <xf borderId="14" fillId="11" fontId="3" numFmtId="0" xfId="0" applyAlignment="1" applyBorder="1" applyFont="1">
      <alignment readingOrder="0" shrinkToFit="0" vertical="top" wrapText="0"/>
    </xf>
    <xf borderId="0" fillId="11" fontId="3" numFmtId="0" xfId="0" applyAlignment="1" applyFont="1">
      <alignment horizontal="right" shrinkToFit="0" vertical="top" wrapText="0"/>
    </xf>
    <xf borderId="0" fillId="11" fontId="3" numFmtId="0" xfId="0" applyAlignment="1" applyFont="1">
      <alignment horizontal="right" readingOrder="0" shrinkToFit="0" vertical="top" wrapText="0"/>
    </xf>
    <xf borderId="0" fillId="11" fontId="27" numFmtId="0" xfId="0" applyAlignment="1" applyFont="1">
      <alignment horizontal="right" shrinkToFit="0" vertical="top" wrapText="0"/>
    </xf>
    <xf borderId="0" fillId="8" fontId="2" numFmtId="0" xfId="0" applyAlignment="1" applyFont="1">
      <alignment horizontal="right" readingOrder="0" shrinkToFit="0" vertical="top" wrapText="0"/>
    </xf>
    <xf borderId="0" fillId="8" fontId="3" numFmtId="0" xfId="0" applyAlignment="1" applyFont="1">
      <alignment horizontal="center" readingOrder="0" shrinkToFit="0" vertical="top" wrapText="0"/>
    </xf>
    <xf borderId="0" fillId="8" fontId="2" numFmtId="0" xfId="0" applyAlignment="1" applyFont="1">
      <alignment horizontal="right" readingOrder="0" vertical="bottom"/>
    </xf>
    <xf borderId="0" fillId="8" fontId="3" numFmtId="0" xfId="0" applyAlignment="1" applyFont="1">
      <alignment readingOrder="0" vertical="bottom"/>
    </xf>
    <xf borderId="0" fillId="8" fontId="3" numFmtId="0" xfId="0" applyAlignment="1" applyFont="1">
      <alignment horizontal="center" vertical="bottom"/>
    </xf>
    <xf borderId="0" fillId="7" fontId="3" numFmtId="0" xfId="0" applyAlignment="1" applyFont="1">
      <alignment horizontal="center" vertical="bottom"/>
    </xf>
    <xf borderId="14" fillId="0" fontId="3" numFmtId="0" xfId="0" applyAlignment="1" applyBorder="1" applyFont="1">
      <alignment readingOrder="0" shrinkToFit="0" vertical="top" wrapText="0"/>
    </xf>
    <xf borderId="14" fillId="0" fontId="3" numFmtId="0" xfId="0" applyAlignment="1" applyBorder="1" applyFont="1">
      <alignment readingOrder="0" shrinkToFit="0" vertical="bottom" wrapText="0"/>
    </xf>
    <xf borderId="0" fillId="0" fontId="3" numFmtId="0" xfId="0" applyAlignment="1" applyFont="1">
      <alignment readingOrder="0" shrinkToFit="0" vertical="bottom" wrapText="0"/>
    </xf>
    <xf borderId="8" fillId="0" fontId="11" numFmtId="0" xfId="0" applyAlignment="1" applyBorder="1" applyFont="1">
      <alignment horizontal="right" readingOrder="0" vertical="bottom"/>
    </xf>
    <xf borderId="8" fillId="0" fontId="11" numFmtId="0" xfId="0" applyAlignment="1" applyBorder="1" applyFont="1">
      <alignment horizontal="left" readingOrder="0" shrinkToFit="0" vertical="bottom" wrapText="1"/>
    </xf>
    <xf borderId="8" fillId="0" fontId="11" numFmtId="0" xfId="0" applyAlignment="1" applyBorder="1" applyFont="1">
      <alignment horizontal="right" readingOrder="0" shrinkToFit="0" vertical="bottom" wrapText="1"/>
    </xf>
    <xf borderId="0" fillId="8" fontId="3" numFmtId="0" xfId="0" applyAlignment="1" applyFont="1">
      <alignment horizontal="center" readingOrder="0" vertical="bottom"/>
    </xf>
    <xf borderId="8" fillId="0" fontId="11" numFmtId="9" xfId="0" applyAlignment="1" applyBorder="1" applyFont="1" applyNumberFormat="1">
      <alignment horizontal="right" readingOrder="0" shrinkToFit="0" vertical="bottom" wrapText="1"/>
    </xf>
    <xf borderId="8" fillId="0" fontId="11" numFmtId="4" xfId="0" applyAlignment="1" applyBorder="1" applyFont="1" applyNumberFormat="1">
      <alignment horizontal="right" readingOrder="0" shrinkToFit="0" vertical="bottom" wrapText="1"/>
    </xf>
    <xf borderId="0" fillId="8" fontId="2" numFmtId="0" xfId="0" applyAlignment="1" applyFont="1">
      <alignment readingOrder="0"/>
    </xf>
    <xf borderId="0" fillId="8" fontId="39" numFmtId="0" xfId="0" applyAlignment="1" applyFont="1">
      <alignment readingOrder="0"/>
    </xf>
    <xf borderId="0" fillId="5" fontId="2" numFmtId="0" xfId="0" applyAlignment="1" applyFont="1">
      <alignment horizontal="right" readingOrder="0" shrinkToFit="0" vertical="top" wrapText="0"/>
    </xf>
    <xf borderId="0" fillId="5" fontId="3" numFmtId="0" xfId="0" applyAlignment="1" applyFont="1">
      <alignment shrinkToFit="0" vertical="top" wrapText="0"/>
    </xf>
    <xf borderId="0" fillId="5" fontId="2" numFmtId="0" xfId="0" applyAlignment="1" applyFont="1">
      <alignment readingOrder="0" vertical="bottom"/>
    </xf>
    <xf borderId="0" fillId="5" fontId="2" numFmtId="0" xfId="0" applyAlignment="1" applyFont="1">
      <alignment horizontal="right" readingOrder="0" vertical="bottom"/>
    </xf>
    <xf borderId="0" fillId="5" fontId="3" numFmtId="0" xfId="0" applyFont="1"/>
    <xf borderId="0" fillId="5" fontId="3" numFmtId="0" xfId="0" applyAlignment="1" applyFont="1">
      <alignment readingOrder="0"/>
    </xf>
    <xf borderId="0" fillId="13" fontId="3" numFmtId="0" xfId="0" applyAlignment="1" applyFont="1">
      <alignment shrinkToFit="0" vertical="top" wrapText="0"/>
    </xf>
    <xf borderId="0" fillId="13" fontId="3" numFmtId="0" xfId="0" applyAlignment="1" applyFont="1">
      <alignment readingOrder="0"/>
    </xf>
    <xf borderId="0" fillId="13" fontId="3" numFmtId="0" xfId="0" applyFont="1"/>
    <xf borderId="0" fillId="13" fontId="3" numFmtId="0" xfId="0" applyAlignment="1" applyFont="1">
      <alignment vertical="bottom"/>
    </xf>
    <xf borderId="8" fillId="0" fontId="8" numFmtId="0" xfId="0" applyAlignment="1" applyBorder="1" applyFont="1">
      <alignment horizontal="left" readingOrder="0" shrinkToFit="0" vertical="top" wrapText="1"/>
    </xf>
    <xf borderId="0" fillId="10" fontId="3" numFmtId="0" xfId="0" applyAlignment="1" applyFont="1">
      <alignment readingOrder="0"/>
    </xf>
    <xf borderId="0" fillId="10" fontId="3" numFmtId="0" xfId="0" applyFont="1"/>
    <xf borderId="8" fillId="0" fontId="8" numFmtId="0" xfId="0" applyAlignment="1" applyBorder="1" applyFont="1">
      <alignment horizontal="right" readingOrder="0" shrinkToFit="0" vertical="top" wrapText="1"/>
    </xf>
    <xf borderId="8" fillId="0" fontId="8" numFmtId="4" xfId="0" applyAlignment="1" applyBorder="1" applyFont="1" applyNumberFormat="1">
      <alignment horizontal="right" readingOrder="0" shrinkToFit="0" vertical="top" wrapText="1"/>
    </xf>
    <xf borderId="0" fillId="10" fontId="2" numFmtId="0" xfId="0" applyAlignment="1" applyFont="1">
      <alignment readingOrder="0" shrinkToFit="0" vertical="top" wrapText="0"/>
    </xf>
    <xf borderId="0" fillId="10" fontId="2" numFmtId="0" xfId="0" applyAlignment="1" applyFont="1">
      <alignment horizontal="right" readingOrder="0" shrinkToFit="0" vertical="top" wrapText="0"/>
    </xf>
    <xf borderId="0" fillId="10" fontId="2" numFmtId="0" xfId="0" applyAlignment="1" applyFont="1">
      <alignment horizontal="right" readingOrder="0" shrinkToFit="0" vertical="top" wrapText="0"/>
    </xf>
    <xf borderId="0" fillId="10" fontId="3" numFmtId="0" xfId="0" applyAlignment="1" applyFont="1">
      <alignment horizontal="center" readingOrder="0" shrinkToFit="0" vertical="top" wrapText="0"/>
    </xf>
    <xf borderId="0" fillId="10" fontId="3" numFmtId="0" xfId="0" applyAlignment="1" applyFont="1">
      <alignment shrinkToFit="0" vertical="top" wrapText="0"/>
    </xf>
    <xf borderId="14" fillId="10" fontId="3" numFmtId="0" xfId="0" applyAlignment="1" applyBorder="1" applyFont="1">
      <alignment readingOrder="0" shrinkToFit="0" vertical="top" wrapText="0"/>
    </xf>
    <xf borderId="0" fillId="5" fontId="3" numFmtId="0" xfId="0" applyAlignment="1" applyFont="1">
      <alignment horizontal="center" readingOrder="0" shrinkToFit="0" vertical="top" wrapText="0"/>
    </xf>
    <xf borderId="0" fillId="0" fontId="11" numFmtId="0" xfId="0" applyAlignment="1" applyFont="1">
      <alignment horizontal="left" readingOrder="0" shrinkToFit="0" vertical="bottom" wrapText="1"/>
    </xf>
    <xf borderId="0" fillId="0" fontId="3" numFmtId="0" xfId="0" applyAlignment="1" applyFont="1">
      <alignment readingOrder="0"/>
    </xf>
    <xf borderId="0" fillId="0" fontId="3" numFmtId="0" xfId="0" applyFont="1"/>
    <xf borderId="0" fillId="6" fontId="3" numFmtId="0" xfId="0" applyAlignment="1" applyFont="1">
      <alignment readingOrder="0"/>
    </xf>
    <xf borderId="0" fillId="6" fontId="3" numFmtId="0" xfId="0" applyFont="1"/>
    <xf borderId="0" fillId="6" fontId="3" numFmtId="0" xfId="0" applyAlignment="1" applyFont="1">
      <alignment vertical="bottom"/>
    </xf>
    <xf borderId="0" fillId="6" fontId="3" numFmtId="0" xfId="0" applyAlignment="1" applyFont="1">
      <alignment shrinkToFit="0" vertical="top" wrapText="0"/>
    </xf>
    <xf borderId="0" fillId="6" fontId="35" numFmtId="0" xfId="0" applyAlignment="1" applyFont="1">
      <alignment readingOrder="0"/>
    </xf>
    <xf borderId="0" fillId="6" fontId="35" numFmtId="0" xfId="0" applyAlignment="1" applyFont="1">
      <alignment readingOrder="0"/>
    </xf>
    <xf borderId="0" fillId="9" fontId="3" numFmtId="0" xfId="0" applyAlignment="1" applyFont="1">
      <alignment readingOrder="0"/>
    </xf>
    <xf borderId="0" fillId="9" fontId="3" numFmtId="0" xfId="0" applyFont="1"/>
    <xf borderId="0" fillId="0" fontId="40" numFmtId="0" xfId="0" applyAlignment="1" applyFont="1">
      <alignment readingOrder="0" shrinkToFit="0" vertical="bottom" wrapText="1"/>
    </xf>
    <xf borderId="0" fillId="14" fontId="1" numFmtId="9" xfId="0" applyAlignment="1" applyFont="1" applyNumberFormat="1">
      <alignment horizontal="right" readingOrder="0" shrinkToFit="0" vertical="bottom" wrapText="1"/>
    </xf>
    <xf borderId="0" fillId="14" fontId="1" numFmtId="4" xfId="0" applyAlignment="1" applyFont="1" applyNumberFormat="1">
      <alignment horizontal="right" readingOrder="0" shrinkToFit="0" vertical="bottom" wrapText="1"/>
    </xf>
    <xf borderId="0" fillId="9" fontId="3" numFmtId="0" xfId="0" applyAlignment="1" applyFont="1">
      <alignment shrinkToFit="0" vertical="top" wrapText="0"/>
    </xf>
    <xf borderId="0" fillId="9" fontId="35" numFmtId="0" xfId="0" applyAlignment="1" applyFont="1">
      <alignment readingOrder="0"/>
    </xf>
    <xf borderId="0" fillId="9" fontId="35" numFmtId="0" xfId="0" applyAlignment="1" applyFont="1">
      <alignment readingOrder="0"/>
    </xf>
    <xf borderId="0" fillId="14" fontId="41" numFmtId="0" xfId="0" applyAlignment="1" applyFont="1">
      <alignment readingOrder="0" shrinkToFit="0" wrapText="0"/>
    </xf>
    <xf borderId="0" fillId="9" fontId="3" numFmtId="0" xfId="0" applyAlignment="1" applyFont="1">
      <alignment vertical="bottom"/>
    </xf>
    <xf borderId="0" fillId="10" fontId="3" numFmtId="0" xfId="0" applyAlignment="1" applyFont="1">
      <alignment readingOrder="0" shrinkToFit="0" vertical="top" wrapText="0"/>
    </xf>
    <xf borderId="0" fillId="10" fontId="3" numFmtId="0" xfId="0" applyAlignment="1" applyFont="1">
      <alignment readingOrder="0"/>
    </xf>
    <xf borderId="0" fillId="10" fontId="3" numFmtId="0" xfId="0" applyAlignment="1" applyFont="1">
      <alignment vertical="bottom"/>
    </xf>
    <xf borderId="0" fillId="0" fontId="1" numFmtId="0" xfId="0" applyAlignment="1" applyFont="1">
      <alignment horizontal="left" readingOrder="0" vertical="top"/>
    </xf>
    <xf borderId="0" fillId="0" fontId="1" numFmtId="0" xfId="0" applyAlignment="1" applyFont="1">
      <alignment horizontal="left" vertical="top"/>
    </xf>
    <xf borderId="0" fillId="0" fontId="22" numFmtId="0" xfId="0" applyAlignment="1" applyFont="1">
      <alignment horizontal="left" shrinkToFit="0" vertical="top" wrapText="1"/>
    </xf>
    <xf borderId="0" fillId="0" fontId="23" numFmtId="0" xfId="0" applyAlignment="1" applyFont="1">
      <alignment horizontal="left" shrinkToFit="0" vertical="top" wrapText="1"/>
    </xf>
    <xf borderId="0" fillId="0" fontId="1" numFmtId="0" xfId="0" applyAlignment="1" applyFont="1">
      <alignment horizontal="left" shrinkToFit="0" vertical="top" wrapText="1"/>
    </xf>
    <xf borderId="0" fillId="0" fontId="24" numFmtId="0" xfId="0" applyAlignment="1" applyFont="1">
      <alignment horizontal="left" shrinkToFit="0" vertical="top" wrapText="1"/>
    </xf>
    <xf borderId="0" fillId="0" fontId="5" numFmtId="0" xfId="0" applyAlignment="1" applyFont="1">
      <alignment horizontal="left" shrinkToFit="0" vertical="top" wrapText="1"/>
    </xf>
    <xf borderId="0" fillId="0" fontId="1" numFmtId="0" xfId="0" applyAlignment="1" applyFont="1">
      <alignment horizontal="left" vertical="top"/>
    </xf>
    <xf borderId="15" fillId="0" fontId="1" numFmtId="0" xfId="0" applyAlignment="1" applyBorder="1" applyFont="1">
      <alignment horizontal="left" vertical="top"/>
    </xf>
    <xf borderId="15" fillId="0" fontId="1" numFmtId="0" xfId="0" applyAlignment="1" applyBorder="1" applyFont="1">
      <alignment horizontal="left" vertical="top"/>
    </xf>
    <xf borderId="0" fillId="0" fontId="1" numFmtId="0" xfId="0" applyAlignment="1" applyFont="1">
      <alignment horizontal="left" readingOrder="0" shrinkToFit="0" vertical="top" wrapText="1"/>
    </xf>
    <xf borderId="0" fillId="0" fontId="1" numFmtId="0" xfId="0" applyAlignment="1" applyFont="1">
      <alignment horizontal="left" shrinkToFit="0" vertical="top" wrapText="1"/>
    </xf>
    <xf borderId="0" fillId="0" fontId="9" numFmtId="0" xfId="0" applyAlignment="1" applyFont="1">
      <alignment horizontal="left" readingOrder="0" vertical="top"/>
    </xf>
    <xf borderId="16" fillId="0" fontId="1" numFmtId="0" xfId="0" applyAlignment="1" applyBorder="1" applyFont="1">
      <alignment horizontal="left" vertical="top"/>
    </xf>
    <xf borderId="7" fillId="0" fontId="42" numFmtId="0" xfId="0" applyAlignment="1" applyBorder="1" applyFont="1">
      <alignment horizontal="left" shrinkToFit="0" vertical="top" wrapText="1"/>
    </xf>
    <xf borderId="7" fillId="0" fontId="43" numFmtId="0" xfId="0" applyAlignment="1" applyBorder="1" applyFont="1">
      <alignment horizontal="left" shrinkToFit="0" vertical="top" wrapText="1"/>
    </xf>
    <xf borderId="0" fillId="0" fontId="0" numFmtId="0" xfId="0" applyAlignment="1" applyFont="1">
      <alignment horizontal="left" readingOrder="0" shrinkToFit="0" vertical="top" wrapText="1"/>
    </xf>
    <xf borderId="0" fillId="0" fontId="10" numFmtId="0" xfId="0" applyAlignment="1" applyFont="1">
      <alignment horizontal="left" readingOrder="0" vertical="top"/>
    </xf>
    <xf borderId="7" fillId="0" fontId="42" numFmtId="0" xfId="0" applyAlignment="1" applyBorder="1" applyFont="1">
      <alignment horizontal="left" shrinkToFit="0" vertical="top" wrapText="1"/>
    </xf>
    <xf borderId="7" fillId="0" fontId="43" numFmtId="0" xfId="0" applyAlignment="1" applyBorder="1" applyFont="1">
      <alignment horizontal="left" shrinkToFit="0" vertical="top" wrapText="1"/>
    </xf>
    <xf borderId="0" fillId="0" fontId="5" numFmtId="0" xfId="0" applyAlignment="1" applyFont="1">
      <alignment horizontal="left" readingOrder="0" shrinkToFit="0" vertical="top" wrapText="1"/>
    </xf>
    <xf borderId="0" fillId="0" fontId="5" numFmtId="0" xfId="0" applyAlignment="1" applyFont="1">
      <alignment horizontal="left" readingOrder="0" vertical="top"/>
    </xf>
    <xf borderId="0" fillId="0" fontId="10" numFmtId="0" xfId="0" applyAlignment="1" applyFont="1">
      <alignment horizontal="left" readingOrder="0" shrinkToFit="0" vertical="top" wrapText="1"/>
    </xf>
    <xf borderId="0" fillId="0" fontId="1" numFmtId="0" xfId="0" applyAlignment="1" applyFont="1">
      <alignment horizontal="left" shrinkToFit="0" vertical="top" wrapText="1"/>
    </xf>
    <xf borderId="0" fillId="0" fontId="1" numFmtId="168" xfId="0" applyAlignment="1" applyFont="1" applyNumberFormat="1">
      <alignment horizontal="left" readingOrder="0" shrinkToFit="0" vertical="top" wrapText="1"/>
    </xf>
    <xf borderId="0" fillId="0" fontId="31" numFmtId="0" xfId="0" applyAlignment="1" applyFont="1">
      <alignment horizontal="left" readingOrder="0" vertical="top"/>
    </xf>
    <xf borderId="0" fillId="0" fontId="5" numFmtId="168" xfId="0" applyAlignment="1" applyFont="1" applyNumberFormat="1">
      <alignment horizontal="left" readingOrder="0" shrinkToFit="0" vertical="top" wrapText="1"/>
    </xf>
    <xf borderId="0" fillId="0" fontId="44" numFmtId="0" xfId="0" applyAlignment="1" applyFont="1">
      <alignment horizontal="left" readingOrder="0" shrinkToFit="0" vertical="top" wrapText="1"/>
    </xf>
    <xf borderId="0" fillId="0" fontId="1" numFmtId="0" xfId="0" applyAlignment="1" applyFont="1">
      <alignment horizontal="left" vertical="top"/>
    </xf>
    <xf borderId="17" fillId="0" fontId="45" numFmtId="0" xfId="0" applyAlignment="1" applyBorder="1" applyFont="1">
      <alignment horizontal="left" shrinkToFit="0" vertical="top" wrapText="1"/>
    </xf>
    <xf borderId="0" fillId="0" fontId="5" numFmtId="0" xfId="0" applyAlignment="1" applyFont="1">
      <alignment horizontal="left" readingOrder="0" shrinkToFit="0" vertical="top" wrapText="1"/>
    </xf>
    <xf borderId="0" fillId="0" fontId="46" numFmtId="0" xfId="0" applyAlignment="1" applyFont="1">
      <alignment horizontal="left" readingOrder="0" shrinkToFit="0" vertical="top" wrapText="1"/>
    </xf>
    <xf borderId="0" fillId="14" fontId="5" numFmtId="0" xfId="0" applyAlignment="1" applyFont="1">
      <alignment horizontal="left" readingOrder="0" vertical="top"/>
    </xf>
    <xf borderId="0" fillId="0" fontId="47" numFmtId="0" xfId="0" applyAlignment="1" applyFont="1">
      <alignment horizontal="left" readingOrder="0" vertical="top"/>
    </xf>
    <xf borderId="0" fillId="0" fontId="1" numFmtId="0" xfId="0" applyAlignment="1" applyFont="1">
      <alignment horizontal="left" readingOrder="0" vertical="top"/>
    </xf>
    <xf borderId="16" fillId="0" fontId="1" numFmtId="0" xfId="0" applyAlignment="1" applyBorder="1" applyFont="1">
      <alignment horizontal="left" vertical="top"/>
    </xf>
    <xf borderId="0" fillId="0" fontId="5" numFmtId="0" xfId="0" applyAlignment="1" applyFont="1">
      <alignment horizontal="left" vertical="top"/>
    </xf>
    <xf borderId="0" fillId="0" fontId="48" numFmtId="0" xfId="0" applyAlignment="1" applyFont="1">
      <alignment horizontal="left" shrinkToFit="0" vertical="top" wrapText="1"/>
    </xf>
    <xf borderId="0" fillId="0" fontId="5" numFmtId="0" xfId="0" applyAlignment="1" applyFont="1">
      <alignment horizontal="left" readingOrder="0" vertical="top"/>
    </xf>
    <xf borderId="0" fillId="0" fontId="49" numFmtId="0" xfId="0" applyAlignment="1" applyFont="1">
      <alignment horizontal="left" shrinkToFit="0" vertical="top" wrapText="1"/>
    </xf>
    <xf borderId="0" fillId="14" fontId="10" numFmtId="0" xfId="0" applyAlignment="1" applyFont="1">
      <alignment horizontal="left" readingOrder="0" vertical="top"/>
    </xf>
    <xf borderId="0" fillId="14" fontId="50" numFmtId="0" xfId="0" applyAlignment="1" applyFont="1">
      <alignment horizontal="left" readingOrder="0" vertical="top"/>
    </xf>
    <xf borderId="7" fillId="0" fontId="51" numFmtId="0" xfId="0" applyAlignment="1" applyBorder="1" applyFont="1">
      <alignment horizontal="left" shrinkToFit="0" vertical="top" wrapText="1"/>
    </xf>
    <xf borderId="0" fillId="0" fontId="49" numFmtId="0" xfId="0" applyAlignment="1" applyFont="1">
      <alignment horizontal="left" readingOrder="0" shrinkToFit="0" vertical="top" wrapText="1"/>
    </xf>
    <xf borderId="0" fillId="0" fontId="1" numFmtId="0" xfId="0" applyAlignment="1" applyFont="1">
      <alignment horizontal="left" readingOrder="0" shrinkToFit="0" vertical="top" wrapText="1"/>
    </xf>
    <xf borderId="0" fillId="0" fontId="5" numFmtId="0" xfId="0" applyAlignment="1" applyFont="1">
      <alignment horizontal="left" shrinkToFit="0" vertical="top" wrapText="1"/>
    </xf>
    <xf borderId="0" fillId="14" fontId="10" numFmtId="0" xfId="0" applyAlignment="1" applyFont="1">
      <alignment horizontal="left" readingOrder="0" vertical="top"/>
    </xf>
    <xf borderId="0" fillId="0" fontId="1" numFmtId="0" xfId="0" applyAlignment="1" applyFont="1">
      <alignment horizontal="left" readingOrder="0" shrinkToFit="0" vertical="top" wrapText="1"/>
    </xf>
    <xf borderId="0" fillId="14" fontId="49" numFmtId="0" xfId="0" applyAlignment="1" applyFont="1">
      <alignment horizontal="left" readingOrder="0" shrinkToFit="0" vertical="top" wrapText="1"/>
    </xf>
    <xf borderId="0" fillId="0" fontId="8" numFmtId="0" xfId="0" applyAlignment="1" applyFont="1">
      <alignment shrinkToFit="0" vertical="bottom" wrapText="1"/>
    </xf>
    <xf borderId="0" fillId="0" fontId="5" numFmtId="0" xfId="0" applyAlignment="1" applyFont="1">
      <alignment readingOrder="0" shrinkToFit="0" vertical="bottom" wrapText="1"/>
    </xf>
    <xf borderId="0" fillId="0" fontId="52" numFmtId="0" xfId="0" applyAlignment="1" applyFont="1">
      <alignment readingOrder="0" vertical="top"/>
    </xf>
    <xf borderId="14" fillId="0" fontId="52" numFmtId="0" xfId="0" applyAlignment="1" applyBorder="1" applyFont="1">
      <alignment readingOrder="0" shrinkToFit="0" vertical="top" wrapText="0"/>
    </xf>
    <xf borderId="14" fillId="0" fontId="52" numFmtId="0" xfId="0" applyAlignment="1" applyBorder="1" applyFont="1">
      <alignment vertical="top"/>
    </xf>
    <xf borderId="0" fillId="0" fontId="52" numFmtId="0" xfId="0" applyAlignment="1" applyFont="1">
      <alignment vertical="top"/>
    </xf>
    <xf borderId="0" fillId="0" fontId="53" numFmtId="0" xfId="0" applyAlignment="1" applyFont="1">
      <alignment readingOrder="0" vertical="top"/>
    </xf>
    <xf borderId="0" fillId="0" fontId="53" numFmtId="0" xfId="0" applyAlignment="1" applyFont="1">
      <alignment vertical="top"/>
    </xf>
    <xf borderId="0" fillId="0" fontId="5" numFmtId="168" xfId="0" applyAlignment="1" applyFont="1" applyNumberFormat="1">
      <alignment horizontal="left" readingOrder="0" vertical="top"/>
    </xf>
    <xf borderId="0" fillId="0" fontId="1" numFmtId="0" xfId="0" applyAlignment="1" applyFont="1">
      <alignment vertical="top"/>
    </xf>
    <xf borderId="0" fillId="0" fontId="24" numFmtId="0" xfId="0" applyAlignment="1" applyFont="1">
      <alignment readingOrder="0" vertical="top"/>
    </xf>
    <xf borderId="0" fillId="0" fontId="10" numFmtId="0" xfId="0" applyAlignment="1" applyFont="1">
      <alignment horizontal="left" readingOrder="0" vertical="top"/>
    </xf>
    <xf borderId="0" fillId="0" fontId="52" numFmtId="0" xfId="0" applyAlignment="1" applyFont="1">
      <alignment readingOrder="0" vertical="top"/>
    </xf>
    <xf borderId="0" fillId="0" fontId="54" numFmtId="0" xfId="0" applyAlignment="1" applyFont="1">
      <alignment readingOrder="0" shrinkToFit="0" wrapText="1"/>
    </xf>
    <xf borderId="0" fillId="14" fontId="0" numFmtId="0" xfId="0" applyAlignment="1" applyFont="1">
      <alignment horizontal="left" readingOrder="0" vertical="top"/>
    </xf>
    <xf borderId="0" fillId="0" fontId="0" numFmtId="0" xfId="0" applyAlignment="1" applyFont="1">
      <alignment horizontal="right" readingOrder="0" shrinkToFit="0" vertical="bottom" wrapText="1"/>
    </xf>
    <xf borderId="0" fillId="0" fontId="0" numFmtId="0" xfId="0" applyAlignment="1" applyFont="1">
      <alignment horizontal="right" shrinkToFit="0" vertical="bottom" wrapText="1"/>
    </xf>
    <xf borderId="0" fillId="0" fontId="0" numFmtId="9" xfId="0" applyAlignment="1" applyFont="1" applyNumberFormat="1">
      <alignment horizontal="right" shrinkToFit="0" vertical="bottom" wrapText="1"/>
    </xf>
    <xf borderId="0" fillId="0" fontId="5" numFmtId="0" xfId="0" applyAlignment="1" applyFont="1">
      <alignment shrinkToFit="0" vertical="bottom" wrapText="1"/>
    </xf>
    <xf borderId="0" fillId="0" fontId="5" numFmtId="0" xfId="0" applyAlignment="1" applyFont="1">
      <alignment shrinkToFit="0" vertical="bottom" wrapText="1"/>
    </xf>
    <xf borderId="0" fillId="0" fontId="5" numFmtId="4" xfId="0" applyAlignment="1" applyFont="1" applyNumberFormat="1">
      <alignment horizontal="right" shrinkToFit="0" vertical="bottom" wrapText="1"/>
    </xf>
    <xf borderId="0" fillId="0" fontId="9" numFmtId="0" xfId="0" applyAlignment="1" applyFont="1">
      <alignment readingOrder="0" shrinkToFit="0" vertical="bottom" wrapText="1"/>
    </xf>
    <xf borderId="0" fillId="0" fontId="9" numFmtId="0" xfId="0" applyAlignment="1" applyFont="1">
      <alignment horizontal="right" readingOrder="0" shrinkToFit="0" vertical="bottom" wrapText="1"/>
    </xf>
    <xf borderId="0" fillId="0" fontId="9" numFmtId="0" xfId="0" applyAlignment="1" applyFont="1">
      <alignment horizontal="right" shrinkToFit="0" vertical="bottom" wrapText="1"/>
    </xf>
    <xf borderId="0" fillId="0" fontId="9" numFmtId="0" xfId="0" applyAlignment="1" applyFont="1">
      <alignment shrinkToFit="0" vertical="bottom" wrapText="1"/>
    </xf>
    <xf borderId="0" fillId="0" fontId="9" numFmtId="9" xfId="0" applyAlignment="1" applyFont="1" applyNumberFormat="1">
      <alignment horizontal="right" shrinkToFit="0" vertical="bottom" wrapText="1"/>
    </xf>
    <xf borderId="0" fillId="0" fontId="9" numFmtId="166" xfId="0" applyAlignment="1" applyFont="1" applyNumberFormat="1">
      <alignment horizontal="right" shrinkToFit="0" vertical="bottom" wrapText="1"/>
    </xf>
    <xf borderId="0" fillId="0" fontId="0" numFmtId="166" xfId="0" applyAlignment="1" applyFont="1" applyNumberFormat="1">
      <alignment horizontal="right" shrinkToFit="0" vertical="bottom" wrapText="1"/>
    </xf>
    <xf borderId="0" fillId="14" fontId="9" numFmtId="0" xfId="0" applyAlignment="1" applyFont="1">
      <alignment shrinkToFit="0" vertical="top" wrapText="1"/>
    </xf>
    <xf borderId="0" fillId="14" fontId="0" numFmtId="0" xfId="0" applyAlignment="1" applyFont="1">
      <alignment readingOrder="0" shrinkToFit="0" vertical="bottom" wrapText="1"/>
    </xf>
    <xf borderId="0" fillId="14" fontId="0" numFmtId="0" xfId="0" applyAlignment="1" applyFont="1">
      <alignment horizontal="right" shrinkToFit="0" vertical="bottom" wrapText="1"/>
    </xf>
    <xf borderId="0" fillId="14" fontId="0" numFmtId="0" xfId="0" applyAlignment="1" applyFont="1">
      <alignment horizontal="right" readingOrder="0" shrinkToFit="0" vertical="bottom" wrapText="1"/>
    </xf>
    <xf borderId="0" fillId="14" fontId="0" numFmtId="0" xfId="0" applyAlignment="1" applyFont="1">
      <alignment shrinkToFit="0" vertical="bottom" wrapText="1"/>
    </xf>
    <xf borderId="0" fillId="14" fontId="0" numFmtId="166" xfId="0" applyAlignment="1" applyFont="1" applyNumberFormat="1">
      <alignment horizontal="right" shrinkToFit="0" vertical="bottom" wrapText="1"/>
    </xf>
    <xf borderId="10" fillId="14" fontId="0" numFmtId="166" xfId="0" applyAlignment="1" applyBorder="1" applyFont="1" applyNumberFormat="1">
      <alignment horizontal="right" shrinkToFit="0" vertical="bottom" wrapText="1"/>
    </xf>
    <xf borderId="10" fillId="14" fontId="0" numFmtId="9" xfId="0" applyAlignment="1" applyBorder="1" applyFont="1" applyNumberFormat="1">
      <alignment horizontal="right" shrinkToFit="0" vertical="bottom" wrapText="1"/>
    </xf>
    <xf borderId="10" fillId="14" fontId="5" numFmtId="0" xfId="0" applyAlignment="1" applyBorder="1" applyFont="1">
      <alignment shrinkToFit="0" vertical="bottom" wrapText="1"/>
    </xf>
    <xf borderId="0" fillId="14" fontId="5" numFmtId="4" xfId="0" applyAlignment="1" applyFont="1" applyNumberFormat="1">
      <alignment horizontal="right" readingOrder="0" shrinkToFit="0" vertical="bottom" wrapText="1"/>
    </xf>
    <xf borderId="13" fillId="14" fontId="0" numFmtId="0" xfId="0" applyAlignment="1" applyBorder="1" applyFont="1">
      <alignment shrinkToFit="0" vertical="bottom" wrapText="1"/>
    </xf>
    <xf borderId="18" fillId="14" fontId="0" numFmtId="0" xfId="0" applyAlignment="1" applyBorder="1" applyFont="1">
      <alignment horizontal="right" shrinkToFit="0" vertical="top" wrapText="1"/>
    </xf>
    <xf borderId="18" fillId="14" fontId="0" numFmtId="9" xfId="0" applyAlignment="1" applyBorder="1" applyFont="1" applyNumberFormat="1">
      <alignment horizontal="right" shrinkToFit="0" vertical="top" wrapText="1"/>
    </xf>
    <xf borderId="18" fillId="14" fontId="0" numFmtId="166" xfId="0" applyAlignment="1" applyBorder="1" applyFont="1" applyNumberFormat="1">
      <alignment horizontal="right" shrinkToFit="0" vertical="top" wrapText="1"/>
    </xf>
    <xf borderId="19" fillId="0" fontId="1" numFmtId="0" xfId="0" applyAlignment="1" applyBorder="1" applyFont="1">
      <alignment shrinkToFit="0" vertical="bottom" wrapText="1"/>
    </xf>
    <xf borderId="18" fillId="14" fontId="5" numFmtId="0" xfId="0" applyAlignment="1" applyBorder="1" applyFont="1">
      <alignment shrinkToFit="0" vertical="top" wrapText="1"/>
    </xf>
    <xf borderId="18" fillId="14" fontId="5" numFmtId="0" xfId="0" applyAlignment="1" applyBorder="1" applyFont="1">
      <alignment shrinkToFit="0" vertical="top" wrapText="1"/>
    </xf>
    <xf borderId="10" fillId="14" fontId="0" numFmtId="0" xfId="0" applyAlignment="1" applyBorder="1" applyFont="1">
      <alignment readingOrder="0" shrinkToFit="0" vertical="bottom" wrapText="1"/>
    </xf>
    <xf borderId="10" fillId="14" fontId="0" numFmtId="0" xfId="0" applyAlignment="1" applyBorder="1" applyFont="1">
      <alignment shrinkToFit="0" vertical="bottom" wrapText="1"/>
    </xf>
    <xf borderId="0" fillId="0" fontId="24" numFmtId="0" xfId="0" applyAlignment="1" applyFont="1">
      <alignment readingOrder="0" vertical="top"/>
    </xf>
    <xf borderId="10" fillId="14" fontId="0" numFmtId="0" xfId="0" applyAlignment="1" applyBorder="1" applyFont="1">
      <alignment horizontal="right" shrinkToFit="0" vertical="bottom" wrapText="1"/>
    </xf>
    <xf borderId="18" fillId="14" fontId="0" numFmtId="9" xfId="0" applyAlignment="1" applyBorder="1" applyFont="1" applyNumberFormat="1">
      <alignment horizontal="right" shrinkToFit="0" vertical="bottom" wrapText="1"/>
    </xf>
    <xf borderId="10" fillId="14" fontId="5" numFmtId="4" xfId="0" applyAlignment="1" applyBorder="1" applyFont="1" applyNumberFormat="1">
      <alignment horizontal="right" readingOrder="0" shrinkToFit="0" vertical="bottom" wrapText="1"/>
    </xf>
    <xf borderId="0" fillId="14" fontId="5" numFmtId="0" xfId="0" applyAlignment="1" applyFont="1">
      <alignment shrinkToFit="0" vertical="bottom" wrapText="1"/>
    </xf>
    <xf borderId="0" fillId="14" fontId="5" numFmtId="0" xfId="0" applyAlignment="1" applyFont="1">
      <alignment horizontal="right" shrinkToFit="0" vertical="bottom" wrapText="1"/>
    </xf>
    <xf borderId="0" fillId="14" fontId="5" numFmtId="166" xfId="0" applyAlignment="1" applyFont="1" applyNumberFormat="1">
      <alignment horizontal="right" shrinkToFit="0" vertical="bottom" wrapText="1"/>
    </xf>
    <xf borderId="0" fillId="14" fontId="5" numFmtId="0" xfId="0" applyAlignment="1" applyFont="1">
      <alignment horizontal="right" readingOrder="0" shrinkToFit="0" vertical="bottom" wrapText="1"/>
    </xf>
    <xf borderId="20" fillId="14" fontId="5" numFmtId="0" xfId="0" applyAlignment="1" applyBorder="1" applyFont="1">
      <alignment readingOrder="0" shrinkToFit="0" vertical="top" wrapText="1"/>
    </xf>
    <xf borderId="20" fillId="14" fontId="5" numFmtId="0" xfId="0" applyAlignment="1" applyBorder="1" applyFont="1">
      <alignment shrinkToFit="0" vertical="top" wrapText="1"/>
    </xf>
    <xf borderId="20" fillId="14" fontId="5" numFmtId="0" xfId="0" applyAlignment="1" applyBorder="1" applyFont="1">
      <alignment horizontal="right" shrinkToFit="0" vertical="top" wrapText="1"/>
    </xf>
    <xf borderId="20" fillId="14" fontId="5" numFmtId="9" xfId="0" applyAlignment="1" applyBorder="1" applyFont="1" applyNumberFormat="1">
      <alignment horizontal="right" shrinkToFit="0" vertical="top" wrapText="1"/>
    </xf>
    <xf borderId="0" fillId="0" fontId="1" numFmtId="9" xfId="0" applyAlignment="1" applyFont="1" applyNumberFormat="1">
      <alignment shrinkToFit="0" vertical="bottom" wrapText="1"/>
    </xf>
    <xf borderId="20" fillId="14" fontId="5" numFmtId="166" xfId="0" applyAlignment="1" applyBorder="1" applyFont="1" applyNumberFormat="1">
      <alignment horizontal="right" shrinkToFit="0" vertical="top" wrapText="1"/>
    </xf>
    <xf borderId="19" fillId="0" fontId="1" numFmtId="9" xfId="0" applyAlignment="1" applyBorder="1" applyFont="1" applyNumberFormat="1">
      <alignment shrinkToFit="0" vertical="bottom" wrapText="1"/>
    </xf>
    <xf borderId="18" fillId="14" fontId="5" numFmtId="166" xfId="0" applyAlignment="1" applyBorder="1" applyFont="1" applyNumberFormat="1">
      <alignment shrinkToFit="0" vertical="top" wrapText="1"/>
    </xf>
    <xf borderId="18" fillId="14" fontId="5" numFmtId="4" xfId="0" applyAlignment="1" applyBorder="1" applyFont="1" applyNumberFormat="1">
      <alignment horizontal="right" shrinkToFit="0" vertical="top" wrapText="1"/>
    </xf>
    <xf borderId="18" fillId="14" fontId="0" numFmtId="0" xfId="0" applyAlignment="1" applyBorder="1" applyFont="1">
      <alignment shrinkToFit="0" vertical="top" wrapText="1"/>
    </xf>
    <xf borderId="0" fillId="14" fontId="0" numFmtId="0" xfId="0" applyAlignment="1" applyFont="1">
      <alignment shrinkToFit="0" vertical="bottom" wrapText="1"/>
    </xf>
    <xf borderId="0" fillId="14" fontId="0" numFmtId="9" xfId="0" applyAlignment="1" applyFont="1" applyNumberFormat="1">
      <alignment horizontal="right" shrinkToFit="0" vertical="bottom" wrapText="1"/>
    </xf>
    <xf borderId="8" fillId="0" fontId="5" numFmtId="0" xfId="0" applyAlignment="1" applyBorder="1" applyFont="1">
      <alignment horizontal="right" shrinkToFit="0" vertical="bottom" wrapText="1"/>
    </xf>
    <xf borderId="20" fillId="0" fontId="5" numFmtId="0" xfId="0" applyAlignment="1" applyBorder="1" applyFont="1">
      <alignment shrinkToFit="0" vertical="bottom" wrapText="1"/>
    </xf>
    <xf borderId="20" fillId="0" fontId="5" numFmtId="0" xfId="0" applyAlignment="1" applyBorder="1" applyFont="1">
      <alignment horizontal="right" shrinkToFit="0" vertical="bottom" wrapText="1"/>
    </xf>
    <xf borderId="20" fillId="0" fontId="1" numFmtId="0" xfId="0" applyAlignment="1" applyBorder="1" applyFont="1">
      <alignment vertical="bottom"/>
    </xf>
    <xf borderId="20" fillId="0" fontId="5" numFmtId="9" xfId="0" applyAlignment="1" applyBorder="1" applyFont="1" applyNumberFormat="1">
      <alignment horizontal="right" shrinkToFit="0" vertical="bottom" wrapText="1"/>
    </xf>
    <xf borderId="20" fillId="0" fontId="5" numFmtId="4" xfId="0" applyAlignment="1" applyBorder="1" applyFont="1" applyNumberFormat="1">
      <alignment horizontal="right" shrinkToFit="0" vertical="bottom" wrapText="1"/>
    </xf>
    <xf borderId="9" fillId="0" fontId="5" numFmtId="0" xfId="0" applyAlignment="1" applyBorder="1" applyFont="1">
      <alignment horizontal="right" shrinkToFit="0" vertical="bottom" wrapText="1"/>
    </xf>
    <xf borderId="18" fillId="0" fontId="5" numFmtId="0" xfId="0" applyAlignment="1" applyBorder="1" applyFont="1">
      <alignment shrinkToFit="0" vertical="bottom" wrapText="1"/>
    </xf>
    <xf borderId="18" fillId="0" fontId="5" numFmtId="0" xfId="0" applyAlignment="1" applyBorder="1" applyFont="1">
      <alignment horizontal="right" shrinkToFit="0" vertical="bottom" wrapText="1"/>
    </xf>
    <xf borderId="18" fillId="0" fontId="5" numFmtId="9" xfId="0" applyAlignment="1" applyBorder="1" applyFont="1" applyNumberFormat="1">
      <alignment horizontal="right" shrinkToFit="0" vertical="bottom" wrapText="1"/>
    </xf>
    <xf borderId="18" fillId="0" fontId="5" numFmtId="4" xfId="0" applyAlignment="1" applyBorder="1" applyFont="1" applyNumberFormat="1">
      <alignment horizontal="right" shrinkToFit="0" vertical="bottom" wrapText="1"/>
    </xf>
    <xf borderId="13" fillId="0" fontId="8" numFmtId="0" xfId="0" applyAlignment="1" applyBorder="1" applyFont="1">
      <alignment shrinkToFit="0" vertical="bottom" wrapText="1"/>
    </xf>
    <xf borderId="13" fillId="0" fontId="8" numFmtId="9" xfId="0" applyAlignment="1" applyBorder="1" applyFont="1" applyNumberFormat="1">
      <alignment horizontal="right" shrinkToFit="0" vertical="bottom" wrapText="1"/>
    </xf>
    <xf borderId="13" fillId="0" fontId="5" numFmtId="0" xfId="0" applyAlignment="1" applyBorder="1" applyFont="1">
      <alignment shrinkToFit="0" vertical="bottom" wrapText="1"/>
    </xf>
    <xf borderId="10" fillId="0" fontId="8" numFmtId="0" xfId="0" applyAlignment="1" applyBorder="1" applyFont="1">
      <alignment horizontal="right" shrinkToFit="0" vertical="bottom" wrapText="1"/>
    </xf>
    <xf borderId="0" fillId="14" fontId="49" numFmtId="0" xfId="0" applyAlignment="1" applyFont="1">
      <alignment horizontal="left" readingOrder="0" vertical="top"/>
    </xf>
    <xf borderId="10" fillId="0" fontId="1" numFmtId="0" xfId="0" applyAlignment="1" applyBorder="1" applyFont="1">
      <alignment vertical="bottom"/>
    </xf>
    <xf borderId="18" fillId="0" fontId="8" numFmtId="0" xfId="0" applyAlignment="1" applyBorder="1" applyFont="1">
      <alignment shrinkToFit="0" vertical="bottom" wrapText="1"/>
    </xf>
    <xf borderId="13" fillId="0" fontId="8" numFmtId="0" xfId="0" applyAlignment="1" applyBorder="1" applyFont="1">
      <alignment horizontal="right" shrinkToFit="0" vertical="bottom" wrapText="1"/>
    </xf>
    <xf borderId="10" fillId="0" fontId="8" numFmtId="0" xfId="0" applyAlignment="1" applyBorder="1" applyFont="1">
      <alignment horizontal="right" shrinkToFit="0" vertical="top" wrapText="1"/>
    </xf>
    <xf borderId="10" fillId="0" fontId="8" numFmtId="0" xfId="0" applyAlignment="1" applyBorder="1" applyFont="1">
      <alignment shrinkToFit="0" vertical="top" wrapText="1"/>
    </xf>
    <xf borderId="10" fillId="0" fontId="8" numFmtId="9" xfId="0" applyAlignment="1" applyBorder="1" applyFont="1" applyNumberFormat="1">
      <alignment horizontal="right" shrinkToFit="0" vertical="top" wrapText="1"/>
    </xf>
    <xf borderId="10" fillId="0" fontId="8" numFmtId="4" xfId="0" applyAlignment="1" applyBorder="1" applyFont="1" applyNumberFormat="1">
      <alignment horizontal="right" shrinkToFit="0" vertical="top" wrapText="1"/>
    </xf>
    <xf borderId="9" fillId="0" fontId="5" numFmtId="0" xfId="0" applyAlignment="1" applyBorder="1" applyFont="1">
      <alignment horizontal="right" shrinkToFit="0" vertical="top" wrapText="1"/>
    </xf>
    <xf borderId="18" fillId="0" fontId="5" numFmtId="0" xfId="0" applyAlignment="1" applyBorder="1" applyFont="1">
      <alignment shrinkToFit="0" vertical="top" wrapText="1"/>
    </xf>
    <xf borderId="18" fillId="0" fontId="5" numFmtId="0" xfId="0" applyAlignment="1" applyBorder="1" applyFont="1">
      <alignment horizontal="right" shrinkToFit="0" vertical="top" wrapText="1"/>
    </xf>
    <xf borderId="18" fillId="0" fontId="5" numFmtId="9" xfId="0" applyAlignment="1" applyBorder="1" applyFont="1" applyNumberFormat="1">
      <alignment horizontal="right" shrinkToFit="0" vertical="top" wrapText="1"/>
    </xf>
    <xf borderId="18" fillId="0" fontId="5" numFmtId="4" xfId="0" applyAlignment="1" applyBorder="1" applyFont="1" applyNumberFormat="1">
      <alignment horizontal="right" shrinkToFit="0" vertical="top" wrapText="1"/>
    </xf>
    <xf borderId="0" fillId="0" fontId="1" numFmtId="168" xfId="0" applyAlignment="1" applyFont="1" applyNumberFormat="1">
      <alignment horizontal="left" shrinkToFit="0" vertical="top" wrapText="1"/>
    </xf>
    <xf borderId="7" fillId="0" fontId="43" numFmtId="0" xfId="0" applyAlignment="1" applyBorder="1" applyFont="1">
      <alignment horizontal="left" readingOrder="0" shrinkToFit="0" vertical="top" wrapText="1"/>
    </xf>
    <xf borderId="0" fillId="0" fontId="5" numFmtId="168" xfId="0" applyAlignment="1" applyFont="1" applyNumberFormat="1">
      <alignment horizontal="left" shrinkToFit="0" vertical="top" wrapText="1"/>
    </xf>
    <xf borderId="0" fillId="0" fontId="8" numFmtId="0" xfId="0" applyAlignment="1" applyFont="1">
      <alignment vertical="top"/>
    </xf>
    <xf borderId="0" fillId="0" fontId="8" numFmtId="0" xfId="0" applyAlignment="1" applyFont="1">
      <alignment horizontal="left" readingOrder="0" shrinkToFit="0" vertical="top" wrapText="0"/>
    </xf>
    <xf borderId="0" fillId="0" fontId="8" numFmtId="0" xfId="0" applyAlignment="1" applyFont="1">
      <alignment horizontal="right" readingOrder="0" shrinkToFit="0" vertical="top" wrapText="0"/>
    </xf>
    <xf borderId="0" fillId="0" fontId="8" numFmtId="9" xfId="0" applyAlignment="1" applyFont="1" applyNumberFormat="1">
      <alignment horizontal="right" readingOrder="0" shrinkToFit="0" vertical="top" wrapText="0"/>
    </xf>
    <xf borderId="0" fillId="0" fontId="8" numFmtId="4" xfId="0" applyAlignment="1" applyFont="1" applyNumberFormat="1">
      <alignment horizontal="right" readingOrder="0" shrinkToFit="0" vertical="top" wrapText="0"/>
    </xf>
    <xf borderId="0" fillId="0" fontId="1" numFmtId="169" xfId="0" applyAlignment="1" applyFont="1" applyNumberFormat="1">
      <alignment horizontal="left" readingOrder="0" shrinkToFit="0" vertical="top" wrapText="1"/>
    </xf>
    <xf borderId="0" fillId="0" fontId="1" numFmtId="0" xfId="0" applyAlignment="1" applyFont="1">
      <alignment horizontal="right" shrinkToFit="0" wrapText="1"/>
    </xf>
    <xf borderId="0" fillId="0" fontId="1" numFmtId="0" xfId="0" applyAlignment="1" applyFont="1">
      <alignment shrinkToFit="0" vertical="top" wrapText="1"/>
    </xf>
    <xf borderId="0" fillId="0" fontId="1" numFmtId="167" xfId="0" applyAlignment="1" applyFont="1" applyNumberFormat="1">
      <alignment readingOrder="0" shrinkToFit="0" wrapText="1"/>
    </xf>
    <xf borderId="0" fillId="0" fontId="1" numFmtId="169" xfId="0" applyAlignment="1" applyFont="1" applyNumberFormat="1">
      <alignment horizontal="left" shrinkToFit="0" vertical="top" wrapText="1"/>
    </xf>
    <xf borderId="0" fillId="24" fontId="9" numFmtId="0" xfId="0" applyAlignment="1" applyFill="1" applyFont="1">
      <alignment horizontal="left" readingOrder="0" vertical="top"/>
    </xf>
    <xf borderId="0" fillId="24" fontId="46" numFmtId="0" xfId="0" applyAlignment="1" applyFont="1">
      <alignment horizontal="left" readingOrder="0" vertical="top"/>
    </xf>
    <xf borderId="0" fillId="14" fontId="5" numFmtId="0" xfId="0" applyAlignment="1" applyFont="1">
      <alignment horizontal="left" vertical="top"/>
    </xf>
    <xf borderId="8" fillId="0" fontId="5" numFmtId="0" xfId="0" applyAlignment="1" applyBorder="1" applyFont="1">
      <alignment readingOrder="0" shrinkToFit="0" vertical="bottom" wrapText="1"/>
    </xf>
    <xf borderId="0" fillId="0" fontId="8" numFmtId="0" xfId="0" applyAlignment="1" applyFont="1">
      <alignment readingOrder="0" shrinkToFit="0" vertical="bottom" wrapText="1"/>
    </xf>
    <xf borderId="21" fillId="0" fontId="8" numFmtId="0" xfId="0" applyAlignment="1" applyBorder="1" applyFont="1">
      <alignment readingOrder="0" shrinkToFit="0" vertical="bottom" wrapText="1"/>
    </xf>
    <xf borderId="13" fillId="0" fontId="8" numFmtId="0" xfId="0" applyAlignment="1" applyBorder="1" applyFont="1">
      <alignment readingOrder="0" shrinkToFit="0" vertical="bottom" wrapText="1"/>
    </xf>
    <xf borderId="10" fillId="0" fontId="8" numFmtId="0" xfId="0" applyAlignment="1" applyBorder="1" applyFont="1">
      <alignment readingOrder="0" shrinkToFit="0" vertical="top" wrapText="1"/>
    </xf>
    <xf borderId="0" fillId="0" fontId="5" numFmtId="0" xfId="0" applyAlignment="1" applyFont="1">
      <alignment readingOrder="0" vertical="bottom"/>
    </xf>
    <xf borderId="0" fillId="0" fontId="5" numFmtId="0" xfId="0" applyAlignment="1" applyFont="1">
      <alignment horizontal="right" readingOrder="0" vertical="bottom"/>
    </xf>
    <xf borderId="0" fillId="0" fontId="5" numFmtId="0" xfId="0" applyAlignment="1" applyFont="1">
      <alignment vertical="bottom"/>
    </xf>
    <xf borderId="0" fillId="0" fontId="5" numFmtId="9" xfId="0" applyAlignment="1" applyFont="1" applyNumberFormat="1">
      <alignment horizontal="right" readingOrder="0" vertical="bottom"/>
    </xf>
    <xf borderId="0" fillId="0" fontId="5" numFmtId="0" xfId="0" applyAlignment="1" applyFont="1">
      <alignment vertical="bottom"/>
    </xf>
    <xf borderId="0" fillId="0" fontId="5" numFmtId="4" xfId="0" applyAlignment="1" applyFont="1" applyNumberFormat="1">
      <alignment horizontal="right" readingOrder="0" vertical="bottom"/>
    </xf>
    <xf borderId="8" fillId="14" fontId="5" numFmtId="0" xfId="0" applyAlignment="1" applyBorder="1" applyFont="1">
      <alignment readingOrder="0" vertical="bottom"/>
    </xf>
    <xf borderId="0" fillId="14" fontId="1" numFmtId="0" xfId="0" applyAlignment="1" applyFont="1">
      <alignment horizontal="left" readingOrder="0" shrinkToFit="0" vertical="top" wrapText="1"/>
    </xf>
    <xf borderId="0" fillId="14" fontId="10" numFmtId="0" xfId="0" applyAlignment="1" applyFont="1">
      <alignment horizontal="left" readingOrder="0" shrinkToFit="0" vertical="top" wrapText="1"/>
    </xf>
    <xf borderId="0" fillId="0" fontId="5" numFmtId="0" xfId="0" applyAlignment="1" applyFont="1">
      <alignment horizontal="left" readingOrder="0" shrinkToFit="0" vertical="top" wrapText="1"/>
    </xf>
    <xf borderId="0" fillId="0" fontId="1" numFmtId="0" xfId="0" applyAlignment="1" applyFont="1">
      <alignment horizontal="left" readingOrder="0" vertical="top"/>
    </xf>
    <xf borderId="0" fillId="0" fontId="4" numFmtId="0" xfId="0" applyAlignment="1" applyFont="1">
      <alignment horizontal="left" readingOrder="0" vertical="top"/>
    </xf>
    <xf borderId="8" fillId="14" fontId="55" numFmtId="0" xfId="0" applyAlignment="1" applyBorder="1" applyFont="1">
      <alignment readingOrder="0" vertical="bottom"/>
    </xf>
    <xf borderId="0" fillId="0" fontId="56" numFmtId="0" xfId="0" applyAlignment="1" applyFont="1">
      <alignment horizontal="left" readingOrder="0" shrinkToFit="0" vertical="top" wrapText="1"/>
    </xf>
    <xf borderId="0" fillId="0" fontId="4" numFmtId="0" xfId="0" applyAlignment="1" applyFont="1">
      <alignment horizontal="left" vertical="top"/>
    </xf>
    <xf borderId="0" fillId="0" fontId="5" numFmtId="0" xfId="0" applyAlignment="1" applyFont="1">
      <alignment horizontal="left" shrinkToFit="0" vertical="top" wrapText="1"/>
    </xf>
    <xf borderId="0" fillId="0" fontId="12" numFmtId="0" xfId="0" applyAlignment="1" applyFont="1">
      <alignment horizontal="left" readingOrder="0" vertical="top"/>
    </xf>
    <xf borderId="0" fillId="0" fontId="12" numFmtId="0" xfId="0" applyAlignment="1" applyFont="1">
      <alignment horizontal="left" vertical="top"/>
    </xf>
    <xf borderId="0" fillId="14" fontId="5" numFmtId="0" xfId="0" applyAlignment="1" applyFont="1">
      <alignment horizontal="right" readingOrder="0"/>
    </xf>
    <xf borderId="0" fillId="14" fontId="5" numFmtId="0" xfId="0" applyAlignment="1" applyFont="1">
      <alignment horizontal="right" readingOrder="0" shrinkToFit="0" wrapText="1"/>
    </xf>
    <xf borderId="0" fillId="14" fontId="5" numFmtId="9" xfId="0" applyAlignment="1" applyFont="1" applyNumberFormat="1">
      <alignment horizontal="right" readingOrder="0" shrinkToFit="0" wrapText="1"/>
    </xf>
    <xf borderId="0" fillId="14" fontId="5" numFmtId="4" xfId="0" applyAlignment="1" applyFont="1" applyNumberFormat="1">
      <alignment horizontal="right" readingOrder="0" shrinkToFit="0" wrapText="1"/>
    </xf>
    <xf borderId="0" fillId="14" fontId="11" numFmtId="0" xfId="0" applyAlignment="1" applyFont="1">
      <alignment horizontal="left" readingOrder="0"/>
    </xf>
    <xf borderId="0" fillId="0" fontId="5" numFmtId="9" xfId="0" applyAlignment="1" applyFont="1" applyNumberFormat="1">
      <alignment readingOrder="0" shrinkToFit="0" vertical="bottom" wrapText="1"/>
    </xf>
    <xf borderId="0" fillId="0" fontId="5" numFmtId="4" xfId="0" applyAlignment="1" applyFont="1" applyNumberFormat="1">
      <alignment horizontal="right" readingOrder="0" shrinkToFit="0" vertical="bottom" wrapText="1"/>
    </xf>
    <xf borderId="0" fillId="14" fontId="8" numFmtId="0" xfId="0" applyAlignment="1" applyFont="1">
      <alignment shrinkToFit="0" vertical="bottom" wrapText="1"/>
    </xf>
    <xf borderId="0" fillId="14" fontId="8" numFmtId="0" xfId="0" applyAlignment="1" applyFont="1">
      <alignment horizontal="right" readingOrder="0" shrinkToFit="0" vertical="bottom" wrapText="1"/>
    </xf>
    <xf borderId="0" fillId="14" fontId="8" numFmtId="0" xfId="0" applyAlignment="1" applyFont="1">
      <alignment horizontal="right" shrinkToFit="0" vertical="bottom" wrapText="1"/>
    </xf>
    <xf borderId="0" fillId="14" fontId="8" numFmtId="166" xfId="0" applyAlignment="1" applyFont="1" applyNumberFormat="1">
      <alignment horizontal="right" shrinkToFit="0" vertical="bottom" wrapText="1"/>
    </xf>
    <xf borderId="13" fillId="14" fontId="8" numFmtId="0" xfId="0" applyAlignment="1" applyBorder="1" applyFont="1">
      <alignment shrinkToFit="0" vertical="bottom" wrapText="1"/>
    </xf>
    <xf borderId="18" fillId="14" fontId="8" numFmtId="0" xfId="0" applyAlignment="1" applyBorder="1" applyFont="1">
      <alignment horizontal="right" readingOrder="0" shrinkToFit="0" vertical="top" wrapText="1"/>
    </xf>
    <xf borderId="18" fillId="14" fontId="8" numFmtId="9" xfId="0" applyAlignment="1" applyBorder="1" applyFont="1" applyNumberFormat="1">
      <alignment horizontal="right" shrinkToFit="0" vertical="top" wrapText="1"/>
    </xf>
    <xf borderId="18" fillId="14" fontId="8" numFmtId="0" xfId="0" applyAlignment="1" applyBorder="1" applyFont="1">
      <alignment shrinkToFit="0" vertical="top" wrapText="1"/>
    </xf>
    <xf borderId="18" fillId="14" fontId="8" numFmtId="0" xfId="0" applyAlignment="1" applyBorder="1" applyFont="1">
      <alignment readingOrder="0" shrinkToFit="0" vertical="top" wrapText="1"/>
    </xf>
    <xf borderId="18" fillId="14" fontId="8" numFmtId="9" xfId="0" applyAlignment="1" applyBorder="1" applyFont="1" applyNumberFormat="1">
      <alignment horizontal="right" readingOrder="0" shrinkToFit="0" vertical="top" wrapText="1"/>
    </xf>
    <xf borderId="0" fillId="14" fontId="8" numFmtId="4" xfId="0" applyAlignment="1" applyFont="1" applyNumberFormat="1">
      <alignment horizontal="right" readingOrder="0" shrinkToFit="0" vertical="bottom" wrapText="1"/>
    </xf>
    <xf borderId="0" fillId="0" fontId="11" numFmtId="0" xfId="0" applyAlignment="1" applyFont="1">
      <alignment horizontal="left" readingOrder="0" shrinkToFit="0" vertical="bottom" wrapText="1"/>
    </xf>
    <xf borderId="8" fillId="0" fontId="11" numFmtId="0" xfId="0" applyAlignment="1" applyBorder="1" applyFont="1">
      <alignment horizontal="right" readingOrder="0" shrinkToFit="0" vertical="bottom" wrapText="1"/>
    </xf>
    <xf borderId="8" fillId="0" fontId="11" numFmtId="0" xfId="0" applyAlignment="1" applyBorder="1" applyFont="1">
      <alignment readingOrder="0" shrinkToFit="0" wrapText="1"/>
    </xf>
    <xf borderId="8" fillId="0" fontId="11" numFmtId="0" xfId="0" applyAlignment="1" applyBorder="1" applyFont="1">
      <alignment horizontal="center" readingOrder="0" shrinkToFit="0" wrapText="1"/>
    </xf>
    <xf borderId="8" fillId="0" fontId="11" numFmtId="0" xfId="0" applyAlignment="1" applyBorder="1" applyFont="1">
      <alignment horizontal="right" readingOrder="0" shrinkToFit="0" wrapText="1"/>
    </xf>
    <xf borderId="8" fillId="0" fontId="11" numFmtId="9" xfId="0" applyAlignment="1" applyBorder="1" applyFont="1" applyNumberFormat="1">
      <alignment horizontal="right" readingOrder="0" shrinkToFit="0" wrapText="1"/>
    </xf>
    <xf borderId="8" fillId="0" fontId="11" numFmtId="4" xfId="0" applyAlignment="1" applyBorder="1" applyFont="1" applyNumberFormat="1">
      <alignment horizontal="right" readingOrder="0" shrinkToFit="0" wrapText="1"/>
    </xf>
    <xf borderId="0" fillId="0" fontId="5" numFmtId="9" xfId="0" applyAlignment="1" applyFont="1" applyNumberFormat="1">
      <alignment horizontal="right" readingOrder="0" shrinkToFit="0" vertical="bottom" wrapText="1"/>
    </xf>
    <xf borderId="0" fillId="14" fontId="22" numFmtId="0" xfId="0" applyAlignment="1" applyFont="1">
      <alignment readingOrder="0" shrinkToFit="0" vertical="top" wrapText="0"/>
    </xf>
    <xf borderId="0" fillId="2" fontId="1" numFmtId="0" xfId="0" applyAlignment="1" applyFont="1">
      <alignment readingOrder="0" shrinkToFit="0" vertical="top" wrapText="1"/>
    </xf>
    <xf borderId="0" fillId="2" fontId="1" numFmtId="0" xfId="0" applyAlignment="1" applyFont="1">
      <alignment shrinkToFit="0" vertical="top" wrapText="1"/>
    </xf>
    <xf borderId="0" fillId="2" fontId="1" numFmtId="0" xfId="0" applyAlignment="1" applyFont="1">
      <alignment readingOrder="0" shrinkToFit="0" wrapText="1"/>
    </xf>
    <xf borderId="0" fillId="2" fontId="1" numFmtId="0" xfId="0" applyAlignment="1" applyFont="1">
      <alignment shrinkToFit="0" wrapText="1"/>
    </xf>
    <xf borderId="0" fillId="2" fontId="1" numFmtId="0" xfId="0" applyAlignment="1" applyFont="1">
      <alignment shrinkToFit="0" vertical="center" wrapText="1"/>
    </xf>
    <xf borderId="0" fillId="2" fontId="1" numFmtId="0" xfId="0" applyAlignment="1" applyFont="1">
      <alignment horizontal="left" shrinkToFit="0" vertical="center" wrapText="1"/>
    </xf>
    <xf borderId="0" fillId="2" fontId="1" numFmtId="0" xfId="0" applyAlignment="1" applyFont="1">
      <alignment readingOrder="0" shrinkToFit="0" vertical="center" wrapText="1"/>
    </xf>
    <xf borderId="0" fillId="2" fontId="1" numFmtId="0" xfId="0" applyAlignment="1" applyFont="1">
      <alignment horizontal="left" readingOrder="0" shrinkToFit="0" vertical="center" wrapText="1"/>
    </xf>
    <xf borderId="0" fillId="2" fontId="5" numFmtId="0" xfId="0" applyAlignment="1" applyFont="1">
      <alignment readingOrder="0" shrinkToFit="0" vertical="top" wrapText="0"/>
    </xf>
    <xf borderId="0" fillId="2" fontId="1" numFmtId="0" xfId="0" applyAlignment="1" applyFont="1">
      <alignment horizontal="left" readingOrder="0" shrinkToFit="0" vertical="top" wrapText="1"/>
    </xf>
    <xf borderId="0" fillId="2" fontId="5" numFmtId="0" xfId="0" applyAlignment="1" applyFont="1">
      <alignment horizontal="left" readingOrder="0" vertical="top"/>
    </xf>
    <xf borderId="0" fillId="2" fontId="0" numFmtId="0" xfId="0" applyAlignment="1" applyFont="1">
      <alignment horizontal="left" readingOrder="0" vertical="center"/>
    </xf>
    <xf borderId="0" fillId="14" fontId="10" numFmtId="0" xfId="0" applyAlignment="1" applyFont="1">
      <alignment readingOrder="0" shrinkToFit="0" vertical="top" wrapText="1"/>
    </xf>
    <xf borderId="0" fillId="2" fontId="10" numFmtId="0" xfId="0" applyAlignment="1" applyFont="1">
      <alignment readingOrder="0" shrinkToFit="0" vertical="top" wrapText="0"/>
    </xf>
    <xf borderId="0" fillId="2" fontId="5" numFmtId="0" xfId="0" applyAlignment="1" applyFont="1">
      <alignment horizontal="left" readingOrder="0"/>
    </xf>
    <xf borderId="0" fillId="2" fontId="5" numFmtId="0" xfId="0" applyAlignment="1" applyFont="1">
      <alignment horizontal="left" readingOrder="0" shrinkToFit="0" vertical="center" wrapText="1"/>
    </xf>
    <xf borderId="0" fillId="2" fontId="5" numFmtId="0" xfId="0" applyAlignment="1" applyFont="1">
      <alignment horizontal="left" readingOrder="0" shrinkToFit="0" vertical="top" wrapText="1"/>
    </xf>
    <xf borderId="0" fillId="3" fontId="31" numFmtId="0" xfId="0" applyAlignment="1" applyFont="1">
      <alignment vertical="bottom"/>
    </xf>
    <xf borderId="0" fillId="2" fontId="44" numFmtId="0" xfId="0" applyAlignment="1" applyFont="1">
      <alignment readingOrder="0" shrinkToFit="0" wrapText="1"/>
    </xf>
    <xf borderId="0" fillId="2" fontId="1" numFmtId="0" xfId="0" applyAlignment="1" applyFont="1">
      <alignment readingOrder="0" shrinkToFit="0" vertical="top" wrapText="1"/>
    </xf>
    <xf borderId="0" fillId="2" fontId="57" numFmtId="0" xfId="0" applyAlignment="1" applyFont="1">
      <alignment readingOrder="0" shrinkToFit="0" vertical="top" wrapText="1"/>
    </xf>
    <xf borderId="0" fillId="2" fontId="5" numFmtId="0" xfId="0" applyAlignment="1" applyFont="1">
      <alignment readingOrder="0" shrinkToFit="0" wrapText="1"/>
    </xf>
    <xf borderId="0" fillId="2" fontId="5" numFmtId="0" xfId="0" applyAlignment="1" applyFont="1">
      <alignment horizontal="left" readingOrder="0" shrinkToFit="0" wrapText="1"/>
    </xf>
    <xf borderId="0" fillId="0"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1" numFmtId="0" xfId="0" applyAlignment="1" applyFont="1">
      <alignment shrinkToFit="0" vertical="bottom" wrapText="0"/>
    </xf>
    <xf borderId="0" fillId="2" fontId="1" numFmtId="0" xfId="0" applyAlignment="1" applyFont="1">
      <alignment readingOrder="0" vertical="top"/>
    </xf>
    <xf borderId="0" fillId="0" fontId="1" numFmtId="168" xfId="0" applyAlignment="1" applyFont="1" applyNumberFormat="1">
      <alignment horizontal="right" readingOrder="0" shrinkToFit="0" vertical="bottom" wrapText="0"/>
    </xf>
    <xf borderId="0" fillId="3" fontId="1" numFmtId="0" xfId="0" applyAlignment="1" applyFont="1">
      <alignment readingOrder="0" shrinkToFit="0" vertical="top" wrapText="1"/>
    </xf>
    <xf borderId="0" fillId="0" fontId="1" numFmtId="169" xfId="0" applyAlignment="1" applyFont="1" applyNumberFormat="1">
      <alignment horizontal="right" readingOrder="0" shrinkToFit="0" vertical="bottom" wrapText="0"/>
    </xf>
    <xf borderId="0" fillId="3" fontId="1" numFmtId="0" xfId="0" applyAlignment="1" applyFont="1">
      <alignment readingOrder="0" shrinkToFit="0" vertical="top" wrapText="1"/>
    </xf>
    <xf borderId="0" fillId="3" fontId="1" numFmtId="0" xfId="0" applyAlignment="1" applyFont="1">
      <alignment readingOrder="0" shrinkToFit="0" wrapText="1"/>
    </xf>
    <xf borderId="0" fillId="3" fontId="1" numFmtId="0" xfId="0" applyAlignment="1" applyFont="1">
      <alignment shrinkToFit="0" vertical="top" wrapText="1"/>
    </xf>
    <xf borderId="0" fillId="3" fontId="1" numFmtId="0" xfId="0" applyAlignment="1" applyFont="1">
      <alignment shrinkToFit="0" wrapText="1"/>
    </xf>
    <xf borderId="0" fillId="3" fontId="1" numFmtId="0" xfId="0" applyAlignment="1" applyFont="1">
      <alignment shrinkToFit="0" vertical="top" wrapText="1"/>
    </xf>
    <xf borderId="0" fillId="3" fontId="1" numFmtId="0" xfId="0" applyAlignment="1" applyFont="1">
      <alignment shrinkToFit="0" vertical="center" wrapText="1"/>
    </xf>
    <xf borderId="0" fillId="3" fontId="1" numFmtId="0" xfId="0" applyAlignment="1" applyFont="1">
      <alignment horizontal="left" shrinkToFit="0" vertical="center" wrapText="1"/>
    </xf>
    <xf borderId="0" fillId="14" fontId="1" numFmtId="0" xfId="0" applyAlignment="1" applyFont="1">
      <alignment horizontal="right" vertical="bottom"/>
    </xf>
    <xf borderId="0" fillId="14" fontId="1" numFmtId="0" xfId="0" applyAlignment="1" applyFont="1">
      <alignment vertical="bottom"/>
    </xf>
    <xf borderId="0" fillId="3" fontId="1" numFmtId="0" xfId="0" applyAlignment="1" applyFont="1">
      <alignment readingOrder="0" shrinkToFit="0" vertical="center" wrapText="1"/>
    </xf>
    <xf borderId="0" fillId="14" fontId="1" numFmtId="0" xfId="0" applyAlignment="1" applyFont="1">
      <alignment shrinkToFit="0" wrapText="1"/>
    </xf>
    <xf borderId="0" fillId="3" fontId="1" numFmtId="0" xfId="0" applyAlignment="1" applyFont="1">
      <alignment horizontal="left" readingOrder="0" shrinkToFit="0" vertical="center" wrapText="1"/>
    </xf>
    <xf borderId="0" fillId="2" fontId="1" numFmtId="0" xfId="0" applyAlignment="1" applyFont="1">
      <alignment vertical="bottom"/>
    </xf>
    <xf borderId="0" fillId="3" fontId="10" numFmtId="0" xfId="0" applyAlignment="1" applyFont="1">
      <alignment readingOrder="0" vertical="top"/>
    </xf>
    <xf borderId="0" fillId="3" fontId="48" numFmtId="0" xfId="0" applyAlignment="1" applyFont="1">
      <alignment shrinkToFit="0" vertical="top" wrapText="1"/>
    </xf>
    <xf borderId="0" fillId="3" fontId="5" numFmtId="0" xfId="0" applyAlignment="1" applyFont="1">
      <alignment horizontal="left" readingOrder="0" vertical="top"/>
    </xf>
    <xf borderId="0" fillId="14" fontId="8" numFmtId="0" xfId="0" applyAlignment="1" applyFont="1">
      <alignment vertical="bottom"/>
    </xf>
    <xf borderId="0" fillId="3" fontId="5" numFmtId="0" xfId="0" applyAlignment="1" applyFont="1">
      <alignment horizontal="left" readingOrder="0" shrinkToFit="0" vertical="top" wrapText="1"/>
    </xf>
    <xf borderId="0" fillId="14" fontId="1" numFmtId="166" xfId="0" applyAlignment="1" applyFont="1" applyNumberFormat="1">
      <alignment horizontal="right" vertical="bottom"/>
    </xf>
    <xf borderId="14" fillId="3" fontId="1" numFmtId="0" xfId="0" applyAlignment="1" applyBorder="1" applyFont="1">
      <alignment shrinkToFit="0" vertical="top" wrapText="1"/>
    </xf>
    <xf borderId="14" fillId="3" fontId="1" numFmtId="0" xfId="0" applyAlignment="1" applyBorder="1" applyFont="1">
      <alignment readingOrder="0" shrinkToFit="0" vertical="top" wrapText="1"/>
    </xf>
    <xf borderId="0" fillId="3" fontId="1" numFmtId="0" xfId="0" applyAlignment="1" applyFont="1">
      <alignment shrinkToFit="0" vertical="bottom" wrapText="1"/>
    </xf>
    <xf borderId="0" fillId="0" fontId="8" numFmtId="0" xfId="0" applyAlignment="1" applyFont="1">
      <alignment vertical="bottom"/>
    </xf>
    <xf borderId="0" fillId="0" fontId="8" numFmtId="166" xfId="0" applyAlignment="1" applyFont="1" applyNumberFormat="1">
      <alignment horizontal="right" vertical="bottom"/>
    </xf>
    <xf borderId="0" fillId="0" fontId="8" numFmtId="0" xfId="0" applyAlignment="1" applyFont="1">
      <alignment horizontal="right" vertical="bottom"/>
    </xf>
    <xf borderId="0" fillId="0" fontId="8" numFmtId="0" xfId="0" applyAlignment="1" applyFont="1">
      <alignment vertical="bottom"/>
    </xf>
    <xf borderId="0" fillId="0" fontId="8" numFmtId="0" xfId="0" applyAlignment="1" applyFont="1">
      <alignment horizontal="right" vertical="bottom"/>
    </xf>
    <xf borderId="0" fillId="0" fontId="5" numFmtId="9" xfId="0" applyAlignment="1" applyFont="1" applyNumberFormat="1">
      <alignment horizontal="right" vertical="bottom"/>
    </xf>
    <xf borderId="0" fillId="0" fontId="8" numFmtId="9" xfId="0" applyAlignment="1" applyFont="1" applyNumberFormat="1">
      <alignment horizontal="right" vertical="bottom"/>
    </xf>
    <xf borderId="0" fillId="0" fontId="8" numFmtId="4" xfId="0" applyAlignment="1" applyFont="1" applyNumberFormat="1">
      <alignment horizontal="right" vertical="bottom"/>
    </xf>
    <xf borderId="0" fillId="14" fontId="1" numFmtId="166" xfId="0" applyAlignment="1" applyFont="1" applyNumberFormat="1">
      <alignment horizontal="right" shrinkToFit="0" vertical="bottom" wrapText="1"/>
    </xf>
    <xf borderId="0" fillId="3" fontId="5" numFmtId="0" xfId="0" applyAlignment="1" applyFont="1">
      <alignment horizontal="left" readingOrder="0" shrinkToFit="0" vertical="center" wrapText="1"/>
    </xf>
    <xf borderId="0" fillId="14" fontId="8" numFmtId="0" xfId="0" applyAlignment="1" applyFont="1">
      <alignment horizontal="right" vertical="bottom"/>
    </xf>
    <xf borderId="0" fillId="14" fontId="11" numFmtId="0" xfId="0" applyAlignment="1" applyFont="1">
      <alignment vertical="bottom"/>
    </xf>
    <xf borderId="0" fillId="3" fontId="5" numFmtId="0" xfId="0" applyAlignment="1" applyFont="1">
      <alignment horizontal="left" readingOrder="0" shrinkToFit="0" wrapText="1"/>
    </xf>
    <xf borderId="0" fillId="3" fontId="5" numFmtId="0" xfId="0" applyAlignment="1" applyFont="1">
      <alignment horizontal="left" readingOrder="0"/>
    </xf>
    <xf borderId="10" fillId="14" fontId="8" numFmtId="166" xfId="0" applyAlignment="1" applyBorder="1" applyFont="1" applyNumberFormat="1">
      <alignment horizontal="right" shrinkToFit="0" vertical="bottom" wrapText="1"/>
    </xf>
    <xf borderId="0" fillId="3" fontId="1" numFmtId="0" xfId="0" applyAlignment="1" applyFont="1">
      <alignment vertical="top"/>
    </xf>
    <xf borderId="10" fillId="14" fontId="8" numFmtId="9" xfId="0" applyAlignment="1" applyBorder="1" applyFont="1" applyNumberFormat="1">
      <alignment horizontal="right" shrinkToFit="0" vertical="bottom" wrapText="1"/>
    </xf>
    <xf borderId="10" fillId="14" fontId="8" numFmtId="0" xfId="0" applyAlignment="1" applyBorder="1" applyFont="1">
      <alignment shrinkToFit="0" vertical="bottom" wrapText="1"/>
    </xf>
    <xf borderId="0" fillId="14" fontId="8" numFmtId="4" xfId="0" applyAlignment="1" applyFont="1" applyNumberFormat="1">
      <alignment horizontal="right" shrinkToFit="0" vertical="bottom" wrapText="1"/>
    </xf>
    <xf borderId="18" fillId="14" fontId="8" numFmtId="0" xfId="0" applyAlignment="1" applyBorder="1" applyFont="1">
      <alignment horizontal="right" shrinkToFit="0" vertical="top" wrapText="1"/>
    </xf>
    <xf borderId="18" fillId="14" fontId="8" numFmtId="166" xfId="0" applyAlignment="1" applyBorder="1" applyFont="1" applyNumberFormat="1">
      <alignment horizontal="right" shrinkToFit="0" vertical="top" wrapText="1"/>
    </xf>
    <xf borderId="10" fillId="14" fontId="8" numFmtId="0" xfId="0" applyAlignment="1" applyBorder="1" applyFont="1">
      <alignment horizontal="right" shrinkToFit="0" vertical="bottom" wrapText="1"/>
    </xf>
    <xf borderId="18" fillId="14" fontId="8" numFmtId="9" xfId="0" applyAlignment="1" applyBorder="1" applyFont="1" applyNumberFormat="1">
      <alignment horizontal="right" shrinkToFit="0" vertical="bottom" wrapText="1"/>
    </xf>
    <xf borderId="0" fillId="3" fontId="1" numFmtId="0" xfId="0" applyAlignment="1" applyFont="1">
      <alignment readingOrder="0" shrinkToFit="0" vertical="bottom" wrapText="1"/>
    </xf>
    <xf borderId="10" fillId="14" fontId="8" numFmtId="4" xfId="0" applyAlignment="1" applyBorder="1" applyFont="1" applyNumberFormat="1">
      <alignment horizontal="right" shrinkToFit="0" vertical="bottom" wrapText="1"/>
    </xf>
    <xf borderId="18" fillId="14" fontId="5" numFmtId="0" xfId="0" applyAlignment="1" applyBorder="1" applyFont="1">
      <alignment horizontal="right" shrinkToFit="0" vertical="top" wrapText="1"/>
    </xf>
    <xf borderId="18" fillId="14" fontId="5" numFmtId="9" xfId="0" applyAlignment="1" applyBorder="1" applyFont="1" applyNumberFormat="1">
      <alignment horizontal="right" shrinkToFit="0" vertical="top" wrapText="1"/>
    </xf>
    <xf borderId="18" fillId="14" fontId="5" numFmtId="166" xfId="0" applyAlignment="1" applyBorder="1" applyFont="1" applyNumberFormat="1">
      <alignment horizontal="right" shrinkToFit="0" vertical="top" wrapText="1"/>
    </xf>
    <xf borderId="0" fillId="14" fontId="8" numFmtId="0" xfId="0" applyAlignment="1" applyFont="1">
      <alignment shrinkToFit="0" vertical="bottom" wrapText="1"/>
    </xf>
    <xf borderId="0" fillId="14" fontId="8" numFmtId="0" xfId="0" applyAlignment="1" applyFont="1">
      <alignment horizontal="right" shrinkToFit="0" vertical="bottom" wrapText="1"/>
    </xf>
    <xf borderId="0" fillId="0" fontId="24" numFmtId="0" xfId="0" applyAlignment="1" applyFont="1">
      <alignment horizontal="left" readingOrder="0" shrinkToFit="0" vertical="top" wrapText="1"/>
    </xf>
    <xf borderId="0" fillId="14" fontId="8" numFmtId="9" xfId="0" applyAlignment="1" applyFont="1" applyNumberFormat="1">
      <alignment horizontal="right" shrinkToFit="0" vertical="bottom" wrapText="1"/>
    </xf>
    <xf borderId="0" fillId="3" fontId="10" numFmtId="0" xfId="0" applyAlignment="1" applyFont="1">
      <alignment readingOrder="0" shrinkToFit="0" wrapText="1"/>
    </xf>
    <xf borderId="0" fillId="3" fontId="5" numFmtId="0" xfId="0" applyAlignment="1" applyFont="1">
      <alignment horizontal="left" readingOrder="0" vertical="center"/>
    </xf>
    <xf borderId="0" fillId="14" fontId="9" numFmtId="0" xfId="0" applyAlignment="1" applyFont="1">
      <alignment readingOrder="0" shrinkToFit="0" vertical="bottom" wrapText="1"/>
    </xf>
    <xf borderId="0" fillId="14" fontId="9" numFmtId="0" xfId="0" applyAlignment="1" applyFont="1">
      <alignment horizontal="right" readingOrder="0" shrinkToFit="0" vertical="bottom" wrapText="1"/>
    </xf>
    <xf borderId="0" fillId="14" fontId="9" numFmtId="9" xfId="0" applyAlignment="1" applyFont="1" applyNumberFormat="1">
      <alignment horizontal="right" readingOrder="0" shrinkToFit="0" vertical="bottom" wrapText="1"/>
    </xf>
    <xf borderId="0" fillId="3" fontId="1" numFmtId="0" xfId="0" applyAlignment="1" applyFont="1">
      <alignment readingOrder="0" shrinkToFit="0" vertical="top" wrapText="1"/>
    </xf>
    <xf borderId="0" fillId="14" fontId="9" numFmtId="4" xfId="0" applyAlignment="1" applyFont="1" applyNumberFormat="1">
      <alignment horizontal="right" readingOrder="0" shrinkToFit="0" vertical="bottom" wrapText="1"/>
    </xf>
    <xf borderId="0" fillId="0" fontId="1" numFmtId="0" xfId="0" applyAlignment="1" applyFont="1">
      <alignment shrinkToFit="0" vertical="top" wrapText="1"/>
    </xf>
    <xf borderId="0" fillId="0" fontId="1" numFmtId="0" xfId="0" applyAlignment="1" applyFont="1">
      <alignment horizontal="left" shrinkToFit="0" vertical="center" wrapText="1"/>
    </xf>
    <xf borderId="0" fillId="25" fontId="1" numFmtId="0" xfId="0" applyAlignment="1" applyFill="1" applyFont="1">
      <alignment readingOrder="0" shrinkToFit="0" vertical="top" wrapText="1"/>
    </xf>
    <xf borderId="0" fillId="25" fontId="1" numFmtId="0" xfId="0" applyAlignment="1" applyFont="1">
      <alignment readingOrder="0" shrinkToFit="0" wrapText="1"/>
    </xf>
    <xf borderId="0" fillId="25" fontId="1" numFmtId="0" xfId="0" applyAlignment="1" applyFont="1">
      <alignment shrinkToFit="0" vertical="top" wrapText="1"/>
    </xf>
    <xf borderId="0" fillId="25" fontId="1" numFmtId="0" xfId="0" applyAlignment="1" applyFont="1">
      <alignment shrinkToFit="0" vertical="bottom" wrapText="1"/>
    </xf>
    <xf borderId="0" fillId="25" fontId="1" numFmtId="0" xfId="0" applyAlignment="1" applyFont="1">
      <alignment shrinkToFit="0" wrapText="1"/>
    </xf>
    <xf borderId="0" fillId="25" fontId="1" numFmtId="0" xfId="0" applyAlignment="1" applyFont="1">
      <alignment shrinkToFit="0" vertical="top" wrapText="1"/>
    </xf>
    <xf borderId="0" fillId="25" fontId="1" numFmtId="0" xfId="0" applyAlignment="1" applyFont="1">
      <alignment shrinkToFit="0" vertical="center" wrapText="1"/>
    </xf>
    <xf borderId="0" fillId="25" fontId="1" numFmtId="0" xfId="0" applyAlignment="1" applyFont="1">
      <alignment horizontal="left" shrinkToFit="0" vertical="center" wrapText="1"/>
    </xf>
    <xf borderId="0" fillId="25" fontId="1" numFmtId="0" xfId="0" applyAlignment="1" applyFont="1">
      <alignment readingOrder="0" shrinkToFit="0" vertical="top" wrapText="1"/>
    </xf>
    <xf borderId="0" fillId="25" fontId="1" numFmtId="0" xfId="0" applyAlignment="1" applyFont="1">
      <alignment readingOrder="0" shrinkToFit="0" vertical="center" wrapText="1"/>
    </xf>
    <xf borderId="0" fillId="25" fontId="1" numFmtId="0" xfId="0" applyAlignment="1" applyFont="1">
      <alignment horizontal="left" readingOrder="0" shrinkToFit="0" vertical="center" wrapText="1"/>
    </xf>
    <xf borderId="0" fillId="25" fontId="1" numFmtId="0" xfId="0" applyAlignment="1" applyFont="1">
      <alignment horizontal="left" readingOrder="0" shrinkToFit="0" wrapText="1"/>
    </xf>
    <xf borderId="0" fillId="25" fontId="1" numFmtId="0" xfId="0" applyAlignment="1" applyFont="1">
      <alignment horizontal="left" readingOrder="0" shrinkToFit="0" vertical="top" wrapText="1"/>
    </xf>
    <xf borderId="0" fillId="0" fontId="58" numFmtId="0" xfId="0" applyAlignment="1" applyFont="1">
      <alignment readingOrder="0" shrinkToFit="0" vertical="top" wrapText="1"/>
    </xf>
    <xf borderId="0" fillId="0" fontId="1" numFmtId="0" xfId="0" applyAlignment="1" applyFont="1">
      <alignment textRotation="45"/>
    </xf>
    <xf borderId="0" fillId="3" fontId="9" numFmtId="0" xfId="0" applyAlignment="1" applyFont="1">
      <alignment readingOrder="0" shrinkToFit="0" vertical="top" wrapText="1"/>
    </xf>
    <xf borderId="0" fillId="14" fontId="0" numFmtId="9" xfId="0" applyAlignment="1" applyFont="1" applyNumberFormat="1">
      <alignment horizontal="right" readingOrder="0" shrinkToFit="0" vertical="bottom" wrapText="1"/>
    </xf>
    <xf borderId="14" fillId="8" fontId="1" numFmtId="0" xfId="0" applyAlignment="1" applyBorder="1" applyFont="1">
      <alignment readingOrder="0" shrinkToFit="0" vertical="top" wrapText="1"/>
    </xf>
    <xf borderId="14" fillId="8" fontId="1" numFmtId="0" xfId="0" applyAlignment="1" applyBorder="1" applyFont="1">
      <alignment shrinkToFit="0" vertical="top" wrapText="1"/>
    </xf>
    <xf borderId="0" fillId="14" fontId="0" numFmtId="4" xfId="0" applyAlignment="1" applyFont="1" applyNumberFormat="1">
      <alignment horizontal="right" readingOrder="0" shrinkToFit="0" vertical="bottom" wrapText="1"/>
    </xf>
    <xf borderId="0" fillId="8" fontId="1" numFmtId="0" xfId="0" applyAlignment="1" applyFont="1">
      <alignment readingOrder="0" shrinkToFit="0" vertical="top" wrapText="1"/>
    </xf>
    <xf borderId="0" fillId="8" fontId="1" numFmtId="0" xfId="0" applyAlignment="1" applyFont="1">
      <alignment shrinkToFit="0" vertical="bottom" wrapText="1"/>
    </xf>
    <xf borderId="0" fillId="8" fontId="1" numFmtId="0" xfId="0" applyAlignment="1" applyFont="1">
      <alignment shrinkToFit="0" wrapText="1"/>
    </xf>
    <xf borderId="0" fillId="8" fontId="1" numFmtId="0" xfId="0" applyAlignment="1" applyFont="1">
      <alignment shrinkToFit="0" vertical="top" wrapText="1"/>
    </xf>
    <xf borderId="0" fillId="8" fontId="1" numFmtId="0" xfId="0" applyAlignment="1" applyFont="1">
      <alignment shrinkToFit="0" vertical="center" wrapText="1"/>
    </xf>
    <xf borderId="0" fillId="8" fontId="1" numFmtId="0" xfId="0" applyAlignment="1" applyFont="1">
      <alignment horizontal="left" shrinkToFit="0" vertical="center" wrapText="1"/>
    </xf>
    <xf borderId="0" fillId="8" fontId="1" numFmtId="0" xfId="0" applyAlignment="1" applyFont="1">
      <alignment shrinkToFit="0" vertical="top" wrapText="1"/>
    </xf>
    <xf borderId="0" fillId="8" fontId="1" numFmtId="0" xfId="0" applyAlignment="1" applyFont="1">
      <alignment readingOrder="0" shrinkToFit="0" vertical="top" wrapText="1"/>
    </xf>
    <xf borderId="0" fillId="8" fontId="1" numFmtId="0" xfId="0" applyAlignment="1" applyFont="1">
      <alignment readingOrder="0" shrinkToFit="0" wrapText="1"/>
    </xf>
    <xf borderId="0" fillId="8" fontId="1" numFmtId="0" xfId="0" applyAlignment="1" applyFont="1">
      <alignment readingOrder="0" shrinkToFit="0" vertical="center" wrapText="1"/>
    </xf>
    <xf borderId="0" fillId="8" fontId="1" numFmtId="0" xfId="0" applyAlignment="1" applyFont="1">
      <alignment horizontal="left" readingOrder="0" shrinkToFit="0" vertical="center" wrapText="1"/>
    </xf>
    <xf borderId="0" fillId="8" fontId="1" numFmtId="0" xfId="0" applyAlignment="1" applyFont="1">
      <alignment shrinkToFit="0" vertical="center" wrapText="1"/>
    </xf>
    <xf borderId="0" fillId="8" fontId="1" numFmtId="0" xfId="0" applyAlignment="1" applyFont="1">
      <alignment readingOrder="0" shrinkToFit="0" vertical="center" wrapText="1"/>
    </xf>
    <xf borderId="0" fillId="8" fontId="1" numFmtId="0" xfId="0" applyAlignment="1" applyFont="1">
      <alignment readingOrder="0" shrinkToFit="0" vertical="bottom" wrapText="1"/>
    </xf>
    <xf borderId="0" fillId="8" fontId="1" numFmtId="0" xfId="0" applyAlignment="1" applyFont="1">
      <alignment horizontal="left" readingOrder="0" shrinkToFit="0" vertical="bottom" wrapText="1"/>
    </xf>
    <xf borderId="0" fillId="8" fontId="5" numFmtId="0" xfId="0" applyAlignment="1" applyFont="1">
      <alignment horizontal="left" readingOrder="0" vertical="top"/>
    </xf>
    <xf borderId="0" fillId="8" fontId="5" numFmtId="0" xfId="0" applyAlignment="1" applyFont="1">
      <alignment horizontal="left" readingOrder="0" shrinkToFit="0" wrapText="1"/>
    </xf>
    <xf borderId="0" fillId="8" fontId="1" numFmtId="0" xfId="0" applyAlignment="1" applyFont="1">
      <alignment horizontal="left" readingOrder="0" shrinkToFit="0" vertical="top" wrapText="1"/>
    </xf>
    <xf borderId="0" fillId="14" fontId="9" numFmtId="0" xfId="0" applyAlignment="1" applyFont="1">
      <alignment readingOrder="0" shrinkToFit="0" vertical="top" wrapText="1"/>
    </xf>
    <xf borderId="0" fillId="8" fontId="1" numFmtId="0" xfId="0" applyAlignment="1" applyFont="1">
      <alignment readingOrder="0" shrinkToFit="0" vertical="bottom" wrapText="1"/>
    </xf>
    <xf borderId="0" fillId="8" fontId="5" numFmtId="0" xfId="0" applyAlignment="1" applyFont="1">
      <alignment readingOrder="0"/>
    </xf>
    <xf borderId="0" fillId="8" fontId="5" numFmtId="0" xfId="0" applyAlignment="1" applyFont="1">
      <alignment readingOrder="0" vertical="top"/>
    </xf>
    <xf borderId="8" fillId="14" fontId="0" numFmtId="0" xfId="0" applyAlignment="1" applyBorder="1" applyFont="1">
      <alignment horizontal="right" readingOrder="0" shrinkToFit="0" vertical="top" wrapText="1"/>
    </xf>
    <xf borderId="8" fillId="14" fontId="0" numFmtId="9" xfId="0" applyAlignment="1" applyBorder="1" applyFont="1" applyNumberFormat="1">
      <alignment horizontal="right" readingOrder="0" shrinkToFit="0" vertical="top" wrapText="1"/>
    </xf>
    <xf borderId="8" fillId="14" fontId="0" numFmtId="0" xfId="0" applyAlignment="1" applyBorder="1" applyFont="1">
      <alignment readingOrder="0" shrinkToFit="0" vertical="top" wrapText="1"/>
    </xf>
    <xf borderId="0" fillId="8" fontId="5" numFmtId="0" xfId="0" applyAlignment="1" applyFont="1">
      <alignment horizontal="left" readingOrder="0"/>
    </xf>
    <xf borderId="0" fillId="8" fontId="10" numFmtId="0" xfId="0" applyAlignment="1" applyFont="1">
      <alignment readingOrder="0"/>
    </xf>
    <xf borderId="0" fillId="8" fontId="5" numFmtId="0" xfId="0" applyAlignment="1" applyFont="1">
      <alignment horizontal="left" readingOrder="0" vertical="center"/>
    </xf>
    <xf borderId="0" fillId="8" fontId="5" numFmtId="0" xfId="0" applyAlignment="1" applyFont="1">
      <alignment horizontal="left" readingOrder="0" shrinkToFit="0" vertical="center" wrapText="1"/>
    </xf>
    <xf borderId="0" fillId="8" fontId="1" numFmtId="0" xfId="0" applyAlignment="1" applyFont="1">
      <alignment readingOrder="0"/>
    </xf>
    <xf borderId="8" fillId="14" fontId="0" numFmtId="4" xfId="0" applyAlignment="1" applyBorder="1" applyFont="1" applyNumberFormat="1">
      <alignment horizontal="right" readingOrder="0" shrinkToFit="0" vertical="top" wrapText="1"/>
    </xf>
    <xf borderId="0" fillId="8" fontId="5" numFmtId="0" xfId="0" applyAlignment="1" applyFont="1">
      <alignment horizontal="right" readingOrder="0"/>
    </xf>
    <xf borderId="0" fillId="8" fontId="1" numFmtId="0" xfId="0" applyAlignment="1" applyFont="1">
      <alignment horizontal="right" readingOrder="0" shrinkToFit="0" vertical="top" wrapText="1"/>
    </xf>
    <xf borderId="0" fillId="8" fontId="1" numFmtId="0" xfId="0" applyAlignment="1" applyFont="1">
      <alignment horizontal="right" readingOrder="0" shrinkToFit="0" wrapText="1"/>
    </xf>
    <xf borderId="0" fillId="14" fontId="23" numFmtId="0" xfId="0" applyAlignment="1" applyFont="1">
      <alignment readingOrder="0" shrinkToFit="0" wrapText="1"/>
    </xf>
    <xf borderId="0" fillId="23" fontId="1" numFmtId="0" xfId="0" applyAlignment="1" applyFont="1">
      <alignment readingOrder="0" shrinkToFit="0" wrapText="1"/>
    </xf>
    <xf borderId="0" fillId="23" fontId="1" numFmtId="0" xfId="0" applyFont="1"/>
    <xf borderId="0" fillId="23" fontId="1" numFmtId="0" xfId="0" applyAlignment="1" applyFont="1">
      <alignment readingOrder="0"/>
    </xf>
    <xf borderId="0" fillId="0" fontId="1" numFmtId="167" xfId="0" applyAlignment="1" applyFont="1" applyNumberFormat="1">
      <alignment horizontal="right" shrinkToFit="0" vertical="bottom" wrapText="1"/>
    </xf>
    <xf borderId="0" fillId="0" fontId="1" numFmtId="0" xfId="0" applyAlignment="1" applyFont="1">
      <alignment horizontal="center" shrinkToFit="0" wrapText="1"/>
    </xf>
    <xf borderId="0" fillId="2" fontId="1" numFmtId="0" xfId="0" applyAlignment="1" applyFont="1">
      <alignment readingOrder="0"/>
    </xf>
    <xf borderId="0" fillId="2" fontId="1" numFmtId="0" xfId="0" applyFont="1"/>
    <xf borderId="0" fillId="0" fontId="1" numFmtId="0" xfId="0" applyAlignment="1" applyFont="1">
      <alignment horizontal="center" readingOrder="0" shrinkToFit="0" wrapText="1"/>
    </xf>
    <xf borderId="0" fillId="8" fontId="1" numFmtId="0" xfId="0" applyAlignment="1" applyFont="1">
      <alignment horizontal="center" readingOrder="0" shrinkToFit="0" wrapText="1"/>
    </xf>
    <xf borderId="0" fillId="11" fontId="1" numFmtId="0" xfId="0" applyAlignment="1" applyFont="1">
      <alignment horizontal="center" readingOrder="0" shrinkToFit="0" wrapText="1"/>
    </xf>
    <xf borderId="0" fillId="2" fontId="1" numFmtId="0" xfId="0" applyAlignment="1" applyFont="1">
      <alignment horizontal="center" readingOrder="0" shrinkToFit="0" wrapText="1"/>
    </xf>
    <xf borderId="0" fillId="25" fontId="1" numFmtId="0" xfId="0" applyAlignment="1" applyFont="1">
      <alignment readingOrder="0"/>
    </xf>
    <xf borderId="0" fillId="25" fontId="1" numFmtId="0" xfId="0" applyFont="1"/>
    <xf borderId="0" fillId="25" fontId="11" numFmtId="0" xfId="0" applyAlignment="1" applyFont="1">
      <alignment horizontal="left" readingOrder="0" vertical="top"/>
    </xf>
    <xf borderId="0" fillId="0" fontId="5" numFmtId="0" xfId="0" applyAlignment="1" applyFont="1">
      <alignment readingOrder="0" shrinkToFit="0" vertical="bottom" wrapText="1"/>
    </xf>
    <xf borderId="0" fillId="3" fontId="1" numFmtId="0" xfId="0" applyFont="1"/>
    <xf borderId="8" fillId="14" fontId="5" numFmtId="0" xfId="0" applyAlignment="1" applyBorder="1" applyFont="1">
      <alignment readingOrder="0" shrinkToFit="0" vertical="bottom" wrapText="1"/>
    </xf>
    <xf borderId="0" fillId="3" fontId="1" numFmtId="0" xfId="0" applyAlignment="1" applyFont="1">
      <alignment readingOrder="0"/>
    </xf>
    <xf borderId="8" fillId="14" fontId="1" numFmtId="0" xfId="0" applyAlignment="1" applyBorder="1" applyFont="1">
      <alignment readingOrder="0" shrinkToFit="0" vertical="bottom" wrapText="1"/>
    </xf>
    <xf borderId="0" fillId="11" fontId="1" numFmtId="0" xfId="0" applyAlignment="1" applyFont="1">
      <alignment readingOrder="0" shrinkToFit="0" wrapText="1"/>
    </xf>
    <xf borderId="0" fillId="14" fontId="59" numFmtId="0" xfId="0" applyAlignment="1" applyFont="1">
      <alignment readingOrder="0" shrinkToFit="0" vertical="bottom" wrapText="1"/>
    </xf>
    <xf borderId="0" fillId="8" fontId="1" numFmtId="0" xfId="0" applyFont="1"/>
    <xf borderId="0" fillId="18" fontId="1" numFmtId="0" xfId="0" applyAlignment="1" applyFont="1">
      <alignment readingOrder="0"/>
    </xf>
    <xf borderId="0" fillId="18" fontId="1" numFmtId="0" xfId="0" applyAlignment="1" applyFont="1">
      <alignment readingOrder="0" shrinkToFit="0" wrapText="1"/>
    </xf>
    <xf borderId="0" fillId="18" fontId="1" numFmtId="0" xfId="0" applyFont="1"/>
    <xf borderId="0" fillId="16" fontId="1" numFmtId="0" xfId="0" applyFont="1"/>
    <xf borderId="0" fillId="16" fontId="1" numFmtId="0" xfId="0" applyAlignment="1" applyFont="1">
      <alignment readingOrder="0" shrinkToFit="0" wrapText="1"/>
    </xf>
    <xf borderId="0" fillId="16" fontId="1" numFmtId="0" xfId="0" applyAlignment="1" applyFont="1">
      <alignment readingOrder="0"/>
    </xf>
    <xf borderId="0" fillId="11" fontId="1" numFmtId="0" xfId="0" applyAlignment="1" applyFont="1">
      <alignment shrinkToFit="0" wrapText="1"/>
    </xf>
    <xf borderId="0" fillId="0" fontId="48" numFmtId="0" xfId="0" applyAlignment="1" applyFont="1">
      <alignment readingOrder="0"/>
    </xf>
    <xf borderId="8" fillId="0" fontId="5" numFmtId="9" xfId="0" applyAlignment="1" applyBorder="1" applyFont="1" applyNumberFormat="1">
      <alignment readingOrder="0" shrinkToFit="0" vertical="bottom" wrapText="1"/>
    </xf>
    <xf borderId="0" fillId="18" fontId="1" numFmtId="0" xfId="0" applyFont="1"/>
    <xf borderId="21" fillId="0" fontId="8" numFmtId="0" xfId="0" applyAlignment="1" applyBorder="1" applyFont="1">
      <alignment horizontal="right" readingOrder="0" shrinkToFit="0" vertical="bottom" wrapText="1"/>
    </xf>
    <xf borderId="21" fillId="0" fontId="8" numFmtId="0" xfId="0" applyAlignment="1" applyBorder="1" applyFont="1">
      <alignment shrinkToFit="0" vertical="bottom" wrapText="1"/>
    </xf>
    <xf borderId="21" fillId="0" fontId="1" numFmtId="0" xfId="0" applyAlignment="1" applyBorder="1" applyFont="1">
      <alignment vertical="bottom"/>
    </xf>
    <xf borderId="21" fillId="0" fontId="11" numFmtId="0" xfId="0" applyAlignment="1" applyBorder="1" applyFont="1">
      <alignment horizontal="right" shrinkToFit="0" vertical="bottom" wrapText="1"/>
    </xf>
    <xf borderId="21" fillId="0" fontId="11" numFmtId="0" xfId="0" applyAlignment="1" applyBorder="1" applyFont="1">
      <alignment shrinkToFit="0" vertical="bottom" wrapText="1"/>
    </xf>
    <xf borderId="21" fillId="14" fontId="11" numFmtId="0" xfId="0" applyAlignment="1" applyBorder="1" applyFont="1">
      <alignment shrinkToFit="0" vertical="bottom" wrapText="1"/>
    </xf>
    <xf borderId="21" fillId="0" fontId="11" numFmtId="9" xfId="0" applyAlignment="1" applyBorder="1" applyFont="1" applyNumberFormat="1">
      <alignment horizontal="right" shrinkToFit="0" vertical="bottom" wrapText="1"/>
    </xf>
    <xf borderId="21" fillId="0" fontId="11" numFmtId="4" xfId="0" applyAlignment="1" applyBorder="1" applyFont="1" applyNumberFormat="1">
      <alignment horizontal="right" shrinkToFit="0" vertical="bottom" wrapText="1"/>
    </xf>
    <xf borderId="0" fillId="0" fontId="8" numFmtId="0" xfId="0" applyAlignment="1" applyFont="1">
      <alignment horizontal="right" readingOrder="0" shrinkToFit="0" vertical="bottom" wrapText="1"/>
    </xf>
    <xf borderId="0" fillId="0" fontId="11" numFmtId="0" xfId="0" applyAlignment="1" applyFont="1">
      <alignment horizontal="right" shrinkToFit="0" vertical="bottom" wrapText="1"/>
    </xf>
    <xf borderId="0" fillId="0" fontId="11" numFmtId="0" xfId="0" applyAlignment="1" applyFont="1">
      <alignment shrinkToFit="0" vertical="bottom" wrapText="1"/>
    </xf>
    <xf borderId="0" fillId="0" fontId="11" numFmtId="166" xfId="0" applyAlignment="1" applyFont="1" applyNumberFormat="1">
      <alignment horizontal="right" shrinkToFit="0" vertical="bottom" wrapText="1"/>
    </xf>
    <xf borderId="0" fillId="14" fontId="10" numFmtId="0" xfId="0" applyAlignment="1" applyFont="1">
      <alignment shrinkToFit="0" vertical="bottom" wrapText="1"/>
    </xf>
    <xf borderId="0" fillId="0" fontId="11" numFmtId="9" xfId="0" applyAlignment="1" applyFont="1" applyNumberFormat="1">
      <alignment horizontal="right" shrinkToFit="0" vertical="bottom" wrapText="1"/>
    </xf>
    <xf borderId="0" fillId="0" fontId="11" numFmtId="4" xfId="0" applyAlignment="1" applyFont="1" applyNumberFormat="1">
      <alignment horizontal="right" shrinkToFit="0" vertical="bottom" wrapText="1"/>
    </xf>
    <xf borderId="0" fillId="0" fontId="1" numFmtId="166" xfId="0" applyAlignment="1" applyFont="1" applyNumberFormat="1">
      <alignment horizontal="right" shrinkToFit="0" vertical="bottom" wrapText="1"/>
    </xf>
    <xf borderId="0" fillId="14" fontId="50" numFmtId="0" xfId="0" applyAlignment="1" applyFont="1">
      <alignment shrinkToFit="0" vertical="bottom" wrapText="1"/>
    </xf>
    <xf borderId="0" fillId="26" fontId="1" numFmtId="0" xfId="0" applyFill="1" applyFont="1"/>
    <xf borderId="0" fillId="0" fontId="1" numFmtId="0" xfId="0" applyAlignment="1" applyFont="1">
      <alignment horizontal="right" readingOrder="0" vertical="bottom"/>
    </xf>
    <xf borderId="0" fillId="26" fontId="1" numFmtId="0" xfId="0" applyAlignment="1" applyFont="1">
      <alignment readingOrder="0" shrinkToFit="0" wrapText="1"/>
    </xf>
    <xf borderId="0" fillId="26" fontId="1" numFmtId="0" xfId="0" applyAlignment="1" applyFont="1">
      <alignment readingOrder="0"/>
    </xf>
    <xf borderId="0" fillId="0" fontId="40" numFmtId="0" xfId="0" applyAlignment="1" applyFont="1">
      <alignment vertical="bottom"/>
    </xf>
    <xf borderId="0" fillId="14" fontId="10" numFmtId="0" xfId="0" applyAlignment="1" applyFont="1">
      <alignment vertical="bottom"/>
    </xf>
    <xf borderId="0" fillId="14" fontId="23" numFmtId="0" xfId="0" applyAlignment="1" applyFont="1">
      <alignment readingOrder="0"/>
    </xf>
    <xf borderId="0" fillId="24" fontId="1" numFmtId="0" xfId="0" applyFont="1"/>
    <xf borderId="8" fillId="14" fontId="60" numFmtId="0" xfId="0" applyAlignment="1" applyBorder="1" applyFont="1">
      <alignment readingOrder="0" shrinkToFit="0" vertical="bottom" wrapText="1"/>
    </xf>
    <xf borderId="0" fillId="0" fontId="11" numFmtId="0" xfId="0" applyAlignment="1" applyFont="1">
      <alignment horizontal="right" readingOrder="0" shrinkToFit="0" vertical="bottom" wrapText="1"/>
    </xf>
    <xf borderId="0" fillId="0" fontId="11" numFmtId="0" xfId="0" applyAlignment="1" applyFont="1">
      <alignment shrinkToFit="0" vertical="bottom" wrapText="1"/>
    </xf>
    <xf borderId="0" fillId="0" fontId="11" numFmtId="9" xfId="0" applyAlignment="1" applyFont="1" applyNumberFormat="1">
      <alignment horizontal="right" readingOrder="0" shrinkToFit="0" vertical="bottom" wrapText="1"/>
    </xf>
    <xf borderId="0" fillId="0" fontId="11" numFmtId="4" xfId="0" applyAlignment="1" applyFont="1" applyNumberFormat="1">
      <alignment horizontal="right" readingOrder="0" shrinkToFit="0" vertical="bottom" wrapText="1"/>
    </xf>
    <xf borderId="0" fillId="0" fontId="11" numFmtId="0" xfId="0" applyAlignment="1" applyFont="1">
      <alignment readingOrder="0" shrinkToFit="0" vertical="bottom" wrapText="1"/>
    </xf>
    <xf borderId="0" fillId="0" fontId="11" numFmtId="0" xfId="0" applyAlignment="1" applyFont="1">
      <alignment readingOrder="0" shrinkToFit="0" vertical="bottom" wrapText="0"/>
    </xf>
    <xf borderId="8" fillId="0" fontId="11" numFmtId="0" xfId="0" applyAlignment="1" applyBorder="1" applyFont="1">
      <alignment horizontal="right" shrinkToFit="0" vertical="bottom" wrapText="1"/>
    </xf>
    <xf borderId="8" fillId="0" fontId="11" numFmtId="0" xfId="0" applyAlignment="1" applyBorder="1" applyFont="1">
      <alignment shrinkToFit="0" vertical="bottom" wrapText="1"/>
    </xf>
    <xf borderId="0" fillId="0" fontId="5" numFmtId="0" xfId="0" applyAlignment="1" applyFont="1">
      <alignment shrinkToFit="0" vertical="bottom" wrapText="1"/>
    </xf>
    <xf borderId="13" fillId="0" fontId="1" numFmtId="0" xfId="0" applyAlignment="1" applyBorder="1" applyFont="1">
      <alignment horizontal="right" vertical="bottom"/>
    </xf>
    <xf borderId="0" fillId="0" fontId="11" numFmtId="0" xfId="0" applyAlignment="1" applyFont="1">
      <alignment horizontal="right" readingOrder="0" shrinkToFit="0" vertical="bottom" wrapText="0"/>
    </xf>
    <xf borderId="0" fillId="0" fontId="11" numFmtId="0" xfId="0" applyAlignment="1" applyFont="1">
      <alignment shrinkToFit="0" vertical="bottom" wrapText="0"/>
    </xf>
    <xf borderId="0" fillId="0" fontId="11" numFmtId="167" xfId="0" applyAlignment="1" applyFont="1" applyNumberFormat="1">
      <alignment readingOrder="0" shrinkToFit="0" vertical="bottom" wrapText="0"/>
    </xf>
    <xf borderId="0" fillId="0" fontId="11" numFmtId="9" xfId="0" applyAlignment="1" applyFont="1" applyNumberFormat="1">
      <alignment readingOrder="0" shrinkToFit="0" vertical="bottom" wrapText="0"/>
    </xf>
    <xf borderId="0" fillId="0" fontId="11" numFmtId="4" xfId="0" applyAlignment="1" applyFont="1" applyNumberFormat="1">
      <alignment horizontal="right" readingOrder="0" shrinkToFit="0" vertical="bottom" wrapText="0"/>
    </xf>
    <xf borderId="13" fillId="0" fontId="1" numFmtId="0" xfId="0" applyAlignment="1" applyBorder="1" applyFont="1">
      <alignment vertical="bottom"/>
    </xf>
    <xf borderId="0" fillId="0" fontId="11" numFmtId="4" xfId="0" applyAlignment="1" applyFont="1" applyNumberFormat="1">
      <alignment horizontal="right" shrinkToFit="0" vertical="bottom" wrapText="0"/>
    </xf>
    <xf borderId="13" fillId="0" fontId="11" numFmtId="0" xfId="0" applyAlignment="1" applyBorder="1" applyFont="1">
      <alignment horizontal="right" vertical="bottom"/>
    </xf>
    <xf borderId="13" fillId="0" fontId="11" numFmtId="0" xfId="0" applyAlignment="1" applyBorder="1" applyFont="1">
      <alignment horizontal="right" readingOrder="0" vertical="bottom"/>
    </xf>
    <xf borderId="18" fillId="0" fontId="11" numFmtId="0" xfId="0" applyAlignment="1" applyBorder="1" applyFont="1">
      <alignment horizontal="right" vertical="bottom"/>
    </xf>
    <xf borderId="9" fillId="0" fontId="5" numFmtId="0" xfId="0" applyAlignment="1" applyBorder="1" applyFont="1">
      <alignment horizontal="right" vertical="bottom"/>
    </xf>
    <xf borderId="8" fillId="0" fontId="0" numFmtId="0" xfId="0" applyAlignment="1" applyBorder="1" applyFont="1">
      <alignment horizontal="left" readingOrder="0" vertical="top"/>
    </xf>
    <xf borderId="0" fillId="0" fontId="0" numFmtId="0" xfId="0" applyAlignment="1" applyFont="1">
      <alignment horizontal="left" readingOrder="0" vertical="top"/>
    </xf>
    <xf borderId="0" fillId="0" fontId="0" numFmtId="9" xfId="0" applyAlignment="1" applyFont="1" applyNumberFormat="1">
      <alignment horizontal="left" readingOrder="0" vertical="top"/>
    </xf>
    <xf borderId="0" fillId="0" fontId="0" numFmtId="4" xfId="0" applyAlignment="1" applyFont="1" applyNumberFormat="1">
      <alignment horizontal="right" readingOrder="0" vertical="top"/>
    </xf>
    <xf borderId="0" fillId="0" fontId="5" numFmtId="0" xfId="0" applyAlignment="1" applyFont="1">
      <alignment horizontal="left" readingOrder="0" vertical="top"/>
    </xf>
    <xf borderId="0" fillId="0" fontId="5" numFmtId="0" xfId="0" applyAlignment="1" applyFont="1">
      <alignment horizontal="right" readingOrder="0" vertical="top"/>
    </xf>
    <xf borderId="0" fillId="0" fontId="61" numFmtId="0" xfId="0" applyAlignment="1" applyFont="1">
      <alignment horizontal="left" readingOrder="0" vertical="top"/>
    </xf>
    <xf borderId="0" fillId="0" fontId="5" numFmtId="4" xfId="0" applyAlignment="1" applyFont="1" applyNumberFormat="1">
      <alignment horizontal="right" readingOrder="0" vertical="top"/>
    </xf>
    <xf borderId="0" fillId="0" fontId="5" numFmtId="9" xfId="0" applyAlignment="1" applyFont="1" applyNumberFormat="1">
      <alignment horizontal="right" readingOrder="0" vertical="top"/>
    </xf>
    <xf borderId="0" fillId="0" fontId="5" numFmtId="0" xfId="0" applyAlignment="1" applyFont="1">
      <alignment readingOrder="0" vertical="top"/>
    </xf>
    <xf borderId="0" fillId="0" fontId="5" numFmtId="0" xfId="0" applyAlignment="1" applyFont="1">
      <alignment horizontal="right" readingOrder="0" vertical="bottom"/>
    </xf>
    <xf borderId="0" fillId="0" fontId="5" numFmtId="0" xfId="0" applyAlignment="1" applyFont="1">
      <alignment horizontal="left" readingOrder="0" vertical="bottom"/>
    </xf>
    <xf borderId="0" fillId="0" fontId="5" numFmtId="9" xfId="0" applyAlignment="1" applyFont="1" applyNumberFormat="1">
      <alignment horizontal="right" readingOrder="0" vertical="bottom"/>
    </xf>
    <xf borderId="0" fillId="0" fontId="5" numFmtId="4" xfId="0" applyAlignment="1" applyFont="1" applyNumberFormat="1">
      <alignment horizontal="right" readingOrder="0" vertical="bottom"/>
    </xf>
    <xf borderId="0" fillId="0" fontId="5" numFmtId="0" xfId="0" applyAlignment="1" applyFont="1">
      <alignment vertical="bottom"/>
    </xf>
    <xf borderId="0" fillId="0" fontId="5" numFmtId="0" xfId="0" applyAlignment="1" applyFont="1">
      <alignment horizontal="right" readingOrder="0" shrinkToFit="0" vertical="top" wrapText="1"/>
    </xf>
    <xf borderId="0" fillId="0" fontId="5" numFmtId="9" xfId="0" applyAlignment="1" applyFont="1" applyNumberFormat="1">
      <alignment horizontal="right" readingOrder="0" shrinkToFit="0" vertical="top" wrapText="1"/>
    </xf>
    <xf borderId="0" fillId="0" fontId="5" numFmtId="4" xfId="0" applyAlignment="1" applyFont="1" applyNumberFormat="1">
      <alignment horizontal="right" readingOrder="0" shrinkToFit="0" vertical="top" wrapText="1"/>
    </xf>
    <xf borderId="8" fillId="0" fontId="8" numFmtId="0" xfId="0" applyAlignment="1" applyBorder="1" applyFont="1">
      <alignment readingOrder="0" shrinkToFit="0" vertical="bottom" wrapText="1"/>
    </xf>
    <xf borderId="8" fillId="0" fontId="8" numFmtId="0" xfId="0" applyAlignment="1" applyBorder="1" applyFont="1">
      <alignment readingOrder="0" vertical="bottom"/>
    </xf>
    <xf borderId="8" fillId="0" fontId="8" numFmtId="0" xfId="0" applyAlignment="1" applyBorder="1" applyFont="1">
      <alignment horizontal="right" readingOrder="0" vertical="bottom"/>
    </xf>
    <xf borderId="8" fillId="0" fontId="8" numFmtId="9" xfId="0" applyAlignment="1" applyBorder="1" applyFont="1" applyNumberFormat="1">
      <alignment horizontal="right" readingOrder="0" vertical="bottom"/>
    </xf>
    <xf borderId="8" fillId="0" fontId="8" numFmtId="4" xfId="0" applyAlignment="1" applyBorder="1" applyFont="1" applyNumberFormat="1">
      <alignment horizontal="right" readingOrder="0" vertical="bottom"/>
    </xf>
    <xf borderId="8" fillId="0" fontId="11" numFmtId="0" xfId="0" applyAlignment="1" applyBorder="1" applyFont="1">
      <alignment readingOrder="0" vertical="bottom"/>
    </xf>
    <xf borderId="8" fillId="14" fontId="5" numFmtId="0" xfId="0" applyAlignment="1" applyBorder="1" applyFont="1">
      <alignment readingOrder="0" shrinkToFit="0" vertical="top" wrapText="1"/>
    </xf>
    <xf borderId="8" fillId="14" fontId="8" numFmtId="0" xfId="0" applyAlignment="1" applyBorder="1" applyFont="1">
      <alignment readingOrder="0" vertical="bottom"/>
    </xf>
    <xf borderId="8" fillId="14" fontId="8" numFmtId="0" xfId="0" applyAlignment="1" applyBorder="1" applyFont="1">
      <alignment horizontal="right" readingOrder="0" vertical="bottom"/>
    </xf>
    <xf borderId="8" fillId="2" fontId="8" numFmtId="0" xfId="0" applyAlignment="1" applyBorder="1" applyFont="1">
      <alignment readingOrder="0" vertical="bottom"/>
    </xf>
    <xf borderId="8" fillId="14" fontId="8" numFmtId="9" xfId="0" applyAlignment="1" applyBorder="1" applyFont="1" applyNumberFormat="1">
      <alignment horizontal="right" readingOrder="0" vertical="bottom"/>
    </xf>
    <xf borderId="8" fillId="14" fontId="8" numFmtId="4" xfId="0" applyAlignment="1" applyBorder="1" applyFont="1" applyNumberFormat="1">
      <alignment horizontal="right" readingOrder="0" vertical="bottom"/>
    </xf>
    <xf borderId="0" fillId="25" fontId="11" numFmtId="0" xfId="0" applyAlignment="1" applyFont="1">
      <alignment horizontal="left" readingOrder="0" vertical="bottom"/>
    </xf>
    <xf borderId="8" fillId="14" fontId="8" numFmtId="0" xfId="0" applyAlignment="1" applyBorder="1" applyFont="1">
      <alignment horizontal="right" readingOrder="0" vertical="top"/>
    </xf>
    <xf borderId="8" fillId="14" fontId="8" numFmtId="9" xfId="0" applyAlignment="1" applyBorder="1" applyFont="1" applyNumberFormat="1">
      <alignment horizontal="right" readingOrder="0" shrinkToFit="0" vertical="top" wrapText="1"/>
    </xf>
    <xf borderId="8" fillId="14" fontId="8" numFmtId="0" xfId="0" applyAlignment="1" applyBorder="1" applyFont="1">
      <alignment readingOrder="0" shrinkToFit="0" vertical="top" wrapText="1"/>
    </xf>
    <xf borderId="8" fillId="14" fontId="8" numFmtId="0" xfId="0" applyAlignment="1" applyBorder="1" applyFont="1">
      <alignment horizontal="right" readingOrder="0" shrinkToFit="0" vertical="top" wrapText="1"/>
    </xf>
    <xf borderId="0" fillId="25" fontId="11" numFmtId="0" xfId="0" applyAlignment="1" applyFont="1">
      <alignment horizontal="left" readingOrder="0" shrinkToFit="0" vertical="bottom" wrapText="1"/>
    </xf>
    <xf borderId="8" fillId="2" fontId="5" numFmtId="0" xfId="0" applyAlignment="1" applyBorder="1" applyFont="1">
      <alignment horizontal="right" readingOrder="0" vertical="bottom"/>
    </xf>
    <xf borderId="8" fillId="2" fontId="8" numFmtId="0" xfId="0" applyAlignment="1" applyBorder="1" applyFont="1">
      <alignment horizontal="right" readingOrder="0" vertical="bottom"/>
    </xf>
    <xf borderId="0" fillId="25" fontId="1" numFmtId="0" xfId="0" applyAlignment="1" applyFont="1">
      <alignment readingOrder="0"/>
    </xf>
    <xf borderId="8" fillId="2" fontId="8" numFmtId="9" xfId="0" applyAlignment="1" applyBorder="1" applyFont="1" applyNumberFormat="1">
      <alignment horizontal="right" readingOrder="0" vertical="bottom"/>
    </xf>
    <xf borderId="8" fillId="0" fontId="8" numFmtId="0" xfId="0" applyAlignment="1" applyBorder="1" applyFont="1">
      <alignment readingOrder="0" shrinkToFit="0" vertical="top" wrapText="1"/>
    </xf>
    <xf borderId="8" fillId="0" fontId="8" numFmtId="9" xfId="0" applyAlignment="1" applyBorder="1" applyFont="1" applyNumberFormat="1">
      <alignment horizontal="right" readingOrder="0" shrinkToFit="0" vertical="top" wrapText="1"/>
    </xf>
    <xf borderId="8" fillId="2" fontId="8" numFmtId="4" xfId="0" applyAlignment="1" applyBorder="1" applyFont="1" applyNumberFormat="1">
      <alignment horizontal="right" readingOrder="0" vertical="bottom"/>
    </xf>
    <xf borderId="11" fillId="2" fontId="8" numFmtId="0" xfId="0" applyAlignment="1" applyBorder="1" applyFont="1">
      <alignment readingOrder="0" vertical="bottom"/>
    </xf>
    <xf borderId="20" fillId="0" fontId="14" numFmtId="0" xfId="0" applyBorder="1" applyFont="1"/>
    <xf borderId="8" fillId="14" fontId="5" numFmtId="0" xfId="0" applyAlignment="1" applyBorder="1" applyFont="1">
      <alignment readingOrder="0" vertical="top"/>
    </xf>
    <xf borderId="8" fillId="14" fontId="5" numFmtId="0" xfId="0" applyAlignment="1" applyBorder="1" applyFont="1">
      <alignment horizontal="right" readingOrder="0" shrinkToFit="0" vertical="top" wrapText="1"/>
    </xf>
    <xf borderId="8" fillId="14" fontId="5" numFmtId="9" xfId="0" applyAlignment="1" applyBorder="1" applyFont="1" applyNumberFormat="1">
      <alignment horizontal="right" readingOrder="0" shrinkToFit="0" vertical="top" wrapText="1"/>
    </xf>
    <xf borderId="8" fillId="14" fontId="5" numFmtId="4" xfId="0" applyAlignment="1" applyBorder="1" applyFont="1" applyNumberFormat="1">
      <alignment horizontal="right" readingOrder="0" shrinkToFit="0" vertical="top" wrapText="1"/>
    </xf>
    <xf borderId="0" fillId="25" fontId="5" numFmtId="0" xfId="0" applyAlignment="1" applyFont="1">
      <alignment horizontal="left" readingOrder="0" shrinkToFit="0" vertical="bottom" wrapText="1"/>
    </xf>
    <xf borderId="0" fillId="0" fontId="8" numFmtId="0" xfId="0" applyAlignment="1" applyFont="1">
      <alignment horizontal="left" shrinkToFit="0" vertical="bottom" wrapText="1"/>
    </xf>
    <xf borderId="0" fillId="0" fontId="5" numFmtId="9" xfId="0" applyAlignment="1" applyFont="1" applyNumberFormat="1">
      <alignment horizontal="left" readingOrder="0" shrinkToFit="0" vertical="bottom" wrapText="1"/>
    </xf>
    <xf borderId="0" fillId="14" fontId="1" numFmtId="0" xfId="0" applyFont="1"/>
    <xf borderId="0" fillId="0" fontId="8" numFmtId="9" xfId="0" applyAlignment="1" applyFont="1" applyNumberFormat="1">
      <alignment horizontal="left" readingOrder="0" shrinkToFit="0" vertical="bottom" wrapText="1"/>
    </xf>
    <xf borderId="0" fillId="0" fontId="8" numFmtId="4" xfId="0" applyAlignment="1" applyFont="1" applyNumberFormat="1">
      <alignment horizontal="right" shrinkToFit="0" vertical="bottom" wrapText="1"/>
    </xf>
    <xf borderId="0" fillId="16" fontId="1" numFmtId="0" xfId="0" applyAlignment="1" applyFont="1">
      <alignment shrinkToFit="0" wrapText="1"/>
    </xf>
    <xf borderId="8" fillId="16" fontId="1" numFmtId="0" xfId="0" applyAlignment="1" applyBorder="1" applyFont="1">
      <alignment readingOrder="0" shrinkToFit="0" wrapText="1"/>
    </xf>
    <xf borderId="8" fillId="16" fontId="1" numFmtId="0" xfId="0" applyAlignment="1" applyBorder="1" applyFont="1">
      <alignment readingOrder="0"/>
    </xf>
    <xf borderId="0" fillId="0" fontId="62" numFmtId="0" xfId="0" applyAlignment="1" applyFont="1">
      <alignment horizontal="right" shrinkToFit="0" vertical="bottom" wrapText="1"/>
    </xf>
    <xf borderId="8" fillId="0" fontId="63" numFmtId="0" xfId="0" applyAlignment="1" applyBorder="1" applyFont="1">
      <alignment shrinkToFit="0" vertical="bottom" wrapText="1"/>
    </xf>
    <xf borderId="20" fillId="0" fontId="63" numFmtId="0" xfId="0" applyAlignment="1" applyBorder="1" applyFont="1">
      <alignment shrinkToFit="0" vertical="bottom" wrapText="1"/>
    </xf>
    <xf borderId="20" fillId="0" fontId="63" numFmtId="0" xfId="0" applyAlignment="1" applyBorder="1" applyFont="1">
      <alignment horizontal="right" readingOrder="0" shrinkToFit="0" vertical="bottom" wrapText="1"/>
    </xf>
    <xf borderId="20" fillId="0" fontId="63" numFmtId="166" xfId="0" applyAlignment="1" applyBorder="1" applyFont="1" applyNumberFormat="1">
      <alignment horizontal="right" shrinkToFit="0" vertical="bottom" wrapText="1"/>
    </xf>
    <xf borderId="20" fillId="0" fontId="1" numFmtId="0" xfId="0" applyAlignment="1" applyBorder="1" applyFont="1">
      <alignment shrinkToFit="0" vertical="bottom" wrapText="1"/>
    </xf>
    <xf borderId="20" fillId="0" fontId="63" numFmtId="4" xfId="0" applyAlignment="1" applyBorder="1" applyFont="1" applyNumberFormat="1">
      <alignment horizontal="right" shrinkToFit="0" vertical="bottom" wrapText="1"/>
    </xf>
    <xf borderId="9" fillId="0" fontId="63" numFmtId="0" xfId="0" applyAlignment="1" applyBorder="1" applyFont="1">
      <alignment shrinkToFit="0" vertical="bottom" wrapText="1"/>
    </xf>
    <xf borderId="18" fillId="0" fontId="63" numFmtId="0" xfId="0" applyAlignment="1" applyBorder="1" applyFont="1">
      <alignment shrinkToFit="0" vertical="bottom" wrapText="1"/>
    </xf>
    <xf borderId="18" fillId="0" fontId="63" numFmtId="0" xfId="0" applyAlignment="1" applyBorder="1" applyFont="1">
      <alignment horizontal="right" readingOrder="0" shrinkToFit="0" vertical="bottom" wrapText="1"/>
    </xf>
    <xf borderId="18" fillId="0" fontId="63" numFmtId="0" xfId="0" applyAlignment="1" applyBorder="1" applyFont="1">
      <alignment horizontal="right" shrinkToFit="0" vertical="bottom" wrapText="1"/>
    </xf>
    <xf borderId="18" fillId="0" fontId="63" numFmtId="166" xfId="0" applyAlignment="1" applyBorder="1" applyFont="1" applyNumberFormat="1">
      <alignment horizontal="right" shrinkToFit="0" vertical="bottom" wrapText="1"/>
    </xf>
    <xf borderId="18" fillId="0" fontId="63" numFmtId="4" xfId="0" applyAlignment="1" applyBorder="1" applyFont="1" applyNumberFormat="1">
      <alignment horizontal="right" shrinkToFit="0" vertical="bottom" wrapText="1"/>
    </xf>
    <xf borderId="18" fillId="0" fontId="1" numFmtId="0" xfId="0" applyAlignment="1" applyBorder="1" applyFont="1">
      <alignment shrinkToFit="0" vertical="bottom" wrapText="1"/>
    </xf>
    <xf borderId="0" fillId="25" fontId="1" numFmtId="0" xfId="0" applyAlignment="1" applyFont="1">
      <alignment readingOrder="0"/>
    </xf>
    <xf borderId="13" fillId="0" fontId="63" numFmtId="0" xfId="0" applyAlignment="1" applyBorder="1" applyFont="1">
      <alignment shrinkToFit="0" vertical="bottom" wrapText="1"/>
    </xf>
    <xf borderId="18" fillId="0" fontId="63" numFmtId="0" xfId="0" applyAlignment="1" applyBorder="1" applyFont="1">
      <alignment readingOrder="0" shrinkToFit="0" vertical="bottom" wrapText="1"/>
    </xf>
    <xf borderId="10" fillId="0" fontId="62" numFmtId="166" xfId="0" applyAlignment="1" applyBorder="1" applyFont="1" applyNumberFormat="1">
      <alignment horizontal="right" shrinkToFit="0" vertical="bottom" wrapText="1"/>
    </xf>
    <xf borderId="10" fillId="0" fontId="1" numFmtId="0" xfId="0" applyAlignment="1" applyBorder="1" applyFont="1">
      <alignment shrinkToFit="0" vertical="bottom" wrapText="1"/>
    </xf>
    <xf borderId="10" fillId="0" fontId="62" numFmtId="0" xfId="0" applyAlignment="1" applyBorder="1" applyFont="1">
      <alignment horizontal="right" shrinkToFit="0" vertical="bottom" wrapText="1"/>
    </xf>
    <xf borderId="10" fillId="0" fontId="5" numFmtId="0" xfId="0" applyAlignment="1" applyBorder="1" applyFont="1">
      <alignment shrinkToFit="0" vertical="bottom" wrapText="1"/>
    </xf>
    <xf borderId="10" fillId="0" fontId="62" numFmtId="0" xfId="0" applyAlignment="1" applyBorder="1" applyFont="1">
      <alignment shrinkToFit="0" vertical="bottom" wrapText="1"/>
    </xf>
    <xf borderId="18" fillId="0" fontId="62" numFmtId="0" xfId="0" applyAlignment="1" applyBorder="1" applyFont="1">
      <alignment horizontal="right" shrinkToFit="0" vertical="bottom" wrapText="1"/>
    </xf>
    <xf borderId="18" fillId="0" fontId="62" numFmtId="0" xfId="0" applyAlignment="1" applyBorder="1" applyFont="1">
      <alignment shrinkToFit="0" vertical="bottom" wrapText="1"/>
    </xf>
    <xf borderId="10" fillId="0" fontId="62" numFmtId="4" xfId="0" applyAlignment="1" applyBorder="1" applyFont="1" applyNumberFormat="1">
      <alignment horizontal="right" shrinkToFit="0" vertical="bottom" wrapText="1"/>
    </xf>
    <xf borderId="18" fillId="0" fontId="64" numFmtId="0" xfId="0" applyAlignment="1" applyBorder="1" applyFont="1">
      <alignment shrinkToFit="0" vertical="bottom" wrapText="1"/>
    </xf>
    <xf borderId="0" fillId="25" fontId="0" numFmtId="0" xfId="0" applyAlignment="1" applyFont="1">
      <alignment horizontal="left" readingOrder="0" shrinkToFit="0" vertical="bottom" wrapText="1"/>
    </xf>
    <xf borderId="0" fillId="25" fontId="0" numFmtId="0" xfId="0" applyAlignment="1" applyFont="1">
      <alignment horizontal="left" readingOrder="0" vertical="bottom"/>
    </xf>
    <xf borderId="0" fillId="25" fontId="0" numFmtId="0" xfId="0" applyAlignment="1" applyFont="1">
      <alignment horizontal="left" readingOrder="0" vertical="top"/>
    </xf>
    <xf borderId="0" fillId="25" fontId="9" numFmtId="0" xfId="0" applyFont="1"/>
    <xf borderId="0" fillId="25" fontId="9" numFmtId="0" xfId="0" applyAlignment="1" applyFont="1">
      <alignment readingOrder="0"/>
    </xf>
    <xf borderId="8" fillId="0" fontId="8" numFmtId="0" xfId="0" applyAlignment="1" applyBorder="1" applyFont="1">
      <alignment horizontal="left" readingOrder="0" shrinkToFit="0" vertical="bottom" wrapText="1"/>
    </xf>
    <xf borderId="8" fillId="0" fontId="8" numFmtId="0" xfId="0" applyAlignment="1" applyBorder="1" applyFont="1">
      <alignment horizontal="right" readingOrder="0" shrinkToFit="0" vertical="bottom" wrapText="1"/>
    </xf>
    <xf borderId="8" fillId="0" fontId="8" numFmtId="4" xfId="0" applyAlignment="1" applyBorder="1" applyFont="1" applyNumberFormat="1">
      <alignment horizontal="right" readingOrder="0" shrinkToFit="0" vertical="bottom" wrapText="1"/>
    </xf>
    <xf borderId="8" fillId="0" fontId="11" numFmtId="0" xfId="0" applyAlignment="1" applyBorder="1" applyFont="1">
      <alignment horizontal="left" readingOrder="0" shrinkToFit="0" vertical="bottom" wrapText="1"/>
    </xf>
    <xf borderId="8" fillId="0" fontId="11" numFmtId="9" xfId="0" applyAlignment="1" applyBorder="1" applyFont="1" applyNumberFormat="1">
      <alignment horizontal="right" readingOrder="0" shrinkToFit="0" vertical="bottom" wrapText="1"/>
    </xf>
    <xf borderId="8" fillId="0" fontId="11" numFmtId="4" xfId="0" applyAlignment="1" applyBorder="1" applyFont="1" applyNumberFormat="1">
      <alignment horizontal="right" readingOrder="0" shrinkToFit="0" vertical="bottom" wrapText="1"/>
    </xf>
    <xf borderId="0" fillId="0" fontId="5" numFmtId="0" xfId="0" applyAlignment="1" applyFont="1">
      <alignment readingOrder="0" shrinkToFit="0" wrapText="1"/>
    </xf>
    <xf borderId="0" fillId="23" fontId="1" numFmtId="0" xfId="0" applyAlignment="1" applyFont="1">
      <alignment shrinkToFit="0" wrapText="1"/>
    </xf>
    <xf borderId="0" fillId="0" fontId="5" numFmtId="0" xfId="0" applyAlignment="1" applyFont="1">
      <alignment shrinkToFit="0" wrapText="1"/>
    </xf>
    <xf borderId="8" fillId="14" fontId="5" numFmtId="0" xfId="0" applyAlignment="1" applyBorder="1" applyFont="1">
      <alignment horizontal="right" readingOrder="0" shrinkToFit="0" vertical="bottom" wrapText="1"/>
    </xf>
    <xf borderId="8" fillId="14" fontId="5" numFmtId="0" xfId="0" applyAlignment="1" applyBorder="1" applyFont="1">
      <alignment horizontal="left" readingOrder="0" shrinkToFit="0" vertical="bottom" wrapText="1"/>
    </xf>
    <xf borderId="8" fillId="0" fontId="8" numFmtId="9" xfId="0" applyAlignment="1" applyBorder="1" applyFont="1" applyNumberFormat="1">
      <alignment horizontal="right" readingOrder="0" shrinkToFit="0" vertical="bottom" wrapText="1"/>
    </xf>
    <xf borderId="8" fillId="14" fontId="5" numFmtId="9" xfId="0" applyAlignment="1" applyBorder="1" applyFont="1" applyNumberFormat="1">
      <alignment horizontal="right" readingOrder="0" shrinkToFit="0" vertical="bottom" wrapText="1"/>
    </xf>
    <xf borderId="8" fillId="14" fontId="5" numFmtId="4" xfId="0" applyAlignment="1" applyBorder="1" applyFont="1" applyNumberFormat="1">
      <alignment horizontal="right" readingOrder="0" shrinkToFit="0" vertical="bottom" wrapText="1"/>
    </xf>
    <xf borderId="8" fillId="14" fontId="5" numFmtId="0" xfId="0" applyAlignment="1" applyBorder="1" applyFont="1">
      <alignment horizontal="left" readingOrder="0" shrinkToFit="0" vertical="top" wrapText="1"/>
    </xf>
    <xf borderId="8" fillId="14" fontId="5" numFmtId="0" xfId="0" applyAlignment="1" applyBorder="1" applyFont="1">
      <alignment shrinkToFit="0" vertical="top" wrapText="1"/>
    </xf>
    <xf borderId="0" fillId="24" fontId="1" numFmtId="0" xfId="0" applyAlignment="1" applyFont="1">
      <alignment shrinkToFit="0" wrapText="1"/>
    </xf>
    <xf borderId="8" fillId="0" fontId="65" numFmtId="0" xfId="0" applyAlignment="1" applyBorder="1" applyFont="1">
      <alignment horizontal="left" readingOrder="0" shrinkToFit="0" vertical="bottom" wrapText="1"/>
    </xf>
    <xf borderId="0" fillId="0" fontId="44" numFmtId="0" xfId="0" applyAlignment="1" applyFont="1">
      <alignment readingOrder="0" shrinkToFit="0" wrapText="1"/>
    </xf>
    <xf borderId="8" fillId="0" fontId="11" numFmtId="0" xfId="0" applyAlignment="1" applyBorder="1" applyFont="1">
      <alignment horizontal="left" readingOrder="0" shrinkToFit="0" vertical="bottom" wrapText="1"/>
    </xf>
    <xf borderId="8" fillId="0" fontId="11" numFmtId="0" xfId="0" applyAlignment="1" applyBorder="1" applyFont="1">
      <alignment horizontal="right" readingOrder="0" shrinkToFit="0" vertical="bottom" wrapText="1"/>
    </xf>
    <xf borderId="8" fillId="0" fontId="11" numFmtId="0" xfId="0" applyAlignment="1" applyBorder="1" applyFont="1">
      <alignment shrinkToFit="0" vertical="bottom" wrapText="1"/>
    </xf>
    <xf borderId="8" fillId="0" fontId="11" numFmtId="0" xfId="0" applyAlignment="1" applyBorder="1" applyFont="1">
      <alignment horizontal="right" shrinkToFit="0" vertical="bottom" wrapText="1"/>
    </xf>
    <xf borderId="0" fillId="0" fontId="44" numFmtId="4" xfId="0" applyAlignment="1" applyFont="1" applyNumberFormat="1">
      <alignment horizontal="right" readingOrder="0" shrinkToFit="0" wrapText="1"/>
    </xf>
    <xf borderId="0" fillId="0" fontId="11" numFmtId="0" xfId="0" applyAlignment="1" applyFont="1">
      <alignment horizontal="left" readingOrder="0" shrinkToFit="0" vertical="bottom" wrapText="1"/>
    </xf>
    <xf borderId="9" fillId="0" fontId="11" numFmtId="0" xfId="0" applyAlignment="1" applyBorder="1" applyFont="1">
      <alignment shrinkToFit="0" vertical="bottom" wrapText="1"/>
    </xf>
    <xf borderId="18" fillId="0" fontId="11" numFmtId="0" xfId="0" applyAlignment="1" applyBorder="1" applyFont="1">
      <alignment readingOrder="0" shrinkToFit="0" vertical="bottom" wrapText="1"/>
    </xf>
    <xf borderId="18" fillId="0" fontId="11" numFmtId="0" xfId="0" applyAlignment="1" applyBorder="1" applyFont="1">
      <alignment shrinkToFit="0" vertical="bottom" wrapText="1"/>
    </xf>
    <xf borderId="18" fillId="0" fontId="11" numFmtId="0" xfId="0" applyAlignment="1" applyBorder="1" applyFont="1">
      <alignment horizontal="right" readingOrder="0" shrinkToFit="0" vertical="bottom" wrapText="1"/>
    </xf>
    <xf borderId="18" fillId="0" fontId="11" numFmtId="166" xfId="0" applyAlignment="1" applyBorder="1" applyFont="1" applyNumberFormat="1">
      <alignment horizontal="right" shrinkToFit="0" vertical="bottom" wrapText="1"/>
    </xf>
    <xf borderId="18" fillId="0" fontId="11" numFmtId="0" xfId="0" applyAlignment="1" applyBorder="1" applyFont="1">
      <alignment horizontal="right" shrinkToFit="0" vertical="bottom" wrapText="1"/>
    </xf>
    <xf borderId="0" fillId="0" fontId="44" numFmtId="0" xfId="0" applyAlignment="1" applyFont="1">
      <alignment shrinkToFit="0" wrapText="1"/>
    </xf>
    <xf borderId="18" fillId="0" fontId="44" numFmtId="0" xfId="0" applyAlignment="1" applyBorder="1" applyFont="1">
      <alignment shrinkToFit="0" vertical="bottom" wrapText="1"/>
    </xf>
    <xf borderId="10" fillId="0" fontId="11" numFmtId="166" xfId="0" applyAlignment="1" applyBorder="1" applyFont="1" applyNumberFormat="1">
      <alignment horizontal="right" shrinkToFit="0" vertical="bottom" wrapText="1"/>
    </xf>
    <xf borderId="10" fillId="0" fontId="44" numFmtId="0" xfId="0" applyAlignment="1" applyBorder="1" applyFont="1">
      <alignment shrinkToFit="0" vertical="bottom" wrapText="1"/>
    </xf>
    <xf borderId="10" fillId="0" fontId="11" numFmtId="0" xfId="0" applyAlignment="1" applyBorder="1" applyFont="1">
      <alignment horizontal="right" shrinkToFit="0" vertical="bottom" wrapText="1"/>
    </xf>
    <xf borderId="10" fillId="0" fontId="11" numFmtId="0" xfId="0" applyAlignment="1" applyBorder="1" applyFont="1">
      <alignment shrinkToFit="0" vertical="bottom" wrapText="1"/>
    </xf>
    <xf borderId="8" fillId="0" fontId="65" numFmtId="0" xfId="0" applyAlignment="1" applyBorder="1" applyFont="1">
      <alignment horizontal="left" readingOrder="0" shrinkToFit="0" vertical="bottom" wrapText="1"/>
    </xf>
    <xf borderId="0" fillId="24" fontId="1" numFmtId="0" xfId="0" applyAlignment="1" applyFont="1">
      <alignment readingOrder="0" shrinkToFit="0" wrapText="1"/>
    </xf>
    <xf borderId="0" fillId="0" fontId="11" numFmtId="0" xfId="0" applyAlignment="1" applyFont="1">
      <alignment horizontal="right" readingOrder="0" shrinkToFit="0" vertical="bottom" wrapText="1"/>
    </xf>
    <xf borderId="0" fillId="0" fontId="44" numFmtId="0" xfId="0" applyAlignment="1" applyFont="1">
      <alignment shrinkToFit="0" vertical="bottom" wrapText="1"/>
    </xf>
    <xf borderId="0" fillId="14" fontId="66" numFmtId="0" xfId="0" applyAlignment="1" applyFont="1">
      <alignment vertical="bottom"/>
    </xf>
    <xf borderId="0" fillId="0" fontId="44" numFmtId="0" xfId="0" applyAlignment="1" applyFont="1">
      <alignment horizontal="right" shrinkToFit="0" vertical="bottom" wrapText="1"/>
    </xf>
    <xf borderId="0" fillId="0" fontId="44" numFmtId="0" xfId="0" applyAlignment="1" applyFont="1">
      <alignment shrinkToFit="0" vertical="bottom" wrapText="1"/>
    </xf>
    <xf borderId="0" fillId="0" fontId="11" numFmtId="0" xfId="0" applyAlignment="1" applyFont="1">
      <alignment vertical="bottom"/>
    </xf>
    <xf borderId="0" fillId="0" fontId="44" numFmtId="4" xfId="0" applyAlignment="1" applyFont="1" applyNumberFormat="1">
      <alignment horizontal="right" shrinkToFit="0" vertical="bottom" wrapText="1"/>
    </xf>
    <xf borderId="14" fillId="0" fontId="8" numFmtId="0" xfId="0" applyAlignment="1" applyBorder="1" applyFont="1">
      <alignment shrinkToFit="0" vertical="bottom" wrapText="0"/>
    </xf>
    <xf borderId="0" fillId="0" fontId="8" numFmtId="9" xfId="0" applyAlignment="1" applyFont="1" applyNumberFormat="1">
      <alignment vertical="bottom"/>
    </xf>
    <xf borderId="0" fillId="0" fontId="11" numFmtId="0" xfId="0" applyAlignment="1" applyFont="1">
      <alignment shrinkToFit="0" vertical="bottom" wrapText="1"/>
    </xf>
    <xf borderId="0" fillId="0" fontId="44" numFmtId="0" xfId="0" applyAlignment="1" applyFont="1">
      <alignment horizontal="right" vertical="bottom"/>
    </xf>
    <xf borderId="0" fillId="0" fontId="11" numFmtId="0" xfId="0" applyAlignment="1" applyFont="1">
      <alignment vertical="top"/>
    </xf>
    <xf borderId="0" fillId="0" fontId="63" numFmtId="0" xfId="0" applyAlignment="1" applyFont="1">
      <alignment vertical="bottom"/>
    </xf>
    <xf borderId="0" fillId="0" fontId="63" numFmtId="0" xfId="0" applyAlignment="1" applyFont="1">
      <alignment horizontal="right" vertical="bottom"/>
    </xf>
    <xf borderId="10" fillId="0" fontId="11" numFmtId="0" xfId="0" applyAlignment="1" applyBorder="1" applyFont="1">
      <alignment vertical="bottom"/>
    </xf>
    <xf borderId="10" fillId="0" fontId="63" numFmtId="0" xfId="0" applyAlignment="1" applyBorder="1" applyFont="1">
      <alignment vertical="bottom"/>
    </xf>
    <xf borderId="0" fillId="0" fontId="8" numFmtId="0" xfId="0" applyAlignment="1" applyFont="1">
      <alignment vertical="top"/>
    </xf>
    <xf borderId="0" fillId="0" fontId="44" numFmtId="0" xfId="0" applyAlignment="1" applyFont="1">
      <alignment vertical="bottom"/>
    </xf>
    <xf borderId="0" fillId="0" fontId="44" numFmtId="9" xfId="0" applyAlignment="1" applyFont="1" applyNumberFormat="1">
      <alignment horizontal="right" shrinkToFit="0" vertical="bottom" wrapText="1"/>
    </xf>
    <xf borderId="0" fillId="0" fontId="44" numFmtId="4" xfId="0" applyAlignment="1" applyFont="1" applyNumberFormat="1">
      <alignment horizontal="right" vertical="bottom"/>
    </xf>
    <xf borderId="18" fillId="0" fontId="44" numFmtId="0" xfId="0" applyAlignment="1" applyBorder="1" applyFont="1">
      <alignment shrinkToFit="0" vertical="bottom" wrapText="1"/>
    </xf>
    <xf borderId="10" fillId="0" fontId="11" numFmtId="0" xfId="0" applyAlignment="1" applyBorder="1" applyFont="1">
      <alignment horizontal="right" vertical="bottom"/>
    </xf>
    <xf borderId="22" fillId="0" fontId="1" numFmtId="0" xfId="0" applyAlignment="1" applyBorder="1" applyFont="1">
      <alignment shrinkToFit="0" vertical="bottom" wrapText="0"/>
    </xf>
    <xf borderId="10" fillId="0" fontId="11" numFmtId="9" xfId="0" applyAlignment="1" applyBorder="1" applyFont="1" applyNumberFormat="1">
      <alignment horizontal="right" vertical="bottom"/>
    </xf>
    <xf borderId="10" fillId="0" fontId="11" numFmtId="4" xfId="0" applyAlignment="1" applyBorder="1" applyFont="1" applyNumberFormat="1">
      <alignment horizontal="right" vertical="bottom"/>
    </xf>
    <xf borderId="14" fillId="0" fontId="8" numFmtId="0" xfId="0" applyAlignment="1" applyBorder="1" applyFont="1">
      <alignment vertical="bottom"/>
    </xf>
    <xf borderId="0" fillId="0" fontId="8" numFmtId="0" xfId="0" applyAlignment="1" applyFont="1">
      <alignment horizontal="right" vertical="top"/>
    </xf>
    <xf borderId="0" fillId="0" fontId="44" numFmtId="9" xfId="0" applyAlignment="1" applyFont="1" applyNumberFormat="1">
      <alignment horizontal="right" vertical="bottom"/>
    </xf>
    <xf borderId="0" fillId="0" fontId="8" numFmtId="4" xfId="0" applyAlignment="1" applyFont="1" applyNumberFormat="1">
      <alignment horizontal="right" vertical="top"/>
    </xf>
    <xf borderId="0" fillId="0" fontId="1" numFmtId="9" xfId="0" applyAlignment="1" applyFont="1" applyNumberFormat="1">
      <alignment readingOrder="0" shrinkToFit="0" vertical="bottom" wrapText="1"/>
    </xf>
    <xf borderId="13" fillId="0" fontId="0" numFmtId="0" xfId="0" applyAlignment="1" applyBorder="1" applyFont="1">
      <alignment horizontal="right" readingOrder="0" shrinkToFit="0" vertical="bottom" wrapText="1"/>
    </xf>
    <xf borderId="8" fillId="0" fontId="0" numFmtId="0" xfId="0" applyAlignment="1" applyBorder="1" applyFont="1">
      <alignment readingOrder="0" shrinkToFit="0" vertical="bottom" wrapText="1"/>
    </xf>
    <xf borderId="0" fillId="0" fontId="0" numFmtId="9" xfId="0" applyAlignment="1" applyFont="1" applyNumberFormat="1">
      <alignment readingOrder="0" shrinkToFit="0" vertical="bottom" wrapText="1"/>
    </xf>
    <xf borderId="0" fillId="14" fontId="9" numFmtId="0" xfId="0" applyAlignment="1" applyFont="1">
      <alignment shrinkToFit="0" vertical="bottom" wrapText="1"/>
    </xf>
    <xf borderId="0" fillId="14" fontId="9" numFmtId="0" xfId="0" applyAlignment="1" applyFont="1">
      <alignment horizontal="right" shrinkToFit="0" vertical="bottom" wrapText="1"/>
    </xf>
    <xf borderId="0" fillId="0" fontId="0" numFmtId="0" xfId="0" applyAlignment="1" applyFont="1">
      <alignment horizontal="left" readingOrder="0" shrinkToFit="0" vertical="bottom" wrapText="1"/>
    </xf>
    <xf borderId="0" fillId="14" fontId="9" numFmtId="0" xfId="0" applyAlignment="1" applyFont="1">
      <alignment shrinkToFit="0" vertical="bottom" wrapText="1"/>
    </xf>
    <xf borderId="0" fillId="14" fontId="9" numFmtId="9" xfId="0" applyAlignment="1" applyFont="1" applyNumberFormat="1">
      <alignment horizontal="right" shrinkToFit="0" vertical="bottom" wrapText="1"/>
    </xf>
    <xf borderId="0" fillId="14" fontId="9" numFmtId="166" xfId="0" applyAlignment="1" applyFont="1" applyNumberFormat="1">
      <alignment horizontal="right" shrinkToFit="0" vertical="bottom" wrapText="1"/>
    </xf>
    <xf borderId="0" fillId="14" fontId="9" numFmtId="4" xfId="0" applyAlignment="1" applyFont="1" applyNumberFormat="1">
      <alignment horizontal="right" shrinkToFit="0" vertical="bottom" wrapText="1"/>
    </xf>
    <xf borderId="0" fillId="2" fontId="9" numFmtId="0" xfId="0" applyAlignment="1" applyFont="1">
      <alignment shrinkToFit="0" vertical="bottom" wrapText="1"/>
    </xf>
    <xf borderId="0" fillId="0" fontId="0" numFmtId="9" xfId="0" applyAlignment="1" applyFont="1" applyNumberFormat="1">
      <alignment horizontal="right" readingOrder="0" shrinkToFit="0" vertical="bottom" wrapText="1"/>
    </xf>
    <xf borderId="0" fillId="0" fontId="0" numFmtId="4" xfId="0" applyAlignment="1" applyFont="1" applyNumberFormat="1">
      <alignment horizontal="right" readingOrder="0" shrinkToFit="0" vertical="bottom" wrapText="1"/>
    </xf>
    <xf borderId="23" fillId="0" fontId="63" numFmtId="0" xfId="0" applyAlignment="1" applyBorder="1" applyFont="1">
      <alignment shrinkToFit="0" vertical="bottom" wrapText="1"/>
    </xf>
    <xf borderId="24" fillId="0" fontId="63" numFmtId="0" xfId="0" applyAlignment="1" applyBorder="1" applyFont="1">
      <alignment shrinkToFit="0" vertical="bottom" wrapText="1"/>
    </xf>
    <xf borderId="23" fillId="0" fontId="67" numFmtId="0" xfId="0" applyAlignment="1" applyBorder="1" applyFont="1">
      <alignment horizontal="right" shrinkToFit="0" vertical="bottom" wrapText="1"/>
    </xf>
    <xf borderId="25" fillId="0" fontId="67" numFmtId="0" xfId="0" applyAlignment="1" applyBorder="1" applyFont="1">
      <alignment shrinkToFit="0" vertical="bottom" wrapText="1"/>
    </xf>
    <xf borderId="25" fillId="0" fontId="67" numFmtId="0" xfId="0" applyAlignment="1" applyBorder="1" applyFont="1">
      <alignment horizontal="right" shrinkToFit="0" vertical="bottom" wrapText="1"/>
    </xf>
    <xf borderId="25" fillId="0" fontId="21" numFmtId="9" xfId="0" applyAlignment="1" applyBorder="1" applyFont="1" applyNumberFormat="1">
      <alignment vertical="bottom"/>
    </xf>
    <xf borderId="25" fillId="0" fontId="67" numFmtId="4" xfId="0" applyAlignment="1" applyBorder="1" applyFont="1" applyNumberFormat="1">
      <alignment horizontal="right" shrinkToFit="0" vertical="bottom" wrapText="1"/>
    </xf>
    <xf borderId="26" fillId="0" fontId="67" numFmtId="0" xfId="0" applyAlignment="1" applyBorder="1" applyFont="1">
      <alignment shrinkToFit="0" vertical="bottom" wrapText="1"/>
    </xf>
    <xf borderId="27" fillId="0" fontId="63" numFmtId="0" xfId="0" applyAlignment="1" applyBorder="1" applyFont="1">
      <alignment shrinkToFit="0" vertical="bottom" wrapText="1"/>
    </xf>
    <xf borderId="26" fillId="0" fontId="67" numFmtId="0" xfId="0" applyAlignment="1" applyBorder="1" applyFont="1">
      <alignment horizontal="right" shrinkToFit="0" vertical="bottom" wrapText="1"/>
    </xf>
    <xf borderId="28" fillId="0" fontId="67" numFmtId="0" xfId="0" applyAlignment="1" applyBorder="1" applyFont="1">
      <alignment shrinkToFit="0" vertical="bottom" wrapText="1"/>
    </xf>
    <xf borderId="28" fillId="0" fontId="67" numFmtId="0" xfId="0" applyAlignment="1" applyBorder="1" applyFont="1">
      <alignment horizontal="right" shrinkToFit="0" vertical="bottom" wrapText="1"/>
    </xf>
    <xf borderId="28" fillId="0" fontId="63" numFmtId="0" xfId="0" applyAlignment="1" applyBorder="1" applyFont="1">
      <alignment shrinkToFit="0" vertical="bottom" wrapText="1"/>
    </xf>
    <xf borderId="28" fillId="0" fontId="21" numFmtId="9" xfId="0" applyAlignment="1" applyBorder="1" applyFont="1" applyNumberFormat="1">
      <alignment vertical="bottom"/>
    </xf>
    <xf borderId="28" fillId="0" fontId="67" numFmtId="4" xfId="0" applyAlignment="1" applyBorder="1" applyFont="1" applyNumberFormat="1">
      <alignment horizontal="right" shrinkToFit="0" vertical="bottom" wrapText="1"/>
    </xf>
    <xf borderId="26" fillId="0" fontId="63" numFmtId="0" xfId="0" applyAlignment="1" applyBorder="1" applyFont="1">
      <alignment shrinkToFit="0" vertical="bottom" wrapText="1"/>
    </xf>
    <xf borderId="28" fillId="0" fontId="67" numFmtId="0" xfId="0" applyAlignment="1" applyBorder="1" applyFont="1">
      <alignment vertical="bottom"/>
    </xf>
    <xf borderId="0" fillId="0" fontId="67" numFmtId="0" xfId="0" applyAlignment="1" applyFont="1">
      <alignment shrinkToFit="0" vertical="bottom" wrapText="1"/>
    </xf>
    <xf borderId="29" fillId="0" fontId="45" numFmtId="0" xfId="0" applyAlignment="1" applyBorder="1" applyFont="1">
      <alignment horizontal="right" shrinkToFit="0" vertical="bottom" wrapText="1"/>
    </xf>
    <xf borderId="0" fillId="0" fontId="45" numFmtId="0" xfId="0" applyAlignment="1" applyFont="1">
      <alignment horizontal="right" shrinkToFit="0" vertical="bottom" wrapText="1"/>
    </xf>
    <xf borderId="0" fillId="0" fontId="21" numFmtId="0" xfId="0" applyAlignment="1" applyFont="1">
      <alignment vertical="bottom"/>
    </xf>
    <xf borderId="29" fillId="0" fontId="21" numFmtId="0" xfId="0" applyAlignment="1" applyBorder="1" applyFont="1">
      <alignment vertical="bottom"/>
    </xf>
    <xf borderId="0" fillId="0" fontId="45" numFmtId="4" xfId="0" applyAlignment="1" applyFont="1" applyNumberFormat="1">
      <alignment horizontal="right" shrinkToFit="0" vertical="bottom" wrapText="1"/>
    </xf>
    <xf borderId="0" fillId="0" fontId="45" numFmtId="0" xfId="0" applyAlignment="1" applyFont="1">
      <alignment shrinkToFit="0" vertical="bottom" wrapText="1"/>
    </xf>
    <xf borderId="0" fillId="0" fontId="1" numFmtId="10" xfId="0" applyAlignment="1" applyFont="1" applyNumberFormat="1">
      <alignment readingOrder="0" shrinkToFit="0" wrapText="1"/>
    </xf>
    <xf borderId="8" fillId="0" fontId="5" numFmtId="0" xfId="0" applyAlignment="1" applyBorder="1" applyFont="1">
      <alignment shrinkToFit="0" vertical="bottom" wrapText="1"/>
    </xf>
    <xf borderId="8" fillId="14" fontId="55" numFmtId="0" xfId="0" applyAlignment="1" applyBorder="1" applyFont="1">
      <alignment readingOrder="0" shrinkToFit="0" vertical="bottom" wrapText="1"/>
    </xf>
    <xf borderId="8" fillId="0" fontId="5" numFmtId="9" xfId="0" applyAlignment="1" applyBorder="1" applyFont="1" applyNumberFormat="1">
      <alignment shrinkToFit="0" vertical="bottom" wrapText="1"/>
    </xf>
    <xf borderId="0" fillId="0" fontId="5" numFmtId="0" xfId="0" applyAlignment="1" applyFont="1">
      <alignment shrinkToFit="0" vertical="bottom" wrapText="1"/>
    </xf>
    <xf borderId="0" fillId="0" fontId="5" numFmtId="0" xfId="0" applyAlignment="1" applyFont="1">
      <alignment shrinkToFit="0" vertical="bottom" wrapText="1"/>
    </xf>
    <xf borderId="0" fillId="0" fontId="5" numFmtId="0" xfId="0" applyAlignment="1" applyFont="1">
      <alignment vertical="top"/>
    </xf>
    <xf borderId="0" fillId="0" fontId="5" numFmtId="0" xfId="0" applyAlignment="1" applyFont="1">
      <alignment horizontal="right" vertical="top"/>
    </xf>
    <xf borderId="0" fillId="0" fontId="5" numFmtId="9" xfId="0" applyAlignment="1" applyFont="1" applyNumberFormat="1">
      <alignment horizontal="left" readingOrder="0" shrinkToFit="0" vertical="top" wrapText="1"/>
    </xf>
    <xf borderId="0" fillId="0" fontId="5" numFmtId="0" xfId="0" applyAlignment="1" applyFont="1">
      <alignment readingOrder="0" shrinkToFit="0" vertical="bottom" wrapText="0"/>
    </xf>
    <xf borderId="0" fillId="0" fontId="5" numFmtId="0" xfId="0" applyAlignment="1" applyFont="1">
      <alignment horizontal="right" readingOrder="0" shrinkToFit="0" vertical="bottom" wrapText="0"/>
    </xf>
    <xf borderId="0" fillId="0" fontId="5" numFmtId="9" xfId="0" applyAlignment="1" applyFont="1" applyNumberFormat="1">
      <alignment readingOrder="0" shrinkToFit="0" vertical="bottom" wrapText="0"/>
    </xf>
    <xf borderId="0" fillId="0" fontId="5" numFmtId="4" xfId="0" applyAlignment="1" applyFont="1" applyNumberFormat="1">
      <alignment horizontal="right" readingOrder="0" shrinkToFit="0" vertical="bottom" wrapText="0"/>
    </xf>
    <xf borderId="0" fillId="0" fontId="8" numFmtId="0" xfId="0" applyAlignment="1" applyFont="1">
      <alignment readingOrder="0" shrinkToFit="0" vertical="bottom" wrapText="0"/>
    </xf>
    <xf borderId="0" fillId="0" fontId="8" numFmtId="0" xfId="0" applyAlignment="1" applyFont="1">
      <alignment horizontal="right" readingOrder="0" shrinkToFit="0" vertical="bottom" wrapText="0"/>
    </xf>
    <xf borderId="0" fillId="0" fontId="8" numFmtId="9" xfId="0" applyAlignment="1" applyFont="1" applyNumberFormat="1">
      <alignment horizontal="right" readingOrder="0" shrinkToFit="0" vertical="bottom" wrapText="0"/>
    </xf>
    <xf borderId="0" fillId="0" fontId="8" numFmtId="4" xfId="0" applyAlignment="1" applyFont="1" applyNumberFormat="1">
      <alignment horizontal="right" readingOrder="0" shrinkToFit="0" vertical="bottom" wrapText="0"/>
    </xf>
    <xf borderId="8" fillId="0" fontId="0" numFmtId="0" xfId="0" applyAlignment="1" applyBorder="1" applyFont="1">
      <alignment readingOrder="0" vertical="bottom"/>
    </xf>
    <xf borderId="8" fillId="0" fontId="0" numFmtId="0" xfId="0" applyAlignment="1" applyBorder="1" applyFont="1">
      <alignment horizontal="right" readingOrder="0" vertical="bottom"/>
    </xf>
    <xf borderId="8" fillId="0" fontId="0" numFmtId="9" xfId="0" applyAlignment="1" applyBorder="1" applyFont="1" applyNumberFormat="1">
      <alignment horizontal="right" readingOrder="0" vertical="bottom"/>
    </xf>
    <xf borderId="8" fillId="0" fontId="0" numFmtId="4" xfId="0" applyAlignment="1" applyBorder="1" applyFont="1" applyNumberFormat="1">
      <alignment horizontal="right" readingOrder="0" vertical="bottom"/>
    </xf>
    <xf borderId="0" fillId="0" fontId="11" numFmtId="0" xfId="0" applyAlignment="1" applyFont="1">
      <alignment shrinkToFit="0" vertical="top" wrapText="1"/>
    </xf>
    <xf borderId="21" fillId="0" fontId="5" numFmtId="0" xfId="0" applyAlignment="1" applyBorder="1" applyFont="1">
      <alignment shrinkToFit="0" vertical="top" wrapText="1"/>
    </xf>
    <xf borderId="21" fillId="0" fontId="1" numFmtId="0" xfId="0" applyAlignment="1" applyBorder="1" applyFont="1">
      <alignment shrinkToFit="0" vertical="top" wrapText="1"/>
    </xf>
    <xf borderId="21" fillId="0" fontId="5" numFmtId="4" xfId="0" applyAlignment="1" applyBorder="1" applyFont="1" applyNumberFormat="1">
      <alignment horizontal="right" shrinkToFit="0" vertical="top" wrapText="1"/>
    </xf>
    <xf borderId="0" fillId="0" fontId="5" numFmtId="0" xfId="0" applyAlignment="1" applyFont="1">
      <alignment shrinkToFit="0" vertical="top" wrapText="1"/>
    </xf>
    <xf borderId="0" fillId="0" fontId="5" numFmtId="4" xfId="0" applyAlignment="1" applyFont="1" applyNumberFormat="1">
      <alignment horizontal="right" shrinkToFit="0" vertical="top" wrapText="1"/>
    </xf>
    <xf borderId="30" fillId="0" fontId="5" numFmtId="0" xfId="0" applyAlignment="1" applyBorder="1" applyFont="1">
      <alignment shrinkToFit="0" vertical="top" wrapText="1"/>
    </xf>
    <xf borderId="30" fillId="0" fontId="5" numFmtId="0" xfId="0" applyAlignment="1" applyBorder="1" applyFont="1">
      <alignment readingOrder="0" shrinkToFit="0" vertical="top" wrapText="1"/>
    </xf>
    <xf borderId="30" fillId="0" fontId="5" numFmtId="4" xfId="0" applyAlignment="1" applyBorder="1" applyFont="1" applyNumberFormat="1">
      <alignment horizontal="right" shrinkToFit="0" vertical="top" wrapText="1"/>
    </xf>
    <xf borderId="0" fillId="0" fontId="5" numFmtId="4" xfId="0" applyAlignment="1" applyFont="1" applyNumberFormat="1">
      <alignment horizontal="right" readingOrder="0" shrinkToFit="0" vertical="top" wrapText="1"/>
    </xf>
    <xf borderId="0" fillId="0" fontId="1" numFmtId="9" xfId="0" applyAlignment="1" applyFont="1" applyNumberFormat="1">
      <alignment shrinkToFit="0" vertical="top" wrapText="1"/>
    </xf>
    <xf borderId="8" fillId="0" fontId="68" numFmtId="0" xfId="0" applyAlignment="1" applyBorder="1" applyFont="1">
      <alignment readingOrder="0" shrinkToFit="0" vertical="bottom" wrapText="1"/>
    </xf>
    <xf borderId="0" fillId="0" fontId="68" numFmtId="0" xfId="0" applyAlignment="1" applyFont="1">
      <alignment readingOrder="0" shrinkToFit="0" vertical="bottom" wrapText="1"/>
    </xf>
    <xf borderId="0" fillId="0" fontId="5" numFmtId="0" xfId="0" applyAlignment="1" applyFont="1">
      <alignment readingOrder="0"/>
    </xf>
    <xf borderId="0" fillId="0" fontId="44" numFmtId="4" xfId="0" applyAlignment="1" applyFont="1" applyNumberFormat="1">
      <alignment horizontal="right" shrinkToFit="0" wrapText="1"/>
    </xf>
    <xf borderId="8" fillId="0" fontId="11" numFmtId="0" xfId="0" applyAlignment="1" applyBorder="1" applyFont="1">
      <alignment readingOrder="0" vertical="bottom"/>
    </xf>
    <xf borderId="8" fillId="0" fontId="11" numFmtId="0" xfId="0" applyAlignment="1" applyBorder="1" applyFont="1">
      <alignment horizontal="right" readingOrder="0" vertical="bottom"/>
    </xf>
    <xf borderId="0" fillId="0" fontId="11" numFmtId="0" xfId="0" applyAlignment="1" applyFont="1">
      <alignment readingOrder="0"/>
    </xf>
    <xf borderId="8" fillId="0" fontId="11" numFmtId="4" xfId="0" applyAlignment="1" applyBorder="1" applyFont="1" applyNumberFormat="1">
      <alignment horizontal="right" readingOrder="0" vertical="bottom"/>
    </xf>
    <xf borderId="0" fillId="23" fontId="1" numFmtId="0" xfId="0" applyAlignment="1" applyFont="1">
      <alignment readingOrder="0"/>
    </xf>
    <xf borderId="8" fillId="0" fontId="11" numFmtId="0" xfId="0" applyAlignment="1" applyBorder="1" applyFont="1">
      <alignment readingOrder="0" vertical="top"/>
    </xf>
    <xf borderId="0" fillId="0" fontId="11" numFmtId="0" xfId="0" applyAlignment="1" applyFont="1">
      <alignment readingOrder="0" shrinkToFit="0" vertical="bottom" wrapText="0"/>
    </xf>
    <xf borderId="0" fillId="0" fontId="11" numFmtId="0" xfId="0" applyAlignment="1" applyFont="1">
      <alignment horizontal="right" readingOrder="0" shrinkToFit="0" vertical="bottom" wrapText="0"/>
    </xf>
    <xf borderId="0" fillId="0" fontId="11" numFmtId="4" xfId="0" applyAlignment="1" applyFont="1" applyNumberFormat="1">
      <alignment horizontal="right" readingOrder="0" shrinkToFit="0" vertical="bottom" wrapText="0"/>
    </xf>
    <xf borderId="8" fillId="0" fontId="5" numFmtId="4" xfId="0" applyAlignment="1" applyBorder="1" applyFont="1" applyNumberFormat="1">
      <alignment horizontal="right" vertical="bottom"/>
    </xf>
    <xf borderId="0" fillId="0" fontId="69" numFmtId="0" xfId="0" applyAlignment="1" applyFont="1">
      <alignment horizontal="left" readingOrder="0"/>
    </xf>
    <xf borderId="0" fillId="0" fontId="69" numFmtId="0" xfId="0" applyAlignment="1" applyFont="1">
      <alignment horizontal="left"/>
    </xf>
    <xf borderId="0" fillId="0" fontId="69" numFmtId="0" xfId="0" applyAlignment="1" applyFont="1">
      <alignment readingOrder="0"/>
    </xf>
    <xf borderId="0" fillId="0" fontId="69" numFmtId="0" xfId="0" applyFont="1"/>
    <xf borderId="0" fillId="14" fontId="70" numFmtId="0" xfId="0" applyAlignment="1" applyFont="1">
      <alignment readingOrder="0"/>
    </xf>
    <xf borderId="0" fillId="14" fontId="71" numFmtId="0" xfId="0" applyFont="1"/>
    <xf borderId="0" fillId="0" fontId="72" numFmtId="0" xfId="0" applyAlignment="1" applyFont="1">
      <alignment readingOrder="0"/>
    </xf>
    <xf borderId="0" fillId="0" fontId="69" numFmtId="0" xfId="0" applyFont="1"/>
    <xf borderId="2" fillId="0" fontId="69" numFmtId="0" xfId="0" applyAlignment="1" applyBorder="1" applyFont="1">
      <alignment readingOrder="0" vertical="top"/>
    </xf>
    <xf borderId="7" fillId="0" fontId="69" numFmtId="0" xfId="0" applyAlignment="1" applyBorder="1" applyFont="1">
      <alignment readingOrder="0" vertical="top"/>
    </xf>
    <xf borderId="7" fillId="0" fontId="69" numFmtId="0" xfId="0" applyAlignment="1" applyBorder="1" applyFont="1">
      <alignment vertical="top"/>
    </xf>
    <xf borderId="2" fillId="0" fontId="69" numFmtId="0" xfId="0" applyAlignment="1" applyBorder="1" applyFont="1">
      <alignment vertical="top"/>
    </xf>
    <xf borderId="7" fillId="0" fontId="69" numFmtId="0" xfId="0" applyAlignment="1" applyBorder="1" applyFont="1">
      <alignment vertical="top"/>
    </xf>
    <xf borderId="7" fillId="0" fontId="69" numFmtId="0" xfId="0" applyAlignment="1" applyBorder="1" applyFont="1">
      <alignment horizontal="left" readingOrder="0" vertical="top"/>
    </xf>
    <xf borderId="7" fillId="0" fontId="69" numFmtId="0" xfId="0" applyAlignment="1" applyBorder="1" applyFont="1">
      <alignment horizontal="left" vertical="top"/>
    </xf>
    <xf borderId="2" fillId="0" fontId="69" numFmtId="0" xfId="0" applyAlignment="1" applyBorder="1" applyFont="1">
      <alignment horizontal="left" readingOrder="0" vertical="top"/>
    </xf>
    <xf borderId="2" fillId="0" fontId="69" numFmtId="0" xfId="0" applyAlignment="1" applyBorder="1" applyFont="1">
      <alignment horizontal="left" vertical="top"/>
    </xf>
    <xf borderId="0" fillId="0" fontId="1" numFmtId="0" xfId="0" applyAlignment="1" applyFont="1">
      <alignment horizontal="left" shrinkToFit="0" vertical="top" wrapText="1"/>
    </xf>
    <xf borderId="0" fillId="0" fontId="73" numFmtId="0" xfId="0" applyAlignment="1" applyFont="1">
      <alignment readingOrder="0" shrinkToFit="0" wrapText="1"/>
    </xf>
    <xf borderId="0" fillId="0" fontId="74" numFmtId="0" xfId="0" applyAlignment="1" applyFont="1">
      <alignment readingOrder="0" shrinkToFit="0" vertical="bottom" wrapText="1"/>
    </xf>
    <xf borderId="0" fillId="0" fontId="5" numFmtId="0" xfId="0" applyAlignment="1" applyFont="1">
      <alignment readingOrder="0" shrinkToFit="0" vertical="top" wrapText="1"/>
    </xf>
    <xf borderId="8" fillId="0" fontId="5" numFmtId="0" xfId="0" applyAlignment="1" applyBorder="1" applyFont="1">
      <alignment readingOrder="0" vertical="top"/>
    </xf>
    <xf borderId="0" fillId="0" fontId="75" numFmtId="0" xfId="0" applyAlignment="1" applyFont="1">
      <alignment readingOrder="0" shrinkToFit="0" vertical="center" wrapText="1"/>
    </xf>
    <xf borderId="8" fillId="0" fontId="5" numFmtId="0" xfId="0" applyAlignment="1" applyBorder="1" applyFont="1">
      <alignment vertical="bottom"/>
    </xf>
    <xf borderId="8" fillId="14" fontId="5" numFmtId="9" xfId="0" applyAlignment="1" applyBorder="1" applyFont="1" applyNumberFormat="1">
      <alignment horizontal="right" readingOrder="0" vertical="bottom"/>
    </xf>
    <xf borderId="8" fillId="14" fontId="5" numFmtId="4" xfId="0" applyAlignment="1" applyBorder="1" applyFont="1" applyNumberFormat="1">
      <alignment horizontal="right" readingOrder="0" vertical="bottom"/>
    </xf>
    <xf borderId="8" fillId="0" fontId="5" numFmtId="0" xfId="0" applyAlignment="1" applyBorder="1" applyFont="1">
      <alignment horizontal="right" vertical="bottom"/>
    </xf>
    <xf borderId="8" fillId="0" fontId="11" numFmtId="0" xfId="0" applyAlignment="1" applyBorder="1" applyFont="1">
      <alignment horizontal="left" readingOrder="0" vertical="bottom"/>
    </xf>
    <xf borderId="0" fillId="0" fontId="11" numFmtId="0" xfId="0" applyAlignment="1" applyFont="1">
      <alignment horizontal="left" readingOrder="0" vertical="bottom"/>
    </xf>
    <xf borderId="8" fillId="0" fontId="11" numFmtId="0" xfId="0" applyAlignment="1" applyBorder="1" applyFont="1">
      <alignment vertical="bottom"/>
    </xf>
    <xf borderId="8" fillId="0" fontId="11" numFmtId="0" xfId="0" applyAlignment="1" applyBorder="1" applyFont="1">
      <alignment horizontal="right" vertical="bottom"/>
    </xf>
    <xf borderId="8" fillId="0" fontId="11" numFmtId="0" xfId="0" applyAlignment="1" applyBorder="1" applyFont="1">
      <alignment vertical="bottom"/>
    </xf>
    <xf borderId="8" fillId="0" fontId="11" numFmtId="0" xfId="0" applyAlignment="1" applyBorder="1" applyFont="1">
      <alignment horizontal="right" vertical="bottom"/>
    </xf>
    <xf borderId="8" fillId="0" fontId="11" numFmtId="9" xfId="0" applyAlignment="1" applyBorder="1" applyFont="1" applyNumberFormat="1">
      <alignment vertical="bottom"/>
    </xf>
    <xf borderId="8" fillId="0" fontId="11" numFmtId="9" xfId="0" applyAlignment="1" applyBorder="1" applyFont="1" applyNumberFormat="1">
      <alignment horizontal="right" vertical="bottom"/>
    </xf>
    <xf borderId="8" fillId="0" fontId="11" numFmtId="4" xfId="0" applyAlignment="1" applyBorder="1" applyFont="1" applyNumberFormat="1">
      <alignment horizontal="right" readingOrder="0" vertical="bottom"/>
    </xf>
    <xf borderId="8" fillId="0" fontId="65" numFmtId="0" xfId="0" applyAlignment="1" applyBorder="1" applyFont="1">
      <alignment horizontal="left" readingOrder="0" vertical="bottom"/>
    </xf>
    <xf borderId="8" fillId="0" fontId="11" numFmtId="0" xfId="0" applyAlignment="1" applyBorder="1" applyFont="1">
      <alignment horizontal="left" readingOrder="0" shrinkToFit="0" vertical="bottom" wrapText="0"/>
    </xf>
  </cellXfs>
  <cellStyles count="1">
    <cellStyle xfId="0" name="Normal" builtinId="0"/>
  </cellStyles>
  <dxfs count="3">
    <dxf>
      <font/>
      <fill>
        <patternFill patternType="solid">
          <fgColor rgb="FFFF0000"/>
          <bgColor rgb="FFFF0000"/>
        </patternFill>
      </fill>
      <border/>
    </dxf>
    <dxf>
      <font/>
      <fill>
        <patternFill patternType="solid">
          <fgColor rgb="FFEA9999"/>
          <bgColor rgb="FFEA9999"/>
        </patternFill>
      </fill>
      <border/>
    </dxf>
    <dxf>
      <font/>
      <fill>
        <patternFill patternType="none"/>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O1:CV3" displayName="Table_1" id="1">
  <autoFilter ref="$AO$1:$CV$3"/>
  <tableColumns count="6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s>
  <tableStyleInfo showColumnStripes="0" showFirstColumn="0" showLastColumn="0" showRowStripes="0"/>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mailto:namelaanh@gmail.com" TargetMode="External"/><Relationship Id="rId22" Type="http://schemas.openxmlformats.org/officeDocument/2006/relationships/hyperlink" Target="mailto:20168683@student.hust.edu.vn" TargetMode="External"/><Relationship Id="rId21" Type="http://schemas.openxmlformats.org/officeDocument/2006/relationships/hyperlink" Target="mailto:long.nguyen2198@gmail.com" TargetMode="External"/><Relationship Id="rId24" Type="http://schemas.openxmlformats.org/officeDocument/2006/relationships/hyperlink" Target="mailto:dattran1997@gmail.com" TargetMode="External"/><Relationship Id="rId23" Type="http://schemas.openxmlformats.org/officeDocument/2006/relationships/hyperlink" Target="mailto:20168108@student.hust.edu.vn" TargetMode="External"/><Relationship Id="rId1" Type="http://schemas.openxmlformats.org/officeDocument/2006/relationships/hyperlink" Target="mailto:chuminh712@gmail.com" TargetMode="External"/><Relationship Id="rId2" Type="http://schemas.openxmlformats.org/officeDocument/2006/relationships/hyperlink" Target="mailto:nguyenvjp00@gmail.com" TargetMode="External"/><Relationship Id="rId3" Type="http://schemas.openxmlformats.org/officeDocument/2006/relationships/hyperlink" Target="mailto:dinhtiennguyen.1202@gmail.com" TargetMode="External"/><Relationship Id="rId4" Type="http://schemas.openxmlformats.org/officeDocument/2006/relationships/hyperlink" Target="mailto:20168769@sie.edu.vn" TargetMode="External"/><Relationship Id="rId9" Type="http://schemas.openxmlformats.org/officeDocument/2006/relationships/hyperlink" Target="mailto:vukhanhhaa@gmail.com" TargetMode="External"/><Relationship Id="rId26" Type="http://schemas.openxmlformats.org/officeDocument/2006/relationships/hyperlink" Target="mailto:son.bjerg@gmail.com" TargetMode="External"/><Relationship Id="rId25" Type="http://schemas.openxmlformats.org/officeDocument/2006/relationships/hyperlink" Target="mailto:gadfly66661@gmail.com" TargetMode="External"/><Relationship Id="rId28" Type="http://schemas.openxmlformats.org/officeDocument/2006/relationships/hyperlink" Target="mailto:hainam4296@gmail.com" TargetMode="External"/><Relationship Id="rId27" Type="http://schemas.openxmlformats.org/officeDocument/2006/relationships/hyperlink" Target="mailto:daoanhvu1997@gmail.com" TargetMode="External"/><Relationship Id="rId5" Type="http://schemas.openxmlformats.org/officeDocument/2006/relationships/hyperlink" Target="mailto:20168712@sie.edu.vn" TargetMode="External"/><Relationship Id="rId6" Type="http://schemas.openxmlformats.org/officeDocument/2006/relationships/hyperlink" Target="mailto:tranngana5@gmail.com" TargetMode="External"/><Relationship Id="rId29" Type="http://schemas.openxmlformats.org/officeDocument/2006/relationships/hyperlink" Target="mailto:thanhjunior1998@gmail.com" TargetMode="External"/><Relationship Id="rId7" Type="http://schemas.openxmlformats.org/officeDocument/2006/relationships/hyperlink" Target="mailto:cunconvipbk@gmail.com" TargetMode="External"/><Relationship Id="rId8" Type="http://schemas.openxmlformats.org/officeDocument/2006/relationships/hyperlink" Target="mailto:dangthihang0504@gmail.com" TargetMode="External"/><Relationship Id="rId31" Type="http://schemas.openxmlformats.org/officeDocument/2006/relationships/hyperlink" Target="mailto:ngodu.anh3010@gmail.com" TargetMode="External"/><Relationship Id="rId30" Type="http://schemas.openxmlformats.org/officeDocument/2006/relationships/hyperlink" Target="mailto:wtftntynt@gmail.com" TargetMode="External"/><Relationship Id="rId11" Type="http://schemas.openxmlformats.org/officeDocument/2006/relationships/hyperlink" Target="mailto:trinhquanganh98@gmail.com" TargetMode="External"/><Relationship Id="rId33" Type="http://schemas.openxmlformats.org/officeDocument/2006/relationships/hyperlink" Target="mailto:vteel107@gmail.com" TargetMode="External"/><Relationship Id="rId10" Type="http://schemas.openxmlformats.org/officeDocument/2006/relationships/hyperlink" Target="mailto:nguyenbadung02091998@gmail.com" TargetMode="External"/><Relationship Id="rId32" Type="http://schemas.openxmlformats.org/officeDocument/2006/relationships/hyperlink" Target="mailto:dongngochung1998@gamil.com" TargetMode="External"/><Relationship Id="rId13" Type="http://schemas.openxmlformats.org/officeDocument/2006/relationships/hyperlink" Target="mailto:hoanguyen09101998@gmail.com" TargetMode="External"/><Relationship Id="rId35" Type="http://schemas.openxmlformats.org/officeDocument/2006/relationships/drawing" Target="../drawings/drawing12.xml"/><Relationship Id="rId12" Type="http://schemas.openxmlformats.org/officeDocument/2006/relationships/hyperlink" Target="mailto:ndinhquan1998@gmail.com" TargetMode="External"/><Relationship Id="rId34" Type="http://schemas.openxmlformats.org/officeDocument/2006/relationships/hyperlink" Target="mailto:20168493@sie.edu.vn" TargetMode="External"/><Relationship Id="rId15" Type="http://schemas.openxmlformats.org/officeDocument/2006/relationships/hyperlink" Target="mailto:nguyennhuphong1981998@gmail.com" TargetMode="External"/><Relationship Id="rId14" Type="http://schemas.openxmlformats.org/officeDocument/2006/relationships/hyperlink" Target="mailto:namnguyen161295@gmail.com" TargetMode="External"/><Relationship Id="rId17" Type="http://schemas.openxmlformats.org/officeDocument/2006/relationships/hyperlink" Target="mailto:tranminhson20168463@gmail.com" TargetMode="External"/><Relationship Id="rId16" Type="http://schemas.openxmlformats.org/officeDocument/2006/relationships/hyperlink" Target="mailto:hhvnr12345@gmail.com" TargetMode="External"/><Relationship Id="rId19" Type="http://schemas.openxmlformats.org/officeDocument/2006/relationships/hyperlink" Target="mailto:cvhoangpt@gmail.com" TargetMode="External"/><Relationship Id="rId18" Type="http://schemas.openxmlformats.org/officeDocument/2006/relationships/hyperlink" Target="mailto:hoangson.hust@gmail.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logservice09.herokuapp.com/" TargetMode="External"/><Relationship Id="rId2" Type="http://schemas.openxmlformats.org/officeDocument/2006/relationships/hyperlink" Target="https://dsd05-dot-my-test-project-252009.appspot.com/" TargetMode="External"/><Relationship Id="rId3" Type="http://schemas.openxmlformats.org/officeDocument/2006/relationships/hyperlink" Target="https://logservice09.herokuapp.com/" TargetMode="External"/><Relationship Id="rId4" Type="http://schemas.openxmlformats.org/officeDocument/2006/relationships/hyperlink" Target="https://taskmanagement-admin.herokuapp.com/" TargetMode="External"/><Relationship Id="rId9" Type="http://schemas.openxmlformats.org/officeDocument/2006/relationships/hyperlink" Target="https://config-service-it4883.herokuapp.com/" TargetMode="External"/><Relationship Id="rId5" Type="http://schemas.openxmlformats.org/officeDocument/2006/relationships/hyperlink" Target="https://docs.google.com/document/d/1woyHHG7wf5gjX4BJL4961CpdxZ_tA3BoKeB8ksasGwg/edit?fbclid=IwAR2fyQTv235x6od3rZtzHg-kNh61UJN5evtVid3K2IWcd7KbRXLnlolbADk" TargetMode="External"/><Relationship Id="rId6" Type="http://schemas.openxmlformats.org/officeDocument/2006/relationships/hyperlink" Target="https://docs.google.com/document/d/1woyHHG7wf5gjX4BJL4961CpdxZ_tA3BoKeB8ksasGwg/edit?fbclid=IwAR2fyQTv235x6od3rZtzHg-kNh61UJN5evtVid3K2IWcd7KbRXLnlolbADk" TargetMode="External"/><Relationship Id="rId7" Type="http://schemas.openxmlformats.org/officeDocument/2006/relationships/hyperlink" Target="https://app.swaggerhub.com/apis-docs/trongnvv/Group6/2.0.0" TargetMode="External"/><Relationship Id="rId8" Type="http://schemas.openxmlformats.org/officeDocument/2006/relationships/hyperlink" Target="http://206.189.34.124:5000/api/group8" TargetMode="External"/><Relationship Id="rId11" Type="http://schemas.openxmlformats.org/officeDocument/2006/relationships/hyperlink" Target="https://falling-frog-38743.pktriot.net/" TargetMode="External"/><Relationship Id="rId10" Type="http://schemas.openxmlformats.org/officeDocument/2006/relationships/hyperlink" Target="https://falling-frog-38743.pktriot.net/api-docs/static/index.html" TargetMode="External"/><Relationship Id="rId13" Type="http://schemas.openxmlformats.org/officeDocument/2006/relationships/hyperlink" Target="https://api-ptpmpt-18.herokuapp.com" TargetMode="External"/><Relationship Id="rId12" Type="http://schemas.openxmlformats.org/officeDocument/2006/relationships/hyperlink" Target="https://falling-frog-38743.pktriot.net/" TargetMode="External"/><Relationship Id="rId15" Type="http://schemas.openxmlformats.org/officeDocument/2006/relationships/drawing" Target="../drawings/drawing13.xml"/><Relationship Id="rId14" Type="http://schemas.openxmlformats.org/officeDocument/2006/relationships/hyperlink" Target="http://dsd05-dot-my-test-project-252009.appspot.com/" TargetMode="External"/></Relationships>
</file>

<file path=xl/worksheets/_rels/sheet1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4.xml"/><Relationship Id="rId3"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1" Type="http://schemas.openxmlformats.org/officeDocument/2006/relationships/hyperlink" Target="https://docs.microsoft.com/en-us/dotnet/architecture/microservices/architect-microservice-container-applications/communication-in-microservice-architecture"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0" Type="http://schemas.openxmlformats.org/officeDocument/2006/relationships/hyperlink" Target="https://drive.google.com/file/d/1iT3ak5hAW5HjEmH7pMTIjjlGwY2kNGMK/view?usp=sharing" TargetMode="External"/><Relationship Id="rId21" Type="http://schemas.openxmlformats.org/officeDocument/2006/relationships/drawing" Target="../drawings/drawing19.xml"/><Relationship Id="rId1" Type="http://schemas.openxmlformats.org/officeDocument/2006/relationships/hyperlink" Target="https://drive.google.com/drive/folders/1io3s_9Enolyk9TSkjH7xe_fQeE5a2xqA" TargetMode="External"/><Relationship Id="rId2" Type="http://schemas.openxmlformats.org/officeDocument/2006/relationships/hyperlink" Target="https://drive.google.com/file/d/1G-hvlx036jk82695ERbgECQZpZoBy2-9/view?usp=sharing" TargetMode="External"/><Relationship Id="rId3" Type="http://schemas.openxmlformats.org/officeDocument/2006/relationships/hyperlink" Target="https://drive.google.com/drive/folders/1xpw29RJwXYwT7rD5gI6R19KhI9I1cz2E?usp=sharing" TargetMode="External"/><Relationship Id="rId4" Type="http://schemas.openxmlformats.org/officeDocument/2006/relationships/hyperlink" Target="https://studenthusteduvn-my.sharepoint.com/:p:/g/personal/20152675_student_hust_edu_vn/EcK39Ssc_wpKrbzQIG2MFecBrjjG5ccyn69XBHJqK-OEIw?e=uv4Sug" TargetMode="External"/><Relationship Id="rId9" Type="http://schemas.openxmlformats.org/officeDocument/2006/relationships/hyperlink" Target="https://drive.google.com/drive/folders/1DY9dcrHlOt98hVQqNO5Rqyz4__4URBU5?usp=sharing" TargetMode="External"/><Relationship Id="rId5" Type="http://schemas.openxmlformats.org/officeDocument/2006/relationships/hyperlink" Target="https://drive.google.com/file/d/1_uSLYMevMbx6YDilWf6e-PRiYP7AG6Be/view?usp=sharing." TargetMode="External"/><Relationship Id="rId6" Type="http://schemas.openxmlformats.org/officeDocument/2006/relationships/hyperlink" Target="https://drive.google.com/open?id=1W7YhqLbXGRYaIHp3R1Jek8G9F2J-7tRA" TargetMode="External"/><Relationship Id="rId7" Type="http://schemas.openxmlformats.org/officeDocument/2006/relationships/hyperlink" Target="https://drive.google.com/file/d/1ULv5TpH2pLtb9_pYhjkypq7xUtfl-cR0/view?usp=sharing" TargetMode="External"/><Relationship Id="rId8" Type="http://schemas.openxmlformats.org/officeDocument/2006/relationships/hyperlink" Target="https://drive.google.com/drive/folders/1yXdaSLdYscjm-cMS_mBZXsdEltu0Qbcn?usp=sharing" TargetMode="External"/><Relationship Id="rId11" Type="http://schemas.openxmlformats.org/officeDocument/2006/relationships/hyperlink" Target="https://drive.google.com/file/d/1irstQ6A-P4Y1N3AnqW1f7-314xQttsbC/view?usp=sharing" TargetMode="External"/><Relationship Id="rId10" Type="http://schemas.openxmlformats.org/officeDocument/2006/relationships/hyperlink" Target="https://drive.google.com/drive/folders/1mFqzXqQC2tZvQZueAls2h1dJWdM5wcSL?usp=sharing" TargetMode="External"/><Relationship Id="rId13" Type="http://schemas.openxmlformats.org/officeDocument/2006/relationships/hyperlink" Target="https://drive.google.com/drive/folders/1zxQIznec18EAiQB2udjsoUuVSKMvKKnZ?usp=sharing" TargetMode="External"/><Relationship Id="rId12" Type="http://schemas.openxmlformats.org/officeDocument/2006/relationships/hyperlink" Target="https://drive.google.com/open?id=13XmO_me_C9LoY8nGXFJ7DtSjrf1pa2FS" TargetMode="External"/><Relationship Id="rId15" Type="http://schemas.openxmlformats.org/officeDocument/2006/relationships/hyperlink" Target="https://drive.google.com/open?id=11QmaNM-BgcD6mjqRwWfjYLY4Tf0XFRwN" TargetMode="External"/><Relationship Id="rId14" Type="http://schemas.openxmlformats.org/officeDocument/2006/relationships/hyperlink" Target="https://drive.google.com/file/d/1P7OCpbGEMighAjEC1HZkcIVw2vklgEgt/view?usp=sharing" TargetMode="External"/><Relationship Id="rId17" Type="http://schemas.openxmlformats.org/officeDocument/2006/relationships/hyperlink" Target="https://drive.google.com/open?id=1UYsAY8dQfwqXWMMAiKLajh2esyxUjG1J" TargetMode="External"/><Relationship Id="rId16" Type="http://schemas.openxmlformats.org/officeDocument/2006/relationships/hyperlink" Target="https://drive.google.com/file/d/1x9xlbh8gz8f1VMnPl0iW94ERdRcs8HcK/view?usp=sharing" TargetMode="External"/><Relationship Id="rId19" Type="http://schemas.openxmlformats.org/officeDocument/2006/relationships/hyperlink" Target="https://drive.google.com/file/d/14GhvLp_WsjxO1VnPmtVcqSpP7j6DrLtV/view?usp=sharing" TargetMode="External"/><Relationship Id="rId18" Type="http://schemas.openxmlformats.org/officeDocument/2006/relationships/hyperlink" Target="https://drive.google.com/file/d/1ZO5jFUr3_yMh9NVN2-cXZwajdtXICr83/view?usp=sharing"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hyperlink" Target="https://docs.google.com/spreadsheets/d/1oxq5FZraIbwIZ0KP9OTODkhJkxbWdGgKJak_eFnX80c/edit?usp=sharing" TargetMode="External"/><Relationship Id="rId22" Type="http://schemas.openxmlformats.org/officeDocument/2006/relationships/hyperlink" Target="https://docs.google.com/spreadsheets/d/1PGe8pPMUFhS__VKT1TQDo5e8ilaPPn_mzZ3QG5E7pYM/edit?usp=sharing" TargetMode="External"/><Relationship Id="rId21" Type="http://schemas.openxmlformats.org/officeDocument/2006/relationships/hyperlink" Target="https://docs.google.com/spreadsheets/d/1vnUAHtRTeFNMYqziyEHL2uevP5CUVZlDIZTg82DS6J8/edit?usp=sharing" TargetMode="External"/><Relationship Id="rId24" Type="http://schemas.openxmlformats.org/officeDocument/2006/relationships/hyperlink" Target="https://docs.google.com/spreadsheets/d/12scjAGXCcfiG08PT7-JdqldevnXf74QRlvTHk3AJlXI/edit?fbclid=IwAR3HAIVeZk3xY06tJjv-GlROzX7LnLAIhiVFMQe4zyhGLdufOnKxhvMP0NU" TargetMode="External"/><Relationship Id="rId23" Type="http://schemas.openxmlformats.org/officeDocument/2006/relationships/hyperlink" Target="https://docs.google.com/presentation/d/1ah4ZRTN5dpgI6xnLWdbrn0hRSGCmQWml2yQEniR6A2g/edit?usp=sharing" TargetMode="External"/><Relationship Id="rId1" Type="http://schemas.openxmlformats.org/officeDocument/2006/relationships/hyperlink" Target="https://apiguide.readthedocs.io/en/latest/build_and_publish/documentation.html" TargetMode="External"/><Relationship Id="rId2" Type="http://schemas.openxmlformats.org/officeDocument/2006/relationships/hyperlink" Target="http://198.58.114.21/qlcv/quanlycongviec" TargetMode="External"/><Relationship Id="rId3" Type="http://schemas.openxmlformats.org/officeDocument/2006/relationships/hyperlink" Target="https://falling-frog-38743.pktriot.net/api-docs/" TargetMode="External"/><Relationship Id="rId4" Type="http://schemas.openxmlformats.org/officeDocument/2006/relationships/hyperlink" Target="https://drive.google.com/file/d/13jJJIecIGgAU2byvJwdzP0SJGtNgg7lg/view?usp=sharing" TargetMode="External"/><Relationship Id="rId9" Type="http://schemas.openxmlformats.org/officeDocument/2006/relationships/hyperlink" Target="https://documenter.getpostman.com/view/8260757/SW7Xb9sE?fbclid=IwAR0mALXbjd0TNNaV6RT5G22XwCHgzokEF2zMd-8Cyxt3jUHQVm5LSzQYjA8&amp;version=latest" TargetMode="External"/><Relationship Id="rId26" Type="http://schemas.openxmlformats.org/officeDocument/2006/relationships/drawing" Target="../drawings/drawing24.xml"/><Relationship Id="rId25" Type="http://schemas.openxmlformats.org/officeDocument/2006/relationships/hyperlink" Target="http://dsd04.000webhostapp.com/" TargetMode="External"/><Relationship Id="rId5" Type="http://schemas.openxmlformats.org/officeDocument/2006/relationships/hyperlink" Target="https://documenter.getpostman.com/view/8203529/SVtZtjz9?version=latest&amp;fbclid=IwAR0hhNC3ITiA3jC_-9bSBYgnnxekkDO8AKqh4trIOFng2EXA4JPXLnIlZhI" TargetMode="External"/><Relationship Id="rId6" Type="http://schemas.openxmlformats.org/officeDocument/2006/relationships/hyperlink" Target="https://docs.google.com/spreadsheets/d/18EcAoylc-MdV1fbzEpw8_7CfEenI2sl9GkI8-b0GRK0/edit?usp=sharing" TargetMode="External"/><Relationship Id="rId7" Type="http://schemas.openxmlformats.org/officeDocument/2006/relationships/hyperlink" Target="https://docs.google.com/document/d/1CiiK1cgGqJgxfTZFAhe0W9l8k7Yl9wZWrjNzh97VJqM/edit?usp=sharing" TargetMode="External"/><Relationship Id="rId8" Type="http://schemas.openxmlformats.org/officeDocument/2006/relationships/hyperlink" Target="https://drive.google.com/open?id=15uVDnIuIjO4lyYU-POa1NKG1Mo1Am-Cy2R0n6kvC-Dw" TargetMode="External"/><Relationship Id="rId11" Type="http://schemas.openxmlformats.org/officeDocument/2006/relationships/hyperlink" Target="http://it4883dms3.pagekite.me/api-docs" TargetMode="External"/><Relationship Id="rId10" Type="http://schemas.openxmlformats.org/officeDocument/2006/relationships/hyperlink" Target="https://app.swaggerhub.com/apis-docs/hungcon1911/ProjectKPI/1.0.0" TargetMode="External"/><Relationship Id="rId13" Type="http://schemas.openxmlformats.org/officeDocument/2006/relationships/hyperlink" Target="https://app.swaggerhub.com/apis-docs/trongnvv/Group6/2.0.0" TargetMode="External"/><Relationship Id="rId12" Type="http://schemas.openxmlformats.org/officeDocument/2006/relationships/hyperlink" Target="https://docs.google.com/spreadsheets/d/1oT9marep5i8gv7mPVW4Vm4LyAIejfX_uFo-MPF9381o/edit?fbclid=IwAR3RYuVth6kEIYPA7ZZvOFPZrUtXqCw89fvd6peX-ZNZ+RAYbbnOGvVfCh6k" TargetMode="External"/><Relationship Id="rId15" Type="http://schemas.openxmlformats.org/officeDocument/2006/relationships/hyperlink" Target="https://docs.google.com/spreadsheets/d/1fMw16GcZ_txoejj5OSC0tMb-5vyqiNJbsfTpdWehA8s/edit?usp=sharing" TargetMode="External"/><Relationship Id="rId14" Type="http://schemas.openxmlformats.org/officeDocument/2006/relationships/hyperlink" Target="https://docs.google.com/spreadsheets/d/1LAqDQUPWFbL7Va6tipLOL08urAUvfX1s3mxukR67qxU/edit?usp=sharing" TargetMode="External"/><Relationship Id="rId17" Type="http://schemas.openxmlformats.org/officeDocument/2006/relationships/hyperlink" Target="https://docs.google.com/spreadsheets/d/1PFDORWVuptIWJtTfVMyurwqJQlTqJRi-LkOA0L-y0vo/edit?usp=sharing" TargetMode="External"/><Relationship Id="rId16" Type="http://schemas.openxmlformats.org/officeDocument/2006/relationships/hyperlink" Target="https://docs.google.com/spreadsheets/d/1h6Y_EX2HTww_-upPIZN0xkTZLK6TSEcIjeiShwXaJwA/edit" TargetMode="External"/><Relationship Id="rId19" Type="http://schemas.openxmlformats.org/officeDocument/2006/relationships/hyperlink" Target="https://docs.google.com/spreadsheets/d/1FDQifA4UkUizbIhGbb-GXPKO3ZLsWULHXsPEHT11xoc/edit?usp=drivesdk" TargetMode="External"/><Relationship Id="rId18" Type="http://schemas.openxmlformats.org/officeDocument/2006/relationships/hyperlink" Target="https://docs.google.com/spreadsheets/d/1fhKBvAZY9OM4A1N8LO7EiWoeMJkuNwxWLTOkNJJnE5E/edit?usp=sharing"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2" width="21.57"/>
    <col customWidth="1" hidden="1" min="3" max="4" width="21.57"/>
    <col customWidth="1" min="5" max="7" width="21.57"/>
    <col customWidth="1" min="8" max="8" width="40.57"/>
    <col customWidth="1" min="9" max="9" width="44.57"/>
    <col customWidth="1" min="10" max="10" width="14.71"/>
    <col customWidth="1" min="11" max="11" width="46.71"/>
    <col customWidth="1" min="12" max="105" width="21.57"/>
  </cols>
  <sheetData>
    <row r="1">
      <c r="A1" s="1"/>
      <c r="B1" s="3" t="s">
        <v>0</v>
      </c>
      <c r="C1" s="3" t="s">
        <v>25</v>
      </c>
      <c r="D1" s="3" t="s">
        <v>28</v>
      </c>
      <c r="E1" s="3" t="s">
        <v>30</v>
      </c>
      <c r="F1" s="3" t="s">
        <v>32</v>
      </c>
      <c r="G1" s="3" t="s">
        <v>34</v>
      </c>
      <c r="H1" s="3" t="s">
        <v>36</v>
      </c>
      <c r="I1" s="3" t="s">
        <v>38</v>
      </c>
      <c r="J1" s="5" t="s">
        <v>40</v>
      </c>
      <c r="K1" s="3" t="s">
        <v>56</v>
      </c>
      <c r="L1" s="3"/>
      <c r="M1" s="3" t="s">
        <v>58</v>
      </c>
      <c r="N1" s="3" t="s">
        <v>60</v>
      </c>
      <c r="O1" s="3" t="s">
        <v>62</v>
      </c>
      <c r="P1" s="3" t="s">
        <v>64</v>
      </c>
      <c r="Q1" s="3" t="s">
        <v>66</v>
      </c>
      <c r="R1" s="3" t="s">
        <v>68</v>
      </c>
      <c r="S1" s="3" t="s">
        <v>70</v>
      </c>
      <c r="T1" s="3" t="s">
        <v>72</v>
      </c>
      <c r="U1" s="3" t="s">
        <v>74</v>
      </c>
      <c r="V1" s="3" t="s">
        <v>76</v>
      </c>
      <c r="W1" s="3" t="s">
        <v>78</v>
      </c>
      <c r="X1" s="3" t="s">
        <v>81</v>
      </c>
      <c r="Y1" s="3" t="s">
        <v>85</v>
      </c>
      <c r="Z1" s="3" t="s">
        <v>87</v>
      </c>
      <c r="AA1" s="3" t="s">
        <v>89</v>
      </c>
      <c r="AB1" s="3" t="s">
        <v>91</v>
      </c>
      <c r="AC1" s="3" t="s">
        <v>93</v>
      </c>
      <c r="AD1" s="3" t="s">
        <v>95</v>
      </c>
      <c r="AE1" s="3" t="s">
        <v>97</v>
      </c>
      <c r="AF1" s="3" t="s">
        <v>98</v>
      </c>
      <c r="AG1" s="3" t="s">
        <v>100</v>
      </c>
      <c r="AH1" s="3" t="s">
        <v>101</v>
      </c>
      <c r="AI1" s="3" t="s">
        <v>102</v>
      </c>
      <c r="AJ1" s="3" t="s">
        <v>103</v>
      </c>
      <c r="AK1" s="3" t="s">
        <v>104</v>
      </c>
      <c r="AL1" s="3" t="s">
        <v>105</v>
      </c>
      <c r="AM1" s="3" t="s">
        <v>106</v>
      </c>
      <c r="AN1" s="3" t="s">
        <v>107</v>
      </c>
      <c r="AO1" s="3" t="s">
        <v>108</v>
      </c>
      <c r="AP1" s="3" t="s">
        <v>109</v>
      </c>
      <c r="AQ1" s="3" t="s">
        <v>110</v>
      </c>
      <c r="AR1" s="3" t="s">
        <v>111</v>
      </c>
      <c r="AS1" s="3" t="s">
        <v>112</v>
      </c>
      <c r="AT1" s="3" t="s">
        <v>113</v>
      </c>
      <c r="AU1" s="3" t="s">
        <v>114</v>
      </c>
      <c r="AV1" s="3" t="s">
        <v>115</v>
      </c>
      <c r="AW1" s="3" t="s">
        <v>116</v>
      </c>
      <c r="AX1" s="3" t="s">
        <v>117</v>
      </c>
      <c r="AY1" s="3" t="s">
        <v>118</v>
      </c>
      <c r="AZ1" s="3" t="s">
        <v>119</v>
      </c>
      <c r="BA1" s="3" t="s">
        <v>120</v>
      </c>
      <c r="BB1" s="3" t="s">
        <v>121</v>
      </c>
      <c r="BC1" s="3" t="s">
        <v>122</v>
      </c>
      <c r="BD1" s="3" t="s">
        <v>123</v>
      </c>
      <c r="BE1" s="3" t="s">
        <v>124</v>
      </c>
      <c r="BF1" s="3" t="s">
        <v>125</v>
      </c>
      <c r="BG1" s="3" t="s">
        <v>127</v>
      </c>
      <c r="BH1" s="3" t="s">
        <v>128</v>
      </c>
      <c r="BI1" s="3" t="s">
        <v>129</v>
      </c>
      <c r="BJ1" s="3" t="s">
        <v>130</v>
      </c>
      <c r="BK1" s="3" t="s">
        <v>131</v>
      </c>
      <c r="BL1" s="3" t="s">
        <v>132</v>
      </c>
      <c r="BM1" s="3" t="s">
        <v>133</v>
      </c>
      <c r="BN1" s="3" t="s">
        <v>134</v>
      </c>
      <c r="BO1" s="3" t="s">
        <v>135</v>
      </c>
      <c r="BP1" s="3" t="s">
        <v>137</v>
      </c>
      <c r="BQ1" s="3" t="s">
        <v>139</v>
      </c>
      <c r="BR1" s="3" t="s">
        <v>141</v>
      </c>
      <c r="BS1" s="3" t="s">
        <v>142</v>
      </c>
      <c r="BT1" s="3" t="s">
        <v>143</v>
      </c>
      <c r="BU1" s="3" t="s">
        <v>144</v>
      </c>
      <c r="BV1" s="3" t="s">
        <v>145</v>
      </c>
      <c r="BW1" s="3" t="s">
        <v>146</v>
      </c>
      <c r="BX1" s="3" t="s">
        <v>147</v>
      </c>
      <c r="BY1" s="3" t="s">
        <v>148</v>
      </c>
      <c r="BZ1" s="3" t="s">
        <v>149</v>
      </c>
      <c r="CA1" s="3" t="s">
        <v>150</v>
      </c>
      <c r="CB1" s="3" t="s">
        <v>151</v>
      </c>
      <c r="CC1" s="3" t="s">
        <v>152</v>
      </c>
      <c r="CD1" s="3" t="s">
        <v>155</v>
      </c>
      <c r="CE1" s="3" t="s">
        <v>156</v>
      </c>
      <c r="CF1" s="3" t="s">
        <v>157</v>
      </c>
      <c r="CG1" s="3" t="s">
        <v>158</v>
      </c>
      <c r="CH1" s="3" t="s">
        <v>159</v>
      </c>
      <c r="CI1" s="3" t="s">
        <v>161</v>
      </c>
      <c r="CJ1" s="3" t="s">
        <v>163</v>
      </c>
      <c r="CK1" s="3" t="s">
        <v>165</v>
      </c>
      <c r="CL1" s="3" t="s">
        <v>167</v>
      </c>
      <c r="CM1" s="3" t="s">
        <v>168</v>
      </c>
      <c r="CN1" s="3" t="s">
        <v>169</v>
      </c>
      <c r="CO1" s="3" t="s">
        <v>170</v>
      </c>
      <c r="CP1" s="3" t="s">
        <v>171</v>
      </c>
      <c r="CQ1" s="3" t="s">
        <v>172</v>
      </c>
      <c r="CR1" s="3" t="s">
        <v>173</v>
      </c>
      <c r="CS1" s="3" t="s">
        <v>174</v>
      </c>
      <c r="CT1" s="3" t="s">
        <v>175</v>
      </c>
      <c r="CU1" s="3" t="s">
        <v>176</v>
      </c>
      <c r="CV1" s="3"/>
      <c r="CW1" s="3"/>
      <c r="CX1" s="3"/>
      <c r="CY1" s="3"/>
      <c r="CZ1" s="3"/>
      <c r="DA1" s="3"/>
    </row>
    <row r="2">
      <c r="A2" s="13" t="str">
        <f t="shared" ref="A2:A168" si="1">E2</f>
        <v>DSD_01 20140076 Hoàng Ngọc Anh</v>
      </c>
      <c r="B2" s="14">
        <v>43732.758219282405</v>
      </c>
      <c r="C2" s="15" t="s">
        <v>197</v>
      </c>
      <c r="D2" s="16">
        <v>0.0</v>
      </c>
      <c r="E2" s="15" t="s">
        <v>199</v>
      </c>
      <c r="F2" s="15" t="s">
        <v>200</v>
      </c>
      <c r="G2" s="15" t="s">
        <v>202</v>
      </c>
      <c r="H2" s="15" t="s">
        <v>203</v>
      </c>
      <c r="I2" s="15" t="s">
        <v>204</v>
      </c>
      <c r="J2" s="17" t="s">
        <v>205</v>
      </c>
      <c r="K2" s="15" t="s">
        <v>208</v>
      </c>
      <c r="L2" s="15" t="s">
        <v>210</v>
      </c>
      <c r="N2" s="15" t="s">
        <v>211</v>
      </c>
      <c r="O2" s="15" t="s">
        <v>213</v>
      </c>
      <c r="P2" s="15" t="s">
        <v>215</v>
      </c>
      <c r="Q2" s="15" t="s">
        <v>215</v>
      </c>
      <c r="R2" s="15" t="s">
        <v>215</v>
      </c>
      <c r="S2" s="15" t="s">
        <v>218</v>
      </c>
      <c r="T2" s="15" t="s">
        <v>218</v>
      </c>
      <c r="U2" s="15" t="s">
        <v>218</v>
      </c>
      <c r="V2" s="15" t="s">
        <v>218</v>
      </c>
      <c r="W2" s="15" t="s">
        <v>218</v>
      </c>
      <c r="X2" s="15" t="s">
        <v>222</v>
      </c>
      <c r="Y2" s="15" t="s">
        <v>222</v>
      </c>
      <c r="Z2" s="15" t="s">
        <v>222</v>
      </c>
      <c r="AA2" s="15" t="s">
        <v>224</v>
      </c>
      <c r="AB2" s="15" t="s">
        <v>224</v>
      </c>
      <c r="AC2" s="15" t="s">
        <v>222</v>
      </c>
      <c r="AD2" s="15" t="s">
        <v>222</v>
      </c>
      <c r="AE2" s="15" t="s">
        <v>222</v>
      </c>
      <c r="AF2" s="15" t="s">
        <v>222</v>
      </c>
      <c r="AG2" s="15" t="s">
        <v>222</v>
      </c>
      <c r="AH2" s="15" t="s">
        <v>222</v>
      </c>
      <c r="AI2" s="15" t="s">
        <v>222</v>
      </c>
      <c r="AJ2" s="15" t="s">
        <v>222</v>
      </c>
      <c r="AK2" s="15" t="s">
        <v>222</v>
      </c>
      <c r="AL2" s="15" t="s">
        <v>222</v>
      </c>
      <c r="AM2" s="15" t="s">
        <v>222</v>
      </c>
      <c r="AN2" s="15" t="s">
        <v>222</v>
      </c>
      <c r="AO2" s="15" t="s">
        <v>222</v>
      </c>
      <c r="AP2" s="15" t="s">
        <v>222</v>
      </c>
      <c r="AQ2" s="15" t="s">
        <v>222</v>
      </c>
      <c r="AR2" s="15" t="s">
        <v>222</v>
      </c>
      <c r="AS2" s="15" t="s">
        <v>222</v>
      </c>
      <c r="AT2" s="15" t="s">
        <v>222</v>
      </c>
      <c r="AU2" s="15" t="s">
        <v>222</v>
      </c>
      <c r="AV2" s="15" t="s">
        <v>222</v>
      </c>
      <c r="AW2" s="15" t="s">
        <v>222</v>
      </c>
      <c r="AX2" s="15" t="s">
        <v>222</v>
      </c>
      <c r="AY2" s="15" t="s">
        <v>222</v>
      </c>
      <c r="AZ2" s="15" t="s">
        <v>222</v>
      </c>
      <c r="BA2" s="15" t="s">
        <v>222</v>
      </c>
      <c r="BB2" s="15" t="s">
        <v>222</v>
      </c>
      <c r="BC2" s="15" t="s">
        <v>222</v>
      </c>
      <c r="BD2" s="15" t="s">
        <v>222</v>
      </c>
      <c r="BE2" s="15" t="s">
        <v>222</v>
      </c>
      <c r="BF2" s="15" t="s">
        <v>222</v>
      </c>
      <c r="BG2" s="15" t="s">
        <v>222</v>
      </c>
      <c r="BH2" s="15" t="s">
        <v>222</v>
      </c>
      <c r="BI2" s="15" t="s">
        <v>222</v>
      </c>
      <c r="BJ2" s="15" t="s">
        <v>222</v>
      </c>
      <c r="BK2" s="15" t="s">
        <v>222</v>
      </c>
      <c r="BL2" s="15" t="s">
        <v>222</v>
      </c>
      <c r="BM2" s="15" t="s">
        <v>222</v>
      </c>
      <c r="BN2" s="15" t="s">
        <v>222</v>
      </c>
      <c r="BO2" s="15" t="s">
        <v>222</v>
      </c>
      <c r="BP2" s="15" t="s">
        <v>222</v>
      </c>
      <c r="BQ2" s="15" t="s">
        <v>222</v>
      </c>
      <c r="BR2" s="15" t="s">
        <v>222</v>
      </c>
      <c r="BS2" s="15" t="s">
        <v>222</v>
      </c>
      <c r="BT2" s="15" t="s">
        <v>222</v>
      </c>
      <c r="BU2" s="15" t="s">
        <v>222</v>
      </c>
      <c r="BV2" s="15" t="s">
        <v>222</v>
      </c>
      <c r="BW2" s="15" t="s">
        <v>222</v>
      </c>
      <c r="BX2" s="15" t="s">
        <v>222</v>
      </c>
      <c r="BY2" s="15" t="s">
        <v>222</v>
      </c>
      <c r="BZ2" s="15" t="s">
        <v>222</v>
      </c>
      <c r="CA2" s="15" t="s">
        <v>222</v>
      </c>
      <c r="CB2" s="15" t="s">
        <v>222</v>
      </c>
      <c r="CC2" s="15" t="s">
        <v>222</v>
      </c>
      <c r="CD2" s="15" t="s">
        <v>222</v>
      </c>
      <c r="CE2" s="15" t="s">
        <v>222</v>
      </c>
      <c r="CF2" s="15" t="s">
        <v>222</v>
      </c>
      <c r="CG2" s="15" t="s">
        <v>222</v>
      </c>
      <c r="CH2" s="15" t="s">
        <v>222</v>
      </c>
      <c r="CI2" s="15" t="s">
        <v>222</v>
      </c>
      <c r="CJ2" s="15" t="s">
        <v>222</v>
      </c>
      <c r="CK2" s="15" t="s">
        <v>222</v>
      </c>
      <c r="CL2" s="15" t="s">
        <v>222</v>
      </c>
      <c r="CM2" s="15" t="s">
        <v>222</v>
      </c>
      <c r="CN2" s="15" t="s">
        <v>222</v>
      </c>
      <c r="CO2" s="15" t="s">
        <v>222</v>
      </c>
      <c r="CP2" s="15" t="s">
        <v>222</v>
      </c>
      <c r="CQ2" s="15" t="s">
        <v>222</v>
      </c>
      <c r="CR2" s="15" t="s">
        <v>222</v>
      </c>
      <c r="CS2" s="15" t="s">
        <v>222</v>
      </c>
      <c r="CT2" s="15" t="s">
        <v>222</v>
      </c>
    </row>
    <row r="3">
      <c r="A3" s="13" t="str">
        <f t="shared" si="1"/>
        <v>DSD_01 20140782 Hoàng Ngọc Dũng</v>
      </c>
      <c r="B3" s="14">
        <v>43732.93631431713</v>
      </c>
      <c r="C3" s="15" t="s">
        <v>262</v>
      </c>
      <c r="D3" s="16">
        <v>0.0</v>
      </c>
      <c r="E3" s="15" t="s">
        <v>264</v>
      </c>
      <c r="F3" s="15" t="s">
        <v>200</v>
      </c>
      <c r="G3" s="15" t="s">
        <v>266</v>
      </c>
      <c r="H3" s="15" t="s">
        <v>267</v>
      </c>
      <c r="I3" s="15" t="s">
        <v>268</v>
      </c>
      <c r="J3" s="17" t="s">
        <v>269</v>
      </c>
      <c r="K3" s="15"/>
      <c r="L3" s="15" t="s">
        <v>271</v>
      </c>
      <c r="N3" s="15" t="s">
        <v>273</v>
      </c>
      <c r="O3" s="15" t="s">
        <v>274</v>
      </c>
      <c r="P3" s="15" t="s">
        <v>275</v>
      </c>
      <c r="Q3" s="15" t="s">
        <v>222</v>
      </c>
      <c r="R3" s="15" t="s">
        <v>222</v>
      </c>
      <c r="S3" s="15" t="s">
        <v>222</v>
      </c>
      <c r="T3" s="15" t="s">
        <v>222</v>
      </c>
    </row>
    <row r="4">
      <c r="A4" s="13" t="str">
        <f t="shared" si="1"/>
        <v>DSD_01 20140782 Hoàng Ngọc Dũng</v>
      </c>
      <c r="B4" s="14">
        <v>43734.92174253472</v>
      </c>
      <c r="C4" s="15" t="s">
        <v>262</v>
      </c>
      <c r="D4" s="16">
        <v>0.0</v>
      </c>
      <c r="E4" s="15" t="s">
        <v>264</v>
      </c>
      <c r="F4" s="15" t="s">
        <v>200</v>
      </c>
      <c r="G4" s="15" t="s">
        <v>266</v>
      </c>
      <c r="H4" s="15" t="s">
        <v>285</v>
      </c>
      <c r="I4" s="15" t="s">
        <v>288</v>
      </c>
      <c r="J4" s="17" t="s">
        <v>289</v>
      </c>
      <c r="K4" s="15"/>
      <c r="L4" s="15" t="s">
        <v>293</v>
      </c>
      <c r="N4" s="15" t="s">
        <v>273</v>
      </c>
      <c r="O4" s="15" t="s">
        <v>294</v>
      </c>
      <c r="P4" s="15" t="s">
        <v>275</v>
      </c>
      <c r="Q4" s="15" t="s">
        <v>275</v>
      </c>
      <c r="R4" s="15" t="s">
        <v>222</v>
      </c>
      <c r="S4" s="15" t="s">
        <v>222</v>
      </c>
      <c r="T4" s="15" t="s">
        <v>222</v>
      </c>
    </row>
    <row r="5">
      <c r="A5" s="13" t="str">
        <f t="shared" si="1"/>
        <v>DSD_01 20140782 Hoàng Ngọc Dũng</v>
      </c>
      <c r="B5" s="14">
        <v>43732.93210585648</v>
      </c>
      <c r="C5" s="15" t="s">
        <v>262</v>
      </c>
      <c r="D5" s="16">
        <v>0.0</v>
      </c>
      <c r="E5" s="15" t="s">
        <v>264</v>
      </c>
      <c r="F5" s="15" t="s">
        <v>200</v>
      </c>
      <c r="G5" s="15" t="s">
        <v>200</v>
      </c>
      <c r="H5" s="15" t="s">
        <v>285</v>
      </c>
      <c r="I5" s="15" t="s">
        <v>297</v>
      </c>
      <c r="J5" s="17" t="s">
        <v>298</v>
      </c>
      <c r="K5" s="15"/>
      <c r="L5" s="15" t="s">
        <v>299</v>
      </c>
      <c r="N5" s="15" t="s">
        <v>273</v>
      </c>
      <c r="O5" s="15" t="s">
        <v>300</v>
      </c>
      <c r="P5" s="15" t="s">
        <v>275</v>
      </c>
      <c r="Q5" s="15" t="s">
        <v>275</v>
      </c>
      <c r="R5" s="15" t="s">
        <v>275</v>
      </c>
      <c r="S5" s="15" t="s">
        <v>222</v>
      </c>
      <c r="T5" s="15" t="s">
        <v>222</v>
      </c>
      <c r="U5" s="15" t="s">
        <v>224</v>
      </c>
      <c r="V5" s="15" t="s">
        <v>224</v>
      </c>
      <c r="W5" s="15" t="s">
        <v>224</v>
      </c>
      <c r="X5" s="15" t="s">
        <v>224</v>
      </c>
      <c r="Y5" s="15" t="s">
        <v>224</v>
      </c>
    </row>
    <row r="6">
      <c r="A6" s="13" t="str">
        <f t="shared" si="1"/>
        <v>DSD_01 20141382 Nguyễn Ngọc Hải</v>
      </c>
      <c r="B6" s="14">
        <v>43732.83574079861</v>
      </c>
      <c r="C6" s="15" t="s">
        <v>306</v>
      </c>
      <c r="D6" s="16">
        <v>0.0</v>
      </c>
      <c r="E6" s="15" t="s">
        <v>307</v>
      </c>
      <c r="F6" s="15" t="s">
        <v>200</v>
      </c>
      <c r="G6" s="15" t="s">
        <v>311</v>
      </c>
      <c r="H6" s="15" t="s">
        <v>313</v>
      </c>
      <c r="I6" s="15" t="s">
        <v>314</v>
      </c>
      <c r="J6" s="17" t="s">
        <v>315</v>
      </c>
      <c r="K6" s="15" t="s">
        <v>316</v>
      </c>
      <c r="L6" s="15" t="s">
        <v>317</v>
      </c>
      <c r="N6" s="15" t="s">
        <v>318</v>
      </c>
      <c r="O6" s="15" t="s">
        <v>320</v>
      </c>
      <c r="P6" s="15" t="s">
        <v>224</v>
      </c>
      <c r="Q6" s="15" t="s">
        <v>224</v>
      </c>
      <c r="R6" s="15" t="s">
        <v>218</v>
      </c>
      <c r="S6" s="15" t="s">
        <v>224</v>
      </c>
      <c r="T6" s="15" t="s">
        <v>224</v>
      </c>
      <c r="U6" s="15" t="s">
        <v>224</v>
      </c>
      <c r="V6" s="15" t="s">
        <v>224</v>
      </c>
      <c r="W6" s="15" t="s">
        <v>224</v>
      </c>
      <c r="X6" s="15" t="s">
        <v>224</v>
      </c>
      <c r="Y6" s="15" t="s">
        <v>224</v>
      </c>
      <c r="Z6" s="15" t="s">
        <v>224</v>
      </c>
      <c r="AA6" s="15" t="s">
        <v>224</v>
      </c>
      <c r="AB6" s="15" t="s">
        <v>224</v>
      </c>
      <c r="AC6" s="15" t="s">
        <v>224</v>
      </c>
      <c r="AD6" s="15" t="s">
        <v>224</v>
      </c>
      <c r="AE6" s="15" t="s">
        <v>224</v>
      </c>
      <c r="AF6" s="15" t="s">
        <v>224</v>
      </c>
      <c r="AG6" s="15" t="s">
        <v>224</v>
      </c>
      <c r="AH6" s="15" t="s">
        <v>224</v>
      </c>
      <c r="AI6" s="15" t="s">
        <v>224</v>
      </c>
      <c r="AJ6" s="15" t="s">
        <v>224</v>
      </c>
      <c r="AK6" s="15" t="s">
        <v>224</v>
      </c>
      <c r="AL6" s="15" t="s">
        <v>224</v>
      </c>
      <c r="AM6" s="15" t="s">
        <v>224</v>
      </c>
      <c r="AN6" s="15" t="s">
        <v>224</v>
      </c>
      <c r="AO6" s="15" t="s">
        <v>224</v>
      </c>
      <c r="AP6" s="15" t="s">
        <v>224</v>
      </c>
      <c r="AQ6" s="15" t="s">
        <v>224</v>
      </c>
      <c r="AR6" s="15" t="s">
        <v>224</v>
      </c>
      <c r="AS6" s="15" t="s">
        <v>224</v>
      </c>
      <c r="AT6" s="15" t="s">
        <v>224</v>
      </c>
      <c r="AU6" s="15" t="s">
        <v>224</v>
      </c>
      <c r="AV6" s="15" t="s">
        <v>224</v>
      </c>
      <c r="AW6" s="15" t="s">
        <v>224</v>
      </c>
      <c r="AX6" s="15" t="s">
        <v>224</v>
      </c>
      <c r="AY6" s="15" t="s">
        <v>224</v>
      </c>
      <c r="AZ6" s="15" t="s">
        <v>224</v>
      </c>
      <c r="BA6" s="15" t="s">
        <v>224</v>
      </c>
      <c r="BB6" s="15" t="s">
        <v>224</v>
      </c>
      <c r="BC6" s="15" t="s">
        <v>224</v>
      </c>
      <c r="BD6" s="15" t="s">
        <v>224</v>
      </c>
      <c r="BE6" s="15" t="s">
        <v>224</v>
      </c>
      <c r="BF6" s="15" t="s">
        <v>224</v>
      </c>
      <c r="BG6" s="15" t="s">
        <v>224</v>
      </c>
      <c r="BH6" s="15" t="s">
        <v>224</v>
      </c>
      <c r="BI6" s="15" t="s">
        <v>224</v>
      </c>
      <c r="BJ6" s="15" t="s">
        <v>224</v>
      </c>
      <c r="BK6" s="15" t="s">
        <v>224</v>
      </c>
      <c r="BL6" s="15" t="s">
        <v>224</v>
      </c>
      <c r="BM6" s="15" t="s">
        <v>224</v>
      </c>
      <c r="BN6" s="15" t="s">
        <v>224</v>
      </c>
      <c r="BO6" s="15" t="s">
        <v>224</v>
      </c>
      <c r="BP6" s="15" t="s">
        <v>224</v>
      </c>
      <c r="BQ6" s="15" t="s">
        <v>339</v>
      </c>
      <c r="BR6" s="15" t="s">
        <v>340</v>
      </c>
      <c r="BS6" s="15" t="s">
        <v>224</v>
      </c>
      <c r="BT6" s="15" t="s">
        <v>224</v>
      </c>
      <c r="BU6" s="15" t="s">
        <v>224</v>
      </c>
      <c r="BV6" s="15" t="s">
        <v>224</v>
      </c>
      <c r="BW6" s="15" t="s">
        <v>224</v>
      </c>
      <c r="BX6" s="15" t="s">
        <v>224</v>
      </c>
      <c r="BY6" s="15" t="s">
        <v>224</v>
      </c>
      <c r="BZ6" s="15" t="s">
        <v>224</v>
      </c>
      <c r="CA6" s="15" t="s">
        <v>224</v>
      </c>
      <c r="CB6" s="15" t="s">
        <v>224</v>
      </c>
      <c r="CC6" s="15" t="s">
        <v>224</v>
      </c>
      <c r="CD6" s="15" t="s">
        <v>224</v>
      </c>
      <c r="CE6" s="15" t="s">
        <v>224</v>
      </c>
      <c r="CF6" s="15" t="s">
        <v>224</v>
      </c>
      <c r="CG6" s="15" t="s">
        <v>224</v>
      </c>
      <c r="CH6" s="15" t="s">
        <v>224</v>
      </c>
      <c r="CI6" s="15" t="s">
        <v>224</v>
      </c>
      <c r="CJ6" s="15" t="s">
        <v>224</v>
      </c>
      <c r="CK6" s="15" t="s">
        <v>224</v>
      </c>
      <c r="CL6" s="15" t="s">
        <v>224</v>
      </c>
      <c r="CM6" s="15" t="s">
        <v>224</v>
      </c>
      <c r="CN6" s="15" t="s">
        <v>224</v>
      </c>
      <c r="CO6" s="15" t="s">
        <v>224</v>
      </c>
      <c r="CP6" s="15" t="s">
        <v>224</v>
      </c>
      <c r="CQ6" s="15" t="s">
        <v>224</v>
      </c>
      <c r="CR6" s="15" t="s">
        <v>224</v>
      </c>
      <c r="CS6" s="15" t="s">
        <v>224</v>
      </c>
      <c r="CT6" s="15" t="s">
        <v>224</v>
      </c>
    </row>
    <row r="7">
      <c r="A7" s="13" t="str">
        <f t="shared" si="1"/>
        <v>DSD_01 20141382 Nguyễn Ngọc Hải</v>
      </c>
      <c r="B7" s="14">
        <v>43732.84337423611</v>
      </c>
      <c r="C7" s="15" t="s">
        <v>306</v>
      </c>
      <c r="D7" s="16">
        <v>0.0</v>
      </c>
      <c r="E7" s="15" t="s">
        <v>307</v>
      </c>
      <c r="F7" s="15" t="s">
        <v>200</v>
      </c>
      <c r="G7" s="15" t="s">
        <v>311</v>
      </c>
      <c r="H7" s="15" t="s">
        <v>350</v>
      </c>
      <c r="I7" s="15" t="s">
        <v>351</v>
      </c>
      <c r="J7" s="17" t="s">
        <v>352</v>
      </c>
      <c r="K7" s="15" t="s">
        <v>316</v>
      </c>
      <c r="L7" s="15" t="s">
        <v>353</v>
      </c>
      <c r="N7" s="15" t="s">
        <v>318</v>
      </c>
      <c r="O7" s="15" t="s">
        <v>320</v>
      </c>
      <c r="P7" s="15" t="s">
        <v>224</v>
      </c>
      <c r="Q7" s="15" t="s">
        <v>224</v>
      </c>
      <c r="R7" s="15" t="s">
        <v>354</v>
      </c>
      <c r="S7" s="15" t="s">
        <v>224</v>
      </c>
      <c r="T7" s="15" t="s">
        <v>224</v>
      </c>
      <c r="U7" s="15" t="s">
        <v>224</v>
      </c>
      <c r="V7" s="15" t="s">
        <v>224</v>
      </c>
      <c r="W7" s="15" t="s">
        <v>224</v>
      </c>
      <c r="X7" s="15" t="s">
        <v>224</v>
      </c>
      <c r="Y7" s="15" t="s">
        <v>224</v>
      </c>
      <c r="Z7" s="15" t="s">
        <v>224</v>
      </c>
      <c r="AA7" s="15" t="s">
        <v>224</v>
      </c>
      <c r="AB7" s="15" t="s">
        <v>224</v>
      </c>
      <c r="AC7" s="15" t="s">
        <v>224</v>
      </c>
      <c r="AD7" s="15" t="s">
        <v>224</v>
      </c>
      <c r="AE7" s="15" t="s">
        <v>224</v>
      </c>
      <c r="AF7" s="15" t="s">
        <v>224</v>
      </c>
      <c r="AG7" s="15" t="s">
        <v>224</v>
      </c>
      <c r="AH7" s="15" t="s">
        <v>224</v>
      </c>
      <c r="AI7" s="15" t="s">
        <v>224</v>
      </c>
      <c r="AJ7" s="15" t="s">
        <v>224</v>
      </c>
      <c r="AK7" s="15" t="s">
        <v>224</v>
      </c>
      <c r="AL7" s="15" t="s">
        <v>224</v>
      </c>
      <c r="AM7" s="15" t="s">
        <v>224</v>
      </c>
      <c r="AN7" s="15" t="s">
        <v>224</v>
      </c>
      <c r="AO7" s="15" t="s">
        <v>224</v>
      </c>
      <c r="AP7" s="15" t="s">
        <v>224</v>
      </c>
      <c r="AQ7" s="15" t="s">
        <v>224</v>
      </c>
      <c r="AR7" s="15" t="s">
        <v>224</v>
      </c>
      <c r="AS7" s="15" t="s">
        <v>224</v>
      </c>
      <c r="AT7" s="15" t="s">
        <v>224</v>
      </c>
      <c r="AU7" s="15" t="s">
        <v>224</v>
      </c>
      <c r="AV7" s="15" t="s">
        <v>224</v>
      </c>
      <c r="AW7" s="15" t="s">
        <v>224</v>
      </c>
      <c r="AX7" s="15" t="s">
        <v>224</v>
      </c>
      <c r="AY7" s="15" t="s">
        <v>224</v>
      </c>
      <c r="AZ7" s="15" t="s">
        <v>224</v>
      </c>
      <c r="BA7" s="15" t="s">
        <v>224</v>
      </c>
      <c r="BB7" s="15" t="s">
        <v>224</v>
      </c>
      <c r="BC7" s="15" t="s">
        <v>224</v>
      </c>
      <c r="BD7" s="15" t="s">
        <v>224</v>
      </c>
      <c r="BE7" s="15" t="s">
        <v>224</v>
      </c>
      <c r="BF7" s="15" t="s">
        <v>224</v>
      </c>
      <c r="BG7" s="15" t="s">
        <v>224</v>
      </c>
      <c r="BH7" s="15" t="s">
        <v>224</v>
      </c>
      <c r="BI7" s="15" t="s">
        <v>224</v>
      </c>
      <c r="BJ7" s="15" t="s">
        <v>224</v>
      </c>
      <c r="BK7" s="15" t="s">
        <v>224</v>
      </c>
      <c r="BL7" s="15" t="s">
        <v>224</v>
      </c>
      <c r="BM7" s="15" t="s">
        <v>224</v>
      </c>
      <c r="BN7" s="15" t="s">
        <v>224</v>
      </c>
      <c r="BO7" s="15" t="s">
        <v>224</v>
      </c>
      <c r="BP7" s="15" t="s">
        <v>224</v>
      </c>
      <c r="BQ7" s="15" t="s">
        <v>356</v>
      </c>
      <c r="BR7" s="15" t="s">
        <v>340</v>
      </c>
      <c r="BS7" s="15" t="s">
        <v>224</v>
      </c>
      <c r="BT7" s="15" t="s">
        <v>224</v>
      </c>
      <c r="BU7" s="15" t="s">
        <v>224</v>
      </c>
      <c r="BV7" s="15" t="s">
        <v>224</v>
      </c>
      <c r="BW7" s="15" t="s">
        <v>224</v>
      </c>
      <c r="BX7" s="15" t="s">
        <v>224</v>
      </c>
      <c r="BY7" s="15" t="s">
        <v>224</v>
      </c>
      <c r="BZ7" s="15" t="s">
        <v>224</v>
      </c>
      <c r="CA7" s="15" t="s">
        <v>224</v>
      </c>
      <c r="CB7" s="15" t="s">
        <v>224</v>
      </c>
      <c r="CC7" s="15" t="s">
        <v>224</v>
      </c>
      <c r="CD7" s="15" t="s">
        <v>224</v>
      </c>
      <c r="CE7" s="15" t="s">
        <v>224</v>
      </c>
      <c r="CF7" s="15" t="s">
        <v>224</v>
      </c>
      <c r="CG7" s="15" t="s">
        <v>224</v>
      </c>
      <c r="CH7" s="15" t="s">
        <v>224</v>
      </c>
      <c r="CI7" s="15" t="s">
        <v>224</v>
      </c>
      <c r="CJ7" s="15" t="s">
        <v>224</v>
      </c>
      <c r="CK7" s="15" t="s">
        <v>224</v>
      </c>
      <c r="CL7" s="15" t="s">
        <v>224</v>
      </c>
      <c r="CM7" s="15" t="s">
        <v>224</v>
      </c>
      <c r="CN7" s="15" t="s">
        <v>224</v>
      </c>
      <c r="CO7" s="15" t="s">
        <v>224</v>
      </c>
      <c r="CP7" s="15" t="s">
        <v>224</v>
      </c>
      <c r="CQ7" s="15" t="s">
        <v>224</v>
      </c>
      <c r="CR7" s="15" t="s">
        <v>224</v>
      </c>
      <c r="CS7" s="15" t="s">
        <v>224</v>
      </c>
      <c r="CT7" s="15" t="s">
        <v>224</v>
      </c>
    </row>
    <row r="8">
      <c r="A8" s="13" t="str">
        <f t="shared" si="1"/>
        <v>DSD_01 20141382 Nguyễn Ngọc Hải</v>
      </c>
      <c r="B8" s="14">
        <v>43732.83131283565</v>
      </c>
      <c r="C8" s="15" t="s">
        <v>306</v>
      </c>
      <c r="D8" s="16">
        <v>0.0</v>
      </c>
      <c r="E8" s="15" t="s">
        <v>307</v>
      </c>
      <c r="F8" s="15" t="s">
        <v>200</v>
      </c>
      <c r="G8" s="15" t="s">
        <v>357</v>
      </c>
      <c r="H8" s="15" t="s">
        <v>313</v>
      </c>
      <c r="I8" s="15" t="s">
        <v>358</v>
      </c>
      <c r="J8" s="17" t="s">
        <v>315</v>
      </c>
      <c r="K8" s="15" t="s">
        <v>316</v>
      </c>
      <c r="L8" s="15" t="s">
        <v>317</v>
      </c>
      <c r="N8" s="15"/>
      <c r="O8" s="15"/>
      <c r="P8" s="15" t="s">
        <v>224</v>
      </c>
      <c r="Q8" s="15" t="s">
        <v>224</v>
      </c>
      <c r="R8" s="15" t="s">
        <v>218</v>
      </c>
      <c r="S8" s="15" t="s">
        <v>224</v>
      </c>
      <c r="T8" s="15" t="s">
        <v>224</v>
      </c>
      <c r="U8" s="15" t="s">
        <v>224</v>
      </c>
      <c r="V8" s="15" t="s">
        <v>224</v>
      </c>
      <c r="W8" s="15" t="s">
        <v>224</v>
      </c>
      <c r="X8" s="15" t="s">
        <v>224</v>
      </c>
      <c r="Y8" s="15" t="s">
        <v>224</v>
      </c>
      <c r="Z8" s="15" t="s">
        <v>224</v>
      </c>
      <c r="AA8" s="15" t="s">
        <v>224</v>
      </c>
      <c r="AB8" s="15" t="s">
        <v>224</v>
      </c>
      <c r="AC8" s="15" t="s">
        <v>224</v>
      </c>
      <c r="AD8" s="15" t="s">
        <v>224</v>
      </c>
      <c r="AE8" s="15" t="s">
        <v>224</v>
      </c>
      <c r="AF8" s="15" t="s">
        <v>224</v>
      </c>
      <c r="AG8" s="15" t="s">
        <v>224</v>
      </c>
      <c r="AH8" s="15" t="s">
        <v>224</v>
      </c>
      <c r="AI8" s="15" t="s">
        <v>224</v>
      </c>
      <c r="AJ8" s="15" t="s">
        <v>224</v>
      </c>
      <c r="AK8" s="15" t="s">
        <v>224</v>
      </c>
      <c r="AL8" s="15" t="s">
        <v>224</v>
      </c>
      <c r="AM8" s="15" t="s">
        <v>224</v>
      </c>
      <c r="AN8" s="15" t="s">
        <v>224</v>
      </c>
      <c r="AO8" s="15" t="s">
        <v>224</v>
      </c>
      <c r="AP8" s="15" t="s">
        <v>224</v>
      </c>
      <c r="AQ8" s="15" t="s">
        <v>224</v>
      </c>
      <c r="AR8" s="15" t="s">
        <v>224</v>
      </c>
      <c r="AS8" s="15" t="s">
        <v>224</v>
      </c>
      <c r="AT8" s="15" t="s">
        <v>224</v>
      </c>
      <c r="AU8" s="15" t="s">
        <v>224</v>
      </c>
      <c r="AV8" s="15" t="s">
        <v>224</v>
      </c>
      <c r="AW8" s="15" t="s">
        <v>224</v>
      </c>
      <c r="AX8" s="15" t="s">
        <v>224</v>
      </c>
      <c r="AY8" s="15" t="s">
        <v>224</v>
      </c>
      <c r="AZ8" s="15" t="s">
        <v>224</v>
      </c>
      <c r="BA8" s="15" t="s">
        <v>224</v>
      </c>
      <c r="BB8" s="15" t="s">
        <v>224</v>
      </c>
      <c r="BC8" s="15" t="s">
        <v>224</v>
      </c>
      <c r="BD8" s="15" t="s">
        <v>224</v>
      </c>
      <c r="BE8" s="15" t="s">
        <v>224</v>
      </c>
      <c r="BF8" s="15" t="s">
        <v>224</v>
      </c>
      <c r="BG8" s="15" t="s">
        <v>224</v>
      </c>
      <c r="BH8" s="15" t="s">
        <v>224</v>
      </c>
      <c r="BI8" s="15" t="s">
        <v>224</v>
      </c>
      <c r="BJ8" s="15" t="s">
        <v>224</v>
      </c>
      <c r="BK8" s="15" t="s">
        <v>224</v>
      </c>
      <c r="BL8" s="15" t="s">
        <v>224</v>
      </c>
      <c r="BM8" s="15" t="s">
        <v>224</v>
      </c>
      <c r="BN8" s="15" t="s">
        <v>224</v>
      </c>
      <c r="BO8" s="15" t="s">
        <v>224</v>
      </c>
      <c r="BP8" s="15" t="s">
        <v>224</v>
      </c>
      <c r="BQ8" s="15" t="s">
        <v>339</v>
      </c>
      <c r="BR8" s="15" t="s">
        <v>340</v>
      </c>
      <c r="BS8" s="15" t="s">
        <v>224</v>
      </c>
      <c r="BT8" s="15" t="s">
        <v>224</v>
      </c>
      <c r="BU8" s="15" t="s">
        <v>224</v>
      </c>
      <c r="BV8" s="15" t="s">
        <v>224</v>
      </c>
      <c r="BW8" s="15" t="s">
        <v>224</v>
      </c>
      <c r="BX8" s="15" t="s">
        <v>224</v>
      </c>
      <c r="BY8" s="15" t="s">
        <v>224</v>
      </c>
      <c r="BZ8" s="15" t="s">
        <v>224</v>
      </c>
      <c r="CA8" s="15" t="s">
        <v>224</v>
      </c>
      <c r="CB8" s="15" t="s">
        <v>224</v>
      </c>
      <c r="CC8" s="15" t="s">
        <v>224</v>
      </c>
      <c r="CD8" s="15" t="s">
        <v>224</v>
      </c>
      <c r="CE8" s="15" t="s">
        <v>224</v>
      </c>
      <c r="CF8" s="15" t="s">
        <v>224</v>
      </c>
      <c r="CG8" s="15" t="s">
        <v>224</v>
      </c>
      <c r="CH8" s="15" t="s">
        <v>224</v>
      </c>
      <c r="CI8" s="15" t="s">
        <v>224</v>
      </c>
      <c r="CJ8" s="15" t="s">
        <v>224</v>
      </c>
      <c r="CK8" s="15" t="s">
        <v>224</v>
      </c>
      <c r="CL8" s="15" t="s">
        <v>224</v>
      </c>
      <c r="CM8" s="15" t="s">
        <v>224</v>
      </c>
      <c r="CN8" s="15" t="s">
        <v>224</v>
      </c>
      <c r="CO8" s="15" t="s">
        <v>224</v>
      </c>
      <c r="CP8" s="15" t="s">
        <v>224</v>
      </c>
      <c r="CQ8" s="15" t="s">
        <v>224</v>
      </c>
      <c r="CR8" s="15" t="s">
        <v>224</v>
      </c>
      <c r="CS8" s="15" t="s">
        <v>224</v>
      </c>
      <c r="CT8" s="15" t="s">
        <v>224</v>
      </c>
    </row>
    <row r="9">
      <c r="A9" s="13" t="str">
        <f t="shared" si="1"/>
        <v>DSD_01 20141382 Nguyễn Ngọc Hải</v>
      </c>
      <c r="B9" s="14">
        <v>43732.81714947917</v>
      </c>
      <c r="C9" s="15" t="s">
        <v>306</v>
      </c>
      <c r="D9" s="16">
        <v>0.0</v>
      </c>
      <c r="E9" s="15" t="s">
        <v>307</v>
      </c>
      <c r="F9" s="15" t="s">
        <v>360</v>
      </c>
      <c r="G9" s="15" t="s">
        <v>357</v>
      </c>
      <c r="H9" s="15" t="s">
        <v>361</v>
      </c>
      <c r="I9" s="15" t="s">
        <v>362</v>
      </c>
      <c r="J9" s="17" t="s">
        <v>363</v>
      </c>
      <c r="K9" s="15" t="s">
        <v>316</v>
      </c>
      <c r="L9" s="15" t="s">
        <v>364</v>
      </c>
      <c r="N9" s="15" t="s">
        <v>365</v>
      </c>
      <c r="O9" s="15" t="s">
        <v>366</v>
      </c>
      <c r="P9" s="15" t="s">
        <v>224</v>
      </c>
      <c r="Q9" s="15" t="s">
        <v>224</v>
      </c>
      <c r="R9" s="15" t="s">
        <v>354</v>
      </c>
      <c r="S9" s="15" t="s">
        <v>224</v>
      </c>
      <c r="T9" s="15" t="s">
        <v>224</v>
      </c>
      <c r="U9" s="15" t="s">
        <v>224</v>
      </c>
      <c r="V9" s="15" t="s">
        <v>224</v>
      </c>
      <c r="W9" s="15" t="s">
        <v>224</v>
      </c>
      <c r="X9" s="15" t="s">
        <v>224</v>
      </c>
      <c r="Y9" s="15" t="s">
        <v>224</v>
      </c>
      <c r="Z9" s="15" t="s">
        <v>224</v>
      </c>
      <c r="AA9" s="15" t="s">
        <v>224</v>
      </c>
      <c r="AB9" s="15" t="s">
        <v>224</v>
      </c>
      <c r="AC9" s="15" t="s">
        <v>224</v>
      </c>
      <c r="AD9" s="15" t="s">
        <v>224</v>
      </c>
      <c r="AE9" s="15" t="s">
        <v>224</v>
      </c>
      <c r="AF9" s="15" t="s">
        <v>224</v>
      </c>
      <c r="AG9" s="15" t="s">
        <v>224</v>
      </c>
      <c r="AH9" s="15" t="s">
        <v>224</v>
      </c>
      <c r="AI9" s="15" t="s">
        <v>224</v>
      </c>
      <c r="AJ9" s="15" t="s">
        <v>224</v>
      </c>
      <c r="AK9" s="15" t="s">
        <v>224</v>
      </c>
      <c r="AL9" s="15" t="s">
        <v>224</v>
      </c>
      <c r="AM9" s="15" t="s">
        <v>224</v>
      </c>
      <c r="AN9" s="15" t="s">
        <v>224</v>
      </c>
      <c r="AO9" s="15" t="s">
        <v>224</v>
      </c>
      <c r="AP9" s="15" t="s">
        <v>224</v>
      </c>
      <c r="AQ9" s="15" t="s">
        <v>224</v>
      </c>
      <c r="AR9" s="15" t="s">
        <v>224</v>
      </c>
      <c r="AS9" s="15" t="s">
        <v>224</v>
      </c>
      <c r="AT9" s="15" t="s">
        <v>224</v>
      </c>
      <c r="AU9" s="15" t="s">
        <v>224</v>
      </c>
      <c r="AV9" s="15" t="s">
        <v>224</v>
      </c>
      <c r="AW9" s="15" t="s">
        <v>224</v>
      </c>
      <c r="AX9" s="15" t="s">
        <v>224</v>
      </c>
      <c r="AY9" s="15" t="s">
        <v>224</v>
      </c>
      <c r="AZ9" s="15" t="s">
        <v>224</v>
      </c>
      <c r="BA9" s="15" t="s">
        <v>224</v>
      </c>
      <c r="BB9" s="15" t="s">
        <v>224</v>
      </c>
      <c r="BC9" s="15" t="s">
        <v>224</v>
      </c>
      <c r="BD9" s="15" t="s">
        <v>224</v>
      </c>
      <c r="BE9" s="15" t="s">
        <v>224</v>
      </c>
      <c r="BF9" s="15" t="s">
        <v>224</v>
      </c>
      <c r="BG9" s="15" t="s">
        <v>224</v>
      </c>
      <c r="BH9" s="15" t="s">
        <v>224</v>
      </c>
      <c r="BI9" s="15" t="s">
        <v>224</v>
      </c>
      <c r="BJ9" s="15" t="s">
        <v>224</v>
      </c>
      <c r="BK9" s="15" t="s">
        <v>224</v>
      </c>
      <c r="BL9" s="15" t="s">
        <v>224</v>
      </c>
      <c r="BM9" s="15" t="s">
        <v>224</v>
      </c>
      <c r="BN9" s="15" t="s">
        <v>224</v>
      </c>
      <c r="BO9" s="15" t="s">
        <v>224</v>
      </c>
      <c r="BP9" s="15" t="s">
        <v>224</v>
      </c>
      <c r="BQ9" s="15" t="s">
        <v>339</v>
      </c>
      <c r="BR9" s="15" t="s">
        <v>340</v>
      </c>
      <c r="BS9" s="15" t="s">
        <v>224</v>
      </c>
      <c r="BT9" s="15" t="s">
        <v>224</v>
      </c>
      <c r="BU9" s="15" t="s">
        <v>224</v>
      </c>
      <c r="BV9" s="15" t="s">
        <v>224</v>
      </c>
      <c r="BW9" s="15" t="s">
        <v>224</v>
      </c>
      <c r="BX9" s="15" t="s">
        <v>224</v>
      </c>
      <c r="BY9" s="15" t="s">
        <v>224</v>
      </c>
      <c r="BZ9" s="15" t="s">
        <v>224</v>
      </c>
      <c r="CA9" s="15" t="s">
        <v>224</v>
      </c>
      <c r="CB9" s="15" t="s">
        <v>224</v>
      </c>
      <c r="CC9" s="15" t="s">
        <v>224</v>
      </c>
      <c r="CD9" s="15" t="s">
        <v>224</v>
      </c>
      <c r="CE9" s="15" t="s">
        <v>224</v>
      </c>
      <c r="CF9" s="15" t="s">
        <v>224</v>
      </c>
      <c r="CG9" s="15" t="s">
        <v>224</v>
      </c>
      <c r="CH9" s="15" t="s">
        <v>224</v>
      </c>
      <c r="CI9" s="15" t="s">
        <v>224</v>
      </c>
      <c r="CJ9" s="15" t="s">
        <v>224</v>
      </c>
      <c r="CK9" s="15" t="s">
        <v>224</v>
      </c>
      <c r="CL9" s="15" t="s">
        <v>224</v>
      </c>
      <c r="CM9" s="15" t="s">
        <v>224</v>
      </c>
      <c r="CN9" s="15" t="s">
        <v>224</v>
      </c>
      <c r="CO9" s="15" t="s">
        <v>224</v>
      </c>
      <c r="CP9" s="15" t="s">
        <v>224</v>
      </c>
      <c r="CQ9" s="15" t="s">
        <v>224</v>
      </c>
      <c r="CR9" s="15" t="s">
        <v>224</v>
      </c>
      <c r="CS9" s="15" t="s">
        <v>224</v>
      </c>
      <c r="CT9" s="15" t="s">
        <v>224</v>
      </c>
    </row>
    <row r="10">
      <c r="A10" s="13" t="str">
        <f t="shared" si="1"/>
        <v/>
      </c>
      <c r="B10" s="14">
        <v>43731.971848113426</v>
      </c>
      <c r="C10" s="15" t="s">
        <v>306</v>
      </c>
      <c r="D10" s="16">
        <v>0.0</v>
      </c>
      <c r="E10" s="15"/>
      <c r="F10" s="15"/>
      <c r="G10" s="15"/>
      <c r="H10" s="15"/>
      <c r="I10" s="15"/>
      <c r="J10" s="17"/>
      <c r="K10" s="15"/>
      <c r="L10" s="15"/>
      <c r="N10" s="15"/>
      <c r="O10" s="15"/>
      <c r="P10" s="15" t="s">
        <v>224</v>
      </c>
      <c r="Q10" s="15" t="s">
        <v>224</v>
      </c>
      <c r="R10" s="15" t="s">
        <v>354</v>
      </c>
      <c r="S10" s="15" t="s">
        <v>224</v>
      </c>
      <c r="T10" s="15" t="s">
        <v>224</v>
      </c>
      <c r="U10" s="15" t="s">
        <v>224</v>
      </c>
      <c r="V10" s="15" t="s">
        <v>224</v>
      </c>
      <c r="W10" s="15" t="s">
        <v>339</v>
      </c>
      <c r="X10" s="15" t="s">
        <v>224</v>
      </c>
      <c r="Y10" s="15" t="s">
        <v>224</v>
      </c>
      <c r="Z10" s="15" t="s">
        <v>224</v>
      </c>
      <c r="AA10" s="15" t="s">
        <v>224</v>
      </c>
      <c r="AB10" s="15" t="s">
        <v>224</v>
      </c>
      <c r="AC10" s="15" t="s">
        <v>224</v>
      </c>
      <c r="AD10" s="15" t="s">
        <v>224</v>
      </c>
      <c r="AE10" s="15" t="s">
        <v>224</v>
      </c>
      <c r="AF10" s="15" t="s">
        <v>224</v>
      </c>
      <c r="AG10" s="15" t="s">
        <v>224</v>
      </c>
      <c r="AH10" s="15" t="s">
        <v>224</v>
      </c>
      <c r="AI10" s="15" t="s">
        <v>224</v>
      </c>
      <c r="AJ10" s="15" t="s">
        <v>224</v>
      </c>
      <c r="AK10" s="15" t="s">
        <v>224</v>
      </c>
      <c r="AL10" s="15" t="s">
        <v>224</v>
      </c>
      <c r="AM10" s="15" t="s">
        <v>224</v>
      </c>
      <c r="AN10" s="15" t="s">
        <v>224</v>
      </c>
      <c r="AO10" s="15" t="s">
        <v>224</v>
      </c>
      <c r="AP10" s="15" t="s">
        <v>224</v>
      </c>
      <c r="AQ10" s="15" t="s">
        <v>224</v>
      </c>
      <c r="AR10" s="15" t="s">
        <v>224</v>
      </c>
      <c r="AS10" s="15" t="s">
        <v>224</v>
      </c>
      <c r="AT10" s="15" t="s">
        <v>224</v>
      </c>
      <c r="AU10" s="15" t="s">
        <v>224</v>
      </c>
      <c r="AV10" s="15" t="s">
        <v>224</v>
      </c>
      <c r="AW10" s="15" t="s">
        <v>224</v>
      </c>
      <c r="AX10" s="15" t="s">
        <v>224</v>
      </c>
      <c r="AY10" s="15" t="s">
        <v>224</v>
      </c>
      <c r="AZ10" s="15" t="s">
        <v>224</v>
      </c>
      <c r="BA10" s="15" t="s">
        <v>224</v>
      </c>
      <c r="BB10" s="15" t="s">
        <v>224</v>
      </c>
      <c r="BC10" s="15" t="s">
        <v>224</v>
      </c>
      <c r="BD10" s="15" t="s">
        <v>224</v>
      </c>
      <c r="BE10" s="15" t="s">
        <v>224</v>
      </c>
      <c r="BF10" s="15" t="s">
        <v>224</v>
      </c>
      <c r="BG10" s="15" t="s">
        <v>224</v>
      </c>
      <c r="BH10" s="15" t="s">
        <v>224</v>
      </c>
      <c r="BI10" s="15" t="s">
        <v>224</v>
      </c>
      <c r="BJ10" s="15" t="s">
        <v>224</v>
      </c>
      <c r="BK10" s="15" t="s">
        <v>224</v>
      </c>
      <c r="BL10" s="15" t="s">
        <v>224</v>
      </c>
      <c r="BM10" s="15" t="s">
        <v>224</v>
      </c>
      <c r="BN10" s="15" t="s">
        <v>224</v>
      </c>
      <c r="BO10" s="15" t="s">
        <v>224</v>
      </c>
      <c r="BP10" s="15" t="s">
        <v>224</v>
      </c>
      <c r="BQ10" s="15" t="s">
        <v>224</v>
      </c>
      <c r="BR10" s="15" t="s">
        <v>224</v>
      </c>
      <c r="BS10" s="15" t="s">
        <v>224</v>
      </c>
      <c r="BT10" s="15" t="s">
        <v>224</v>
      </c>
      <c r="BU10" s="15" t="s">
        <v>224</v>
      </c>
      <c r="BV10" s="15" t="s">
        <v>224</v>
      </c>
      <c r="BW10" s="15" t="s">
        <v>224</v>
      </c>
      <c r="BX10" s="15" t="s">
        <v>224</v>
      </c>
      <c r="BY10" s="15" t="s">
        <v>224</v>
      </c>
      <c r="BZ10" s="15" t="s">
        <v>224</v>
      </c>
      <c r="CA10" s="15" t="s">
        <v>224</v>
      </c>
      <c r="CB10" s="15" t="s">
        <v>224</v>
      </c>
      <c r="CC10" s="15" t="s">
        <v>224</v>
      </c>
      <c r="CD10" s="15" t="s">
        <v>224</v>
      </c>
      <c r="CE10" s="15" t="s">
        <v>224</v>
      </c>
      <c r="CF10" s="15" t="s">
        <v>224</v>
      </c>
      <c r="CG10" s="15" t="s">
        <v>224</v>
      </c>
      <c r="CH10" s="15" t="s">
        <v>224</v>
      </c>
      <c r="CI10" s="15" t="s">
        <v>224</v>
      </c>
      <c r="CJ10" s="15" t="s">
        <v>224</v>
      </c>
      <c r="CK10" s="15" t="s">
        <v>224</v>
      </c>
      <c r="CL10" s="15" t="s">
        <v>224</v>
      </c>
      <c r="CM10" s="15" t="s">
        <v>224</v>
      </c>
      <c r="CN10" s="15" t="s">
        <v>224</v>
      </c>
      <c r="CO10" s="15" t="s">
        <v>224</v>
      </c>
      <c r="CP10" s="15" t="s">
        <v>224</v>
      </c>
      <c r="CQ10" s="15" t="s">
        <v>224</v>
      </c>
      <c r="CR10" s="15" t="s">
        <v>224</v>
      </c>
      <c r="CS10" s="15" t="s">
        <v>224</v>
      </c>
      <c r="CT10" s="15" t="s">
        <v>224</v>
      </c>
    </row>
    <row r="11">
      <c r="A11" s="13" t="str">
        <f t="shared" si="1"/>
        <v>DSD_02 20150393 Biện Thành  Chung</v>
      </c>
      <c r="B11" s="14">
        <v>43732.964084837964</v>
      </c>
      <c r="C11" s="15" t="s">
        <v>370</v>
      </c>
      <c r="D11" s="16">
        <v>0.0</v>
      </c>
      <c r="E11" s="15" t="s">
        <v>371</v>
      </c>
      <c r="F11" s="15" t="s">
        <v>372</v>
      </c>
      <c r="G11" s="15" t="s">
        <v>373</v>
      </c>
      <c r="H11" s="15" t="s">
        <v>374</v>
      </c>
      <c r="I11" s="15" t="s">
        <v>375</v>
      </c>
      <c r="J11" s="17" t="s">
        <v>376</v>
      </c>
      <c r="K11" s="15" t="s">
        <v>377</v>
      </c>
      <c r="L11" s="15" t="s">
        <v>378</v>
      </c>
      <c r="N11" s="15" t="s">
        <v>379</v>
      </c>
      <c r="O11" s="15" t="s">
        <v>380</v>
      </c>
      <c r="P11" s="15" t="s">
        <v>224</v>
      </c>
      <c r="Q11" s="15" t="s">
        <v>224</v>
      </c>
      <c r="R11" s="15" t="s">
        <v>224</v>
      </c>
      <c r="S11" s="15" t="s">
        <v>224</v>
      </c>
      <c r="T11" s="15" t="s">
        <v>224</v>
      </c>
      <c r="U11" s="15" t="s">
        <v>224</v>
      </c>
      <c r="V11" s="15" t="s">
        <v>224</v>
      </c>
      <c r="W11" s="15" t="s">
        <v>224</v>
      </c>
      <c r="X11" s="15" t="s">
        <v>224</v>
      </c>
      <c r="Y11" s="15" t="s">
        <v>224</v>
      </c>
      <c r="Z11" s="15" t="s">
        <v>224</v>
      </c>
      <c r="AA11" s="15" t="s">
        <v>224</v>
      </c>
      <c r="AB11" s="15" t="s">
        <v>224</v>
      </c>
      <c r="AC11" s="15" t="s">
        <v>224</v>
      </c>
      <c r="AD11" s="15" t="s">
        <v>224</v>
      </c>
      <c r="AE11" s="15" t="s">
        <v>224</v>
      </c>
      <c r="AF11" s="15" t="s">
        <v>224</v>
      </c>
      <c r="AG11" s="15" t="s">
        <v>224</v>
      </c>
      <c r="AH11" s="15" t="s">
        <v>224</v>
      </c>
      <c r="AI11" s="15" t="s">
        <v>224</v>
      </c>
      <c r="AJ11" s="15" t="s">
        <v>224</v>
      </c>
      <c r="AK11" s="15" t="s">
        <v>224</v>
      </c>
      <c r="AL11" s="15" t="s">
        <v>224</v>
      </c>
      <c r="AM11" s="15" t="s">
        <v>224</v>
      </c>
      <c r="AN11" s="15" t="s">
        <v>224</v>
      </c>
      <c r="AO11" s="15" t="s">
        <v>224</v>
      </c>
      <c r="AP11" s="15" t="s">
        <v>224</v>
      </c>
      <c r="AQ11" s="15" t="s">
        <v>224</v>
      </c>
      <c r="AR11" s="15" t="s">
        <v>275</v>
      </c>
      <c r="AS11" s="15" t="s">
        <v>275</v>
      </c>
      <c r="AT11" s="15" t="s">
        <v>222</v>
      </c>
      <c r="AU11" s="15" t="s">
        <v>224</v>
      </c>
      <c r="AV11" s="15" t="s">
        <v>224</v>
      </c>
      <c r="AW11" s="15" t="s">
        <v>224</v>
      </c>
      <c r="AX11" s="15" t="s">
        <v>224</v>
      </c>
      <c r="AY11" s="15" t="s">
        <v>224</v>
      </c>
      <c r="AZ11" s="15" t="s">
        <v>224</v>
      </c>
      <c r="BA11" s="15" t="s">
        <v>224</v>
      </c>
      <c r="BB11" s="15" t="s">
        <v>224</v>
      </c>
      <c r="BC11" s="15" t="s">
        <v>224</v>
      </c>
      <c r="BD11" s="15" t="s">
        <v>224</v>
      </c>
      <c r="BE11" s="15" t="s">
        <v>224</v>
      </c>
      <c r="BF11" s="15" t="s">
        <v>224</v>
      </c>
      <c r="BG11" s="15" t="s">
        <v>224</v>
      </c>
      <c r="BH11" s="15" t="s">
        <v>224</v>
      </c>
      <c r="BI11" s="15" t="s">
        <v>224</v>
      </c>
      <c r="BJ11" s="15" t="s">
        <v>224</v>
      </c>
      <c r="BK11" s="15" t="s">
        <v>224</v>
      </c>
      <c r="BL11" s="15" t="s">
        <v>224</v>
      </c>
      <c r="BM11" s="15" t="s">
        <v>224</v>
      </c>
      <c r="BN11" s="15" t="s">
        <v>224</v>
      </c>
      <c r="BO11" s="15" t="s">
        <v>224</v>
      </c>
      <c r="BP11" s="15" t="s">
        <v>224</v>
      </c>
      <c r="BQ11" s="15" t="s">
        <v>224</v>
      </c>
      <c r="BR11" s="15" t="s">
        <v>224</v>
      </c>
      <c r="BS11" s="15" t="s">
        <v>224</v>
      </c>
      <c r="BT11" s="15" t="s">
        <v>224</v>
      </c>
      <c r="BU11" s="15" t="s">
        <v>224</v>
      </c>
      <c r="BV11" s="15" t="s">
        <v>224</v>
      </c>
      <c r="BW11" s="15" t="s">
        <v>224</v>
      </c>
      <c r="BX11" s="15" t="s">
        <v>224</v>
      </c>
      <c r="BY11" s="15" t="s">
        <v>224</v>
      </c>
      <c r="BZ11" s="15" t="s">
        <v>224</v>
      </c>
      <c r="CA11" s="15" t="s">
        <v>224</v>
      </c>
      <c r="CB11" s="15" t="s">
        <v>224</v>
      </c>
      <c r="CC11" s="15" t="s">
        <v>224</v>
      </c>
      <c r="CD11" s="15" t="s">
        <v>224</v>
      </c>
      <c r="CE11" s="15" t="s">
        <v>224</v>
      </c>
      <c r="CF11" s="15" t="s">
        <v>224</v>
      </c>
      <c r="CG11" s="15" t="s">
        <v>224</v>
      </c>
      <c r="CH11" s="15" t="s">
        <v>224</v>
      </c>
      <c r="CI11" s="15" t="s">
        <v>224</v>
      </c>
      <c r="CJ11" s="15" t="s">
        <v>224</v>
      </c>
      <c r="CK11" s="15" t="s">
        <v>224</v>
      </c>
      <c r="CL11" s="15" t="s">
        <v>224</v>
      </c>
      <c r="CM11" s="15" t="s">
        <v>224</v>
      </c>
      <c r="CN11" s="15" t="s">
        <v>224</v>
      </c>
      <c r="CO11" s="15" t="s">
        <v>224</v>
      </c>
      <c r="CP11" s="15" t="s">
        <v>224</v>
      </c>
      <c r="CQ11" s="15" t="s">
        <v>224</v>
      </c>
      <c r="CR11" s="15" t="s">
        <v>224</v>
      </c>
      <c r="CS11" s="15" t="s">
        <v>224</v>
      </c>
      <c r="CT11" s="15" t="s">
        <v>224</v>
      </c>
    </row>
    <row r="12">
      <c r="A12" s="13" t="str">
        <f t="shared" si="1"/>
        <v>DSD_02 20150393 Biện Thành  Chung</v>
      </c>
      <c r="B12" s="14">
        <v>43732.979360185185</v>
      </c>
      <c r="C12" s="15" t="s">
        <v>370</v>
      </c>
      <c r="D12" s="16">
        <v>0.0</v>
      </c>
      <c r="E12" s="15" t="s">
        <v>371</v>
      </c>
      <c r="F12" s="15" t="s">
        <v>372</v>
      </c>
      <c r="G12" s="15" t="s">
        <v>373</v>
      </c>
      <c r="H12" s="15" t="s">
        <v>383</v>
      </c>
      <c r="I12" s="15" t="s">
        <v>384</v>
      </c>
      <c r="J12" s="17" t="s">
        <v>385</v>
      </c>
      <c r="K12" s="15" t="s">
        <v>386</v>
      </c>
      <c r="L12" s="15" t="s">
        <v>387</v>
      </c>
      <c r="N12" s="15" t="s">
        <v>379</v>
      </c>
      <c r="O12" s="15" t="s">
        <v>380</v>
      </c>
      <c r="P12" s="15" t="s">
        <v>224</v>
      </c>
      <c r="Q12" s="15" t="s">
        <v>224</v>
      </c>
      <c r="R12" s="15" t="s">
        <v>224</v>
      </c>
      <c r="S12" s="15" t="s">
        <v>275</v>
      </c>
      <c r="T12" s="15" t="s">
        <v>275</v>
      </c>
      <c r="U12" s="15" t="s">
        <v>275</v>
      </c>
      <c r="V12" s="15" t="s">
        <v>222</v>
      </c>
      <c r="W12" s="15" t="s">
        <v>275</v>
      </c>
      <c r="X12" s="15" t="s">
        <v>222</v>
      </c>
      <c r="Y12" s="15" t="s">
        <v>222</v>
      </c>
      <c r="Z12" s="15" t="s">
        <v>275</v>
      </c>
      <c r="AA12" s="15" t="s">
        <v>275</v>
      </c>
      <c r="AB12" s="15" t="s">
        <v>222</v>
      </c>
      <c r="AC12" s="15" t="s">
        <v>222</v>
      </c>
      <c r="AD12" s="15" t="s">
        <v>222</v>
      </c>
      <c r="AE12" s="15" t="s">
        <v>275</v>
      </c>
      <c r="AF12" s="15" t="s">
        <v>222</v>
      </c>
      <c r="AG12" s="15" t="s">
        <v>275</v>
      </c>
      <c r="AH12" s="15" t="s">
        <v>222</v>
      </c>
      <c r="AI12" s="15" t="s">
        <v>275</v>
      </c>
      <c r="AJ12" s="15" t="s">
        <v>222</v>
      </c>
      <c r="AK12" s="15" t="s">
        <v>275</v>
      </c>
      <c r="AL12" s="15" t="s">
        <v>222</v>
      </c>
      <c r="AM12" s="15" t="s">
        <v>275</v>
      </c>
      <c r="AN12" s="15" t="s">
        <v>275</v>
      </c>
      <c r="AO12" s="15" t="s">
        <v>222</v>
      </c>
      <c r="AP12" s="15" t="s">
        <v>275</v>
      </c>
      <c r="AQ12" s="15" t="s">
        <v>222</v>
      </c>
      <c r="AR12" s="15" t="s">
        <v>275</v>
      </c>
      <c r="AS12" s="15" t="s">
        <v>275</v>
      </c>
      <c r="AT12" s="15" t="s">
        <v>222</v>
      </c>
      <c r="AU12" s="15" t="s">
        <v>222</v>
      </c>
      <c r="AV12" s="15" t="s">
        <v>222</v>
      </c>
      <c r="AW12" s="15" t="s">
        <v>222</v>
      </c>
      <c r="AX12" s="15" t="s">
        <v>222</v>
      </c>
      <c r="AY12" s="15" t="s">
        <v>222</v>
      </c>
      <c r="AZ12" s="15" t="s">
        <v>222</v>
      </c>
      <c r="BA12" s="15" t="s">
        <v>222</v>
      </c>
      <c r="BB12" s="15" t="s">
        <v>222</v>
      </c>
      <c r="BC12" s="15" t="s">
        <v>222</v>
      </c>
      <c r="BD12" s="15" t="s">
        <v>222</v>
      </c>
      <c r="BE12" s="15" t="s">
        <v>222</v>
      </c>
      <c r="BF12" s="15" t="s">
        <v>222</v>
      </c>
      <c r="BG12" s="15" t="s">
        <v>222</v>
      </c>
      <c r="BH12" s="15" t="s">
        <v>222</v>
      </c>
      <c r="BI12" s="15" t="s">
        <v>222</v>
      </c>
      <c r="BJ12" s="15" t="s">
        <v>222</v>
      </c>
      <c r="BK12" s="15" t="s">
        <v>222</v>
      </c>
      <c r="BL12" s="15" t="s">
        <v>222</v>
      </c>
      <c r="BM12" s="15" t="s">
        <v>222</v>
      </c>
      <c r="BN12" s="15" t="s">
        <v>222</v>
      </c>
      <c r="BO12" s="15" t="s">
        <v>222</v>
      </c>
      <c r="BP12" s="15" t="s">
        <v>222</v>
      </c>
      <c r="BQ12" s="15" t="s">
        <v>222</v>
      </c>
      <c r="BR12" s="15" t="s">
        <v>275</v>
      </c>
      <c r="BS12" s="15" t="s">
        <v>222</v>
      </c>
      <c r="BT12" s="15" t="s">
        <v>275</v>
      </c>
      <c r="BU12" s="15" t="s">
        <v>222</v>
      </c>
      <c r="BV12" s="15" t="s">
        <v>222</v>
      </c>
      <c r="BW12" s="15" t="s">
        <v>222</v>
      </c>
      <c r="BX12" s="15" t="s">
        <v>222</v>
      </c>
      <c r="BY12" s="15" t="s">
        <v>222</v>
      </c>
      <c r="BZ12" s="15" t="s">
        <v>222</v>
      </c>
      <c r="CA12" s="15" t="s">
        <v>222</v>
      </c>
      <c r="CB12" s="15" t="s">
        <v>222</v>
      </c>
      <c r="CC12" s="15" t="s">
        <v>222</v>
      </c>
      <c r="CD12" s="15" t="s">
        <v>222</v>
      </c>
      <c r="CE12" s="15" t="s">
        <v>222</v>
      </c>
      <c r="CF12" s="15" t="s">
        <v>222</v>
      </c>
      <c r="CG12" s="15" t="s">
        <v>275</v>
      </c>
      <c r="CH12" s="15" t="s">
        <v>222</v>
      </c>
      <c r="CI12" s="15" t="s">
        <v>222</v>
      </c>
      <c r="CJ12" s="15" t="s">
        <v>222</v>
      </c>
      <c r="CK12" s="15" t="s">
        <v>222</v>
      </c>
      <c r="CL12" s="15" t="s">
        <v>222</v>
      </c>
      <c r="CM12" s="15" t="s">
        <v>275</v>
      </c>
      <c r="CN12" s="15" t="s">
        <v>222</v>
      </c>
      <c r="CO12" s="15" t="s">
        <v>222</v>
      </c>
      <c r="CP12" s="15" t="s">
        <v>222</v>
      </c>
      <c r="CQ12" s="15" t="s">
        <v>222</v>
      </c>
      <c r="CR12" s="15" t="s">
        <v>222</v>
      </c>
      <c r="CS12" s="15" t="s">
        <v>222</v>
      </c>
      <c r="CT12" s="15" t="s">
        <v>222</v>
      </c>
    </row>
    <row r="13">
      <c r="A13" s="13" t="str">
        <f t="shared" si="1"/>
        <v>DSD_02 20150393 Biện Thành  Chung</v>
      </c>
      <c r="B13" s="14">
        <v>43732.9967809838</v>
      </c>
      <c r="C13" s="15" t="s">
        <v>370</v>
      </c>
      <c r="D13" s="16">
        <v>0.0</v>
      </c>
      <c r="E13" s="15" t="s">
        <v>371</v>
      </c>
      <c r="F13" s="15" t="s">
        <v>372</v>
      </c>
      <c r="G13" s="15" t="s">
        <v>373</v>
      </c>
      <c r="H13" s="15" t="s">
        <v>383</v>
      </c>
      <c r="I13" s="15" t="s">
        <v>391</v>
      </c>
      <c r="J13" s="17" t="s">
        <v>392</v>
      </c>
      <c r="K13" s="15" t="s">
        <v>386</v>
      </c>
      <c r="L13" s="15" t="s">
        <v>393</v>
      </c>
      <c r="N13" s="15" t="s">
        <v>379</v>
      </c>
      <c r="O13" s="15" t="s">
        <v>380</v>
      </c>
      <c r="P13" s="15" t="s">
        <v>224</v>
      </c>
      <c r="Q13" s="15" t="s">
        <v>224</v>
      </c>
      <c r="R13" s="15" t="s">
        <v>224</v>
      </c>
      <c r="S13" s="15" t="s">
        <v>224</v>
      </c>
      <c r="T13" s="15" t="s">
        <v>224</v>
      </c>
      <c r="U13" s="15" t="s">
        <v>275</v>
      </c>
      <c r="V13" s="15" t="s">
        <v>222</v>
      </c>
      <c r="W13" s="15" t="s">
        <v>224</v>
      </c>
      <c r="X13" s="15" t="s">
        <v>224</v>
      </c>
      <c r="Y13" s="15" t="s">
        <v>224</v>
      </c>
      <c r="Z13" s="15" t="s">
        <v>224</v>
      </c>
      <c r="AA13" s="15" t="s">
        <v>224</v>
      </c>
      <c r="AB13" s="15" t="s">
        <v>224</v>
      </c>
      <c r="AC13" s="15" t="s">
        <v>224</v>
      </c>
      <c r="AD13" s="15" t="s">
        <v>224</v>
      </c>
      <c r="AE13" s="15" t="s">
        <v>224</v>
      </c>
      <c r="AF13" s="15" t="s">
        <v>224</v>
      </c>
      <c r="AG13" s="15" t="s">
        <v>224</v>
      </c>
      <c r="AH13" s="15" t="s">
        <v>224</v>
      </c>
      <c r="AI13" s="15" t="s">
        <v>224</v>
      </c>
      <c r="AJ13" s="15" t="s">
        <v>224</v>
      </c>
      <c r="AK13" s="15" t="s">
        <v>224</v>
      </c>
      <c r="AL13" s="15" t="s">
        <v>224</v>
      </c>
      <c r="AM13" s="15" t="s">
        <v>224</v>
      </c>
      <c r="AN13" s="15" t="s">
        <v>224</v>
      </c>
      <c r="AO13" s="15" t="s">
        <v>224</v>
      </c>
      <c r="AP13" s="15" t="s">
        <v>224</v>
      </c>
      <c r="AQ13" s="15" t="s">
        <v>224</v>
      </c>
      <c r="AR13" s="15" t="s">
        <v>224</v>
      </c>
      <c r="AS13" s="15" t="s">
        <v>224</v>
      </c>
      <c r="AT13" s="15" t="s">
        <v>224</v>
      </c>
      <c r="AU13" s="15" t="s">
        <v>224</v>
      </c>
      <c r="AV13" s="15" t="s">
        <v>224</v>
      </c>
      <c r="AW13" s="15" t="s">
        <v>224</v>
      </c>
      <c r="AX13" s="15" t="s">
        <v>224</v>
      </c>
      <c r="AY13" s="15" t="s">
        <v>224</v>
      </c>
      <c r="AZ13" s="15" t="s">
        <v>224</v>
      </c>
      <c r="BA13" s="15" t="s">
        <v>224</v>
      </c>
      <c r="BB13" s="15" t="s">
        <v>224</v>
      </c>
      <c r="BC13" s="15" t="s">
        <v>224</v>
      </c>
      <c r="BD13" s="15" t="s">
        <v>224</v>
      </c>
      <c r="BE13" s="15" t="s">
        <v>224</v>
      </c>
      <c r="BF13" s="15" t="s">
        <v>224</v>
      </c>
      <c r="BG13" s="15" t="s">
        <v>224</v>
      </c>
      <c r="BH13" s="15" t="s">
        <v>224</v>
      </c>
      <c r="BI13" s="15" t="s">
        <v>275</v>
      </c>
      <c r="BJ13" s="15" t="s">
        <v>222</v>
      </c>
      <c r="BK13" s="15" t="s">
        <v>275</v>
      </c>
      <c r="BL13" s="15" t="s">
        <v>224</v>
      </c>
      <c r="BM13" s="15" t="s">
        <v>224</v>
      </c>
      <c r="BN13" s="15" t="s">
        <v>224</v>
      </c>
      <c r="BO13" s="15" t="s">
        <v>275</v>
      </c>
      <c r="BP13" s="15" t="s">
        <v>222</v>
      </c>
      <c r="BQ13" s="15" t="s">
        <v>224</v>
      </c>
      <c r="BR13" s="15" t="s">
        <v>224</v>
      </c>
      <c r="BS13" s="15" t="s">
        <v>224</v>
      </c>
      <c r="BT13" s="15" t="s">
        <v>224</v>
      </c>
      <c r="BU13" s="15" t="s">
        <v>224</v>
      </c>
      <c r="BV13" s="15" t="s">
        <v>224</v>
      </c>
      <c r="BW13" s="15" t="s">
        <v>224</v>
      </c>
      <c r="BX13" s="15" t="s">
        <v>224</v>
      </c>
      <c r="BY13" s="15" t="s">
        <v>224</v>
      </c>
      <c r="BZ13" s="15" t="s">
        <v>224</v>
      </c>
      <c r="CA13" s="15" t="s">
        <v>224</v>
      </c>
      <c r="CB13" s="15" t="s">
        <v>224</v>
      </c>
      <c r="CC13" s="15" t="s">
        <v>224</v>
      </c>
      <c r="CD13" s="15" t="s">
        <v>224</v>
      </c>
      <c r="CE13" s="15" t="s">
        <v>224</v>
      </c>
      <c r="CF13" s="15" t="s">
        <v>224</v>
      </c>
      <c r="CG13" s="15" t="s">
        <v>224</v>
      </c>
      <c r="CH13" s="15" t="s">
        <v>224</v>
      </c>
      <c r="CI13" s="15" t="s">
        <v>224</v>
      </c>
      <c r="CJ13" s="15" t="s">
        <v>224</v>
      </c>
      <c r="CK13" s="15" t="s">
        <v>224</v>
      </c>
      <c r="CL13" s="15" t="s">
        <v>224</v>
      </c>
      <c r="CM13" s="15" t="s">
        <v>224</v>
      </c>
      <c r="CN13" s="15" t="s">
        <v>224</v>
      </c>
      <c r="CO13" s="15" t="s">
        <v>224</v>
      </c>
      <c r="CP13" s="15" t="s">
        <v>224</v>
      </c>
      <c r="CQ13" s="15" t="s">
        <v>224</v>
      </c>
      <c r="CR13" s="15" t="s">
        <v>224</v>
      </c>
      <c r="CS13" s="15" t="s">
        <v>224</v>
      </c>
      <c r="CT13" s="15" t="s">
        <v>224</v>
      </c>
    </row>
    <row r="14">
      <c r="A14" s="13" t="str">
        <f t="shared" si="1"/>
        <v>DSD_02 20151493 Phạm  Hoàn</v>
      </c>
      <c r="B14" s="14">
        <v>43732.99147545139</v>
      </c>
      <c r="C14" s="15" t="s">
        <v>396</v>
      </c>
      <c r="D14" s="16">
        <v>0.0</v>
      </c>
      <c r="E14" s="15" t="s">
        <v>397</v>
      </c>
      <c r="F14" s="15" t="s">
        <v>372</v>
      </c>
      <c r="G14" s="15" t="s">
        <v>398</v>
      </c>
      <c r="H14" s="15" t="s">
        <v>399</v>
      </c>
      <c r="I14" s="15" t="s">
        <v>400</v>
      </c>
      <c r="J14" s="17" t="s">
        <v>401</v>
      </c>
      <c r="K14" s="15" t="s">
        <v>402</v>
      </c>
      <c r="L14" s="15" t="s">
        <v>403</v>
      </c>
      <c r="N14" s="15" t="s">
        <v>405</v>
      </c>
      <c r="O14" s="15" t="s">
        <v>380</v>
      </c>
      <c r="P14" s="15" t="s">
        <v>224</v>
      </c>
      <c r="Q14" s="15" t="s">
        <v>224</v>
      </c>
      <c r="R14" s="15" t="s">
        <v>224</v>
      </c>
      <c r="S14" s="15" t="s">
        <v>224</v>
      </c>
      <c r="T14" s="15" t="s">
        <v>224</v>
      </c>
      <c r="U14" s="15" t="s">
        <v>224</v>
      </c>
      <c r="V14" s="15" t="s">
        <v>224</v>
      </c>
      <c r="W14" s="15" t="s">
        <v>224</v>
      </c>
      <c r="X14" s="15" t="s">
        <v>224</v>
      </c>
      <c r="Y14" s="15" t="s">
        <v>224</v>
      </c>
      <c r="Z14" s="15" t="s">
        <v>224</v>
      </c>
      <c r="AA14" s="15" t="s">
        <v>224</v>
      </c>
      <c r="AB14" s="15" t="s">
        <v>224</v>
      </c>
      <c r="AC14" s="15" t="s">
        <v>224</v>
      </c>
      <c r="AD14" s="15" t="s">
        <v>224</v>
      </c>
      <c r="AE14" s="15" t="s">
        <v>224</v>
      </c>
      <c r="AF14" s="15" t="s">
        <v>224</v>
      </c>
      <c r="AG14" s="15" t="s">
        <v>224</v>
      </c>
      <c r="AH14" s="15" t="s">
        <v>224</v>
      </c>
      <c r="AI14" s="15" t="s">
        <v>224</v>
      </c>
      <c r="AJ14" s="15" t="s">
        <v>224</v>
      </c>
      <c r="AK14" s="15" t="s">
        <v>224</v>
      </c>
      <c r="AL14" s="15" t="s">
        <v>224</v>
      </c>
      <c r="AM14" s="15" t="s">
        <v>224</v>
      </c>
      <c r="AN14" s="15" t="s">
        <v>224</v>
      </c>
      <c r="AO14" s="15" t="s">
        <v>224</v>
      </c>
      <c r="AP14" s="15" t="s">
        <v>224</v>
      </c>
      <c r="AQ14" s="15" t="s">
        <v>224</v>
      </c>
      <c r="AR14" s="15" t="s">
        <v>275</v>
      </c>
      <c r="AS14" s="15" t="s">
        <v>275</v>
      </c>
      <c r="AT14" s="15" t="s">
        <v>224</v>
      </c>
      <c r="AU14" s="15" t="s">
        <v>224</v>
      </c>
      <c r="AV14" s="15" t="s">
        <v>275</v>
      </c>
      <c r="AW14" s="15" t="s">
        <v>224</v>
      </c>
      <c r="AX14" s="15" t="s">
        <v>224</v>
      </c>
      <c r="AY14" s="15" t="s">
        <v>224</v>
      </c>
      <c r="AZ14" s="15" t="s">
        <v>275</v>
      </c>
      <c r="BA14" s="15" t="s">
        <v>224</v>
      </c>
      <c r="BB14" s="15" t="s">
        <v>224</v>
      </c>
      <c r="BC14" s="15" t="s">
        <v>224</v>
      </c>
      <c r="BD14" s="15" t="s">
        <v>224</v>
      </c>
      <c r="BE14" s="15" t="s">
        <v>222</v>
      </c>
      <c r="BF14" s="15" t="s">
        <v>224</v>
      </c>
      <c r="BG14" s="15" t="s">
        <v>224</v>
      </c>
      <c r="BH14" s="15" t="s">
        <v>224</v>
      </c>
      <c r="BI14" s="15" t="s">
        <v>224</v>
      </c>
      <c r="BJ14" s="15" t="s">
        <v>224</v>
      </c>
      <c r="BK14" s="15" t="s">
        <v>224</v>
      </c>
      <c r="BL14" s="15" t="s">
        <v>224</v>
      </c>
      <c r="BM14" s="15" t="s">
        <v>224</v>
      </c>
      <c r="BN14" s="15" t="s">
        <v>224</v>
      </c>
      <c r="BO14" s="15" t="s">
        <v>224</v>
      </c>
      <c r="BP14" s="15" t="s">
        <v>224</v>
      </c>
      <c r="BQ14" s="15" t="s">
        <v>224</v>
      </c>
      <c r="BR14" s="15" t="s">
        <v>224</v>
      </c>
      <c r="BS14" s="15" t="s">
        <v>224</v>
      </c>
      <c r="BT14" s="15" t="s">
        <v>224</v>
      </c>
      <c r="BU14" s="15" t="s">
        <v>224</v>
      </c>
      <c r="BV14" s="15" t="s">
        <v>224</v>
      </c>
      <c r="BW14" s="15" t="s">
        <v>275</v>
      </c>
      <c r="BX14" s="15" t="s">
        <v>275</v>
      </c>
      <c r="BY14" s="15" t="s">
        <v>275</v>
      </c>
      <c r="BZ14" s="15" t="s">
        <v>224</v>
      </c>
      <c r="CA14" s="15" t="s">
        <v>224</v>
      </c>
      <c r="CB14" s="15" t="s">
        <v>275</v>
      </c>
      <c r="CC14" s="15" t="s">
        <v>222</v>
      </c>
      <c r="CD14" s="15" t="s">
        <v>222</v>
      </c>
      <c r="CE14" s="15" t="s">
        <v>224</v>
      </c>
      <c r="CF14" s="15" t="s">
        <v>224</v>
      </c>
      <c r="CG14" s="15" t="s">
        <v>275</v>
      </c>
      <c r="CH14" s="15" t="s">
        <v>275</v>
      </c>
      <c r="CI14" s="15" t="s">
        <v>275</v>
      </c>
      <c r="CJ14" s="15" t="s">
        <v>275</v>
      </c>
      <c r="CL14" s="15" t="s">
        <v>224</v>
      </c>
      <c r="CM14" s="15" t="s">
        <v>224</v>
      </c>
      <c r="CN14" s="15" t="s">
        <v>224</v>
      </c>
      <c r="CO14" s="15" t="s">
        <v>224</v>
      </c>
      <c r="CP14" s="15" t="s">
        <v>224</v>
      </c>
      <c r="CQ14" s="15" t="s">
        <v>224</v>
      </c>
      <c r="CR14" s="15" t="s">
        <v>224</v>
      </c>
      <c r="CS14" s="15" t="s">
        <v>224</v>
      </c>
      <c r="CT14" s="15" t="s">
        <v>224</v>
      </c>
    </row>
    <row r="15">
      <c r="A15" s="13" t="str">
        <f t="shared" si="1"/>
        <v>DSD_02 20151493 Phạm  Hoàn</v>
      </c>
      <c r="B15" s="14">
        <v>43733.0005684375</v>
      </c>
      <c r="C15" s="15" t="s">
        <v>396</v>
      </c>
      <c r="D15" s="16">
        <v>0.0</v>
      </c>
      <c r="E15" s="15" t="s">
        <v>397</v>
      </c>
      <c r="F15" s="15" t="s">
        <v>372</v>
      </c>
      <c r="G15" s="15" t="s">
        <v>398</v>
      </c>
      <c r="H15" s="15" t="s">
        <v>407</v>
      </c>
      <c r="I15" s="15" t="s">
        <v>408</v>
      </c>
      <c r="J15" s="17" t="s">
        <v>409</v>
      </c>
      <c r="K15" s="15" t="s">
        <v>386</v>
      </c>
      <c r="L15" s="15" t="s">
        <v>410</v>
      </c>
      <c r="N15" s="15" t="s">
        <v>405</v>
      </c>
      <c r="O15" s="15" t="s">
        <v>380</v>
      </c>
      <c r="P15" s="15" t="s">
        <v>224</v>
      </c>
      <c r="Q15" s="15" t="s">
        <v>224</v>
      </c>
      <c r="R15" s="15" t="s">
        <v>224</v>
      </c>
      <c r="S15" s="15" t="s">
        <v>224</v>
      </c>
      <c r="T15" s="15" t="s">
        <v>224</v>
      </c>
      <c r="U15" s="15" t="s">
        <v>224</v>
      </c>
      <c r="V15" s="15" t="s">
        <v>224</v>
      </c>
      <c r="W15" s="15" t="s">
        <v>224</v>
      </c>
      <c r="X15" s="15" t="s">
        <v>224</v>
      </c>
      <c r="Y15" s="15" t="s">
        <v>224</v>
      </c>
      <c r="Z15" s="15" t="s">
        <v>275</v>
      </c>
      <c r="AA15" s="15" t="s">
        <v>224</v>
      </c>
      <c r="AB15" s="15" t="s">
        <v>224</v>
      </c>
      <c r="AC15" s="15" t="s">
        <v>224</v>
      </c>
      <c r="AD15" s="15" t="s">
        <v>224</v>
      </c>
      <c r="AE15" s="15" t="s">
        <v>224</v>
      </c>
      <c r="AF15" s="15" t="s">
        <v>224</v>
      </c>
      <c r="AG15" s="15" t="s">
        <v>224</v>
      </c>
      <c r="AH15" s="15" t="s">
        <v>224</v>
      </c>
      <c r="AI15" s="15" t="s">
        <v>224</v>
      </c>
      <c r="AJ15" s="15" t="s">
        <v>224</v>
      </c>
      <c r="AK15" s="15" t="s">
        <v>224</v>
      </c>
      <c r="AL15" s="15" t="s">
        <v>224</v>
      </c>
      <c r="AM15" s="15" t="s">
        <v>224</v>
      </c>
      <c r="AN15" s="15" t="s">
        <v>224</v>
      </c>
      <c r="AO15" s="15" t="s">
        <v>224</v>
      </c>
      <c r="AP15" s="15" t="s">
        <v>224</v>
      </c>
      <c r="AQ15" s="15" t="s">
        <v>224</v>
      </c>
      <c r="AR15" s="15" t="s">
        <v>275</v>
      </c>
      <c r="AS15" s="15" t="s">
        <v>224</v>
      </c>
      <c r="AT15" s="15" t="s">
        <v>222</v>
      </c>
      <c r="AU15" s="15" t="s">
        <v>224</v>
      </c>
      <c r="AV15" s="15" t="s">
        <v>224</v>
      </c>
      <c r="AW15" s="15" t="s">
        <v>224</v>
      </c>
      <c r="AX15" s="15" t="s">
        <v>224</v>
      </c>
      <c r="AY15" s="15" t="s">
        <v>224</v>
      </c>
      <c r="AZ15" s="15" t="s">
        <v>224</v>
      </c>
      <c r="BA15" s="15" t="s">
        <v>222</v>
      </c>
      <c r="BB15" s="15" t="s">
        <v>222</v>
      </c>
      <c r="BC15" s="15" t="s">
        <v>222</v>
      </c>
      <c r="BD15" s="15" t="s">
        <v>224</v>
      </c>
      <c r="BE15" s="15" t="s">
        <v>224</v>
      </c>
      <c r="BF15" s="15" t="s">
        <v>224</v>
      </c>
      <c r="BG15" s="15" t="s">
        <v>224</v>
      </c>
      <c r="BH15" s="15" t="s">
        <v>224</v>
      </c>
      <c r="BI15" s="15" t="s">
        <v>224</v>
      </c>
      <c r="BJ15" s="15" t="s">
        <v>224</v>
      </c>
      <c r="BK15" s="15" t="s">
        <v>224</v>
      </c>
      <c r="BL15" s="15" t="s">
        <v>224</v>
      </c>
      <c r="BM15" s="15" t="s">
        <v>224</v>
      </c>
      <c r="BN15" s="15" t="s">
        <v>224</v>
      </c>
      <c r="BO15" s="15" t="s">
        <v>224</v>
      </c>
      <c r="BP15" s="15" t="s">
        <v>224</v>
      </c>
      <c r="BQ15" s="15" t="s">
        <v>275</v>
      </c>
      <c r="BR15" s="15" t="s">
        <v>275</v>
      </c>
      <c r="BS15" s="15" t="s">
        <v>222</v>
      </c>
      <c r="BT15" s="15" t="s">
        <v>222</v>
      </c>
      <c r="BU15" s="15" t="s">
        <v>222</v>
      </c>
      <c r="BV15" s="15" t="s">
        <v>224</v>
      </c>
      <c r="BW15" s="15" t="s">
        <v>224</v>
      </c>
      <c r="BX15" s="15" t="s">
        <v>224</v>
      </c>
      <c r="BY15" s="15" t="s">
        <v>224</v>
      </c>
      <c r="BZ15" s="15" t="s">
        <v>224</v>
      </c>
      <c r="CA15" s="15" t="s">
        <v>224</v>
      </c>
      <c r="CB15" s="15" t="s">
        <v>224</v>
      </c>
      <c r="CC15" s="15" t="s">
        <v>224</v>
      </c>
      <c r="CD15" s="15" t="s">
        <v>224</v>
      </c>
      <c r="CE15" s="15" t="s">
        <v>224</v>
      </c>
      <c r="CF15" s="15" t="s">
        <v>224</v>
      </c>
      <c r="CG15" s="15" t="s">
        <v>224</v>
      </c>
      <c r="CH15" s="15" t="s">
        <v>224</v>
      </c>
      <c r="CI15" s="15" t="s">
        <v>224</v>
      </c>
      <c r="CJ15" s="15" t="s">
        <v>224</v>
      </c>
      <c r="CK15" s="15" t="s">
        <v>224</v>
      </c>
      <c r="CL15" s="15" t="s">
        <v>224</v>
      </c>
      <c r="CM15" s="15" t="s">
        <v>224</v>
      </c>
      <c r="CN15" s="15" t="s">
        <v>224</v>
      </c>
      <c r="CO15" s="15" t="s">
        <v>224</v>
      </c>
      <c r="CP15" s="15" t="s">
        <v>224</v>
      </c>
      <c r="CQ15" s="15" t="s">
        <v>224</v>
      </c>
      <c r="CR15" s="15" t="s">
        <v>224</v>
      </c>
      <c r="CS15" s="15" t="s">
        <v>224</v>
      </c>
      <c r="CT15" s="15" t="s">
        <v>224</v>
      </c>
    </row>
    <row r="16">
      <c r="A16" s="13" t="str">
        <f t="shared" si="1"/>
        <v>DSD_02 20151493 Phạm  Hoàn</v>
      </c>
      <c r="B16" s="14">
        <v>43732.9622260301</v>
      </c>
      <c r="C16" s="15" t="s">
        <v>396</v>
      </c>
      <c r="D16" s="16">
        <v>0.0</v>
      </c>
      <c r="E16" s="15" t="s">
        <v>397</v>
      </c>
      <c r="F16" s="15" t="s">
        <v>372</v>
      </c>
      <c r="G16" s="15" t="s">
        <v>399</v>
      </c>
      <c r="H16" s="15" t="s">
        <v>414</v>
      </c>
      <c r="I16" s="15" t="s">
        <v>414</v>
      </c>
      <c r="J16" s="17" t="s">
        <v>415</v>
      </c>
      <c r="K16" s="15" t="s">
        <v>377</v>
      </c>
      <c r="L16" s="15" t="s">
        <v>416</v>
      </c>
      <c r="N16" s="15" t="s">
        <v>417</v>
      </c>
      <c r="O16" s="15" t="s">
        <v>380</v>
      </c>
      <c r="P16" s="15" t="s">
        <v>224</v>
      </c>
      <c r="Q16" s="15" t="s">
        <v>224</v>
      </c>
      <c r="R16" s="15" t="s">
        <v>222</v>
      </c>
      <c r="S16" s="15" t="s">
        <v>224</v>
      </c>
      <c r="T16" s="15" t="s">
        <v>224</v>
      </c>
      <c r="U16" s="15" t="s">
        <v>224</v>
      </c>
      <c r="V16" s="15" t="s">
        <v>224</v>
      </c>
      <c r="W16" s="15" t="s">
        <v>224</v>
      </c>
      <c r="X16" s="15" t="s">
        <v>224</v>
      </c>
      <c r="Y16" s="15" t="s">
        <v>224</v>
      </c>
      <c r="Z16" s="15" t="s">
        <v>224</v>
      </c>
      <c r="AA16" s="15" t="s">
        <v>224</v>
      </c>
      <c r="AB16" s="15" t="s">
        <v>224</v>
      </c>
      <c r="AC16" s="15" t="s">
        <v>224</v>
      </c>
      <c r="AD16" s="15" t="s">
        <v>224</v>
      </c>
      <c r="AE16" s="15" t="s">
        <v>224</v>
      </c>
      <c r="AF16" s="15" t="s">
        <v>224</v>
      </c>
      <c r="AG16" s="15" t="s">
        <v>224</v>
      </c>
      <c r="AH16" s="15" t="s">
        <v>224</v>
      </c>
      <c r="AI16" s="15" t="s">
        <v>224</v>
      </c>
      <c r="AJ16" s="15" t="s">
        <v>224</v>
      </c>
      <c r="AK16" s="15" t="s">
        <v>224</v>
      </c>
      <c r="AL16" s="15" t="s">
        <v>275</v>
      </c>
      <c r="AM16" s="15" t="s">
        <v>224</v>
      </c>
      <c r="AN16" s="15" t="s">
        <v>222</v>
      </c>
      <c r="AO16" s="15" t="s">
        <v>224</v>
      </c>
      <c r="AP16" s="15" t="s">
        <v>275</v>
      </c>
      <c r="AQ16" s="15" t="s">
        <v>224</v>
      </c>
      <c r="AR16" s="15" t="s">
        <v>224</v>
      </c>
      <c r="AS16" s="15" t="s">
        <v>275</v>
      </c>
      <c r="AT16" s="15" t="s">
        <v>224</v>
      </c>
      <c r="AU16" s="15" t="s">
        <v>224</v>
      </c>
      <c r="AV16" s="15" t="s">
        <v>224</v>
      </c>
      <c r="AW16" s="15" t="s">
        <v>224</v>
      </c>
      <c r="AX16" s="15" t="s">
        <v>224</v>
      </c>
      <c r="AY16" s="15" t="s">
        <v>224</v>
      </c>
      <c r="AZ16" s="15" t="s">
        <v>224</v>
      </c>
      <c r="BA16" s="15" t="s">
        <v>224</v>
      </c>
      <c r="BB16" s="15" t="s">
        <v>224</v>
      </c>
      <c r="BC16" s="15" t="s">
        <v>224</v>
      </c>
      <c r="BD16" s="15" t="s">
        <v>224</v>
      </c>
      <c r="BE16" s="15" t="s">
        <v>224</v>
      </c>
      <c r="BF16" s="15" t="s">
        <v>224</v>
      </c>
      <c r="BG16" s="15" t="s">
        <v>275</v>
      </c>
      <c r="BH16" s="15" t="s">
        <v>224</v>
      </c>
      <c r="BI16" s="15" t="s">
        <v>224</v>
      </c>
      <c r="BJ16" s="15" t="s">
        <v>224</v>
      </c>
      <c r="BK16" s="15" t="s">
        <v>224</v>
      </c>
      <c r="BL16" s="15" t="s">
        <v>224</v>
      </c>
      <c r="BM16" s="15" t="s">
        <v>224</v>
      </c>
      <c r="BN16" s="15" t="s">
        <v>224</v>
      </c>
      <c r="BO16" s="15" t="s">
        <v>224</v>
      </c>
      <c r="BP16" s="15" t="s">
        <v>224</v>
      </c>
      <c r="BQ16" s="15" t="s">
        <v>275</v>
      </c>
      <c r="BR16" s="15" t="s">
        <v>224</v>
      </c>
      <c r="BS16" s="15" t="s">
        <v>224</v>
      </c>
      <c r="BT16" s="15" t="s">
        <v>224</v>
      </c>
      <c r="BU16" s="15" t="s">
        <v>224</v>
      </c>
      <c r="BV16" s="15" t="s">
        <v>224</v>
      </c>
      <c r="BW16" s="15" t="s">
        <v>275</v>
      </c>
      <c r="BX16" s="15" t="s">
        <v>224</v>
      </c>
      <c r="BY16" s="15" t="s">
        <v>224</v>
      </c>
      <c r="BZ16" s="15" t="s">
        <v>224</v>
      </c>
      <c r="CA16" s="15" t="s">
        <v>224</v>
      </c>
      <c r="CB16" s="15" t="s">
        <v>224</v>
      </c>
      <c r="CC16" s="15" t="s">
        <v>224</v>
      </c>
      <c r="CD16" s="15" t="s">
        <v>224</v>
      </c>
      <c r="CE16" s="15" t="s">
        <v>224</v>
      </c>
      <c r="CF16" s="15" t="s">
        <v>224</v>
      </c>
      <c r="CG16" s="15" t="s">
        <v>222</v>
      </c>
      <c r="CH16" s="15" t="s">
        <v>224</v>
      </c>
      <c r="CI16" s="15" t="s">
        <v>224</v>
      </c>
      <c r="CJ16" s="15" t="s">
        <v>224</v>
      </c>
      <c r="CK16" s="15" t="s">
        <v>224</v>
      </c>
      <c r="CL16" s="15" t="s">
        <v>224</v>
      </c>
      <c r="CM16" s="15" t="s">
        <v>224</v>
      </c>
      <c r="CN16" s="15" t="s">
        <v>224</v>
      </c>
      <c r="CO16" s="15" t="s">
        <v>224</v>
      </c>
      <c r="CP16" s="15" t="s">
        <v>224</v>
      </c>
      <c r="CQ16" s="15" t="s">
        <v>224</v>
      </c>
      <c r="CR16" s="15" t="s">
        <v>224</v>
      </c>
      <c r="CS16" s="15" t="s">
        <v>224</v>
      </c>
      <c r="CT16" s="15" t="s">
        <v>224</v>
      </c>
    </row>
    <row r="17">
      <c r="A17" s="13" t="str">
        <f t="shared" si="1"/>
        <v>DSD_02 20151716 Trần Viết Huy</v>
      </c>
      <c r="B17" s="14">
        <v>43732.995753483796</v>
      </c>
      <c r="C17" s="15" t="s">
        <v>419</v>
      </c>
      <c r="D17" s="16">
        <v>0.0</v>
      </c>
      <c r="E17" s="15" t="s">
        <v>348</v>
      </c>
      <c r="F17" s="15" t="s">
        <v>372</v>
      </c>
      <c r="G17" s="15" t="s">
        <v>398</v>
      </c>
      <c r="H17" s="15" t="s">
        <v>399</v>
      </c>
      <c r="I17" s="15" t="s">
        <v>421</v>
      </c>
      <c r="J17" s="17" t="s">
        <v>422</v>
      </c>
      <c r="K17" s="15" t="s">
        <v>377</v>
      </c>
      <c r="L17" s="15" t="s">
        <v>423</v>
      </c>
      <c r="N17" s="15" t="s">
        <v>405</v>
      </c>
      <c r="O17" s="15" t="s">
        <v>380</v>
      </c>
      <c r="P17" s="15" t="s">
        <v>224</v>
      </c>
      <c r="Q17" s="15" t="s">
        <v>224</v>
      </c>
      <c r="R17" s="15" t="s">
        <v>224</v>
      </c>
      <c r="S17" s="15" t="s">
        <v>222</v>
      </c>
      <c r="T17" s="15" t="s">
        <v>224</v>
      </c>
      <c r="U17" s="15" t="s">
        <v>224</v>
      </c>
      <c r="V17" s="15" t="s">
        <v>224</v>
      </c>
      <c r="W17" s="15" t="s">
        <v>224</v>
      </c>
      <c r="X17" s="15" t="s">
        <v>224</v>
      </c>
      <c r="Y17" s="15" t="s">
        <v>224</v>
      </c>
      <c r="Z17" s="15" t="s">
        <v>275</v>
      </c>
      <c r="AA17" s="15" t="s">
        <v>224</v>
      </c>
      <c r="AB17" s="15" t="s">
        <v>224</v>
      </c>
      <c r="AC17" s="15" t="s">
        <v>224</v>
      </c>
      <c r="AD17" s="15" t="s">
        <v>224</v>
      </c>
      <c r="AE17" s="15" t="s">
        <v>224</v>
      </c>
      <c r="AF17" s="15" t="s">
        <v>224</v>
      </c>
      <c r="AG17" s="15" t="s">
        <v>224</v>
      </c>
      <c r="AH17" s="15" t="s">
        <v>224</v>
      </c>
      <c r="AI17" s="15" t="s">
        <v>224</v>
      </c>
      <c r="AJ17" s="15" t="s">
        <v>224</v>
      </c>
      <c r="AK17" s="15" t="s">
        <v>224</v>
      </c>
      <c r="AL17" s="15" t="s">
        <v>224</v>
      </c>
      <c r="AM17" s="15" t="s">
        <v>224</v>
      </c>
      <c r="AN17" s="15" t="s">
        <v>224</v>
      </c>
      <c r="AO17" s="15" t="s">
        <v>224</v>
      </c>
      <c r="AP17" s="15" t="s">
        <v>224</v>
      </c>
      <c r="AQ17" s="15" t="s">
        <v>224</v>
      </c>
      <c r="AR17" s="15" t="s">
        <v>275</v>
      </c>
      <c r="AS17" s="15" t="s">
        <v>275</v>
      </c>
      <c r="AT17" s="15" t="s">
        <v>222</v>
      </c>
      <c r="AU17" s="15" t="s">
        <v>224</v>
      </c>
      <c r="AV17" s="15" t="s">
        <v>224</v>
      </c>
      <c r="AW17" s="15" t="s">
        <v>224</v>
      </c>
      <c r="AX17" s="15" t="s">
        <v>224</v>
      </c>
      <c r="AY17" s="15" t="s">
        <v>224</v>
      </c>
      <c r="AZ17" s="15" t="s">
        <v>224</v>
      </c>
      <c r="BA17" s="15" t="s">
        <v>224</v>
      </c>
      <c r="BB17" s="15" t="s">
        <v>224</v>
      </c>
      <c r="BC17" s="15" t="s">
        <v>224</v>
      </c>
      <c r="BD17" s="15" t="s">
        <v>224</v>
      </c>
      <c r="BE17" s="15" t="s">
        <v>224</v>
      </c>
      <c r="BF17" s="15" t="s">
        <v>224</v>
      </c>
      <c r="BG17" s="15" t="s">
        <v>224</v>
      </c>
      <c r="BH17" s="15" t="s">
        <v>224</v>
      </c>
      <c r="BI17" s="15" t="s">
        <v>224</v>
      </c>
      <c r="BJ17" s="15" t="s">
        <v>224</v>
      </c>
      <c r="BK17" s="15" t="s">
        <v>224</v>
      </c>
      <c r="BL17" s="15" t="s">
        <v>224</v>
      </c>
      <c r="BM17" s="15" t="s">
        <v>224</v>
      </c>
      <c r="BN17" s="15" t="s">
        <v>224</v>
      </c>
      <c r="BO17" s="15" t="s">
        <v>224</v>
      </c>
      <c r="BP17" s="15" t="s">
        <v>224</v>
      </c>
      <c r="BQ17" s="15" t="s">
        <v>224</v>
      </c>
      <c r="BR17" s="15" t="s">
        <v>275</v>
      </c>
      <c r="BS17" s="15" t="s">
        <v>222</v>
      </c>
      <c r="BT17" s="15" t="s">
        <v>275</v>
      </c>
      <c r="BU17" s="15" t="s">
        <v>222</v>
      </c>
      <c r="BV17" s="15" t="s">
        <v>224</v>
      </c>
      <c r="BW17" s="15" t="s">
        <v>224</v>
      </c>
      <c r="BX17" s="15" t="s">
        <v>224</v>
      </c>
      <c r="BY17" s="15" t="s">
        <v>224</v>
      </c>
      <c r="BZ17" s="15" t="s">
        <v>224</v>
      </c>
      <c r="CA17" s="15" t="s">
        <v>224</v>
      </c>
      <c r="CB17" s="15" t="s">
        <v>224</v>
      </c>
      <c r="CC17" s="15" t="s">
        <v>224</v>
      </c>
      <c r="CD17" s="15" t="s">
        <v>224</v>
      </c>
      <c r="CE17" s="15" t="s">
        <v>224</v>
      </c>
      <c r="CF17" s="15" t="s">
        <v>224</v>
      </c>
      <c r="CG17" s="15" t="s">
        <v>224</v>
      </c>
      <c r="CH17" s="15" t="s">
        <v>224</v>
      </c>
      <c r="CI17" s="15" t="s">
        <v>224</v>
      </c>
      <c r="CJ17" s="15" t="s">
        <v>224</v>
      </c>
      <c r="CK17" s="15" t="s">
        <v>224</v>
      </c>
      <c r="CL17" s="15" t="s">
        <v>224</v>
      </c>
      <c r="CM17" s="15" t="s">
        <v>224</v>
      </c>
      <c r="CN17" s="15" t="s">
        <v>224</v>
      </c>
      <c r="CO17" s="15" t="s">
        <v>224</v>
      </c>
      <c r="CP17" s="15" t="s">
        <v>224</v>
      </c>
      <c r="CQ17" s="15" t="s">
        <v>224</v>
      </c>
      <c r="CR17" s="15" t="s">
        <v>224</v>
      </c>
      <c r="CS17" s="15" t="s">
        <v>224</v>
      </c>
      <c r="CT17" s="15" t="s">
        <v>224</v>
      </c>
    </row>
    <row r="18">
      <c r="A18" s="13" t="str">
        <f t="shared" si="1"/>
        <v>DSD_02 20151716 Trần Viết Huy</v>
      </c>
      <c r="B18" s="14">
        <v>43733.00548699074</v>
      </c>
      <c r="C18" s="15" t="s">
        <v>419</v>
      </c>
      <c r="D18" s="16">
        <v>0.0</v>
      </c>
      <c r="E18" s="15" t="s">
        <v>348</v>
      </c>
      <c r="F18" s="15" t="s">
        <v>372</v>
      </c>
      <c r="G18" s="15" t="s">
        <v>398</v>
      </c>
      <c r="H18" s="15" t="s">
        <v>425</v>
      </c>
      <c r="I18" s="15" t="s">
        <v>425</v>
      </c>
      <c r="J18" s="17" t="s">
        <v>426</v>
      </c>
      <c r="K18" s="15" t="s">
        <v>377</v>
      </c>
      <c r="L18" s="15" t="s">
        <v>427</v>
      </c>
      <c r="N18" s="15" t="s">
        <v>405</v>
      </c>
      <c r="O18" s="15" t="s">
        <v>380</v>
      </c>
      <c r="P18" s="15" t="s">
        <v>224</v>
      </c>
      <c r="Q18" s="15" t="s">
        <v>224</v>
      </c>
      <c r="R18" s="15" t="s">
        <v>224</v>
      </c>
      <c r="S18" s="15" t="s">
        <v>224</v>
      </c>
      <c r="T18" s="15" t="s">
        <v>222</v>
      </c>
      <c r="U18" s="15" t="s">
        <v>224</v>
      </c>
      <c r="V18" s="15" t="s">
        <v>224</v>
      </c>
      <c r="W18" s="15" t="s">
        <v>224</v>
      </c>
      <c r="X18" s="15" t="s">
        <v>224</v>
      </c>
      <c r="Y18" s="15" t="s">
        <v>224</v>
      </c>
      <c r="Z18" s="15" t="s">
        <v>222</v>
      </c>
      <c r="AA18" s="15" t="s">
        <v>224</v>
      </c>
      <c r="AB18" s="15" t="s">
        <v>224</v>
      </c>
      <c r="AC18" s="15" t="s">
        <v>224</v>
      </c>
      <c r="AD18" s="15" t="s">
        <v>224</v>
      </c>
      <c r="AE18" s="15" t="s">
        <v>224</v>
      </c>
      <c r="AF18" s="15" t="s">
        <v>224</v>
      </c>
      <c r="AG18" s="15" t="s">
        <v>224</v>
      </c>
      <c r="AH18" s="15" t="s">
        <v>224</v>
      </c>
      <c r="AI18" s="15" t="s">
        <v>224</v>
      </c>
      <c r="AJ18" s="15" t="s">
        <v>224</v>
      </c>
      <c r="AK18" s="15" t="s">
        <v>224</v>
      </c>
      <c r="AL18" s="15" t="s">
        <v>224</v>
      </c>
      <c r="AM18" s="15" t="s">
        <v>222</v>
      </c>
      <c r="AN18" s="15" t="s">
        <v>275</v>
      </c>
      <c r="AO18" s="15" t="s">
        <v>222</v>
      </c>
      <c r="AP18" s="15" t="s">
        <v>222</v>
      </c>
      <c r="AQ18" s="15" t="s">
        <v>222</v>
      </c>
      <c r="AS18" s="15" t="s">
        <v>224</v>
      </c>
      <c r="AT18" s="15" t="s">
        <v>224</v>
      </c>
      <c r="AU18" s="15" t="s">
        <v>224</v>
      </c>
      <c r="AV18" s="15" t="s">
        <v>224</v>
      </c>
      <c r="AW18" s="15" t="s">
        <v>224</v>
      </c>
      <c r="AX18" s="15" t="s">
        <v>224</v>
      </c>
      <c r="AY18" s="15" t="s">
        <v>224</v>
      </c>
      <c r="AZ18" s="15" t="s">
        <v>224</v>
      </c>
      <c r="BA18" s="15" t="s">
        <v>224</v>
      </c>
      <c r="BB18" s="15" t="s">
        <v>224</v>
      </c>
      <c r="BC18" s="15" t="s">
        <v>224</v>
      </c>
      <c r="BD18" s="15" t="s">
        <v>224</v>
      </c>
      <c r="BE18" s="15" t="s">
        <v>224</v>
      </c>
      <c r="BF18" s="15" t="s">
        <v>224</v>
      </c>
      <c r="BG18" s="15" t="s">
        <v>224</v>
      </c>
      <c r="BH18" s="15" t="s">
        <v>224</v>
      </c>
      <c r="BI18" s="15" t="s">
        <v>224</v>
      </c>
      <c r="BJ18" s="15" t="s">
        <v>224</v>
      </c>
      <c r="BK18" s="15" t="s">
        <v>224</v>
      </c>
      <c r="BL18" s="15" t="s">
        <v>224</v>
      </c>
      <c r="BM18" s="15" t="s">
        <v>224</v>
      </c>
      <c r="BN18" s="15" t="s">
        <v>224</v>
      </c>
      <c r="BO18" s="15" t="s">
        <v>224</v>
      </c>
      <c r="BP18" s="15" t="s">
        <v>224</v>
      </c>
      <c r="BQ18" s="15" t="s">
        <v>224</v>
      </c>
      <c r="BR18" s="15" t="s">
        <v>224</v>
      </c>
      <c r="BS18" s="15" t="s">
        <v>224</v>
      </c>
      <c r="BT18" s="15" t="s">
        <v>224</v>
      </c>
      <c r="BU18" s="15" t="s">
        <v>224</v>
      </c>
      <c r="BV18" s="15" t="s">
        <v>224</v>
      </c>
      <c r="BW18" s="15" t="s">
        <v>224</v>
      </c>
      <c r="BX18" s="15" t="s">
        <v>224</v>
      </c>
      <c r="BY18" s="15" t="s">
        <v>224</v>
      </c>
      <c r="BZ18" s="15" t="s">
        <v>224</v>
      </c>
      <c r="CA18" s="15" t="s">
        <v>224</v>
      </c>
      <c r="CB18" s="15" t="s">
        <v>224</v>
      </c>
      <c r="CC18" s="15" t="s">
        <v>224</v>
      </c>
      <c r="CD18" s="15" t="s">
        <v>224</v>
      </c>
      <c r="CE18" s="15" t="s">
        <v>224</v>
      </c>
      <c r="CF18" s="15" t="s">
        <v>224</v>
      </c>
      <c r="CG18" s="15" t="s">
        <v>224</v>
      </c>
      <c r="CH18" s="15" t="s">
        <v>224</v>
      </c>
      <c r="CI18" s="15" t="s">
        <v>224</v>
      </c>
      <c r="CJ18" s="15" t="s">
        <v>224</v>
      </c>
      <c r="CK18" s="15" t="s">
        <v>224</v>
      </c>
      <c r="CL18" s="15" t="s">
        <v>224</v>
      </c>
      <c r="CM18" s="15" t="s">
        <v>224</v>
      </c>
      <c r="CN18" s="15" t="s">
        <v>224</v>
      </c>
      <c r="CO18" s="15" t="s">
        <v>224</v>
      </c>
      <c r="CP18" s="15" t="s">
        <v>224</v>
      </c>
      <c r="CQ18" s="15" t="s">
        <v>224</v>
      </c>
      <c r="CR18" s="15" t="s">
        <v>224</v>
      </c>
      <c r="CS18" s="15" t="s">
        <v>224</v>
      </c>
      <c r="CT18" s="15" t="s">
        <v>224</v>
      </c>
    </row>
    <row r="19">
      <c r="A19" s="13" t="str">
        <f t="shared" si="1"/>
        <v>DSD_02 20151716 Trần Viết Huy</v>
      </c>
      <c r="B19" s="14">
        <v>43732.97701553241</v>
      </c>
      <c r="C19" s="15" t="s">
        <v>419</v>
      </c>
      <c r="D19" s="16">
        <v>0.0</v>
      </c>
      <c r="E19" s="15" t="s">
        <v>348</v>
      </c>
      <c r="F19" s="15" t="s">
        <v>372</v>
      </c>
      <c r="G19" s="15" t="s">
        <v>430</v>
      </c>
      <c r="H19" s="15" t="s">
        <v>431</v>
      </c>
      <c r="I19" s="15" t="s">
        <v>431</v>
      </c>
      <c r="J19" s="17" t="s">
        <v>432</v>
      </c>
      <c r="K19" s="15" t="s">
        <v>386</v>
      </c>
      <c r="L19" s="15" t="s">
        <v>435</v>
      </c>
      <c r="N19" s="15" t="s">
        <v>417</v>
      </c>
      <c r="O19" s="15" t="s">
        <v>380</v>
      </c>
      <c r="P19" s="15" t="s">
        <v>275</v>
      </c>
      <c r="Q19" s="15" t="s">
        <v>275</v>
      </c>
      <c r="R19" s="15" t="s">
        <v>275</v>
      </c>
      <c r="S19" s="15" t="s">
        <v>275</v>
      </c>
      <c r="T19" s="15" t="s">
        <v>275</v>
      </c>
      <c r="U19" s="15" t="s">
        <v>275</v>
      </c>
      <c r="V19" s="15" t="s">
        <v>222</v>
      </c>
      <c r="W19" s="15" t="s">
        <v>222</v>
      </c>
      <c r="X19" s="15" t="s">
        <v>222</v>
      </c>
      <c r="Y19" s="15" t="s">
        <v>222</v>
      </c>
      <c r="Z19" s="15" t="s">
        <v>222</v>
      </c>
      <c r="AA19" s="15" t="s">
        <v>222</v>
      </c>
      <c r="AB19" s="15" t="s">
        <v>224</v>
      </c>
      <c r="AC19" s="15" t="s">
        <v>224</v>
      </c>
      <c r="AD19" s="15" t="s">
        <v>224</v>
      </c>
      <c r="AE19" s="15" t="s">
        <v>222</v>
      </c>
      <c r="AF19" s="15" t="s">
        <v>224</v>
      </c>
      <c r="AG19" s="15" t="s">
        <v>224</v>
      </c>
      <c r="AH19" s="15" t="s">
        <v>224</v>
      </c>
      <c r="AI19" s="15" t="s">
        <v>224</v>
      </c>
      <c r="AJ19" s="15" t="s">
        <v>224</v>
      </c>
      <c r="AK19" s="15" t="s">
        <v>222</v>
      </c>
      <c r="AL19" s="15" t="s">
        <v>224</v>
      </c>
      <c r="AM19" s="15" t="s">
        <v>222</v>
      </c>
      <c r="AN19" s="15" t="s">
        <v>275</v>
      </c>
      <c r="AO19" s="15" t="s">
        <v>222</v>
      </c>
      <c r="AP19" s="15" t="s">
        <v>275</v>
      </c>
      <c r="AQ19" s="15" t="s">
        <v>222</v>
      </c>
      <c r="AR19" s="15" t="s">
        <v>275</v>
      </c>
      <c r="AS19" s="15" t="s">
        <v>222</v>
      </c>
      <c r="AT19" s="15" t="s">
        <v>224</v>
      </c>
      <c r="AU19" s="15" t="s">
        <v>224</v>
      </c>
      <c r="AV19" s="15" t="s">
        <v>224</v>
      </c>
      <c r="AW19" s="15" t="s">
        <v>224</v>
      </c>
      <c r="AX19" s="15" t="s">
        <v>224</v>
      </c>
      <c r="AY19" s="15" t="s">
        <v>224</v>
      </c>
      <c r="AZ19" s="15" t="s">
        <v>275</v>
      </c>
      <c r="BA19" s="15" t="s">
        <v>222</v>
      </c>
      <c r="BB19" s="15" t="s">
        <v>222</v>
      </c>
      <c r="BC19" s="15" t="s">
        <v>222</v>
      </c>
      <c r="BD19" s="15" t="s">
        <v>224</v>
      </c>
      <c r="BE19" s="15" t="s">
        <v>222</v>
      </c>
      <c r="BF19" s="15" t="s">
        <v>224</v>
      </c>
      <c r="BG19" s="15" t="s">
        <v>275</v>
      </c>
      <c r="BH19" s="15" t="s">
        <v>222</v>
      </c>
      <c r="BI19" s="15" t="s">
        <v>222</v>
      </c>
      <c r="BJ19" s="15" t="s">
        <v>222</v>
      </c>
      <c r="BK19" s="15" t="s">
        <v>222</v>
      </c>
      <c r="BL19" s="15" t="s">
        <v>222</v>
      </c>
      <c r="BM19" s="15" t="s">
        <v>222</v>
      </c>
      <c r="BN19" s="15" t="s">
        <v>222</v>
      </c>
      <c r="BO19" s="15" t="s">
        <v>222</v>
      </c>
      <c r="BP19" s="15" t="s">
        <v>222</v>
      </c>
      <c r="BQ19" s="15" t="s">
        <v>275</v>
      </c>
      <c r="BR19" s="15" t="s">
        <v>222</v>
      </c>
      <c r="BS19" s="15" t="s">
        <v>224</v>
      </c>
      <c r="BT19" s="15" t="s">
        <v>222</v>
      </c>
      <c r="BU19" s="15" t="s">
        <v>224</v>
      </c>
      <c r="BV19" s="15" t="s">
        <v>275</v>
      </c>
      <c r="BW19" s="15" t="s">
        <v>275</v>
      </c>
      <c r="BX19" s="15" t="s">
        <v>222</v>
      </c>
      <c r="BY19" s="15" t="s">
        <v>222</v>
      </c>
      <c r="BZ19" s="15" t="s">
        <v>224</v>
      </c>
      <c r="CA19" s="15" t="s">
        <v>275</v>
      </c>
      <c r="CB19" s="15" t="s">
        <v>222</v>
      </c>
      <c r="CC19" s="15" t="s">
        <v>275</v>
      </c>
      <c r="CD19" s="15" t="s">
        <v>222</v>
      </c>
      <c r="CE19" s="15" t="s">
        <v>224</v>
      </c>
      <c r="CF19" s="15" t="s">
        <v>275</v>
      </c>
      <c r="CG19" s="15" t="s">
        <v>222</v>
      </c>
      <c r="CH19" s="15" t="s">
        <v>222</v>
      </c>
      <c r="CI19" s="15" t="s">
        <v>222</v>
      </c>
      <c r="CJ19" s="15" t="s">
        <v>222</v>
      </c>
      <c r="CK19" s="15" t="s">
        <v>275</v>
      </c>
      <c r="CL19" s="15" t="s">
        <v>222</v>
      </c>
      <c r="CM19" s="15" t="s">
        <v>222</v>
      </c>
      <c r="CN19" s="15" t="s">
        <v>224</v>
      </c>
      <c r="CO19" s="15" t="s">
        <v>222</v>
      </c>
      <c r="CP19" s="15" t="s">
        <v>224</v>
      </c>
      <c r="CQ19" s="15" t="s">
        <v>222</v>
      </c>
      <c r="CR19" s="15" t="s">
        <v>222</v>
      </c>
      <c r="CS19" s="15" t="s">
        <v>222</v>
      </c>
      <c r="CT19" s="15" t="s">
        <v>222</v>
      </c>
    </row>
    <row r="20">
      <c r="A20" s="13" t="str">
        <f t="shared" si="1"/>
        <v>DSD_02 20151883 Phùng Văn Hưng</v>
      </c>
      <c r="B20" s="14">
        <v>43732.957945312504</v>
      </c>
      <c r="C20" s="15" t="s">
        <v>232</v>
      </c>
      <c r="D20" s="16">
        <v>0.0</v>
      </c>
      <c r="E20" s="15" t="s">
        <v>464</v>
      </c>
      <c r="F20" s="15" t="s">
        <v>372</v>
      </c>
      <c r="G20" s="15" t="s">
        <v>373</v>
      </c>
      <c r="H20" s="15" t="s">
        <v>374</v>
      </c>
      <c r="I20" s="15" t="s">
        <v>466</v>
      </c>
      <c r="J20" s="17" t="s">
        <v>468</v>
      </c>
      <c r="K20" s="15" t="s">
        <v>377</v>
      </c>
      <c r="L20" s="15" t="s">
        <v>469</v>
      </c>
      <c r="N20" s="15" t="s">
        <v>379</v>
      </c>
      <c r="O20" s="15" t="s">
        <v>380</v>
      </c>
      <c r="P20" s="15" t="s">
        <v>224</v>
      </c>
      <c r="Q20" s="15" t="s">
        <v>224</v>
      </c>
      <c r="R20" s="15" t="s">
        <v>224</v>
      </c>
      <c r="S20" s="15" t="s">
        <v>224</v>
      </c>
      <c r="T20" s="15" t="s">
        <v>224</v>
      </c>
      <c r="U20" s="15" t="s">
        <v>224</v>
      </c>
      <c r="V20" s="15" t="s">
        <v>224</v>
      </c>
      <c r="W20" s="15" t="s">
        <v>224</v>
      </c>
      <c r="X20" s="15" t="s">
        <v>224</v>
      </c>
      <c r="Y20" s="15" t="s">
        <v>224</v>
      </c>
      <c r="AA20" s="15" t="s">
        <v>275</v>
      </c>
      <c r="AB20" s="15" t="s">
        <v>222</v>
      </c>
      <c r="AC20" s="15" t="s">
        <v>224</v>
      </c>
      <c r="AE20" s="15" t="s">
        <v>224</v>
      </c>
      <c r="AF20" s="15" t="s">
        <v>224</v>
      </c>
      <c r="AG20" s="15" t="s">
        <v>224</v>
      </c>
      <c r="AH20" s="15" t="s">
        <v>224</v>
      </c>
      <c r="AI20" s="15" t="s">
        <v>224</v>
      </c>
      <c r="AJ20" s="15" t="s">
        <v>224</v>
      </c>
      <c r="AK20" s="15" t="s">
        <v>224</v>
      </c>
      <c r="AL20" s="15" t="s">
        <v>224</v>
      </c>
      <c r="AM20" s="15" t="s">
        <v>224</v>
      </c>
      <c r="AN20" s="15" t="s">
        <v>224</v>
      </c>
      <c r="AO20" s="15" t="s">
        <v>224</v>
      </c>
      <c r="AP20" s="15" t="s">
        <v>224</v>
      </c>
      <c r="AQ20" s="15" t="s">
        <v>224</v>
      </c>
      <c r="AR20" s="15" t="s">
        <v>222</v>
      </c>
      <c r="AS20" s="15" t="s">
        <v>275</v>
      </c>
      <c r="AT20" s="15" t="s">
        <v>222</v>
      </c>
      <c r="AU20" s="15" t="s">
        <v>222</v>
      </c>
      <c r="AV20" s="15" t="s">
        <v>222</v>
      </c>
      <c r="AW20" s="15" t="s">
        <v>222</v>
      </c>
      <c r="AX20" s="15" t="s">
        <v>222</v>
      </c>
      <c r="AY20" s="15" t="s">
        <v>222</v>
      </c>
      <c r="AZ20" s="15" t="s">
        <v>222</v>
      </c>
      <c r="BA20" s="15" t="s">
        <v>222</v>
      </c>
      <c r="BB20" s="15" t="s">
        <v>222</v>
      </c>
      <c r="BC20" s="15" t="s">
        <v>222</v>
      </c>
      <c r="BD20" s="15" t="s">
        <v>222</v>
      </c>
      <c r="BE20" s="15" t="s">
        <v>222</v>
      </c>
      <c r="BF20" s="15" t="s">
        <v>222</v>
      </c>
      <c r="BG20" s="15" t="s">
        <v>224</v>
      </c>
      <c r="BH20" s="15" t="s">
        <v>224</v>
      </c>
      <c r="BI20" s="15" t="s">
        <v>224</v>
      </c>
      <c r="BJ20" s="15" t="s">
        <v>224</v>
      </c>
      <c r="BK20" s="15" t="s">
        <v>224</v>
      </c>
      <c r="BL20" s="15" t="s">
        <v>224</v>
      </c>
      <c r="BM20" s="15" t="s">
        <v>224</v>
      </c>
      <c r="BN20" s="15" t="s">
        <v>224</v>
      </c>
      <c r="BO20" s="15" t="s">
        <v>224</v>
      </c>
      <c r="BP20" s="15" t="s">
        <v>224</v>
      </c>
      <c r="BQ20" s="15" t="s">
        <v>224</v>
      </c>
      <c r="BR20" s="15" t="s">
        <v>224</v>
      </c>
      <c r="BS20" s="15" t="s">
        <v>224</v>
      </c>
      <c r="BT20" s="15" t="s">
        <v>224</v>
      </c>
      <c r="BU20" s="15" t="s">
        <v>224</v>
      </c>
      <c r="BV20" s="15" t="s">
        <v>224</v>
      </c>
      <c r="BW20" s="15" t="s">
        <v>224</v>
      </c>
      <c r="BX20" s="15" t="s">
        <v>224</v>
      </c>
      <c r="BY20" s="15" t="s">
        <v>224</v>
      </c>
      <c r="BZ20" s="15" t="s">
        <v>224</v>
      </c>
      <c r="CA20" s="15" t="s">
        <v>224</v>
      </c>
      <c r="CB20" s="15" t="s">
        <v>224</v>
      </c>
      <c r="CC20" s="15" t="s">
        <v>224</v>
      </c>
      <c r="CD20" s="15" t="s">
        <v>224</v>
      </c>
      <c r="CE20" s="15" t="s">
        <v>224</v>
      </c>
      <c r="CF20" s="15" t="s">
        <v>224</v>
      </c>
      <c r="CG20" s="15" t="s">
        <v>224</v>
      </c>
      <c r="CH20" s="15" t="s">
        <v>224</v>
      </c>
      <c r="CI20" s="15" t="s">
        <v>224</v>
      </c>
      <c r="CJ20" s="15" t="s">
        <v>224</v>
      </c>
      <c r="CK20" s="15" t="s">
        <v>224</v>
      </c>
      <c r="CL20" s="15" t="s">
        <v>224</v>
      </c>
      <c r="CM20" s="15" t="s">
        <v>224</v>
      </c>
      <c r="CN20" s="15" t="s">
        <v>224</v>
      </c>
      <c r="CO20" s="15" t="s">
        <v>224</v>
      </c>
      <c r="CP20" s="15" t="s">
        <v>224</v>
      </c>
      <c r="CQ20" s="15" t="s">
        <v>224</v>
      </c>
      <c r="CR20" s="15" t="s">
        <v>224</v>
      </c>
      <c r="CS20" s="15" t="s">
        <v>224</v>
      </c>
      <c r="CT20" s="15" t="s">
        <v>224</v>
      </c>
    </row>
    <row r="21">
      <c r="A21" s="13" t="str">
        <f t="shared" si="1"/>
        <v>DSD_02 20151883 Phùng Văn Hưng</v>
      </c>
      <c r="B21" s="14">
        <v>43732.97059361111</v>
      </c>
      <c r="C21" s="15" t="s">
        <v>232</v>
      </c>
      <c r="D21" s="16">
        <v>0.0</v>
      </c>
      <c r="E21" s="15" t="s">
        <v>464</v>
      </c>
      <c r="F21" s="15" t="s">
        <v>372</v>
      </c>
      <c r="G21" s="15" t="s">
        <v>373</v>
      </c>
      <c r="H21" s="15" t="s">
        <v>383</v>
      </c>
      <c r="I21" s="15" t="s">
        <v>489</v>
      </c>
      <c r="J21" s="17" t="s">
        <v>490</v>
      </c>
      <c r="K21" s="15" t="s">
        <v>386</v>
      </c>
      <c r="L21" s="15" t="s">
        <v>492</v>
      </c>
      <c r="N21" s="15" t="s">
        <v>379</v>
      </c>
      <c r="O21" s="15" t="s">
        <v>380</v>
      </c>
      <c r="P21" s="15" t="s">
        <v>224</v>
      </c>
      <c r="Q21" s="15" t="s">
        <v>224</v>
      </c>
      <c r="R21" s="15" t="s">
        <v>275</v>
      </c>
      <c r="S21" s="15" t="s">
        <v>275</v>
      </c>
      <c r="T21" s="15" t="s">
        <v>224</v>
      </c>
      <c r="U21" s="15" t="s">
        <v>275</v>
      </c>
      <c r="V21" s="15" t="s">
        <v>224</v>
      </c>
      <c r="W21" s="15" t="s">
        <v>275</v>
      </c>
      <c r="X21" s="15" t="s">
        <v>224</v>
      </c>
      <c r="Y21" s="15" t="s">
        <v>224</v>
      </c>
      <c r="Z21" s="15" t="s">
        <v>275</v>
      </c>
      <c r="AA21" s="15" t="s">
        <v>275</v>
      </c>
      <c r="AB21" s="15" t="s">
        <v>224</v>
      </c>
      <c r="AC21" s="15" t="s">
        <v>275</v>
      </c>
      <c r="AD21" s="15" t="s">
        <v>224</v>
      </c>
      <c r="AE21" s="15" t="s">
        <v>275</v>
      </c>
      <c r="AF21" s="15" t="s">
        <v>224</v>
      </c>
      <c r="AG21" s="15" t="s">
        <v>275</v>
      </c>
      <c r="AH21" s="15" t="s">
        <v>224</v>
      </c>
      <c r="AI21" s="15" t="s">
        <v>275</v>
      </c>
      <c r="AJ21" s="15" t="s">
        <v>224</v>
      </c>
      <c r="AK21" s="15" t="s">
        <v>275</v>
      </c>
      <c r="AL21" s="15" t="s">
        <v>224</v>
      </c>
      <c r="AM21" s="15" t="s">
        <v>275</v>
      </c>
      <c r="AN21" s="15" t="s">
        <v>275</v>
      </c>
      <c r="AO21" s="15" t="s">
        <v>275</v>
      </c>
      <c r="AP21" s="15" t="s">
        <v>275</v>
      </c>
      <c r="AQ21" s="15" t="s">
        <v>224</v>
      </c>
      <c r="AR21" s="15" t="s">
        <v>275</v>
      </c>
      <c r="AS21" s="15" t="s">
        <v>275</v>
      </c>
      <c r="AT21" s="15" t="s">
        <v>224</v>
      </c>
      <c r="AU21" s="15" t="s">
        <v>224</v>
      </c>
      <c r="AV21" s="15" t="s">
        <v>224</v>
      </c>
      <c r="AW21" s="15" t="s">
        <v>224</v>
      </c>
      <c r="AX21" s="15" t="s">
        <v>224</v>
      </c>
      <c r="AY21" s="15" t="s">
        <v>224</v>
      </c>
      <c r="AZ21" s="15" t="s">
        <v>275</v>
      </c>
      <c r="BA21" s="15" t="s">
        <v>224</v>
      </c>
      <c r="BB21" s="15" t="s">
        <v>224</v>
      </c>
      <c r="BC21" s="15" t="s">
        <v>224</v>
      </c>
      <c r="BD21" s="15" t="s">
        <v>224</v>
      </c>
      <c r="BE21" s="15" t="s">
        <v>224</v>
      </c>
      <c r="BF21" s="15" t="s">
        <v>224</v>
      </c>
      <c r="BG21" s="15" t="s">
        <v>224</v>
      </c>
      <c r="BH21" s="15" t="s">
        <v>224</v>
      </c>
      <c r="BI21" s="15" t="s">
        <v>224</v>
      </c>
      <c r="BJ21" s="15" t="s">
        <v>224</v>
      </c>
      <c r="BK21" s="15" t="s">
        <v>224</v>
      </c>
      <c r="BL21" s="15" t="s">
        <v>224</v>
      </c>
      <c r="BM21" s="15" t="s">
        <v>224</v>
      </c>
      <c r="BN21" s="15" t="s">
        <v>224</v>
      </c>
      <c r="BO21" s="15" t="s">
        <v>224</v>
      </c>
      <c r="BP21" s="15" t="s">
        <v>224</v>
      </c>
      <c r="BQ21" s="15" t="s">
        <v>275</v>
      </c>
      <c r="BR21" s="15" t="s">
        <v>275</v>
      </c>
      <c r="BS21" s="15" t="s">
        <v>224</v>
      </c>
      <c r="BT21" s="15" t="s">
        <v>275</v>
      </c>
      <c r="BU21" s="15" t="s">
        <v>275</v>
      </c>
      <c r="BV21" s="15" t="s">
        <v>275</v>
      </c>
      <c r="BW21" s="15" t="s">
        <v>275</v>
      </c>
      <c r="BX21" s="15" t="s">
        <v>224</v>
      </c>
      <c r="BY21" s="15" t="s">
        <v>224</v>
      </c>
      <c r="BZ21" s="15" t="s">
        <v>224</v>
      </c>
      <c r="CA21" s="15" t="s">
        <v>275</v>
      </c>
      <c r="CB21" s="15" t="s">
        <v>275</v>
      </c>
      <c r="CC21" s="15" t="s">
        <v>224</v>
      </c>
      <c r="CD21" s="15" t="s">
        <v>224</v>
      </c>
      <c r="CE21" s="15" t="s">
        <v>224</v>
      </c>
      <c r="CF21" s="15" t="s">
        <v>275</v>
      </c>
      <c r="CG21" s="15" t="s">
        <v>275</v>
      </c>
      <c r="CH21" s="15" t="s">
        <v>224</v>
      </c>
      <c r="CI21" s="15" t="s">
        <v>224</v>
      </c>
      <c r="CJ21" s="15" t="s">
        <v>224</v>
      </c>
      <c r="CK21" s="15" t="s">
        <v>275</v>
      </c>
      <c r="CL21" s="15" t="s">
        <v>224</v>
      </c>
      <c r="CM21" s="15" t="s">
        <v>275</v>
      </c>
      <c r="CN21" s="15" t="s">
        <v>224</v>
      </c>
      <c r="CO21" s="15" t="s">
        <v>224</v>
      </c>
      <c r="CP21" s="15" t="s">
        <v>224</v>
      </c>
      <c r="CQ21" s="15" t="s">
        <v>224</v>
      </c>
      <c r="CR21" s="15" t="s">
        <v>224</v>
      </c>
      <c r="CS21" s="15" t="s">
        <v>224</v>
      </c>
      <c r="CT21" s="15" t="s">
        <v>224</v>
      </c>
    </row>
    <row r="22">
      <c r="A22" s="13" t="str">
        <f t="shared" si="1"/>
        <v>DSD_02 20151883 Phùng Văn Hưng</v>
      </c>
      <c r="B22" s="14">
        <v>43732.98609283565</v>
      </c>
      <c r="C22" s="15" t="s">
        <v>232</v>
      </c>
      <c r="D22" s="16">
        <v>0.0</v>
      </c>
      <c r="E22" s="15" t="s">
        <v>464</v>
      </c>
      <c r="F22" s="15" t="s">
        <v>372</v>
      </c>
      <c r="G22" s="15" t="s">
        <v>373</v>
      </c>
      <c r="H22" s="15" t="s">
        <v>383</v>
      </c>
      <c r="I22" s="15" t="s">
        <v>513</v>
      </c>
      <c r="J22" s="17" t="s">
        <v>514</v>
      </c>
      <c r="K22" s="15" t="s">
        <v>386</v>
      </c>
      <c r="L22" s="15" t="s">
        <v>515</v>
      </c>
      <c r="N22" s="15" t="s">
        <v>379</v>
      </c>
      <c r="O22" s="15" t="s">
        <v>380</v>
      </c>
      <c r="P22" s="15" t="s">
        <v>224</v>
      </c>
      <c r="Q22" s="15" t="s">
        <v>224</v>
      </c>
      <c r="R22" s="15" t="s">
        <v>224</v>
      </c>
      <c r="S22" s="15" t="s">
        <v>275</v>
      </c>
      <c r="T22" s="15" t="s">
        <v>222</v>
      </c>
      <c r="U22" s="15" t="s">
        <v>222</v>
      </c>
      <c r="V22" s="15" t="s">
        <v>222</v>
      </c>
      <c r="W22" s="15" t="s">
        <v>275</v>
      </c>
      <c r="X22" s="15" t="s">
        <v>222</v>
      </c>
      <c r="Y22" s="15" t="s">
        <v>222</v>
      </c>
      <c r="Z22" s="15" t="s">
        <v>275</v>
      </c>
      <c r="AA22" s="15" t="s">
        <v>275</v>
      </c>
      <c r="AB22" s="15" t="s">
        <v>222</v>
      </c>
      <c r="AC22" s="15" t="s">
        <v>275</v>
      </c>
      <c r="AD22" s="15" t="s">
        <v>222</v>
      </c>
      <c r="AE22" s="15" t="s">
        <v>275</v>
      </c>
      <c r="AF22" s="15" t="s">
        <v>222</v>
      </c>
      <c r="AG22" s="15" t="s">
        <v>275</v>
      </c>
      <c r="AH22" s="15" t="s">
        <v>222</v>
      </c>
      <c r="AI22" s="15" t="s">
        <v>275</v>
      </c>
      <c r="AJ22" s="15" t="s">
        <v>222</v>
      </c>
      <c r="AK22" s="15" t="s">
        <v>275</v>
      </c>
      <c r="AL22" s="15" t="s">
        <v>222</v>
      </c>
      <c r="AM22" s="15" t="s">
        <v>222</v>
      </c>
      <c r="AN22" s="15" t="s">
        <v>275</v>
      </c>
      <c r="AO22" s="15" t="s">
        <v>222</v>
      </c>
      <c r="AP22" s="15" t="s">
        <v>275</v>
      </c>
      <c r="AQ22" s="15" t="s">
        <v>222</v>
      </c>
      <c r="AR22" s="15" t="s">
        <v>275</v>
      </c>
      <c r="AS22" s="15" t="s">
        <v>222</v>
      </c>
      <c r="AT22" s="15" t="s">
        <v>222</v>
      </c>
      <c r="AU22" s="15" t="s">
        <v>222</v>
      </c>
      <c r="AV22" s="15" t="s">
        <v>222</v>
      </c>
      <c r="AW22" s="15" t="s">
        <v>222</v>
      </c>
      <c r="AX22" s="15" t="s">
        <v>222</v>
      </c>
      <c r="AY22" s="15" t="s">
        <v>222</v>
      </c>
      <c r="AZ22" s="15" t="s">
        <v>275</v>
      </c>
      <c r="BA22" s="15" t="s">
        <v>222</v>
      </c>
      <c r="BB22" s="15" t="s">
        <v>222</v>
      </c>
      <c r="BC22" s="15" t="s">
        <v>222</v>
      </c>
      <c r="BD22" s="15" t="s">
        <v>222</v>
      </c>
      <c r="BE22" s="15" t="s">
        <v>222</v>
      </c>
      <c r="BF22" s="15" t="s">
        <v>222</v>
      </c>
      <c r="BG22" s="15" t="s">
        <v>275</v>
      </c>
      <c r="BH22" s="15" t="s">
        <v>222</v>
      </c>
      <c r="BI22" s="15" t="s">
        <v>275</v>
      </c>
      <c r="BJ22" s="15" t="s">
        <v>222</v>
      </c>
      <c r="BK22" s="15" t="s">
        <v>222</v>
      </c>
      <c r="BL22" s="15" t="s">
        <v>222</v>
      </c>
      <c r="BM22" s="15" t="s">
        <v>222</v>
      </c>
      <c r="BN22" s="15" t="s">
        <v>222</v>
      </c>
      <c r="BO22" s="15" t="s">
        <v>222</v>
      </c>
      <c r="BP22" s="15" t="s">
        <v>222</v>
      </c>
      <c r="BQ22" s="15" t="s">
        <v>275</v>
      </c>
      <c r="BR22" s="15" t="s">
        <v>275</v>
      </c>
      <c r="BS22" s="15" t="s">
        <v>222</v>
      </c>
      <c r="BT22" s="15" t="s">
        <v>275</v>
      </c>
      <c r="BU22" s="15" t="s">
        <v>222</v>
      </c>
      <c r="BV22" s="15" t="s">
        <v>222</v>
      </c>
      <c r="BW22" s="15" t="s">
        <v>222</v>
      </c>
      <c r="BX22" s="15" t="s">
        <v>222</v>
      </c>
      <c r="BZ22" s="15" t="s">
        <v>222</v>
      </c>
      <c r="CA22" s="15" t="s">
        <v>222</v>
      </c>
      <c r="CB22" s="15" t="s">
        <v>275</v>
      </c>
      <c r="CC22" s="15" t="s">
        <v>222</v>
      </c>
      <c r="CD22" s="15" t="s">
        <v>222</v>
      </c>
      <c r="CE22" s="15" t="s">
        <v>222</v>
      </c>
      <c r="CF22" s="15" t="s">
        <v>222</v>
      </c>
      <c r="CG22" s="15" t="s">
        <v>275</v>
      </c>
      <c r="CH22" s="15" t="s">
        <v>222</v>
      </c>
      <c r="CI22" s="15" t="s">
        <v>222</v>
      </c>
      <c r="CJ22" s="15" t="s">
        <v>222</v>
      </c>
      <c r="CK22" s="15" t="s">
        <v>275</v>
      </c>
      <c r="CL22" s="15" t="s">
        <v>222</v>
      </c>
      <c r="CM22" s="15" t="s">
        <v>275</v>
      </c>
      <c r="CN22" s="15" t="s">
        <v>222</v>
      </c>
      <c r="CO22" s="15" t="s">
        <v>222</v>
      </c>
      <c r="CP22" s="15" t="s">
        <v>222</v>
      </c>
      <c r="CQ22" s="15" t="s">
        <v>222</v>
      </c>
      <c r="CR22" s="15" t="s">
        <v>222</v>
      </c>
      <c r="CS22" s="15" t="s">
        <v>222</v>
      </c>
      <c r="CT22" s="15" t="s">
        <v>222</v>
      </c>
    </row>
    <row r="23">
      <c r="A23" s="13" t="str">
        <f t="shared" si="1"/>
        <v>DSD_02 20151883 Phùng Văn Hưng</v>
      </c>
      <c r="B23" s="14">
        <v>43732.98982072917</v>
      </c>
      <c r="C23" s="15" t="s">
        <v>232</v>
      </c>
      <c r="D23" s="16">
        <v>0.0</v>
      </c>
      <c r="E23" s="15" t="s">
        <v>464</v>
      </c>
      <c r="F23" s="15" t="s">
        <v>372</v>
      </c>
      <c r="G23" s="15" t="s">
        <v>373</v>
      </c>
      <c r="H23" s="15" t="s">
        <v>383</v>
      </c>
      <c r="I23" s="15" t="s">
        <v>537</v>
      </c>
      <c r="J23" s="17" t="s">
        <v>540</v>
      </c>
      <c r="K23" s="15" t="s">
        <v>386</v>
      </c>
      <c r="L23" s="15" t="s">
        <v>542</v>
      </c>
      <c r="N23" s="15" t="s">
        <v>379</v>
      </c>
      <c r="O23" s="15" t="s">
        <v>380</v>
      </c>
      <c r="P23" s="15" t="s">
        <v>224</v>
      </c>
      <c r="Q23" s="15" t="s">
        <v>224</v>
      </c>
      <c r="R23" s="15" t="s">
        <v>275</v>
      </c>
      <c r="S23" s="15" t="s">
        <v>224</v>
      </c>
      <c r="T23" s="15" t="s">
        <v>224</v>
      </c>
      <c r="U23" s="15" t="s">
        <v>224</v>
      </c>
      <c r="V23" s="15" t="s">
        <v>224</v>
      </c>
      <c r="W23" s="15" t="s">
        <v>224</v>
      </c>
      <c r="X23" s="15" t="s">
        <v>224</v>
      </c>
      <c r="Y23" s="15" t="s">
        <v>224</v>
      </c>
      <c r="Z23" s="15" t="s">
        <v>224</v>
      </c>
      <c r="AA23" s="15" t="s">
        <v>224</v>
      </c>
      <c r="AB23" s="15" t="s">
        <v>224</v>
      </c>
      <c r="AC23" s="15" t="s">
        <v>224</v>
      </c>
      <c r="AD23" s="15" t="s">
        <v>224</v>
      </c>
      <c r="AE23" s="15" t="s">
        <v>224</v>
      </c>
      <c r="AF23" s="15" t="s">
        <v>224</v>
      </c>
      <c r="AG23" s="15" t="s">
        <v>224</v>
      </c>
      <c r="AH23" s="15" t="s">
        <v>224</v>
      </c>
      <c r="AI23" s="15" t="s">
        <v>224</v>
      </c>
      <c r="AJ23" s="15" t="s">
        <v>224</v>
      </c>
      <c r="AK23" s="15" t="s">
        <v>224</v>
      </c>
      <c r="AL23" s="15" t="s">
        <v>224</v>
      </c>
      <c r="AM23" s="15" t="s">
        <v>224</v>
      </c>
      <c r="AN23" s="15" t="s">
        <v>275</v>
      </c>
      <c r="AO23" s="15" t="s">
        <v>275</v>
      </c>
      <c r="AP23" s="15" t="s">
        <v>275</v>
      </c>
      <c r="AQ23" s="15" t="s">
        <v>222</v>
      </c>
      <c r="AR23" s="15" t="s">
        <v>224</v>
      </c>
      <c r="AS23" s="15" t="s">
        <v>224</v>
      </c>
      <c r="AT23" s="15" t="s">
        <v>224</v>
      </c>
      <c r="AU23" s="15" t="s">
        <v>224</v>
      </c>
      <c r="AV23" s="15" t="s">
        <v>224</v>
      </c>
      <c r="AW23" s="15" t="s">
        <v>224</v>
      </c>
      <c r="AX23" s="15" t="s">
        <v>224</v>
      </c>
      <c r="AY23" s="15" t="s">
        <v>224</v>
      </c>
      <c r="AZ23" s="15" t="s">
        <v>224</v>
      </c>
      <c r="BA23" s="15" t="s">
        <v>224</v>
      </c>
      <c r="BB23" s="15" t="s">
        <v>224</v>
      </c>
      <c r="BC23" s="15" t="s">
        <v>224</v>
      </c>
      <c r="BD23" s="15" t="s">
        <v>224</v>
      </c>
      <c r="BE23" s="15" t="s">
        <v>224</v>
      </c>
      <c r="BF23" s="15" t="s">
        <v>224</v>
      </c>
      <c r="BG23" s="15" t="s">
        <v>224</v>
      </c>
      <c r="BH23" s="15" t="s">
        <v>224</v>
      </c>
      <c r="BI23" s="15" t="s">
        <v>224</v>
      </c>
      <c r="BJ23" s="15" t="s">
        <v>224</v>
      </c>
      <c r="BK23" s="15" t="s">
        <v>224</v>
      </c>
      <c r="BL23" s="15" t="s">
        <v>224</v>
      </c>
      <c r="BM23" s="15" t="s">
        <v>224</v>
      </c>
      <c r="BN23" s="15" t="s">
        <v>224</v>
      </c>
      <c r="BO23" s="15" t="s">
        <v>224</v>
      </c>
      <c r="BP23" s="15" t="s">
        <v>224</v>
      </c>
      <c r="BQ23" s="15" t="s">
        <v>224</v>
      </c>
      <c r="BR23" s="15" t="s">
        <v>224</v>
      </c>
      <c r="BS23" s="15" t="s">
        <v>224</v>
      </c>
      <c r="BT23" s="15" t="s">
        <v>224</v>
      </c>
      <c r="BU23" s="15" t="s">
        <v>224</v>
      </c>
      <c r="BV23" s="15" t="s">
        <v>224</v>
      </c>
      <c r="BW23" s="15" t="s">
        <v>224</v>
      </c>
      <c r="BX23" s="15" t="s">
        <v>224</v>
      </c>
      <c r="BY23" s="15" t="s">
        <v>224</v>
      </c>
      <c r="BZ23" s="15" t="s">
        <v>224</v>
      </c>
      <c r="CA23" s="15" t="s">
        <v>224</v>
      </c>
      <c r="CB23" s="15" t="s">
        <v>224</v>
      </c>
      <c r="CC23" s="15" t="s">
        <v>224</v>
      </c>
      <c r="CD23" s="15" t="s">
        <v>224</v>
      </c>
      <c r="CE23" s="15" t="s">
        <v>224</v>
      </c>
      <c r="CF23" s="15" t="s">
        <v>224</v>
      </c>
      <c r="CG23" s="15" t="s">
        <v>224</v>
      </c>
      <c r="CH23" s="15" t="s">
        <v>224</v>
      </c>
      <c r="CI23" s="15" t="s">
        <v>224</v>
      </c>
      <c r="CJ23" s="15" t="s">
        <v>224</v>
      </c>
      <c r="CK23" s="15" t="s">
        <v>224</v>
      </c>
      <c r="CL23" s="15" t="s">
        <v>224</v>
      </c>
      <c r="CM23" s="15" t="s">
        <v>224</v>
      </c>
      <c r="CN23" s="15" t="s">
        <v>224</v>
      </c>
      <c r="CO23" s="15" t="s">
        <v>224</v>
      </c>
      <c r="CP23" s="15" t="s">
        <v>224</v>
      </c>
      <c r="CQ23" s="15" t="s">
        <v>224</v>
      </c>
      <c r="CR23" s="15" t="s">
        <v>224</v>
      </c>
      <c r="CS23" s="15" t="s">
        <v>224</v>
      </c>
      <c r="CT23" s="15" t="s">
        <v>224</v>
      </c>
    </row>
    <row r="24">
      <c r="A24" s="13" t="str">
        <f t="shared" si="1"/>
        <v>DSD_03 20150078 Mai Gia Bảo Anh</v>
      </c>
      <c r="B24" s="14">
        <v>43732.86213127315</v>
      </c>
      <c r="C24" s="15" t="s">
        <v>483</v>
      </c>
      <c r="D24" s="16">
        <v>0.0</v>
      </c>
      <c r="E24" s="15" t="s">
        <v>420</v>
      </c>
      <c r="F24" s="15" t="s">
        <v>578</v>
      </c>
      <c r="G24" s="15" t="s">
        <v>579</v>
      </c>
      <c r="H24" s="15" t="s">
        <v>580</v>
      </c>
      <c r="I24" s="15" t="s">
        <v>582</v>
      </c>
      <c r="J24" s="17" t="s">
        <v>584</v>
      </c>
      <c r="K24" s="15" t="s">
        <v>586</v>
      </c>
      <c r="L24" s="15" t="s">
        <v>587</v>
      </c>
      <c r="N24" s="15" t="s">
        <v>379</v>
      </c>
      <c r="O24" s="15" t="s">
        <v>588</v>
      </c>
      <c r="P24" s="15" t="s">
        <v>222</v>
      </c>
      <c r="Q24" s="15" t="s">
        <v>222</v>
      </c>
      <c r="R24" s="15" t="s">
        <v>222</v>
      </c>
      <c r="S24" s="15" t="s">
        <v>224</v>
      </c>
      <c r="T24" s="15" t="s">
        <v>224</v>
      </c>
      <c r="U24" s="15" t="s">
        <v>224</v>
      </c>
      <c r="V24" s="15" t="s">
        <v>224</v>
      </c>
      <c r="W24" s="15" t="s">
        <v>224</v>
      </c>
      <c r="X24" s="15" t="s">
        <v>224</v>
      </c>
      <c r="Y24" s="15" t="s">
        <v>224</v>
      </c>
      <c r="Z24" s="15" t="s">
        <v>224</v>
      </c>
      <c r="AA24" s="15" t="s">
        <v>224</v>
      </c>
      <c r="AB24" s="15" t="s">
        <v>224</v>
      </c>
      <c r="AC24" s="15" t="s">
        <v>224</v>
      </c>
      <c r="AD24" s="15" t="s">
        <v>224</v>
      </c>
      <c r="AE24" s="15" t="s">
        <v>224</v>
      </c>
      <c r="AF24" s="15" t="s">
        <v>224</v>
      </c>
      <c r="AG24" s="15" t="s">
        <v>224</v>
      </c>
      <c r="AH24" s="15" t="s">
        <v>224</v>
      </c>
      <c r="AI24" s="15" t="s">
        <v>224</v>
      </c>
      <c r="AJ24" s="15" t="s">
        <v>224</v>
      </c>
      <c r="AK24" s="15" t="s">
        <v>224</v>
      </c>
      <c r="AL24" s="15" t="s">
        <v>224</v>
      </c>
      <c r="AM24" s="15" t="s">
        <v>224</v>
      </c>
      <c r="AN24" s="15" t="s">
        <v>224</v>
      </c>
      <c r="AO24" s="15" t="s">
        <v>224</v>
      </c>
      <c r="AP24" s="15" t="s">
        <v>224</v>
      </c>
      <c r="AQ24" s="15" t="s">
        <v>224</v>
      </c>
      <c r="AR24" s="15" t="s">
        <v>224</v>
      </c>
      <c r="AS24" s="15" t="s">
        <v>224</v>
      </c>
      <c r="AT24" s="15" t="s">
        <v>224</v>
      </c>
      <c r="AU24" s="15" t="s">
        <v>224</v>
      </c>
      <c r="AV24" s="15" t="s">
        <v>224</v>
      </c>
      <c r="AW24" s="15" t="s">
        <v>224</v>
      </c>
      <c r="AX24" s="15" t="s">
        <v>224</v>
      </c>
      <c r="AY24" s="15" t="s">
        <v>224</v>
      </c>
      <c r="AZ24" s="15" t="s">
        <v>224</v>
      </c>
      <c r="BA24" s="15" t="s">
        <v>224</v>
      </c>
      <c r="BB24" s="15" t="s">
        <v>224</v>
      </c>
      <c r="BC24" s="15" t="s">
        <v>224</v>
      </c>
      <c r="BD24" s="15" t="s">
        <v>224</v>
      </c>
      <c r="BE24" s="15" t="s">
        <v>224</v>
      </c>
      <c r="BF24" s="15" t="s">
        <v>224</v>
      </c>
      <c r="BG24" s="15" t="s">
        <v>224</v>
      </c>
      <c r="BH24" s="15" t="s">
        <v>224</v>
      </c>
      <c r="BI24" s="15" t="s">
        <v>224</v>
      </c>
      <c r="BJ24" s="15" t="s">
        <v>224</v>
      </c>
      <c r="BK24" s="15" t="s">
        <v>224</v>
      </c>
      <c r="BL24" s="15" t="s">
        <v>224</v>
      </c>
      <c r="BM24" s="15" t="s">
        <v>224</v>
      </c>
      <c r="BN24" s="15" t="s">
        <v>224</v>
      </c>
      <c r="BO24" s="15" t="s">
        <v>224</v>
      </c>
      <c r="BP24" s="15" t="s">
        <v>224</v>
      </c>
      <c r="BQ24" s="15" t="s">
        <v>224</v>
      </c>
      <c r="BR24" s="15" t="s">
        <v>224</v>
      </c>
      <c r="BS24" s="15" t="s">
        <v>224</v>
      </c>
      <c r="BT24" s="15" t="s">
        <v>224</v>
      </c>
      <c r="BU24" s="15" t="s">
        <v>224</v>
      </c>
      <c r="BV24" s="15" t="s">
        <v>224</v>
      </c>
      <c r="BW24" s="15" t="s">
        <v>224</v>
      </c>
      <c r="BX24" s="15" t="s">
        <v>224</v>
      </c>
      <c r="BY24" s="15" t="s">
        <v>224</v>
      </c>
      <c r="BZ24" s="15" t="s">
        <v>224</v>
      </c>
      <c r="CA24" s="15" t="s">
        <v>224</v>
      </c>
      <c r="CB24" s="15" t="s">
        <v>224</v>
      </c>
      <c r="CC24" s="15" t="s">
        <v>224</v>
      </c>
      <c r="CD24" s="15" t="s">
        <v>224</v>
      </c>
      <c r="CE24" s="15" t="s">
        <v>224</v>
      </c>
      <c r="CF24" s="15" t="s">
        <v>224</v>
      </c>
      <c r="CG24" s="15" t="s">
        <v>224</v>
      </c>
      <c r="CH24" s="15" t="s">
        <v>224</v>
      </c>
      <c r="CI24" s="15" t="s">
        <v>224</v>
      </c>
      <c r="CJ24" s="15" t="s">
        <v>224</v>
      </c>
      <c r="CK24" s="15" t="s">
        <v>224</v>
      </c>
      <c r="CL24" s="15" t="s">
        <v>224</v>
      </c>
      <c r="CM24" s="15" t="s">
        <v>224</v>
      </c>
      <c r="CN24" s="15" t="s">
        <v>224</v>
      </c>
      <c r="CO24" s="15" t="s">
        <v>224</v>
      </c>
      <c r="CP24" s="15" t="s">
        <v>224</v>
      </c>
      <c r="CQ24" s="15" t="s">
        <v>224</v>
      </c>
      <c r="CR24" s="15" t="s">
        <v>224</v>
      </c>
      <c r="CS24" s="15" t="s">
        <v>224</v>
      </c>
      <c r="CT24" s="15" t="s">
        <v>224</v>
      </c>
    </row>
    <row r="25">
      <c r="A25" s="13" t="str">
        <f t="shared" si="1"/>
        <v>DSD_03 20150078 Mai Gia Bảo Anh</v>
      </c>
      <c r="B25" s="14">
        <v>43732.88567668981</v>
      </c>
      <c r="C25" s="15" t="s">
        <v>483</v>
      </c>
      <c r="D25" s="16">
        <v>0.0</v>
      </c>
      <c r="E25" s="15" t="s">
        <v>420</v>
      </c>
      <c r="F25" s="15" t="s">
        <v>578</v>
      </c>
      <c r="G25" s="15" t="s">
        <v>579</v>
      </c>
      <c r="H25" s="15" t="s">
        <v>624</v>
      </c>
      <c r="I25" s="15" t="s">
        <v>625</v>
      </c>
      <c r="J25" s="17" t="s">
        <v>628</v>
      </c>
      <c r="K25" s="15" t="s">
        <v>586</v>
      </c>
      <c r="L25" s="15" t="s">
        <v>587</v>
      </c>
      <c r="N25" s="15" t="s">
        <v>379</v>
      </c>
      <c r="O25" s="15" t="s">
        <v>379</v>
      </c>
      <c r="P25" s="15" t="s">
        <v>222</v>
      </c>
      <c r="Q25" s="15" t="s">
        <v>222</v>
      </c>
      <c r="R25" s="15" t="s">
        <v>222</v>
      </c>
      <c r="S25" s="15" t="s">
        <v>222</v>
      </c>
      <c r="T25" s="15" t="s">
        <v>222</v>
      </c>
      <c r="U25" s="15" t="s">
        <v>222</v>
      </c>
      <c r="V25" s="15" t="s">
        <v>222</v>
      </c>
      <c r="W25" s="15" t="s">
        <v>222</v>
      </c>
      <c r="X25" s="15" t="s">
        <v>222</v>
      </c>
      <c r="Y25" s="15" t="s">
        <v>222</v>
      </c>
      <c r="Z25" s="15" t="s">
        <v>222</v>
      </c>
      <c r="AA25" s="15" t="s">
        <v>222</v>
      </c>
      <c r="AB25" s="15" t="s">
        <v>222</v>
      </c>
      <c r="AC25" s="15" t="s">
        <v>222</v>
      </c>
      <c r="AD25" s="15" t="s">
        <v>222</v>
      </c>
      <c r="AE25" s="15" t="s">
        <v>222</v>
      </c>
      <c r="AF25" s="15" t="s">
        <v>222</v>
      </c>
      <c r="AG25" s="15" t="s">
        <v>222</v>
      </c>
      <c r="AH25" s="15" t="s">
        <v>222</v>
      </c>
      <c r="AI25" s="15" t="s">
        <v>222</v>
      </c>
      <c r="AJ25" s="15" t="s">
        <v>222</v>
      </c>
      <c r="AK25" s="15" t="s">
        <v>222</v>
      </c>
      <c r="AL25" s="15" t="s">
        <v>222</v>
      </c>
      <c r="AM25" s="15" t="s">
        <v>222</v>
      </c>
      <c r="AN25" s="15" t="s">
        <v>222</v>
      </c>
      <c r="AO25" s="15" t="s">
        <v>222</v>
      </c>
      <c r="AP25" s="15" t="s">
        <v>222</v>
      </c>
      <c r="AQ25" s="15" t="s">
        <v>222</v>
      </c>
      <c r="AR25" s="15" t="s">
        <v>222</v>
      </c>
      <c r="AS25" s="15" t="s">
        <v>222</v>
      </c>
      <c r="AT25" s="15" t="s">
        <v>222</v>
      </c>
      <c r="AU25" s="15" t="s">
        <v>222</v>
      </c>
      <c r="AV25" s="15" t="s">
        <v>222</v>
      </c>
      <c r="AW25" s="15" t="s">
        <v>222</v>
      </c>
      <c r="AX25" s="15" t="s">
        <v>222</v>
      </c>
      <c r="AY25" s="15" t="s">
        <v>222</v>
      </c>
      <c r="AZ25" s="15" t="s">
        <v>222</v>
      </c>
      <c r="BA25" s="15" t="s">
        <v>222</v>
      </c>
      <c r="BB25" s="15" t="s">
        <v>222</v>
      </c>
      <c r="BC25" s="15" t="s">
        <v>222</v>
      </c>
      <c r="BD25" s="15" t="s">
        <v>222</v>
      </c>
      <c r="BE25" s="15" t="s">
        <v>222</v>
      </c>
      <c r="BF25" s="15" t="s">
        <v>222</v>
      </c>
      <c r="BG25" s="15" t="s">
        <v>222</v>
      </c>
      <c r="BH25" s="15" t="s">
        <v>222</v>
      </c>
      <c r="BI25" s="15" t="s">
        <v>222</v>
      </c>
      <c r="BJ25" s="15" t="s">
        <v>222</v>
      </c>
      <c r="BK25" s="15" t="s">
        <v>222</v>
      </c>
      <c r="BL25" s="15" t="s">
        <v>222</v>
      </c>
      <c r="BM25" s="15" t="s">
        <v>222</v>
      </c>
      <c r="BN25" s="15" t="s">
        <v>222</v>
      </c>
      <c r="BO25" s="15" t="s">
        <v>222</v>
      </c>
      <c r="BP25" s="15" t="s">
        <v>222</v>
      </c>
      <c r="BQ25" s="15" t="s">
        <v>222</v>
      </c>
      <c r="BR25" s="15" t="s">
        <v>222</v>
      </c>
      <c r="BS25" s="15" t="s">
        <v>222</v>
      </c>
      <c r="BT25" s="15" t="s">
        <v>222</v>
      </c>
      <c r="BU25" s="15" t="s">
        <v>222</v>
      </c>
      <c r="BV25" s="15" t="s">
        <v>222</v>
      </c>
      <c r="BW25" s="15" t="s">
        <v>222</v>
      </c>
      <c r="BX25" s="15" t="s">
        <v>222</v>
      </c>
      <c r="BY25" s="15" t="s">
        <v>222</v>
      </c>
      <c r="BZ25" s="15" t="s">
        <v>222</v>
      </c>
      <c r="CA25" s="15" t="s">
        <v>222</v>
      </c>
      <c r="CB25" s="15" t="s">
        <v>222</v>
      </c>
      <c r="CC25" s="15" t="s">
        <v>222</v>
      </c>
      <c r="CD25" s="15" t="s">
        <v>222</v>
      </c>
      <c r="CE25" s="15" t="s">
        <v>222</v>
      </c>
      <c r="CF25" s="15" t="s">
        <v>222</v>
      </c>
      <c r="CG25" s="15" t="s">
        <v>222</v>
      </c>
      <c r="CH25" s="15" t="s">
        <v>222</v>
      </c>
      <c r="CI25" s="15" t="s">
        <v>222</v>
      </c>
      <c r="CJ25" s="15" t="s">
        <v>222</v>
      </c>
      <c r="CK25" s="15" t="s">
        <v>222</v>
      </c>
      <c r="CL25" s="15" t="s">
        <v>222</v>
      </c>
      <c r="CM25" s="15" t="s">
        <v>222</v>
      </c>
      <c r="CN25" s="15" t="s">
        <v>222</v>
      </c>
      <c r="CO25" s="15" t="s">
        <v>222</v>
      </c>
      <c r="CP25" s="15" t="s">
        <v>222</v>
      </c>
      <c r="CQ25" s="15" t="s">
        <v>222</v>
      </c>
      <c r="CR25" s="15" t="s">
        <v>222</v>
      </c>
      <c r="CS25" s="15" t="s">
        <v>222</v>
      </c>
      <c r="CT25" s="15" t="s">
        <v>222</v>
      </c>
    </row>
    <row r="26">
      <c r="A26" s="13" t="str">
        <f t="shared" si="1"/>
        <v>DSD_03 20150078 Mai Gia Bảo Anh</v>
      </c>
      <c r="B26" s="14">
        <v>43732.89804903935</v>
      </c>
      <c r="C26" s="15" t="s">
        <v>483</v>
      </c>
      <c r="D26" s="16">
        <v>0.0</v>
      </c>
      <c r="E26" s="15" t="s">
        <v>420</v>
      </c>
      <c r="F26" s="15" t="s">
        <v>578</v>
      </c>
      <c r="G26" s="15" t="s">
        <v>579</v>
      </c>
      <c r="H26" s="15" t="s">
        <v>624</v>
      </c>
      <c r="I26" s="15" t="s">
        <v>658</v>
      </c>
      <c r="J26" s="17" t="s">
        <v>659</v>
      </c>
      <c r="K26" s="15" t="s">
        <v>586</v>
      </c>
      <c r="L26" s="15" t="s">
        <v>660</v>
      </c>
      <c r="N26" s="15" t="s">
        <v>379</v>
      </c>
      <c r="O26" s="15" t="s">
        <v>379</v>
      </c>
      <c r="P26" s="15" t="s">
        <v>222</v>
      </c>
      <c r="Q26" s="15" t="s">
        <v>222</v>
      </c>
      <c r="R26" s="15" t="s">
        <v>222</v>
      </c>
      <c r="S26" s="15" t="s">
        <v>222</v>
      </c>
      <c r="T26" s="15" t="s">
        <v>222</v>
      </c>
      <c r="U26" s="15" t="s">
        <v>222</v>
      </c>
      <c r="V26" s="15" t="s">
        <v>222</v>
      </c>
      <c r="W26" s="15" t="s">
        <v>222</v>
      </c>
      <c r="X26" s="15" t="s">
        <v>222</v>
      </c>
      <c r="Y26" s="15" t="s">
        <v>222</v>
      </c>
      <c r="Z26" s="15" t="s">
        <v>222</v>
      </c>
      <c r="AA26" s="15" t="s">
        <v>222</v>
      </c>
      <c r="AB26" s="15" t="s">
        <v>222</v>
      </c>
      <c r="AC26" s="15" t="s">
        <v>222</v>
      </c>
      <c r="AD26" s="15" t="s">
        <v>222</v>
      </c>
      <c r="AE26" s="15" t="s">
        <v>222</v>
      </c>
      <c r="AF26" s="15" t="s">
        <v>222</v>
      </c>
      <c r="AG26" s="15" t="s">
        <v>222</v>
      </c>
      <c r="AH26" s="15" t="s">
        <v>222</v>
      </c>
      <c r="AI26" s="15" t="s">
        <v>222</v>
      </c>
      <c r="AJ26" s="15" t="s">
        <v>222</v>
      </c>
      <c r="AK26" s="15" t="s">
        <v>222</v>
      </c>
      <c r="AL26" s="15" t="s">
        <v>222</v>
      </c>
      <c r="AM26" s="15" t="s">
        <v>222</v>
      </c>
      <c r="AN26" s="15" t="s">
        <v>222</v>
      </c>
      <c r="AO26" s="15" t="s">
        <v>222</v>
      </c>
      <c r="AP26" s="15" t="s">
        <v>222</v>
      </c>
      <c r="AQ26" s="15" t="s">
        <v>222</v>
      </c>
      <c r="AR26" s="15" t="s">
        <v>222</v>
      </c>
      <c r="AS26" s="15" t="s">
        <v>222</v>
      </c>
      <c r="AT26" s="15" t="s">
        <v>222</v>
      </c>
      <c r="AU26" s="15" t="s">
        <v>222</v>
      </c>
      <c r="AV26" s="15" t="s">
        <v>222</v>
      </c>
      <c r="AW26" s="15" t="s">
        <v>222</v>
      </c>
      <c r="AX26" s="15" t="s">
        <v>222</v>
      </c>
      <c r="AY26" s="15" t="s">
        <v>222</v>
      </c>
      <c r="AZ26" s="15" t="s">
        <v>222</v>
      </c>
      <c r="BA26" s="15" t="s">
        <v>222</v>
      </c>
      <c r="BB26" s="15" t="s">
        <v>222</v>
      </c>
      <c r="BC26" s="15" t="s">
        <v>222</v>
      </c>
      <c r="BD26" s="15" t="s">
        <v>222</v>
      </c>
      <c r="BE26" s="15" t="s">
        <v>222</v>
      </c>
      <c r="BF26" s="15" t="s">
        <v>222</v>
      </c>
      <c r="BG26" s="15" t="s">
        <v>222</v>
      </c>
      <c r="BH26" s="15" t="s">
        <v>222</v>
      </c>
      <c r="BI26" s="15" t="s">
        <v>222</v>
      </c>
      <c r="BJ26" s="15" t="s">
        <v>222</v>
      </c>
      <c r="BK26" s="15" t="s">
        <v>222</v>
      </c>
      <c r="BL26" s="15" t="s">
        <v>222</v>
      </c>
      <c r="BM26" s="15" t="s">
        <v>222</v>
      </c>
      <c r="BN26" s="15" t="s">
        <v>222</v>
      </c>
      <c r="BO26" s="15" t="s">
        <v>222</v>
      </c>
      <c r="BP26" s="15" t="s">
        <v>222</v>
      </c>
      <c r="BQ26" s="15" t="s">
        <v>222</v>
      </c>
      <c r="BR26" s="15" t="s">
        <v>222</v>
      </c>
      <c r="BS26" s="15" t="s">
        <v>222</v>
      </c>
      <c r="BT26" s="15" t="s">
        <v>222</v>
      </c>
      <c r="BU26" s="15" t="s">
        <v>222</v>
      </c>
      <c r="BV26" s="15" t="s">
        <v>222</v>
      </c>
      <c r="BW26" s="15" t="s">
        <v>222</v>
      </c>
      <c r="BX26" s="15" t="s">
        <v>222</v>
      </c>
      <c r="BY26" s="15" t="s">
        <v>222</v>
      </c>
      <c r="BZ26" s="15" t="s">
        <v>222</v>
      </c>
      <c r="CA26" s="15" t="s">
        <v>222</v>
      </c>
      <c r="CB26" s="15" t="s">
        <v>222</v>
      </c>
      <c r="CC26" s="15" t="s">
        <v>222</v>
      </c>
      <c r="CD26" s="15" t="s">
        <v>222</v>
      </c>
      <c r="CE26" s="15" t="s">
        <v>222</v>
      </c>
      <c r="CF26" s="15" t="s">
        <v>222</v>
      </c>
      <c r="CG26" s="15" t="s">
        <v>222</v>
      </c>
      <c r="CH26" s="15" t="s">
        <v>222</v>
      </c>
      <c r="CI26" s="15" t="s">
        <v>222</v>
      </c>
      <c r="CJ26" s="15" t="s">
        <v>222</v>
      </c>
      <c r="CK26" s="15" t="s">
        <v>222</v>
      </c>
      <c r="CL26" s="15" t="s">
        <v>222</v>
      </c>
      <c r="CM26" s="15" t="s">
        <v>222</v>
      </c>
      <c r="CN26" s="15" t="s">
        <v>222</v>
      </c>
      <c r="CO26" s="15" t="s">
        <v>222</v>
      </c>
      <c r="CP26" s="15" t="s">
        <v>222</v>
      </c>
      <c r="CQ26" s="15" t="s">
        <v>222</v>
      </c>
      <c r="CR26" s="15" t="s">
        <v>222</v>
      </c>
      <c r="CS26" s="15" t="s">
        <v>222</v>
      </c>
      <c r="CT26" s="15" t="s">
        <v>222</v>
      </c>
    </row>
    <row r="27">
      <c r="A27" s="13" t="str">
        <f t="shared" si="1"/>
        <v>DSD_03 20151480 Nguyễn Thị Hoài</v>
      </c>
      <c r="B27" s="14">
        <v>43732.97916981482</v>
      </c>
      <c r="C27" s="15" t="s">
        <v>538</v>
      </c>
      <c r="D27" s="16">
        <v>0.0</v>
      </c>
      <c r="E27" s="15" t="s">
        <v>428</v>
      </c>
      <c r="F27" s="15" t="s">
        <v>578</v>
      </c>
      <c r="G27" s="15" t="s">
        <v>661</v>
      </c>
      <c r="H27" s="15" t="s">
        <v>663</v>
      </c>
      <c r="I27" s="15" t="s">
        <v>665</v>
      </c>
      <c r="J27" s="17" t="s">
        <v>667</v>
      </c>
      <c r="K27" s="15" t="s">
        <v>668</v>
      </c>
      <c r="L27" s="15" t="s">
        <v>669</v>
      </c>
      <c r="N27" s="15" t="s">
        <v>670</v>
      </c>
      <c r="O27" s="15" t="s">
        <v>671</v>
      </c>
      <c r="P27" s="15" t="s">
        <v>275</v>
      </c>
      <c r="Q27" s="15" t="s">
        <v>275</v>
      </c>
      <c r="R27" s="15" t="s">
        <v>275</v>
      </c>
      <c r="S27" s="15" t="s">
        <v>275</v>
      </c>
      <c r="T27" s="15" t="s">
        <v>222</v>
      </c>
      <c r="U27" s="15" t="s">
        <v>275</v>
      </c>
      <c r="V27" s="15" t="s">
        <v>222</v>
      </c>
      <c r="W27" s="15" t="s">
        <v>275</v>
      </c>
      <c r="X27" s="15" t="s">
        <v>222</v>
      </c>
      <c r="Y27" s="15" t="s">
        <v>222</v>
      </c>
      <c r="Z27" s="15" t="s">
        <v>222</v>
      </c>
      <c r="AA27" s="15" t="s">
        <v>275</v>
      </c>
      <c r="AB27" s="15" t="s">
        <v>222</v>
      </c>
      <c r="AC27" s="15" t="s">
        <v>275</v>
      </c>
      <c r="AD27" s="15" t="s">
        <v>222</v>
      </c>
      <c r="AE27" s="15" t="s">
        <v>275</v>
      </c>
      <c r="AF27" s="15" t="s">
        <v>222</v>
      </c>
      <c r="AG27" s="15" t="s">
        <v>275</v>
      </c>
      <c r="AH27" s="15" t="s">
        <v>222</v>
      </c>
      <c r="AI27" s="15" t="s">
        <v>275</v>
      </c>
      <c r="AJ27" s="15" t="s">
        <v>222</v>
      </c>
      <c r="AK27" s="15" t="s">
        <v>275</v>
      </c>
      <c r="AL27" s="15" t="s">
        <v>222</v>
      </c>
      <c r="AM27" s="15" t="s">
        <v>275</v>
      </c>
      <c r="AN27" s="15" t="s">
        <v>275</v>
      </c>
      <c r="AO27" s="15" t="s">
        <v>222</v>
      </c>
      <c r="AP27" s="15" t="s">
        <v>275</v>
      </c>
      <c r="AQ27" s="15" t="s">
        <v>222</v>
      </c>
      <c r="AR27" s="15" t="s">
        <v>275</v>
      </c>
      <c r="AS27" s="15" t="s">
        <v>275</v>
      </c>
      <c r="AT27" s="15" t="s">
        <v>222</v>
      </c>
      <c r="AU27" s="15" t="s">
        <v>222</v>
      </c>
      <c r="AV27" s="15" t="s">
        <v>222</v>
      </c>
      <c r="AW27" s="15" t="s">
        <v>222</v>
      </c>
      <c r="AX27" s="15" t="s">
        <v>222</v>
      </c>
      <c r="AY27" s="15" t="s">
        <v>222</v>
      </c>
      <c r="AZ27" s="15" t="s">
        <v>275</v>
      </c>
      <c r="BA27" s="15" t="s">
        <v>222</v>
      </c>
      <c r="BB27" s="15" t="s">
        <v>222</v>
      </c>
      <c r="BC27" s="15" t="s">
        <v>222</v>
      </c>
      <c r="BD27" s="15" t="s">
        <v>222</v>
      </c>
      <c r="BE27" s="15" t="s">
        <v>222</v>
      </c>
      <c r="BF27" s="15" t="s">
        <v>222</v>
      </c>
      <c r="BG27" s="15" t="s">
        <v>275</v>
      </c>
      <c r="BH27" s="15" t="s">
        <v>222</v>
      </c>
      <c r="BI27" s="15" t="s">
        <v>222</v>
      </c>
      <c r="BJ27" s="15" t="s">
        <v>222</v>
      </c>
      <c r="BK27" s="15" t="s">
        <v>222</v>
      </c>
      <c r="BL27" s="15" t="s">
        <v>222</v>
      </c>
      <c r="BM27" s="15" t="s">
        <v>222</v>
      </c>
      <c r="BN27" s="15" t="s">
        <v>222</v>
      </c>
      <c r="BO27" s="15" t="s">
        <v>222</v>
      </c>
      <c r="BP27" s="15" t="s">
        <v>222</v>
      </c>
      <c r="BQ27" s="15" t="s">
        <v>275</v>
      </c>
      <c r="BR27" s="15" t="s">
        <v>275</v>
      </c>
      <c r="BS27" s="15" t="s">
        <v>222</v>
      </c>
      <c r="BT27" s="15" t="s">
        <v>275</v>
      </c>
      <c r="BU27" s="15" t="s">
        <v>222</v>
      </c>
      <c r="BV27" s="15" t="s">
        <v>275</v>
      </c>
      <c r="BW27" s="15" t="s">
        <v>275</v>
      </c>
      <c r="BX27" s="15" t="s">
        <v>222</v>
      </c>
      <c r="BY27" s="15" t="s">
        <v>222</v>
      </c>
      <c r="BZ27" s="15" t="s">
        <v>222</v>
      </c>
      <c r="CA27" s="15" t="s">
        <v>275</v>
      </c>
      <c r="CB27" s="15" t="s">
        <v>275</v>
      </c>
      <c r="CC27" s="15" t="s">
        <v>222</v>
      </c>
      <c r="CD27" s="15" t="s">
        <v>222</v>
      </c>
      <c r="CE27" s="15" t="s">
        <v>222</v>
      </c>
      <c r="CF27" s="15" t="s">
        <v>275</v>
      </c>
      <c r="CG27" s="15" t="s">
        <v>222</v>
      </c>
      <c r="CH27" s="15" t="s">
        <v>222</v>
      </c>
      <c r="CI27" s="15" t="s">
        <v>222</v>
      </c>
      <c r="CJ27" s="15" t="s">
        <v>222</v>
      </c>
      <c r="CK27" s="15" t="s">
        <v>275</v>
      </c>
      <c r="CL27" s="15" t="s">
        <v>222</v>
      </c>
      <c r="CM27" s="15" t="s">
        <v>275</v>
      </c>
      <c r="CN27" s="15" t="s">
        <v>222</v>
      </c>
      <c r="CO27" s="15" t="s">
        <v>222</v>
      </c>
      <c r="CP27" s="15" t="s">
        <v>356</v>
      </c>
      <c r="CQ27" s="15" t="s">
        <v>222</v>
      </c>
      <c r="CR27" s="15" t="s">
        <v>222</v>
      </c>
      <c r="CS27" s="15" t="s">
        <v>356</v>
      </c>
      <c r="CT27" s="15" t="s">
        <v>222</v>
      </c>
    </row>
    <row r="28">
      <c r="A28" s="13" t="str">
        <f t="shared" si="1"/>
        <v>DSD_03 20151480 Nguyễn Thị Hoài</v>
      </c>
      <c r="B28" s="14">
        <v>43732.9899065625</v>
      </c>
      <c r="C28" s="15" t="s">
        <v>538</v>
      </c>
      <c r="D28" s="16">
        <v>0.0</v>
      </c>
      <c r="E28" s="15" t="s">
        <v>428</v>
      </c>
      <c r="F28" s="15" t="s">
        <v>578</v>
      </c>
      <c r="G28" s="15" t="s">
        <v>661</v>
      </c>
      <c r="H28" s="15" t="s">
        <v>673</v>
      </c>
      <c r="I28" s="15" t="s">
        <v>674</v>
      </c>
      <c r="J28" s="17" t="s">
        <v>675</v>
      </c>
      <c r="K28" s="15" t="s">
        <v>668</v>
      </c>
      <c r="L28" s="15" t="s">
        <v>676</v>
      </c>
      <c r="N28" s="15" t="s">
        <v>213</v>
      </c>
      <c r="O28" s="15" t="s">
        <v>677</v>
      </c>
      <c r="P28" s="15" t="s">
        <v>215</v>
      </c>
      <c r="Q28" s="15" t="s">
        <v>354</v>
      </c>
      <c r="R28" s="15" t="s">
        <v>215</v>
      </c>
      <c r="S28" s="15" t="s">
        <v>678</v>
      </c>
      <c r="T28" s="15" t="s">
        <v>354</v>
      </c>
      <c r="U28" s="15" t="s">
        <v>680</v>
      </c>
      <c r="V28" s="15" t="s">
        <v>224</v>
      </c>
      <c r="W28" s="15" t="s">
        <v>680</v>
      </c>
      <c r="X28" s="15" t="s">
        <v>224</v>
      </c>
      <c r="Y28" s="15" t="s">
        <v>224</v>
      </c>
      <c r="Z28" s="15" t="s">
        <v>680</v>
      </c>
      <c r="AA28" s="15" t="s">
        <v>340</v>
      </c>
      <c r="AB28" s="15" t="s">
        <v>224</v>
      </c>
      <c r="AC28" s="15" t="s">
        <v>340</v>
      </c>
      <c r="AD28" s="15" t="s">
        <v>224</v>
      </c>
      <c r="AE28" s="15" t="s">
        <v>340</v>
      </c>
      <c r="AF28" s="15" t="s">
        <v>224</v>
      </c>
      <c r="AG28" s="15" t="s">
        <v>340</v>
      </c>
      <c r="AH28" s="15" t="s">
        <v>224</v>
      </c>
      <c r="AI28" s="15" t="s">
        <v>340</v>
      </c>
      <c r="AJ28" s="15" t="s">
        <v>224</v>
      </c>
      <c r="AK28" s="15" t="s">
        <v>340</v>
      </c>
      <c r="AL28" s="15" t="s">
        <v>224</v>
      </c>
      <c r="AM28" s="15" t="s">
        <v>340</v>
      </c>
      <c r="AN28" s="15" t="s">
        <v>354</v>
      </c>
      <c r="AO28" s="15" t="s">
        <v>224</v>
      </c>
      <c r="AP28" s="15" t="s">
        <v>680</v>
      </c>
      <c r="AQ28" s="15" t="s">
        <v>224</v>
      </c>
      <c r="AR28" s="15" t="s">
        <v>354</v>
      </c>
      <c r="AS28" s="15" t="s">
        <v>680</v>
      </c>
      <c r="AT28" s="15" t="s">
        <v>224</v>
      </c>
      <c r="AU28" s="15" t="s">
        <v>224</v>
      </c>
      <c r="AV28" s="15" t="s">
        <v>224</v>
      </c>
      <c r="AW28" s="15" t="s">
        <v>224</v>
      </c>
      <c r="AX28" s="15" t="s">
        <v>224</v>
      </c>
      <c r="AY28" s="15" t="s">
        <v>224</v>
      </c>
      <c r="AZ28" s="15" t="s">
        <v>680</v>
      </c>
      <c r="BA28" s="15" t="s">
        <v>224</v>
      </c>
      <c r="BB28" s="15" t="s">
        <v>224</v>
      </c>
      <c r="BC28" s="15" t="s">
        <v>224</v>
      </c>
      <c r="BD28" s="15" t="s">
        <v>224</v>
      </c>
      <c r="BE28" s="15" t="s">
        <v>224</v>
      </c>
      <c r="BF28" s="15" t="s">
        <v>224</v>
      </c>
      <c r="BG28" s="15" t="s">
        <v>680</v>
      </c>
      <c r="BH28" s="15" t="s">
        <v>224</v>
      </c>
      <c r="BI28" s="15" t="s">
        <v>340</v>
      </c>
      <c r="BJ28" s="15" t="s">
        <v>224</v>
      </c>
      <c r="BK28" s="15" t="s">
        <v>340</v>
      </c>
      <c r="BL28" s="15" t="s">
        <v>224</v>
      </c>
      <c r="BM28" s="15" t="s">
        <v>340</v>
      </c>
      <c r="BN28" s="15" t="s">
        <v>224</v>
      </c>
      <c r="BO28" s="15" t="s">
        <v>340</v>
      </c>
      <c r="BP28" s="15" t="s">
        <v>224</v>
      </c>
      <c r="BQ28" s="15" t="s">
        <v>680</v>
      </c>
      <c r="BR28" s="15" t="s">
        <v>340</v>
      </c>
      <c r="BS28" s="15" t="s">
        <v>224</v>
      </c>
      <c r="BT28" s="15" t="s">
        <v>340</v>
      </c>
      <c r="BU28" s="15" t="s">
        <v>224</v>
      </c>
      <c r="BV28" s="15" t="s">
        <v>215</v>
      </c>
      <c r="BW28" s="15" t="s">
        <v>340</v>
      </c>
      <c r="BX28" s="15" t="s">
        <v>224</v>
      </c>
      <c r="BY28" s="15" t="s">
        <v>224</v>
      </c>
      <c r="BZ28" s="15" t="s">
        <v>224</v>
      </c>
      <c r="CA28" s="15" t="s">
        <v>215</v>
      </c>
      <c r="CB28" s="15" t="s">
        <v>340</v>
      </c>
      <c r="CC28" s="15" t="s">
        <v>224</v>
      </c>
      <c r="CD28" s="15" t="s">
        <v>224</v>
      </c>
      <c r="CE28" s="15" t="s">
        <v>224</v>
      </c>
      <c r="CF28" s="15" t="s">
        <v>215</v>
      </c>
      <c r="CG28" s="15" t="s">
        <v>340</v>
      </c>
      <c r="CH28" s="15" t="s">
        <v>224</v>
      </c>
      <c r="CI28" s="15" t="s">
        <v>224</v>
      </c>
      <c r="CJ28" s="15" t="s">
        <v>224</v>
      </c>
      <c r="CK28" s="15" t="s">
        <v>680</v>
      </c>
      <c r="CL28" s="15" t="s">
        <v>224</v>
      </c>
      <c r="CM28" s="15" t="s">
        <v>680</v>
      </c>
      <c r="CN28" s="15" t="s">
        <v>224</v>
      </c>
      <c r="CO28" s="15" t="s">
        <v>224</v>
      </c>
      <c r="CP28" s="15" t="s">
        <v>224</v>
      </c>
      <c r="CQ28" s="15" t="s">
        <v>224</v>
      </c>
      <c r="CR28" s="15" t="s">
        <v>224</v>
      </c>
      <c r="CS28" s="15" t="s">
        <v>224</v>
      </c>
      <c r="CT28" s="15" t="s">
        <v>224</v>
      </c>
    </row>
    <row r="29">
      <c r="A29" s="13" t="str">
        <f t="shared" si="1"/>
        <v>DSD_03 20151480 Nguyễn Thị Hoài</v>
      </c>
      <c r="B29" s="14">
        <v>43732.96318090278</v>
      </c>
      <c r="C29" s="15" t="s">
        <v>538</v>
      </c>
      <c r="D29" s="16">
        <v>0.0</v>
      </c>
      <c r="E29" s="15" t="s">
        <v>428</v>
      </c>
      <c r="F29" s="15" t="s">
        <v>578</v>
      </c>
      <c r="G29" s="15" t="s">
        <v>681</v>
      </c>
      <c r="H29" s="15" t="s">
        <v>682</v>
      </c>
      <c r="I29" s="15" t="s">
        <v>683</v>
      </c>
      <c r="J29" s="17" t="s">
        <v>684</v>
      </c>
      <c r="K29" s="15" t="s">
        <v>668</v>
      </c>
      <c r="L29" s="15" t="s">
        <v>685</v>
      </c>
      <c r="N29" s="15" t="s">
        <v>686</v>
      </c>
      <c r="O29" s="15" t="s">
        <v>687</v>
      </c>
      <c r="P29" s="15" t="s">
        <v>215</v>
      </c>
      <c r="Q29" s="15" t="s">
        <v>215</v>
      </c>
      <c r="R29" s="15" t="s">
        <v>215</v>
      </c>
      <c r="S29" s="15" t="s">
        <v>680</v>
      </c>
      <c r="T29" s="15" t="s">
        <v>688</v>
      </c>
      <c r="U29" s="15" t="s">
        <v>222</v>
      </c>
      <c r="V29" s="15" t="s">
        <v>224</v>
      </c>
      <c r="W29" s="15" t="s">
        <v>680</v>
      </c>
      <c r="X29" s="15" t="s">
        <v>224</v>
      </c>
      <c r="Y29" s="15" t="s">
        <v>224</v>
      </c>
      <c r="Z29" s="15" t="s">
        <v>680</v>
      </c>
      <c r="AA29" s="15" t="s">
        <v>680</v>
      </c>
      <c r="AB29" s="15" t="s">
        <v>224</v>
      </c>
      <c r="AC29" s="15" t="s">
        <v>680</v>
      </c>
      <c r="AD29" s="15" t="s">
        <v>224</v>
      </c>
      <c r="AE29" s="15" t="s">
        <v>680</v>
      </c>
      <c r="AF29" s="15" t="s">
        <v>224</v>
      </c>
      <c r="AG29" s="15" t="s">
        <v>680</v>
      </c>
      <c r="AH29" s="15" t="s">
        <v>224</v>
      </c>
      <c r="AI29" s="15" t="s">
        <v>680</v>
      </c>
      <c r="AJ29" s="15" t="s">
        <v>224</v>
      </c>
      <c r="AK29" s="15" t="s">
        <v>680</v>
      </c>
      <c r="AL29" s="15" t="s">
        <v>224</v>
      </c>
      <c r="AM29" s="15" t="s">
        <v>215</v>
      </c>
      <c r="AN29" s="15" t="s">
        <v>680</v>
      </c>
      <c r="AO29" s="15" t="s">
        <v>224</v>
      </c>
      <c r="AP29" s="15" t="s">
        <v>680</v>
      </c>
      <c r="AQ29" s="15" t="s">
        <v>224</v>
      </c>
      <c r="AR29" s="15" t="s">
        <v>215</v>
      </c>
      <c r="AS29" s="15" t="s">
        <v>680</v>
      </c>
      <c r="AT29" s="15" t="s">
        <v>224</v>
      </c>
      <c r="AU29" s="15" t="s">
        <v>224</v>
      </c>
      <c r="AV29" s="15" t="s">
        <v>224</v>
      </c>
      <c r="AW29" s="15" t="s">
        <v>224</v>
      </c>
      <c r="AX29" s="15" t="s">
        <v>224</v>
      </c>
      <c r="AY29" s="15" t="s">
        <v>224</v>
      </c>
      <c r="AZ29" s="15" t="s">
        <v>680</v>
      </c>
      <c r="BA29" s="15" t="s">
        <v>224</v>
      </c>
      <c r="BB29" s="15" t="s">
        <v>224</v>
      </c>
      <c r="BC29" s="15" t="s">
        <v>224</v>
      </c>
      <c r="BD29" s="15" t="s">
        <v>224</v>
      </c>
      <c r="BE29" s="15" t="s">
        <v>224</v>
      </c>
      <c r="BF29" s="15" t="s">
        <v>224</v>
      </c>
      <c r="BG29" s="15" t="s">
        <v>680</v>
      </c>
      <c r="BH29" s="15" t="s">
        <v>224</v>
      </c>
      <c r="BI29" s="15" t="s">
        <v>224</v>
      </c>
      <c r="BJ29" s="15" t="s">
        <v>224</v>
      </c>
      <c r="BK29" s="15" t="s">
        <v>224</v>
      </c>
      <c r="BL29" s="15" t="s">
        <v>224</v>
      </c>
      <c r="BM29" s="15" t="s">
        <v>224</v>
      </c>
      <c r="BN29" s="15" t="s">
        <v>224</v>
      </c>
      <c r="BO29" s="15" t="s">
        <v>224</v>
      </c>
      <c r="BP29" s="15" t="s">
        <v>224</v>
      </c>
      <c r="BQ29" s="15" t="s">
        <v>680</v>
      </c>
      <c r="BR29" s="15" t="s">
        <v>680</v>
      </c>
      <c r="BS29" s="15" t="s">
        <v>224</v>
      </c>
      <c r="BT29" s="15" t="s">
        <v>680</v>
      </c>
      <c r="BU29" s="15" t="s">
        <v>224</v>
      </c>
      <c r="BV29" s="15" t="s">
        <v>215</v>
      </c>
      <c r="BW29" s="15" t="s">
        <v>680</v>
      </c>
      <c r="BX29" s="15" t="s">
        <v>224</v>
      </c>
      <c r="BY29" s="15" t="s">
        <v>224</v>
      </c>
      <c r="BZ29" s="15" t="s">
        <v>224</v>
      </c>
      <c r="CA29" s="15" t="s">
        <v>215</v>
      </c>
      <c r="CB29" s="15" t="s">
        <v>680</v>
      </c>
      <c r="CC29" s="15" t="s">
        <v>224</v>
      </c>
      <c r="CD29" s="15" t="s">
        <v>224</v>
      </c>
      <c r="CE29" s="15" t="s">
        <v>224</v>
      </c>
      <c r="CF29" s="15" t="s">
        <v>688</v>
      </c>
      <c r="CG29" s="15" t="s">
        <v>680</v>
      </c>
      <c r="CH29" s="15" t="s">
        <v>224</v>
      </c>
      <c r="CI29" s="15" t="s">
        <v>224</v>
      </c>
      <c r="CJ29" s="15" t="s">
        <v>224</v>
      </c>
      <c r="CK29" s="15" t="s">
        <v>680</v>
      </c>
      <c r="CL29" s="15" t="s">
        <v>224</v>
      </c>
      <c r="CM29" s="15" t="s">
        <v>680</v>
      </c>
      <c r="CN29" s="15" t="s">
        <v>688</v>
      </c>
      <c r="CO29" s="15" t="s">
        <v>224</v>
      </c>
      <c r="CP29" s="15" t="s">
        <v>688</v>
      </c>
      <c r="CQ29" s="15" t="s">
        <v>224</v>
      </c>
      <c r="CR29" s="15" t="s">
        <v>224</v>
      </c>
      <c r="CS29" s="15" t="s">
        <v>688</v>
      </c>
      <c r="CT29" s="15" t="s">
        <v>224</v>
      </c>
    </row>
    <row r="30">
      <c r="A30" s="13" t="str">
        <f t="shared" si="1"/>
        <v>DSD_03 20151480 Nguyễn Thị Hoài</v>
      </c>
      <c r="B30" s="14">
        <v>43732.96727005787</v>
      </c>
      <c r="C30" s="15" t="s">
        <v>538</v>
      </c>
      <c r="D30" s="16">
        <v>0.0</v>
      </c>
      <c r="E30" s="15" t="s">
        <v>428</v>
      </c>
      <c r="F30" s="15" t="s">
        <v>578</v>
      </c>
      <c r="G30" s="15" t="s">
        <v>681</v>
      </c>
      <c r="H30" s="15" t="s">
        <v>689</v>
      </c>
      <c r="I30" s="15" t="s">
        <v>690</v>
      </c>
      <c r="J30" s="17" t="s">
        <v>691</v>
      </c>
      <c r="K30" s="15" t="s">
        <v>668</v>
      </c>
      <c r="L30" s="15" t="s">
        <v>693</v>
      </c>
      <c r="N30" s="15" t="s">
        <v>686</v>
      </c>
      <c r="O30" s="15" t="s">
        <v>694</v>
      </c>
      <c r="P30" s="15" t="s">
        <v>215</v>
      </c>
      <c r="Q30" s="15" t="s">
        <v>688</v>
      </c>
      <c r="R30" s="15" t="s">
        <v>215</v>
      </c>
      <c r="S30" s="15" t="s">
        <v>215</v>
      </c>
      <c r="T30" s="15" t="s">
        <v>688</v>
      </c>
      <c r="U30" s="15" t="s">
        <v>215</v>
      </c>
      <c r="V30" s="15" t="s">
        <v>224</v>
      </c>
      <c r="W30" s="15" t="s">
        <v>215</v>
      </c>
      <c r="X30" s="15" t="s">
        <v>224</v>
      </c>
      <c r="Y30" s="15" t="s">
        <v>224</v>
      </c>
      <c r="Z30" s="15" t="s">
        <v>215</v>
      </c>
      <c r="AA30" s="15" t="s">
        <v>215</v>
      </c>
      <c r="AB30" s="15" t="s">
        <v>224</v>
      </c>
      <c r="AC30" s="15" t="s">
        <v>354</v>
      </c>
      <c r="AD30" s="15" t="s">
        <v>224</v>
      </c>
      <c r="AE30" s="15" t="s">
        <v>215</v>
      </c>
      <c r="AF30" s="15" t="s">
        <v>224</v>
      </c>
      <c r="AG30" s="15" t="s">
        <v>215</v>
      </c>
      <c r="AH30" s="15" t="s">
        <v>224</v>
      </c>
      <c r="AI30" s="15" t="s">
        <v>215</v>
      </c>
      <c r="AJ30" s="15" t="s">
        <v>224</v>
      </c>
      <c r="AK30" s="15" t="s">
        <v>215</v>
      </c>
      <c r="AL30" s="15" t="s">
        <v>224</v>
      </c>
      <c r="AM30" s="15" t="s">
        <v>215</v>
      </c>
      <c r="AN30" s="15" t="s">
        <v>215</v>
      </c>
      <c r="AO30" s="15" t="s">
        <v>224</v>
      </c>
      <c r="AP30" s="15" t="s">
        <v>215</v>
      </c>
      <c r="AQ30" s="15" t="s">
        <v>224</v>
      </c>
      <c r="AR30" s="15" t="s">
        <v>215</v>
      </c>
      <c r="AS30" s="15" t="s">
        <v>215</v>
      </c>
      <c r="AT30" s="15" t="s">
        <v>224</v>
      </c>
      <c r="AU30" s="15" t="s">
        <v>224</v>
      </c>
      <c r="AV30" s="15" t="s">
        <v>224</v>
      </c>
      <c r="AW30" s="15" t="s">
        <v>224</v>
      </c>
      <c r="AX30" s="15" t="s">
        <v>224</v>
      </c>
      <c r="AY30" s="15" t="s">
        <v>224</v>
      </c>
      <c r="AZ30" s="15" t="s">
        <v>215</v>
      </c>
      <c r="BA30" s="15" t="s">
        <v>224</v>
      </c>
      <c r="BB30" s="15" t="s">
        <v>224</v>
      </c>
      <c r="BC30" s="15" t="s">
        <v>224</v>
      </c>
      <c r="BD30" s="15" t="s">
        <v>224</v>
      </c>
      <c r="BE30" s="15" t="s">
        <v>224</v>
      </c>
      <c r="BF30" s="15" t="s">
        <v>224</v>
      </c>
      <c r="BG30" s="15" t="s">
        <v>224</v>
      </c>
      <c r="BH30" s="15" t="s">
        <v>224</v>
      </c>
      <c r="BI30" s="15" t="s">
        <v>224</v>
      </c>
      <c r="BJ30" s="15" t="s">
        <v>224</v>
      </c>
      <c r="BK30" s="15" t="s">
        <v>224</v>
      </c>
      <c r="BL30" s="15" t="s">
        <v>224</v>
      </c>
      <c r="BM30" s="15" t="s">
        <v>224</v>
      </c>
      <c r="BN30" s="15" t="s">
        <v>224</v>
      </c>
      <c r="BO30" s="15" t="s">
        <v>215</v>
      </c>
      <c r="BP30" s="15" t="s">
        <v>224</v>
      </c>
      <c r="BQ30" s="15" t="s">
        <v>215</v>
      </c>
      <c r="BR30" s="15" t="s">
        <v>215</v>
      </c>
      <c r="BS30" s="15" t="s">
        <v>224</v>
      </c>
      <c r="BT30" s="15" t="s">
        <v>215</v>
      </c>
      <c r="BU30" s="15" t="s">
        <v>224</v>
      </c>
      <c r="BV30" s="15" t="s">
        <v>215</v>
      </c>
      <c r="BW30" s="15" t="s">
        <v>215</v>
      </c>
      <c r="BX30" s="15" t="s">
        <v>224</v>
      </c>
      <c r="BY30" s="15" t="s">
        <v>224</v>
      </c>
      <c r="BZ30" s="15" t="s">
        <v>224</v>
      </c>
      <c r="CA30" s="15" t="s">
        <v>215</v>
      </c>
      <c r="CB30" s="15" t="s">
        <v>215</v>
      </c>
      <c r="CC30" s="15" t="s">
        <v>224</v>
      </c>
      <c r="CD30" s="15" t="s">
        <v>224</v>
      </c>
      <c r="CE30" s="15" t="s">
        <v>224</v>
      </c>
      <c r="CF30" s="15" t="s">
        <v>215</v>
      </c>
      <c r="CG30" s="15" t="s">
        <v>215</v>
      </c>
      <c r="CH30" s="15" t="s">
        <v>224</v>
      </c>
      <c r="CI30" s="15" t="s">
        <v>224</v>
      </c>
      <c r="CJ30" s="15" t="s">
        <v>224</v>
      </c>
      <c r="CK30" s="15" t="s">
        <v>215</v>
      </c>
      <c r="CL30" s="15" t="s">
        <v>224</v>
      </c>
      <c r="CM30" s="15" t="s">
        <v>215</v>
      </c>
      <c r="CN30" s="15" t="s">
        <v>688</v>
      </c>
      <c r="CO30" s="15" t="s">
        <v>224</v>
      </c>
      <c r="CP30" s="15" t="s">
        <v>688</v>
      </c>
      <c r="CQ30" s="15" t="s">
        <v>224</v>
      </c>
      <c r="CR30" s="15" t="s">
        <v>224</v>
      </c>
      <c r="CS30" s="15" t="s">
        <v>688</v>
      </c>
      <c r="CT30" s="15" t="s">
        <v>224</v>
      </c>
    </row>
    <row r="31">
      <c r="A31" s="13" t="str">
        <f t="shared" si="1"/>
        <v>DSD_03 20151707 Tạ Quốc Huy</v>
      </c>
      <c r="B31" s="14">
        <v>43733.37697233797</v>
      </c>
      <c r="C31" s="15" t="s">
        <v>201</v>
      </c>
      <c r="D31" s="16">
        <v>0.0</v>
      </c>
      <c r="E31" s="15" t="s">
        <v>388</v>
      </c>
      <c r="F31" s="15" t="s">
        <v>578</v>
      </c>
      <c r="G31" s="15" t="s">
        <v>661</v>
      </c>
      <c r="H31" s="15" t="s">
        <v>695</v>
      </c>
      <c r="I31" s="15" t="s">
        <v>696</v>
      </c>
      <c r="J31" s="17" t="s">
        <v>697</v>
      </c>
      <c r="K31" s="15" t="s">
        <v>668</v>
      </c>
      <c r="L31" s="15" t="s">
        <v>698</v>
      </c>
      <c r="N31" s="15" t="s">
        <v>699</v>
      </c>
      <c r="O31" s="15" t="s">
        <v>700</v>
      </c>
      <c r="P31" s="15" t="s">
        <v>224</v>
      </c>
      <c r="Q31" s="15" t="s">
        <v>224</v>
      </c>
      <c r="R31" s="15" t="s">
        <v>224</v>
      </c>
      <c r="S31" s="15" t="s">
        <v>224</v>
      </c>
      <c r="T31" s="15" t="s">
        <v>224</v>
      </c>
      <c r="U31" s="15" t="s">
        <v>224</v>
      </c>
      <c r="V31" s="15" t="s">
        <v>224</v>
      </c>
      <c r="W31" s="15" t="s">
        <v>224</v>
      </c>
      <c r="X31" s="15" t="s">
        <v>224</v>
      </c>
      <c r="Y31" s="15" t="s">
        <v>224</v>
      </c>
      <c r="Z31" s="15" t="s">
        <v>224</v>
      </c>
      <c r="AA31" s="15" t="s">
        <v>224</v>
      </c>
      <c r="AB31" s="15" t="s">
        <v>224</v>
      </c>
      <c r="AC31" s="15" t="s">
        <v>224</v>
      </c>
      <c r="AD31" s="15" t="s">
        <v>224</v>
      </c>
      <c r="AE31" s="15" t="s">
        <v>224</v>
      </c>
      <c r="AF31" s="15" t="s">
        <v>224</v>
      </c>
      <c r="AG31" s="15" t="s">
        <v>224</v>
      </c>
      <c r="AH31" s="15" t="s">
        <v>224</v>
      </c>
      <c r="AI31" s="15" t="s">
        <v>224</v>
      </c>
      <c r="AJ31" s="15" t="s">
        <v>224</v>
      </c>
      <c r="AK31" s="15" t="s">
        <v>224</v>
      </c>
      <c r="AL31" s="15" t="s">
        <v>224</v>
      </c>
      <c r="AM31" s="15" t="s">
        <v>224</v>
      </c>
      <c r="AN31" s="15" t="s">
        <v>224</v>
      </c>
      <c r="AO31" s="15" t="s">
        <v>224</v>
      </c>
      <c r="AP31" s="15" t="s">
        <v>224</v>
      </c>
      <c r="AQ31" s="15" t="s">
        <v>224</v>
      </c>
      <c r="AR31" s="15" t="s">
        <v>224</v>
      </c>
      <c r="AS31" s="15" t="s">
        <v>224</v>
      </c>
      <c r="AT31" s="15" t="s">
        <v>224</v>
      </c>
      <c r="AU31" s="15" t="s">
        <v>224</v>
      </c>
      <c r="AV31" s="15" t="s">
        <v>224</v>
      </c>
      <c r="AW31" s="15" t="s">
        <v>224</v>
      </c>
      <c r="AX31" s="15" t="s">
        <v>224</v>
      </c>
      <c r="AY31" s="15" t="s">
        <v>224</v>
      </c>
      <c r="AZ31" s="15" t="s">
        <v>224</v>
      </c>
      <c r="BA31" s="15" t="s">
        <v>224</v>
      </c>
      <c r="BB31" s="15" t="s">
        <v>224</v>
      </c>
      <c r="BC31" s="15" t="s">
        <v>224</v>
      </c>
      <c r="BD31" s="15" t="s">
        <v>224</v>
      </c>
      <c r="BE31" s="15" t="s">
        <v>224</v>
      </c>
      <c r="BF31" s="15" t="s">
        <v>224</v>
      </c>
      <c r="BG31" s="15" t="s">
        <v>224</v>
      </c>
      <c r="BH31" s="15" t="s">
        <v>224</v>
      </c>
      <c r="BI31" s="15" t="s">
        <v>224</v>
      </c>
      <c r="BJ31" s="15" t="s">
        <v>224</v>
      </c>
      <c r="BK31" s="15" t="s">
        <v>224</v>
      </c>
      <c r="BL31" s="15" t="s">
        <v>224</v>
      </c>
      <c r="BM31" s="15" t="s">
        <v>224</v>
      </c>
      <c r="BN31" s="15" t="s">
        <v>224</v>
      </c>
      <c r="BO31" s="15" t="s">
        <v>224</v>
      </c>
      <c r="BP31" s="15" t="s">
        <v>224</v>
      </c>
      <c r="BQ31" s="15" t="s">
        <v>224</v>
      </c>
      <c r="BR31" s="15" t="s">
        <v>224</v>
      </c>
      <c r="BS31" s="15" t="s">
        <v>224</v>
      </c>
      <c r="BT31" s="15" t="s">
        <v>224</v>
      </c>
      <c r="BU31" s="15" t="s">
        <v>224</v>
      </c>
      <c r="BV31" s="15" t="s">
        <v>224</v>
      </c>
      <c r="BW31" s="15" t="s">
        <v>224</v>
      </c>
      <c r="BX31" s="15" t="s">
        <v>224</v>
      </c>
      <c r="BY31" s="15" t="s">
        <v>224</v>
      </c>
      <c r="BZ31" s="15" t="s">
        <v>224</v>
      </c>
      <c r="CA31" s="15" t="s">
        <v>224</v>
      </c>
      <c r="CB31" s="15" t="s">
        <v>224</v>
      </c>
      <c r="CC31" s="15" t="s">
        <v>224</v>
      </c>
      <c r="CD31" s="15" t="s">
        <v>224</v>
      </c>
      <c r="CE31" s="15" t="s">
        <v>224</v>
      </c>
      <c r="CF31" s="15" t="s">
        <v>224</v>
      </c>
      <c r="CG31" s="15" t="s">
        <v>224</v>
      </c>
      <c r="CH31" s="15" t="s">
        <v>224</v>
      </c>
      <c r="CI31" s="15" t="s">
        <v>224</v>
      </c>
      <c r="CJ31" s="15" t="s">
        <v>224</v>
      </c>
      <c r="CK31" s="15" t="s">
        <v>224</v>
      </c>
      <c r="CL31" s="15" t="s">
        <v>224</v>
      </c>
      <c r="CM31" s="15" t="s">
        <v>224</v>
      </c>
      <c r="CN31" s="15" t="s">
        <v>224</v>
      </c>
      <c r="CO31" s="15" t="s">
        <v>224</v>
      </c>
      <c r="CP31" s="15" t="s">
        <v>224</v>
      </c>
      <c r="CQ31" s="15" t="s">
        <v>224</v>
      </c>
      <c r="CR31" s="15" t="s">
        <v>224</v>
      </c>
      <c r="CS31" s="15" t="s">
        <v>224</v>
      </c>
      <c r="CT31" s="15" t="s">
        <v>224</v>
      </c>
    </row>
    <row r="32">
      <c r="A32" s="13" t="str">
        <f t="shared" si="1"/>
        <v>DSD_03 20151707 Tạ Quốc Huy</v>
      </c>
      <c r="B32" s="14">
        <v>43733.37792947917</v>
      </c>
      <c r="C32" s="15" t="s">
        <v>201</v>
      </c>
      <c r="D32" s="16">
        <v>0.0</v>
      </c>
      <c r="E32" s="15" t="s">
        <v>388</v>
      </c>
      <c r="F32" s="15" t="s">
        <v>578</v>
      </c>
      <c r="G32" s="15" t="s">
        <v>661</v>
      </c>
      <c r="H32" s="15" t="s">
        <v>695</v>
      </c>
      <c r="I32" s="15" t="s">
        <v>702</v>
      </c>
      <c r="J32" s="17" t="s">
        <v>703</v>
      </c>
      <c r="K32" s="15" t="s">
        <v>668</v>
      </c>
      <c r="L32" s="15" t="s">
        <v>698</v>
      </c>
      <c r="N32" s="15" t="s">
        <v>699</v>
      </c>
      <c r="O32" s="15" t="s">
        <v>700</v>
      </c>
      <c r="P32" s="15" t="s">
        <v>224</v>
      </c>
      <c r="Q32" s="15" t="s">
        <v>224</v>
      </c>
      <c r="R32" s="15" t="s">
        <v>224</v>
      </c>
      <c r="S32" s="15" t="s">
        <v>224</v>
      </c>
      <c r="T32" s="15" t="s">
        <v>224</v>
      </c>
      <c r="U32" s="15" t="s">
        <v>224</v>
      </c>
      <c r="V32" s="15" t="s">
        <v>224</v>
      </c>
      <c r="W32" s="15" t="s">
        <v>224</v>
      </c>
      <c r="X32" s="15" t="s">
        <v>224</v>
      </c>
      <c r="Y32" s="15" t="s">
        <v>224</v>
      </c>
      <c r="Z32" s="15" t="s">
        <v>224</v>
      </c>
      <c r="AA32" s="15" t="s">
        <v>224</v>
      </c>
      <c r="AB32" s="15" t="s">
        <v>224</v>
      </c>
      <c r="AC32" s="15" t="s">
        <v>224</v>
      </c>
      <c r="AD32" s="15" t="s">
        <v>224</v>
      </c>
      <c r="AE32" s="15" t="s">
        <v>224</v>
      </c>
      <c r="AF32" s="15" t="s">
        <v>224</v>
      </c>
      <c r="AG32" s="15" t="s">
        <v>224</v>
      </c>
      <c r="AH32" s="15" t="s">
        <v>224</v>
      </c>
      <c r="AI32" s="15" t="s">
        <v>224</v>
      </c>
      <c r="AJ32" s="15" t="s">
        <v>224</v>
      </c>
      <c r="AK32" s="15" t="s">
        <v>224</v>
      </c>
      <c r="AL32" s="15" t="s">
        <v>224</v>
      </c>
      <c r="AM32" s="15" t="s">
        <v>224</v>
      </c>
      <c r="AN32" s="15" t="s">
        <v>224</v>
      </c>
      <c r="AO32" s="15" t="s">
        <v>224</v>
      </c>
      <c r="AP32" s="15" t="s">
        <v>224</v>
      </c>
      <c r="AQ32" s="15" t="s">
        <v>224</v>
      </c>
      <c r="AR32" s="15" t="s">
        <v>224</v>
      </c>
      <c r="AS32" s="15" t="s">
        <v>224</v>
      </c>
      <c r="AT32" s="15" t="s">
        <v>224</v>
      </c>
      <c r="AU32" s="15" t="s">
        <v>224</v>
      </c>
      <c r="AV32" s="15" t="s">
        <v>224</v>
      </c>
      <c r="AW32" s="15" t="s">
        <v>224</v>
      </c>
      <c r="AX32" s="15" t="s">
        <v>224</v>
      </c>
      <c r="AY32" s="15" t="s">
        <v>224</v>
      </c>
      <c r="AZ32" s="15" t="s">
        <v>224</v>
      </c>
      <c r="BA32" s="15" t="s">
        <v>224</v>
      </c>
      <c r="BB32" s="15" t="s">
        <v>224</v>
      </c>
      <c r="BC32" s="15" t="s">
        <v>224</v>
      </c>
      <c r="BD32" s="15" t="s">
        <v>224</v>
      </c>
      <c r="BE32" s="15" t="s">
        <v>224</v>
      </c>
      <c r="BF32" s="15" t="s">
        <v>224</v>
      </c>
      <c r="BG32" s="15" t="s">
        <v>224</v>
      </c>
      <c r="BH32" s="15" t="s">
        <v>224</v>
      </c>
      <c r="BI32" s="15" t="s">
        <v>224</v>
      </c>
      <c r="BJ32" s="15" t="s">
        <v>224</v>
      </c>
      <c r="BK32" s="15" t="s">
        <v>224</v>
      </c>
      <c r="BL32" s="15" t="s">
        <v>224</v>
      </c>
      <c r="BM32" s="15" t="s">
        <v>224</v>
      </c>
      <c r="BN32" s="15" t="s">
        <v>224</v>
      </c>
      <c r="BO32" s="15" t="s">
        <v>224</v>
      </c>
      <c r="BP32" s="15" t="s">
        <v>224</v>
      </c>
      <c r="BQ32" s="15" t="s">
        <v>224</v>
      </c>
      <c r="BR32" s="15" t="s">
        <v>224</v>
      </c>
      <c r="BS32" s="15" t="s">
        <v>224</v>
      </c>
      <c r="BT32" s="15" t="s">
        <v>224</v>
      </c>
      <c r="BU32" s="15" t="s">
        <v>224</v>
      </c>
      <c r="BV32" s="15" t="s">
        <v>224</v>
      </c>
      <c r="BW32" s="15" t="s">
        <v>224</v>
      </c>
      <c r="BX32" s="15" t="s">
        <v>224</v>
      </c>
      <c r="BY32" s="15" t="s">
        <v>224</v>
      </c>
      <c r="BZ32" s="15" t="s">
        <v>224</v>
      </c>
      <c r="CA32" s="15" t="s">
        <v>224</v>
      </c>
      <c r="CB32" s="15" t="s">
        <v>224</v>
      </c>
      <c r="CC32" s="15" t="s">
        <v>224</v>
      </c>
      <c r="CD32" s="15" t="s">
        <v>224</v>
      </c>
      <c r="CE32" s="15" t="s">
        <v>224</v>
      </c>
      <c r="CF32" s="15" t="s">
        <v>224</v>
      </c>
      <c r="CG32" s="15" t="s">
        <v>224</v>
      </c>
      <c r="CH32" s="15" t="s">
        <v>224</v>
      </c>
      <c r="CI32" s="15" t="s">
        <v>224</v>
      </c>
      <c r="CJ32" s="15" t="s">
        <v>224</v>
      </c>
      <c r="CK32" s="15" t="s">
        <v>224</v>
      </c>
      <c r="CL32" s="15" t="s">
        <v>224</v>
      </c>
      <c r="CM32" s="15" t="s">
        <v>224</v>
      </c>
      <c r="CN32" s="15" t="s">
        <v>224</v>
      </c>
      <c r="CO32" s="15" t="s">
        <v>224</v>
      </c>
      <c r="CP32" s="15" t="s">
        <v>224</v>
      </c>
      <c r="CQ32" s="15" t="s">
        <v>224</v>
      </c>
      <c r="CR32" s="15" t="s">
        <v>224</v>
      </c>
      <c r="CS32" s="15" t="s">
        <v>224</v>
      </c>
      <c r="CT32" s="15" t="s">
        <v>224</v>
      </c>
    </row>
    <row r="33">
      <c r="A33" s="13" t="str">
        <f t="shared" si="1"/>
        <v>DSD_03 20151707 Tạ Quốc Huy</v>
      </c>
      <c r="B33" s="14">
        <v>43733.37899056713</v>
      </c>
      <c r="C33" s="15" t="s">
        <v>201</v>
      </c>
      <c r="D33" s="16">
        <v>0.0</v>
      </c>
      <c r="E33" s="15" t="s">
        <v>388</v>
      </c>
      <c r="F33" s="15" t="s">
        <v>578</v>
      </c>
      <c r="G33" s="15" t="s">
        <v>661</v>
      </c>
      <c r="H33" s="15" t="s">
        <v>695</v>
      </c>
      <c r="I33" s="15" t="s">
        <v>704</v>
      </c>
      <c r="J33" s="17" t="s">
        <v>705</v>
      </c>
      <c r="K33" s="15" t="s">
        <v>668</v>
      </c>
      <c r="L33" s="15" t="s">
        <v>698</v>
      </c>
      <c r="N33" s="15" t="s">
        <v>699</v>
      </c>
      <c r="O33" s="15" t="s">
        <v>700</v>
      </c>
      <c r="P33" s="15" t="s">
        <v>224</v>
      </c>
      <c r="Q33" s="15" t="s">
        <v>224</v>
      </c>
      <c r="R33" s="15" t="s">
        <v>224</v>
      </c>
      <c r="S33" s="15" t="s">
        <v>224</v>
      </c>
      <c r="T33" s="15" t="s">
        <v>224</v>
      </c>
      <c r="U33" s="15" t="s">
        <v>224</v>
      </c>
      <c r="V33" s="15" t="s">
        <v>224</v>
      </c>
      <c r="W33" s="15" t="s">
        <v>224</v>
      </c>
      <c r="X33" s="15" t="s">
        <v>224</v>
      </c>
      <c r="Y33" s="15" t="s">
        <v>224</v>
      </c>
      <c r="Z33" s="15" t="s">
        <v>224</v>
      </c>
      <c r="AA33" s="15" t="s">
        <v>224</v>
      </c>
      <c r="AB33" s="15" t="s">
        <v>224</v>
      </c>
      <c r="AC33" s="15" t="s">
        <v>224</v>
      </c>
      <c r="AD33" s="15" t="s">
        <v>224</v>
      </c>
      <c r="AE33" s="15" t="s">
        <v>224</v>
      </c>
      <c r="AF33" s="15" t="s">
        <v>224</v>
      </c>
      <c r="AG33" s="15" t="s">
        <v>224</v>
      </c>
      <c r="AH33" s="15" t="s">
        <v>224</v>
      </c>
      <c r="AI33" s="15" t="s">
        <v>224</v>
      </c>
      <c r="AJ33" s="15" t="s">
        <v>224</v>
      </c>
      <c r="AK33" s="15" t="s">
        <v>224</v>
      </c>
      <c r="AL33" s="15" t="s">
        <v>224</v>
      </c>
      <c r="AM33" s="15" t="s">
        <v>224</v>
      </c>
      <c r="AN33" s="15" t="s">
        <v>224</v>
      </c>
      <c r="AO33" s="15" t="s">
        <v>224</v>
      </c>
      <c r="AP33" s="15" t="s">
        <v>224</v>
      </c>
      <c r="AQ33" s="15" t="s">
        <v>224</v>
      </c>
      <c r="AR33" s="15" t="s">
        <v>224</v>
      </c>
      <c r="AS33" s="15" t="s">
        <v>224</v>
      </c>
      <c r="AT33" s="15" t="s">
        <v>224</v>
      </c>
      <c r="AU33" s="15" t="s">
        <v>224</v>
      </c>
      <c r="AV33" s="15" t="s">
        <v>224</v>
      </c>
      <c r="AW33" s="15" t="s">
        <v>224</v>
      </c>
      <c r="AX33" s="15" t="s">
        <v>224</v>
      </c>
      <c r="AY33" s="15" t="s">
        <v>224</v>
      </c>
      <c r="AZ33" s="15" t="s">
        <v>224</v>
      </c>
      <c r="BA33" s="15" t="s">
        <v>224</v>
      </c>
      <c r="BB33" s="15" t="s">
        <v>224</v>
      </c>
      <c r="BC33" s="15" t="s">
        <v>224</v>
      </c>
      <c r="BD33" s="15" t="s">
        <v>224</v>
      </c>
      <c r="BE33" s="15" t="s">
        <v>224</v>
      </c>
      <c r="BF33" s="15" t="s">
        <v>224</v>
      </c>
      <c r="BG33" s="15" t="s">
        <v>224</v>
      </c>
      <c r="BH33" s="15" t="s">
        <v>224</v>
      </c>
      <c r="BI33" s="15" t="s">
        <v>224</v>
      </c>
      <c r="BJ33" s="15" t="s">
        <v>224</v>
      </c>
      <c r="BK33" s="15" t="s">
        <v>224</v>
      </c>
      <c r="BL33" s="15" t="s">
        <v>224</v>
      </c>
      <c r="BM33" s="15" t="s">
        <v>224</v>
      </c>
      <c r="BN33" s="15" t="s">
        <v>224</v>
      </c>
      <c r="BO33" s="15" t="s">
        <v>224</v>
      </c>
      <c r="BP33" s="15" t="s">
        <v>224</v>
      </c>
      <c r="BQ33" s="15" t="s">
        <v>224</v>
      </c>
      <c r="BR33" s="15" t="s">
        <v>224</v>
      </c>
      <c r="BS33" s="15" t="s">
        <v>224</v>
      </c>
      <c r="BT33" s="15" t="s">
        <v>224</v>
      </c>
      <c r="BU33" s="15" t="s">
        <v>224</v>
      </c>
      <c r="BV33" s="15" t="s">
        <v>224</v>
      </c>
      <c r="BW33" s="15" t="s">
        <v>224</v>
      </c>
      <c r="BX33" s="15" t="s">
        <v>224</v>
      </c>
      <c r="BY33" s="15" t="s">
        <v>224</v>
      </c>
      <c r="BZ33" s="15" t="s">
        <v>224</v>
      </c>
      <c r="CA33" s="15" t="s">
        <v>224</v>
      </c>
      <c r="CB33" s="15" t="s">
        <v>224</v>
      </c>
      <c r="CC33" s="15" t="s">
        <v>224</v>
      </c>
      <c r="CD33" s="15" t="s">
        <v>224</v>
      </c>
      <c r="CE33" s="15" t="s">
        <v>224</v>
      </c>
      <c r="CF33" s="15" t="s">
        <v>224</v>
      </c>
      <c r="CG33" s="15" t="s">
        <v>224</v>
      </c>
      <c r="CH33" s="15" t="s">
        <v>224</v>
      </c>
      <c r="CI33" s="15" t="s">
        <v>224</v>
      </c>
      <c r="CJ33" s="15" t="s">
        <v>224</v>
      </c>
      <c r="CK33" s="15" t="s">
        <v>224</v>
      </c>
      <c r="CL33" s="15" t="s">
        <v>224</v>
      </c>
      <c r="CM33" s="15" t="s">
        <v>224</v>
      </c>
      <c r="CN33" s="15" t="s">
        <v>224</v>
      </c>
      <c r="CO33" s="15" t="s">
        <v>224</v>
      </c>
      <c r="CP33" s="15" t="s">
        <v>224</v>
      </c>
      <c r="CQ33" s="15" t="s">
        <v>224</v>
      </c>
      <c r="CR33" s="15" t="s">
        <v>224</v>
      </c>
      <c r="CS33" s="15" t="s">
        <v>224</v>
      </c>
      <c r="CT33" s="15" t="s">
        <v>224</v>
      </c>
    </row>
    <row r="34">
      <c r="A34" s="13" t="str">
        <f t="shared" si="1"/>
        <v>DSD_03 20151707 Tạ Quốc Huy</v>
      </c>
      <c r="B34" s="14">
        <v>43733.385537291666</v>
      </c>
      <c r="C34" s="15" t="s">
        <v>201</v>
      </c>
      <c r="D34" s="16">
        <v>0.0</v>
      </c>
      <c r="E34" s="15" t="s">
        <v>388</v>
      </c>
      <c r="F34" s="15" t="s">
        <v>578</v>
      </c>
      <c r="G34" s="15" t="s">
        <v>661</v>
      </c>
      <c r="H34" s="15" t="s">
        <v>695</v>
      </c>
      <c r="I34" s="15" t="s">
        <v>706</v>
      </c>
      <c r="J34" s="17" t="s">
        <v>707</v>
      </c>
      <c r="K34" s="15" t="s">
        <v>668</v>
      </c>
      <c r="L34" s="15" t="s">
        <v>698</v>
      </c>
      <c r="N34" s="15" t="s">
        <v>686</v>
      </c>
      <c r="O34" s="15" t="s">
        <v>700</v>
      </c>
      <c r="P34" s="15" t="s">
        <v>688</v>
      </c>
      <c r="Q34" s="15" t="s">
        <v>688</v>
      </c>
      <c r="R34" s="15" t="s">
        <v>215</v>
      </c>
      <c r="S34" s="15" t="s">
        <v>688</v>
      </c>
      <c r="T34" s="15" t="s">
        <v>688</v>
      </c>
      <c r="U34" s="15" t="s">
        <v>688</v>
      </c>
      <c r="V34" s="15" t="s">
        <v>224</v>
      </c>
      <c r="W34" s="15" t="s">
        <v>688</v>
      </c>
      <c r="X34" s="15" t="s">
        <v>688</v>
      </c>
      <c r="Y34" s="15" t="s">
        <v>688</v>
      </c>
      <c r="Z34" s="15" t="s">
        <v>688</v>
      </c>
      <c r="AA34" s="15" t="s">
        <v>688</v>
      </c>
      <c r="AB34" s="15" t="s">
        <v>224</v>
      </c>
      <c r="AC34" s="15" t="s">
        <v>688</v>
      </c>
      <c r="AD34" s="15" t="s">
        <v>224</v>
      </c>
      <c r="AE34" s="15" t="s">
        <v>688</v>
      </c>
      <c r="AF34" s="15" t="s">
        <v>224</v>
      </c>
      <c r="AG34" s="15" t="s">
        <v>688</v>
      </c>
      <c r="AH34" s="15" t="s">
        <v>224</v>
      </c>
      <c r="AI34" s="15" t="s">
        <v>688</v>
      </c>
      <c r="AJ34" s="15" t="s">
        <v>224</v>
      </c>
      <c r="AK34" s="15" t="s">
        <v>688</v>
      </c>
      <c r="AL34" s="15" t="s">
        <v>224</v>
      </c>
      <c r="AM34" s="15" t="s">
        <v>224</v>
      </c>
      <c r="AN34" s="15" t="s">
        <v>688</v>
      </c>
      <c r="AO34" s="15" t="s">
        <v>224</v>
      </c>
      <c r="AP34" s="15" t="s">
        <v>688</v>
      </c>
      <c r="AQ34" s="15" t="s">
        <v>224</v>
      </c>
      <c r="AR34" s="15" t="s">
        <v>688</v>
      </c>
      <c r="AS34" s="15" t="s">
        <v>688</v>
      </c>
      <c r="AT34" s="15" t="s">
        <v>224</v>
      </c>
      <c r="AU34" s="15" t="s">
        <v>224</v>
      </c>
      <c r="AV34" s="15" t="s">
        <v>224</v>
      </c>
      <c r="AW34" s="15" t="s">
        <v>224</v>
      </c>
      <c r="AX34" s="15" t="s">
        <v>224</v>
      </c>
      <c r="AY34" s="15" t="s">
        <v>224</v>
      </c>
      <c r="AZ34" s="15" t="s">
        <v>688</v>
      </c>
      <c r="BA34" s="15" t="s">
        <v>224</v>
      </c>
      <c r="BB34" s="15" t="s">
        <v>224</v>
      </c>
      <c r="BC34" s="15" t="s">
        <v>224</v>
      </c>
      <c r="BD34" s="15" t="s">
        <v>224</v>
      </c>
      <c r="BE34" s="15" t="s">
        <v>224</v>
      </c>
      <c r="BF34" s="15" t="s">
        <v>224</v>
      </c>
      <c r="BG34" s="15" t="s">
        <v>688</v>
      </c>
      <c r="BH34" s="15" t="s">
        <v>224</v>
      </c>
      <c r="BI34" s="15" t="s">
        <v>224</v>
      </c>
      <c r="BJ34" s="15" t="s">
        <v>224</v>
      </c>
      <c r="BK34" s="15" t="s">
        <v>224</v>
      </c>
      <c r="BL34" s="15" t="s">
        <v>224</v>
      </c>
      <c r="BM34" s="15" t="s">
        <v>224</v>
      </c>
      <c r="BN34" s="15" t="s">
        <v>224</v>
      </c>
      <c r="BO34" s="15" t="s">
        <v>224</v>
      </c>
      <c r="BP34" s="15" t="s">
        <v>224</v>
      </c>
      <c r="BQ34" s="15" t="s">
        <v>688</v>
      </c>
      <c r="BR34" s="15" t="s">
        <v>688</v>
      </c>
      <c r="BS34" s="15" t="s">
        <v>224</v>
      </c>
      <c r="BT34" s="15" t="s">
        <v>688</v>
      </c>
      <c r="BU34" s="15" t="s">
        <v>224</v>
      </c>
      <c r="BV34" s="15" t="s">
        <v>688</v>
      </c>
      <c r="BW34" s="15" t="s">
        <v>688</v>
      </c>
      <c r="BX34" s="15" t="s">
        <v>224</v>
      </c>
      <c r="BY34" s="15" t="s">
        <v>224</v>
      </c>
      <c r="BZ34" s="15" t="s">
        <v>224</v>
      </c>
      <c r="CA34" s="15" t="s">
        <v>688</v>
      </c>
      <c r="CB34" s="15" t="s">
        <v>688</v>
      </c>
      <c r="CC34" s="15" t="s">
        <v>224</v>
      </c>
      <c r="CD34" s="15" t="s">
        <v>224</v>
      </c>
      <c r="CE34" s="15" t="s">
        <v>224</v>
      </c>
      <c r="CF34" s="15" t="s">
        <v>688</v>
      </c>
      <c r="CG34" s="15" t="s">
        <v>688</v>
      </c>
      <c r="CH34" s="15" t="s">
        <v>224</v>
      </c>
      <c r="CI34" s="15" t="s">
        <v>224</v>
      </c>
      <c r="CJ34" s="15" t="s">
        <v>224</v>
      </c>
      <c r="CK34" s="15" t="s">
        <v>688</v>
      </c>
      <c r="CL34" s="15" t="s">
        <v>224</v>
      </c>
      <c r="CM34" s="15" t="s">
        <v>688</v>
      </c>
      <c r="CN34" s="15" t="s">
        <v>224</v>
      </c>
      <c r="CO34" s="15" t="s">
        <v>224</v>
      </c>
      <c r="CP34" s="15" t="s">
        <v>224</v>
      </c>
      <c r="CQ34" s="15" t="s">
        <v>224</v>
      </c>
      <c r="CR34" s="15" t="s">
        <v>224</v>
      </c>
      <c r="CS34" s="15" t="s">
        <v>224</v>
      </c>
      <c r="CT34" s="15" t="s">
        <v>224</v>
      </c>
    </row>
    <row r="35">
      <c r="A35" s="13" t="str">
        <f t="shared" si="1"/>
        <v>DSD_03 20151707 Tạ Quốc Huy</v>
      </c>
      <c r="B35" s="14">
        <v>43732.967728738426</v>
      </c>
      <c r="C35" s="15" t="s">
        <v>201</v>
      </c>
      <c r="D35" s="16">
        <v>0.0</v>
      </c>
      <c r="E35" s="15" t="s">
        <v>388</v>
      </c>
      <c r="F35" s="15" t="s">
        <v>710</v>
      </c>
      <c r="G35" s="15" t="s">
        <v>711</v>
      </c>
      <c r="H35" s="15" t="s">
        <v>712</v>
      </c>
      <c r="I35" s="15" t="s">
        <v>713</v>
      </c>
      <c r="J35" s="17" t="s">
        <v>714</v>
      </c>
      <c r="K35" s="15" t="s">
        <v>715</v>
      </c>
      <c r="L35" s="15" t="s">
        <v>716</v>
      </c>
      <c r="N35" s="15" t="s">
        <v>699</v>
      </c>
      <c r="O35" s="15" t="s">
        <v>686</v>
      </c>
      <c r="P35" s="15" t="s">
        <v>688</v>
      </c>
      <c r="Q35" s="15" t="s">
        <v>688</v>
      </c>
      <c r="R35" s="15" t="s">
        <v>688</v>
      </c>
      <c r="S35" s="15" t="s">
        <v>224</v>
      </c>
      <c r="T35" s="15" t="s">
        <v>224</v>
      </c>
      <c r="U35" s="15" t="s">
        <v>224</v>
      </c>
      <c r="V35" s="15" t="s">
        <v>224</v>
      </c>
      <c r="W35" s="15" t="s">
        <v>688</v>
      </c>
      <c r="X35" s="15" t="s">
        <v>688</v>
      </c>
      <c r="Y35" s="15" t="s">
        <v>688</v>
      </c>
      <c r="Z35" s="15" t="s">
        <v>224</v>
      </c>
      <c r="AA35" s="15" t="s">
        <v>224</v>
      </c>
      <c r="AB35" s="15" t="s">
        <v>224</v>
      </c>
      <c r="AC35" s="15" t="s">
        <v>224</v>
      </c>
      <c r="AD35" s="15" t="s">
        <v>224</v>
      </c>
      <c r="AE35" s="15" t="s">
        <v>224</v>
      </c>
      <c r="AF35" s="15" t="s">
        <v>224</v>
      </c>
      <c r="AG35" s="15" t="s">
        <v>224</v>
      </c>
      <c r="AH35" s="15" t="s">
        <v>224</v>
      </c>
      <c r="AI35" s="15" t="s">
        <v>224</v>
      </c>
      <c r="AJ35" s="15" t="s">
        <v>224</v>
      </c>
      <c r="AK35" s="15" t="s">
        <v>224</v>
      </c>
      <c r="AL35" s="15" t="s">
        <v>224</v>
      </c>
      <c r="AM35" s="15" t="s">
        <v>224</v>
      </c>
      <c r="AN35" s="15" t="s">
        <v>224</v>
      </c>
      <c r="AO35" s="15" t="s">
        <v>224</v>
      </c>
      <c r="AP35" s="15" t="s">
        <v>224</v>
      </c>
      <c r="AQ35" s="15" t="s">
        <v>224</v>
      </c>
      <c r="AR35" s="15" t="s">
        <v>224</v>
      </c>
      <c r="AS35" s="15" t="s">
        <v>224</v>
      </c>
      <c r="AT35" s="15" t="s">
        <v>224</v>
      </c>
      <c r="AU35" s="15" t="s">
        <v>224</v>
      </c>
      <c r="AV35" s="15" t="s">
        <v>224</v>
      </c>
      <c r="AW35" s="15" t="s">
        <v>224</v>
      </c>
      <c r="AX35" s="15" t="s">
        <v>224</v>
      </c>
      <c r="AY35" s="15" t="s">
        <v>224</v>
      </c>
      <c r="AZ35" s="15" t="s">
        <v>224</v>
      </c>
      <c r="BA35" s="15" t="s">
        <v>224</v>
      </c>
      <c r="BB35" s="15" t="s">
        <v>224</v>
      </c>
      <c r="BC35" s="15" t="s">
        <v>224</v>
      </c>
      <c r="BD35" s="15" t="s">
        <v>224</v>
      </c>
      <c r="BE35" s="15" t="s">
        <v>224</v>
      </c>
      <c r="BF35" s="15" t="s">
        <v>224</v>
      </c>
      <c r="BG35" s="15" t="s">
        <v>224</v>
      </c>
      <c r="BH35" s="15" t="s">
        <v>224</v>
      </c>
      <c r="BI35" s="15" t="s">
        <v>224</v>
      </c>
      <c r="BJ35" s="15" t="s">
        <v>224</v>
      </c>
      <c r="BK35" s="15" t="s">
        <v>224</v>
      </c>
      <c r="BL35" s="15" t="s">
        <v>224</v>
      </c>
      <c r="BM35" s="15" t="s">
        <v>224</v>
      </c>
      <c r="BN35" s="15" t="s">
        <v>224</v>
      </c>
      <c r="BO35" s="15" t="s">
        <v>224</v>
      </c>
      <c r="BP35" s="15" t="s">
        <v>224</v>
      </c>
      <c r="BQ35" s="15" t="s">
        <v>224</v>
      </c>
      <c r="BR35" s="15" t="s">
        <v>224</v>
      </c>
      <c r="BS35" s="15" t="s">
        <v>224</v>
      </c>
      <c r="BT35" s="15" t="s">
        <v>224</v>
      </c>
      <c r="BU35" s="15" t="s">
        <v>224</v>
      </c>
      <c r="BV35" s="15" t="s">
        <v>224</v>
      </c>
      <c r="BW35" s="15" t="s">
        <v>224</v>
      </c>
      <c r="BX35" s="15" t="s">
        <v>224</v>
      </c>
      <c r="BY35" s="15" t="s">
        <v>224</v>
      </c>
      <c r="BZ35" s="15" t="s">
        <v>224</v>
      </c>
      <c r="CA35" s="15" t="s">
        <v>224</v>
      </c>
      <c r="CB35" s="15" t="s">
        <v>224</v>
      </c>
      <c r="CC35" s="15" t="s">
        <v>224</v>
      </c>
      <c r="CD35" s="15" t="s">
        <v>224</v>
      </c>
      <c r="CE35" s="15" t="s">
        <v>224</v>
      </c>
      <c r="CF35" s="15" t="s">
        <v>224</v>
      </c>
      <c r="CG35" s="15" t="s">
        <v>224</v>
      </c>
      <c r="CH35" s="15" t="s">
        <v>224</v>
      </c>
      <c r="CI35" s="15" t="s">
        <v>224</v>
      </c>
      <c r="CJ35" s="15" t="s">
        <v>224</v>
      </c>
      <c r="CK35" s="15" t="s">
        <v>224</v>
      </c>
      <c r="CL35" s="15" t="s">
        <v>224</v>
      </c>
      <c r="CM35" s="15" t="s">
        <v>224</v>
      </c>
      <c r="CN35" s="15" t="s">
        <v>224</v>
      </c>
      <c r="CO35" s="15" t="s">
        <v>224</v>
      </c>
      <c r="CP35" s="15" t="s">
        <v>224</v>
      </c>
      <c r="CQ35" s="15" t="s">
        <v>224</v>
      </c>
      <c r="CR35" s="15" t="s">
        <v>224</v>
      </c>
      <c r="CS35" s="15" t="s">
        <v>224</v>
      </c>
      <c r="CT35" s="15" t="s">
        <v>224</v>
      </c>
    </row>
    <row r="36">
      <c r="A36" s="13" t="str">
        <f t="shared" si="1"/>
        <v>DSD_03 20151707 Tạ Quốc Huy</v>
      </c>
      <c r="B36" s="14">
        <v>43732.9691918287</v>
      </c>
      <c r="C36" s="15" t="s">
        <v>201</v>
      </c>
      <c r="D36" s="16">
        <v>0.0</v>
      </c>
      <c r="E36" s="15" t="s">
        <v>388</v>
      </c>
      <c r="F36" s="15" t="s">
        <v>578</v>
      </c>
      <c r="G36" s="15" t="s">
        <v>711</v>
      </c>
      <c r="H36" s="15" t="s">
        <v>712</v>
      </c>
      <c r="I36" s="15" t="s">
        <v>718</v>
      </c>
      <c r="J36" s="17" t="s">
        <v>719</v>
      </c>
      <c r="K36" s="15" t="s">
        <v>715</v>
      </c>
      <c r="L36" s="15" t="s">
        <v>716</v>
      </c>
      <c r="N36" s="15" t="s">
        <v>699</v>
      </c>
      <c r="O36" s="15" t="s">
        <v>686</v>
      </c>
      <c r="P36" s="15" t="s">
        <v>688</v>
      </c>
      <c r="Q36" s="15" t="s">
        <v>688</v>
      </c>
      <c r="R36" s="15" t="s">
        <v>688</v>
      </c>
      <c r="S36" s="15" t="s">
        <v>224</v>
      </c>
      <c r="T36" s="15" t="s">
        <v>224</v>
      </c>
      <c r="U36" s="15" t="s">
        <v>224</v>
      </c>
      <c r="V36" s="15" t="s">
        <v>224</v>
      </c>
      <c r="W36" s="15" t="s">
        <v>688</v>
      </c>
      <c r="X36" s="15" t="s">
        <v>688</v>
      </c>
      <c r="Y36" s="15" t="s">
        <v>688</v>
      </c>
      <c r="Z36" s="15" t="s">
        <v>224</v>
      </c>
      <c r="AA36" s="15" t="s">
        <v>224</v>
      </c>
      <c r="AB36" s="15" t="s">
        <v>224</v>
      </c>
      <c r="AC36" s="15" t="s">
        <v>224</v>
      </c>
      <c r="AD36" s="15" t="s">
        <v>224</v>
      </c>
      <c r="AE36" s="15" t="s">
        <v>224</v>
      </c>
      <c r="AF36" s="15" t="s">
        <v>224</v>
      </c>
      <c r="AG36" s="15" t="s">
        <v>224</v>
      </c>
      <c r="AH36" s="15" t="s">
        <v>224</v>
      </c>
      <c r="AI36" s="15" t="s">
        <v>224</v>
      </c>
      <c r="AJ36" s="15" t="s">
        <v>224</v>
      </c>
      <c r="AK36" s="15" t="s">
        <v>224</v>
      </c>
      <c r="AL36" s="15" t="s">
        <v>224</v>
      </c>
      <c r="AM36" s="15" t="s">
        <v>224</v>
      </c>
      <c r="AN36" s="15" t="s">
        <v>224</v>
      </c>
      <c r="AO36" s="15" t="s">
        <v>224</v>
      </c>
      <c r="AP36" s="15" t="s">
        <v>224</v>
      </c>
      <c r="AQ36" s="15" t="s">
        <v>224</v>
      </c>
      <c r="AR36" s="15" t="s">
        <v>224</v>
      </c>
      <c r="AS36" s="15" t="s">
        <v>224</v>
      </c>
      <c r="AT36" s="15" t="s">
        <v>224</v>
      </c>
      <c r="AU36" s="15" t="s">
        <v>224</v>
      </c>
      <c r="AV36" s="15" t="s">
        <v>224</v>
      </c>
      <c r="AW36" s="15" t="s">
        <v>224</v>
      </c>
      <c r="AX36" s="15" t="s">
        <v>224</v>
      </c>
      <c r="AY36" s="15" t="s">
        <v>224</v>
      </c>
      <c r="AZ36" s="15" t="s">
        <v>224</v>
      </c>
      <c r="BA36" s="15" t="s">
        <v>224</v>
      </c>
      <c r="BB36" s="15" t="s">
        <v>224</v>
      </c>
      <c r="BC36" s="15" t="s">
        <v>224</v>
      </c>
      <c r="BD36" s="15" t="s">
        <v>224</v>
      </c>
      <c r="BE36" s="15" t="s">
        <v>224</v>
      </c>
      <c r="BF36" s="15" t="s">
        <v>224</v>
      </c>
      <c r="BG36" s="15" t="s">
        <v>224</v>
      </c>
      <c r="BH36" s="15" t="s">
        <v>224</v>
      </c>
      <c r="BI36" s="15" t="s">
        <v>224</v>
      </c>
      <c r="BJ36" s="15" t="s">
        <v>224</v>
      </c>
      <c r="BK36" s="15" t="s">
        <v>224</v>
      </c>
      <c r="BL36" s="15" t="s">
        <v>224</v>
      </c>
      <c r="BM36" s="15" t="s">
        <v>224</v>
      </c>
      <c r="BN36" s="15" t="s">
        <v>224</v>
      </c>
      <c r="BO36" s="15" t="s">
        <v>224</v>
      </c>
      <c r="BP36" s="15" t="s">
        <v>224</v>
      </c>
      <c r="BQ36" s="15" t="s">
        <v>224</v>
      </c>
      <c r="BR36" s="15" t="s">
        <v>224</v>
      </c>
      <c r="BS36" s="15" t="s">
        <v>224</v>
      </c>
      <c r="BT36" s="15" t="s">
        <v>224</v>
      </c>
      <c r="BU36" s="15" t="s">
        <v>224</v>
      </c>
      <c r="BV36" s="15" t="s">
        <v>224</v>
      </c>
      <c r="BW36" s="15" t="s">
        <v>224</v>
      </c>
      <c r="BX36" s="15" t="s">
        <v>224</v>
      </c>
      <c r="BY36" s="15" t="s">
        <v>224</v>
      </c>
      <c r="BZ36" s="15" t="s">
        <v>224</v>
      </c>
      <c r="CA36" s="15" t="s">
        <v>224</v>
      </c>
      <c r="CB36" s="15" t="s">
        <v>224</v>
      </c>
      <c r="CC36" s="15" t="s">
        <v>224</v>
      </c>
      <c r="CD36" s="15" t="s">
        <v>224</v>
      </c>
      <c r="CE36" s="15" t="s">
        <v>224</v>
      </c>
      <c r="CF36" s="15" t="s">
        <v>224</v>
      </c>
      <c r="CG36" s="15" t="s">
        <v>224</v>
      </c>
      <c r="CH36" s="15" t="s">
        <v>224</v>
      </c>
      <c r="CI36" s="15" t="s">
        <v>224</v>
      </c>
      <c r="CJ36" s="15" t="s">
        <v>224</v>
      </c>
      <c r="CK36" s="15" t="s">
        <v>224</v>
      </c>
      <c r="CL36" s="15" t="s">
        <v>224</v>
      </c>
      <c r="CM36" s="15" t="s">
        <v>224</v>
      </c>
      <c r="CN36" s="15" t="s">
        <v>224</v>
      </c>
      <c r="CO36" s="15" t="s">
        <v>224</v>
      </c>
      <c r="CP36" s="15" t="s">
        <v>224</v>
      </c>
      <c r="CQ36" s="15" t="s">
        <v>224</v>
      </c>
      <c r="CR36" s="15" t="s">
        <v>224</v>
      </c>
      <c r="CS36" s="15" t="s">
        <v>224</v>
      </c>
      <c r="CT36" s="15" t="s">
        <v>224</v>
      </c>
    </row>
    <row r="37">
      <c r="A37" s="13" t="str">
        <f t="shared" si="1"/>
        <v>DSD_03 20151707 Tạ Quốc Huy</v>
      </c>
      <c r="B37" s="14">
        <v>43732.97054789352</v>
      </c>
      <c r="C37" s="15" t="s">
        <v>201</v>
      </c>
      <c r="D37" s="16">
        <v>0.0</v>
      </c>
      <c r="E37" s="15" t="s">
        <v>388</v>
      </c>
      <c r="F37" s="15" t="s">
        <v>578</v>
      </c>
      <c r="G37" s="15" t="s">
        <v>711</v>
      </c>
      <c r="H37" s="15" t="s">
        <v>712</v>
      </c>
      <c r="I37" s="15" t="s">
        <v>722</v>
      </c>
      <c r="J37" s="17" t="s">
        <v>723</v>
      </c>
      <c r="K37" s="15" t="s">
        <v>715</v>
      </c>
      <c r="L37" s="15" t="s">
        <v>716</v>
      </c>
      <c r="N37" s="15" t="s">
        <v>699</v>
      </c>
      <c r="O37" s="15" t="s">
        <v>686</v>
      </c>
      <c r="P37" s="15" t="s">
        <v>688</v>
      </c>
      <c r="Q37" s="15" t="s">
        <v>688</v>
      </c>
      <c r="R37" s="15" t="s">
        <v>688</v>
      </c>
      <c r="S37" s="15" t="s">
        <v>224</v>
      </c>
      <c r="T37" s="15" t="s">
        <v>224</v>
      </c>
      <c r="U37" s="15" t="s">
        <v>224</v>
      </c>
      <c r="V37" s="15" t="s">
        <v>224</v>
      </c>
      <c r="W37" s="15" t="s">
        <v>688</v>
      </c>
      <c r="X37" s="15" t="s">
        <v>688</v>
      </c>
      <c r="Y37" s="15" t="s">
        <v>688</v>
      </c>
      <c r="Z37" s="15" t="s">
        <v>224</v>
      </c>
      <c r="AA37" s="15" t="s">
        <v>224</v>
      </c>
      <c r="AB37" s="15" t="s">
        <v>224</v>
      </c>
      <c r="AC37" s="15" t="s">
        <v>224</v>
      </c>
      <c r="AD37" s="15" t="s">
        <v>224</v>
      </c>
      <c r="AE37" s="15" t="s">
        <v>224</v>
      </c>
      <c r="AF37" s="15" t="s">
        <v>224</v>
      </c>
      <c r="AG37" s="15" t="s">
        <v>224</v>
      </c>
      <c r="AH37" s="15" t="s">
        <v>224</v>
      </c>
      <c r="AI37" s="15" t="s">
        <v>224</v>
      </c>
      <c r="AJ37" s="15" t="s">
        <v>224</v>
      </c>
      <c r="AK37" s="15" t="s">
        <v>224</v>
      </c>
      <c r="AL37" s="15" t="s">
        <v>224</v>
      </c>
      <c r="AM37" s="15" t="s">
        <v>224</v>
      </c>
      <c r="AN37" s="15" t="s">
        <v>224</v>
      </c>
      <c r="AO37" s="15" t="s">
        <v>224</v>
      </c>
      <c r="AP37" s="15" t="s">
        <v>224</v>
      </c>
      <c r="AQ37" s="15" t="s">
        <v>224</v>
      </c>
      <c r="AR37" s="15" t="s">
        <v>224</v>
      </c>
      <c r="AS37" s="15" t="s">
        <v>224</v>
      </c>
      <c r="AT37" s="15" t="s">
        <v>224</v>
      </c>
      <c r="AU37" s="15" t="s">
        <v>224</v>
      </c>
      <c r="AV37" s="15" t="s">
        <v>224</v>
      </c>
      <c r="AW37" s="15" t="s">
        <v>224</v>
      </c>
      <c r="AX37" s="15" t="s">
        <v>224</v>
      </c>
      <c r="AY37" s="15" t="s">
        <v>224</v>
      </c>
      <c r="AZ37" s="15" t="s">
        <v>224</v>
      </c>
      <c r="BA37" s="15" t="s">
        <v>224</v>
      </c>
      <c r="BB37" s="15" t="s">
        <v>224</v>
      </c>
      <c r="BC37" s="15" t="s">
        <v>224</v>
      </c>
      <c r="BD37" s="15" t="s">
        <v>224</v>
      </c>
      <c r="BE37" s="15" t="s">
        <v>224</v>
      </c>
      <c r="BF37" s="15" t="s">
        <v>224</v>
      </c>
      <c r="BG37" s="15" t="s">
        <v>224</v>
      </c>
      <c r="BH37" s="15" t="s">
        <v>224</v>
      </c>
      <c r="BI37" s="15" t="s">
        <v>224</v>
      </c>
      <c r="BJ37" s="15" t="s">
        <v>224</v>
      </c>
      <c r="BK37" s="15" t="s">
        <v>224</v>
      </c>
      <c r="BL37" s="15" t="s">
        <v>224</v>
      </c>
      <c r="BM37" s="15" t="s">
        <v>224</v>
      </c>
      <c r="BN37" s="15" t="s">
        <v>224</v>
      </c>
      <c r="BO37" s="15" t="s">
        <v>224</v>
      </c>
      <c r="BP37" s="15" t="s">
        <v>224</v>
      </c>
      <c r="BQ37" s="15" t="s">
        <v>224</v>
      </c>
      <c r="BR37" s="15" t="s">
        <v>224</v>
      </c>
      <c r="BS37" s="15" t="s">
        <v>224</v>
      </c>
      <c r="BT37" s="15" t="s">
        <v>224</v>
      </c>
      <c r="BU37" s="15" t="s">
        <v>224</v>
      </c>
      <c r="BV37" s="15" t="s">
        <v>224</v>
      </c>
      <c r="BW37" s="15" t="s">
        <v>224</v>
      </c>
      <c r="BX37" s="15" t="s">
        <v>224</v>
      </c>
      <c r="BY37" s="15" t="s">
        <v>224</v>
      </c>
      <c r="BZ37" s="15" t="s">
        <v>224</v>
      </c>
      <c r="CA37" s="15" t="s">
        <v>224</v>
      </c>
      <c r="CB37" s="15" t="s">
        <v>224</v>
      </c>
      <c r="CC37" s="15" t="s">
        <v>224</v>
      </c>
      <c r="CD37" s="15" t="s">
        <v>224</v>
      </c>
      <c r="CE37" s="15" t="s">
        <v>224</v>
      </c>
      <c r="CF37" s="15" t="s">
        <v>224</v>
      </c>
      <c r="CG37" s="15" t="s">
        <v>224</v>
      </c>
      <c r="CH37" s="15" t="s">
        <v>224</v>
      </c>
      <c r="CI37" s="15" t="s">
        <v>224</v>
      </c>
      <c r="CJ37" s="15" t="s">
        <v>224</v>
      </c>
      <c r="CK37" s="15" t="s">
        <v>224</v>
      </c>
      <c r="CL37" s="15" t="s">
        <v>224</v>
      </c>
      <c r="CM37" s="15" t="s">
        <v>224</v>
      </c>
      <c r="CN37" s="15" t="s">
        <v>224</v>
      </c>
      <c r="CO37" s="15" t="s">
        <v>224</v>
      </c>
      <c r="CP37" s="15" t="s">
        <v>224</v>
      </c>
      <c r="CQ37" s="15" t="s">
        <v>224</v>
      </c>
      <c r="CR37" s="15" t="s">
        <v>224</v>
      </c>
      <c r="CS37" s="15" t="s">
        <v>224</v>
      </c>
      <c r="CT37" s="15" t="s">
        <v>224</v>
      </c>
    </row>
    <row r="38">
      <c r="A38" s="13" t="str">
        <f t="shared" si="1"/>
        <v>DSD_03 20151707 Tạ Quốc Huy</v>
      </c>
      <c r="B38" s="14">
        <v>43733.370068749995</v>
      </c>
      <c r="C38" s="15" t="s">
        <v>201</v>
      </c>
      <c r="D38" s="16">
        <v>0.0</v>
      </c>
      <c r="E38" s="15" t="s">
        <v>388</v>
      </c>
      <c r="F38" s="15" t="s">
        <v>578</v>
      </c>
      <c r="G38" s="15" t="s">
        <v>711</v>
      </c>
      <c r="H38" s="15" t="s">
        <v>712</v>
      </c>
      <c r="I38" s="15" t="s">
        <v>725</v>
      </c>
      <c r="J38" s="17" t="s">
        <v>726</v>
      </c>
      <c r="K38" s="15" t="s">
        <v>715</v>
      </c>
      <c r="L38" s="15" t="s">
        <v>716</v>
      </c>
      <c r="N38" s="15" t="s">
        <v>699</v>
      </c>
      <c r="O38" s="15" t="s">
        <v>686</v>
      </c>
      <c r="P38" s="15" t="s">
        <v>688</v>
      </c>
      <c r="Q38" s="15" t="s">
        <v>688</v>
      </c>
      <c r="R38" s="15" t="s">
        <v>688</v>
      </c>
      <c r="S38" s="15" t="s">
        <v>224</v>
      </c>
      <c r="T38" s="15" t="s">
        <v>224</v>
      </c>
      <c r="U38" s="15" t="s">
        <v>224</v>
      </c>
      <c r="V38" s="15" t="s">
        <v>224</v>
      </c>
      <c r="W38" s="15" t="s">
        <v>688</v>
      </c>
      <c r="X38" s="15" t="s">
        <v>688</v>
      </c>
      <c r="Y38" s="15" t="s">
        <v>688</v>
      </c>
      <c r="Z38" s="15" t="s">
        <v>224</v>
      </c>
      <c r="AA38" s="15" t="s">
        <v>224</v>
      </c>
      <c r="AB38" s="15" t="s">
        <v>224</v>
      </c>
      <c r="AC38" s="15" t="s">
        <v>224</v>
      </c>
      <c r="AD38" s="15" t="s">
        <v>224</v>
      </c>
      <c r="AE38" s="15" t="s">
        <v>224</v>
      </c>
      <c r="AF38" s="15" t="s">
        <v>224</v>
      </c>
      <c r="AG38" s="15" t="s">
        <v>224</v>
      </c>
      <c r="AH38" s="15" t="s">
        <v>224</v>
      </c>
      <c r="AI38" s="15" t="s">
        <v>224</v>
      </c>
      <c r="AJ38" s="15" t="s">
        <v>224</v>
      </c>
      <c r="AK38" s="15" t="s">
        <v>224</v>
      </c>
      <c r="AL38" s="15" t="s">
        <v>224</v>
      </c>
      <c r="AM38" s="15" t="s">
        <v>224</v>
      </c>
      <c r="AN38" s="15" t="s">
        <v>224</v>
      </c>
      <c r="AO38" s="15" t="s">
        <v>224</v>
      </c>
      <c r="AP38" s="15" t="s">
        <v>224</v>
      </c>
      <c r="AQ38" s="15" t="s">
        <v>224</v>
      </c>
      <c r="AR38" s="15" t="s">
        <v>224</v>
      </c>
      <c r="AS38" s="15" t="s">
        <v>224</v>
      </c>
      <c r="AT38" s="15" t="s">
        <v>224</v>
      </c>
      <c r="AU38" s="15" t="s">
        <v>224</v>
      </c>
      <c r="AV38" s="15" t="s">
        <v>224</v>
      </c>
      <c r="AW38" s="15" t="s">
        <v>224</v>
      </c>
      <c r="AX38" s="15" t="s">
        <v>224</v>
      </c>
      <c r="AY38" s="15" t="s">
        <v>224</v>
      </c>
      <c r="AZ38" s="15" t="s">
        <v>224</v>
      </c>
      <c r="BA38" s="15" t="s">
        <v>224</v>
      </c>
      <c r="BB38" s="15" t="s">
        <v>224</v>
      </c>
      <c r="BC38" s="15" t="s">
        <v>224</v>
      </c>
      <c r="BD38" s="15" t="s">
        <v>224</v>
      </c>
      <c r="BE38" s="15" t="s">
        <v>224</v>
      </c>
      <c r="BF38" s="15" t="s">
        <v>224</v>
      </c>
      <c r="BG38" s="15" t="s">
        <v>224</v>
      </c>
      <c r="BH38" s="15" t="s">
        <v>224</v>
      </c>
      <c r="BI38" s="15" t="s">
        <v>224</v>
      </c>
      <c r="BJ38" s="15" t="s">
        <v>224</v>
      </c>
      <c r="BK38" s="15" t="s">
        <v>224</v>
      </c>
      <c r="BL38" s="15" t="s">
        <v>224</v>
      </c>
      <c r="BM38" s="15" t="s">
        <v>224</v>
      </c>
      <c r="BN38" s="15" t="s">
        <v>224</v>
      </c>
      <c r="BO38" s="15" t="s">
        <v>224</v>
      </c>
      <c r="BP38" s="15" t="s">
        <v>224</v>
      </c>
      <c r="BQ38" s="15" t="s">
        <v>224</v>
      </c>
      <c r="BR38" s="15" t="s">
        <v>224</v>
      </c>
      <c r="BS38" s="15" t="s">
        <v>224</v>
      </c>
      <c r="BT38" s="15" t="s">
        <v>224</v>
      </c>
      <c r="BU38" s="15" t="s">
        <v>224</v>
      </c>
      <c r="BV38" s="15" t="s">
        <v>224</v>
      </c>
      <c r="BW38" s="15" t="s">
        <v>224</v>
      </c>
      <c r="BX38" s="15" t="s">
        <v>224</v>
      </c>
      <c r="BY38" s="15" t="s">
        <v>224</v>
      </c>
      <c r="BZ38" s="15" t="s">
        <v>224</v>
      </c>
      <c r="CA38" s="15" t="s">
        <v>224</v>
      </c>
      <c r="CB38" s="15" t="s">
        <v>224</v>
      </c>
      <c r="CC38" s="15" t="s">
        <v>224</v>
      </c>
      <c r="CD38" s="15" t="s">
        <v>224</v>
      </c>
      <c r="CE38" s="15" t="s">
        <v>224</v>
      </c>
      <c r="CF38" s="15" t="s">
        <v>224</v>
      </c>
      <c r="CG38" s="15" t="s">
        <v>224</v>
      </c>
      <c r="CH38" s="15" t="s">
        <v>224</v>
      </c>
      <c r="CI38" s="15" t="s">
        <v>224</v>
      </c>
      <c r="CJ38" s="15" t="s">
        <v>224</v>
      </c>
      <c r="CK38" s="15" t="s">
        <v>224</v>
      </c>
      <c r="CL38" s="15" t="s">
        <v>224</v>
      </c>
      <c r="CM38" s="15" t="s">
        <v>224</v>
      </c>
      <c r="CN38" s="15" t="s">
        <v>224</v>
      </c>
      <c r="CO38" s="15" t="s">
        <v>224</v>
      </c>
      <c r="CP38" s="15" t="s">
        <v>224</v>
      </c>
      <c r="CQ38" s="15" t="s">
        <v>224</v>
      </c>
      <c r="CR38" s="15" t="s">
        <v>224</v>
      </c>
      <c r="CS38" s="15" t="s">
        <v>224</v>
      </c>
      <c r="CT38" s="15" t="s">
        <v>224</v>
      </c>
    </row>
    <row r="39">
      <c r="A39" s="13" t="str">
        <f t="shared" si="1"/>
        <v>DSD_03 20151707 Tạ Quốc Huy</v>
      </c>
      <c r="B39" s="14">
        <v>43733.37135716435</v>
      </c>
      <c r="C39" s="15" t="s">
        <v>201</v>
      </c>
      <c r="D39" s="16">
        <v>0.0</v>
      </c>
      <c r="E39" s="15" t="s">
        <v>388</v>
      </c>
      <c r="F39" s="15" t="s">
        <v>578</v>
      </c>
      <c r="G39" s="15" t="s">
        <v>711</v>
      </c>
      <c r="H39" s="15" t="s">
        <v>727</v>
      </c>
      <c r="I39" s="15" t="s">
        <v>728</v>
      </c>
      <c r="J39" s="17" t="s">
        <v>729</v>
      </c>
      <c r="K39" s="15" t="s">
        <v>715</v>
      </c>
      <c r="L39" s="15" t="s">
        <v>716</v>
      </c>
      <c r="N39" s="15" t="s">
        <v>699</v>
      </c>
      <c r="O39" s="15" t="s">
        <v>686</v>
      </c>
      <c r="P39" s="15" t="s">
        <v>224</v>
      </c>
      <c r="Q39" s="15" t="s">
        <v>224</v>
      </c>
      <c r="R39" s="15" t="s">
        <v>224</v>
      </c>
      <c r="S39" s="15" t="s">
        <v>688</v>
      </c>
      <c r="T39" s="15" t="s">
        <v>688</v>
      </c>
      <c r="U39" s="15" t="s">
        <v>224</v>
      </c>
      <c r="V39" s="15" t="s">
        <v>224</v>
      </c>
      <c r="W39" s="15" t="s">
        <v>224</v>
      </c>
      <c r="X39" s="15" t="s">
        <v>688</v>
      </c>
      <c r="Y39" s="15" t="s">
        <v>688</v>
      </c>
      <c r="Z39" s="15" t="s">
        <v>224</v>
      </c>
      <c r="AA39" s="15" t="s">
        <v>224</v>
      </c>
      <c r="AB39" s="15" t="s">
        <v>224</v>
      </c>
      <c r="AC39" s="15" t="s">
        <v>224</v>
      </c>
      <c r="AD39" s="15" t="s">
        <v>224</v>
      </c>
      <c r="AE39" s="15" t="s">
        <v>224</v>
      </c>
      <c r="AF39" s="15" t="s">
        <v>224</v>
      </c>
      <c r="AG39" s="15" t="s">
        <v>224</v>
      </c>
      <c r="AH39" s="15" t="s">
        <v>224</v>
      </c>
      <c r="AI39" s="15" t="s">
        <v>224</v>
      </c>
      <c r="AJ39" s="15" t="s">
        <v>224</v>
      </c>
      <c r="AK39" s="15" t="s">
        <v>224</v>
      </c>
      <c r="AL39" s="15" t="s">
        <v>224</v>
      </c>
      <c r="AM39" s="15" t="s">
        <v>224</v>
      </c>
      <c r="AN39" s="15" t="s">
        <v>224</v>
      </c>
      <c r="AO39" s="15" t="s">
        <v>224</v>
      </c>
      <c r="AP39" s="15" t="s">
        <v>224</v>
      </c>
      <c r="AQ39" s="15" t="s">
        <v>224</v>
      </c>
      <c r="AR39" s="15" t="s">
        <v>224</v>
      </c>
      <c r="AS39" s="15" t="s">
        <v>224</v>
      </c>
      <c r="AT39" s="15" t="s">
        <v>224</v>
      </c>
      <c r="AU39" s="15" t="s">
        <v>224</v>
      </c>
      <c r="AV39" s="15" t="s">
        <v>224</v>
      </c>
      <c r="AW39" s="15" t="s">
        <v>224</v>
      </c>
      <c r="AX39" s="15" t="s">
        <v>224</v>
      </c>
      <c r="AY39" s="15" t="s">
        <v>224</v>
      </c>
      <c r="AZ39" s="15" t="s">
        <v>224</v>
      </c>
      <c r="BA39" s="15" t="s">
        <v>224</v>
      </c>
      <c r="BB39" s="15" t="s">
        <v>224</v>
      </c>
      <c r="BC39" s="15" t="s">
        <v>224</v>
      </c>
      <c r="BD39" s="15" t="s">
        <v>224</v>
      </c>
      <c r="BE39" s="15" t="s">
        <v>224</v>
      </c>
      <c r="BF39" s="15" t="s">
        <v>224</v>
      </c>
      <c r="BG39" s="15" t="s">
        <v>224</v>
      </c>
      <c r="BH39" s="15" t="s">
        <v>224</v>
      </c>
      <c r="BI39" s="15" t="s">
        <v>224</v>
      </c>
      <c r="BJ39" s="15" t="s">
        <v>224</v>
      </c>
      <c r="BK39" s="15" t="s">
        <v>224</v>
      </c>
      <c r="BL39" s="15" t="s">
        <v>224</v>
      </c>
      <c r="BM39" s="15" t="s">
        <v>224</v>
      </c>
      <c r="BN39" s="15" t="s">
        <v>224</v>
      </c>
      <c r="BO39" s="15" t="s">
        <v>224</v>
      </c>
      <c r="BP39" s="15" t="s">
        <v>224</v>
      </c>
      <c r="BQ39" s="15" t="s">
        <v>224</v>
      </c>
      <c r="BR39" s="15" t="s">
        <v>224</v>
      </c>
      <c r="BS39" s="15" t="s">
        <v>224</v>
      </c>
      <c r="BT39" s="15" t="s">
        <v>224</v>
      </c>
      <c r="BU39" s="15" t="s">
        <v>224</v>
      </c>
      <c r="BV39" s="15" t="s">
        <v>224</v>
      </c>
      <c r="BW39" s="15" t="s">
        <v>224</v>
      </c>
      <c r="BX39" s="15" t="s">
        <v>224</v>
      </c>
      <c r="BY39" s="15" t="s">
        <v>224</v>
      </c>
      <c r="BZ39" s="15" t="s">
        <v>224</v>
      </c>
      <c r="CA39" s="15" t="s">
        <v>224</v>
      </c>
      <c r="CB39" s="15" t="s">
        <v>224</v>
      </c>
      <c r="CC39" s="15" t="s">
        <v>224</v>
      </c>
      <c r="CD39" s="15" t="s">
        <v>224</v>
      </c>
      <c r="CE39" s="15" t="s">
        <v>224</v>
      </c>
      <c r="CF39" s="15" t="s">
        <v>224</v>
      </c>
      <c r="CG39" s="15" t="s">
        <v>224</v>
      </c>
      <c r="CH39" s="15" t="s">
        <v>224</v>
      </c>
      <c r="CI39" s="15" t="s">
        <v>224</v>
      </c>
      <c r="CJ39" s="15" t="s">
        <v>224</v>
      </c>
      <c r="CK39" s="15" t="s">
        <v>224</v>
      </c>
      <c r="CL39" s="15" t="s">
        <v>224</v>
      </c>
      <c r="CM39" s="15" t="s">
        <v>224</v>
      </c>
      <c r="CN39" s="15" t="s">
        <v>224</v>
      </c>
      <c r="CO39" s="15" t="s">
        <v>224</v>
      </c>
      <c r="CP39" s="15" t="s">
        <v>224</v>
      </c>
      <c r="CQ39" s="15" t="s">
        <v>224</v>
      </c>
      <c r="CR39" s="15" t="s">
        <v>224</v>
      </c>
      <c r="CS39" s="15" t="s">
        <v>224</v>
      </c>
      <c r="CT39" s="15" t="s">
        <v>224</v>
      </c>
    </row>
    <row r="40">
      <c r="A40" s="13" t="str">
        <f t="shared" si="1"/>
        <v>DSD_03 20151707 Tạ Quốc Huy</v>
      </c>
      <c r="B40" s="14">
        <v>43733.37264271991</v>
      </c>
      <c r="C40" s="15" t="s">
        <v>201</v>
      </c>
      <c r="D40" s="16">
        <v>0.0</v>
      </c>
      <c r="E40" s="15" t="s">
        <v>388</v>
      </c>
      <c r="F40" s="15" t="s">
        <v>578</v>
      </c>
      <c r="G40" s="15" t="s">
        <v>711</v>
      </c>
      <c r="H40" s="15" t="s">
        <v>727</v>
      </c>
      <c r="I40" s="15" t="s">
        <v>731</v>
      </c>
      <c r="J40" s="17" t="s">
        <v>732</v>
      </c>
      <c r="K40" s="15" t="s">
        <v>715</v>
      </c>
      <c r="L40" s="15" t="s">
        <v>716</v>
      </c>
      <c r="N40" s="15" t="s">
        <v>699</v>
      </c>
      <c r="O40" s="15" t="s">
        <v>686</v>
      </c>
      <c r="P40" s="15" t="s">
        <v>224</v>
      </c>
      <c r="Q40" s="15" t="s">
        <v>224</v>
      </c>
      <c r="R40" s="15" t="s">
        <v>224</v>
      </c>
      <c r="S40" s="15" t="s">
        <v>688</v>
      </c>
      <c r="T40" s="15" t="s">
        <v>688</v>
      </c>
      <c r="U40" s="15" t="s">
        <v>224</v>
      </c>
      <c r="V40" s="15" t="s">
        <v>224</v>
      </c>
      <c r="W40" s="15" t="s">
        <v>688</v>
      </c>
      <c r="X40" s="15" t="s">
        <v>688</v>
      </c>
      <c r="Y40" s="15" t="s">
        <v>688</v>
      </c>
      <c r="Z40" s="15" t="s">
        <v>224</v>
      </c>
      <c r="AA40" s="15" t="s">
        <v>224</v>
      </c>
      <c r="AB40" s="15" t="s">
        <v>224</v>
      </c>
      <c r="AC40" s="15" t="s">
        <v>224</v>
      </c>
      <c r="AD40" s="15" t="s">
        <v>224</v>
      </c>
      <c r="AE40" s="15" t="s">
        <v>224</v>
      </c>
      <c r="AF40" s="15" t="s">
        <v>224</v>
      </c>
      <c r="AG40" s="15" t="s">
        <v>224</v>
      </c>
      <c r="AH40" s="15" t="s">
        <v>224</v>
      </c>
      <c r="AI40" s="15" t="s">
        <v>224</v>
      </c>
      <c r="AJ40" s="15" t="s">
        <v>224</v>
      </c>
      <c r="AK40" s="15" t="s">
        <v>224</v>
      </c>
      <c r="AL40" s="15" t="s">
        <v>224</v>
      </c>
      <c r="AM40" s="15" t="s">
        <v>224</v>
      </c>
      <c r="AN40" s="15" t="s">
        <v>224</v>
      </c>
      <c r="AO40" s="15" t="s">
        <v>224</v>
      </c>
      <c r="AP40" s="15" t="s">
        <v>224</v>
      </c>
      <c r="AQ40" s="15" t="s">
        <v>224</v>
      </c>
      <c r="AR40" s="15" t="s">
        <v>224</v>
      </c>
      <c r="AS40" s="15" t="s">
        <v>224</v>
      </c>
      <c r="AT40" s="15" t="s">
        <v>224</v>
      </c>
      <c r="AU40" s="15" t="s">
        <v>224</v>
      </c>
      <c r="AV40" s="15" t="s">
        <v>224</v>
      </c>
      <c r="AW40" s="15" t="s">
        <v>224</v>
      </c>
      <c r="AX40" s="15" t="s">
        <v>224</v>
      </c>
      <c r="AY40" s="15" t="s">
        <v>224</v>
      </c>
      <c r="AZ40" s="15" t="s">
        <v>224</v>
      </c>
      <c r="BA40" s="15" t="s">
        <v>224</v>
      </c>
      <c r="BB40" s="15" t="s">
        <v>224</v>
      </c>
      <c r="BC40" s="15" t="s">
        <v>224</v>
      </c>
      <c r="BD40" s="15" t="s">
        <v>224</v>
      </c>
      <c r="BE40" s="15" t="s">
        <v>224</v>
      </c>
      <c r="BF40" s="15" t="s">
        <v>224</v>
      </c>
      <c r="BG40" s="15" t="s">
        <v>224</v>
      </c>
      <c r="BH40" s="15" t="s">
        <v>224</v>
      </c>
      <c r="BI40" s="15" t="s">
        <v>224</v>
      </c>
      <c r="BJ40" s="15" t="s">
        <v>224</v>
      </c>
      <c r="BK40" s="15" t="s">
        <v>224</v>
      </c>
      <c r="BL40" s="15" t="s">
        <v>224</v>
      </c>
      <c r="BM40" s="15" t="s">
        <v>224</v>
      </c>
      <c r="BN40" s="15" t="s">
        <v>224</v>
      </c>
      <c r="BO40" s="15" t="s">
        <v>224</v>
      </c>
      <c r="BP40" s="15" t="s">
        <v>224</v>
      </c>
      <c r="BQ40" s="15" t="s">
        <v>224</v>
      </c>
      <c r="BR40" s="15" t="s">
        <v>224</v>
      </c>
      <c r="BS40" s="15" t="s">
        <v>224</v>
      </c>
      <c r="BT40" s="15" t="s">
        <v>224</v>
      </c>
      <c r="BU40" s="15" t="s">
        <v>224</v>
      </c>
      <c r="BV40" s="15" t="s">
        <v>224</v>
      </c>
      <c r="BW40" s="15" t="s">
        <v>224</v>
      </c>
      <c r="BX40" s="15" t="s">
        <v>224</v>
      </c>
      <c r="BY40" s="15" t="s">
        <v>224</v>
      </c>
      <c r="BZ40" s="15" t="s">
        <v>224</v>
      </c>
      <c r="CA40" s="15" t="s">
        <v>224</v>
      </c>
      <c r="CB40" s="15" t="s">
        <v>224</v>
      </c>
      <c r="CC40" s="15" t="s">
        <v>224</v>
      </c>
      <c r="CD40" s="15" t="s">
        <v>224</v>
      </c>
      <c r="CE40" s="15" t="s">
        <v>224</v>
      </c>
      <c r="CF40" s="15" t="s">
        <v>224</v>
      </c>
      <c r="CG40" s="15" t="s">
        <v>224</v>
      </c>
      <c r="CH40" s="15" t="s">
        <v>224</v>
      </c>
      <c r="CI40" s="15" t="s">
        <v>224</v>
      </c>
      <c r="CJ40" s="15" t="s">
        <v>224</v>
      </c>
      <c r="CK40" s="15" t="s">
        <v>224</v>
      </c>
      <c r="CL40" s="15" t="s">
        <v>224</v>
      </c>
      <c r="CM40" s="15" t="s">
        <v>224</v>
      </c>
      <c r="CN40" s="15" t="s">
        <v>224</v>
      </c>
      <c r="CO40" s="15" t="s">
        <v>224</v>
      </c>
      <c r="CP40" s="15" t="s">
        <v>224</v>
      </c>
      <c r="CQ40" s="15" t="s">
        <v>224</v>
      </c>
      <c r="CR40" s="15" t="s">
        <v>224</v>
      </c>
      <c r="CS40" s="15" t="s">
        <v>224</v>
      </c>
      <c r="CT40" s="15" t="s">
        <v>224</v>
      </c>
    </row>
    <row r="41">
      <c r="A41" s="13" t="str">
        <f t="shared" si="1"/>
        <v>DSD_03 20151707 Tạ Quốc Huy</v>
      </c>
      <c r="B41" s="14">
        <v>43733.373941620375</v>
      </c>
      <c r="C41" s="15" t="s">
        <v>201</v>
      </c>
      <c r="D41" s="16">
        <v>0.0</v>
      </c>
      <c r="E41" s="15" t="s">
        <v>388</v>
      </c>
      <c r="F41" s="15" t="s">
        <v>578</v>
      </c>
      <c r="G41" s="15" t="s">
        <v>711</v>
      </c>
      <c r="H41" s="15" t="s">
        <v>727</v>
      </c>
      <c r="I41" s="15" t="s">
        <v>734</v>
      </c>
      <c r="J41" s="17" t="s">
        <v>735</v>
      </c>
      <c r="K41" s="15" t="s">
        <v>715</v>
      </c>
      <c r="L41" s="15" t="s">
        <v>716</v>
      </c>
      <c r="N41" s="15" t="s">
        <v>699</v>
      </c>
      <c r="O41" s="15" t="s">
        <v>686</v>
      </c>
      <c r="P41" s="15" t="s">
        <v>224</v>
      </c>
      <c r="Q41" s="15" t="s">
        <v>224</v>
      </c>
      <c r="R41" s="15" t="s">
        <v>224</v>
      </c>
      <c r="S41" s="15" t="s">
        <v>688</v>
      </c>
      <c r="T41" s="15" t="s">
        <v>688</v>
      </c>
      <c r="U41" s="15" t="s">
        <v>224</v>
      </c>
      <c r="V41" s="15" t="s">
        <v>224</v>
      </c>
      <c r="W41" s="15" t="s">
        <v>215</v>
      </c>
      <c r="X41" s="15" t="s">
        <v>688</v>
      </c>
      <c r="Y41" s="15" t="s">
        <v>222</v>
      </c>
      <c r="Z41" s="15" t="s">
        <v>224</v>
      </c>
      <c r="AA41" s="15" t="s">
        <v>224</v>
      </c>
      <c r="AB41" s="15" t="s">
        <v>224</v>
      </c>
      <c r="AC41" s="15" t="s">
        <v>224</v>
      </c>
      <c r="AD41" s="15" t="s">
        <v>224</v>
      </c>
      <c r="AE41" s="15" t="s">
        <v>224</v>
      </c>
      <c r="AF41" s="15" t="s">
        <v>224</v>
      </c>
      <c r="AG41" s="15" t="s">
        <v>224</v>
      </c>
      <c r="AH41" s="15" t="s">
        <v>224</v>
      </c>
      <c r="AI41" s="15" t="s">
        <v>224</v>
      </c>
      <c r="AJ41" s="15" t="s">
        <v>224</v>
      </c>
      <c r="AK41" s="15" t="s">
        <v>224</v>
      </c>
      <c r="AL41" s="15" t="s">
        <v>224</v>
      </c>
      <c r="AM41" s="15" t="s">
        <v>224</v>
      </c>
      <c r="AN41" s="15" t="s">
        <v>224</v>
      </c>
      <c r="AO41" s="15" t="s">
        <v>224</v>
      </c>
      <c r="AP41" s="15" t="s">
        <v>224</v>
      </c>
      <c r="AQ41" s="15" t="s">
        <v>224</v>
      </c>
      <c r="AR41" s="15" t="s">
        <v>224</v>
      </c>
      <c r="AS41" s="15" t="s">
        <v>224</v>
      </c>
      <c r="AT41" s="15" t="s">
        <v>224</v>
      </c>
      <c r="AU41" s="15" t="s">
        <v>224</v>
      </c>
      <c r="AV41" s="15" t="s">
        <v>224</v>
      </c>
      <c r="AW41" s="15" t="s">
        <v>224</v>
      </c>
      <c r="AX41" s="15" t="s">
        <v>224</v>
      </c>
      <c r="AY41" s="15" t="s">
        <v>224</v>
      </c>
      <c r="AZ41" s="15" t="s">
        <v>224</v>
      </c>
      <c r="BA41" s="15" t="s">
        <v>224</v>
      </c>
      <c r="BB41" s="15" t="s">
        <v>224</v>
      </c>
      <c r="BC41" s="15" t="s">
        <v>224</v>
      </c>
      <c r="BD41" s="15" t="s">
        <v>224</v>
      </c>
      <c r="BE41" s="15" t="s">
        <v>224</v>
      </c>
      <c r="BF41" s="15" t="s">
        <v>224</v>
      </c>
      <c r="BG41" s="15" t="s">
        <v>224</v>
      </c>
      <c r="BH41" s="15" t="s">
        <v>224</v>
      </c>
      <c r="BI41" s="15" t="s">
        <v>224</v>
      </c>
      <c r="BJ41" s="15" t="s">
        <v>224</v>
      </c>
      <c r="BK41" s="15" t="s">
        <v>224</v>
      </c>
      <c r="BL41" s="15" t="s">
        <v>224</v>
      </c>
      <c r="BM41" s="15" t="s">
        <v>224</v>
      </c>
      <c r="BN41" s="15" t="s">
        <v>224</v>
      </c>
      <c r="BO41" s="15" t="s">
        <v>224</v>
      </c>
      <c r="BP41" s="15" t="s">
        <v>224</v>
      </c>
      <c r="BQ41" s="15" t="s">
        <v>224</v>
      </c>
      <c r="BR41" s="15" t="s">
        <v>224</v>
      </c>
      <c r="BS41" s="15" t="s">
        <v>224</v>
      </c>
      <c r="BT41" s="15" t="s">
        <v>224</v>
      </c>
      <c r="BU41" s="15" t="s">
        <v>224</v>
      </c>
      <c r="BV41" s="15" t="s">
        <v>224</v>
      </c>
      <c r="BW41" s="15" t="s">
        <v>224</v>
      </c>
      <c r="BX41" s="15" t="s">
        <v>224</v>
      </c>
      <c r="BY41" s="15" t="s">
        <v>224</v>
      </c>
      <c r="BZ41" s="15" t="s">
        <v>224</v>
      </c>
      <c r="CA41" s="15" t="s">
        <v>224</v>
      </c>
      <c r="CB41" s="15" t="s">
        <v>224</v>
      </c>
      <c r="CC41" s="15" t="s">
        <v>224</v>
      </c>
      <c r="CD41" s="15" t="s">
        <v>224</v>
      </c>
      <c r="CE41" s="15" t="s">
        <v>224</v>
      </c>
      <c r="CF41" s="15" t="s">
        <v>224</v>
      </c>
      <c r="CG41" s="15" t="s">
        <v>224</v>
      </c>
      <c r="CH41" s="15" t="s">
        <v>224</v>
      </c>
      <c r="CI41" s="15" t="s">
        <v>224</v>
      </c>
      <c r="CJ41" s="15" t="s">
        <v>224</v>
      </c>
      <c r="CK41" s="15" t="s">
        <v>224</v>
      </c>
      <c r="CL41" s="15" t="s">
        <v>224</v>
      </c>
      <c r="CM41" s="15" t="s">
        <v>224</v>
      </c>
      <c r="CN41" s="15" t="s">
        <v>224</v>
      </c>
      <c r="CO41" s="15" t="s">
        <v>224</v>
      </c>
      <c r="CP41" s="15" t="s">
        <v>224</v>
      </c>
      <c r="CQ41" s="15" t="s">
        <v>224</v>
      </c>
      <c r="CR41" s="15" t="s">
        <v>224</v>
      </c>
      <c r="CS41" s="15" t="s">
        <v>224</v>
      </c>
      <c r="CT41" s="15" t="s">
        <v>224</v>
      </c>
    </row>
    <row r="42">
      <c r="A42" s="13" t="str">
        <f t="shared" si="1"/>
        <v>DSD_03 20151707 Tạ Quốc Huy</v>
      </c>
      <c r="B42" s="14">
        <v>43733.37540295139</v>
      </c>
      <c r="C42" s="15" t="s">
        <v>201</v>
      </c>
      <c r="D42" s="16">
        <v>0.0</v>
      </c>
      <c r="E42" s="15" t="s">
        <v>388</v>
      </c>
      <c r="F42" s="15" t="s">
        <v>578</v>
      </c>
      <c r="G42" s="15" t="s">
        <v>711</v>
      </c>
      <c r="H42" s="15" t="s">
        <v>727</v>
      </c>
      <c r="I42" s="15" t="s">
        <v>736</v>
      </c>
      <c r="J42" s="17" t="s">
        <v>737</v>
      </c>
      <c r="K42" s="15" t="s">
        <v>715</v>
      </c>
      <c r="L42" s="15" t="s">
        <v>716</v>
      </c>
      <c r="N42" s="15" t="s">
        <v>699</v>
      </c>
      <c r="O42" s="15" t="s">
        <v>686</v>
      </c>
      <c r="P42" s="15" t="s">
        <v>224</v>
      </c>
      <c r="Q42" s="15" t="s">
        <v>224</v>
      </c>
      <c r="R42" s="15" t="s">
        <v>224</v>
      </c>
      <c r="S42" s="15" t="s">
        <v>688</v>
      </c>
      <c r="T42" s="15" t="s">
        <v>688</v>
      </c>
      <c r="U42" s="15" t="s">
        <v>224</v>
      </c>
      <c r="V42" s="15" t="s">
        <v>224</v>
      </c>
      <c r="W42" s="15" t="s">
        <v>688</v>
      </c>
      <c r="X42" s="15" t="s">
        <v>688</v>
      </c>
      <c r="Y42" s="15" t="s">
        <v>688</v>
      </c>
      <c r="Z42" s="15" t="s">
        <v>224</v>
      </c>
      <c r="AA42" s="15" t="s">
        <v>224</v>
      </c>
      <c r="AB42" s="15" t="s">
        <v>224</v>
      </c>
      <c r="AC42" s="15" t="s">
        <v>224</v>
      </c>
      <c r="AD42" s="15" t="s">
        <v>224</v>
      </c>
      <c r="AE42" s="15" t="s">
        <v>224</v>
      </c>
      <c r="AF42" s="15" t="s">
        <v>224</v>
      </c>
      <c r="AG42" s="15" t="s">
        <v>224</v>
      </c>
      <c r="AH42" s="15" t="s">
        <v>224</v>
      </c>
      <c r="AI42" s="15" t="s">
        <v>224</v>
      </c>
      <c r="AJ42" s="15" t="s">
        <v>224</v>
      </c>
      <c r="AK42" s="15" t="s">
        <v>224</v>
      </c>
      <c r="AL42" s="15" t="s">
        <v>224</v>
      </c>
      <c r="AM42" s="15" t="s">
        <v>224</v>
      </c>
      <c r="AN42" s="15" t="s">
        <v>224</v>
      </c>
      <c r="AO42" s="15" t="s">
        <v>224</v>
      </c>
      <c r="AP42" s="15" t="s">
        <v>224</v>
      </c>
      <c r="AQ42" s="15" t="s">
        <v>224</v>
      </c>
      <c r="AR42" s="15" t="s">
        <v>224</v>
      </c>
      <c r="AS42" s="15" t="s">
        <v>224</v>
      </c>
      <c r="AT42" s="15" t="s">
        <v>224</v>
      </c>
      <c r="AU42" s="15" t="s">
        <v>224</v>
      </c>
      <c r="AV42" s="15" t="s">
        <v>224</v>
      </c>
      <c r="AW42" s="15" t="s">
        <v>224</v>
      </c>
      <c r="AX42" s="15" t="s">
        <v>224</v>
      </c>
      <c r="AY42" s="15" t="s">
        <v>224</v>
      </c>
      <c r="AZ42" s="15" t="s">
        <v>224</v>
      </c>
      <c r="BA42" s="15" t="s">
        <v>224</v>
      </c>
      <c r="BB42" s="15" t="s">
        <v>224</v>
      </c>
      <c r="BC42" s="15" t="s">
        <v>224</v>
      </c>
      <c r="BD42" s="15" t="s">
        <v>224</v>
      </c>
      <c r="BE42" s="15" t="s">
        <v>224</v>
      </c>
      <c r="BF42" s="15" t="s">
        <v>224</v>
      </c>
      <c r="BG42" s="15" t="s">
        <v>224</v>
      </c>
      <c r="BH42" s="15" t="s">
        <v>224</v>
      </c>
      <c r="BI42" s="15" t="s">
        <v>224</v>
      </c>
      <c r="BJ42" s="15" t="s">
        <v>224</v>
      </c>
      <c r="BK42" s="15" t="s">
        <v>224</v>
      </c>
      <c r="BL42" s="15" t="s">
        <v>224</v>
      </c>
      <c r="BM42" s="15" t="s">
        <v>224</v>
      </c>
      <c r="BN42" s="15" t="s">
        <v>224</v>
      </c>
      <c r="BO42" s="15" t="s">
        <v>224</v>
      </c>
      <c r="BP42" s="15" t="s">
        <v>224</v>
      </c>
      <c r="BQ42" s="15" t="s">
        <v>224</v>
      </c>
      <c r="BR42" s="15" t="s">
        <v>224</v>
      </c>
      <c r="BS42" s="15" t="s">
        <v>224</v>
      </c>
      <c r="BT42" s="15" t="s">
        <v>224</v>
      </c>
      <c r="BU42" s="15" t="s">
        <v>224</v>
      </c>
      <c r="BV42" s="15" t="s">
        <v>224</v>
      </c>
      <c r="BW42" s="15" t="s">
        <v>224</v>
      </c>
      <c r="BX42" s="15" t="s">
        <v>224</v>
      </c>
      <c r="BY42" s="15" t="s">
        <v>224</v>
      </c>
      <c r="BZ42" s="15" t="s">
        <v>224</v>
      </c>
      <c r="CA42" s="15" t="s">
        <v>224</v>
      </c>
      <c r="CB42" s="15" t="s">
        <v>224</v>
      </c>
      <c r="CC42" s="15" t="s">
        <v>224</v>
      </c>
      <c r="CD42" s="15" t="s">
        <v>224</v>
      </c>
      <c r="CE42" s="15" t="s">
        <v>224</v>
      </c>
      <c r="CF42" s="15" t="s">
        <v>224</v>
      </c>
      <c r="CG42" s="15" t="s">
        <v>224</v>
      </c>
      <c r="CH42" s="15" t="s">
        <v>224</v>
      </c>
      <c r="CI42" s="15" t="s">
        <v>224</v>
      </c>
      <c r="CJ42" s="15" t="s">
        <v>224</v>
      </c>
      <c r="CK42" s="15" t="s">
        <v>224</v>
      </c>
      <c r="CL42" s="15" t="s">
        <v>224</v>
      </c>
      <c r="CM42" s="15" t="s">
        <v>224</v>
      </c>
      <c r="CN42" s="15" t="s">
        <v>224</v>
      </c>
      <c r="CO42" s="15" t="s">
        <v>224</v>
      </c>
      <c r="CP42" s="15" t="s">
        <v>224</v>
      </c>
      <c r="CQ42" s="15" t="s">
        <v>224</v>
      </c>
      <c r="CR42" s="15" t="s">
        <v>224</v>
      </c>
      <c r="CS42" s="15" t="s">
        <v>224</v>
      </c>
      <c r="CT42" s="15" t="s">
        <v>224</v>
      </c>
    </row>
    <row r="43">
      <c r="A43" s="13" t="str">
        <f t="shared" si="1"/>
        <v>DSD_03 20151748 Phí Khánh Huyền</v>
      </c>
      <c r="B43" s="14">
        <v>43731.94585267361</v>
      </c>
      <c r="C43" s="15" t="s">
        <v>332</v>
      </c>
      <c r="D43" s="16">
        <v>0.0</v>
      </c>
      <c r="E43" s="15" t="s">
        <v>535</v>
      </c>
      <c r="F43" s="15" t="s">
        <v>578</v>
      </c>
      <c r="G43" s="15" t="s">
        <v>738</v>
      </c>
      <c r="H43" s="15" t="s">
        <v>739</v>
      </c>
      <c r="I43" s="15" t="s">
        <v>740</v>
      </c>
      <c r="J43" s="17" t="s">
        <v>741</v>
      </c>
      <c r="K43" s="15" t="s">
        <v>742</v>
      </c>
      <c r="L43" s="15" t="s">
        <v>743</v>
      </c>
      <c r="N43" s="15" t="s">
        <v>686</v>
      </c>
      <c r="O43" s="15" t="s">
        <v>744</v>
      </c>
      <c r="P43" s="15" t="s">
        <v>224</v>
      </c>
      <c r="Q43" s="15" t="s">
        <v>224</v>
      </c>
      <c r="R43" s="15" t="s">
        <v>224</v>
      </c>
      <c r="S43" s="15" t="s">
        <v>224</v>
      </c>
      <c r="T43" s="15" t="s">
        <v>224</v>
      </c>
      <c r="U43" s="15" t="s">
        <v>224</v>
      </c>
      <c r="V43" s="15" t="s">
        <v>224</v>
      </c>
      <c r="W43" s="15" t="s">
        <v>224</v>
      </c>
      <c r="X43" s="15" t="s">
        <v>224</v>
      </c>
      <c r="Y43" s="15" t="s">
        <v>222</v>
      </c>
      <c r="Z43" s="15" t="s">
        <v>224</v>
      </c>
      <c r="AA43" s="15" t="s">
        <v>224</v>
      </c>
      <c r="AB43" s="15" t="s">
        <v>224</v>
      </c>
      <c r="AC43" s="15" t="s">
        <v>224</v>
      </c>
      <c r="AD43" s="15" t="s">
        <v>224</v>
      </c>
      <c r="AE43" s="15" t="s">
        <v>224</v>
      </c>
      <c r="AF43" s="15" t="s">
        <v>224</v>
      </c>
      <c r="AG43" s="15" t="s">
        <v>224</v>
      </c>
      <c r="AH43" s="15" t="s">
        <v>224</v>
      </c>
      <c r="AI43" s="15" t="s">
        <v>224</v>
      </c>
      <c r="AJ43" s="15" t="s">
        <v>224</v>
      </c>
      <c r="AK43" s="15" t="s">
        <v>224</v>
      </c>
      <c r="AL43" s="15" t="s">
        <v>224</v>
      </c>
      <c r="AM43" s="15" t="s">
        <v>224</v>
      </c>
      <c r="AN43" s="15" t="s">
        <v>224</v>
      </c>
      <c r="AO43" s="15" t="s">
        <v>224</v>
      </c>
      <c r="AP43" s="15" t="s">
        <v>224</v>
      </c>
      <c r="AQ43" s="15" t="s">
        <v>224</v>
      </c>
      <c r="AR43" s="15" t="s">
        <v>224</v>
      </c>
      <c r="AS43" s="15" t="s">
        <v>224</v>
      </c>
      <c r="AT43" s="15" t="s">
        <v>224</v>
      </c>
      <c r="AU43" s="15" t="s">
        <v>224</v>
      </c>
      <c r="AV43" s="15" t="s">
        <v>224</v>
      </c>
      <c r="AW43" s="15" t="s">
        <v>224</v>
      </c>
      <c r="AX43" s="15" t="s">
        <v>224</v>
      </c>
      <c r="AY43" s="15" t="s">
        <v>224</v>
      </c>
      <c r="AZ43" s="15" t="s">
        <v>224</v>
      </c>
      <c r="BA43" s="15" t="s">
        <v>224</v>
      </c>
      <c r="BB43" s="15" t="s">
        <v>224</v>
      </c>
      <c r="BC43" s="15" t="s">
        <v>224</v>
      </c>
      <c r="BD43" s="15" t="s">
        <v>224</v>
      </c>
      <c r="BE43" s="15" t="s">
        <v>224</v>
      </c>
      <c r="BF43" s="15" t="s">
        <v>224</v>
      </c>
      <c r="BG43" s="15" t="s">
        <v>224</v>
      </c>
      <c r="BH43" s="15" t="s">
        <v>224</v>
      </c>
      <c r="BI43" s="15" t="s">
        <v>224</v>
      </c>
      <c r="BJ43" s="15" t="s">
        <v>224</v>
      </c>
      <c r="BK43" s="15" t="s">
        <v>224</v>
      </c>
      <c r="BL43" s="15" t="s">
        <v>224</v>
      </c>
      <c r="BM43" s="15" t="s">
        <v>224</v>
      </c>
      <c r="BN43" s="15" t="s">
        <v>224</v>
      </c>
      <c r="BO43" s="15" t="s">
        <v>224</v>
      </c>
      <c r="BP43" s="15" t="s">
        <v>224</v>
      </c>
      <c r="BQ43" s="15" t="s">
        <v>224</v>
      </c>
      <c r="BR43" s="15" t="s">
        <v>224</v>
      </c>
      <c r="BS43" s="15" t="s">
        <v>224</v>
      </c>
      <c r="BT43" s="15" t="s">
        <v>224</v>
      </c>
      <c r="BU43" s="15" t="s">
        <v>224</v>
      </c>
      <c r="BV43" s="15" t="s">
        <v>224</v>
      </c>
      <c r="BW43" s="15" t="s">
        <v>224</v>
      </c>
      <c r="BX43" s="15" t="s">
        <v>224</v>
      </c>
      <c r="BY43" s="15" t="s">
        <v>224</v>
      </c>
      <c r="BZ43" s="15" t="s">
        <v>224</v>
      </c>
      <c r="CA43" s="15" t="s">
        <v>224</v>
      </c>
      <c r="CB43" s="15" t="s">
        <v>224</v>
      </c>
      <c r="CC43" s="15" t="s">
        <v>224</v>
      </c>
      <c r="CD43" s="15" t="s">
        <v>224</v>
      </c>
      <c r="CE43" s="15" t="s">
        <v>224</v>
      </c>
      <c r="CF43" s="15" t="s">
        <v>224</v>
      </c>
      <c r="CG43" s="15" t="s">
        <v>224</v>
      </c>
      <c r="CH43" s="15" t="s">
        <v>224</v>
      </c>
      <c r="CI43" s="15" t="s">
        <v>224</v>
      </c>
      <c r="CJ43" s="15" t="s">
        <v>224</v>
      </c>
      <c r="CK43" s="15" t="s">
        <v>224</v>
      </c>
      <c r="CL43" s="15" t="s">
        <v>224</v>
      </c>
      <c r="CM43" s="15" t="s">
        <v>224</v>
      </c>
      <c r="CN43" s="15" t="s">
        <v>224</v>
      </c>
      <c r="CO43" s="15" t="s">
        <v>224</v>
      </c>
      <c r="CP43" s="15" t="s">
        <v>224</v>
      </c>
      <c r="CQ43" s="15" t="s">
        <v>224</v>
      </c>
      <c r="CR43" s="15" t="s">
        <v>224</v>
      </c>
      <c r="CS43" s="15" t="s">
        <v>224</v>
      </c>
      <c r="CT43" s="15" t="s">
        <v>224</v>
      </c>
    </row>
    <row r="44">
      <c r="A44" s="13" t="str">
        <f t="shared" si="1"/>
        <v>DSD_03 20151748 Phí Khánh Huyền</v>
      </c>
      <c r="B44" s="14">
        <v>43731.95582120371</v>
      </c>
      <c r="C44" s="15" t="s">
        <v>332</v>
      </c>
      <c r="D44" s="16">
        <v>0.0</v>
      </c>
      <c r="E44" s="15" t="s">
        <v>535</v>
      </c>
      <c r="F44" s="15" t="s">
        <v>578</v>
      </c>
      <c r="G44" s="15" t="s">
        <v>738</v>
      </c>
      <c r="H44" s="15" t="s">
        <v>746</v>
      </c>
      <c r="I44" s="15" t="s">
        <v>747</v>
      </c>
      <c r="J44" s="17" t="s">
        <v>748</v>
      </c>
      <c r="K44" s="15" t="s">
        <v>742</v>
      </c>
      <c r="L44" s="15" t="s">
        <v>749</v>
      </c>
      <c r="N44" s="15" t="s">
        <v>750</v>
      </c>
      <c r="O44" s="15" t="s">
        <v>744</v>
      </c>
      <c r="P44" s="15" t="s">
        <v>224</v>
      </c>
      <c r="Q44" s="15" t="s">
        <v>224</v>
      </c>
      <c r="R44" s="15" t="s">
        <v>224</v>
      </c>
      <c r="S44" s="15" t="s">
        <v>224</v>
      </c>
      <c r="T44" s="15" t="s">
        <v>224</v>
      </c>
      <c r="U44" s="15" t="s">
        <v>224</v>
      </c>
      <c r="V44" s="15" t="s">
        <v>224</v>
      </c>
      <c r="W44" s="15" t="s">
        <v>224</v>
      </c>
      <c r="X44" s="15" t="s">
        <v>224</v>
      </c>
      <c r="Y44" s="15" t="s">
        <v>224</v>
      </c>
      <c r="Z44" s="15" t="s">
        <v>224</v>
      </c>
      <c r="AA44" s="15" t="s">
        <v>224</v>
      </c>
      <c r="AB44" s="15" t="s">
        <v>224</v>
      </c>
      <c r="AC44" s="15" t="s">
        <v>224</v>
      </c>
      <c r="AD44" s="15" t="s">
        <v>224</v>
      </c>
      <c r="AE44" s="15" t="s">
        <v>224</v>
      </c>
      <c r="AF44" s="15" t="s">
        <v>224</v>
      </c>
      <c r="AG44" s="15" t="s">
        <v>224</v>
      </c>
      <c r="AH44" s="15" t="s">
        <v>224</v>
      </c>
      <c r="AI44" s="15" t="s">
        <v>224</v>
      </c>
      <c r="AJ44" s="15" t="s">
        <v>224</v>
      </c>
      <c r="AK44" s="15" t="s">
        <v>224</v>
      </c>
      <c r="AL44" s="15" t="s">
        <v>224</v>
      </c>
      <c r="AM44" s="15" t="s">
        <v>224</v>
      </c>
      <c r="AN44" s="15" t="s">
        <v>224</v>
      </c>
      <c r="AO44" s="15" t="s">
        <v>224</v>
      </c>
      <c r="AP44" s="15" t="s">
        <v>224</v>
      </c>
      <c r="AQ44" s="15" t="s">
        <v>224</v>
      </c>
      <c r="AR44" s="15" t="s">
        <v>224</v>
      </c>
      <c r="AS44" s="15" t="s">
        <v>224</v>
      </c>
      <c r="AT44" s="15" t="s">
        <v>224</v>
      </c>
      <c r="AU44" s="15" t="s">
        <v>224</v>
      </c>
      <c r="AV44" s="15" t="s">
        <v>224</v>
      </c>
      <c r="AW44" s="15" t="s">
        <v>224</v>
      </c>
      <c r="AX44" s="15" t="s">
        <v>224</v>
      </c>
      <c r="AY44" s="15" t="s">
        <v>224</v>
      </c>
      <c r="AZ44" s="15" t="s">
        <v>224</v>
      </c>
      <c r="BA44" s="15" t="s">
        <v>224</v>
      </c>
      <c r="BB44" s="15" t="s">
        <v>224</v>
      </c>
      <c r="BC44" s="15" t="s">
        <v>224</v>
      </c>
      <c r="BD44" s="15" t="s">
        <v>224</v>
      </c>
      <c r="BE44" s="15" t="s">
        <v>224</v>
      </c>
      <c r="BF44" s="15" t="s">
        <v>224</v>
      </c>
      <c r="BG44" s="15" t="s">
        <v>224</v>
      </c>
      <c r="BH44" s="15" t="s">
        <v>224</v>
      </c>
      <c r="BI44" s="15" t="s">
        <v>224</v>
      </c>
      <c r="BJ44" s="15" t="s">
        <v>224</v>
      </c>
      <c r="BK44" s="15" t="s">
        <v>224</v>
      </c>
      <c r="BL44" s="15" t="s">
        <v>224</v>
      </c>
      <c r="BM44" s="15" t="s">
        <v>224</v>
      </c>
      <c r="BN44" s="15" t="s">
        <v>224</v>
      </c>
      <c r="BO44" s="15" t="s">
        <v>224</v>
      </c>
      <c r="BP44" s="15" t="s">
        <v>224</v>
      </c>
      <c r="BQ44" s="15" t="s">
        <v>224</v>
      </c>
      <c r="BR44" s="15" t="s">
        <v>224</v>
      </c>
      <c r="BS44" s="15" t="s">
        <v>224</v>
      </c>
      <c r="BT44" s="15" t="s">
        <v>224</v>
      </c>
      <c r="BU44" s="15" t="s">
        <v>224</v>
      </c>
      <c r="BV44" s="15" t="s">
        <v>222</v>
      </c>
      <c r="BW44" s="15" t="s">
        <v>222</v>
      </c>
      <c r="BX44" s="15" t="s">
        <v>222</v>
      </c>
      <c r="BY44" s="15" t="s">
        <v>222</v>
      </c>
      <c r="BZ44" s="15" t="s">
        <v>222</v>
      </c>
      <c r="CA44" s="15" t="s">
        <v>222</v>
      </c>
      <c r="CB44" s="15" t="s">
        <v>222</v>
      </c>
      <c r="CC44" s="15" t="s">
        <v>222</v>
      </c>
      <c r="CD44" s="15" t="s">
        <v>222</v>
      </c>
      <c r="CE44" s="15" t="s">
        <v>222</v>
      </c>
      <c r="CF44" s="15" t="s">
        <v>222</v>
      </c>
      <c r="CG44" s="15" t="s">
        <v>222</v>
      </c>
      <c r="CH44" s="15" t="s">
        <v>222</v>
      </c>
      <c r="CI44" s="15" t="s">
        <v>222</v>
      </c>
      <c r="CJ44" s="15" t="s">
        <v>222</v>
      </c>
      <c r="CK44" s="15" t="s">
        <v>222</v>
      </c>
      <c r="CL44" s="15" t="s">
        <v>222</v>
      </c>
      <c r="CM44" s="15" t="s">
        <v>224</v>
      </c>
      <c r="CN44" s="15" t="s">
        <v>224</v>
      </c>
      <c r="CO44" s="15" t="s">
        <v>224</v>
      </c>
      <c r="CP44" s="15" t="s">
        <v>224</v>
      </c>
      <c r="CQ44" s="15" t="s">
        <v>224</v>
      </c>
      <c r="CR44" s="15" t="s">
        <v>224</v>
      </c>
      <c r="CS44" s="15" t="s">
        <v>224</v>
      </c>
      <c r="CT44" s="15" t="s">
        <v>224</v>
      </c>
    </row>
    <row r="45">
      <c r="A45" s="13" t="str">
        <f t="shared" si="1"/>
        <v>DSD_03 20151748 Phí Khánh Huyền</v>
      </c>
      <c r="B45" s="14">
        <v>43731.96054377315</v>
      </c>
      <c r="C45" s="15" t="s">
        <v>332</v>
      </c>
      <c r="D45" s="16">
        <v>0.0</v>
      </c>
      <c r="E45" s="15" t="s">
        <v>535</v>
      </c>
      <c r="F45" s="15" t="s">
        <v>578</v>
      </c>
      <c r="G45" s="15" t="s">
        <v>738</v>
      </c>
      <c r="H45" s="15" t="s">
        <v>746</v>
      </c>
      <c r="I45" s="15" t="s">
        <v>751</v>
      </c>
      <c r="J45" s="17" t="s">
        <v>752</v>
      </c>
      <c r="K45" s="15" t="s">
        <v>742</v>
      </c>
      <c r="L45" s="15" t="s">
        <v>749</v>
      </c>
      <c r="N45" s="15" t="s">
        <v>750</v>
      </c>
      <c r="O45" s="15" t="s">
        <v>744</v>
      </c>
      <c r="P45" s="15" t="s">
        <v>224</v>
      </c>
      <c r="Q45" s="15" t="s">
        <v>224</v>
      </c>
      <c r="R45" s="15" t="s">
        <v>224</v>
      </c>
      <c r="S45" s="15" t="s">
        <v>224</v>
      </c>
      <c r="T45" s="15" t="s">
        <v>224</v>
      </c>
      <c r="U45" s="15" t="s">
        <v>224</v>
      </c>
      <c r="V45" s="15" t="s">
        <v>224</v>
      </c>
      <c r="W45" s="15" t="s">
        <v>224</v>
      </c>
      <c r="X45" s="15" t="s">
        <v>224</v>
      </c>
      <c r="Y45" s="15" t="s">
        <v>224</v>
      </c>
      <c r="Z45" s="15" t="s">
        <v>224</v>
      </c>
      <c r="AA45" s="15" t="s">
        <v>224</v>
      </c>
      <c r="AB45" s="15" t="s">
        <v>224</v>
      </c>
      <c r="AC45" s="15" t="s">
        <v>224</v>
      </c>
      <c r="AD45" s="15" t="s">
        <v>224</v>
      </c>
      <c r="AE45" s="15" t="s">
        <v>224</v>
      </c>
      <c r="AF45" s="15" t="s">
        <v>224</v>
      </c>
      <c r="AG45" s="15" t="s">
        <v>224</v>
      </c>
      <c r="AH45" s="15" t="s">
        <v>224</v>
      </c>
      <c r="AI45" s="15" t="s">
        <v>224</v>
      </c>
      <c r="AJ45" s="15" t="s">
        <v>224</v>
      </c>
      <c r="AK45" s="15" t="s">
        <v>224</v>
      </c>
      <c r="AL45" s="15" t="s">
        <v>224</v>
      </c>
      <c r="AM45" s="15" t="s">
        <v>224</v>
      </c>
      <c r="AN45" s="15" t="s">
        <v>224</v>
      </c>
      <c r="AO45" s="15" t="s">
        <v>224</v>
      </c>
      <c r="AP45" s="15" t="s">
        <v>224</v>
      </c>
      <c r="AQ45" s="15" t="s">
        <v>224</v>
      </c>
      <c r="AR45" s="15" t="s">
        <v>224</v>
      </c>
      <c r="AS45" s="15" t="s">
        <v>224</v>
      </c>
      <c r="AT45" s="15" t="s">
        <v>222</v>
      </c>
      <c r="AU45" s="15" t="s">
        <v>222</v>
      </c>
      <c r="AV45" s="15" t="s">
        <v>222</v>
      </c>
      <c r="AW45" s="15" t="s">
        <v>222</v>
      </c>
      <c r="AX45" s="15" t="s">
        <v>224</v>
      </c>
      <c r="AY45" s="15" t="s">
        <v>224</v>
      </c>
      <c r="AZ45" s="15" t="s">
        <v>224</v>
      </c>
      <c r="BA45" s="15" t="s">
        <v>224</v>
      </c>
      <c r="BB45" s="15" t="s">
        <v>224</v>
      </c>
      <c r="BC45" s="15" t="s">
        <v>224</v>
      </c>
      <c r="BD45" s="15" t="s">
        <v>224</v>
      </c>
      <c r="BE45" s="15" t="s">
        <v>224</v>
      </c>
      <c r="BF45" s="15" t="s">
        <v>224</v>
      </c>
      <c r="BG45" s="15" t="s">
        <v>224</v>
      </c>
      <c r="BH45" s="15" t="s">
        <v>224</v>
      </c>
      <c r="BI45" s="15" t="s">
        <v>224</v>
      </c>
      <c r="BJ45" s="15" t="s">
        <v>224</v>
      </c>
      <c r="BK45" s="15" t="s">
        <v>224</v>
      </c>
      <c r="BL45" s="15" t="s">
        <v>224</v>
      </c>
      <c r="BM45" s="15" t="s">
        <v>224</v>
      </c>
      <c r="BN45" s="15" t="s">
        <v>224</v>
      </c>
      <c r="BO45" s="15" t="s">
        <v>224</v>
      </c>
      <c r="BP45" s="15" t="s">
        <v>224</v>
      </c>
      <c r="BQ45" s="15" t="s">
        <v>224</v>
      </c>
      <c r="BR45" s="15" t="s">
        <v>224</v>
      </c>
      <c r="BS45" s="15" t="s">
        <v>224</v>
      </c>
      <c r="BT45" s="15" t="s">
        <v>224</v>
      </c>
      <c r="BU45" s="15" t="s">
        <v>224</v>
      </c>
      <c r="BV45" s="15" t="s">
        <v>224</v>
      </c>
      <c r="BW45" s="15" t="s">
        <v>224</v>
      </c>
      <c r="BX45" s="15" t="s">
        <v>224</v>
      </c>
      <c r="BY45" s="15" t="s">
        <v>224</v>
      </c>
      <c r="BZ45" s="15" t="s">
        <v>224</v>
      </c>
      <c r="CA45" s="15" t="s">
        <v>224</v>
      </c>
      <c r="CB45" s="15" t="s">
        <v>224</v>
      </c>
      <c r="CC45" s="15" t="s">
        <v>224</v>
      </c>
      <c r="CD45" s="15" t="s">
        <v>224</v>
      </c>
      <c r="CE45" s="15" t="s">
        <v>224</v>
      </c>
      <c r="CF45" s="15" t="s">
        <v>224</v>
      </c>
      <c r="CG45" s="15" t="s">
        <v>224</v>
      </c>
      <c r="CH45" s="15" t="s">
        <v>224</v>
      </c>
      <c r="CI45" s="15" t="s">
        <v>224</v>
      </c>
      <c r="CJ45" s="15" t="s">
        <v>224</v>
      </c>
      <c r="CK45" s="15" t="s">
        <v>224</v>
      </c>
      <c r="CL45" s="15" t="s">
        <v>224</v>
      </c>
      <c r="CM45" s="15" t="s">
        <v>224</v>
      </c>
      <c r="CN45" s="15" t="s">
        <v>224</v>
      </c>
      <c r="CO45" s="15" t="s">
        <v>224</v>
      </c>
      <c r="CP45" s="15" t="s">
        <v>224</v>
      </c>
      <c r="CQ45" s="15" t="s">
        <v>224</v>
      </c>
      <c r="CR45" s="15" t="s">
        <v>224</v>
      </c>
      <c r="CS45" s="15" t="s">
        <v>224</v>
      </c>
      <c r="CT45" s="15" t="s">
        <v>224</v>
      </c>
    </row>
    <row r="46">
      <c r="A46" s="13" t="str">
        <f t="shared" si="1"/>
        <v>DSD_03 20151748 Phí Khánh Huyền</v>
      </c>
      <c r="B46" s="14">
        <v>43731.939209375</v>
      </c>
      <c r="C46" s="15" t="s">
        <v>332</v>
      </c>
      <c r="D46" s="16">
        <v>0.0</v>
      </c>
      <c r="E46" s="15" t="s">
        <v>535</v>
      </c>
      <c r="F46" s="15" t="s">
        <v>578</v>
      </c>
      <c r="G46" s="15" t="s">
        <v>799</v>
      </c>
      <c r="H46" s="15" t="s">
        <v>739</v>
      </c>
      <c r="I46" s="15" t="s">
        <v>802</v>
      </c>
      <c r="J46" s="17" t="s">
        <v>804</v>
      </c>
      <c r="K46" s="15" t="s">
        <v>742</v>
      </c>
      <c r="L46" s="15" t="s">
        <v>749</v>
      </c>
      <c r="N46" s="15" t="s">
        <v>808</v>
      </c>
      <c r="O46" s="15" t="s">
        <v>744</v>
      </c>
      <c r="P46" s="15" t="s">
        <v>222</v>
      </c>
      <c r="Q46" s="15" t="s">
        <v>222</v>
      </c>
      <c r="R46" s="15" t="s">
        <v>222</v>
      </c>
      <c r="S46" s="15" t="s">
        <v>222</v>
      </c>
      <c r="T46" s="15" t="s">
        <v>222</v>
      </c>
      <c r="U46" s="15" t="s">
        <v>222</v>
      </c>
      <c r="V46" s="15" t="s">
        <v>222</v>
      </c>
      <c r="W46" s="15" t="s">
        <v>222</v>
      </c>
      <c r="X46" s="15" t="s">
        <v>222</v>
      </c>
      <c r="Y46" s="15" t="s">
        <v>222</v>
      </c>
      <c r="Z46" s="15" t="s">
        <v>222</v>
      </c>
      <c r="AA46" s="15" t="s">
        <v>222</v>
      </c>
      <c r="AB46" s="15" t="s">
        <v>222</v>
      </c>
      <c r="AC46" s="15" t="s">
        <v>222</v>
      </c>
      <c r="AD46" s="15" t="s">
        <v>222</v>
      </c>
      <c r="AE46" s="15" t="s">
        <v>222</v>
      </c>
      <c r="AF46" s="15" t="s">
        <v>222</v>
      </c>
      <c r="AG46" s="15" t="s">
        <v>222</v>
      </c>
      <c r="AH46" s="15" t="s">
        <v>222</v>
      </c>
      <c r="AI46" s="15" t="s">
        <v>222</v>
      </c>
      <c r="AJ46" s="15" t="s">
        <v>222</v>
      </c>
      <c r="AK46" s="15" t="s">
        <v>222</v>
      </c>
      <c r="AL46" s="15" t="s">
        <v>222</v>
      </c>
      <c r="AM46" s="15" t="s">
        <v>222</v>
      </c>
      <c r="AN46" s="15" t="s">
        <v>222</v>
      </c>
      <c r="AO46" s="15" t="s">
        <v>222</v>
      </c>
      <c r="AP46" s="15" t="s">
        <v>222</v>
      </c>
      <c r="AQ46" s="15" t="s">
        <v>222</v>
      </c>
      <c r="AR46" s="15" t="s">
        <v>222</v>
      </c>
      <c r="AS46" s="15" t="s">
        <v>222</v>
      </c>
      <c r="AT46" s="15" t="s">
        <v>222</v>
      </c>
      <c r="AU46" s="15" t="s">
        <v>222</v>
      </c>
      <c r="AV46" s="15" t="s">
        <v>222</v>
      </c>
      <c r="AW46" s="15" t="s">
        <v>222</v>
      </c>
      <c r="AX46" s="15" t="s">
        <v>222</v>
      </c>
      <c r="AY46" s="15" t="s">
        <v>222</v>
      </c>
      <c r="AZ46" s="15" t="s">
        <v>222</v>
      </c>
      <c r="BA46" s="15" t="s">
        <v>222</v>
      </c>
      <c r="BB46" s="15" t="s">
        <v>222</v>
      </c>
      <c r="BC46" s="15" t="s">
        <v>222</v>
      </c>
      <c r="BD46" s="15" t="s">
        <v>222</v>
      </c>
      <c r="BE46" s="15" t="s">
        <v>222</v>
      </c>
      <c r="BF46" s="15" t="s">
        <v>222</v>
      </c>
      <c r="BG46" s="15" t="s">
        <v>222</v>
      </c>
      <c r="BH46" s="15" t="s">
        <v>222</v>
      </c>
      <c r="BI46" s="15" t="s">
        <v>222</v>
      </c>
      <c r="BJ46" s="15" t="s">
        <v>222</v>
      </c>
      <c r="BK46" s="15" t="s">
        <v>222</v>
      </c>
      <c r="BL46" s="15" t="s">
        <v>222</v>
      </c>
      <c r="BM46" s="15" t="s">
        <v>222</v>
      </c>
      <c r="BN46" s="15" t="s">
        <v>222</v>
      </c>
      <c r="BO46" s="15" t="s">
        <v>222</v>
      </c>
      <c r="BP46" s="15" t="s">
        <v>222</v>
      </c>
      <c r="BQ46" s="15" t="s">
        <v>222</v>
      </c>
      <c r="BR46" s="15" t="s">
        <v>222</v>
      </c>
      <c r="BS46" s="15" t="s">
        <v>222</v>
      </c>
      <c r="BT46" s="15" t="s">
        <v>222</v>
      </c>
      <c r="BU46" s="15" t="s">
        <v>222</v>
      </c>
      <c r="BV46" s="15" t="s">
        <v>222</v>
      </c>
      <c r="BW46" s="15" t="s">
        <v>222</v>
      </c>
      <c r="BX46" s="15" t="s">
        <v>222</v>
      </c>
      <c r="BY46" s="15" t="s">
        <v>222</v>
      </c>
      <c r="BZ46" s="15" t="s">
        <v>222</v>
      </c>
      <c r="CA46" s="15" t="s">
        <v>222</v>
      </c>
      <c r="CB46" s="15" t="s">
        <v>222</v>
      </c>
      <c r="CC46" s="15" t="s">
        <v>222</v>
      </c>
      <c r="CD46" s="15" t="s">
        <v>222</v>
      </c>
      <c r="CE46" s="15" t="s">
        <v>222</v>
      </c>
      <c r="CF46" s="15" t="s">
        <v>222</v>
      </c>
      <c r="CG46" s="15" t="s">
        <v>222</v>
      </c>
      <c r="CH46" s="15" t="s">
        <v>222</v>
      </c>
      <c r="CI46" s="15" t="s">
        <v>222</v>
      </c>
      <c r="CJ46" s="15" t="s">
        <v>222</v>
      </c>
      <c r="CK46" s="15" t="s">
        <v>222</v>
      </c>
      <c r="CL46" s="15" t="s">
        <v>222</v>
      </c>
      <c r="CM46" s="15" t="s">
        <v>222</v>
      </c>
      <c r="CN46" s="15" t="s">
        <v>222</v>
      </c>
      <c r="CO46" s="15" t="s">
        <v>222</v>
      </c>
      <c r="CP46" s="15" t="s">
        <v>222</v>
      </c>
      <c r="CQ46" s="15" t="s">
        <v>222</v>
      </c>
      <c r="CR46" s="15" t="s">
        <v>222</v>
      </c>
      <c r="CS46" s="15" t="s">
        <v>222</v>
      </c>
      <c r="CT46" s="15" t="s">
        <v>222</v>
      </c>
    </row>
    <row r="47">
      <c r="A47" s="13" t="str">
        <f t="shared" si="1"/>
        <v>DSD_03 20153805 Nguyễn Văn Tín</v>
      </c>
      <c r="B47" s="14">
        <v>43732.9857471412</v>
      </c>
      <c r="C47" s="15" t="s">
        <v>543</v>
      </c>
      <c r="D47" s="16">
        <v>0.0</v>
      </c>
      <c r="E47" s="15" t="s">
        <v>255</v>
      </c>
      <c r="F47" s="15" t="s">
        <v>578</v>
      </c>
      <c r="G47" s="15" t="s">
        <v>834</v>
      </c>
      <c r="H47" s="15" t="s">
        <v>835</v>
      </c>
      <c r="I47" s="15" t="s">
        <v>835</v>
      </c>
      <c r="J47" s="17" t="s">
        <v>836</v>
      </c>
      <c r="K47" s="15" t="s">
        <v>837</v>
      </c>
      <c r="L47" s="15" t="s">
        <v>838</v>
      </c>
      <c r="N47" s="15" t="s">
        <v>699</v>
      </c>
      <c r="O47" s="15" t="s">
        <v>840</v>
      </c>
      <c r="P47" s="15" t="s">
        <v>356</v>
      </c>
      <c r="Q47" s="15" t="s">
        <v>356</v>
      </c>
      <c r="R47" s="15" t="s">
        <v>356</v>
      </c>
      <c r="S47" s="15" t="s">
        <v>356</v>
      </c>
      <c r="T47" s="15" t="s">
        <v>356</v>
      </c>
      <c r="U47" s="15" t="s">
        <v>356</v>
      </c>
      <c r="V47" s="15" t="s">
        <v>356</v>
      </c>
      <c r="W47" s="15" t="s">
        <v>356</v>
      </c>
      <c r="X47" s="15" t="s">
        <v>224</v>
      </c>
      <c r="Y47" s="15" t="s">
        <v>224</v>
      </c>
      <c r="Z47" s="15" t="s">
        <v>356</v>
      </c>
      <c r="AA47" s="15" t="s">
        <v>356</v>
      </c>
      <c r="AB47" s="15" t="s">
        <v>224</v>
      </c>
      <c r="AC47" s="15" t="s">
        <v>356</v>
      </c>
      <c r="AD47" s="15" t="s">
        <v>224</v>
      </c>
      <c r="AE47" s="15" t="s">
        <v>356</v>
      </c>
      <c r="AF47" s="15" t="s">
        <v>224</v>
      </c>
      <c r="AG47" s="15" t="s">
        <v>356</v>
      </c>
      <c r="AH47" s="15" t="s">
        <v>224</v>
      </c>
      <c r="AI47" s="15" t="s">
        <v>356</v>
      </c>
      <c r="AJ47" s="15" t="s">
        <v>224</v>
      </c>
      <c r="AK47" s="15" t="s">
        <v>356</v>
      </c>
      <c r="AL47" s="15" t="s">
        <v>224</v>
      </c>
      <c r="AM47" s="15" t="s">
        <v>356</v>
      </c>
      <c r="AN47" s="15" t="s">
        <v>356</v>
      </c>
      <c r="AO47" s="15" t="s">
        <v>224</v>
      </c>
      <c r="AP47" s="15" t="s">
        <v>356</v>
      </c>
      <c r="AQ47" s="15" t="s">
        <v>224</v>
      </c>
      <c r="AR47" s="15" t="s">
        <v>356</v>
      </c>
      <c r="AS47" s="15" t="s">
        <v>356</v>
      </c>
      <c r="AT47" s="15" t="s">
        <v>224</v>
      </c>
      <c r="AU47" s="15" t="s">
        <v>224</v>
      </c>
      <c r="AV47" s="15" t="s">
        <v>224</v>
      </c>
      <c r="AW47" s="15" t="s">
        <v>224</v>
      </c>
      <c r="AX47" s="15" t="s">
        <v>224</v>
      </c>
      <c r="AY47" s="15" t="s">
        <v>224</v>
      </c>
      <c r="AZ47" s="15" t="s">
        <v>356</v>
      </c>
      <c r="BA47" s="15" t="s">
        <v>224</v>
      </c>
      <c r="BB47" s="15" t="s">
        <v>224</v>
      </c>
      <c r="BC47" s="15" t="s">
        <v>224</v>
      </c>
      <c r="BD47" s="15" t="s">
        <v>224</v>
      </c>
      <c r="BE47" s="15" t="s">
        <v>224</v>
      </c>
      <c r="BF47" s="15" t="s">
        <v>224</v>
      </c>
      <c r="BG47" s="15" t="s">
        <v>356</v>
      </c>
      <c r="BH47" s="15" t="s">
        <v>224</v>
      </c>
      <c r="BI47" s="15" t="s">
        <v>224</v>
      </c>
      <c r="BJ47" s="15" t="s">
        <v>224</v>
      </c>
      <c r="BK47" s="15" t="s">
        <v>224</v>
      </c>
      <c r="BL47" s="15" t="s">
        <v>224</v>
      </c>
      <c r="BM47" s="15" t="s">
        <v>224</v>
      </c>
      <c r="BN47" s="15" t="s">
        <v>224</v>
      </c>
      <c r="BO47" s="15" t="s">
        <v>224</v>
      </c>
      <c r="BP47" s="15" t="s">
        <v>224</v>
      </c>
      <c r="BQ47" s="15" t="s">
        <v>224</v>
      </c>
      <c r="BR47" s="15" t="s">
        <v>356</v>
      </c>
      <c r="BS47" s="15" t="s">
        <v>224</v>
      </c>
      <c r="BT47" s="15" t="s">
        <v>356</v>
      </c>
      <c r="BU47" s="15" t="s">
        <v>224</v>
      </c>
      <c r="BV47" s="15" t="s">
        <v>356</v>
      </c>
      <c r="BW47" s="15" t="s">
        <v>356</v>
      </c>
      <c r="BX47" s="15" t="s">
        <v>224</v>
      </c>
      <c r="BY47" s="15" t="s">
        <v>224</v>
      </c>
      <c r="BZ47" s="15" t="s">
        <v>224</v>
      </c>
      <c r="CA47" s="15" t="s">
        <v>356</v>
      </c>
      <c r="CB47" s="15" t="s">
        <v>356</v>
      </c>
      <c r="CC47" s="15" t="s">
        <v>224</v>
      </c>
      <c r="CD47" s="15" t="s">
        <v>224</v>
      </c>
      <c r="CE47" s="15" t="s">
        <v>224</v>
      </c>
      <c r="CF47" s="15" t="s">
        <v>356</v>
      </c>
      <c r="CG47" s="15" t="s">
        <v>356</v>
      </c>
      <c r="CH47" s="15" t="s">
        <v>224</v>
      </c>
      <c r="CI47" s="15" t="s">
        <v>224</v>
      </c>
      <c r="CJ47" s="15" t="s">
        <v>224</v>
      </c>
      <c r="CK47" s="15" t="s">
        <v>222</v>
      </c>
      <c r="CL47" s="15" t="s">
        <v>224</v>
      </c>
      <c r="CM47" s="15" t="s">
        <v>222</v>
      </c>
      <c r="CN47" s="15" t="s">
        <v>356</v>
      </c>
      <c r="CO47" s="15" t="s">
        <v>224</v>
      </c>
      <c r="CP47" s="15" t="s">
        <v>356</v>
      </c>
      <c r="CQ47" s="15" t="s">
        <v>224</v>
      </c>
      <c r="CR47" s="15" t="s">
        <v>224</v>
      </c>
      <c r="CS47" s="15" t="s">
        <v>356</v>
      </c>
      <c r="CT47" s="15" t="s">
        <v>224</v>
      </c>
    </row>
    <row r="48">
      <c r="A48" s="13" t="str">
        <f t="shared" si="1"/>
        <v>DSD_03 20153805 Nguyễn Văn Tín</v>
      </c>
      <c r="B48" s="14">
        <v>43732.99002734954</v>
      </c>
      <c r="C48" s="15" t="s">
        <v>543</v>
      </c>
      <c r="D48" s="16">
        <v>0.0</v>
      </c>
      <c r="E48" s="15" t="s">
        <v>255</v>
      </c>
      <c r="F48" s="15" t="s">
        <v>578</v>
      </c>
      <c r="G48" s="15" t="s">
        <v>834</v>
      </c>
      <c r="H48" s="15" t="s">
        <v>835</v>
      </c>
      <c r="I48" s="15" t="s">
        <v>889</v>
      </c>
      <c r="J48" s="17" t="s">
        <v>896</v>
      </c>
      <c r="K48" s="15" t="s">
        <v>837</v>
      </c>
      <c r="L48" s="15" t="s">
        <v>838</v>
      </c>
      <c r="N48" s="15" t="s">
        <v>897</v>
      </c>
      <c r="O48" s="15" t="s">
        <v>840</v>
      </c>
      <c r="P48" s="15" t="s">
        <v>222</v>
      </c>
      <c r="Q48" s="15" t="s">
        <v>222</v>
      </c>
      <c r="R48" s="15" t="s">
        <v>222</v>
      </c>
      <c r="S48" s="15" t="s">
        <v>222</v>
      </c>
      <c r="T48" s="15" t="s">
        <v>222</v>
      </c>
      <c r="U48" s="15" t="s">
        <v>222</v>
      </c>
      <c r="V48" s="15" t="s">
        <v>224</v>
      </c>
      <c r="W48" s="15" t="s">
        <v>222</v>
      </c>
      <c r="X48" s="15" t="s">
        <v>224</v>
      </c>
      <c r="Y48" s="15" t="s">
        <v>224</v>
      </c>
      <c r="Z48" s="15" t="s">
        <v>222</v>
      </c>
      <c r="AA48" s="15" t="s">
        <v>222</v>
      </c>
      <c r="AB48" s="15" t="s">
        <v>224</v>
      </c>
      <c r="AC48" s="15" t="s">
        <v>222</v>
      </c>
      <c r="AD48" s="15" t="s">
        <v>224</v>
      </c>
      <c r="AE48" s="15" t="s">
        <v>222</v>
      </c>
      <c r="AF48" s="15" t="s">
        <v>224</v>
      </c>
      <c r="AG48" s="15" t="s">
        <v>222</v>
      </c>
      <c r="AH48" s="15" t="s">
        <v>224</v>
      </c>
      <c r="AI48" s="15" t="s">
        <v>222</v>
      </c>
      <c r="AJ48" s="15" t="s">
        <v>224</v>
      </c>
      <c r="AK48" s="15" t="s">
        <v>222</v>
      </c>
      <c r="AL48" s="15" t="s">
        <v>224</v>
      </c>
      <c r="AM48" s="15" t="s">
        <v>222</v>
      </c>
      <c r="AN48" s="15" t="s">
        <v>222</v>
      </c>
      <c r="AO48" s="15" t="s">
        <v>224</v>
      </c>
      <c r="AP48" s="15" t="s">
        <v>222</v>
      </c>
      <c r="AQ48" s="15" t="s">
        <v>224</v>
      </c>
      <c r="AR48" s="15" t="s">
        <v>222</v>
      </c>
      <c r="AS48" s="15" t="s">
        <v>222</v>
      </c>
      <c r="AT48" s="15" t="s">
        <v>224</v>
      </c>
      <c r="AU48" s="15" t="s">
        <v>224</v>
      </c>
      <c r="AV48" s="15" t="s">
        <v>224</v>
      </c>
      <c r="AW48" s="15" t="s">
        <v>224</v>
      </c>
      <c r="AY48" s="15" t="s">
        <v>224</v>
      </c>
      <c r="AZ48" s="15" t="s">
        <v>222</v>
      </c>
      <c r="BA48" s="15" t="s">
        <v>224</v>
      </c>
      <c r="BB48" s="15" t="s">
        <v>224</v>
      </c>
      <c r="BC48" s="15" t="s">
        <v>224</v>
      </c>
      <c r="BD48" s="15" t="s">
        <v>224</v>
      </c>
      <c r="BE48" s="15" t="s">
        <v>224</v>
      </c>
      <c r="BF48" s="15" t="s">
        <v>224</v>
      </c>
      <c r="BG48" s="15" t="s">
        <v>222</v>
      </c>
      <c r="BH48" s="15" t="s">
        <v>224</v>
      </c>
      <c r="BI48" s="15" t="s">
        <v>222</v>
      </c>
      <c r="BJ48" s="15" t="s">
        <v>222</v>
      </c>
      <c r="BK48" s="15" t="s">
        <v>222</v>
      </c>
      <c r="BL48" s="15" t="s">
        <v>222</v>
      </c>
      <c r="BM48" s="15" t="s">
        <v>222</v>
      </c>
      <c r="BN48" s="15" t="s">
        <v>222</v>
      </c>
      <c r="BO48" s="15" t="s">
        <v>222</v>
      </c>
      <c r="BP48" s="15" t="s">
        <v>222</v>
      </c>
      <c r="BQ48" s="15" t="s">
        <v>222</v>
      </c>
      <c r="BR48" s="15" t="s">
        <v>222</v>
      </c>
      <c r="BS48" s="15" t="s">
        <v>224</v>
      </c>
      <c r="BT48" s="15" t="s">
        <v>222</v>
      </c>
      <c r="BU48" s="15" t="s">
        <v>224</v>
      </c>
      <c r="BV48" s="15" t="s">
        <v>222</v>
      </c>
      <c r="BW48" s="15" t="s">
        <v>222</v>
      </c>
      <c r="BX48" s="15" t="s">
        <v>224</v>
      </c>
      <c r="BY48" s="15" t="s">
        <v>224</v>
      </c>
      <c r="BZ48" s="15" t="s">
        <v>224</v>
      </c>
      <c r="CA48" s="15" t="s">
        <v>222</v>
      </c>
      <c r="CB48" s="15" t="s">
        <v>222</v>
      </c>
      <c r="CC48" s="15" t="s">
        <v>224</v>
      </c>
      <c r="CD48" s="15" t="s">
        <v>224</v>
      </c>
      <c r="CE48" s="15" t="s">
        <v>224</v>
      </c>
      <c r="CF48" s="15" t="s">
        <v>222</v>
      </c>
      <c r="CG48" s="15" t="s">
        <v>222</v>
      </c>
      <c r="CH48" s="15" t="s">
        <v>224</v>
      </c>
      <c r="CI48" s="15" t="s">
        <v>224</v>
      </c>
      <c r="CJ48" s="15" t="s">
        <v>224</v>
      </c>
      <c r="CK48" s="15" t="s">
        <v>222</v>
      </c>
      <c r="CL48" s="15" t="s">
        <v>224</v>
      </c>
      <c r="CM48" s="15" t="s">
        <v>222</v>
      </c>
      <c r="CN48" s="15" t="s">
        <v>222</v>
      </c>
      <c r="CO48" s="15" t="s">
        <v>224</v>
      </c>
      <c r="CP48" s="15" t="s">
        <v>222</v>
      </c>
      <c r="CQ48" s="15" t="s">
        <v>224</v>
      </c>
      <c r="CR48" s="15" t="s">
        <v>224</v>
      </c>
      <c r="CS48" s="15" t="s">
        <v>222</v>
      </c>
      <c r="CT48" s="15" t="s">
        <v>224</v>
      </c>
    </row>
    <row r="49">
      <c r="A49" s="13" t="str">
        <f t="shared" si="1"/>
        <v>DSD_03 20153805 Nguyễn Văn Tín</v>
      </c>
      <c r="B49" s="14">
        <v>43732.99220386574</v>
      </c>
      <c r="C49" s="15" t="s">
        <v>543</v>
      </c>
      <c r="D49" s="16">
        <v>0.0</v>
      </c>
      <c r="E49" s="15" t="s">
        <v>255</v>
      </c>
      <c r="F49" s="15" t="s">
        <v>578</v>
      </c>
      <c r="G49" s="15" t="s">
        <v>834</v>
      </c>
      <c r="H49" s="15" t="s">
        <v>835</v>
      </c>
      <c r="I49" s="15" t="s">
        <v>927</v>
      </c>
      <c r="J49" s="17" t="s">
        <v>928</v>
      </c>
      <c r="K49" s="15" t="s">
        <v>837</v>
      </c>
      <c r="L49" s="15" t="s">
        <v>838</v>
      </c>
      <c r="N49" s="15" t="s">
        <v>213</v>
      </c>
      <c r="O49" s="15" t="s">
        <v>840</v>
      </c>
      <c r="P49" s="15" t="s">
        <v>688</v>
      </c>
      <c r="Q49" s="15" t="s">
        <v>688</v>
      </c>
      <c r="R49" s="15" t="s">
        <v>688</v>
      </c>
      <c r="S49" s="15" t="s">
        <v>688</v>
      </c>
      <c r="T49" s="15" t="s">
        <v>688</v>
      </c>
      <c r="U49" s="15" t="s">
        <v>688</v>
      </c>
      <c r="V49" s="15" t="s">
        <v>688</v>
      </c>
      <c r="W49" s="15" t="s">
        <v>688</v>
      </c>
      <c r="X49" s="15" t="s">
        <v>688</v>
      </c>
      <c r="Y49" s="15" t="s">
        <v>688</v>
      </c>
      <c r="Z49" s="15" t="s">
        <v>688</v>
      </c>
      <c r="AA49" s="15" t="s">
        <v>688</v>
      </c>
      <c r="AB49" s="15" t="s">
        <v>688</v>
      </c>
      <c r="AC49" s="15" t="s">
        <v>688</v>
      </c>
      <c r="AD49" s="15" t="s">
        <v>688</v>
      </c>
      <c r="AE49" s="15" t="s">
        <v>688</v>
      </c>
      <c r="AF49" s="15" t="s">
        <v>688</v>
      </c>
      <c r="AG49" s="15" t="s">
        <v>688</v>
      </c>
      <c r="AH49" s="15" t="s">
        <v>688</v>
      </c>
      <c r="AI49" s="15" t="s">
        <v>688</v>
      </c>
      <c r="AJ49" s="15" t="s">
        <v>688</v>
      </c>
      <c r="AK49" s="15" t="s">
        <v>688</v>
      </c>
      <c r="AL49" s="15" t="s">
        <v>688</v>
      </c>
      <c r="AM49" s="15" t="s">
        <v>688</v>
      </c>
      <c r="AN49" s="15" t="s">
        <v>688</v>
      </c>
      <c r="AO49" s="15" t="s">
        <v>688</v>
      </c>
      <c r="AP49" s="15" t="s">
        <v>688</v>
      </c>
      <c r="AQ49" s="15" t="s">
        <v>688</v>
      </c>
      <c r="AR49" s="15" t="s">
        <v>688</v>
      </c>
      <c r="AS49" s="15" t="s">
        <v>688</v>
      </c>
      <c r="AT49" s="15" t="s">
        <v>688</v>
      </c>
      <c r="AU49" s="15" t="s">
        <v>688</v>
      </c>
      <c r="AV49" s="15" t="s">
        <v>688</v>
      </c>
      <c r="AW49" s="15" t="s">
        <v>688</v>
      </c>
      <c r="AX49" s="15" t="s">
        <v>688</v>
      </c>
      <c r="AY49" s="15" t="s">
        <v>688</v>
      </c>
      <c r="AZ49" s="15" t="s">
        <v>688</v>
      </c>
      <c r="BA49" s="15" t="s">
        <v>688</v>
      </c>
      <c r="BB49" s="15" t="s">
        <v>688</v>
      </c>
      <c r="BC49" s="15" t="s">
        <v>688</v>
      </c>
      <c r="BD49" s="15" t="s">
        <v>688</v>
      </c>
      <c r="BE49" s="15" t="s">
        <v>688</v>
      </c>
      <c r="BF49" s="15" t="s">
        <v>688</v>
      </c>
      <c r="BG49" s="15" t="s">
        <v>688</v>
      </c>
      <c r="BH49" s="15" t="s">
        <v>688</v>
      </c>
      <c r="BI49" s="15" t="s">
        <v>688</v>
      </c>
      <c r="BJ49" s="15" t="s">
        <v>688</v>
      </c>
      <c r="BK49" s="15" t="s">
        <v>688</v>
      </c>
      <c r="BL49" s="15" t="s">
        <v>688</v>
      </c>
      <c r="BM49" s="15" t="s">
        <v>688</v>
      </c>
      <c r="BN49" s="15" t="s">
        <v>688</v>
      </c>
      <c r="BO49" s="15" t="s">
        <v>688</v>
      </c>
      <c r="BP49" s="15" t="s">
        <v>688</v>
      </c>
      <c r="BQ49" s="15" t="s">
        <v>688</v>
      </c>
      <c r="BR49" s="15" t="s">
        <v>688</v>
      </c>
      <c r="BS49" s="15" t="s">
        <v>688</v>
      </c>
      <c r="BT49" s="15" t="s">
        <v>688</v>
      </c>
      <c r="BU49" s="15" t="s">
        <v>688</v>
      </c>
      <c r="BV49" s="15" t="s">
        <v>688</v>
      </c>
      <c r="BW49" s="15" t="s">
        <v>688</v>
      </c>
      <c r="BX49" s="15" t="s">
        <v>688</v>
      </c>
      <c r="BY49" s="15" t="s">
        <v>688</v>
      </c>
      <c r="BZ49" s="15" t="s">
        <v>688</v>
      </c>
      <c r="CA49" s="15" t="s">
        <v>688</v>
      </c>
      <c r="CB49" s="15" t="s">
        <v>688</v>
      </c>
      <c r="CC49" s="15" t="s">
        <v>688</v>
      </c>
      <c r="CD49" s="15" t="s">
        <v>688</v>
      </c>
      <c r="CE49" s="15" t="s">
        <v>688</v>
      </c>
      <c r="CF49" s="15" t="s">
        <v>688</v>
      </c>
      <c r="CG49" s="15" t="s">
        <v>688</v>
      </c>
      <c r="CH49" s="15" t="s">
        <v>688</v>
      </c>
      <c r="CI49" s="15" t="s">
        <v>688</v>
      </c>
      <c r="CJ49" s="15" t="s">
        <v>688</v>
      </c>
      <c r="CK49" s="15" t="s">
        <v>688</v>
      </c>
      <c r="CL49" s="15" t="s">
        <v>688</v>
      </c>
      <c r="CM49" s="15" t="s">
        <v>688</v>
      </c>
      <c r="CN49" s="15" t="s">
        <v>688</v>
      </c>
      <c r="CO49" s="15" t="s">
        <v>688</v>
      </c>
      <c r="CP49" s="15" t="s">
        <v>688</v>
      </c>
      <c r="CQ49" s="15" t="s">
        <v>688</v>
      </c>
      <c r="CR49" s="15" t="s">
        <v>688</v>
      </c>
      <c r="CS49" s="15" t="s">
        <v>688</v>
      </c>
      <c r="CT49" s="15" t="s">
        <v>688</v>
      </c>
    </row>
    <row r="50">
      <c r="A50" s="13" t="str">
        <f t="shared" si="1"/>
        <v>DSD_03 20153805 Nguyễn Văn Tín</v>
      </c>
      <c r="B50" s="14">
        <v>43732.99460709491</v>
      </c>
      <c r="C50" s="15" t="s">
        <v>543</v>
      </c>
      <c r="D50" s="16">
        <v>0.0</v>
      </c>
      <c r="E50" s="15" t="s">
        <v>255</v>
      </c>
      <c r="F50" s="15" t="s">
        <v>578</v>
      </c>
      <c r="G50" s="15" t="s">
        <v>834</v>
      </c>
      <c r="H50" s="15" t="s">
        <v>834</v>
      </c>
      <c r="I50" s="15" t="s">
        <v>955</v>
      </c>
      <c r="J50" s="17" t="s">
        <v>957</v>
      </c>
      <c r="K50" s="15" t="s">
        <v>837</v>
      </c>
      <c r="L50" s="15" t="s">
        <v>838</v>
      </c>
      <c r="N50" s="15" t="s">
        <v>897</v>
      </c>
      <c r="O50" s="15" t="s">
        <v>840</v>
      </c>
      <c r="P50" s="15" t="s">
        <v>356</v>
      </c>
      <c r="Q50" s="15" t="s">
        <v>356</v>
      </c>
      <c r="R50" s="15" t="s">
        <v>356</v>
      </c>
      <c r="S50" s="15" t="s">
        <v>356</v>
      </c>
      <c r="T50" s="15" t="s">
        <v>356</v>
      </c>
      <c r="U50" s="15" t="s">
        <v>356</v>
      </c>
      <c r="V50" s="15" t="s">
        <v>224</v>
      </c>
      <c r="W50" s="15" t="s">
        <v>356</v>
      </c>
      <c r="X50" s="15" t="s">
        <v>224</v>
      </c>
      <c r="Y50" s="15" t="s">
        <v>224</v>
      </c>
      <c r="Z50" s="15" t="s">
        <v>356</v>
      </c>
      <c r="AA50" s="15" t="s">
        <v>356</v>
      </c>
      <c r="AB50" s="15" t="s">
        <v>224</v>
      </c>
      <c r="AC50" s="15" t="s">
        <v>356</v>
      </c>
      <c r="AD50" s="15" t="s">
        <v>224</v>
      </c>
      <c r="AE50" s="15" t="s">
        <v>356</v>
      </c>
      <c r="AF50" s="15" t="s">
        <v>224</v>
      </c>
      <c r="AG50" s="15" t="s">
        <v>356</v>
      </c>
      <c r="AH50" s="15" t="s">
        <v>224</v>
      </c>
      <c r="AI50" s="15" t="s">
        <v>356</v>
      </c>
      <c r="AJ50" s="15" t="s">
        <v>224</v>
      </c>
      <c r="AK50" s="15" t="s">
        <v>356</v>
      </c>
      <c r="AL50" s="15" t="s">
        <v>224</v>
      </c>
      <c r="AM50" s="15" t="s">
        <v>356</v>
      </c>
      <c r="AN50" s="15" t="s">
        <v>356</v>
      </c>
      <c r="AO50" s="15" t="s">
        <v>224</v>
      </c>
      <c r="AP50" s="15" t="s">
        <v>356</v>
      </c>
      <c r="AQ50" s="15" t="s">
        <v>224</v>
      </c>
      <c r="AR50" s="15" t="s">
        <v>356</v>
      </c>
      <c r="AS50" s="15" t="s">
        <v>356</v>
      </c>
      <c r="AT50" s="15" t="s">
        <v>224</v>
      </c>
      <c r="AU50" s="15" t="s">
        <v>224</v>
      </c>
      <c r="AV50" s="15" t="s">
        <v>224</v>
      </c>
      <c r="AW50" s="15" t="s">
        <v>224</v>
      </c>
      <c r="AX50" s="15" t="s">
        <v>224</v>
      </c>
      <c r="AY50" s="15" t="s">
        <v>224</v>
      </c>
      <c r="AZ50" s="15" t="s">
        <v>356</v>
      </c>
      <c r="BA50" s="15" t="s">
        <v>224</v>
      </c>
      <c r="BB50" s="15" t="s">
        <v>224</v>
      </c>
      <c r="BC50" s="15" t="s">
        <v>224</v>
      </c>
      <c r="BD50" s="15" t="s">
        <v>224</v>
      </c>
      <c r="BE50" s="15" t="s">
        <v>224</v>
      </c>
      <c r="BF50" s="15" t="s">
        <v>224</v>
      </c>
      <c r="BG50" s="15" t="s">
        <v>356</v>
      </c>
      <c r="BH50" s="15" t="s">
        <v>224</v>
      </c>
      <c r="BI50" s="15" t="s">
        <v>224</v>
      </c>
      <c r="BJ50" s="15" t="s">
        <v>224</v>
      </c>
      <c r="BK50" s="15" t="s">
        <v>224</v>
      </c>
      <c r="BL50" s="15" t="s">
        <v>224</v>
      </c>
      <c r="BM50" s="15" t="s">
        <v>224</v>
      </c>
      <c r="BN50" s="15" t="s">
        <v>224</v>
      </c>
      <c r="BO50" s="15" t="s">
        <v>224</v>
      </c>
      <c r="BP50" s="15" t="s">
        <v>224</v>
      </c>
      <c r="BQ50" s="15" t="s">
        <v>356</v>
      </c>
      <c r="BR50" s="15" t="s">
        <v>356</v>
      </c>
      <c r="BS50" s="15" t="s">
        <v>224</v>
      </c>
      <c r="BT50" s="15" t="s">
        <v>356</v>
      </c>
      <c r="BU50" s="15" t="s">
        <v>224</v>
      </c>
      <c r="BV50" s="15" t="s">
        <v>356</v>
      </c>
      <c r="BW50" s="15" t="s">
        <v>356</v>
      </c>
      <c r="BX50" s="15" t="s">
        <v>224</v>
      </c>
      <c r="BY50" s="15" t="s">
        <v>224</v>
      </c>
      <c r="BZ50" s="15" t="s">
        <v>224</v>
      </c>
      <c r="CA50" s="15" t="s">
        <v>356</v>
      </c>
      <c r="CB50" s="15" t="s">
        <v>356</v>
      </c>
      <c r="CC50" s="15" t="s">
        <v>224</v>
      </c>
      <c r="CD50" s="15" t="s">
        <v>224</v>
      </c>
      <c r="CE50" s="15" t="s">
        <v>224</v>
      </c>
      <c r="CG50" s="15" t="s">
        <v>356</v>
      </c>
      <c r="CH50" s="15" t="s">
        <v>224</v>
      </c>
      <c r="CI50" s="15" t="s">
        <v>224</v>
      </c>
      <c r="CJ50" s="15" t="s">
        <v>224</v>
      </c>
      <c r="CK50" s="15" t="s">
        <v>356</v>
      </c>
      <c r="CL50" s="15" t="s">
        <v>224</v>
      </c>
      <c r="CM50" s="15" t="s">
        <v>356</v>
      </c>
      <c r="CN50" s="15" t="s">
        <v>356</v>
      </c>
      <c r="CO50" s="15" t="s">
        <v>224</v>
      </c>
      <c r="CP50" s="15" t="s">
        <v>356</v>
      </c>
      <c r="CQ50" s="15" t="s">
        <v>224</v>
      </c>
      <c r="CR50" s="15" t="s">
        <v>224</v>
      </c>
      <c r="CS50" s="15" t="s">
        <v>356</v>
      </c>
      <c r="CT50" s="15" t="s">
        <v>224</v>
      </c>
    </row>
    <row r="51">
      <c r="A51" s="13" t="str">
        <f t="shared" si="1"/>
        <v>DSD_03 20153805 Nguyễn Văn Tín</v>
      </c>
      <c r="B51" s="14">
        <v>43732.99711732639</v>
      </c>
      <c r="C51" s="15" t="s">
        <v>543</v>
      </c>
      <c r="D51" s="16">
        <v>0.0</v>
      </c>
      <c r="E51" s="15" t="s">
        <v>255</v>
      </c>
      <c r="F51" s="15" t="s">
        <v>578</v>
      </c>
      <c r="G51" s="15" t="s">
        <v>834</v>
      </c>
      <c r="H51" s="15" t="s">
        <v>1004</v>
      </c>
      <c r="I51" s="15" t="s">
        <v>1005</v>
      </c>
      <c r="J51" s="17" t="s">
        <v>1006</v>
      </c>
      <c r="K51" s="15" t="s">
        <v>837</v>
      </c>
      <c r="L51" s="15" t="s">
        <v>838</v>
      </c>
      <c r="N51" s="15" t="s">
        <v>213</v>
      </c>
      <c r="O51" s="15" t="s">
        <v>840</v>
      </c>
      <c r="P51" s="15" t="s">
        <v>275</v>
      </c>
      <c r="Q51" s="15" t="s">
        <v>275</v>
      </c>
      <c r="R51" s="15" t="s">
        <v>275</v>
      </c>
      <c r="S51" s="15" t="s">
        <v>275</v>
      </c>
      <c r="T51" s="15" t="s">
        <v>224</v>
      </c>
      <c r="U51" s="15" t="s">
        <v>275</v>
      </c>
      <c r="V51" s="15" t="s">
        <v>224</v>
      </c>
      <c r="W51" s="15" t="s">
        <v>275</v>
      </c>
      <c r="X51" s="15" t="s">
        <v>224</v>
      </c>
      <c r="Y51" s="15" t="s">
        <v>224</v>
      </c>
      <c r="Z51" s="15" t="s">
        <v>275</v>
      </c>
      <c r="AA51" s="15" t="s">
        <v>222</v>
      </c>
      <c r="AB51" s="15" t="s">
        <v>224</v>
      </c>
      <c r="AC51" s="15" t="s">
        <v>275</v>
      </c>
      <c r="AE51" s="15" t="s">
        <v>224</v>
      </c>
      <c r="AF51" s="15" t="s">
        <v>224</v>
      </c>
      <c r="AG51" s="15" t="s">
        <v>275</v>
      </c>
      <c r="AH51" s="15" t="s">
        <v>224</v>
      </c>
      <c r="AI51" s="15" t="s">
        <v>275</v>
      </c>
      <c r="AJ51" s="15" t="s">
        <v>224</v>
      </c>
      <c r="AK51" s="15" t="s">
        <v>275</v>
      </c>
      <c r="AL51" s="15" t="s">
        <v>224</v>
      </c>
      <c r="AM51" s="15" t="s">
        <v>275</v>
      </c>
      <c r="AN51" s="15" t="s">
        <v>275</v>
      </c>
      <c r="AO51" s="15" t="s">
        <v>224</v>
      </c>
      <c r="AP51" s="15" t="s">
        <v>275</v>
      </c>
      <c r="AQ51" s="15" t="s">
        <v>224</v>
      </c>
      <c r="AR51" s="15" t="s">
        <v>275</v>
      </c>
      <c r="AS51" s="15" t="s">
        <v>275</v>
      </c>
      <c r="AT51" s="15" t="s">
        <v>224</v>
      </c>
      <c r="AU51" s="15" t="s">
        <v>224</v>
      </c>
      <c r="AV51" s="15" t="s">
        <v>224</v>
      </c>
      <c r="AW51" s="15" t="s">
        <v>224</v>
      </c>
      <c r="AX51" s="15" t="s">
        <v>224</v>
      </c>
      <c r="AY51" s="15" t="s">
        <v>224</v>
      </c>
      <c r="AZ51" s="15" t="s">
        <v>275</v>
      </c>
      <c r="BA51" s="15" t="s">
        <v>224</v>
      </c>
      <c r="BB51" s="15" t="s">
        <v>224</v>
      </c>
      <c r="BC51" s="15" t="s">
        <v>224</v>
      </c>
      <c r="BD51" s="15" t="s">
        <v>224</v>
      </c>
      <c r="BE51" s="15" t="s">
        <v>224</v>
      </c>
      <c r="BF51" s="15" t="s">
        <v>224</v>
      </c>
      <c r="BG51" s="15" t="s">
        <v>275</v>
      </c>
      <c r="BH51" s="15" t="s">
        <v>224</v>
      </c>
      <c r="BI51" s="15" t="s">
        <v>224</v>
      </c>
      <c r="BJ51" s="15" t="s">
        <v>224</v>
      </c>
      <c r="BK51" s="15" t="s">
        <v>224</v>
      </c>
      <c r="BL51" s="15" t="s">
        <v>224</v>
      </c>
      <c r="BM51" s="15" t="s">
        <v>224</v>
      </c>
      <c r="BN51" s="15" t="s">
        <v>224</v>
      </c>
      <c r="BO51" s="15" t="s">
        <v>224</v>
      </c>
      <c r="BQ51" s="15" t="s">
        <v>275</v>
      </c>
      <c r="BR51" s="15" t="s">
        <v>275</v>
      </c>
      <c r="BS51" s="15" t="s">
        <v>224</v>
      </c>
      <c r="BT51" s="15" t="s">
        <v>275</v>
      </c>
      <c r="BU51" s="15" t="s">
        <v>224</v>
      </c>
      <c r="BV51" s="15" t="s">
        <v>275</v>
      </c>
      <c r="BW51" s="15" t="s">
        <v>275</v>
      </c>
      <c r="BX51" s="15" t="s">
        <v>224</v>
      </c>
      <c r="BY51" s="15" t="s">
        <v>224</v>
      </c>
      <c r="BZ51" s="15" t="s">
        <v>224</v>
      </c>
      <c r="CA51" s="15" t="s">
        <v>275</v>
      </c>
      <c r="CB51" s="15" t="s">
        <v>275</v>
      </c>
      <c r="CC51" s="15" t="s">
        <v>224</v>
      </c>
      <c r="CD51" s="15" t="s">
        <v>224</v>
      </c>
      <c r="CE51" s="15" t="s">
        <v>224</v>
      </c>
      <c r="CF51" s="15" t="s">
        <v>275</v>
      </c>
      <c r="CG51" s="15" t="s">
        <v>275</v>
      </c>
      <c r="CH51" s="15" t="s">
        <v>224</v>
      </c>
      <c r="CI51" s="15" t="s">
        <v>224</v>
      </c>
      <c r="CJ51" s="15" t="s">
        <v>224</v>
      </c>
      <c r="CK51" s="15" t="s">
        <v>275</v>
      </c>
      <c r="CL51" s="15" t="s">
        <v>224</v>
      </c>
      <c r="CM51" s="15" t="s">
        <v>275</v>
      </c>
      <c r="CN51" s="15" t="s">
        <v>224</v>
      </c>
      <c r="CO51" s="15" t="s">
        <v>224</v>
      </c>
      <c r="CP51" s="15" t="s">
        <v>224</v>
      </c>
      <c r="CQ51" s="15" t="s">
        <v>224</v>
      </c>
      <c r="CR51" s="15" t="s">
        <v>224</v>
      </c>
      <c r="CS51" s="15" t="s">
        <v>224</v>
      </c>
      <c r="CT51" s="15" t="s">
        <v>224</v>
      </c>
    </row>
    <row r="52">
      <c r="A52" s="13" t="str">
        <f t="shared" si="1"/>
        <v>DSD_04 20150487 Lã Mạnh  Cường</v>
      </c>
      <c r="B52" s="14">
        <v>43732.939898819444</v>
      </c>
      <c r="C52" s="15" t="s">
        <v>325</v>
      </c>
      <c r="D52" s="16">
        <v>0.0</v>
      </c>
      <c r="E52" s="15" t="s">
        <v>528</v>
      </c>
      <c r="F52" s="15" t="s">
        <v>372</v>
      </c>
      <c r="G52" s="15" t="s">
        <v>1032</v>
      </c>
      <c r="H52" s="15" t="s">
        <v>1033</v>
      </c>
      <c r="I52" s="15" t="s">
        <v>1034</v>
      </c>
      <c r="J52" s="17" t="s">
        <v>1035</v>
      </c>
      <c r="K52" s="15" t="s">
        <v>1036</v>
      </c>
      <c r="L52" s="15" t="s">
        <v>1037</v>
      </c>
      <c r="N52" s="15" t="s">
        <v>1038</v>
      </c>
      <c r="O52" s="15" t="s">
        <v>1039</v>
      </c>
      <c r="P52" s="15" t="s">
        <v>224</v>
      </c>
      <c r="Q52" s="15" t="s">
        <v>224</v>
      </c>
      <c r="R52" s="15" t="s">
        <v>224</v>
      </c>
      <c r="S52" s="15" t="s">
        <v>224</v>
      </c>
      <c r="T52" s="15" t="s">
        <v>224</v>
      </c>
      <c r="U52" s="15" t="s">
        <v>275</v>
      </c>
      <c r="V52" s="15" t="s">
        <v>222</v>
      </c>
      <c r="W52" s="15" t="s">
        <v>275</v>
      </c>
      <c r="X52" s="15" t="s">
        <v>222</v>
      </c>
      <c r="Y52" s="15" t="s">
        <v>222</v>
      </c>
      <c r="Z52" s="15" t="s">
        <v>275</v>
      </c>
      <c r="AA52" s="15" t="s">
        <v>275</v>
      </c>
      <c r="AB52" s="15" t="s">
        <v>222</v>
      </c>
      <c r="AC52" s="15" t="s">
        <v>275</v>
      </c>
      <c r="AD52" s="15" t="s">
        <v>222</v>
      </c>
      <c r="AE52" s="15" t="s">
        <v>275</v>
      </c>
      <c r="AF52" s="15" t="s">
        <v>222</v>
      </c>
      <c r="AG52" s="15" t="s">
        <v>275</v>
      </c>
      <c r="AH52" s="15" t="s">
        <v>222</v>
      </c>
      <c r="AI52" s="15" t="s">
        <v>275</v>
      </c>
      <c r="AJ52" s="15" t="s">
        <v>222</v>
      </c>
      <c r="AK52" s="15" t="s">
        <v>275</v>
      </c>
      <c r="AL52" s="15" t="s">
        <v>222</v>
      </c>
      <c r="AM52" s="15" t="s">
        <v>275</v>
      </c>
      <c r="AN52" s="15" t="s">
        <v>275</v>
      </c>
      <c r="AO52" s="15" t="s">
        <v>222</v>
      </c>
      <c r="AP52" s="15" t="s">
        <v>222</v>
      </c>
      <c r="AQ52" s="15" t="s">
        <v>222</v>
      </c>
      <c r="AR52" s="15" t="s">
        <v>275</v>
      </c>
      <c r="AS52" s="15" t="s">
        <v>275</v>
      </c>
      <c r="AT52" s="15" t="s">
        <v>222</v>
      </c>
      <c r="AU52" s="15" t="s">
        <v>222</v>
      </c>
      <c r="AV52" s="15" t="s">
        <v>222</v>
      </c>
      <c r="AW52" s="15" t="s">
        <v>222</v>
      </c>
      <c r="AX52" s="15" t="s">
        <v>222</v>
      </c>
      <c r="AY52" s="15" t="s">
        <v>222</v>
      </c>
      <c r="AZ52" s="15" t="s">
        <v>275</v>
      </c>
      <c r="BA52" s="15" t="s">
        <v>222</v>
      </c>
      <c r="BB52" s="15" t="s">
        <v>222</v>
      </c>
      <c r="BC52" s="15" t="s">
        <v>222</v>
      </c>
      <c r="BD52" s="15" t="s">
        <v>222</v>
      </c>
      <c r="BE52" s="15" t="s">
        <v>222</v>
      </c>
      <c r="BF52" s="15" t="s">
        <v>222</v>
      </c>
      <c r="BG52" s="15" t="s">
        <v>275</v>
      </c>
      <c r="BH52" s="15" t="s">
        <v>222</v>
      </c>
      <c r="BI52" s="15" t="s">
        <v>275</v>
      </c>
      <c r="BJ52" s="15" t="s">
        <v>222</v>
      </c>
      <c r="BK52" s="15" t="s">
        <v>275</v>
      </c>
      <c r="BL52" s="15" t="s">
        <v>222</v>
      </c>
      <c r="BM52" s="15" t="s">
        <v>222</v>
      </c>
      <c r="BN52" s="15" t="s">
        <v>222</v>
      </c>
      <c r="BO52" s="15" t="s">
        <v>275</v>
      </c>
      <c r="BP52" s="15" t="s">
        <v>222</v>
      </c>
      <c r="BQ52" s="15" t="s">
        <v>222</v>
      </c>
      <c r="BR52" s="15" t="s">
        <v>222</v>
      </c>
      <c r="BS52" s="15" t="s">
        <v>222</v>
      </c>
      <c r="BT52" s="15" t="s">
        <v>275</v>
      </c>
      <c r="BU52" s="15" t="s">
        <v>222</v>
      </c>
      <c r="BV52" s="15" t="s">
        <v>275</v>
      </c>
      <c r="BW52" s="15" t="s">
        <v>275</v>
      </c>
      <c r="BX52" s="15" t="s">
        <v>222</v>
      </c>
      <c r="BY52" s="15" t="s">
        <v>222</v>
      </c>
      <c r="BZ52" s="15" t="s">
        <v>222</v>
      </c>
      <c r="CA52" s="15" t="s">
        <v>222</v>
      </c>
      <c r="CB52" s="15" t="s">
        <v>275</v>
      </c>
      <c r="CC52" s="15" t="s">
        <v>222</v>
      </c>
      <c r="CD52" s="15" t="s">
        <v>222</v>
      </c>
      <c r="CE52" s="15" t="s">
        <v>222</v>
      </c>
      <c r="CF52" s="15" t="s">
        <v>275</v>
      </c>
      <c r="CG52" s="15" t="s">
        <v>275</v>
      </c>
      <c r="CH52" s="15" t="s">
        <v>222</v>
      </c>
      <c r="CI52" s="15" t="s">
        <v>222</v>
      </c>
      <c r="CJ52" s="15" t="s">
        <v>222</v>
      </c>
      <c r="CK52" s="15" t="s">
        <v>275</v>
      </c>
      <c r="CL52" s="15" t="s">
        <v>222</v>
      </c>
      <c r="CM52" s="15" t="s">
        <v>275</v>
      </c>
      <c r="CN52" s="15" t="s">
        <v>275</v>
      </c>
      <c r="CO52" s="15" t="s">
        <v>222</v>
      </c>
      <c r="CP52" s="15" t="s">
        <v>275</v>
      </c>
      <c r="CQ52" s="15" t="s">
        <v>222</v>
      </c>
      <c r="CR52" s="15" t="s">
        <v>222</v>
      </c>
      <c r="CS52" s="15" t="s">
        <v>275</v>
      </c>
      <c r="CT52" s="15" t="s">
        <v>222</v>
      </c>
    </row>
    <row r="53">
      <c r="A53" s="13" t="str">
        <f t="shared" si="1"/>
        <v>DSD_04 20150487 Lã Mạnh  Cường</v>
      </c>
      <c r="B53" s="14">
        <v>43732.94462228009</v>
      </c>
      <c r="C53" s="15" t="s">
        <v>325</v>
      </c>
      <c r="D53" s="16">
        <v>0.0</v>
      </c>
      <c r="E53" s="15" t="s">
        <v>528</v>
      </c>
      <c r="F53" s="15" t="s">
        <v>372</v>
      </c>
      <c r="G53" s="15" t="s">
        <v>1032</v>
      </c>
      <c r="H53" s="15" t="s">
        <v>1033</v>
      </c>
      <c r="I53" s="15" t="s">
        <v>1065</v>
      </c>
      <c r="J53" s="17" t="s">
        <v>1066</v>
      </c>
      <c r="K53" s="15" t="s">
        <v>1036</v>
      </c>
      <c r="L53" s="15" t="s">
        <v>1037</v>
      </c>
      <c r="N53" s="15" t="s">
        <v>1067</v>
      </c>
      <c r="O53" s="15" t="s">
        <v>1039</v>
      </c>
      <c r="P53" s="15" t="s">
        <v>224</v>
      </c>
      <c r="Q53" s="15" t="s">
        <v>224</v>
      </c>
      <c r="R53" s="15" t="s">
        <v>224</v>
      </c>
      <c r="S53" s="15" t="s">
        <v>224</v>
      </c>
      <c r="T53" s="15" t="s">
        <v>224</v>
      </c>
      <c r="U53" s="15" t="s">
        <v>224</v>
      </c>
      <c r="V53" s="15" t="s">
        <v>222</v>
      </c>
      <c r="W53" s="15" t="s">
        <v>275</v>
      </c>
      <c r="X53" s="15" t="s">
        <v>275</v>
      </c>
      <c r="Y53" s="15" t="s">
        <v>222</v>
      </c>
      <c r="Z53" s="15" t="s">
        <v>275</v>
      </c>
      <c r="AA53" s="15" t="s">
        <v>275</v>
      </c>
      <c r="AB53" s="15" t="s">
        <v>222</v>
      </c>
      <c r="AC53" s="15" t="s">
        <v>275</v>
      </c>
      <c r="AD53" s="15" t="s">
        <v>222</v>
      </c>
      <c r="AE53" s="15" t="s">
        <v>275</v>
      </c>
      <c r="AF53" s="15" t="s">
        <v>222</v>
      </c>
      <c r="AG53" s="15" t="s">
        <v>275</v>
      </c>
      <c r="AH53" s="15" t="s">
        <v>222</v>
      </c>
      <c r="AI53" s="15" t="s">
        <v>275</v>
      </c>
      <c r="AJ53" s="15" t="s">
        <v>222</v>
      </c>
      <c r="AK53" s="15" t="s">
        <v>275</v>
      </c>
      <c r="AL53" s="15" t="s">
        <v>222</v>
      </c>
      <c r="AM53" s="15" t="s">
        <v>275</v>
      </c>
      <c r="AN53" s="15" t="s">
        <v>275</v>
      </c>
      <c r="AO53" s="15" t="s">
        <v>222</v>
      </c>
      <c r="AP53" s="15" t="s">
        <v>275</v>
      </c>
      <c r="AQ53" s="15" t="s">
        <v>222</v>
      </c>
      <c r="AR53" s="15" t="s">
        <v>275</v>
      </c>
      <c r="AS53" s="15" t="s">
        <v>275</v>
      </c>
      <c r="AT53" s="15" t="s">
        <v>222</v>
      </c>
      <c r="AU53" s="15" t="s">
        <v>222</v>
      </c>
      <c r="AV53" s="15" t="s">
        <v>222</v>
      </c>
      <c r="AW53" s="15" t="s">
        <v>222</v>
      </c>
      <c r="AX53" s="15" t="s">
        <v>222</v>
      </c>
      <c r="AY53" s="15" t="s">
        <v>222</v>
      </c>
      <c r="AZ53" s="15" t="s">
        <v>275</v>
      </c>
      <c r="BA53" s="15" t="s">
        <v>222</v>
      </c>
      <c r="BB53" s="15" t="s">
        <v>222</v>
      </c>
      <c r="BC53" s="15" t="s">
        <v>222</v>
      </c>
      <c r="BD53" s="15" t="s">
        <v>222</v>
      </c>
      <c r="BE53" s="15" t="s">
        <v>222</v>
      </c>
      <c r="BF53" s="15" t="s">
        <v>222</v>
      </c>
      <c r="BG53" s="15" t="s">
        <v>275</v>
      </c>
      <c r="BH53" s="15" t="s">
        <v>222</v>
      </c>
      <c r="BI53" s="15" t="s">
        <v>275</v>
      </c>
      <c r="BJ53" s="15" t="s">
        <v>222</v>
      </c>
      <c r="BK53" s="15" t="s">
        <v>275</v>
      </c>
      <c r="BL53" s="15" t="s">
        <v>222</v>
      </c>
      <c r="BM53" s="15" t="s">
        <v>275</v>
      </c>
      <c r="BN53" s="15" t="s">
        <v>222</v>
      </c>
      <c r="BO53" s="15" t="s">
        <v>275</v>
      </c>
      <c r="BP53" s="15" t="s">
        <v>222</v>
      </c>
      <c r="BQ53" s="15" t="s">
        <v>275</v>
      </c>
      <c r="BR53" s="15" t="s">
        <v>275</v>
      </c>
      <c r="BS53" s="15" t="s">
        <v>222</v>
      </c>
      <c r="BT53" s="15" t="s">
        <v>275</v>
      </c>
      <c r="BU53" s="15" t="s">
        <v>222</v>
      </c>
      <c r="BV53" s="15" t="s">
        <v>275</v>
      </c>
      <c r="BW53" s="15" t="s">
        <v>275</v>
      </c>
      <c r="BX53" s="15" t="s">
        <v>222</v>
      </c>
      <c r="BY53" s="15" t="s">
        <v>222</v>
      </c>
      <c r="BZ53" s="15" t="s">
        <v>222</v>
      </c>
      <c r="CA53" s="15" t="s">
        <v>275</v>
      </c>
      <c r="CB53" s="15" t="s">
        <v>275</v>
      </c>
      <c r="CC53" s="15" t="s">
        <v>222</v>
      </c>
      <c r="CE53" s="15" t="s">
        <v>222</v>
      </c>
      <c r="CF53" s="15" t="s">
        <v>275</v>
      </c>
      <c r="CG53" s="15" t="s">
        <v>222</v>
      </c>
      <c r="CH53" s="15" t="s">
        <v>222</v>
      </c>
      <c r="CI53" s="15" t="s">
        <v>222</v>
      </c>
      <c r="CJ53" s="15" t="s">
        <v>222</v>
      </c>
      <c r="CK53" s="15" t="s">
        <v>275</v>
      </c>
      <c r="CL53" s="15" t="s">
        <v>222</v>
      </c>
      <c r="CM53" s="15" t="s">
        <v>275</v>
      </c>
      <c r="CN53" s="15" t="s">
        <v>275</v>
      </c>
      <c r="CO53" s="15" t="s">
        <v>222</v>
      </c>
      <c r="CP53" s="15" t="s">
        <v>275</v>
      </c>
      <c r="CQ53" s="15" t="s">
        <v>222</v>
      </c>
      <c r="CR53" s="15" t="s">
        <v>222</v>
      </c>
      <c r="CS53" s="15" t="s">
        <v>275</v>
      </c>
      <c r="CT53" s="15" t="s">
        <v>222</v>
      </c>
    </row>
    <row r="54">
      <c r="A54" s="13" t="str">
        <f t="shared" si="1"/>
        <v>DSD_04 20150487 Lã Mạnh  Cường</v>
      </c>
      <c r="B54" s="14">
        <v>43732.94836144676</v>
      </c>
      <c r="C54" s="15" t="s">
        <v>325</v>
      </c>
      <c r="D54" s="16">
        <v>0.0</v>
      </c>
      <c r="E54" s="15" t="s">
        <v>528</v>
      </c>
      <c r="F54" s="15" t="s">
        <v>372</v>
      </c>
      <c r="G54" s="15" t="s">
        <v>1032</v>
      </c>
      <c r="H54" s="15" t="s">
        <v>1033</v>
      </c>
      <c r="I54" s="15" t="s">
        <v>1091</v>
      </c>
      <c r="J54" s="17" t="s">
        <v>1092</v>
      </c>
      <c r="K54" s="15" t="s">
        <v>1036</v>
      </c>
      <c r="L54" s="15" t="s">
        <v>1037</v>
      </c>
      <c r="N54" s="15" t="s">
        <v>1093</v>
      </c>
      <c r="O54" s="15" t="s">
        <v>1039</v>
      </c>
      <c r="S54" s="15" t="s">
        <v>218</v>
      </c>
      <c r="T54" s="15" t="s">
        <v>222</v>
      </c>
      <c r="U54" s="15" t="s">
        <v>218</v>
      </c>
      <c r="V54" s="15" t="s">
        <v>222</v>
      </c>
      <c r="W54" s="15" t="s">
        <v>218</v>
      </c>
      <c r="X54" s="15" t="s">
        <v>222</v>
      </c>
      <c r="Y54" s="15" t="s">
        <v>222</v>
      </c>
      <c r="Z54" s="15" t="s">
        <v>218</v>
      </c>
      <c r="AA54" s="15" t="s">
        <v>218</v>
      </c>
      <c r="AB54" s="15" t="s">
        <v>222</v>
      </c>
      <c r="AC54" s="15" t="s">
        <v>218</v>
      </c>
      <c r="AD54" s="15" t="s">
        <v>222</v>
      </c>
      <c r="AE54" s="15" t="s">
        <v>218</v>
      </c>
      <c r="AF54" s="15" t="s">
        <v>222</v>
      </c>
      <c r="AG54" s="15" t="s">
        <v>218</v>
      </c>
      <c r="AH54" s="15" t="s">
        <v>222</v>
      </c>
      <c r="AI54" s="15" t="s">
        <v>218</v>
      </c>
      <c r="AJ54" s="15" t="s">
        <v>222</v>
      </c>
      <c r="AK54" s="15" t="s">
        <v>218</v>
      </c>
      <c r="AL54" s="15" t="s">
        <v>222</v>
      </c>
      <c r="AM54" s="15" t="s">
        <v>218</v>
      </c>
      <c r="AN54" s="15" t="s">
        <v>218</v>
      </c>
      <c r="AO54" s="15" t="s">
        <v>222</v>
      </c>
      <c r="AP54" s="15" t="s">
        <v>218</v>
      </c>
      <c r="AQ54" s="15" t="s">
        <v>222</v>
      </c>
      <c r="AR54" s="15" t="s">
        <v>218</v>
      </c>
      <c r="AS54" s="15" t="s">
        <v>218</v>
      </c>
      <c r="AT54" s="15" t="s">
        <v>222</v>
      </c>
      <c r="AU54" s="15" t="s">
        <v>222</v>
      </c>
      <c r="AV54" s="15" t="s">
        <v>222</v>
      </c>
      <c r="AW54" s="15" t="s">
        <v>222</v>
      </c>
      <c r="AX54" s="15" t="s">
        <v>222</v>
      </c>
      <c r="AY54" s="15" t="s">
        <v>222</v>
      </c>
      <c r="AZ54" s="15" t="s">
        <v>218</v>
      </c>
      <c r="BA54" s="15" t="s">
        <v>222</v>
      </c>
      <c r="BB54" s="15" t="s">
        <v>222</v>
      </c>
      <c r="BC54" s="15" t="s">
        <v>222</v>
      </c>
      <c r="BD54" s="15" t="s">
        <v>222</v>
      </c>
      <c r="BE54" s="15" t="s">
        <v>222</v>
      </c>
      <c r="BF54" s="15" t="s">
        <v>222</v>
      </c>
      <c r="BG54" s="15" t="s">
        <v>218</v>
      </c>
      <c r="BH54" s="15" t="s">
        <v>222</v>
      </c>
      <c r="BI54" s="15" t="s">
        <v>218</v>
      </c>
      <c r="BJ54" s="15" t="s">
        <v>222</v>
      </c>
      <c r="BK54" s="15" t="s">
        <v>218</v>
      </c>
      <c r="BL54" s="15" t="s">
        <v>222</v>
      </c>
      <c r="BM54" s="15" t="s">
        <v>218</v>
      </c>
      <c r="BN54" s="15" t="s">
        <v>222</v>
      </c>
      <c r="BO54" s="15" t="s">
        <v>218</v>
      </c>
      <c r="BP54" s="15" t="s">
        <v>222</v>
      </c>
      <c r="BQ54" s="15" t="s">
        <v>218</v>
      </c>
      <c r="BR54" s="15" t="s">
        <v>218</v>
      </c>
      <c r="BS54" s="15" t="s">
        <v>222</v>
      </c>
      <c r="BT54" s="15" t="s">
        <v>218</v>
      </c>
      <c r="BU54" s="15" t="s">
        <v>222</v>
      </c>
      <c r="BV54" s="15" t="s">
        <v>218</v>
      </c>
      <c r="BW54" s="15" t="s">
        <v>218</v>
      </c>
      <c r="BX54" s="15" t="s">
        <v>222</v>
      </c>
      <c r="BY54" s="15" t="s">
        <v>222</v>
      </c>
      <c r="BZ54" s="15" t="s">
        <v>222</v>
      </c>
      <c r="CA54" s="15" t="s">
        <v>218</v>
      </c>
      <c r="CB54" s="15" t="s">
        <v>218</v>
      </c>
      <c r="CC54" s="15" t="s">
        <v>222</v>
      </c>
      <c r="CD54" s="15" t="s">
        <v>222</v>
      </c>
      <c r="CE54" s="15" t="s">
        <v>222</v>
      </c>
      <c r="CF54" s="15" t="s">
        <v>218</v>
      </c>
      <c r="CG54" s="15" t="s">
        <v>218</v>
      </c>
      <c r="CH54" s="15" t="s">
        <v>222</v>
      </c>
      <c r="CI54" s="15" t="s">
        <v>222</v>
      </c>
      <c r="CJ54" s="15" t="s">
        <v>222</v>
      </c>
      <c r="CK54" s="15" t="s">
        <v>218</v>
      </c>
      <c r="CL54" s="15" t="s">
        <v>222</v>
      </c>
      <c r="CM54" s="15" t="s">
        <v>218</v>
      </c>
      <c r="CN54" s="15" t="s">
        <v>218</v>
      </c>
      <c r="CO54" s="15" t="s">
        <v>222</v>
      </c>
      <c r="CP54" s="15" t="s">
        <v>218</v>
      </c>
      <c r="CQ54" s="15" t="s">
        <v>222</v>
      </c>
      <c r="CR54" s="15" t="s">
        <v>222</v>
      </c>
      <c r="CS54" s="15" t="s">
        <v>218</v>
      </c>
      <c r="CT54" s="15" t="s">
        <v>222</v>
      </c>
    </row>
    <row r="55">
      <c r="A55" s="13" t="str">
        <f t="shared" si="1"/>
        <v>DSD_04 20150487 Lã Mạnh  Cường</v>
      </c>
      <c r="B55" s="14">
        <v>43732.95452170139</v>
      </c>
      <c r="C55" s="15" t="s">
        <v>325</v>
      </c>
      <c r="D55" s="16">
        <v>0.0</v>
      </c>
      <c r="E55" s="15" t="s">
        <v>528</v>
      </c>
      <c r="F55" s="15" t="s">
        <v>372</v>
      </c>
      <c r="G55" s="15" t="s">
        <v>1032</v>
      </c>
      <c r="H55" s="15" t="s">
        <v>1116</v>
      </c>
      <c r="I55" s="15" t="s">
        <v>1117</v>
      </c>
      <c r="J55" s="17" t="s">
        <v>1118</v>
      </c>
      <c r="K55" s="15" t="s">
        <v>1036</v>
      </c>
      <c r="L55" s="15" t="s">
        <v>1037</v>
      </c>
      <c r="N55" s="15" t="s">
        <v>379</v>
      </c>
      <c r="O55" s="15" t="s">
        <v>1039</v>
      </c>
      <c r="P55" s="15" t="s">
        <v>224</v>
      </c>
      <c r="Q55" s="15" t="s">
        <v>224</v>
      </c>
      <c r="R55" s="15" t="s">
        <v>224</v>
      </c>
      <c r="S55" s="15" t="s">
        <v>224</v>
      </c>
      <c r="T55" s="15" t="s">
        <v>224</v>
      </c>
      <c r="U55" s="15" t="s">
        <v>222</v>
      </c>
      <c r="V55" s="15" t="s">
        <v>688</v>
      </c>
      <c r="W55" s="15" t="s">
        <v>222</v>
      </c>
      <c r="X55" s="15" t="s">
        <v>688</v>
      </c>
      <c r="Y55" s="15" t="s">
        <v>688</v>
      </c>
      <c r="Z55" s="15" t="s">
        <v>222</v>
      </c>
      <c r="AA55" s="15" t="s">
        <v>222</v>
      </c>
      <c r="AB55" s="15" t="s">
        <v>688</v>
      </c>
      <c r="AC55" s="15" t="s">
        <v>222</v>
      </c>
      <c r="AD55" s="15" t="s">
        <v>688</v>
      </c>
      <c r="AE55" s="15" t="s">
        <v>222</v>
      </c>
      <c r="AF55" s="15" t="s">
        <v>688</v>
      </c>
      <c r="AG55" s="15" t="s">
        <v>222</v>
      </c>
      <c r="AH55" s="15" t="s">
        <v>688</v>
      </c>
      <c r="AI55" s="15" t="s">
        <v>222</v>
      </c>
      <c r="AJ55" s="15" t="s">
        <v>688</v>
      </c>
      <c r="AK55" s="15" t="s">
        <v>222</v>
      </c>
      <c r="AL55" s="15" t="s">
        <v>688</v>
      </c>
      <c r="AM55" s="15" t="s">
        <v>215</v>
      </c>
      <c r="AN55" s="15" t="s">
        <v>215</v>
      </c>
      <c r="AO55" s="15" t="s">
        <v>215</v>
      </c>
      <c r="AP55" s="15" t="s">
        <v>215</v>
      </c>
      <c r="AR55" s="15" t="s">
        <v>222</v>
      </c>
      <c r="AS55" s="15" t="s">
        <v>222</v>
      </c>
      <c r="AT55" s="15" t="s">
        <v>688</v>
      </c>
      <c r="AU55" s="15" t="s">
        <v>688</v>
      </c>
      <c r="AV55" s="15" t="s">
        <v>688</v>
      </c>
      <c r="AW55" s="15" t="s">
        <v>688</v>
      </c>
      <c r="AX55" s="15" t="s">
        <v>688</v>
      </c>
      <c r="AY55" s="15" t="s">
        <v>688</v>
      </c>
      <c r="AZ55" s="15" t="s">
        <v>222</v>
      </c>
      <c r="BA55" s="15" t="s">
        <v>688</v>
      </c>
      <c r="BB55" s="15" t="s">
        <v>688</v>
      </c>
      <c r="BC55" s="15" t="s">
        <v>688</v>
      </c>
      <c r="BD55" s="15" t="s">
        <v>688</v>
      </c>
      <c r="BE55" s="15" t="s">
        <v>688</v>
      </c>
      <c r="BF55" s="15" t="s">
        <v>688</v>
      </c>
      <c r="BG55" s="15" t="s">
        <v>222</v>
      </c>
      <c r="BH55" s="15" t="s">
        <v>688</v>
      </c>
      <c r="BI55" s="15" t="s">
        <v>222</v>
      </c>
      <c r="BJ55" s="15" t="s">
        <v>688</v>
      </c>
      <c r="BK55" s="15" t="s">
        <v>222</v>
      </c>
      <c r="BL55" s="15" t="s">
        <v>688</v>
      </c>
      <c r="BM55" s="15" t="s">
        <v>222</v>
      </c>
      <c r="BN55" s="15" t="s">
        <v>688</v>
      </c>
      <c r="BO55" s="15" t="s">
        <v>222</v>
      </c>
      <c r="BP55" s="15" t="s">
        <v>688</v>
      </c>
      <c r="BQ55" s="15" t="s">
        <v>222</v>
      </c>
      <c r="BR55" s="15" t="s">
        <v>222</v>
      </c>
      <c r="BS55" s="15" t="s">
        <v>688</v>
      </c>
      <c r="BT55" s="15" t="s">
        <v>222</v>
      </c>
      <c r="BU55" s="15" t="s">
        <v>688</v>
      </c>
      <c r="BV55" s="15" t="s">
        <v>222</v>
      </c>
      <c r="BW55" s="15" t="s">
        <v>222</v>
      </c>
      <c r="BX55" s="15" t="s">
        <v>688</v>
      </c>
      <c r="BY55" s="15" t="s">
        <v>688</v>
      </c>
      <c r="BZ55" s="15" t="s">
        <v>688</v>
      </c>
      <c r="CA55" s="15" t="s">
        <v>222</v>
      </c>
      <c r="CB55" s="15" t="s">
        <v>222</v>
      </c>
      <c r="CC55" s="15" t="s">
        <v>688</v>
      </c>
      <c r="CD55" s="15" t="s">
        <v>688</v>
      </c>
      <c r="CE55" s="15" t="s">
        <v>688</v>
      </c>
      <c r="CF55" s="15" t="s">
        <v>222</v>
      </c>
      <c r="CG55" s="15" t="s">
        <v>222</v>
      </c>
      <c r="CH55" s="15" t="s">
        <v>688</v>
      </c>
      <c r="CI55" s="15" t="s">
        <v>688</v>
      </c>
      <c r="CJ55" s="15" t="s">
        <v>688</v>
      </c>
      <c r="CK55" s="15" t="s">
        <v>222</v>
      </c>
      <c r="CL55" s="15" t="s">
        <v>688</v>
      </c>
      <c r="CM55" s="15" t="s">
        <v>222</v>
      </c>
      <c r="CN55" s="15" t="s">
        <v>222</v>
      </c>
      <c r="CO55" s="15" t="s">
        <v>688</v>
      </c>
      <c r="CP55" s="15" t="s">
        <v>222</v>
      </c>
      <c r="CQ55" s="15" t="s">
        <v>688</v>
      </c>
      <c r="CR55" s="15" t="s">
        <v>688</v>
      </c>
      <c r="CS55" s="15" t="s">
        <v>222</v>
      </c>
      <c r="CT55" s="15" t="s">
        <v>688</v>
      </c>
    </row>
    <row r="56">
      <c r="A56" s="13" t="str">
        <f t="shared" si="1"/>
        <v>DSD_04 20150487 Lã Mạnh  Cường</v>
      </c>
      <c r="B56" s="14">
        <v>43732.95874040509</v>
      </c>
      <c r="C56" s="15" t="s">
        <v>325</v>
      </c>
      <c r="D56" s="16">
        <v>0.0</v>
      </c>
      <c r="E56" s="15" t="s">
        <v>528</v>
      </c>
      <c r="F56" s="15" t="s">
        <v>372</v>
      </c>
      <c r="G56" s="15" t="s">
        <v>1032</v>
      </c>
      <c r="H56" s="15" t="s">
        <v>1116</v>
      </c>
      <c r="I56" s="15" t="s">
        <v>1137</v>
      </c>
      <c r="J56" s="17" t="s">
        <v>1138</v>
      </c>
      <c r="K56" s="15" t="s">
        <v>1036</v>
      </c>
      <c r="L56" s="15" t="s">
        <v>1037</v>
      </c>
      <c r="N56" s="15" t="s">
        <v>1093</v>
      </c>
      <c r="O56" s="15" t="s">
        <v>1039</v>
      </c>
      <c r="P56" s="15" t="s">
        <v>215</v>
      </c>
      <c r="Q56" s="15" t="s">
        <v>215</v>
      </c>
      <c r="R56" s="15" t="s">
        <v>215</v>
      </c>
      <c r="S56" s="15" t="s">
        <v>222</v>
      </c>
      <c r="T56" s="15" t="s">
        <v>222</v>
      </c>
      <c r="U56" s="15" t="s">
        <v>222</v>
      </c>
      <c r="W56" s="15" t="s">
        <v>222</v>
      </c>
      <c r="Z56" s="15" t="s">
        <v>222</v>
      </c>
      <c r="AA56" s="15" t="s">
        <v>222</v>
      </c>
      <c r="AC56" s="15" t="s">
        <v>222</v>
      </c>
      <c r="AE56" s="15" t="s">
        <v>222</v>
      </c>
      <c r="AG56" s="15" t="s">
        <v>222</v>
      </c>
      <c r="AI56" s="15" t="s">
        <v>222</v>
      </c>
      <c r="AK56" s="15" t="s">
        <v>222</v>
      </c>
      <c r="AM56" s="15" t="s">
        <v>222</v>
      </c>
      <c r="AN56" s="15" t="s">
        <v>222</v>
      </c>
      <c r="AP56" s="15" t="s">
        <v>222</v>
      </c>
      <c r="AR56" s="15" t="s">
        <v>222</v>
      </c>
      <c r="AS56" s="15" t="s">
        <v>222</v>
      </c>
      <c r="AZ56" s="15" t="s">
        <v>222</v>
      </c>
      <c r="BI56" s="15" t="s">
        <v>222</v>
      </c>
      <c r="BK56" s="15" t="s">
        <v>222</v>
      </c>
      <c r="BO56" s="15" t="s">
        <v>222</v>
      </c>
      <c r="BQ56" s="15" t="s">
        <v>222</v>
      </c>
      <c r="BR56" s="15" t="s">
        <v>222</v>
      </c>
      <c r="BT56" s="15" t="s">
        <v>222</v>
      </c>
      <c r="BV56" s="15" t="s">
        <v>222</v>
      </c>
      <c r="BW56" s="15" t="s">
        <v>222</v>
      </c>
      <c r="CA56" s="15" t="s">
        <v>222</v>
      </c>
      <c r="CB56" s="15" t="s">
        <v>222</v>
      </c>
      <c r="CF56" s="15" t="s">
        <v>222</v>
      </c>
      <c r="CG56" s="15" t="s">
        <v>222</v>
      </c>
      <c r="CK56" s="15" t="s">
        <v>222</v>
      </c>
      <c r="CM56" s="15" t="s">
        <v>222</v>
      </c>
      <c r="CP56" s="15" t="s">
        <v>222</v>
      </c>
      <c r="CS56" s="15" t="s">
        <v>222</v>
      </c>
    </row>
    <row r="57">
      <c r="A57" s="13" t="str">
        <f t="shared" si="1"/>
        <v>DSD_04 20150487 Lã Mạnh  Cường</v>
      </c>
      <c r="B57" s="14">
        <v>43732.966588379626</v>
      </c>
      <c r="C57" s="15" t="s">
        <v>325</v>
      </c>
      <c r="D57" s="16">
        <v>0.0</v>
      </c>
      <c r="E57" s="15" t="s">
        <v>528</v>
      </c>
      <c r="F57" s="15" t="s">
        <v>372</v>
      </c>
      <c r="G57" s="15" t="s">
        <v>1032</v>
      </c>
      <c r="H57" s="15" t="s">
        <v>1116</v>
      </c>
      <c r="I57" s="15" t="s">
        <v>1140</v>
      </c>
      <c r="J57" s="17" t="s">
        <v>1141</v>
      </c>
      <c r="K57" s="15" t="s">
        <v>1036</v>
      </c>
      <c r="L57" s="15" t="s">
        <v>1037</v>
      </c>
      <c r="N57" s="15" t="s">
        <v>1093</v>
      </c>
      <c r="O57" s="15" t="s">
        <v>1039</v>
      </c>
      <c r="P57" s="15" t="s">
        <v>218</v>
      </c>
      <c r="Q57" s="15" t="s">
        <v>218</v>
      </c>
      <c r="R57" s="15" t="s">
        <v>218</v>
      </c>
      <c r="S57" s="15" t="s">
        <v>222</v>
      </c>
      <c r="U57" s="15" t="s">
        <v>222</v>
      </c>
      <c r="W57" s="15" t="s">
        <v>222</v>
      </c>
      <c r="Z57" s="15" t="s">
        <v>222</v>
      </c>
      <c r="AA57" s="15" t="s">
        <v>222</v>
      </c>
      <c r="AC57" s="15" t="s">
        <v>222</v>
      </c>
      <c r="AE57" s="15" t="s">
        <v>222</v>
      </c>
      <c r="AG57" s="15" t="s">
        <v>222</v>
      </c>
      <c r="AI57" s="15" t="s">
        <v>222</v>
      </c>
      <c r="AK57" s="15" t="s">
        <v>222</v>
      </c>
      <c r="AN57" s="15" t="s">
        <v>222</v>
      </c>
      <c r="AP57" s="15" t="s">
        <v>222</v>
      </c>
      <c r="AR57" s="15" t="s">
        <v>222</v>
      </c>
      <c r="AS57" s="15" t="s">
        <v>222</v>
      </c>
      <c r="AZ57" s="15" t="s">
        <v>222</v>
      </c>
      <c r="BG57" s="15" t="s">
        <v>222</v>
      </c>
      <c r="BI57" s="15" t="s">
        <v>688</v>
      </c>
      <c r="BJ57" s="15" t="s">
        <v>688</v>
      </c>
      <c r="BK57" s="15" t="s">
        <v>222</v>
      </c>
      <c r="BL57" s="15" t="s">
        <v>688</v>
      </c>
      <c r="BO57" s="15" t="s">
        <v>222</v>
      </c>
      <c r="BP57" s="15" t="s">
        <v>688</v>
      </c>
      <c r="BQ57" s="15" t="s">
        <v>222</v>
      </c>
      <c r="BR57" s="15" t="s">
        <v>222</v>
      </c>
      <c r="BT57" s="15" t="s">
        <v>222</v>
      </c>
      <c r="BV57" s="15" t="s">
        <v>222</v>
      </c>
      <c r="BW57" s="15" t="s">
        <v>222</v>
      </c>
      <c r="CA57" s="15" t="s">
        <v>222</v>
      </c>
      <c r="CB57" s="15" t="s">
        <v>222</v>
      </c>
      <c r="CF57" s="15" t="s">
        <v>222</v>
      </c>
      <c r="CG57" s="15" t="s">
        <v>222</v>
      </c>
      <c r="CK57" s="15" t="s">
        <v>222</v>
      </c>
      <c r="CM57" s="15" t="s">
        <v>222</v>
      </c>
      <c r="CP57" s="15" t="s">
        <v>222</v>
      </c>
      <c r="CS57" s="15" t="s">
        <v>222</v>
      </c>
    </row>
    <row r="58">
      <c r="A58" s="13" t="str">
        <f t="shared" si="1"/>
        <v>DSD_04 20151889 Trịnh Duy Hưng</v>
      </c>
      <c r="B58" s="14">
        <v>43732.954604618055</v>
      </c>
      <c r="C58" s="15" t="s">
        <v>336</v>
      </c>
      <c r="D58" s="16">
        <v>0.0</v>
      </c>
      <c r="E58" s="15" t="s">
        <v>530</v>
      </c>
      <c r="F58" s="15" t="s">
        <v>372</v>
      </c>
      <c r="G58" s="15" t="s">
        <v>1152</v>
      </c>
      <c r="H58" s="15" t="s">
        <v>1153</v>
      </c>
      <c r="I58" s="15" t="s">
        <v>1154</v>
      </c>
      <c r="J58" s="17" t="s">
        <v>1155</v>
      </c>
      <c r="K58" s="15" t="s">
        <v>1036</v>
      </c>
      <c r="L58" s="15" t="s">
        <v>1037</v>
      </c>
      <c r="N58" s="15" t="s">
        <v>1156</v>
      </c>
      <c r="O58" s="15" t="s">
        <v>1157</v>
      </c>
      <c r="P58" s="15" t="s">
        <v>224</v>
      </c>
      <c r="Q58" s="15" t="s">
        <v>224</v>
      </c>
      <c r="R58" s="15" t="s">
        <v>224</v>
      </c>
      <c r="S58" s="15" t="s">
        <v>224</v>
      </c>
      <c r="T58" s="15" t="s">
        <v>224</v>
      </c>
      <c r="U58" s="15" t="s">
        <v>224</v>
      </c>
      <c r="V58" s="15" t="s">
        <v>224</v>
      </c>
      <c r="W58" s="15" t="s">
        <v>275</v>
      </c>
      <c r="X58" s="15" t="s">
        <v>224</v>
      </c>
      <c r="Y58" s="15" t="s">
        <v>224</v>
      </c>
      <c r="Z58" s="15" t="s">
        <v>275</v>
      </c>
      <c r="AA58" s="15" t="s">
        <v>224</v>
      </c>
      <c r="AB58" s="15" t="s">
        <v>224</v>
      </c>
      <c r="AC58" s="15" t="s">
        <v>224</v>
      </c>
      <c r="AD58" s="15" t="s">
        <v>224</v>
      </c>
      <c r="AE58" s="15" t="s">
        <v>224</v>
      </c>
      <c r="AM58" s="15" t="s">
        <v>224</v>
      </c>
      <c r="AN58" s="15" t="s">
        <v>222</v>
      </c>
      <c r="AO58" s="15" t="s">
        <v>222</v>
      </c>
      <c r="AP58" s="15" t="s">
        <v>222</v>
      </c>
      <c r="AQ58" s="15" t="s">
        <v>224</v>
      </c>
      <c r="AS58" s="15" t="s">
        <v>688</v>
      </c>
      <c r="BG58" s="15" t="s">
        <v>224</v>
      </c>
      <c r="BQ58" s="15" t="s">
        <v>224</v>
      </c>
      <c r="BR58" s="15" t="s">
        <v>224</v>
      </c>
      <c r="BV58" s="15" t="s">
        <v>224</v>
      </c>
      <c r="BW58" s="15" t="s">
        <v>224</v>
      </c>
      <c r="CF58" s="15" t="s">
        <v>224</v>
      </c>
      <c r="CG58" s="15" t="s">
        <v>224</v>
      </c>
      <c r="CK58" s="15" t="s">
        <v>275</v>
      </c>
      <c r="CM58" s="15" t="s">
        <v>275</v>
      </c>
      <c r="CP58" s="15" t="s">
        <v>275</v>
      </c>
      <c r="CS58" s="15" t="s">
        <v>275</v>
      </c>
    </row>
    <row r="59">
      <c r="A59" s="13" t="str">
        <f t="shared" si="1"/>
        <v>DSD_04 20151889 Trịnh Duy Hưng</v>
      </c>
      <c r="B59" s="14">
        <v>43732.96788405093</v>
      </c>
      <c r="C59" s="15" t="s">
        <v>336</v>
      </c>
      <c r="D59" s="16">
        <v>0.0</v>
      </c>
      <c r="E59" s="15" t="s">
        <v>530</v>
      </c>
      <c r="F59" s="15" t="s">
        <v>372</v>
      </c>
      <c r="G59" s="15" t="s">
        <v>1152</v>
      </c>
      <c r="H59" s="15" t="s">
        <v>1163</v>
      </c>
      <c r="I59" s="15" t="s">
        <v>1163</v>
      </c>
      <c r="J59" s="17" t="s">
        <v>1164</v>
      </c>
      <c r="K59" s="15" t="s">
        <v>1036</v>
      </c>
      <c r="L59" s="15" t="s">
        <v>1037</v>
      </c>
      <c r="N59" s="15" t="s">
        <v>1165</v>
      </c>
      <c r="O59" s="15" t="s">
        <v>1166</v>
      </c>
      <c r="P59" s="15" t="s">
        <v>224</v>
      </c>
      <c r="Q59" s="15" t="s">
        <v>224</v>
      </c>
      <c r="R59" s="15" t="s">
        <v>222</v>
      </c>
      <c r="S59" s="15" t="s">
        <v>224</v>
      </c>
      <c r="T59" s="15" t="s">
        <v>224</v>
      </c>
      <c r="U59" s="15" t="s">
        <v>224</v>
      </c>
      <c r="W59" s="15" t="s">
        <v>224</v>
      </c>
      <c r="Z59" s="15" t="s">
        <v>224</v>
      </c>
      <c r="AN59" s="15" t="s">
        <v>224</v>
      </c>
      <c r="AP59" s="15" t="s">
        <v>224</v>
      </c>
      <c r="AR59" s="15" t="s">
        <v>222</v>
      </c>
      <c r="AS59" s="15" t="s">
        <v>224</v>
      </c>
      <c r="AZ59" s="15" t="s">
        <v>224</v>
      </c>
      <c r="BG59" s="15" t="s">
        <v>224</v>
      </c>
      <c r="BQ59" s="15" t="s">
        <v>224</v>
      </c>
      <c r="BW59" s="15" t="s">
        <v>224</v>
      </c>
      <c r="CB59" s="15" t="s">
        <v>224</v>
      </c>
      <c r="CF59" s="15" t="s">
        <v>224</v>
      </c>
      <c r="CG59" s="15" t="s">
        <v>224</v>
      </c>
    </row>
    <row r="60">
      <c r="A60" s="13" t="str">
        <f t="shared" si="1"/>
        <v>DSD_04 20151889 Trịnh Duy Hưng</v>
      </c>
      <c r="B60" s="14">
        <v>43732.939898599536</v>
      </c>
      <c r="C60" s="15" t="s">
        <v>336</v>
      </c>
      <c r="D60" s="16">
        <v>0.0</v>
      </c>
      <c r="E60" s="15" t="s">
        <v>530</v>
      </c>
      <c r="F60" s="15" t="s">
        <v>372</v>
      </c>
      <c r="G60" s="15" t="s">
        <v>1178</v>
      </c>
      <c r="H60" s="15" t="s">
        <v>1179</v>
      </c>
      <c r="I60" s="15" t="s">
        <v>1180</v>
      </c>
      <c r="J60" s="17" t="s">
        <v>1181</v>
      </c>
      <c r="K60" s="15" t="s">
        <v>1036</v>
      </c>
      <c r="L60" s="15" t="s">
        <v>1037</v>
      </c>
      <c r="N60" s="15" t="s">
        <v>1165</v>
      </c>
      <c r="O60" s="15" t="s">
        <v>1182</v>
      </c>
      <c r="P60" s="15" t="s">
        <v>215</v>
      </c>
      <c r="Q60" s="15" t="s">
        <v>215</v>
      </c>
      <c r="R60" s="15" t="s">
        <v>215</v>
      </c>
      <c r="S60" s="15" t="s">
        <v>275</v>
      </c>
      <c r="U60" s="15" t="s">
        <v>222</v>
      </c>
      <c r="W60" s="15" t="s">
        <v>222</v>
      </c>
      <c r="Z60" s="15" t="s">
        <v>222</v>
      </c>
      <c r="AA60" s="15" t="s">
        <v>222</v>
      </c>
      <c r="AC60" s="15" t="s">
        <v>222</v>
      </c>
      <c r="AE60" s="15" t="s">
        <v>222</v>
      </c>
      <c r="AG60" s="15" t="s">
        <v>222</v>
      </c>
      <c r="AI60" s="15" t="s">
        <v>222</v>
      </c>
      <c r="AK60" s="15" t="s">
        <v>222</v>
      </c>
      <c r="AM60" s="15" t="s">
        <v>275</v>
      </c>
      <c r="AN60" s="15" t="s">
        <v>222</v>
      </c>
      <c r="AO60" s="15" t="s">
        <v>222</v>
      </c>
      <c r="AP60" s="15" t="s">
        <v>222</v>
      </c>
      <c r="AQ60" s="15" t="s">
        <v>222</v>
      </c>
      <c r="AR60" s="15" t="s">
        <v>275</v>
      </c>
      <c r="AS60" s="15" t="s">
        <v>275</v>
      </c>
      <c r="AZ60" s="15" t="s">
        <v>275</v>
      </c>
      <c r="BG60" s="15" t="s">
        <v>222</v>
      </c>
      <c r="BI60" s="15" t="s">
        <v>222</v>
      </c>
      <c r="BK60" s="15" t="s">
        <v>222</v>
      </c>
      <c r="BM60" s="15" t="s">
        <v>222</v>
      </c>
      <c r="BQ60" s="15" t="s">
        <v>222</v>
      </c>
      <c r="BR60" s="15" t="s">
        <v>222</v>
      </c>
      <c r="BV60" s="15" t="s">
        <v>222</v>
      </c>
      <c r="BW60" s="15" t="s">
        <v>222</v>
      </c>
      <c r="CA60" s="15" t="s">
        <v>275</v>
      </c>
      <c r="CB60" s="15" t="s">
        <v>222</v>
      </c>
      <c r="CF60" s="15" t="s">
        <v>222</v>
      </c>
      <c r="CG60" s="15" t="s">
        <v>222</v>
      </c>
      <c r="CK60" s="15" t="s">
        <v>222</v>
      </c>
      <c r="CM60" s="15" t="s">
        <v>222</v>
      </c>
      <c r="CN60" s="15" t="s">
        <v>222</v>
      </c>
      <c r="CO60" s="15" t="s">
        <v>222</v>
      </c>
      <c r="CP60" s="15" t="s">
        <v>222</v>
      </c>
      <c r="CS60" s="15" t="s">
        <v>222</v>
      </c>
    </row>
    <row r="61">
      <c r="A61" s="13" t="str">
        <f t="shared" si="1"/>
        <v>DSD_04 20151889 Trịnh Duy Hưng</v>
      </c>
      <c r="B61" s="14">
        <v>43732.944574583336</v>
      </c>
      <c r="C61" s="15" t="s">
        <v>336</v>
      </c>
      <c r="D61" s="16">
        <v>0.0</v>
      </c>
      <c r="E61" s="15" t="s">
        <v>530</v>
      </c>
      <c r="F61" s="15" t="s">
        <v>372</v>
      </c>
      <c r="G61" s="15" t="s">
        <v>1178</v>
      </c>
      <c r="H61" s="15" t="s">
        <v>1201</v>
      </c>
      <c r="I61" s="15" t="s">
        <v>1201</v>
      </c>
      <c r="J61" s="17" t="s">
        <v>1202</v>
      </c>
      <c r="K61" s="15" t="s">
        <v>1036</v>
      </c>
      <c r="L61" s="15" t="s">
        <v>1037</v>
      </c>
      <c r="N61" s="15" t="s">
        <v>1165</v>
      </c>
      <c r="O61" s="15" t="s">
        <v>1182</v>
      </c>
      <c r="AR61" s="15" t="s">
        <v>215</v>
      </c>
      <c r="AS61" s="15" t="s">
        <v>222</v>
      </c>
      <c r="AT61" s="15" t="s">
        <v>224</v>
      </c>
      <c r="AU61" s="15" t="s">
        <v>224</v>
      </c>
      <c r="AV61" s="15" t="s">
        <v>224</v>
      </c>
      <c r="AW61" s="15" t="s">
        <v>224</v>
      </c>
      <c r="AX61" s="15" t="s">
        <v>224</v>
      </c>
      <c r="AY61" s="15" t="s">
        <v>224</v>
      </c>
      <c r="AZ61" s="15" t="s">
        <v>222</v>
      </c>
      <c r="BA61" s="15" t="s">
        <v>224</v>
      </c>
      <c r="BB61" s="15" t="s">
        <v>224</v>
      </c>
      <c r="BC61" s="15" t="s">
        <v>224</v>
      </c>
      <c r="BD61" s="15" t="s">
        <v>224</v>
      </c>
      <c r="BE61" s="15" t="s">
        <v>224</v>
      </c>
      <c r="BF61" s="15" t="s">
        <v>224</v>
      </c>
      <c r="CB61" s="15" t="s">
        <v>215</v>
      </c>
      <c r="CC61" s="15" t="s">
        <v>224</v>
      </c>
      <c r="CD61" s="15" t="s">
        <v>224</v>
      </c>
      <c r="CE61" s="15" t="s">
        <v>224</v>
      </c>
      <c r="CF61" s="15" t="s">
        <v>222</v>
      </c>
      <c r="CG61" s="15" t="s">
        <v>222</v>
      </c>
      <c r="CH61" s="15" t="s">
        <v>224</v>
      </c>
      <c r="CI61" s="15" t="s">
        <v>224</v>
      </c>
      <c r="CJ61" s="15" t="s">
        <v>224</v>
      </c>
      <c r="CK61" s="15" t="s">
        <v>222</v>
      </c>
      <c r="CL61" s="15" t="s">
        <v>224</v>
      </c>
    </row>
    <row r="62">
      <c r="A62" s="13" t="str">
        <f t="shared" si="1"/>
        <v>DSD_04 20151889 Trịnh Duy Hưng</v>
      </c>
      <c r="B62" s="14">
        <v>43732.947838726854</v>
      </c>
      <c r="C62" s="15" t="s">
        <v>336</v>
      </c>
      <c r="D62" s="16">
        <v>0.0</v>
      </c>
      <c r="E62" s="15" t="s">
        <v>530</v>
      </c>
      <c r="F62" s="15" t="s">
        <v>372</v>
      </c>
      <c r="G62" s="15" t="s">
        <v>1178</v>
      </c>
      <c r="H62" s="15" t="s">
        <v>1219</v>
      </c>
      <c r="I62" s="15" t="s">
        <v>1221</v>
      </c>
      <c r="J62" s="17" t="s">
        <v>1223</v>
      </c>
      <c r="K62" s="15" t="s">
        <v>1036</v>
      </c>
      <c r="L62" s="15" t="s">
        <v>1037</v>
      </c>
      <c r="N62" s="15" t="s">
        <v>1156</v>
      </c>
      <c r="O62" s="15" t="s">
        <v>1182</v>
      </c>
      <c r="P62" s="15" t="s">
        <v>224</v>
      </c>
      <c r="Q62" s="15" t="s">
        <v>224</v>
      </c>
      <c r="R62" s="15" t="s">
        <v>224</v>
      </c>
      <c r="S62" s="15" t="s">
        <v>224</v>
      </c>
      <c r="T62" s="15" t="s">
        <v>224</v>
      </c>
      <c r="U62" s="15" t="s">
        <v>224</v>
      </c>
      <c r="AR62" s="15" t="s">
        <v>224</v>
      </c>
      <c r="AS62" s="15" t="s">
        <v>275</v>
      </c>
      <c r="AT62" s="15" t="s">
        <v>224</v>
      </c>
      <c r="AU62" s="15" t="s">
        <v>224</v>
      </c>
      <c r="AV62" s="15" t="s">
        <v>224</v>
      </c>
      <c r="AW62" s="15" t="s">
        <v>224</v>
      </c>
      <c r="AX62" s="15" t="s">
        <v>224</v>
      </c>
      <c r="AY62" s="15" t="s">
        <v>224</v>
      </c>
      <c r="AZ62" s="15" t="s">
        <v>215</v>
      </c>
      <c r="BA62" s="15" t="s">
        <v>224</v>
      </c>
      <c r="BB62" s="15" t="s">
        <v>224</v>
      </c>
      <c r="BC62" s="15" t="s">
        <v>224</v>
      </c>
      <c r="BD62" s="15" t="s">
        <v>224</v>
      </c>
      <c r="BE62" s="15" t="s">
        <v>224</v>
      </c>
      <c r="BF62" s="15" t="s">
        <v>224</v>
      </c>
      <c r="BW62" s="15" t="s">
        <v>215</v>
      </c>
      <c r="BX62" s="15" t="s">
        <v>224</v>
      </c>
      <c r="BY62" s="15" t="s">
        <v>224</v>
      </c>
      <c r="BZ62" s="15" t="s">
        <v>224</v>
      </c>
      <c r="CA62" s="15" t="s">
        <v>224</v>
      </c>
      <c r="CB62" s="15" t="s">
        <v>215</v>
      </c>
      <c r="CC62" s="15" t="s">
        <v>224</v>
      </c>
      <c r="CD62" s="15" t="s">
        <v>224</v>
      </c>
      <c r="CE62" s="15" t="s">
        <v>224</v>
      </c>
    </row>
    <row r="63">
      <c r="A63" s="13" t="str">
        <f t="shared" si="1"/>
        <v>DSD_04 20151889 Trịnh Duy Hưng</v>
      </c>
      <c r="B63" s="14">
        <v>43732.9584674537</v>
      </c>
      <c r="C63" s="15" t="s">
        <v>336</v>
      </c>
      <c r="D63" s="16">
        <v>0.0</v>
      </c>
      <c r="E63" s="15" t="s">
        <v>530</v>
      </c>
      <c r="F63" s="15" t="s">
        <v>372</v>
      </c>
      <c r="G63" s="15" t="s">
        <v>1178</v>
      </c>
      <c r="H63" s="15" t="s">
        <v>1234</v>
      </c>
      <c r="I63" s="15" t="s">
        <v>1236</v>
      </c>
      <c r="J63" s="17" t="s">
        <v>1238</v>
      </c>
      <c r="K63" s="15" t="s">
        <v>1036</v>
      </c>
      <c r="L63" s="15" t="s">
        <v>1037</v>
      </c>
      <c r="N63" s="15" t="s">
        <v>1165</v>
      </c>
      <c r="O63" s="15" t="s">
        <v>1182</v>
      </c>
      <c r="P63" s="15" t="s">
        <v>224</v>
      </c>
      <c r="Q63" s="15" t="s">
        <v>224</v>
      </c>
      <c r="R63" s="15" t="s">
        <v>224</v>
      </c>
      <c r="S63" s="15" t="s">
        <v>275</v>
      </c>
      <c r="T63" s="15" t="s">
        <v>224</v>
      </c>
      <c r="U63" s="15" t="s">
        <v>275</v>
      </c>
      <c r="V63" s="15" t="s">
        <v>224</v>
      </c>
      <c r="W63" s="15" t="s">
        <v>275</v>
      </c>
      <c r="X63" s="15" t="s">
        <v>224</v>
      </c>
      <c r="Y63" s="15" t="s">
        <v>224</v>
      </c>
      <c r="Z63" s="15" t="s">
        <v>275</v>
      </c>
      <c r="AA63" s="15" t="s">
        <v>222</v>
      </c>
      <c r="AB63" s="15" t="s">
        <v>224</v>
      </c>
      <c r="AC63" s="15" t="s">
        <v>222</v>
      </c>
      <c r="AD63" s="15" t="s">
        <v>224</v>
      </c>
      <c r="AE63" s="15" t="s">
        <v>222</v>
      </c>
      <c r="AF63" s="15" t="s">
        <v>224</v>
      </c>
      <c r="AG63" s="15" t="s">
        <v>222</v>
      </c>
      <c r="AH63" s="15" t="s">
        <v>224</v>
      </c>
      <c r="AI63" s="15" t="s">
        <v>222</v>
      </c>
      <c r="AJ63" s="15" t="s">
        <v>224</v>
      </c>
      <c r="AK63" s="15" t="s">
        <v>222</v>
      </c>
      <c r="AL63" s="15" t="s">
        <v>224</v>
      </c>
      <c r="AM63" s="15" t="s">
        <v>222</v>
      </c>
      <c r="AN63" s="15" t="s">
        <v>215</v>
      </c>
      <c r="AO63" s="15" t="s">
        <v>222</v>
      </c>
      <c r="AP63" s="15" t="s">
        <v>215</v>
      </c>
      <c r="AQ63" s="15" t="s">
        <v>680</v>
      </c>
      <c r="AR63" s="15" t="s">
        <v>215</v>
      </c>
      <c r="AS63" s="15" t="s">
        <v>222</v>
      </c>
      <c r="AT63" s="15" t="s">
        <v>224</v>
      </c>
      <c r="AU63" s="15" t="s">
        <v>224</v>
      </c>
      <c r="AV63" s="15" t="s">
        <v>224</v>
      </c>
      <c r="AW63" s="15" t="s">
        <v>224</v>
      </c>
      <c r="AX63" s="15" t="s">
        <v>224</v>
      </c>
      <c r="AY63" s="15" t="s">
        <v>224</v>
      </c>
      <c r="AZ63" s="15" t="s">
        <v>222</v>
      </c>
      <c r="BA63" s="15" t="s">
        <v>224</v>
      </c>
      <c r="BB63" s="15" t="s">
        <v>224</v>
      </c>
      <c r="BC63" s="15" t="s">
        <v>224</v>
      </c>
      <c r="BD63" s="15" t="s">
        <v>224</v>
      </c>
      <c r="BE63" s="15" t="s">
        <v>224</v>
      </c>
      <c r="BF63" s="15" t="s">
        <v>224</v>
      </c>
      <c r="BG63" s="15" t="s">
        <v>222</v>
      </c>
      <c r="BH63" s="15" t="s">
        <v>224</v>
      </c>
      <c r="BI63" s="15" t="s">
        <v>222</v>
      </c>
      <c r="BJ63" s="15" t="s">
        <v>224</v>
      </c>
      <c r="BK63" s="15" t="s">
        <v>222</v>
      </c>
      <c r="BL63" s="15" t="s">
        <v>224</v>
      </c>
      <c r="BM63" s="15" t="s">
        <v>222</v>
      </c>
      <c r="BN63" s="15" t="s">
        <v>224</v>
      </c>
      <c r="BO63" s="15" t="s">
        <v>222</v>
      </c>
      <c r="BP63" s="15" t="s">
        <v>224</v>
      </c>
      <c r="BQ63" s="15" t="s">
        <v>215</v>
      </c>
      <c r="BR63" s="15" t="s">
        <v>222</v>
      </c>
      <c r="BS63" s="15" t="s">
        <v>224</v>
      </c>
      <c r="BT63" s="15" t="s">
        <v>275</v>
      </c>
      <c r="BU63" s="15" t="s">
        <v>224</v>
      </c>
      <c r="BV63" s="15" t="s">
        <v>215</v>
      </c>
      <c r="BW63" s="15" t="s">
        <v>222</v>
      </c>
      <c r="BX63" s="15" t="s">
        <v>224</v>
      </c>
      <c r="BY63" s="15" t="s">
        <v>224</v>
      </c>
      <c r="BZ63" s="15" t="s">
        <v>224</v>
      </c>
      <c r="CA63" s="15" t="s">
        <v>215</v>
      </c>
      <c r="CB63" s="15" t="s">
        <v>222</v>
      </c>
      <c r="CC63" s="15" t="s">
        <v>224</v>
      </c>
      <c r="CD63" s="15" t="s">
        <v>224</v>
      </c>
      <c r="CE63" s="15" t="s">
        <v>224</v>
      </c>
      <c r="CF63" s="15" t="s">
        <v>215</v>
      </c>
      <c r="CG63" s="15" t="s">
        <v>222</v>
      </c>
      <c r="CH63" s="15" t="s">
        <v>224</v>
      </c>
      <c r="CI63" s="15" t="s">
        <v>224</v>
      </c>
      <c r="CJ63" s="15" t="s">
        <v>224</v>
      </c>
      <c r="CK63" s="15" t="s">
        <v>222</v>
      </c>
      <c r="CL63" s="15" t="s">
        <v>224</v>
      </c>
      <c r="CM63" s="15" t="s">
        <v>222</v>
      </c>
      <c r="CN63" s="15" t="s">
        <v>224</v>
      </c>
      <c r="CO63" s="15" t="s">
        <v>224</v>
      </c>
      <c r="CP63" s="15" t="s">
        <v>222</v>
      </c>
      <c r="CQ63" s="15" t="s">
        <v>224</v>
      </c>
      <c r="CR63" s="15" t="s">
        <v>224</v>
      </c>
      <c r="CS63" s="15" t="s">
        <v>222</v>
      </c>
      <c r="CT63" s="15" t="s">
        <v>224</v>
      </c>
    </row>
    <row r="64">
      <c r="A64" s="13" t="str">
        <f t="shared" si="1"/>
        <v>DSD_04 20152094 Nguyễn Duy  Kỳ</v>
      </c>
      <c r="B64" s="14">
        <v>43732.92984655093</v>
      </c>
      <c r="C64" s="15" t="s">
        <v>474</v>
      </c>
      <c r="D64" s="16">
        <v>0.0</v>
      </c>
      <c r="E64" s="15" t="s">
        <v>475</v>
      </c>
      <c r="F64" s="15" t="s">
        <v>372</v>
      </c>
      <c r="G64" s="15" t="s">
        <v>1263</v>
      </c>
      <c r="H64" s="15" t="s">
        <v>1264</v>
      </c>
      <c r="I64" s="15" t="s">
        <v>1265</v>
      </c>
      <c r="J64" s="17" t="s">
        <v>1266</v>
      </c>
      <c r="K64" s="15" t="s">
        <v>1036</v>
      </c>
      <c r="L64" s="15" t="s">
        <v>1037</v>
      </c>
      <c r="N64" s="15" t="s">
        <v>1036</v>
      </c>
      <c r="O64" s="15" t="s">
        <v>1036</v>
      </c>
      <c r="P64" s="15" t="s">
        <v>215</v>
      </c>
      <c r="Q64" s="15" t="s">
        <v>215</v>
      </c>
      <c r="R64" s="15" t="s">
        <v>215</v>
      </c>
      <c r="S64" s="15" t="s">
        <v>215</v>
      </c>
      <c r="T64" s="15" t="s">
        <v>215</v>
      </c>
      <c r="U64" s="15" t="s">
        <v>275</v>
      </c>
      <c r="V64" s="15" t="s">
        <v>222</v>
      </c>
      <c r="W64" s="15" t="s">
        <v>275</v>
      </c>
      <c r="X64" s="15" t="s">
        <v>222</v>
      </c>
      <c r="Y64" s="15" t="s">
        <v>222</v>
      </c>
      <c r="Z64" s="15" t="s">
        <v>275</v>
      </c>
      <c r="AA64" s="15" t="s">
        <v>275</v>
      </c>
      <c r="AB64" s="15" t="s">
        <v>222</v>
      </c>
      <c r="AC64" s="15" t="s">
        <v>275</v>
      </c>
      <c r="AD64" s="15" t="s">
        <v>222</v>
      </c>
      <c r="AE64" s="15" t="s">
        <v>275</v>
      </c>
      <c r="AF64" s="15" t="s">
        <v>222</v>
      </c>
      <c r="AG64" s="15" t="s">
        <v>275</v>
      </c>
      <c r="AH64" s="15" t="s">
        <v>222</v>
      </c>
      <c r="AI64" s="15" t="s">
        <v>275</v>
      </c>
      <c r="AJ64" s="15" t="s">
        <v>222</v>
      </c>
      <c r="AK64" s="15" t="s">
        <v>275</v>
      </c>
      <c r="AL64" s="15" t="s">
        <v>222</v>
      </c>
      <c r="AM64" s="15" t="s">
        <v>275</v>
      </c>
      <c r="AN64" s="15" t="s">
        <v>222</v>
      </c>
      <c r="AO64" s="15" t="s">
        <v>222</v>
      </c>
      <c r="AP64" s="15" t="s">
        <v>275</v>
      </c>
      <c r="AQ64" s="15" t="s">
        <v>222</v>
      </c>
      <c r="AR64" s="15" t="s">
        <v>275</v>
      </c>
      <c r="AS64" s="15" t="s">
        <v>275</v>
      </c>
      <c r="AT64" s="15" t="s">
        <v>222</v>
      </c>
      <c r="AU64" s="15" t="s">
        <v>222</v>
      </c>
      <c r="AV64" s="15" t="s">
        <v>222</v>
      </c>
      <c r="AW64" s="15" t="s">
        <v>222</v>
      </c>
      <c r="AX64" s="15" t="s">
        <v>222</v>
      </c>
      <c r="AY64" s="15" t="s">
        <v>222</v>
      </c>
      <c r="AZ64" s="15" t="s">
        <v>275</v>
      </c>
      <c r="BA64" s="15" t="s">
        <v>222</v>
      </c>
      <c r="BB64" s="15" t="s">
        <v>222</v>
      </c>
      <c r="BC64" s="15" t="s">
        <v>222</v>
      </c>
      <c r="BD64" s="15" t="s">
        <v>222</v>
      </c>
      <c r="BE64" s="15" t="s">
        <v>222</v>
      </c>
      <c r="BF64" s="15" t="s">
        <v>222</v>
      </c>
      <c r="BG64" s="15" t="s">
        <v>275</v>
      </c>
      <c r="BH64" s="15" t="s">
        <v>222</v>
      </c>
      <c r="BI64" s="15" t="s">
        <v>222</v>
      </c>
      <c r="BK64" s="15" t="s">
        <v>222</v>
      </c>
      <c r="BM64" s="15" t="s">
        <v>222</v>
      </c>
      <c r="BO64" s="15" t="s">
        <v>222</v>
      </c>
      <c r="BQ64" s="15" t="s">
        <v>275</v>
      </c>
      <c r="BR64" s="15" t="s">
        <v>275</v>
      </c>
      <c r="BS64" s="15" t="s">
        <v>222</v>
      </c>
      <c r="BT64" s="15" t="s">
        <v>275</v>
      </c>
      <c r="BU64" s="15" t="s">
        <v>222</v>
      </c>
      <c r="BV64" s="15" t="s">
        <v>275</v>
      </c>
      <c r="BW64" s="15" t="s">
        <v>275</v>
      </c>
      <c r="BX64" s="15" t="s">
        <v>222</v>
      </c>
      <c r="CA64" s="15" t="s">
        <v>222</v>
      </c>
      <c r="CB64" s="15" t="s">
        <v>222</v>
      </c>
      <c r="CF64" s="15" t="s">
        <v>222</v>
      </c>
      <c r="CG64" s="15" t="s">
        <v>222</v>
      </c>
      <c r="CK64" s="15" t="s">
        <v>222</v>
      </c>
      <c r="CM64" s="15" t="s">
        <v>222</v>
      </c>
      <c r="CN64" s="15" t="s">
        <v>222</v>
      </c>
      <c r="CP64" s="15" t="s">
        <v>275</v>
      </c>
      <c r="CS64" s="15" t="s">
        <v>275</v>
      </c>
      <c r="CT64" s="15" t="s">
        <v>222</v>
      </c>
    </row>
    <row r="65">
      <c r="A65" s="13" t="str">
        <f t="shared" si="1"/>
        <v>DSD_04 20152094 Nguyễn Duy  Kỳ</v>
      </c>
      <c r="B65" s="14">
        <v>43732.93885967592</v>
      </c>
      <c r="C65" s="15" t="s">
        <v>474</v>
      </c>
      <c r="D65" s="16">
        <v>0.0</v>
      </c>
      <c r="E65" s="15" t="s">
        <v>475</v>
      </c>
      <c r="F65" s="15" t="s">
        <v>372</v>
      </c>
      <c r="G65" s="15" t="s">
        <v>1263</v>
      </c>
      <c r="H65" s="15" t="s">
        <v>1282</v>
      </c>
      <c r="I65" s="15" t="s">
        <v>1282</v>
      </c>
      <c r="J65" s="17" t="s">
        <v>1285</v>
      </c>
      <c r="K65" s="15" t="s">
        <v>1036</v>
      </c>
      <c r="L65" s="15" t="s">
        <v>1037</v>
      </c>
      <c r="N65" s="15" t="s">
        <v>1036</v>
      </c>
      <c r="O65" s="15" t="s">
        <v>1036</v>
      </c>
      <c r="P65" s="15" t="s">
        <v>215</v>
      </c>
      <c r="Q65" s="15" t="s">
        <v>215</v>
      </c>
      <c r="R65" s="15" t="s">
        <v>215</v>
      </c>
      <c r="S65" s="15" t="s">
        <v>215</v>
      </c>
      <c r="T65" s="15" t="s">
        <v>215</v>
      </c>
      <c r="U65" s="15" t="s">
        <v>275</v>
      </c>
      <c r="W65" s="15" t="s">
        <v>275</v>
      </c>
      <c r="Z65" s="15" t="s">
        <v>222</v>
      </c>
      <c r="AA65" s="15" t="s">
        <v>222</v>
      </c>
      <c r="AC65" s="15" t="s">
        <v>222</v>
      </c>
      <c r="AE65" s="15" t="s">
        <v>222</v>
      </c>
      <c r="AG65" s="15" t="s">
        <v>222</v>
      </c>
      <c r="AI65" s="15" t="s">
        <v>222</v>
      </c>
      <c r="AK65" s="15" t="s">
        <v>222</v>
      </c>
      <c r="AM65" s="15" t="s">
        <v>222</v>
      </c>
      <c r="AN65" s="15" t="s">
        <v>222</v>
      </c>
      <c r="AP65" s="15" t="s">
        <v>222</v>
      </c>
      <c r="AR65" s="15" t="s">
        <v>275</v>
      </c>
      <c r="AS65" s="15" t="s">
        <v>222</v>
      </c>
      <c r="AZ65" s="15" t="s">
        <v>222</v>
      </c>
      <c r="BG65" s="15" t="s">
        <v>222</v>
      </c>
      <c r="BI65" s="15" t="s">
        <v>222</v>
      </c>
      <c r="BJ65" s="15" t="s">
        <v>688</v>
      </c>
      <c r="BK65" s="15" t="s">
        <v>222</v>
      </c>
      <c r="BL65" s="15" t="s">
        <v>688</v>
      </c>
      <c r="BM65" s="15" t="s">
        <v>222</v>
      </c>
      <c r="BN65" s="15" t="s">
        <v>688</v>
      </c>
      <c r="BO65" s="15" t="s">
        <v>222</v>
      </c>
      <c r="BP65" s="15" t="s">
        <v>688</v>
      </c>
      <c r="BQ65" s="15" t="s">
        <v>222</v>
      </c>
      <c r="BR65" s="15" t="s">
        <v>688</v>
      </c>
      <c r="BT65" s="15" t="s">
        <v>688</v>
      </c>
      <c r="BV65" s="15" t="s">
        <v>275</v>
      </c>
      <c r="BW65" s="15" t="s">
        <v>222</v>
      </c>
      <c r="CA65" s="15" t="s">
        <v>275</v>
      </c>
      <c r="CB65" s="15" t="s">
        <v>222</v>
      </c>
      <c r="CF65" s="15" t="s">
        <v>275</v>
      </c>
      <c r="CG65" s="15" t="s">
        <v>222</v>
      </c>
      <c r="CK65" s="15" t="s">
        <v>222</v>
      </c>
      <c r="CL65" s="15" t="s">
        <v>688</v>
      </c>
      <c r="CM65" s="15" t="s">
        <v>222</v>
      </c>
      <c r="CN65" s="15" t="s">
        <v>222</v>
      </c>
      <c r="CP65" s="15" t="s">
        <v>222</v>
      </c>
      <c r="CS65" s="15" t="s">
        <v>222</v>
      </c>
    </row>
    <row r="66">
      <c r="A66" s="13" t="str">
        <f t="shared" si="1"/>
        <v>DSD_04 20152094 Nguyễn Duy  Kỳ</v>
      </c>
      <c r="B66" s="14">
        <v>43732.94455962963</v>
      </c>
      <c r="C66" s="15" t="s">
        <v>474</v>
      </c>
      <c r="D66" s="16">
        <v>0.0</v>
      </c>
      <c r="E66" s="15" t="s">
        <v>475</v>
      </c>
      <c r="F66" s="15" t="s">
        <v>372</v>
      </c>
      <c r="G66" s="15" t="s">
        <v>1263</v>
      </c>
      <c r="H66" s="15" t="s">
        <v>1299</v>
      </c>
      <c r="I66" s="15" t="s">
        <v>1299</v>
      </c>
      <c r="J66" s="17" t="s">
        <v>1301</v>
      </c>
      <c r="K66" s="15" t="s">
        <v>1036</v>
      </c>
      <c r="L66" s="15" t="s">
        <v>1037</v>
      </c>
      <c r="N66" s="15" t="s">
        <v>1036</v>
      </c>
      <c r="O66" s="15" t="s">
        <v>1036</v>
      </c>
      <c r="P66" s="15" t="s">
        <v>215</v>
      </c>
      <c r="Q66" s="15" t="s">
        <v>215</v>
      </c>
      <c r="R66" s="15" t="s">
        <v>215</v>
      </c>
      <c r="S66" s="15" t="s">
        <v>215</v>
      </c>
      <c r="T66" s="15" t="s">
        <v>215</v>
      </c>
      <c r="U66" s="15" t="s">
        <v>222</v>
      </c>
      <c r="V66" s="15" t="s">
        <v>688</v>
      </c>
      <c r="W66" s="15" t="s">
        <v>222</v>
      </c>
      <c r="X66" s="15" t="s">
        <v>688</v>
      </c>
      <c r="Y66" s="15" t="s">
        <v>688</v>
      </c>
      <c r="Z66" s="15" t="s">
        <v>275</v>
      </c>
      <c r="AA66" s="15" t="s">
        <v>222</v>
      </c>
      <c r="AB66" s="15" t="s">
        <v>688</v>
      </c>
      <c r="AC66" s="15" t="s">
        <v>222</v>
      </c>
      <c r="AE66" s="15" t="s">
        <v>222</v>
      </c>
      <c r="AF66" s="15" t="s">
        <v>688</v>
      </c>
      <c r="AG66" s="15" t="s">
        <v>222</v>
      </c>
      <c r="AI66" s="15" t="s">
        <v>222</v>
      </c>
      <c r="AK66" s="15" t="s">
        <v>222</v>
      </c>
      <c r="AM66" s="15" t="s">
        <v>222</v>
      </c>
      <c r="AN66" s="15" t="s">
        <v>275</v>
      </c>
      <c r="AO66" s="15" t="s">
        <v>688</v>
      </c>
      <c r="AP66" s="15" t="s">
        <v>222</v>
      </c>
      <c r="AQ66" s="15" t="s">
        <v>688</v>
      </c>
      <c r="AR66" s="15" t="s">
        <v>275</v>
      </c>
      <c r="AS66" s="15" t="s">
        <v>222</v>
      </c>
      <c r="AZ66" s="15" t="s">
        <v>275</v>
      </c>
      <c r="BG66" s="15" t="s">
        <v>275</v>
      </c>
      <c r="BI66" s="15" t="s">
        <v>222</v>
      </c>
      <c r="BJ66" s="15" t="s">
        <v>688</v>
      </c>
      <c r="BK66" s="15" t="s">
        <v>222</v>
      </c>
      <c r="BL66" s="15" t="s">
        <v>688</v>
      </c>
      <c r="BM66" s="15" t="s">
        <v>222</v>
      </c>
      <c r="BN66" s="15" t="s">
        <v>688</v>
      </c>
      <c r="BO66" s="15" t="s">
        <v>222</v>
      </c>
      <c r="BP66" s="15" t="s">
        <v>688</v>
      </c>
      <c r="BQ66" s="15" t="s">
        <v>275</v>
      </c>
      <c r="BR66" s="15" t="s">
        <v>222</v>
      </c>
      <c r="BT66" s="15" t="s">
        <v>222</v>
      </c>
      <c r="BV66" s="15" t="s">
        <v>275</v>
      </c>
      <c r="BW66" s="15" t="s">
        <v>222</v>
      </c>
      <c r="CA66" s="15" t="s">
        <v>275</v>
      </c>
      <c r="CB66" s="15" t="s">
        <v>222</v>
      </c>
      <c r="CF66" s="15" t="s">
        <v>275</v>
      </c>
      <c r="CG66" s="15" t="s">
        <v>222</v>
      </c>
      <c r="CK66" s="15" t="s">
        <v>222</v>
      </c>
      <c r="CM66" s="15" t="s">
        <v>275</v>
      </c>
      <c r="CN66" s="15" t="s">
        <v>222</v>
      </c>
      <c r="CO66" s="15" t="s">
        <v>688</v>
      </c>
      <c r="CP66" s="15" t="s">
        <v>222</v>
      </c>
      <c r="CQ66" s="15" t="s">
        <v>688</v>
      </c>
      <c r="CS66" s="15" t="s">
        <v>356</v>
      </c>
    </row>
    <row r="67">
      <c r="A67" s="13" t="str">
        <f t="shared" si="1"/>
        <v>DSD_04 20152094 Nguyễn Duy  Kỳ</v>
      </c>
      <c r="B67" s="14">
        <v>43732.948453136574</v>
      </c>
      <c r="C67" s="15" t="s">
        <v>474</v>
      </c>
      <c r="D67" s="16">
        <v>0.0</v>
      </c>
      <c r="E67" s="15" t="s">
        <v>475</v>
      </c>
      <c r="F67" s="15" t="s">
        <v>372</v>
      </c>
      <c r="G67" s="15" t="s">
        <v>1263</v>
      </c>
      <c r="H67" s="15" t="s">
        <v>1325</v>
      </c>
      <c r="I67" s="15" t="s">
        <v>1325</v>
      </c>
      <c r="J67" s="17" t="s">
        <v>1326</v>
      </c>
      <c r="K67" s="15" t="s">
        <v>1036</v>
      </c>
      <c r="L67" s="15" t="s">
        <v>1037</v>
      </c>
      <c r="N67" s="15" t="s">
        <v>1036</v>
      </c>
      <c r="O67" s="15" t="s">
        <v>1036</v>
      </c>
      <c r="P67" s="15" t="s">
        <v>215</v>
      </c>
      <c r="Q67" s="15" t="s">
        <v>215</v>
      </c>
      <c r="R67" s="15" t="s">
        <v>215</v>
      </c>
      <c r="S67" s="15" t="s">
        <v>215</v>
      </c>
      <c r="T67" s="15" t="s">
        <v>215</v>
      </c>
      <c r="U67" s="15" t="s">
        <v>222</v>
      </c>
      <c r="V67" s="15" t="s">
        <v>688</v>
      </c>
      <c r="W67" s="15" t="s">
        <v>222</v>
      </c>
      <c r="X67" s="15" t="s">
        <v>688</v>
      </c>
      <c r="Y67" s="15" t="s">
        <v>688</v>
      </c>
      <c r="Z67" s="15" t="s">
        <v>222</v>
      </c>
      <c r="AA67" s="15" t="s">
        <v>688</v>
      </c>
      <c r="AC67" s="15" t="s">
        <v>688</v>
      </c>
      <c r="AE67" s="15" t="s">
        <v>688</v>
      </c>
      <c r="AG67" s="15" t="s">
        <v>688</v>
      </c>
      <c r="AI67" s="15" t="s">
        <v>688</v>
      </c>
      <c r="AK67" s="15" t="s">
        <v>688</v>
      </c>
      <c r="AM67" s="15" t="s">
        <v>222</v>
      </c>
      <c r="AN67" s="15" t="s">
        <v>222</v>
      </c>
      <c r="AO67" s="15" t="s">
        <v>688</v>
      </c>
      <c r="AP67" s="15" t="s">
        <v>222</v>
      </c>
      <c r="AQ67" s="15" t="s">
        <v>688</v>
      </c>
      <c r="AR67" s="15" t="s">
        <v>275</v>
      </c>
      <c r="AS67" s="15" t="s">
        <v>222</v>
      </c>
      <c r="AZ67" s="15" t="s">
        <v>222</v>
      </c>
      <c r="BG67" s="15" t="s">
        <v>222</v>
      </c>
      <c r="BI67" s="15" t="s">
        <v>688</v>
      </c>
      <c r="BK67" s="15" t="s">
        <v>688</v>
      </c>
      <c r="BM67" s="15" t="s">
        <v>688</v>
      </c>
      <c r="BO67" s="15" t="s">
        <v>688</v>
      </c>
      <c r="BQ67" s="15" t="s">
        <v>222</v>
      </c>
      <c r="BR67" s="15" t="s">
        <v>688</v>
      </c>
      <c r="BT67" s="15" t="s">
        <v>688</v>
      </c>
      <c r="BV67" s="15" t="s">
        <v>222</v>
      </c>
      <c r="BW67" s="15" t="s">
        <v>688</v>
      </c>
      <c r="CA67" s="15" t="s">
        <v>222</v>
      </c>
      <c r="CB67" s="15" t="s">
        <v>688</v>
      </c>
      <c r="CF67" s="15" t="s">
        <v>222</v>
      </c>
      <c r="CG67" s="15" t="s">
        <v>688</v>
      </c>
      <c r="CK67" s="15" t="s">
        <v>222</v>
      </c>
      <c r="CM67" s="15" t="s">
        <v>222</v>
      </c>
      <c r="CN67" s="15" t="s">
        <v>688</v>
      </c>
      <c r="CP67" s="15" t="s">
        <v>688</v>
      </c>
      <c r="CS67" s="15" t="s">
        <v>688</v>
      </c>
    </row>
    <row r="68">
      <c r="A68" s="13" t="str">
        <f t="shared" si="1"/>
        <v>DSD_04 20152094 Nguyễn Duy  Kỳ</v>
      </c>
      <c r="B68" s="14">
        <v>43732.951848819444</v>
      </c>
      <c r="C68" s="15" t="s">
        <v>474</v>
      </c>
      <c r="D68" s="16">
        <v>0.0</v>
      </c>
      <c r="E68" s="15" t="s">
        <v>475</v>
      </c>
      <c r="F68" s="15" t="s">
        <v>372</v>
      </c>
      <c r="G68" s="15" t="s">
        <v>1263</v>
      </c>
      <c r="H68" s="15" t="s">
        <v>1352</v>
      </c>
      <c r="I68" s="15" t="s">
        <v>1352</v>
      </c>
      <c r="J68" s="17" t="s">
        <v>1356</v>
      </c>
      <c r="K68" s="15" t="s">
        <v>1036</v>
      </c>
      <c r="L68" s="15" t="s">
        <v>1037</v>
      </c>
      <c r="N68" s="15" t="s">
        <v>1036</v>
      </c>
      <c r="O68" s="15" t="s">
        <v>1036</v>
      </c>
      <c r="P68" s="15" t="s">
        <v>215</v>
      </c>
      <c r="Q68" s="15" t="s">
        <v>215</v>
      </c>
      <c r="R68" s="15" t="s">
        <v>215</v>
      </c>
      <c r="S68" s="15" t="s">
        <v>215</v>
      </c>
      <c r="T68" s="15" t="s">
        <v>215</v>
      </c>
      <c r="U68" s="15" t="s">
        <v>222</v>
      </c>
      <c r="V68" s="15" t="s">
        <v>688</v>
      </c>
      <c r="W68" s="15" t="s">
        <v>222</v>
      </c>
      <c r="Z68" s="15" t="s">
        <v>222</v>
      </c>
      <c r="AA68" s="15" t="s">
        <v>688</v>
      </c>
      <c r="AC68" s="15" t="s">
        <v>688</v>
      </c>
      <c r="AE68" s="15" t="s">
        <v>688</v>
      </c>
      <c r="AG68" s="15" t="s">
        <v>688</v>
      </c>
      <c r="AI68" s="15" t="s">
        <v>688</v>
      </c>
      <c r="AK68" s="15" t="s">
        <v>688</v>
      </c>
      <c r="AM68" s="15" t="s">
        <v>275</v>
      </c>
      <c r="AN68" s="15" t="s">
        <v>688</v>
      </c>
      <c r="AO68" s="15" t="s">
        <v>222</v>
      </c>
      <c r="AP68" s="15" t="s">
        <v>222</v>
      </c>
      <c r="AR68" s="15" t="s">
        <v>275</v>
      </c>
      <c r="AS68" s="15" t="s">
        <v>222</v>
      </c>
      <c r="AZ68" s="15" t="s">
        <v>222</v>
      </c>
      <c r="BG68" s="15" t="s">
        <v>222</v>
      </c>
      <c r="BI68" s="15" t="s">
        <v>688</v>
      </c>
      <c r="BK68" s="15" t="s">
        <v>688</v>
      </c>
      <c r="BM68" s="15" t="s">
        <v>688</v>
      </c>
      <c r="BO68" s="15" t="s">
        <v>688</v>
      </c>
      <c r="BQ68" s="15" t="s">
        <v>222</v>
      </c>
      <c r="BR68" s="15" t="s">
        <v>688</v>
      </c>
      <c r="BT68" s="15" t="s">
        <v>688</v>
      </c>
      <c r="BV68" s="15" t="s">
        <v>222</v>
      </c>
      <c r="BW68" s="15" t="s">
        <v>688</v>
      </c>
      <c r="CA68" s="15" t="s">
        <v>222</v>
      </c>
      <c r="CB68" s="15" t="s">
        <v>688</v>
      </c>
      <c r="CF68" s="15" t="s">
        <v>222</v>
      </c>
      <c r="CG68" s="15" t="s">
        <v>688</v>
      </c>
      <c r="CK68" s="15" t="s">
        <v>222</v>
      </c>
      <c r="CM68" s="15" t="s">
        <v>222</v>
      </c>
      <c r="CN68" s="15" t="s">
        <v>688</v>
      </c>
      <c r="CP68" s="15" t="s">
        <v>688</v>
      </c>
      <c r="CS68" s="15" t="s">
        <v>688</v>
      </c>
    </row>
    <row r="69">
      <c r="A69" s="13" t="str">
        <f t="shared" si="1"/>
        <v>DSD_04 20152094 Nguyễn Duy  Kỳ</v>
      </c>
      <c r="B69" s="14">
        <v>43732.95454060185</v>
      </c>
      <c r="C69" s="15" t="s">
        <v>474</v>
      </c>
      <c r="D69" s="16">
        <v>0.0</v>
      </c>
      <c r="E69" s="15" t="s">
        <v>475</v>
      </c>
      <c r="F69" s="15" t="s">
        <v>372</v>
      </c>
      <c r="G69" s="15" t="s">
        <v>1263</v>
      </c>
      <c r="H69" s="15" t="s">
        <v>1379</v>
      </c>
      <c r="I69" s="15" t="s">
        <v>1381</v>
      </c>
      <c r="J69" s="17" t="s">
        <v>1384</v>
      </c>
      <c r="K69" s="15" t="s">
        <v>1036</v>
      </c>
      <c r="L69" s="15" t="s">
        <v>1037</v>
      </c>
      <c r="N69" s="15" t="s">
        <v>1036</v>
      </c>
      <c r="O69" s="15" t="s">
        <v>1036</v>
      </c>
      <c r="P69" s="15" t="s">
        <v>275</v>
      </c>
      <c r="Q69" s="15" t="s">
        <v>275</v>
      </c>
      <c r="R69" s="15" t="s">
        <v>275</v>
      </c>
      <c r="S69" s="15" t="s">
        <v>275</v>
      </c>
      <c r="T69" s="15" t="s">
        <v>275</v>
      </c>
      <c r="U69" s="15" t="s">
        <v>340</v>
      </c>
      <c r="W69" s="15" t="s">
        <v>340</v>
      </c>
      <c r="Z69" s="15" t="s">
        <v>340</v>
      </c>
      <c r="AM69" s="15" t="s">
        <v>340</v>
      </c>
      <c r="AN69" s="15" t="s">
        <v>340</v>
      </c>
      <c r="AP69" s="15" t="s">
        <v>340</v>
      </c>
      <c r="AR69" s="15" t="s">
        <v>340</v>
      </c>
      <c r="AS69" s="15" t="s">
        <v>340</v>
      </c>
      <c r="AZ69" s="15" t="s">
        <v>340</v>
      </c>
      <c r="BG69" s="15" t="s">
        <v>340</v>
      </c>
      <c r="BQ69" s="15" t="s">
        <v>340</v>
      </c>
      <c r="BV69" s="15" t="s">
        <v>340</v>
      </c>
      <c r="CA69" s="15" t="s">
        <v>340</v>
      </c>
      <c r="CF69" s="15" t="s">
        <v>340</v>
      </c>
      <c r="CK69" s="15" t="s">
        <v>340</v>
      </c>
      <c r="CM69" s="15" t="s">
        <v>340</v>
      </c>
    </row>
    <row r="70">
      <c r="A70" s="13" t="str">
        <f t="shared" si="1"/>
        <v>DSD_04 20152094 Nguyễn Duy  Kỳ</v>
      </c>
      <c r="B70" s="14">
        <v>43732.95790145833</v>
      </c>
      <c r="C70" s="15" t="s">
        <v>474</v>
      </c>
      <c r="D70" s="16">
        <v>0.0</v>
      </c>
      <c r="E70" s="15" t="s">
        <v>475</v>
      </c>
      <c r="F70" s="15" t="s">
        <v>372</v>
      </c>
      <c r="G70" s="15" t="s">
        <v>1263</v>
      </c>
      <c r="H70" s="15" t="s">
        <v>1379</v>
      </c>
      <c r="I70" s="15" t="s">
        <v>1386</v>
      </c>
      <c r="J70" s="17" t="s">
        <v>1387</v>
      </c>
      <c r="K70" s="15" t="s">
        <v>1036</v>
      </c>
      <c r="L70" s="15" t="s">
        <v>1037</v>
      </c>
      <c r="N70" s="15" t="s">
        <v>1036</v>
      </c>
      <c r="O70" s="15" t="s">
        <v>1036</v>
      </c>
      <c r="P70" s="15" t="s">
        <v>275</v>
      </c>
      <c r="Q70" s="15" t="s">
        <v>275</v>
      </c>
      <c r="R70" s="15" t="s">
        <v>275</v>
      </c>
      <c r="S70" s="15" t="s">
        <v>275</v>
      </c>
      <c r="T70" s="15" t="s">
        <v>275</v>
      </c>
      <c r="U70" s="15" t="s">
        <v>340</v>
      </c>
      <c r="W70" s="15" t="s">
        <v>340</v>
      </c>
      <c r="Z70" s="15" t="s">
        <v>340</v>
      </c>
      <c r="AM70" s="15" t="s">
        <v>340</v>
      </c>
      <c r="AN70" s="15" t="s">
        <v>340</v>
      </c>
      <c r="AP70" s="15" t="s">
        <v>340</v>
      </c>
      <c r="AR70" s="15" t="s">
        <v>340</v>
      </c>
      <c r="AS70" s="15" t="s">
        <v>340</v>
      </c>
      <c r="AZ70" s="15" t="s">
        <v>340</v>
      </c>
      <c r="BG70" s="15" t="s">
        <v>340</v>
      </c>
      <c r="BQ70" s="15" t="s">
        <v>340</v>
      </c>
      <c r="BR70" s="15" t="s">
        <v>340</v>
      </c>
      <c r="BV70" s="15" t="s">
        <v>340</v>
      </c>
      <c r="CA70" s="15" t="s">
        <v>340</v>
      </c>
      <c r="CF70" s="15" t="s">
        <v>340</v>
      </c>
      <c r="CK70" s="15" t="s">
        <v>340</v>
      </c>
      <c r="CM70" s="15" t="s">
        <v>340</v>
      </c>
      <c r="CN70" s="15" t="s">
        <v>340</v>
      </c>
      <c r="CP70" s="15" t="s">
        <v>340</v>
      </c>
      <c r="CS70" s="15" t="s">
        <v>340</v>
      </c>
    </row>
    <row r="71">
      <c r="A71" s="13" t="str">
        <f t="shared" si="1"/>
        <v>DSD_04 20153325 Nguyễn Chí  Thanh</v>
      </c>
      <c r="B71" s="14">
        <v>43732.944461377316</v>
      </c>
      <c r="C71" s="15" t="s">
        <v>212</v>
      </c>
      <c r="D71" s="16">
        <v>0.0</v>
      </c>
      <c r="E71" s="15" t="s">
        <v>643</v>
      </c>
      <c r="F71" s="15" t="s">
        <v>372</v>
      </c>
      <c r="G71" s="15" t="s">
        <v>1406</v>
      </c>
      <c r="H71" s="15" t="s">
        <v>1407</v>
      </c>
      <c r="I71" s="15" t="s">
        <v>1407</v>
      </c>
      <c r="J71" s="17" t="s">
        <v>1408</v>
      </c>
      <c r="K71" s="15" t="s">
        <v>1409</v>
      </c>
      <c r="L71" s="15" t="s">
        <v>1410</v>
      </c>
      <c r="N71" s="15" t="s">
        <v>379</v>
      </c>
      <c r="O71" s="15" t="s">
        <v>1411</v>
      </c>
      <c r="P71" s="15" t="s">
        <v>275</v>
      </c>
      <c r="Q71" s="15" t="s">
        <v>275</v>
      </c>
      <c r="R71" s="15" t="s">
        <v>275</v>
      </c>
      <c r="S71" s="15" t="s">
        <v>275</v>
      </c>
      <c r="T71" s="15" t="s">
        <v>275</v>
      </c>
      <c r="U71" s="15" t="s">
        <v>275</v>
      </c>
      <c r="V71" s="15" t="s">
        <v>275</v>
      </c>
      <c r="W71" s="15" t="s">
        <v>275</v>
      </c>
      <c r="X71" s="15" t="s">
        <v>275</v>
      </c>
      <c r="Y71" s="15" t="s">
        <v>275</v>
      </c>
      <c r="Z71" s="15" t="s">
        <v>275</v>
      </c>
      <c r="AA71" s="15" t="s">
        <v>275</v>
      </c>
      <c r="AB71" s="15" t="s">
        <v>275</v>
      </c>
      <c r="AC71" s="15" t="s">
        <v>275</v>
      </c>
      <c r="AD71" s="15" t="s">
        <v>275</v>
      </c>
      <c r="AE71" s="15" t="s">
        <v>275</v>
      </c>
      <c r="AF71" s="15" t="s">
        <v>275</v>
      </c>
      <c r="AG71" s="15" t="s">
        <v>275</v>
      </c>
      <c r="AH71" s="15" t="s">
        <v>275</v>
      </c>
      <c r="AI71" s="15" t="s">
        <v>275</v>
      </c>
      <c r="AJ71" s="15" t="s">
        <v>275</v>
      </c>
      <c r="AK71" s="15" t="s">
        <v>275</v>
      </c>
      <c r="AL71" s="15" t="s">
        <v>275</v>
      </c>
      <c r="AM71" s="15" t="s">
        <v>275</v>
      </c>
      <c r="AN71" s="15" t="s">
        <v>275</v>
      </c>
      <c r="AO71" s="15" t="s">
        <v>275</v>
      </c>
      <c r="AP71" s="15" t="s">
        <v>275</v>
      </c>
      <c r="AQ71" s="15" t="s">
        <v>275</v>
      </c>
      <c r="AR71" s="15" t="s">
        <v>275</v>
      </c>
      <c r="AS71" s="15" t="s">
        <v>275</v>
      </c>
      <c r="AT71" s="15" t="s">
        <v>275</v>
      </c>
      <c r="AU71" s="15" t="s">
        <v>275</v>
      </c>
      <c r="AV71" s="15" t="s">
        <v>275</v>
      </c>
      <c r="AW71" s="15" t="s">
        <v>275</v>
      </c>
      <c r="AX71" s="15" t="s">
        <v>275</v>
      </c>
      <c r="AY71" s="15" t="s">
        <v>275</v>
      </c>
      <c r="AZ71" s="15" t="s">
        <v>275</v>
      </c>
      <c r="BA71" s="15" t="s">
        <v>275</v>
      </c>
      <c r="BB71" s="15" t="s">
        <v>275</v>
      </c>
      <c r="BC71" s="15" t="s">
        <v>275</v>
      </c>
      <c r="BD71" s="15" t="s">
        <v>275</v>
      </c>
      <c r="BE71" s="15" t="s">
        <v>275</v>
      </c>
      <c r="BF71" s="15" t="s">
        <v>275</v>
      </c>
      <c r="BG71" s="15" t="s">
        <v>275</v>
      </c>
      <c r="BH71" s="15" t="s">
        <v>275</v>
      </c>
      <c r="BI71" s="15" t="s">
        <v>275</v>
      </c>
      <c r="BJ71" s="15" t="s">
        <v>275</v>
      </c>
      <c r="BK71" s="15" t="s">
        <v>275</v>
      </c>
      <c r="BL71" s="15" t="s">
        <v>275</v>
      </c>
      <c r="BM71" s="15" t="s">
        <v>275</v>
      </c>
      <c r="BN71" s="15" t="s">
        <v>275</v>
      </c>
      <c r="BO71" s="15" t="s">
        <v>275</v>
      </c>
      <c r="BP71" s="15" t="s">
        <v>275</v>
      </c>
      <c r="BQ71" s="15" t="s">
        <v>275</v>
      </c>
      <c r="BR71" s="15" t="s">
        <v>275</v>
      </c>
      <c r="BS71" s="15" t="s">
        <v>275</v>
      </c>
      <c r="BT71" s="15" t="s">
        <v>275</v>
      </c>
      <c r="BU71" s="15" t="s">
        <v>275</v>
      </c>
      <c r="BV71" s="15" t="s">
        <v>275</v>
      </c>
      <c r="BW71" s="15" t="s">
        <v>275</v>
      </c>
      <c r="BX71" s="15" t="s">
        <v>275</v>
      </c>
      <c r="BY71" s="15" t="s">
        <v>275</v>
      </c>
      <c r="BZ71" s="15" t="s">
        <v>275</v>
      </c>
      <c r="CA71" s="15" t="s">
        <v>275</v>
      </c>
      <c r="CB71" s="15" t="s">
        <v>275</v>
      </c>
      <c r="CC71" s="15" t="s">
        <v>275</v>
      </c>
      <c r="CD71" s="15" t="s">
        <v>275</v>
      </c>
      <c r="CE71" s="15" t="s">
        <v>275</v>
      </c>
      <c r="CF71" s="15" t="s">
        <v>275</v>
      </c>
      <c r="CG71" s="15" t="s">
        <v>275</v>
      </c>
      <c r="CH71" s="15" t="s">
        <v>275</v>
      </c>
      <c r="CI71" s="15" t="s">
        <v>275</v>
      </c>
      <c r="CJ71" s="15" t="s">
        <v>275</v>
      </c>
      <c r="CK71" s="15" t="s">
        <v>275</v>
      </c>
      <c r="CL71" s="15" t="s">
        <v>275</v>
      </c>
      <c r="CM71" s="15" t="s">
        <v>275</v>
      </c>
      <c r="CN71" s="15" t="s">
        <v>275</v>
      </c>
      <c r="CO71" s="15" t="s">
        <v>275</v>
      </c>
      <c r="CP71" s="15" t="s">
        <v>275</v>
      </c>
      <c r="CQ71" s="15" t="s">
        <v>275</v>
      </c>
      <c r="CR71" s="15" t="s">
        <v>275</v>
      </c>
      <c r="CS71" s="15" t="s">
        <v>275</v>
      </c>
      <c r="CT71" s="15" t="s">
        <v>275</v>
      </c>
    </row>
    <row r="72">
      <c r="A72" s="13" t="str">
        <f t="shared" si="1"/>
        <v>DSD_04 20153325 Nguyễn Chí  Thanh</v>
      </c>
      <c r="B72" s="14">
        <v>43732.95183568287</v>
      </c>
      <c r="C72" s="15" t="s">
        <v>212</v>
      </c>
      <c r="D72" s="16">
        <v>0.0</v>
      </c>
      <c r="E72" s="15" t="s">
        <v>643</v>
      </c>
      <c r="F72" s="15" t="s">
        <v>372</v>
      </c>
      <c r="G72" s="15" t="s">
        <v>1406</v>
      </c>
      <c r="H72" s="15" t="s">
        <v>1448</v>
      </c>
      <c r="I72" s="15" t="s">
        <v>1449</v>
      </c>
      <c r="J72" s="17" t="s">
        <v>1450</v>
      </c>
      <c r="K72" s="15" t="s">
        <v>1409</v>
      </c>
      <c r="L72" s="15" t="s">
        <v>1410</v>
      </c>
      <c r="N72" s="15" t="s">
        <v>379</v>
      </c>
      <c r="O72" s="15" t="s">
        <v>1411</v>
      </c>
      <c r="P72" s="15" t="s">
        <v>275</v>
      </c>
      <c r="Q72" s="15" t="s">
        <v>275</v>
      </c>
      <c r="R72" s="15" t="s">
        <v>275</v>
      </c>
      <c r="S72" s="15" t="s">
        <v>224</v>
      </c>
      <c r="U72" s="15" t="s">
        <v>224</v>
      </c>
      <c r="W72" s="15" t="s">
        <v>224</v>
      </c>
      <c r="Z72" s="15" t="s">
        <v>224</v>
      </c>
      <c r="AN72" s="15" t="s">
        <v>224</v>
      </c>
      <c r="AP72" s="15" t="s">
        <v>224</v>
      </c>
      <c r="AR72" s="15" t="s">
        <v>224</v>
      </c>
      <c r="AS72" s="15" t="s">
        <v>224</v>
      </c>
      <c r="AZ72" s="15" t="s">
        <v>224</v>
      </c>
      <c r="BG72" s="15" t="s">
        <v>224</v>
      </c>
      <c r="BQ72" s="15" t="s">
        <v>224</v>
      </c>
      <c r="CM72" s="15" t="s">
        <v>224</v>
      </c>
    </row>
    <row r="73">
      <c r="A73" s="13" t="str">
        <f t="shared" si="1"/>
        <v>DSD_04 20153325 Nguyễn Chí  Thanh</v>
      </c>
      <c r="B73" s="14">
        <v>43732.959696631944</v>
      </c>
      <c r="C73" s="15" t="s">
        <v>212</v>
      </c>
      <c r="D73" s="16">
        <v>0.0</v>
      </c>
      <c r="E73" s="15" t="s">
        <v>643</v>
      </c>
      <c r="F73" s="15" t="s">
        <v>372</v>
      </c>
      <c r="G73" s="15" t="s">
        <v>1406</v>
      </c>
      <c r="H73" s="15" t="s">
        <v>1467</v>
      </c>
      <c r="I73" s="15" t="s">
        <v>1468</v>
      </c>
      <c r="J73" s="17" t="s">
        <v>1469</v>
      </c>
      <c r="K73" s="15" t="s">
        <v>1409</v>
      </c>
      <c r="L73" s="15" t="s">
        <v>1410</v>
      </c>
      <c r="N73" s="15" t="s">
        <v>379</v>
      </c>
      <c r="O73" s="15" t="s">
        <v>1411</v>
      </c>
      <c r="S73" s="15" t="s">
        <v>275</v>
      </c>
      <c r="T73" s="15" t="s">
        <v>224</v>
      </c>
      <c r="U73" s="15" t="s">
        <v>275</v>
      </c>
      <c r="V73" s="15" t="s">
        <v>224</v>
      </c>
      <c r="W73" s="15" t="s">
        <v>275</v>
      </c>
      <c r="X73" s="15" t="s">
        <v>224</v>
      </c>
      <c r="Y73" s="15" t="s">
        <v>224</v>
      </c>
      <c r="Z73" s="15" t="s">
        <v>275</v>
      </c>
      <c r="AA73" s="15" t="s">
        <v>224</v>
      </c>
      <c r="AC73" s="15" t="s">
        <v>224</v>
      </c>
      <c r="AE73" s="15" t="s">
        <v>224</v>
      </c>
      <c r="AG73" s="15" t="s">
        <v>224</v>
      </c>
      <c r="AI73" s="15" t="s">
        <v>224</v>
      </c>
      <c r="AK73" s="15" t="s">
        <v>224</v>
      </c>
      <c r="AM73" s="15" t="s">
        <v>275</v>
      </c>
      <c r="AN73" s="15" t="s">
        <v>224</v>
      </c>
      <c r="AP73" s="15" t="s">
        <v>224</v>
      </c>
      <c r="AR73" s="15" t="s">
        <v>275</v>
      </c>
      <c r="AS73" s="15" t="s">
        <v>224</v>
      </c>
      <c r="AZ73" s="15" t="s">
        <v>224</v>
      </c>
      <c r="BG73" s="15" t="s">
        <v>224</v>
      </c>
      <c r="BI73" s="15" t="s">
        <v>224</v>
      </c>
      <c r="BK73" s="15" t="s">
        <v>224</v>
      </c>
      <c r="BM73" s="15" t="s">
        <v>224</v>
      </c>
      <c r="BO73" s="15" t="s">
        <v>224</v>
      </c>
      <c r="BQ73" s="15" t="s">
        <v>224</v>
      </c>
      <c r="BV73" s="15" t="s">
        <v>224</v>
      </c>
      <c r="CA73" s="15" t="s">
        <v>224</v>
      </c>
      <c r="CF73" s="15" t="s">
        <v>224</v>
      </c>
      <c r="CM73" s="15" t="s">
        <v>275</v>
      </c>
      <c r="CN73" s="15" t="s">
        <v>224</v>
      </c>
      <c r="CP73" s="15" t="s">
        <v>224</v>
      </c>
      <c r="CS73" s="15" t="s">
        <v>224</v>
      </c>
    </row>
    <row r="74">
      <c r="A74" s="13" t="str">
        <f t="shared" si="1"/>
        <v>DSD_04 20153325 Nguyễn Chí  Thanh</v>
      </c>
      <c r="B74" s="14">
        <v>43732.97117267361</v>
      </c>
      <c r="C74" s="15" t="s">
        <v>212</v>
      </c>
      <c r="D74" s="16">
        <v>0.0</v>
      </c>
      <c r="E74" s="15" t="s">
        <v>643</v>
      </c>
      <c r="F74" s="15" t="s">
        <v>372</v>
      </c>
      <c r="G74" s="15" t="s">
        <v>1406</v>
      </c>
      <c r="H74" s="15" t="s">
        <v>1467</v>
      </c>
      <c r="I74" s="15" t="s">
        <v>1485</v>
      </c>
      <c r="J74" s="17" t="s">
        <v>1487</v>
      </c>
      <c r="K74" s="15" t="s">
        <v>1409</v>
      </c>
      <c r="L74" s="15" t="s">
        <v>1410</v>
      </c>
      <c r="N74" s="15" t="s">
        <v>379</v>
      </c>
      <c r="O74" s="15" t="s">
        <v>1411</v>
      </c>
      <c r="S74" s="15" t="s">
        <v>275</v>
      </c>
      <c r="T74" s="15" t="s">
        <v>224</v>
      </c>
      <c r="U74" s="15" t="s">
        <v>275</v>
      </c>
      <c r="V74" s="15" t="s">
        <v>224</v>
      </c>
      <c r="W74" s="15" t="s">
        <v>275</v>
      </c>
      <c r="X74" s="15" t="s">
        <v>224</v>
      </c>
      <c r="Y74" s="15" t="s">
        <v>224</v>
      </c>
      <c r="Z74" s="15" t="s">
        <v>340</v>
      </c>
      <c r="AA74" s="15" t="s">
        <v>275</v>
      </c>
      <c r="AB74" s="15" t="s">
        <v>224</v>
      </c>
      <c r="AC74" s="15" t="s">
        <v>275</v>
      </c>
      <c r="AD74" s="15" t="s">
        <v>224</v>
      </c>
      <c r="AE74" s="15" t="s">
        <v>275</v>
      </c>
      <c r="AF74" s="15" t="s">
        <v>224</v>
      </c>
      <c r="AG74" s="15" t="s">
        <v>275</v>
      </c>
      <c r="AH74" s="15" t="s">
        <v>224</v>
      </c>
      <c r="AI74" s="15" t="s">
        <v>275</v>
      </c>
      <c r="AJ74" s="15" t="s">
        <v>224</v>
      </c>
      <c r="AK74" s="15" t="s">
        <v>275</v>
      </c>
      <c r="AL74" s="15" t="s">
        <v>224</v>
      </c>
      <c r="AM74" s="15" t="s">
        <v>340</v>
      </c>
      <c r="AN74" s="15" t="s">
        <v>275</v>
      </c>
      <c r="AO74" s="15" t="s">
        <v>224</v>
      </c>
      <c r="AP74" s="15" t="s">
        <v>275</v>
      </c>
      <c r="AQ74" s="15" t="s">
        <v>224</v>
      </c>
      <c r="AR74" s="15" t="s">
        <v>340</v>
      </c>
      <c r="AS74" s="15" t="s">
        <v>275</v>
      </c>
      <c r="AT74" s="15" t="s">
        <v>224</v>
      </c>
      <c r="AU74" s="15" t="s">
        <v>224</v>
      </c>
      <c r="AV74" s="15" t="s">
        <v>224</v>
      </c>
      <c r="AW74" s="15" t="s">
        <v>224</v>
      </c>
      <c r="AX74" s="15" t="s">
        <v>224</v>
      </c>
      <c r="AY74" s="15" t="s">
        <v>224</v>
      </c>
      <c r="AZ74" s="15" t="s">
        <v>275</v>
      </c>
      <c r="BA74" s="15" t="s">
        <v>224</v>
      </c>
      <c r="BB74" s="15" t="s">
        <v>224</v>
      </c>
      <c r="BC74" s="15" t="s">
        <v>224</v>
      </c>
      <c r="BD74" s="15" t="s">
        <v>224</v>
      </c>
      <c r="BE74" s="15" t="s">
        <v>224</v>
      </c>
      <c r="BF74" s="15" t="s">
        <v>224</v>
      </c>
      <c r="BG74" s="15" t="s">
        <v>275</v>
      </c>
      <c r="BH74" s="15" t="s">
        <v>224</v>
      </c>
      <c r="BI74" s="15" t="s">
        <v>275</v>
      </c>
      <c r="BJ74" s="15" t="s">
        <v>224</v>
      </c>
      <c r="BK74" s="15" t="s">
        <v>275</v>
      </c>
      <c r="BL74" s="15" t="s">
        <v>224</v>
      </c>
      <c r="BM74" s="15" t="s">
        <v>275</v>
      </c>
      <c r="BN74" s="15" t="s">
        <v>224</v>
      </c>
      <c r="BO74" s="15" t="s">
        <v>275</v>
      </c>
      <c r="BP74" s="15" t="s">
        <v>224</v>
      </c>
      <c r="BQ74" s="15" t="s">
        <v>340</v>
      </c>
      <c r="BR74" s="15" t="s">
        <v>275</v>
      </c>
      <c r="BS74" s="15" t="s">
        <v>224</v>
      </c>
      <c r="BT74" s="15" t="s">
        <v>275</v>
      </c>
      <c r="BU74" s="15" t="s">
        <v>224</v>
      </c>
      <c r="BV74" s="15" t="s">
        <v>340</v>
      </c>
      <c r="BW74" s="15" t="s">
        <v>275</v>
      </c>
      <c r="BX74" s="15" t="s">
        <v>224</v>
      </c>
      <c r="BY74" s="15" t="s">
        <v>224</v>
      </c>
      <c r="BZ74" s="15" t="s">
        <v>224</v>
      </c>
      <c r="CA74" s="15" t="s">
        <v>340</v>
      </c>
      <c r="CB74" s="15" t="s">
        <v>275</v>
      </c>
      <c r="CC74" s="15" t="s">
        <v>224</v>
      </c>
      <c r="CD74" s="15" t="s">
        <v>224</v>
      </c>
      <c r="CE74" s="15" t="s">
        <v>224</v>
      </c>
      <c r="CF74" s="15" t="s">
        <v>340</v>
      </c>
      <c r="CG74" s="15" t="s">
        <v>275</v>
      </c>
      <c r="CH74" s="15" t="s">
        <v>224</v>
      </c>
      <c r="CI74" s="15" t="s">
        <v>224</v>
      </c>
      <c r="CJ74" s="15" t="s">
        <v>224</v>
      </c>
      <c r="CK74" s="15" t="s">
        <v>275</v>
      </c>
      <c r="CL74" s="15" t="s">
        <v>224</v>
      </c>
      <c r="CM74" s="15" t="s">
        <v>340</v>
      </c>
      <c r="CN74" s="15" t="s">
        <v>275</v>
      </c>
      <c r="CO74" s="15" t="s">
        <v>224</v>
      </c>
      <c r="CP74" s="15" t="s">
        <v>275</v>
      </c>
      <c r="CQ74" s="15" t="s">
        <v>224</v>
      </c>
      <c r="CR74" s="15" t="s">
        <v>224</v>
      </c>
      <c r="CS74" s="15" t="s">
        <v>275</v>
      </c>
      <c r="CT74" s="15" t="s">
        <v>224</v>
      </c>
    </row>
    <row r="75">
      <c r="A75" s="13" t="str">
        <f t="shared" si="1"/>
        <v>DSD_04 20153325 Nguyễn Chí  Thanh</v>
      </c>
      <c r="B75" s="14">
        <v>43732.97628675926</v>
      </c>
      <c r="C75" s="15" t="s">
        <v>212</v>
      </c>
      <c r="D75" s="16">
        <v>0.0</v>
      </c>
      <c r="E75" s="15" t="s">
        <v>643</v>
      </c>
      <c r="F75" s="15" t="s">
        <v>372</v>
      </c>
      <c r="G75" s="15" t="s">
        <v>1406</v>
      </c>
      <c r="H75" s="15" t="s">
        <v>1507</v>
      </c>
      <c r="I75" s="15" t="s">
        <v>1507</v>
      </c>
      <c r="J75" s="17" t="s">
        <v>1510</v>
      </c>
      <c r="K75" s="15" t="s">
        <v>1409</v>
      </c>
      <c r="L75" s="15" t="s">
        <v>1410</v>
      </c>
      <c r="N75" s="15" t="s">
        <v>379</v>
      </c>
      <c r="O75" s="15" t="s">
        <v>1515</v>
      </c>
      <c r="P75" s="15" t="s">
        <v>218</v>
      </c>
      <c r="Q75" s="15" t="s">
        <v>218</v>
      </c>
      <c r="R75" s="15" t="s">
        <v>218</v>
      </c>
      <c r="S75" s="15" t="s">
        <v>275</v>
      </c>
      <c r="T75" s="15" t="s">
        <v>222</v>
      </c>
      <c r="U75" s="15" t="s">
        <v>275</v>
      </c>
      <c r="V75" s="15" t="s">
        <v>222</v>
      </c>
      <c r="W75" s="15" t="s">
        <v>275</v>
      </c>
      <c r="X75" s="15" t="s">
        <v>222</v>
      </c>
      <c r="Y75" s="15" t="s">
        <v>222</v>
      </c>
      <c r="Z75" s="15" t="s">
        <v>222</v>
      </c>
      <c r="AA75" s="15" t="s">
        <v>275</v>
      </c>
      <c r="AB75" s="15" t="s">
        <v>222</v>
      </c>
      <c r="AC75" s="15" t="s">
        <v>275</v>
      </c>
      <c r="AD75" s="15" t="s">
        <v>222</v>
      </c>
      <c r="AE75" s="15" t="s">
        <v>275</v>
      </c>
      <c r="AF75" s="15" t="s">
        <v>222</v>
      </c>
      <c r="AG75" s="15" t="s">
        <v>275</v>
      </c>
      <c r="AH75" s="15" t="s">
        <v>222</v>
      </c>
      <c r="AI75" s="15" t="s">
        <v>275</v>
      </c>
      <c r="AJ75" s="15" t="s">
        <v>222</v>
      </c>
      <c r="AK75" s="15" t="s">
        <v>275</v>
      </c>
      <c r="AL75" s="15" t="s">
        <v>222</v>
      </c>
      <c r="AM75" s="15" t="s">
        <v>275</v>
      </c>
      <c r="AN75" s="15" t="s">
        <v>275</v>
      </c>
      <c r="AO75" s="15" t="s">
        <v>222</v>
      </c>
      <c r="AP75" s="15" t="s">
        <v>275</v>
      </c>
      <c r="AQ75" s="15" t="s">
        <v>222</v>
      </c>
      <c r="AR75" s="15" t="s">
        <v>275</v>
      </c>
      <c r="AS75" s="15" t="s">
        <v>275</v>
      </c>
      <c r="AT75" s="15" t="s">
        <v>222</v>
      </c>
      <c r="AU75" s="15" t="s">
        <v>222</v>
      </c>
      <c r="AV75" s="15" t="s">
        <v>222</v>
      </c>
      <c r="AW75" s="15" t="s">
        <v>222</v>
      </c>
      <c r="AX75" s="15" t="s">
        <v>222</v>
      </c>
      <c r="AY75" s="15" t="s">
        <v>222</v>
      </c>
      <c r="AZ75" s="15" t="s">
        <v>275</v>
      </c>
      <c r="BA75" s="15" t="s">
        <v>222</v>
      </c>
      <c r="BB75" s="15" t="s">
        <v>222</v>
      </c>
      <c r="BC75" s="15" t="s">
        <v>222</v>
      </c>
      <c r="BD75" s="15" t="s">
        <v>222</v>
      </c>
      <c r="BE75" s="15" t="s">
        <v>222</v>
      </c>
      <c r="BF75" s="15" t="s">
        <v>222</v>
      </c>
      <c r="BG75" s="15" t="s">
        <v>275</v>
      </c>
      <c r="BH75" s="15" t="s">
        <v>222</v>
      </c>
      <c r="BI75" s="15" t="s">
        <v>275</v>
      </c>
      <c r="BJ75" s="15" t="s">
        <v>222</v>
      </c>
      <c r="BK75" s="15" t="s">
        <v>275</v>
      </c>
      <c r="BL75" s="15" t="s">
        <v>222</v>
      </c>
      <c r="BM75" s="15" t="s">
        <v>275</v>
      </c>
      <c r="BN75" s="15" t="s">
        <v>222</v>
      </c>
      <c r="BO75" s="15" t="s">
        <v>275</v>
      </c>
      <c r="BP75" s="15" t="s">
        <v>222</v>
      </c>
      <c r="BQ75" s="15" t="s">
        <v>275</v>
      </c>
      <c r="BR75" s="15" t="s">
        <v>275</v>
      </c>
      <c r="BS75" s="15" t="s">
        <v>222</v>
      </c>
      <c r="BT75" s="15" t="s">
        <v>275</v>
      </c>
      <c r="BU75" s="15" t="s">
        <v>222</v>
      </c>
      <c r="BV75" s="15" t="s">
        <v>275</v>
      </c>
      <c r="BW75" s="15" t="s">
        <v>275</v>
      </c>
      <c r="BX75" s="15" t="s">
        <v>222</v>
      </c>
      <c r="BY75" s="15" t="s">
        <v>222</v>
      </c>
      <c r="BZ75" s="15" t="s">
        <v>222</v>
      </c>
      <c r="CA75" s="15" t="s">
        <v>275</v>
      </c>
      <c r="CB75" s="15" t="s">
        <v>275</v>
      </c>
      <c r="CC75" s="15" t="s">
        <v>222</v>
      </c>
      <c r="CD75" s="15" t="s">
        <v>222</v>
      </c>
      <c r="CE75" s="15" t="s">
        <v>222</v>
      </c>
      <c r="CF75" s="15" t="s">
        <v>275</v>
      </c>
      <c r="CG75" s="15" t="s">
        <v>275</v>
      </c>
      <c r="CH75" s="15" t="s">
        <v>222</v>
      </c>
      <c r="CI75" s="15" t="s">
        <v>222</v>
      </c>
      <c r="CJ75" s="15" t="s">
        <v>222</v>
      </c>
      <c r="CK75" s="15" t="s">
        <v>275</v>
      </c>
      <c r="CL75" s="15" t="s">
        <v>222</v>
      </c>
      <c r="CM75" s="15" t="s">
        <v>275</v>
      </c>
      <c r="CN75" s="15" t="s">
        <v>275</v>
      </c>
      <c r="CO75" s="15" t="s">
        <v>222</v>
      </c>
      <c r="CP75" s="15" t="s">
        <v>275</v>
      </c>
      <c r="CQ75" s="15" t="s">
        <v>222</v>
      </c>
      <c r="CR75" s="15" t="s">
        <v>222</v>
      </c>
      <c r="CS75" s="15" t="s">
        <v>275</v>
      </c>
      <c r="CT75" s="15" t="s">
        <v>222</v>
      </c>
    </row>
    <row r="76">
      <c r="A76" s="13" t="str">
        <f t="shared" si="1"/>
        <v>DSD_04 20154474 Kerlor Senglao</v>
      </c>
      <c r="B76" s="14">
        <v>43732.961726747686</v>
      </c>
      <c r="C76" s="15" t="s">
        <v>1537</v>
      </c>
      <c r="D76" s="16">
        <v>0.0</v>
      </c>
      <c r="E76" s="15" t="s">
        <v>1542</v>
      </c>
      <c r="F76" s="15" t="s">
        <v>372</v>
      </c>
      <c r="G76" s="15" t="s">
        <v>398</v>
      </c>
      <c r="H76" s="15" t="s">
        <v>399</v>
      </c>
      <c r="I76" s="15" t="s">
        <v>421</v>
      </c>
      <c r="J76" s="17" t="s">
        <v>1552</v>
      </c>
      <c r="K76" s="15" t="s">
        <v>1036</v>
      </c>
      <c r="L76" s="15" t="s">
        <v>1037</v>
      </c>
      <c r="N76" s="15" t="s">
        <v>1555</v>
      </c>
      <c r="O76" s="15" t="s">
        <v>1166</v>
      </c>
      <c r="P76" s="15" t="s">
        <v>275</v>
      </c>
      <c r="Q76" s="15" t="s">
        <v>275</v>
      </c>
      <c r="R76" s="15" t="s">
        <v>222</v>
      </c>
      <c r="S76" s="15" t="s">
        <v>222</v>
      </c>
      <c r="T76" s="15" t="s">
        <v>224</v>
      </c>
      <c r="U76" s="15" t="s">
        <v>688</v>
      </c>
      <c r="V76" s="15" t="s">
        <v>224</v>
      </c>
      <c r="W76" s="15" t="s">
        <v>224</v>
      </c>
      <c r="AM76" s="15" t="s">
        <v>340</v>
      </c>
      <c r="AN76" s="15" t="s">
        <v>340</v>
      </c>
      <c r="AO76" s="15" t="s">
        <v>340</v>
      </c>
      <c r="AR76" s="15" t="s">
        <v>275</v>
      </c>
      <c r="AS76" s="15" t="s">
        <v>275</v>
      </c>
      <c r="AT76" s="15" t="s">
        <v>275</v>
      </c>
      <c r="AU76" s="15" t="s">
        <v>275</v>
      </c>
      <c r="AV76" s="15" t="s">
        <v>275</v>
      </c>
      <c r="AW76" s="15" t="s">
        <v>275</v>
      </c>
      <c r="AX76" s="15" t="s">
        <v>222</v>
      </c>
      <c r="AY76" s="15" t="s">
        <v>222</v>
      </c>
      <c r="AZ76" s="15" t="s">
        <v>222</v>
      </c>
      <c r="BG76" s="15" t="s">
        <v>215</v>
      </c>
      <c r="BH76" s="15" t="s">
        <v>215</v>
      </c>
      <c r="BK76" s="15" t="s">
        <v>215</v>
      </c>
      <c r="BL76" s="15" t="s">
        <v>215</v>
      </c>
    </row>
    <row r="77">
      <c r="A77" s="13" t="str">
        <f t="shared" si="1"/>
        <v>DSD_04 20154474 Kerlor Senglao</v>
      </c>
      <c r="B77" s="14">
        <v>43732.98762079861</v>
      </c>
      <c r="C77" s="15" t="s">
        <v>1537</v>
      </c>
      <c r="D77" s="16">
        <v>0.0</v>
      </c>
      <c r="E77" s="15" t="s">
        <v>1542</v>
      </c>
      <c r="F77" s="15" t="s">
        <v>372</v>
      </c>
      <c r="G77" s="15" t="s">
        <v>398</v>
      </c>
      <c r="H77" s="15" t="s">
        <v>1567</v>
      </c>
      <c r="I77" s="15" t="s">
        <v>1567</v>
      </c>
      <c r="J77" s="17" t="s">
        <v>1568</v>
      </c>
      <c r="K77" s="15" t="s">
        <v>1036</v>
      </c>
      <c r="L77" s="15" t="s">
        <v>1037</v>
      </c>
      <c r="N77" s="15" t="s">
        <v>1569</v>
      </c>
      <c r="O77" s="15" t="s">
        <v>1166</v>
      </c>
      <c r="P77" s="15" t="s">
        <v>224</v>
      </c>
      <c r="Q77" s="15" t="s">
        <v>224</v>
      </c>
      <c r="R77" s="15" t="s">
        <v>275</v>
      </c>
      <c r="S77" s="15" t="s">
        <v>224</v>
      </c>
      <c r="T77" s="15" t="s">
        <v>224</v>
      </c>
      <c r="U77" s="15" t="s">
        <v>275</v>
      </c>
      <c r="V77" s="15" t="s">
        <v>275</v>
      </c>
      <c r="W77" s="15" t="s">
        <v>224</v>
      </c>
      <c r="Z77" s="15" t="s">
        <v>224</v>
      </c>
      <c r="AA77" s="15" t="s">
        <v>224</v>
      </c>
      <c r="AC77" s="15" t="s">
        <v>224</v>
      </c>
      <c r="AE77" s="15" t="s">
        <v>224</v>
      </c>
      <c r="AG77" s="15" t="s">
        <v>224</v>
      </c>
      <c r="AI77" s="15" t="s">
        <v>224</v>
      </c>
      <c r="AK77" s="15" t="s">
        <v>224</v>
      </c>
      <c r="AM77" s="15" t="s">
        <v>224</v>
      </c>
      <c r="AN77" s="15" t="s">
        <v>224</v>
      </c>
      <c r="AO77" s="15" t="s">
        <v>224</v>
      </c>
      <c r="AP77" s="15" t="s">
        <v>224</v>
      </c>
      <c r="AR77" s="15" t="s">
        <v>215</v>
      </c>
      <c r="AS77" s="15" t="s">
        <v>215</v>
      </c>
      <c r="AZ77" s="15" t="s">
        <v>215</v>
      </c>
      <c r="BG77" s="15" t="s">
        <v>215</v>
      </c>
      <c r="BQ77" s="15" t="s">
        <v>224</v>
      </c>
      <c r="BR77" s="15" t="s">
        <v>224</v>
      </c>
      <c r="BV77" s="15" t="s">
        <v>224</v>
      </c>
      <c r="BW77" s="15" t="s">
        <v>224</v>
      </c>
      <c r="CA77" s="15" t="s">
        <v>224</v>
      </c>
      <c r="CB77" s="15" t="s">
        <v>224</v>
      </c>
      <c r="CF77" s="15" t="s">
        <v>224</v>
      </c>
      <c r="CG77" s="15" t="s">
        <v>224</v>
      </c>
      <c r="CK77" s="15" t="s">
        <v>224</v>
      </c>
      <c r="CM77" s="15" t="s">
        <v>224</v>
      </c>
    </row>
    <row r="78">
      <c r="A78" s="13" t="str">
        <f t="shared" si="1"/>
        <v>DSD_04 20154474 Kerlor Senglao</v>
      </c>
      <c r="B78" s="14">
        <v>43732.95178649305</v>
      </c>
      <c r="C78" s="15" t="s">
        <v>1537</v>
      </c>
      <c r="D78" s="16">
        <v>0.0</v>
      </c>
      <c r="E78" s="15" t="s">
        <v>1542</v>
      </c>
      <c r="F78" s="15" t="s">
        <v>1587</v>
      </c>
      <c r="G78" s="15" t="s">
        <v>1588</v>
      </c>
      <c r="H78" s="15" t="s">
        <v>1589</v>
      </c>
      <c r="I78" s="15" t="s">
        <v>1590</v>
      </c>
      <c r="J78" s="17" t="s">
        <v>1591</v>
      </c>
      <c r="K78" s="15" t="s">
        <v>1036</v>
      </c>
      <c r="L78" s="15" t="s">
        <v>1037</v>
      </c>
      <c r="N78" s="15" t="s">
        <v>1592</v>
      </c>
      <c r="O78" s="15" t="s">
        <v>1166</v>
      </c>
      <c r="P78" s="15" t="s">
        <v>224</v>
      </c>
      <c r="Q78" s="15" t="s">
        <v>224</v>
      </c>
      <c r="R78" s="15" t="s">
        <v>275</v>
      </c>
      <c r="S78" s="15" t="s">
        <v>275</v>
      </c>
      <c r="T78" s="15" t="s">
        <v>275</v>
      </c>
      <c r="U78" s="15" t="s">
        <v>275</v>
      </c>
      <c r="V78" s="15" t="s">
        <v>680</v>
      </c>
      <c r="W78" s="15" t="s">
        <v>275</v>
      </c>
      <c r="AE78" s="15" t="s">
        <v>354</v>
      </c>
      <c r="AF78" s="15" t="s">
        <v>224</v>
      </c>
      <c r="AI78" s="15" t="s">
        <v>354</v>
      </c>
      <c r="AJ78" s="15" t="s">
        <v>354</v>
      </c>
      <c r="AM78" s="15" t="s">
        <v>354</v>
      </c>
      <c r="AN78" s="15" t="s">
        <v>354</v>
      </c>
      <c r="AO78" s="15" t="s">
        <v>354</v>
      </c>
      <c r="AP78" s="15" t="s">
        <v>354</v>
      </c>
      <c r="AQ78" s="15" t="s">
        <v>354</v>
      </c>
      <c r="AR78" s="15" t="s">
        <v>688</v>
      </c>
      <c r="AS78" s="15" t="s">
        <v>275</v>
      </c>
      <c r="AT78" s="15" t="s">
        <v>340</v>
      </c>
      <c r="AU78" s="15" t="s">
        <v>224</v>
      </c>
      <c r="AV78" s="15" t="s">
        <v>224</v>
      </c>
      <c r="AW78" s="15" t="s">
        <v>224</v>
      </c>
      <c r="AX78" s="15" t="s">
        <v>224</v>
      </c>
      <c r="AY78" s="15" t="s">
        <v>224</v>
      </c>
      <c r="AZ78" s="15" t="s">
        <v>275</v>
      </c>
      <c r="BA78" s="15" t="s">
        <v>224</v>
      </c>
      <c r="BB78" s="15" t="s">
        <v>224</v>
      </c>
      <c r="BC78" s="15" t="s">
        <v>224</v>
      </c>
      <c r="BD78" s="15" t="s">
        <v>224</v>
      </c>
      <c r="BE78" s="15" t="s">
        <v>224</v>
      </c>
      <c r="BF78" s="15" t="s">
        <v>224</v>
      </c>
      <c r="BG78" s="15" t="s">
        <v>224</v>
      </c>
      <c r="BH78" s="15" t="s">
        <v>224</v>
      </c>
      <c r="BI78" s="15" t="s">
        <v>224</v>
      </c>
      <c r="BQ78" s="15" t="s">
        <v>224</v>
      </c>
      <c r="BR78" s="15" t="s">
        <v>224</v>
      </c>
      <c r="CB78" s="15" t="s">
        <v>224</v>
      </c>
      <c r="CC78" s="15" t="s">
        <v>224</v>
      </c>
      <c r="CD78" s="15" t="s">
        <v>224</v>
      </c>
      <c r="CG78" s="15" t="s">
        <v>224</v>
      </c>
    </row>
    <row r="79">
      <c r="A79" s="13" t="str">
        <f t="shared" si="1"/>
        <v>DSD_04 20154474 Kerlor Senglao</v>
      </c>
      <c r="B79" s="14">
        <v>43732.97955737269</v>
      </c>
      <c r="C79" s="15" t="s">
        <v>1537</v>
      </c>
      <c r="D79" s="16">
        <v>0.0</v>
      </c>
      <c r="E79" s="15" t="s">
        <v>1542</v>
      </c>
      <c r="F79" s="15" t="s">
        <v>372</v>
      </c>
      <c r="G79" s="15" t="s">
        <v>1588</v>
      </c>
      <c r="H79" s="15" t="s">
        <v>1609</v>
      </c>
      <c r="I79" s="15" t="s">
        <v>1609</v>
      </c>
      <c r="J79" s="17" t="s">
        <v>1610</v>
      </c>
      <c r="K79" s="15" t="s">
        <v>1036</v>
      </c>
      <c r="L79" s="15" t="s">
        <v>1037</v>
      </c>
      <c r="N79" s="15" t="s">
        <v>1611</v>
      </c>
      <c r="O79" s="15" t="s">
        <v>1612</v>
      </c>
      <c r="P79" s="15" t="s">
        <v>275</v>
      </c>
      <c r="Q79" s="15" t="s">
        <v>275</v>
      </c>
      <c r="R79" s="15" t="s">
        <v>275</v>
      </c>
      <c r="S79" s="15" t="s">
        <v>215</v>
      </c>
      <c r="T79" s="15" t="s">
        <v>215</v>
      </c>
      <c r="U79" s="15" t="s">
        <v>215</v>
      </c>
      <c r="V79" s="15" t="s">
        <v>215</v>
      </c>
      <c r="W79" s="15" t="s">
        <v>215</v>
      </c>
      <c r="Y79" s="15" t="s">
        <v>215</v>
      </c>
      <c r="Z79" s="15" t="s">
        <v>224</v>
      </c>
      <c r="AE79" s="15" t="s">
        <v>224</v>
      </c>
      <c r="AF79" s="15" t="s">
        <v>224</v>
      </c>
      <c r="AY79" s="15" t="s">
        <v>224</v>
      </c>
      <c r="AZ79" s="15" t="s">
        <v>224</v>
      </c>
      <c r="BG79" s="15" t="s">
        <v>275</v>
      </c>
      <c r="BH79" s="15" t="s">
        <v>275</v>
      </c>
      <c r="BQ79" s="15" t="s">
        <v>215</v>
      </c>
      <c r="BR79" s="15" t="s">
        <v>215</v>
      </c>
      <c r="BS79" s="15" t="s">
        <v>215</v>
      </c>
    </row>
    <row r="80">
      <c r="A80" s="13" t="str">
        <f t="shared" si="1"/>
        <v>DSD_04 20154474 Kerlor Senglao</v>
      </c>
      <c r="B80" s="14">
        <v>43732.9707012037</v>
      </c>
      <c r="C80" s="15" t="s">
        <v>1537</v>
      </c>
      <c r="D80" s="16">
        <v>0.0</v>
      </c>
      <c r="E80" s="15" t="s">
        <v>1542</v>
      </c>
      <c r="F80" s="15" t="s">
        <v>372</v>
      </c>
      <c r="G80" s="15" t="s">
        <v>407</v>
      </c>
      <c r="H80" s="15" t="s">
        <v>1625</v>
      </c>
      <c r="I80" s="15" t="s">
        <v>1625</v>
      </c>
      <c r="J80" s="17" t="s">
        <v>1628</v>
      </c>
      <c r="K80" s="15" t="s">
        <v>1036</v>
      </c>
      <c r="L80" s="15" t="s">
        <v>1037</v>
      </c>
      <c r="N80" s="15" t="s">
        <v>1634</v>
      </c>
      <c r="O80" s="15" t="s">
        <v>1166</v>
      </c>
      <c r="P80" s="15" t="s">
        <v>275</v>
      </c>
      <c r="Q80" s="15" t="s">
        <v>275</v>
      </c>
      <c r="R80" s="15" t="s">
        <v>275</v>
      </c>
      <c r="S80" s="15" t="s">
        <v>275</v>
      </c>
      <c r="T80" s="15" t="s">
        <v>275</v>
      </c>
      <c r="U80" s="15" t="s">
        <v>275</v>
      </c>
      <c r="V80" s="15" t="s">
        <v>275</v>
      </c>
      <c r="W80" s="15" t="s">
        <v>215</v>
      </c>
      <c r="X80" s="15" t="s">
        <v>215</v>
      </c>
      <c r="AN80" s="15" t="s">
        <v>215</v>
      </c>
      <c r="AO80" s="15" t="s">
        <v>215</v>
      </c>
      <c r="AP80" s="15" t="s">
        <v>215</v>
      </c>
      <c r="AQ80" s="15" t="s">
        <v>215</v>
      </c>
      <c r="AR80" s="15" t="s">
        <v>275</v>
      </c>
      <c r="AS80" s="15" t="s">
        <v>275</v>
      </c>
      <c r="AT80" s="15" t="s">
        <v>224</v>
      </c>
      <c r="AY80" s="15" t="s">
        <v>224</v>
      </c>
      <c r="AZ80" s="15" t="s">
        <v>224</v>
      </c>
      <c r="BA80" s="15" t="s">
        <v>224</v>
      </c>
      <c r="BB80" s="15" t="s">
        <v>224</v>
      </c>
      <c r="BG80" s="15" t="s">
        <v>275</v>
      </c>
      <c r="BH80" s="15" t="s">
        <v>275</v>
      </c>
      <c r="BQ80" s="15" t="s">
        <v>275</v>
      </c>
      <c r="BR80" s="15" t="s">
        <v>275</v>
      </c>
      <c r="BS80" s="15" t="s">
        <v>215</v>
      </c>
      <c r="BT80" s="15" t="s">
        <v>215</v>
      </c>
      <c r="BU80" s="15" t="s">
        <v>215</v>
      </c>
      <c r="BV80" s="15" t="s">
        <v>224</v>
      </c>
      <c r="BW80" s="15" t="s">
        <v>224</v>
      </c>
      <c r="BX80" s="15" t="s">
        <v>224</v>
      </c>
      <c r="BY80" s="15" t="s">
        <v>224</v>
      </c>
      <c r="BZ80" s="15" t="s">
        <v>224</v>
      </c>
      <c r="CA80" s="15" t="s">
        <v>224</v>
      </c>
      <c r="CB80" s="15" t="s">
        <v>275</v>
      </c>
      <c r="CC80" s="15" t="s">
        <v>275</v>
      </c>
      <c r="CD80" s="15" t="s">
        <v>275</v>
      </c>
      <c r="CE80" s="15" t="s">
        <v>215</v>
      </c>
      <c r="CG80" s="15" t="s">
        <v>275</v>
      </c>
      <c r="CH80" s="15" t="s">
        <v>275</v>
      </c>
      <c r="CI80" s="15" t="s">
        <v>215</v>
      </c>
      <c r="CP80" s="15" t="s">
        <v>275</v>
      </c>
      <c r="CQ80" s="15" t="s">
        <v>215</v>
      </c>
      <c r="CR80" s="15" t="s">
        <v>215</v>
      </c>
      <c r="CS80" s="15" t="s">
        <v>215</v>
      </c>
      <c r="CT80" s="15" t="s">
        <v>215</v>
      </c>
    </row>
    <row r="81">
      <c r="A81" s="13" t="str">
        <f t="shared" si="1"/>
        <v>DSD_05 20150221 Nguyễn Thị Ngọc Ánh</v>
      </c>
      <c r="B81" s="14">
        <v>43732.865239120365</v>
      </c>
      <c r="C81" s="15" t="s">
        <v>309</v>
      </c>
      <c r="D81" s="16">
        <v>0.0</v>
      </c>
      <c r="E81" s="15" t="s">
        <v>618</v>
      </c>
      <c r="F81" s="15" t="s">
        <v>710</v>
      </c>
      <c r="G81" s="15" t="s">
        <v>710</v>
      </c>
      <c r="H81" s="15" t="s">
        <v>1653</v>
      </c>
      <c r="I81" s="15" t="s">
        <v>1661</v>
      </c>
      <c r="J81" s="17" t="s">
        <v>1663</v>
      </c>
      <c r="K81" s="15" t="s">
        <v>1665</v>
      </c>
      <c r="L81" s="15" t="s">
        <v>1668</v>
      </c>
      <c r="N81" s="15" t="s">
        <v>1670</v>
      </c>
      <c r="O81" s="15" t="s">
        <v>1671</v>
      </c>
      <c r="P81" s="15" t="s">
        <v>224</v>
      </c>
      <c r="Q81" s="15" t="s">
        <v>224</v>
      </c>
      <c r="R81" s="15" t="s">
        <v>688</v>
      </c>
      <c r="S81" s="15" t="s">
        <v>688</v>
      </c>
      <c r="T81" s="15" t="s">
        <v>224</v>
      </c>
      <c r="U81" s="15" t="s">
        <v>275</v>
      </c>
      <c r="V81" s="15" t="s">
        <v>224</v>
      </c>
      <c r="W81" s="15" t="s">
        <v>222</v>
      </c>
      <c r="X81" s="15" t="s">
        <v>224</v>
      </c>
      <c r="Y81" s="15" t="s">
        <v>224</v>
      </c>
      <c r="Z81" s="15" t="s">
        <v>688</v>
      </c>
      <c r="AA81" s="15" t="s">
        <v>224</v>
      </c>
      <c r="AB81" s="15" t="s">
        <v>224</v>
      </c>
      <c r="AC81" s="15" t="s">
        <v>224</v>
      </c>
      <c r="AD81" s="15" t="s">
        <v>224</v>
      </c>
      <c r="AE81" s="15" t="s">
        <v>224</v>
      </c>
      <c r="AF81" s="15" t="s">
        <v>224</v>
      </c>
      <c r="AG81" s="15" t="s">
        <v>224</v>
      </c>
      <c r="AH81" s="15" t="s">
        <v>224</v>
      </c>
      <c r="AI81" s="15" t="s">
        <v>224</v>
      </c>
      <c r="AJ81" s="15" t="s">
        <v>224</v>
      </c>
      <c r="AK81" s="15" t="s">
        <v>224</v>
      </c>
      <c r="AL81" s="15" t="s">
        <v>224</v>
      </c>
      <c r="AM81" s="15" t="s">
        <v>224</v>
      </c>
      <c r="AN81" s="15" t="s">
        <v>688</v>
      </c>
      <c r="AO81" s="15" t="s">
        <v>224</v>
      </c>
      <c r="AP81" s="15" t="s">
        <v>688</v>
      </c>
      <c r="AQ81" s="15" t="s">
        <v>224</v>
      </c>
      <c r="AR81" s="15" t="s">
        <v>688</v>
      </c>
      <c r="AS81" s="15" t="s">
        <v>688</v>
      </c>
      <c r="AT81" s="15" t="s">
        <v>224</v>
      </c>
      <c r="AU81" s="15" t="s">
        <v>224</v>
      </c>
      <c r="AV81" s="15" t="s">
        <v>224</v>
      </c>
      <c r="AW81" s="15" t="s">
        <v>224</v>
      </c>
      <c r="AX81" s="15" t="s">
        <v>224</v>
      </c>
      <c r="AY81" s="15" t="s">
        <v>224</v>
      </c>
      <c r="AZ81" s="15" t="s">
        <v>688</v>
      </c>
      <c r="BA81" s="15" t="s">
        <v>224</v>
      </c>
      <c r="BB81" s="15" t="s">
        <v>224</v>
      </c>
      <c r="BC81" s="15" t="s">
        <v>224</v>
      </c>
      <c r="BD81" s="15" t="s">
        <v>224</v>
      </c>
      <c r="BE81" s="15" t="s">
        <v>224</v>
      </c>
      <c r="BF81" s="15" t="s">
        <v>224</v>
      </c>
      <c r="BG81" s="15" t="s">
        <v>688</v>
      </c>
      <c r="BH81" s="15" t="s">
        <v>224</v>
      </c>
      <c r="BI81" s="15" t="s">
        <v>224</v>
      </c>
      <c r="BJ81" s="15" t="s">
        <v>224</v>
      </c>
      <c r="BK81" s="15" t="s">
        <v>224</v>
      </c>
      <c r="BL81" s="15" t="s">
        <v>224</v>
      </c>
      <c r="BM81" s="15" t="s">
        <v>224</v>
      </c>
      <c r="BN81" s="15" t="s">
        <v>224</v>
      </c>
      <c r="BO81" s="15" t="s">
        <v>224</v>
      </c>
      <c r="BP81" s="15" t="s">
        <v>224</v>
      </c>
      <c r="BQ81" s="15" t="s">
        <v>688</v>
      </c>
      <c r="BR81" s="15" t="s">
        <v>224</v>
      </c>
      <c r="BS81" s="15" t="s">
        <v>224</v>
      </c>
      <c r="BT81" s="15" t="s">
        <v>224</v>
      </c>
      <c r="BU81" s="15" t="s">
        <v>224</v>
      </c>
      <c r="BV81" s="15" t="s">
        <v>224</v>
      </c>
      <c r="BW81" s="15" t="s">
        <v>224</v>
      </c>
      <c r="BX81" s="15" t="s">
        <v>224</v>
      </c>
      <c r="BY81" s="15" t="s">
        <v>224</v>
      </c>
      <c r="BZ81" s="15" t="s">
        <v>224</v>
      </c>
      <c r="CA81" s="15" t="s">
        <v>224</v>
      </c>
      <c r="CB81" s="15" t="s">
        <v>224</v>
      </c>
      <c r="CC81" s="15" t="s">
        <v>224</v>
      </c>
      <c r="CD81" s="15" t="s">
        <v>224</v>
      </c>
      <c r="CE81" s="15" t="s">
        <v>224</v>
      </c>
      <c r="CF81" s="15" t="s">
        <v>224</v>
      </c>
      <c r="CG81" s="15" t="s">
        <v>224</v>
      </c>
      <c r="CH81" s="15" t="s">
        <v>224</v>
      </c>
      <c r="CI81" s="15" t="s">
        <v>224</v>
      </c>
      <c r="CJ81" s="15" t="s">
        <v>224</v>
      </c>
      <c r="CK81" s="15" t="s">
        <v>224</v>
      </c>
      <c r="CL81" s="15" t="s">
        <v>224</v>
      </c>
      <c r="CM81" s="15" t="s">
        <v>688</v>
      </c>
      <c r="CN81" s="15" t="s">
        <v>224</v>
      </c>
      <c r="CO81" s="15" t="s">
        <v>224</v>
      </c>
      <c r="CP81" s="15" t="s">
        <v>224</v>
      </c>
      <c r="CQ81" s="15" t="s">
        <v>224</v>
      </c>
      <c r="CR81" s="15" t="s">
        <v>224</v>
      </c>
      <c r="CS81" s="15" t="s">
        <v>224</v>
      </c>
      <c r="CT81" s="15" t="s">
        <v>224</v>
      </c>
    </row>
    <row r="82">
      <c r="A82" s="13" t="str">
        <f t="shared" si="1"/>
        <v>DSD_05 20150221 Nguyễn Thị Ngọc Ánh</v>
      </c>
      <c r="B82" s="14">
        <v>43732.868701458334</v>
      </c>
      <c r="C82" s="15" t="s">
        <v>309</v>
      </c>
      <c r="D82" s="16">
        <v>0.0</v>
      </c>
      <c r="E82" s="15" t="s">
        <v>618</v>
      </c>
      <c r="F82" s="15" t="s">
        <v>710</v>
      </c>
      <c r="G82" s="15" t="s">
        <v>710</v>
      </c>
      <c r="H82" s="15" t="s">
        <v>1653</v>
      </c>
      <c r="I82" s="15" t="s">
        <v>1694</v>
      </c>
      <c r="J82" s="17" t="s">
        <v>1695</v>
      </c>
      <c r="K82" s="15" t="s">
        <v>1665</v>
      </c>
      <c r="L82" s="15" t="s">
        <v>1668</v>
      </c>
      <c r="N82" s="15" t="s">
        <v>365</v>
      </c>
      <c r="O82" s="15" t="s">
        <v>1671</v>
      </c>
      <c r="P82" s="15" t="s">
        <v>224</v>
      </c>
      <c r="Q82" s="15" t="s">
        <v>224</v>
      </c>
      <c r="R82" s="15" t="s">
        <v>688</v>
      </c>
      <c r="S82" s="15" t="s">
        <v>688</v>
      </c>
      <c r="T82" s="15" t="s">
        <v>224</v>
      </c>
      <c r="U82" s="15" t="s">
        <v>275</v>
      </c>
      <c r="V82" s="15" t="s">
        <v>224</v>
      </c>
      <c r="W82" s="15" t="s">
        <v>275</v>
      </c>
      <c r="X82" s="15" t="s">
        <v>224</v>
      </c>
      <c r="Y82" s="15" t="s">
        <v>224</v>
      </c>
      <c r="Z82" s="15" t="s">
        <v>688</v>
      </c>
      <c r="AA82" s="15" t="s">
        <v>224</v>
      </c>
      <c r="AB82" s="15" t="s">
        <v>224</v>
      </c>
      <c r="AC82" s="15" t="s">
        <v>224</v>
      </c>
      <c r="AD82" s="15" t="s">
        <v>224</v>
      </c>
      <c r="AE82" s="15" t="s">
        <v>224</v>
      </c>
      <c r="AF82" s="15" t="s">
        <v>224</v>
      </c>
      <c r="AG82" s="15" t="s">
        <v>224</v>
      </c>
      <c r="AH82" s="15" t="s">
        <v>224</v>
      </c>
      <c r="AI82" s="15" t="s">
        <v>224</v>
      </c>
      <c r="AJ82" s="15" t="s">
        <v>224</v>
      </c>
      <c r="AK82" s="15" t="s">
        <v>224</v>
      </c>
      <c r="AL82" s="15" t="s">
        <v>224</v>
      </c>
      <c r="AM82" s="15" t="s">
        <v>224</v>
      </c>
      <c r="AN82" s="15" t="s">
        <v>688</v>
      </c>
      <c r="AO82" s="15" t="s">
        <v>224</v>
      </c>
      <c r="AP82" s="15" t="s">
        <v>688</v>
      </c>
      <c r="AQ82" s="15" t="s">
        <v>224</v>
      </c>
      <c r="AR82" s="15" t="s">
        <v>688</v>
      </c>
      <c r="AS82" s="15" t="s">
        <v>688</v>
      </c>
      <c r="AT82" s="15" t="s">
        <v>224</v>
      </c>
      <c r="AU82" s="15" t="s">
        <v>224</v>
      </c>
      <c r="AV82" s="15" t="s">
        <v>224</v>
      </c>
      <c r="AW82" s="15" t="s">
        <v>224</v>
      </c>
      <c r="AX82" s="15" t="s">
        <v>224</v>
      </c>
      <c r="AY82" s="15" t="s">
        <v>224</v>
      </c>
      <c r="AZ82" s="15" t="s">
        <v>688</v>
      </c>
      <c r="BA82" s="15" t="s">
        <v>224</v>
      </c>
      <c r="BB82" s="15" t="s">
        <v>224</v>
      </c>
      <c r="BC82" s="15" t="s">
        <v>224</v>
      </c>
      <c r="BD82" s="15" t="s">
        <v>224</v>
      </c>
      <c r="BE82" s="15" t="s">
        <v>224</v>
      </c>
      <c r="BF82" s="15" t="s">
        <v>224</v>
      </c>
      <c r="BG82" s="15" t="s">
        <v>688</v>
      </c>
      <c r="BH82" s="15" t="s">
        <v>224</v>
      </c>
      <c r="BI82" s="15" t="s">
        <v>224</v>
      </c>
      <c r="BJ82" s="15" t="s">
        <v>224</v>
      </c>
      <c r="BK82" s="15" t="s">
        <v>224</v>
      </c>
      <c r="BL82" s="15" t="s">
        <v>224</v>
      </c>
      <c r="BM82" s="15" t="s">
        <v>224</v>
      </c>
      <c r="BN82" s="15" t="s">
        <v>224</v>
      </c>
      <c r="BO82" s="15" t="s">
        <v>224</v>
      </c>
      <c r="BP82" s="15" t="s">
        <v>224</v>
      </c>
      <c r="BQ82" s="15" t="s">
        <v>688</v>
      </c>
      <c r="BR82" s="15" t="s">
        <v>224</v>
      </c>
      <c r="BS82" s="15" t="s">
        <v>224</v>
      </c>
      <c r="BT82" s="15" t="s">
        <v>224</v>
      </c>
      <c r="BU82" s="15" t="s">
        <v>224</v>
      </c>
      <c r="BV82" s="15" t="s">
        <v>224</v>
      </c>
      <c r="BW82" s="15" t="s">
        <v>224</v>
      </c>
      <c r="BX82" s="15" t="s">
        <v>224</v>
      </c>
      <c r="BY82" s="15" t="s">
        <v>224</v>
      </c>
      <c r="BZ82" s="15" t="s">
        <v>224</v>
      </c>
      <c r="CA82" s="15" t="s">
        <v>224</v>
      </c>
      <c r="CB82" s="15" t="s">
        <v>224</v>
      </c>
      <c r="CC82" s="15" t="s">
        <v>224</v>
      </c>
      <c r="CD82" s="15" t="s">
        <v>224</v>
      </c>
      <c r="CE82" s="15" t="s">
        <v>224</v>
      </c>
      <c r="CF82" s="15" t="s">
        <v>224</v>
      </c>
      <c r="CG82" s="15" t="s">
        <v>224</v>
      </c>
      <c r="CH82" s="15" t="s">
        <v>224</v>
      </c>
      <c r="CI82" s="15" t="s">
        <v>224</v>
      </c>
      <c r="CJ82" s="15" t="s">
        <v>224</v>
      </c>
      <c r="CK82" s="15" t="s">
        <v>224</v>
      </c>
      <c r="CL82" s="15" t="s">
        <v>224</v>
      </c>
      <c r="CM82" s="15" t="s">
        <v>688</v>
      </c>
      <c r="CN82" s="15" t="s">
        <v>224</v>
      </c>
      <c r="CO82" s="15" t="s">
        <v>224</v>
      </c>
      <c r="CP82" s="15" t="s">
        <v>224</v>
      </c>
      <c r="CQ82" s="15" t="s">
        <v>224</v>
      </c>
      <c r="CR82" s="15" t="s">
        <v>224</v>
      </c>
      <c r="CS82" s="15" t="s">
        <v>224</v>
      </c>
      <c r="CT82" s="15" t="s">
        <v>224</v>
      </c>
    </row>
    <row r="83">
      <c r="A83" s="13" t="str">
        <f t="shared" si="1"/>
        <v>DSD_05 20150221 Nguyễn Thị Ngọc Ánh</v>
      </c>
      <c r="B83" s="14">
        <v>43732.871753495376</v>
      </c>
      <c r="C83" s="15" t="s">
        <v>309</v>
      </c>
      <c r="D83" s="16">
        <v>0.0</v>
      </c>
      <c r="E83" s="15" t="s">
        <v>618</v>
      </c>
      <c r="F83" s="15" t="s">
        <v>710</v>
      </c>
      <c r="G83" s="15" t="s">
        <v>710</v>
      </c>
      <c r="H83" s="15" t="s">
        <v>1737</v>
      </c>
      <c r="I83" s="15" t="s">
        <v>1738</v>
      </c>
      <c r="J83" s="17" t="s">
        <v>1739</v>
      </c>
      <c r="K83" s="15" t="s">
        <v>1740</v>
      </c>
      <c r="L83" s="15" t="s">
        <v>1668</v>
      </c>
      <c r="N83" s="15" t="s">
        <v>1670</v>
      </c>
      <c r="O83" s="15" t="s">
        <v>1671</v>
      </c>
      <c r="P83" s="15" t="s">
        <v>224</v>
      </c>
      <c r="Q83" s="15" t="s">
        <v>224</v>
      </c>
      <c r="R83" s="15" t="s">
        <v>688</v>
      </c>
      <c r="S83" s="15" t="s">
        <v>275</v>
      </c>
      <c r="T83" s="15" t="s">
        <v>688</v>
      </c>
      <c r="U83" s="15" t="s">
        <v>275</v>
      </c>
      <c r="V83" s="15" t="s">
        <v>224</v>
      </c>
      <c r="W83" s="15" t="s">
        <v>275</v>
      </c>
      <c r="X83" s="15" t="s">
        <v>224</v>
      </c>
      <c r="Y83" s="15" t="s">
        <v>224</v>
      </c>
      <c r="Z83" s="15" t="s">
        <v>688</v>
      </c>
      <c r="AA83" s="15" t="s">
        <v>224</v>
      </c>
      <c r="AB83" s="15" t="s">
        <v>224</v>
      </c>
      <c r="AC83" s="15" t="s">
        <v>224</v>
      </c>
      <c r="AD83" s="15" t="s">
        <v>224</v>
      </c>
      <c r="AE83" s="15" t="s">
        <v>224</v>
      </c>
      <c r="AF83" s="15" t="s">
        <v>224</v>
      </c>
      <c r="AG83" s="15" t="s">
        <v>224</v>
      </c>
      <c r="AH83" s="15" t="s">
        <v>224</v>
      </c>
      <c r="AI83" s="15" t="s">
        <v>224</v>
      </c>
      <c r="AJ83" s="15" t="s">
        <v>224</v>
      </c>
      <c r="AK83" s="15" t="s">
        <v>224</v>
      </c>
      <c r="AL83" s="15" t="s">
        <v>224</v>
      </c>
      <c r="AM83" s="15" t="s">
        <v>224</v>
      </c>
      <c r="AN83" s="15" t="s">
        <v>688</v>
      </c>
      <c r="AO83" s="15" t="s">
        <v>224</v>
      </c>
      <c r="AP83" s="15" t="s">
        <v>688</v>
      </c>
      <c r="AQ83" s="15" t="s">
        <v>224</v>
      </c>
      <c r="AR83" s="15" t="s">
        <v>688</v>
      </c>
      <c r="AS83" s="15" t="s">
        <v>688</v>
      </c>
      <c r="AT83" s="15" t="s">
        <v>224</v>
      </c>
      <c r="AU83" s="15" t="s">
        <v>224</v>
      </c>
      <c r="AV83" s="15" t="s">
        <v>224</v>
      </c>
      <c r="AW83" s="15" t="s">
        <v>224</v>
      </c>
      <c r="AX83" s="15" t="s">
        <v>224</v>
      </c>
      <c r="AY83" s="15" t="s">
        <v>224</v>
      </c>
      <c r="AZ83" s="15" t="s">
        <v>688</v>
      </c>
      <c r="BA83" s="15" t="s">
        <v>224</v>
      </c>
      <c r="BB83" s="15" t="s">
        <v>224</v>
      </c>
      <c r="BC83" s="15" t="s">
        <v>224</v>
      </c>
      <c r="BD83" s="15" t="s">
        <v>224</v>
      </c>
      <c r="BE83" s="15" t="s">
        <v>224</v>
      </c>
      <c r="BF83" s="15" t="s">
        <v>224</v>
      </c>
      <c r="BG83" s="15" t="s">
        <v>224</v>
      </c>
      <c r="BH83" s="15" t="s">
        <v>224</v>
      </c>
      <c r="BI83" s="15" t="s">
        <v>224</v>
      </c>
      <c r="BJ83" s="15" t="s">
        <v>224</v>
      </c>
      <c r="BK83" s="15" t="s">
        <v>224</v>
      </c>
      <c r="BL83" s="15" t="s">
        <v>224</v>
      </c>
      <c r="BM83" s="15" t="s">
        <v>224</v>
      </c>
      <c r="BN83" s="15" t="s">
        <v>224</v>
      </c>
      <c r="BO83" s="15" t="s">
        <v>224</v>
      </c>
      <c r="BP83" s="15" t="s">
        <v>224</v>
      </c>
      <c r="BQ83" s="15" t="s">
        <v>688</v>
      </c>
      <c r="BR83" s="15" t="s">
        <v>224</v>
      </c>
      <c r="BS83" s="15" t="s">
        <v>224</v>
      </c>
      <c r="BT83" s="15" t="s">
        <v>224</v>
      </c>
      <c r="BU83" s="15" t="s">
        <v>224</v>
      </c>
      <c r="BV83" s="15" t="s">
        <v>224</v>
      </c>
      <c r="BW83" s="15" t="s">
        <v>224</v>
      </c>
      <c r="BX83" s="15" t="s">
        <v>224</v>
      </c>
      <c r="BY83" s="15" t="s">
        <v>224</v>
      </c>
      <c r="BZ83" s="15" t="s">
        <v>224</v>
      </c>
      <c r="CA83" s="15" t="s">
        <v>224</v>
      </c>
      <c r="CB83" s="15" t="s">
        <v>224</v>
      </c>
      <c r="CC83" s="15" t="s">
        <v>224</v>
      </c>
      <c r="CD83" s="15" t="s">
        <v>224</v>
      </c>
      <c r="CE83" s="15" t="s">
        <v>224</v>
      </c>
      <c r="CF83" s="15" t="s">
        <v>224</v>
      </c>
      <c r="CG83" s="15" t="s">
        <v>224</v>
      </c>
      <c r="CH83" s="15" t="s">
        <v>224</v>
      </c>
      <c r="CI83" s="15" t="s">
        <v>224</v>
      </c>
      <c r="CJ83" s="15" t="s">
        <v>224</v>
      </c>
      <c r="CK83" s="15" t="s">
        <v>688</v>
      </c>
      <c r="CL83" s="15" t="s">
        <v>224</v>
      </c>
      <c r="CM83" s="15" t="s">
        <v>688</v>
      </c>
      <c r="CN83" s="15" t="s">
        <v>224</v>
      </c>
      <c r="CO83" s="15" t="s">
        <v>224</v>
      </c>
      <c r="CP83" s="15" t="s">
        <v>224</v>
      </c>
      <c r="CQ83" s="15" t="s">
        <v>224</v>
      </c>
      <c r="CR83" s="15" t="s">
        <v>224</v>
      </c>
      <c r="CS83" s="15" t="s">
        <v>224</v>
      </c>
      <c r="CT83" s="15" t="s">
        <v>224</v>
      </c>
    </row>
    <row r="84">
      <c r="A84" s="13" t="str">
        <f t="shared" si="1"/>
        <v>DSD_05 20150221 Nguyễn Thị Ngọc Ánh</v>
      </c>
      <c r="B84" s="14">
        <v>43732.87500479167</v>
      </c>
      <c r="C84" s="15" t="s">
        <v>309</v>
      </c>
      <c r="D84" s="16">
        <v>0.0</v>
      </c>
      <c r="E84" s="15" t="s">
        <v>618</v>
      </c>
      <c r="F84" s="15" t="s">
        <v>710</v>
      </c>
      <c r="G84" s="15" t="s">
        <v>710</v>
      </c>
      <c r="H84" s="15" t="s">
        <v>1774</v>
      </c>
      <c r="I84" s="15" t="s">
        <v>1775</v>
      </c>
      <c r="J84" s="17" t="s">
        <v>1776</v>
      </c>
      <c r="K84" s="15" t="s">
        <v>1665</v>
      </c>
      <c r="L84" s="15" t="s">
        <v>1668</v>
      </c>
      <c r="N84" s="15" t="s">
        <v>1777</v>
      </c>
      <c r="O84" s="39" t="s">
        <v>1777</v>
      </c>
      <c r="P84" s="15" t="s">
        <v>224</v>
      </c>
      <c r="Q84" s="15" t="s">
        <v>224</v>
      </c>
      <c r="R84" s="15" t="s">
        <v>224</v>
      </c>
      <c r="S84" s="15" t="s">
        <v>224</v>
      </c>
      <c r="T84" s="15" t="s">
        <v>224</v>
      </c>
      <c r="U84" s="15" t="s">
        <v>224</v>
      </c>
      <c r="V84" s="15" t="s">
        <v>224</v>
      </c>
      <c r="W84" s="15" t="s">
        <v>224</v>
      </c>
      <c r="X84" s="15" t="s">
        <v>224</v>
      </c>
      <c r="Y84" s="15" t="s">
        <v>224</v>
      </c>
      <c r="Z84" s="15" t="s">
        <v>224</v>
      </c>
      <c r="AA84" s="15" t="s">
        <v>224</v>
      </c>
      <c r="AB84" s="15" t="s">
        <v>224</v>
      </c>
      <c r="AC84" s="15" t="s">
        <v>224</v>
      </c>
      <c r="AD84" s="15" t="s">
        <v>224</v>
      </c>
      <c r="AE84" s="15" t="s">
        <v>224</v>
      </c>
      <c r="AF84" s="15" t="s">
        <v>224</v>
      </c>
      <c r="AG84" s="15" t="s">
        <v>224</v>
      </c>
      <c r="AH84" s="15" t="s">
        <v>224</v>
      </c>
      <c r="AI84" s="15" t="s">
        <v>224</v>
      </c>
      <c r="AJ84" s="15" t="s">
        <v>224</v>
      </c>
      <c r="AK84" s="15" t="s">
        <v>224</v>
      </c>
      <c r="AL84" s="15" t="s">
        <v>224</v>
      </c>
      <c r="AM84" s="15" t="s">
        <v>224</v>
      </c>
      <c r="AN84" s="15" t="s">
        <v>224</v>
      </c>
      <c r="AO84" s="15" t="s">
        <v>224</v>
      </c>
      <c r="AP84" s="15" t="s">
        <v>224</v>
      </c>
      <c r="AQ84" s="15" t="s">
        <v>224</v>
      </c>
      <c r="AR84" s="15" t="s">
        <v>224</v>
      </c>
      <c r="AS84" s="15" t="s">
        <v>224</v>
      </c>
      <c r="AT84" s="15" t="s">
        <v>224</v>
      </c>
      <c r="AU84" s="15" t="s">
        <v>224</v>
      </c>
      <c r="AV84" s="15" t="s">
        <v>224</v>
      </c>
      <c r="AW84" s="15" t="s">
        <v>224</v>
      </c>
      <c r="AX84" s="15" t="s">
        <v>224</v>
      </c>
      <c r="AY84" s="15" t="s">
        <v>224</v>
      </c>
      <c r="AZ84" s="15" t="s">
        <v>224</v>
      </c>
      <c r="BA84" s="15" t="s">
        <v>224</v>
      </c>
      <c r="BB84" s="15" t="s">
        <v>224</v>
      </c>
      <c r="BC84" s="15" t="s">
        <v>224</v>
      </c>
      <c r="BD84" s="15" t="s">
        <v>224</v>
      </c>
      <c r="BE84" s="15" t="s">
        <v>224</v>
      </c>
      <c r="BF84" s="15" t="s">
        <v>224</v>
      </c>
      <c r="BG84" s="15" t="s">
        <v>224</v>
      </c>
      <c r="BH84" s="15" t="s">
        <v>224</v>
      </c>
      <c r="BI84" s="15" t="s">
        <v>224</v>
      </c>
      <c r="BJ84" s="15" t="s">
        <v>224</v>
      </c>
      <c r="BK84" s="15" t="s">
        <v>224</v>
      </c>
      <c r="BL84" s="15" t="s">
        <v>224</v>
      </c>
      <c r="BM84" s="15" t="s">
        <v>224</v>
      </c>
      <c r="BN84" s="15" t="s">
        <v>224</v>
      </c>
      <c r="BO84" s="15" t="s">
        <v>224</v>
      </c>
      <c r="BP84" s="15" t="s">
        <v>224</v>
      </c>
      <c r="BQ84" s="15" t="s">
        <v>224</v>
      </c>
      <c r="BR84" s="15" t="s">
        <v>224</v>
      </c>
      <c r="BS84" s="15" t="s">
        <v>224</v>
      </c>
      <c r="BT84" s="15" t="s">
        <v>224</v>
      </c>
      <c r="BU84" s="15" t="s">
        <v>224</v>
      </c>
      <c r="BV84" s="15" t="s">
        <v>224</v>
      </c>
      <c r="BW84" s="15" t="s">
        <v>224</v>
      </c>
      <c r="BX84" s="15" t="s">
        <v>224</v>
      </c>
      <c r="BY84" s="15" t="s">
        <v>224</v>
      </c>
      <c r="BZ84" s="15" t="s">
        <v>224</v>
      </c>
      <c r="CA84" s="15" t="s">
        <v>224</v>
      </c>
      <c r="CB84" s="15" t="s">
        <v>224</v>
      </c>
      <c r="CC84" s="15" t="s">
        <v>224</v>
      </c>
      <c r="CD84" s="15" t="s">
        <v>224</v>
      </c>
      <c r="CE84" s="15" t="s">
        <v>224</v>
      </c>
      <c r="CF84" s="15" t="s">
        <v>224</v>
      </c>
      <c r="CG84" s="15" t="s">
        <v>224</v>
      </c>
      <c r="CH84" s="15" t="s">
        <v>224</v>
      </c>
      <c r="CI84" s="15" t="s">
        <v>224</v>
      </c>
      <c r="CJ84" s="15" t="s">
        <v>224</v>
      </c>
      <c r="CK84" s="15" t="s">
        <v>224</v>
      </c>
      <c r="CL84" s="15" t="s">
        <v>224</v>
      </c>
      <c r="CM84" s="15" t="s">
        <v>224</v>
      </c>
      <c r="CN84" s="15" t="s">
        <v>224</v>
      </c>
      <c r="CO84" s="15" t="s">
        <v>224</v>
      </c>
      <c r="CP84" s="15" t="s">
        <v>224</v>
      </c>
      <c r="CQ84" s="15" t="s">
        <v>224</v>
      </c>
      <c r="CR84" s="15" t="s">
        <v>224</v>
      </c>
      <c r="CS84" s="15" t="s">
        <v>224</v>
      </c>
      <c r="CT84" s="15" t="s">
        <v>224</v>
      </c>
    </row>
    <row r="85">
      <c r="A85" s="13" t="str">
        <f t="shared" si="1"/>
        <v>DSD_05 20150221 Nguyễn Thị Ngọc Ánh</v>
      </c>
      <c r="B85" s="14">
        <v>43732.881801006944</v>
      </c>
      <c r="C85" s="15" t="s">
        <v>309</v>
      </c>
      <c r="D85" s="16">
        <v>0.0</v>
      </c>
      <c r="E85" s="15" t="s">
        <v>618</v>
      </c>
      <c r="F85" s="15" t="s">
        <v>710</v>
      </c>
      <c r="G85" s="15" t="s">
        <v>710</v>
      </c>
      <c r="H85" s="15" t="s">
        <v>1653</v>
      </c>
      <c r="I85" s="15" t="s">
        <v>1822</v>
      </c>
      <c r="J85" s="17" t="s">
        <v>1824</v>
      </c>
      <c r="K85" s="15" t="s">
        <v>1665</v>
      </c>
      <c r="L85" s="15" t="s">
        <v>1668</v>
      </c>
      <c r="N85" s="15" t="s">
        <v>1828</v>
      </c>
      <c r="O85" s="15" t="s">
        <v>1828</v>
      </c>
      <c r="P85" s="15" t="s">
        <v>224</v>
      </c>
      <c r="Q85" s="15" t="s">
        <v>224</v>
      </c>
      <c r="R85" s="15" t="s">
        <v>224</v>
      </c>
      <c r="S85" s="15" t="s">
        <v>224</v>
      </c>
      <c r="T85" s="15" t="s">
        <v>224</v>
      </c>
      <c r="U85" s="15" t="s">
        <v>224</v>
      </c>
      <c r="V85" s="15" t="s">
        <v>224</v>
      </c>
      <c r="W85" s="15" t="s">
        <v>224</v>
      </c>
      <c r="X85" s="15" t="s">
        <v>224</v>
      </c>
      <c r="Y85" s="15" t="s">
        <v>224</v>
      </c>
      <c r="Z85" s="15" t="s">
        <v>224</v>
      </c>
      <c r="AA85" s="15" t="s">
        <v>224</v>
      </c>
      <c r="AB85" s="15" t="s">
        <v>224</v>
      </c>
      <c r="AC85" s="15" t="s">
        <v>224</v>
      </c>
      <c r="AD85" s="15" t="s">
        <v>224</v>
      </c>
      <c r="AE85" s="15" t="s">
        <v>224</v>
      </c>
      <c r="AF85" s="15" t="s">
        <v>224</v>
      </c>
      <c r="AG85" s="15" t="s">
        <v>224</v>
      </c>
      <c r="AH85" s="15" t="s">
        <v>224</v>
      </c>
      <c r="AI85" s="15" t="s">
        <v>224</v>
      </c>
      <c r="AJ85" s="15" t="s">
        <v>224</v>
      </c>
      <c r="AK85" s="15" t="s">
        <v>224</v>
      </c>
      <c r="AL85" s="15" t="s">
        <v>224</v>
      </c>
      <c r="AM85" s="15" t="s">
        <v>224</v>
      </c>
      <c r="AN85" s="15" t="s">
        <v>224</v>
      </c>
      <c r="AO85" s="15" t="s">
        <v>224</v>
      </c>
      <c r="AP85" s="15" t="s">
        <v>224</v>
      </c>
      <c r="AQ85" s="15" t="s">
        <v>224</v>
      </c>
      <c r="AR85" s="15" t="s">
        <v>224</v>
      </c>
      <c r="AS85" s="15" t="s">
        <v>224</v>
      </c>
      <c r="AT85" s="15" t="s">
        <v>224</v>
      </c>
      <c r="AU85" s="15" t="s">
        <v>224</v>
      </c>
      <c r="AV85" s="15" t="s">
        <v>224</v>
      </c>
      <c r="AW85" s="15" t="s">
        <v>224</v>
      </c>
      <c r="AX85" s="15" t="s">
        <v>224</v>
      </c>
      <c r="AY85" s="15" t="s">
        <v>224</v>
      </c>
      <c r="AZ85" s="15" t="s">
        <v>224</v>
      </c>
      <c r="BA85" s="15" t="s">
        <v>224</v>
      </c>
      <c r="BB85" s="15" t="s">
        <v>224</v>
      </c>
      <c r="BC85" s="15" t="s">
        <v>224</v>
      </c>
      <c r="BD85" s="15" t="s">
        <v>224</v>
      </c>
      <c r="BE85" s="15" t="s">
        <v>224</v>
      </c>
      <c r="BF85" s="15" t="s">
        <v>224</v>
      </c>
      <c r="BG85" s="15" t="s">
        <v>224</v>
      </c>
      <c r="BH85" s="15" t="s">
        <v>224</v>
      </c>
      <c r="BI85" s="15" t="s">
        <v>224</v>
      </c>
      <c r="BJ85" s="15" t="s">
        <v>224</v>
      </c>
      <c r="BK85" s="15" t="s">
        <v>224</v>
      </c>
      <c r="BL85" s="15" t="s">
        <v>224</v>
      </c>
      <c r="BM85" s="15" t="s">
        <v>224</v>
      </c>
      <c r="BN85" s="15" t="s">
        <v>224</v>
      </c>
      <c r="BO85" s="15" t="s">
        <v>224</v>
      </c>
      <c r="BP85" s="15" t="s">
        <v>224</v>
      </c>
      <c r="BQ85" s="15" t="s">
        <v>224</v>
      </c>
      <c r="BR85" s="15" t="s">
        <v>224</v>
      </c>
      <c r="BS85" s="15" t="s">
        <v>224</v>
      </c>
      <c r="BT85" s="15" t="s">
        <v>224</v>
      </c>
      <c r="BU85" s="15" t="s">
        <v>224</v>
      </c>
      <c r="BV85" s="15" t="s">
        <v>224</v>
      </c>
      <c r="BW85" s="15" t="s">
        <v>224</v>
      </c>
      <c r="BX85" s="15" t="s">
        <v>224</v>
      </c>
      <c r="BY85" s="15" t="s">
        <v>224</v>
      </c>
      <c r="BZ85" s="15" t="s">
        <v>224</v>
      </c>
      <c r="CA85" s="15" t="s">
        <v>224</v>
      </c>
      <c r="CB85" s="15" t="s">
        <v>224</v>
      </c>
      <c r="CC85" s="15" t="s">
        <v>224</v>
      </c>
      <c r="CD85" s="15" t="s">
        <v>224</v>
      </c>
      <c r="CE85" s="15" t="s">
        <v>224</v>
      </c>
      <c r="CF85" s="15" t="s">
        <v>224</v>
      </c>
      <c r="CG85" s="15" t="s">
        <v>224</v>
      </c>
      <c r="CH85" s="15" t="s">
        <v>224</v>
      </c>
      <c r="CI85" s="15" t="s">
        <v>224</v>
      </c>
      <c r="CJ85" s="15" t="s">
        <v>224</v>
      </c>
      <c r="CK85" s="15" t="s">
        <v>224</v>
      </c>
      <c r="CL85" s="15" t="s">
        <v>224</v>
      </c>
      <c r="CM85" s="15" t="s">
        <v>224</v>
      </c>
      <c r="CN85" s="15" t="s">
        <v>224</v>
      </c>
      <c r="CO85" s="15" t="s">
        <v>224</v>
      </c>
      <c r="CP85" s="15" t="s">
        <v>224</v>
      </c>
      <c r="CQ85" s="15" t="s">
        <v>224</v>
      </c>
      <c r="CR85" s="15" t="s">
        <v>224</v>
      </c>
      <c r="CS85" s="15" t="s">
        <v>224</v>
      </c>
      <c r="CT85" s="15" t="s">
        <v>224</v>
      </c>
    </row>
    <row r="86">
      <c r="A86" s="13" t="str">
        <f t="shared" si="1"/>
        <v>DSD_05 20150221 Nguyễn Thị Ngọc Ánh</v>
      </c>
      <c r="B86" s="14">
        <v>43732.884900578705</v>
      </c>
      <c r="C86" s="15" t="s">
        <v>309</v>
      </c>
      <c r="D86" s="16">
        <v>0.0</v>
      </c>
      <c r="E86" s="15" t="s">
        <v>618</v>
      </c>
      <c r="F86" s="15" t="s">
        <v>710</v>
      </c>
      <c r="G86" s="15" t="s">
        <v>710</v>
      </c>
      <c r="H86" s="15" t="s">
        <v>1653</v>
      </c>
      <c r="I86" s="15" t="s">
        <v>1851</v>
      </c>
      <c r="J86" s="17" t="s">
        <v>1852</v>
      </c>
      <c r="K86" s="15" t="s">
        <v>1665</v>
      </c>
      <c r="L86" s="15" t="s">
        <v>1668</v>
      </c>
      <c r="N86" s="15" t="s">
        <v>1853</v>
      </c>
      <c r="O86" s="15" t="s">
        <v>1854</v>
      </c>
      <c r="P86" s="15" t="s">
        <v>224</v>
      </c>
      <c r="Q86" s="15" t="s">
        <v>224</v>
      </c>
      <c r="R86" s="15" t="s">
        <v>224</v>
      </c>
      <c r="S86" s="15" t="s">
        <v>222</v>
      </c>
      <c r="T86" s="15" t="s">
        <v>224</v>
      </c>
      <c r="U86" s="15" t="s">
        <v>275</v>
      </c>
      <c r="V86" s="15" t="s">
        <v>224</v>
      </c>
      <c r="W86" s="15" t="s">
        <v>222</v>
      </c>
      <c r="X86" s="15" t="s">
        <v>224</v>
      </c>
      <c r="Y86" s="15" t="s">
        <v>224</v>
      </c>
      <c r="Z86" s="15" t="s">
        <v>224</v>
      </c>
      <c r="AA86" s="15" t="s">
        <v>224</v>
      </c>
      <c r="AB86" s="15" t="s">
        <v>224</v>
      </c>
      <c r="AC86" s="15" t="s">
        <v>224</v>
      </c>
      <c r="AD86" s="15" t="s">
        <v>224</v>
      </c>
      <c r="AE86" s="15" t="s">
        <v>224</v>
      </c>
      <c r="AF86" s="15" t="s">
        <v>224</v>
      </c>
      <c r="AG86" s="15" t="s">
        <v>224</v>
      </c>
      <c r="AH86" s="15" t="s">
        <v>224</v>
      </c>
      <c r="AI86" s="15" t="s">
        <v>224</v>
      </c>
      <c r="AJ86" s="15" t="s">
        <v>224</v>
      </c>
      <c r="AK86" s="15" t="s">
        <v>224</v>
      </c>
      <c r="AL86" s="15" t="s">
        <v>224</v>
      </c>
      <c r="AM86" s="15" t="s">
        <v>224</v>
      </c>
      <c r="AN86" s="15" t="s">
        <v>224</v>
      </c>
      <c r="AO86" s="15" t="s">
        <v>224</v>
      </c>
      <c r="AP86" s="15" t="s">
        <v>224</v>
      </c>
      <c r="AQ86" s="15" t="s">
        <v>224</v>
      </c>
      <c r="AR86" s="15" t="s">
        <v>224</v>
      </c>
      <c r="AS86" s="15" t="s">
        <v>224</v>
      </c>
      <c r="AT86" s="15" t="s">
        <v>224</v>
      </c>
      <c r="AU86" s="15" t="s">
        <v>224</v>
      </c>
      <c r="AV86" s="15" t="s">
        <v>224</v>
      </c>
      <c r="AW86" s="15" t="s">
        <v>224</v>
      </c>
      <c r="AX86" s="15" t="s">
        <v>224</v>
      </c>
      <c r="AY86" s="15" t="s">
        <v>224</v>
      </c>
      <c r="AZ86" s="15" t="s">
        <v>224</v>
      </c>
      <c r="BA86" s="15" t="s">
        <v>224</v>
      </c>
      <c r="BB86" s="15" t="s">
        <v>224</v>
      </c>
      <c r="BC86" s="15" t="s">
        <v>224</v>
      </c>
      <c r="BD86" s="15" t="s">
        <v>224</v>
      </c>
      <c r="BE86" s="15" t="s">
        <v>224</v>
      </c>
      <c r="BF86" s="15" t="s">
        <v>224</v>
      </c>
      <c r="BG86" s="15" t="s">
        <v>224</v>
      </c>
      <c r="BH86" s="15" t="s">
        <v>224</v>
      </c>
      <c r="BI86" s="15" t="s">
        <v>224</v>
      </c>
      <c r="BJ86" s="15" t="s">
        <v>224</v>
      </c>
      <c r="BK86" s="15" t="s">
        <v>224</v>
      </c>
      <c r="BL86" s="15" t="s">
        <v>224</v>
      </c>
      <c r="BM86" s="15" t="s">
        <v>224</v>
      </c>
      <c r="BN86" s="15" t="s">
        <v>224</v>
      </c>
      <c r="BO86" s="15" t="s">
        <v>224</v>
      </c>
      <c r="BP86" s="15" t="s">
        <v>224</v>
      </c>
      <c r="BQ86" s="15" t="s">
        <v>224</v>
      </c>
      <c r="BR86" s="15" t="s">
        <v>224</v>
      </c>
      <c r="BS86" s="15" t="s">
        <v>224</v>
      </c>
      <c r="BT86" s="15" t="s">
        <v>224</v>
      </c>
      <c r="BU86" s="15" t="s">
        <v>224</v>
      </c>
      <c r="BV86" s="15" t="s">
        <v>224</v>
      </c>
      <c r="BW86" s="15" t="s">
        <v>224</v>
      </c>
      <c r="BX86" s="15" t="s">
        <v>224</v>
      </c>
      <c r="BY86" s="15" t="s">
        <v>224</v>
      </c>
      <c r="BZ86" s="15" t="s">
        <v>224</v>
      </c>
      <c r="CA86" s="15" t="s">
        <v>224</v>
      </c>
      <c r="CB86" s="15" t="s">
        <v>224</v>
      </c>
      <c r="CC86" s="15" t="s">
        <v>224</v>
      </c>
      <c r="CD86" s="15" t="s">
        <v>224</v>
      </c>
      <c r="CE86" s="15" t="s">
        <v>224</v>
      </c>
      <c r="CF86" s="15" t="s">
        <v>224</v>
      </c>
      <c r="CG86" s="15" t="s">
        <v>224</v>
      </c>
      <c r="CH86" s="15" t="s">
        <v>224</v>
      </c>
      <c r="CI86" s="15" t="s">
        <v>224</v>
      </c>
      <c r="CJ86" s="15" t="s">
        <v>224</v>
      </c>
      <c r="CK86" s="15" t="s">
        <v>224</v>
      </c>
      <c r="CL86" s="15" t="s">
        <v>224</v>
      </c>
      <c r="CM86" s="15" t="s">
        <v>224</v>
      </c>
      <c r="CN86" s="15" t="s">
        <v>224</v>
      </c>
      <c r="CO86" s="15" t="s">
        <v>224</v>
      </c>
      <c r="CP86" s="15" t="s">
        <v>224</v>
      </c>
      <c r="CQ86" s="15" t="s">
        <v>224</v>
      </c>
      <c r="CR86" s="15" t="s">
        <v>224</v>
      </c>
      <c r="CS86" s="15" t="s">
        <v>224</v>
      </c>
      <c r="CT86" s="15" t="s">
        <v>224</v>
      </c>
    </row>
    <row r="87">
      <c r="A87" s="13" t="str">
        <f t="shared" si="1"/>
        <v>DSD_05 20150221 Nguyễn Thị Ngọc Ánh</v>
      </c>
      <c r="B87" s="14">
        <v>43732.887543125005</v>
      </c>
      <c r="C87" s="15" t="s">
        <v>309</v>
      </c>
      <c r="D87" s="16">
        <v>0.0</v>
      </c>
      <c r="E87" s="15" t="s">
        <v>618</v>
      </c>
      <c r="F87" s="15" t="s">
        <v>710</v>
      </c>
      <c r="G87" s="15" t="s">
        <v>710</v>
      </c>
      <c r="H87" s="15" t="s">
        <v>1737</v>
      </c>
      <c r="I87" s="15" t="s">
        <v>1877</v>
      </c>
      <c r="J87" s="17" t="s">
        <v>1881</v>
      </c>
      <c r="K87" s="15" t="s">
        <v>1665</v>
      </c>
      <c r="L87" s="15" t="s">
        <v>1668</v>
      </c>
      <c r="N87" s="15" t="s">
        <v>1884</v>
      </c>
      <c r="O87" s="15" t="s">
        <v>1853</v>
      </c>
      <c r="P87" s="15" t="s">
        <v>224</v>
      </c>
      <c r="Q87" s="15" t="s">
        <v>224</v>
      </c>
      <c r="R87" s="15" t="s">
        <v>688</v>
      </c>
      <c r="S87" s="15" t="s">
        <v>275</v>
      </c>
      <c r="T87" s="15" t="s">
        <v>224</v>
      </c>
      <c r="U87" s="15" t="s">
        <v>275</v>
      </c>
      <c r="V87" s="15" t="s">
        <v>224</v>
      </c>
      <c r="W87" s="15" t="s">
        <v>275</v>
      </c>
      <c r="X87" s="15" t="s">
        <v>224</v>
      </c>
      <c r="Y87" s="15" t="s">
        <v>224</v>
      </c>
      <c r="Z87" s="15" t="s">
        <v>688</v>
      </c>
      <c r="AA87" s="15" t="s">
        <v>224</v>
      </c>
      <c r="AB87" s="15" t="s">
        <v>224</v>
      </c>
      <c r="AC87" s="15" t="s">
        <v>224</v>
      </c>
      <c r="AD87" s="15" t="s">
        <v>224</v>
      </c>
      <c r="AF87" s="15" t="s">
        <v>224</v>
      </c>
      <c r="AG87" s="15" t="s">
        <v>224</v>
      </c>
      <c r="AH87" s="15" t="s">
        <v>224</v>
      </c>
      <c r="AI87" s="15" t="s">
        <v>224</v>
      </c>
      <c r="AJ87" s="15" t="s">
        <v>224</v>
      </c>
      <c r="AK87" s="15" t="s">
        <v>224</v>
      </c>
      <c r="AM87" s="15" t="s">
        <v>224</v>
      </c>
      <c r="AN87" s="15" t="s">
        <v>688</v>
      </c>
      <c r="AO87" s="15" t="s">
        <v>224</v>
      </c>
      <c r="AP87" s="15" t="s">
        <v>688</v>
      </c>
      <c r="AQ87" s="15" t="s">
        <v>224</v>
      </c>
      <c r="AR87" s="15" t="s">
        <v>688</v>
      </c>
      <c r="AS87" s="15" t="s">
        <v>688</v>
      </c>
      <c r="AT87" s="15" t="s">
        <v>224</v>
      </c>
      <c r="AU87" s="15" t="s">
        <v>224</v>
      </c>
      <c r="AV87" s="15" t="s">
        <v>224</v>
      </c>
      <c r="AW87" s="15" t="s">
        <v>224</v>
      </c>
      <c r="AX87" s="15" t="s">
        <v>224</v>
      </c>
      <c r="AY87" s="15" t="s">
        <v>224</v>
      </c>
      <c r="AZ87" s="15" t="s">
        <v>688</v>
      </c>
      <c r="BA87" s="15" t="s">
        <v>224</v>
      </c>
      <c r="BB87" s="15" t="s">
        <v>224</v>
      </c>
      <c r="BC87" s="15" t="s">
        <v>224</v>
      </c>
      <c r="BD87" s="15" t="s">
        <v>224</v>
      </c>
      <c r="BE87" s="15" t="s">
        <v>224</v>
      </c>
      <c r="BF87" s="15" t="s">
        <v>224</v>
      </c>
      <c r="BG87" s="15" t="s">
        <v>688</v>
      </c>
      <c r="BH87" s="15" t="s">
        <v>224</v>
      </c>
      <c r="BI87" s="15" t="s">
        <v>224</v>
      </c>
      <c r="BJ87" s="15" t="s">
        <v>224</v>
      </c>
      <c r="BK87" s="15" t="s">
        <v>224</v>
      </c>
      <c r="BL87" s="15" t="s">
        <v>224</v>
      </c>
      <c r="BM87" s="15" t="s">
        <v>224</v>
      </c>
      <c r="BN87" s="15" t="s">
        <v>224</v>
      </c>
      <c r="BO87" s="15" t="s">
        <v>224</v>
      </c>
      <c r="BP87" s="15" t="s">
        <v>224</v>
      </c>
      <c r="BQ87" s="15" t="s">
        <v>688</v>
      </c>
      <c r="BR87" s="15" t="s">
        <v>224</v>
      </c>
      <c r="BS87" s="15" t="s">
        <v>224</v>
      </c>
      <c r="BT87" s="15" t="s">
        <v>224</v>
      </c>
      <c r="BU87" s="15" t="s">
        <v>224</v>
      </c>
      <c r="BV87" s="15" t="s">
        <v>224</v>
      </c>
      <c r="BW87" s="15" t="s">
        <v>224</v>
      </c>
      <c r="BX87" s="15" t="s">
        <v>224</v>
      </c>
      <c r="BY87" s="15" t="s">
        <v>224</v>
      </c>
      <c r="BZ87" s="15" t="s">
        <v>224</v>
      </c>
      <c r="CA87" s="15" t="s">
        <v>224</v>
      </c>
      <c r="CB87" s="15" t="s">
        <v>224</v>
      </c>
      <c r="CC87" s="15" t="s">
        <v>224</v>
      </c>
      <c r="CD87" s="15" t="s">
        <v>224</v>
      </c>
      <c r="CE87" s="15" t="s">
        <v>224</v>
      </c>
      <c r="CF87" s="15" t="s">
        <v>224</v>
      </c>
      <c r="CG87" s="15" t="s">
        <v>224</v>
      </c>
      <c r="CH87" s="15" t="s">
        <v>224</v>
      </c>
      <c r="CI87" s="15" t="s">
        <v>224</v>
      </c>
      <c r="CJ87" s="15" t="s">
        <v>224</v>
      </c>
      <c r="CK87" s="15" t="s">
        <v>224</v>
      </c>
      <c r="CL87" s="15" t="s">
        <v>224</v>
      </c>
      <c r="CM87" s="15" t="s">
        <v>688</v>
      </c>
      <c r="CN87" s="15" t="s">
        <v>224</v>
      </c>
      <c r="CO87" s="15" t="s">
        <v>224</v>
      </c>
      <c r="CP87" s="15" t="s">
        <v>224</v>
      </c>
      <c r="CQ87" s="15" t="s">
        <v>224</v>
      </c>
      <c r="CR87" s="15" t="s">
        <v>224</v>
      </c>
      <c r="CS87" s="15" t="s">
        <v>224</v>
      </c>
      <c r="CT87" s="15" t="s">
        <v>224</v>
      </c>
    </row>
    <row r="88">
      <c r="A88" s="13" t="str">
        <f t="shared" si="1"/>
        <v>DSD_05 20150221 Nguyễn Thị Ngọc Ánh</v>
      </c>
      <c r="B88" s="14">
        <v>43732.88939622685</v>
      </c>
      <c r="C88" s="15" t="s">
        <v>309</v>
      </c>
      <c r="D88" s="16">
        <v>0.0</v>
      </c>
      <c r="E88" s="15" t="s">
        <v>618</v>
      </c>
      <c r="F88" s="15" t="s">
        <v>710</v>
      </c>
      <c r="G88" s="15" t="s">
        <v>710</v>
      </c>
      <c r="H88" s="15" t="s">
        <v>1653</v>
      </c>
      <c r="I88" s="15" t="s">
        <v>1931</v>
      </c>
      <c r="J88" s="17" t="s">
        <v>1932</v>
      </c>
      <c r="K88" s="15" t="s">
        <v>1665</v>
      </c>
      <c r="L88" s="15" t="s">
        <v>1668</v>
      </c>
      <c r="N88" s="15" t="s">
        <v>1853</v>
      </c>
      <c r="O88" s="15" t="s">
        <v>1853</v>
      </c>
      <c r="P88" s="15" t="s">
        <v>224</v>
      </c>
      <c r="Q88" s="15" t="s">
        <v>224</v>
      </c>
      <c r="R88" s="15" t="s">
        <v>224</v>
      </c>
      <c r="S88" s="15" t="s">
        <v>275</v>
      </c>
      <c r="T88" s="15" t="s">
        <v>224</v>
      </c>
      <c r="U88" s="15" t="s">
        <v>275</v>
      </c>
      <c r="V88" s="15" t="s">
        <v>224</v>
      </c>
      <c r="W88" s="15" t="s">
        <v>275</v>
      </c>
      <c r="X88" s="15" t="s">
        <v>224</v>
      </c>
      <c r="Y88" s="15" t="s">
        <v>224</v>
      </c>
      <c r="Z88" s="15" t="s">
        <v>688</v>
      </c>
      <c r="AA88" s="15" t="s">
        <v>224</v>
      </c>
      <c r="AB88" s="15" t="s">
        <v>224</v>
      </c>
      <c r="AC88" s="15" t="s">
        <v>224</v>
      </c>
      <c r="AD88" s="15" t="s">
        <v>224</v>
      </c>
      <c r="AE88" s="15" t="s">
        <v>224</v>
      </c>
      <c r="AF88" s="15" t="s">
        <v>224</v>
      </c>
      <c r="AG88" s="15" t="s">
        <v>224</v>
      </c>
      <c r="AH88" s="15" t="s">
        <v>224</v>
      </c>
      <c r="AI88" s="15" t="s">
        <v>224</v>
      </c>
      <c r="AJ88" s="15" t="s">
        <v>224</v>
      </c>
      <c r="AK88" s="15" t="s">
        <v>224</v>
      </c>
      <c r="AL88" s="15" t="s">
        <v>224</v>
      </c>
      <c r="AM88" s="15" t="s">
        <v>224</v>
      </c>
      <c r="AN88" s="15" t="s">
        <v>688</v>
      </c>
      <c r="AO88" s="15" t="s">
        <v>224</v>
      </c>
      <c r="AP88" s="15" t="s">
        <v>688</v>
      </c>
      <c r="AQ88" s="15" t="s">
        <v>224</v>
      </c>
      <c r="AR88" s="15" t="s">
        <v>224</v>
      </c>
      <c r="AS88" s="15" t="s">
        <v>224</v>
      </c>
      <c r="AT88" s="15" t="s">
        <v>224</v>
      </c>
      <c r="AU88" s="15" t="s">
        <v>224</v>
      </c>
      <c r="AV88" s="15" t="s">
        <v>224</v>
      </c>
      <c r="AW88" s="15" t="s">
        <v>224</v>
      </c>
      <c r="AX88" s="15" t="s">
        <v>224</v>
      </c>
      <c r="AY88" s="15" t="s">
        <v>224</v>
      </c>
      <c r="AZ88" s="15" t="s">
        <v>224</v>
      </c>
      <c r="BA88" s="15" t="s">
        <v>224</v>
      </c>
      <c r="BB88" s="15" t="s">
        <v>224</v>
      </c>
      <c r="BC88" s="15" t="s">
        <v>224</v>
      </c>
      <c r="BD88" s="15" t="s">
        <v>224</v>
      </c>
      <c r="BE88" s="15" t="s">
        <v>224</v>
      </c>
      <c r="BF88" s="15" t="s">
        <v>224</v>
      </c>
      <c r="BG88" s="15" t="s">
        <v>224</v>
      </c>
      <c r="BH88" s="15" t="s">
        <v>224</v>
      </c>
      <c r="BI88" s="15" t="s">
        <v>224</v>
      </c>
      <c r="BJ88" s="15" t="s">
        <v>224</v>
      </c>
      <c r="BK88" s="15" t="s">
        <v>224</v>
      </c>
      <c r="BL88" s="15" t="s">
        <v>224</v>
      </c>
      <c r="BM88" s="15" t="s">
        <v>224</v>
      </c>
      <c r="BN88" s="15" t="s">
        <v>224</v>
      </c>
      <c r="BO88" s="15" t="s">
        <v>224</v>
      </c>
      <c r="BP88" s="15" t="s">
        <v>224</v>
      </c>
      <c r="BQ88" s="15" t="s">
        <v>224</v>
      </c>
      <c r="BR88" s="15" t="s">
        <v>224</v>
      </c>
      <c r="BS88" s="15" t="s">
        <v>224</v>
      </c>
      <c r="BT88" s="15" t="s">
        <v>224</v>
      </c>
      <c r="BU88" s="15" t="s">
        <v>224</v>
      </c>
      <c r="BV88" s="15" t="s">
        <v>224</v>
      </c>
      <c r="BW88" s="15" t="s">
        <v>224</v>
      </c>
      <c r="BX88" s="15" t="s">
        <v>224</v>
      </c>
      <c r="BY88" s="15" t="s">
        <v>224</v>
      </c>
      <c r="BZ88" s="15" t="s">
        <v>224</v>
      </c>
      <c r="CA88" s="15" t="s">
        <v>224</v>
      </c>
      <c r="CB88" s="15" t="s">
        <v>224</v>
      </c>
      <c r="CC88" s="15" t="s">
        <v>224</v>
      </c>
      <c r="CD88" s="15" t="s">
        <v>224</v>
      </c>
      <c r="CE88" s="15" t="s">
        <v>224</v>
      </c>
      <c r="CF88" s="15" t="s">
        <v>224</v>
      </c>
      <c r="CG88" s="15" t="s">
        <v>224</v>
      </c>
      <c r="CH88" s="15" t="s">
        <v>224</v>
      </c>
      <c r="CI88" s="15" t="s">
        <v>224</v>
      </c>
      <c r="CJ88" s="15" t="s">
        <v>224</v>
      </c>
      <c r="CK88" s="15" t="s">
        <v>224</v>
      </c>
      <c r="CL88" s="15" t="s">
        <v>224</v>
      </c>
      <c r="CM88" s="15" t="s">
        <v>224</v>
      </c>
      <c r="CN88" s="15" t="s">
        <v>224</v>
      </c>
      <c r="CO88" s="15" t="s">
        <v>224</v>
      </c>
      <c r="CP88" s="15" t="s">
        <v>224</v>
      </c>
      <c r="CQ88" s="15" t="s">
        <v>224</v>
      </c>
      <c r="CR88" s="15" t="s">
        <v>224</v>
      </c>
      <c r="CS88" s="15" t="s">
        <v>224</v>
      </c>
      <c r="CT88" s="15" t="s">
        <v>224</v>
      </c>
    </row>
    <row r="89">
      <c r="A89" s="13" t="str">
        <f t="shared" si="1"/>
        <v>DSD_05 20150221 Nguyễn Thị Ngọc Ánh</v>
      </c>
      <c r="B89" s="14">
        <v>43732.89163010417</v>
      </c>
      <c r="C89" s="15" t="s">
        <v>309</v>
      </c>
      <c r="D89" s="16">
        <v>0.0</v>
      </c>
      <c r="E89" s="15" t="s">
        <v>618</v>
      </c>
      <c r="F89" s="15" t="s">
        <v>710</v>
      </c>
      <c r="G89" s="15" t="s">
        <v>710</v>
      </c>
      <c r="H89" s="15" t="s">
        <v>1653</v>
      </c>
      <c r="I89" s="15" t="s">
        <v>1964</v>
      </c>
      <c r="J89" s="17" t="s">
        <v>1966</v>
      </c>
      <c r="K89" s="15" t="s">
        <v>1665</v>
      </c>
      <c r="L89" s="15" t="s">
        <v>1668</v>
      </c>
      <c r="N89" s="15" t="s">
        <v>1853</v>
      </c>
      <c r="O89" s="15" t="s">
        <v>1853</v>
      </c>
      <c r="P89" s="15" t="s">
        <v>224</v>
      </c>
      <c r="Q89" s="15" t="s">
        <v>224</v>
      </c>
      <c r="R89" s="15" t="s">
        <v>224</v>
      </c>
      <c r="S89" s="15" t="s">
        <v>275</v>
      </c>
      <c r="T89" s="15" t="s">
        <v>224</v>
      </c>
      <c r="U89" s="15" t="s">
        <v>275</v>
      </c>
      <c r="V89" s="15" t="s">
        <v>224</v>
      </c>
      <c r="W89" s="15" t="s">
        <v>275</v>
      </c>
      <c r="X89" s="15" t="s">
        <v>224</v>
      </c>
      <c r="Y89" s="15" t="s">
        <v>224</v>
      </c>
      <c r="Z89" s="15" t="s">
        <v>224</v>
      </c>
      <c r="AA89" s="15" t="s">
        <v>224</v>
      </c>
      <c r="AB89" s="15" t="s">
        <v>224</v>
      </c>
      <c r="AC89" s="15" t="s">
        <v>224</v>
      </c>
      <c r="AD89" s="15" t="s">
        <v>224</v>
      </c>
      <c r="AE89" s="15" t="s">
        <v>224</v>
      </c>
      <c r="AF89" s="15" t="s">
        <v>224</v>
      </c>
      <c r="AG89" s="15" t="s">
        <v>224</v>
      </c>
      <c r="AH89" s="15" t="s">
        <v>224</v>
      </c>
      <c r="AI89" s="15" t="s">
        <v>224</v>
      </c>
      <c r="AJ89" s="15" t="s">
        <v>224</v>
      </c>
      <c r="AK89" s="15" t="s">
        <v>224</v>
      </c>
      <c r="AL89" s="15" t="s">
        <v>224</v>
      </c>
      <c r="AM89" s="15" t="s">
        <v>224</v>
      </c>
      <c r="AN89" s="15" t="s">
        <v>224</v>
      </c>
      <c r="AO89" s="15" t="s">
        <v>224</v>
      </c>
      <c r="AP89" s="15" t="s">
        <v>224</v>
      </c>
      <c r="AQ89" s="15" t="s">
        <v>224</v>
      </c>
      <c r="AR89" s="15" t="s">
        <v>224</v>
      </c>
      <c r="AS89" s="15" t="s">
        <v>688</v>
      </c>
      <c r="AT89" s="15" t="s">
        <v>224</v>
      </c>
      <c r="AU89" s="15" t="s">
        <v>224</v>
      </c>
      <c r="AV89" s="15" t="s">
        <v>224</v>
      </c>
      <c r="AW89" s="15" t="s">
        <v>224</v>
      </c>
      <c r="AX89" s="15" t="s">
        <v>224</v>
      </c>
      <c r="AY89" s="15" t="s">
        <v>224</v>
      </c>
      <c r="AZ89" s="15" t="s">
        <v>688</v>
      </c>
      <c r="BA89" s="15" t="s">
        <v>224</v>
      </c>
      <c r="BB89" s="15" t="s">
        <v>224</v>
      </c>
      <c r="BC89" s="15" t="s">
        <v>224</v>
      </c>
      <c r="BD89" s="15" t="s">
        <v>224</v>
      </c>
      <c r="BE89" s="15" t="s">
        <v>224</v>
      </c>
      <c r="BF89" s="15" t="s">
        <v>224</v>
      </c>
      <c r="BG89" s="15" t="s">
        <v>688</v>
      </c>
      <c r="BH89" s="15" t="s">
        <v>224</v>
      </c>
      <c r="BI89" s="15" t="s">
        <v>224</v>
      </c>
      <c r="BJ89" s="15" t="s">
        <v>224</v>
      </c>
      <c r="BK89" s="15" t="s">
        <v>224</v>
      </c>
      <c r="BL89" s="15" t="s">
        <v>224</v>
      </c>
      <c r="BM89" s="15" t="s">
        <v>224</v>
      </c>
      <c r="BN89" s="15" t="s">
        <v>224</v>
      </c>
      <c r="BO89" s="15" t="s">
        <v>224</v>
      </c>
      <c r="BP89" s="15" t="s">
        <v>224</v>
      </c>
      <c r="BQ89" s="15" t="s">
        <v>688</v>
      </c>
      <c r="BR89" s="15" t="s">
        <v>224</v>
      </c>
      <c r="BS89" s="15" t="s">
        <v>224</v>
      </c>
      <c r="BT89" s="15" t="s">
        <v>224</v>
      </c>
      <c r="BU89" s="15" t="s">
        <v>224</v>
      </c>
      <c r="BV89" s="15" t="s">
        <v>224</v>
      </c>
      <c r="BW89" s="15" t="s">
        <v>224</v>
      </c>
      <c r="BX89" s="15" t="s">
        <v>224</v>
      </c>
      <c r="BY89" s="15" t="s">
        <v>224</v>
      </c>
      <c r="BZ89" s="15" t="s">
        <v>224</v>
      </c>
      <c r="CA89" s="15" t="s">
        <v>224</v>
      </c>
      <c r="CB89" s="15" t="s">
        <v>224</v>
      </c>
      <c r="CC89" s="15" t="s">
        <v>224</v>
      </c>
      <c r="CD89" s="15" t="s">
        <v>224</v>
      </c>
      <c r="CE89" s="15" t="s">
        <v>224</v>
      </c>
      <c r="CF89" s="15" t="s">
        <v>224</v>
      </c>
      <c r="CG89" s="15" t="s">
        <v>224</v>
      </c>
      <c r="CH89" s="15" t="s">
        <v>224</v>
      </c>
      <c r="CI89" s="15" t="s">
        <v>224</v>
      </c>
      <c r="CJ89" s="15" t="s">
        <v>224</v>
      </c>
      <c r="CK89" s="15" t="s">
        <v>224</v>
      </c>
      <c r="CL89" s="15" t="s">
        <v>224</v>
      </c>
      <c r="CM89" s="15" t="s">
        <v>224</v>
      </c>
      <c r="CN89" s="15" t="s">
        <v>224</v>
      </c>
      <c r="CO89" s="15" t="s">
        <v>224</v>
      </c>
      <c r="CP89" s="15" t="s">
        <v>224</v>
      </c>
      <c r="CQ89" s="15" t="s">
        <v>224</v>
      </c>
      <c r="CR89" s="15" t="s">
        <v>224</v>
      </c>
      <c r="CS89" s="15" t="s">
        <v>224</v>
      </c>
      <c r="CT89" s="15" t="s">
        <v>224</v>
      </c>
    </row>
    <row r="90">
      <c r="A90" s="13" t="str">
        <f t="shared" si="1"/>
        <v>DSD_05 20151267 Tô Thị Minh Hằng</v>
      </c>
      <c r="B90" s="14">
        <v>43732.89739475695</v>
      </c>
      <c r="C90" s="15" t="s">
        <v>655</v>
      </c>
      <c r="D90" s="16">
        <v>0.0</v>
      </c>
      <c r="E90" s="15" t="s">
        <v>656</v>
      </c>
      <c r="F90" s="15" t="s">
        <v>710</v>
      </c>
      <c r="G90" s="15" t="s">
        <v>710</v>
      </c>
      <c r="H90" s="15" t="s">
        <v>1992</v>
      </c>
      <c r="I90" s="15" t="s">
        <v>1993</v>
      </c>
      <c r="J90" s="17" t="s">
        <v>1994</v>
      </c>
      <c r="K90" s="15" t="s">
        <v>1665</v>
      </c>
      <c r="L90" s="15" t="s">
        <v>1668</v>
      </c>
      <c r="N90" s="15" t="s">
        <v>1998</v>
      </c>
      <c r="O90" s="15" t="s">
        <v>2000</v>
      </c>
      <c r="P90" s="15" t="s">
        <v>224</v>
      </c>
      <c r="Q90" s="15" t="s">
        <v>224</v>
      </c>
      <c r="R90" s="15" t="s">
        <v>688</v>
      </c>
      <c r="S90" s="15" t="s">
        <v>275</v>
      </c>
      <c r="T90" s="15" t="s">
        <v>688</v>
      </c>
      <c r="U90" s="15" t="s">
        <v>275</v>
      </c>
      <c r="V90" s="15" t="s">
        <v>224</v>
      </c>
      <c r="W90" s="15" t="s">
        <v>275</v>
      </c>
      <c r="X90" s="15" t="s">
        <v>224</v>
      </c>
      <c r="Y90" s="15" t="s">
        <v>224</v>
      </c>
      <c r="Z90" s="15" t="s">
        <v>688</v>
      </c>
      <c r="AA90" s="15" t="s">
        <v>224</v>
      </c>
      <c r="AB90" s="15" t="s">
        <v>224</v>
      </c>
      <c r="AC90" s="15" t="s">
        <v>224</v>
      </c>
      <c r="AD90" s="15" t="s">
        <v>224</v>
      </c>
      <c r="AE90" s="15" t="s">
        <v>224</v>
      </c>
      <c r="AF90" s="15" t="s">
        <v>224</v>
      </c>
      <c r="AG90" s="15" t="s">
        <v>224</v>
      </c>
      <c r="AH90" s="15" t="s">
        <v>224</v>
      </c>
      <c r="AI90" s="15" t="s">
        <v>224</v>
      </c>
      <c r="AJ90" s="15" t="s">
        <v>224</v>
      </c>
      <c r="AK90" s="15" t="s">
        <v>224</v>
      </c>
      <c r="AL90" s="15" t="s">
        <v>224</v>
      </c>
      <c r="AM90" s="15" t="s">
        <v>224</v>
      </c>
      <c r="AN90" s="15" t="s">
        <v>688</v>
      </c>
      <c r="AO90" s="15" t="s">
        <v>224</v>
      </c>
      <c r="AP90" s="15" t="s">
        <v>688</v>
      </c>
      <c r="AQ90" s="15" t="s">
        <v>224</v>
      </c>
      <c r="AR90" s="15" t="s">
        <v>688</v>
      </c>
      <c r="AS90" s="15" t="s">
        <v>688</v>
      </c>
      <c r="AT90" s="15" t="s">
        <v>224</v>
      </c>
      <c r="AU90" s="15" t="s">
        <v>224</v>
      </c>
      <c r="AV90" s="15" t="s">
        <v>224</v>
      </c>
      <c r="AW90" s="15" t="s">
        <v>224</v>
      </c>
      <c r="AX90" s="15" t="s">
        <v>224</v>
      </c>
      <c r="AY90" s="15" t="s">
        <v>224</v>
      </c>
      <c r="AZ90" s="15" t="s">
        <v>688</v>
      </c>
      <c r="BA90" s="15" t="s">
        <v>224</v>
      </c>
      <c r="BB90" s="15" t="s">
        <v>224</v>
      </c>
      <c r="BC90" s="15" t="s">
        <v>224</v>
      </c>
      <c r="BD90" s="15" t="s">
        <v>224</v>
      </c>
      <c r="BE90" s="15" t="s">
        <v>224</v>
      </c>
      <c r="BF90" s="15" t="s">
        <v>224</v>
      </c>
      <c r="BG90" s="15" t="s">
        <v>224</v>
      </c>
      <c r="BH90" s="15" t="s">
        <v>224</v>
      </c>
      <c r="BI90" s="15" t="s">
        <v>224</v>
      </c>
      <c r="BJ90" s="15" t="s">
        <v>224</v>
      </c>
      <c r="BK90" s="15" t="s">
        <v>224</v>
      </c>
      <c r="BL90" s="15" t="s">
        <v>224</v>
      </c>
      <c r="BM90" s="15" t="s">
        <v>224</v>
      </c>
      <c r="BN90" s="15" t="s">
        <v>224</v>
      </c>
      <c r="BO90" s="15" t="s">
        <v>224</v>
      </c>
      <c r="BP90" s="15" t="s">
        <v>224</v>
      </c>
      <c r="BQ90" s="15" t="s">
        <v>688</v>
      </c>
      <c r="BR90" s="15" t="s">
        <v>224</v>
      </c>
      <c r="BS90" s="15" t="s">
        <v>224</v>
      </c>
      <c r="BT90" s="15" t="s">
        <v>224</v>
      </c>
      <c r="BU90" s="15" t="s">
        <v>224</v>
      </c>
      <c r="BV90" s="15" t="s">
        <v>224</v>
      </c>
      <c r="BW90" s="15" t="s">
        <v>224</v>
      </c>
      <c r="BX90" s="15" t="s">
        <v>224</v>
      </c>
      <c r="BY90" s="15" t="s">
        <v>224</v>
      </c>
      <c r="BZ90" s="15" t="s">
        <v>224</v>
      </c>
      <c r="CA90" s="15" t="s">
        <v>224</v>
      </c>
      <c r="CB90" s="15" t="s">
        <v>224</v>
      </c>
      <c r="CC90" s="15" t="s">
        <v>224</v>
      </c>
      <c r="CD90" s="15" t="s">
        <v>224</v>
      </c>
      <c r="CE90" s="15" t="s">
        <v>224</v>
      </c>
      <c r="CF90" s="15" t="s">
        <v>224</v>
      </c>
      <c r="CG90" s="15" t="s">
        <v>224</v>
      </c>
      <c r="CH90" s="15" t="s">
        <v>224</v>
      </c>
      <c r="CI90" s="15" t="s">
        <v>224</v>
      </c>
      <c r="CJ90" s="15" t="s">
        <v>224</v>
      </c>
      <c r="CK90" s="15" t="s">
        <v>224</v>
      </c>
      <c r="CL90" s="15" t="s">
        <v>224</v>
      </c>
      <c r="CM90" s="15" t="s">
        <v>688</v>
      </c>
      <c r="CN90" s="15" t="s">
        <v>224</v>
      </c>
      <c r="CO90" s="15" t="s">
        <v>224</v>
      </c>
      <c r="CP90" s="15" t="s">
        <v>224</v>
      </c>
      <c r="CQ90" s="15" t="s">
        <v>224</v>
      </c>
      <c r="CR90" s="15" t="s">
        <v>224</v>
      </c>
      <c r="CS90" s="15" t="s">
        <v>224</v>
      </c>
      <c r="CT90" s="15" t="s">
        <v>224</v>
      </c>
    </row>
    <row r="91">
      <c r="A91" s="13" t="str">
        <f t="shared" si="1"/>
        <v>DSD_05 20151267 Tô Thị Minh Hằng</v>
      </c>
      <c r="B91" s="14">
        <v>43732.90114700231</v>
      </c>
      <c r="C91" s="15" t="s">
        <v>655</v>
      </c>
      <c r="D91" s="16">
        <v>0.0</v>
      </c>
      <c r="E91" s="15" t="s">
        <v>656</v>
      </c>
      <c r="F91" s="15" t="s">
        <v>710</v>
      </c>
      <c r="G91" s="15" t="s">
        <v>710</v>
      </c>
      <c r="H91" s="15" t="s">
        <v>1992</v>
      </c>
      <c r="I91" s="15" t="s">
        <v>2023</v>
      </c>
      <c r="J91" s="17" t="s">
        <v>2024</v>
      </c>
      <c r="K91" s="15" t="s">
        <v>1665</v>
      </c>
      <c r="L91" s="15" t="s">
        <v>1668</v>
      </c>
      <c r="N91" s="15" t="s">
        <v>2025</v>
      </c>
      <c r="O91" s="15" t="s">
        <v>2026</v>
      </c>
      <c r="P91" s="15" t="s">
        <v>224</v>
      </c>
      <c r="Q91" s="15" t="s">
        <v>224</v>
      </c>
      <c r="R91" s="15" t="s">
        <v>224</v>
      </c>
      <c r="S91" s="15" t="s">
        <v>224</v>
      </c>
      <c r="T91" s="15" t="s">
        <v>224</v>
      </c>
      <c r="U91" s="15" t="s">
        <v>224</v>
      </c>
      <c r="V91" s="15" t="s">
        <v>224</v>
      </c>
      <c r="W91" s="15" t="s">
        <v>224</v>
      </c>
      <c r="X91" s="15" t="s">
        <v>224</v>
      </c>
      <c r="Y91" s="15" t="s">
        <v>224</v>
      </c>
      <c r="Z91" s="15" t="s">
        <v>224</v>
      </c>
      <c r="AA91" s="15" t="s">
        <v>224</v>
      </c>
      <c r="AB91" s="15" t="s">
        <v>224</v>
      </c>
      <c r="AC91" s="15" t="s">
        <v>224</v>
      </c>
      <c r="AD91" s="15" t="s">
        <v>224</v>
      </c>
      <c r="AE91" s="15" t="s">
        <v>224</v>
      </c>
      <c r="AF91" s="15" t="s">
        <v>224</v>
      </c>
      <c r="AG91" s="15" t="s">
        <v>224</v>
      </c>
      <c r="AH91" s="15" t="s">
        <v>224</v>
      </c>
      <c r="AI91" s="15" t="s">
        <v>224</v>
      </c>
      <c r="AJ91" s="15" t="s">
        <v>224</v>
      </c>
      <c r="AK91" s="15" t="s">
        <v>224</v>
      </c>
      <c r="AL91" s="15" t="s">
        <v>224</v>
      </c>
      <c r="AM91" s="15" t="s">
        <v>224</v>
      </c>
      <c r="AN91" s="15" t="s">
        <v>224</v>
      </c>
      <c r="AO91" s="15" t="s">
        <v>224</v>
      </c>
      <c r="AP91" s="15" t="s">
        <v>224</v>
      </c>
      <c r="AQ91" s="15" t="s">
        <v>224</v>
      </c>
      <c r="AR91" s="15" t="s">
        <v>224</v>
      </c>
      <c r="AS91" s="15" t="s">
        <v>224</v>
      </c>
      <c r="AT91" s="15" t="s">
        <v>224</v>
      </c>
      <c r="AU91" s="15" t="s">
        <v>224</v>
      </c>
      <c r="AV91" s="15" t="s">
        <v>224</v>
      </c>
      <c r="AW91" s="15" t="s">
        <v>224</v>
      </c>
      <c r="AX91" s="15" t="s">
        <v>224</v>
      </c>
      <c r="AY91" s="15" t="s">
        <v>224</v>
      </c>
      <c r="AZ91" s="15" t="s">
        <v>224</v>
      </c>
      <c r="BA91" s="15" t="s">
        <v>224</v>
      </c>
      <c r="BB91" s="15" t="s">
        <v>224</v>
      </c>
      <c r="BC91" s="15" t="s">
        <v>224</v>
      </c>
      <c r="BD91" s="15" t="s">
        <v>224</v>
      </c>
      <c r="BE91" s="15" t="s">
        <v>224</v>
      </c>
      <c r="BF91" s="15" t="s">
        <v>224</v>
      </c>
      <c r="BG91" s="15" t="s">
        <v>224</v>
      </c>
      <c r="BH91" s="15" t="s">
        <v>224</v>
      </c>
      <c r="BI91" s="15" t="s">
        <v>224</v>
      </c>
      <c r="BJ91" s="15" t="s">
        <v>224</v>
      </c>
      <c r="BK91" s="15" t="s">
        <v>224</v>
      </c>
      <c r="BL91" s="15" t="s">
        <v>224</v>
      </c>
      <c r="BM91" s="15" t="s">
        <v>224</v>
      </c>
      <c r="BN91" s="15" t="s">
        <v>224</v>
      </c>
      <c r="BO91" s="15" t="s">
        <v>224</v>
      </c>
      <c r="BP91" s="15" t="s">
        <v>224</v>
      </c>
      <c r="BQ91" s="15" t="s">
        <v>224</v>
      </c>
      <c r="BR91" s="15" t="s">
        <v>224</v>
      </c>
      <c r="BS91" s="15" t="s">
        <v>224</v>
      </c>
      <c r="BT91" s="15" t="s">
        <v>224</v>
      </c>
      <c r="BU91" s="15" t="s">
        <v>224</v>
      </c>
      <c r="BV91" s="15" t="s">
        <v>224</v>
      </c>
      <c r="BW91" s="15" t="s">
        <v>224</v>
      </c>
      <c r="BX91" s="15" t="s">
        <v>224</v>
      </c>
      <c r="BY91" s="15" t="s">
        <v>224</v>
      </c>
      <c r="BZ91" s="15" t="s">
        <v>224</v>
      </c>
      <c r="CA91" s="15" t="s">
        <v>224</v>
      </c>
      <c r="CB91" s="15" t="s">
        <v>224</v>
      </c>
      <c r="CC91" s="15" t="s">
        <v>224</v>
      </c>
      <c r="CD91" s="15" t="s">
        <v>224</v>
      </c>
      <c r="CE91" s="15" t="s">
        <v>224</v>
      </c>
      <c r="CF91" s="15" t="s">
        <v>224</v>
      </c>
      <c r="CG91" s="15" t="s">
        <v>224</v>
      </c>
      <c r="CH91" s="15" t="s">
        <v>224</v>
      </c>
      <c r="CI91" s="15" t="s">
        <v>224</v>
      </c>
      <c r="CJ91" s="15" t="s">
        <v>224</v>
      </c>
      <c r="CK91" s="15" t="s">
        <v>224</v>
      </c>
      <c r="CL91" s="15" t="s">
        <v>224</v>
      </c>
      <c r="CM91" s="15" t="s">
        <v>224</v>
      </c>
      <c r="CN91" s="15" t="s">
        <v>224</v>
      </c>
      <c r="CO91" s="15" t="s">
        <v>224</v>
      </c>
      <c r="CP91" s="15" t="s">
        <v>224</v>
      </c>
      <c r="CQ91" s="15" t="s">
        <v>224</v>
      </c>
      <c r="CR91" s="15" t="s">
        <v>224</v>
      </c>
      <c r="CS91" s="15" t="s">
        <v>224</v>
      </c>
      <c r="CT91" s="15" t="s">
        <v>224</v>
      </c>
    </row>
    <row r="92">
      <c r="A92" s="13" t="str">
        <f t="shared" si="1"/>
        <v>DSD_05 20151267 Tô Thị Minh Hằng</v>
      </c>
      <c r="B92" s="14">
        <v>43732.90665394676</v>
      </c>
      <c r="C92" s="15" t="s">
        <v>655</v>
      </c>
      <c r="D92" s="16">
        <v>0.0</v>
      </c>
      <c r="E92" s="15" t="s">
        <v>656</v>
      </c>
      <c r="F92" s="15" t="s">
        <v>710</v>
      </c>
      <c r="G92" s="15" t="s">
        <v>710</v>
      </c>
      <c r="H92" s="15" t="s">
        <v>1992</v>
      </c>
      <c r="I92" s="15" t="s">
        <v>2063</v>
      </c>
      <c r="J92" s="17" t="s">
        <v>2066</v>
      </c>
      <c r="K92" s="15" t="s">
        <v>1665</v>
      </c>
      <c r="L92" s="15" t="s">
        <v>1668</v>
      </c>
      <c r="N92" s="15" t="s">
        <v>2025</v>
      </c>
      <c r="O92" s="15" t="s">
        <v>2026</v>
      </c>
      <c r="P92" s="15" t="s">
        <v>224</v>
      </c>
      <c r="Q92" s="15" t="s">
        <v>224</v>
      </c>
      <c r="R92" s="15" t="s">
        <v>688</v>
      </c>
      <c r="S92" s="15" t="s">
        <v>688</v>
      </c>
      <c r="T92" s="15" t="s">
        <v>224</v>
      </c>
      <c r="U92" s="15" t="s">
        <v>275</v>
      </c>
      <c r="V92" s="15" t="s">
        <v>224</v>
      </c>
      <c r="W92" s="15" t="s">
        <v>275</v>
      </c>
      <c r="X92" s="15" t="s">
        <v>224</v>
      </c>
      <c r="Y92" s="15" t="s">
        <v>224</v>
      </c>
      <c r="Z92" s="15" t="s">
        <v>688</v>
      </c>
      <c r="AA92" s="15" t="s">
        <v>224</v>
      </c>
      <c r="AB92" s="15" t="s">
        <v>224</v>
      </c>
      <c r="AC92" s="15" t="s">
        <v>224</v>
      </c>
      <c r="AD92" s="15" t="s">
        <v>224</v>
      </c>
      <c r="AE92" s="15" t="s">
        <v>224</v>
      </c>
      <c r="AF92" s="15" t="s">
        <v>224</v>
      </c>
      <c r="AG92" s="15" t="s">
        <v>224</v>
      </c>
      <c r="AH92" s="15" t="s">
        <v>224</v>
      </c>
      <c r="AI92" s="15" t="s">
        <v>224</v>
      </c>
      <c r="AJ92" s="15" t="s">
        <v>224</v>
      </c>
      <c r="AK92" s="15" t="s">
        <v>224</v>
      </c>
      <c r="AL92" s="15" t="s">
        <v>224</v>
      </c>
      <c r="AM92" s="15" t="s">
        <v>224</v>
      </c>
      <c r="AN92" s="15" t="s">
        <v>688</v>
      </c>
      <c r="AO92" s="15" t="s">
        <v>224</v>
      </c>
      <c r="AP92" s="15" t="s">
        <v>688</v>
      </c>
      <c r="AQ92" s="15" t="s">
        <v>224</v>
      </c>
      <c r="AR92" s="15" t="s">
        <v>688</v>
      </c>
      <c r="AS92" s="15" t="s">
        <v>688</v>
      </c>
      <c r="AT92" s="15" t="s">
        <v>224</v>
      </c>
      <c r="AU92" s="15" t="s">
        <v>224</v>
      </c>
      <c r="AV92" s="15" t="s">
        <v>224</v>
      </c>
      <c r="AW92" s="15" t="s">
        <v>224</v>
      </c>
      <c r="AX92" s="15" t="s">
        <v>224</v>
      </c>
      <c r="AY92" s="15" t="s">
        <v>224</v>
      </c>
      <c r="AZ92" s="15" t="s">
        <v>688</v>
      </c>
      <c r="BA92" s="15" t="s">
        <v>224</v>
      </c>
      <c r="BB92" s="15" t="s">
        <v>224</v>
      </c>
      <c r="BC92" s="15" t="s">
        <v>224</v>
      </c>
      <c r="BD92" s="15" t="s">
        <v>224</v>
      </c>
      <c r="BE92" s="15" t="s">
        <v>224</v>
      </c>
      <c r="BF92" s="15" t="s">
        <v>224</v>
      </c>
      <c r="BG92" s="15" t="s">
        <v>688</v>
      </c>
      <c r="BH92" s="15" t="s">
        <v>224</v>
      </c>
      <c r="BI92" s="15" t="s">
        <v>224</v>
      </c>
      <c r="BJ92" s="15" t="s">
        <v>224</v>
      </c>
      <c r="BK92" s="15" t="s">
        <v>224</v>
      </c>
      <c r="BL92" s="15" t="s">
        <v>224</v>
      </c>
      <c r="BM92" s="15" t="s">
        <v>224</v>
      </c>
      <c r="BN92" s="15" t="s">
        <v>224</v>
      </c>
      <c r="BO92" s="15" t="s">
        <v>224</v>
      </c>
      <c r="BP92" s="15" t="s">
        <v>224</v>
      </c>
      <c r="BQ92" s="15" t="s">
        <v>688</v>
      </c>
      <c r="BR92" s="15" t="s">
        <v>224</v>
      </c>
      <c r="BS92" s="15" t="s">
        <v>224</v>
      </c>
      <c r="BT92" s="15" t="s">
        <v>224</v>
      </c>
      <c r="BU92" s="15" t="s">
        <v>224</v>
      </c>
      <c r="BV92" s="15" t="s">
        <v>224</v>
      </c>
      <c r="BW92" s="15" t="s">
        <v>224</v>
      </c>
      <c r="BX92" s="15" t="s">
        <v>224</v>
      </c>
      <c r="BY92" s="15" t="s">
        <v>224</v>
      </c>
      <c r="BZ92" s="15" t="s">
        <v>224</v>
      </c>
      <c r="CA92" s="15" t="s">
        <v>224</v>
      </c>
      <c r="CB92" s="15" t="s">
        <v>224</v>
      </c>
      <c r="CC92" s="15" t="s">
        <v>224</v>
      </c>
      <c r="CD92" s="15" t="s">
        <v>224</v>
      </c>
      <c r="CE92" s="15" t="s">
        <v>224</v>
      </c>
      <c r="CF92" s="15" t="s">
        <v>224</v>
      </c>
      <c r="CG92" s="15" t="s">
        <v>224</v>
      </c>
      <c r="CH92" s="15" t="s">
        <v>224</v>
      </c>
      <c r="CI92" s="15" t="s">
        <v>224</v>
      </c>
      <c r="CJ92" s="15" t="s">
        <v>224</v>
      </c>
      <c r="CK92" s="15" t="s">
        <v>224</v>
      </c>
      <c r="CL92" s="15" t="s">
        <v>224</v>
      </c>
      <c r="CM92" s="15" t="s">
        <v>688</v>
      </c>
      <c r="CN92" s="15" t="s">
        <v>224</v>
      </c>
      <c r="CO92" s="15" t="s">
        <v>224</v>
      </c>
      <c r="CP92" s="15" t="s">
        <v>224</v>
      </c>
      <c r="CQ92" s="15" t="s">
        <v>224</v>
      </c>
      <c r="CR92" s="15" t="s">
        <v>224</v>
      </c>
      <c r="CS92" s="15" t="s">
        <v>224</v>
      </c>
      <c r="CT92" s="15" t="s">
        <v>224</v>
      </c>
    </row>
    <row r="93">
      <c r="A93" s="13" t="str">
        <f t="shared" si="1"/>
        <v>DSD_05 20151267 Tô Thị Minh Hằng</v>
      </c>
      <c r="B93" s="14">
        <v>43732.913898900464</v>
      </c>
      <c r="C93" s="15" t="s">
        <v>655</v>
      </c>
      <c r="D93" s="16">
        <v>0.0</v>
      </c>
      <c r="E93" s="15" t="s">
        <v>656</v>
      </c>
      <c r="F93" s="15" t="s">
        <v>710</v>
      </c>
      <c r="G93" s="15" t="s">
        <v>710</v>
      </c>
      <c r="H93" s="15" t="s">
        <v>1992</v>
      </c>
      <c r="I93" s="15" t="s">
        <v>2110</v>
      </c>
      <c r="J93" s="17" t="s">
        <v>2111</v>
      </c>
      <c r="K93" s="15" t="s">
        <v>1665</v>
      </c>
      <c r="L93" s="15" t="s">
        <v>1668</v>
      </c>
      <c r="N93" s="15" t="s">
        <v>2025</v>
      </c>
      <c r="O93" s="15" t="s">
        <v>2026</v>
      </c>
      <c r="P93" s="15" t="s">
        <v>224</v>
      </c>
      <c r="Q93" s="15" t="s">
        <v>224</v>
      </c>
      <c r="R93" s="15" t="s">
        <v>224</v>
      </c>
      <c r="S93" s="15" t="s">
        <v>275</v>
      </c>
      <c r="T93" s="15" t="s">
        <v>224</v>
      </c>
      <c r="U93" s="15" t="s">
        <v>275</v>
      </c>
      <c r="V93" s="15" t="s">
        <v>224</v>
      </c>
      <c r="W93" s="15" t="s">
        <v>275</v>
      </c>
      <c r="X93" s="15" t="s">
        <v>224</v>
      </c>
      <c r="Y93" s="15" t="s">
        <v>224</v>
      </c>
      <c r="Z93" s="15" t="s">
        <v>224</v>
      </c>
      <c r="AB93" s="15" t="s">
        <v>224</v>
      </c>
      <c r="AC93" s="15" t="s">
        <v>224</v>
      </c>
      <c r="AD93" s="15" t="s">
        <v>224</v>
      </c>
      <c r="AE93" s="15" t="s">
        <v>224</v>
      </c>
      <c r="AF93" s="15" t="s">
        <v>224</v>
      </c>
      <c r="AG93" s="15" t="s">
        <v>224</v>
      </c>
      <c r="AH93" s="15" t="s">
        <v>224</v>
      </c>
      <c r="AI93" s="15" t="s">
        <v>224</v>
      </c>
      <c r="AJ93" s="15" t="s">
        <v>224</v>
      </c>
      <c r="AK93" s="15" t="s">
        <v>224</v>
      </c>
      <c r="AL93" s="15" t="s">
        <v>224</v>
      </c>
      <c r="AM93" s="15" t="s">
        <v>224</v>
      </c>
      <c r="AN93" s="15" t="s">
        <v>224</v>
      </c>
      <c r="AO93" s="15" t="s">
        <v>224</v>
      </c>
      <c r="AP93" s="15" t="s">
        <v>224</v>
      </c>
      <c r="AQ93" s="15" t="s">
        <v>224</v>
      </c>
      <c r="AR93" s="15" t="s">
        <v>224</v>
      </c>
      <c r="AS93" s="15" t="s">
        <v>688</v>
      </c>
      <c r="AT93" s="15" t="s">
        <v>224</v>
      </c>
      <c r="AU93" s="15" t="s">
        <v>224</v>
      </c>
      <c r="AV93" s="15" t="s">
        <v>224</v>
      </c>
      <c r="AW93" s="15" t="s">
        <v>224</v>
      </c>
      <c r="AX93" s="15" t="s">
        <v>224</v>
      </c>
      <c r="AY93" s="15" t="s">
        <v>224</v>
      </c>
      <c r="AZ93" s="15" t="s">
        <v>688</v>
      </c>
      <c r="BA93" s="15" t="s">
        <v>224</v>
      </c>
      <c r="BB93" s="15" t="s">
        <v>224</v>
      </c>
      <c r="BC93" s="15" t="s">
        <v>224</v>
      </c>
      <c r="BD93" s="15" t="s">
        <v>224</v>
      </c>
      <c r="BE93" s="15" t="s">
        <v>224</v>
      </c>
      <c r="BF93" s="15" t="s">
        <v>224</v>
      </c>
      <c r="BG93" s="15" t="s">
        <v>688</v>
      </c>
      <c r="BH93" s="15" t="s">
        <v>224</v>
      </c>
      <c r="BI93" s="15" t="s">
        <v>224</v>
      </c>
      <c r="BJ93" s="15" t="s">
        <v>224</v>
      </c>
      <c r="BK93" s="15" t="s">
        <v>224</v>
      </c>
      <c r="BL93" s="15" t="s">
        <v>224</v>
      </c>
      <c r="BM93" s="15" t="s">
        <v>224</v>
      </c>
      <c r="BN93" s="15" t="s">
        <v>224</v>
      </c>
      <c r="BO93" s="15" t="s">
        <v>224</v>
      </c>
      <c r="BP93" s="15" t="s">
        <v>224</v>
      </c>
      <c r="BQ93" s="15" t="s">
        <v>688</v>
      </c>
      <c r="BR93" s="15" t="s">
        <v>224</v>
      </c>
      <c r="BS93" s="15" t="s">
        <v>224</v>
      </c>
      <c r="BT93" s="15" t="s">
        <v>224</v>
      </c>
      <c r="BU93" s="15" t="s">
        <v>224</v>
      </c>
      <c r="BV93" s="15" t="s">
        <v>224</v>
      </c>
      <c r="BW93" s="15" t="s">
        <v>224</v>
      </c>
      <c r="BX93" s="15" t="s">
        <v>224</v>
      </c>
      <c r="BY93" s="15" t="s">
        <v>224</v>
      </c>
      <c r="BZ93" s="15" t="s">
        <v>224</v>
      </c>
      <c r="CA93" s="15" t="s">
        <v>224</v>
      </c>
      <c r="CB93" s="15" t="s">
        <v>224</v>
      </c>
      <c r="CC93" s="15" t="s">
        <v>224</v>
      </c>
      <c r="CD93" s="15" t="s">
        <v>224</v>
      </c>
      <c r="CE93" s="15" t="s">
        <v>224</v>
      </c>
      <c r="CF93" s="15" t="s">
        <v>224</v>
      </c>
      <c r="CG93" s="15" t="s">
        <v>224</v>
      </c>
      <c r="CH93" s="15" t="s">
        <v>224</v>
      </c>
      <c r="CI93" s="15" t="s">
        <v>224</v>
      </c>
      <c r="CJ93" s="15" t="s">
        <v>224</v>
      </c>
      <c r="CK93" s="15" t="s">
        <v>224</v>
      </c>
      <c r="CL93" s="15" t="s">
        <v>224</v>
      </c>
      <c r="CM93" s="15" t="s">
        <v>224</v>
      </c>
      <c r="CN93" s="15" t="s">
        <v>224</v>
      </c>
      <c r="CO93" s="15" t="s">
        <v>224</v>
      </c>
      <c r="CP93" s="15" t="s">
        <v>224</v>
      </c>
      <c r="CQ93" s="15" t="s">
        <v>224</v>
      </c>
      <c r="CR93" s="15" t="s">
        <v>224</v>
      </c>
      <c r="CS93" s="15" t="s">
        <v>224</v>
      </c>
      <c r="CT93" s="15" t="s">
        <v>224</v>
      </c>
    </row>
    <row r="94">
      <c r="A94" s="13" t="str">
        <f t="shared" si="1"/>
        <v>DSD_05 20151267 Tô Thị Minh Hằng</v>
      </c>
      <c r="B94" s="14">
        <v>43732.9234625463</v>
      </c>
      <c r="C94" s="15" t="s">
        <v>655</v>
      </c>
      <c r="D94" s="16">
        <v>0.0</v>
      </c>
      <c r="E94" s="15" t="s">
        <v>656</v>
      </c>
      <c r="F94" s="15" t="s">
        <v>710</v>
      </c>
      <c r="G94" s="15" t="s">
        <v>2148</v>
      </c>
      <c r="H94" s="15" t="s">
        <v>1992</v>
      </c>
      <c r="I94" s="15" t="s">
        <v>2149</v>
      </c>
      <c r="J94" s="17" t="s">
        <v>2150</v>
      </c>
      <c r="K94" s="15" t="s">
        <v>1665</v>
      </c>
      <c r="L94" s="15" t="s">
        <v>1668</v>
      </c>
      <c r="N94" s="15" t="s">
        <v>2025</v>
      </c>
      <c r="O94" s="15" t="s">
        <v>2151</v>
      </c>
      <c r="P94" s="15" t="s">
        <v>224</v>
      </c>
      <c r="Q94" s="15" t="s">
        <v>224</v>
      </c>
      <c r="R94" s="15" t="s">
        <v>224</v>
      </c>
      <c r="S94" s="15" t="s">
        <v>224</v>
      </c>
      <c r="T94" s="15" t="s">
        <v>224</v>
      </c>
      <c r="U94" s="15" t="s">
        <v>224</v>
      </c>
      <c r="V94" s="15" t="s">
        <v>224</v>
      </c>
      <c r="W94" s="15" t="s">
        <v>224</v>
      </c>
      <c r="X94" s="15" t="s">
        <v>224</v>
      </c>
      <c r="Y94" s="15" t="s">
        <v>224</v>
      </c>
      <c r="Z94" s="15" t="s">
        <v>224</v>
      </c>
      <c r="AA94" s="15" t="s">
        <v>224</v>
      </c>
      <c r="AB94" s="15" t="s">
        <v>224</v>
      </c>
      <c r="AC94" s="15" t="s">
        <v>224</v>
      </c>
      <c r="AD94" s="15" t="s">
        <v>224</v>
      </c>
      <c r="AE94" s="15" t="s">
        <v>224</v>
      </c>
      <c r="AF94" s="15" t="s">
        <v>224</v>
      </c>
      <c r="AG94" s="15" t="s">
        <v>224</v>
      </c>
      <c r="AH94" s="15" t="s">
        <v>224</v>
      </c>
      <c r="AI94" s="15" t="s">
        <v>224</v>
      </c>
      <c r="AJ94" s="15" t="s">
        <v>224</v>
      </c>
      <c r="AK94" s="15" t="s">
        <v>224</v>
      </c>
      <c r="AL94" s="15" t="s">
        <v>224</v>
      </c>
      <c r="AM94" s="15" t="s">
        <v>224</v>
      </c>
      <c r="AN94" s="15" t="s">
        <v>224</v>
      </c>
      <c r="AO94" s="15" t="s">
        <v>224</v>
      </c>
      <c r="AP94" s="15" t="s">
        <v>224</v>
      </c>
      <c r="AQ94" s="15" t="s">
        <v>224</v>
      </c>
      <c r="AR94" s="15" t="s">
        <v>224</v>
      </c>
      <c r="AS94" s="15" t="s">
        <v>224</v>
      </c>
      <c r="AT94" s="15" t="s">
        <v>224</v>
      </c>
      <c r="AU94" s="15" t="s">
        <v>224</v>
      </c>
      <c r="AV94" s="15" t="s">
        <v>224</v>
      </c>
      <c r="AW94" s="15" t="s">
        <v>224</v>
      </c>
      <c r="AX94" s="15" t="s">
        <v>224</v>
      </c>
      <c r="AY94" s="15" t="s">
        <v>224</v>
      </c>
      <c r="AZ94" s="15" t="s">
        <v>224</v>
      </c>
      <c r="BA94" s="15" t="s">
        <v>224</v>
      </c>
      <c r="BB94" s="15" t="s">
        <v>224</v>
      </c>
      <c r="BC94" s="15" t="s">
        <v>224</v>
      </c>
      <c r="BD94" s="15" t="s">
        <v>224</v>
      </c>
      <c r="BE94" s="15" t="s">
        <v>224</v>
      </c>
      <c r="BF94" s="15" t="s">
        <v>224</v>
      </c>
      <c r="BG94" s="15" t="s">
        <v>224</v>
      </c>
      <c r="BH94" s="15" t="s">
        <v>224</v>
      </c>
      <c r="BI94" s="15" t="s">
        <v>224</v>
      </c>
      <c r="BJ94" s="15" t="s">
        <v>224</v>
      </c>
      <c r="BK94" s="15" t="s">
        <v>224</v>
      </c>
      <c r="BL94" s="15" t="s">
        <v>224</v>
      </c>
      <c r="BM94" s="15" t="s">
        <v>224</v>
      </c>
      <c r="BN94" s="15" t="s">
        <v>224</v>
      </c>
      <c r="BO94" s="15" t="s">
        <v>224</v>
      </c>
      <c r="BP94" s="15" t="s">
        <v>224</v>
      </c>
      <c r="BQ94" s="15" t="s">
        <v>224</v>
      </c>
      <c r="BR94" s="15" t="s">
        <v>224</v>
      </c>
      <c r="BS94" s="15" t="s">
        <v>224</v>
      </c>
      <c r="BT94" s="15" t="s">
        <v>224</v>
      </c>
      <c r="BU94" s="15" t="s">
        <v>224</v>
      </c>
      <c r="BV94" s="15" t="s">
        <v>224</v>
      </c>
      <c r="BW94" s="15" t="s">
        <v>224</v>
      </c>
      <c r="BX94" s="15" t="s">
        <v>224</v>
      </c>
      <c r="BY94" s="15" t="s">
        <v>224</v>
      </c>
      <c r="BZ94" s="15" t="s">
        <v>224</v>
      </c>
      <c r="CA94" s="15" t="s">
        <v>224</v>
      </c>
      <c r="CB94" s="15" t="s">
        <v>224</v>
      </c>
      <c r="CC94" s="15" t="s">
        <v>224</v>
      </c>
      <c r="CD94" s="15" t="s">
        <v>224</v>
      </c>
      <c r="CE94" s="15" t="s">
        <v>224</v>
      </c>
      <c r="CF94" s="15" t="s">
        <v>224</v>
      </c>
      <c r="CG94" s="15" t="s">
        <v>224</v>
      </c>
      <c r="CH94" s="15" t="s">
        <v>224</v>
      </c>
      <c r="CI94" s="15" t="s">
        <v>224</v>
      </c>
      <c r="CJ94" s="15" t="s">
        <v>224</v>
      </c>
      <c r="CK94" s="15" t="s">
        <v>224</v>
      </c>
      <c r="CL94" s="15" t="s">
        <v>224</v>
      </c>
      <c r="CM94" s="15" t="s">
        <v>224</v>
      </c>
      <c r="CN94" s="15" t="s">
        <v>224</v>
      </c>
      <c r="CO94" s="15" t="s">
        <v>224</v>
      </c>
      <c r="CP94" s="15" t="s">
        <v>224</v>
      </c>
      <c r="CQ94" s="15" t="s">
        <v>224</v>
      </c>
      <c r="CR94" s="15" t="s">
        <v>224</v>
      </c>
      <c r="CS94" s="15" t="s">
        <v>224</v>
      </c>
      <c r="CT94" s="15" t="s">
        <v>224</v>
      </c>
    </row>
    <row r="95">
      <c r="A95" s="13" t="str">
        <f t="shared" si="1"/>
        <v>DSD_05 20151642 Bùi Đình Huy</v>
      </c>
      <c r="B95" s="14">
        <v>43732.8829959375</v>
      </c>
      <c r="C95" s="15" t="s">
        <v>322</v>
      </c>
      <c r="D95" s="16">
        <v>0.0</v>
      </c>
      <c r="E95" s="15" t="s">
        <v>595</v>
      </c>
      <c r="F95" s="15" t="s">
        <v>710</v>
      </c>
      <c r="G95" s="15" t="s">
        <v>2148</v>
      </c>
      <c r="H95" s="15" t="s">
        <v>1992</v>
      </c>
      <c r="I95" s="15" t="s">
        <v>2193</v>
      </c>
      <c r="J95" s="17" t="s">
        <v>2195</v>
      </c>
      <c r="K95" s="15" t="s">
        <v>1665</v>
      </c>
      <c r="L95" s="15" t="s">
        <v>1668</v>
      </c>
      <c r="N95" s="15" t="s">
        <v>2199</v>
      </c>
      <c r="O95" s="15" t="s">
        <v>213</v>
      </c>
      <c r="P95" s="15" t="s">
        <v>224</v>
      </c>
      <c r="Q95" s="15" t="s">
        <v>224</v>
      </c>
      <c r="R95" s="15" t="s">
        <v>224</v>
      </c>
      <c r="S95" s="15" t="s">
        <v>222</v>
      </c>
      <c r="T95" s="15" t="s">
        <v>224</v>
      </c>
      <c r="U95" s="15" t="s">
        <v>222</v>
      </c>
      <c r="V95" s="15" t="s">
        <v>224</v>
      </c>
      <c r="W95" s="15" t="s">
        <v>222</v>
      </c>
      <c r="X95" s="15" t="s">
        <v>224</v>
      </c>
      <c r="Y95" s="15" t="s">
        <v>224</v>
      </c>
      <c r="Z95" s="15" t="s">
        <v>215</v>
      </c>
      <c r="AA95" s="15" t="s">
        <v>222</v>
      </c>
      <c r="AB95" s="15" t="s">
        <v>224</v>
      </c>
      <c r="AC95" s="15" t="s">
        <v>222</v>
      </c>
      <c r="AE95" s="15" t="s">
        <v>222</v>
      </c>
      <c r="AF95" s="15" t="s">
        <v>224</v>
      </c>
      <c r="AG95" s="15" t="s">
        <v>222</v>
      </c>
      <c r="AH95" s="15" t="s">
        <v>224</v>
      </c>
      <c r="AI95" s="15" t="s">
        <v>222</v>
      </c>
      <c r="AJ95" s="15" t="s">
        <v>224</v>
      </c>
      <c r="AK95" s="15" t="s">
        <v>222</v>
      </c>
      <c r="AL95" s="15" t="s">
        <v>224</v>
      </c>
      <c r="AM95" s="15" t="s">
        <v>222</v>
      </c>
      <c r="AN95" s="15" t="s">
        <v>222</v>
      </c>
      <c r="AO95" s="15" t="s">
        <v>224</v>
      </c>
      <c r="AP95" s="15" t="s">
        <v>222</v>
      </c>
      <c r="AQ95" s="15" t="s">
        <v>224</v>
      </c>
      <c r="AR95" s="15" t="s">
        <v>215</v>
      </c>
      <c r="AS95" s="15" t="s">
        <v>222</v>
      </c>
      <c r="AT95" s="15" t="s">
        <v>224</v>
      </c>
      <c r="AU95" s="15" t="s">
        <v>224</v>
      </c>
      <c r="AV95" s="15" t="s">
        <v>224</v>
      </c>
      <c r="AW95" s="15" t="s">
        <v>224</v>
      </c>
      <c r="AX95" s="15" t="s">
        <v>224</v>
      </c>
      <c r="AY95" s="15" t="s">
        <v>224</v>
      </c>
      <c r="AZ95" s="15" t="s">
        <v>222</v>
      </c>
      <c r="BA95" s="15" t="s">
        <v>224</v>
      </c>
      <c r="BB95" s="15" t="s">
        <v>224</v>
      </c>
      <c r="BC95" s="15" t="s">
        <v>224</v>
      </c>
      <c r="BD95" s="15" t="s">
        <v>224</v>
      </c>
      <c r="BE95" s="15" t="s">
        <v>224</v>
      </c>
      <c r="BF95" s="15" t="s">
        <v>224</v>
      </c>
      <c r="BG95" s="15" t="s">
        <v>222</v>
      </c>
      <c r="BH95" s="15" t="s">
        <v>224</v>
      </c>
      <c r="BI95" s="15" t="s">
        <v>222</v>
      </c>
      <c r="BJ95" s="15" t="s">
        <v>224</v>
      </c>
      <c r="BK95" s="15" t="s">
        <v>222</v>
      </c>
      <c r="BL95" s="15" t="s">
        <v>224</v>
      </c>
      <c r="BM95" s="15" t="s">
        <v>224</v>
      </c>
      <c r="BN95" s="15" t="s">
        <v>224</v>
      </c>
      <c r="BO95" s="15" t="s">
        <v>224</v>
      </c>
      <c r="BP95" s="15" t="s">
        <v>224</v>
      </c>
      <c r="BQ95" s="15" t="s">
        <v>215</v>
      </c>
      <c r="BR95" s="15" t="s">
        <v>222</v>
      </c>
      <c r="BS95" s="15" t="s">
        <v>224</v>
      </c>
      <c r="BT95" s="15" t="s">
        <v>222</v>
      </c>
      <c r="BU95" s="15" t="s">
        <v>224</v>
      </c>
      <c r="BV95" s="15" t="s">
        <v>215</v>
      </c>
      <c r="BW95" s="15" t="s">
        <v>222</v>
      </c>
      <c r="BX95" s="15" t="s">
        <v>224</v>
      </c>
      <c r="BY95" s="15" t="s">
        <v>224</v>
      </c>
      <c r="BZ95" s="15" t="s">
        <v>224</v>
      </c>
      <c r="CA95" s="15" t="s">
        <v>215</v>
      </c>
      <c r="CB95" s="15" t="s">
        <v>222</v>
      </c>
      <c r="CC95" s="15" t="s">
        <v>224</v>
      </c>
      <c r="CD95" s="15" t="s">
        <v>224</v>
      </c>
      <c r="CE95" s="15" t="s">
        <v>224</v>
      </c>
      <c r="CF95" s="15" t="s">
        <v>215</v>
      </c>
      <c r="CG95" s="15" t="s">
        <v>222</v>
      </c>
      <c r="CH95" s="15" t="s">
        <v>224</v>
      </c>
      <c r="CI95" s="15" t="s">
        <v>224</v>
      </c>
      <c r="CJ95" s="15" t="s">
        <v>224</v>
      </c>
      <c r="CK95" s="15" t="s">
        <v>222</v>
      </c>
      <c r="CL95" s="15" t="s">
        <v>224</v>
      </c>
      <c r="CM95" s="15" t="s">
        <v>222</v>
      </c>
      <c r="CN95" s="15" t="s">
        <v>224</v>
      </c>
      <c r="CO95" s="15" t="s">
        <v>224</v>
      </c>
      <c r="CP95" s="15" t="s">
        <v>222</v>
      </c>
      <c r="CQ95" s="15" t="s">
        <v>224</v>
      </c>
      <c r="CR95" s="15" t="s">
        <v>224</v>
      </c>
      <c r="CS95" s="15" t="s">
        <v>222</v>
      </c>
      <c r="CT95" s="15" t="s">
        <v>224</v>
      </c>
    </row>
    <row r="96">
      <c r="A96" s="13" t="str">
        <f t="shared" si="1"/>
        <v>DSD_05 20152675 Đồng Thị Ngọc</v>
      </c>
      <c r="B96" s="14">
        <v>43732.98193709491</v>
      </c>
      <c r="C96" s="15" t="s">
        <v>575</v>
      </c>
      <c r="D96" s="16">
        <v>0.0</v>
      </c>
      <c r="E96" s="15" t="s">
        <v>576</v>
      </c>
      <c r="F96" s="15" t="s">
        <v>710</v>
      </c>
      <c r="G96" s="15" t="s">
        <v>710</v>
      </c>
      <c r="H96" s="15" t="s">
        <v>1992</v>
      </c>
      <c r="I96" s="15" t="s">
        <v>2235</v>
      </c>
      <c r="J96" s="17" t="s">
        <v>2238</v>
      </c>
      <c r="K96" s="15" t="s">
        <v>1665</v>
      </c>
      <c r="L96" s="15" t="s">
        <v>2241</v>
      </c>
      <c r="N96" s="15" t="s">
        <v>2025</v>
      </c>
      <c r="O96" s="15" t="s">
        <v>2026</v>
      </c>
      <c r="P96" s="15" t="s">
        <v>224</v>
      </c>
      <c r="R96" s="15" t="s">
        <v>215</v>
      </c>
      <c r="S96" s="15" t="s">
        <v>275</v>
      </c>
      <c r="T96" s="15" t="s">
        <v>688</v>
      </c>
      <c r="U96" s="15" t="s">
        <v>688</v>
      </c>
      <c r="V96" s="15" t="s">
        <v>224</v>
      </c>
      <c r="W96" s="15" t="s">
        <v>688</v>
      </c>
      <c r="X96" s="15" t="s">
        <v>224</v>
      </c>
      <c r="Y96" s="15" t="s">
        <v>224</v>
      </c>
      <c r="Z96" s="15" t="s">
        <v>688</v>
      </c>
      <c r="AA96" s="15" t="s">
        <v>224</v>
      </c>
      <c r="AB96" s="15" t="s">
        <v>224</v>
      </c>
      <c r="AC96" s="15" t="s">
        <v>224</v>
      </c>
      <c r="AD96" s="15" t="s">
        <v>224</v>
      </c>
      <c r="AE96" s="15" t="s">
        <v>224</v>
      </c>
      <c r="AF96" s="15" t="s">
        <v>224</v>
      </c>
      <c r="AG96" s="15" t="s">
        <v>224</v>
      </c>
      <c r="AH96" s="15" t="s">
        <v>224</v>
      </c>
      <c r="AI96" s="15" t="s">
        <v>224</v>
      </c>
      <c r="AJ96" s="15" t="s">
        <v>224</v>
      </c>
      <c r="AK96" s="15" t="s">
        <v>224</v>
      </c>
      <c r="AL96" s="15" t="s">
        <v>224</v>
      </c>
      <c r="AM96" s="15" t="s">
        <v>224</v>
      </c>
      <c r="AN96" s="15" t="s">
        <v>688</v>
      </c>
      <c r="AO96" s="15" t="s">
        <v>224</v>
      </c>
      <c r="AP96" s="15" t="s">
        <v>688</v>
      </c>
      <c r="AQ96" s="15" t="s">
        <v>224</v>
      </c>
      <c r="AR96" s="15" t="s">
        <v>688</v>
      </c>
      <c r="AS96" s="15" t="s">
        <v>688</v>
      </c>
      <c r="AT96" s="15" t="s">
        <v>688</v>
      </c>
      <c r="AU96" s="15" t="s">
        <v>224</v>
      </c>
      <c r="AV96" s="15" t="s">
        <v>224</v>
      </c>
      <c r="AW96" s="15" t="s">
        <v>224</v>
      </c>
      <c r="AX96" s="15" t="s">
        <v>224</v>
      </c>
      <c r="AY96" s="15" t="s">
        <v>224</v>
      </c>
      <c r="AZ96" s="15" t="s">
        <v>688</v>
      </c>
      <c r="BA96" s="15" t="s">
        <v>224</v>
      </c>
      <c r="BB96" s="15" t="s">
        <v>224</v>
      </c>
      <c r="BC96" s="15" t="s">
        <v>224</v>
      </c>
      <c r="BD96" s="15" t="s">
        <v>224</v>
      </c>
      <c r="BE96" s="15" t="s">
        <v>224</v>
      </c>
      <c r="BG96" s="15" t="s">
        <v>688</v>
      </c>
      <c r="BH96" s="15" t="s">
        <v>224</v>
      </c>
      <c r="BI96" s="15" t="s">
        <v>224</v>
      </c>
      <c r="BJ96" s="15" t="s">
        <v>224</v>
      </c>
      <c r="BK96" s="15" t="s">
        <v>224</v>
      </c>
      <c r="BL96" s="15" t="s">
        <v>224</v>
      </c>
      <c r="BM96" s="15" t="s">
        <v>224</v>
      </c>
      <c r="BN96" s="15" t="s">
        <v>224</v>
      </c>
      <c r="BO96" s="15" t="s">
        <v>224</v>
      </c>
      <c r="BP96" s="15" t="s">
        <v>224</v>
      </c>
      <c r="BQ96" s="15" t="s">
        <v>224</v>
      </c>
      <c r="BR96" s="15" t="s">
        <v>224</v>
      </c>
      <c r="BS96" s="15" t="s">
        <v>224</v>
      </c>
      <c r="BT96" s="15" t="s">
        <v>224</v>
      </c>
      <c r="BU96" s="15" t="s">
        <v>224</v>
      </c>
      <c r="BV96" s="15" t="s">
        <v>224</v>
      </c>
      <c r="BW96" s="15" t="s">
        <v>224</v>
      </c>
      <c r="BX96" s="15" t="s">
        <v>224</v>
      </c>
      <c r="BY96" s="15" t="s">
        <v>224</v>
      </c>
      <c r="BZ96" s="15" t="s">
        <v>224</v>
      </c>
      <c r="CA96" s="15" t="s">
        <v>224</v>
      </c>
      <c r="CB96" s="15" t="s">
        <v>224</v>
      </c>
      <c r="CC96" s="15" t="s">
        <v>224</v>
      </c>
      <c r="CD96" s="15" t="s">
        <v>224</v>
      </c>
      <c r="CE96" s="15" t="s">
        <v>224</v>
      </c>
      <c r="CF96" s="15" t="s">
        <v>224</v>
      </c>
      <c r="CG96" s="15" t="s">
        <v>224</v>
      </c>
      <c r="CH96" s="15" t="s">
        <v>224</v>
      </c>
      <c r="CI96" s="15" t="s">
        <v>224</v>
      </c>
      <c r="CJ96" s="15" t="s">
        <v>224</v>
      </c>
      <c r="CK96" s="15" t="s">
        <v>224</v>
      </c>
      <c r="CL96" s="15" t="s">
        <v>224</v>
      </c>
      <c r="CM96" s="15" t="s">
        <v>688</v>
      </c>
      <c r="CN96" s="15" t="s">
        <v>224</v>
      </c>
      <c r="CO96" s="15" t="s">
        <v>224</v>
      </c>
      <c r="CP96" s="15" t="s">
        <v>224</v>
      </c>
      <c r="CQ96" s="15" t="s">
        <v>224</v>
      </c>
      <c r="CR96" s="15" t="s">
        <v>224</v>
      </c>
      <c r="CS96" s="15" t="s">
        <v>224</v>
      </c>
      <c r="CT96" s="15" t="s">
        <v>224</v>
      </c>
    </row>
    <row r="97">
      <c r="A97" s="13" t="str">
        <f t="shared" si="1"/>
        <v>DSD_05 20152675 Đồng Thị Ngọc</v>
      </c>
      <c r="B97" s="14">
        <v>43732.99385684028</v>
      </c>
      <c r="C97" s="15" t="s">
        <v>575</v>
      </c>
      <c r="D97" s="16">
        <v>0.0</v>
      </c>
      <c r="E97" s="15" t="s">
        <v>576</v>
      </c>
      <c r="F97" s="15" t="s">
        <v>710</v>
      </c>
      <c r="G97" s="15" t="s">
        <v>710</v>
      </c>
      <c r="H97" s="15" t="s">
        <v>2278</v>
      </c>
      <c r="I97" s="15" t="s">
        <v>2281</v>
      </c>
      <c r="J97" s="17" t="s">
        <v>2284</v>
      </c>
      <c r="K97" s="15" t="s">
        <v>1665</v>
      </c>
      <c r="L97" s="15" t="s">
        <v>2241</v>
      </c>
      <c r="N97" s="15" t="s">
        <v>2025</v>
      </c>
      <c r="O97" s="15" t="s">
        <v>2026</v>
      </c>
      <c r="P97" s="15" t="s">
        <v>224</v>
      </c>
      <c r="Q97" s="15" t="s">
        <v>224</v>
      </c>
      <c r="R97" s="15" t="s">
        <v>215</v>
      </c>
      <c r="S97" s="15" t="s">
        <v>275</v>
      </c>
      <c r="T97" s="15" t="s">
        <v>688</v>
      </c>
      <c r="U97" s="15" t="s">
        <v>688</v>
      </c>
      <c r="V97" s="15" t="s">
        <v>224</v>
      </c>
      <c r="W97" s="15" t="s">
        <v>688</v>
      </c>
      <c r="X97" s="15" t="s">
        <v>224</v>
      </c>
      <c r="Y97" s="15" t="s">
        <v>224</v>
      </c>
      <c r="Z97" s="15" t="s">
        <v>688</v>
      </c>
      <c r="AA97" s="15" t="s">
        <v>224</v>
      </c>
      <c r="AB97" s="15" t="s">
        <v>224</v>
      </c>
      <c r="AC97" s="15" t="s">
        <v>224</v>
      </c>
      <c r="AD97" s="15" t="s">
        <v>224</v>
      </c>
      <c r="AE97" s="15" t="s">
        <v>224</v>
      </c>
      <c r="AF97" s="15" t="s">
        <v>224</v>
      </c>
      <c r="AG97" s="15" t="s">
        <v>224</v>
      </c>
      <c r="AH97" s="15" t="s">
        <v>224</v>
      </c>
      <c r="AI97" s="15" t="s">
        <v>224</v>
      </c>
      <c r="AJ97" s="15" t="s">
        <v>224</v>
      </c>
      <c r="AK97" s="15" t="s">
        <v>224</v>
      </c>
      <c r="AL97" s="15" t="s">
        <v>224</v>
      </c>
      <c r="AM97" s="15" t="s">
        <v>224</v>
      </c>
      <c r="AN97" s="15" t="s">
        <v>688</v>
      </c>
      <c r="AO97" s="15" t="s">
        <v>224</v>
      </c>
      <c r="AP97" s="15" t="s">
        <v>688</v>
      </c>
      <c r="AQ97" s="15" t="s">
        <v>224</v>
      </c>
      <c r="AR97" s="15" t="s">
        <v>224</v>
      </c>
      <c r="AS97" s="15" t="s">
        <v>688</v>
      </c>
      <c r="AT97" s="15" t="s">
        <v>224</v>
      </c>
      <c r="AU97" s="15" t="s">
        <v>224</v>
      </c>
      <c r="AV97" s="15" t="s">
        <v>224</v>
      </c>
      <c r="AW97" s="15" t="s">
        <v>224</v>
      </c>
      <c r="AX97" s="15" t="s">
        <v>224</v>
      </c>
      <c r="AY97" s="15" t="s">
        <v>224</v>
      </c>
      <c r="AZ97" s="15" t="s">
        <v>688</v>
      </c>
      <c r="BA97" s="15" t="s">
        <v>224</v>
      </c>
      <c r="BB97" s="15" t="s">
        <v>224</v>
      </c>
      <c r="BC97" s="15" t="s">
        <v>224</v>
      </c>
      <c r="BD97" s="15" t="s">
        <v>224</v>
      </c>
      <c r="BE97" s="15" t="s">
        <v>224</v>
      </c>
      <c r="BF97" s="15" t="s">
        <v>224</v>
      </c>
      <c r="BG97" s="15" t="s">
        <v>688</v>
      </c>
      <c r="BH97" s="15" t="s">
        <v>224</v>
      </c>
      <c r="BI97" s="15" t="s">
        <v>224</v>
      </c>
      <c r="BJ97" s="15" t="s">
        <v>224</v>
      </c>
      <c r="BK97" s="15" t="s">
        <v>224</v>
      </c>
      <c r="BL97" s="15" t="s">
        <v>224</v>
      </c>
      <c r="BM97" s="15" t="s">
        <v>224</v>
      </c>
      <c r="BN97" s="15" t="s">
        <v>224</v>
      </c>
      <c r="BO97" s="15" t="s">
        <v>224</v>
      </c>
      <c r="BP97" s="15" t="s">
        <v>224</v>
      </c>
      <c r="BQ97" s="15" t="s">
        <v>688</v>
      </c>
      <c r="BR97" s="15" t="s">
        <v>224</v>
      </c>
      <c r="BS97" s="15" t="s">
        <v>224</v>
      </c>
      <c r="BT97" s="15" t="s">
        <v>224</v>
      </c>
      <c r="BU97" s="15" t="s">
        <v>224</v>
      </c>
      <c r="BV97" s="15" t="s">
        <v>224</v>
      </c>
      <c r="BW97" s="15" t="s">
        <v>224</v>
      </c>
      <c r="BX97" s="15" t="s">
        <v>224</v>
      </c>
      <c r="BY97" s="15" t="s">
        <v>224</v>
      </c>
      <c r="BZ97" s="15" t="s">
        <v>224</v>
      </c>
      <c r="CA97" s="15" t="s">
        <v>224</v>
      </c>
      <c r="CB97" s="15" t="s">
        <v>224</v>
      </c>
      <c r="CC97" s="15" t="s">
        <v>224</v>
      </c>
      <c r="CD97" s="15" t="s">
        <v>224</v>
      </c>
      <c r="CE97" s="15" t="s">
        <v>224</v>
      </c>
      <c r="CF97" s="15" t="s">
        <v>224</v>
      </c>
      <c r="CG97" s="15" t="s">
        <v>224</v>
      </c>
      <c r="CH97" s="15" t="s">
        <v>224</v>
      </c>
      <c r="CI97" s="15" t="s">
        <v>224</v>
      </c>
      <c r="CJ97" s="15" t="s">
        <v>224</v>
      </c>
      <c r="CK97" s="15" t="s">
        <v>688</v>
      </c>
      <c r="CL97" s="15" t="s">
        <v>224</v>
      </c>
      <c r="CM97" s="15" t="s">
        <v>688</v>
      </c>
      <c r="CN97" s="15" t="s">
        <v>224</v>
      </c>
      <c r="CO97" s="15" t="s">
        <v>224</v>
      </c>
      <c r="CP97" s="15" t="s">
        <v>224</v>
      </c>
      <c r="CQ97" s="15" t="s">
        <v>224</v>
      </c>
      <c r="CR97" s="15" t="s">
        <v>224</v>
      </c>
      <c r="CS97" s="15" t="s">
        <v>224</v>
      </c>
      <c r="CT97" s="15" t="s">
        <v>224</v>
      </c>
    </row>
    <row r="98">
      <c r="A98" s="13" t="str">
        <f t="shared" si="1"/>
        <v>DSD_05 20152976 Nguyễn Xuân Quang</v>
      </c>
      <c r="B98" s="14">
        <v>43732.879592384255</v>
      </c>
      <c r="C98" s="15" t="s">
        <v>440</v>
      </c>
      <c r="D98" s="16">
        <v>0.0</v>
      </c>
      <c r="E98" s="15" t="s">
        <v>441</v>
      </c>
      <c r="F98" s="15" t="s">
        <v>710</v>
      </c>
      <c r="G98" s="15" t="s">
        <v>2321</v>
      </c>
      <c r="H98" s="15" t="s">
        <v>2322</v>
      </c>
      <c r="I98" s="15" t="s">
        <v>2323</v>
      </c>
      <c r="J98" s="17" t="s">
        <v>2324</v>
      </c>
      <c r="K98" s="15" t="s">
        <v>2025</v>
      </c>
      <c r="L98" s="15" t="s">
        <v>2325</v>
      </c>
      <c r="N98" s="15" t="s">
        <v>2326</v>
      </c>
      <c r="O98" s="15" t="s">
        <v>2327</v>
      </c>
      <c r="P98" s="15" t="s">
        <v>215</v>
      </c>
      <c r="Q98" s="15" t="s">
        <v>688</v>
      </c>
      <c r="R98" s="15" t="s">
        <v>222</v>
      </c>
      <c r="S98" s="15" t="s">
        <v>224</v>
      </c>
      <c r="T98" s="15" t="s">
        <v>224</v>
      </c>
      <c r="U98" s="15" t="s">
        <v>224</v>
      </c>
      <c r="V98" s="15" t="s">
        <v>224</v>
      </c>
      <c r="W98" s="15" t="s">
        <v>224</v>
      </c>
      <c r="X98" s="15" t="s">
        <v>224</v>
      </c>
      <c r="Y98" s="15" t="s">
        <v>224</v>
      </c>
      <c r="Z98" s="15" t="s">
        <v>224</v>
      </c>
      <c r="AA98" s="15" t="s">
        <v>224</v>
      </c>
      <c r="AB98" s="15" t="s">
        <v>224</v>
      </c>
      <c r="AC98" s="15" t="s">
        <v>224</v>
      </c>
      <c r="AD98" s="15" t="s">
        <v>224</v>
      </c>
      <c r="AE98" s="15" t="s">
        <v>224</v>
      </c>
      <c r="AF98" s="15" t="s">
        <v>224</v>
      </c>
      <c r="AG98" s="15" t="s">
        <v>224</v>
      </c>
      <c r="AH98" s="15" t="s">
        <v>224</v>
      </c>
      <c r="AI98" s="15" t="s">
        <v>224</v>
      </c>
      <c r="AJ98" s="15" t="s">
        <v>224</v>
      </c>
      <c r="AK98" s="15" t="s">
        <v>224</v>
      </c>
      <c r="AL98" s="15" t="s">
        <v>224</v>
      </c>
      <c r="AM98" s="15" t="s">
        <v>224</v>
      </c>
      <c r="AN98" s="15" t="s">
        <v>224</v>
      </c>
      <c r="AO98" s="15" t="s">
        <v>224</v>
      </c>
      <c r="AP98" s="15" t="s">
        <v>224</v>
      </c>
      <c r="AQ98" s="15" t="s">
        <v>224</v>
      </c>
      <c r="AR98" s="15" t="s">
        <v>224</v>
      </c>
      <c r="AS98" s="15" t="s">
        <v>224</v>
      </c>
      <c r="AT98" s="15" t="s">
        <v>224</v>
      </c>
      <c r="AU98" s="15" t="s">
        <v>224</v>
      </c>
      <c r="AV98" s="15" t="s">
        <v>224</v>
      </c>
      <c r="AW98" s="15" t="s">
        <v>224</v>
      </c>
      <c r="AX98" s="15" t="s">
        <v>224</v>
      </c>
      <c r="AY98" s="15" t="s">
        <v>224</v>
      </c>
      <c r="AZ98" s="15" t="s">
        <v>224</v>
      </c>
      <c r="BA98" s="15" t="s">
        <v>224</v>
      </c>
      <c r="BB98" s="15" t="s">
        <v>224</v>
      </c>
      <c r="BC98" s="15" t="s">
        <v>224</v>
      </c>
      <c r="BD98" s="15" t="s">
        <v>224</v>
      </c>
      <c r="BE98" s="15" t="s">
        <v>224</v>
      </c>
      <c r="BF98" s="15" t="s">
        <v>224</v>
      </c>
      <c r="BG98" s="15" t="s">
        <v>224</v>
      </c>
      <c r="BH98" s="15" t="s">
        <v>224</v>
      </c>
      <c r="BI98" s="15" t="s">
        <v>224</v>
      </c>
      <c r="BJ98" s="15" t="s">
        <v>224</v>
      </c>
      <c r="BK98" s="15" t="s">
        <v>224</v>
      </c>
      <c r="BL98" s="15" t="s">
        <v>224</v>
      </c>
      <c r="BM98" s="15" t="s">
        <v>224</v>
      </c>
      <c r="BN98" s="15" t="s">
        <v>224</v>
      </c>
      <c r="BO98" s="15" t="s">
        <v>224</v>
      </c>
      <c r="BP98" s="15" t="s">
        <v>224</v>
      </c>
      <c r="BQ98" s="15" t="s">
        <v>224</v>
      </c>
      <c r="BR98" s="15" t="s">
        <v>224</v>
      </c>
      <c r="BS98" s="15" t="s">
        <v>224</v>
      </c>
      <c r="BT98" s="15" t="s">
        <v>224</v>
      </c>
      <c r="BU98" s="15" t="s">
        <v>224</v>
      </c>
      <c r="BV98" s="15" t="s">
        <v>224</v>
      </c>
      <c r="BW98" s="15" t="s">
        <v>224</v>
      </c>
      <c r="BX98" s="15" t="s">
        <v>224</v>
      </c>
      <c r="BY98" s="15" t="s">
        <v>224</v>
      </c>
      <c r="BZ98" s="15" t="s">
        <v>224</v>
      </c>
      <c r="CA98" s="15" t="s">
        <v>224</v>
      </c>
      <c r="CB98" s="15" t="s">
        <v>224</v>
      </c>
      <c r="CC98" s="15" t="s">
        <v>224</v>
      </c>
      <c r="CD98" s="15" t="s">
        <v>224</v>
      </c>
      <c r="CE98" s="15" t="s">
        <v>224</v>
      </c>
      <c r="CF98" s="15" t="s">
        <v>224</v>
      </c>
      <c r="CG98" s="15" t="s">
        <v>224</v>
      </c>
      <c r="CH98" s="15" t="s">
        <v>224</v>
      </c>
      <c r="CI98" s="15" t="s">
        <v>224</v>
      </c>
      <c r="CJ98" s="15" t="s">
        <v>224</v>
      </c>
      <c r="CK98" s="15" t="s">
        <v>224</v>
      </c>
      <c r="CL98" s="15" t="s">
        <v>224</v>
      </c>
      <c r="CM98" s="15" t="s">
        <v>224</v>
      </c>
      <c r="CN98" s="15" t="s">
        <v>224</v>
      </c>
      <c r="CO98" s="15" t="s">
        <v>224</v>
      </c>
      <c r="CP98" s="15" t="s">
        <v>224</v>
      </c>
      <c r="CQ98" s="15" t="s">
        <v>224</v>
      </c>
      <c r="CR98" s="15" t="s">
        <v>224</v>
      </c>
      <c r="CS98" s="15" t="s">
        <v>224</v>
      </c>
      <c r="CT98" s="15" t="s">
        <v>224</v>
      </c>
    </row>
    <row r="99">
      <c r="A99" s="13" t="str">
        <f t="shared" si="1"/>
        <v>DSD_05 20152976 Nguyễn Xuân Quang</v>
      </c>
      <c r="B99" s="14">
        <v>43732.8878709375</v>
      </c>
      <c r="C99" s="15" t="s">
        <v>440</v>
      </c>
      <c r="D99" s="16">
        <v>0.0</v>
      </c>
      <c r="E99" s="15" t="s">
        <v>441</v>
      </c>
      <c r="F99" s="15" t="s">
        <v>710</v>
      </c>
      <c r="G99" s="15" t="s">
        <v>2321</v>
      </c>
      <c r="H99" s="15" t="s">
        <v>2368</v>
      </c>
      <c r="I99" s="15" t="s">
        <v>2370</v>
      </c>
      <c r="J99" s="17" t="s">
        <v>2373</v>
      </c>
      <c r="K99" s="15" t="s">
        <v>2025</v>
      </c>
      <c r="L99" s="15" t="s">
        <v>2325</v>
      </c>
      <c r="N99" s="15" t="s">
        <v>2377</v>
      </c>
      <c r="O99" s="15" t="s">
        <v>2378</v>
      </c>
      <c r="P99" s="15" t="s">
        <v>215</v>
      </c>
      <c r="Q99" s="15" t="s">
        <v>688</v>
      </c>
      <c r="R99" s="15" t="s">
        <v>222</v>
      </c>
      <c r="S99" s="15" t="s">
        <v>224</v>
      </c>
      <c r="T99" s="15" t="s">
        <v>224</v>
      </c>
      <c r="U99" s="15" t="s">
        <v>224</v>
      </c>
      <c r="V99" s="15" t="s">
        <v>224</v>
      </c>
      <c r="W99" s="15" t="s">
        <v>224</v>
      </c>
      <c r="X99" s="15" t="s">
        <v>224</v>
      </c>
      <c r="Y99" s="15" t="s">
        <v>224</v>
      </c>
      <c r="Z99" s="15" t="s">
        <v>224</v>
      </c>
      <c r="AA99" s="15" t="s">
        <v>224</v>
      </c>
      <c r="AB99" s="15" t="s">
        <v>224</v>
      </c>
      <c r="AC99" s="15" t="s">
        <v>224</v>
      </c>
      <c r="AD99" s="15" t="s">
        <v>224</v>
      </c>
      <c r="AE99" s="15" t="s">
        <v>224</v>
      </c>
      <c r="AF99" s="15" t="s">
        <v>224</v>
      </c>
      <c r="AG99" s="15" t="s">
        <v>224</v>
      </c>
      <c r="AH99" s="15" t="s">
        <v>224</v>
      </c>
      <c r="AI99" s="15" t="s">
        <v>224</v>
      </c>
      <c r="AJ99" s="15" t="s">
        <v>224</v>
      </c>
      <c r="AK99" s="15" t="s">
        <v>224</v>
      </c>
      <c r="AL99" s="15" t="s">
        <v>224</v>
      </c>
      <c r="AM99" s="15" t="s">
        <v>224</v>
      </c>
      <c r="AN99" s="15" t="s">
        <v>224</v>
      </c>
      <c r="AO99" s="15" t="s">
        <v>224</v>
      </c>
      <c r="AP99" s="15" t="s">
        <v>224</v>
      </c>
      <c r="AQ99" s="15" t="s">
        <v>224</v>
      </c>
      <c r="AR99" s="15" t="s">
        <v>224</v>
      </c>
      <c r="AS99" s="15" t="s">
        <v>224</v>
      </c>
      <c r="AT99" s="15" t="s">
        <v>224</v>
      </c>
      <c r="AU99" s="15" t="s">
        <v>224</v>
      </c>
      <c r="AV99" s="15" t="s">
        <v>224</v>
      </c>
      <c r="AW99" s="15" t="s">
        <v>224</v>
      </c>
      <c r="AX99" s="15" t="s">
        <v>224</v>
      </c>
      <c r="AY99" s="15" t="s">
        <v>224</v>
      </c>
      <c r="AZ99" s="15" t="s">
        <v>224</v>
      </c>
      <c r="BA99" s="15" t="s">
        <v>224</v>
      </c>
      <c r="BB99" s="15" t="s">
        <v>224</v>
      </c>
      <c r="BC99" s="15" t="s">
        <v>224</v>
      </c>
      <c r="BD99" s="15" t="s">
        <v>224</v>
      </c>
      <c r="BE99" s="15" t="s">
        <v>224</v>
      </c>
      <c r="BF99" s="15" t="s">
        <v>224</v>
      </c>
      <c r="BG99" s="15" t="s">
        <v>224</v>
      </c>
      <c r="BH99" s="15" t="s">
        <v>224</v>
      </c>
      <c r="BI99" s="15" t="s">
        <v>224</v>
      </c>
      <c r="BJ99" s="15" t="s">
        <v>224</v>
      </c>
      <c r="BK99" s="15" t="s">
        <v>224</v>
      </c>
      <c r="BL99" s="15" t="s">
        <v>224</v>
      </c>
      <c r="BM99" s="15" t="s">
        <v>224</v>
      </c>
      <c r="BN99" s="15" t="s">
        <v>224</v>
      </c>
      <c r="BO99" s="15" t="s">
        <v>224</v>
      </c>
      <c r="BP99" s="15" t="s">
        <v>224</v>
      </c>
      <c r="BQ99" s="15" t="s">
        <v>224</v>
      </c>
      <c r="BR99" s="15" t="s">
        <v>224</v>
      </c>
      <c r="BS99" s="15" t="s">
        <v>224</v>
      </c>
      <c r="BT99" s="15" t="s">
        <v>224</v>
      </c>
      <c r="BU99" s="15" t="s">
        <v>224</v>
      </c>
      <c r="BV99" s="15" t="s">
        <v>224</v>
      </c>
      <c r="BW99" s="15" t="s">
        <v>224</v>
      </c>
      <c r="BX99" s="15" t="s">
        <v>224</v>
      </c>
      <c r="BY99" s="15" t="s">
        <v>224</v>
      </c>
      <c r="BZ99" s="15" t="s">
        <v>224</v>
      </c>
      <c r="CA99" s="15" t="s">
        <v>224</v>
      </c>
      <c r="CB99" s="15" t="s">
        <v>224</v>
      </c>
      <c r="CC99" s="15" t="s">
        <v>224</v>
      </c>
      <c r="CD99" s="15" t="s">
        <v>224</v>
      </c>
      <c r="CE99" s="15" t="s">
        <v>224</v>
      </c>
      <c r="CF99" s="15" t="s">
        <v>224</v>
      </c>
      <c r="CG99" s="15" t="s">
        <v>224</v>
      </c>
      <c r="CH99" s="15" t="s">
        <v>224</v>
      </c>
      <c r="CI99" s="15" t="s">
        <v>224</v>
      </c>
      <c r="CJ99" s="15" t="s">
        <v>224</v>
      </c>
      <c r="CK99" s="15" t="s">
        <v>224</v>
      </c>
      <c r="CL99" s="15" t="s">
        <v>224</v>
      </c>
      <c r="CM99" s="15" t="s">
        <v>224</v>
      </c>
      <c r="CN99" s="15" t="s">
        <v>224</v>
      </c>
      <c r="CO99" s="15" t="s">
        <v>224</v>
      </c>
      <c r="CP99" s="15" t="s">
        <v>224</v>
      </c>
      <c r="CQ99" s="15" t="s">
        <v>224</v>
      </c>
      <c r="CR99" s="15" t="s">
        <v>224</v>
      </c>
      <c r="CS99" s="15" t="s">
        <v>224</v>
      </c>
      <c r="CT99" s="15" t="s">
        <v>224</v>
      </c>
    </row>
    <row r="100">
      <c r="A100" s="13" t="str">
        <f t="shared" si="1"/>
        <v>DSD_05 20152976 Nguyễn Xuân Quang</v>
      </c>
      <c r="B100" s="14">
        <v>43732.904165405096</v>
      </c>
      <c r="C100" s="15" t="s">
        <v>440</v>
      </c>
      <c r="D100" s="16">
        <v>0.0</v>
      </c>
      <c r="E100" s="15" t="s">
        <v>441</v>
      </c>
      <c r="F100" s="15" t="s">
        <v>710</v>
      </c>
      <c r="G100" s="15" t="s">
        <v>2321</v>
      </c>
      <c r="H100" s="15" t="s">
        <v>2415</v>
      </c>
      <c r="I100" s="15" t="s">
        <v>2416</v>
      </c>
      <c r="J100" s="17" t="s">
        <v>2417</v>
      </c>
      <c r="K100" s="15" t="s">
        <v>2025</v>
      </c>
      <c r="L100" s="15" t="s">
        <v>2325</v>
      </c>
      <c r="N100" s="15" t="s">
        <v>686</v>
      </c>
      <c r="O100" s="15" t="s">
        <v>2418</v>
      </c>
      <c r="P100" s="15" t="s">
        <v>215</v>
      </c>
      <c r="Q100" s="15" t="s">
        <v>224</v>
      </c>
      <c r="R100" s="15" t="s">
        <v>222</v>
      </c>
      <c r="S100" s="15" t="s">
        <v>224</v>
      </c>
      <c r="T100" s="15" t="s">
        <v>224</v>
      </c>
      <c r="U100" s="15" t="s">
        <v>224</v>
      </c>
      <c r="V100" s="15" t="s">
        <v>224</v>
      </c>
      <c r="W100" s="15" t="s">
        <v>224</v>
      </c>
      <c r="Y100" s="15" t="s">
        <v>224</v>
      </c>
      <c r="Z100" s="15" t="s">
        <v>224</v>
      </c>
      <c r="AA100" s="15" t="s">
        <v>224</v>
      </c>
      <c r="AC100" s="15" t="s">
        <v>224</v>
      </c>
      <c r="AE100" s="15" t="s">
        <v>224</v>
      </c>
      <c r="AG100" s="15" t="s">
        <v>224</v>
      </c>
      <c r="AI100" s="15" t="s">
        <v>224</v>
      </c>
      <c r="AK100" s="15" t="s">
        <v>224</v>
      </c>
      <c r="AM100" s="15" t="s">
        <v>224</v>
      </c>
      <c r="AN100" s="15" t="s">
        <v>224</v>
      </c>
      <c r="AO100" s="15" t="s">
        <v>224</v>
      </c>
      <c r="AP100" s="15" t="s">
        <v>224</v>
      </c>
      <c r="AQ100" s="15" t="s">
        <v>224</v>
      </c>
      <c r="AR100" s="15" t="s">
        <v>224</v>
      </c>
      <c r="AS100" s="15" t="s">
        <v>224</v>
      </c>
      <c r="AT100" s="15" t="s">
        <v>224</v>
      </c>
      <c r="AU100" s="15" t="s">
        <v>224</v>
      </c>
      <c r="AV100" s="15" t="s">
        <v>224</v>
      </c>
      <c r="AZ100" s="15" t="s">
        <v>224</v>
      </c>
      <c r="BG100" s="15" t="s">
        <v>224</v>
      </c>
      <c r="BH100" s="15" t="s">
        <v>224</v>
      </c>
      <c r="BQ100" s="15" t="s">
        <v>224</v>
      </c>
      <c r="BR100" s="15" t="s">
        <v>224</v>
      </c>
      <c r="BT100" s="15" t="s">
        <v>224</v>
      </c>
      <c r="BV100" s="15" t="s">
        <v>224</v>
      </c>
      <c r="BW100" s="15" t="s">
        <v>224</v>
      </c>
      <c r="CA100" s="15" t="s">
        <v>224</v>
      </c>
      <c r="CB100" s="15" t="s">
        <v>224</v>
      </c>
      <c r="CF100" s="15" t="s">
        <v>224</v>
      </c>
      <c r="CG100" s="15" t="s">
        <v>224</v>
      </c>
      <c r="CK100" s="15" t="s">
        <v>224</v>
      </c>
      <c r="CM100" s="15" t="s">
        <v>224</v>
      </c>
      <c r="CP100" s="15" t="s">
        <v>224</v>
      </c>
    </row>
    <row r="101">
      <c r="A101" s="13" t="str">
        <f t="shared" si="1"/>
        <v>DSD_05 20152976 Nguyễn Xuân Quang</v>
      </c>
      <c r="B101" s="14">
        <v>43732.91819506945</v>
      </c>
      <c r="C101" s="15" t="s">
        <v>440</v>
      </c>
      <c r="D101" s="16">
        <v>0.0</v>
      </c>
      <c r="E101" s="15" t="s">
        <v>441</v>
      </c>
      <c r="F101" s="15" t="s">
        <v>710</v>
      </c>
      <c r="G101" s="15" t="s">
        <v>2321</v>
      </c>
      <c r="H101" s="15" t="s">
        <v>2415</v>
      </c>
      <c r="I101" s="15" t="s">
        <v>2444</v>
      </c>
      <c r="J101" s="17" t="s">
        <v>2446</v>
      </c>
      <c r="K101" s="15" t="s">
        <v>2025</v>
      </c>
      <c r="L101" s="15" t="s">
        <v>2325</v>
      </c>
      <c r="N101" s="15" t="s">
        <v>686</v>
      </c>
      <c r="O101" s="15" t="s">
        <v>2456</v>
      </c>
      <c r="P101" s="15" t="s">
        <v>215</v>
      </c>
      <c r="Q101" s="15" t="s">
        <v>688</v>
      </c>
      <c r="R101" s="15" t="s">
        <v>222</v>
      </c>
      <c r="S101" s="15" t="s">
        <v>224</v>
      </c>
      <c r="T101" s="15" t="s">
        <v>224</v>
      </c>
      <c r="U101" s="15" t="s">
        <v>224</v>
      </c>
      <c r="V101" s="15" t="s">
        <v>224</v>
      </c>
      <c r="W101" s="15" t="s">
        <v>224</v>
      </c>
      <c r="Y101" s="15" t="s">
        <v>224</v>
      </c>
      <c r="Z101" s="15" t="s">
        <v>224</v>
      </c>
      <c r="AA101" s="15" t="s">
        <v>224</v>
      </c>
      <c r="AC101" s="15" t="s">
        <v>224</v>
      </c>
      <c r="AE101" s="15" t="s">
        <v>224</v>
      </c>
      <c r="AG101" s="15" t="s">
        <v>224</v>
      </c>
      <c r="AI101" s="15" t="s">
        <v>224</v>
      </c>
      <c r="AK101" s="15" t="s">
        <v>224</v>
      </c>
      <c r="AN101" s="15" t="s">
        <v>224</v>
      </c>
      <c r="AP101" s="15" t="s">
        <v>224</v>
      </c>
      <c r="AR101" s="15" t="s">
        <v>224</v>
      </c>
      <c r="AS101" s="15" t="s">
        <v>224</v>
      </c>
      <c r="AZ101" s="15" t="s">
        <v>224</v>
      </c>
      <c r="BG101" s="15" t="s">
        <v>224</v>
      </c>
      <c r="BQ101" s="15" t="s">
        <v>224</v>
      </c>
      <c r="BV101" s="15" t="s">
        <v>224</v>
      </c>
      <c r="CA101" s="15" t="s">
        <v>224</v>
      </c>
      <c r="CF101" s="15" t="s">
        <v>224</v>
      </c>
      <c r="CK101" s="15" t="s">
        <v>224</v>
      </c>
      <c r="CM101" s="15" t="s">
        <v>224</v>
      </c>
    </row>
    <row r="102">
      <c r="A102" s="13" t="str">
        <f t="shared" si="1"/>
        <v>DSD_06 20150672 Mai Tiến Dũng</v>
      </c>
      <c r="B102" s="14">
        <v>43732.922850104165</v>
      </c>
      <c r="C102" s="15" t="s">
        <v>319</v>
      </c>
      <c r="D102" s="16">
        <v>0.0</v>
      </c>
      <c r="E102" s="15" t="s">
        <v>481</v>
      </c>
      <c r="F102" s="15" t="s">
        <v>372</v>
      </c>
      <c r="G102" s="15" t="s">
        <v>2458</v>
      </c>
      <c r="H102" s="15" t="s">
        <v>2459</v>
      </c>
      <c r="I102" s="15" t="s">
        <v>2460</v>
      </c>
      <c r="J102" s="17" t="s">
        <v>2461</v>
      </c>
      <c r="L102" s="15" t="s">
        <v>2462</v>
      </c>
      <c r="N102" s="15" t="s">
        <v>2463</v>
      </c>
      <c r="O102" s="15" t="s">
        <v>379</v>
      </c>
      <c r="P102" s="15" t="s">
        <v>222</v>
      </c>
      <c r="Q102" s="15" t="s">
        <v>222</v>
      </c>
      <c r="R102" s="15" t="s">
        <v>222</v>
      </c>
      <c r="S102" s="15" t="s">
        <v>222</v>
      </c>
      <c r="T102" s="15" t="s">
        <v>222</v>
      </c>
      <c r="U102" s="15" t="s">
        <v>222</v>
      </c>
      <c r="V102" s="15" t="s">
        <v>222</v>
      </c>
      <c r="W102" s="15" t="s">
        <v>222</v>
      </c>
      <c r="X102" s="15" t="s">
        <v>222</v>
      </c>
      <c r="Y102" s="15" t="s">
        <v>222</v>
      </c>
      <c r="Z102" s="15" t="s">
        <v>222</v>
      </c>
      <c r="AA102" s="15" t="s">
        <v>222</v>
      </c>
      <c r="AB102" s="15" t="s">
        <v>222</v>
      </c>
      <c r="AC102" s="15" t="s">
        <v>222</v>
      </c>
      <c r="AD102" s="15" t="s">
        <v>222</v>
      </c>
      <c r="AE102" s="15" t="s">
        <v>222</v>
      </c>
      <c r="AF102" s="15" t="s">
        <v>222</v>
      </c>
      <c r="AG102" s="15" t="s">
        <v>222</v>
      </c>
      <c r="AH102" s="15" t="s">
        <v>222</v>
      </c>
      <c r="AI102" s="15" t="s">
        <v>222</v>
      </c>
      <c r="AJ102" s="15" t="s">
        <v>222</v>
      </c>
      <c r="AK102" s="15" t="s">
        <v>222</v>
      </c>
      <c r="AL102" s="15" t="s">
        <v>222</v>
      </c>
      <c r="AM102" s="15" t="s">
        <v>222</v>
      </c>
      <c r="AN102" s="15" t="s">
        <v>222</v>
      </c>
      <c r="AO102" s="15" t="s">
        <v>222</v>
      </c>
      <c r="AP102" s="15" t="s">
        <v>222</v>
      </c>
      <c r="AQ102" s="15" t="s">
        <v>222</v>
      </c>
      <c r="AR102" s="15" t="s">
        <v>222</v>
      </c>
      <c r="AS102" s="15" t="s">
        <v>222</v>
      </c>
      <c r="AT102" s="15" t="s">
        <v>222</v>
      </c>
      <c r="AU102" s="15" t="s">
        <v>222</v>
      </c>
      <c r="AV102" s="15" t="s">
        <v>222</v>
      </c>
      <c r="AW102" s="15" t="s">
        <v>222</v>
      </c>
      <c r="AX102" s="15" t="s">
        <v>222</v>
      </c>
      <c r="AY102" s="15" t="s">
        <v>222</v>
      </c>
      <c r="AZ102" s="15" t="s">
        <v>222</v>
      </c>
      <c r="BA102" s="15" t="s">
        <v>222</v>
      </c>
      <c r="BB102" s="15" t="s">
        <v>222</v>
      </c>
      <c r="BC102" s="15" t="s">
        <v>222</v>
      </c>
      <c r="BD102" s="15" t="s">
        <v>222</v>
      </c>
      <c r="BE102" s="15" t="s">
        <v>222</v>
      </c>
      <c r="BF102" s="15" t="s">
        <v>222</v>
      </c>
      <c r="BG102" s="15" t="s">
        <v>222</v>
      </c>
      <c r="BH102" s="15" t="s">
        <v>222</v>
      </c>
      <c r="BI102" s="15" t="s">
        <v>222</v>
      </c>
      <c r="BJ102" s="15" t="s">
        <v>222</v>
      </c>
      <c r="BK102" s="15" t="s">
        <v>222</v>
      </c>
      <c r="BL102" s="15" t="s">
        <v>222</v>
      </c>
      <c r="BM102" s="15" t="s">
        <v>222</v>
      </c>
      <c r="BN102" s="15" t="s">
        <v>222</v>
      </c>
      <c r="BO102" s="15" t="s">
        <v>222</v>
      </c>
      <c r="BP102" s="15" t="s">
        <v>222</v>
      </c>
      <c r="BQ102" s="15" t="s">
        <v>222</v>
      </c>
      <c r="BR102" s="15" t="s">
        <v>222</v>
      </c>
      <c r="BS102" s="15" t="s">
        <v>222</v>
      </c>
      <c r="BT102" s="15" t="s">
        <v>222</v>
      </c>
      <c r="BU102" s="15" t="s">
        <v>222</v>
      </c>
      <c r="BV102" s="15" t="s">
        <v>222</v>
      </c>
      <c r="BW102" s="15" t="s">
        <v>222</v>
      </c>
      <c r="BX102" s="15" t="s">
        <v>222</v>
      </c>
      <c r="BY102" s="15" t="s">
        <v>222</v>
      </c>
      <c r="BZ102" s="15" t="s">
        <v>222</v>
      </c>
      <c r="CA102" s="15" t="s">
        <v>222</v>
      </c>
      <c r="CB102" s="15" t="s">
        <v>222</v>
      </c>
      <c r="CC102" s="15" t="s">
        <v>222</v>
      </c>
      <c r="CD102" s="15" t="s">
        <v>222</v>
      </c>
      <c r="CE102" s="15" t="s">
        <v>222</v>
      </c>
      <c r="CF102" s="15" t="s">
        <v>222</v>
      </c>
      <c r="CG102" s="15" t="s">
        <v>222</v>
      </c>
      <c r="CH102" s="15" t="s">
        <v>222</v>
      </c>
      <c r="CI102" s="15" t="s">
        <v>222</v>
      </c>
      <c r="CJ102" s="15" t="s">
        <v>222</v>
      </c>
      <c r="CK102" s="15" t="s">
        <v>222</v>
      </c>
      <c r="CL102" s="15" t="s">
        <v>222</v>
      </c>
      <c r="CM102" s="15" t="s">
        <v>222</v>
      </c>
      <c r="CN102" s="15" t="s">
        <v>222</v>
      </c>
      <c r="CO102" s="15" t="s">
        <v>222</v>
      </c>
      <c r="CP102" s="15" t="s">
        <v>222</v>
      </c>
      <c r="CQ102" s="15" t="s">
        <v>222</v>
      </c>
      <c r="CR102" s="15" t="s">
        <v>222</v>
      </c>
      <c r="CS102" s="15" t="s">
        <v>222</v>
      </c>
      <c r="CT102" s="15" t="s">
        <v>222</v>
      </c>
    </row>
    <row r="103">
      <c r="A103" s="13" t="str">
        <f t="shared" si="1"/>
        <v>DSD_06 20150672 Mai Tiến Dũng</v>
      </c>
      <c r="B103" s="14">
        <v>43732.93485305556</v>
      </c>
      <c r="C103" s="15" t="s">
        <v>319</v>
      </c>
      <c r="D103" s="16">
        <v>0.0</v>
      </c>
      <c r="E103" s="15" t="s">
        <v>481</v>
      </c>
      <c r="F103" s="15" t="s">
        <v>372</v>
      </c>
      <c r="G103" s="1" t="s">
        <v>2464</v>
      </c>
      <c r="H103" s="15" t="s">
        <v>2465</v>
      </c>
      <c r="I103" s="15" t="s">
        <v>2466</v>
      </c>
      <c r="J103" s="17" t="s">
        <v>2467</v>
      </c>
      <c r="K103" s="15" t="s">
        <v>2468</v>
      </c>
      <c r="L103" s="15" t="s">
        <v>2469</v>
      </c>
      <c r="N103" s="15" t="s">
        <v>2470</v>
      </c>
      <c r="O103" s="15" t="s">
        <v>213</v>
      </c>
      <c r="P103" s="15" t="s">
        <v>222</v>
      </c>
      <c r="Q103" s="15" t="s">
        <v>222</v>
      </c>
      <c r="R103" s="15" t="s">
        <v>222</v>
      </c>
      <c r="S103" s="15" t="s">
        <v>222</v>
      </c>
      <c r="T103" s="15" t="s">
        <v>222</v>
      </c>
      <c r="U103" s="15" t="s">
        <v>222</v>
      </c>
      <c r="V103" s="15" t="s">
        <v>222</v>
      </c>
      <c r="W103" s="15" t="s">
        <v>222</v>
      </c>
      <c r="X103" s="15" t="s">
        <v>222</v>
      </c>
      <c r="Y103" s="15" t="s">
        <v>222</v>
      </c>
      <c r="Z103" s="15" t="s">
        <v>222</v>
      </c>
      <c r="AA103" s="15" t="s">
        <v>222</v>
      </c>
      <c r="AB103" s="15" t="s">
        <v>222</v>
      </c>
      <c r="AC103" s="15" t="s">
        <v>222</v>
      </c>
      <c r="AD103" s="15" t="s">
        <v>222</v>
      </c>
      <c r="AE103" s="15" t="s">
        <v>222</v>
      </c>
      <c r="AF103" s="15" t="s">
        <v>222</v>
      </c>
      <c r="AG103" s="15" t="s">
        <v>222</v>
      </c>
      <c r="AH103" s="15" t="s">
        <v>222</v>
      </c>
      <c r="AI103" s="15" t="s">
        <v>222</v>
      </c>
      <c r="AJ103" s="15" t="s">
        <v>222</v>
      </c>
      <c r="AK103" s="15" t="s">
        <v>222</v>
      </c>
      <c r="AL103" s="15" t="s">
        <v>222</v>
      </c>
      <c r="AM103" s="15" t="s">
        <v>222</v>
      </c>
      <c r="AN103" s="15" t="s">
        <v>222</v>
      </c>
      <c r="AO103" s="15" t="s">
        <v>222</v>
      </c>
      <c r="AP103" s="15" t="s">
        <v>222</v>
      </c>
      <c r="AQ103" s="15" t="s">
        <v>222</v>
      </c>
      <c r="AR103" s="15" t="s">
        <v>222</v>
      </c>
      <c r="AS103" s="15" t="s">
        <v>222</v>
      </c>
      <c r="AT103" s="15" t="s">
        <v>222</v>
      </c>
      <c r="AU103" s="15" t="s">
        <v>222</v>
      </c>
      <c r="AV103" s="15" t="s">
        <v>222</v>
      </c>
      <c r="AW103" s="15" t="s">
        <v>222</v>
      </c>
      <c r="AX103" s="15" t="s">
        <v>222</v>
      </c>
      <c r="AY103" s="15" t="s">
        <v>222</v>
      </c>
      <c r="AZ103" s="15" t="s">
        <v>222</v>
      </c>
      <c r="BA103" s="15" t="s">
        <v>222</v>
      </c>
      <c r="BB103" s="15" t="s">
        <v>222</v>
      </c>
      <c r="BC103" s="15" t="s">
        <v>222</v>
      </c>
      <c r="BD103" s="15" t="s">
        <v>222</v>
      </c>
      <c r="BE103" s="15" t="s">
        <v>222</v>
      </c>
      <c r="BF103" s="15" t="s">
        <v>222</v>
      </c>
      <c r="BG103" s="15" t="s">
        <v>222</v>
      </c>
      <c r="BH103" s="15" t="s">
        <v>222</v>
      </c>
      <c r="BI103" s="15" t="s">
        <v>222</v>
      </c>
      <c r="BJ103" s="15" t="s">
        <v>222</v>
      </c>
      <c r="BK103" s="15" t="s">
        <v>222</v>
      </c>
      <c r="BL103" s="15" t="s">
        <v>222</v>
      </c>
      <c r="BM103" s="15" t="s">
        <v>222</v>
      </c>
      <c r="BN103" s="15" t="s">
        <v>222</v>
      </c>
      <c r="BO103" s="15" t="s">
        <v>222</v>
      </c>
      <c r="BP103" s="15" t="s">
        <v>222</v>
      </c>
      <c r="BQ103" s="15" t="s">
        <v>222</v>
      </c>
      <c r="BR103" s="15" t="s">
        <v>222</v>
      </c>
      <c r="BS103" s="15" t="s">
        <v>222</v>
      </c>
      <c r="BT103" s="15" t="s">
        <v>222</v>
      </c>
      <c r="BU103" s="15" t="s">
        <v>222</v>
      </c>
      <c r="BV103" s="15" t="s">
        <v>222</v>
      </c>
      <c r="BW103" s="15" t="s">
        <v>222</v>
      </c>
      <c r="BX103" s="15" t="s">
        <v>222</v>
      </c>
      <c r="BY103" s="15" t="s">
        <v>222</v>
      </c>
      <c r="BZ103" s="15" t="s">
        <v>222</v>
      </c>
      <c r="CA103" s="15" t="s">
        <v>222</v>
      </c>
      <c r="CB103" s="15" t="s">
        <v>222</v>
      </c>
      <c r="CC103" s="15" t="s">
        <v>222</v>
      </c>
      <c r="CD103" s="15" t="s">
        <v>222</v>
      </c>
      <c r="CE103" s="15" t="s">
        <v>222</v>
      </c>
      <c r="CF103" s="15" t="s">
        <v>222</v>
      </c>
      <c r="CG103" s="15" t="s">
        <v>222</v>
      </c>
      <c r="CH103" s="15" t="s">
        <v>222</v>
      </c>
      <c r="CI103" s="15" t="s">
        <v>222</v>
      </c>
      <c r="CJ103" s="15" t="s">
        <v>222</v>
      </c>
      <c r="CK103" s="15" t="s">
        <v>222</v>
      </c>
      <c r="CL103" s="15" t="s">
        <v>222</v>
      </c>
      <c r="CM103" s="15" t="s">
        <v>222</v>
      </c>
      <c r="CN103" s="15" t="s">
        <v>222</v>
      </c>
      <c r="CO103" s="15" t="s">
        <v>222</v>
      </c>
      <c r="CP103" s="15" t="s">
        <v>222</v>
      </c>
      <c r="CQ103" s="15" t="s">
        <v>222</v>
      </c>
      <c r="CR103" s="15" t="s">
        <v>222</v>
      </c>
      <c r="CS103" s="15" t="s">
        <v>222</v>
      </c>
      <c r="CT103" s="15" t="s">
        <v>222</v>
      </c>
    </row>
    <row r="104">
      <c r="A104" s="13" t="str">
        <f t="shared" si="1"/>
        <v>DSD_06 20150672 Mai Tiến Dũng</v>
      </c>
      <c r="B104" s="14">
        <v>43732.95993644676</v>
      </c>
      <c r="C104" s="15" t="s">
        <v>319</v>
      </c>
      <c r="D104" s="16">
        <v>0.0</v>
      </c>
      <c r="E104" s="15" t="s">
        <v>481</v>
      </c>
      <c r="F104" s="15" t="s">
        <v>372</v>
      </c>
      <c r="G104" s="1" t="s">
        <v>2471</v>
      </c>
      <c r="H104" s="1" t="s">
        <v>2472</v>
      </c>
      <c r="I104" s="15" t="s">
        <v>2472</v>
      </c>
      <c r="J104" s="17" t="s">
        <v>2473</v>
      </c>
      <c r="K104" s="15" t="s">
        <v>2474</v>
      </c>
      <c r="L104" s="15" t="s">
        <v>2475</v>
      </c>
      <c r="N104" s="15" t="s">
        <v>2476</v>
      </c>
      <c r="O104" s="15" t="s">
        <v>213</v>
      </c>
      <c r="P104" s="15" t="s">
        <v>224</v>
      </c>
      <c r="Q104" s="15" t="s">
        <v>224</v>
      </c>
      <c r="R104" s="15" t="s">
        <v>224</v>
      </c>
      <c r="S104" s="15" t="s">
        <v>224</v>
      </c>
      <c r="T104" s="15" t="s">
        <v>224</v>
      </c>
      <c r="U104" s="15" t="s">
        <v>224</v>
      </c>
      <c r="V104" s="15" t="s">
        <v>224</v>
      </c>
      <c r="W104" s="15" t="s">
        <v>224</v>
      </c>
      <c r="X104" s="15" t="s">
        <v>224</v>
      </c>
      <c r="Y104" s="15" t="s">
        <v>224</v>
      </c>
      <c r="Z104" s="15" t="s">
        <v>224</v>
      </c>
      <c r="AA104" s="15" t="s">
        <v>224</v>
      </c>
      <c r="AB104" s="15" t="s">
        <v>224</v>
      </c>
      <c r="AC104" s="15" t="s">
        <v>224</v>
      </c>
      <c r="AD104" s="15" t="s">
        <v>224</v>
      </c>
      <c r="AE104" s="15" t="s">
        <v>224</v>
      </c>
      <c r="AF104" s="15" t="s">
        <v>224</v>
      </c>
      <c r="AG104" s="15" t="s">
        <v>224</v>
      </c>
      <c r="AH104" s="15" t="s">
        <v>224</v>
      </c>
      <c r="AI104" s="15" t="s">
        <v>224</v>
      </c>
      <c r="AJ104" s="15" t="s">
        <v>224</v>
      </c>
      <c r="AK104" s="15" t="s">
        <v>224</v>
      </c>
      <c r="AL104" s="15" t="s">
        <v>224</v>
      </c>
      <c r="AM104" s="15" t="s">
        <v>224</v>
      </c>
      <c r="AN104" s="15" t="s">
        <v>224</v>
      </c>
      <c r="AO104" s="15" t="s">
        <v>224</v>
      </c>
      <c r="AP104" s="15" t="s">
        <v>224</v>
      </c>
      <c r="AQ104" s="15" t="s">
        <v>224</v>
      </c>
      <c r="AR104" s="15" t="s">
        <v>224</v>
      </c>
      <c r="AS104" s="15" t="s">
        <v>224</v>
      </c>
      <c r="AT104" s="15" t="s">
        <v>224</v>
      </c>
      <c r="AU104" s="15" t="s">
        <v>224</v>
      </c>
      <c r="AV104" s="15" t="s">
        <v>224</v>
      </c>
      <c r="AW104" s="15" t="s">
        <v>224</v>
      </c>
      <c r="AX104" s="15" t="s">
        <v>224</v>
      </c>
      <c r="AY104" s="15" t="s">
        <v>224</v>
      </c>
      <c r="AZ104" s="15" t="s">
        <v>224</v>
      </c>
      <c r="BA104" s="15" t="s">
        <v>224</v>
      </c>
      <c r="BB104" s="15" t="s">
        <v>224</v>
      </c>
      <c r="BC104" s="15" t="s">
        <v>224</v>
      </c>
      <c r="BD104" s="15" t="s">
        <v>224</v>
      </c>
      <c r="BE104" s="15" t="s">
        <v>224</v>
      </c>
      <c r="BF104" s="15" t="s">
        <v>224</v>
      </c>
      <c r="BG104" s="15" t="s">
        <v>224</v>
      </c>
      <c r="BH104" s="15" t="s">
        <v>224</v>
      </c>
      <c r="BI104" s="15" t="s">
        <v>224</v>
      </c>
      <c r="BJ104" s="15" t="s">
        <v>224</v>
      </c>
      <c r="BK104" s="15" t="s">
        <v>224</v>
      </c>
      <c r="BL104" s="15" t="s">
        <v>224</v>
      </c>
      <c r="BM104" s="15" t="s">
        <v>224</v>
      </c>
      <c r="BN104" s="15" t="s">
        <v>224</v>
      </c>
      <c r="BO104" s="15" t="s">
        <v>224</v>
      </c>
      <c r="BP104" s="15" t="s">
        <v>224</v>
      </c>
      <c r="BQ104" s="15" t="s">
        <v>224</v>
      </c>
      <c r="BR104" s="15" t="s">
        <v>224</v>
      </c>
      <c r="BS104" s="15" t="s">
        <v>224</v>
      </c>
      <c r="BT104" s="15" t="s">
        <v>224</v>
      </c>
      <c r="BU104" s="15" t="s">
        <v>224</v>
      </c>
      <c r="BV104" s="15" t="s">
        <v>224</v>
      </c>
      <c r="BW104" s="15" t="s">
        <v>224</v>
      </c>
      <c r="BX104" s="15" t="s">
        <v>224</v>
      </c>
      <c r="BY104" s="15" t="s">
        <v>224</v>
      </c>
      <c r="BZ104" s="15" t="s">
        <v>224</v>
      </c>
      <c r="CA104" s="15" t="s">
        <v>224</v>
      </c>
      <c r="CB104" s="15" t="s">
        <v>224</v>
      </c>
      <c r="CC104" s="15" t="s">
        <v>224</v>
      </c>
      <c r="CD104" s="15" t="s">
        <v>224</v>
      </c>
      <c r="CE104" s="15" t="s">
        <v>224</v>
      </c>
      <c r="CF104" s="15" t="s">
        <v>224</v>
      </c>
      <c r="CG104" s="15" t="s">
        <v>224</v>
      </c>
      <c r="CH104" s="15" t="s">
        <v>224</v>
      </c>
      <c r="CI104" s="15" t="s">
        <v>224</v>
      </c>
      <c r="CJ104" s="15" t="s">
        <v>224</v>
      </c>
      <c r="CK104" s="15" t="s">
        <v>224</v>
      </c>
      <c r="CL104" s="15" t="s">
        <v>224</v>
      </c>
      <c r="CM104" s="15" t="s">
        <v>224</v>
      </c>
      <c r="CN104" s="15" t="s">
        <v>224</v>
      </c>
      <c r="CO104" s="15" t="s">
        <v>224</v>
      </c>
      <c r="CP104" s="15" t="s">
        <v>224</v>
      </c>
      <c r="CQ104" s="15" t="s">
        <v>224</v>
      </c>
      <c r="CR104" s="15" t="s">
        <v>224</v>
      </c>
      <c r="CS104" s="15" t="s">
        <v>224</v>
      </c>
      <c r="CT104" s="15" t="s">
        <v>224</v>
      </c>
    </row>
    <row r="105">
      <c r="A105" s="13" t="str">
        <f t="shared" si="1"/>
        <v>DSD_06 20150672 Mai Tiến Dũng</v>
      </c>
      <c r="B105" s="14">
        <v>43732.970513356486</v>
      </c>
      <c r="C105" s="15" t="s">
        <v>319</v>
      </c>
      <c r="D105" s="16">
        <v>0.0</v>
      </c>
      <c r="E105" s="15" t="s">
        <v>481</v>
      </c>
      <c r="F105" s="15" t="s">
        <v>372</v>
      </c>
      <c r="G105" s="15" t="s">
        <v>2471</v>
      </c>
      <c r="H105" s="15" t="s">
        <v>2478</v>
      </c>
      <c r="I105" s="15" t="s">
        <v>2478</v>
      </c>
      <c r="J105" s="17" t="s">
        <v>2479</v>
      </c>
      <c r="K105" s="15" t="s">
        <v>2474</v>
      </c>
      <c r="L105" s="15" t="s">
        <v>2480</v>
      </c>
      <c r="N105" s="15" t="s">
        <v>2481</v>
      </c>
      <c r="O105" s="15" t="s">
        <v>213</v>
      </c>
      <c r="P105" s="15" t="s">
        <v>224</v>
      </c>
      <c r="Q105" s="15" t="s">
        <v>224</v>
      </c>
      <c r="R105" s="15" t="s">
        <v>224</v>
      </c>
      <c r="S105" s="15" t="s">
        <v>224</v>
      </c>
      <c r="T105" s="15" t="s">
        <v>224</v>
      </c>
      <c r="U105" s="15" t="s">
        <v>224</v>
      </c>
      <c r="V105" s="15" t="s">
        <v>224</v>
      </c>
      <c r="W105" s="15" t="s">
        <v>224</v>
      </c>
      <c r="X105" s="15" t="s">
        <v>224</v>
      </c>
      <c r="Y105" s="15" t="s">
        <v>224</v>
      </c>
      <c r="Z105" s="15" t="s">
        <v>224</v>
      </c>
      <c r="AA105" s="15" t="s">
        <v>224</v>
      </c>
      <c r="AB105" s="15" t="s">
        <v>224</v>
      </c>
      <c r="AC105" s="15" t="s">
        <v>224</v>
      </c>
      <c r="AD105" s="15" t="s">
        <v>224</v>
      </c>
      <c r="AE105" s="15" t="s">
        <v>224</v>
      </c>
      <c r="AF105" s="15" t="s">
        <v>224</v>
      </c>
      <c r="AG105" s="15" t="s">
        <v>224</v>
      </c>
      <c r="AH105" s="15" t="s">
        <v>224</v>
      </c>
      <c r="AI105" s="15" t="s">
        <v>224</v>
      </c>
      <c r="AJ105" s="15" t="s">
        <v>224</v>
      </c>
      <c r="AK105" s="15" t="s">
        <v>224</v>
      </c>
      <c r="AL105" s="15" t="s">
        <v>224</v>
      </c>
      <c r="AM105" s="15" t="s">
        <v>224</v>
      </c>
      <c r="AN105" s="15" t="s">
        <v>224</v>
      </c>
      <c r="AO105" s="15" t="s">
        <v>224</v>
      </c>
      <c r="AP105" s="15" t="s">
        <v>224</v>
      </c>
      <c r="AQ105" s="15" t="s">
        <v>224</v>
      </c>
      <c r="AR105" s="15" t="s">
        <v>224</v>
      </c>
      <c r="AS105" s="15" t="s">
        <v>224</v>
      </c>
      <c r="AT105" s="15" t="s">
        <v>224</v>
      </c>
      <c r="AU105" s="15" t="s">
        <v>224</v>
      </c>
      <c r="AV105" s="15" t="s">
        <v>224</v>
      </c>
      <c r="AW105" s="15" t="s">
        <v>224</v>
      </c>
      <c r="AX105" s="15" t="s">
        <v>224</v>
      </c>
      <c r="AY105" s="15" t="s">
        <v>224</v>
      </c>
      <c r="AZ105" s="15" t="s">
        <v>224</v>
      </c>
      <c r="BA105" s="15" t="s">
        <v>224</v>
      </c>
      <c r="BB105" s="15" t="s">
        <v>224</v>
      </c>
      <c r="BC105" s="15" t="s">
        <v>224</v>
      </c>
      <c r="BD105" s="15" t="s">
        <v>224</v>
      </c>
      <c r="BE105" s="15" t="s">
        <v>224</v>
      </c>
      <c r="BF105" s="15" t="s">
        <v>224</v>
      </c>
      <c r="BG105" s="15" t="s">
        <v>224</v>
      </c>
      <c r="BH105" s="15" t="s">
        <v>224</v>
      </c>
      <c r="BI105" s="15" t="s">
        <v>224</v>
      </c>
      <c r="BJ105" s="15" t="s">
        <v>224</v>
      </c>
      <c r="BK105" s="15" t="s">
        <v>224</v>
      </c>
      <c r="BL105" s="15" t="s">
        <v>224</v>
      </c>
      <c r="BM105" s="15" t="s">
        <v>224</v>
      </c>
      <c r="BN105" s="15" t="s">
        <v>224</v>
      </c>
      <c r="BO105" s="15" t="s">
        <v>224</v>
      </c>
      <c r="BP105" s="15" t="s">
        <v>224</v>
      </c>
      <c r="BQ105" s="15" t="s">
        <v>224</v>
      </c>
      <c r="BR105" s="15" t="s">
        <v>224</v>
      </c>
      <c r="BS105" s="15" t="s">
        <v>224</v>
      </c>
      <c r="BT105" s="15" t="s">
        <v>224</v>
      </c>
      <c r="BU105" s="15" t="s">
        <v>224</v>
      </c>
      <c r="BV105" s="15" t="s">
        <v>224</v>
      </c>
      <c r="BW105" s="15" t="s">
        <v>224</v>
      </c>
      <c r="BX105" s="15" t="s">
        <v>224</v>
      </c>
      <c r="BY105" s="15" t="s">
        <v>224</v>
      </c>
      <c r="BZ105" s="15" t="s">
        <v>224</v>
      </c>
      <c r="CA105" s="15" t="s">
        <v>224</v>
      </c>
      <c r="CB105" s="15" t="s">
        <v>224</v>
      </c>
      <c r="CC105" s="15" t="s">
        <v>224</v>
      </c>
      <c r="CD105" s="15" t="s">
        <v>224</v>
      </c>
      <c r="CE105" s="15" t="s">
        <v>224</v>
      </c>
      <c r="CF105" s="15" t="s">
        <v>224</v>
      </c>
      <c r="CG105" s="15" t="s">
        <v>224</v>
      </c>
      <c r="CH105" s="15" t="s">
        <v>224</v>
      </c>
      <c r="CI105" s="15" t="s">
        <v>224</v>
      </c>
      <c r="CJ105" s="15" t="s">
        <v>224</v>
      </c>
      <c r="CK105" s="15" t="s">
        <v>224</v>
      </c>
      <c r="CL105" s="15" t="s">
        <v>224</v>
      </c>
      <c r="CM105" s="15" t="s">
        <v>224</v>
      </c>
      <c r="CN105" s="15" t="s">
        <v>224</v>
      </c>
      <c r="CO105" s="15" t="s">
        <v>224</v>
      </c>
      <c r="CP105" s="15" t="s">
        <v>224</v>
      </c>
      <c r="CQ105" s="15" t="s">
        <v>224</v>
      </c>
      <c r="CR105" s="15" t="s">
        <v>224</v>
      </c>
      <c r="CS105" s="15" t="s">
        <v>224</v>
      </c>
      <c r="CT105" s="15" t="s">
        <v>224</v>
      </c>
    </row>
    <row r="106">
      <c r="A106" s="13" t="str">
        <f t="shared" si="1"/>
        <v>DSD_06 20150904 Hà Thế Đăng</v>
      </c>
      <c r="B106" s="14">
        <v>43732.960817141204</v>
      </c>
      <c r="C106" s="15" t="s">
        <v>507</v>
      </c>
      <c r="D106" s="16">
        <v>0.0</v>
      </c>
      <c r="E106" s="15" t="s">
        <v>395</v>
      </c>
      <c r="F106" s="15" t="s">
        <v>372</v>
      </c>
      <c r="G106" s="15" t="s">
        <v>2482</v>
      </c>
      <c r="H106" s="15" t="s">
        <v>2483</v>
      </c>
      <c r="I106" s="15" t="s">
        <v>2483</v>
      </c>
      <c r="J106" s="17" t="s">
        <v>2484</v>
      </c>
      <c r="K106" s="15" t="s">
        <v>2474</v>
      </c>
      <c r="L106" s="15" t="s">
        <v>2485</v>
      </c>
      <c r="N106" s="15" t="s">
        <v>379</v>
      </c>
      <c r="O106" s="15" t="s">
        <v>2486</v>
      </c>
      <c r="P106" s="15" t="s">
        <v>222</v>
      </c>
      <c r="Q106" s="15" t="s">
        <v>222</v>
      </c>
      <c r="R106" s="15" t="s">
        <v>222</v>
      </c>
      <c r="S106" s="15" t="s">
        <v>222</v>
      </c>
      <c r="T106" s="15" t="s">
        <v>222</v>
      </c>
      <c r="U106" s="15" t="s">
        <v>222</v>
      </c>
      <c r="V106" s="15" t="s">
        <v>222</v>
      </c>
      <c r="W106" s="15" t="s">
        <v>222</v>
      </c>
      <c r="X106" s="15" t="s">
        <v>222</v>
      </c>
      <c r="Y106" s="15" t="s">
        <v>222</v>
      </c>
      <c r="Z106" s="15" t="s">
        <v>222</v>
      </c>
      <c r="AA106" s="15" t="s">
        <v>222</v>
      </c>
      <c r="AB106" s="15" t="s">
        <v>222</v>
      </c>
      <c r="AC106" s="15" t="s">
        <v>222</v>
      </c>
      <c r="AD106" s="15" t="s">
        <v>222</v>
      </c>
      <c r="AE106" s="15" t="s">
        <v>222</v>
      </c>
      <c r="AF106" s="15" t="s">
        <v>222</v>
      </c>
      <c r="AG106" s="15" t="s">
        <v>222</v>
      </c>
      <c r="AH106" s="15" t="s">
        <v>222</v>
      </c>
      <c r="AI106" s="15" t="s">
        <v>222</v>
      </c>
      <c r="AJ106" s="15" t="s">
        <v>222</v>
      </c>
      <c r="AK106" s="15" t="s">
        <v>222</v>
      </c>
      <c r="AL106" s="15" t="s">
        <v>222</v>
      </c>
      <c r="AM106" s="15" t="s">
        <v>222</v>
      </c>
      <c r="AN106" s="15" t="s">
        <v>222</v>
      </c>
      <c r="AO106" s="15" t="s">
        <v>222</v>
      </c>
      <c r="AP106" s="15" t="s">
        <v>222</v>
      </c>
      <c r="AQ106" s="15" t="s">
        <v>222</v>
      </c>
      <c r="AR106" s="15" t="s">
        <v>222</v>
      </c>
      <c r="AS106" s="15" t="s">
        <v>222</v>
      </c>
      <c r="AT106" s="15" t="s">
        <v>222</v>
      </c>
      <c r="AU106" s="15" t="s">
        <v>222</v>
      </c>
      <c r="AV106" s="15" t="s">
        <v>222</v>
      </c>
      <c r="AW106" s="15" t="s">
        <v>222</v>
      </c>
      <c r="AX106" s="15" t="s">
        <v>222</v>
      </c>
      <c r="AY106" s="15" t="s">
        <v>222</v>
      </c>
      <c r="AZ106" s="15" t="s">
        <v>222</v>
      </c>
      <c r="BA106" s="15" t="s">
        <v>222</v>
      </c>
      <c r="BB106" s="15" t="s">
        <v>222</v>
      </c>
      <c r="BC106" s="15" t="s">
        <v>222</v>
      </c>
      <c r="BD106" s="15" t="s">
        <v>222</v>
      </c>
      <c r="BE106" s="15" t="s">
        <v>222</v>
      </c>
      <c r="BF106" s="15" t="s">
        <v>222</v>
      </c>
      <c r="BG106" s="15" t="s">
        <v>222</v>
      </c>
      <c r="BH106" s="15" t="s">
        <v>222</v>
      </c>
      <c r="BI106" s="15" t="s">
        <v>222</v>
      </c>
      <c r="BJ106" s="15" t="s">
        <v>222</v>
      </c>
      <c r="BK106" s="15" t="s">
        <v>222</v>
      </c>
      <c r="BL106" s="15" t="s">
        <v>222</v>
      </c>
      <c r="BM106" s="15" t="s">
        <v>222</v>
      </c>
      <c r="BN106" s="15" t="s">
        <v>222</v>
      </c>
      <c r="BO106" s="15" t="s">
        <v>222</v>
      </c>
      <c r="BP106" s="15" t="s">
        <v>222</v>
      </c>
      <c r="BQ106" s="15" t="s">
        <v>222</v>
      </c>
      <c r="BR106" s="15" t="s">
        <v>222</v>
      </c>
      <c r="BS106" s="15" t="s">
        <v>222</v>
      </c>
      <c r="BT106" s="15" t="s">
        <v>222</v>
      </c>
      <c r="BU106" s="15" t="s">
        <v>222</v>
      </c>
      <c r="BV106" s="15" t="s">
        <v>222</v>
      </c>
      <c r="BW106" s="15" t="s">
        <v>222</v>
      </c>
      <c r="BX106" s="15" t="s">
        <v>222</v>
      </c>
      <c r="BY106" s="15" t="s">
        <v>222</v>
      </c>
      <c r="BZ106" s="15" t="s">
        <v>222</v>
      </c>
      <c r="CA106" s="15" t="s">
        <v>222</v>
      </c>
      <c r="CB106" s="15" t="s">
        <v>222</v>
      </c>
      <c r="CC106" s="15" t="s">
        <v>222</v>
      </c>
      <c r="CD106" s="15" t="s">
        <v>222</v>
      </c>
      <c r="CE106" s="15" t="s">
        <v>222</v>
      </c>
      <c r="CF106" s="15" t="s">
        <v>222</v>
      </c>
      <c r="CG106" s="15" t="s">
        <v>222</v>
      </c>
      <c r="CH106" s="15" t="s">
        <v>222</v>
      </c>
      <c r="CI106" s="15" t="s">
        <v>222</v>
      </c>
      <c r="CJ106" s="15" t="s">
        <v>222</v>
      </c>
      <c r="CK106" s="15" t="s">
        <v>222</v>
      </c>
      <c r="CL106" s="15" t="s">
        <v>222</v>
      </c>
      <c r="CM106" s="15" t="s">
        <v>222</v>
      </c>
      <c r="CN106" s="15" t="s">
        <v>222</v>
      </c>
      <c r="CO106" s="15" t="s">
        <v>222</v>
      </c>
      <c r="CP106" s="15" t="s">
        <v>222</v>
      </c>
      <c r="CQ106" s="15" t="s">
        <v>222</v>
      </c>
      <c r="CR106" s="15" t="s">
        <v>222</v>
      </c>
      <c r="CS106" s="15" t="s">
        <v>222</v>
      </c>
      <c r="CT106" s="15" t="s">
        <v>222</v>
      </c>
    </row>
    <row r="107">
      <c r="A107" s="13" t="str">
        <f t="shared" si="1"/>
        <v>DSD_06 20150904 Hà Thế Đăng</v>
      </c>
      <c r="B107" s="14">
        <v>43732.94323237269</v>
      </c>
      <c r="C107" s="15" t="s">
        <v>507</v>
      </c>
      <c r="D107" s="16">
        <v>0.0</v>
      </c>
      <c r="E107" s="15" t="s">
        <v>395</v>
      </c>
      <c r="F107" s="15" t="s">
        <v>372</v>
      </c>
      <c r="G107" s="15" t="s">
        <v>2464</v>
      </c>
      <c r="H107" s="15" t="s">
        <v>1152</v>
      </c>
      <c r="I107" s="15" t="s">
        <v>2515</v>
      </c>
      <c r="J107" s="17" t="s">
        <v>2517</v>
      </c>
      <c r="K107" s="15" t="s">
        <v>2468</v>
      </c>
      <c r="L107" s="15" t="s">
        <v>2520</v>
      </c>
      <c r="N107" s="15" t="s">
        <v>379</v>
      </c>
      <c r="O107" s="15" t="s">
        <v>2522</v>
      </c>
      <c r="P107" s="15" t="s">
        <v>222</v>
      </c>
      <c r="Q107" s="15" t="s">
        <v>222</v>
      </c>
      <c r="R107" s="15" t="s">
        <v>222</v>
      </c>
      <c r="S107" s="15" t="s">
        <v>222</v>
      </c>
      <c r="T107" s="15" t="s">
        <v>222</v>
      </c>
      <c r="U107" s="15" t="s">
        <v>222</v>
      </c>
      <c r="V107" s="15" t="s">
        <v>222</v>
      </c>
      <c r="W107" s="15" t="s">
        <v>222</v>
      </c>
      <c r="X107" s="15" t="s">
        <v>222</v>
      </c>
      <c r="Y107" s="15" t="s">
        <v>222</v>
      </c>
      <c r="Z107" s="15" t="s">
        <v>222</v>
      </c>
      <c r="AA107" s="15" t="s">
        <v>222</v>
      </c>
      <c r="AB107" s="15" t="s">
        <v>222</v>
      </c>
      <c r="AC107" s="15" t="s">
        <v>222</v>
      </c>
      <c r="AD107" s="15" t="s">
        <v>222</v>
      </c>
      <c r="AE107" s="15" t="s">
        <v>222</v>
      </c>
      <c r="AF107" s="15" t="s">
        <v>222</v>
      </c>
      <c r="AG107" s="15" t="s">
        <v>222</v>
      </c>
      <c r="AH107" s="15" t="s">
        <v>222</v>
      </c>
      <c r="AI107" s="15" t="s">
        <v>222</v>
      </c>
      <c r="AJ107" s="15" t="s">
        <v>222</v>
      </c>
      <c r="AK107" s="15" t="s">
        <v>222</v>
      </c>
      <c r="AL107" s="15" t="s">
        <v>222</v>
      </c>
      <c r="AM107" s="15" t="s">
        <v>222</v>
      </c>
      <c r="AN107" s="15" t="s">
        <v>222</v>
      </c>
      <c r="AO107" s="15" t="s">
        <v>222</v>
      </c>
      <c r="AP107" s="15" t="s">
        <v>222</v>
      </c>
      <c r="AQ107" s="15" t="s">
        <v>222</v>
      </c>
      <c r="AR107" s="15" t="s">
        <v>222</v>
      </c>
      <c r="AS107" s="15" t="s">
        <v>222</v>
      </c>
      <c r="AT107" s="15" t="s">
        <v>222</v>
      </c>
      <c r="AU107" s="15" t="s">
        <v>222</v>
      </c>
      <c r="AV107" s="15" t="s">
        <v>222</v>
      </c>
      <c r="AW107" s="15" t="s">
        <v>222</v>
      </c>
      <c r="AX107" s="15" t="s">
        <v>222</v>
      </c>
      <c r="AY107" s="15" t="s">
        <v>222</v>
      </c>
      <c r="AZ107" s="15" t="s">
        <v>222</v>
      </c>
      <c r="BA107" s="15" t="s">
        <v>222</v>
      </c>
      <c r="BB107" s="15" t="s">
        <v>222</v>
      </c>
      <c r="BC107" s="15" t="s">
        <v>222</v>
      </c>
      <c r="BD107" s="15" t="s">
        <v>222</v>
      </c>
      <c r="BE107" s="15" t="s">
        <v>222</v>
      </c>
      <c r="BF107" s="15" t="s">
        <v>222</v>
      </c>
      <c r="BG107" s="15" t="s">
        <v>222</v>
      </c>
      <c r="BH107" s="15" t="s">
        <v>222</v>
      </c>
      <c r="BI107" s="15" t="s">
        <v>222</v>
      </c>
      <c r="BJ107" s="15" t="s">
        <v>222</v>
      </c>
      <c r="BK107" s="15" t="s">
        <v>222</v>
      </c>
      <c r="BL107" s="15" t="s">
        <v>222</v>
      </c>
      <c r="BM107" s="15" t="s">
        <v>222</v>
      </c>
      <c r="BN107" s="15" t="s">
        <v>222</v>
      </c>
      <c r="BO107" s="15" t="s">
        <v>222</v>
      </c>
      <c r="BP107" s="15" t="s">
        <v>222</v>
      </c>
      <c r="BQ107" s="15" t="s">
        <v>222</v>
      </c>
      <c r="BR107" s="15" t="s">
        <v>222</v>
      </c>
      <c r="BS107" s="15" t="s">
        <v>222</v>
      </c>
      <c r="BT107" s="15" t="s">
        <v>222</v>
      </c>
      <c r="BU107" s="15" t="s">
        <v>222</v>
      </c>
      <c r="BV107" s="15" t="s">
        <v>222</v>
      </c>
      <c r="BW107" s="15" t="s">
        <v>222</v>
      </c>
      <c r="BX107" s="15" t="s">
        <v>222</v>
      </c>
      <c r="BY107" s="15" t="s">
        <v>222</v>
      </c>
      <c r="BZ107" s="15" t="s">
        <v>222</v>
      </c>
      <c r="CA107" s="15" t="s">
        <v>222</v>
      </c>
      <c r="CB107" s="15" t="s">
        <v>222</v>
      </c>
      <c r="CC107" s="15" t="s">
        <v>222</v>
      </c>
      <c r="CD107" s="15" t="s">
        <v>222</v>
      </c>
      <c r="CE107" s="15" t="s">
        <v>222</v>
      </c>
      <c r="CF107" s="15" t="s">
        <v>222</v>
      </c>
      <c r="CG107" s="15" t="s">
        <v>222</v>
      </c>
      <c r="CH107" s="15" t="s">
        <v>222</v>
      </c>
      <c r="CI107" s="15" t="s">
        <v>222</v>
      </c>
      <c r="CJ107" s="15" t="s">
        <v>222</v>
      </c>
      <c r="CK107" s="15" t="s">
        <v>222</v>
      </c>
      <c r="CL107" s="15" t="s">
        <v>222</v>
      </c>
      <c r="CM107" s="15" t="s">
        <v>222</v>
      </c>
      <c r="CN107" s="15" t="s">
        <v>222</v>
      </c>
      <c r="CO107" s="15" t="s">
        <v>222</v>
      </c>
      <c r="CP107" s="15" t="s">
        <v>222</v>
      </c>
      <c r="CQ107" s="15" t="s">
        <v>222</v>
      </c>
      <c r="CR107" s="15" t="s">
        <v>222</v>
      </c>
      <c r="CS107" s="15" t="s">
        <v>222</v>
      </c>
      <c r="CT107" s="15" t="s">
        <v>222</v>
      </c>
    </row>
    <row r="108">
      <c r="A108" s="13" t="str">
        <f t="shared" si="1"/>
        <v>DSD_06 20150904 Hà Thế Đăng</v>
      </c>
      <c r="B108" s="14">
        <v>43732.93690037037</v>
      </c>
      <c r="C108" s="15" t="s">
        <v>507</v>
      </c>
      <c r="D108" s="16">
        <v>0.0</v>
      </c>
      <c r="E108" s="15" t="s">
        <v>395</v>
      </c>
      <c r="F108" s="15" t="s">
        <v>372</v>
      </c>
      <c r="G108" s="15" t="s">
        <v>2554</v>
      </c>
      <c r="H108" s="15" t="s">
        <v>398</v>
      </c>
      <c r="I108" s="15" t="s">
        <v>2555</v>
      </c>
      <c r="J108" s="17" t="s">
        <v>2556</v>
      </c>
      <c r="K108" s="15" t="s">
        <v>2468</v>
      </c>
      <c r="L108" s="15" t="s">
        <v>2557</v>
      </c>
      <c r="N108" s="15" t="s">
        <v>2558</v>
      </c>
      <c r="O108" s="15" t="s">
        <v>2559</v>
      </c>
      <c r="P108" s="15" t="s">
        <v>222</v>
      </c>
      <c r="Q108" s="15" t="s">
        <v>222</v>
      </c>
      <c r="R108" s="15" t="s">
        <v>222</v>
      </c>
      <c r="S108" s="15" t="s">
        <v>222</v>
      </c>
      <c r="T108" s="15" t="s">
        <v>222</v>
      </c>
      <c r="U108" s="15" t="s">
        <v>222</v>
      </c>
      <c r="V108" s="15" t="s">
        <v>222</v>
      </c>
      <c r="W108" s="15" t="s">
        <v>222</v>
      </c>
      <c r="X108" s="15" t="s">
        <v>222</v>
      </c>
      <c r="Y108" s="15" t="s">
        <v>222</v>
      </c>
      <c r="Z108" s="15" t="s">
        <v>222</v>
      </c>
      <c r="AA108" s="15" t="s">
        <v>222</v>
      </c>
      <c r="AB108" s="15" t="s">
        <v>222</v>
      </c>
      <c r="AC108" s="15" t="s">
        <v>222</v>
      </c>
      <c r="AD108" s="15" t="s">
        <v>222</v>
      </c>
      <c r="AE108" s="15" t="s">
        <v>222</v>
      </c>
      <c r="AF108" s="15" t="s">
        <v>222</v>
      </c>
      <c r="AG108" s="15" t="s">
        <v>222</v>
      </c>
      <c r="AH108" s="15" t="s">
        <v>222</v>
      </c>
      <c r="AI108" s="15" t="s">
        <v>222</v>
      </c>
      <c r="AJ108" s="15" t="s">
        <v>222</v>
      </c>
      <c r="AK108" s="15" t="s">
        <v>222</v>
      </c>
      <c r="AL108" s="15" t="s">
        <v>222</v>
      </c>
      <c r="AM108" s="15" t="s">
        <v>222</v>
      </c>
      <c r="AN108" s="15" t="s">
        <v>222</v>
      </c>
      <c r="AO108" s="15" t="s">
        <v>222</v>
      </c>
      <c r="AP108" s="15" t="s">
        <v>222</v>
      </c>
      <c r="AQ108" s="15" t="s">
        <v>222</v>
      </c>
      <c r="AR108" s="15" t="s">
        <v>222</v>
      </c>
      <c r="AS108" s="15" t="s">
        <v>222</v>
      </c>
      <c r="AT108" s="15" t="s">
        <v>222</v>
      </c>
      <c r="AU108" s="15" t="s">
        <v>222</v>
      </c>
      <c r="AV108" s="15" t="s">
        <v>222</v>
      </c>
      <c r="AW108" s="15" t="s">
        <v>222</v>
      </c>
      <c r="AX108" s="15" t="s">
        <v>222</v>
      </c>
      <c r="AY108" s="15" t="s">
        <v>222</v>
      </c>
      <c r="AZ108" s="15" t="s">
        <v>222</v>
      </c>
      <c r="BA108" s="15" t="s">
        <v>222</v>
      </c>
      <c r="BB108" s="15" t="s">
        <v>222</v>
      </c>
      <c r="BC108" s="15" t="s">
        <v>222</v>
      </c>
      <c r="BD108" s="15" t="s">
        <v>222</v>
      </c>
      <c r="BE108" s="15" t="s">
        <v>222</v>
      </c>
      <c r="BF108" s="15" t="s">
        <v>222</v>
      </c>
      <c r="BG108" s="15" t="s">
        <v>222</v>
      </c>
      <c r="BH108" s="15" t="s">
        <v>222</v>
      </c>
      <c r="BI108" s="15" t="s">
        <v>222</v>
      </c>
      <c r="BJ108" s="15" t="s">
        <v>222</v>
      </c>
      <c r="BK108" s="15" t="s">
        <v>222</v>
      </c>
      <c r="BL108" s="15" t="s">
        <v>222</v>
      </c>
      <c r="BM108" s="15" t="s">
        <v>222</v>
      </c>
      <c r="BN108" s="15" t="s">
        <v>222</v>
      </c>
      <c r="BO108" s="15" t="s">
        <v>222</v>
      </c>
      <c r="BP108" s="15" t="s">
        <v>222</v>
      </c>
      <c r="BQ108" s="15" t="s">
        <v>222</v>
      </c>
      <c r="BR108" s="15" t="s">
        <v>222</v>
      </c>
      <c r="BS108" s="15" t="s">
        <v>222</v>
      </c>
      <c r="BT108" s="15" t="s">
        <v>222</v>
      </c>
      <c r="BU108" s="15" t="s">
        <v>222</v>
      </c>
      <c r="BV108" s="15" t="s">
        <v>222</v>
      </c>
      <c r="BW108" s="15" t="s">
        <v>222</v>
      </c>
      <c r="BX108" s="15" t="s">
        <v>222</v>
      </c>
      <c r="BY108" s="15" t="s">
        <v>222</v>
      </c>
      <c r="BZ108" s="15" t="s">
        <v>222</v>
      </c>
      <c r="CA108" s="15" t="s">
        <v>222</v>
      </c>
      <c r="CB108" s="15" t="s">
        <v>222</v>
      </c>
      <c r="CC108" s="15" t="s">
        <v>222</v>
      </c>
      <c r="CD108" s="15" t="s">
        <v>222</v>
      </c>
      <c r="CE108" s="15" t="s">
        <v>222</v>
      </c>
      <c r="CF108" s="15" t="s">
        <v>222</v>
      </c>
      <c r="CG108" s="15" t="s">
        <v>222</v>
      </c>
      <c r="CH108" s="15" t="s">
        <v>222</v>
      </c>
      <c r="CI108" s="15" t="s">
        <v>222</v>
      </c>
      <c r="CJ108" s="15" t="s">
        <v>222</v>
      </c>
      <c r="CK108" s="15" t="s">
        <v>222</v>
      </c>
      <c r="CL108" s="15" t="s">
        <v>222</v>
      </c>
      <c r="CM108" s="15" t="s">
        <v>222</v>
      </c>
      <c r="CN108" s="15" t="s">
        <v>222</v>
      </c>
      <c r="CO108" s="15" t="s">
        <v>222</v>
      </c>
      <c r="CP108" s="15" t="s">
        <v>222</v>
      </c>
      <c r="CQ108" s="15" t="s">
        <v>222</v>
      </c>
      <c r="CR108" s="15" t="s">
        <v>222</v>
      </c>
      <c r="CS108" s="15" t="s">
        <v>222</v>
      </c>
      <c r="CT108" s="15" t="s">
        <v>222</v>
      </c>
    </row>
    <row r="109">
      <c r="A109" s="13" t="str">
        <f t="shared" si="1"/>
        <v>DSD_06 20152005 Trần Quang Khải</v>
      </c>
      <c r="B109" s="14">
        <v>43732.94742452547</v>
      </c>
      <c r="C109" s="15" t="s">
        <v>505</v>
      </c>
      <c r="D109" s="16">
        <v>0.0</v>
      </c>
      <c r="E109" s="15" t="s">
        <v>394</v>
      </c>
      <c r="F109" s="15" t="s">
        <v>372</v>
      </c>
      <c r="G109" s="15" t="s">
        <v>2583</v>
      </c>
      <c r="H109" s="15" t="s">
        <v>2584</v>
      </c>
      <c r="I109" s="15" t="s">
        <v>2584</v>
      </c>
      <c r="J109" s="17" t="s">
        <v>2585</v>
      </c>
      <c r="K109" s="15" t="s">
        <v>2468</v>
      </c>
      <c r="L109" s="15" t="s">
        <v>2592</v>
      </c>
      <c r="N109" s="15" t="s">
        <v>2593</v>
      </c>
      <c r="O109" s="15" t="s">
        <v>2594</v>
      </c>
      <c r="P109" s="15" t="s">
        <v>222</v>
      </c>
      <c r="Q109" s="15" t="s">
        <v>222</v>
      </c>
      <c r="R109" s="15" t="s">
        <v>222</v>
      </c>
      <c r="S109" s="15" t="s">
        <v>222</v>
      </c>
      <c r="T109" s="15" t="s">
        <v>222</v>
      </c>
      <c r="U109" s="15" t="s">
        <v>222</v>
      </c>
      <c r="V109" s="15" t="s">
        <v>224</v>
      </c>
      <c r="W109" s="15" t="s">
        <v>222</v>
      </c>
      <c r="X109" s="15" t="s">
        <v>224</v>
      </c>
      <c r="Y109" s="15" t="s">
        <v>224</v>
      </c>
      <c r="Z109" s="15" t="s">
        <v>222</v>
      </c>
      <c r="AA109" s="15" t="s">
        <v>222</v>
      </c>
      <c r="AB109" s="15" t="s">
        <v>224</v>
      </c>
      <c r="AC109" s="15" t="s">
        <v>222</v>
      </c>
      <c r="AD109" s="15" t="s">
        <v>224</v>
      </c>
      <c r="AE109" s="15" t="s">
        <v>222</v>
      </c>
      <c r="AF109" s="15" t="s">
        <v>224</v>
      </c>
      <c r="AG109" s="15" t="s">
        <v>222</v>
      </c>
      <c r="AH109" s="15" t="s">
        <v>224</v>
      </c>
      <c r="AI109" s="15" t="s">
        <v>222</v>
      </c>
      <c r="AJ109" s="15" t="s">
        <v>224</v>
      </c>
      <c r="AK109" s="15" t="s">
        <v>222</v>
      </c>
      <c r="AL109" s="15" t="s">
        <v>224</v>
      </c>
      <c r="AM109" s="15" t="s">
        <v>222</v>
      </c>
      <c r="AN109" s="15" t="s">
        <v>222</v>
      </c>
      <c r="AO109" s="15" t="s">
        <v>222</v>
      </c>
      <c r="AP109" s="15" t="s">
        <v>222</v>
      </c>
      <c r="AQ109" s="15" t="s">
        <v>222</v>
      </c>
      <c r="AR109" s="15" t="s">
        <v>222</v>
      </c>
      <c r="AS109" s="15" t="s">
        <v>222</v>
      </c>
      <c r="AT109" s="15" t="s">
        <v>224</v>
      </c>
      <c r="AU109" s="15" t="s">
        <v>224</v>
      </c>
      <c r="AV109" s="15" t="s">
        <v>224</v>
      </c>
      <c r="AW109" s="15" t="s">
        <v>224</v>
      </c>
      <c r="AX109" s="15" t="s">
        <v>224</v>
      </c>
      <c r="AY109" s="15" t="s">
        <v>224</v>
      </c>
      <c r="AZ109" s="15" t="s">
        <v>222</v>
      </c>
      <c r="BA109" s="15" t="s">
        <v>224</v>
      </c>
      <c r="BB109" s="15" t="s">
        <v>224</v>
      </c>
      <c r="BC109" s="15" t="s">
        <v>224</v>
      </c>
      <c r="BD109" s="15" t="s">
        <v>224</v>
      </c>
      <c r="BE109" s="15" t="s">
        <v>224</v>
      </c>
      <c r="BF109" s="15" t="s">
        <v>224</v>
      </c>
      <c r="BG109" s="15" t="s">
        <v>222</v>
      </c>
      <c r="BH109" s="15" t="s">
        <v>224</v>
      </c>
      <c r="BI109" s="15" t="s">
        <v>222</v>
      </c>
      <c r="BJ109" s="15" t="s">
        <v>224</v>
      </c>
      <c r="BK109" s="15" t="s">
        <v>222</v>
      </c>
      <c r="BL109" s="15" t="s">
        <v>224</v>
      </c>
      <c r="BM109" s="15" t="s">
        <v>222</v>
      </c>
      <c r="BN109" s="15" t="s">
        <v>224</v>
      </c>
      <c r="BO109" s="15" t="s">
        <v>222</v>
      </c>
      <c r="BP109" s="15" t="s">
        <v>224</v>
      </c>
      <c r="BQ109" s="15" t="s">
        <v>222</v>
      </c>
      <c r="BR109" s="15" t="s">
        <v>222</v>
      </c>
      <c r="BS109" s="15" t="s">
        <v>224</v>
      </c>
      <c r="BT109" s="15" t="s">
        <v>222</v>
      </c>
      <c r="BU109" s="15" t="s">
        <v>224</v>
      </c>
      <c r="BV109" s="15" t="s">
        <v>222</v>
      </c>
      <c r="BW109" s="15" t="s">
        <v>222</v>
      </c>
      <c r="BX109" s="15" t="s">
        <v>224</v>
      </c>
      <c r="BY109" s="15" t="s">
        <v>224</v>
      </c>
      <c r="BZ109" s="15" t="s">
        <v>224</v>
      </c>
      <c r="CA109" s="15" t="s">
        <v>222</v>
      </c>
      <c r="CB109" s="15" t="s">
        <v>222</v>
      </c>
      <c r="CC109" s="15" t="s">
        <v>224</v>
      </c>
      <c r="CD109" s="15" t="s">
        <v>224</v>
      </c>
      <c r="CE109" s="15" t="s">
        <v>224</v>
      </c>
      <c r="CF109" s="15" t="s">
        <v>222</v>
      </c>
      <c r="CG109" s="15" t="s">
        <v>222</v>
      </c>
      <c r="CH109" s="15" t="s">
        <v>224</v>
      </c>
      <c r="CI109" s="15" t="s">
        <v>224</v>
      </c>
      <c r="CJ109" s="15" t="s">
        <v>224</v>
      </c>
      <c r="CK109" s="15" t="s">
        <v>222</v>
      </c>
      <c r="CL109" s="15" t="s">
        <v>224</v>
      </c>
      <c r="CM109" s="15" t="s">
        <v>222</v>
      </c>
      <c r="CN109" s="15" t="s">
        <v>222</v>
      </c>
      <c r="CO109" s="15" t="s">
        <v>224</v>
      </c>
      <c r="CP109" s="15" t="s">
        <v>222</v>
      </c>
      <c r="CQ109" s="15" t="s">
        <v>224</v>
      </c>
      <c r="CR109" s="15" t="s">
        <v>224</v>
      </c>
      <c r="CS109" s="15" t="s">
        <v>222</v>
      </c>
      <c r="CT109" s="15" t="s">
        <v>224</v>
      </c>
    </row>
    <row r="110">
      <c r="A110" s="13" t="str">
        <f t="shared" si="1"/>
        <v>DSD_06 20152005 Trần Quang Khải</v>
      </c>
      <c r="B110" s="14">
        <v>43732.95976875</v>
      </c>
      <c r="C110" s="15" t="s">
        <v>505</v>
      </c>
      <c r="D110" s="16">
        <v>0.0</v>
      </c>
      <c r="E110" s="15" t="s">
        <v>394</v>
      </c>
      <c r="F110" s="15" t="s">
        <v>372</v>
      </c>
      <c r="G110" s="15" t="s">
        <v>2482</v>
      </c>
      <c r="H110" s="15" t="s">
        <v>2638</v>
      </c>
      <c r="I110" s="15" t="s">
        <v>2638</v>
      </c>
      <c r="J110" s="17" t="s">
        <v>2639</v>
      </c>
      <c r="K110" s="15" t="s">
        <v>2468</v>
      </c>
      <c r="L110" s="15" t="s">
        <v>2640</v>
      </c>
      <c r="N110" s="15" t="s">
        <v>379</v>
      </c>
      <c r="O110" s="15" t="s">
        <v>379</v>
      </c>
      <c r="P110" s="15" t="s">
        <v>222</v>
      </c>
      <c r="Q110" s="15" t="s">
        <v>224</v>
      </c>
      <c r="R110" s="15" t="s">
        <v>222</v>
      </c>
      <c r="S110" s="15" t="s">
        <v>222</v>
      </c>
      <c r="T110" s="15" t="s">
        <v>224</v>
      </c>
      <c r="U110" s="15" t="s">
        <v>222</v>
      </c>
      <c r="V110" s="15" t="s">
        <v>224</v>
      </c>
      <c r="W110" s="15" t="s">
        <v>222</v>
      </c>
      <c r="X110" s="15" t="s">
        <v>224</v>
      </c>
      <c r="Y110" s="15" t="s">
        <v>224</v>
      </c>
      <c r="Z110" s="15" t="s">
        <v>222</v>
      </c>
      <c r="AA110" s="15" t="s">
        <v>224</v>
      </c>
      <c r="AB110" s="15" t="s">
        <v>224</v>
      </c>
      <c r="AC110" s="15" t="s">
        <v>224</v>
      </c>
      <c r="AD110" s="15" t="s">
        <v>224</v>
      </c>
      <c r="AE110" s="15" t="s">
        <v>224</v>
      </c>
      <c r="AF110" s="15" t="s">
        <v>224</v>
      </c>
      <c r="AG110" s="15" t="s">
        <v>224</v>
      </c>
      <c r="AH110" s="15" t="s">
        <v>224</v>
      </c>
      <c r="AI110" s="15" t="s">
        <v>224</v>
      </c>
      <c r="AJ110" s="15" t="s">
        <v>224</v>
      </c>
      <c r="AK110" s="15" t="s">
        <v>224</v>
      </c>
      <c r="AL110" s="15" t="s">
        <v>224</v>
      </c>
      <c r="AM110" s="15" t="s">
        <v>224</v>
      </c>
      <c r="AN110" s="15" t="s">
        <v>222</v>
      </c>
      <c r="AO110" s="15" t="s">
        <v>224</v>
      </c>
      <c r="AP110" s="15" t="s">
        <v>222</v>
      </c>
      <c r="AQ110" s="15" t="s">
        <v>224</v>
      </c>
      <c r="AR110" s="15" t="s">
        <v>222</v>
      </c>
      <c r="AS110" s="15" t="s">
        <v>222</v>
      </c>
      <c r="AT110" s="15" t="s">
        <v>224</v>
      </c>
      <c r="AU110" s="15" t="s">
        <v>224</v>
      </c>
      <c r="AV110" s="15" t="s">
        <v>224</v>
      </c>
      <c r="AW110" s="15" t="s">
        <v>224</v>
      </c>
      <c r="AX110" s="15" t="s">
        <v>224</v>
      </c>
      <c r="AY110" s="15" t="s">
        <v>224</v>
      </c>
      <c r="AZ110" s="15" t="s">
        <v>222</v>
      </c>
      <c r="BA110" s="15" t="s">
        <v>224</v>
      </c>
      <c r="BB110" s="15" t="s">
        <v>224</v>
      </c>
      <c r="BC110" s="15" t="s">
        <v>224</v>
      </c>
      <c r="BD110" s="15" t="s">
        <v>224</v>
      </c>
      <c r="BE110" s="15" t="s">
        <v>224</v>
      </c>
      <c r="BF110" s="15" t="s">
        <v>224</v>
      </c>
      <c r="BG110" s="15" t="s">
        <v>222</v>
      </c>
      <c r="BH110" s="15" t="s">
        <v>224</v>
      </c>
      <c r="BI110" s="15" t="s">
        <v>222</v>
      </c>
      <c r="BJ110" s="15" t="s">
        <v>224</v>
      </c>
      <c r="BK110" s="15" t="s">
        <v>222</v>
      </c>
      <c r="BL110" s="15" t="s">
        <v>224</v>
      </c>
      <c r="BM110" s="15" t="s">
        <v>224</v>
      </c>
      <c r="BN110" s="15" t="s">
        <v>224</v>
      </c>
      <c r="BO110" s="15" t="s">
        <v>222</v>
      </c>
      <c r="BP110" s="15" t="s">
        <v>224</v>
      </c>
      <c r="BQ110" s="15" t="s">
        <v>222</v>
      </c>
      <c r="BR110" s="15" t="s">
        <v>224</v>
      </c>
      <c r="BS110" s="15" t="s">
        <v>224</v>
      </c>
      <c r="BT110" s="15" t="s">
        <v>224</v>
      </c>
      <c r="BU110" s="15" t="s">
        <v>224</v>
      </c>
      <c r="BV110" s="15" t="s">
        <v>222</v>
      </c>
      <c r="BW110" s="15" t="s">
        <v>224</v>
      </c>
      <c r="BX110" s="15" t="s">
        <v>224</v>
      </c>
      <c r="BY110" s="15" t="s">
        <v>224</v>
      </c>
      <c r="BZ110" s="15" t="s">
        <v>224</v>
      </c>
      <c r="CA110" s="15" t="s">
        <v>222</v>
      </c>
      <c r="CB110" s="15" t="s">
        <v>224</v>
      </c>
      <c r="CC110" s="15" t="s">
        <v>224</v>
      </c>
      <c r="CD110" s="15" t="s">
        <v>224</v>
      </c>
      <c r="CE110" s="15" t="s">
        <v>224</v>
      </c>
      <c r="CF110" s="15" t="s">
        <v>224</v>
      </c>
      <c r="CG110" s="15" t="s">
        <v>224</v>
      </c>
      <c r="CH110" s="15" t="s">
        <v>224</v>
      </c>
      <c r="CI110" s="15" t="s">
        <v>224</v>
      </c>
      <c r="CJ110" s="15" t="s">
        <v>224</v>
      </c>
      <c r="CK110" s="15" t="s">
        <v>224</v>
      </c>
      <c r="CL110" s="15" t="s">
        <v>224</v>
      </c>
      <c r="CM110" s="15" t="s">
        <v>222</v>
      </c>
      <c r="CN110" s="15" t="s">
        <v>224</v>
      </c>
      <c r="CO110" s="15" t="s">
        <v>224</v>
      </c>
      <c r="CP110" s="15" t="s">
        <v>224</v>
      </c>
      <c r="CQ110" s="15" t="s">
        <v>224</v>
      </c>
      <c r="CR110" s="15" t="s">
        <v>224</v>
      </c>
      <c r="CS110" s="15" t="s">
        <v>224</v>
      </c>
      <c r="CT110" s="15" t="s">
        <v>224</v>
      </c>
    </row>
    <row r="111">
      <c r="A111" s="13" t="str">
        <f t="shared" si="1"/>
        <v>DSD_06 20152005 Trần Quang Khải</v>
      </c>
      <c r="B111" s="14">
        <v>43732.93570015046</v>
      </c>
      <c r="C111" s="15" t="s">
        <v>505</v>
      </c>
      <c r="D111" s="16">
        <v>0.0</v>
      </c>
      <c r="E111" s="15" t="s">
        <v>394</v>
      </c>
      <c r="F111" s="15" t="s">
        <v>372</v>
      </c>
      <c r="G111" s="15" t="s">
        <v>2464</v>
      </c>
      <c r="H111" s="15" t="s">
        <v>2669</v>
      </c>
      <c r="I111" s="15" t="s">
        <v>2670</v>
      </c>
      <c r="J111" s="17" t="s">
        <v>2671</v>
      </c>
      <c r="K111" s="15" t="s">
        <v>2468</v>
      </c>
      <c r="L111" s="15" t="s">
        <v>2673</v>
      </c>
      <c r="N111" s="15" t="s">
        <v>2675</v>
      </c>
      <c r="O111" s="15" t="s">
        <v>2594</v>
      </c>
      <c r="P111" s="15" t="s">
        <v>222</v>
      </c>
      <c r="Q111" s="15" t="s">
        <v>222</v>
      </c>
      <c r="R111" s="15" t="s">
        <v>222</v>
      </c>
      <c r="S111" s="15" t="s">
        <v>222</v>
      </c>
      <c r="T111" s="15" t="s">
        <v>224</v>
      </c>
      <c r="U111" s="15" t="s">
        <v>222</v>
      </c>
      <c r="V111" s="15" t="s">
        <v>224</v>
      </c>
      <c r="W111" s="15" t="s">
        <v>222</v>
      </c>
      <c r="X111" s="15" t="s">
        <v>224</v>
      </c>
      <c r="Y111" s="15" t="s">
        <v>224</v>
      </c>
      <c r="Z111" s="15" t="s">
        <v>680</v>
      </c>
      <c r="AA111" s="15" t="s">
        <v>222</v>
      </c>
      <c r="AB111" s="15" t="s">
        <v>224</v>
      </c>
      <c r="AC111" s="15" t="s">
        <v>222</v>
      </c>
      <c r="AD111" s="15" t="s">
        <v>224</v>
      </c>
      <c r="AE111" s="15" t="s">
        <v>222</v>
      </c>
      <c r="AF111" s="15" t="s">
        <v>224</v>
      </c>
      <c r="AG111" s="15" t="s">
        <v>222</v>
      </c>
      <c r="AH111" s="15" t="s">
        <v>224</v>
      </c>
      <c r="AI111" s="15" t="s">
        <v>222</v>
      </c>
      <c r="AJ111" s="15" t="s">
        <v>224</v>
      </c>
      <c r="AK111" s="15" t="s">
        <v>222</v>
      </c>
      <c r="AL111" s="15" t="s">
        <v>224</v>
      </c>
      <c r="AM111" s="15" t="s">
        <v>222</v>
      </c>
      <c r="AN111" s="15" t="s">
        <v>222</v>
      </c>
      <c r="AO111" s="15" t="s">
        <v>222</v>
      </c>
      <c r="AP111" s="15" t="s">
        <v>222</v>
      </c>
      <c r="AQ111" s="15" t="s">
        <v>222</v>
      </c>
      <c r="AR111" s="15" t="s">
        <v>222</v>
      </c>
      <c r="AS111" s="15" t="s">
        <v>222</v>
      </c>
      <c r="AT111" s="15" t="s">
        <v>224</v>
      </c>
      <c r="AU111" s="15" t="s">
        <v>224</v>
      </c>
      <c r="AV111" s="15" t="s">
        <v>224</v>
      </c>
      <c r="AW111" s="15" t="s">
        <v>224</v>
      </c>
      <c r="AX111" s="15" t="s">
        <v>224</v>
      </c>
      <c r="AY111" s="15" t="s">
        <v>224</v>
      </c>
      <c r="AZ111" s="15" t="s">
        <v>222</v>
      </c>
      <c r="BA111" s="15" t="s">
        <v>224</v>
      </c>
      <c r="BB111" s="15" t="s">
        <v>224</v>
      </c>
      <c r="BC111" s="15" t="s">
        <v>224</v>
      </c>
      <c r="BD111" s="15" t="s">
        <v>224</v>
      </c>
      <c r="BE111" s="15" t="s">
        <v>224</v>
      </c>
      <c r="BF111" s="15" t="s">
        <v>224</v>
      </c>
      <c r="BG111" s="15" t="s">
        <v>222</v>
      </c>
      <c r="BH111" s="15" t="s">
        <v>224</v>
      </c>
      <c r="BI111" s="15" t="s">
        <v>222</v>
      </c>
      <c r="BJ111" s="15" t="s">
        <v>224</v>
      </c>
      <c r="BK111" s="15" t="s">
        <v>222</v>
      </c>
      <c r="BL111" s="15" t="s">
        <v>224</v>
      </c>
      <c r="BM111" s="15" t="s">
        <v>222</v>
      </c>
      <c r="BN111" s="15" t="s">
        <v>224</v>
      </c>
      <c r="BO111" s="15" t="s">
        <v>222</v>
      </c>
      <c r="BP111" s="15" t="s">
        <v>224</v>
      </c>
      <c r="BQ111" s="15" t="s">
        <v>222</v>
      </c>
      <c r="BR111" s="15" t="s">
        <v>222</v>
      </c>
      <c r="BS111" s="15" t="s">
        <v>224</v>
      </c>
      <c r="BT111" s="15" t="s">
        <v>222</v>
      </c>
      <c r="BU111" s="15" t="s">
        <v>224</v>
      </c>
      <c r="BV111" s="15" t="s">
        <v>222</v>
      </c>
      <c r="BW111" s="15" t="s">
        <v>222</v>
      </c>
      <c r="BX111" s="15" t="s">
        <v>224</v>
      </c>
      <c r="BY111" s="15" t="s">
        <v>224</v>
      </c>
      <c r="BZ111" s="15" t="s">
        <v>224</v>
      </c>
      <c r="CA111" s="15" t="s">
        <v>222</v>
      </c>
      <c r="CB111" s="15" t="s">
        <v>222</v>
      </c>
      <c r="CC111" s="15" t="s">
        <v>224</v>
      </c>
      <c r="CD111" s="15" t="s">
        <v>224</v>
      </c>
      <c r="CE111" s="15" t="s">
        <v>224</v>
      </c>
      <c r="CF111" s="15" t="s">
        <v>222</v>
      </c>
      <c r="CG111" s="15" t="s">
        <v>222</v>
      </c>
      <c r="CH111" s="15" t="s">
        <v>224</v>
      </c>
      <c r="CI111" s="15" t="s">
        <v>224</v>
      </c>
      <c r="CJ111" s="15" t="s">
        <v>224</v>
      </c>
      <c r="CK111" s="15" t="s">
        <v>222</v>
      </c>
      <c r="CL111" s="15" t="s">
        <v>224</v>
      </c>
      <c r="CM111" s="15" t="s">
        <v>222</v>
      </c>
      <c r="CN111" s="15" t="s">
        <v>222</v>
      </c>
      <c r="CO111" s="15" t="s">
        <v>224</v>
      </c>
      <c r="CP111" s="15" t="s">
        <v>222</v>
      </c>
      <c r="CQ111" s="15" t="s">
        <v>224</v>
      </c>
      <c r="CR111" s="15" t="s">
        <v>224</v>
      </c>
      <c r="CS111" s="15" t="s">
        <v>222</v>
      </c>
      <c r="CT111" s="15" t="s">
        <v>224</v>
      </c>
    </row>
    <row r="112">
      <c r="A112" s="13" t="str">
        <f t="shared" si="1"/>
        <v>DSD_06 20153947 Nguyễn Văn Trọng</v>
      </c>
      <c r="B112" s="14">
        <v>43732.96012587963</v>
      </c>
      <c r="C112" s="15" t="s">
        <v>653</v>
      </c>
      <c r="D112" s="16">
        <v>0.0</v>
      </c>
      <c r="E112" s="15" t="s">
        <v>654</v>
      </c>
      <c r="F112" s="15" t="s">
        <v>372</v>
      </c>
      <c r="G112" s="15" t="s">
        <v>2482</v>
      </c>
      <c r="H112" s="1" t="s">
        <v>2684</v>
      </c>
      <c r="I112" s="15" t="s">
        <v>2685</v>
      </c>
      <c r="J112" s="17" t="s">
        <v>2686</v>
      </c>
      <c r="L112" s="15" t="s">
        <v>2687</v>
      </c>
      <c r="N112" s="15" t="s">
        <v>2688</v>
      </c>
      <c r="O112" s="15" t="s">
        <v>213</v>
      </c>
      <c r="P112" s="15" t="s">
        <v>222</v>
      </c>
      <c r="Q112" s="15" t="s">
        <v>222</v>
      </c>
      <c r="R112" s="15" t="s">
        <v>222</v>
      </c>
      <c r="S112" s="15" t="s">
        <v>222</v>
      </c>
      <c r="T112" s="15" t="s">
        <v>222</v>
      </c>
      <c r="U112" s="15" t="s">
        <v>222</v>
      </c>
      <c r="V112" s="15" t="s">
        <v>222</v>
      </c>
      <c r="W112" s="15" t="s">
        <v>222</v>
      </c>
      <c r="X112" s="15" t="s">
        <v>222</v>
      </c>
      <c r="Y112" s="15" t="s">
        <v>222</v>
      </c>
      <c r="Z112" s="15" t="s">
        <v>222</v>
      </c>
      <c r="AA112" s="15" t="s">
        <v>222</v>
      </c>
      <c r="AB112" s="15" t="s">
        <v>222</v>
      </c>
      <c r="AC112" s="15" t="s">
        <v>222</v>
      </c>
      <c r="AD112" s="15" t="s">
        <v>222</v>
      </c>
      <c r="AE112" s="15" t="s">
        <v>222</v>
      </c>
      <c r="AF112" s="15" t="s">
        <v>222</v>
      </c>
      <c r="AG112" s="15" t="s">
        <v>222</v>
      </c>
      <c r="AH112" s="15" t="s">
        <v>222</v>
      </c>
      <c r="AI112" s="15" t="s">
        <v>222</v>
      </c>
      <c r="AJ112" s="15" t="s">
        <v>222</v>
      </c>
      <c r="AK112" s="15" t="s">
        <v>222</v>
      </c>
      <c r="AL112" s="15" t="s">
        <v>222</v>
      </c>
      <c r="AM112" s="15" t="s">
        <v>222</v>
      </c>
      <c r="AN112" s="15" t="s">
        <v>222</v>
      </c>
      <c r="AO112" s="15" t="s">
        <v>222</v>
      </c>
      <c r="AP112" s="15" t="s">
        <v>222</v>
      </c>
      <c r="AQ112" s="15" t="s">
        <v>222</v>
      </c>
      <c r="AR112" s="15" t="s">
        <v>222</v>
      </c>
      <c r="AS112" s="15" t="s">
        <v>222</v>
      </c>
      <c r="AT112" s="15" t="s">
        <v>222</v>
      </c>
      <c r="AU112" s="15" t="s">
        <v>222</v>
      </c>
      <c r="AV112" s="15" t="s">
        <v>222</v>
      </c>
      <c r="AW112" s="15" t="s">
        <v>222</v>
      </c>
      <c r="AX112" s="15" t="s">
        <v>222</v>
      </c>
      <c r="AY112" s="15" t="s">
        <v>222</v>
      </c>
      <c r="AZ112" s="15" t="s">
        <v>222</v>
      </c>
      <c r="BA112" s="15" t="s">
        <v>222</v>
      </c>
      <c r="BB112" s="15" t="s">
        <v>222</v>
      </c>
      <c r="BC112" s="15" t="s">
        <v>222</v>
      </c>
      <c r="BD112" s="15" t="s">
        <v>222</v>
      </c>
      <c r="BE112" s="15" t="s">
        <v>222</v>
      </c>
      <c r="BF112" s="15" t="s">
        <v>222</v>
      </c>
      <c r="BG112" s="15" t="s">
        <v>222</v>
      </c>
      <c r="BH112" s="15" t="s">
        <v>222</v>
      </c>
      <c r="BI112" s="15" t="s">
        <v>222</v>
      </c>
      <c r="BJ112" s="15" t="s">
        <v>222</v>
      </c>
      <c r="BK112" s="15" t="s">
        <v>222</v>
      </c>
      <c r="BL112" s="15" t="s">
        <v>222</v>
      </c>
      <c r="BM112" s="15" t="s">
        <v>222</v>
      </c>
      <c r="BN112" s="15" t="s">
        <v>222</v>
      </c>
      <c r="BO112" s="15" t="s">
        <v>222</v>
      </c>
      <c r="BP112" s="15" t="s">
        <v>222</v>
      </c>
      <c r="BQ112" s="15" t="s">
        <v>222</v>
      </c>
      <c r="BR112" s="15" t="s">
        <v>222</v>
      </c>
      <c r="BS112" s="15" t="s">
        <v>222</v>
      </c>
      <c r="BT112" s="15" t="s">
        <v>222</v>
      </c>
      <c r="BU112" s="15" t="s">
        <v>222</v>
      </c>
      <c r="BV112" s="15" t="s">
        <v>222</v>
      </c>
      <c r="BW112" s="15" t="s">
        <v>222</v>
      </c>
      <c r="BX112" s="15" t="s">
        <v>222</v>
      </c>
      <c r="BY112" s="15" t="s">
        <v>222</v>
      </c>
      <c r="BZ112" s="15" t="s">
        <v>222</v>
      </c>
      <c r="CA112" s="15" t="s">
        <v>222</v>
      </c>
      <c r="CB112" s="15" t="s">
        <v>222</v>
      </c>
      <c r="CC112" s="15" t="s">
        <v>222</v>
      </c>
      <c r="CD112" s="15" t="s">
        <v>222</v>
      </c>
      <c r="CE112" s="15" t="s">
        <v>222</v>
      </c>
      <c r="CF112" s="15" t="s">
        <v>222</v>
      </c>
      <c r="CG112" s="15" t="s">
        <v>222</v>
      </c>
      <c r="CH112" s="15" t="s">
        <v>222</v>
      </c>
      <c r="CI112" s="15" t="s">
        <v>222</v>
      </c>
      <c r="CJ112" s="15" t="s">
        <v>222</v>
      </c>
      <c r="CK112" s="15" t="s">
        <v>222</v>
      </c>
      <c r="CL112" s="15" t="s">
        <v>222</v>
      </c>
      <c r="CM112" s="15" t="s">
        <v>222</v>
      </c>
      <c r="CN112" s="15" t="s">
        <v>222</v>
      </c>
      <c r="CO112" s="15" t="s">
        <v>222</v>
      </c>
      <c r="CP112" s="15" t="s">
        <v>222</v>
      </c>
      <c r="CQ112" s="15" t="s">
        <v>222</v>
      </c>
      <c r="CR112" s="15" t="s">
        <v>222</v>
      </c>
      <c r="CS112" s="15" t="s">
        <v>222</v>
      </c>
      <c r="CT112" s="15" t="s">
        <v>222</v>
      </c>
    </row>
    <row r="113">
      <c r="A113" s="13" t="str">
        <f t="shared" si="1"/>
        <v>DSD_06 20153947 Nguyễn Văn Trọng</v>
      </c>
      <c r="B113" s="14">
        <v>43732.933235185184</v>
      </c>
      <c r="C113" s="15" t="s">
        <v>653</v>
      </c>
      <c r="D113" s="16">
        <v>0.0</v>
      </c>
      <c r="E113" s="15" t="s">
        <v>654</v>
      </c>
      <c r="F113" s="15" t="s">
        <v>2708</v>
      </c>
      <c r="G113" s="15" t="s">
        <v>2464</v>
      </c>
      <c r="H113" s="15" t="s">
        <v>2709</v>
      </c>
      <c r="I113" s="15" t="s">
        <v>2710</v>
      </c>
      <c r="J113" s="17" t="s">
        <v>2712</v>
      </c>
      <c r="K113" s="15" t="s">
        <v>2474</v>
      </c>
      <c r="L113" s="15" t="s">
        <v>2713</v>
      </c>
      <c r="N113" s="15" t="s">
        <v>213</v>
      </c>
      <c r="O113" s="15" t="s">
        <v>2714</v>
      </c>
      <c r="P113" s="15" t="s">
        <v>222</v>
      </c>
      <c r="Q113" s="15" t="s">
        <v>222</v>
      </c>
      <c r="R113" s="15" t="s">
        <v>222</v>
      </c>
      <c r="S113" s="15" t="s">
        <v>222</v>
      </c>
      <c r="T113" s="15" t="s">
        <v>222</v>
      </c>
      <c r="U113" s="15" t="s">
        <v>222</v>
      </c>
      <c r="V113" s="15" t="s">
        <v>222</v>
      </c>
      <c r="W113" s="15" t="s">
        <v>222</v>
      </c>
      <c r="X113" s="15" t="s">
        <v>222</v>
      </c>
      <c r="Y113" s="15" t="s">
        <v>222</v>
      </c>
      <c r="Z113" s="15" t="s">
        <v>222</v>
      </c>
      <c r="AA113" s="15" t="s">
        <v>222</v>
      </c>
      <c r="AB113" s="15" t="s">
        <v>222</v>
      </c>
      <c r="AC113" s="15" t="s">
        <v>222</v>
      </c>
      <c r="AD113" s="15" t="s">
        <v>222</v>
      </c>
      <c r="AE113" s="15" t="s">
        <v>222</v>
      </c>
      <c r="AF113" s="15" t="s">
        <v>222</v>
      </c>
      <c r="AG113" s="15" t="s">
        <v>222</v>
      </c>
      <c r="AH113" s="15" t="s">
        <v>222</v>
      </c>
      <c r="AI113" s="15" t="s">
        <v>222</v>
      </c>
      <c r="AJ113" s="15" t="s">
        <v>222</v>
      </c>
      <c r="AK113" s="15" t="s">
        <v>222</v>
      </c>
      <c r="AL113" s="15" t="s">
        <v>222</v>
      </c>
      <c r="AM113" s="15" t="s">
        <v>222</v>
      </c>
      <c r="AN113" s="15" t="s">
        <v>222</v>
      </c>
      <c r="AO113" s="15" t="s">
        <v>222</v>
      </c>
      <c r="AP113" s="15" t="s">
        <v>222</v>
      </c>
      <c r="AQ113" s="15" t="s">
        <v>222</v>
      </c>
      <c r="AR113" s="15" t="s">
        <v>222</v>
      </c>
      <c r="AS113" s="15" t="s">
        <v>222</v>
      </c>
      <c r="AT113" s="15" t="s">
        <v>222</v>
      </c>
      <c r="AU113" s="15" t="s">
        <v>222</v>
      </c>
      <c r="AV113" s="15" t="s">
        <v>222</v>
      </c>
      <c r="AW113" s="15" t="s">
        <v>222</v>
      </c>
      <c r="AX113" s="15" t="s">
        <v>222</v>
      </c>
      <c r="AY113" s="15" t="s">
        <v>222</v>
      </c>
      <c r="AZ113" s="15" t="s">
        <v>222</v>
      </c>
      <c r="BA113" s="15" t="s">
        <v>222</v>
      </c>
      <c r="BB113" s="15" t="s">
        <v>222</v>
      </c>
      <c r="BC113" s="15" t="s">
        <v>222</v>
      </c>
      <c r="BD113" s="15" t="s">
        <v>222</v>
      </c>
      <c r="BE113" s="15" t="s">
        <v>222</v>
      </c>
      <c r="BF113" s="15" t="s">
        <v>222</v>
      </c>
      <c r="BG113" s="15" t="s">
        <v>222</v>
      </c>
      <c r="BH113" s="15" t="s">
        <v>222</v>
      </c>
      <c r="BI113" s="15" t="s">
        <v>222</v>
      </c>
      <c r="BJ113" s="15" t="s">
        <v>222</v>
      </c>
      <c r="BK113" s="15" t="s">
        <v>222</v>
      </c>
      <c r="BL113" s="15" t="s">
        <v>222</v>
      </c>
      <c r="BM113" s="15" t="s">
        <v>222</v>
      </c>
      <c r="BN113" s="15" t="s">
        <v>222</v>
      </c>
      <c r="BO113" s="15" t="s">
        <v>222</v>
      </c>
      <c r="BP113" s="15" t="s">
        <v>222</v>
      </c>
      <c r="BQ113" s="15" t="s">
        <v>222</v>
      </c>
      <c r="BR113" s="15" t="s">
        <v>222</v>
      </c>
      <c r="BS113" s="15" t="s">
        <v>222</v>
      </c>
      <c r="BT113" s="15" t="s">
        <v>222</v>
      </c>
      <c r="BU113" s="15" t="s">
        <v>222</v>
      </c>
      <c r="BV113" s="15" t="s">
        <v>222</v>
      </c>
      <c r="BW113" s="15" t="s">
        <v>222</v>
      </c>
      <c r="BX113" s="15" t="s">
        <v>222</v>
      </c>
      <c r="BY113" s="15" t="s">
        <v>222</v>
      </c>
      <c r="BZ113" s="15" t="s">
        <v>222</v>
      </c>
      <c r="CA113" s="15" t="s">
        <v>222</v>
      </c>
      <c r="CB113" s="15" t="s">
        <v>222</v>
      </c>
      <c r="CC113" s="15" t="s">
        <v>222</v>
      </c>
      <c r="CD113" s="15" t="s">
        <v>222</v>
      </c>
      <c r="CE113" s="15" t="s">
        <v>222</v>
      </c>
      <c r="CF113" s="15" t="s">
        <v>222</v>
      </c>
      <c r="CG113" s="15" t="s">
        <v>222</v>
      </c>
      <c r="CH113" s="15" t="s">
        <v>222</v>
      </c>
      <c r="CI113" s="15" t="s">
        <v>222</v>
      </c>
      <c r="CJ113" s="15" t="s">
        <v>222</v>
      </c>
      <c r="CK113" s="15" t="s">
        <v>222</v>
      </c>
      <c r="CL113" s="15" t="s">
        <v>222</v>
      </c>
      <c r="CM113" s="15" t="s">
        <v>222</v>
      </c>
      <c r="CN113" s="15" t="s">
        <v>222</v>
      </c>
      <c r="CO113" s="15" t="s">
        <v>222</v>
      </c>
      <c r="CP113" s="15" t="s">
        <v>222</v>
      </c>
      <c r="CQ113" s="15" t="s">
        <v>222</v>
      </c>
      <c r="CR113" s="15" t="s">
        <v>222</v>
      </c>
      <c r="CS113" s="15" t="s">
        <v>222</v>
      </c>
      <c r="CT113" s="15" t="s">
        <v>222</v>
      </c>
    </row>
    <row r="114">
      <c r="A114" s="13" t="str">
        <f t="shared" si="1"/>
        <v>DSD_06 20153947 Nguyễn Văn Trọng</v>
      </c>
      <c r="B114" s="14">
        <v>43732.94589048611</v>
      </c>
      <c r="C114" s="15" t="s">
        <v>653</v>
      </c>
      <c r="D114" s="16">
        <v>0.0</v>
      </c>
      <c r="E114" s="15" t="s">
        <v>654</v>
      </c>
      <c r="F114" s="15" t="s">
        <v>372</v>
      </c>
      <c r="G114" s="15" t="s">
        <v>2464</v>
      </c>
      <c r="H114" s="15" t="s">
        <v>2743</v>
      </c>
      <c r="I114" s="15" t="s">
        <v>2744</v>
      </c>
      <c r="J114" s="17" t="s">
        <v>2745</v>
      </c>
      <c r="K114" s="15" t="s">
        <v>2474</v>
      </c>
      <c r="L114" s="15" t="s">
        <v>2748</v>
      </c>
      <c r="N114" s="15" t="s">
        <v>2750</v>
      </c>
      <c r="O114" s="15" t="s">
        <v>213</v>
      </c>
      <c r="P114" s="15" t="s">
        <v>222</v>
      </c>
      <c r="Q114" s="15" t="s">
        <v>222</v>
      </c>
      <c r="R114" s="15" t="s">
        <v>222</v>
      </c>
      <c r="S114" s="15" t="s">
        <v>222</v>
      </c>
      <c r="T114" s="15" t="s">
        <v>222</v>
      </c>
      <c r="U114" s="15" t="s">
        <v>222</v>
      </c>
      <c r="V114" s="15" t="s">
        <v>222</v>
      </c>
      <c r="W114" s="15" t="s">
        <v>222</v>
      </c>
      <c r="X114" s="15" t="s">
        <v>222</v>
      </c>
      <c r="Y114" s="15" t="s">
        <v>222</v>
      </c>
      <c r="Z114" s="15" t="s">
        <v>222</v>
      </c>
      <c r="AA114" s="15" t="s">
        <v>222</v>
      </c>
      <c r="AB114" s="15" t="s">
        <v>222</v>
      </c>
      <c r="AC114" s="15" t="s">
        <v>222</v>
      </c>
      <c r="AD114" s="15" t="s">
        <v>222</v>
      </c>
      <c r="AE114" s="15" t="s">
        <v>222</v>
      </c>
      <c r="AF114" s="15" t="s">
        <v>222</v>
      </c>
      <c r="AG114" s="15" t="s">
        <v>222</v>
      </c>
      <c r="AH114" s="15" t="s">
        <v>222</v>
      </c>
      <c r="AI114" s="15" t="s">
        <v>222</v>
      </c>
      <c r="AJ114" s="15" t="s">
        <v>222</v>
      </c>
      <c r="AK114" s="15" t="s">
        <v>222</v>
      </c>
      <c r="AL114" s="15" t="s">
        <v>222</v>
      </c>
      <c r="AM114" s="15" t="s">
        <v>222</v>
      </c>
      <c r="AN114" s="15" t="s">
        <v>222</v>
      </c>
      <c r="AO114" s="15" t="s">
        <v>222</v>
      </c>
      <c r="AP114" s="15" t="s">
        <v>222</v>
      </c>
      <c r="AQ114" s="15" t="s">
        <v>222</v>
      </c>
      <c r="AR114" s="15" t="s">
        <v>222</v>
      </c>
      <c r="AS114" s="15" t="s">
        <v>222</v>
      </c>
      <c r="AT114" s="15" t="s">
        <v>222</v>
      </c>
      <c r="AU114" s="15" t="s">
        <v>222</v>
      </c>
      <c r="AV114" s="15" t="s">
        <v>222</v>
      </c>
      <c r="AW114" s="15" t="s">
        <v>222</v>
      </c>
      <c r="AX114" s="15" t="s">
        <v>222</v>
      </c>
      <c r="AY114" s="15" t="s">
        <v>222</v>
      </c>
      <c r="AZ114" s="15" t="s">
        <v>222</v>
      </c>
      <c r="BA114" s="15" t="s">
        <v>222</v>
      </c>
      <c r="BB114" s="15" t="s">
        <v>222</v>
      </c>
      <c r="BC114" s="15" t="s">
        <v>222</v>
      </c>
      <c r="BD114" s="15" t="s">
        <v>222</v>
      </c>
      <c r="BE114" s="15" t="s">
        <v>222</v>
      </c>
      <c r="BF114" s="15" t="s">
        <v>222</v>
      </c>
      <c r="BG114" s="15" t="s">
        <v>222</v>
      </c>
      <c r="BH114" s="15" t="s">
        <v>222</v>
      </c>
      <c r="BI114" s="15" t="s">
        <v>222</v>
      </c>
      <c r="BJ114" s="15" t="s">
        <v>222</v>
      </c>
      <c r="BK114" s="15" t="s">
        <v>222</v>
      </c>
      <c r="BL114" s="15" t="s">
        <v>222</v>
      </c>
      <c r="BM114" s="15" t="s">
        <v>222</v>
      </c>
      <c r="BN114" s="15" t="s">
        <v>222</v>
      </c>
      <c r="BO114" s="15" t="s">
        <v>222</v>
      </c>
      <c r="BP114" s="15" t="s">
        <v>222</v>
      </c>
      <c r="BQ114" s="15" t="s">
        <v>222</v>
      </c>
      <c r="BR114" s="15" t="s">
        <v>222</v>
      </c>
      <c r="BS114" s="15" t="s">
        <v>222</v>
      </c>
      <c r="BT114" s="15" t="s">
        <v>222</v>
      </c>
      <c r="BU114" s="15" t="s">
        <v>222</v>
      </c>
      <c r="BV114" s="15" t="s">
        <v>222</v>
      </c>
      <c r="BW114" s="15" t="s">
        <v>222</v>
      </c>
      <c r="BX114" s="15" t="s">
        <v>222</v>
      </c>
      <c r="BY114" s="15" t="s">
        <v>222</v>
      </c>
      <c r="BZ114" s="15" t="s">
        <v>222</v>
      </c>
      <c r="CA114" s="15" t="s">
        <v>222</v>
      </c>
      <c r="CB114" s="15" t="s">
        <v>222</v>
      </c>
      <c r="CC114" s="15" t="s">
        <v>222</v>
      </c>
      <c r="CD114" s="15" t="s">
        <v>222</v>
      </c>
      <c r="CE114" s="15" t="s">
        <v>222</v>
      </c>
      <c r="CF114" s="15" t="s">
        <v>222</v>
      </c>
      <c r="CG114" s="15" t="s">
        <v>222</v>
      </c>
      <c r="CH114" s="15" t="s">
        <v>222</v>
      </c>
      <c r="CI114" s="15" t="s">
        <v>222</v>
      </c>
      <c r="CJ114" s="15" t="s">
        <v>222</v>
      </c>
      <c r="CK114" s="15" t="s">
        <v>222</v>
      </c>
      <c r="CL114" s="15" t="s">
        <v>222</v>
      </c>
      <c r="CM114" s="15" t="s">
        <v>222</v>
      </c>
      <c r="CN114" s="15" t="s">
        <v>222</v>
      </c>
      <c r="CO114" s="15" t="s">
        <v>222</v>
      </c>
      <c r="CP114" s="15" t="s">
        <v>222</v>
      </c>
      <c r="CQ114" s="15" t="s">
        <v>222</v>
      </c>
      <c r="CR114" s="15" t="s">
        <v>222</v>
      </c>
      <c r="CS114" s="15" t="s">
        <v>222</v>
      </c>
      <c r="CT114" s="15" t="s">
        <v>222</v>
      </c>
    </row>
    <row r="115">
      <c r="A115" s="13" t="str">
        <f t="shared" si="1"/>
        <v>DSD_06 20154101 Nguyễn Anh Tuấn</v>
      </c>
      <c r="B115" s="14">
        <v>43732.923011770836</v>
      </c>
      <c r="C115" s="15" t="s">
        <v>651</v>
      </c>
      <c r="D115" s="16">
        <v>0.0</v>
      </c>
      <c r="E115" s="15" t="s">
        <v>404</v>
      </c>
      <c r="F115" s="15" t="s">
        <v>372</v>
      </c>
      <c r="G115" s="15" t="s">
        <v>2458</v>
      </c>
      <c r="H115" s="15" t="s">
        <v>2459</v>
      </c>
      <c r="I115" s="15" t="s">
        <v>2800</v>
      </c>
      <c r="J115" s="17" t="s">
        <v>2802</v>
      </c>
      <c r="K115" s="15" t="s">
        <v>2474</v>
      </c>
      <c r="L115" s="15" t="s">
        <v>2803</v>
      </c>
      <c r="N115" s="15" t="s">
        <v>2804</v>
      </c>
      <c r="O115" s="15" t="s">
        <v>379</v>
      </c>
      <c r="P115" s="15" t="s">
        <v>222</v>
      </c>
      <c r="Q115" s="15" t="s">
        <v>222</v>
      </c>
      <c r="R115" s="15" t="s">
        <v>222</v>
      </c>
      <c r="S115" s="15" t="s">
        <v>222</v>
      </c>
      <c r="T115" s="15" t="s">
        <v>222</v>
      </c>
      <c r="U115" s="15" t="s">
        <v>222</v>
      </c>
      <c r="V115" s="15" t="s">
        <v>222</v>
      </c>
      <c r="W115" s="15" t="s">
        <v>222</v>
      </c>
      <c r="X115" s="15" t="s">
        <v>222</v>
      </c>
      <c r="Y115" s="15" t="s">
        <v>222</v>
      </c>
      <c r="Z115" s="15" t="s">
        <v>222</v>
      </c>
      <c r="AA115" s="15" t="s">
        <v>222</v>
      </c>
      <c r="AB115" s="15" t="s">
        <v>222</v>
      </c>
      <c r="AC115" s="15" t="s">
        <v>222</v>
      </c>
      <c r="AD115" s="15" t="s">
        <v>222</v>
      </c>
      <c r="AE115" s="15" t="s">
        <v>222</v>
      </c>
      <c r="AF115" s="15" t="s">
        <v>222</v>
      </c>
      <c r="AG115" s="15" t="s">
        <v>222</v>
      </c>
      <c r="AH115" s="15" t="s">
        <v>222</v>
      </c>
      <c r="AI115" s="15" t="s">
        <v>222</v>
      </c>
      <c r="AJ115" s="15" t="s">
        <v>222</v>
      </c>
      <c r="AK115" s="15" t="s">
        <v>222</v>
      </c>
      <c r="AL115" s="15" t="s">
        <v>222</v>
      </c>
      <c r="AM115" s="15" t="s">
        <v>222</v>
      </c>
      <c r="AN115" s="15" t="s">
        <v>222</v>
      </c>
      <c r="AO115" s="15" t="s">
        <v>222</v>
      </c>
      <c r="AP115" s="15" t="s">
        <v>222</v>
      </c>
      <c r="AQ115" s="15" t="s">
        <v>222</v>
      </c>
      <c r="AR115" s="15" t="s">
        <v>222</v>
      </c>
      <c r="AS115" s="15" t="s">
        <v>222</v>
      </c>
      <c r="AT115" s="15" t="s">
        <v>222</v>
      </c>
      <c r="AU115" s="15" t="s">
        <v>222</v>
      </c>
      <c r="AV115" s="15" t="s">
        <v>222</v>
      </c>
      <c r="AW115" s="15" t="s">
        <v>222</v>
      </c>
      <c r="AX115" s="15" t="s">
        <v>222</v>
      </c>
      <c r="AY115" s="15" t="s">
        <v>222</v>
      </c>
      <c r="AZ115" s="15" t="s">
        <v>222</v>
      </c>
      <c r="BA115" s="15" t="s">
        <v>222</v>
      </c>
      <c r="BB115" s="15" t="s">
        <v>222</v>
      </c>
      <c r="BC115" s="15" t="s">
        <v>222</v>
      </c>
      <c r="BD115" s="15" t="s">
        <v>222</v>
      </c>
      <c r="BE115" s="15" t="s">
        <v>222</v>
      </c>
      <c r="BF115" s="15" t="s">
        <v>222</v>
      </c>
      <c r="BG115" s="15" t="s">
        <v>222</v>
      </c>
      <c r="BH115" s="15" t="s">
        <v>222</v>
      </c>
      <c r="BI115" s="15" t="s">
        <v>222</v>
      </c>
      <c r="BJ115" s="15" t="s">
        <v>222</v>
      </c>
      <c r="BK115" s="15" t="s">
        <v>222</v>
      </c>
      <c r="BL115" s="15" t="s">
        <v>222</v>
      </c>
      <c r="BM115" s="15" t="s">
        <v>222</v>
      </c>
      <c r="BN115" s="15" t="s">
        <v>222</v>
      </c>
      <c r="BO115" s="15" t="s">
        <v>222</v>
      </c>
      <c r="BP115" s="15" t="s">
        <v>222</v>
      </c>
      <c r="BQ115" s="15" t="s">
        <v>222</v>
      </c>
      <c r="BR115" s="15" t="s">
        <v>222</v>
      </c>
      <c r="BS115" s="15" t="s">
        <v>222</v>
      </c>
      <c r="BT115" s="15" t="s">
        <v>222</v>
      </c>
      <c r="BU115" s="15" t="s">
        <v>222</v>
      </c>
      <c r="BV115" s="15" t="s">
        <v>222</v>
      </c>
      <c r="BW115" s="15" t="s">
        <v>222</v>
      </c>
      <c r="BX115" s="15" t="s">
        <v>222</v>
      </c>
      <c r="BY115" s="15" t="s">
        <v>222</v>
      </c>
      <c r="BZ115" s="15" t="s">
        <v>222</v>
      </c>
      <c r="CA115" s="15" t="s">
        <v>222</v>
      </c>
      <c r="CB115" s="15" t="s">
        <v>222</v>
      </c>
      <c r="CC115" s="15" t="s">
        <v>222</v>
      </c>
      <c r="CD115" s="15" t="s">
        <v>222</v>
      </c>
      <c r="CE115" s="15" t="s">
        <v>222</v>
      </c>
      <c r="CF115" s="15" t="s">
        <v>222</v>
      </c>
      <c r="CG115" s="15" t="s">
        <v>222</v>
      </c>
      <c r="CH115" s="15" t="s">
        <v>222</v>
      </c>
      <c r="CI115" s="15" t="s">
        <v>222</v>
      </c>
      <c r="CJ115" s="15" t="s">
        <v>222</v>
      </c>
      <c r="CK115" s="15" t="s">
        <v>222</v>
      </c>
      <c r="CL115" s="15" t="s">
        <v>222</v>
      </c>
      <c r="CM115" s="15" t="s">
        <v>222</v>
      </c>
      <c r="CN115" s="15" t="s">
        <v>222</v>
      </c>
      <c r="CO115" s="15" t="s">
        <v>222</v>
      </c>
      <c r="CP115" s="15" t="s">
        <v>222</v>
      </c>
      <c r="CQ115" s="15" t="s">
        <v>222</v>
      </c>
      <c r="CR115" s="15" t="s">
        <v>222</v>
      </c>
      <c r="CS115" s="15" t="s">
        <v>222</v>
      </c>
      <c r="CT115" s="15" t="s">
        <v>222</v>
      </c>
    </row>
    <row r="116">
      <c r="A116" s="13" t="str">
        <f t="shared" si="1"/>
        <v>DSD_06 20154101 Nguyễn Anh Tuấn</v>
      </c>
      <c r="B116" s="14">
        <v>43732.934694247684</v>
      </c>
      <c r="C116" s="15" t="s">
        <v>651</v>
      </c>
      <c r="D116" s="16">
        <v>0.0</v>
      </c>
      <c r="E116" s="15" t="s">
        <v>404</v>
      </c>
      <c r="F116" s="15" t="s">
        <v>372</v>
      </c>
      <c r="G116" s="15" t="s">
        <v>2464</v>
      </c>
      <c r="H116" s="15" t="s">
        <v>1152</v>
      </c>
      <c r="I116" s="15" t="s">
        <v>2845</v>
      </c>
      <c r="J116" s="17" t="s">
        <v>2846</v>
      </c>
      <c r="K116" s="15" t="s">
        <v>2468</v>
      </c>
      <c r="L116" s="15" t="s">
        <v>2847</v>
      </c>
      <c r="N116" s="15" t="s">
        <v>2848</v>
      </c>
      <c r="O116" s="15" t="s">
        <v>379</v>
      </c>
      <c r="P116" s="15" t="s">
        <v>222</v>
      </c>
      <c r="Q116" s="15" t="s">
        <v>222</v>
      </c>
      <c r="R116" s="15" t="s">
        <v>222</v>
      </c>
      <c r="S116" s="15" t="s">
        <v>222</v>
      </c>
      <c r="T116" s="15" t="s">
        <v>222</v>
      </c>
      <c r="U116" s="15" t="s">
        <v>222</v>
      </c>
      <c r="V116" s="15" t="s">
        <v>222</v>
      </c>
      <c r="W116" s="15" t="s">
        <v>222</v>
      </c>
      <c r="X116" s="15" t="s">
        <v>222</v>
      </c>
      <c r="Y116" s="15" t="s">
        <v>222</v>
      </c>
      <c r="Z116" s="15" t="s">
        <v>222</v>
      </c>
      <c r="AA116" s="15" t="s">
        <v>222</v>
      </c>
      <c r="AB116" s="15" t="s">
        <v>222</v>
      </c>
      <c r="AC116" s="15" t="s">
        <v>222</v>
      </c>
      <c r="AD116" s="15" t="s">
        <v>222</v>
      </c>
      <c r="AE116" s="15" t="s">
        <v>222</v>
      </c>
      <c r="AF116" s="15" t="s">
        <v>222</v>
      </c>
      <c r="AG116" s="15" t="s">
        <v>222</v>
      </c>
      <c r="AH116" s="15" t="s">
        <v>222</v>
      </c>
      <c r="AI116" s="15" t="s">
        <v>222</v>
      </c>
      <c r="AJ116" s="15" t="s">
        <v>222</v>
      </c>
      <c r="AK116" s="15" t="s">
        <v>222</v>
      </c>
      <c r="AL116" s="15" t="s">
        <v>222</v>
      </c>
      <c r="AM116" s="15" t="s">
        <v>222</v>
      </c>
      <c r="AN116" s="15" t="s">
        <v>222</v>
      </c>
      <c r="AO116" s="15" t="s">
        <v>222</v>
      </c>
      <c r="AP116" s="15" t="s">
        <v>222</v>
      </c>
      <c r="AQ116" s="15" t="s">
        <v>222</v>
      </c>
      <c r="AR116" s="15" t="s">
        <v>222</v>
      </c>
      <c r="AS116" s="15" t="s">
        <v>222</v>
      </c>
      <c r="AT116" s="15" t="s">
        <v>222</v>
      </c>
      <c r="AU116" s="15" t="s">
        <v>222</v>
      </c>
      <c r="AV116" s="15" t="s">
        <v>222</v>
      </c>
      <c r="AW116" s="15" t="s">
        <v>222</v>
      </c>
      <c r="AX116" s="15" t="s">
        <v>222</v>
      </c>
      <c r="AY116" s="15" t="s">
        <v>222</v>
      </c>
      <c r="AZ116" s="15" t="s">
        <v>222</v>
      </c>
      <c r="BA116" s="15" t="s">
        <v>222</v>
      </c>
      <c r="BB116" s="15" t="s">
        <v>222</v>
      </c>
      <c r="BC116" s="15" t="s">
        <v>222</v>
      </c>
      <c r="BD116" s="15" t="s">
        <v>222</v>
      </c>
      <c r="BE116" s="15" t="s">
        <v>222</v>
      </c>
      <c r="BF116" s="15" t="s">
        <v>222</v>
      </c>
      <c r="BG116" s="15" t="s">
        <v>222</v>
      </c>
      <c r="BH116" s="15" t="s">
        <v>222</v>
      </c>
      <c r="BI116" s="15" t="s">
        <v>222</v>
      </c>
      <c r="BJ116" s="15" t="s">
        <v>222</v>
      </c>
      <c r="BK116" s="15" t="s">
        <v>222</v>
      </c>
      <c r="BL116" s="15" t="s">
        <v>222</v>
      </c>
      <c r="BM116" s="15" t="s">
        <v>222</v>
      </c>
      <c r="BN116" s="15" t="s">
        <v>222</v>
      </c>
      <c r="BO116" s="15" t="s">
        <v>222</v>
      </c>
      <c r="BP116" s="15" t="s">
        <v>222</v>
      </c>
      <c r="BQ116" s="15" t="s">
        <v>222</v>
      </c>
      <c r="BR116" s="15" t="s">
        <v>222</v>
      </c>
      <c r="BS116" s="15" t="s">
        <v>222</v>
      </c>
      <c r="BT116" s="15" t="s">
        <v>222</v>
      </c>
      <c r="BU116" s="15" t="s">
        <v>222</v>
      </c>
      <c r="BV116" s="15" t="s">
        <v>222</v>
      </c>
      <c r="BW116" s="15" t="s">
        <v>222</v>
      </c>
      <c r="BX116" s="15" t="s">
        <v>222</v>
      </c>
      <c r="BY116" s="15" t="s">
        <v>222</v>
      </c>
      <c r="BZ116" s="15" t="s">
        <v>222</v>
      </c>
      <c r="CA116" s="15" t="s">
        <v>222</v>
      </c>
      <c r="CB116" s="15" t="s">
        <v>222</v>
      </c>
      <c r="CC116" s="15" t="s">
        <v>222</v>
      </c>
      <c r="CD116" s="15" t="s">
        <v>222</v>
      </c>
      <c r="CE116" s="15" t="s">
        <v>222</v>
      </c>
      <c r="CF116" s="15" t="s">
        <v>222</v>
      </c>
      <c r="CG116" s="15" t="s">
        <v>222</v>
      </c>
      <c r="CH116" s="15" t="s">
        <v>222</v>
      </c>
      <c r="CI116" s="15" t="s">
        <v>222</v>
      </c>
      <c r="CJ116" s="15" t="s">
        <v>222</v>
      </c>
      <c r="CK116" s="15" t="s">
        <v>222</v>
      </c>
      <c r="CL116" s="15" t="s">
        <v>222</v>
      </c>
      <c r="CM116" s="15" t="s">
        <v>222</v>
      </c>
      <c r="CN116" s="15" t="s">
        <v>222</v>
      </c>
      <c r="CO116" s="15" t="s">
        <v>222</v>
      </c>
      <c r="CP116" s="15" t="s">
        <v>222</v>
      </c>
      <c r="CQ116" s="15" t="s">
        <v>222</v>
      </c>
      <c r="CR116" s="15" t="s">
        <v>222</v>
      </c>
      <c r="CS116" s="15" t="s">
        <v>222</v>
      </c>
      <c r="CT116" s="15" t="s">
        <v>222</v>
      </c>
    </row>
    <row r="117">
      <c r="A117" s="13" t="str">
        <f t="shared" si="1"/>
        <v>DSD_06 20154101 Nguyễn Anh Tuấn</v>
      </c>
      <c r="B117" s="14">
        <v>43732.95711700231</v>
      </c>
      <c r="C117" s="15" t="s">
        <v>651</v>
      </c>
      <c r="D117" s="16">
        <v>0.0</v>
      </c>
      <c r="E117" s="15" t="s">
        <v>404</v>
      </c>
      <c r="F117" s="15" t="s">
        <v>372</v>
      </c>
      <c r="G117" s="15" t="s">
        <v>2471</v>
      </c>
      <c r="H117" s="15" t="s">
        <v>2875</v>
      </c>
      <c r="I117" s="15" t="s">
        <v>2875</v>
      </c>
      <c r="J117" s="17" t="s">
        <v>2876</v>
      </c>
      <c r="K117" s="15" t="s">
        <v>2474</v>
      </c>
      <c r="L117" s="15" t="s">
        <v>2878</v>
      </c>
      <c r="N117" s="15" t="s">
        <v>379</v>
      </c>
      <c r="O117" s="15" t="s">
        <v>2880</v>
      </c>
      <c r="P117" s="15" t="s">
        <v>222</v>
      </c>
      <c r="Q117" s="15" t="s">
        <v>222</v>
      </c>
      <c r="R117" s="15" t="s">
        <v>222</v>
      </c>
      <c r="S117" s="15" t="s">
        <v>222</v>
      </c>
      <c r="T117" s="15" t="s">
        <v>224</v>
      </c>
      <c r="U117" s="15" t="s">
        <v>222</v>
      </c>
      <c r="V117" s="15" t="s">
        <v>224</v>
      </c>
      <c r="W117" s="15" t="s">
        <v>222</v>
      </c>
      <c r="X117" s="15" t="s">
        <v>224</v>
      </c>
      <c r="Y117" s="15" t="s">
        <v>224</v>
      </c>
      <c r="Z117" s="15" t="s">
        <v>224</v>
      </c>
      <c r="AA117" s="15" t="s">
        <v>222</v>
      </c>
      <c r="AB117" s="15" t="s">
        <v>224</v>
      </c>
      <c r="AC117" s="15" t="s">
        <v>222</v>
      </c>
      <c r="AD117" s="15" t="s">
        <v>224</v>
      </c>
      <c r="AE117" s="15" t="s">
        <v>222</v>
      </c>
      <c r="AF117" s="15" t="s">
        <v>224</v>
      </c>
      <c r="AG117" s="15" t="s">
        <v>222</v>
      </c>
      <c r="AH117" s="15" t="s">
        <v>224</v>
      </c>
      <c r="AI117" s="15" t="s">
        <v>222</v>
      </c>
      <c r="AJ117" s="15" t="s">
        <v>224</v>
      </c>
      <c r="AK117" s="15" t="s">
        <v>222</v>
      </c>
      <c r="AL117" s="15" t="s">
        <v>224</v>
      </c>
      <c r="AM117" s="15" t="s">
        <v>222</v>
      </c>
      <c r="AN117" s="15" t="s">
        <v>222</v>
      </c>
      <c r="AO117" s="15" t="s">
        <v>224</v>
      </c>
      <c r="AP117" s="15" t="s">
        <v>222</v>
      </c>
      <c r="AQ117" s="15" t="s">
        <v>224</v>
      </c>
      <c r="AR117" s="15" t="s">
        <v>222</v>
      </c>
      <c r="AS117" s="15" t="s">
        <v>222</v>
      </c>
      <c r="AT117" s="15" t="s">
        <v>224</v>
      </c>
      <c r="AU117" s="15" t="s">
        <v>224</v>
      </c>
      <c r="AV117" s="15" t="s">
        <v>224</v>
      </c>
      <c r="AW117" s="15" t="s">
        <v>224</v>
      </c>
      <c r="AX117" s="15" t="s">
        <v>224</v>
      </c>
      <c r="AY117" s="15" t="s">
        <v>224</v>
      </c>
      <c r="AZ117" s="15" t="s">
        <v>222</v>
      </c>
      <c r="BA117" s="15" t="s">
        <v>224</v>
      </c>
      <c r="BB117" s="15" t="s">
        <v>224</v>
      </c>
      <c r="BC117" s="15" t="s">
        <v>224</v>
      </c>
      <c r="BD117" s="15" t="s">
        <v>224</v>
      </c>
      <c r="BE117" s="15" t="s">
        <v>224</v>
      </c>
      <c r="BF117" s="15" t="s">
        <v>224</v>
      </c>
      <c r="BG117" s="15" t="s">
        <v>222</v>
      </c>
      <c r="BH117" s="15" t="s">
        <v>224</v>
      </c>
      <c r="BI117" s="15" t="s">
        <v>222</v>
      </c>
      <c r="BJ117" s="15" t="s">
        <v>224</v>
      </c>
      <c r="BK117" s="15" t="s">
        <v>222</v>
      </c>
      <c r="BL117" s="15" t="s">
        <v>224</v>
      </c>
      <c r="BM117" s="15" t="s">
        <v>222</v>
      </c>
      <c r="BN117" s="15" t="s">
        <v>224</v>
      </c>
      <c r="BO117" s="15" t="s">
        <v>222</v>
      </c>
      <c r="BP117" s="15" t="s">
        <v>224</v>
      </c>
      <c r="BQ117" s="15" t="s">
        <v>222</v>
      </c>
      <c r="BR117" s="15" t="s">
        <v>222</v>
      </c>
      <c r="BS117" s="15" t="s">
        <v>224</v>
      </c>
      <c r="BT117" s="15" t="s">
        <v>222</v>
      </c>
      <c r="BU117" s="15" t="s">
        <v>224</v>
      </c>
      <c r="BV117" s="15" t="s">
        <v>222</v>
      </c>
      <c r="BW117" s="15" t="s">
        <v>222</v>
      </c>
      <c r="BX117" s="15" t="s">
        <v>224</v>
      </c>
      <c r="BY117" s="15" t="s">
        <v>224</v>
      </c>
      <c r="BZ117" s="15" t="s">
        <v>224</v>
      </c>
      <c r="CA117" s="15" t="s">
        <v>222</v>
      </c>
      <c r="CB117" s="15" t="s">
        <v>222</v>
      </c>
      <c r="CC117" s="15" t="s">
        <v>224</v>
      </c>
      <c r="CD117" s="15" t="s">
        <v>224</v>
      </c>
      <c r="CE117" s="15" t="s">
        <v>224</v>
      </c>
      <c r="CF117" s="15" t="s">
        <v>222</v>
      </c>
      <c r="CG117" s="15" t="s">
        <v>222</v>
      </c>
      <c r="CH117" s="15" t="s">
        <v>224</v>
      </c>
      <c r="CI117" s="15" t="s">
        <v>224</v>
      </c>
      <c r="CJ117" s="15" t="s">
        <v>224</v>
      </c>
      <c r="CK117" s="15" t="s">
        <v>222</v>
      </c>
      <c r="CL117" s="15" t="s">
        <v>224</v>
      </c>
      <c r="CM117" s="15" t="s">
        <v>222</v>
      </c>
      <c r="CN117" s="15" t="s">
        <v>224</v>
      </c>
      <c r="CO117" s="15" t="s">
        <v>224</v>
      </c>
      <c r="CP117" s="15" t="s">
        <v>222</v>
      </c>
      <c r="CQ117" s="15" t="s">
        <v>224</v>
      </c>
      <c r="CR117" s="15" t="s">
        <v>224</v>
      </c>
      <c r="CS117" s="15" t="s">
        <v>222</v>
      </c>
      <c r="CT117" s="15" t="s">
        <v>224</v>
      </c>
    </row>
    <row r="118">
      <c r="A118" s="13" t="str">
        <f t="shared" si="1"/>
        <v>DSD_06 20154101 Nguyễn Anh Tuấn</v>
      </c>
      <c r="B118" s="14">
        <v>43732.96154322917</v>
      </c>
      <c r="C118" s="15" t="s">
        <v>651</v>
      </c>
      <c r="D118" s="16">
        <v>0.0</v>
      </c>
      <c r="E118" s="15" t="s">
        <v>404</v>
      </c>
      <c r="F118" s="15" t="s">
        <v>372</v>
      </c>
      <c r="G118" s="15" t="s">
        <v>2471</v>
      </c>
      <c r="H118" s="15" t="s">
        <v>2914</v>
      </c>
      <c r="I118" s="15" t="s">
        <v>2914</v>
      </c>
      <c r="J118" s="17" t="s">
        <v>2917</v>
      </c>
      <c r="K118" s="15" t="s">
        <v>2474</v>
      </c>
      <c r="L118" s="15" t="s">
        <v>2920</v>
      </c>
      <c r="N118" s="15" t="s">
        <v>379</v>
      </c>
      <c r="O118" s="15" t="s">
        <v>2880</v>
      </c>
      <c r="P118" s="15" t="s">
        <v>222</v>
      </c>
      <c r="Q118" s="15" t="s">
        <v>222</v>
      </c>
      <c r="R118" s="15" t="s">
        <v>222</v>
      </c>
      <c r="S118" s="15" t="s">
        <v>222</v>
      </c>
      <c r="T118" s="15" t="s">
        <v>224</v>
      </c>
      <c r="U118" s="15" t="s">
        <v>222</v>
      </c>
      <c r="V118" s="15" t="s">
        <v>224</v>
      </c>
      <c r="W118" s="15" t="s">
        <v>222</v>
      </c>
      <c r="X118" s="15" t="s">
        <v>224</v>
      </c>
      <c r="Y118" s="15" t="s">
        <v>224</v>
      </c>
      <c r="Z118" s="15" t="s">
        <v>222</v>
      </c>
      <c r="AA118" s="15" t="s">
        <v>222</v>
      </c>
      <c r="AB118" s="15" t="s">
        <v>224</v>
      </c>
      <c r="AC118" s="15" t="s">
        <v>222</v>
      </c>
      <c r="AD118" s="15" t="s">
        <v>224</v>
      </c>
      <c r="AE118" s="15" t="s">
        <v>222</v>
      </c>
      <c r="AF118" s="15" t="s">
        <v>224</v>
      </c>
      <c r="AG118" s="15" t="s">
        <v>222</v>
      </c>
      <c r="AH118" s="15" t="s">
        <v>224</v>
      </c>
      <c r="AI118" s="15" t="s">
        <v>222</v>
      </c>
      <c r="AJ118" s="15" t="s">
        <v>224</v>
      </c>
      <c r="AK118" s="15" t="s">
        <v>222</v>
      </c>
      <c r="AL118" s="15" t="s">
        <v>224</v>
      </c>
      <c r="AM118" s="15" t="s">
        <v>222</v>
      </c>
      <c r="AN118" s="15" t="s">
        <v>222</v>
      </c>
      <c r="AO118" s="15" t="s">
        <v>224</v>
      </c>
      <c r="AP118" s="15" t="s">
        <v>222</v>
      </c>
      <c r="AQ118" s="15" t="s">
        <v>224</v>
      </c>
      <c r="AR118" s="15" t="s">
        <v>222</v>
      </c>
      <c r="AS118" s="15" t="s">
        <v>222</v>
      </c>
      <c r="AT118" s="15" t="s">
        <v>224</v>
      </c>
      <c r="AU118" s="15" t="s">
        <v>224</v>
      </c>
      <c r="AV118" s="15" t="s">
        <v>224</v>
      </c>
      <c r="AW118" s="15" t="s">
        <v>224</v>
      </c>
      <c r="AX118" s="15" t="s">
        <v>224</v>
      </c>
      <c r="AY118" s="15" t="s">
        <v>224</v>
      </c>
      <c r="AZ118" s="15" t="s">
        <v>222</v>
      </c>
      <c r="BA118" s="15" t="s">
        <v>224</v>
      </c>
      <c r="BB118" s="15" t="s">
        <v>224</v>
      </c>
      <c r="BC118" s="15" t="s">
        <v>224</v>
      </c>
      <c r="BD118" s="15" t="s">
        <v>224</v>
      </c>
      <c r="BE118" s="15" t="s">
        <v>224</v>
      </c>
      <c r="BF118" s="15" t="s">
        <v>224</v>
      </c>
      <c r="BG118" s="15" t="s">
        <v>222</v>
      </c>
      <c r="BH118" s="15" t="s">
        <v>224</v>
      </c>
      <c r="BI118" s="15" t="s">
        <v>222</v>
      </c>
      <c r="BJ118" s="15" t="s">
        <v>224</v>
      </c>
      <c r="BK118" s="15" t="s">
        <v>222</v>
      </c>
      <c r="BL118" s="15" t="s">
        <v>224</v>
      </c>
      <c r="BM118" s="15" t="s">
        <v>222</v>
      </c>
      <c r="BN118" s="15" t="s">
        <v>224</v>
      </c>
      <c r="BO118" s="15" t="s">
        <v>222</v>
      </c>
      <c r="BP118" s="15" t="s">
        <v>224</v>
      </c>
      <c r="BQ118" s="15" t="s">
        <v>222</v>
      </c>
      <c r="BR118" s="15" t="s">
        <v>224</v>
      </c>
      <c r="BS118" s="15" t="s">
        <v>222</v>
      </c>
      <c r="BT118" s="15" t="s">
        <v>224</v>
      </c>
      <c r="BU118" s="15" t="s">
        <v>224</v>
      </c>
      <c r="BV118" s="15" t="s">
        <v>224</v>
      </c>
      <c r="BW118" s="15" t="s">
        <v>222</v>
      </c>
      <c r="BX118" s="15" t="s">
        <v>224</v>
      </c>
      <c r="BY118" s="15" t="s">
        <v>224</v>
      </c>
      <c r="BZ118" s="15" t="s">
        <v>224</v>
      </c>
      <c r="CA118" s="15" t="s">
        <v>222</v>
      </c>
      <c r="CB118" s="15" t="s">
        <v>222</v>
      </c>
      <c r="CC118" s="15" t="s">
        <v>224</v>
      </c>
      <c r="CD118" s="15" t="s">
        <v>224</v>
      </c>
      <c r="CE118" s="15" t="s">
        <v>224</v>
      </c>
      <c r="CF118" s="15" t="s">
        <v>222</v>
      </c>
      <c r="CG118" s="15" t="s">
        <v>222</v>
      </c>
      <c r="CH118" s="15" t="s">
        <v>224</v>
      </c>
      <c r="CI118" s="15" t="s">
        <v>224</v>
      </c>
      <c r="CJ118" s="15" t="s">
        <v>224</v>
      </c>
      <c r="CK118" s="15" t="s">
        <v>222</v>
      </c>
      <c r="CL118" s="15" t="s">
        <v>224</v>
      </c>
      <c r="CM118" s="15" t="s">
        <v>222</v>
      </c>
      <c r="CN118" s="15" t="s">
        <v>222</v>
      </c>
      <c r="CO118" s="15" t="s">
        <v>224</v>
      </c>
      <c r="CP118" s="15" t="s">
        <v>222</v>
      </c>
      <c r="CQ118" s="15" t="s">
        <v>224</v>
      </c>
      <c r="CR118" s="15" t="s">
        <v>224</v>
      </c>
      <c r="CS118" s="15" t="s">
        <v>222</v>
      </c>
      <c r="CT118" s="15" t="s">
        <v>224</v>
      </c>
    </row>
    <row r="119">
      <c r="A119" s="13" t="str">
        <f t="shared" si="1"/>
        <v>DSD_07 20150010 Nguyễn Thành An</v>
      </c>
      <c r="B119" s="14">
        <v>43732.936610370365</v>
      </c>
      <c r="C119" s="15" t="s">
        <v>632</v>
      </c>
      <c r="D119" s="16">
        <v>0.0</v>
      </c>
      <c r="E119" s="15" t="s">
        <v>633</v>
      </c>
      <c r="F119" s="15" t="s">
        <v>2966</v>
      </c>
      <c r="G119" s="15" t="s">
        <v>2966</v>
      </c>
      <c r="H119" s="15" t="s">
        <v>399</v>
      </c>
      <c r="I119" s="15" t="s">
        <v>2967</v>
      </c>
      <c r="J119" s="17" t="s">
        <v>2968</v>
      </c>
      <c r="K119" s="15" t="s">
        <v>2969</v>
      </c>
      <c r="L119" s="15" t="s">
        <v>2970</v>
      </c>
      <c r="N119" s="15" t="s">
        <v>2971</v>
      </c>
      <c r="O119" s="15" t="s">
        <v>379</v>
      </c>
      <c r="P119" s="15" t="s">
        <v>224</v>
      </c>
      <c r="Q119" s="15" t="s">
        <v>224</v>
      </c>
      <c r="R119" s="15" t="s">
        <v>215</v>
      </c>
      <c r="S119" s="15" t="s">
        <v>215</v>
      </c>
      <c r="T119" s="15" t="s">
        <v>688</v>
      </c>
      <c r="U119" s="15" t="s">
        <v>215</v>
      </c>
      <c r="V119" s="15" t="s">
        <v>688</v>
      </c>
      <c r="W119" s="15" t="s">
        <v>215</v>
      </c>
      <c r="X119" s="15" t="s">
        <v>222</v>
      </c>
      <c r="Y119" s="15" t="s">
        <v>222</v>
      </c>
      <c r="Z119" s="15" t="s">
        <v>222</v>
      </c>
      <c r="AA119" s="15" t="s">
        <v>224</v>
      </c>
      <c r="AB119" s="15" t="s">
        <v>224</v>
      </c>
      <c r="AC119" s="15" t="s">
        <v>224</v>
      </c>
      <c r="AD119" s="15" t="s">
        <v>224</v>
      </c>
      <c r="AE119" s="15" t="s">
        <v>224</v>
      </c>
      <c r="AF119" s="15" t="s">
        <v>224</v>
      </c>
      <c r="AG119" s="15" t="s">
        <v>224</v>
      </c>
      <c r="AH119" s="15" t="s">
        <v>224</v>
      </c>
      <c r="AI119" s="15" t="s">
        <v>224</v>
      </c>
      <c r="AJ119" s="15" t="s">
        <v>224</v>
      </c>
      <c r="AK119" s="15" t="s">
        <v>224</v>
      </c>
      <c r="AL119" s="15" t="s">
        <v>224</v>
      </c>
      <c r="AM119" s="15" t="s">
        <v>224</v>
      </c>
      <c r="AN119" s="15" t="s">
        <v>224</v>
      </c>
      <c r="AO119" s="15" t="s">
        <v>224</v>
      </c>
      <c r="AP119" s="15" t="s">
        <v>224</v>
      </c>
      <c r="AQ119" s="15" t="s">
        <v>224</v>
      </c>
      <c r="AR119" s="15" t="s">
        <v>215</v>
      </c>
      <c r="AS119" s="15" t="s">
        <v>215</v>
      </c>
      <c r="AT119" s="15" t="s">
        <v>224</v>
      </c>
      <c r="AU119" s="15" t="s">
        <v>224</v>
      </c>
      <c r="AV119" s="15" t="s">
        <v>224</v>
      </c>
      <c r="AW119" s="15" t="s">
        <v>224</v>
      </c>
      <c r="AX119" s="15" t="s">
        <v>222</v>
      </c>
      <c r="AY119" s="15" t="s">
        <v>224</v>
      </c>
      <c r="AZ119" s="15" t="s">
        <v>215</v>
      </c>
      <c r="BA119" s="15" t="s">
        <v>224</v>
      </c>
      <c r="BB119" s="15" t="s">
        <v>224</v>
      </c>
      <c r="BC119" s="15" t="s">
        <v>224</v>
      </c>
      <c r="BD119" s="15" t="s">
        <v>224</v>
      </c>
      <c r="BE119" s="15" t="s">
        <v>224</v>
      </c>
      <c r="BF119" s="15" t="s">
        <v>224</v>
      </c>
      <c r="BG119" s="15" t="s">
        <v>224</v>
      </c>
      <c r="BH119" s="15" t="s">
        <v>224</v>
      </c>
      <c r="BI119" s="15" t="s">
        <v>224</v>
      </c>
      <c r="BJ119" s="15" t="s">
        <v>224</v>
      </c>
      <c r="BK119" s="15" t="s">
        <v>224</v>
      </c>
      <c r="BL119" s="15" t="s">
        <v>224</v>
      </c>
      <c r="BM119" s="15" t="s">
        <v>224</v>
      </c>
      <c r="BN119" s="15" t="s">
        <v>224</v>
      </c>
      <c r="BO119" s="15" t="s">
        <v>224</v>
      </c>
      <c r="BP119" s="15" t="s">
        <v>224</v>
      </c>
      <c r="BQ119" s="15" t="s">
        <v>224</v>
      </c>
      <c r="BR119" s="15" t="s">
        <v>224</v>
      </c>
      <c r="BS119" s="15" t="s">
        <v>224</v>
      </c>
      <c r="BT119" s="15" t="s">
        <v>224</v>
      </c>
      <c r="BU119" s="15" t="s">
        <v>224</v>
      </c>
      <c r="BV119" s="15" t="s">
        <v>224</v>
      </c>
      <c r="BW119" s="15" t="s">
        <v>224</v>
      </c>
      <c r="BX119" s="15" t="s">
        <v>224</v>
      </c>
      <c r="BY119" s="15" t="s">
        <v>224</v>
      </c>
      <c r="BZ119" s="15" t="s">
        <v>224</v>
      </c>
      <c r="CA119" s="15" t="s">
        <v>224</v>
      </c>
      <c r="CB119" s="15" t="s">
        <v>224</v>
      </c>
      <c r="CC119" s="15" t="s">
        <v>224</v>
      </c>
      <c r="CD119" s="15" t="s">
        <v>224</v>
      </c>
      <c r="CE119" s="15" t="s">
        <v>224</v>
      </c>
      <c r="CF119" s="15" t="s">
        <v>224</v>
      </c>
      <c r="CG119" s="15" t="s">
        <v>224</v>
      </c>
      <c r="CH119" s="15" t="s">
        <v>224</v>
      </c>
      <c r="CI119" s="15" t="s">
        <v>224</v>
      </c>
      <c r="CJ119" s="15" t="s">
        <v>224</v>
      </c>
      <c r="CK119" s="15" t="s">
        <v>224</v>
      </c>
      <c r="CL119" s="15" t="s">
        <v>224</v>
      </c>
      <c r="CM119" s="15" t="s">
        <v>224</v>
      </c>
      <c r="CN119" s="15" t="s">
        <v>224</v>
      </c>
      <c r="CO119" s="15" t="s">
        <v>224</v>
      </c>
      <c r="CP119" s="15" t="s">
        <v>224</v>
      </c>
      <c r="CQ119" s="15" t="s">
        <v>224</v>
      </c>
      <c r="CR119" s="15" t="s">
        <v>224</v>
      </c>
      <c r="CS119" s="15" t="s">
        <v>224</v>
      </c>
      <c r="CT119" s="15" t="s">
        <v>224</v>
      </c>
    </row>
    <row r="120">
      <c r="A120" s="13" t="str">
        <f t="shared" si="1"/>
        <v>DSD_07 20151290 Bùi Minh Hiếu</v>
      </c>
      <c r="B120" s="14">
        <v>43732.92221793982</v>
      </c>
      <c r="C120" s="15" t="s">
        <v>496</v>
      </c>
      <c r="D120" s="16">
        <v>0.0</v>
      </c>
      <c r="E120" s="15" t="s">
        <v>497</v>
      </c>
      <c r="F120" s="15" t="s">
        <v>372</v>
      </c>
      <c r="G120" s="15" t="s">
        <v>2966</v>
      </c>
      <c r="H120" s="15" t="s">
        <v>399</v>
      </c>
      <c r="I120" s="15" t="s">
        <v>3016</v>
      </c>
      <c r="J120" s="17" t="s">
        <v>3018</v>
      </c>
      <c r="K120" s="15" t="s">
        <v>3020</v>
      </c>
      <c r="L120" s="15" t="s">
        <v>3021</v>
      </c>
      <c r="N120" s="15" t="s">
        <v>3022</v>
      </c>
      <c r="O120" s="15" t="s">
        <v>3023</v>
      </c>
      <c r="P120" s="15" t="s">
        <v>224</v>
      </c>
      <c r="Q120" s="15" t="s">
        <v>224</v>
      </c>
      <c r="R120" s="15" t="s">
        <v>224</v>
      </c>
      <c r="S120" s="15" t="s">
        <v>224</v>
      </c>
      <c r="T120" s="15" t="s">
        <v>222</v>
      </c>
      <c r="U120" s="15" t="s">
        <v>222</v>
      </c>
      <c r="V120" s="15" t="s">
        <v>215</v>
      </c>
      <c r="W120" s="15" t="s">
        <v>215</v>
      </c>
      <c r="X120" s="15" t="s">
        <v>222</v>
      </c>
      <c r="Y120" s="15" t="s">
        <v>222</v>
      </c>
      <c r="AA120" s="15" t="s">
        <v>224</v>
      </c>
      <c r="AB120" s="15" t="s">
        <v>224</v>
      </c>
      <c r="AC120" s="15" t="s">
        <v>224</v>
      </c>
      <c r="AD120" s="15" t="s">
        <v>224</v>
      </c>
      <c r="AE120" s="15" t="s">
        <v>224</v>
      </c>
      <c r="AF120" s="15" t="s">
        <v>224</v>
      </c>
      <c r="AG120" s="15" t="s">
        <v>224</v>
      </c>
      <c r="AH120" s="15" t="s">
        <v>224</v>
      </c>
      <c r="AI120" s="15" t="s">
        <v>224</v>
      </c>
      <c r="AJ120" s="15" t="s">
        <v>224</v>
      </c>
      <c r="AK120" s="15" t="s">
        <v>224</v>
      </c>
      <c r="AL120" s="15" t="s">
        <v>224</v>
      </c>
      <c r="AM120" s="15" t="s">
        <v>224</v>
      </c>
      <c r="AN120" s="15" t="s">
        <v>222</v>
      </c>
      <c r="AO120" s="15" t="s">
        <v>222</v>
      </c>
      <c r="AP120" s="15" t="s">
        <v>224</v>
      </c>
      <c r="AQ120" s="15" t="s">
        <v>224</v>
      </c>
      <c r="AR120" s="15" t="s">
        <v>224</v>
      </c>
      <c r="AS120" s="15" t="s">
        <v>224</v>
      </c>
      <c r="AT120" s="15" t="s">
        <v>222</v>
      </c>
      <c r="AU120" s="15" t="s">
        <v>222</v>
      </c>
      <c r="AV120" s="15" t="s">
        <v>275</v>
      </c>
      <c r="AW120" s="15" t="s">
        <v>275</v>
      </c>
      <c r="AX120" s="15" t="s">
        <v>275</v>
      </c>
      <c r="AY120" s="15" t="s">
        <v>275</v>
      </c>
      <c r="AZ120" s="15" t="s">
        <v>275</v>
      </c>
      <c r="BA120" s="15" t="s">
        <v>224</v>
      </c>
      <c r="BB120" s="15" t="s">
        <v>224</v>
      </c>
      <c r="BC120" s="15" t="s">
        <v>224</v>
      </c>
      <c r="BD120" s="15" t="s">
        <v>222</v>
      </c>
      <c r="BE120" s="15" t="s">
        <v>222</v>
      </c>
      <c r="BF120" s="15" t="s">
        <v>222</v>
      </c>
      <c r="BG120" s="15" t="s">
        <v>222</v>
      </c>
      <c r="BH120" s="15" t="s">
        <v>222</v>
      </c>
      <c r="BI120" s="15" t="s">
        <v>222</v>
      </c>
      <c r="BJ120" s="15" t="s">
        <v>222</v>
      </c>
      <c r="BK120" s="15" t="s">
        <v>222</v>
      </c>
      <c r="BL120" s="15" t="s">
        <v>222</v>
      </c>
      <c r="BM120" s="15" t="s">
        <v>222</v>
      </c>
      <c r="BN120" s="15" t="s">
        <v>222</v>
      </c>
      <c r="BO120" s="15" t="s">
        <v>222</v>
      </c>
      <c r="BP120" s="15" t="s">
        <v>215</v>
      </c>
      <c r="BQ120" s="15" t="s">
        <v>224</v>
      </c>
      <c r="BR120" s="15" t="s">
        <v>224</v>
      </c>
      <c r="BS120" s="15" t="s">
        <v>688</v>
      </c>
      <c r="BT120" s="15" t="s">
        <v>688</v>
      </c>
      <c r="BU120" s="15" t="s">
        <v>688</v>
      </c>
      <c r="BW120" s="15" t="s">
        <v>218</v>
      </c>
      <c r="BX120" s="15" t="s">
        <v>222</v>
      </c>
      <c r="BY120" s="15" t="s">
        <v>222</v>
      </c>
      <c r="BZ120" s="15" t="s">
        <v>222</v>
      </c>
      <c r="CA120" s="15" t="s">
        <v>222</v>
      </c>
      <c r="CB120" s="15" t="s">
        <v>222</v>
      </c>
      <c r="CC120" s="15" t="s">
        <v>222</v>
      </c>
      <c r="CD120" s="15" t="s">
        <v>222</v>
      </c>
      <c r="CE120" s="15" t="s">
        <v>222</v>
      </c>
      <c r="CF120" s="15" t="s">
        <v>222</v>
      </c>
      <c r="CG120" s="15" t="s">
        <v>222</v>
      </c>
      <c r="CH120" s="15" t="s">
        <v>222</v>
      </c>
      <c r="CI120" s="15" t="s">
        <v>222</v>
      </c>
      <c r="CJ120" s="15" t="s">
        <v>215</v>
      </c>
      <c r="CK120" s="15" t="s">
        <v>222</v>
      </c>
      <c r="CL120" s="15" t="s">
        <v>222</v>
      </c>
      <c r="CM120" s="15" t="s">
        <v>215</v>
      </c>
      <c r="CN120" s="15" t="s">
        <v>222</v>
      </c>
      <c r="CO120" s="15" t="s">
        <v>688</v>
      </c>
      <c r="CQ120" s="15" t="s">
        <v>688</v>
      </c>
      <c r="CR120" s="15" t="s">
        <v>688</v>
      </c>
      <c r="CS120" s="15" t="s">
        <v>688</v>
      </c>
      <c r="CT120" s="15" t="s">
        <v>688</v>
      </c>
    </row>
    <row r="121">
      <c r="A121" s="13" t="str">
        <f t="shared" si="1"/>
        <v>DSD_07 20151290 Bùi Minh Hiếu</v>
      </c>
      <c r="B121" s="14">
        <v>43732.94142041667</v>
      </c>
      <c r="C121" s="15" t="s">
        <v>496</v>
      </c>
      <c r="D121" s="16">
        <v>0.0</v>
      </c>
      <c r="E121" s="15" t="s">
        <v>497</v>
      </c>
      <c r="F121" s="15" t="s">
        <v>1587</v>
      </c>
      <c r="G121" s="15" t="s">
        <v>2966</v>
      </c>
      <c r="H121" s="15" t="s">
        <v>3032</v>
      </c>
      <c r="I121" s="15" t="s">
        <v>3033</v>
      </c>
      <c r="J121" s="17" t="s">
        <v>3034</v>
      </c>
      <c r="K121" s="15" t="s">
        <v>3035</v>
      </c>
      <c r="L121" s="15" t="s">
        <v>3036</v>
      </c>
      <c r="N121" s="15" t="s">
        <v>3037</v>
      </c>
      <c r="O121" s="15" t="s">
        <v>3038</v>
      </c>
      <c r="P121" s="15" t="s">
        <v>224</v>
      </c>
      <c r="Q121" s="15" t="s">
        <v>224</v>
      </c>
      <c r="R121" s="15" t="s">
        <v>224</v>
      </c>
      <c r="S121" s="15" t="s">
        <v>224</v>
      </c>
      <c r="T121" s="15" t="s">
        <v>224</v>
      </c>
      <c r="U121" s="15" t="s">
        <v>224</v>
      </c>
      <c r="V121" s="15" t="s">
        <v>224</v>
      </c>
      <c r="W121" s="15" t="s">
        <v>224</v>
      </c>
      <c r="X121" s="15" t="s">
        <v>224</v>
      </c>
      <c r="Y121" s="15" t="s">
        <v>222</v>
      </c>
      <c r="Z121" s="15" t="s">
        <v>222</v>
      </c>
      <c r="AA121" s="15" t="s">
        <v>222</v>
      </c>
      <c r="AB121" s="15" t="s">
        <v>224</v>
      </c>
      <c r="AC121" s="15" t="s">
        <v>224</v>
      </c>
      <c r="AD121" s="15" t="s">
        <v>224</v>
      </c>
      <c r="AE121" s="15" t="s">
        <v>224</v>
      </c>
      <c r="AF121" s="15" t="s">
        <v>224</v>
      </c>
      <c r="AG121" s="15" t="s">
        <v>224</v>
      </c>
      <c r="AH121" s="15" t="s">
        <v>224</v>
      </c>
      <c r="AI121" s="15" t="s">
        <v>224</v>
      </c>
      <c r="AJ121" s="15" t="s">
        <v>224</v>
      </c>
      <c r="AK121" s="15" t="s">
        <v>224</v>
      </c>
      <c r="AL121" s="15" t="s">
        <v>224</v>
      </c>
      <c r="AM121" s="15" t="s">
        <v>224</v>
      </c>
      <c r="AN121" s="15" t="s">
        <v>224</v>
      </c>
      <c r="AO121" s="15" t="s">
        <v>222</v>
      </c>
      <c r="AP121" s="15" t="s">
        <v>222</v>
      </c>
      <c r="AQ121" s="15" t="s">
        <v>222</v>
      </c>
      <c r="AR121" s="15" t="s">
        <v>222</v>
      </c>
      <c r="AS121" s="15" t="s">
        <v>222</v>
      </c>
      <c r="AT121" s="15" t="s">
        <v>222</v>
      </c>
      <c r="AU121" s="15" t="s">
        <v>222</v>
      </c>
      <c r="AV121" s="15" t="s">
        <v>222</v>
      </c>
      <c r="AW121" s="15" t="s">
        <v>222</v>
      </c>
      <c r="AX121" s="15" t="s">
        <v>222</v>
      </c>
      <c r="AY121" s="15" t="s">
        <v>222</v>
      </c>
      <c r="AZ121" s="15" t="s">
        <v>688</v>
      </c>
      <c r="BA121" s="15" t="s">
        <v>224</v>
      </c>
      <c r="BB121" s="15" t="s">
        <v>224</v>
      </c>
      <c r="BD121" s="15" t="s">
        <v>275</v>
      </c>
      <c r="BE121" s="15" t="s">
        <v>275</v>
      </c>
      <c r="BF121" s="15" t="s">
        <v>275</v>
      </c>
      <c r="BG121" s="15" t="s">
        <v>275</v>
      </c>
      <c r="BH121" s="15" t="s">
        <v>275</v>
      </c>
      <c r="BI121" s="15" t="s">
        <v>275</v>
      </c>
      <c r="BJ121" s="15" t="s">
        <v>275</v>
      </c>
      <c r="BK121" s="15" t="s">
        <v>275</v>
      </c>
      <c r="BL121" s="15" t="s">
        <v>275</v>
      </c>
      <c r="BM121" s="15" t="s">
        <v>222</v>
      </c>
      <c r="BN121" s="15" t="s">
        <v>222</v>
      </c>
      <c r="BO121" s="15" t="s">
        <v>222</v>
      </c>
      <c r="BP121" s="15" t="s">
        <v>222</v>
      </c>
      <c r="BQ121" s="15" t="s">
        <v>224</v>
      </c>
      <c r="BR121" s="15" t="s">
        <v>224</v>
      </c>
      <c r="BS121" s="15" t="s">
        <v>224</v>
      </c>
      <c r="BT121" s="15" t="s">
        <v>224</v>
      </c>
      <c r="BU121" s="15" t="s">
        <v>224</v>
      </c>
      <c r="BV121" s="15" t="s">
        <v>224</v>
      </c>
      <c r="BW121" s="15" t="s">
        <v>224</v>
      </c>
      <c r="BX121" s="15" t="s">
        <v>224</v>
      </c>
      <c r="BY121" s="15" t="s">
        <v>224</v>
      </c>
      <c r="BZ121" s="15" t="s">
        <v>224</v>
      </c>
      <c r="CA121" s="15" t="s">
        <v>224</v>
      </c>
      <c r="CB121" s="15" t="s">
        <v>224</v>
      </c>
      <c r="CC121" s="15" t="s">
        <v>224</v>
      </c>
      <c r="CD121" s="15" t="s">
        <v>224</v>
      </c>
      <c r="CE121" s="15" t="s">
        <v>224</v>
      </c>
      <c r="CF121" s="15" t="s">
        <v>224</v>
      </c>
      <c r="CG121" s="15" t="s">
        <v>224</v>
      </c>
      <c r="CH121" s="15" t="s">
        <v>224</v>
      </c>
      <c r="CI121" s="15" t="s">
        <v>224</v>
      </c>
      <c r="CJ121" s="15" t="s">
        <v>224</v>
      </c>
      <c r="CK121" s="15" t="s">
        <v>224</v>
      </c>
      <c r="CL121" s="15" t="s">
        <v>224</v>
      </c>
      <c r="CM121" s="15" t="s">
        <v>224</v>
      </c>
      <c r="CN121" s="15" t="s">
        <v>224</v>
      </c>
      <c r="CO121" s="15" t="s">
        <v>224</v>
      </c>
      <c r="CP121" s="15" t="s">
        <v>224</v>
      </c>
      <c r="CQ121" s="15" t="s">
        <v>224</v>
      </c>
      <c r="CR121" s="15" t="s">
        <v>224</v>
      </c>
      <c r="CS121" s="15" t="s">
        <v>224</v>
      </c>
      <c r="CT121" s="15" t="s">
        <v>224</v>
      </c>
    </row>
    <row r="122">
      <c r="A122" s="13" t="str">
        <f t="shared" si="1"/>
        <v>DSD_07 20151290 Bùi Minh Hiếu</v>
      </c>
      <c r="B122" s="14">
        <v>43732.930520532405</v>
      </c>
      <c r="C122" s="15" t="s">
        <v>496</v>
      </c>
      <c r="D122" s="16">
        <v>0.0</v>
      </c>
      <c r="E122" s="15" t="s">
        <v>497</v>
      </c>
      <c r="F122" s="15" t="s">
        <v>1587</v>
      </c>
      <c r="G122" s="15" t="s">
        <v>3049</v>
      </c>
      <c r="H122" s="15" t="s">
        <v>3050</v>
      </c>
      <c r="I122" s="15" t="s">
        <v>3051</v>
      </c>
      <c r="J122" s="17" t="s">
        <v>3052</v>
      </c>
      <c r="K122" s="15" t="s">
        <v>3035</v>
      </c>
      <c r="L122" s="15" t="s">
        <v>3054</v>
      </c>
      <c r="N122" s="15" t="s">
        <v>3055</v>
      </c>
      <c r="O122" s="15" t="s">
        <v>3056</v>
      </c>
      <c r="P122" s="15" t="s">
        <v>224</v>
      </c>
      <c r="Q122" s="15" t="s">
        <v>224</v>
      </c>
      <c r="R122" s="15" t="s">
        <v>224</v>
      </c>
      <c r="S122" s="15" t="s">
        <v>224</v>
      </c>
      <c r="T122" s="15" t="s">
        <v>224</v>
      </c>
      <c r="U122" s="15" t="s">
        <v>224</v>
      </c>
      <c r="V122" s="15" t="s">
        <v>224</v>
      </c>
      <c r="W122" s="15" t="s">
        <v>224</v>
      </c>
      <c r="X122" s="15" t="s">
        <v>224</v>
      </c>
      <c r="Y122" s="15" t="s">
        <v>224</v>
      </c>
      <c r="Z122" s="15" t="s">
        <v>224</v>
      </c>
      <c r="AA122" s="15" t="s">
        <v>224</v>
      </c>
      <c r="AB122" s="15" t="s">
        <v>224</v>
      </c>
      <c r="AC122" s="15" t="s">
        <v>224</v>
      </c>
      <c r="AD122" s="15" t="s">
        <v>222</v>
      </c>
      <c r="AE122" s="15" t="s">
        <v>222</v>
      </c>
      <c r="AF122" s="15" t="s">
        <v>222</v>
      </c>
      <c r="AG122" s="15" t="s">
        <v>224</v>
      </c>
      <c r="AH122" s="15" t="s">
        <v>224</v>
      </c>
      <c r="AI122" s="15" t="s">
        <v>224</v>
      </c>
      <c r="AJ122" s="15" t="s">
        <v>224</v>
      </c>
      <c r="AK122" s="15" t="s">
        <v>224</v>
      </c>
      <c r="AL122" s="15" t="s">
        <v>224</v>
      </c>
      <c r="AM122" s="15" t="s">
        <v>224</v>
      </c>
      <c r="AN122" s="15" t="s">
        <v>224</v>
      </c>
      <c r="AO122" s="15" t="s">
        <v>680</v>
      </c>
      <c r="AP122" s="15" t="s">
        <v>222</v>
      </c>
      <c r="AQ122" s="15" t="s">
        <v>222</v>
      </c>
      <c r="AR122" s="15" t="s">
        <v>222</v>
      </c>
      <c r="AS122" s="15" t="s">
        <v>222</v>
      </c>
      <c r="AT122" s="15" t="s">
        <v>222</v>
      </c>
      <c r="AU122" s="15" t="s">
        <v>222</v>
      </c>
      <c r="AV122" s="15" t="s">
        <v>222</v>
      </c>
      <c r="AW122" s="15" t="s">
        <v>222</v>
      </c>
      <c r="AX122" s="15" t="s">
        <v>222</v>
      </c>
      <c r="AY122" s="15" t="s">
        <v>222</v>
      </c>
      <c r="AZ122" s="15" t="s">
        <v>222</v>
      </c>
      <c r="BA122" s="15" t="s">
        <v>222</v>
      </c>
      <c r="BB122" s="15" t="s">
        <v>222</v>
      </c>
      <c r="BC122" s="15" t="s">
        <v>224</v>
      </c>
      <c r="BD122" s="15" t="s">
        <v>222</v>
      </c>
      <c r="BE122" s="15" t="s">
        <v>222</v>
      </c>
      <c r="BF122" s="15" t="s">
        <v>222</v>
      </c>
      <c r="BG122" s="15" t="s">
        <v>222</v>
      </c>
      <c r="BH122" s="15" t="s">
        <v>222</v>
      </c>
      <c r="BI122" s="15" t="s">
        <v>222</v>
      </c>
      <c r="BJ122" s="15" t="s">
        <v>222</v>
      </c>
      <c r="BK122" s="15" t="s">
        <v>222</v>
      </c>
      <c r="BL122" s="15" t="s">
        <v>222</v>
      </c>
      <c r="BM122" s="15" t="s">
        <v>222</v>
      </c>
      <c r="BN122" s="15" t="s">
        <v>222</v>
      </c>
      <c r="BO122" s="15" t="s">
        <v>222</v>
      </c>
      <c r="BP122" s="15" t="s">
        <v>222</v>
      </c>
      <c r="BQ122" s="15" t="s">
        <v>222</v>
      </c>
      <c r="BR122" s="15" t="s">
        <v>224</v>
      </c>
      <c r="BS122" s="15" t="s">
        <v>224</v>
      </c>
      <c r="BT122" s="15" t="s">
        <v>224</v>
      </c>
      <c r="BU122" s="15" t="s">
        <v>224</v>
      </c>
      <c r="BV122" s="15" t="s">
        <v>224</v>
      </c>
      <c r="BW122" s="15" t="s">
        <v>224</v>
      </c>
      <c r="BX122" s="15" t="s">
        <v>224</v>
      </c>
      <c r="BY122" s="15" t="s">
        <v>224</v>
      </c>
      <c r="BZ122" s="15" t="s">
        <v>224</v>
      </c>
      <c r="CA122" s="15" t="s">
        <v>224</v>
      </c>
      <c r="CB122" s="15" t="s">
        <v>224</v>
      </c>
      <c r="CC122" s="15" t="s">
        <v>224</v>
      </c>
      <c r="CD122" s="15" t="s">
        <v>224</v>
      </c>
      <c r="CE122" s="15" t="s">
        <v>224</v>
      </c>
      <c r="CF122" s="15" t="s">
        <v>224</v>
      </c>
      <c r="CG122" s="15" t="s">
        <v>224</v>
      </c>
      <c r="CH122" s="15" t="s">
        <v>224</v>
      </c>
      <c r="CI122" s="15" t="s">
        <v>224</v>
      </c>
      <c r="CJ122" s="15" t="s">
        <v>224</v>
      </c>
      <c r="CK122" s="15" t="s">
        <v>224</v>
      </c>
      <c r="CL122" s="15" t="s">
        <v>224</v>
      </c>
      <c r="CM122" s="15" t="s">
        <v>224</v>
      </c>
      <c r="CN122" s="15" t="s">
        <v>224</v>
      </c>
      <c r="CO122" s="15" t="s">
        <v>224</v>
      </c>
      <c r="CP122" s="15" t="s">
        <v>224</v>
      </c>
      <c r="CQ122" s="15" t="s">
        <v>224</v>
      </c>
      <c r="CR122" s="15" t="s">
        <v>224</v>
      </c>
      <c r="CS122" s="15" t="s">
        <v>224</v>
      </c>
      <c r="CT122" s="15" t="s">
        <v>224</v>
      </c>
    </row>
    <row r="123">
      <c r="A123" s="13" t="str">
        <f t="shared" si="1"/>
        <v>DSD_07 20151668 Nguyễn Cao Huy</v>
      </c>
      <c r="B123" s="14">
        <v>43732.912062800926</v>
      </c>
      <c r="C123" s="15" t="s">
        <v>556</v>
      </c>
      <c r="D123" s="16">
        <v>0.0</v>
      </c>
      <c r="E123" s="15" t="s">
        <v>557</v>
      </c>
      <c r="F123" s="15" t="s">
        <v>3068</v>
      </c>
      <c r="G123" s="15" t="s">
        <v>2966</v>
      </c>
      <c r="H123" s="15" t="s">
        <v>3071</v>
      </c>
      <c r="I123" s="15" t="s">
        <v>3075</v>
      </c>
      <c r="J123" s="17" t="s">
        <v>3084</v>
      </c>
      <c r="K123" s="15" t="s">
        <v>3035</v>
      </c>
      <c r="L123" s="15" t="s">
        <v>3087</v>
      </c>
      <c r="N123" s="15" t="s">
        <v>3088</v>
      </c>
      <c r="O123" s="15" t="s">
        <v>3089</v>
      </c>
      <c r="P123" s="15" t="s">
        <v>224</v>
      </c>
      <c r="Q123" s="15" t="s">
        <v>224</v>
      </c>
      <c r="R123" s="15" t="s">
        <v>224</v>
      </c>
      <c r="S123" s="15" t="s">
        <v>222</v>
      </c>
      <c r="T123" s="15" t="s">
        <v>215</v>
      </c>
      <c r="U123" s="15" t="s">
        <v>224</v>
      </c>
      <c r="V123" s="15" t="s">
        <v>224</v>
      </c>
      <c r="W123" s="15" t="s">
        <v>224</v>
      </c>
      <c r="X123" s="15" t="s">
        <v>224</v>
      </c>
      <c r="Y123" s="15" t="s">
        <v>224</v>
      </c>
      <c r="Z123" s="15" t="s">
        <v>224</v>
      </c>
      <c r="AA123" s="15" t="s">
        <v>224</v>
      </c>
      <c r="AB123" s="15" t="s">
        <v>224</v>
      </c>
      <c r="AC123" s="15" t="s">
        <v>224</v>
      </c>
      <c r="AD123" s="15" t="s">
        <v>224</v>
      </c>
      <c r="AE123" s="15" t="s">
        <v>222</v>
      </c>
      <c r="AF123" s="15" t="s">
        <v>224</v>
      </c>
      <c r="AG123" s="15" t="s">
        <v>224</v>
      </c>
      <c r="AH123" s="15" t="s">
        <v>224</v>
      </c>
      <c r="AI123" s="15" t="s">
        <v>224</v>
      </c>
      <c r="AJ123" s="15" t="s">
        <v>222</v>
      </c>
      <c r="AK123" s="15" t="s">
        <v>222</v>
      </c>
      <c r="AL123" s="15" t="s">
        <v>224</v>
      </c>
      <c r="AM123" s="15" t="s">
        <v>224</v>
      </c>
      <c r="AN123" s="15" t="s">
        <v>224</v>
      </c>
      <c r="AO123" s="15" t="s">
        <v>224</v>
      </c>
      <c r="AP123" s="15" t="s">
        <v>224</v>
      </c>
      <c r="AQ123" s="15" t="s">
        <v>224</v>
      </c>
      <c r="AR123" s="15" t="s">
        <v>222</v>
      </c>
      <c r="AS123" s="15" t="s">
        <v>224</v>
      </c>
      <c r="AT123" s="15" t="s">
        <v>224</v>
      </c>
      <c r="AU123" s="15" t="s">
        <v>224</v>
      </c>
      <c r="AV123" s="15" t="s">
        <v>222</v>
      </c>
      <c r="AW123" s="15" t="s">
        <v>224</v>
      </c>
      <c r="AX123" s="15" t="s">
        <v>224</v>
      </c>
      <c r="AY123" s="15" t="s">
        <v>224</v>
      </c>
      <c r="AZ123" s="15" t="s">
        <v>222</v>
      </c>
      <c r="BA123" s="15" t="s">
        <v>224</v>
      </c>
      <c r="BB123" s="15" t="s">
        <v>224</v>
      </c>
      <c r="BC123" s="15" t="s">
        <v>224</v>
      </c>
      <c r="BD123" s="15" t="s">
        <v>224</v>
      </c>
      <c r="BE123" s="15" t="s">
        <v>224</v>
      </c>
      <c r="BF123" s="15" t="s">
        <v>224</v>
      </c>
      <c r="BG123" s="15" t="s">
        <v>224</v>
      </c>
      <c r="BH123" s="15" t="s">
        <v>224</v>
      </c>
      <c r="BI123" s="15" t="s">
        <v>224</v>
      </c>
      <c r="BJ123" s="15" t="s">
        <v>224</v>
      </c>
      <c r="BK123" s="15" t="s">
        <v>224</v>
      </c>
      <c r="BL123" s="15" t="s">
        <v>224</v>
      </c>
      <c r="BM123" s="15" t="s">
        <v>224</v>
      </c>
      <c r="BN123" s="15" t="s">
        <v>224</v>
      </c>
      <c r="BO123" s="15" t="s">
        <v>224</v>
      </c>
      <c r="BP123" s="15" t="s">
        <v>224</v>
      </c>
      <c r="BQ123" s="15" t="s">
        <v>224</v>
      </c>
      <c r="BR123" s="15" t="s">
        <v>224</v>
      </c>
      <c r="BS123" s="15" t="s">
        <v>224</v>
      </c>
      <c r="BT123" s="15" t="s">
        <v>224</v>
      </c>
      <c r="BU123" s="15" t="s">
        <v>224</v>
      </c>
      <c r="BV123" s="15" t="s">
        <v>224</v>
      </c>
      <c r="BW123" s="15" t="s">
        <v>224</v>
      </c>
      <c r="BX123" s="15" t="s">
        <v>224</v>
      </c>
      <c r="BY123" s="15" t="s">
        <v>224</v>
      </c>
      <c r="BZ123" s="15" t="s">
        <v>224</v>
      </c>
      <c r="CA123" s="15" t="s">
        <v>224</v>
      </c>
      <c r="CB123" s="15" t="s">
        <v>224</v>
      </c>
      <c r="CC123" s="15" t="s">
        <v>224</v>
      </c>
      <c r="CD123" s="15" t="s">
        <v>224</v>
      </c>
      <c r="CE123" s="15" t="s">
        <v>224</v>
      </c>
      <c r="CF123" s="15" t="s">
        <v>224</v>
      </c>
      <c r="CG123" s="15" t="s">
        <v>224</v>
      </c>
      <c r="CH123" s="15" t="s">
        <v>224</v>
      </c>
      <c r="CI123" s="15" t="s">
        <v>224</v>
      </c>
      <c r="CJ123" s="15" t="s">
        <v>224</v>
      </c>
      <c r="CK123" s="15" t="s">
        <v>224</v>
      </c>
      <c r="CL123" s="15" t="s">
        <v>224</v>
      </c>
      <c r="CM123" s="15" t="s">
        <v>224</v>
      </c>
      <c r="CN123" s="15" t="s">
        <v>224</v>
      </c>
      <c r="CO123" s="15" t="s">
        <v>224</v>
      </c>
      <c r="CP123" s="15" t="s">
        <v>224</v>
      </c>
      <c r="CQ123" s="15" t="s">
        <v>224</v>
      </c>
      <c r="CR123" s="15" t="s">
        <v>224</v>
      </c>
      <c r="CS123" s="15" t="s">
        <v>224</v>
      </c>
      <c r="CT123" s="15" t="s">
        <v>224</v>
      </c>
    </row>
    <row r="124">
      <c r="A124" s="13" t="str">
        <f t="shared" si="1"/>
        <v>DSD_07 20151668 Nguyễn Cao Huy</v>
      </c>
      <c r="B124" s="14">
        <v>43732.924376724535</v>
      </c>
      <c r="C124" s="15" t="s">
        <v>556</v>
      </c>
      <c r="D124" s="16">
        <v>0.0</v>
      </c>
      <c r="E124" s="15" t="s">
        <v>557</v>
      </c>
      <c r="F124" s="15" t="s">
        <v>2966</v>
      </c>
      <c r="G124" s="15" t="s">
        <v>2966</v>
      </c>
      <c r="H124" s="15" t="s">
        <v>3032</v>
      </c>
      <c r="I124" s="15" t="s">
        <v>3133</v>
      </c>
      <c r="J124" s="17" t="s">
        <v>3134</v>
      </c>
      <c r="K124" s="15" t="s">
        <v>3135</v>
      </c>
      <c r="L124" s="15" t="s">
        <v>3137</v>
      </c>
      <c r="N124" s="15" t="s">
        <v>3139</v>
      </c>
      <c r="O124" s="15" t="s">
        <v>3140</v>
      </c>
      <c r="P124" s="15" t="s">
        <v>224</v>
      </c>
      <c r="Q124" s="15" t="s">
        <v>224</v>
      </c>
      <c r="R124" s="15" t="s">
        <v>224</v>
      </c>
      <c r="S124" s="15" t="s">
        <v>224</v>
      </c>
      <c r="T124" s="15" t="s">
        <v>224</v>
      </c>
      <c r="U124" s="15" t="s">
        <v>224</v>
      </c>
      <c r="V124" s="15" t="s">
        <v>224</v>
      </c>
      <c r="W124" s="15" t="s">
        <v>224</v>
      </c>
      <c r="X124" s="15" t="s">
        <v>224</v>
      </c>
      <c r="Y124" s="15" t="s">
        <v>224</v>
      </c>
      <c r="Z124" s="15" t="s">
        <v>224</v>
      </c>
      <c r="AA124" s="15" t="s">
        <v>224</v>
      </c>
      <c r="AB124" s="15" t="s">
        <v>224</v>
      </c>
      <c r="AC124" s="15" t="s">
        <v>224</v>
      </c>
      <c r="AD124" s="15" t="s">
        <v>224</v>
      </c>
      <c r="AE124" s="15" t="s">
        <v>224</v>
      </c>
      <c r="AF124" s="15" t="s">
        <v>224</v>
      </c>
      <c r="AG124" s="15" t="s">
        <v>224</v>
      </c>
      <c r="AH124" s="15" t="s">
        <v>224</v>
      </c>
      <c r="AI124" s="15" t="s">
        <v>224</v>
      </c>
      <c r="AJ124" s="15" t="s">
        <v>224</v>
      </c>
      <c r="AK124" s="15" t="s">
        <v>224</v>
      </c>
      <c r="AL124" s="15" t="s">
        <v>224</v>
      </c>
      <c r="AM124" s="15" t="s">
        <v>224</v>
      </c>
      <c r="AN124" s="15" t="s">
        <v>224</v>
      </c>
      <c r="AO124" s="15" t="s">
        <v>224</v>
      </c>
      <c r="AP124" s="15" t="s">
        <v>224</v>
      </c>
      <c r="AQ124" s="15" t="s">
        <v>224</v>
      </c>
      <c r="AR124" s="15" t="s">
        <v>224</v>
      </c>
      <c r="AS124" s="15" t="s">
        <v>224</v>
      </c>
      <c r="AT124" s="15" t="s">
        <v>224</v>
      </c>
      <c r="AU124" s="15" t="s">
        <v>222</v>
      </c>
      <c r="AV124" s="15" t="s">
        <v>224</v>
      </c>
      <c r="AW124" s="15" t="s">
        <v>224</v>
      </c>
      <c r="AX124" s="15" t="s">
        <v>224</v>
      </c>
      <c r="AY124" s="15" t="s">
        <v>224</v>
      </c>
      <c r="AZ124" s="15" t="s">
        <v>222</v>
      </c>
      <c r="BA124" s="15" t="s">
        <v>224</v>
      </c>
      <c r="BB124" s="15" t="s">
        <v>224</v>
      </c>
      <c r="BC124" s="15" t="s">
        <v>224</v>
      </c>
      <c r="BD124" s="15" t="s">
        <v>224</v>
      </c>
      <c r="BE124" s="15" t="s">
        <v>222</v>
      </c>
      <c r="BF124" s="15" t="s">
        <v>224</v>
      </c>
      <c r="BG124" s="15" t="s">
        <v>224</v>
      </c>
      <c r="BH124" s="15" t="s">
        <v>224</v>
      </c>
      <c r="BI124" s="15" t="s">
        <v>224</v>
      </c>
      <c r="BJ124" s="15" t="s">
        <v>224</v>
      </c>
      <c r="BK124" s="15" t="s">
        <v>224</v>
      </c>
      <c r="BL124" s="15" t="s">
        <v>224</v>
      </c>
      <c r="BM124" s="15" t="s">
        <v>224</v>
      </c>
      <c r="BN124" s="15" t="s">
        <v>224</v>
      </c>
      <c r="BO124" s="15" t="s">
        <v>224</v>
      </c>
      <c r="BP124" s="15" t="s">
        <v>224</v>
      </c>
      <c r="BQ124" s="15" t="s">
        <v>224</v>
      </c>
      <c r="BR124" s="15" t="s">
        <v>224</v>
      </c>
      <c r="BS124" s="15" t="s">
        <v>224</v>
      </c>
      <c r="BT124" s="15" t="s">
        <v>224</v>
      </c>
      <c r="BU124" s="15" t="s">
        <v>224</v>
      </c>
      <c r="BV124" s="15" t="s">
        <v>224</v>
      </c>
      <c r="BW124" s="15" t="s">
        <v>224</v>
      </c>
      <c r="BX124" s="15" t="s">
        <v>224</v>
      </c>
      <c r="BY124" s="15" t="s">
        <v>224</v>
      </c>
      <c r="BZ124" s="15" t="s">
        <v>224</v>
      </c>
      <c r="CA124" s="15" t="s">
        <v>224</v>
      </c>
      <c r="CB124" s="15" t="s">
        <v>224</v>
      </c>
      <c r="CC124" s="15" t="s">
        <v>224</v>
      </c>
      <c r="CD124" s="15" t="s">
        <v>224</v>
      </c>
      <c r="CE124" s="15" t="s">
        <v>224</v>
      </c>
      <c r="CF124" s="15" t="s">
        <v>224</v>
      </c>
      <c r="CG124" s="15" t="s">
        <v>224</v>
      </c>
      <c r="CH124" s="15" t="s">
        <v>224</v>
      </c>
      <c r="CI124" s="15" t="s">
        <v>224</v>
      </c>
      <c r="CJ124" s="15" t="s">
        <v>224</v>
      </c>
      <c r="CK124" s="15" t="s">
        <v>224</v>
      </c>
      <c r="CL124" s="15" t="s">
        <v>224</v>
      </c>
      <c r="CM124" s="15" t="s">
        <v>224</v>
      </c>
      <c r="CN124" s="15" t="s">
        <v>224</v>
      </c>
      <c r="CO124" s="15" t="s">
        <v>224</v>
      </c>
      <c r="CP124" s="15" t="s">
        <v>224</v>
      </c>
      <c r="CQ124" s="15" t="s">
        <v>224</v>
      </c>
      <c r="CR124" s="15" t="s">
        <v>224</v>
      </c>
      <c r="CS124" s="15" t="s">
        <v>224</v>
      </c>
      <c r="CT124" s="15" t="s">
        <v>224</v>
      </c>
    </row>
    <row r="125">
      <c r="A125" s="13" t="str">
        <f t="shared" si="1"/>
        <v>DSD_07 20152137 Nguyễn Văn Lâm</v>
      </c>
      <c r="B125" s="14">
        <v>43732.92140438658</v>
      </c>
      <c r="C125" s="15" t="s">
        <v>569</v>
      </c>
      <c r="D125" s="16">
        <v>0.0</v>
      </c>
      <c r="E125" s="15" t="s">
        <v>570</v>
      </c>
      <c r="F125" s="15" t="s">
        <v>2966</v>
      </c>
      <c r="G125" s="15" t="s">
        <v>2966</v>
      </c>
      <c r="H125" s="15" t="s">
        <v>374</v>
      </c>
      <c r="I125" s="15" t="s">
        <v>3198</v>
      </c>
      <c r="J125" s="17" t="s">
        <v>3201</v>
      </c>
      <c r="K125" s="15" t="s">
        <v>3135</v>
      </c>
      <c r="L125" s="15" t="s">
        <v>3202</v>
      </c>
      <c r="N125" s="15" t="s">
        <v>3203</v>
      </c>
      <c r="O125" s="15" t="s">
        <v>3204</v>
      </c>
      <c r="P125" s="15" t="s">
        <v>224</v>
      </c>
      <c r="Q125" s="15" t="s">
        <v>224</v>
      </c>
      <c r="R125" s="15" t="s">
        <v>215</v>
      </c>
      <c r="S125" s="15" t="s">
        <v>215</v>
      </c>
      <c r="T125" s="15" t="s">
        <v>215</v>
      </c>
      <c r="U125" s="15" t="s">
        <v>215</v>
      </c>
      <c r="V125" s="15" t="s">
        <v>215</v>
      </c>
      <c r="W125" s="15" t="s">
        <v>215</v>
      </c>
      <c r="X125" s="15" t="s">
        <v>222</v>
      </c>
      <c r="Y125" s="15" t="s">
        <v>222</v>
      </c>
      <c r="Z125" s="15" t="s">
        <v>222</v>
      </c>
      <c r="AA125" s="15" t="s">
        <v>222</v>
      </c>
      <c r="AB125" s="15" t="s">
        <v>222</v>
      </c>
      <c r="AC125" s="15" t="s">
        <v>222</v>
      </c>
      <c r="AD125" s="15" t="s">
        <v>224</v>
      </c>
      <c r="AE125" s="15" t="s">
        <v>224</v>
      </c>
      <c r="AF125" s="15" t="s">
        <v>224</v>
      </c>
      <c r="AG125" s="15" t="s">
        <v>224</v>
      </c>
      <c r="AH125" s="15" t="s">
        <v>224</v>
      </c>
      <c r="AI125" s="15" t="s">
        <v>224</v>
      </c>
      <c r="AJ125" s="15" t="s">
        <v>224</v>
      </c>
      <c r="AK125" s="15" t="s">
        <v>224</v>
      </c>
      <c r="AL125" s="15" t="s">
        <v>224</v>
      </c>
      <c r="AM125" s="15" t="s">
        <v>224</v>
      </c>
      <c r="AN125" s="15" t="s">
        <v>224</v>
      </c>
      <c r="AO125" s="15" t="s">
        <v>224</v>
      </c>
      <c r="AP125" s="15" t="s">
        <v>224</v>
      </c>
      <c r="AQ125" s="15" t="s">
        <v>224</v>
      </c>
      <c r="AR125" s="15" t="s">
        <v>224</v>
      </c>
      <c r="AS125" s="15" t="s">
        <v>215</v>
      </c>
      <c r="AT125" s="15" t="s">
        <v>224</v>
      </c>
      <c r="AU125" s="15" t="s">
        <v>222</v>
      </c>
      <c r="AV125" s="15" t="s">
        <v>224</v>
      </c>
      <c r="AW125" s="15" t="s">
        <v>224</v>
      </c>
      <c r="AX125" s="15" t="s">
        <v>224</v>
      </c>
      <c r="AZ125" s="15" t="s">
        <v>224</v>
      </c>
      <c r="BA125" s="15" t="s">
        <v>224</v>
      </c>
      <c r="BB125" s="15" t="s">
        <v>224</v>
      </c>
      <c r="BC125" s="15" t="s">
        <v>224</v>
      </c>
      <c r="BD125" s="15" t="s">
        <v>224</v>
      </c>
      <c r="BE125" s="15" t="s">
        <v>224</v>
      </c>
      <c r="BF125" s="15" t="s">
        <v>224</v>
      </c>
      <c r="BG125" s="15" t="s">
        <v>224</v>
      </c>
      <c r="BH125" s="15" t="s">
        <v>224</v>
      </c>
      <c r="BI125" s="15" t="s">
        <v>224</v>
      </c>
      <c r="BJ125" s="15" t="s">
        <v>224</v>
      </c>
      <c r="BK125" s="15" t="s">
        <v>224</v>
      </c>
      <c r="BL125" s="15" t="s">
        <v>224</v>
      </c>
      <c r="BM125" s="15" t="s">
        <v>224</v>
      </c>
      <c r="BN125" s="15" t="s">
        <v>224</v>
      </c>
      <c r="BO125" s="15" t="s">
        <v>224</v>
      </c>
      <c r="BP125" s="15" t="s">
        <v>224</v>
      </c>
      <c r="BQ125" s="15" t="s">
        <v>224</v>
      </c>
      <c r="BR125" s="15" t="s">
        <v>224</v>
      </c>
      <c r="BS125" s="15" t="s">
        <v>224</v>
      </c>
      <c r="BT125" s="15" t="s">
        <v>224</v>
      </c>
      <c r="BU125" s="15" t="s">
        <v>224</v>
      </c>
      <c r="BV125" s="15" t="s">
        <v>224</v>
      </c>
      <c r="BW125" s="15" t="s">
        <v>224</v>
      </c>
      <c r="BX125" s="15" t="s">
        <v>224</v>
      </c>
      <c r="BY125" s="15" t="s">
        <v>224</v>
      </c>
      <c r="BZ125" s="15" t="s">
        <v>224</v>
      </c>
      <c r="CA125" s="15" t="s">
        <v>224</v>
      </c>
      <c r="CB125" s="15" t="s">
        <v>224</v>
      </c>
      <c r="CC125" s="15" t="s">
        <v>224</v>
      </c>
      <c r="CD125" s="15" t="s">
        <v>224</v>
      </c>
      <c r="CE125" s="15" t="s">
        <v>224</v>
      </c>
      <c r="CF125" s="15" t="s">
        <v>224</v>
      </c>
      <c r="CG125" s="15" t="s">
        <v>224</v>
      </c>
      <c r="CH125" s="15" t="s">
        <v>224</v>
      </c>
      <c r="CI125" s="15" t="s">
        <v>224</v>
      </c>
      <c r="CJ125" s="15" t="s">
        <v>224</v>
      </c>
      <c r="CK125" s="15" t="s">
        <v>224</v>
      </c>
      <c r="CL125" s="15" t="s">
        <v>224</v>
      </c>
      <c r="CM125" s="15" t="s">
        <v>224</v>
      </c>
      <c r="CN125" s="15" t="s">
        <v>224</v>
      </c>
      <c r="CO125" s="15" t="s">
        <v>224</v>
      </c>
      <c r="CP125" s="15" t="s">
        <v>224</v>
      </c>
      <c r="CQ125" s="15" t="s">
        <v>224</v>
      </c>
      <c r="CR125" s="15" t="s">
        <v>224</v>
      </c>
      <c r="CS125" s="15" t="s">
        <v>224</v>
      </c>
      <c r="CT125" s="15" t="s">
        <v>224</v>
      </c>
    </row>
    <row r="126">
      <c r="A126" s="13" t="str">
        <f t="shared" si="1"/>
        <v>DSD_07 20152137 Nguyễn Văn Lâm</v>
      </c>
      <c r="B126" s="14">
        <v>43732.92928314814</v>
      </c>
      <c r="C126" s="15" t="s">
        <v>569</v>
      </c>
      <c r="D126" s="16">
        <v>0.0</v>
      </c>
      <c r="E126" s="15" t="s">
        <v>570</v>
      </c>
      <c r="F126" s="15" t="s">
        <v>2966</v>
      </c>
      <c r="G126" s="15" t="s">
        <v>2966</v>
      </c>
      <c r="H126" s="15" t="s">
        <v>3032</v>
      </c>
      <c r="I126" s="15" t="s">
        <v>3234</v>
      </c>
      <c r="J126" s="17" t="s">
        <v>3236</v>
      </c>
      <c r="K126" s="15" t="s">
        <v>3135</v>
      </c>
      <c r="L126" s="15" t="s">
        <v>3237</v>
      </c>
      <c r="N126" s="15" t="s">
        <v>3238</v>
      </c>
      <c r="O126" s="15" t="s">
        <v>3239</v>
      </c>
      <c r="P126" s="15" t="s">
        <v>224</v>
      </c>
      <c r="Q126" s="15" t="s">
        <v>224</v>
      </c>
      <c r="R126" s="15" t="s">
        <v>224</v>
      </c>
      <c r="S126" s="15" t="s">
        <v>224</v>
      </c>
      <c r="T126" s="15" t="s">
        <v>224</v>
      </c>
      <c r="U126" s="15" t="s">
        <v>224</v>
      </c>
      <c r="V126" s="15" t="s">
        <v>224</v>
      </c>
      <c r="W126" s="15" t="s">
        <v>224</v>
      </c>
      <c r="X126" s="15" t="s">
        <v>224</v>
      </c>
      <c r="Y126" s="15" t="s">
        <v>224</v>
      </c>
      <c r="Z126" s="15" t="s">
        <v>224</v>
      </c>
      <c r="AA126" s="15" t="s">
        <v>224</v>
      </c>
      <c r="AB126" s="15" t="s">
        <v>224</v>
      </c>
      <c r="AC126" s="15" t="s">
        <v>224</v>
      </c>
      <c r="AD126" s="15" t="s">
        <v>224</v>
      </c>
      <c r="AE126" s="15" t="s">
        <v>224</v>
      </c>
      <c r="AF126" s="15" t="s">
        <v>224</v>
      </c>
      <c r="AG126" s="15" t="s">
        <v>224</v>
      </c>
      <c r="AH126" s="15" t="s">
        <v>224</v>
      </c>
      <c r="AI126" s="15" t="s">
        <v>224</v>
      </c>
      <c r="AJ126" s="15" t="s">
        <v>224</v>
      </c>
      <c r="AK126" s="15" t="s">
        <v>224</v>
      </c>
      <c r="AL126" s="15" t="s">
        <v>224</v>
      </c>
      <c r="AM126" s="15" t="s">
        <v>224</v>
      </c>
      <c r="AN126" s="15" t="s">
        <v>224</v>
      </c>
      <c r="AO126" s="15" t="s">
        <v>224</v>
      </c>
      <c r="AP126" s="15" t="s">
        <v>224</v>
      </c>
      <c r="AQ126" s="15" t="s">
        <v>224</v>
      </c>
      <c r="AR126" s="15" t="s">
        <v>224</v>
      </c>
      <c r="AS126" s="15" t="s">
        <v>215</v>
      </c>
      <c r="AT126" s="15" t="s">
        <v>224</v>
      </c>
      <c r="AU126" s="15" t="s">
        <v>222</v>
      </c>
      <c r="AV126" s="15" t="s">
        <v>224</v>
      </c>
      <c r="AW126" s="15" t="s">
        <v>224</v>
      </c>
      <c r="AX126" s="15" t="s">
        <v>224</v>
      </c>
      <c r="AY126" s="15" t="s">
        <v>224</v>
      </c>
      <c r="AZ126" s="15" t="s">
        <v>224</v>
      </c>
      <c r="BA126" s="15" t="s">
        <v>224</v>
      </c>
      <c r="BB126" s="15" t="s">
        <v>224</v>
      </c>
      <c r="BC126" s="15" t="s">
        <v>224</v>
      </c>
      <c r="BD126" s="15" t="s">
        <v>224</v>
      </c>
      <c r="BE126" s="15" t="s">
        <v>224</v>
      </c>
      <c r="BF126" s="15" t="s">
        <v>224</v>
      </c>
      <c r="BG126" s="15" t="s">
        <v>224</v>
      </c>
      <c r="BH126" s="15" t="s">
        <v>224</v>
      </c>
      <c r="BI126" s="15" t="s">
        <v>224</v>
      </c>
      <c r="BJ126" s="15" t="s">
        <v>224</v>
      </c>
      <c r="BK126" s="15" t="s">
        <v>224</v>
      </c>
      <c r="BL126" s="15" t="s">
        <v>224</v>
      </c>
      <c r="BM126" s="15" t="s">
        <v>224</v>
      </c>
      <c r="BN126" s="15" t="s">
        <v>224</v>
      </c>
      <c r="BO126" s="15" t="s">
        <v>224</v>
      </c>
      <c r="BP126" s="15" t="s">
        <v>224</v>
      </c>
      <c r="BQ126" s="15" t="s">
        <v>224</v>
      </c>
      <c r="BR126" s="15" t="s">
        <v>224</v>
      </c>
      <c r="BS126" s="15" t="s">
        <v>224</v>
      </c>
      <c r="BT126" s="15" t="s">
        <v>224</v>
      </c>
      <c r="BU126" s="15" t="s">
        <v>224</v>
      </c>
      <c r="BV126" s="15" t="s">
        <v>224</v>
      </c>
      <c r="BW126" s="15" t="s">
        <v>224</v>
      </c>
      <c r="BX126" s="15" t="s">
        <v>224</v>
      </c>
      <c r="BY126" s="15" t="s">
        <v>224</v>
      </c>
      <c r="BZ126" s="15" t="s">
        <v>224</v>
      </c>
      <c r="CA126" s="15" t="s">
        <v>224</v>
      </c>
      <c r="CB126" s="15" t="s">
        <v>224</v>
      </c>
      <c r="CC126" s="15" t="s">
        <v>224</v>
      </c>
      <c r="CD126" s="15" t="s">
        <v>224</v>
      </c>
      <c r="CE126" s="15" t="s">
        <v>224</v>
      </c>
      <c r="CF126" s="15" t="s">
        <v>224</v>
      </c>
      <c r="CG126" s="15" t="s">
        <v>224</v>
      </c>
      <c r="CH126" s="15" t="s">
        <v>224</v>
      </c>
      <c r="CI126" s="15" t="s">
        <v>224</v>
      </c>
      <c r="CJ126" s="15" t="s">
        <v>224</v>
      </c>
      <c r="CK126" s="15" t="s">
        <v>224</v>
      </c>
      <c r="CL126" s="15" t="s">
        <v>224</v>
      </c>
      <c r="CM126" s="15" t="s">
        <v>224</v>
      </c>
      <c r="CN126" s="15" t="s">
        <v>224</v>
      </c>
      <c r="CO126" s="15" t="s">
        <v>224</v>
      </c>
      <c r="CP126" s="15" t="s">
        <v>224</v>
      </c>
      <c r="CQ126" s="15" t="s">
        <v>224</v>
      </c>
      <c r="CR126" s="15" t="s">
        <v>224</v>
      </c>
      <c r="CS126" s="15" t="s">
        <v>224</v>
      </c>
      <c r="CT126" s="15" t="s">
        <v>224</v>
      </c>
    </row>
    <row r="127">
      <c r="A127" s="13" t="str">
        <f t="shared" si="1"/>
        <v>DSD_07 20153274 Tăng Tự Tài</v>
      </c>
      <c r="B127" s="14">
        <v>43732.93699421296</v>
      </c>
      <c r="C127" s="15" t="s">
        <v>591</v>
      </c>
      <c r="D127" s="16">
        <v>0.0</v>
      </c>
      <c r="E127" s="15" t="s">
        <v>592</v>
      </c>
      <c r="F127" s="15" t="s">
        <v>2966</v>
      </c>
      <c r="G127" s="15" t="s">
        <v>2966</v>
      </c>
      <c r="H127" s="15" t="s">
        <v>374</v>
      </c>
      <c r="I127" s="15" t="s">
        <v>3253</v>
      </c>
      <c r="J127" s="17" t="s">
        <v>3254</v>
      </c>
      <c r="K127" s="15" t="s">
        <v>3135</v>
      </c>
      <c r="L127" s="15" t="s">
        <v>3255</v>
      </c>
      <c r="N127" s="15" t="s">
        <v>2971</v>
      </c>
      <c r="O127" s="15" t="s">
        <v>2497</v>
      </c>
      <c r="P127" s="15" t="s">
        <v>224</v>
      </c>
      <c r="Q127" s="15" t="s">
        <v>224</v>
      </c>
      <c r="R127" s="15" t="s">
        <v>215</v>
      </c>
      <c r="S127" s="15" t="s">
        <v>354</v>
      </c>
      <c r="T127" s="15" t="s">
        <v>215</v>
      </c>
      <c r="U127" s="15" t="s">
        <v>215</v>
      </c>
      <c r="V127" s="15" t="s">
        <v>354</v>
      </c>
      <c r="W127" s="15" t="s">
        <v>224</v>
      </c>
      <c r="X127" s="15" t="s">
        <v>224</v>
      </c>
      <c r="Y127" s="15" t="s">
        <v>215</v>
      </c>
      <c r="Z127" s="15" t="s">
        <v>215</v>
      </c>
      <c r="AA127" s="15" t="s">
        <v>224</v>
      </c>
      <c r="AB127" s="15" t="s">
        <v>224</v>
      </c>
      <c r="AC127" s="15" t="s">
        <v>224</v>
      </c>
      <c r="AD127" s="15" t="s">
        <v>224</v>
      </c>
      <c r="AE127" s="15" t="s">
        <v>224</v>
      </c>
      <c r="AF127" s="15" t="s">
        <v>224</v>
      </c>
      <c r="AG127" s="15" t="s">
        <v>224</v>
      </c>
      <c r="AH127" s="15" t="s">
        <v>224</v>
      </c>
      <c r="AI127" s="15" t="s">
        <v>224</v>
      </c>
      <c r="AJ127" s="15" t="s">
        <v>224</v>
      </c>
      <c r="AK127" s="15" t="s">
        <v>224</v>
      </c>
      <c r="AL127" s="15" t="s">
        <v>224</v>
      </c>
      <c r="AM127" s="15" t="s">
        <v>224</v>
      </c>
      <c r="AN127" s="15" t="s">
        <v>224</v>
      </c>
      <c r="AO127" s="15" t="s">
        <v>224</v>
      </c>
      <c r="AP127" s="15" t="s">
        <v>224</v>
      </c>
      <c r="AQ127" s="15" t="s">
        <v>224</v>
      </c>
      <c r="AR127" s="15" t="s">
        <v>275</v>
      </c>
      <c r="AS127" s="15" t="s">
        <v>275</v>
      </c>
      <c r="AT127" s="15" t="s">
        <v>275</v>
      </c>
      <c r="AU127" s="15" t="s">
        <v>215</v>
      </c>
      <c r="AV127" s="15" t="s">
        <v>224</v>
      </c>
      <c r="AW127" s="15" t="s">
        <v>224</v>
      </c>
      <c r="AX127" s="15" t="s">
        <v>224</v>
      </c>
      <c r="AY127" s="15" t="s">
        <v>224</v>
      </c>
      <c r="AZ127" s="15" t="s">
        <v>215</v>
      </c>
      <c r="BA127" s="15" t="s">
        <v>215</v>
      </c>
      <c r="BB127" s="15" t="s">
        <v>215</v>
      </c>
      <c r="BC127" s="15" t="s">
        <v>215</v>
      </c>
      <c r="BD127" s="15" t="s">
        <v>224</v>
      </c>
      <c r="BE127" s="15" t="s">
        <v>224</v>
      </c>
      <c r="BF127" s="15" t="s">
        <v>224</v>
      </c>
      <c r="BG127" s="15" t="s">
        <v>224</v>
      </c>
      <c r="BH127" s="15" t="s">
        <v>224</v>
      </c>
      <c r="BI127" s="15" t="s">
        <v>224</v>
      </c>
      <c r="BJ127" s="15" t="s">
        <v>224</v>
      </c>
      <c r="BK127" s="15" t="s">
        <v>224</v>
      </c>
      <c r="BL127" s="15" t="s">
        <v>224</v>
      </c>
      <c r="BM127" s="15" t="s">
        <v>224</v>
      </c>
      <c r="BN127" s="15" t="s">
        <v>224</v>
      </c>
      <c r="BO127" s="15" t="s">
        <v>224</v>
      </c>
      <c r="BP127" s="15" t="s">
        <v>224</v>
      </c>
      <c r="BQ127" s="15" t="s">
        <v>224</v>
      </c>
      <c r="BR127" s="15" t="s">
        <v>224</v>
      </c>
      <c r="BS127" s="15" t="s">
        <v>224</v>
      </c>
      <c r="BT127" s="15" t="s">
        <v>224</v>
      </c>
      <c r="BU127" s="15" t="s">
        <v>224</v>
      </c>
      <c r="BV127" s="15" t="s">
        <v>224</v>
      </c>
      <c r="BW127" s="15" t="s">
        <v>224</v>
      </c>
      <c r="BX127" s="15" t="s">
        <v>224</v>
      </c>
      <c r="BY127" s="15" t="s">
        <v>224</v>
      </c>
      <c r="BZ127" s="15" t="s">
        <v>224</v>
      </c>
      <c r="CA127" s="15" t="s">
        <v>224</v>
      </c>
      <c r="CB127" s="15" t="s">
        <v>224</v>
      </c>
      <c r="CC127" s="15" t="s">
        <v>224</v>
      </c>
      <c r="CD127" s="15" t="s">
        <v>224</v>
      </c>
      <c r="CE127" s="15" t="s">
        <v>224</v>
      </c>
      <c r="CF127" s="15" t="s">
        <v>224</v>
      </c>
      <c r="CG127" s="15" t="s">
        <v>224</v>
      </c>
      <c r="CH127" s="15" t="s">
        <v>224</v>
      </c>
      <c r="CI127" s="15" t="s">
        <v>224</v>
      </c>
      <c r="CJ127" s="15" t="s">
        <v>224</v>
      </c>
      <c r="CK127" s="15" t="s">
        <v>224</v>
      </c>
      <c r="CL127" s="15" t="s">
        <v>224</v>
      </c>
      <c r="CM127" s="15" t="s">
        <v>224</v>
      </c>
      <c r="CN127" s="15" t="s">
        <v>224</v>
      </c>
      <c r="CO127" s="15" t="s">
        <v>224</v>
      </c>
      <c r="CP127" s="15" t="s">
        <v>224</v>
      </c>
      <c r="CQ127" s="15" t="s">
        <v>224</v>
      </c>
      <c r="CR127" s="15" t="s">
        <v>224</v>
      </c>
      <c r="CS127" s="15" t="s">
        <v>224</v>
      </c>
      <c r="CT127" s="15" t="s">
        <v>224</v>
      </c>
    </row>
    <row r="128">
      <c r="A128" s="13" t="str">
        <f t="shared" si="1"/>
        <v>DSD_07 20153274 Tăng Tự Tài</v>
      </c>
      <c r="B128" s="14">
        <v>43732.95189056713</v>
      </c>
      <c r="C128" s="15" t="s">
        <v>591</v>
      </c>
      <c r="D128" s="16">
        <v>0.0</v>
      </c>
      <c r="E128" s="15" t="s">
        <v>592</v>
      </c>
      <c r="F128" s="15" t="s">
        <v>2966</v>
      </c>
      <c r="G128" s="15" t="s">
        <v>2966</v>
      </c>
      <c r="H128" s="15" t="s">
        <v>3032</v>
      </c>
      <c r="I128" s="15" t="s">
        <v>3272</v>
      </c>
      <c r="J128" s="17" t="s">
        <v>3275</v>
      </c>
      <c r="K128" s="15" t="s">
        <v>3035</v>
      </c>
      <c r="L128" s="15" t="s">
        <v>3276</v>
      </c>
      <c r="N128" s="15" t="s">
        <v>3278</v>
      </c>
      <c r="O128" s="15" t="s">
        <v>2971</v>
      </c>
      <c r="P128" s="15" t="s">
        <v>224</v>
      </c>
      <c r="Q128" s="15" t="s">
        <v>224</v>
      </c>
      <c r="R128" s="15" t="s">
        <v>215</v>
      </c>
      <c r="S128" s="15" t="s">
        <v>275</v>
      </c>
      <c r="T128" s="15" t="s">
        <v>275</v>
      </c>
      <c r="U128" s="15" t="s">
        <v>275</v>
      </c>
      <c r="V128" s="15" t="s">
        <v>275</v>
      </c>
      <c r="W128" s="15" t="s">
        <v>224</v>
      </c>
      <c r="X128" s="15" t="s">
        <v>224</v>
      </c>
      <c r="Y128" s="15" t="s">
        <v>224</v>
      </c>
      <c r="Z128" s="15" t="s">
        <v>224</v>
      </c>
      <c r="AA128" s="15" t="s">
        <v>224</v>
      </c>
      <c r="AB128" s="15" t="s">
        <v>224</v>
      </c>
      <c r="AC128" s="15" t="s">
        <v>224</v>
      </c>
      <c r="AD128" s="15" t="s">
        <v>224</v>
      </c>
      <c r="AE128" s="15" t="s">
        <v>224</v>
      </c>
      <c r="AF128" s="15" t="s">
        <v>224</v>
      </c>
      <c r="AG128" s="15" t="s">
        <v>224</v>
      </c>
      <c r="AH128" s="15" t="s">
        <v>224</v>
      </c>
      <c r="AI128" s="15" t="s">
        <v>224</v>
      </c>
      <c r="AJ128" s="15" t="s">
        <v>224</v>
      </c>
      <c r="AK128" s="15" t="s">
        <v>224</v>
      </c>
      <c r="AL128" s="15" t="s">
        <v>224</v>
      </c>
      <c r="AM128" s="15" t="s">
        <v>224</v>
      </c>
      <c r="AN128" s="15" t="s">
        <v>224</v>
      </c>
      <c r="AO128" s="15" t="s">
        <v>224</v>
      </c>
      <c r="AP128" s="15" t="s">
        <v>224</v>
      </c>
      <c r="AQ128" s="15" t="s">
        <v>224</v>
      </c>
      <c r="AR128" s="15" t="s">
        <v>275</v>
      </c>
      <c r="AS128" s="15" t="s">
        <v>215</v>
      </c>
      <c r="AT128" s="15" t="s">
        <v>215</v>
      </c>
      <c r="AU128" s="15" t="s">
        <v>215</v>
      </c>
      <c r="AV128" s="15" t="s">
        <v>224</v>
      </c>
      <c r="AW128" s="15" t="s">
        <v>224</v>
      </c>
      <c r="AX128" s="15" t="s">
        <v>224</v>
      </c>
      <c r="AY128" s="15" t="s">
        <v>224</v>
      </c>
      <c r="AZ128" s="15" t="s">
        <v>215</v>
      </c>
      <c r="BA128" s="15" t="s">
        <v>224</v>
      </c>
      <c r="BB128" s="15" t="s">
        <v>224</v>
      </c>
      <c r="BC128" s="15" t="s">
        <v>224</v>
      </c>
      <c r="BD128" s="15" t="s">
        <v>224</v>
      </c>
      <c r="BE128" s="15" t="s">
        <v>224</v>
      </c>
      <c r="BF128" s="15" t="s">
        <v>224</v>
      </c>
      <c r="BG128" s="15" t="s">
        <v>224</v>
      </c>
      <c r="BH128" s="15" t="s">
        <v>224</v>
      </c>
      <c r="BI128" s="15" t="s">
        <v>224</v>
      </c>
      <c r="BJ128" s="15" t="s">
        <v>224</v>
      </c>
      <c r="BK128" s="15" t="s">
        <v>224</v>
      </c>
      <c r="BL128" s="15" t="s">
        <v>224</v>
      </c>
      <c r="BM128" s="15" t="s">
        <v>224</v>
      </c>
      <c r="BN128" s="15" t="s">
        <v>224</v>
      </c>
      <c r="BO128" s="15" t="s">
        <v>224</v>
      </c>
      <c r="BP128" s="15" t="s">
        <v>224</v>
      </c>
      <c r="BQ128" s="15" t="s">
        <v>224</v>
      </c>
      <c r="BR128" s="15" t="s">
        <v>224</v>
      </c>
      <c r="BS128" s="15" t="s">
        <v>224</v>
      </c>
      <c r="BT128" s="15" t="s">
        <v>224</v>
      </c>
      <c r="BU128" s="15" t="s">
        <v>224</v>
      </c>
      <c r="BV128" s="15" t="s">
        <v>224</v>
      </c>
      <c r="BW128" s="15" t="s">
        <v>224</v>
      </c>
      <c r="BX128" s="15" t="s">
        <v>224</v>
      </c>
      <c r="BY128" s="15" t="s">
        <v>224</v>
      </c>
      <c r="BZ128" s="15" t="s">
        <v>224</v>
      </c>
      <c r="CA128" s="15" t="s">
        <v>224</v>
      </c>
      <c r="CB128" s="15" t="s">
        <v>224</v>
      </c>
      <c r="CC128" s="15" t="s">
        <v>224</v>
      </c>
      <c r="CD128" s="15" t="s">
        <v>224</v>
      </c>
      <c r="CE128" s="15" t="s">
        <v>224</v>
      </c>
      <c r="CF128" s="15" t="s">
        <v>224</v>
      </c>
      <c r="CG128" s="15" t="s">
        <v>224</v>
      </c>
      <c r="CH128" s="15" t="s">
        <v>224</v>
      </c>
      <c r="CI128" s="15" t="s">
        <v>224</v>
      </c>
      <c r="CJ128" s="15" t="s">
        <v>224</v>
      </c>
      <c r="CK128" s="15" t="s">
        <v>224</v>
      </c>
      <c r="CL128" s="15" t="s">
        <v>224</v>
      </c>
      <c r="CM128" s="15" t="s">
        <v>224</v>
      </c>
      <c r="CN128" s="15" t="s">
        <v>224</v>
      </c>
      <c r="CO128" s="15" t="s">
        <v>224</v>
      </c>
      <c r="CP128" s="15" t="s">
        <v>224</v>
      </c>
      <c r="CQ128" s="15" t="s">
        <v>224</v>
      </c>
      <c r="CR128" s="15" t="s">
        <v>224</v>
      </c>
      <c r="CS128" s="15" t="s">
        <v>224</v>
      </c>
      <c r="CT128" s="15" t="s">
        <v>224</v>
      </c>
    </row>
    <row r="129">
      <c r="A129" s="13" t="str">
        <f t="shared" si="1"/>
        <v>DSD_08 20152404 Nguyễn Tiến Mạnh</v>
      </c>
      <c r="B129" s="14">
        <v>43732.92866872685</v>
      </c>
      <c r="C129" s="15" t="s">
        <v>522</v>
      </c>
      <c r="D129" s="16">
        <v>0.0</v>
      </c>
      <c r="E129" s="15" t="s">
        <v>198</v>
      </c>
      <c r="F129" s="15" t="s">
        <v>1587</v>
      </c>
      <c r="G129" s="15" t="s">
        <v>3188</v>
      </c>
      <c r="H129" s="15" t="s">
        <v>3189</v>
      </c>
      <c r="I129" s="15" t="s">
        <v>3284</v>
      </c>
      <c r="J129" s="17" t="s">
        <v>3190</v>
      </c>
      <c r="K129" s="15" t="s">
        <v>3285</v>
      </c>
      <c r="L129" s="15" t="s">
        <v>3192</v>
      </c>
      <c r="N129" s="15" t="s">
        <v>3286</v>
      </c>
      <c r="O129" s="15" t="s">
        <v>3194</v>
      </c>
      <c r="S129" s="15" t="s">
        <v>224</v>
      </c>
      <c r="T129" s="15" t="s">
        <v>356</v>
      </c>
      <c r="U129" s="15" t="s">
        <v>688</v>
      </c>
      <c r="CA129" s="15" t="s">
        <v>340</v>
      </c>
      <c r="CB129" s="15" t="s">
        <v>275</v>
      </c>
    </row>
    <row r="130">
      <c r="A130" s="13" t="str">
        <f t="shared" si="1"/>
        <v>DSD_08 20152404 Nguyễn Tiến Mạnh</v>
      </c>
      <c r="B130" s="14">
        <v>43732.932292627316</v>
      </c>
      <c r="C130" s="15" t="s">
        <v>522</v>
      </c>
      <c r="D130" s="16">
        <v>0.0</v>
      </c>
      <c r="E130" s="15" t="s">
        <v>198</v>
      </c>
      <c r="F130" s="15" t="s">
        <v>1587</v>
      </c>
      <c r="G130" s="15" t="s">
        <v>3188</v>
      </c>
      <c r="H130" s="15" t="s">
        <v>3195</v>
      </c>
      <c r="I130" s="15" t="s">
        <v>3196</v>
      </c>
      <c r="J130" s="17" t="s">
        <v>3197</v>
      </c>
      <c r="K130" s="15" t="s">
        <v>3285</v>
      </c>
      <c r="L130" s="15" t="s">
        <v>3192</v>
      </c>
      <c r="N130" s="15" t="s">
        <v>3286</v>
      </c>
      <c r="O130" s="15" t="s">
        <v>3194</v>
      </c>
      <c r="S130" s="15" t="s">
        <v>224</v>
      </c>
      <c r="T130" s="15" t="s">
        <v>224</v>
      </c>
      <c r="U130" s="15" t="s">
        <v>224</v>
      </c>
      <c r="V130" s="15" t="s">
        <v>224</v>
      </c>
      <c r="BV130" s="15" t="s">
        <v>224</v>
      </c>
      <c r="BW130" s="15" t="s">
        <v>354</v>
      </c>
      <c r="BX130" s="15" t="s">
        <v>222</v>
      </c>
      <c r="BY130" s="15" t="s">
        <v>222</v>
      </c>
      <c r="BZ130" s="15" t="s">
        <v>222</v>
      </c>
    </row>
    <row r="131">
      <c r="A131" s="13" t="str">
        <f t="shared" si="1"/>
        <v>DSD_08 20152404 Nguyễn Tiến Mạnh</v>
      </c>
      <c r="B131" s="14">
        <v>43732.93602920139</v>
      </c>
      <c r="C131" s="15" t="s">
        <v>522</v>
      </c>
      <c r="D131" s="16">
        <v>0.0</v>
      </c>
      <c r="E131" s="15" t="s">
        <v>198</v>
      </c>
      <c r="F131" s="15" t="s">
        <v>1587</v>
      </c>
      <c r="G131" s="15" t="s">
        <v>3188</v>
      </c>
      <c r="H131" s="15" t="s">
        <v>3189</v>
      </c>
      <c r="I131" s="15" t="s">
        <v>3199</v>
      </c>
      <c r="J131" s="17" t="s">
        <v>3200</v>
      </c>
      <c r="K131" s="15" t="s">
        <v>3285</v>
      </c>
      <c r="L131" s="15" t="s">
        <v>3192</v>
      </c>
      <c r="N131" s="15" t="s">
        <v>3286</v>
      </c>
      <c r="O131" s="15" t="s">
        <v>3205</v>
      </c>
      <c r="BB131" s="15" t="s">
        <v>688</v>
      </c>
      <c r="CA131" s="15" t="s">
        <v>354</v>
      </c>
      <c r="CB131" s="15" t="s">
        <v>222</v>
      </c>
      <c r="CC131" s="15" t="s">
        <v>222</v>
      </c>
      <c r="CD131" s="15" t="s">
        <v>222</v>
      </c>
      <c r="CE131" s="15" t="s">
        <v>222</v>
      </c>
    </row>
    <row r="132">
      <c r="A132" s="13" t="str">
        <f t="shared" si="1"/>
        <v>DSD_08 20152404 Nguyễn Tiến Mạnh</v>
      </c>
      <c r="B132" s="14">
        <v>43732.94429315972</v>
      </c>
      <c r="C132" s="15" t="s">
        <v>522</v>
      </c>
      <c r="D132" s="16">
        <v>0.0</v>
      </c>
      <c r="E132" s="15" t="s">
        <v>198</v>
      </c>
      <c r="F132" s="15" t="s">
        <v>1587</v>
      </c>
      <c r="G132" s="15" t="s">
        <v>3188</v>
      </c>
      <c r="H132" s="15" t="s">
        <v>3189</v>
      </c>
      <c r="I132" s="15" t="s">
        <v>3206</v>
      </c>
      <c r="J132" s="17" t="s">
        <v>3207</v>
      </c>
      <c r="K132" s="15" t="s">
        <v>3285</v>
      </c>
      <c r="L132" s="15" t="s">
        <v>3192</v>
      </c>
      <c r="N132" s="15" t="s">
        <v>3286</v>
      </c>
      <c r="O132" s="15" t="s">
        <v>3117</v>
      </c>
      <c r="P132" s="15" t="s">
        <v>224</v>
      </c>
      <c r="Q132" s="15" t="s">
        <v>224</v>
      </c>
      <c r="R132" s="15" t="s">
        <v>224</v>
      </c>
      <c r="S132" s="15" t="s">
        <v>224</v>
      </c>
      <c r="T132" s="15" t="s">
        <v>224</v>
      </c>
      <c r="U132" s="15" t="s">
        <v>224</v>
      </c>
      <c r="V132" s="15" t="s">
        <v>224</v>
      </c>
      <c r="BB132" s="15" t="s">
        <v>688</v>
      </c>
      <c r="BV132" s="15" t="s">
        <v>224</v>
      </c>
      <c r="BW132" s="15" t="s">
        <v>275</v>
      </c>
      <c r="CA132" s="15" t="s">
        <v>222</v>
      </c>
      <c r="CB132" s="15" t="s">
        <v>222</v>
      </c>
    </row>
    <row r="133">
      <c r="A133" s="13" t="str">
        <f t="shared" si="1"/>
        <v>DSD_08 20152404 Nguyễn Tiến Mạnh</v>
      </c>
      <c r="B133" s="14">
        <v>43732.954115370376</v>
      </c>
      <c r="C133" s="15" t="s">
        <v>522</v>
      </c>
      <c r="D133" s="16">
        <v>0.0</v>
      </c>
      <c r="E133" s="15" t="s">
        <v>198</v>
      </c>
      <c r="F133" s="15" t="s">
        <v>1587</v>
      </c>
      <c r="G133" s="15" t="s">
        <v>3188</v>
      </c>
      <c r="H133" s="15" t="s">
        <v>3195</v>
      </c>
      <c r="I133" s="15" t="s">
        <v>3211</v>
      </c>
      <c r="J133" s="17" t="s">
        <v>3230</v>
      </c>
      <c r="K133" s="15" t="s">
        <v>3285</v>
      </c>
      <c r="L133" s="15" t="s">
        <v>3192</v>
      </c>
      <c r="N133" s="15" t="s">
        <v>3286</v>
      </c>
      <c r="O133" s="15" t="s">
        <v>3218</v>
      </c>
      <c r="BA133" s="15" t="s">
        <v>688</v>
      </c>
      <c r="BV133" s="15" t="s">
        <v>3240</v>
      </c>
      <c r="BW133" s="15" t="s">
        <v>222</v>
      </c>
    </row>
    <row r="134">
      <c r="A134" s="13" t="str">
        <f t="shared" si="1"/>
        <v>DSD_08 20152404 Nguyễn Tiến Mạnh</v>
      </c>
      <c r="B134" s="14">
        <v>43732.95947253473</v>
      </c>
      <c r="C134" s="15" t="s">
        <v>522</v>
      </c>
      <c r="D134" s="16">
        <v>0.0</v>
      </c>
      <c r="E134" s="15" t="s">
        <v>198</v>
      </c>
      <c r="F134" s="15" t="s">
        <v>1587</v>
      </c>
      <c r="G134" s="15" t="s">
        <v>3188</v>
      </c>
      <c r="H134" s="15" t="s">
        <v>3195</v>
      </c>
      <c r="I134" s="15" t="s">
        <v>3241</v>
      </c>
      <c r="J134" s="17" t="s">
        <v>3242</v>
      </c>
      <c r="K134" s="15" t="s">
        <v>3285</v>
      </c>
      <c r="L134" s="15" t="s">
        <v>3192</v>
      </c>
      <c r="N134" s="15" t="s">
        <v>3286</v>
      </c>
      <c r="O134" s="15" t="s">
        <v>3244</v>
      </c>
      <c r="BA134" s="15" t="s">
        <v>688</v>
      </c>
      <c r="BV134" s="15" t="s">
        <v>222</v>
      </c>
      <c r="BW134" s="15" t="s">
        <v>222</v>
      </c>
    </row>
    <row r="135">
      <c r="A135" s="13" t="str">
        <f t="shared" si="1"/>
        <v>DSD_08 20152404 Nguyễn Tiến Mạnh</v>
      </c>
      <c r="B135" s="14">
        <v>43732.97211270833</v>
      </c>
      <c r="C135" s="15" t="s">
        <v>522</v>
      </c>
      <c r="D135" s="16">
        <v>0.0</v>
      </c>
      <c r="E135" s="15" t="s">
        <v>198</v>
      </c>
      <c r="F135" s="15" t="s">
        <v>1587</v>
      </c>
      <c r="G135" s="15" t="s">
        <v>3248</v>
      </c>
      <c r="H135" s="15" t="s">
        <v>3249</v>
      </c>
      <c r="I135" s="15" t="s">
        <v>3249</v>
      </c>
      <c r="J135" s="17" t="s">
        <v>3250</v>
      </c>
      <c r="K135" s="15" t="s">
        <v>3285</v>
      </c>
      <c r="L135" s="15" t="s">
        <v>3192</v>
      </c>
      <c r="N135" s="15" t="s">
        <v>3286</v>
      </c>
      <c r="O135" s="15" t="s">
        <v>3252</v>
      </c>
      <c r="BC135" s="15" t="s">
        <v>688</v>
      </c>
      <c r="CF135" s="15" t="s">
        <v>224</v>
      </c>
      <c r="CG135" s="15" t="s">
        <v>224</v>
      </c>
      <c r="CH135" s="15" t="s">
        <v>222</v>
      </c>
      <c r="CI135" s="15" t="s">
        <v>222</v>
      </c>
      <c r="CJ135" s="15" t="s">
        <v>222</v>
      </c>
    </row>
    <row r="136">
      <c r="A136" s="13" t="str">
        <f t="shared" si="1"/>
        <v>DSD_08 20152404 Nguyễn Tiến Mạnh</v>
      </c>
      <c r="B136" s="14">
        <v>43732.97416305555</v>
      </c>
      <c r="C136" s="15" t="s">
        <v>522</v>
      </c>
      <c r="D136" s="16">
        <v>0.0</v>
      </c>
      <c r="E136" s="15" t="s">
        <v>198</v>
      </c>
      <c r="F136" s="15" t="s">
        <v>1587</v>
      </c>
      <c r="G136" s="15" t="s">
        <v>3248</v>
      </c>
      <c r="H136" s="15" t="s">
        <v>3256</v>
      </c>
      <c r="I136" s="15" t="s">
        <v>3257</v>
      </c>
      <c r="J136" s="17" t="s">
        <v>3259</v>
      </c>
      <c r="K136" s="15" t="s">
        <v>3285</v>
      </c>
      <c r="L136" s="15" t="s">
        <v>3192</v>
      </c>
      <c r="N136" s="15" t="s">
        <v>3286</v>
      </c>
      <c r="O136" s="15" t="s">
        <v>3264</v>
      </c>
      <c r="BC136" s="15" t="s">
        <v>688</v>
      </c>
      <c r="CF136" s="15" t="s">
        <v>275</v>
      </c>
      <c r="CG136" s="15" t="s">
        <v>222</v>
      </c>
    </row>
    <row r="137">
      <c r="A137" s="13" t="str">
        <f t="shared" si="1"/>
        <v>DSD_08 20152404 Nguyễn Tiến Mạnh</v>
      </c>
      <c r="B137" s="14">
        <v>43732.97907240741</v>
      </c>
      <c r="C137" s="15" t="s">
        <v>522</v>
      </c>
      <c r="D137" s="16">
        <v>0.0</v>
      </c>
      <c r="E137" s="15" t="s">
        <v>198</v>
      </c>
      <c r="F137" s="15" t="s">
        <v>1587</v>
      </c>
      <c r="G137" s="15" t="s">
        <v>3307</v>
      </c>
      <c r="H137" s="15" t="s">
        <v>3308</v>
      </c>
      <c r="I137" s="15" t="s">
        <v>3308</v>
      </c>
      <c r="J137" s="17" t="s">
        <v>3309</v>
      </c>
      <c r="K137" s="15" t="s">
        <v>3285</v>
      </c>
      <c r="L137" s="15" t="s">
        <v>3310</v>
      </c>
      <c r="N137" s="15" t="s">
        <v>3286</v>
      </c>
      <c r="O137" s="15" t="s">
        <v>3312</v>
      </c>
      <c r="P137" s="15" t="s">
        <v>224</v>
      </c>
      <c r="Q137" s="15" t="s">
        <v>224</v>
      </c>
      <c r="R137" s="15" t="s">
        <v>224</v>
      </c>
      <c r="S137" s="15" t="s">
        <v>224</v>
      </c>
      <c r="T137" s="15" t="s">
        <v>224</v>
      </c>
      <c r="U137" s="15" t="s">
        <v>224</v>
      </c>
      <c r="V137" s="15" t="s">
        <v>224</v>
      </c>
      <c r="AR137" s="15" t="s">
        <v>275</v>
      </c>
    </row>
    <row r="138">
      <c r="A138" s="13" t="str">
        <f t="shared" si="1"/>
        <v>DSD_08 20152404 Nguyễn Tiến Mạnh</v>
      </c>
      <c r="B138" s="14">
        <v>43732.9809420949</v>
      </c>
      <c r="C138" s="15" t="s">
        <v>522</v>
      </c>
      <c r="D138" s="16">
        <v>0.0</v>
      </c>
      <c r="E138" s="15" t="s">
        <v>198</v>
      </c>
      <c r="F138" s="15" t="s">
        <v>1587</v>
      </c>
      <c r="G138" s="15" t="s">
        <v>3307</v>
      </c>
      <c r="H138" s="15" t="s">
        <v>3320</v>
      </c>
      <c r="I138" s="15" t="s">
        <v>3320</v>
      </c>
      <c r="J138" s="17" t="s">
        <v>3321</v>
      </c>
      <c r="K138" s="15" t="s">
        <v>3285</v>
      </c>
      <c r="L138" s="15" t="s">
        <v>3310</v>
      </c>
      <c r="N138" s="15" t="s">
        <v>3286</v>
      </c>
      <c r="O138" s="15" t="s">
        <v>3244</v>
      </c>
      <c r="P138" s="15" t="s">
        <v>224</v>
      </c>
      <c r="Q138" s="15" t="s">
        <v>224</v>
      </c>
      <c r="R138" s="15" t="s">
        <v>224</v>
      </c>
      <c r="S138" s="15" t="s">
        <v>224</v>
      </c>
      <c r="T138" s="15" t="s">
        <v>224</v>
      </c>
      <c r="U138" s="15" t="s">
        <v>224</v>
      </c>
      <c r="V138" s="15" t="s">
        <v>224</v>
      </c>
      <c r="AR138" s="15" t="s">
        <v>275</v>
      </c>
    </row>
    <row r="139">
      <c r="A139" s="13" t="str">
        <f t="shared" si="1"/>
        <v>DSD_08 20152404 Nguyễn Tiến Mạnh</v>
      </c>
      <c r="B139" s="14">
        <v>43732.983056990735</v>
      </c>
      <c r="C139" s="15" t="s">
        <v>522</v>
      </c>
      <c r="D139" s="16">
        <v>0.0</v>
      </c>
      <c r="E139" s="15" t="s">
        <v>198</v>
      </c>
      <c r="F139" s="15" t="s">
        <v>1587</v>
      </c>
      <c r="G139" s="15" t="s">
        <v>3307</v>
      </c>
      <c r="H139" s="15" t="s">
        <v>3326</v>
      </c>
      <c r="I139" s="15" t="s">
        <v>3326</v>
      </c>
      <c r="J139" s="17" t="s">
        <v>3328</v>
      </c>
      <c r="K139" s="15" t="s">
        <v>3285</v>
      </c>
      <c r="L139" s="15" t="s">
        <v>3310</v>
      </c>
      <c r="N139" s="15" t="s">
        <v>3286</v>
      </c>
      <c r="O139" s="15" t="s">
        <v>3329</v>
      </c>
      <c r="P139" s="15" t="s">
        <v>224</v>
      </c>
      <c r="Q139" s="15" t="s">
        <v>224</v>
      </c>
      <c r="R139" s="15" t="s">
        <v>224</v>
      </c>
      <c r="S139" s="15" t="s">
        <v>224</v>
      </c>
      <c r="T139" s="15" t="s">
        <v>224</v>
      </c>
      <c r="U139" s="15" t="s">
        <v>224</v>
      </c>
      <c r="AR139" s="15" t="s">
        <v>275</v>
      </c>
    </row>
    <row r="140">
      <c r="A140" s="13" t="str">
        <f t="shared" si="1"/>
        <v>DSD_08 20152404 Nguyễn Tiến Mạnh</v>
      </c>
      <c r="B140" s="14">
        <v>43732.98474197916</v>
      </c>
      <c r="C140" s="15" t="s">
        <v>522</v>
      </c>
      <c r="D140" s="16">
        <v>0.0</v>
      </c>
      <c r="E140" s="15" t="s">
        <v>198</v>
      </c>
      <c r="F140" s="15" t="s">
        <v>1587</v>
      </c>
      <c r="G140" s="15" t="s">
        <v>3307</v>
      </c>
      <c r="H140" s="15" t="s">
        <v>3331</v>
      </c>
      <c r="I140" s="15" t="s">
        <v>3331</v>
      </c>
      <c r="J140" s="17" t="s">
        <v>3332</v>
      </c>
      <c r="K140" s="15" t="s">
        <v>3285</v>
      </c>
      <c r="L140" s="15" t="s">
        <v>3310</v>
      </c>
      <c r="N140" s="15" t="s">
        <v>3286</v>
      </c>
      <c r="O140" s="15" t="s">
        <v>3244</v>
      </c>
      <c r="P140" s="15" t="s">
        <v>224</v>
      </c>
      <c r="Q140" s="15" t="s">
        <v>224</v>
      </c>
      <c r="R140" s="15" t="s">
        <v>224</v>
      </c>
      <c r="S140" s="15" t="s">
        <v>224</v>
      </c>
      <c r="T140" s="15" t="s">
        <v>224</v>
      </c>
      <c r="U140" s="15" t="s">
        <v>224</v>
      </c>
      <c r="V140" s="15" t="s">
        <v>224</v>
      </c>
      <c r="AR140" s="15" t="s">
        <v>275</v>
      </c>
    </row>
    <row r="141">
      <c r="A141" s="13" t="str">
        <f t="shared" si="1"/>
        <v>DSD_08 20154216 Trần Đình Tú</v>
      </c>
      <c r="B141" s="14">
        <v>43732.97030584491</v>
      </c>
      <c r="C141" s="15" t="s">
        <v>449</v>
      </c>
      <c r="D141" s="16">
        <v>0.0</v>
      </c>
      <c r="E141" s="15" t="s">
        <v>450</v>
      </c>
      <c r="F141" s="15" t="s">
        <v>1587</v>
      </c>
      <c r="G141" s="15" t="s">
        <v>3077</v>
      </c>
      <c r="H141" s="15" t="s">
        <v>3078</v>
      </c>
      <c r="I141" s="15" t="s">
        <v>3078</v>
      </c>
      <c r="J141" s="17" t="s">
        <v>3079</v>
      </c>
      <c r="K141" s="15" t="s">
        <v>3333</v>
      </c>
      <c r="L141" s="15" t="s">
        <v>3083</v>
      </c>
      <c r="N141" s="15" t="s">
        <v>3334</v>
      </c>
      <c r="O141" s="15" t="s">
        <v>3335</v>
      </c>
      <c r="BQ141" s="15" t="s">
        <v>340</v>
      </c>
      <c r="BR141" s="15" t="s">
        <v>222</v>
      </c>
      <c r="BS141" s="15" t="s">
        <v>222</v>
      </c>
      <c r="BT141" s="15" t="s">
        <v>222</v>
      </c>
      <c r="BU141" s="15" t="s">
        <v>222</v>
      </c>
    </row>
    <row r="142">
      <c r="A142" s="13" t="str">
        <f t="shared" si="1"/>
        <v>DSD_08 20154216 Trần Đình Tú</v>
      </c>
      <c r="B142" s="14">
        <v>43732.960493356484</v>
      </c>
      <c r="C142" s="15" t="s">
        <v>449</v>
      </c>
      <c r="D142" s="16">
        <v>0.0</v>
      </c>
      <c r="E142" s="15" t="s">
        <v>450</v>
      </c>
      <c r="F142" s="15" t="s">
        <v>1587</v>
      </c>
      <c r="G142" s="15" t="s">
        <v>3143</v>
      </c>
      <c r="H142" s="15" t="s">
        <v>3145</v>
      </c>
      <c r="I142" s="15" t="s">
        <v>3147</v>
      </c>
      <c r="J142" s="17" t="s">
        <v>3149</v>
      </c>
      <c r="K142" s="15" t="s">
        <v>3333</v>
      </c>
      <c r="L142" s="15" t="s">
        <v>3152</v>
      </c>
      <c r="N142" s="15" t="s">
        <v>3334</v>
      </c>
      <c r="O142" s="15" t="s">
        <v>3085</v>
      </c>
      <c r="AM142" s="15" t="s">
        <v>222</v>
      </c>
      <c r="AN142" s="15" t="s">
        <v>224</v>
      </c>
      <c r="AO142" s="15" t="s">
        <v>688</v>
      </c>
      <c r="AQ142" s="15" t="s">
        <v>215</v>
      </c>
    </row>
    <row r="143">
      <c r="A143" s="13" t="str">
        <f t="shared" si="1"/>
        <v>DSD_08 20154216 Trần Đình Tú</v>
      </c>
      <c r="B143" s="14">
        <v>43732.9652371875</v>
      </c>
      <c r="C143" s="15" t="s">
        <v>449</v>
      </c>
      <c r="D143" s="16">
        <v>0.0</v>
      </c>
      <c r="E143" s="15" t="s">
        <v>450</v>
      </c>
      <c r="F143" s="15" t="s">
        <v>1587</v>
      </c>
      <c r="G143" s="15" t="s">
        <v>3163</v>
      </c>
      <c r="H143" s="15" t="s">
        <v>3164</v>
      </c>
      <c r="I143" s="15" t="s">
        <v>3164</v>
      </c>
      <c r="J143" s="17" t="s">
        <v>3166</v>
      </c>
      <c r="K143" s="15" t="s">
        <v>3333</v>
      </c>
      <c r="L143" s="15" t="s">
        <v>3169</v>
      </c>
      <c r="N143" s="15" t="s">
        <v>3347</v>
      </c>
      <c r="O143" s="15" t="s">
        <v>3085</v>
      </c>
      <c r="AM143" s="15" t="s">
        <v>222</v>
      </c>
      <c r="AO143" s="15" t="s">
        <v>222</v>
      </c>
    </row>
    <row r="144">
      <c r="A144" s="13" t="str">
        <f t="shared" si="1"/>
        <v>DSD_08 20154216 Trần Đình Tú</v>
      </c>
      <c r="B144" s="14">
        <v>43732.95765041666</v>
      </c>
      <c r="C144" s="15" t="s">
        <v>449</v>
      </c>
      <c r="D144" s="16">
        <v>0.0</v>
      </c>
      <c r="E144" s="15" t="s">
        <v>450</v>
      </c>
      <c r="F144" s="15" t="s">
        <v>1587</v>
      </c>
      <c r="G144" s="15" t="s">
        <v>3177</v>
      </c>
      <c r="H144" s="15" t="s">
        <v>3178</v>
      </c>
      <c r="I144" s="15" t="s">
        <v>3178</v>
      </c>
      <c r="J144" s="17" t="s">
        <v>3354</v>
      </c>
      <c r="K144" s="15" t="s">
        <v>3333</v>
      </c>
      <c r="L144" s="15" t="s">
        <v>3182</v>
      </c>
      <c r="N144" s="15" t="s">
        <v>3334</v>
      </c>
      <c r="O144" s="15" t="s">
        <v>3085</v>
      </c>
      <c r="AM144" s="15" t="s">
        <v>340</v>
      </c>
      <c r="AN144" s="15" t="s">
        <v>340</v>
      </c>
      <c r="AO144" s="15" t="s">
        <v>340</v>
      </c>
      <c r="AP144" s="15" t="s">
        <v>222</v>
      </c>
      <c r="AQ144" s="15" t="s">
        <v>680</v>
      </c>
    </row>
    <row r="145">
      <c r="A145" s="13" t="str">
        <f t="shared" si="1"/>
        <v>DSD_08 20154216 Trần Đình Tú</v>
      </c>
      <c r="B145" s="14">
        <v>43732.545427743054</v>
      </c>
      <c r="C145" s="15" t="s">
        <v>449</v>
      </c>
      <c r="D145" s="16">
        <v>0.0</v>
      </c>
      <c r="E145" s="15" t="s">
        <v>450</v>
      </c>
      <c r="F145" s="15" t="s">
        <v>1587</v>
      </c>
      <c r="G145" s="15" t="s">
        <v>3360</v>
      </c>
      <c r="H145" s="15" t="s">
        <v>3361</v>
      </c>
      <c r="I145" s="15" t="s">
        <v>3362</v>
      </c>
      <c r="J145" s="17" t="s">
        <v>3363</v>
      </c>
      <c r="K145" s="15" t="s">
        <v>3333</v>
      </c>
      <c r="L145" s="15" t="s">
        <v>3085</v>
      </c>
      <c r="N145" s="15" t="s">
        <v>3334</v>
      </c>
      <c r="O145" s="15" t="s">
        <v>3085</v>
      </c>
      <c r="AM145" s="15" t="s">
        <v>222</v>
      </c>
      <c r="AN145" s="15" t="s">
        <v>680</v>
      </c>
    </row>
    <row r="146">
      <c r="A146" s="13" t="str">
        <f t="shared" si="1"/>
        <v>DSD_09 20150495 Lê Việt Cường</v>
      </c>
      <c r="B146" s="14">
        <v>43732.895832546295</v>
      </c>
      <c r="C146" s="15" t="s">
        <v>3367</v>
      </c>
      <c r="D146" s="16">
        <v>0.0</v>
      </c>
      <c r="E146" s="15" t="s">
        <v>721</v>
      </c>
      <c r="F146" s="15" t="s">
        <v>1587</v>
      </c>
      <c r="G146" s="15" t="s">
        <v>2966</v>
      </c>
      <c r="H146" s="15" t="s">
        <v>3370</v>
      </c>
      <c r="I146" s="15" t="s">
        <v>3370</v>
      </c>
      <c r="J146" s="17" t="s">
        <v>3371</v>
      </c>
      <c r="K146" s="15" t="s">
        <v>3372</v>
      </c>
      <c r="L146" s="15" t="s">
        <v>3373</v>
      </c>
      <c r="N146" s="15" t="s">
        <v>3374</v>
      </c>
      <c r="O146" s="15" t="s">
        <v>3375</v>
      </c>
      <c r="P146" s="15" t="s">
        <v>224</v>
      </c>
      <c r="Q146" s="15" t="s">
        <v>224</v>
      </c>
      <c r="R146" s="15" t="s">
        <v>224</v>
      </c>
      <c r="S146" s="15" t="s">
        <v>224</v>
      </c>
      <c r="T146" s="15" t="s">
        <v>224</v>
      </c>
      <c r="U146" s="15" t="s">
        <v>224</v>
      </c>
      <c r="V146" s="15" t="s">
        <v>224</v>
      </c>
      <c r="AM146" s="15" t="s">
        <v>222</v>
      </c>
      <c r="AN146" s="15" t="s">
        <v>222</v>
      </c>
      <c r="AO146" s="15" t="s">
        <v>222</v>
      </c>
      <c r="AP146" s="15" t="s">
        <v>222</v>
      </c>
      <c r="AQ146" s="15" t="s">
        <v>222</v>
      </c>
      <c r="AR146" s="15" t="s">
        <v>222</v>
      </c>
      <c r="AS146" s="15" t="s">
        <v>222</v>
      </c>
      <c r="AT146" s="15" t="s">
        <v>222</v>
      </c>
      <c r="AU146" s="15" t="s">
        <v>222</v>
      </c>
      <c r="AV146" s="15" t="s">
        <v>224</v>
      </c>
      <c r="AW146" s="15" t="s">
        <v>224</v>
      </c>
      <c r="AX146" s="15" t="s">
        <v>224</v>
      </c>
      <c r="AY146" s="15" t="s">
        <v>224</v>
      </c>
      <c r="AZ146" s="15" t="s">
        <v>222</v>
      </c>
      <c r="BA146" s="15" t="s">
        <v>224</v>
      </c>
      <c r="BB146" s="15" t="s">
        <v>224</v>
      </c>
      <c r="BC146" s="15" t="s">
        <v>224</v>
      </c>
      <c r="BD146" s="15" t="s">
        <v>224</v>
      </c>
      <c r="BE146" s="15" t="s">
        <v>224</v>
      </c>
      <c r="BF146" s="15" t="s">
        <v>224</v>
      </c>
      <c r="BG146" s="15" t="s">
        <v>340</v>
      </c>
      <c r="BH146" s="15" t="s">
        <v>340</v>
      </c>
      <c r="BI146" s="15" t="s">
        <v>224</v>
      </c>
      <c r="BJ146" s="15" t="s">
        <v>224</v>
      </c>
      <c r="BK146" s="15" t="s">
        <v>224</v>
      </c>
      <c r="BL146" s="15" t="s">
        <v>224</v>
      </c>
      <c r="BM146" s="15" t="s">
        <v>224</v>
      </c>
      <c r="BN146" s="15" t="s">
        <v>224</v>
      </c>
      <c r="BO146" s="15" t="s">
        <v>224</v>
      </c>
      <c r="BP146" s="15" t="s">
        <v>224</v>
      </c>
      <c r="BV146" s="15" t="s">
        <v>222</v>
      </c>
      <c r="BW146" s="15" t="s">
        <v>222</v>
      </c>
      <c r="CM146" s="15" t="s">
        <v>222</v>
      </c>
    </row>
    <row r="147">
      <c r="A147" s="13" t="str">
        <f t="shared" si="1"/>
        <v>DSD_09 20150495 Lê Việt Cường</v>
      </c>
      <c r="B147" s="14">
        <v>43732.8778162963</v>
      </c>
      <c r="C147" s="15" t="s">
        <v>3367</v>
      </c>
      <c r="D147" s="16">
        <v>0.0</v>
      </c>
      <c r="E147" s="15" t="s">
        <v>721</v>
      </c>
      <c r="F147" s="15" t="s">
        <v>1587</v>
      </c>
      <c r="G147" s="15" t="s">
        <v>3389</v>
      </c>
      <c r="H147" s="15" t="s">
        <v>3390</v>
      </c>
      <c r="I147" s="15" t="s">
        <v>3392</v>
      </c>
      <c r="J147" s="17" t="s">
        <v>3394</v>
      </c>
      <c r="K147" s="15" t="s">
        <v>3396</v>
      </c>
      <c r="L147" s="15" t="s">
        <v>3398</v>
      </c>
      <c r="N147" s="15" t="s">
        <v>3401</v>
      </c>
      <c r="O147" s="15" t="s">
        <v>213</v>
      </c>
      <c r="P147" s="15" t="s">
        <v>224</v>
      </c>
      <c r="Q147" s="15" t="s">
        <v>224</v>
      </c>
      <c r="R147" s="15" t="s">
        <v>224</v>
      </c>
      <c r="S147" s="15" t="s">
        <v>222</v>
      </c>
      <c r="T147" s="15" t="s">
        <v>222</v>
      </c>
      <c r="U147" s="15" t="s">
        <v>222</v>
      </c>
      <c r="V147" s="15" t="s">
        <v>222</v>
      </c>
      <c r="W147" s="15" t="s">
        <v>222</v>
      </c>
      <c r="X147" s="15" t="s">
        <v>222</v>
      </c>
      <c r="Y147" s="15" t="s">
        <v>222</v>
      </c>
      <c r="Z147" s="15" t="s">
        <v>222</v>
      </c>
      <c r="AA147" s="15" t="s">
        <v>224</v>
      </c>
      <c r="AB147" s="15" t="s">
        <v>224</v>
      </c>
      <c r="AC147" s="15" t="s">
        <v>224</v>
      </c>
      <c r="AD147" s="15" t="s">
        <v>224</v>
      </c>
      <c r="AE147" s="15" t="s">
        <v>222</v>
      </c>
      <c r="AF147" s="15" t="s">
        <v>222</v>
      </c>
      <c r="AG147" s="15" t="s">
        <v>224</v>
      </c>
      <c r="AH147" s="15" t="s">
        <v>224</v>
      </c>
      <c r="AI147" s="15" t="s">
        <v>224</v>
      </c>
      <c r="AJ147" s="15" t="s">
        <v>224</v>
      </c>
      <c r="AK147" s="15" t="s">
        <v>224</v>
      </c>
      <c r="AL147" s="15" t="s">
        <v>224</v>
      </c>
      <c r="AM147" s="15" t="s">
        <v>222</v>
      </c>
      <c r="AN147" s="15" t="s">
        <v>222</v>
      </c>
      <c r="AO147" s="15" t="s">
        <v>222</v>
      </c>
      <c r="AP147" s="15" t="s">
        <v>222</v>
      </c>
      <c r="AQ147" s="15" t="s">
        <v>222</v>
      </c>
      <c r="AR147" s="15" t="s">
        <v>224</v>
      </c>
      <c r="AS147" s="15" t="s">
        <v>222</v>
      </c>
      <c r="AT147" s="15" t="s">
        <v>222</v>
      </c>
      <c r="AU147" s="15" t="s">
        <v>222</v>
      </c>
      <c r="AV147" s="15" t="s">
        <v>222</v>
      </c>
      <c r="AW147" s="15" t="s">
        <v>222</v>
      </c>
      <c r="AX147" s="15" t="s">
        <v>222</v>
      </c>
      <c r="AY147" s="15" t="s">
        <v>222</v>
      </c>
      <c r="AZ147" s="15" t="s">
        <v>222</v>
      </c>
      <c r="BA147" s="15" t="s">
        <v>222</v>
      </c>
      <c r="BB147" s="15" t="s">
        <v>222</v>
      </c>
      <c r="BC147" s="15" t="s">
        <v>222</v>
      </c>
      <c r="BD147" s="15" t="s">
        <v>222</v>
      </c>
      <c r="BE147" s="15" t="s">
        <v>222</v>
      </c>
      <c r="BF147" s="15" t="s">
        <v>222</v>
      </c>
      <c r="BG147" s="15" t="s">
        <v>222</v>
      </c>
      <c r="BH147" s="15" t="s">
        <v>222</v>
      </c>
      <c r="BI147" s="15" t="s">
        <v>224</v>
      </c>
      <c r="BJ147" s="15" t="s">
        <v>224</v>
      </c>
      <c r="BK147" s="15" t="s">
        <v>224</v>
      </c>
      <c r="BL147" s="15" t="s">
        <v>224</v>
      </c>
      <c r="BM147" s="15" t="s">
        <v>224</v>
      </c>
      <c r="BN147" s="15" t="s">
        <v>224</v>
      </c>
      <c r="BO147" s="15" t="s">
        <v>222</v>
      </c>
      <c r="BP147" s="15" t="s">
        <v>222</v>
      </c>
      <c r="BQ147" s="15" t="s">
        <v>222</v>
      </c>
      <c r="BR147" s="15" t="s">
        <v>222</v>
      </c>
      <c r="BS147" s="15" t="s">
        <v>222</v>
      </c>
      <c r="BT147" s="15" t="s">
        <v>222</v>
      </c>
      <c r="BU147" s="15" t="s">
        <v>222</v>
      </c>
      <c r="BV147" s="15" t="s">
        <v>222</v>
      </c>
      <c r="BW147" s="15" t="s">
        <v>222</v>
      </c>
      <c r="BX147" s="15" t="s">
        <v>222</v>
      </c>
      <c r="BY147" s="15" t="s">
        <v>222</v>
      </c>
      <c r="BZ147" s="15" t="s">
        <v>222</v>
      </c>
      <c r="CA147" s="15" t="s">
        <v>222</v>
      </c>
      <c r="CB147" s="15" t="s">
        <v>222</v>
      </c>
      <c r="CC147" s="15" t="s">
        <v>222</v>
      </c>
      <c r="CD147" s="15" t="s">
        <v>222</v>
      </c>
      <c r="CE147" s="15" t="s">
        <v>222</v>
      </c>
      <c r="CF147" s="15" t="s">
        <v>222</v>
      </c>
      <c r="CG147" s="15" t="s">
        <v>222</v>
      </c>
      <c r="CH147" s="15" t="s">
        <v>222</v>
      </c>
      <c r="CI147" s="15" t="s">
        <v>222</v>
      </c>
      <c r="CJ147" s="15" t="s">
        <v>222</v>
      </c>
      <c r="CK147" s="15" t="s">
        <v>222</v>
      </c>
      <c r="CL147" s="15" t="s">
        <v>222</v>
      </c>
      <c r="CM147" s="15" t="s">
        <v>222</v>
      </c>
      <c r="CN147" s="15" t="s">
        <v>222</v>
      </c>
      <c r="CO147" s="15" t="s">
        <v>222</v>
      </c>
      <c r="CP147" s="15" t="s">
        <v>222</v>
      </c>
      <c r="CQ147" s="15" t="s">
        <v>222</v>
      </c>
      <c r="CR147" s="15" t="s">
        <v>222</v>
      </c>
      <c r="CS147" s="15" t="s">
        <v>222</v>
      </c>
      <c r="CT147" s="15" t="s">
        <v>222</v>
      </c>
    </row>
    <row r="148">
      <c r="A148" s="13" t="str">
        <f t="shared" si="1"/>
        <v>DSD_09 20153655 Hồ Sỹ Thuận</v>
      </c>
      <c r="B148" s="14">
        <v>43734.73266540509</v>
      </c>
      <c r="C148" s="15" t="s">
        <v>594</v>
      </c>
      <c r="D148" s="16">
        <v>0.0</v>
      </c>
      <c r="E148" s="15" t="s">
        <v>596</v>
      </c>
      <c r="F148" s="15" t="s">
        <v>710</v>
      </c>
      <c r="G148" s="15" t="s">
        <v>3433</v>
      </c>
      <c r="H148" s="15" t="s">
        <v>3434</v>
      </c>
      <c r="I148" s="15" t="s">
        <v>3434</v>
      </c>
      <c r="J148" s="17" t="s">
        <v>3436</v>
      </c>
      <c r="K148" s="15" t="s">
        <v>3438</v>
      </c>
      <c r="L148" s="15" t="s">
        <v>3439</v>
      </c>
      <c r="N148" s="15" t="s">
        <v>1828</v>
      </c>
      <c r="O148" s="15" t="s">
        <v>3441</v>
      </c>
      <c r="P148" s="15" t="s">
        <v>215</v>
      </c>
      <c r="Q148" s="15" t="s">
        <v>688</v>
      </c>
      <c r="R148" s="15" t="s">
        <v>275</v>
      </c>
      <c r="S148" s="15" t="s">
        <v>688</v>
      </c>
      <c r="T148" s="15" t="s">
        <v>688</v>
      </c>
      <c r="U148" s="15" t="s">
        <v>224</v>
      </c>
      <c r="V148" s="15" t="s">
        <v>224</v>
      </c>
      <c r="W148" s="15" t="s">
        <v>224</v>
      </c>
      <c r="X148" s="15" t="s">
        <v>224</v>
      </c>
      <c r="Y148" s="15" t="s">
        <v>224</v>
      </c>
      <c r="Z148" s="15" t="s">
        <v>224</v>
      </c>
      <c r="AA148" s="15" t="s">
        <v>224</v>
      </c>
      <c r="AB148" s="15" t="s">
        <v>224</v>
      </c>
      <c r="AC148" s="15" t="s">
        <v>224</v>
      </c>
      <c r="AD148" s="15" t="s">
        <v>224</v>
      </c>
      <c r="AE148" s="15" t="s">
        <v>224</v>
      </c>
      <c r="AF148" s="15" t="s">
        <v>224</v>
      </c>
      <c r="AG148" s="15" t="s">
        <v>224</v>
      </c>
      <c r="AH148" s="15" t="s">
        <v>224</v>
      </c>
      <c r="AI148" s="15" t="s">
        <v>224</v>
      </c>
      <c r="AJ148" s="15" t="s">
        <v>224</v>
      </c>
      <c r="AK148" s="15" t="s">
        <v>224</v>
      </c>
      <c r="AL148" s="15" t="s">
        <v>224</v>
      </c>
      <c r="AM148" s="15" t="s">
        <v>224</v>
      </c>
      <c r="AN148" s="15" t="s">
        <v>224</v>
      </c>
      <c r="AO148" s="15" t="s">
        <v>224</v>
      </c>
      <c r="AP148" s="15" t="s">
        <v>224</v>
      </c>
      <c r="AQ148" s="15" t="s">
        <v>224</v>
      </c>
      <c r="AR148" s="15" t="s">
        <v>224</v>
      </c>
      <c r="AS148" s="15" t="s">
        <v>224</v>
      </c>
      <c r="AT148" s="15" t="s">
        <v>224</v>
      </c>
      <c r="AU148" s="15" t="s">
        <v>224</v>
      </c>
      <c r="AV148" s="15" t="s">
        <v>224</v>
      </c>
      <c r="AW148" s="15" t="s">
        <v>224</v>
      </c>
      <c r="AX148" s="15" t="s">
        <v>224</v>
      </c>
      <c r="AY148" s="15" t="s">
        <v>224</v>
      </c>
      <c r="AZ148" s="15" t="s">
        <v>224</v>
      </c>
      <c r="BA148" s="15" t="s">
        <v>224</v>
      </c>
      <c r="BB148" s="15" t="s">
        <v>224</v>
      </c>
      <c r="BC148" s="15" t="s">
        <v>224</v>
      </c>
      <c r="BD148" s="15" t="s">
        <v>224</v>
      </c>
      <c r="BE148" s="15" t="s">
        <v>224</v>
      </c>
      <c r="BF148" s="15" t="s">
        <v>224</v>
      </c>
      <c r="BG148" s="15" t="s">
        <v>224</v>
      </c>
      <c r="BH148" s="15" t="s">
        <v>224</v>
      </c>
      <c r="BI148" s="15" t="s">
        <v>224</v>
      </c>
      <c r="BJ148" s="15" t="s">
        <v>224</v>
      </c>
      <c r="BK148" s="15" t="s">
        <v>224</v>
      </c>
      <c r="BL148" s="15" t="s">
        <v>224</v>
      </c>
      <c r="BM148" s="15" t="s">
        <v>224</v>
      </c>
      <c r="BN148" s="15" t="s">
        <v>224</v>
      </c>
      <c r="BO148" s="15" t="s">
        <v>224</v>
      </c>
      <c r="BP148" s="15" t="s">
        <v>224</v>
      </c>
      <c r="BQ148" s="15" t="s">
        <v>224</v>
      </c>
      <c r="BR148" s="15" t="s">
        <v>224</v>
      </c>
      <c r="BS148" s="15" t="s">
        <v>224</v>
      </c>
      <c r="BT148" s="15" t="s">
        <v>224</v>
      </c>
      <c r="BU148" s="15" t="s">
        <v>224</v>
      </c>
      <c r="BV148" s="15" t="s">
        <v>224</v>
      </c>
      <c r="BW148" s="15" t="s">
        <v>224</v>
      </c>
      <c r="BX148" s="15" t="s">
        <v>224</v>
      </c>
      <c r="BY148" s="15" t="s">
        <v>224</v>
      </c>
      <c r="BZ148" s="15" t="s">
        <v>224</v>
      </c>
      <c r="CA148" s="15" t="s">
        <v>224</v>
      </c>
      <c r="CB148" s="15" t="s">
        <v>224</v>
      </c>
      <c r="CC148" s="15" t="s">
        <v>224</v>
      </c>
      <c r="CD148" s="15" t="s">
        <v>224</v>
      </c>
      <c r="CE148" s="15" t="s">
        <v>224</v>
      </c>
      <c r="CF148" s="15" t="s">
        <v>224</v>
      </c>
      <c r="CG148" s="15" t="s">
        <v>224</v>
      </c>
      <c r="CH148" s="15" t="s">
        <v>224</v>
      </c>
      <c r="CI148" s="15" t="s">
        <v>224</v>
      </c>
      <c r="CJ148" s="15" t="s">
        <v>224</v>
      </c>
      <c r="CK148" s="15" t="s">
        <v>224</v>
      </c>
      <c r="CL148" s="15" t="s">
        <v>224</v>
      </c>
      <c r="CM148" s="15" t="s">
        <v>224</v>
      </c>
      <c r="CN148" s="15" t="s">
        <v>224</v>
      </c>
      <c r="CO148" s="15" t="s">
        <v>224</v>
      </c>
      <c r="CP148" s="15" t="s">
        <v>224</v>
      </c>
      <c r="CQ148" s="15" t="s">
        <v>224</v>
      </c>
      <c r="CR148" s="15" t="s">
        <v>224</v>
      </c>
      <c r="CS148" s="15" t="s">
        <v>224</v>
      </c>
      <c r="CT148" s="15" t="s">
        <v>224</v>
      </c>
    </row>
    <row r="149">
      <c r="A149" s="13" t="str">
        <f t="shared" si="1"/>
        <v>DSD_09 20153655 Hồ Sỹ Thuận</v>
      </c>
      <c r="B149" s="14">
        <v>43734.73744157408</v>
      </c>
      <c r="C149" s="15" t="s">
        <v>594</v>
      </c>
      <c r="D149" s="16">
        <v>0.0</v>
      </c>
      <c r="E149" s="15" t="s">
        <v>596</v>
      </c>
      <c r="F149" s="15" t="s">
        <v>710</v>
      </c>
      <c r="G149" s="15" t="s">
        <v>3433</v>
      </c>
      <c r="H149" s="15" t="s">
        <v>3463</v>
      </c>
      <c r="I149" s="15" t="s">
        <v>3463</v>
      </c>
      <c r="J149" s="17" t="s">
        <v>3465</v>
      </c>
      <c r="K149" s="15" t="s">
        <v>3438</v>
      </c>
      <c r="L149" s="15" t="s">
        <v>3466</v>
      </c>
      <c r="N149" s="15" t="s">
        <v>3467</v>
      </c>
      <c r="O149" s="15" t="s">
        <v>3468</v>
      </c>
      <c r="P149" s="15" t="s">
        <v>224</v>
      </c>
      <c r="Q149" s="15" t="s">
        <v>224</v>
      </c>
      <c r="R149" s="15" t="s">
        <v>688</v>
      </c>
      <c r="S149" s="15" t="s">
        <v>688</v>
      </c>
      <c r="T149" s="15" t="s">
        <v>224</v>
      </c>
      <c r="U149" s="15" t="s">
        <v>688</v>
      </c>
      <c r="V149" s="15" t="s">
        <v>224</v>
      </c>
      <c r="W149" s="15" t="s">
        <v>275</v>
      </c>
      <c r="X149" s="15" t="s">
        <v>224</v>
      </c>
      <c r="Y149" s="15" t="s">
        <v>224</v>
      </c>
      <c r="Z149" s="15" t="s">
        <v>275</v>
      </c>
      <c r="AA149" s="15" t="s">
        <v>224</v>
      </c>
      <c r="AB149" s="15" t="s">
        <v>224</v>
      </c>
      <c r="AC149" s="15" t="s">
        <v>224</v>
      </c>
      <c r="AD149" s="15" t="s">
        <v>224</v>
      </c>
      <c r="AE149" s="15" t="s">
        <v>224</v>
      </c>
      <c r="AF149" s="15" t="s">
        <v>224</v>
      </c>
      <c r="AG149" s="15" t="s">
        <v>224</v>
      </c>
      <c r="AH149" s="15" t="s">
        <v>224</v>
      </c>
      <c r="AI149" s="15" t="s">
        <v>224</v>
      </c>
      <c r="AJ149" s="15" t="s">
        <v>224</v>
      </c>
      <c r="AK149" s="15" t="s">
        <v>224</v>
      </c>
      <c r="AL149" s="15" t="s">
        <v>224</v>
      </c>
      <c r="AM149" s="15" t="s">
        <v>215</v>
      </c>
      <c r="AN149" s="15" t="s">
        <v>222</v>
      </c>
      <c r="AO149" s="15" t="s">
        <v>224</v>
      </c>
      <c r="AP149" s="15" t="s">
        <v>222</v>
      </c>
      <c r="AQ149" s="15" t="s">
        <v>224</v>
      </c>
      <c r="AR149" s="15" t="s">
        <v>215</v>
      </c>
      <c r="AS149" s="15" t="s">
        <v>275</v>
      </c>
      <c r="AT149" s="15" t="s">
        <v>224</v>
      </c>
      <c r="AU149" s="15" t="s">
        <v>224</v>
      </c>
      <c r="AV149" s="15" t="s">
        <v>224</v>
      </c>
      <c r="AW149" s="15" t="s">
        <v>224</v>
      </c>
      <c r="AX149" s="15" t="s">
        <v>224</v>
      </c>
      <c r="AY149" s="15" t="s">
        <v>224</v>
      </c>
      <c r="AZ149" s="15" t="s">
        <v>275</v>
      </c>
      <c r="BA149" s="15" t="s">
        <v>224</v>
      </c>
      <c r="BB149" s="15" t="s">
        <v>224</v>
      </c>
      <c r="BC149" s="15" t="s">
        <v>224</v>
      </c>
      <c r="BD149" s="15" t="s">
        <v>224</v>
      </c>
      <c r="BE149" s="15" t="s">
        <v>224</v>
      </c>
      <c r="BG149" s="15" t="s">
        <v>275</v>
      </c>
      <c r="BH149" s="15" t="s">
        <v>224</v>
      </c>
      <c r="BI149" s="15" t="s">
        <v>224</v>
      </c>
      <c r="BJ149" s="15" t="s">
        <v>224</v>
      </c>
      <c r="BK149" s="15" t="s">
        <v>224</v>
      </c>
      <c r="BL149" s="15" t="s">
        <v>224</v>
      </c>
      <c r="BM149" s="15" t="s">
        <v>224</v>
      </c>
      <c r="BN149" s="15" t="s">
        <v>224</v>
      </c>
      <c r="BO149" s="15" t="s">
        <v>224</v>
      </c>
      <c r="BP149" s="15" t="s">
        <v>224</v>
      </c>
      <c r="BQ149" s="15" t="s">
        <v>275</v>
      </c>
      <c r="BR149" s="15" t="s">
        <v>224</v>
      </c>
      <c r="BS149" s="15" t="s">
        <v>224</v>
      </c>
      <c r="BT149" s="15" t="s">
        <v>224</v>
      </c>
      <c r="BU149" s="15" t="s">
        <v>224</v>
      </c>
      <c r="BV149" s="15" t="s">
        <v>275</v>
      </c>
      <c r="BW149" s="15" t="s">
        <v>224</v>
      </c>
      <c r="BX149" s="15" t="s">
        <v>224</v>
      </c>
      <c r="BY149" s="15" t="s">
        <v>224</v>
      </c>
      <c r="BZ149" s="15" t="s">
        <v>224</v>
      </c>
      <c r="CA149" s="15" t="s">
        <v>275</v>
      </c>
      <c r="CB149" s="15" t="s">
        <v>224</v>
      </c>
      <c r="CC149" s="15" t="s">
        <v>224</v>
      </c>
      <c r="CD149" s="15" t="s">
        <v>224</v>
      </c>
      <c r="CE149" s="15" t="s">
        <v>224</v>
      </c>
      <c r="CF149" s="15" t="s">
        <v>224</v>
      </c>
      <c r="CG149" s="15" t="s">
        <v>224</v>
      </c>
      <c r="CH149" s="15" t="s">
        <v>224</v>
      </c>
      <c r="CI149" s="15" t="s">
        <v>224</v>
      </c>
      <c r="CJ149" s="15" t="s">
        <v>224</v>
      </c>
      <c r="CK149" s="15" t="s">
        <v>275</v>
      </c>
      <c r="CL149" s="15" t="s">
        <v>224</v>
      </c>
      <c r="CM149" s="15" t="s">
        <v>275</v>
      </c>
      <c r="CN149" s="15" t="s">
        <v>224</v>
      </c>
      <c r="CO149" s="15" t="s">
        <v>224</v>
      </c>
      <c r="CP149" s="15" t="s">
        <v>275</v>
      </c>
      <c r="CQ149" s="15" t="s">
        <v>224</v>
      </c>
      <c r="CR149" s="15" t="s">
        <v>224</v>
      </c>
      <c r="CS149" s="15" t="s">
        <v>275</v>
      </c>
      <c r="CT149" s="15" t="s">
        <v>224</v>
      </c>
    </row>
    <row r="150">
      <c r="A150" s="13" t="str">
        <f t="shared" si="1"/>
        <v>DSD_09 20153655 Hồ Sỹ Thuận</v>
      </c>
      <c r="B150" s="14">
        <v>43734.75138965278</v>
      </c>
      <c r="C150" s="15" t="s">
        <v>594</v>
      </c>
      <c r="D150" s="16">
        <v>0.0</v>
      </c>
      <c r="E150" s="15" t="s">
        <v>596</v>
      </c>
      <c r="F150" s="15" t="s">
        <v>710</v>
      </c>
      <c r="G150" s="15" t="s">
        <v>3433</v>
      </c>
      <c r="H150" s="15" t="s">
        <v>3495</v>
      </c>
      <c r="I150" s="15" t="s">
        <v>3495</v>
      </c>
      <c r="J150" s="17" t="s">
        <v>3495</v>
      </c>
      <c r="K150" s="15" t="s">
        <v>3438</v>
      </c>
      <c r="L150" s="15" t="s">
        <v>3499</v>
      </c>
      <c r="N150" s="15" t="s">
        <v>3500</v>
      </c>
      <c r="O150" s="15" t="s">
        <v>3502</v>
      </c>
      <c r="P150" s="15" t="s">
        <v>688</v>
      </c>
      <c r="Q150" s="15" t="s">
        <v>688</v>
      </c>
      <c r="R150" s="15" t="s">
        <v>275</v>
      </c>
      <c r="S150" s="15" t="s">
        <v>224</v>
      </c>
      <c r="T150" s="15" t="s">
        <v>224</v>
      </c>
      <c r="U150" s="15" t="s">
        <v>224</v>
      </c>
      <c r="V150" s="15" t="s">
        <v>224</v>
      </c>
      <c r="W150" s="15" t="s">
        <v>224</v>
      </c>
      <c r="X150" s="15" t="s">
        <v>224</v>
      </c>
      <c r="Y150" s="15" t="s">
        <v>224</v>
      </c>
      <c r="Z150" s="15" t="s">
        <v>224</v>
      </c>
      <c r="AA150" s="15" t="s">
        <v>224</v>
      </c>
      <c r="AB150" s="15" t="s">
        <v>224</v>
      </c>
      <c r="AC150" s="15" t="s">
        <v>224</v>
      </c>
      <c r="AD150" s="15" t="s">
        <v>224</v>
      </c>
      <c r="AE150" s="15" t="s">
        <v>224</v>
      </c>
      <c r="AF150" s="15" t="s">
        <v>224</v>
      </c>
      <c r="AG150" s="15" t="s">
        <v>224</v>
      </c>
      <c r="AH150" s="15" t="s">
        <v>224</v>
      </c>
      <c r="AI150" s="15" t="s">
        <v>224</v>
      </c>
      <c r="AJ150" s="15" t="s">
        <v>224</v>
      </c>
      <c r="AK150" s="15" t="s">
        <v>224</v>
      </c>
      <c r="AL150" s="15" t="s">
        <v>224</v>
      </c>
      <c r="AM150" s="15" t="s">
        <v>224</v>
      </c>
      <c r="AN150" s="15" t="s">
        <v>224</v>
      </c>
      <c r="AO150" s="15" t="s">
        <v>224</v>
      </c>
      <c r="AP150" s="15" t="s">
        <v>224</v>
      </c>
      <c r="AQ150" s="15" t="s">
        <v>224</v>
      </c>
      <c r="AR150" s="15" t="s">
        <v>224</v>
      </c>
      <c r="AS150" s="15" t="s">
        <v>224</v>
      </c>
      <c r="AT150" s="15" t="s">
        <v>224</v>
      </c>
      <c r="AU150" s="15" t="s">
        <v>224</v>
      </c>
      <c r="AV150" s="15" t="s">
        <v>224</v>
      </c>
      <c r="AW150" s="15" t="s">
        <v>224</v>
      </c>
      <c r="AX150" s="15" t="s">
        <v>224</v>
      </c>
      <c r="AY150" s="15" t="s">
        <v>224</v>
      </c>
      <c r="AZ150" s="15" t="s">
        <v>224</v>
      </c>
      <c r="BA150" s="15" t="s">
        <v>224</v>
      </c>
      <c r="BB150" s="15" t="s">
        <v>224</v>
      </c>
      <c r="BC150" s="15" t="s">
        <v>224</v>
      </c>
      <c r="BD150" s="15" t="s">
        <v>224</v>
      </c>
      <c r="BE150" s="15" t="s">
        <v>224</v>
      </c>
      <c r="BF150" s="15" t="s">
        <v>224</v>
      </c>
      <c r="BG150" s="15" t="s">
        <v>224</v>
      </c>
      <c r="BH150" s="15" t="s">
        <v>224</v>
      </c>
      <c r="BI150" s="15" t="s">
        <v>224</v>
      </c>
      <c r="BJ150" s="15" t="s">
        <v>224</v>
      </c>
      <c r="BK150" s="15" t="s">
        <v>224</v>
      </c>
      <c r="BL150" s="15" t="s">
        <v>224</v>
      </c>
      <c r="BM150" s="15" t="s">
        <v>224</v>
      </c>
      <c r="BN150" s="15" t="s">
        <v>224</v>
      </c>
      <c r="BO150" s="15" t="s">
        <v>224</v>
      </c>
      <c r="BP150" s="15" t="s">
        <v>224</v>
      </c>
      <c r="BQ150" s="15" t="s">
        <v>224</v>
      </c>
      <c r="BR150" s="15" t="s">
        <v>224</v>
      </c>
      <c r="BS150" s="15" t="s">
        <v>224</v>
      </c>
      <c r="BT150" s="15" t="s">
        <v>224</v>
      </c>
      <c r="BU150" s="15" t="s">
        <v>224</v>
      </c>
      <c r="BV150" s="15" t="s">
        <v>224</v>
      </c>
      <c r="BW150" s="15" t="s">
        <v>224</v>
      </c>
      <c r="BX150" s="15" t="s">
        <v>224</v>
      </c>
      <c r="BY150" s="15" t="s">
        <v>224</v>
      </c>
      <c r="BZ150" s="15" t="s">
        <v>224</v>
      </c>
      <c r="CA150" s="15" t="s">
        <v>224</v>
      </c>
      <c r="CB150" s="15" t="s">
        <v>224</v>
      </c>
      <c r="CC150" s="15" t="s">
        <v>224</v>
      </c>
      <c r="CD150" s="15" t="s">
        <v>224</v>
      </c>
      <c r="CE150" s="15" t="s">
        <v>224</v>
      </c>
      <c r="CF150" s="15" t="s">
        <v>224</v>
      </c>
      <c r="CG150" s="15" t="s">
        <v>224</v>
      </c>
      <c r="CH150" s="15" t="s">
        <v>224</v>
      </c>
      <c r="CI150" s="15" t="s">
        <v>224</v>
      </c>
      <c r="CJ150" s="15" t="s">
        <v>224</v>
      </c>
      <c r="CK150" s="15" t="s">
        <v>224</v>
      </c>
      <c r="CL150" s="15" t="s">
        <v>224</v>
      </c>
      <c r="CM150" s="15" t="s">
        <v>224</v>
      </c>
      <c r="CN150" s="15" t="s">
        <v>224</v>
      </c>
      <c r="CO150" s="15" t="s">
        <v>224</v>
      </c>
      <c r="CP150" s="15" t="s">
        <v>224</v>
      </c>
      <c r="CQ150" s="15" t="s">
        <v>224</v>
      </c>
      <c r="CR150" s="15" t="s">
        <v>224</v>
      </c>
      <c r="CS150" s="15" t="s">
        <v>224</v>
      </c>
      <c r="CT150" s="15" t="s">
        <v>224</v>
      </c>
    </row>
    <row r="151">
      <c r="A151" s="13" t="str">
        <f t="shared" si="1"/>
        <v>DSD_09 20153710 Nguyễn Thị Thư</v>
      </c>
      <c r="B151" s="14">
        <v>43732.60940100694</v>
      </c>
      <c r="C151" s="15" t="s">
        <v>344</v>
      </c>
      <c r="D151" s="16">
        <v>0.0</v>
      </c>
      <c r="E151" s="15" t="s">
        <v>601</v>
      </c>
      <c r="F151" s="15" t="s">
        <v>710</v>
      </c>
      <c r="G151" s="15" t="s">
        <v>3336</v>
      </c>
      <c r="H151" s="15" t="s">
        <v>3338</v>
      </c>
      <c r="I151" s="15" t="s">
        <v>3340</v>
      </c>
      <c r="J151" s="17" t="s">
        <v>3341</v>
      </c>
      <c r="K151" s="15" t="s">
        <v>3342</v>
      </c>
      <c r="L151" s="15" t="s">
        <v>3344</v>
      </c>
      <c r="N151" s="15" t="s">
        <v>3346</v>
      </c>
      <c r="O151" s="15" t="s">
        <v>3349</v>
      </c>
      <c r="P151" s="15" t="s">
        <v>275</v>
      </c>
      <c r="Q151" s="15" t="s">
        <v>222</v>
      </c>
      <c r="R151" s="15" t="s">
        <v>222</v>
      </c>
      <c r="S151" s="15" t="s">
        <v>222</v>
      </c>
      <c r="T151" s="15" t="s">
        <v>688</v>
      </c>
      <c r="U151" s="15" t="s">
        <v>224</v>
      </c>
      <c r="V151" s="15" t="s">
        <v>224</v>
      </c>
      <c r="W151" s="15" t="s">
        <v>275</v>
      </c>
      <c r="X151" s="15" t="s">
        <v>224</v>
      </c>
      <c r="Y151" s="15" t="s">
        <v>224</v>
      </c>
      <c r="Z151" s="15" t="s">
        <v>688</v>
      </c>
      <c r="AA151" s="15" t="s">
        <v>224</v>
      </c>
      <c r="AB151" s="15" t="s">
        <v>224</v>
      </c>
      <c r="AC151" s="15" t="s">
        <v>224</v>
      </c>
      <c r="AD151" s="15" t="s">
        <v>224</v>
      </c>
      <c r="AE151" s="15" t="s">
        <v>224</v>
      </c>
      <c r="AF151" s="15" t="s">
        <v>224</v>
      </c>
      <c r="AG151" s="15" t="s">
        <v>224</v>
      </c>
      <c r="AH151" s="15" t="s">
        <v>224</v>
      </c>
      <c r="AI151" s="15" t="s">
        <v>224</v>
      </c>
      <c r="AJ151" s="15" t="s">
        <v>224</v>
      </c>
      <c r="AK151" s="15" t="s">
        <v>224</v>
      </c>
      <c r="AL151" s="15" t="s">
        <v>224</v>
      </c>
      <c r="AM151" s="15" t="s">
        <v>224</v>
      </c>
      <c r="AN151" s="15" t="s">
        <v>224</v>
      </c>
      <c r="AO151" s="15" t="s">
        <v>224</v>
      </c>
      <c r="AP151" s="15" t="s">
        <v>224</v>
      </c>
      <c r="AQ151" s="15" t="s">
        <v>224</v>
      </c>
      <c r="AR151" s="15" t="s">
        <v>222</v>
      </c>
      <c r="AS151" s="15" t="s">
        <v>224</v>
      </c>
      <c r="AT151" s="15" t="s">
        <v>224</v>
      </c>
      <c r="AU151" s="15" t="s">
        <v>224</v>
      </c>
      <c r="AV151" s="15" t="s">
        <v>224</v>
      </c>
      <c r="AW151" s="15" t="s">
        <v>224</v>
      </c>
      <c r="AX151" s="15" t="s">
        <v>224</v>
      </c>
      <c r="AY151" s="15" t="s">
        <v>224</v>
      </c>
      <c r="AZ151" s="15" t="s">
        <v>224</v>
      </c>
      <c r="BA151" s="15" t="s">
        <v>224</v>
      </c>
      <c r="BB151" s="15" t="s">
        <v>224</v>
      </c>
      <c r="BC151" s="15" t="s">
        <v>224</v>
      </c>
      <c r="BD151" s="15" t="s">
        <v>224</v>
      </c>
      <c r="BE151" s="15" t="s">
        <v>224</v>
      </c>
      <c r="BF151" s="15" t="s">
        <v>224</v>
      </c>
      <c r="BG151" s="15" t="s">
        <v>224</v>
      </c>
      <c r="BH151" s="15" t="s">
        <v>224</v>
      </c>
      <c r="BI151" s="15" t="s">
        <v>224</v>
      </c>
      <c r="BJ151" s="15" t="s">
        <v>224</v>
      </c>
      <c r="BK151" s="15" t="s">
        <v>224</v>
      </c>
      <c r="BL151" s="15" t="s">
        <v>224</v>
      </c>
      <c r="BM151" s="15" t="s">
        <v>224</v>
      </c>
      <c r="BN151" s="15" t="s">
        <v>224</v>
      </c>
      <c r="BO151" s="15" t="s">
        <v>224</v>
      </c>
      <c r="BP151" s="15" t="s">
        <v>224</v>
      </c>
      <c r="BQ151" s="15" t="s">
        <v>224</v>
      </c>
      <c r="BR151" s="15" t="s">
        <v>224</v>
      </c>
      <c r="BS151" s="15" t="s">
        <v>224</v>
      </c>
      <c r="BT151" s="15" t="s">
        <v>224</v>
      </c>
      <c r="BU151" s="15" t="s">
        <v>224</v>
      </c>
      <c r="BV151" s="15" t="s">
        <v>224</v>
      </c>
      <c r="BW151" s="15" t="s">
        <v>224</v>
      </c>
      <c r="BX151" s="15" t="s">
        <v>224</v>
      </c>
      <c r="BY151" s="15" t="s">
        <v>224</v>
      </c>
      <c r="BZ151" s="15" t="s">
        <v>224</v>
      </c>
      <c r="CA151" s="15" t="s">
        <v>224</v>
      </c>
      <c r="CB151" s="15" t="s">
        <v>224</v>
      </c>
      <c r="CC151" s="15" t="s">
        <v>224</v>
      </c>
      <c r="CD151" s="15" t="s">
        <v>224</v>
      </c>
      <c r="CE151" s="15" t="s">
        <v>224</v>
      </c>
      <c r="CF151" s="15" t="s">
        <v>224</v>
      </c>
      <c r="CG151" s="15" t="s">
        <v>224</v>
      </c>
      <c r="CH151" s="15" t="s">
        <v>224</v>
      </c>
      <c r="CI151" s="15" t="s">
        <v>224</v>
      </c>
      <c r="CJ151" s="15" t="s">
        <v>224</v>
      </c>
      <c r="CK151" s="15" t="s">
        <v>224</v>
      </c>
      <c r="CL151" s="15" t="s">
        <v>224</v>
      </c>
      <c r="CM151" s="15" t="s">
        <v>224</v>
      </c>
      <c r="CN151" s="15" t="s">
        <v>224</v>
      </c>
      <c r="CO151" s="15" t="s">
        <v>224</v>
      </c>
      <c r="CP151" s="15" t="s">
        <v>224</v>
      </c>
      <c r="CQ151" s="15" t="s">
        <v>224</v>
      </c>
      <c r="CR151" s="15" t="s">
        <v>224</v>
      </c>
      <c r="CS151" s="15" t="s">
        <v>224</v>
      </c>
      <c r="CT151" s="15" t="s">
        <v>224</v>
      </c>
    </row>
    <row r="152">
      <c r="A152" s="13" t="str">
        <f t="shared" si="1"/>
        <v>DSD_09 20153710 Nguyễn Thị Thư</v>
      </c>
      <c r="B152" s="14">
        <v>43732.6232509838</v>
      </c>
      <c r="C152" s="15" t="s">
        <v>344</v>
      </c>
      <c r="D152" s="16">
        <v>0.0</v>
      </c>
      <c r="E152" s="15" t="s">
        <v>601</v>
      </c>
      <c r="F152" s="15" t="s">
        <v>710</v>
      </c>
      <c r="G152" s="15" t="s">
        <v>3537</v>
      </c>
      <c r="H152" s="15" t="s">
        <v>3537</v>
      </c>
      <c r="I152" s="15" t="s">
        <v>3537</v>
      </c>
      <c r="J152" s="17" t="s">
        <v>3538</v>
      </c>
      <c r="K152" s="15" t="s">
        <v>3539</v>
      </c>
      <c r="L152" s="15" t="s">
        <v>3540</v>
      </c>
      <c r="N152" s="15" t="s">
        <v>3541</v>
      </c>
      <c r="O152" s="15" t="s">
        <v>3542</v>
      </c>
      <c r="P152" s="15" t="s">
        <v>275</v>
      </c>
      <c r="Q152" s="15" t="s">
        <v>222</v>
      </c>
      <c r="R152" s="15" t="s">
        <v>222</v>
      </c>
      <c r="S152" s="15" t="s">
        <v>222</v>
      </c>
      <c r="T152" s="15" t="s">
        <v>224</v>
      </c>
      <c r="U152" s="15" t="s">
        <v>224</v>
      </c>
      <c r="V152" s="15" t="s">
        <v>224</v>
      </c>
      <c r="W152" s="15" t="s">
        <v>275</v>
      </c>
      <c r="X152" s="15" t="s">
        <v>224</v>
      </c>
      <c r="Y152" s="15" t="s">
        <v>340</v>
      </c>
      <c r="Z152" s="15" t="s">
        <v>224</v>
      </c>
      <c r="AA152" s="15" t="s">
        <v>224</v>
      </c>
      <c r="AB152" s="15" t="s">
        <v>224</v>
      </c>
      <c r="AC152" s="15" t="s">
        <v>224</v>
      </c>
      <c r="AD152" s="15" t="s">
        <v>224</v>
      </c>
      <c r="AE152" s="15" t="s">
        <v>224</v>
      </c>
      <c r="AF152" s="15" t="s">
        <v>224</v>
      </c>
      <c r="AG152" s="15" t="s">
        <v>224</v>
      </c>
      <c r="AH152" s="15" t="s">
        <v>224</v>
      </c>
      <c r="AI152" s="15" t="s">
        <v>224</v>
      </c>
      <c r="AJ152" s="15" t="s">
        <v>224</v>
      </c>
      <c r="AK152" s="15" t="s">
        <v>224</v>
      </c>
      <c r="AL152" s="15" t="s">
        <v>224</v>
      </c>
      <c r="AM152" s="15" t="s">
        <v>224</v>
      </c>
      <c r="AN152" s="15" t="s">
        <v>224</v>
      </c>
      <c r="AO152" s="15" t="s">
        <v>224</v>
      </c>
      <c r="AP152" s="15" t="s">
        <v>224</v>
      </c>
      <c r="AQ152" s="15" t="s">
        <v>224</v>
      </c>
      <c r="AR152" s="15" t="s">
        <v>222</v>
      </c>
      <c r="AS152" s="15" t="s">
        <v>224</v>
      </c>
      <c r="AT152" s="15" t="s">
        <v>224</v>
      </c>
      <c r="AU152" s="15" t="s">
        <v>224</v>
      </c>
      <c r="AV152" s="15" t="s">
        <v>224</v>
      </c>
      <c r="AW152" s="15" t="s">
        <v>224</v>
      </c>
      <c r="AX152" s="15" t="s">
        <v>224</v>
      </c>
      <c r="AY152" s="15" t="s">
        <v>224</v>
      </c>
      <c r="AZ152" s="15" t="s">
        <v>224</v>
      </c>
      <c r="BA152" s="15" t="s">
        <v>224</v>
      </c>
      <c r="BB152" s="15" t="s">
        <v>224</v>
      </c>
      <c r="BC152" s="15" t="s">
        <v>224</v>
      </c>
      <c r="BD152" s="15" t="s">
        <v>224</v>
      </c>
      <c r="BE152" s="15" t="s">
        <v>224</v>
      </c>
      <c r="BF152" s="15" t="s">
        <v>224</v>
      </c>
      <c r="BG152" s="15" t="s">
        <v>340</v>
      </c>
      <c r="BH152" s="15" t="s">
        <v>224</v>
      </c>
      <c r="BI152" s="15" t="s">
        <v>224</v>
      </c>
      <c r="BJ152" s="15" t="s">
        <v>224</v>
      </c>
      <c r="BK152" s="15" t="s">
        <v>224</v>
      </c>
      <c r="BL152" s="15" t="s">
        <v>224</v>
      </c>
      <c r="BM152" s="15" t="s">
        <v>224</v>
      </c>
      <c r="BN152" s="15" t="s">
        <v>224</v>
      </c>
      <c r="BO152" s="15" t="s">
        <v>224</v>
      </c>
      <c r="BP152" s="15" t="s">
        <v>224</v>
      </c>
      <c r="BQ152" s="15" t="s">
        <v>224</v>
      </c>
      <c r="BR152" s="15" t="s">
        <v>224</v>
      </c>
      <c r="BS152" s="15" t="s">
        <v>224</v>
      </c>
      <c r="BT152" s="15" t="s">
        <v>224</v>
      </c>
      <c r="BU152" s="15" t="s">
        <v>224</v>
      </c>
      <c r="BV152" s="15" t="s">
        <v>224</v>
      </c>
      <c r="BW152" s="15" t="s">
        <v>224</v>
      </c>
      <c r="BX152" s="15" t="s">
        <v>224</v>
      </c>
      <c r="BY152" s="15" t="s">
        <v>224</v>
      </c>
      <c r="BZ152" s="15" t="s">
        <v>224</v>
      </c>
      <c r="CA152" s="15" t="s">
        <v>224</v>
      </c>
      <c r="CB152" s="15" t="s">
        <v>224</v>
      </c>
      <c r="CC152" s="15" t="s">
        <v>224</v>
      </c>
      <c r="CD152" s="15" t="s">
        <v>224</v>
      </c>
      <c r="CE152" s="15" t="s">
        <v>224</v>
      </c>
      <c r="CF152" s="15" t="s">
        <v>224</v>
      </c>
      <c r="CG152" s="15" t="s">
        <v>224</v>
      </c>
      <c r="CH152" s="15" t="s">
        <v>224</v>
      </c>
      <c r="CI152" s="15" t="s">
        <v>224</v>
      </c>
      <c r="CJ152" s="15" t="s">
        <v>224</v>
      </c>
      <c r="CK152" s="15" t="s">
        <v>224</v>
      </c>
      <c r="CL152" s="15" t="s">
        <v>224</v>
      </c>
      <c r="CM152" s="15" t="s">
        <v>224</v>
      </c>
      <c r="CN152" s="15" t="s">
        <v>224</v>
      </c>
      <c r="CO152" s="15" t="s">
        <v>224</v>
      </c>
      <c r="CP152" s="15" t="s">
        <v>224</v>
      </c>
      <c r="CQ152" s="15" t="s">
        <v>224</v>
      </c>
      <c r="CR152" s="15" t="s">
        <v>224</v>
      </c>
      <c r="CS152" s="15" t="s">
        <v>224</v>
      </c>
      <c r="CT152" s="15" t="s">
        <v>224</v>
      </c>
    </row>
    <row r="153">
      <c r="A153" s="13" t="str">
        <f t="shared" si="1"/>
        <v>DSD_09 20153710 Nguyễn Thị Thư</v>
      </c>
      <c r="B153" s="14">
        <v>43732.63097597222</v>
      </c>
      <c r="C153" s="15" t="s">
        <v>344</v>
      </c>
      <c r="D153" s="16">
        <v>0.0</v>
      </c>
      <c r="E153" s="15" t="s">
        <v>601</v>
      </c>
      <c r="F153" s="15" t="s">
        <v>1587</v>
      </c>
      <c r="G153" s="15" t="s">
        <v>3550</v>
      </c>
      <c r="H153" s="15" t="s">
        <v>3551</v>
      </c>
      <c r="I153" s="15" t="s">
        <v>3551</v>
      </c>
      <c r="J153" s="17" t="s">
        <v>3554</v>
      </c>
      <c r="K153" s="15" t="s">
        <v>3556</v>
      </c>
      <c r="L153" s="15" t="s">
        <v>3557</v>
      </c>
      <c r="N153" s="15" t="s">
        <v>3559</v>
      </c>
      <c r="O153" s="15" t="s">
        <v>379</v>
      </c>
      <c r="P153" s="15" t="s">
        <v>275</v>
      </c>
      <c r="Q153" s="15" t="s">
        <v>224</v>
      </c>
      <c r="R153" s="15" t="s">
        <v>222</v>
      </c>
      <c r="S153" s="15" t="s">
        <v>222</v>
      </c>
      <c r="T153" s="15" t="s">
        <v>340</v>
      </c>
      <c r="U153" s="15" t="s">
        <v>275</v>
      </c>
      <c r="V153" s="15" t="s">
        <v>222</v>
      </c>
      <c r="W153" s="15" t="s">
        <v>222</v>
      </c>
      <c r="X153" s="15" t="s">
        <v>224</v>
      </c>
      <c r="Y153" s="15" t="s">
        <v>224</v>
      </c>
      <c r="Z153" s="15" t="s">
        <v>224</v>
      </c>
      <c r="AA153" s="15" t="s">
        <v>224</v>
      </c>
      <c r="AB153" s="15" t="s">
        <v>224</v>
      </c>
      <c r="AC153" s="15" t="s">
        <v>224</v>
      </c>
      <c r="AD153" s="15" t="s">
        <v>224</v>
      </c>
      <c r="AE153" s="15" t="s">
        <v>224</v>
      </c>
      <c r="AF153" s="15" t="s">
        <v>224</v>
      </c>
      <c r="AG153" s="15" t="s">
        <v>224</v>
      </c>
      <c r="AH153" s="15" t="s">
        <v>224</v>
      </c>
      <c r="AI153" s="15" t="s">
        <v>224</v>
      </c>
      <c r="AJ153" s="15" t="s">
        <v>224</v>
      </c>
      <c r="AK153" s="15" t="s">
        <v>224</v>
      </c>
      <c r="AL153" s="15" t="s">
        <v>224</v>
      </c>
      <c r="AM153" s="15" t="s">
        <v>224</v>
      </c>
      <c r="AN153" s="15" t="s">
        <v>224</v>
      </c>
      <c r="AO153" s="15" t="s">
        <v>224</v>
      </c>
      <c r="AP153" s="15" t="s">
        <v>224</v>
      </c>
      <c r="AQ153" s="15" t="s">
        <v>224</v>
      </c>
      <c r="AR153" s="15" t="s">
        <v>222</v>
      </c>
      <c r="AS153" s="15" t="s">
        <v>224</v>
      </c>
      <c r="AT153" s="15" t="s">
        <v>224</v>
      </c>
      <c r="AU153" s="15" t="s">
        <v>224</v>
      </c>
      <c r="AV153" s="15" t="s">
        <v>224</v>
      </c>
      <c r="AW153" s="15" t="s">
        <v>224</v>
      </c>
      <c r="AX153" s="15" t="s">
        <v>224</v>
      </c>
      <c r="AY153" s="15" t="s">
        <v>224</v>
      </c>
      <c r="AZ153" s="15" t="s">
        <v>224</v>
      </c>
      <c r="BA153" s="15" t="s">
        <v>224</v>
      </c>
      <c r="BB153" s="15" t="s">
        <v>224</v>
      </c>
      <c r="BC153" s="15" t="s">
        <v>224</v>
      </c>
      <c r="BD153" s="15" t="s">
        <v>224</v>
      </c>
      <c r="BE153" s="15" t="s">
        <v>224</v>
      </c>
      <c r="BF153" s="15" t="s">
        <v>224</v>
      </c>
      <c r="BG153" s="15" t="s">
        <v>224</v>
      </c>
      <c r="BH153" s="15" t="s">
        <v>224</v>
      </c>
      <c r="BI153" s="15" t="s">
        <v>224</v>
      </c>
      <c r="BJ153" s="15" t="s">
        <v>224</v>
      </c>
      <c r="BK153" s="15" t="s">
        <v>224</v>
      </c>
      <c r="BL153" s="15" t="s">
        <v>224</v>
      </c>
      <c r="BM153" s="15" t="s">
        <v>224</v>
      </c>
      <c r="BN153" s="15" t="s">
        <v>224</v>
      </c>
      <c r="BO153" s="15" t="s">
        <v>224</v>
      </c>
      <c r="BP153" s="15" t="s">
        <v>224</v>
      </c>
      <c r="BQ153" s="15" t="s">
        <v>224</v>
      </c>
      <c r="BR153" s="15" t="s">
        <v>224</v>
      </c>
      <c r="BS153" s="15" t="s">
        <v>224</v>
      </c>
      <c r="BT153" s="15" t="s">
        <v>224</v>
      </c>
      <c r="BU153" s="15" t="s">
        <v>224</v>
      </c>
      <c r="BV153" s="15" t="s">
        <v>224</v>
      </c>
      <c r="BW153" s="15" t="s">
        <v>224</v>
      </c>
      <c r="BX153" s="15" t="s">
        <v>224</v>
      </c>
      <c r="BY153" s="15" t="s">
        <v>224</v>
      </c>
      <c r="BZ153" s="15" t="s">
        <v>224</v>
      </c>
      <c r="CA153" s="15" t="s">
        <v>224</v>
      </c>
      <c r="CB153" s="15" t="s">
        <v>224</v>
      </c>
      <c r="CC153" s="15" t="s">
        <v>224</v>
      </c>
      <c r="CD153" s="15" t="s">
        <v>224</v>
      </c>
      <c r="CE153" s="15" t="s">
        <v>224</v>
      </c>
      <c r="CF153" s="15" t="s">
        <v>224</v>
      </c>
      <c r="CG153" s="15" t="s">
        <v>224</v>
      </c>
      <c r="CH153" s="15" t="s">
        <v>224</v>
      </c>
      <c r="CI153" s="15" t="s">
        <v>224</v>
      </c>
      <c r="CJ153" s="15" t="s">
        <v>224</v>
      </c>
      <c r="CK153" s="15" t="s">
        <v>224</v>
      </c>
      <c r="CL153" s="15" t="s">
        <v>224</v>
      </c>
      <c r="CM153" s="15" t="s">
        <v>224</v>
      </c>
      <c r="CN153" s="15" t="s">
        <v>224</v>
      </c>
      <c r="CO153" s="15" t="s">
        <v>224</v>
      </c>
      <c r="CP153" s="15" t="s">
        <v>224</v>
      </c>
      <c r="CQ153" s="15" t="s">
        <v>224</v>
      </c>
      <c r="CR153" s="15" t="s">
        <v>224</v>
      </c>
      <c r="CS153" s="15" t="s">
        <v>224</v>
      </c>
      <c r="CT153" s="15" t="s">
        <v>224</v>
      </c>
    </row>
    <row r="154">
      <c r="A154" s="13" t="str">
        <f t="shared" si="1"/>
        <v>DSD_09 20153752 Nguyễn Tài Tiêu</v>
      </c>
      <c r="B154" s="14">
        <v>43732.68238056713</v>
      </c>
      <c r="C154" s="15" t="s">
        <v>190</v>
      </c>
      <c r="D154" s="16">
        <v>0.0</v>
      </c>
      <c r="E154" s="15" t="s">
        <v>613</v>
      </c>
      <c r="F154" s="15" t="s">
        <v>1587</v>
      </c>
      <c r="G154" s="15" t="s">
        <v>3585</v>
      </c>
      <c r="H154" s="15" t="s">
        <v>3586</v>
      </c>
      <c r="I154" s="15" t="s">
        <v>3591</v>
      </c>
      <c r="J154" s="17" t="s">
        <v>3592</v>
      </c>
      <c r="K154" s="15" t="s">
        <v>3372</v>
      </c>
      <c r="L154" s="15" t="s">
        <v>3593</v>
      </c>
      <c r="N154" s="15" t="s">
        <v>379</v>
      </c>
      <c r="O154" s="15" t="s">
        <v>379</v>
      </c>
      <c r="P154" s="15" t="s">
        <v>224</v>
      </c>
      <c r="Q154" s="15" t="s">
        <v>224</v>
      </c>
      <c r="R154" s="15" t="s">
        <v>224</v>
      </c>
      <c r="U154" s="15" t="s">
        <v>224</v>
      </c>
      <c r="V154" s="15" t="s">
        <v>224</v>
      </c>
      <c r="AM154" s="15" t="s">
        <v>224</v>
      </c>
      <c r="AQ154" s="15" t="s">
        <v>224</v>
      </c>
      <c r="AS154" s="15" t="s">
        <v>275</v>
      </c>
      <c r="AT154" s="15" t="s">
        <v>222</v>
      </c>
      <c r="AU154" s="15" t="s">
        <v>222</v>
      </c>
      <c r="AW154" s="15" t="s">
        <v>222</v>
      </c>
      <c r="AX154" s="15" t="s">
        <v>222</v>
      </c>
      <c r="AZ154" s="15" t="s">
        <v>222</v>
      </c>
      <c r="BA154" s="15" t="s">
        <v>222</v>
      </c>
      <c r="BB154" s="15" t="s">
        <v>222</v>
      </c>
      <c r="BC154" s="15" t="s">
        <v>222</v>
      </c>
      <c r="BD154" s="15" t="s">
        <v>222</v>
      </c>
      <c r="BF154" s="15" t="s">
        <v>222</v>
      </c>
      <c r="BI154" s="15" t="s">
        <v>224</v>
      </c>
      <c r="BJ154" s="15" t="s">
        <v>224</v>
      </c>
      <c r="BM154" s="15" t="s">
        <v>224</v>
      </c>
      <c r="BN154" s="15" t="s">
        <v>224</v>
      </c>
      <c r="BO154" s="15" t="s">
        <v>224</v>
      </c>
      <c r="BP154" s="15" t="s">
        <v>224</v>
      </c>
      <c r="BV154" s="15" t="s">
        <v>224</v>
      </c>
      <c r="BW154" s="15" t="s">
        <v>224</v>
      </c>
      <c r="BX154" s="15" t="s">
        <v>224</v>
      </c>
      <c r="BY154" s="15" t="s">
        <v>224</v>
      </c>
      <c r="BZ154" s="15" t="s">
        <v>224</v>
      </c>
      <c r="CA154" s="15" t="s">
        <v>224</v>
      </c>
      <c r="CB154" s="15" t="s">
        <v>224</v>
      </c>
      <c r="CC154" s="15" t="s">
        <v>224</v>
      </c>
      <c r="CD154" s="15" t="s">
        <v>224</v>
      </c>
      <c r="CE154" s="15" t="s">
        <v>224</v>
      </c>
      <c r="CF154" s="15" t="s">
        <v>224</v>
      </c>
      <c r="CG154" s="15" t="s">
        <v>224</v>
      </c>
      <c r="CH154" s="15" t="s">
        <v>224</v>
      </c>
      <c r="CI154" s="15" t="s">
        <v>224</v>
      </c>
      <c r="CJ154" s="15" t="s">
        <v>224</v>
      </c>
      <c r="CS154" s="15" t="s">
        <v>224</v>
      </c>
      <c r="CT154" s="15" t="s">
        <v>224</v>
      </c>
    </row>
    <row r="155">
      <c r="A155" s="13" t="str">
        <f t="shared" si="1"/>
        <v>DSD_09 20153752 Nguyễn Tài Tiêu</v>
      </c>
      <c r="B155" s="14">
        <v>43732.68952221065</v>
      </c>
      <c r="C155" s="15" t="s">
        <v>190</v>
      </c>
      <c r="D155" s="16">
        <v>0.0</v>
      </c>
      <c r="E155" s="15" t="s">
        <v>613</v>
      </c>
      <c r="F155" s="15" t="s">
        <v>1587</v>
      </c>
      <c r="G155" s="15" t="s">
        <v>3585</v>
      </c>
      <c r="H155" s="15" t="s">
        <v>3614</v>
      </c>
      <c r="I155" s="15" t="s">
        <v>3615</v>
      </c>
      <c r="J155" s="17" t="s">
        <v>3616</v>
      </c>
      <c r="K155" s="39" t="s">
        <v>3372</v>
      </c>
      <c r="L155" s="15" t="s">
        <v>3593</v>
      </c>
      <c r="N155" s="15" t="s">
        <v>379</v>
      </c>
      <c r="O155" s="15" t="s">
        <v>379</v>
      </c>
      <c r="AR155" s="15" t="s">
        <v>222</v>
      </c>
      <c r="AS155" s="15" t="s">
        <v>222</v>
      </c>
      <c r="AT155" s="15" t="s">
        <v>222</v>
      </c>
      <c r="AU155" s="15" t="s">
        <v>222</v>
      </c>
      <c r="AV155" s="15" t="s">
        <v>222</v>
      </c>
      <c r="AW155" s="15" t="s">
        <v>222</v>
      </c>
      <c r="AX155" s="15" t="s">
        <v>222</v>
      </c>
      <c r="AY155" s="15" t="s">
        <v>222</v>
      </c>
      <c r="AZ155" s="15" t="s">
        <v>222</v>
      </c>
      <c r="BA155" s="15" t="s">
        <v>222</v>
      </c>
      <c r="BB155" s="15" t="s">
        <v>222</v>
      </c>
      <c r="BC155" s="15" t="s">
        <v>222</v>
      </c>
      <c r="BD155" s="15" t="s">
        <v>222</v>
      </c>
      <c r="BE155" s="15" t="s">
        <v>222</v>
      </c>
      <c r="BF155" s="15" t="s">
        <v>222</v>
      </c>
      <c r="BI155" s="15" t="s">
        <v>222</v>
      </c>
      <c r="BJ155" s="15" t="s">
        <v>222</v>
      </c>
      <c r="BK155" s="15" t="s">
        <v>222</v>
      </c>
      <c r="BL155" s="15" t="s">
        <v>222</v>
      </c>
      <c r="BM155" s="15" t="s">
        <v>222</v>
      </c>
      <c r="BN155" s="15" t="s">
        <v>222</v>
      </c>
      <c r="BO155" s="15" t="s">
        <v>222</v>
      </c>
      <c r="BV155" s="15" t="s">
        <v>222</v>
      </c>
      <c r="BW155" s="15" t="s">
        <v>222</v>
      </c>
      <c r="BX155" s="15" t="s">
        <v>222</v>
      </c>
      <c r="BY155" s="15" t="s">
        <v>222</v>
      </c>
      <c r="BZ155" s="15" t="s">
        <v>222</v>
      </c>
      <c r="CA155" s="15" t="s">
        <v>222</v>
      </c>
      <c r="CB155" s="15" t="s">
        <v>222</v>
      </c>
      <c r="CC155" s="15" t="s">
        <v>222</v>
      </c>
      <c r="CD155" s="15" t="s">
        <v>222</v>
      </c>
      <c r="CE155" s="15" t="s">
        <v>222</v>
      </c>
      <c r="CF155" s="15" t="s">
        <v>222</v>
      </c>
      <c r="CG155" s="15" t="s">
        <v>222</v>
      </c>
      <c r="CH155" s="15" t="s">
        <v>222</v>
      </c>
      <c r="CI155" s="15" t="s">
        <v>222</v>
      </c>
      <c r="CJ155" s="15" t="s">
        <v>222</v>
      </c>
      <c r="CP155" s="15" t="s">
        <v>222</v>
      </c>
      <c r="CQ155" s="15" t="s">
        <v>222</v>
      </c>
      <c r="CR155" s="15" t="s">
        <v>222</v>
      </c>
      <c r="CS155" s="15" t="s">
        <v>222</v>
      </c>
      <c r="CT155" s="15" t="s">
        <v>222</v>
      </c>
    </row>
    <row r="156">
      <c r="A156" s="13" t="str">
        <f t="shared" si="1"/>
        <v>DSD_09 20153752 Nguyễn Tài Tiêu</v>
      </c>
      <c r="B156" s="14">
        <v>43732.30499438658</v>
      </c>
      <c r="C156" s="15" t="s">
        <v>190</v>
      </c>
      <c r="D156" s="16">
        <v>0.0</v>
      </c>
      <c r="E156" s="15" t="s">
        <v>613</v>
      </c>
      <c r="F156" s="15" t="s">
        <v>1587</v>
      </c>
      <c r="G156" s="15" t="s">
        <v>3644</v>
      </c>
      <c r="H156" s="15" t="s">
        <v>3645</v>
      </c>
      <c r="I156" s="15" t="s">
        <v>3645</v>
      </c>
      <c r="J156" s="17" t="s">
        <v>3646</v>
      </c>
      <c r="K156" s="39" t="s">
        <v>3396</v>
      </c>
      <c r="L156" s="15" t="s">
        <v>3647</v>
      </c>
      <c r="N156" s="15" t="s">
        <v>405</v>
      </c>
      <c r="O156" s="15" t="s">
        <v>3648</v>
      </c>
      <c r="P156" s="15" t="s">
        <v>224</v>
      </c>
      <c r="Q156" s="15" t="s">
        <v>224</v>
      </c>
      <c r="R156" s="15" t="s">
        <v>224</v>
      </c>
      <c r="S156" s="15" t="s">
        <v>224</v>
      </c>
      <c r="T156" s="15" t="s">
        <v>224</v>
      </c>
      <c r="U156" s="15" t="s">
        <v>275</v>
      </c>
      <c r="V156" s="15" t="s">
        <v>222</v>
      </c>
      <c r="AE156" s="15" t="s">
        <v>224</v>
      </c>
      <c r="AM156" s="15" t="s">
        <v>224</v>
      </c>
      <c r="AP156" s="15" t="s">
        <v>224</v>
      </c>
      <c r="AQ156" s="15" t="s">
        <v>224</v>
      </c>
      <c r="AR156" s="15" t="s">
        <v>224</v>
      </c>
      <c r="AS156" s="15" t="s">
        <v>224</v>
      </c>
      <c r="BO156" s="15" t="s">
        <v>224</v>
      </c>
      <c r="BV156" s="15" t="s">
        <v>224</v>
      </c>
      <c r="BW156" s="15" t="s">
        <v>224</v>
      </c>
      <c r="CF156" s="15" t="s">
        <v>224</v>
      </c>
      <c r="CG156" s="15" t="s">
        <v>224</v>
      </c>
      <c r="CM156" s="15" t="s">
        <v>224</v>
      </c>
    </row>
    <row r="157">
      <c r="A157" s="13" t="str">
        <f t="shared" si="1"/>
        <v>DSD_09 20153950 Trần Quốc Trọng</v>
      </c>
      <c r="B157" s="14">
        <v>43732.00584116898</v>
      </c>
      <c r="C157" s="15" t="s">
        <v>276</v>
      </c>
      <c r="D157" s="16">
        <v>0.0</v>
      </c>
      <c r="E157" s="15" t="s">
        <v>626</v>
      </c>
      <c r="F157" s="15" t="s">
        <v>1587</v>
      </c>
      <c r="G157" s="15" t="s">
        <v>3664</v>
      </c>
      <c r="H157" s="15" t="s">
        <v>3667</v>
      </c>
      <c r="I157" s="15" t="s">
        <v>3667</v>
      </c>
      <c r="J157" s="17" t="s">
        <v>3671</v>
      </c>
      <c r="K157" s="15" t="s">
        <v>3648</v>
      </c>
      <c r="L157" s="15" t="s">
        <v>3674</v>
      </c>
      <c r="N157" s="15" t="s">
        <v>744</v>
      </c>
      <c r="O157" s="15" t="s">
        <v>1182</v>
      </c>
      <c r="P157" s="15" t="s">
        <v>215</v>
      </c>
      <c r="Q157" s="15" t="s">
        <v>224</v>
      </c>
      <c r="R157" s="15" t="s">
        <v>215</v>
      </c>
      <c r="S157" s="15" t="s">
        <v>224</v>
      </c>
      <c r="T157" s="15" t="s">
        <v>224</v>
      </c>
      <c r="U157" s="15" t="s">
        <v>224</v>
      </c>
      <c r="W157" s="15" t="s">
        <v>275</v>
      </c>
      <c r="X157" s="15" t="s">
        <v>224</v>
      </c>
      <c r="Y157" s="15" t="s">
        <v>222</v>
      </c>
      <c r="Z157" s="15" t="s">
        <v>224</v>
      </c>
      <c r="AA157" s="15" t="s">
        <v>224</v>
      </c>
      <c r="AC157" s="15" t="s">
        <v>224</v>
      </c>
      <c r="AE157" s="15" t="s">
        <v>224</v>
      </c>
      <c r="AG157" s="15" t="s">
        <v>224</v>
      </c>
      <c r="AI157" s="15" t="s">
        <v>224</v>
      </c>
      <c r="AK157" s="15" t="s">
        <v>224</v>
      </c>
      <c r="AM157" s="15" t="s">
        <v>224</v>
      </c>
      <c r="AN157" s="15" t="s">
        <v>224</v>
      </c>
      <c r="AO157" s="15" t="s">
        <v>224</v>
      </c>
      <c r="AP157" s="15" t="s">
        <v>224</v>
      </c>
      <c r="AR157" s="15" t="s">
        <v>224</v>
      </c>
      <c r="AS157" s="15" t="s">
        <v>224</v>
      </c>
      <c r="AZ157" s="15" t="s">
        <v>224</v>
      </c>
      <c r="BG157" s="15" t="s">
        <v>224</v>
      </c>
      <c r="BI157" s="15" t="s">
        <v>224</v>
      </c>
      <c r="BK157" s="15" t="s">
        <v>224</v>
      </c>
      <c r="BM157" s="15" t="s">
        <v>224</v>
      </c>
      <c r="BO157" s="15" t="s">
        <v>224</v>
      </c>
      <c r="BQ157" s="15" t="s">
        <v>224</v>
      </c>
      <c r="BR157" s="15" t="s">
        <v>224</v>
      </c>
      <c r="BT157" s="15" t="s">
        <v>224</v>
      </c>
      <c r="BV157" s="15" t="s">
        <v>224</v>
      </c>
      <c r="BW157" s="15" t="s">
        <v>224</v>
      </c>
      <c r="CA157" s="15" t="s">
        <v>224</v>
      </c>
      <c r="CB157" s="15" t="s">
        <v>224</v>
      </c>
      <c r="CF157" s="15" t="s">
        <v>224</v>
      </c>
      <c r="CG157" s="15" t="s">
        <v>224</v>
      </c>
      <c r="CK157" s="15" t="s">
        <v>224</v>
      </c>
      <c r="CM157" s="15" t="s">
        <v>224</v>
      </c>
    </row>
    <row r="158">
      <c r="A158" s="13" t="str">
        <f t="shared" si="1"/>
        <v>DSD_09 20153950 Trần Quốc Trọng</v>
      </c>
      <c r="B158" s="14">
        <v>43731.98816302083</v>
      </c>
      <c r="C158" s="15" t="s">
        <v>276</v>
      </c>
      <c r="D158" s="16">
        <v>0.0</v>
      </c>
      <c r="E158" s="15" t="s">
        <v>626</v>
      </c>
      <c r="F158" s="15" t="s">
        <v>1587</v>
      </c>
      <c r="G158" s="15" t="s">
        <v>3644</v>
      </c>
      <c r="H158" s="15" t="s">
        <v>3682</v>
      </c>
      <c r="I158" s="15" t="s">
        <v>3682</v>
      </c>
      <c r="J158" s="17" t="s">
        <v>3684</v>
      </c>
      <c r="K158" s="15" t="s">
        <v>3396</v>
      </c>
      <c r="L158" s="15" t="s">
        <v>3647</v>
      </c>
      <c r="N158" s="15" t="s">
        <v>405</v>
      </c>
      <c r="O158" s="15" t="s">
        <v>3648</v>
      </c>
      <c r="P158" s="15" t="s">
        <v>224</v>
      </c>
      <c r="Q158" s="15" t="s">
        <v>224</v>
      </c>
      <c r="R158" s="15" t="s">
        <v>224</v>
      </c>
      <c r="S158" s="15" t="s">
        <v>224</v>
      </c>
      <c r="T158" s="15" t="s">
        <v>224</v>
      </c>
      <c r="W158" s="15" t="s">
        <v>275</v>
      </c>
      <c r="X158" s="15" t="s">
        <v>224</v>
      </c>
      <c r="Y158" s="15" t="s">
        <v>222</v>
      </c>
      <c r="AM158" s="15" t="s">
        <v>224</v>
      </c>
      <c r="AN158" s="15" t="s">
        <v>224</v>
      </c>
      <c r="AO158" s="15" t="s">
        <v>224</v>
      </c>
      <c r="AR158" s="15" t="s">
        <v>224</v>
      </c>
    </row>
    <row r="159">
      <c r="A159" s="13" t="str">
        <f t="shared" si="1"/>
        <v>DSD_09 20153950 Trần Quốc Trọng</v>
      </c>
      <c r="B159" s="14">
        <v>43731.99239680555</v>
      </c>
      <c r="C159" s="15" t="s">
        <v>276</v>
      </c>
      <c r="D159" s="16">
        <v>0.0</v>
      </c>
      <c r="E159" s="15" t="s">
        <v>626</v>
      </c>
      <c r="F159" s="15" t="s">
        <v>1587</v>
      </c>
      <c r="G159" s="15" t="s">
        <v>3644</v>
      </c>
      <c r="H159" s="15" t="s">
        <v>3686</v>
      </c>
      <c r="I159" s="15" t="s">
        <v>3686</v>
      </c>
      <c r="J159" s="17" t="s">
        <v>3687</v>
      </c>
      <c r="K159" s="39" t="s">
        <v>3396</v>
      </c>
      <c r="L159" s="15" t="s">
        <v>3647</v>
      </c>
      <c r="N159" s="15" t="s">
        <v>405</v>
      </c>
      <c r="O159" s="15" t="s">
        <v>3648</v>
      </c>
      <c r="P159" s="15" t="s">
        <v>224</v>
      </c>
      <c r="Q159" s="15" t="s">
        <v>224</v>
      </c>
      <c r="R159" s="15" t="s">
        <v>224</v>
      </c>
      <c r="S159" s="15" t="s">
        <v>224</v>
      </c>
      <c r="T159" s="15" t="s">
        <v>224</v>
      </c>
      <c r="W159" s="15" t="s">
        <v>275</v>
      </c>
      <c r="X159" s="15" t="s">
        <v>224</v>
      </c>
      <c r="Y159" s="15" t="s">
        <v>222</v>
      </c>
      <c r="AM159" s="15" t="s">
        <v>224</v>
      </c>
      <c r="AN159" s="15" t="s">
        <v>224</v>
      </c>
      <c r="AO159" s="15" t="s">
        <v>224</v>
      </c>
      <c r="AR159" s="15" t="s">
        <v>224</v>
      </c>
    </row>
    <row r="160">
      <c r="A160" s="13" t="str">
        <f t="shared" si="1"/>
        <v>DSD_10 20151469 Hoàng Văn Hoan</v>
      </c>
      <c r="B160" s="14">
        <v>43732.95938008102</v>
      </c>
      <c r="C160" s="15" t="s">
        <v>238</v>
      </c>
      <c r="D160" s="16">
        <v>0.0</v>
      </c>
      <c r="E160" s="15" t="s">
        <v>477</v>
      </c>
      <c r="F160" s="15" t="s">
        <v>1587</v>
      </c>
      <c r="G160" s="15" t="s">
        <v>3619</v>
      </c>
      <c r="H160" s="15" t="s">
        <v>3621</v>
      </c>
      <c r="I160" s="15" t="s">
        <v>3622</v>
      </c>
      <c r="J160" s="17" t="s">
        <v>3624</v>
      </c>
      <c r="K160" s="15" t="s">
        <v>3705</v>
      </c>
      <c r="L160" s="15" t="s">
        <v>3706</v>
      </c>
      <c r="N160" s="15" t="s">
        <v>3630</v>
      </c>
      <c r="O160" s="15" t="s">
        <v>379</v>
      </c>
      <c r="P160" s="15" t="s">
        <v>224</v>
      </c>
      <c r="Q160" s="15" t="s">
        <v>224</v>
      </c>
      <c r="R160" s="15" t="s">
        <v>224</v>
      </c>
      <c r="S160" s="15" t="s">
        <v>224</v>
      </c>
      <c r="T160" s="15" t="s">
        <v>224</v>
      </c>
      <c r="U160" s="15" t="s">
        <v>688</v>
      </c>
      <c r="V160" s="15" t="s">
        <v>224</v>
      </c>
      <c r="AM160" s="15" t="s">
        <v>688</v>
      </c>
      <c r="AN160" s="15" t="s">
        <v>688</v>
      </c>
      <c r="AO160" s="15" t="s">
        <v>224</v>
      </c>
      <c r="AP160" s="15" t="s">
        <v>688</v>
      </c>
      <c r="AQ160" s="15" t="s">
        <v>275</v>
      </c>
      <c r="AR160" s="15" t="s">
        <v>688</v>
      </c>
      <c r="AS160" s="15" t="s">
        <v>224</v>
      </c>
      <c r="AT160" s="15" t="s">
        <v>224</v>
      </c>
      <c r="AU160" s="15" t="s">
        <v>224</v>
      </c>
      <c r="AV160" s="15" t="s">
        <v>224</v>
      </c>
      <c r="AW160" s="15" t="s">
        <v>224</v>
      </c>
      <c r="AX160" s="15" t="s">
        <v>224</v>
      </c>
      <c r="AY160" s="15" t="s">
        <v>224</v>
      </c>
      <c r="AZ160" s="15" t="s">
        <v>224</v>
      </c>
      <c r="BA160" s="15" t="s">
        <v>224</v>
      </c>
      <c r="BB160" s="15" t="s">
        <v>224</v>
      </c>
      <c r="BC160" s="15" t="s">
        <v>224</v>
      </c>
      <c r="BF160" s="15" t="s">
        <v>224</v>
      </c>
      <c r="BG160" s="15" t="s">
        <v>224</v>
      </c>
      <c r="BI160" s="15" t="s">
        <v>224</v>
      </c>
      <c r="BJ160" s="15" t="s">
        <v>224</v>
      </c>
      <c r="BK160" s="15" t="s">
        <v>224</v>
      </c>
      <c r="BL160" s="15" t="s">
        <v>224</v>
      </c>
      <c r="BM160" s="15" t="s">
        <v>224</v>
      </c>
      <c r="BN160" s="15" t="s">
        <v>224</v>
      </c>
      <c r="BO160" s="15" t="s">
        <v>224</v>
      </c>
      <c r="BP160" s="15" t="s">
        <v>224</v>
      </c>
      <c r="CB160" s="15" t="s">
        <v>224</v>
      </c>
      <c r="CG160" s="15" t="s">
        <v>224</v>
      </c>
      <c r="CK160" s="15" t="s">
        <v>224</v>
      </c>
      <c r="CS160" s="15" t="s">
        <v>224</v>
      </c>
      <c r="CT160" s="15" t="s">
        <v>224</v>
      </c>
    </row>
    <row r="161">
      <c r="A161" s="13" t="str">
        <f t="shared" si="1"/>
        <v>DSD_10 20151469 Hoàng Văn Hoan</v>
      </c>
      <c r="B161" s="14">
        <v>43732.95283043981</v>
      </c>
      <c r="C161" s="15" t="s">
        <v>238</v>
      </c>
      <c r="D161" s="16">
        <v>0.0</v>
      </c>
      <c r="E161" s="15" t="s">
        <v>477</v>
      </c>
      <c r="F161" s="15" t="s">
        <v>1587</v>
      </c>
      <c r="G161" s="15" t="s">
        <v>3691</v>
      </c>
      <c r="H161" s="15" t="s">
        <v>3692</v>
      </c>
      <c r="I161" s="15" t="s">
        <v>3693</v>
      </c>
      <c r="J161" s="17" t="s">
        <v>3695</v>
      </c>
      <c r="K161" s="15" t="s">
        <v>3712</v>
      </c>
      <c r="L161" s="15" t="s">
        <v>3713</v>
      </c>
      <c r="N161" s="15" t="s">
        <v>3699</v>
      </c>
      <c r="O161" s="15" t="s">
        <v>379</v>
      </c>
      <c r="P161" s="15" t="s">
        <v>224</v>
      </c>
      <c r="Q161" s="15" t="s">
        <v>224</v>
      </c>
      <c r="R161" s="15" t="s">
        <v>224</v>
      </c>
      <c r="U161" s="15" t="s">
        <v>224</v>
      </c>
      <c r="V161" s="15" t="s">
        <v>224</v>
      </c>
      <c r="Z161" s="15" t="s">
        <v>224</v>
      </c>
      <c r="AE161" s="15" t="s">
        <v>224</v>
      </c>
      <c r="AF161" s="15" t="s">
        <v>224</v>
      </c>
      <c r="AK161" s="15" t="s">
        <v>224</v>
      </c>
      <c r="AL161" s="15" t="s">
        <v>224</v>
      </c>
      <c r="AM161" s="15" t="s">
        <v>224</v>
      </c>
      <c r="AN161" s="15" t="s">
        <v>224</v>
      </c>
      <c r="AO161" s="15" t="s">
        <v>224</v>
      </c>
      <c r="AP161" s="15" t="s">
        <v>224</v>
      </c>
      <c r="AQ161" s="15" t="s">
        <v>224</v>
      </c>
      <c r="AR161" s="15" t="s">
        <v>224</v>
      </c>
      <c r="AS161" s="15" t="s">
        <v>224</v>
      </c>
      <c r="AT161" s="15" t="s">
        <v>224</v>
      </c>
      <c r="AU161" s="15" t="s">
        <v>224</v>
      </c>
      <c r="AV161" s="15" t="s">
        <v>688</v>
      </c>
      <c r="AW161" s="15" t="s">
        <v>224</v>
      </c>
      <c r="AX161" s="15" t="s">
        <v>224</v>
      </c>
      <c r="AY161" s="15" t="s">
        <v>224</v>
      </c>
      <c r="AZ161" s="15" t="s">
        <v>224</v>
      </c>
      <c r="BA161" s="15" t="s">
        <v>224</v>
      </c>
      <c r="BB161" s="15" t="s">
        <v>224</v>
      </c>
      <c r="BC161" s="15" t="s">
        <v>224</v>
      </c>
      <c r="BE161" s="15" t="s">
        <v>224</v>
      </c>
      <c r="BF161" s="15" t="s">
        <v>224</v>
      </c>
      <c r="BG161" s="15" t="s">
        <v>224</v>
      </c>
      <c r="BH161" s="15" t="s">
        <v>224</v>
      </c>
      <c r="BI161" s="15" t="s">
        <v>688</v>
      </c>
      <c r="BJ161" s="15" t="s">
        <v>224</v>
      </c>
      <c r="BK161" s="15" t="s">
        <v>688</v>
      </c>
      <c r="BL161" s="15" t="s">
        <v>224</v>
      </c>
      <c r="BM161" s="15" t="s">
        <v>688</v>
      </c>
      <c r="BN161" s="15" t="s">
        <v>224</v>
      </c>
      <c r="BO161" s="15" t="s">
        <v>224</v>
      </c>
      <c r="BP161" s="15" t="s">
        <v>224</v>
      </c>
      <c r="BW161" s="15" t="s">
        <v>224</v>
      </c>
      <c r="BX161" s="15" t="s">
        <v>224</v>
      </c>
      <c r="CB161" s="15" t="s">
        <v>224</v>
      </c>
      <c r="CF161" s="15" t="s">
        <v>224</v>
      </c>
      <c r="CG161" s="15" t="s">
        <v>224</v>
      </c>
      <c r="CM161" s="15" t="s">
        <v>224</v>
      </c>
      <c r="CP161" s="15" t="s">
        <v>275</v>
      </c>
      <c r="CQ161" s="15" t="s">
        <v>688</v>
      </c>
      <c r="CR161" s="15" t="s">
        <v>688</v>
      </c>
    </row>
    <row r="162">
      <c r="A162" s="13" t="str">
        <f t="shared" si="1"/>
        <v>DSD_10 20151469 Hoàng Văn Hoan</v>
      </c>
      <c r="B162" s="14">
        <v>43732.55951172454</v>
      </c>
      <c r="C162" s="15" t="s">
        <v>238</v>
      </c>
      <c r="D162" s="16">
        <v>0.0</v>
      </c>
      <c r="E162" s="15" t="s">
        <v>477</v>
      </c>
      <c r="F162" s="15" t="s">
        <v>1587</v>
      </c>
      <c r="G162" s="15" t="s">
        <v>3720</v>
      </c>
      <c r="H162" s="15" t="s">
        <v>3721</v>
      </c>
      <c r="I162" s="15" t="s">
        <v>3723</v>
      </c>
      <c r="J162" s="17" t="s">
        <v>3725</v>
      </c>
      <c r="K162" s="15"/>
      <c r="L162" s="15" t="s">
        <v>3727</v>
      </c>
      <c r="N162" s="15" t="s">
        <v>3729</v>
      </c>
      <c r="O162" s="15" t="s">
        <v>3731</v>
      </c>
      <c r="P162" s="15" t="s">
        <v>224</v>
      </c>
      <c r="Q162" s="15" t="s">
        <v>224</v>
      </c>
      <c r="R162" s="15" t="s">
        <v>224</v>
      </c>
      <c r="S162" s="15" t="s">
        <v>224</v>
      </c>
      <c r="T162" s="15" t="s">
        <v>688</v>
      </c>
      <c r="U162" s="15" t="s">
        <v>224</v>
      </c>
      <c r="V162" s="15" t="s">
        <v>224</v>
      </c>
      <c r="W162" s="15" t="s">
        <v>688</v>
      </c>
      <c r="X162" s="15" t="s">
        <v>224</v>
      </c>
      <c r="Y162" s="15" t="s">
        <v>224</v>
      </c>
      <c r="Z162" s="15" t="s">
        <v>688</v>
      </c>
      <c r="AA162" s="15" t="s">
        <v>688</v>
      </c>
      <c r="AB162" s="15" t="s">
        <v>224</v>
      </c>
      <c r="AC162" s="15" t="s">
        <v>688</v>
      </c>
      <c r="AD162" s="15" t="s">
        <v>224</v>
      </c>
      <c r="AE162" s="15" t="s">
        <v>688</v>
      </c>
      <c r="AF162" s="15" t="s">
        <v>224</v>
      </c>
      <c r="AG162" s="15" t="s">
        <v>688</v>
      </c>
      <c r="AH162" s="15" t="s">
        <v>224</v>
      </c>
      <c r="AI162" s="15" t="s">
        <v>688</v>
      </c>
      <c r="AJ162" s="15" t="s">
        <v>224</v>
      </c>
      <c r="AK162" s="15" t="s">
        <v>688</v>
      </c>
      <c r="AL162" s="15" t="s">
        <v>224</v>
      </c>
      <c r="AM162" s="15" t="s">
        <v>688</v>
      </c>
      <c r="AN162" s="15" t="s">
        <v>688</v>
      </c>
      <c r="AO162" s="15" t="s">
        <v>224</v>
      </c>
      <c r="AP162" s="15" t="s">
        <v>688</v>
      </c>
      <c r="AQ162" s="15" t="s">
        <v>224</v>
      </c>
      <c r="AR162" s="15" t="s">
        <v>688</v>
      </c>
      <c r="AS162" s="15" t="s">
        <v>275</v>
      </c>
      <c r="AT162" s="15" t="s">
        <v>224</v>
      </c>
      <c r="AU162" s="15" t="s">
        <v>224</v>
      </c>
      <c r="AV162" s="15" t="s">
        <v>224</v>
      </c>
      <c r="AW162" s="15" t="s">
        <v>224</v>
      </c>
      <c r="AX162" s="15" t="s">
        <v>224</v>
      </c>
      <c r="AY162" s="15" t="s">
        <v>224</v>
      </c>
      <c r="AZ162" s="15" t="s">
        <v>688</v>
      </c>
      <c r="BA162" s="15" t="s">
        <v>224</v>
      </c>
      <c r="BB162" s="15" t="s">
        <v>224</v>
      </c>
      <c r="BC162" s="15" t="s">
        <v>224</v>
      </c>
      <c r="BD162" s="15" t="s">
        <v>224</v>
      </c>
      <c r="BE162" s="15" t="s">
        <v>224</v>
      </c>
      <c r="BF162" s="15" t="s">
        <v>224</v>
      </c>
      <c r="BG162" s="15" t="s">
        <v>688</v>
      </c>
      <c r="BH162" s="15" t="s">
        <v>224</v>
      </c>
      <c r="BI162" s="15" t="s">
        <v>224</v>
      </c>
      <c r="BJ162" s="15" t="s">
        <v>224</v>
      </c>
      <c r="BK162" s="15" t="s">
        <v>224</v>
      </c>
      <c r="BL162" s="15" t="s">
        <v>224</v>
      </c>
      <c r="BM162" s="15" t="s">
        <v>224</v>
      </c>
      <c r="BN162" s="15" t="s">
        <v>224</v>
      </c>
      <c r="BO162" s="15" t="s">
        <v>224</v>
      </c>
      <c r="BP162" s="15" t="s">
        <v>224</v>
      </c>
      <c r="BQ162" s="15" t="s">
        <v>688</v>
      </c>
      <c r="BR162" s="15" t="s">
        <v>688</v>
      </c>
      <c r="BS162" s="15" t="s">
        <v>224</v>
      </c>
      <c r="BT162" s="15" t="s">
        <v>688</v>
      </c>
      <c r="BU162" s="15" t="s">
        <v>224</v>
      </c>
      <c r="BV162" s="15" t="s">
        <v>224</v>
      </c>
      <c r="BW162" s="15" t="s">
        <v>688</v>
      </c>
      <c r="BX162" s="15" t="s">
        <v>224</v>
      </c>
      <c r="BY162" s="15" t="s">
        <v>224</v>
      </c>
      <c r="BZ162" s="15" t="s">
        <v>224</v>
      </c>
      <c r="CA162" s="15" t="s">
        <v>224</v>
      </c>
      <c r="CB162" s="15" t="s">
        <v>688</v>
      </c>
      <c r="CC162" s="15" t="s">
        <v>224</v>
      </c>
      <c r="CD162" s="15" t="s">
        <v>224</v>
      </c>
      <c r="CE162" s="15" t="s">
        <v>224</v>
      </c>
      <c r="CF162" s="15" t="s">
        <v>224</v>
      </c>
      <c r="CG162" s="15" t="s">
        <v>688</v>
      </c>
      <c r="CH162" s="15" t="s">
        <v>224</v>
      </c>
      <c r="CI162" s="15" t="s">
        <v>224</v>
      </c>
      <c r="CJ162" s="15" t="s">
        <v>224</v>
      </c>
      <c r="CK162" s="15" t="s">
        <v>224</v>
      </c>
      <c r="CL162" s="15" t="s">
        <v>224</v>
      </c>
      <c r="CM162" s="15" t="s">
        <v>688</v>
      </c>
      <c r="CN162" s="15" t="s">
        <v>224</v>
      </c>
      <c r="CO162" s="15" t="s">
        <v>224</v>
      </c>
      <c r="CP162" s="15" t="s">
        <v>224</v>
      </c>
      <c r="CQ162" s="15" t="s">
        <v>224</v>
      </c>
      <c r="CR162" s="15" t="s">
        <v>224</v>
      </c>
      <c r="CS162" s="15" t="s">
        <v>224</v>
      </c>
      <c r="CT162" s="15" t="s">
        <v>224</v>
      </c>
    </row>
    <row r="163">
      <c r="A163" s="13" t="str">
        <f t="shared" si="1"/>
        <v>DSD_10 20151520 Lê Việt Hoàng</v>
      </c>
      <c r="B163" s="14">
        <v>43732.86818020833</v>
      </c>
      <c r="C163" s="15" t="s">
        <v>581</v>
      </c>
      <c r="D163" s="16">
        <v>0.0</v>
      </c>
      <c r="E163" s="15" t="s">
        <v>583</v>
      </c>
      <c r="F163" s="15" t="s">
        <v>1587</v>
      </c>
      <c r="G163" s="15" t="s">
        <v>3482</v>
      </c>
      <c r="H163" s="15" t="s">
        <v>3484</v>
      </c>
      <c r="I163" s="15" t="s">
        <v>3486</v>
      </c>
      <c r="J163" s="17" t="s">
        <v>3487</v>
      </c>
      <c r="K163" s="15"/>
      <c r="L163" s="15" t="s">
        <v>3488</v>
      </c>
      <c r="N163" s="15" t="s">
        <v>2497</v>
      </c>
      <c r="O163" s="15" t="s">
        <v>3489</v>
      </c>
      <c r="R163" s="15" t="s">
        <v>222</v>
      </c>
      <c r="S163" s="15" t="s">
        <v>222</v>
      </c>
      <c r="T163" s="15" t="s">
        <v>222</v>
      </c>
      <c r="U163" s="15" t="s">
        <v>222</v>
      </c>
      <c r="W163" s="15" t="s">
        <v>222</v>
      </c>
      <c r="Z163" s="15" t="s">
        <v>222</v>
      </c>
      <c r="AA163" s="15" t="s">
        <v>222</v>
      </c>
      <c r="AC163" s="15" t="s">
        <v>222</v>
      </c>
      <c r="AE163" s="15" t="s">
        <v>222</v>
      </c>
      <c r="AG163" s="15" t="s">
        <v>222</v>
      </c>
      <c r="AI163" s="15" t="s">
        <v>222</v>
      </c>
      <c r="AK163" s="15" t="s">
        <v>222</v>
      </c>
      <c r="AM163" s="15" t="s">
        <v>222</v>
      </c>
      <c r="AN163" s="15" t="s">
        <v>222</v>
      </c>
      <c r="AP163" s="15" t="s">
        <v>222</v>
      </c>
      <c r="AR163" s="15" t="s">
        <v>222</v>
      </c>
      <c r="AS163" s="15" t="s">
        <v>222</v>
      </c>
      <c r="AZ163" s="15" t="s">
        <v>222</v>
      </c>
      <c r="BG163" s="15" t="s">
        <v>222</v>
      </c>
      <c r="BK163" s="15" t="s">
        <v>222</v>
      </c>
      <c r="BO163" s="15" t="s">
        <v>222</v>
      </c>
      <c r="BQ163" s="15" t="s">
        <v>222</v>
      </c>
      <c r="BR163" s="15" t="s">
        <v>222</v>
      </c>
      <c r="BT163" s="15" t="s">
        <v>222</v>
      </c>
      <c r="BV163" s="15" t="s">
        <v>222</v>
      </c>
      <c r="BW163" s="15" t="s">
        <v>222</v>
      </c>
      <c r="CA163" s="15" t="s">
        <v>222</v>
      </c>
      <c r="CB163" s="15" t="s">
        <v>222</v>
      </c>
      <c r="CF163" s="15" t="s">
        <v>222</v>
      </c>
      <c r="CG163" s="15" t="s">
        <v>222</v>
      </c>
      <c r="CK163" s="15" t="s">
        <v>222</v>
      </c>
      <c r="CM163" s="15" t="s">
        <v>222</v>
      </c>
    </row>
    <row r="164">
      <c r="A164" s="13" t="str">
        <f t="shared" si="1"/>
        <v>DSD_10 20151520 Lê Việt Hoàng</v>
      </c>
      <c r="B164" s="14">
        <v>43732.90125780093</v>
      </c>
      <c r="C164" s="15" t="s">
        <v>581</v>
      </c>
      <c r="D164" s="16">
        <v>0.0</v>
      </c>
      <c r="E164" s="15" t="s">
        <v>583</v>
      </c>
      <c r="F164" s="15" t="s">
        <v>1587</v>
      </c>
      <c r="G164" s="15" t="s">
        <v>3482</v>
      </c>
      <c r="H164" s="15" t="s">
        <v>3484</v>
      </c>
      <c r="I164" s="15" t="s">
        <v>3514</v>
      </c>
      <c r="J164" s="17" t="s">
        <v>3515</v>
      </c>
      <c r="K164" s="15"/>
      <c r="L164" s="15" t="s">
        <v>3488</v>
      </c>
      <c r="N164" s="15" t="s">
        <v>2497</v>
      </c>
      <c r="O164" s="15" t="s">
        <v>3516</v>
      </c>
      <c r="R164" s="15" t="s">
        <v>222</v>
      </c>
      <c r="S164" s="15" t="s">
        <v>222</v>
      </c>
      <c r="U164" s="15" t="s">
        <v>222</v>
      </c>
      <c r="W164" s="15" t="s">
        <v>222</v>
      </c>
      <c r="Z164" s="15" t="s">
        <v>222</v>
      </c>
      <c r="AE164" s="15" t="s">
        <v>222</v>
      </c>
      <c r="AI164" s="15" t="s">
        <v>222</v>
      </c>
      <c r="AK164" s="15" t="s">
        <v>222</v>
      </c>
      <c r="AM164" s="15" t="s">
        <v>222</v>
      </c>
      <c r="AN164" s="15" t="s">
        <v>222</v>
      </c>
      <c r="AP164" s="15" t="s">
        <v>222</v>
      </c>
      <c r="AR164" s="15" t="s">
        <v>222</v>
      </c>
      <c r="AS164" s="15" t="s">
        <v>222</v>
      </c>
      <c r="AZ164" s="15" t="s">
        <v>222</v>
      </c>
      <c r="BG164" s="15" t="s">
        <v>222</v>
      </c>
      <c r="BK164" s="15" t="s">
        <v>222</v>
      </c>
      <c r="BO164" s="15" t="s">
        <v>222</v>
      </c>
      <c r="BQ164" s="15" t="s">
        <v>222</v>
      </c>
      <c r="BR164" s="15" t="s">
        <v>222</v>
      </c>
      <c r="BT164" s="15" t="s">
        <v>222</v>
      </c>
      <c r="BV164" s="15" t="s">
        <v>222</v>
      </c>
      <c r="BW164" s="15" t="s">
        <v>222</v>
      </c>
      <c r="CA164" s="15" t="s">
        <v>222</v>
      </c>
      <c r="CB164" s="15" t="s">
        <v>222</v>
      </c>
      <c r="CF164" s="15" t="s">
        <v>222</v>
      </c>
      <c r="CG164" s="15" t="s">
        <v>222</v>
      </c>
      <c r="CK164" s="15" t="s">
        <v>222</v>
      </c>
      <c r="CM164" s="15" t="s">
        <v>222</v>
      </c>
      <c r="CN164" s="15" t="s">
        <v>222</v>
      </c>
      <c r="CP164" s="15" t="s">
        <v>222</v>
      </c>
      <c r="CS164" s="15" t="s">
        <v>222</v>
      </c>
    </row>
    <row r="165">
      <c r="A165" s="13" t="str">
        <f t="shared" si="1"/>
        <v>DSD_10 20151915 Bùi Phú  Hướng</v>
      </c>
      <c r="B165" s="14">
        <v>43732.87614980324</v>
      </c>
      <c r="C165" s="15" t="s">
        <v>608</v>
      </c>
      <c r="D165" s="16">
        <v>0.0</v>
      </c>
      <c r="E165" s="15" t="s">
        <v>609</v>
      </c>
      <c r="F165" s="15" t="s">
        <v>1587</v>
      </c>
      <c r="G165" s="15" t="s">
        <v>3794</v>
      </c>
      <c r="H165" s="15" t="s">
        <v>3795</v>
      </c>
      <c r="I165" s="15" t="s">
        <v>3796</v>
      </c>
      <c r="J165" s="17" t="s">
        <v>3797</v>
      </c>
      <c r="K165" s="15"/>
      <c r="L165" s="15" t="s">
        <v>3798</v>
      </c>
      <c r="N165" s="15" t="s">
        <v>213</v>
      </c>
      <c r="O165" s="15" t="s">
        <v>3799</v>
      </c>
      <c r="P165" s="15" t="s">
        <v>354</v>
      </c>
      <c r="Q165" s="15" t="s">
        <v>224</v>
      </c>
      <c r="R165" s="15" t="s">
        <v>224</v>
      </c>
      <c r="S165" s="15" t="s">
        <v>224</v>
      </c>
      <c r="T165" s="15" t="s">
        <v>224</v>
      </c>
      <c r="U165" s="15" t="s">
        <v>224</v>
      </c>
      <c r="V165" s="15" t="s">
        <v>224</v>
      </c>
      <c r="W165" s="15" t="s">
        <v>275</v>
      </c>
      <c r="X165" s="15" t="s">
        <v>224</v>
      </c>
      <c r="Y165" s="15" t="s">
        <v>222</v>
      </c>
      <c r="Z165" s="15" t="s">
        <v>224</v>
      </c>
      <c r="AA165" s="15" t="s">
        <v>224</v>
      </c>
      <c r="AB165" s="15" t="s">
        <v>224</v>
      </c>
      <c r="AC165" s="15" t="s">
        <v>224</v>
      </c>
      <c r="AD165" s="15" t="s">
        <v>224</v>
      </c>
      <c r="AE165" s="15" t="s">
        <v>224</v>
      </c>
      <c r="AF165" s="15" t="s">
        <v>224</v>
      </c>
      <c r="AG165" s="15" t="s">
        <v>224</v>
      </c>
      <c r="AH165" s="15" t="s">
        <v>224</v>
      </c>
      <c r="AI165" s="15" t="s">
        <v>224</v>
      </c>
      <c r="AJ165" s="15" t="s">
        <v>224</v>
      </c>
      <c r="AK165" s="15" t="s">
        <v>224</v>
      </c>
      <c r="AL165" s="15" t="s">
        <v>224</v>
      </c>
      <c r="AM165" s="15" t="s">
        <v>224</v>
      </c>
      <c r="AN165" s="15" t="s">
        <v>224</v>
      </c>
      <c r="AO165" s="15" t="s">
        <v>224</v>
      </c>
      <c r="AP165" s="15" t="s">
        <v>224</v>
      </c>
      <c r="AQ165" s="15" t="s">
        <v>224</v>
      </c>
      <c r="AR165" s="15" t="s">
        <v>224</v>
      </c>
      <c r="AS165" s="15" t="s">
        <v>224</v>
      </c>
      <c r="AT165" s="15" t="s">
        <v>224</v>
      </c>
      <c r="AU165" s="15" t="s">
        <v>224</v>
      </c>
      <c r="AV165" s="15" t="s">
        <v>224</v>
      </c>
      <c r="AW165" s="15" t="s">
        <v>224</v>
      </c>
      <c r="AX165" s="15" t="s">
        <v>224</v>
      </c>
      <c r="AY165" s="15" t="s">
        <v>224</v>
      </c>
      <c r="AZ165" s="15" t="s">
        <v>224</v>
      </c>
      <c r="BA165" s="15" t="s">
        <v>224</v>
      </c>
      <c r="BB165" s="15" t="s">
        <v>224</v>
      </c>
      <c r="BC165" s="15" t="s">
        <v>224</v>
      </c>
      <c r="BD165" s="15" t="s">
        <v>224</v>
      </c>
      <c r="BE165" s="15" t="s">
        <v>224</v>
      </c>
      <c r="BF165" s="15" t="s">
        <v>224</v>
      </c>
      <c r="BG165" s="15" t="s">
        <v>224</v>
      </c>
      <c r="BH165" s="15" t="s">
        <v>224</v>
      </c>
      <c r="BI165" s="15" t="s">
        <v>224</v>
      </c>
      <c r="BJ165" s="15" t="s">
        <v>224</v>
      </c>
      <c r="BK165" s="15" t="s">
        <v>224</v>
      </c>
      <c r="BL165" s="15" t="s">
        <v>224</v>
      </c>
      <c r="BM165" s="15" t="s">
        <v>224</v>
      </c>
      <c r="BN165" s="15" t="s">
        <v>224</v>
      </c>
      <c r="BO165" s="15" t="s">
        <v>224</v>
      </c>
      <c r="BP165" s="15" t="s">
        <v>224</v>
      </c>
      <c r="BQ165" s="15" t="s">
        <v>224</v>
      </c>
      <c r="BR165" s="15" t="s">
        <v>224</v>
      </c>
      <c r="BS165" s="15" t="s">
        <v>224</v>
      </c>
      <c r="BT165" s="15" t="s">
        <v>224</v>
      </c>
      <c r="BU165" s="15" t="s">
        <v>224</v>
      </c>
      <c r="BV165" s="15" t="s">
        <v>224</v>
      </c>
      <c r="BW165" s="15" t="s">
        <v>224</v>
      </c>
      <c r="BX165" s="15" t="s">
        <v>224</v>
      </c>
      <c r="BY165" s="15" t="s">
        <v>224</v>
      </c>
      <c r="BZ165" s="15" t="s">
        <v>224</v>
      </c>
      <c r="CA165" s="15" t="s">
        <v>224</v>
      </c>
      <c r="CB165" s="15" t="s">
        <v>224</v>
      </c>
      <c r="CC165" s="15" t="s">
        <v>224</v>
      </c>
      <c r="CD165" s="15" t="s">
        <v>224</v>
      </c>
      <c r="CE165" s="15" t="s">
        <v>224</v>
      </c>
      <c r="CF165" s="15" t="s">
        <v>224</v>
      </c>
      <c r="CG165" s="15" t="s">
        <v>224</v>
      </c>
      <c r="CH165" s="15" t="s">
        <v>224</v>
      </c>
      <c r="CI165" s="15" t="s">
        <v>224</v>
      </c>
      <c r="CJ165" s="15" t="s">
        <v>224</v>
      </c>
      <c r="CK165" s="15" t="s">
        <v>224</v>
      </c>
      <c r="CL165" s="15" t="s">
        <v>224</v>
      </c>
      <c r="CM165" s="15" t="s">
        <v>224</v>
      </c>
      <c r="CN165" s="15" t="s">
        <v>224</v>
      </c>
      <c r="CO165" s="15" t="s">
        <v>224</v>
      </c>
      <c r="CP165" s="15" t="s">
        <v>224</v>
      </c>
      <c r="CQ165" s="15" t="s">
        <v>224</v>
      </c>
      <c r="CR165" s="15" t="s">
        <v>224</v>
      </c>
      <c r="CS165" s="15" t="s">
        <v>224</v>
      </c>
      <c r="CT165" s="15" t="s">
        <v>224</v>
      </c>
    </row>
    <row r="166">
      <c r="A166" s="13" t="str">
        <f t="shared" si="1"/>
        <v>DSD_10 20151915 Bùi Phú  Hướng</v>
      </c>
      <c r="B166" s="14">
        <v>43732.883662395834</v>
      </c>
      <c r="C166" s="15" t="s">
        <v>608</v>
      </c>
      <c r="D166" s="16">
        <v>0.0</v>
      </c>
      <c r="E166" s="15" t="s">
        <v>609</v>
      </c>
      <c r="F166" s="15" t="s">
        <v>1587</v>
      </c>
      <c r="G166" s="15" t="s">
        <v>3794</v>
      </c>
      <c r="H166" s="15" t="s">
        <v>3813</v>
      </c>
      <c r="I166" s="15" t="s">
        <v>3813</v>
      </c>
      <c r="J166" s="17" t="s">
        <v>3814</v>
      </c>
      <c r="K166" s="15"/>
      <c r="L166" s="15" t="s">
        <v>3815</v>
      </c>
      <c r="N166" s="15" t="s">
        <v>3539</v>
      </c>
      <c r="O166" s="15" t="s">
        <v>3239</v>
      </c>
      <c r="P166" s="15" t="s">
        <v>224</v>
      </c>
      <c r="Q166" s="15" t="s">
        <v>224</v>
      </c>
      <c r="R166" s="15" t="s">
        <v>224</v>
      </c>
      <c r="S166" s="15" t="s">
        <v>224</v>
      </c>
      <c r="T166" s="15" t="s">
        <v>224</v>
      </c>
      <c r="U166" s="15" t="s">
        <v>224</v>
      </c>
      <c r="V166" s="15" t="s">
        <v>224</v>
      </c>
      <c r="W166" s="15" t="s">
        <v>224</v>
      </c>
      <c r="X166" s="15" t="s">
        <v>224</v>
      </c>
      <c r="Y166" s="15" t="s">
        <v>224</v>
      </c>
      <c r="Z166" s="15" t="s">
        <v>224</v>
      </c>
      <c r="AA166" s="15" t="s">
        <v>224</v>
      </c>
      <c r="AB166" s="15" t="s">
        <v>224</v>
      </c>
      <c r="AC166" s="15" t="s">
        <v>224</v>
      </c>
      <c r="AD166" s="15" t="s">
        <v>224</v>
      </c>
      <c r="AE166" s="15" t="s">
        <v>224</v>
      </c>
      <c r="AF166" s="15" t="s">
        <v>224</v>
      </c>
      <c r="AG166" s="15" t="s">
        <v>224</v>
      </c>
      <c r="AH166" s="15" t="s">
        <v>224</v>
      </c>
      <c r="AI166" s="15" t="s">
        <v>224</v>
      </c>
      <c r="AJ166" s="15" t="s">
        <v>224</v>
      </c>
      <c r="AK166" s="15" t="s">
        <v>224</v>
      </c>
      <c r="AL166" s="15" t="s">
        <v>224</v>
      </c>
      <c r="AM166" s="15" t="s">
        <v>224</v>
      </c>
      <c r="AN166" s="15" t="s">
        <v>224</v>
      </c>
      <c r="AO166" s="15" t="s">
        <v>224</v>
      </c>
      <c r="AP166" s="15" t="s">
        <v>224</v>
      </c>
      <c r="AQ166" s="15" t="s">
        <v>224</v>
      </c>
      <c r="AR166" s="15" t="s">
        <v>224</v>
      </c>
      <c r="AS166" s="15" t="s">
        <v>224</v>
      </c>
      <c r="AT166" s="15" t="s">
        <v>224</v>
      </c>
      <c r="AU166" s="15" t="s">
        <v>224</v>
      </c>
      <c r="AV166" s="15" t="s">
        <v>224</v>
      </c>
      <c r="AW166" s="15" t="s">
        <v>224</v>
      </c>
      <c r="AX166" s="15" t="s">
        <v>224</v>
      </c>
      <c r="AY166" s="15" t="s">
        <v>224</v>
      </c>
      <c r="AZ166" s="15" t="s">
        <v>224</v>
      </c>
      <c r="BA166" s="15" t="s">
        <v>224</v>
      </c>
      <c r="BB166" s="15" t="s">
        <v>224</v>
      </c>
      <c r="BC166" s="15" t="s">
        <v>224</v>
      </c>
      <c r="BD166" s="15" t="s">
        <v>224</v>
      </c>
      <c r="BE166" s="15" t="s">
        <v>224</v>
      </c>
      <c r="BF166" s="15" t="s">
        <v>224</v>
      </c>
      <c r="BG166" s="15" t="s">
        <v>224</v>
      </c>
      <c r="BH166" s="15" t="s">
        <v>224</v>
      </c>
      <c r="BI166" s="15" t="s">
        <v>224</v>
      </c>
      <c r="BJ166" s="15" t="s">
        <v>224</v>
      </c>
      <c r="BK166" s="15" t="s">
        <v>224</v>
      </c>
      <c r="BL166" s="15" t="s">
        <v>224</v>
      </c>
      <c r="BM166" s="15" t="s">
        <v>224</v>
      </c>
      <c r="BN166" s="15" t="s">
        <v>224</v>
      </c>
      <c r="BO166" s="15" t="s">
        <v>224</v>
      </c>
      <c r="BP166" s="15" t="s">
        <v>224</v>
      </c>
      <c r="BQ166" s="15" t="s">
        <v>224</v>
      </c>
      <c r="BR166" s="15" t="s">
        <v>224</v>
      </c>
      <c r="BS166" s="15" t="s">
        <v>224</v>
      </c>
      <c r="BT166" s="15" t="s">
        <v>224</v>
      </c>
      <c r="BU166" s="15" t="s">
        <v>224</v>
      </c>
      <c r="BV166" s="15" t="s">
        <v>224</v>
      </c>
      <c r="BW166" s="15" t="s">
        <v>224</v>
      </c>
      <c r="BX166" s="15" t="s">
        <v>224</v>
      </c>
      <c r="BY166" s="15" t="s">
        <v>224</v>
      </c>
      <c r="BZ166" s="15" t="s">
        <v>224</v>
      </c>
      <c r="CA166" s="15" t="s">
        <v>224</v>
      </c>
      <c r="CB166" s="15" t="s">
        <v>224</v>
      </c>
      <c r="CC166" s="15" t="s">
        <v>224</v>
      </c>
      <c r="CD166" s="15" t="s">
        <v>224</v>
      </c>
      <c r="CE166" s="15" t="s">
        <v>224</v>
      </c>
      <c r="CF166" s="15" t="s">
        <v>224</v>
      </c>
      <c r="CG166" s="15" t="s">
        <v>224</v>
      </c>
      <c r="CH166" s="15" t="s">
        <v>224</v>
      </c>
      <c r="CI166" s="15" t="s">
        <v>224</v>
      </c>
      <c r="CJ166" s="15" t="s">
        <v>224</v>
      </c>
      <c r="CK166" s="15" t="s">
        <v>224</v>
      </c>
      <c r="CL166" s="15" t="s">
        <v>224</v>
      </c>
      <c r="CM166" s="15" t="s">
        <v>224</v>
      </c>
      <c r="CN166" s="15" t="s">
        <v>224</v>
      </c>
      <c r="CO166" s="15" t="s">
        <v>224</v>
      </c>
      <c r="CP166" s="15" t="s">
        <v>224</v>
      </c>
      <c r="CQ166" s="15" t="s">
        <v>224</v>
      </c>
      <c r="CR166" s="15" t="s">
        <v>224</v>
      </c>
      <c r="CS166" s="15" t="s">
        <v>224</v>
      </c>
      <c r="CT166" s="15" t="s">
        <v>224</v>
      </c>
    </row>
    <row r="167">
      <c r="A167" s="13" t="str">
        <f t="shared" si="1"/>
        <v>DSD_10 20153552 Trần Văn Thắng</v>
      </c>
      <c r="B167" s="14">
        <v>43732.9095475</v>
      </c>
      <c r="C167" s="15" t="s">
        <v>249</v>
      </c>
      <c r="D167" s="16">
        <v>0.0</v>
      </c>
      <c r="E167" s="15" t="s">
        <v>565</v>
      </c>
      <c r="F167" s="15" t="s">
        <v>1587</v>
      </c>
      <c r="G167" s="15" t="s">
        <v>3572</v>
      </c>
      <c r="H167" s="15" t="s">
        <v>3574</v>
      </c>
      <c r="I167" s="15" t="s">
        <v>3574</v>
      </c>
      <c r="J167" s="17" t="s">
        <v>3599</v>
      </c>
      <c r="K167" s="15"/>
      <c r="L167" s="15" t="s">
        <v>3601</v>
      </c>
      <c r="N167" s="15" t="s">
        <v>3602</v>
      </c>
      <c r="O167" s="15" t="s">
        <v>379</v>
      </c>
      <c r="R167" s="15" t="s">
        <v>222</v>
      </c>
      <c r="S167" s="15" t="s">
        <v>222</v>
      </c>
      <c r="T167" s="15" t="s">
        <v>222</v>
      </c>
      <c r="U167" s="15" t="s">
        <v>222</v>
      </c>
      <c r="W167" s="15" t="s">
        <v>222</v>
      </c>
      <c r="X167" s="15" t="s">
        <v>222</v>
      </c>
      <c r="Y167" s="15" t="s">
        <v>222</v>
      </c>
      <c r="Z167" s="15" t="s">
        <v>222</v>
      </c>
      <c r="AA167" s="15" t="s">
        <v>222</v>
      </c>
      <c r="AC167" s="15" t="s">
        <v>222</v>
      </c>
      <c r="AE167" s="15" t="s">
        <v>222</v>
      </c>
      <c r="AG167" s="15" t="s">
        <v>222</v>
      </c>
      <c r="AI167" s="15" t="s">
        <v>222</v>
      </c>
      <c r="AK167" s="15" t="s">
        <v>222</v>
      </c>
      <c r="AM167" s="15" t="s">
        <v>222</v>
      </c>
      <c r="AN167" s="15" t="s">
        <v>222</v>
      </c>
      <c r="AP167" s="15" t="s">
        <v>222</v>
      </c>
      <c r="AR167" s="15" t="s">
        <v>222</v>
      </c>
      <c r="AS167" s="15" t="s">
        <v>222</v>
      </c>
      <c r="AZ167" s="15" t="s">
        <v>222</v>
      </c>
      <c r="BG167" s="15" t="s">
        <v>222</v>
      </c>
      <c r="BK167" s="15" t="s">
        <v>222</v>
      </c>
      <c r="BO167" s="15" t="s">
        <v>222</v>
      </c>
      <c r="BQ167" s="15" t="s">
        <v>222</v>
      </c>
      <c r="BR167" s="15" t="s">
        <v>222</v>
      </c>
      <c r="BW167" s="15" t="s">
        <v>222</v>
      </c>
      <c r="CB167" s="15" t="s">
        <v>222</v>
      </c>
      <c r="CG167" s="15" t="s">
        <v>222</v>
      </c>
      <c r="CK167" s="15" t="s">
        <v>222</v>
      </c>
      <c r="CM167" s="15" t="s">
        <v>222</v>
      </c>
    </row>
    <row r="168">
      <c r="A168" s="13" t="str">
        <f t="shared" si="1"/>
        <v>DSD_10 20154470 Hong  Sok Heang</v>
      </c>
      <c r="B168" s="14">
        <v>43732.932625347225</v>
      </c>
      <c r="C168" s="15" t="s">
        <v>3655</v>
      </c>
      <c r="D168" s="16">
        <v>0.0</v>
      </c>
      <c r="E168" s="15" t="s">
        <v>2041</v>
      </c>
      <c r="F168" s="15" t="s">
        <v>1587</v>
      </c>
      <c r="G168" s="15" t="s">
        <v>3658</v>
      </c>
      <c r="H168" s="15" t="s">
        <v>3659</v>
      </c>
      <c r="I168" s="15" t="s">
        <v>3660</v>
      </c>
      <c r="J168" s="17" t="s">
        <v>3662</v>
      </c>
      <c r="K168" s="15"/>
      <c r="L168" s="15" t="s">
        <v>3665</v>
      </c>
      <c r="N168" s="15" t="s">
        <v>3669</v>
      </c>
      <c r="O168" s="15" t="s">
        <v>213</v>
      </c>
      <c r="P168" s="15" t="s">
        <v>224</v>
      </c>
      <c r="Q168" s="15" t="s">
        <v>224</v>
      </c>
      <c r="R168" s="15" t="s">
        <v>224</v>
      </c>
      <c r="S168" s="15" t="s">
        <v>275</v>
      </c>
      <c r="T168" s="15" t="s">
        <v>275</v>
      </c>
      <c r="U168" s="15" t="s">
        <v>224</v>
      </c>
      <c r="V168" s="15" t="s">
        <v>224</v>
      </c>
      <c r="W168" s="15" t="s">
        <v>224</v>
      </c>
      <c r="X168" s="15" t="s">
        <v>224</v>
      </c>
      <c r="Y168" s="15" t="s">
        <v>224</v>
      </c>
      <c r="Z168" s="15" t="s">
        <v>224</v>
      </c>
      <c r="AA168" s="15" t="s">
        <v>224</v>
      </c>
      <c r="AB168" s="15" t="s">
        <v>224</v>
      </c>
      <c r="AC168" s="15" t="s">
        <v>224</v>
      </c>
      <c r="AD168" s="15" t="s">
        <v>224</v>
      </c>
      <c r="AE168" s="15" t="s">
        <v>224</v>
      </c>
      <c r="AF168" s="15" t="s">
        <v>224</v>
      </c>
      <c r="AG168" s="15" t="s">
        <v>224</v>
      </c>
      <c r="AH168" s="15" t="s">
        <v>224</v>
      </c>
      <c r="AI168" s="15" t="s">
        <v>224</v>
      </c>
      <c r="AJ168" s="15" t="s">
        <v>224</v>
      </c>
      <c r="AK168" s="15" t="s">
        <v>224</v>
      </c>
      <c r="AL168" s="15" t="s">
        <v>224</v>
      </c>
      <c r="AM168" s="15" t="s">
        <v>224</v>
      </c>
      <c r="AN168" s="15" t="s">
        <v>224</v>
      </c>
      <c r="AO168" s="15" t="s">
        <v>224</v>
      </c>
      <c r="AP168" s="15" t="s">
        <v>224</v>
      </c>
      <c r="AQ168" s="15" t="s">
        <v>224</v>
      </c>
      <c r="AR168" s="15" t="s">
        <v>224</v>
      </c>
      <c r="AS168" s="15" t="s">
        <v>224</v>
      </c>
      <c r="AT168" s="15" t="s">
        <v>224</v>
      </c>
      <c r="AU168" s="15" t="s">
        <v>224</v>
      </c>
      <c r="AV168" s="15" t="s">
        <v>224</v>
      </c>
      <c r="AW168" s="15" t="s">
        <v>224</v>
      </c>
      <c r="AX168" s="15" t="s">
        <v>224</v>
      </c>
      <c r="AY168" s="15" t="s">
        <v>224</v>
      </c>
      <c r="AZ168" s="15" t="s">
        <v>224</v>
      </c>
      <c r="BA168" s="15" t="s">
        <v>224</v>
      </c>
      <c r="BB168" s="15" t="s">
        <v>224</v>
      </c>
      <c r="BC168" s="15" t="s">
        <v>224</v>
      </c>
      <c r="BD168" s="15" t="s">
        <v>224</v>
      </c>
      <c r="BE168" s="15" t="s">
        <v>224</v>
      </c>
      <c r="BF168" s="15" t="s">
        <v>224</v>
      </c>
      <c r="BG168" s="15" t="s">
        <v>224</v>
      </c>
      <c r="BH168" s="15" t="s">
        <v>224</v>
      </c>
      <c r="BI168" s="15" t="s">
        <v>224</v>
      </c>
      <c r="BJ168" s="15" t="s">
        <v>224</v>
      </c>
      <c r="BK168" s="15" t="s">
        <v>224</v>
      </c>
      <c r="BL168" s="15" t="s">
        <v>224</v>
      </c>
      <c r="BM168" s="15" t="s">
        <v>224</v>
      </c>
      <c r="BN168" s="15" t="s">
        <v>224</v>
      </c>
      <c r="BO168" s="15" t="s">
        <v>224</v>
      </c>
      <c r="BP168" s="15" t="s">
        <v>224</v>
      </c>
      <c r="BQ168" s="15" t="s">
        <v>224</v>
      </c>
      <c r="BR168" s="15" t="s">
        <v>224</v>
      </c>
      <c r="BS168" s="15" t="s">
        <v>224</v>
      </c>
      <c r="BT168" s="15" t="s">
        <v>224</v>
      </c>
      <c r="BU168" s="15" t="s">
        <v>224</v>
      </c>
      <c r="BV168" s="15" t="s">
        <v>224</v>
      </c>
      <c r="BW168" s="15" t="s">
        <v>224</v>
      </c>
      <c r="BX168" s="15" t="s">
        <v>224</v>
      </c>
      <c r="BY168" s="15" t="s">
        <v>224</v>
      </c>
      <c r="BZ168" s="15" t="s">
        <v>224</v>
      </c>
      <c r="CA168" s="15" t="s">
        <v>224</v>
      </c>
      <c r="CB168" s="15" t="s">
        <v>224</v>
      </c>
      <c r="CC168" s="15" t="s">
        <v>224</v>
      </c>
      <c r="CD168" s="15" t="s">
        <v>224</v>
      </c>
      <c r="CE168" s="15" t="s">
        <v>224</v>
      </c>
      <c r="CF168" s="15" t="s">
        <v>224</v>
      </c>
      <c r="CG168" s="15" t="s">
        <v>224</v>
      </c>
      <c r="CH168" s="15" t="s">
        <v>224</v>
      </c>
      <c r="CI168" s="15" t="s">
        <v>224</v>
      </c>
      <c r="CJ168" s="15" t="s">
        <v>224</v>
      </c>
      <c r="CK168" s="15" t="s">
        <v>224</v>
      </c>
      <c r="CL168" s="15" t="s">
        <v>224</v>
      </c>
      <c r="CM168" s="15" t="s">
        <v>224</v>
      </c>
      <c r="CN168" s="15" t="s">
        <v>224</v>
      </c>
      <c r="CO168" s="15" t="s">
        <v>224</v>
      </c>
      <c r="CP168" s="15" t="s">
        <v>224</v>
      </c>
      <c r="CQ168" s="15" t="s">
        <v>224</v>
      </c>
      <c r="CR168" s="15" t="s">
        <v>224</v>
      </c>
      <c r="CS168" s="15" t="s">
        <v>224</v>
      </c>
      <c r="CT168" s="15" t="s">
        <v>224</v>
      </c>
    </row>
    <row r="169">
      <c r="A169" s="15" t="s">
        <v>1542</v>
      </c>
    </row>
    <row r="170">
      <c r="A170" s="13"/>
      <c r="B170" s="14"/>
      <c r="C170" s="15"/>
      <c r="D170" s="16"/>
      <c r="E170" s="15"/>
      <c r="F170" s="15"/>
      <c r="G170" s="15"/>
      <c r="H170" s="15"/>
      <c r="I170" s="15"/>
      <c r="J170" s="17"/>
      <c r="K170" s="15"/>
      <c r="L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row>
    <row r="171">
      <c r="A171" s="13" t="str">
        <f t="shared" ref="A171:A258" si="2">E171</f>
        <v>DSD_11 20151546 Nguyễn Văn Hoàng</v>
      </c>
      <c r="B171" s="14">
        <v>43732.855981064815</v>
      </c>
      <c r="C171" s="15" t="s">
        <v>637</v>
      </c>
      <c r="D171" s="16">
        <v>0.0</v>
      </c>
      <c r="E171" s="15" t="s">
        <v>355</v>
      </c>
      <c r="F171" s="15" t="s">
        <v>3397</v>
      </c>
      <c r="G171" s="15" t="s">
        <v>3400</v>
      </c>
      <c r="H171" s="15" t="s">
        <v>3402</v>
      </c>
      <c r="I171" s="15" t="s">
        <v>3403</v>
      </c>
      <c r="J171" s="17" t="s">
        <v>3405</v>
      </c>
      <c r="K171" s="15" t="s">
        <v>3887</v>
      </c>
      <c r="L171" s="15" t="s">
        <v>3409</v>
      </c>
      <c r="N171" s="15" t="s">
        <v>3411</v>
      </c>
      <c r="O171" s="15" t="s">
        <v>379</v>
      </c>
      <c r="P171" s="15" t="s">
        <v>224</v>
      </c>
      <c r="Q171" s="15" t="s">
        <v>224</v>
      </c>
      <c r="R171" s="15" t="s">
        <v>224</v>
      </c>
      <c r="S171" s="15" t="s">
        <v>224</v>
      </c>
      <c r="T171" s="15" t="s">
        <v>224</v>
      </c>
      <c r="U171" s="15" t="s">
        <v>224</v>
      </c>
      <c r="V171" s="15" t="s">
        <v>224</v>
      </c>
      <c r="W171" s="15" t="s">
        <v>224</v>
      </c>
      <c r="X171" s="15" t="s">
        <v>222</v>
      </c>
      <c r="Y171" s="15" t="s">
        <v>222</v>
      </c>
      <c r="Z171" s="15" t="s">
        <v>224</v>
      </c>
      <c r="AA171" s="15" t="s">
        <v>224</v>
      </c>
      <c r="AB171" s="15" t="s">
        <v>222</v>
      </c>
      <c r="AC171" s="15" t="s">
        <v>224</v>
      </c>
      <c r="AD171" s="15" t="s">
        <v>222</v>
      </c>
      <c r="AE171" s="15" t="s">
        <v>224</v>
      </c>
      <c r="AF171" s="15" t="s">
        <v>224</v>
      </c>
      <c r="AG171" s="15" t="s">
        <v>222</v>
      </c>
      <c r="AH171" s="15" t="s">
        <v>222</v>
      </c>
      <c r="AI171" s="15" t="s">
        <v>224</v>
      </c>
      <c r="AJ171" s="15" t="s">
        <v>222</v>
      </c>
      <c r="AK171" s="15" t="s">
        <v>224</v>
      </c>
      <c r="AL171" s="15" t="s">
        <v>222</v>
      </c>
      <c r="AM171" s="15" t="s">
        <v>224</v>
      </c>
      <c r="AN171" s="15" t="s">
        <v>224</v>
      </c>
      <c r="AO171" s="15" t="s">
        <v>222</v>
      </c>
      <c r="AP171" s="15" t="s">
        <v>222</v>
      </c>
      <c r="AQ171" s="15" t="s">
        <v>222</v>
      </c>
      <c r="AR171" s="15" t="s">
        <v>224</v>
      </c>
      <c r="AS171" s="15" t="s">
        <v>224</v>
      </c>
      <c r="AT171" s="15" t="s">
        <v>222</v>
      </c>
      <c r="AU171" s="15" t="s">
        <v>222</v>
      </c>
      <c r="AV171" s="15" t="s">
        <v>222</v>
      </c>
      <c r="AW171" s="15" t="s">
        <v>222</v>
      </c>
      <c r="AX171" s="15" t="s">
        <v>222</v>
      </c>
      <c r="AY171" s="15" t="s">
        <v>222</v>
      </c>
      <c r="AZ171" s="15" t="s">
        <v>224</v>
      </c>
      <c r="BA171" s="15" t="s">
        <v>222</v>
      </c>
      <c r="BB171" s="15" t="s">
        <v>222</v>
      </c>
      <c r="BC171" s="15" t="s">
        <v>222</v>
      </c>
      <c r="BD171" s="15" t="s">
        <v>222</v>
      </c>
      <c r="BE171" s="15" t="s">
        <v>222</v>
      </c>
      <c r="BF171" s="15" t="s">
        <v>222</v>
      </c>
      <c r="BG171" s="15" t="s">
        <v>224</v>
      </c>
      <c r="BH171" s="15" t="s">
        <v>222</v>
      </c>
      <c r="BI171" s="15" t="s">
        <v>224</v>
      </c>
      <c r="BJ171" s="15" t="s">
        <v>224</v>
      </c>
      <c r="BK171" s="15" t="s">
        <v>224</v>
      </c>
      <c r="BL171" s="15" t="s">
        <v>224</v>
      </c>
      <c r="BM171" s="15" t="s">
        <v>224</v>
      </c>
      <c r="BN171" s="15" t="s">
        <v>224</v>
      </c>
      <c r="BO171" s="15" t="s">
        <v>224</v>
      </c>
      <c r="BP171" s="15" t="s">
        <v>224</v>
      </c>
      <c r="BQ171" s="15" t="s">
        <v>224</v>
      </c>
      <c r="BR171" s="15" t="s">
        <v>224</v>
      </c>
      <c r="BS171" s="15" t="s">
        <v>222</v>
      </c>
      <c r="BT171" s="15" t="s">
        <v>224</v>
      </c>
      <c r="BU171" s="15" t="s">
        <v>222</v>
      </c>
      <c r="BV171" s="15" t="s">
        <v>224</v>
      </c>
      <c r="BW171" s="15" t="s">
        <v>224</v>
      </c>
      <c r="BX171" s="15" t="s">
        <v>222</v>
      </c>
      <c r="BY171" s="15" t="s">
        <v>222</v>
      </c>
      <c r="BZ171" s="15" t="s">
        <v>222</v>
      </c>
      <c r="CA171" s="15" t="s">
        <v>224</v>
      </c>
      <c r="CB171" s="15" t="s">
        <v>224</v>
      </c>
      <c r="CC171" s="15" t="s">
        <v>222</v>
      </c>
      <c r="CD171" s="15" t="s">
        <v>222</v>
      </c>
      <c r="CE171" s="15" t="s">
        <v>222</v>
      </c>
      <c r="CF171" s="15" t="s">
        <v>224</v>
      </c>
      <c r="CG171" s="15" t="s">
        <v>224</v>
      </c>
      <c r="CH171" s="15" t="s">
        <v>222</v>
      </c>
      <c r="CI171" s="15" t="s">
        <v>222</v>
      </c>
      <c r="CJ171" s="15" t="s">
        <v>222</v>
      </c>
      <c r="CK171" s="15" t="s">
        <v>224</v>
      </c>
      <c r="CL171" s="15" t="s">
        <v>222</v>
      </c>
      <c r="CM171" s="15" t="s">
        <v>224</v>
      </c>
      <c r="CN171" s="15" t="s">
        <v>224</v>
      </c>
      <c r="CO171" s="15" t="s">
        <v>222</v>
      </c>
      <c r="CQ171" s="15" t="s">
        <v>222</v>
      </c>
      <c r="CR171" s="15" t="s">
        <v>222</v>
      </c>
      <c r="CT171" s="15" t="s">
        <v>222</v>
      </c>
    </row>
    <row r="172">
      <c r="A172" s="13" t="str">
        <f t="shared" si="2"/>
        <v>DSD_11 20151546 Nguyễn Văn Hoàng</v>
      </c>
      <c r="B172" s="14">
        <v>43732.876211724535</v>
      </c>
      <c r="C172" s="15" t="s">
        <v>637</v>
      </c>
      <c r="D172" s="16">
        <v>0.0</v>
      </c>
      <c r="E172" s="15" t="s">
        <v>355</v>
      </c>
      <c r="F172" s="15" t="s">
        <v>3397</v>
      </c>
      <c r="G172" s="15" t="s">
        <v>3899</v>
      </c>
      <c r="H172" s="15" t="s">
        <v>3901</v>
      </c>
      <c r="I172" s="15" t="s">
        <v>3902</v>
      </c>
      <c r="J172" s="17" t="s">
        <v>3903</v>
      </c>
      <c r="K172" s="15" t="s">
        <v>3887</v>
      </c>
      <c r="L172" s="15" t="s">
        <v>3904</v>
      </c>
      <c r="N172" s="15" t="s">
        <v>3905</v>
      </c>
      <c r="O172" s="15" t="s">
        <v>379</v>
      </c>
      <c r="P172" s="15" t="s">
        <v>222</v>
      </c>
      <c r="Q172" s="15" t="s">
        <v>222</v>
      </c>
      <c r="R172" s="15" t="s">
        <v>222</v>
      </c>
      <c r="S172" s="15" t="s">
        <v>222</v>
      </c>
      <c r="T172" s="15" t="s">
        <v>222</v>
      </c>
      <c r="U172" s="15" t="s">
        <v>222</v>
      </c>
      <c r="V172" s="15" t="s">
        <v>224</v>
      </c>
      <c r="W172" s="15" t="s">
        <v>222</v>
      </c>
      <c r="X172" s="15" t="s">
        <v>224</v>
      </c>
      <c r="Y172" s="15" t="s">
        <v>224</v>
      </c>
      <c r="Z172" s="15" t="s">
        <v>222</v>
      </c>
      <c r="AA172" s="15" t="s">
        <v>222</v>
      </c>
      <c r="AB172" s="15" t="s">
        <v>224</v>
      </c>
      <c r="AC172" s="15" t="s">
        <v>222</v>
      </c>
      <c r="AD172" s="15" t="s">
        <v>224</v>
      </c>
      <c r="AE172" s="15" t="s">
        <v>222</v>
      </c>
      <c r="AF172" s="15" t="s">
        <v>224</v>
      </c>
      <c r="AG172" s="15" t="s">
        <v>222</v>
      </c>
      <c r="AH172" s="15" t="s">
        <v>224</v>
      </c>
      <c r="AI172" s="15" t="s">
        <v>222</v>
      </c>
      <c r="AJ172" s="15" t="s">
        <v>224</v>
      </c>
      <c r="AK172" s="15" t="s">
        <v>222</v>
      </c>
      <c r="AL172" s="15" t="s">
        <v>224</v>
      </c>
      <c r="AM172" s="15" t="s">
        <v>222</v>
      </c>
      <c r="AN172" s="15" t="s">
        <v>222</v>
      </c>
      <c r="AO172" s="15" t="s">
        <v>224</v>
      </c>
      <c r="AP172" s="15" t="s">
        <v>222</v>
      </c>
      <c r="AQ172" s="15" t="s">
        <v>224</v>
      </c>
      <c r="AR172" s="15" t="s">
        <v>222</v>
      </c>
      <c r="AS172" s="15" t="s">
        <v>222</v>
      </c>
      <c r="AT172" s="15" t="s">
        <v>224</v>
      </c>
      <c r="AU172" s="15" t="s">
        <v>224</v>
      </c>
      <c r="AV172" s="15" t="s">
        <v>224</v>
      </c>
      <c r="AW172" s="15" t="s">
        <v>224</v>
      </c>
      <c r="AX172" s="15" t="s">
        <v>224</v>
      </c>
      <c r="AY172" s="15" t="s">
        <v>224</v>
      </c>
      <c r="AZ172" s="15" t="s">
        <v>680</v>
      </c>
      <c r="BA172" s="15" t="s">
        <v>224</v>
      </c>
      <c r="BB172" s="15" t="s">
        <v>224</v>
      </c>
      <c r="BC172" s="15" t="s">
        <v>224</v>
      </c>
      <c r="BD172" s="15" t="s">
        <v>224</v>
      </c>
      <c r="BE172" s="15" t="s">
        <v>224</v>
      </c>
      <c r="BF172" s="15" t="s">
        <v>224</v>
      </c>
      <c r="BG172" s="15" t="s">
        <v>222</v>
      </c>
      <c r="BH172" s="15" t="s">
        <v>224</v>
      </c>
      <c r="BI172" s="15" t="s">
        <v>680</v>
      </c>
      <c r="BJ172" s="15" t="s">
        <v>224</v>
      </c>
      <c r="BK172" s="15" t="s">
        <v>222</v>
      </c>
      <c r="BL172" s="15" t="s">
        <v>224</v>
      </c>
      <c r="BM172" s="15" t="s">
        <v>222</v>
      </c>
      <c r="BN172" s="15" t="s">
        <v>224</v>
      </c>
      <c r="BO172" s="15" t="s">
        <v>224</v>
      </c>
      <c r="BP172" s="15" t="s">
        <v>224</v>
      </c>
      <c r="BQ172" s="15" t="s">
        <v>222</v>
      </c>
      <c r="BR172" s="15" t="s">
        <v>680</v>
      </c>
      <c r="BS172" s="15" t="s">
        <v>224</v>
      </c>
      <c r="BT172" s="15" t="s">
        <v>680</v>
      </c>
      <c r="BU172" s="15" t="s">
        <v>224</v>
      </c>
      <c r="BV172" s="15" t="s">
        <v>680</v>
      </c>
      <c r="BW172" s="15" t="s">
        <v>680</v>
      </c>
      <c r="BX172" s="15" t="s">
        <v>224</v>
      </c>
      <c r="BY172" s="15" t="s">
        <v>224</v>
      </c>
      <c r="BZ172" s="15" t="s">
        <v>224</v>
      </c>
      <c r="CA172" s="15" t="s">
        <v>222</v>
      </c>
      <c r="CB172" s="15" t="s">
        <v>222</v>
      </c>
      <c r="CC172" s="15" t="s">
        <v>224</v>
      </c>
      <c r="CD172" s="15" t="s">
        <v>224</v>
      </c>
      <c r="CE172" s="15" t="s">
        <v>224</v>
      </c>
      <c r="CF172" s="15" t="s">
        <v>222</v>
      </c>
      <c r="CG172" s="15" t="s">
        <v>222</v>
      </c>
      <c r="CH172" s="15" t="s">
        <v>224</v>
      </c>
      <c r="CI172" s="15" t="s">
        <v>224</v>
      </c>
      <c r="CJ172" s="15" t="s">
        <v>224</v>
      </c>
      <c r="CK172" s="15" t="s">
        <v>222</v>
      </c>
      <c r="CL172" s="15" t="s">
        <v>224</v>
      </c>
      <c r="CM172" s="15" t="s">
        <v>222</v>
      </c>
      <c r="CN172" s="15" t="s">
        <v>222</v>
      </c>
      <c r="CO172" s="15" t="s">
        <v>224</v>
      </c>
      <c r="CP172" s="15" t="s">
        <v>222</v>
      </c>
      <c r="CQ172" s="15" t="s">
        <v>224</v>
      </c>
      <c r="CR172" s="15" t="s">
        <v>222</v>
      </c>
      <c r="CS172" s="15" t="s">
        <v>222</v>
      </c>
      <c r="CT172" s="15" t="s">
        <v>224</v>
      </c>
    </row>
    <row r="173">
      <c r="A173" s="13" t="str">
        <f t="shared" si="2"/>
        <v>DSD_11 20151881 Phạm Việt Hưng</v>
      </c>
      <c r="B173" s="14">
        <v>43732.96683903935</v>
      </c>
      <c r="C173" s="15" t="s">
        <v>136</v>
      </c>
      <c r="D173" s="16">
        <v>0.0</v>
      </c>
      <c r="E173" s="15" t="s">
        <v>526</v>
      </c>
      <c r="F173" s="15" t="s">
        <v>3397</v>
      </c>
      <c r="G173" s="15" t="s">
        <v>3922</v>
      </c>
      <c r="H173" s="15" t="s">
        <v>3923</v>
      </c>
      <c r="I173" s="15" t="s">
        <v>3923</v>
      </c>
      <c r="J173" s="17" t="s">
        <v>3924</v>
      </c>
      <c r="K173" s="15" t="s">
        <v>3926</v>
      </c>
      <c r="L173" s="15" t="s">
        <v>3927</v>
      </c>
      <c r="N173" s="15" t="s">
        <v>379</v>
      </c>
      <c r="O173" s="15" t="s">
        <v>3928</v>
      </c>
      <c r="S173" s="15" t="s">
        <v>224</v>
      </c>
      <c r="U173" s="15" t="s">
        <v>224</v>
      </c>
      <c r="W173" s="15" t="s">
        <v>224</v>
      </c>
      <c r="Z173" s="15" t="s">
        <v>224</v>
      </c>
      <c r="AA173" s="15" t="s">
        <v>224</v>
      </c>
      <c r="AC173" s="15" t="s">
        <v>224</v>
      </c>
      <c r="AE173" s="15" t="s">
        <v>224</v>
      </c>
      <c r="AG173" s="15" t="s">
        <v>224</v>
      </c>
      <c r="AI173" s="15" t="s">
        <v>224</v>
      </c>
      <c r="AK173" s="15" t="s">
        <v>224</v>
      </c>
      <c r="AN173" s="15" t="s">
        <v>224</v>
      </c>
      <c r="AP173" s="15" t="s">
        <v>224</v>
      </c>
      <c r="AS173" s="15" t="s">
        <v>224</v>
      </c>
      <c r="AZ173" s="15" t="s">
        <v>224</v>
      </c>
      <c r="BG173" s="15" t="s">
        <v>224</v>
      </c>
      <c r="BQ173" s="15" t="s">
        <v>224</v>
      </c>
      <c r="BR173" s="15" t="s">
        <v>224</v>
      </c>
      <c r="BT173" s="15" t="s">
        <v>224</v>
      </c>
      <c r="BW173" s="15" t="s">
        <v>224</v>
      </c>
      <c r="CB173" s="15" t="s">
        <v>224</v>
      </c>
      <c r="CG173" s="15" t="s">
        <v>224</v>
      </c>
      <c r="CK173" s="15" t="s">
        <v>224</v>
      </c>
    </row>
    <row r="174">
      <c r="A174" s="13" t="str">
        <f t="shared" si="2"/>
        <v>DSD_11 20151881 Phạm Việt Hưng</v>
      </c>
      <c r="B174" s="14">
        <v>43732.970273391205</v>
      </c>
      <c r="C174" s="15" t="s">
        <v>136</v>
      </c>
      <c r="D174" s="16">
        <v>0.0</v>
      </c>
      <c r="E174" s="15" t="s">
        <v>526</v>
      </c>
      <c r="F174" s="15" t="s">
        <v>3397</v>
      </c>
      <c r="G174" s="15" t="s">
        <v>3922</v>
      </c>
      <c r="H174" s="15" t="s">
        <v>3929</v>
      </c>
      <c r="I174" s="15" t="s">
        <v>3929</v>
      </c>
      <c r="J174" s="17" t="s">
        <v>3930</v>
      </c>
      <c r="K174" s="15" t="s">
        <v>3926</v>
      </c>
      <c r="L174" s="15" t="s">
        <v>3931</v>
      </c>
      <c r="N174" s="15" t="s">
        <v>379</v>
      </c>
      <c r="O174" s="15" t="s">
        <v>3932</v>
      </c>
      <c r="S174" s="15" t="s">
        <v>224</v>
      </c>
      <c r="U174" s="15" t="s">
        <v>224</v>
      </c>
      <c r="W174" s="15" t="s">
        <v>224</v>
      </c>
      <c r="Z174" s="15" t="s">
        <v>224</v>
      </c>
      <c r="AA174" s="15" t="s">
        <v>224</v>
      </c>
      <c r="AC174" s="15" t="s">
        <v>224</v>
      </c>
      <c r="AE174" s="15" t="s">
        <v>224</v>
      </c>
      <c r="AG174" s="15" t="s">
        <v>224</v>
      </c>
      <c r="AI174" s="15" t="s">
        <v>224</v>
      </c>
      <c r="AK174" s="15" t="s">
        <v>224</v>
      </c>
      <c r="AN174" s="15" t="s">
        <v>224</v>
      </c>
      <c r="AP174" s="15" t="s">
        <v>224</v>
      </c>
      <c r="AS174" s="15" t="s">
        <v>224</v>
      </c>
      <c r="AZ174" s="15" t="s">
        <v>224</v>
      </c>
      <c r="BG174" s="15" t="s">
        <v>224</v>
      </c>
      <c r="BQ174" s="15" t="s">
        <v>224</v>
      </c>
      <c r="BR174" s="15" t="s">
        <v>224</v>
      </c>
      <c r="BT174" s="15" t="s">
        <v>224</v>
      </c>
      <c r="BW174" s="15" t="s">
        <v>224</v>
      </c>
      <c r="CB174" s="15" t="s">
        <v>224</v>
      </c>
      <c r="CG174" s="15" t="s">
        <v>224</v>
      </c>
      <c r="CK174" s="15" t="s">
        <v>224</v>
      </c>
      <c r="CM174" s="15" t="s">
        <v>224</v>
      </c>
      <c r="CN174" s="15" t="s">
        <v>224</v>
      </c>
      <c r="CP174" s="15" t="s">
        <v>224</v>
      </c>
      <c r="CS174" s="15" t="s">
        <v>224</v>
      </c>
    </row>
    <row r="175">
      <c r="A175" s="13" t="str">
        <f t="shared" si="2"/>
        <v>DSD_11 20151881 Phạm Việt Hưng</v>
      </c>
      <c r="B175" s="14">
        <v>43731.89774048611</v>
      </c>
      <c r="C175" s="15" t="s">
        <v>136</v>
      </c>
      <c r="D175" s="16">
        <v>0.0</v>
      </c>
      <c r="E175" s="15" t="s">
        <v>526</v>
      </c>
      <c r="F175" s="15" t="s">
        <v>3397</v>
      </c>
      <c r="G175" s="15" t="s">
        <v>3933</v>
      </c>
      <c r="H175" s="15" t="s">
        <v>3934</v>
      </c>
      <c r="I175" s="15" t="s">
        <v>3935</v>
      </c>
      <c r="J175" s="17" t="s">
        <v>3936</v>
      </c>
      <c r="K175" s="15" t="s">
        <v>3887</v>
      </c>
      <c r="L175" s="15" t="s">
        <v>3937</v>
      </c>
      <c r="N175" s="15" t="s">
        <v>3938</v>
      </c>
      <c r="O175" s="15" t="s">
        <v>379</v>
      </c>
      <c r="V175" s="15" t="s">
        <v>224</v>
      </c>
      <c r="X175" s="15" t="s">
        <v>224</v>
      </c>
      <c r="Y175" s="15" t="s">
        <v>224</v>
      </c>
      <c r="AB175" s="15" t="s">
        <v>224</v>
      </c>
      <c r="AF175" s="15" t="s">
        <v>224</v>
      </c>
      <c r="AH175" s="15" t="s">
        <v>224</v>
      </c>
      <c r="AJ175" s="15" t="s">
        <v>224</v>
      </c>
      <c r="AL175" s="15" t="s">
        <v>224</v>
      </c>
      <c r="AT175" s="15" t="s">
        <v>224</v>
      </c>
      <c r="AU175" s="15" t="s">
        <v>224</v>
      </c>
      <c r="AV175" s="15" t="s">
        <v>224</v>
      </c>
      <c r="AW175" s="15" t="s">
        <v>224</v>
      </c>
      <c r="AX175" s="15" t="s">
        <v>224</v>
      </c>
      <c r="AY175" s="15" t="s">
        <v>224</v>
      </c>
      <c r="BA175" s="15" t="s">
        <v>224</v>
      </c>
      <c r="BB175" s="15" t="s">
        <v>224</v>
      </c>
      <c r="BC175" s="15" t="s">
        <v>224</v>
      </c>
      <c r="BD175" s="15" t="s">
        <v>224</v>
      </c>
      <c r="BE175" s="15" t="s">
        <v>224</v>
      </c>
      <c r="BF175" s="15" t="s">
        <v>224</v>
      </c>
      <c r="BH175" s="15" t="s">
        <v>224</v>
      </c>
      <c r="BS175" s="15" t="s">
        <v>224</v>
      </c>
      <c r="BU175" s="15" t="s">
        <v>224</v>
      </c>
      <c r="BX175" s="15" t="s">
        <v>224</v>
      </c>
      <c r="BY175" s="15" t="s">
        <v>224</v>
      </c>
      <c r="BZ175" s="15" t="s">
        <v>224</v>
      </c>
      <c r="CC175" s="15" t="s">
        <v>224</v>
      </c>
      <c r="CD175" s="15" t="s">
        <v>224</v>
      </c>
      <c r="CE175" s="15" t="s">
        <v>224</v>
      </c>
      <c r="CH175" s="15" t="s">
        <v>224</v>
      </c>
      <c r="CI175" s="15" t="s">
        <v>224</v>
      </c>
      <c r="CJ175" s="15" t="s">
        <v>224</v>
      </c>
      <c r="CL175" s="15" t="s">
        <v>224</v>
      </c>
      <c r="CO175" s="15" t="s">
        <v>224</v>
      </c>
      <c r="CQ175" s="15" t="s">
        <v>224</v>
      </c>
      <c r="CR175" s="15" t="s">
        <v>224</v>
      </c>
      <c r="CT175" s="15" t="s">
        <v>224</v>
      </c>
    </row>
    <row r="176">
      <c r="A176" s="13" t="str">
        <f t="shared" si="2"/>
        <v>DSD_11 20151881 Phạm Việt Hưng</v>
      </c>
      <c r="B176" s="14">
        <v>43731.90427813657</v>
      </c>
      <c r="C176" s="15" t="s">
        <v>136</v>
      </c>
      <c r="D176" s="16">
        <v>0.0</v>
      </c>
      <c r="E176" s="15" t="s">
        <v>526</v>
      </c>
      <c r="F176" s="15" t="s">
        <v>3397</v>
      </c>
      <c r="G176" s="15" t="s">
        <v>3933</v>
      </c>
      <c r="H176" s="15" t="s">
        <v>3934</v>
      </c>
      <c r="I176" s="15" t="s">
        <v>3942</v>
      </c>
      <c r="J176" s="17" t="s">
        <v>3943</v>
      </c>
      <c r="K176" s="15" t="s">
        <v>3887</v>
      </c>
      <c r="L176" s="15" t="s">
        <v>3937</v>
      </c>
      <c r="N176" s="15" t="s">
        <v>3944</v>
      </c>
      <c r="O176" s="15" t="s">
        <v>379</v>
      </c>
      <c r="V176" s="15" t="s">
        <v>224</v>
      </c>
      <c r="X176" s="15" t="s">
        <v>224</v>
      </c>
      <c r="Y176" s="15" t="s">
        <v>224</v>
      </c>
      <c r="AB176" s="15" t="s">
        <v>224</v>
      </c>
      <c r="AF176" s="15" t="s">
        <v>224</v>
      </c>
      <c r="AH176" s="15" t="s">
        <v>224</v>
      </c>
      <c r="AJ176" s="15" t="s">
        <v>224</v>
      </c>
      <c r="AL176" s="15" t="s">
        <v>224</v>
      </c>
      <c r="AT176" s="15" t="s">
        <v>224</v>
      </c>
      <c r="AU176" s="15" t="s">
        <v>224</v>
      </c>
      <c r="AV176" s="15" t="s">
        <v>224</v>
      </c>
      <c r="AW176" s="15" t="s">
        <v>224</v>
      </c>
      <c r="AX176" s="15" t="s">
        <v>224</v>
      </c>
      <c r="AY176" s="15" t="s">
        <v>224</v>
      </c>
      <c r="BA176" s="15" t="s">
        <v>224</v>
      </c>
      <c r="BB176" s="15" t="s">
        <v>224</v>
      </c>
      <c r="BC176" s="15" t="s">
        <v>224</v>
      </c>
      <c r="BD176" s="15" t="s">
        <v>224</v>
      </c>
      <c r="BE176" s="15" t="s">
        <v>224</v>
      </c>
      <c r="BF176" s="15" t="s">
        <v>224</v>
      </c>
      <c r="BH176" s="15" t="s">
        <v>224</v>
      </c>
      <c r="BS176" s="15" t="s">
        <v>224</v>
      </c>
      <c r="BU176" s="15" t="s">
        <v>224</v>
      </c>
      <c r="BX176" s="15" t="s">
        <v>224</v>
      </c>
      <c r="BY176" s="15" t="s">
        <v>224</v>
      </c>
      <c r="BZ176" s="15" t="s">
        <v>224</v>
      </c>
      <c r="CC176" s="15" t="s">
        <v>224</v>
      </c>
      <c r="CD176" s="15" t="s">
        <v>224</v>
      </c>
      <c r="CE176" s="15" t="s">
        <v>224</v>
      </c>
      <c r="CH176" s="15" t="s">
        <v>224</v>
      </c>
      <c r="CI176" s="15" t="s">
        <v>224</v>
      </c>
      <c r="CJ176" s="15" t="s">
        <v>224</v>
      </c>
      <c r="CL176" s="15" t="s">
        <v>224</v>
      </c>
      <c r="CO176" s="15" t="s">
        <v>224</v>
      </c>
      <c r="CQ176" s="15" t="s">
        <v>224</v>
      </c>
      <c r="CR176" s="15" t="s">
        <v>224</v>
      </c>
      <c r="CT176" s="15" t="s">
        <v>224</v>
      </c>
    </row>
    <row r="177">
      <c r="A177" s="13" t="str">
        <f t="shared" si="2"/>
        <v>DSD_11 20151881 Phạm Việt Hưng</v>
      </c>
      <c r="B177" s="14">
        <v>43731.92111545139</v>
      </c>
      <c r="C177" s="15" t="s">
        <v>136</v>
      </c>
      <c r="D177" s="16">
        <v>0.0</v>
      </c>
      <c r="E177" s="15" t="s">
        <v>526</v>
      </c>
      <c r="F177" s="15" t="s">
        <v>3397</v>
      </c>
      <c r="G177" s="15" t="s">
        <v>3933</v>
      </c>
      <c r="H177" s="15" t="s">
        <v>3946</v>
      </c>
      <c r="I177" s="15" t="s">
        <v>3946</v>
      </c>
      <c r="J177" s="17" t="s">
        <v>3947</v>
      </c>
      <c r="K177" s="15" t="s">
        <v>3887</v>
      </c>
      <c r="L177" s="15" t="s">
        <v>3937</v>
      </c>
      <c r="N177" s="15" t="s">
        <v>3948</v>
      </c>
      <c r="O177" s="15" t="s">
        <v>379</v>
      </c>
      <c r="U177" s="15" t="s">
        <v>224</v>
      </c>
      <c r="W177" s="15" t="s">
        <v>224</v>
      </c>
      <c r="AA177" s="15" t="s">
        <v>224</v>
      </c>
      <c r="AC177" s="15" t="s">
        <v>224</v>
      </c>
      <c r="AE177" s="15" t="s">
        <v>224</v>
      </c>
      <c r="AG177" s="15" t="s">
        <v>224</v>
      </c>
      <c r="AI177" s="15" t="s">
        <v>224</v>
      </c>
      <c r="AK177" s="15" t="s">
        <v>224</v>
      </c>
      <c r="AS177" s="15" t="s">
        <v>224</v>
      </c>
      <c r="AZ177" s="15" t="s">
        <v>224</v>
      </c>
      <c r="BG177" s="15" t="s">
        <v>224</v>
      </c>
      <c r="BQ177" s="15" t="s">
        <v>224</v>
      </c>
      <c r="BR177" s="15" t="s">
        <v>224</v>
      </c>
      <c r="BT177" s="15" t="s">
        <v>224</v>
      </c>
      <c r="BW177" s="15" t="s">
        <v>224</v>
      </c>
      <c r="BY177" s="15" t="s">
        <v>224</v>
      </c>
      <c r="CB177" s="15" t="s">
        <v>224</v>
      </c>
      <c r="CG177" s="15" t="s">
        <v>224</v>
      </c>
      <c r="CK177" s="15" t="s">
        <v>224</v>
      </c>
      <c r="CN177" s="15" t="s">
        <v>224</v>
      </c>
      <c r="CP177" s="15" t="s">
        <v>224</v>
      </c>
      <c r="CS177" s="15" t="s">
        <v>224</v>
      </c>
    </row>
    <row r="178">
      <c r="A178" s="13" t="str">
        <f t="shared" si="2"/>
        <v>DSD_11 20151881 Phạm Việt Hưng</v>
      </c>
      <c r="B178" s="14">
        <v>43732.88669226852</v>
      </c>
      <c r="C178" s="15" t="s">
        <v>136</v>
      </c>
      <c r="D178" s="16">
        <v>0.0</v>
      </c>
      <c r="E178" s="15" t="s">
        <v>526</v>
      </c>
      <c r="F178" s="15" t="s">
        <v>3397</v>
      </c>
      <c r="G178" s="15" t="s">
        <v>3933</v>
      </c>
      <c r="H178" s="15" t="s">
        <v>3949</v>
      </c>
      <c r="I178" s="15" t="s">
        <v>3949</v>
      </c>
      <c r="J178" s="17" t="s">
        <v>3950</v>
      </c>
      <c r="K178" s="15" t="s">
        <v>3887</v>
      </c>
      <c r="L178" s="15" t="s">
        <v>3937</v>
      </c>
      <c r="N178" s="15" t="s">
        <v>3951</v>
      </c>
      <c r="O178" s="15" t="s">
        <v>379</v>
      </c>
      <c r="V178" s="15" t="s">
        <v>224</v>
      </c>
      <c r="X178" s="15" t="s">
        <v>224</v>
      </c>
      <c r="Y178" s="15" t="s">
        <v>224</v>
      </c>
      <c r="AB178" s="15" t="s">
        <v>224</v>
      </c>
      <c r="AF178" s="15" t="s">
        <v>224</v>
      </c>
      <c r="AH178" s="15" t="s">
        <v>224</v>
      </c>
      <c r="AJ178" s="15" t="s">
        <v>224</v>
      </c>
      <c r="AL178" s="15" t="s">
        <v>224</v>
      </c>
      <c r="AT178" s="15" t="s">
        <v>224</v>
      </c>
      <c r="AU178" s="15" t="s">
        <v>224</v>
      </c>
      <c r="AV178" s="15" t="s">
        <v>224</v>
      </c>
      <c r="AW178" s="15" t="s">
        <v>224</v>
      </c>
      <c r="AX178" s="15" t="s">
        <v>224</v>
      </c>
      <c r="AY178" s="15" t="s">
        <v>224</v>
      </c>
      <c r="BA178" s="15" t="s">
        <v>224</v>
      </c>
      <c r="BB178" s="15" t="s">
        <v>224</v>
      </c>
      <c r="BC178" s="15" t="s">
        <v>224</v>
      </c>
      <c r="BD178" s="15" t="s">
        <v>224</v>
      </c>
      <c r="BE178" s="15" t="s">
        <v>224</v>
      </c>
      <c r="BF178" s="15" t="s">
        <v>224</v>
      </c>
      <c r="BH178" s="15" t="s">
        <v>224</v>
      </c>
      <c r="BS178" s="15" t="s">
        <v>224</v>
      </c>
      <c r="BU178" s="15" t="s">
        <v>224</v>
      </c>
      <c r="BX178" s="15" t="s">
        <v>224</v>
      </c>
      <c r="BY178" s="15" t="s">
        <v>224</v>
      </c>
      <c r="BZ178" s="15" t="s">
        <v>224</v>
      </c>
      <c r="CC178" s="15" t="s">
        <v>224</v>
      </c>
      <c r="CD178" s="15" t="s">
        <v>224</v>
      </c>
      <c r="CE178" s="15" t="s">
        <v>224</v>
      </c>
      <c r="CH178" s="15" t="s">
        <v>224</v>
      </c>
      <c r="CI178" s="15" t="s">
        <v>224</v>
      </c>
      <c r="CJ178" s="15" t="s">
        <v>224</v>
      </c>
      <c r="CL178" s="15" t="s">
        <v>224</v>
      </c>
      <c r="CO178" s="15" t="s">
        <v>224</v>
      </c>
      <c r="CQ178" s="15" t="s">
        <v>224</v>
      </c>
      <c r="CR178" s="15" t="s">
        <v>224</v>
      </c>
      <c r="CT178" s="15" t="s">
        <v>224</v>
      </c>
    </row>
    <row r="179">
      <c r="A179" s="13" t="str">
        <f t="shared" si="2"/>
        <v>DSD_11 20154136 Phạm Văn Tuấn</v>
      </c>
      <c r="B179" s="14">
        <v>43733.95882554398</v>
      </c>
      <c r="C179" s="15" t="s">
        <v>635</v>
      </c>
      <c r="D179" s="16">
        <v>0.0</v>
      </c>
      <c r="E179" s="15" t="s">
        <v>485</v>
      </c>
      <c r="F179" s="15" t="s">
        <v>3397</v>
      </c>
      <c r="G179" s="15" t="s">
        <v>3953</v>
      </c>
      <c r="H179" s="15" t="s">
        <v>3954</v>
      </c>
      <c r="I179" s="15" t="s">
        <v>3955</v>
      </c>
      <c r="J179" s="17" t="s">
        <v>3956</v>
      </c>
      <c r="K179" s="15" t="s">
        <v>3887</v>
      </c>
      <c r="L179" s="15" t="s">
        <v>3957</v>
      </c>
      <c r="N179" s="15" t="s">
        <v>3958</v>
      </c>
      <c r="O179" s="15" t="s">
        <v>3959</v>
      </c>
      <c r="P179" s="15" t="s">
        <v>224</v>
      </c>
      <c r="Q179" s="15" t="s">
        <v>224</v>
      </c>
      <c r="R179" s="15" t="s">
        <v>224</v>
      </c>
      <c r="S179" s="15" t="s">
        <v>224</v>
      </c>
      <c r="T179" s="15" t="s">
        <v>224</v>
      </c>
      <c r="U179" s="15" t="s">
        <v>224</v>
      </c>
      <c r="V179" s="15" t="s">
        <v>224</v>
      </c>
      <c r="W179" s="15" t="s">
        <v>224</v>
      </c>
      <c r="Z179" s="15" t="s">
        <v>224</v>
      </c>
      <c r="AE179" s="15" t="s">
        <v>224</v>
      </c>
      <c r="AG179" s="15" t="s">
        <v>224</v>
      </c>
      <c r="AI179" s="15" t="s">
        <v>224</v>
      </c>
      <c r="AK179" s="15" t="s">
        <v>224</v>
      </c>
      <c r="AM179" s="15" t="s">
        <v>224</v>
      </c>
      <c r="AN179" s="15" t="s">
        <v>224</v>
      </c>
      <c r="AO179" s="15" t="s">
        <v>224</v>
      </c>
      <c r="AP179" s="15" t="s">
        <v>224</v>
      </c>
      <c r="AQ179" s="15" t="s">
        <v>224</v>
      </c>
      <c r="AR179" s="15" t="s">
        <v>224</v>
      </c>
      <c r="AS179" s="15" t="s">
        <v>224</v>
      </c>
      <c r="AZ179" s="15" t="s">
        <v>224</v>
      </c>
      <c r="BG179" s="15" t="s">
        <v>224</v>
      </c>
      <c r="BI179" s="15" t="s">
        <v>224</v>
      </c>
      <c r="BJ179" s="15" t="s">
        <v>224</v>
      </c>
      <c r="BK179" s="15" t="s">
        <v>224</v>
      </c>
      <c r="BL179" s="15" t="s">
        <v>224</v>
      </c>
      <c r="BM179" s="15" t="s">
        <v>224</v>
      </c>
      <c r="BN179" s="15" t="s">
        <v>224</v>
      </c>
      <c r="BO179" s="15" t="s">
        <v>224</v>
      </c>
      <c r="BP179" s="15" t="s">
        <v>224</v>
      </c>
      <c r="BQ179" s="15" t="s">
        <v>224</v>
      </c>
      <c r="BR179" s="15" t="s">
        <v>680</v>
      </c>
      <c r="BS179" s="15" t="s">
        <v>354</v>
      </c>
      <c r="BT179" s="15" t="s">
        <v>224</v>
      </c>
      <c r="BV179" s="15" t="s">
        <v>224</v>
      </c>
      <c r="BW179" s="15" t="s">
        <v>224</v>
      </c>
      <c r="CA179" s="15" t="s">
        <v>224</v>
      </c>
      <c r="CB179" s="15" t="s">
        <v>224</v>
      </c>
      <c r="CF179" s="15" t="s">
        <v>224</v>
      </c>
      <c r="CG179" s="15" t="s">
        <v>224</v>
      </c>
      <c r="CK179" s="15" t="s">
        <v>224</v>
      </c>
      <c r="CM179" s="15" t="s">
        <v>224</v>
      </c>
      <c r="CN179" s="15" t="s">
        <v>224</v>
      </c>
      <c r="CP179" s="15" t="s">
        <v>224</v>
      </c>
      <c r="CS179" s="15" t="s">
        <v>224</v>
      </c>
    </row>
    <row r="180">
      <c r="A180" s="13" t="str">
        <f t="shared" si="2"/>
        <v>DSD_11 20154136 Phạm Văn Tuấn</v>
      </c>
      <c r="B180" s="14">
        <v>43733.9708502662</v>
      </c>
      <c r="C180" s="15" t="s">
        <v>635</v>
      </c>
      <c r="D180" s="16">
        <v>0.0</v>
      </c>
      <c r="E180" s="15" t="s">
        <v>485</v>
      </c>
      <c r="F180" s="15" t="s">
        <v>3397</v>
      </c>
      <c r="G180" s="15" t="s">
        <v>3933</v>
      </c>
      <c r="H180" s="15" t="s">
        <v>3934</v>
      </c>
      <c r="I180" s="15" t="s">
        <v>3971</v>
      </c>
      <c r="J180" s="17" t="s">
        <v>3972</v>
      </c>
      <c r="K180" s="15" t="s">
        <v>3887</v>
      </c>
      <c r="L180" s="15" t="s">
        <v>3973</v>
      </c>
      <c r="N180" s="15" t="s">
        <v>3974</v>
      </c>
      <c r="O180" s="15" t="s">
        <v>379</v>
      </c>
      <c r="P180" s="15" t="s">
        <v>224</v>
      </c>
      <c r="Q180" s="15" t="s">
        <v>224</v>
      </c>
      <c r="R180" s="15" t="s">
        <v>224</v>
      </c>
      <c r="S180" s="15" t="s">
        <v>224</v>
      </c>
      <c r="T180" s="15" t="s">
        <v>224</v>
      </c>
      <c r="U180" s="15" t="s">
        <v>224</v>
      </c>
      <c r="V180" s="15" t="s">
        <v>224</v>
      </c>
      <c r="W180" s="15" t="s">
        <v>224</v>
      </c>
      <c r="X180" s="15" t="s">
        <v>224</v>
      </c>
      <c r="Y180" s="15" t="s">
        <v>224</v>
      </c>
      <c r="Z180" s="15" t="s">
        <v>224</v>
      </c>
      <c r="AA180" s="15" t="s">
        <v>224</v>
      </c>
      <c r="AB180" s="15" t="s">
        <v>224</v>
      </c>
      <c r="AC180" s="15" t="s">
        <v>224</v>
      </c>
      <c r="AD180" s="15" t="s">
        <v>224</v>
      </c>
      <c r="AE180" s="15" t="s">
        <v>224</v>
      </c>
      <c r="AF180" s="15" t="s">
        <v>224</v>
      </c>
      <c r="AG180" s="15" t="s">
        <v>224</v>
      </c>
      <c r="AH180" s="15" t="s">
        <v>224</v>
      </c>
      <c r="AI180" s="15" t="s">
        <v>224</v>
      </c>
      <c r="AJ180" s="15" t="s">
        <v>224</v>
      </c>
      <c r="AK180" s="15" t="s">
        <v>224</v>
      </c>
      <c r="AL180" s="15" t="s">
        <v>224</v>
      </c>
      <c r="AM180" s="15" t="s">
        <v>224</v>
      </c>
      <c r="AN180" s="15" t="s">
        <v>224</v>
      </c>
      <c r="AO180" s="15" t="s">
        <v>224</v>
      </c>
      <c r="AP180" s="15" t="s">
        <v>224</v>
      </c>
      <c r="AQ180" s="15" t="s">
        <v>224</v>
      </c>
      <c r="AR180" s="15" t="s">
        <v>224</v>
      </c>
      <c r="AS180" s="15" t="s">
        <v>224</v>
      </c>
      <c r="AT180" s="15" t="s">
        <v>224</v>
      </c>
      <c r="AU180" s="15" t="s">
        <v>224</v>
      </c>
      <c r="AV180" s="15" t="s">
        <v>224</v>
      </c>
      <c r="AW180" s="15" t="s">
        <v>224</v>
      </c>
      <c r="AX180" s="15" t="s">
        <v>224</v>
      </c>
      <c r="AY180" s="15" t="s">
        <v>224</v>
      </c>
      <c r="AZ180" s="15" t="s">
        <v>224</v>
      </c>
      <c r="BA180" s="15" t="s">
        <v>224</v>
      </c>
      <c r="BB180" s="15" t="s">
        <v>224</v>
      </c>
      <c r="BC180" s="15" t="s">
        <v>224</v>
      </c>
      <c r="BD180" s="15" t="s">
        <v>224</v>
      </c>
      <c r="BE180" s="15" t="s">
        <v>224</v>
      </c>
      <c r="BF180" s="15" t="s">
        <v>224</v>
      </c>
      <c r="BG180" s="15" t="s">
        <v>224</v>
      </c>
      <c r="BH180" s="15" t="s">
        <v>224</v>
      </c>
      <c r="BI180" s="15" t="s">
        <v>224</v>
      </c>
      <c r="BJ180" s="15" t="s">
        <v>224</v>
      </c>
      <c r="BK180" s="15" t="s">
        <v>224</v>
      </c>
      <c r="BL180" s="15" t="s">
        <v>224</v>
      </c>
      <c r="BM180" s="15" t="s">
        <v>224</v>
      </c>
      <c r="BN180" s="15" t="s">
        <v>224</v>
      </c>
      <c r="BO180" s="15" t="s">
        <v>224</v>
      </c>
      <c r="BP180" s="15" t="s">
        <v>224</v>
      </c>
      <c r="BQ180" s="15" t="s">
        <v>224</v>
      </c>
      <c r="BR180" s="15" t="s">
        <v>680</v>
      </c>
      <c r="BS180" s="15" t="s">
        <v>215</v>
      </c>
      <c r="BT180" s="15" t="s">
        <v>224</v>
      </c>
      <c r="BU180" s="15" t="s">
        <v>224</v>
      </c>
      <c r="BV180" s="15" t="s">
        <v>224</v>
      </c>
      <c r="BW180" s="15" t="s">
        <v>224</v>
      </c>
      <c r="BX180" s="15" t="s">
        <v>224</v>
      </c>
      <c r="BY180" s="15" t="s">
        <v>224</v>
      </c>
      <c r="BZ180" s="15" t="s">
        <v>224</v>
      </c>
      <c r="CA180" s="15" t="s">
        <v>224</v>
      </c>
      <c r="CB180" s="15" t="s">
        <v>224</v>
      </c>
      <c r="CC180" s="15" t="s">
        <v>224</v>
      </c>
      <c r="CD180" s="15" t="s">
        <v>224</v>
      </c>
      <c r="CE180" s="15" t="s">
        <v>224</v>
      </c>
      <c r="CF180" s="15" t="s">
        <v>224</v>
      </c>
      <c r="CG180" s="15" t="s">
        <v>224</v>
      </c>
      <c r="CH180" s="15" t="s">
        <v>224</v>
      </c>
      <c r="CI180" s="15" t="s">
        <v>224</v>
      </c>
      <c r="CJ180" s="15" t="s">
        <v>224</v>
      </c>
      <c r="CK180" s="15" t="s">
        <v>224</v>
      </c>
      <c r="CL180" s="15" t="s">
        <v>224</v>
      </c>
      <c r="CM180" s="15" t="s">
        <v>224</v>
      </c>
      <c r="CN180" s="15" t="s">
        <v>224</v>
      </c>
      <c r="CO180" s="15" t="s">
        <v>224</v>
      </c>
      <c r="CP180" s="15" t="s">
        <v>224</v>
      </c>
      <c r="CQ180" s="15" t="s">
        <v>224</v>
      </c>
      <c r="CR180" s="15" t="s">
        <v>224</v>
      </c>
      <c r="CS180" s="15" t="s">
        <v>224</v>
      </c>
      <c r="CT180" s="15" t="s">
        <v>224</v>
      </c>
    </row>
    <row r="181">
      <c r="A181" s="13" t="str">
        <f t="shared" si="2"/>
        <v>DSD_11 20154136 Phạm Văn Tuấn</v>
      </c>
      <c r="B181" s="14">
        <v>43733.980434467594</v>
      </c>
      <c r="C181" s="15" t="s">
        <v>635</v>
      </c>
      <c r="D181" s="16">
        <v>0.0</v>
      </c>
      <c r="E181" s="15" t="s">
        <v>485</v>
      </c>
      <c r="F181" s="15" t="s">
        <v>3397</v>
      </c>
      <c r="G181" s="15" t="s">
        <v>3933</v>
      </c>
      <c r="H181" s="15" t="s">
        <v>3934</v>
      </c>
      <c r="I181" s="15" t="s">
        <v>3984</v>
      </c>
      <c r="J181" s="17" t="s">
        <v>3985</v>
      </c>
      <c r="K181" s="15" t="s">
        <v>3887</v>
      </c>
      <c r="L181" s="15" t="s">
        <v>3986</v>
      </c>
      <c r="N181" s="15" t="s">
        <v>3987</v>
      </c>
      <c r="O181" s="15" t="s">
        <v>213</v>
      </c>
      <c r="P181" s="15" t="s">
        <v>224</v>
      </c>
      <c r="Q181" s="15" t="s">
        <v>224</v>
      </c>
      <c r="R181" s="15" t="s">
        <v>224</v>
      </c>
      <c r="S181" s="15" t="s">
        <v>224</v>
      </c>
      <c r="T181" s="15" t="s">
        <v>224</v>
      </c>
      <c r="U181" s="15" t="s">
        <v>224</v>
      </c>
      <c r="V181" s="15" t="s">
        <v>224</v>
      </c>
      <c r="W181" s="15" t="s">
        <v>224</v>
      </c>
      <c r="X181" s="15" t="s">
        <v>224</v>
      </c>
      <c r="Y181" s="15" t="s">
        <v>224</v>
      </c>
      <c r="Z181" s="15" t="s">
        <v>224</v>
      </c>
      <c r="AA181" s="15" t="s">
        <v>224</v>
      </c>
      <c r="AB181" s="15" t="s">
        <v>224</v>
      </c>
      <c r="AC181" s="15" t="s">
        <v>224</v>
      </c>
      <c r="AD181" s="15" t="s">
        <v>224</v>
      </c>
      <c r="AE181" s="15" t="s">
        <v>224</v>
      </c>
      <c r="AF181" s="15" t="s">
        <v>224</v>
      </c>
      <c r="AG181" s="15" t="s">
        <v>224</v>
      </c>
      <c r="AH181" s="15" t="s">
        <v>224</v>
      </c>
      <c r="AI181" s="15" t="s">
        <v>224</v>
      </c>
      <c r="AJ181" s="15" t="s">
        <v>224</v>
      </c>
      <c r="AK181" s="15" t="s">
        <v>224</v>
      </c>
      <c r="AL181" s="15" t="s">
        <v>224</v>
      </c>
      <c r="AM181" s="15" t="s">
        <v>224</v>
      </c>
      <c r="AN181" s="15" t="s">
        <v>224</v>
      </c>
      <c r="AO181" s="15" t="s">
        <v>224</v>
      </c>
      <c r="AP181" s="15" t="s">
        <v>224</v>
      </c>
      <c r="AQ181" s="15" t="s">
        <v>224</v>
      </c>
      <c r="AR181" s="15" t="s">
        <v>224</v>
      </c>
      <c r="AS181" s="15" t="s">
        <v>224</v>
      </c>
      <c r="AT181" s="15" t="s">
        <v>224</v>
      </c>
      <c r="AU181" s="15" t="s">
        <v>224</v>
      </c>
      <c r="AV181" s="15" t="s">
        <v>224</v>
      </c>
      <c r="AW181" s="15" t="s">
        <v>224</v>
      </c>
      <c r="AX181" s="15" t="s">
        <v>224</v>
      </c>
      <c r="AY181" s="15" t="s">
        <v>224</v>
      </c>
      <c r="AZ181" s="15" t="s">
        <v>224</v>
      </c>
      <c r="BA181" s="15" t="s">
        <v>224</v>
      </c>
      <c r="BB181" s="15" t="s">
        <v>224</v>
      </c>
      <c r="BC181" s="15" t="s">
        <v>224</v>
      </c>
      <c r="BD181" s="15" t="s">
        <v>224</v>
      </c>
      <c r="BE181" s="15" t="s">
        <v>224</v>
      </c>
      <c r="BF181" s="15" t="s">
        <v>224</v>
      </c>
      <c r="BG181" s="15" t="s">
        <v>224</v>
      </c>
      <c r="BH181" s="15" t="s">
        <v>224</v>
      </c>
      <c r="BI181" s="15" t="s">
        <v>224</v>
      </c>
      <c r="BJ181" s="15" t="s">
        <v>224</v>
      </c>
      <c r="BK181" s="15" t="s">
        <v>224</v>
      </c>
      <c r="BL181" s="15" t="s">
        <v>224</v>
      </c>
      <c r="BM181" s="15" t="s">
        <v>224</v>
      </c>
      <c r="BN181" s="15" t="s">
        <v>224</v>
      </c>
      <c r="BO181" s="15" t="s">
        <v>224</v>
      </c>
      <c r="BP181" s="15" t="s">
        <v>224</v>
      </c>
      <c r="BQ181" s="15" t="s">
        <v>680</v>
      </c>
      <c r="BR181" s="15" t="s">
        <v>354</v>
      </c>
      <c r="BS181" s="15" t="s">
        <v>224</v>
      </c>
      <c r="BT181" s="15" t="s">
        <v>224</v>
      </c>
      <c r="BU181" s="15" t="s">
        <v>224</v>
      </c>
      <c r="BV181" s="15" t="s">
        <v>224</v>
      </c>
      <c r="BW181" s="15" t="s">
        <v>224</v>
      </c>
      <c r="BX181" s="15" t="s">
        <v>224</v>
      </c>
      <c r="BY181" s="15" t="s">
        <v>224</v>
      </c>
      <c r="BZ181" s="15" t="s">
        <v>224</v>
      </c>
      <c r="CA181" s="15" t="s">
        <v>224</v>
      </c>
      <c r="CB181" s="15" t="s">
        <v>224</v>
      </c>
      <c r="CC181" s="15" t="s">
        <v>224</v>
      </c>
      <c r="CD181" s="15" t="s">
        <v>224</v>
      </c>
      <c r="CE181" s="15" t="s">
        <v>224</v>
      </c>
      <c r="CF181" s="15" t="s">
        <v>224</v>
      </c>
      <c r="CG181" s="15" t="s">
        <v>224</v>
      </c>
      <c r="CH181" s="15" t="s">
        <v>224</v>
      </c>
      <c r="CI181" s="15" t="s">
        <v>224</v>
      </c>
      <c r="CJ181" s="15" t="s">
        <v>224</v>
      </c>
      <c r="CK181" s="15" t="s">
        <v>224</v>
      </c>
      <c r="CL181" s="15" t="s">
        <v>224</v>
      </c>
      <c r="CM181" s="15" t="s">
        <v>224</v>
      </c>
      <c r="CN181" s="15" t="s">
        <v>224</v>
      </c>
      <c r="CO181" s="15" t="s">
        <v>224</v>
      </c>
      <c r="CP181" s="15" t="s">
        <v>224</v>
      </c>
      <c r="CQ181" s="15" t="s">
        <v>224</v>
      </c>
      <c r="CR181" s="15" t="s">
        <v>224</v>
      </c>
      <c r="CS181" s="15" t="s">
        <v>224</v>
      </c>
      <c r="CT181" s="15" t="s">
        <v>224</v>
      </c>
    </row>
    <row r="182">
      <c r="A182" s="13" t="str">
        <f t="shared" si="2"/>
        <v>DSD_11 20154371 Nguyễn Hữu  Vinh</v>
      </c>
      <c r="B182" s="14">
        <v>43731.933399629634</v>
      </c>
      <c r="C182" s="15" t="s">
        <v>186</v>
      </c>
      <c r="D182" s="16">
        <v>0.0</v>
      </c>
      <c r="E182" s="15" t="s">
        <v>448</v>
      </c>
      <c r="F182" s="15" t="s">
        <v>3397</v>
      </c>
      <c r="G182" s="15" t="s">
        <v>3990</v>
      </c>
      <c r="H182" s="15" t="s">
        <v>3991</v>
      </c>
      <c r="I182" s="15" t="s">
        <v>3991</v>
      </c>
      <c r="J182" s="17" t="s">
        <v>3992</v>
      </c>
      <c r="K182" s="15" t="s">
        <v>3993</v>
      </c>
      <c r="L182" s="15" t="s">
        <v>3994</v>
      </c>
      <c r="N182" s="15" t="s">
        <v>3995</v>
      </c>
      <c r="O182" s="15" t="s">
        <v>3996</v>
      </c>
      <c r="P182" s="15" t="s">
        <v>224</v>
      </c>
      <c r="Q182" s="15" t="s">
        <v>224</v>
      </c>
      <c r="R182" s="15" t="s">
        <v>224</v>
      </c>
      <c r="S182" s="15" t="s">
        <v>224</v>
      </c>
      <c r="T182" s="15" t="s">
        <v>224</v>
      </c>
      <c r="U182" s="15" t="s">
        <v>224</v>
      </c>
      <c r="V182" s="15" t="s">
        <v>224</v>
      </c>
      <c r="W182" s="15" t="s">
        <v>224</v>
      </c>
      <c r="X182" s="15" t="s">
        <v>224</v>
      </c>
      <c r="Y182" s="15" t="s">
        <v>224</v>
      </c>
      <c r="Z182" s="15" t="s">
        <v>224</v>
      </c>
      <c r="AA182" s="15" t="s">
        <v>224</v>
      </c>
      <c r="AB182" s="15" t="s">
        <v>224</v>
      </c>
      <c r="AC182" s="15" t="s">
        <v>224</v>
      </c>
      <c r="AD182" s="15" t="s">
        <v>224</v>
      </c>
      <c r="AE182" s="15" t="s">
        <v>224</v>
      </c>
      <c r="AF182" s="15" t="s">
        <v>224</v>
      </c>
      <c r="AG182" s="15" t="s">
        <v>224</v>
      </c>
      <c r="AH182" s="15" t="s">
        <v>224</v>
      </c>
      <c r="AI182" s="15" t="s">
        <v>224</v>
      </c>
      <c r="AJ182" s="15" t="s">
        <v>224</v>
      </c>
      <c r="AK182" s="15" t="s">
        <v>224</v>
      </c>
      <c r="AL182" s="15" t="s">
        <v>224</v>
      </c>
      <c r="AM182" s="15" t="s">
        <v>224</v>
      </c>
      <c r="AN182" s="15" t="s">
        <v>224</v>
      </c>
      <c r="AO182" s="15" t="s">
        <v>224</v>
      </c>
      <c r="AP182" s="15" t="s">
        <v>224</v>
      </c>
      <c r="AQ182" s="15" t="s">
        <v>224</v>
      </c>
      <c r="AR182" s="15" t="s">
        <v>224</v>
      </c>
      <c r="AS182" s="15" t="s">
        <v>224</v>
      </c>
      <c r="AT182" s="15" t="s">
        <v>224</v>
      </c>
      <c r="AU182" s="15" t="s">
        <v>224</v>
      </c>
      <c r="AV182" s="15" t="s">
        <v>224</v>
      </c>
      <c r="AW182" s="15" t="s">
        <v>224</v>
      </c>
      <c r="AX182" s="15" t="s">
        <v>224</v>
      </c>
      <c r="AY182" s="15" t="s">
        <v>224</v>
      </c>
      <c r="AZ182" s="15" t="s">
        <v>224</v>
      </c>
      <c r="BA182" s="15" t="s">
        <v>224</v>
      </c>
      <c r="BB182" s="15" t="s">
        <v>224</v>
      </c>
      <c r="BC182" s="15" t="s">
        <v>224</v>
      </c>
      <c r="BD182" s="15" t="s">
        <v>224</v>
      </c>
      <c r="BE182" s="15" t="s">
        <v>224</v>
      </c>
      <c r="BF182" s="15" t="s">
        <v>224</v>
      </c>
      <c r="BG182" s="15" t="s">
        <v>224</v>
      </c>
      <c r="BH182" s="15" t="s">
        <v>224</v>
      </c>
      <c r="BI182" s="15" t="s">
        <v>224</v>
      </c>
      <c r="BJ182" s="15" t="s">
        <v>224</v>
      </c>
      <c r="BK182" s="15" t="s">
        <v>224</v>
      </c>
      <c r="BL182" s="15" t="s">
        <v>224</v>
      </c>
      <c r="BM182" s="15" t="s">
        <v>224</v>
      </c>
      <c r="BN182" s="15" t="s">
        <v>224</v>
      </c>
      <c r="BO182" s="15" t="s">
        <v>224</v>
      </c>
      <c r="BP182" s="15" t="s">
        <v>224</v>
      </c>
      <c r="BQ182" s="15" t="s">
        <v>4013</v>
      </c>
      <c r="BR182" s="15" t="s">
        <v>4013</v>
      </c>
      <c r="BS182" s="15" t="s">
        <v>4013</v>
      </c>
      <c r="BT182" s="15" t="s">
        <v>224</v>
      </c>
      <c r="BU182" s="15" t="s">
        <v>224</v>
      </c>
      <c r="BV182" s="15" t="s">
        <v>224</v>
      </c>
      <c r="BW182" s="15" t="s">
        <v>224</v>
      </c>
      <c r="BX182" s="15" t="s">
        <v>224</v>
      </c>
      <c r="BY182" s="15" t="s">
        <v>224</v>
      </c>
      <c r="BZ182" s="15" t="s">
        <v>224</v>
      </c>
      <c r="CA182" s="15" t="s">
        <v>224</v>
      </c>
      <c r="CB182" s="15" t="s">
        <v>224</v>
      </c>
      <c r="CC182" s="15" t="s">
        <v>224</v>
      </c>
      <c r="CD182" s="15" t="s">
        <v>224</v>
      </c>
      <c r="CE182" s="15" t="s">
        <v>224</v>
      </c>
      <c r="CF182" s="15" t="s">
        <v>224</v>
      </c>
      <c r="CG182" s="15" t="s">
        <v>224</v>
      </c>
      <c r="CH182" s="15" t="s">
        <v>224</v>
      </c>
      <c r="CI182" s="15" t="s">
        <v>224</v>
      </c>
      <c r="CJ182" s="15" t="s">
        <v>224</v>
      </c>
      <c r="CK182" s="15" t="s">
        <v>224</v>
      </c>
      <c r="CL182" s="15" t="s">
        <v>224</v>
      </c>
      <c r="CM182" s="15" t="s">
        <v>224</v>
      </c>
      <c r="CN182" s="15" t="s">
        <v>224</v>
      </c>
      <c r="CO182" s="15" t="s">
        <v>224</v>
      </c>
      <c r="CP182" s="15" t="s">
        <v>224</v>
      </c>
      <c r="CQ182" s="15" t="s">
        <v>224</v>
      </c>
      <c r="CR182" s="15" t="s">
        <v>224</v>
      </c>
      <c r="CS182" s="15" t="s">
        <v>224</v>
      </c>
      <c r="CT182" s="15" t="s">
        <v>224</v>
      </c>
    </row>
    <row r="183">
      <c r="A183" s="13" t="str">
        <f t="shared" si="2"/>
        <v>DSD_11 20154371 Nguyễn Hữu  Vinh</v>
      </c>
      <c r="B183" s="14">
        <v>43731.935729282406</v>
      </c>
      <c r="C183" s="15" t="s">
        <v>186</v>
      </c>
      <c r="D183" s="16">
        <v>0.0</v>
      </c>
      <c r="E183" s="15" t="s">
        <v>448</v>
      </c>
      <c r="F183" s="15" t="s">
        <v>3397</v>
      </c>
      <c r="G183" s="15" t="s">
        <v>3990</v>
      </c>
      <c r="H183" s="15" t="s">
        <v>4021</v>
      </c>
      <c r="I183" s="15" t="s">
        <v>4021</v>
      </c>
      <c r="J183" s="17" t="s">
        <v>4022</v>
      </c>
      <c r="K183" s="15" t="s">
        <v>3993</v>
      </c>
      <c r="L183" s="15" t="s">
        <v>4024</v>
      </c>
      <c r="N183" s="15" t="s">
        <v>3995</v>
      </c>
      <c r="O183" s="15" t="s">
        <v>3996</v>
      </c>
      <c r="P183" s="15" t="s">
        <v>224</v>
      </c>
      <c r="Q183" s="15" t="s">
        <v>224</v>
      </c>
      <c r="R183" s="15" t="s">
        <v>224</v>
      </c>
      <c r="S183" s="15" t="s">
        <v>224</v>
      </c>
      <c r="T183" s="15" t="s">
        <v>224</v>
      </c>
      <c r="U183" s="15" t="s">
        <v>224</v>
      </c>
      <c r="V183" s="15" t="s">
        <v>224</v>
      </c>
      <c r="W183" s="15" t="s">
        <v>224</v>
      </c>
      <c r="X183" s="15" t="s">
        <v>224</v>
      </c>
      <c r="Y183" s="15" t="s">
        <v>224</v>
      </c>
      <c r="Z183" s="15" t="s">
        <v>224</v>
      </c>
      <c r="AA183" s="15" t="s">
        <v>224</v>
      </c>
      <c r="AB183" s="15" t="s">
        <v>224</v>
      </c>
      <c r="AC183" s="15" t="s">
        <v>224</v>
      </c>
      <c r="AD183" s="15" t="s">
        <v>224</v>
      </c>
      <c r="AE183" s="15" t="s">
        <v>224</v>
      </c>
      <c r="AF183" s="15" t="s">
        <v>224</v>
      </c>
      <c r="AG183" s="15" t="s">
        <v>224</v>
      </c>
      <c r="AH183" s="15" t="s">
        <v>224</v>
      </c>
      <c r="AI183" s="15" t="s">
        <v>224</v>
      </c>
      <c r="AJ183" s="15" t="s">
        <v>224</v>
      </c>
      <c r="AK183" s="15" t="s">
        <v>224</v>
      </c>
      <c r="AL183" s="15" t="s">
        <v>224</v>
      </c>
      <c r="AM183" s="15" t="s">
        <v>224</v>
      </c>
      <c r="AN183" s="15" t="s">
        <v>224</v>
      </c>
      <c r="AO183" s="15" t="s">
        <v>224</v>
      </c>
      <c r="AP183" s="15" t="s">
        <v>224</v>
      </c>
      <c r="AQ183" s="15" t="s">
        <v>224</v>
      </c>
      <c r="AR183" s="15" t="s">
        <v>224</v>
      </c>
      <c r="AS183" s="15" t="s">
        <v>224</v>
      </c>
      <c r="AT183" s="15" t="s">
        <v>224</v>
      </c>
      <c r="AU183" s="15" t="s">
        <v>224</v>
      </c>
      <c r="AV183" s="15" t="s">
        <v>224</v>
      </c>
      <c r="AW183" s="15" t="s">
        <v>224</v>
      </c>
      <c r="AX183" s="15" t="s">
        <v>224</v>
      </c>
      <c r="AY183" s="15" t="s">
        <v>224</v>
      </c>
      <c r="AZ183" s="15" t="s">
        <v>224</v>
      </c>
      <c r="BA183" s="15" t="s">
        <v>224</v>
      </c>
      <c r="BB183" s="15" t="s">
        <v>224</v>
      </c>
      <c r="BC183" s="15" t="s">
        <v>224</v>
      </c>
      <c r="BD183" s="15" t="s">
        <v>224</v>
      </c>
      <c r="BE183" s="15" t="s">
        <v>224</v>
      </c>
      <c r="BF183" s="15" t="s">
        <v>224</v>
      </c>
      <c r="BG183" s="15" t="s">
        <v>224</v>
      </c>
      <c r="BH183" s="15" t="s">
        <v>224</v>
      </c>
      <c r="BI183" s="15" t="s">
        <v>224</v>
      </c>
      <c r="BJ183" s="15" t="s">
        <v>224</v>
      </c>
      <c r="BK183" s="15" t="s">
        <v>224</v>
      </c>
      <c r="BL183" s="15" t="s">
        <v>224</v>
      </c>
      <c r="BM183" s="15" t="s">
        <v>224</v>
      </c>
      <c r="BN183" s="15" t="s">
        <v>224</v>
      </c>
      <c r="BO183" s="15" t="s">
        <v>224</v>
      </c>
      <c r="BP183" s="15" t="s">
        <v>224</v>
      </c>
      <c r="BQ183" s="15" t="s">
        <v>4013</v>
      </c>
      <c r="BR183" s="15" t="s">
        <v>4013</v>
      </c>
      <c r="BS183" s="15" t="s">
        <v>4013</v>
      </c>
      <c r="BT183" s="15" t="s">
        <v>224</v>
      </c>
      <c r="BU183" s="15" t="s">
        <v>224</v>
      </c>
      <c r="BV183" s="15" t="s">
        <v>224</v>
      </c>
      <c r="BW183" s="15" t="s">
        <v>224</v>
      </c>
      <c r="BX183" s="15" t="s">
        <v>224</v>
      </c>
      <c r="BY183" s="15" t="s">
        <v>224</v>
      </c>
      <c r="BZ183" s="15" t="s">
        <v>224</v>
      </c>
      <c r="CA183" s="15" t="s">
        <v>224</v>
      </c>
      <c r="CB183" s="15" t="s">
        <v>224</v>
      </c>
      <c r="CC183" s="15" t="s">
        <v>224</v>
      </c>
      <c r="CD183" s="15" t="s">
        <v>224</v>
      </c>
      <c r="CE183" s="15" t="s">
        <v>224</v>
      </c>
      <c r="CF183" s="15" t="s">
        <v>224</v>
      </c>
      <c r="CG183" s="15" t="s">
        <v>224</v>
      </c>
      <c r="CH183" s="15" t="s">
        <v>224</v>
      </c>
      <c r="CI183" s="15" t="s">
        <v>224</v>
      </c>
      <c r="CJ183" s="15" t="s">
        <v>224</v>
      </c>
      <c r="CK183" s="15" t="s">
        <v>224</v>
      </c>
      <c r="CL183" s="15" t="s">
        <v>224</v>
      </c>
      <c r="CM183" s="15" t="s">
        <v>224</v>
      </c>
      <c r="CN183" s="15" t="s">
        <v>224</v>
      </c>
      <c r="CO183" s="15" t="s">
        <v>224</v>
      </c>
      <c r="CP183" s="15" t="s">
        <v>224</v>
      </c>
      <c r="CQ183" s="15" t="s">
        <v>224</v>
      </c>
      <c r="CR183" s="15" t="s">
        <v>224</v>
      </c>
      <c r="CS183" s="15" t="s">
        <v>224</v>
      </c>
      <c r="CT183" s="15" t="s">
        <v>224</v>
      </c>
    </row>
    <row r="184">
      <c r="A184" s="13" t="str">
        <f t="shared" si="2"/>
        <v>DSD_12 20151338 Nguyễn Minh Hiếu</v>
      </c>
      <c r="B184" s="14">
        <v>43732.90093646991</v>
      </c>
      <c r="C184" s="15" t="s">
        <v>611</v>
      </c>
      <c r="D184" s="16">
        <v>0.0</v>
      </c>
      <c r="E184" s="15" t="s">
        <v>412</v>
      </c>
      <c r="F184" s="15" t="s">
        <v>3397</v>
      </c>
      <c r="G184" s="15" t="s">
        <v>4041</v>
      </c>
      <c r="H184" s="15" t="s">
        <v>4043</v>
      </c>
      <c r="I184" s="15" t="s">
        <v>4045</v>
      </c>
      <c r="J184" s="17" t="s">
        <v>4046</v>
      </c>
      <c r="K184" s="15" t="s">
        <v>4048</v>
      </c>
      <c r="L184" s="15" t="s">
        <v>3455</v>
      </c>
      <c r="N184" s="15" t="s">
        <v>4050</v>
      </c>
      <c r="O184" s="15" t="s">
        <v>1828</v>
      </c>
      <c r="P184" s="15" t="s">
        <v>688</v>
      </c>
      <c r="Q184" s="15" t="s">
        <v>688</v>
      </c>
      <c r="R184" s="15" t="s">
        <v>688</v>
      </c>
      <c r="S184" s="15" t="s">
        <v>680</v>
      </c>
      <c r="T184" s="15" t="s">
        <v>224</v>
      </c>
      <c r="U184" s="15" t="s">
        <v>224</v>
      </c>
      <c r="V184" s="15" t="s">
        <v>224</v>
      </c>
      <c r="W184" s="15" t="s">
        <v>680</v>
      </c>
      <c r="X184" s="15" t="s">
        <v>224</v>
      </c>
      <c r="Y184" s="15" t="s">
        <v>224</v>
      </c>
      <c r="Z184" s="15" t="s">
        <v>680</v>
      </c>
      <c r="AA184" s="15" t="s">
        <v>680</v>
      </c>
      <c r="AB184" s="15" t="s">
        <v>224</v>
      </c>
      <c r="AC184" s="15" t="s">
        <v>680</v>
      </c>
      <c r="AD184" s="15" t="s">
        <v>224</v>
      </c>
      <c r="AE184" s="15" t="s">
        <v>680</v>
      </c>
      <c r="AF184" s="15" t="s">
        <v>224</v>
      </c>
      <c r="AG184" s="15" t="s">
        <v>680</v>
      </c>
      <c r="AH184" s="15" t="s">
        <v>224</v>
      </c>
      <c r="AI184" s="15" t="s">
        <v>680</v>
      </c>
      <c r="AJ184" s="15" t="s">
        <v>224</v>
      </c>
      <c r="AK184" s="15" t="s">
        <v>680</v>
      </c>
      <c r="AL184" s="15" t="s">
        <v>224</v>
      </c>
      <c r="AM184" s="15" t="s">
        <v>680</v>
      </c>
      <c r="AN184" s="15" t="s">
        <v>680</v>
      </c>
      <c r="AO184" s="15" t="s">
        <v>224</v>
      </c>
      <c r="AP184" s="15" t="s">
        <v>680</v>
      </c>
      <c r="AQ184" s="15" t="s">
        <v>224</v>
      </c>
      <c r="AR184" s="15" t="s">
        <v>4053</v>
      </c>
      <c r="AS184" s="15" t="s">
        <v>680</v>
      </c>
      <c r="AT184" s="15" t="s">
        <v>224</v>
      </c>
      <c r="AU184" s="15" t="s">
        <v>224</v>
      </c>
      <c r="AV184" s="15" t="s">
        <v>224</v>
      </c>
      <c r="AW184" s="15" t="s">
        <v>224</v>
      </c>
      <c r="AX184" s="15" t="s">
        <v>224</v>
      </c>
      <c r="AY184" s="15" t="s">
        <v>224</v>
      </c>
      <c r="AZ184" s="15" t="s">
        <v>680</v>
      </c>
      <c r="BA184" s="15" t="s">
        <v>224</v>
      </c>
      <c r="BB184" s="15" t="s">
        <v>224</v>
      </c>
      <c r="BC184" s="15" t="s">
        <v>224</v>
      </c>
      <c r="BD184" s="15" t="s">
        <v>224</v>
      </c>
      <c r="BE184" s="15" t="s">
        <v>224</v>
      </c>
      <c r="BF184" s="15" t="s">
        <v>224</v>
      </c>
      <c r="BG184" s="15" t="s">
        <v>680</v>
      </c>
      <c r="BH184" s="15" t="s">
        <v>224</v>
      </c>
      <c r="BI184" s="15" t="s">
        <v>224</v>
      </c>
      <c r="BJ184" s="15" t="s">
        <v>224</v>
      </c>
      <c r="BK184" s="15" t="s">
        <v>224</v>
      </c>
      <c r="BL184" s="15" t="s">
        <v>224</v>
      </c>
      <c r="BM184" s="15" t="s">
        <v>224</v>
      </c>
      <c r="BN184" s="15" t="s">
        <v>224</v>
      </c>
      <c r="BO184" s="15" t="s">
        <v>224</v>
      </c>
      <c r="BP184" s="15" t="s">
        <v>224</v>
      </c>
      <c r="BQ184" s="15" t="s">
        <v>680</v>
      </c>
      <c r="BR184" s="15" t="s">
        <v>224</v>
      </c>
      <c r="BS184" s="15" t="s">
        <v>224</v>
      </c>
      <c r="BT184" s="15" t="s">
        <v>224</v>
      </c>
      <c r="BU184" s="15" t="s">
        <v>224</v>
      </c>
      <c r="BV184" s="15" t="s">
        <v>4058</v>
      </c>
      <c r="BW184" s="15" t="s">
        <v>224</v>
      </c>
      <c r="BX184" s="15" t="s">
        <v>224</v>
      </c>
      <c r="BY184" s="15" t="s">
        <v>224</v>
      </c>
      <c r="BZ184" s="15" t="s">
        <v>224</v>
      </c>
      <c r="CA184" s="15" t="s">
        <v>4058</v>
      </c>
      <c r="CB184" s="15" t="s">
        <v>224</v>
      </c>
      <c r="CC184" s="15" t="s">
        <v>224</v>
      </c>
      <c r="CD184" s="15" t="s">
        <v>224</v>
      </c>
      <c r="CE184" s="15" t="s">
        <v>224</v>
      </c>
      <c r="CF184" s="15" t="s">
        <v>4058</v>
      </c>
      <c r="CG184" s="15" t="s">
        <v>224</v>
      </c>
      <c r="CH184" s="15" t="s">
        <v>224</v>
      </c>
      <c r="CI184" s="15" t="s">
        <v>224</v>
      </c>
      <c r="CJ184" s="15" t="s">
        <v>224</v>
      </c>
      <c r="CK184" s="15" t="s">
        <v>224</v>
      </c>
      <c r="CL184" s="15" t="s">
        <v>224</v>
      </c>
      <c r="CM184" s="15" t="s">
        <v>680</v>
      </c>
      <c r="CN184" s="15" t="s">
        <v>224</v>
      </c>
      <c r="CO184" s="15" t="s">
        <v>224</v>
      </c>
      <c r="CP184" s="15" t="s">
        <v>224</v>
      </c>
      <c r="CQ184" s="15" t="s">
        <v>224</v>
      </c>
      <c r="CR184" s="15" t="s">
        <v>224</v>
      </c>
      <c r="CS184" s="15" t="s">
        <v>224</v>
      </c>
      <c r="CT184" s="15" t="s">
        <v>224</v>
      </c>
    </row>
    <row r="185">
      <c r="A185" s="13" t="str">
        <f t="shared" si="2"/>
        <v>DSD_12 20151387 Nguyễn Thị Hiền</v>
      </c>
      <c r="B185" s="14">
        <v>43732.903654131944</v>
      </c>
      <c r="C185" s="15" t="s">
        <v>603</v>
      </c>
      <c r="D185" s="16">
        <v>0.0</v>
      </c>
      <c r="E185" s="15" t="s">
        <v>604</v>
      </c>
      <c r="F185" s="15" t="s">
        <v>3397</v>
      </c>
      <c r="G185" s="15" t="s">
        <v>4064</v>
      </c>
      <c r="H185" s="15" t="s">
        <v>4065</v>
      </c>
      <c r="I185" s="15" t="s">
        <v>4066</v>
      </c>
      <c r="J185" s="17" t="s">
        <v>4067</v>
      </c>
      <c r="K185" s="15" t="s">
        <v>4048</v>
      </c>
      <c r="L185" s="15" t="s">
        <v>4068</v>
      </c>
      <c r="N185" s="15" t="s">
        <v>715</v>
      </c>
      <c r="O185" s="15" t="s">
        <v>4069</v>
      </c>
    </row>
    <row r="186">
      <c r="A186" s="13" t="str">
        <f t="shared" si="2"/>
        <v>DSD_12 20151471 Nguyễn Công Hoan</v>
      </c>
      <c r="B186" s="14">
        <v>43732.919064050926</v>
      </c>
      <c r="C186" s="15" t="s">
        <v>621</v>
      </c>
      <c r="D186" s="16">
        <v>0.0</v>
      </c>
      <c r="E186" s="15" t="s">
        <v>545</v>
      </c>
      <c r="F186" s="15" t="s">
        <v>3397</v>
      </c>
      <c r="G186" s="15" t="s">
        <v>4070</v>
      </c>
      <c r="H186" s="15" t="s">
        <v>4071</v>
      </c>
      <c r="I186" s="15" t="s">
        <v>4072</v>
      </c>
      <c r="J186" s="17" t="s">
        <v>4073</v>
      </c>
      <c r="K186" s="15" t="s">
        <v>4048</v>
      </c>
      <c r="L186" s="15" t="s">
        <v>3455</v>
      </c>
      <c r="N186" s="15" t="s">
        <v>715</v>
      </c>
      <c r="O186" s="15" t="s">
        <v>379</v>
      </c>
      <c r="P186" s="15" t="s">
        <v>224</v>
      </c>
      <c r="Q186" s="15" t="s">
        <v>224</v>
      </c>
      <c r="R186" s="15" t="s">
        <v>224</v>
      </c>
      <c r="S186" s="15" t="s">
        <v>224</v>
      </c>
      <c r="T186" s="15" t="s">
        <v>224</v>
      </c>
      <c r="U186" s="15" t="s">
        <v>224</v>
      </c>
      <c r="V186" s="15" t="s">
        <v>224</v>
      </c>
      <c r="W186" s="15" t="s">
        <v>224</v>
      </c>
      <c r="X186" s="15" t="s">
        <v>224</v>
      </c>
      <c r="Y186" s="15" t="s">
        <v>224</v>
      </c>
      <c r="Z186" s="15" t="s">
        <v>224</v>
      </c>
      <c r="AA186" s="15" t="s">
        <v>224</v>
      </c>
      <c r="AB186" s="15" t="s">
        <v>224</v>
      </c>
      <c r="AC186" s="15" t="s">
        <v>224</v>
      </c>
      <c r="AD186" s="15" t="s">
        <v>224</v>
      </c>
      <c r="AE186" s="15" t="s">
        <v>224</v>
      </c>
      <c r="AF186" s="15" t="s">
        <v>224</v>
      </c>
      <c r="AG186" s="15" t="s">
        <v>224</v>
      </c>
      <c r="AH186" s="15" t="s">
        <v>224</v>
      </c>
      <c r="AI186" s="15" t="s">
        <v>224</v>
      </c>
      <c r="AJ186" s="15" t="s">
        <v>224</v>
      </c>
      <c r="AK186" s="15" t="s">
        <v>224</v>
      </c>
      <c r="AL186" s="15" t="s">
        <v>224</v>
      </c>
      <c r="AM186" s="15" t="s">
        <v>224</v>
      </c>
      <c r="AN186" s="15" t="s">
        <v>224</v>
      </c>
      <c r="AO186" s="15" t="s">
        <v>224</v>
      </c>
      <c r="AP186" s="15" t="s">
        <v>224</v>
      </c>
      <c r="AQ186" s="15" t="s">
        <v>224</v>
      </c>
      <c r="AR186" s="15" t="s">
        <v>224</v>
      </c>
      <c r="AS186" s="15" t="s">
        <v>224</v>
      </c>
      <c r="AT186" s="15" t="s">
        <v>224</v>
      </c>
      <c r="AU186" s="15" t="s">
        <v>224</v>
      </c>
      <c r="AV186" s="15" t="s">
        <v>224</v>
      </c>
      <c r="AW186" s="15" t="s">
        <v>224</v>
      </c>
      <c r="AX186" s="15" t="s">
        <v>224</v>
      </c>
      <c r="AY186" s="15" t="s">
        <v>224</v>
      </c>
      <c r="AZ186" s="15" t="s">
        <v>224</v>
      </c>
      <c r="BA186" s="15" t="s">
        <v>224</v>
      </c>
      <c r="BB186" s="15" t="s">
        <v>224</v>
      </c>
      <c r="BC186" s="15" t="s">
        <v>224</v>
      </c>
      <c r="BD186" s="15" t="s">
        <v>224</v>
      </c>
      <c r="BE186" s="15" t="s">
        <v>224</v>
      </c>
      <c r="BF186" s="15" t="s">
        <v>224</v>
      </c>
      <c r="BG186" s="15" t="s">
        <v>224</v>
      </c>
      <c r="BH186" s="15" t="s">
        <v>224</v>
      </c>
      <c r="BI186" s="15" t="s">
        <v>224</v>
      </c>
      <c r="BJ186" s="15" t="s">
        <v>224</v>
      </c>
      <c r="BK186" s="15" t="s">
        <v>224</v>
      </c>
      <c r="BL186" s="15" t="s">
        <v>224</v>
      </c>
      <c r="BM186" s="15" t="s">
        <v>224</v>
      </c>
      <c r="BN186" s="15" t="s">
        <v>224</v>
      </c>
      <c r="BO186" s="15" t="s">
        <v>224</v>
      </c>
      <c r="BP186" s="15" t="s">
        <v>224</v>
      </c>
      <c r="BQ186" s="15" t="s">
        <v>224</v>
      </c>
      <c r="BR186" s="15" t="s">
        <v>224</v>
      </c>
      <c r="BS186" s="15" t="s">
        <v>224</v>
      </c>
      <c r="BT186" s="15" t="s">
        <v>224</v>
      </c>
      <c r="BU186" s="15" t="s">
        <v>224</v>
      </c>
      <c r="BV186" s="15" t="s">
        <v>224</v>
      </c>
      <c r="BW186" s="15" t="s">
        <v>224</v>
      </c>
      <c r="BX186" s="15" t="s">
        <v>224</v>
      </c>
      <c r="BY186" s="15" t="s">
        <v>224</v>
      </c>
      <c r="BZ186" s="15" t="s">
        <v>224</v>
      </c>
      <c r="CA186" s="15" t="s">
        <v>224</v>
      </c>
      <c r="CB186" s="15" t="s">
        <v>224</v>
      </c>
      <c r="CC186" s="15" t="s">
        <v>224</v>
      </c>
      <c r="CD186" s="15" t="s">
        <v>224</v>
      </c>
      <c r="CE186" s="15" t="s">
        <v>224</v>
      </c>
      <c r="CF186" s="15" t="s">
        <v>224</v>
      </c>
      <c r="CG186" s="15" t="s">
        <v>224</v>
      </c>
      <c r="CH186" s="15" t="s">
        <v>224</v>
      </c>
      <c r="CI186" s="15" t="s">
        <v>224</v>
      </c>
      <c r="CJ186" s="15" t="s">
        <v>224</v>
      </c>
      <c r="CK186" s="15" t="s">
        <v>224</v>
      </c>
      <c r="CL186" s="15" t="s">
        <v>224</v>
      </c>
      <c r="CM186" s="15" t="s">
        <v>224</v>
      </c>
      <c r="CN186" s="15" t="s">
        <v>224</v>
      </c>
      <c r="CO186" s="15" t="s">
        <v>224</v>
      </c>
      <c r="CP186" s="15" t="s">
        <v>224</v>
      </c>
      <c r="CQ186" s="15" t="s">
        <v>224</v>
      </c>
      <c r="CR186" s="15" t="s">
        <v>224</v>
      </c>
      <c r="CS186" s="15" t="s">
        <v>224</v>
      </c>
      <c r="CT186" s="15" t="s">
        <v>224</v>
      </c>
    </row>
    <row r="187">
      <c r="A187" s="13" t="str">
        <f t="shared" si="2"/>
        <v>DSD_12 20152962 Nguyễn Huy Quang</v>
      </c>
      <c r="B187" s="14">
        <v>43732.899608391206</v>
      </c>
      <c r="C187" s="15" t="s">
        <v>225</v>
      </c>
      <c r="D187" s="16">
        <v>0.0</v>
      </c>
      <c r="E187" s="15" t="s">
        <v>406</v>
      </c>
      <c r="F187" s="15" t="s">
        <v>3397</v>
      </c>
      <c r="G187" s="15" t="s">
        <v>3447</v>
      </c>
      <c r="H187" s="15" t="s">
        <v>3449</v>
      </c>
      <c r="I187" s="15" t="s">
        <v>3451</v>
      </c>
      <c r="J187" s="17" t="s">
        <v>3452</v>
      </c>
      <c r="K187" s="15" t="s">
        <v>4048</v>
      </c>
      <c r="L187" s="15" t="s">
        <v>3455</v>
      </c>
      <c r="N187" s="15" t="s">
        <v>715</v>
      </c>
      <c r="O187" s="15" t="s">
        <v>379</v>
      </c>
      <c r="P187" s="15" t="s">
        <v>222</v>
      </c>
      <c r="Q187" s="15" t="s">
        <v>222</v>
      </c>
      <c r="R187" s="15" t="s">
        <v>222</v>
      </c>
      <c r="S187" s="15" t="s">
        <v>222</v>
      </c>
      <c r="T187" s="15" t="s">
        <v>222</v>
      </c>
      <c r="U187" s="15" t="s">
        <v>222</v>
      </c>
      <c r="V187" s="15" t="s">
        <v>222</v>
      </c>
      <c r="W187" s="15" t="s">
        <v>222</v>
      </c>
      <c r="X187" s="15" t="s">
        <v>222</v>
      </c>
      <c r="Y187" s="15" t="s">
        <v>222</v>
      </c>
      <c r="Z187" s="15" t="s">
        <v>222</v>
      </c>
      <c r="AA187" s="15" t="s">
        <v>222</v>
      </c>
      <c r="AB187" s="15" t="s">
        <v>222</v>
      </c>
      <c r="AC187" s="15" t="s">
        <v>222</v>
      </c>
      <c r="AD187" s="15" t="s">
        <v>222</v>
      </c>
      <c r="AE187" s="15" t="s">
        <v>222</v>
      </c>
      <c r="AF187" s="15" t="s">
        <v>222</v>
      </c>
      <c r="AG187" s="15" t="s">
        <v>222</v>
      </c>
      <c r="AH187" s="15" t="s">
        <v>222</v>
      </c>
      <c r="AI187" s="15" t="s">
        <v>222</v>
      </c>
      <c r="AJ187" s="15" t="s">
        <v>222</v>
      </c>
      <c r="AK187" s="15" t="s">
        <v>222</v>
      </c>
      <c r="AL187" s="15" t="s">
        <v>222</v>
      </c>
      <c r="AM187" s="15" t="s">
        <v>222</v>
      </c>
      <c r="AN187" s="15" t="s">
        <v>222</v>
      </c>
      <c r="AO187" s="15" t="s">
        <v>222</v>
      </c>
      <c r="AP187" s="15" t="s">
        <v>222</v>
      </c>
      <c r="AQ187" s="15" t="s">
        <v>222</v>
      </c>
      <c r="AR187" s="15" t="s">
        <v>222</v>
      </c>
      <c r="AS187" s="15" t="s">
        <v>222</v>
      </c>
      <c r="AT187" s="15" t="s">
        <v>222</v>
      </c>
      <c r="AU187" s="15" t="s">
        <v>222</v>
      </c>
      <c r="AV187" s="15" t="s">
        <v>222</v>
      </c>
      <c r="AW187" s="15" t="s">
        <v>222</v>
      </c>
      <c r="AX187" s="15" t="s">
        <v>222</v>
      </c>
      <c r="AY187" s="15" t="s">
        <v>222</v>
      </c>
      <c r="AZ187" s="15" t="s">
        <v>222</v>
      </c>
      <c r="BA187" s="15" t="s">
        <v>222</v>
      </c>
      <c r="BB187" s="15" t="s">
        <v>222</v>
      </c>
      <c r="BC187" s="15" t="s">
        <v>222</v>
      </c>
      <c r="BD187" s="15" t="s">
        <v>222</v>
      </c>
      <c r="BE187" s="15" t="s">
        <v>222</v>
      </c>
      <c r="BF187" s="15" t="s">
        <v>222</v>
      </c>
      <c r="BG187" s="15" t="s">
        <v>222</v>
      </c>
      <c r="BH187" s="15" t="s">
        <v>222</v>
      </c>
      <c r="BI187" s="15" t="s">
        <v>222</v>
      </c>
      <c r="BJ187" s="15" t="s">
        <v>222</v>
      </c>
      <c r="BK187" s="15" t="s">
        <v>222</v>
      </c>
      <c r="BL187" s="15" t="s">
        <v>222</v>
      </c>
      <c r="BM187" s="15" t="s">
        <v>222</v>
      </c>
      <c r="BN187" s="15" t="s">
        <v>222</v>
      </c>
      <c r="BO187" s="15" t="s">
        <v>222</v>
      </c>
      <c r="BP187" s="15" t="s">
        <v>222</v>
      </c>
      <c r="BQ187" s="15" t="s">
        <v>222</v>
      </c>
      <c r="BR187" s="15" t="s">
        <v>222</v>
      </c>
      <c r="BS187" s="15" t="s">
        <v>222</v>
      </c>
      <c r="BT187" s="15" t="s">
        <v>222</v>
      </c>
      <c r="BU187" s="15" t="s">
        <v>222</v>
      </c>
      <c r="BV187" s="15" t="s">
        <v>222</v>
      </c>
      <c r="BW187" s="15" t="s">
        <v>222</v>
      </c>
      <c r="BX187" s="15" t="s">
        <v>222</v>
      </c>
      <c r="BY187" s="15" t="s">
        <v>222</v>
      </c>
      <c r="BZ187" s="15" t="s">
        <v>222</v>
      </c>
      <c r="CA187" s="15" t="s">
        <v>222</v>
      </c>
      <c r="CB187" s="15" t="s">
        <v>222</v>
      </c>
      <c r="CC187" s="15" t="s">
        <v>222</v>
      </c>
      <c r="CD187" s="15" t="s">
        <v>222</v>
      </c>
      <c r="CE187" s="15" t="s">
        <v>222</v>
      </c>
      <c r="CF187" s="15" t="s">
        <v>222</v>
      </c>
      <c r="CG187" s="15" t="s">
        <v>222</v>
      </c>
      <c r="CH187" s="15" t="s">
        <v>222</v>
      </c>
      <c r="CI187" s="15" t="s">
        <v>222</v>
      </c>
      <c r="CJ187" s="15" t="s">
        <v>222</v>
      </c>
      <c r="CK187" s="15" t="s">
        <v>222</v>
      </c>
      <c r="CL187" s="15" t="s">
        <v>222</v>
      </c>
      <c r="CM187" s="15" t="s">
        <v>222</v>
      </c>
      <c r="CN187" s="15" t="s">
        <v>222</v>
      </c>
      <c r="CO187" s="15" t="s">
        <v>222</v>
      </c>
      <c r="CP187" s="15" t="s">
        <v>222</v>
      </c>
      <c r="CQ187" s="15" t="s">
        <v>222</v>
      </c>
      <c r="CR187" s="15" t="s">
        <v>222</v>
      </c>
      <c r="CS187" s="15" t="s">
        <v>222</v>
      </c>
      <c r="CT187" s="15" t="s">
        <v>222</v>
      </c>
    </row>
    <row r="188">
      <c r="A188" s="13" t="str">
        <f t="shared" si="2"/>
        <v>DSD_12 20153359 Thân Văn Thái</v>
      </c>
      <c r="B188" s="14">
        <v>43732.889962546295</v>
      </c>
      <c r="C188" s="15" t="s">
        <v>629</v>
      </c>
      <c r="D188" s="16">
        <v>0.0</v>
      </c>
      <c r="E188" s="15" t="s">
        <v>630</v>
      </c>
      <c r="F188" s="15" t="s">
        <v>3397</v>
      </c>
      <c r="G188" s="15" t="s">
        <v>4064</v>
      </c>
      <c r="H188" s="15" t="s">
        <v>4110</v>
      </c>
      <c r="I188" s="15" t="s">
        <v>4111</v>
      </c>
      <c r="J188" s="17" t="s">
        <v>4112</v>
      </c>
      <c r="K188" s="15" t="s">
        <v>4048</v>
      </c>
      <c r="L188" s="15" t="s">
        <v>4113</v>
      </c>
      <c r="N188" s="15" t="s">
        <v>715</v>
      </c>
      <c r="O188" s="15" t="s">
        <v>4069</v>
      </c>
    </row>
    <row r="189">
      <c r="A189" s="13" t="str">
        <f t="shared" si="2"/>
        <v>DSD_13 20150539 Trần Hùng Cường</v>
      </c>
      <c r="B189" s="14">
        <v>43732.99741427084</v>
      </c>
      <c r="C189" s="15" t="s">
        <v>552</v>
      </c>
      <c r="D189" s="16">
        <v>0.0</v>
      </c>
      <c r="E189" s="15" t="s">
        <v>553</v>
      </c>
      <c r="F189" s="15" t="s">
        <v>200</v>
      </c>
      <c r="G189" s="15" t="s">
        <v>4117</v>
      </c>
      <c r="H189" s="15" t="s">
        <v>4118</v>
      </c>
      <c r="I189" s="15" t="s">
        <v>4118</v>
      </c>
      <c r="J189" s="17" t="s">
        <v>4119</v>
      </c>
      <c r="K189" s="15" t="s">
        <v>4120</v>
      </c>
      <c r="L189" s="15" t="s">
        <v>4122</v>
      </c>
      <c r="N189" s="15" t="s">
        <v>4123</v>
      </c>
      <c r="O189" s="15" t="s">
        <v>213</v>
      </c>
      <c r="P189" s="15" t="s">
        <v>224</v>
      </c>
      <c r="Q189" s="15" t="s">
        <v>224</v>
      </c>
      <c r="R189" s="15" t="s">
        <v>224</v>
      </c>
      <c r="S189" s="15" t="s">
        <v>224</v>
      </c>
      <c r="T189" s="15" t="s">
        <v>224</v>
      </c>
      <c r="U189" s="15" t="s">
        <v>224</v>
      </c>
      <c r="V189" s="15" t="s">
        <v>224</v>
      </c>
      <c r="W189" s="15" t="s">
        <v>224</v>
      </c>
      <c r="X189" s="15" t="s">
        <v>224</v>
      </c>
      <c r="Y189" s="15" t="s">
        <v>224</v>
      </c>
      <c r="Z189" s="15" t="s">
        <v>224</v>
      </c>
      <c r="AA189" s="15" t="s">
        <v>224</v>
      </c>
      <c r="AB189" s="15" t="s">
        <v>224</v>
      </c>
      <c r="AC189" s="15" t="s">
        <v>224</v>
      </c>
      <c r="AD189" s="15" t="s">
        <v>224</v>
      </c>
      <c r="AE189" s="15" t="s">
        <v>222</v>
      </c>
      <c r="AF189" s="15" t="s">
        <v>224</v>
      </c>
      <c r="AG189" s="15" t="s">
        <v>222</v>
      </c>
      <c r="AH189" s="15" t="s">
        <v>224</v>
      </c>
      <c r="AI189" s="15" t="s">
        <v>222</v>
      </c>
      <c r="AJ189" s="15" t="s">
        <v>224</v>
      </c>
      <c r="AK189" s="15" t="s">
        <v>222</v>
      </c>
      <c r="AL189" s="15" t="s">
        <v>224</v>
      </c>
      <c r="AM189" s="15" t="s">
        <v>224</v>
      </c>
      <c r="AN189" s="15" t="s">
        <v>222</v>
      </c>
      <c r="AO189" s="15" t="s">
        <v>224</v>
      </c>
      <c r="AP189" s="15" t="s">
        <v>222</v>
      </c>
      <c r="AQ189" s="15" t="s">
        <v>224</v>
      </c>
      <c r="AR189" s="15" t="s">
        <v>224</v>
      </c>
      <c r="AS189" s="15" t="s">
        <v>222</v>
      </c>
      <c r="AT189" s="15" t="s">
        <v>224</v>
      </c>
      <c r="AU189" s="15" t="s">
        <v>224</v>
      </c>
      <c r="AV189" s="15" t="s">
        <v>224</v>
      </c>
      <c r="AW189" s="15" t="s">
        <v>224</v>
      </c>
      <c r="AX189" s="15" t="s">
        <v>224</v>
      </c>
      <c r="AY189" s="15" t="s">
        <v>224</v>
      </c>
      <c r="AZ189" s="15" t="s">
        <v>222</v>
      </c>
      <c r="BA189" s="15" t="s">
        <v>224</v>
      </c>
      <c r="BB189" s="15" t="s">
        <v>224</v>
      </c>
      <c r="BC189" s="15" t="s">
        <v>224</v>
      </c>
      <c r="BD189" s="15" t="s">
        <v>224</v>
      </c>
      <c r="BE189" s="15" t="s">
        <v>224</v>
      </c>
      <c r="BF189" s="15" t="s">
        <v>224</v>
      </c>
      <c r="BG189" s="15" t="s">
        <v>222</v>
      </c>
      <c r="BH189" s="15" t="s">
        <v>224</v>
      </c>
      <c r="BI189" s="15" t="s">
        <v>224</v>
      </c>
      <c r="BJ189" s="15" t="s">
        <v>224</v>
      </c>
      <c r="BK189" s="15" t="s">
        <v>224</v>
      </c>
      <c r="BL189" s="15" t="s">
        <v>224</v>
      </c>
      <c r="BM189" s="15" t="s">
        <v>224</v>
      </c>
      <c r="BN189" s="15" t="s">
        <v>224</v>
      </c>
      <c r="BO189" s="15" t="s">
        <v>224</v>
      </c>
      <c r="BP189" s="15" t="s">
        <v>224</v>
      </c>
      <c r="BQ189" s="15" t="s">
        <v>222</v>
      </c>
      <c r="BR189" s="15" t="s">
        <v>222</v>
      </c>
      <c r="BS189" s="15" t="s">
        <v>224</v>
      </c>
      <c r="BT189" s="15" t="s">
        <v>222</v>
      </c>
      <c r="BU189" s="15" t="s">
        <v>224</v>
      </c>
      <c r="BV189" s="15" t="s">
        <v>222</v>
      </c>
      <c r="BW189" s="15" t="s">
        <v>222</v>
      </c>
      <c r="BX189" s="15" t="s">
        <v>224</v>
      </c>
      <c r="BY189" s="15" t="s">
        <v>224</v>
      </c>
      <c r="BZ189" s="15" t="s">
        <v>224</v>
      </c>
      <c r="CA189" s="15" t="s">
        <v>224</v>
      </c>
      <c r="CB189" s="15" t="s">
        <v>222</v>
      </c>
      <c r="CC189" s="15" t="s">
        <v>224</v>
      </c>
      <c r="CD189" s="15" t="s">
        <v>224</v>
      </c>
      <c r="CE189" s="15" t="s">
        <v>224</v>
      </c>
      <c r="CF189" s="15" t="s">
        <v>222</v>
      </c>
      <c r="CG189" s="15" t="s">
        <v>222</v>
      </c>
      <c r="CH189" s="15" t="s">
        <v>224</v>
      </c>
      <c r="CI189" s="15" t="s">
        <v>224</v>
      </c>
      <c r="CJ189" s="15" t="s">
        <v>224</v>
      </c>
      <c r="CK189" s="15" t="s">
        <v>222</v>
      </c>
      <c r="CL189" s="15" t="s">
        <v>224</v>
      </c>
      <c r="CM189" s="15" t="s">
        <v>222</v>
      </c>
      <c r="CN189" s="15" t="s">
        <v>224</v>
      </c>
      <c r="CO189" s="15" t="s">
        <v>224</v>
      </c>
      <c r="CP189" s="15" t="s">
        <v>224</v>
      </c>
      <c r="CQ189" s="15" t="s">
        <v>224</v>
      </c>
      <c r="CR189" s="15" t="s">
        <v>224</v>
      </c>
      <c r="CS189" s="15" t="s">
        <v>224</v>
      </c>
      <c r="CT189" s="15" t="s">
        <v>224</v>
      </c>
    </row>
    <row r="190">
      <c r="A190" s="13" t="str">
        <f t="shared" si="2"/>
        <v>DSD_13 20151178 Đinh Thanh Hải</v>
      </c>
      <c r="B190" s="14">
        <v>43732.90186336805</v>
      </c>
      <c r="C190" s="15" t="s">
        <v>560</v>
      </c>
      <c r="D190" s="16">
        <v>0.0</v>
      </c>
      <c r="E190" s="15" t="s">
        <v>561</v>
      </c>
      <c r="F190" s="15" t="s">
        <v>3397</v>
      </c>
      <c r="G190" s="15" t="s">
        <v>3707</v>
      </c>
      <c r="H190" s="15" t="s">
        <v>3708</v>
      </c>
      <c r="I190" s="15" t="s">
        <v>3708</v>
      </c>
      <c r="J190" s="17" t="s">
        <v>3709</v>
      </c>
      <c r="K190" s="15" t="s">
        <v>4120</v>
      </c>
      <c r="L190" s="15" t="s">
        <v>3711</v>
      </c>
      <c r="N190" s="15" t="s">
        <v>686</v>
      </c>
      <c r="O190" s="15" t="s">
        <v>213</v>
      </c>
      <c r="P190" s="15" t="s">
        <v>222</v>
      </c>
      <c r="Q190" s="15" t="s">
        <v>222</v>
      </c>
      <c r="R190" s="15" t="s">
        <v>222</v>
      </c>
      <c r="S190" s="15" t="s">
        <v>222</v>
      </c>
      <c r="T190" s="15" t="s">
        <v>222</v>
      </c>
      <c r="U190" s="15" t="s">
        <v>222</v>
      </c>
      <c r="V190" s="15" t="s">
        <v>222</v>
      </c>
      <c r="W190" s="15" t="s">
        <v>222</v>
      </c>
      <c r="X190" s="15" t="s">
        <v>222</v>
      </c>
      <c r="Y190" s="15" t="s">
        <v>222</v>
      </c>
      <c r="Z190" s="15" t="s">
        <v>222</v>
      </c>
      <c r="AA190" s="15" t="s">
        <v>222</v>
      </c>
      <c r="AB190" s="15" t="s">
        <v>224</v>
      </c>
      <c r="AC190" s="15" t="s">
        <v>222</v>
      </c>
      <c r="AD190" s="15" t="s">
        <v>224</v>
      </c>
      <c r="AE190" s="15" t="s">
        <v>222</v>
      </c>
      <c r="AF190" s="15" t="s">
        <v>224</v>
      </c>
      <c r="AG190" s="15" t="s">
        <v>222</v>
      </c>
      <c r="AH190" s="15" t="s">
        <v>224</v>
      </c>
      <c r="AI190" s="15" t="s">
        <v>222</v>
      </c>
      <c r="AJ190" s="15" t="s">
        <v>224</v>
      </c>
      <c r="AK190" s="15" t="s">
        <v>222</v>
      </c>
      <c r="AL190" s="15" t="s">
        <v>224</v>
      </c>
      <c r="AM190" s="15" t="s">
        <v>222</v>
      </c>
      <c r="AN190" s="15" t="s">
        <v>222</v>
      </c>
      <c r="AO190" s="15" t="s">
        <v>222</v>
      </c>
      <c r="AP190" s="15" t="s">
        <v>222</v>
      </c>
      <c r="AQ190" s="15" t="s">
        <v>222</v>
      </c>
      <c r="AR190" s="15" t="s">
        <v>222</v>
      </c>
      <c r="AS190" s="15" t="s">
        <v>222</v>
      </c>
      <c r="AT190" s="15" t="s">
        <v>222</v>
      </c>
      <c r="AU190" s="15" t="s">
        <v>222</v>
      </c>
      <c r="AV190" s="15" t="s">
        <v>222</v>
      </c>
      <c r="AW190" s="15" t="s">
        <v>222</v>
      </c>
      <c r="AX190" s="15" t="s">
        <v>222</v>
      </c>
      <c r="AY190" s="15" t="s">
        <v>222</v>
      </c>
      <c r="AZ190" s="15" t="s">
        <v>222</v>
      </c>
      <c r="BA190" s="15" t="s">
        <v>222</v>
      </c>
      <c r="BB190" s="15" t="s">
        <v>222</v>
      </c>
      <c r="BC190" s="15" t="s">
        <v>222</v>
      </c>
      <c r="BD190" s="15" t="s">
        <v>222</v>
      </c>
      <c r="BE190" s="15" t="s">
        <v>222</v>
      </c>
      <c r="BF190" s="15" t="s">
        <v>222</v>
      </c>
      <c r="BG190" s="15" t="s">
        <v>222</v>
      </c>
      <c r="BH190" s="15" t="s">
        <v>222</v>
      </c>
      <c r="BI190" s="15" t="s">
        <v>224</v>
      </c>
      <c r="BJ190" s="15" t="s">
        <v>224</v>
      </c>
      <c r="BK190" s="15" t="s">
        <v>224</v>
      </c>
      <c r="BL190" s="15" t="s">
        <v>224</v>
      </c>
      <c r="BM190" s="15" t="s">
        <v>224</v>
      </c>
      <c r="BN190" s="15" t="s">
        <v>224</v>
      </c>
      <c r="BO190" s="15" t="s">
        <v>224</v>
      </c>
      <c r="BP190" s="15" t="s">
        <v>224</v>
      </c>
      <c r="BQ190" s="15" t="s">
        <v>222</v>
      </c>
      <c r="BR190" s="15" t="s">
        <v>222</v>
      </c>
      <c r="BS190" s="15" t="s">
        <v>222</v>
      </c>
      <c r="BT190" s="15" t="s">
        <v>222</v>
      </c>
      <c r="BU190" s="15" t="s">
        <v>222</v>
      </c>
      <c r="BV190" s="15" t="s">
        <v>222</v>
      </c>
      <c r="BW190" s="15" t="s">
        <v>224</v>
      </c>
      <c r="BX190" s="15" t="s">
        <v>224</v>
      </c>
      <c r="BY190" s="15" t="s">
        <v>224</v>
      </c>
      <c r="BZ190" s="15" t="s">
        <v>224</v>
      </c>
      <c r="CA190" s="15" t="s">
        <v>222</v>
      </c>
      <c r="CB190" s="15" t="s">
        <v>222</v>
      </c>
      <c r="CC190" s="15" t="s">
        <v>224</v>
      </c>
      <c r="CD190" s="15" t="s">
        <v>224</v>
      </c>
      <c r="CE190" s="15" t="s">
        <v>224</v>
      </c>
      <c r="CF190" s="15" t="s">
        <v>222</v>
      </c>
      <c r="CG190" s="15" t="s">
        <v>222</v>
      </c>
      <c r="CH190" s="15" t="s">
        <v>224</v>
      </c>
      <c r="CI190" s="15" t="s">
        <v>224</v>
      </c>
      <c r="CJ190" s="15" t="s">
        <v>224</v>
      </c>
      <c r="CK190" s="15" t="s">
        <v>222</v>
      </c>
      <c r="CL190" s="15" t="s">
        <v>224</v>
      </c>
      <c r="CM190" s="15" t="s">
        <v>222</v>
      </c>
      <c r="CN190" s="15" t="s">
        <v>222</v>
      </c>
      <c r="CO190" s="15" t="s">
        <v>224</v>
      </c>
      <c r="CP190" s="15" t="s">
        <v>222</v>
      </c>
      <c r="CQ190" s="15" t="s">
        <v>224</v>
      </c>
      <c r="CR190" s="15" t="s">
        <v>224</v>
      </c>
      <c r="CS190" s="15" t="s">
        <v>224</v>
      </c>
      <c r="CT190" s="15" t="s">
        <v>224</v>
      </c>
    </row>
    <row r="191">
      <c r="A191" s="13" t="str">
        <f t="shared" si="2"/>
        <v>DSD_13 20151178 Đinh Thanh Hải</v>
      </c>
      <c r="B191" s="14">
        <v>43732.89140018518</v>
      </c>
      <c r="C191" s="15" t="s">
        <v>560</v>
      </c>
      <c r="D191" s="16">
        <v>0.0</v>
      </c>
      <c r="E191" s="15" t="s">
        <v>561</v>
      </c>
      <c r="F191" s="15" t="s">
        <v>200</v>
      </c>
      <c r="G191" s="15" t="s">
        <v>3732</v>
      </c>
      <c r="H191" s="15" t="s">
        <v>3733</v>
      </c>
      <c r="I191" s="15" t="s">
        <v>3734</v>
      </c>
      <c r="J191" s="17" t="s">
        <v>3735</v>
      </c>
      <c r="K191" s="15" t="s">
        <v>4120</v>
      </c>
      <c r="L191" s="15" t="s">
        <v>3711</v>
      </c>
      <c r="N191" s="15" t="s">
        <v>2711</v>
      </c>
      <c r="O191" s="15" t="s">
        <v>379</v>
      </c>
      <c r="P191" s="15" t="s">
        <v>222</v>
      </c>
      <c r="Q191" s="15" t="s">
        <v>222</v>
      </c>
      <c r="R191" s="15" t="s">
        <v>222</v>
      </c>
      <c r="S191" s="15" t="s">
        <v>222</v>
      </c>
      <c r="T191" s="15" t="s">
        <v>222</v>
      </c>
      <c r="U191" s="15" t="s">
        <v>222</v>
      </c>
      <c r="V191" s="15" t="s">
        <v>222</v>
      </c>
      <c r="W191" s="15" t="s">
        <v>222</v>
      </c>
      <c r="X191" s="15" t="s">
        <v>222</v>
      </c>
      <c r="Y191" s="15" t="s">
        <v>222</v>
      </c>
      <c r="Z191" s="15" t="s">
        <v>222</v>
      </c>
      <c r="AA191" s="15" t="s">
        <v>222</v>
      </c>
      <c r="AB191" s="15" t="s">
        <v>224</v>
      </c>
      <c r="AC191" s="15" t="s">
        <v>222</v>
      </c>
      <c r="AD191" s="15" t="s">
        <v>224</v>
      </c>
      <c r="AE191" s="15" t="s">
        <v>680</v>
      </c>
      <c r="AF191" s="15" t="s">
        <v>224</v>
      </c>
      <c r="AG191" s="15" t="s">
        <v>222</v>
      </c>
      <c r="AH191" s="15" t="s">
        <v>224</v>
      </c>
      <c r="AI191" s="15" t="s">
        <v>222</v>
      </c>
      <c r="AJ191" s="15" t="s">
        <v>224</v>
      </c>
      <c r="AK191" s="15" t="s">
        <v>222</v>
      </c>
      <c r="AL191" s="15" t="s">
        <v>224</v>
      </c>
      <c r="AM191" s="15" t="s">
        <v>222</v>
      </c>
      <c r="AN191" s="15" t="s">
        <v>222</v>
      </c>
      <c r="AO191" s="15" t="s">
        <v>222</v>
      </c>
      <c r="AP191" s="15" t="s">
        <v>222</v>
      </c>
      <c r="AQ191" s="15" t="s">
        <v>222</v>
      </c>
      <c r="AR191" s="15" t="s">
        <v>222</v>
      </c>
      <c r="AS191" s="15" t="s">
        <v>222</v>
      </c>
      <c r="AT191" s="15" t="s">
        <v>222</v>
      </c>
      <c r="AU191" s="15" t="s">
        <v>222</v>
      </c>
      <c r="AV191" s="15" t="s">
        <v>222</v>
      </c>
      <c r="AW191" s="15" t="s">
        <v>222</v>
      </c>
      <c r="AX191" s="15" t="s">
        <v>222</v>
      </c>
      <c r="AY191" s="15" t="s">
        <v>222</v>
      </c>
      <c r="AZ191" s="15" t="s">
        <v>222</v>
      </c>
      <c r="BA191" s="15" t="s">
        <v>222</v>
      </c>
      <c r="BB191" s="15" t="s">
        <v>222</v>
      </c>
      <c r="BC191" s="15" t="s">
        <v>222</v>
      </c>
      <c r="BD191" s="15" t="s">
        <v>222</v>
      </c>
      <c r="BE191" s="15" t="s">
        <v>222</v>
      </c>
      <c r="BF191" s="15" t="s">
        <v>222</v>
      </c>
      <c r="BG191" s="15" t="s">
        <v>222</v>
      </c>
      <c r="BH191" s="15" t="s">
        <v>222</v>
      </c>
      <c r="BI191" s="15" t="s">
        <v>224</v>
      </c>
      <c r="BJ191" s="15" t="s">
        <v>224</v>
      </c>
      <c r="BK191" s="15" t="s">
        <v>224</v>
      </c>
      <c r="BL191" s="15" t="s">
        <v>224</v>
      </c>
      <c r="BM191" s="15" t="s">
        <v>224</v>
      </c>
      <c r="BN191" s="15" t="s">
        <v>224</v>
      </c>
      <c r="BO191" s="15" t="s">
        <v>224</v>
      </c>
      <c r="BP191" s="15" t="s">
        <v>224</v>
      </c>
      <c r="BQ191" s="15" t="s">
        <v>222</v>
      </c>
      <c r="BR191" s="15" t="s">
        <v>222</v>
      </c>
      <c r="BS191" s="15" t="s">
        <v>222</v>
      </c>
      <c r="BT191" s="15" t="s">
        <v>222</v>
      </c>
      <c r="BU191" s="15" t="s">
        <v>222</v>
      </c>
      <c r="BV191" s="15" t="s">
        <v>222</v>
      </c>
      <c r="BW191" s="15" t="s">
        <v>222</v>
      </c>
      <c r="BX191" s="15" t="s">
        <v>224</v>
      </c>
      <c r="BY191" s="15" t="s">
        <v>224</v>
      </c>
      <c r="BZ191" s="15" t="s">
        <v>224</v>
      </c>
      <c r="CA191" s="15" t="s">
        <v>222</v>
      </c>
      <c r="CB191" s="15" t="s">
        <v>222</v>
      </c>
      <c r="CC191" s="15" t="s">
        <v>224</v>
      </c>
      <c r="CD191" s="15" t="s">
        <v>224</v>
      </c>
      <c r="CE191" s="15" t="s">
        <v>224</v>
      </c>
      <c r="CF191" s="15" t="s">
        <v>222</v>
      </c>
      <c r="CG191" s="15" t="s">
        <v>222</v>
      </c>
      <c r="CH191" s="15" t="s">
        <v>224</v>
      </c>
      <c r="CI191" s="15" t="s">
        <v>224</v>
      </c>
      <c r="CJ191" s="15" t="s">
        <v>224</v>
      </c>
      <c r="CK191" s="15" t="s">
        <v>222</v>
      </c>
      <c r="CL191" s="15" t="s">
        <v>224</v>
      </c>
      <c r="CM191" s="15" t="s">
        <v>222</v>
      </c>
      <c r="CN191" s="15" t="s">
        <v>222</v>
      </c>
      <c r="CO191" s="15" t="s">
        <v>224</v>
      </c>
      <c r="CP191" s="15" t="s">
        <v>222</v>
      </c>
      <c r="CQ191" s="15" t="s">
        <v>224</v>
      </c>
      <c r="CR191" s="15" t="s">
        <v>224</v>
      </c>
      <c r="CS191" s="15" t="s">
        <v>224</v>
      </c>
      <c r="CT191" s="15" t="s">
        <v>224</v>
      </c>
    </row>
    <row r="192">
      <c r="A192" s="13" t="str">
        <f t="shared" si="2"/>
        <v>DSD_13 20151647 Bùi Văn Huy</v>
      </c>
      <c r="B192" s="14">
        <v>43732.76158681713</v>
      </c>
      <c r="C192" s="15" t="s">
        <v>243</v>
      </c>
      <c r="D192" s="16">
        <v>0.0</v>
      </c>
      <c r="E192" s="15" t="s">
        <v>619</v>
      </c>
      <c r="F192" s="15" t="s">
        <v>200</v>
      </c>
      <c r="G192" s="15" t="s">
        <v>4188</v>
      </c>
      <c r="H192" s="15" t="s">
        <v>4190</v>
      </c>
      <c r="I192" s="15" t="s">
        <v>4190</v>
      </c>
      <c r="J192" s="17" t="s">
        <v>4191</v>
      </c>
      <c r="K192" s="15" t="s">
        <v>4120</v>
      </c>
      <c r="L192" s="15" t="s">
        <v>4192</v>
      </c>
      <c r="N192" s="15" t="s">
        <v>4193</v>
      </c>
      <c r="O192" s="15" t="s">
        <v>4194</v>
      </c>
      <c r="P192" s="15" t="s">
        <v>224</v>
      </c>
      <c r="Q192" s="15" t="s">
        <v>224</v>
      </c>
      <c r="R192" s="15" t="s">
        <v>224</v>
      </c>
      <c r="S192" s="15" t="s">
        <v>224</v>
      </c>
      <c r="T192" s="15" t="s">
        <v>224</v>
      </c>
      <c r="U192" s="15" t="s">
        <v>224</v>
      </c>
      <c r="V192" s="15" t="s">
        <v>224</v>
      </c>
      <c r="W192" s="15" t="s">
        <v>224</v>
      </c>
      <c r="X192" s="15" t="s">
        <v>224</v>
      </c>
      <c r="Y192" s="15" t="s">
        <v>224</v>
      </c>
      <c r="Z192" s="15" t="s">
        <v>224</v>
      </c>
      <c r="AA192" s="15" t="s">
        <v>224</v>
      </c>
      <c r="AB192" s="15" t="s">
        <v>224</v>
      </c>
      <c r="AC192" s="15" t="s">
        <v>224</v>
      </c>
      <c r="AD192" s="15" t="s">
        <v>224</v>
      </c>
      <c r="AE192" s="15" t="s">
        <v>224</v>
      </c>
      <c r="AF192" s="15" t="s">
        <v>224</v>
      </c>
      <c r="AG192" s="15" t="s">
        <v>224</v>
      </c>
      <c r="AH192" s="15" t="s">
        <v>224</v>
      </c>
      <c r="AI192" s="15" t="s">
        <v>224</v>
      </c>
      <c r="AJ192" s="15" t="s">
        <v>224</v>
      </c>
      <c r="AK192" s="15" t="s">
        <v>224</v>
      </c>
      <c r="AL192" s="15" t="s">
        <v>224</v>
      </c>
      <c r="AM192" s="15" t="s">
        <v>224</v>
      </c>
      <c r="AN192" s="15" t="s">
        <v>224</v>
      </c>
      <c r="AO192" s="15" t="s">
        <v>224</v>
      </c>
      <c r="AP192" s="15" t="s">
        <v>224</v>
      </c>
      <c r="AQ192" s="15" t="s">
        <v>224</v>
      </c>
      <c r="AR192" s="15" t="s">
        <v>224</v>
      </c>
      <c r="AS192" s="15" t="s">
        <v>224</v>
      </c>
      <c r="AT192" s="15" t="s">
        <v>224</v>
      </c>
      <c r="AU192" s="15" t="s">
        <v>224</v>
      </c>
      <c r="AV192" s="15" t="s">
        <v>224</v>
      </c>
      <c r="AW192" s="15" t="s">
        <v>224</v>
      </c>
      <c r="AX192" s="15" t="s">
        <v>224</v>
      </c>
      <c r="AY192" s="15" t="s">
        <v>224</v>
      </c>
      <c r="AZ192" s="15" t="s">
        <v>224</v>
      </c>
      <c r="BA192" s="15" t="s">
        <v>224</v>
      </c>
      <c r="BB192" s="15" t="s">
        <v>224</v>
      </c>
      <c r="BC192" s="15" t="s">
        <v>224</v>
      </c>
      <c r="BD192" s="15" t="s">
        <v>224</v>
      </c>
      <c r="BE192" s="15" t="s">
        <v>224</v>
      </c>
      <c r="BF192" s="15" t="s">
        <v>224</v>
      </c>
      <c r="BG192" s="15" t="s">
        <v>224</v>
      </c>
      <c r="BH192" s="15" t="s">
        <v>224</v>
      </c>
      <c r="BI192" s="15" t="s">
        <v>224</v>
      </c>
      <c r="BJ192" s="15" t="s">
        <v>224</v>
      </c>
      <c r="BK192" s="15" t="s">
        <v>224</v>
      </c>
      <c r="BL192" s="15" t="s">
        <v>224</v>
      </c>
      <c r="BM192" s="15" t="s">
        <v>224</v>
      </c>
      <c r="BN192" s="15" t="s">
        <v>224</v>
      </c>
      <c r="BO192" s="15" t="s">
        <v>224</v>
      </c>
      <c r="BP192" s="15" t="s">
        <v>224</v>
      </c>
      <c r="BQ192" s="15" t="s">
        <v>224</v>
      </c>
      <c r="BR192" s="15" t="s">
        <v>224</v>
      </c>
      <c r="BS192" s="15" t="s">
        <v>224</v>
      </c>
      <c r="BT192" s="15" t="s">
        <v>224</v>
      </c>
      <c r="BU192" s="15" t="s">
        <v>224</v>
      </c>
      <c r="BV192" s="15" t="s">
        <v>224</v>
      </c>
      <c r="BW192" s="15" t="s">
        <v>224</v>
      </c>
      <c r="BX192" s="15" t="s">
        <v>224</v>
      </c>
      <c r="BY192" s="15" t="s">
        <v>224</v>
      </c>
      <c r="BZ192" s="15" t="s">
        <v>224</v>
      </c>
      <c r="CA192" s="15" t="s">
        <v>224</v>
      </c>
      <c r="CB192" s="15" t="s">
        <v>224</v>
      </c>
      <c r="CC192" s="15" t="s">
        <v>224</v>
      </c>
      <c r="CD192" s="15" t="s">
        <v>224</v>
      </c>
      <c r="CE192" s="15" t="s">
        <v>224</v>
      </c>
      <c r="CF192" s="15" t="s">
        <v>224</v>
      </c>
      <c r="CG192" s="15" t="s">
        <v>224</v>
      </c>
      <c r="CH192" s="15" t="s">
        <v>224</v>
      </c>
      <c r="CI192" s="15" t="s">
        <v>224</v>
      </c>
      <c r="CJ192" s="15" t="s">
        <v>224</v>
      </c>
      <c r="CK192" s="15" t="s">
        <v>224</v>
      </c>
      <c r="CL192" s="15" t="s">
        <v>224</v>
      </c>
      <c r="CM192" s="15" t="s">
        <v>224</v>
      </c>
      <c r="CN192" s="15" t="s">
        <v>224</v>
      </c>
      <c r="CO192" s="15" t="s">
        <v>224</v>
      </c>
      <c r="CP192" s="15" t="s">
        <v>224</v>
      </c>
      <c r="CQ192" s="15" t="s">
        <v>224</v>
      </c>
      <c r="CR192" s="15" t="s">
        <v>224</v>
      </c>
      <c r="CS192" s="15" t="s">
        <v>224</v>
      </c>
      <c r="CT192" s="15" t="s">
        <v>224</v>
      </c>
    </row>
    <row r="193">
      <c r="A193" s="13" t="str">
        <f t="shared" si="2"/>
        <v>DSD_13 20151647 Bùi Văn Huy</v>
      </c>
      <c r="B193" s="14">
        <v>43732.75116756944</v>
      </c>
      <c r="C193" s="15" t="s">
        <v>243</v>
      </c>
      <c r="D193" s="16">
        <v>0.0</v>
      </c>
      <c r="E193" s="15" t="s">
        <v>619</v>
      </c>
      <c r="F193" s="15" t="s">
        <v>200</v>
      </c>
      <c r="G193" s="15" t="s">
        <v>4223</v>
      </c>
      <c r="H193" s="15" t="s">
        <v>4225</v>
      </c>
      <c r="I193" s="15" t="s">
        <v>4226</v>
      </c>
      <c r="J193" s="17" t="s">
        <v>4227</v>
      </c>
      <c r="K193" s="15" t="s">
        <v>4120</v>
      </c>
      <c r="L193" s="15" t="s">
        <v>4228</v>
      </c>
      <c r="N193" s="15" t="s">
        <v>4229</v>
      </c>
      <c r="O193" s="15" t="s">
        <v>373</v>
      </c>
      <c r="P193" s="15" t="s">
        <v>222</v>
      </c>
      <c r="Q193" s="15" t="s">
        <v>222</v>
      </c>
      <c r="R193" s="15" t="s">
        <v>222</v>
      </c>
      <c r="S193" s="15" t="s">
        <v>222</v>
      </c>
      <c r="T193" s="15" t="s">
        <v>222</v>
      </c>
      <c r="U193" s="15" t="s">
        <v>222</v>
      </c>
      <c r="V193" s="15" t="s">
        <v>222</v>
      </c>
      <c r="W193" s="15" t="s">
        <v>222</v>
      </c>
      <c r="X193" s="15" t="s">
        <v>222</v>
      </c>
      <c r="Y193" s="15" t="s">
        <v>222</v>
      </c>
      <c r="Z193" s="15" t="s">
        <v>222</v>
      </c>
      <c r="AA193" s="15" t="s">
        <v>222</v>
      </c>
      <c r="AB193" s="15" t="s">
        <v>222</v>
      </c>
      <c r="AC193" s="15" t="s">
        <v>222</v>
      </c>
      <c r="AD193" s="15" t="s">
        <v>222</v>
      </c>
      <c r="AE193" s="15" t="s">
        <v>222</v>
      </c>
      <c r="AF193" s="15" t="s">
        <v>222</v>
      </c>
      <c r="AG193" s="15" t="s">
        <v>222</v>
      </c>
      <c r="AH193" s="15" t="s">
        <v>222</v>
      </c>
      <c r="AI193" s="15" t="s">
        <v>222</v>
      </c>
      <c r="AJ193" s="15" t="s">
        <v>222</v>
      </c>
      <c r="AK193" s="15" t="s">
        <v>222</v>
      </c>
      <c r="AL193" s="15" t="s">
        <v>222</v>
      </c>
      <c r="AM193" s="15" t="s">
        <v>222</v>
      </c>
      <c r="AN193" s="15" t="s">
        <v>222</v>
      </c>
      <c r="AO193" s="15" t="s">
        <v>222</v>
      </c>
      <c r="AP193" s="15" t="s">
        <v>222</v>
      </c>
      <c r="AQ193" s="15" t="s">
        <v>222</v>
      </c>
      <c r="AR193" s="15" t="s">
        <v>222</v>
      </c>
      <c r="AS193" s="15" t="s">
        <v>222</v>
      </c>
      <c r="AT193" s="15" t="s">
        <v>222</v>
      </c>
      <c r="AU193" s="15" t="s">
        <v>222</v>
      </c>
      <c r="AV193" s="15" t="s">
        <v>222</v>
      </c>
      <c r="AW193" s="15" t="s">
        <v>222</v>
      </c>
      <c r="AX193" s="15" t="s">
        <v>222</v>
      </c>
      <c r="AY193" s="15" t="s">
        <v>222</v>
      </c>
      <c r="AZ193" s="15" t="s">
        <v>222</v>
      </c>
      <c r="BA193" s="15" t="s">
        <v>222</v>
      </c>
      <c r="BB193" s="15" t="s">
        <v>222</v>
      </c>
      <c r="BC193" s="15" t="s">
        <v>222</v>
      </c>
      <c r="BD193" s="15" t="s">
        <v>222</v>
      </c>
      <c r="BE193" s="15" t="s">
        <v>222</v>
      </c>
      <c r="BF193" s="15" t="s">
        <v>222</v>
      </c>
      <c r="BG193" s="15" t="s">
        <v>222</v>
      </c>
      <c r="BH193" s="15" t="s">
        <v>222</v>
      </c>
      <c r="BI193" s="15" t="s">
        <v>222</v>
      </c>
      <c r="BJ193" s="15" t="s">
        <v>222</v>
      </c>
      <c r="BK193" s="15" t="s">
        <v>222</v>
      </c>
      <c r="BL193" s="15" t="s">
        <v>222</v>
      </c>
      <c r="BM193" s="15" t="s">
        <v>222</v>
      </c>
      <c r="BN193" s="15" t="s">
        <v>222</v>
      </c>
      <c r="BO193" s="15" t="s">
        <v>222</v>
      </c>
      <c r="BP193" s="15" t="s">
        <v>222</v>
      </c>
      <c r="BQ193" s="15" t="s">
        <v>222</v>
      </c>
      <c r="BR193" s="15" t="s">
        <v>222</v>
      </c>
      <c r="BS193" s="15" t="s">
        <v>222</v>
      </c>
      <c r="BT193" s="15" t="s">
        <v>222</v>
      </c>
      <c r="BU193" s="15" t="s">
        <v>222</v>
      </c>
      <c r="BV193" s="15" t="s">
        <v>222</v>
      </c>
      <c r="BW193" s="15" t="s">
        <v>222</v>
      </c>
      <c r="BX193" s="15" t="s">
        <v>222</v>
      </c>
      <c r="BY193" s="15" t="s">
        <v>222</v>
      </c>
      <c r="BZ193" s="15" t="s">
        <v>222</v>
      </c>
      <c r="CA193" s="15" t="s">
        <v>222</v>
      </c>
      <c r="CB193" s="15" t="s">
        <v>222</v>
      </c>
      <c r="CC193" s="15" t="s">
        <v>222</v>
      </c>
      <c r="CD193" s="15" t="s">
        <v>222</v>
      </c>
      <c r="CE193" s="15" t="s">
        <v>222</v>
      </c>
      <c r="CF193" s="15" t="s">
        <v>222</v>
      </c>
      <c r="CG193" s="15" t="s">
        <v>222</v>
      </c>
      <c r="CH193" s="15" t="s">
        <v>222</v>
      </c>
      <c r="CI193" s="15" t="s">
        <v>222</v>
      </c>
      <c r="CJ193" s="15" t="s">
        <v>222</v>
      </c>
      <c r="CK193" s="15" t="s">
        <v>222</v>
      </c>
      <c r="CL193" s="15" t="s">
        <v>222</v>
      </c>
      <c r="CM193" s="15" t="s">
        <v>222</v>
      </c>
      <c r="CN193" s="15" t="s">
        <v>222</v>
      </c>
      <c r="CO193" s="15" t="s">
        <v>222</v>
      </c>
      <c r="CP193" s="15" t="s">
        <v>222</v>
      </c>
      <c r="CQ193" s="15" t="s">
        <v>222</v>
      </c>
      <c r="CR193" s="15" t="s">
        <v>222</v>
      </c>
      <c r="CS193" s="15" t="s">
        <v>222</v>
      </c>
      <c r="CT193" s="15" t="s">
        <v>222</v>
      </c>
    </row>
    <row r="194">
      <c r="A194" s="13" t="str">
        <f t="shared" si="2"/>
        <v>DSD_13 20152084 Vũ Văn Kiên</v>
      </c>
      <c r="B194" s="14">
        <v>43733.855662974536</v>
      </c>
      <c r="C194" s="15" t="s">
        <v>549</v>
      </c>
      <c r="D194" s="16">
        <v>0.0</v>
      </c>
      <c r="E194" s="15" t="s">
        <v>550</v>
      </c>
      <c r="F194" s="15" t="s">
        <v>200</v>
      </c>
      <c r="G194" s="15" t="s">
        <v>4236</v>
      </c>
      <c r="H194" s="15" t="s">
        <v>4237</v>
      </c>
      <c r="I194" s="15" t="s">
        <v>4237</v>
      </c>
      <c r="J194" s="17" t="s">
        <v>4238</v>
      </c>
      <c r="K194" s="15" t="s">
        <v>4239</v>
      </c>
      <c r="L194" s="15" t="s">
        <v>4240</v>
      </c>
      <c r="N194" s="15" t="s">
        <v>1828</v>
      </c>
      <c r="O194" s="15" t="s">
        <v>1828</v>
      </c>
      <c r="P194" s="15" t="s">
        <v>222</v>
      </c>
      <c r="Q194" s="15" t="s">
        <v>222</v>
      </c>
      <c r="R194" s="15" t="s">
        <v>222</v>
      </c>
      <c r="S194" s="15" t="s">
        <v>222</v>
      </c>
      <c r="T194" s="15" t="s">
        <v>222</v>
      </c>
      <c r="U194" s="15" t="s">
        <v>222</v>
      </c>
      <c r="V194" s="15" t="s">
        <v>222</v>
      </c>
      <c r="W194" s="15" t="s">
        <v>222</v>
      </c>
      <c r="X194" s="15" t="s">
        <v>222</v>
      </c>
      <c r="Y194" s="15" t="s">
        <v>222</v>
      </c>
      <c r="Z194" s="15" t="s">
        <v>222</v>
      </c>
      <c r="AA194" s="15" t="s">
        <v>222</v>
      </c>
      <c r="AB194" s="15" t="s">
        <v>222</v>
      </c>
      <c r="AC194" s="15" t="s">
        <v>222</v>
      </c>
      <c r="AD194" s="15" t="s">
        <v>222</v>
      </c>
      <c r="AE194" s="15" t="s">
        <v>222</v>
      </c>
      <c r="AF194" s="15" t="s">
        <v>222</v>
      </c>
      <c r="AG194" s="15" t="s">
        <v>222</v>
      </c>
      <c r="AH194" s="15" t="s">
        <v>222</v>
      </c>
      <c r="AI194" s="15" t="s">
        <v>222</v>
      </c>
      <c r="AJ194" s="15" t="s">
        <v>222</v>
      </c>
      <c r="AK194" s="15" t="s">
        <v>222</v>
      </c>
      <c r="AL194" s="15" t="s">
        <v>222</v>
      </c>
      <c r="AM194" s="15" t="s">
        <v>222</v>
      </c>
      <c r="AN194" s="15" t="s">
        <v>222</v>
      </c>
      <c r="AO194" s="15" t="s">
        <v>222</v>
      </c>
      <c r="AP194" s="15" t="s">
        <v>222</v>
      </c>
      <c r="AQ194" s="15" t="s">
        <v>222</v>
      </c>
      <c r="AR194" s="15" t="s">
        <v>222</v>
      </c>
      <c r="AS194" s="15" t="s">
        <v>222</v>
      </c>
      <c r="AT194" s="15" t="s">
        <v>222</v>
      </c>
      <c r="AU194" s="15" t="s">
        <v>222</v>
      </c>
      <c r="AV194" s="15" t="s">
        <v>222</v>
      </c>
      <c r="AW194" s="15" t="s">
        <v>222</v>
      </c>
      <c r="AX194" s="15" t="s">
        <v>222</v>
      </c>
      <c r="AY194" s="15" t="s">
        <v>222</v>
      </c>
      <c r="AZ194" s="15" t="s">
        <v>222</v>
      </c>
      <c r="BA194" s="15" t="s">
        <v>222</v>
      </c>
      <c r="BB194" s="15" t="s">
        <v>222</v>
      </c>
      <c r="BC194" s="15" t="s">
        <v>222</v>
      </c>
      <c r="BD194" s="15" t="s">
        <v>222</v>
      </c>
      <c r="BE194" s="15" t="s">
        <v>222</v>
      </c>
      <c r="BF194" s="15" t="s">
        <v>222</v>
      </c>
      <c r="BG194" s="15" t="s">
        <v>222</v>
      </c>
      <c r="BH194" s="15" t="s">
        <v>222</v>
      </c>
      <c r="BI194" s="15" t="s">
        <v>222</v>
      </c>
      <c r="BJ194" s="15" t="s">
        <v>222</v>
      </c>
      <c r="BK194" s="15" t="s">
        <v>222</v>
      </c>
      <c r="BL194" s="15" t="s">
        <v>222</v>
      </c>
      <c r="BM194" s="15" t="s">
        <v>222</v>
      </c>
      <c r="BN194" s="15" t="s">
        <v>222</v>
      </c>
      <c r="BO194" s="15" t="s">
        <v>222</v>
      </c>
      <c r="BP194" s="15" t="s">
        <v>222</v>
      </c>
      <c r="BQ194" s="15" t="s">
        <v>222</v>
      </c>
      <c r="BR194" s="15" t="s">
        <v>222</v>
      </c>
      <c r="BS194" s="15" t="s">
        <v>222</v>
      </c>
      <c r="BT194" s="15" t="s">
        <v>222</v>
      </c>
      <c r="BU194" s="15" t="s">
        <v>222</v>
      </c>
      <c r="BV194" s="15" t="s">
        <v>222</v>
      </c>
      <c r="BW194" s="15" t="s">
        <v>222</v>
      </c>
      <c r="BX194" s="15" t="s">
        <v>222</v>
      </c>
      <c r="BY194" s="15" t="s">
        <v>222</v>
      </c>
      <c r="BZ194" s="15" t="s">
        <v>222</v>
      </c>
      <c r="CA194" s="15" t="s">
        <v>222</v>
      </c>
      <c r="CB194" s="15" t="s">
        <v>222</v>
      </c>
      <c r="CC194" s="15" t="s">
        <v>222</v>
      </c>
      <c r="CD194" s="15" t="s">
        <v>222</v>
      </c>
      <c r="CE194" s="15" t="s">
        <v>222</v>
      </c>
      <c r="CF194" s="15" t="s">
        <v>222</v>
      </c>
      <c r="CG194" s="15" t="s">
        <v>222</v>
      </c>
      <c r="CH194" s="15" t="s">
        <v>222</v>
      </c>
      <c r="CI194" s="15" t="s">
        <v>222</v>
      </c>
      <c r="CJ194" s="15" t="s">
        <v>222</v>
      </c>
      <c r="CK194" s="15" t="s">
        <v>222</v>
      </c>
      <c r="CL194" s="15" t="s">
        <v>222</v>
      </c>
      <c r="CM194" s="15" t="s">
        <v>222</v>
      </c>
      <c r="CN194" s="15" t="s">
        <v>222</v>
      </c>
      <c r="CO194" s="15" t="s">
        <v>222</v>
      </c>
      <c r="CP194" s="15" t="s">
        <v>222</v>
      </c>
      <c r="CQ194" s="15" t="s">
        <v>222</v>
      </c>
      <c r="CR194" s="15" t="s">
        <v>222</v>
      </c>
      <c r="CS194" s="15" t="s">
        <v>222</v>
      </c>
      <c r="CT194" s="15" t="s">
        <v>222</v>
      </c>
      <c r="CU194" s="15" t="s">
        <v>1828</v>
      </c>
    </row>
    <row r="195">
      <c r="A195" s="13" t="str">
        <f t="shared" si="2"/>
        <v>DSD_14 20150264 Nguyễn Thành  Bắc</v>
      </c>
      <c r="B195" s="14">
        <v>43732.95747432871</v>
      </c>
      <c r="C195" s="15" t="s">
        <v>2491</v>
      </c>
      <c r="D195" s="16">
        <v>0.0</v>
      </c>
      <c r="E195" s="15" t="s">
        <v>760</v>
      </c>
      <c r="F195" s="15" t="s">
        <v>2492</v>
      </c>
      <c r="G195" s="15" t="s">
        <v>2493</v>
      </c>
      <c r="H195" s="15" t="s">
        <v>2494</v>
      </c>
      <c r="I195" s="15" t="s">
        <v>2495</v>
      </c>
      <c r="J195" s="17" t="s">
        <v>2496</v>
      </c>
      <c r="K195" s="15" t="s">
        <v>4254</v>
      </c>
      <c r="L195" s="15" t="s">
        <v>2498</v>
      </c>
      <c r="N195" s="15" t="s">
        <v>2499</v>
      </c>
      <c r="O195" s="15" t="s">
        <v>2500</v>
      </c>
      <c r="P195" s="15" t="s">
        <v>275</v>
      </c>
      <c r="Q195" s="15" t="s">
        <v>275</v>
      </c>
      <c r="R195" s="15" t="s">
        <v>275</v>
      </c>
      <c r="S195" s="15" t="s">
        <v>275</v>
      </c>
      <c r="T195" s="15" t="s">
        <v>275</v>
      </c>
      <c r="U195" s="15" t="s">
        <v>275</v>
      </c>
      <c r="V195" s="15" t="s">
        <v>688</v>
      </c>
      <c r="W195" s="15" t="s">
        <v>275</v>
      </c>
      <c r="X195" s="15" t="s">
        <v>688</v>
      </c>
      <c r="Y195" s="15" t="s">
        <v>688</v>
      </c>
      <c r="Z195" s="15" t="s">
        <v>275</v>
      </c>
      <c r="AA195" s="15" t="s">
        <v>340</v>
      </c>
      <c r="AB195" s="15" t="s">
        <v>222</v>
      </c>
      <c r="AC195" s="15" t="s">
        <v>356</v>
      </c>
      <c r="AD195" s="15" t="s">
        <v>222</v>
      </c>
      <c r="AE195" s="15" t="s">
        <v>275</v>
      </c>
      <c r="AF195" s="15" t="s">
        <v>688</v>
      </c>
      <c r="AG195" s="15" t="s">
        <v>275</v>
      </c>
      <c r="AH195" s="15" t="s">
        <v>688</v>
      </c>
      <c r="AI195" s="15" t="s">
        <v>275</v>
      </c>
      <c r="AJ195" s="15" t="s">
        <v>688</v>
      </c>
      <c r="AK195" s="15" t="s">
        <v>275</v>
      </c>
      <c r="AL195" s="15" t="s">
        <v>688</v>
      </c>
      <c r="AM195" s="15" t="s">
        <v>275</v>
      </c>
      <c r="AN195" s="15" t="s">
        <v>680</v>
      </c>
      <c r="AO195" s="15" t="s">
        <v>222</v>
      </c>
      <c r="AP195" s="15" t="s">
        <v>680</v>
      </c>
      <c r="AQ195" s="15" t="s">
        <v>688</v>
      </c>
      <c r="AR195" s="15" t="s">
        <v>275</v>
      </c>
      <c r="AS195" s="15" t="s">
        <v>275</v>
      </c>
      <c r="AT195" s="15" t="s">
        <v>688</v>
      </c>
      <c r="AU195" s="15" t="s">
        <v>688</v>
      </c>
      <c r="AV195" s="15" t="s">
        <v>688</v>
      </c>
      <c r="AW195" s="15" t="s">
        <v>688</v>
      </c>
      <c r="AX195" s="15" t="s">
        <v>688</v>
      </c>
      <c r="AY195" s="15" t="s">
        <v>688</v>
      </c>
      <c r="AZ195" s="15" t="s">
        <v>275</v>
      </c>
      <c r="BA195" s="15" t="s">
        <v>688</v>
      </c>
      <c r="BB195" s="15" t="s">
        <v>688</v>
      </c>
      <c r="BC195" s="15" t="s">
        <v>688</v>
      </c>
      <c r="BD195" s="15" t="s">
        <v>688</v>
      </c>
      <c r="BE195" s="15" t="s">
        <v>688</v>
      </c>
      <c r="BF195" s="15" t="s">
        <v>688</v>
      </c>
      <c r="BG195" s="15" t="s">
        <v>275</v>
      </c>
      <c r="BH195" s="15" t="s">
        <v>224</v>
      </c>
      <c r="BI195" s="15" t="s">
        <v>224</v>
      </c>
      <c r="BJ195" s="15" t="s">
        <v>340</v>
      </c>
      <c r="BK195" s="15" t="s">
        <v>339</v>
      </c>
      <c r="BL195" s="15" t="s">
        <v>688</v>
      </c>
      <c r="BM195" s="15" t="s">
        <v>356</v>
      </c>
      <c r="BN195" s="15" t="s">
        <v>688</v>
      </c>
      <c r="BO195" s="15" t="s">
        <v>356</v>
      </c>
      <c r="BP195" s="15" t="s">
        <v>688</v>
      </c>
      <c r="BQ195" s="15" t="s">
        <v>275</v>
      </c>
      <c r="BR195" s="15" t="s">
        <v>222</v>
      </c>
      <c r="BS195" s="15" t="s">
        <v>688</v>
      </c>
      <c r="BT195" s="15" t="s">
        <v>222</v>
      </c>
      <c r="BU195" s="15" t="s">
        <v>688</v>
      </c>
      <c r="BV195" s="15" t="s">
        <v>275</v>
      </c>
      <c r="BW195" s="15" t="s">
        <v>275</v>
      </c>
      <c r="BX195" s="15" t="s">
        <v>222</v>
      </c>
      <c r="BY195" s="15" t="s">
        <v>688</v>
      </c>
      <c r="BZ195" s="15" t="s">
        <v>688</v>
      </c>
      <c r="CA195" s="15" t="s">
        <v>275</v>
      </c>
      <c r="CB195" s="15" t="s">
        <v>222</v>
      </c>
      <c r="CC195" s="15" t="s">
        <v>688</v>
      </c>
      <c r="CD195" s="15" t="s">
        <v>688</v>
      </c>
      <c r="CE195" s="15" t="s">
        <v>688</v>
      </c>
      <c r="CF195" s="15" t="s">
        <v>275</v>
      </c>
      <c r="CG195" s="15" t="s">
        <v>222</v>
      </c>
      <c r="CH195" s="15" t="s">
        <v>688</v>
      </c>
      <c r="CI195" s="15" t="s">
        <v>688</v>
      </c>
      <c r="CJ195" s="15" t="s">
        <v>688</v>
      </c>
      <c r="CK195" s="15" t="s">
        <v>275</v>
      </c>
      <c r="CL195" s="15" t="s">
        <v>688</v>
      </c>
      <c r="CM195" s="15" t="s">
        <v>275</v>
      </c>
      <c r="CN195" s="15" t="s">
        <v>222</v>
      </c>
      <c r="CO195" s="15" t="s">
        <v>688</v>
      </c>
      <c r="CP195" s="15" t="s">
        <v>275</v>
      </c>
      <c r="CQ195" s="15" t="s">
        <v>688</v>
      </c>
      <c r="CR195" s="15" t="s">
        <v>688</v>
      </c>
      <c r="CS195" s="15" t="s">
        <v>688</v>
      </c>
      <c r="CT195" s="15" t="s">
        <v>688</v>
      </c>
    </row>
    <row r="196">
      <c r="A196" s="13" t="str">
        <f t="shared" si="2"/>
        <v>DSD_14 20150703 Phan Quang Dũng</v>
      </c>
      <c r="B196" s="14">
        <v>43732.57222483796</v>
      </c>
      <c r="C196" s="15" t="s">
        <v>444</v>
      </c>
      <c r="D196" s="16">
        <v>0.0</v>
      </c>
      <c r="E196" s="15" t="s">
        <v>390</v>
      </c>
      <c r="F196" s="15" t="s">
        <v>2492</v>
      </c>
      <c r="G196" s="15" t="s">
        <v>4267</v>
      </c>
      <c r="H196" s="15" t="s">
        <v>4269</v>
      </c>
      <c r="I196" s="15" t="s">
        <v>4270</v>
      </c>
      <c r="J196" s="17" t="s">
        <v>4272</v>
      </c>
      <c r="K196" s="15" t="s">
        <v>4254</v>
      </c>
      <c r="L196" s="15" t="s">
        <v>4275</v>
      </c>
      <c r="N196" s="15" t="s">
        <v>3516</v>
      </c>
      <c r="O196" s="15" t="s">
        <v>3516</v>
      </c>
      <c r="P196" s="15" t="s">
        <v>275</v>
      </c>
      <c r="Q196" s="15" t="s">
        <v>275</v>
      </c>
      <c r="R196" s="15" t="s">
        <v>275</v>
      </c>
      <c r="S196" s="15" t="s">
        <v>275</v>
      </c>
      <c r="T196" s="15" t="s">
        <v>275</v>
      </c>
      <c r="U196" s="15" t="s">
        <v>275</v>
      </c>
      <c r="V196" s="15" t="s">
        <v>222</v>
      </c>
      <c r="W196" s="15" t="s">
        <v>275</v>
      </c>
      <c r="X196" s="15" t="s">
        <v>222</v>
      </c>
      <c r="Y196" s="15" t="s">
        <v>222</v>
      </c>
      <c r="Z196" s="15" t="s">
        <v>275</v>
      </c>
      <c r="AA196" s="15" t="s">
        <v>275</v>
      </c>
      <c r="AB196" s="15" t="s">
        <v>222</v>
      </c>
      <c r="AC196" s="15" t="s">
        <v>275</v>
      </c>
      <c r="AD196" s="15" t="s">
        <v>222</v>
      </c>
      <c r="AE196" s="15" t="s">
        <v>275</v>
      </c>
      <c r="AF196" s="15" t="s">
        <v>222</v>
      </c>
      <c r="AG196" s="15" t="s">
        <v>275</v>
      </c>
      <c r="AH196" s="15" t="s">
        <v>222</v>
      </c>
      <c r="AI196" s="15" t="s">
        <v>275</v>
      </c>
      <c r="AJ196" s="15" t="s">
        <v>222</v>
      </c>
      <c r="AK196" s="15" t="s">
        <v>275</v>
      </c>
      <c r="AL196" s="15" t="s">
        <v>222</v>
      </c>
      <c r="AM196" s="15" t="s">
        <v>275</v>
      </c>
      <c r="AN196" s="15" t="s">
        <v>275</v>
      </c>
      <c r="AO196" s="15" t="s">
        <v>222</v>
      </c>
      <c r="AP196" s="15" t="s">
        <v>275</v>
      </c>
      <c r="AQ196" s="15" t="s">
        <v>222</v>
      </c>
      <c r="AR196" s="15" t="s">
        <v>275</v>
      </c>
      <c r="AS196" s="15" t="s">
        <v>275</v>
      </c>
      <c r="AT196" s="15" t="s">
        <v>222</v>
      </c>
      <c r="AU196" s="15" t="s">
        <v>222</v>
      </c>
      <c r="AV196" s="15" t="s">
        <v>222</v>
      </c>
      <c r="AW196" s="15" t="s">
        <v>222</v>
      </c>
      <c r="AX196" s="15" t="s">
        <v>222</v>
      </c>
      <c r="AY196" s="15" t="s">
        <v>222</v>
      </c>
      <c r="AZ196" s="15" t="s">
        <v>275</v>
      </c>
      <c r="BA196" s="15" t="s">
        <v>222</v>
      </c>
      <c r="BB196" s="15" t="s">
        <v>222</v>
      </c>
      <c r="BC196" s="15" t="s">
        <v>222</v>
      </c>
      <c r="BD196" s="15" t="s">
        <v>222</v>
      </c>
      <c r="BE196" s="15" t="s">
        <v>222</v>
      </c>
      <c r="BF196" s="15" t="s">
        <v>222</v>
      </c>
      <c r="BG196" s="15" t="s">
        <v>275</v>
      </c>
      <c r="BH196" s="15" t="s">
        <v>222</v>
      </c>
      <c r="BI196" s="15" t="s">
        <v>275</v>
      </c>
      <c r="BJ196" s="15" t="s">
        <v>222</v>
      </c>
      <c r="BK196" s="15" t="s">
        <v>222</v>
      </c>
      <c r="BL196" s="15" t="s">
        <v>222</v>
      </c>
      <c r="BM196" s="15" t="s">
        <v>275</v>
      </c>
      <c r="BN196" s="15" t="s">
        <v>222</v>
      </c>
      <c r="BO196" s="15" t="s">
        <v>275</v>
      </c>
      <c r="BP196" s="15" t="s">
        <v>222</v>
      </c>
      <c r="BQ196" s="15" t="s">
        <v>275</v>
      </c>
      <c r="BR196" s="15" t="s">
        <v>222</v>
      </c>
      <c r="BS196" s="15" t="s">
        <v>222</v>
      </c>
      <c r="BT196" s="15" t="s">
        <v>222</v>
      </c>
      <c r="BU196" s="15" t="s">
        <v>222</v>
      </c>
      <c r="BV196" s="15" t="s">
        <v>222</v>
      </c>
      <c r="BW196" s="15" t="s">
        <v>222</v>
      </c>
      <c r="BX196" s="15" t="s">
        <v>222</v>
      </c>
      <c r="BY196" s="15" t="s">
        <v>222</v>
      </c>
      <c r="BZ196" s="15" t="s">
        <v>222</v>
      </c>
      <c r="CA196" s="15" t="s">
        <v>222</v>
      </c>
      <c r="CB196" s="15" t="s">
        <v>222</v>
      </c>
      <c r="CC196" s="15" t="s">
        <v>222</v>
      </c>
      <c r="CD196" s="15" t="s">
        <v>222</v>
      </c>
      <c r="CE196" s="15" t="s">
        <v>222</v>
      </c>
      <c r="CF196" s="15" t="s">
        <v>222</v>
      </c>
      <c r="CG196" s="15" t="s">
        <v>222</v>
      </c>
      <c r="CH196" s="15" t="s">
        <v>222</v>
      </c>
      <c r="CI196" s="15" t="s">
        <v>222</v>
      </c>
      <c r="CJ196" s="15" t="s">
        <v>222</v>
      </c>
      <c r="CK196" s="15" t="s">
        <v>222</v>
      </c>
      <c r="CL196" s="15" t="s">
        <v>222</v>
      </c>
      <c r="CM196" s="15" t="s">
        <v>275</v>
      </c>
      <c r="CN196" s="15" t="s">
        <v>222</v>
      </c>
      <c r="CO196" s="15" t="s">
        <v>222</v>
      </c>
      <c r="CP196" s="15" t="s">
        <v>222</v>
      </c>
      <c r="CQ196" s="15" t="s">
        <v>222</v>
      </c>
      <c r="CR196" s="15" t="s">
        <v>222</v>
      </c>
      <c r="CS196" s="15" t="s">
        <v>222</v>
      </c>
      <c r="CT196" s="15" t="s">
        <v>222</v>
      </c>
    </row>
    <row r="197">
      <c r="A197" s="13" t="str">
        <f t="shared" si="2"/>
        <v>DSD_14 20150703 Phan Quang Dũng</v>
      </c>
      <c r="B197" s="14">
        <v>43732.57811715278</v>
      </c>
      <c r="C197" s="15" t="s">
        <v>444</v>
      </c>
      <c r="D197" s="16">
        <v>0.0</v>
      </c>
      <c r="E197" s="15" t="s">
        <v>390</v>
      </c>
      <c r="F197" s="15" t="s">
        <v>2492</v>
      </c>
      <c r="G197" s="15" t="s">
        <v>4267</v>
      </c>
      <c r="H197" s="15" t="s">
        <v>4269</v>
      </c>
      <c r="I197" s="15" t="s">
        <v>4285</v>
      </c>
      <c r="J197" s="17" t="s">
        <v>4286</v>
      </c>
      <c r="K197" s="15" t="s">
        <v>4254</v>
      </c>
      <c r="L197" s="15" t="s">
        <v>4287</v>
      </c>
      <c r="N197" s="15" t="s">
        <v>3489</v>
      </c>
      <c r="O197" s="15" t="s">
        <v>3516</v>
      </c>
      <c r="P197" s="15" t="s">
        <v>275</v>
      </c>
      <c r="Q197" s="15" t="s">
        <v>275</v>
      </c>
      <c r="R197" s="15" t="s">
        <v>275</v>
      </c>
      <c r="S197" s="15" t="s">
        <v>275</v>
      </c>
      <c r="T197" s="15" t="s">
        <v>222</v>
      </c>
      <c r="U197" s="15" t="s">
        <v>275</v>
      </c>
      <c r="V197" s="15" t="s">
        <v>222</v>
      </c>
      <c r="W197" s="15" t="s">
        <v>275</v>
      </c>
      <c r="X197" s="15" t="s">
        <v>222</v>
      </c>
      <c r="Y197" s="15" t="s">
        <v>222</v>
      </c>
      <c r="Z197" s="15" t="s">
        <v>275</v>
      </c>
      <c r="AA197" s="15" t="s">
        <v>275</v>
      </c>
      <c r="AB197" s="15" t="s">
        <v>222</v>
      </c>
      <c r="AC197" s="15" t="s">
        <v>275</v>
      </c>
      <c r="AD197" s="15" t="s">
        <v>222</v>
      </c>
      <c r="AE197" s="15" t="s">
        <v>275</v>
      </c>
      <c r="AF197" s="15" t="s">
        <v>222</v>
      </c>
      <c r="AG197" s="15" t="s">
        <v>275</v>
      </c>
      <c r="AH197" s="15" t="s">
        <v>222</v>
      </c>
      <c r="AI197" s="15" t="s">
        <v>275</v>
      </c>
      <c r="AJ197" s="15" t="s">
        <v>222</v>
      </c>
      <c r="AK197" s="15" t="s">
        <v>275</v>
      </c>
      <c r="AL197" s="15" t="s">
        <v>222</v>
      </c>
      <c r="AM197" s="15" t="s">
        <v>222</v>
      </c>
      <c r="AN197" s="15" t="s">
        <v>275</v>
      </c>
      <c r="AO197" s="15" t="s">
        <v>222</v>
      </c>
      <c r="AP197" s="15" t="s">
        <v>275</v>
      </c>
      <c r="AQ197" s="15" t="s">
        <v>222</v>
      </c>
      <c r="AR197" s="15" t="s">
        <v>275</v>
      </c>
      <c r="AS197" s="15" t="s">
        <v>275</v>
      </c>
      <c r="AT197" s="15" t="s">
        <v>222</v>
      </c>
      <c r="AU197" s="15" t="s">
        <v>222</v>
      </c>
      <c r="AV197" s="15" t="s">
        <v>222</v>
      </c>
      <c r="AW197" s="15" t="s">
        <v>222</v>
      </c>
      <c r="AX197" s="15" t="s">
        <v>222</v>
      </c>
      <c r="AY197" s="15" t="s">
        <v>222</v>
      </c>
      <c r="AZ197" s="15" t="s">
        <v>275</v>
      </c>
      <c r="BA197" s="15" t="s">
        <v>222</v>
      </c>
      <c r="BB197" s="15" t="s">
        <v>222</v>
      </c>
      <c r="BC197" s="15" t="s">
        <v>222</v>
      </c>
      <c r="BD197" s="15" t="s">
        <v>222</v>
      </c>
      <c r="BE197" s="15" t="s">
        <v>222</v>
      </c>
      <c r="BF197" s="15" t="s">
        <v>222</v>
      </c>
      <c r="BG197" s="15" t="s">
        <v>275</v>
      </c>
      <c r="BH197" s="15" t="s">
        <v>222</v>
      </c>
      <c r="BI197" s="15" t="s">
        <v>275</v>
      </c>
      <c r="BJ197" s="15" t="s">
        <v>222</v>
      </c>
      <c r="BK197" s="15" t="s">
        <v>222</v>
      </c>
      <c r="BL197" s="15" t="s">
        <v>222</v>
      </c>
      <c r="BM197" s="15" t="s">
        <v>222</v>
      </c>
      <c r="BN197" s="15" t="s">
        <v>222</v>
      </c>
      <c r="BO197" s="15" t="s">
        <v>222</v>
      </c>
      <c r="BP197" s="15" t="s">
        <v>222</v>
      </c>
      <c r="BQ197" s="15" t="s">
        <v>275</v>
      </c>
      <c r="BR197" s="15" t="s">
        <v>275</v>
      </c>
      <c r="BS197" s="15" t="s">
        <v>222</v>
      </c>
      <c r="BT197" s="15" t="s">
        <v>275</v>
      </c>
      <c r="BU197" s="15" t="s">
        <v>222</v>
      </c>
      <c r="BV197" s="15" t="s">
        <v>222</v>
      </c>
      <c r="BW197" s="15" t="s">
        <v>275</v>
      </c>
      <c r="BX197" s="15" t="s">
        <v>222</v>
      </c>
      <c r="BY197" s="15" t="s">
        <v>222</v>
      </c>
      <c r="BZ197" s="15" t="s">
        <v>222</v>
      </c>
      <c r="CA197" s="15" t="s">
        <v>275</v>
      </c>
      <c r="CB197" s="15" t="s">
        <v>275</v>
      </c>
      <c r="CC197" s="15" t="s">
        <v>222</v>
      </c>
      <c r="CD197" s="15" t="s">
        <v>222</v>
      </c>
      <c r="CE197" s="15" t="s">
        <v>222</v>
      </c>
      <c r="CF197" s="15" t="s">
        <v>275</v>
      </c>
      <c r="CG197" s="15" t="s">
        <v>275</v>
      </c>
      <c r="CH197" s="15" t="s">
        <v>222</v>
      </c>
      <c r="CI197" s="15" t="s">
        <v>222</v>
      </c>
      <c r="CJ197" s="15" t="s">
        <v>222</v>
      </c>
      <c r="CK197" s="15" t="s">
        <v>275</v>
      </c>
      <c r="CL197" s="15" t="s">
        <v>222</v>
      </c>
      <c r="CM197" s="15" t="s">
        <v>275</v>
      </c>
      <c r="CN197" s="15" t="s">
        <v>222</v>
      </c>
      <c r="CO197" s="15" t="s">
        <v>222</v>
      </c>
      <c r="CP197" s="15" t="s">
        <v>222</v>
      </c>
      <c r="CQ197" s="15" t="s">
        <v>222</v>
      </c>
      <c r="CR197" s="15" t="s">
        <v>222</v>
      </c>
      <c r="CS197" s="15" t="s">
        <v>222</v>
      </c>
      <c r="CT197" s="15" t="s">
        <v>222</v>
      </c>
    </row>
    <row r="198">
      <c r="A198" s="13" t="str">
        <f t="shared" si="2"/>
        <v>DSD_14 20150703 Phan Quang Dũng</v>
      </c>
      <c r="B198" s="14">
        <v>43732.586771863425</v>
      </c>
      <c r="C198" s="15" t="s">
        <v>444</v>
      </c>
      <c r="D198" s="16">
        <v>0.0</v>
      </c>
      <c r="E198" s="15" t="s">
        <v>390</v>
      </c>
      <c r="F198" s="15" t="s">
        <v>2492</v>
      </c>
      <c r="G198" s="15" t="s">
        <v>4267</v>
      </c>
      <c r="H198" s="15" t="s">
        <v>4311</v>
      </c>
      <c r="I198" s="15" t="s">
        <v>4312</v>
      </c>
      <c r="J198" s="17" t="s">
        <v>4315</v>
      </c>
      <c r="K198" s="15" t="s">
        <v>4254</v>
      </c>
      <c r="L198" s="15" t="s">
        <v>4318</v>
      </c>
      <c r="N198" s="15" t="s">
        <v>3516</v>
      </c>
      <c r="O198" s="15" t="s">
        <v>3516</v>
      </c>
      <c r="P198" s="15" t="s">
        <v>275</v>
      </c>
      <c r="Q198" s="15" t="s">
        <v>275</v>
      </c>
      <c r="R198" s="15" t="s">
        <v>275</v>
      </c>
      <c r="S198" s="15" t="s">
        <v>275</v>
      </c>
      <c r="T198" s="15" t="s">
        <v>275</v>
      </c>
      <c r="U198" s="15" t="s">
        <v>275</v>
      </c>
      <c r="V198" s="15" t="s">
        <v>222</v>
      </c>
      <c r="W198" s="15" t="s">
        <v>275</v>
      </c>
      <c r="X198" s="15" t="s">
        <v>222</v>
      </c>
      <c r="Y198" s="15" t="s">
        <v>222</v>
      </c>
      <c r="Z198" s="15" t="s">
        <v>275</v>
      </c>
      <c r="AA198" s="15" t="s">
        <v>275</v>
      </c>
      <c r="AB198" s="15" t="s">
        <v>222</v>
      </c>
      <c r="AC198" s="15" t="s">
        <v>275</v>
      </c>
      <c r="AD198" s="15" t="s">
        <v>222</v>
      </c>
      <c r="AE198" s="15" t="s">
        <v>275</v>
      </c>
      <c r="AF198" s="15" t="s">
        <v>222</v>
      </c>
      <c r="AG198" s="15" t="s">
        <v>275</v>
      </c>
      <c r="AH198" s="15" t="s">
        <v>222</v>
      </c>
      <c r="AI198" s="15" t="s">
        <v>275</v>
      </c>
      <c r="AJ198" s="15" t="s">
        <v>222</v>
      </c>
      <c r="AK198" s="15" t="s">
        <v>275</v>
      </c>
      <c r="AL198" s="15" t="s">
        <v>222</v>
      </c>
      <c r="AM198" s="15" t="s">
        <v>275</v>
      </c>
      <c r="AN198" s="15" t="s">
        <v>275</v>
      </c>
      <c r="AO198" s="15" t="s">
        <v>222</v>
      </c>
      <c r="AP198" s="15" t="s">
        <v>275</v>
      </c>
      <c r="AQ198" s="15" t="s">
        <v>222</v>
      </c>
      <c r="AR198" s="15" t="s">
        <v>275</v>
      </c>
      <c r="AS198" s="15" t="s">
        <v>275</v>
      </c>
      <c r="AT198" s="15" t="s">
        <v>222</v>
      </c>
      <c r="AU198" s="15" t="s">
        <v>222</v>
      </c>
      <c r="AV198" s="15" t="s">
        <v>222</v>
      </c>
      <c r="AW198" s="15" t="s">
        <v>222</v>
      </c>
      <c r="AX198" s="15" t="s">
        <v>222</v>
      </c>
      <c r="AY198" s="15" t="s">
        <v>222</v>
      </c>
      <c r="AZ198" s="15" t="s">
        <v>275</v>
      </c>
      <c r="BA198" s="15" t="s">
        <v>222</v>
      </c>
      <c r="BB198" s="15" t="s">
        <v>222</v>
      </c>
      <c r="BC198" s="15" t="s">
        <v>222</v>
      </c>
      <c r="BD198" s="15" t="s">
        <v>222</v>
      </c>
      <c r="BE198" s="15" t="s">
        <v>222</v>
      </c>
      <c r="BF198" s="15" t="s">
        <v>222</v>
      </c>
      <c r="BG198" s="15" t="s">
        <v>275</v>
      </c>
      <c r="BH198" s="15" t="s">
        <v>222</v>
      </c>
      <c r="BI198" s="15" t="s">
        <v>275</v>
      </c>
      <c r="BJ198" s="15" t="s">
        <v>222</v>
      </c>
      <c r="BK198" s="15" t="s">
        <v>275</v>
      </c>
      <c r="BL198" s="15" t="s">
        <v>222</v>
      </c>
      <c r="BM198" s="15" t="s">
        <v>222</v>
      </c>
      <c r="BN198" s="15" t="s">
        <v>222</v>
      </c>
      <c r="BO198" s="15" t="s">
        <v>222</v>
      </c>
      <c r="BP198" s="15" t="s">
        <v>222</v>
      </c>
      <c r="BQ198" s="15" t="s">
        <v>275</v>
      </c>
      <c r="BR198" s="15" t="s">
        <v>275</v>
      </c>
      <c r="BS198" s="15" t="s">
        <v>222</v>
      </c>
      <c r="BT198" s="15" t="s">
        <v>275</v>
      </c>
      <c r="BU198" s="15" t="s">
        <v>222</v>
      </c>
      <c r="BV198" s="15" t="s">
        <v>275</v>
      </c>
      <c r="BW198" s="15" t="s">
        <v>275</v>
      </c>
      <c r="BX198" s="15" t="s">
        <v>222</v>
      </c>
      <c r="BY198" s="15" t="s">
        <v>222</v>
      </c>
      <c r="BZ198" s="15" t="s">
        <v>222</v>
      </c>
      <c r="CA198" s="15" t="s">
        <v>275</v>
      </c>
      <c r="CB198" s="15" t="s">
        <v>275</v>
      </c>
      <c r="CC198" s="15" t="s">
        <v>222</v>
      </c>
      <c r="CD198" s="15" t="s">
        <v>222</v>
      </c>
      <c r="CE198" s="15" t="s">
        <v>222</v>
      </c>
      <c r="CF198" s="15" t="s">
        <v>222</v>
      </c>
      <c r="CG198" s="15" t="s">
        <v>275</v>
      </c>
      <c r="CH198" s="15" t="s">
        <v>222</v>
      </c>
      <c r="CI198" s="15" t="s">
        <v>222</v>
      </c>
      <c r="CJ198" s="15" t="s">
        <v>222</v>
      </c>
      <c r="CK198" s="15" t="s">
        <v>275</v>
      </c>
      <c r="CL198" s="15" t="s">
        <v>222</v>
      </c>
      <c r="CM198" s="15" t="s">
        <v>275</v>
      </c>
      <c r="CN198" s="15" t="s">
        <v>222</v>
      </c>
      <c r="CO198" s="15" t="s">
        <v>222</v>
      </c>
      <c r="CP198" s="15" t="s">
        <v>222</v>
      </c>
      <c r="CQ198" s="15" t="s">
        <v>222</v>
      </c>
      <c r="CR198" s="15" t="s">
        <v>222</v>
      </c>
      <c r="CS198" s="15" t="s">
        <v>222</v>
      </c>
      <c r="CT198" s="15" t="s">
        <v>222</v>
      </c>
    </row>
    <row r="199">
      <c r="A199" s="13" t="str">
        <f t="shared" si="2"/>
        <v>DSD_14 20150703 Phan Quang Dũng</v>
      </c>
      <c r="B199" s="14">
        <v>43732.587665451385</v>
      </c>
      <c r="C199" s="15" t="s">
        <v>444</v>
      </c>
      <c r="D199" s="16">
        <v>0.0</v>
      </c>
      <c r="E199" s="15" t="s">
        <v>390</v>
      </c>
      <c r="F199" s="15" t="s">
        <v>2492</v>
      </c>
      <c r="G199" s="15" t="s">
        <v>4267</v>
      </c>
      <c r="H199" s="15" t="s">
        <v>4311</v>
      </c>
      <c r="I199" s="15" t="s">
        <v>4344</v>
      </c>
      <c r="J199" s="17" t="s">
        <v>4346</v>
      </c>
      <c r="K199" s="15" t="s">
        <v>4254</v>
      </c>
      <c r="L199" s="15" t="s">
        <v>4318</v>
      </c>
      <c r="N199" s="15" t="s">
        <v>3516</v>
      </c>
      <c r="O199" s="15" t="s">
        <v>3516</v>
      </c>
      <c r="P199" s="15" t="s">
        <v>275</v>
      </c>
      <c r="Q199" s="15" t="s">
        <v>275</v>
      </c>
      <c r="R199" s="15" t="s">
        <v>275</v>
      </c>
      <c r="S199" s="15" t="s">
        <v>275</v>
      </c>
      <c r="T199" s="15" t="s">
        <v>275</v>
      </c>
      <c r="U199" s="15" t="s">
        <v>222</v>
      </c>
      <c r="V199" s="15" t="s">
        <v>222</v>
      </c>
      <c r="W199" s="15" t="s">
        <v>275</v>
      </c>
      <c r="X199" s="15" t="s">
        <v>222</v>
      </c>
      <c r="Y199" s="15" t="s">
        <v>222</v>
      </c>
      <c r="Z199" s="15" t="s">
        <v>275</v>
      </c>
      <c r="AA199" s="15" t="s">
        <v>275</v>
      </c>
      <c r="AB199" s="15" t="s">
        <v>222</v>
      </c>
      <c r="AC199" s="15" t="s">
        <v>275</v>
      </c>
      <c r="AD199" s="15" t="s">
        <v>222</v>
      </c>
      <c r="AE199" s="15" t="s">
        <v>275</v>
      </c>
      <c r="AF199" s="15" t="s">
        <v>222</v>
      </c>
      <c r="AG199" s="15" t="s">
        <v>275</v>
      </c>
      <c r="AH199" s="15" t="s">
        <v>222</v>
      </c>
      <c r="AI199" s="15" t="s">
        <v>275</v>
      </c>
      <c r="AJ199" s="15" t="s">
        <v>222</v>
      </c>
      <c r="AK199" s="15" t="s">
        <v>275</v>
      </c>
      <c r="AL199" s="15" t="s">
        <v>222</v>
      </c>
      <c r="AM199" s="15" t="s">
        <v>275</v>
      </c>
      <c r="AN199" s="15" t="s">
        <v>275</v>
      </c>
      <c r="AO199" s="15" t="s">
        <v>222</v>
      </c>
      <c r="AP199" s="15" t="s">
        <v>275</v>
      </c>
      <c r="AQ199" s="15" t="s">
        <v>222</v>
      </c>
      <c r="AR199" s="15" t="s">
        <v>275</v>
      </c>
      <c r="AS199" s="15" t="s">
        <v>275</v>
      </c>
      <c r="AT199" s="15" t="s">
        <v>222</v>
      </c>
      <c r="AU199" s="15" t="s">
        <v>222</v>
      </c>
      <c r="AV199" s="15" t="s">
        <v>222</v>
      </c>
      <c r="AW199" s="15" t="s">
        <v>222</v>
      </c>
      <c r="AX199" s="15" t="s">
        <v>222</v>
      </c>
      <c r="AY199" s="15" t="s">
        <v>222</v>
      </c>
      <c r="AZ199" s="15" t="s">
        <v>275</v>
      </c>
      <c r="BA199" s="15" t="s">
        <v>222</v>
      </c>
      <c r="BB199" s="15" t="s">
        <v>222</v>
      </c>
      <c r="BC199" s="15" t="s">
        <v>222</v>
      </c>
      <c r="BD199" s="15" t="s">
        <v>222</v>
      </c>
      <c r="BE199" s="15" t="s">
        <v>222</v>
      </c>
      <c r="BF199" s="15" t="s">
        <v>222</v>
      </c>
      <c r="BG199" s="15" t="s">
        <v>275</v>
      </c>
      <c r="BH199" s="15" t="s">
        <v>222</v>
      </c>
      <c r="BI199" s="15" t="s">
        <v>275</v>
      </c>
      <c r="BJ199" s="15" t="s">
        <v>222</v>
      </c>
      <c r="BK199" s="15" t="s">
        <v>222</v>
      </c>
      <c r="BL199" s="15" t="s">
        <v>222</v>
      </c>
      <c r="BM199" s="15" t="s">
        <v>222</v>
      </c>
      <c r="BN199" s="15" t="s">
        <v>222</v>
      </c>
      <c r="BO199" s="15" t="s">
        <v>222</v>
      </c>
      <c r="BP199" s="15" t="s">
        <v>222</v>
      </c>
      <c r="BQ199" s="15" t="s">
        <v>275</v>
      </c>
      <c r="BR199" s="15" t="s">
        <v>275</v>
      </c>
      <c r="BS199" s="15" t="s">
        <v>222</v>
      </c>
      <c r="BT199" s="15" t="s">
        <v>275</v>
      </c>
      <c r="BU199" s="15" t="s">
        <v>222</v>
      </c>
      <c r="BV199" s="15" t="s">
        <v>275</v>
      </c>
      <c r="BW199" s="15" t="s">
        <v>275</v>
      </c>
      <c r="BX199" s="15" t="s">
        <v>222</v>
      </c>
      <c r="BY199" s="15" t="s">
        <v>222</v>
      </c>
      <c r="BZ199" s="15" t="s">
        <v>222</v>
      </c>
      <c r="CA199" s="15" t="s">
        <v>222</v>
      </c>
      <c r="CB199" s="15" t="s">
        <v>275</v>
      </c>
      <c r="CC199" s="15" t="s">
        <v>222</v>
      </c>
      <c r="CD199" s="15" t="s">
        <v>222</v>
      </c>
      <c r="CE199" s="15" t="s">
        <v>222</v>
      </c>
      <c r="CF199" s="15" t="s">
        <v>275</v>
      </c>
      <c r="CG199" s="15" t="s">
        <v>275</v>
      </c>
      <c r="CH199" s="15" t="s">
        <v>222</v>
      </c>
      <c r="CI199" s="15" t="s">
        <v>222</v>
      </c>
      <c r="CJ199" s="15" t="s">
        <v>222</v>
      </c>
      <c r="CK199" s="15" t="s">
        <v>275</v>
      </c>
      <c r="CL199" s="15" t="s">
        <v>222</v>
      </c>
      <c r="CM199" s="15" t="s">
        <v>275</v>
      </c>
      <c r="CN199" s="15" t="s">
        <v>222</v>
      </c>
      <c r="CO199" s="15" t="s">
        <v>222</v>
      </c>
      <c r="CP199" s="15" t="s">
        <v>222</v>
      </c>
      <c r="CQ199" s="15" t="s">
        <v>222</v>
      </c>
      <c r="CR199" s="15" t="s">
        <v>222</v>
      </c>
      <c r="CS199" s="15" t="s">
        <v>222</v>
      </c>
      <c r="CT199" s="15" t="s">
        <v>222</v>
      </c>
    </row>
    <row r="200">
      <c r="A200" s="13" t="str">
        <f t="shared" si="2"/>
        <v>DSD_14 20150703 Phan Quang Dũng</v>
      </c>
      <c r="B200" s="14">
        <v>43732.591644722226</v>
      </c>
      <c r="C200" s="15" t="s">
        <v>444</v>
      </c>
      <c r="D200" s="16">
        <v>0.0</v>
      </c>
      <c r="E200" s="15" t="s">
        <v>390</v>
      </c>
      <c r="F200" s="15" t="s">
        <v>2492</v>
      </c>
      <c r="G200" s="15" t="s">
        <v>4267</v>
      </c>
      <c r="H200" s="15" t="s">
        <v>4349</v>
      </c>
      <c r="I200" s="15" t="s">
        <v>4350</v>
      </c>
      <c r="J200" s="17" t="s">
        <v>4351</v>
      </c>
      <c r="K200" s="15" t="s">
        <v>4254</v>
      </c>
      <c r="L200" s="15" t="s">
        <v>4318</v>
      </c>
      <c r="N200" s="15" t="s">
        <v>3516</v>
      </c>
      <c r="O200" s="15" t="s">
        <v>3516</v>
      </c>
      <c r="P200" s="15" t="s">
        <v>275</v>
      </c>
      <c r="Q200" s="15" t="s">
        <v>275</v>
      </c>
      <c r="R200" s="15" t="s">
        <v>275</v>
      </c>
      <c r="S200" s="15" t="s">
        <v>275</v>
      </c>
      <c r="T200" s="15" t="s">
        <v>275</v>
      </c>
      <c r="U200" s="15" t="s">
        <v>275</v>
      </c>
      <c r="V200" s="15" t="s">
        <v>222</v>
      </c>
      <c r="W200" s="15" t="s">
        <v>275</v>
      </c>
      <c r="X200" s="15" t="s">
        <v>222</v>
      </c>
      <c r="Y200" s="15" t="s">
        <v>222</v>
      </c>
      <c r="Z200" s="15" t="s">
        <v>275</v>
      </c>
      <c r="AA200" s="15" t="s">
        <v>275</v>
      </c>
      <c r="AB200" s="15" t="s">
        <v>222</v>
      </c>
      <c r="AC200" s="15" t="s">
        <v>275</v>
      </c>
      <c r="AD200" s="15" t="s">
        <v>222</v>
      </c>
      <c r="AE200" s="15" t="s">
        <v>275</v>
      </c>
      <c r="AF200" s="15" t="s">
        <v>222</v>
      </c>
      <c r="AG200" s="15" t="s">
        <v>275</v>
      </c>
      <c r="AH200" s="15" t="s">
        <v>222</v>
      </c>
      <c r="AI200" s="15" t="s">
        <v>275</v>
      </c>
      <c r="AJ200" s="15" t="s">
        <v>222</v>
      </c>
      <c r="AK200" s="15" t="s">
        <v>275</v>
      </c>
      <c r="AL200" s="15" t="s">
        <v>222</v>
      </c>
      <c r="AM200" s="15" t="s">
        <v>275</v>
      </c>
      <c r="AN200" s="15" t="s">
        <v>275</v>
      </c>
      <c r="AO200" s="15" t="s">
        <v>222</v>
      </c>
      <c r="AP200" s="15" t="s">
        <v>275</v>
      </c>
      <c r="AQ200" s="15" t="s">
        <v>222</v>
      </c>
      <c r="AR200" s="15" t="s">
        <v>275</v>
      </c>
      <c r="AS200" s="15" t="s">
        <v>275</v>
      </c>
      <c r="AT200" s="15" t="s">
        <v>222</v>
      </c>
      <c r="AU200" s="15" t="s">
        <v>222</v>
      </c>
      <c r="AV200" s="15" t="s">
        <v>222</v>
      </c>
      <c r="AW200" s="15" t="s">
        <v>222</v>
      </c>
      <c r="AX200" s="15" t="s">
        <v>222</v>
      </c>
      <c r="AY200" s="15" t="s">
        <v>222</v>
      </c>
      <c r="AZ200" s="15" t="s">
        <v>275</v>
      </c>
      <c r="BA200" s="15" t="s">
        <v>222</v>
      </c>
      <c r="BB200" s="15" t="s">
        <v>222</v>
      </c>
      <c r="BC200" s="15" t="s">
        <v>222</v>
      </c>
      <c r="BD200" s="15" t="s">
        <v>222</v>
      </c>
      <c r="BE200" s="15" t="s">
        <v>222</v>
      </c>
      <c r="BF200" s="15" t="s">
        <v>222</v>
      </c>
      <c r="BG200" s="15" t="s">
        <v>275</v>
      </c>
      <c r="BH200" s="15" t="s">
        <v>275</v>
      </c>
      <c r="BI200" s="15" t="s">
        <v>275</v>
      </c>
      <c r="BJ200" s="15" t="s">
        <v>222</v>
      </c>
      <c r="BK200" s="15" t="s">
        <v>222</v>
      </c>
      <c r="BL200" s="15" t="s">
        <v>222</v>
      </c>
      <c r="BM200" s="15" t="s">
        <v>222</v>
      </c>
      <c r="BN200" s="15" t="s">
        <v>222</v>
      </c>
      <c r="BO200" s="15" t="s">
        <v>222</v>
      </c>
      <c r="BP200" s="15" t="s">
        <v>222</v>
      </c>
      <c r="BQ200" s="15" t="s">
        <v>275</v>
      </c>
      <c r="BR200" s="15" t="s">
        <v>275</v>
      </c>
      <c r="BS200" s="15" t="s">
        <v>222</v>
      </c>
      <c r="BT200" s="15" t="s">
        <v>275</v>
      </c>
      <c r="BU200" s="15" t="s">
        <v>222</v>
      </c>
      <c r="BV200" s="15" t="s">
        <v>222</v>
      </c>
      <c r="BW200" s="15" t="s">
        <v>222</v>
      </c>
      <c r="BX200" s="15" t="s">
        <v>222</v>
      </c>
      <c r="BY200" s="15" t="s">
        <v>222</v>
      </c>
      <c r="BZ200" s="15" t="s">
        <v>222</v>
      </c>
      <c r="CA200" s="15" t="s">
        <v>222</v>
      </c>
      <c r="CB200" s="15" t="s">
        <v>222</v>
      </c>
      <c r="CC200" s="15" t="s">
        <v>222</v>
      </c>
      <c r="CD200" s="15" t="s">
        <v>222</v>
      </c>
      <c r="CE200" s="15" t="s">
        <v>222</v>
      </c>
      <c r="CF200" s="15" t="s">
        <v>222</v>
      </c>
      <c r="CG200" s="15" t="s">
        <v>275</v>
      </c>
      <c r="CH200" s="15" t="s">
        <v>222</v>
      </c>
      <c r="CI200" s="15" t="s">
        <v>222</v>
      </c>
      <c r="CJ200" s="15" t="s">
        <v>222</v>
      </c>
      <c r="CK200" s="15" t="s">
        <v>275</v>
      </c>
      <c r="CL200" s="15" t="s">
        <v>222</v>
      </c>
      <c r="CM200" s="15" t="s">
        <v>275</v>
      </c>
      <c r="CN200" s="15" t="s">
        <v>222</v>
      </c>
      <c r="CO200" s="15" t="s">
        <v>222</v>
      </c>
      <c r="CP200" s="15" t="s">
        <v>222</v>
      </c>
      <c r="CQ200" s="15" t="s">
        <v>222</v>
      </c>
      <c r="CR200" s="15" t="s">
        <v>222</v>
      </c>
      <c r="CS200" s="15" t="s">
        <v>222</v>
      </c>
      <c r="CT200" s="15" t="s">
        <v>222</v>
      </c>
    </row>
    <row r="201">
      <c r="A201" s="13" t="str">
        <f t="shared" si="2"/>
        <v>DSD_14 20150703 Phan Quang Dũng</v>
      </c>
      <c r="B201" s="14">
        <v>43732.59479876157</v>
      </c>
      <c r="C201" s="15" t="s">
        <v>444</v>
      </c>
      <c r="D201" s="16">
        <v>0.0</v>
      </c>
      <c r="E201" s="15" t="s">
        <v>390</v>
      </c>
      <c r="F201" s="15" t="s">
        <v>2492</v>
      </c>
      <c r="G201" s="15" t="s">
        <v>4267</v>
      </c>
      <c r="H201" s="15" t="s">
        <v>4349</v>
      </c>
      <c r="I201" s="15" t="s">
        <v>4363</v>
      </c>
      <c r="J201" s="17" t="s">
        <v>4364</v>
      </c>
      <c r="K201" s="15" t="s">
        <v>4254</v>
      </c>
      <c r="L201" s="15" t="s">
        <v>4318</v>
      </c>
      <c r="N201" s="15" t="s">
        <v>3516</v>
      </c>
      <c r="O201" s="15" t="s">
        <v>3516</v>
      </c>
      <c r="P201" s="15" t="s">
        <v>275</v>
      </c>
      <c r="Q201" s="15" t="s">
        <v>275</v>
      </c>
      <c r="R201" s="15" t="s">
        <v>275</v>
      </c>
      <c r="S201" s="15" t="s">
        <v>275</v>
      </c>
      <c r="T201" s="15" t="s">
        <v>275</v>
      </c>
      <c r="U201" s="15" t="s">
        <v>275</v>
      </c>
      <c r="V201" s="15" t="s">
        <v>222</v>
      </c>
      <c r="W201" s="15" t="s">
        <v>275</v>
      </c>
      <c r="X201" s="15" t="s">
        <v>222</v>
      </c>
      <c r="Y201" s="15" t="s">
        <v>222</v>
      </c>
      <c r="Z201" s="15" t="s">
        <v>275</v>
      </c>
      <c r="AA201" s="15" t="s">
        <v>275</v>
      </c>
      <c r="AB201" s="15" t="s">
        <v>222</v>
      </c>
      <c r="AC201" s="15" t="s">
        <v>275</v>
      </c>
      <c r="AD201" s="15" t="s">
        <v>222</v>
      </c>
      <c r="AE201" s="15" t="s">
        <v>275</v>
      </c>
      <c r="AF201" s="15" t="s">
        <v>222</v>
      </c>
      <c r="AG201" s="15" t="s">
        <v>275</v>
      </c>
      <c r="AH201" s="15" t="s">
        <v>222</v>
      </c>
      <c r="AI201" s="15" t="s">
        <v>275</v>
      </c>
      <c r="AJ201" s="15" t="s">
        <v>222</v>
      </c>
      <c r="AK201" s="15" t="s">
        <v>275</v>
      </c>
      <c r="AL201" s="15" t="s">
        <v>222</v>
      </c>
      <c r="AM201" s="15" t="s">
        <v>275</v>
      </c>
      <c r="AN201" s="15" t="s">
        <v>275</v>
      </c>
      <c r="AO201" s="15" t="s">
        <v>222</v>
      </c>
      <c r="AP201" s="15" t="s">
        <v>275</v>
      </c>
      <c r="AQ201" s="15" t="s">
        <v>222</v>
      </c>
      <c r="AR201" s="15" t="s">
        <v>275</v>
      </c>
      <c r="AS201" s="15" t="s">
        <v>222</v>
      </c>
      <c r="AT201" s="15" t="s">
        <v>222</v>
      </c>
      <c r="AU201" s="15" t="s">
        <v>222</v>
      </c>
      <c r="AV201" s="15" t="s">
        <v>222</v>
      </c>
      <c r="AW201" s="15" t="s">
        <v>222</v>
      </c>
      <c r="AX201" s="15" t="s">
        <v>222</v>
      </c>
      <c r="AY201" s="15" t="s">
        <v>222</v>
      </c>
      <c r="AZ201" s="15" t="s">
        <v>275</v>
      </c>
      <c r="BA201" s="15" t="s">
        <v>222</v>
      </c>
      <c r="BB201" s="15" t="s">
        <v>222</v>
      </c>
      <c r="BC201" s="15" t="s">
        <v>222</v>
      </c>
      <c r="BD201" s="15" t="s">
        <v>222</v>
      </c>
      <c r="BE201" s="15" t="s">
        <v>222</v>
      </c>
      <c r="BF201" s="15" t="s">
        <v>222</v>
      </c>
      <c r="BG201" s="15" t="s">
        <v>275</v>
      </c>
      <c r="BH201" s="15" t="s">
        <v>222</v>
      </c>
      <c r="BI201" s="15" t="s">
        <v>275</v>
      </c>
      <c r="BJ201" s="15" t="s">
        <v>222</v>
      </c>
      <c r="BK201" s="15" t="s">
        <v>222</v>
      </c>
      <c r="BL201" s="15" t="s">
        <v>222</v>
      </c>
      <c r="BM201" s="15" t="s">
        <v>222</v>
      </c>
      <c r="BN201" s="15" t="s">
        <v>222</v>
      </c>
      <c r="BO201" s="15" t="s">
        <v>222</v>
      </c>
      <c r="BP201" s="15" t="s">
        <v>222</v>
      </c>
      <c r="BQ201" s="15" t="s">
        <v>275</v>
      </c>
      <c r="BR201" s="15" t="s">
        <v>275</v>
      </c>
      <c r="BS201" s="15" t="s">
        <v>222</v>
      </c>
      <c r="BT201" s="15" t="s">
        <v>275</v>
      </c>
      <c r="BU201" s="15" t="s">
        <v>222</v>
      </c>
      <c r="BV201" s="15" t="s">
        <v>275</v>
      </c>
      <c r="BW201" s="15" t="s">
        <v>275</v>
      </c>
      <c r="BX201" s="15" t="s">
        <v>222</v>
      </c>
      <c r="BY201" s="15" t="s">
        <v>222</v>
      </c>
      <c r="BZ201" s="15" t="s">
        <v>222</v>
      </c>
      <c r="CA201" s="15" t="s">
        <v>275</v>
      </c>
      <c r="CB201" s="15" t="s">
        <v>275</v>
      </c>
      <c r="CC201" s="15" t="s">
        <v>222</v>
      </c>
      <c r="CD201" s="15" t="s">
        <v>222</v>
      </c>
      <c r="CE201" s="15" t="s">
        <v>222</v>
      </c>
      <c r="CF201" s="15" t="s">
        <v>275</v>
      </c>
      <c r="CG201" s="15" t="s">
        <v>275</v>
      </c>
      <c r="CH201" s="15" t="s">
        <v>222</v>
      </c>
      <c r="CI201" s="15" t="s">
        <v>222</v>
      </c>
      <c r="CJ201" s="15" t="s">
        <v>222</v>
      </c>
      <c r="CK201" s="15" t="s">
        <v>222</v>
      </c>
      <c r="CL201" s="15" t="s">
        <v>222</v>
      </c>
      <c r="CM201" s="15" t="s">
        <v>222</v>
      </c>
      <c r="CN201" s="15" t="s">
        <v>222</v>
      </c>
      <c r="CO201" s="15" t="s">
        <v>222</v>
      </c>
      <c r="CP201" s="15" t="s">
        <v>222</v>
      </c>
      <c r="CQ201" s="15" t="s">
        <v>222</v>
      </c>
      <c r="CR201" s="15" t="s">
        <v>222</v>
      </c>
      <c r="CS201" s="15" t="s">
        <v>222</v>
      </c>
      <c r="CT201" s="15" t="s">
        <v>222</v>
      </c>
    </row>
    <row r="202">
      <c r="A202" s="13" t="str">
        <f t="shared" si="2"/>
        <v>DSD_14 20151447 Vũ Đức Hiệp</v>
      </c>
      <c r="B202" s="14">
        <v>43732.850253240744</v>
      </c>
      <c r="C202" s="15" t="s">
        <v>177</v>
      </c>
      <c r="D202" s="16">
        <v>0.0</v>
      </c>
      <c r="E202" s="15" t="s">
        <v>429</v>
      </c>
      <c r="F202" s="15" t="s">
        <v>2492</v>
      </c>
      <c r="G202" s="15" t="s">
        <v>4377</v>
      </c>
      <c r="H202" s="15" t="s">
        <v>4378</v>
      </c>
      <c r="I202" s="15" t="s">
        <v>4378</v>
      </c>
      <c r="J202" s="17" t="s">
        <v>4379</v>
      </c>
      <c r="K202" s="15" t="s">
        <v>4254</v>
      </c>
      <c r="L202" s="15" t="s">
        <v>4381</v>
      </c>
      <c r="N202" s="15" t="s">
        <v>2151</v>
      </c>
      <c r="O202" s="15" t="s">
        <v>2151</v>
      </c>
      <c r="P202" s="15" t="s">
        <v>224</v>
      </c>
      <c r="Q202" s="15" t="s">
        <v>224</v>
      </c>
      <c r="R202" s="15" t="s">
        <v>224</v>
      </c>
      <c r="S202" s="15" t="s">
        <v>224</v>
      </c>
      <c r="T202" s="15" t="s">
        <v>224</v>
      </c>
      <c r="U202" s="15" t="s">
        <v>224</v>
      </c>
      <c r="V202" s="15" t="s">
        <v>224</v>
      </c>
      <c r="W202" s="15" t="s">
        <v>224</v>
      </c>
      <c r="X202" s="15" t="s">
        <v>224</v>
      </c>
      <c r="Y202" s="15" t="s">
        <v>224</v>
      </c>
      <c r="Z202" s="15" t="s">
        <v>224</v>
      </c>
      <c r="AA202" s="15" t="s">
        <v>224</v>
      </c>
      <c r="AB202" s="15" t="s">
        <v>224</v>
      </c>
      <c r="AC202" s="15" t="s">
        <v>224</v>
      </c>
      <c r="AD202" s="15" t="s">
        <v>224</v>
      </c>
      <c r="AE202" s="15" t="s">
        <v>224</v>
      </c>
      <c r="AF202" s="15" t="s">
        <v>224</v>
      </c>
      <c r="AG202" s="15" t="s">
        <v>224</v>
      </c>
      <c r="AH202" s="15" t="s">
        <v>224</v>
      </c>
      <c r="AI202" s="15" t="s">
        <v>224</v>
      </c>
      <c r="AJ202" s="15" t="s">
        <v>224</v>
      </c>
      <c r="AK202" s="15" t="s">
        <v>224</v>
      </c>
      <c r="AL202" s="15" t="s">
        <v>224</v>
      </c>
      <c r="AM202" s="15" t="s">
        <v>224</v>
      </c>
      <c r="AN202" s="15" t="s">
        <v>224</v>
      </c>
      <c r="AO202" s="15" t="s">
        <v>224</v>
      </c>
      <c r="AP202" s="15" t="s">
        <v>224</v>
      </c>
      <c r="AQ202" s="15" t="s">
        <v>224</v>
      </c>
      <c r="AR202" s="15" t="s">
        <v>224</v>
      </c>
      <c r="AS202" s="15" t="s">
        <v>224</v>
      </c>
      <c r="AT202" s="15" t="s">
        <v>224</v>
      </c>
      <c r="AU202" s="15" t="s">
        <v>224</v>
      </c>
      <c r="AV202" s="15" t="s">
        <v>224</v>
      </c>
      <c r="AW202" s="15" t="s">
        <v>224</v>
      </c>
      <c r="AX202" s="15" t="s">
        <v>224</v>
      </c>
      <c r="AY202" s="15" t="s">
        <v>224</v>
      </c>
      <c r="AZ202" s="15" t="s">
        <v>224</v>
      </c>
      <c r="BA202" s="15" t="s">
        <v>224</v>
      </c>
      <c r="BB202" s="15" t="s">
        <v>224</v>
      </c>
      <c r="BC202" s="15" t="s">
        <v>224</v>
      </c>
      <c r="BD202" s="15" t="s">
        <v>224</v>
      </c>
      <c r="BE202" s="15" t="s">
        <v>224</v>
      </c>
      <c r="BF202" s="15" t="s">
        <v>224</v>
      </c>
      <c r="BG202" s="15" t="s">
        <v>224</v>
      </c>
      <c r="BH202" s="15" t="s">
        <v>224</v>
      </c>
      <c r="BI202" s="15" t="s">
        <v>224</v>
      </c>
      <c r="BJ202" s="15" t="s">
        <v>224</v>
      </c>
      <c r="BK202" s="15" t="s">
        <v>224</v>
      </c>
      <c r="BL202" s="15" t="s">
        <v>224</v>
      </c>
      <c r="BM202" s="15" t="s">
        <v>224</v>
      </c>
      <c r="BN202" s="15" t="s">
        <v>224</v>
      </c>
      <c r="BO202" s="15" t="s">
        <v>224</v>
      </c>
      <c r="BP202" s="15" t="s">
        <v>224</v>
      </c>
      <c r="BQ202" s="15" t="s">
        <v>224</v>
      </c>
      <c r="BR202" s="15" t="s">
        <v>224</v>
      </c>
      <c r="BS202" s="15" t="s">
        <v>224</v>
      </c>
      <c r="BT202" s="15" t="s">
        <v>224</v>
      </c>
      <c r="BU202" s="15" t="s">
        <v>224</v>
      </c>
      <c r="BV202" s="15" t="s">
        <v>224</v>
      </c>
      <c r="BW202" s="15" t="s">
        <v>224</v>
      </c>
      <c r="BX202" s="15" t="s">
        <v>224</v>
      </c>
      <c r="BY202" s="15" t="s">
        <v>224</v>
      </c>
      <c r="BZ202" s="15" t="s">
        <v>224</v>
      </c>
      <c r="CA202" s="15" t="s">
        <v>224</v>
      </c>
      <c r="CB202" s="15" t="s">
        <v>224</v>
      </c>
      <c r="CC202" s="15" t="s">
        <v>224</v>
      </c>
      <c r="CD202" s="15" t="s">
        <v>224</v>
      </c>
      <c r="CE202" s="15" t="s">
        <v>224</v>
      </c>
      <c r="CF202" s="15" t="s">
        <v>224</v>
      </c>
      <c r="CG202" s="15" t="s">
        <v>224</v>
      </c>
      <c r="CH202" s="15" t="s">
        <v>224</v>
      </c>
      <c r="CI202" s="15" t="s">
        <v>224</v>
      </c>
      <c r="CJ202" s="15" t="s">
        <v>224</v>
      </c>
      <c r="CK202" s="15" t="s">
        <v>224</v>
      </c>
      <c r="CL202" s="15" t="s">
        <v>224</v>
      </c>
      <c r="CM202" s="15" t="s">
        <v>224</v>
      </c>
      <c r="CN202" s="15" t="s">
        <v>224</v>
      </c>
      <c r="CO202" s="15" t="s">
        <v>224</v>
      </c>
      <c r="CP202" s="15" t="s">
        <v>224</v>
      </c>
      <c r="CQ202" s="15" t="s">
        <v>224</v>
      </c>
      <c r="CR202" s="15" t="s">
        <v>224</v>
      </c>
      <c r="CS202" s="15" t="s">
        <v>224</v>
      </c>
      <c r="CT202" s="15" t="s">
        <v>224</v>
      </c>
    </row>
    <row r="203">
      <c r="A203" s="13" t="str">
        <f t="shared" si="2"/>
        <v>DSD_14 20151447 Vũ Đức Hiệp</v>
      </c>
      <c r="B203" s="14">
        <v>43732.863191192126</v>
      </c>
      <c r="C203" s="15" t="s">
        <v>177</v>
      </c>
      <c r="D203" s="16">
        <v>0.0</v>
      </c>
      <c r="E203" s="15" t="s">
        <v>429</v>
      </c>
      <c r="F203" s="15" t="s">
        <v>2492</v>
      </c>
      <c r="G203" s="15" t="s">
        <v>4377</v>
      </c>
      <c r="H203" s="15" t="s">
        <v>4393</v>
      </c>
      <c r="I203" s="15" t="s">
        <v>4394</v>
      </c>
      <c r="J203" s="17" t="s">
        <v>4395</v>
      </c>
      <c r="K203" s="15" t="s">
        <v>4254</v>
      </c>
      <c r="L203" s="15" t="s">
        <v>4396</v>
      </c>
      <c r="N203" s="15" t="s">
        <v>4397</v>
      </c>
      <c r="O203" s="15" t="s">
        <v>4397</v>
      </c>
      <c r="P203" s="15" t="s">
        <v>222</v>
      </c>
      <c r="Q203" s="15" t="s">
        <v>222</v>
      </c>
      <c r="R203" s="15" t="s">
        <v>222</v>
      </c>
      <c r="S203" s="15" t="s">
        <v>222</v>
      </c>
      <c r="T203" s="15" t="s">
        <v>222</v>
      </c>
      <c r="U203" s="15" t="s">
        <v>222</v>
      </c>
      <c r="V203" s="15" t="s">
        <v>222</v>
      </c>
      <c r="W203" s="15" t="s">
        <v>222</v>
      </c>
      <c r="X203" s="15" t="s">
        <v>222</v>
      </c>
      <c r="Y203" s="15" t="s">
        <v>222</v>
      </c>
      <c r="Z203" s="15" t="s">
        <v>222</v>
      </c>
      <c r="AA203" s="15" t="s">
        <v>222</v>
      </c>
      <c r="AB203" s="15" t="s">
        <v>222</v>
      </c>
      <c r="AC203" s="15" t="s">
        <v>222</v>
      </c>
      <c r="AD203" s="15" t="s">
        <v>222</v>
      </c>
      <c r="AE203" s="15" t="s">
        <v>222</v>
      </c>
      <c r="AF203" s="15" t="s">
        <v>222</v>
      </c>
      <c r="AG203" s="15" t="s">
        <v>222</v>
      </c>
      <c r="AH203" s="15" t="s">
        <v>222</v>
      </c>
      <c r="AI203" s="15" t="s">
        <v>222</v>
      </c>
      <c r="AJ203" s="15" t="s">
        <v>222</v>
      </c>
      <c r="AK203" s="15" t="s">
        <v>222</v>
      </c>
      <c r="AL203" s="15" t="s">
        <v>222</v>
      </c>
      <c r="AM203" s="15" t="s">
        <v>222</v>
      </c>
      <c r="AN203" s="15" t="s">
        <v>222</v>
      </c>
      <c r="AO203" s="15" t="s">
        <v>222</v>
      </c>
      <c r="AP203" s="15" t="s">
        <v>222</v>
      </c>
      <c r="AQ203" s="15" t="s">
        <v>222</v>
      </c>
      <c r="AR203" s="15" t="s">
        <v>222</v>
      </c>
      <c r="AS203" s="15" t="s">
        <v>222</v>
      </c>
      <c r="AT203" s="15" t="s">
        <v>222</v>
      </c>
      <c r="AU203" s="15" t="s">
        <v>222</v>
      </c>
      <c r="AV203" s="15" t="s">
        <v>222</v>
      </c>
      <c r="AW203" s="15" t="s">
        <v>222</v>
      </c>
      <c r="AX203" s="15" t="s">
        <v>222</v>
      </c>
      <c r="AY203" s="15" t="s">
        <v>222</v>
      </c>
      <c r="AZ203" s="15" t="s">
        <v>222</v>
      </c>
      <c r="BA203" s="15" t="s">
        <v>222</v>
      </c>
      <c r="BB203" s="15" t="s">
        <v>222</v>
      </c>
      <c r="BC203" s="15" t="s">
        <v>222</v>
      </c>
      <c r="BD203" s="15" t="s">
        <v>222</v>
      </c>
      <c r="BE203" s="15" t="s">
        <v>222</v>
      </c>
      <c r="BF203" s="15" t="s">
        <v>222</v>
      </c>
      <c r="BG203" s="15" t="s">
        <v>222</v>
      </c>
      <c r="BH203" s="15" t="s">
        <v>222</v>
      </c>
      <c r="BI203" s="15" t="s">
        <v>222</v>
      </c>
      <c r="BJ203" s="15" t="s">
        <v>222</v>
      </c>
      <c r="BK203" s="15" t="s">
        <v>222</v>
      </c>
      <c r="BL203" s="15" t="s">
        <v>222</v>
      </c>
      <c r="BM203" s="15" t="s">
        <v>222</v>
      </c>
      <c r="BN203" s="15" t="s">
        <v>222</v>
      </c>
      <c r="BO203" s="15" t="s">
        <v>222</v>
      </c>
      <c r="BP203" s="15" t="s">
        <v>222</v>
      </c>
      <c r="BQ203" s="15" t="s">
        <v>222</v>
      </c>
      <c r="BR203" s="15" t="s">
        <v>222</v>
      </c>
      <c r="BS203" s="15" t="s">
        <v>222</v>
      </c>
      <c r="BT203" s="15" t="s">
        <v>222</v>
      </c>
      <c r="BU203" s="15" t="s">
        <v>222</v>
      </c>
      <c r="BV203" s="15" t="s">
        <v>222</v>
      </c>
      <c r="BW203" s="15" t="s">
        <v>222</v>
      </c>
      <c r="BX203" s="15" t="s">
        <v>222</v>
      </c>
      <c r="BY203" s="15" t="s">
        <v>222</v>
      </c>
      <c r="BZ203" s="15" t="s">
        <v>222</v>
      </c>
      <c r="CA203" s="15" t="s">
        <v>222</v>
      </c>
      <c r="CB203" s="15" t="s">
        <v>222</v>
      </c>
      <c r="CC203" s="15" t="s">
        <v>222</v>
      </c>
      <c r="CD203" s="15" t="s">
        <v>222</v>
      </c>
      <c r="CE203" s="15" t="s">
        <v>222</v>
      </c>
      <c r="CF203" s="15" t="s">
        <v>222</v>
      </c>
      <c r="CG203" s="15" t="s">
        <v>222</v>
      </c>
      <c r="CH203" s="15" t="s">
        <v>222</v>
      </c>
      <c r="CI203" s="15" t="s">
        <v>222</v>
      </c>
      <c r="CJ203" s="15" t="s">
        <v>222</v>
      </c>
      <c r="CK203" s="15" t="s">
        <v>222</v>
      </c>
      <c r="CL203" s="15" t="s">
        <v>222</v>
      </c>
      <c r="CM203" s="15" t="s">
        <v>222</v>
      </c>
      <c r="CN203" s="15" t="s">
        <v>222</v>
      </c>
      <c r="CO203" s="15" t="s">
        <v>222</v>
      </c>
      <c r="CP203" s="15" t="s">
        <v>222</v>
      </c>
      <c r="CQ203" s="15" t="s">
        <v>222</v>
      </c>
      <c r="CR203" s="15" t="s">
        <v>222</v>
      </c>
      <c r="CS203" s="15" t="s">
        <v>222</v>
      </c>
      <c r="CT203" s="15" t="s">
        <v>222</v>
      </c>
    </row>
    <row r="204">
      <c r="A204" s="13" t="str">
        <f t="shared" si="2"/>
        <v>DSD_14 20151447 Vũ Đức Hiệp</v>
      </c>
      <c r="B204" s="14">
        <v>43732.83866337963</v>
      </c>
      <c r="C204" s="15" t="s">
        <v>177</v>
      </c>
      <c r="D204" s="16">
        <v>0.0</v>
      </c>
      <c r="E204" s="15" t="s">
        <v>429</v>
      </c>
      <c r="F204" s="15" t="s">
        <v>2492</v>
      </c>
      <c r="G204" s="15" t="s">
        <v>4408</v>
      </c>
      <c r="H204" s="15" t="s">
        <v>4409</v>
      </c>
      <c r="I204" s="15" t="s">
        <v>4409</v>
      </c>
      <c r="J204" s="17" t="s">
        <v>4410</v>
      </c>
      <c r="K204" s="15" t="s">
        <v>4254</v>
      </c>
      <c r="L204" s="15" t="s">
        <v>4396</v>
      </c>
      <c r="N204" s="15" t="s">
        <v>2151</v>
      </c>
      <c r="O204" s="15" t="s">
        <v>2151</v>
      </c>
      <c r="P204" s="15" t="s">
        <v>224</v>
      </c>
      <c r="Q204" s="15" t="s">
        <v>224</v>
      </c>
      <c r="R204" s="15" t="s">
        <v>224</v>
      </c>
      <c r="S204" s="15" t="s">
        <v>224</v>
      </c>
      <c r="T204" s="15" t="s">
        <v>224</v>
      </c>
      <c r="U204" s="15" t="s">
        <v>224</v>
      </c>
      <c r="V204" s="15" t="s">
        <v>224</v>
      </c>
      <c r="W204" s="15" t="s">
        <v>224</v>
      </c>
      <c r="X204" s="15" t="s">
        <v>224</v>
      </c>
      <c r="Y204" s="15" t="s">
        <v>224</v>
      </c>
      <c r="Z204" s="15" t="s">
        <v>224</v>
      </c>
      <c r="AA204" s="15" t="s">
        <v>224</v>
      </c>
      <c r="AB204" s="15" t="s">
        <v>224</v>
      </c>
      <c r="AC204" s="15" t="s">
        <v>224</v>
      </c>
      <c r="AD204" s="15" t="s">
        <v>224</v>
      </c>
      <c r="AE204" s="15" t="s">
        <v>224</v>
      </c>
      <c r="AF204" s="15" t="s">
        <v>224</v>
      </c>
      <c r="AG204" s="15" t="s">
        <v>224</v>
      </c>
      <c r="AH204" s="15" t="s">
        <v>224</v>
      </c>
      <c r="AI204" s="15" t="s">
        <v>224</v>
      </c>
      <c r="AJ204" s="15" t="s">
        <v>224</v>
      </c>
      <c r="AK204" s="15" t="s">
        <v>224</v>
      </c>
      <c r="AL204" s="15" t="s">
        <v>224</v>
      </c>
      <c r="AM204" s="15" t="s">
        <v>224</v>
      </c>
      <c r="AN204" s="15" t="s">
        <v>224</v>
      </c>
      <c r="AO204" s="15" t="s">
        <v>224</v>
      </c>
      <c r="AP204" s="15" t="s">
        <v>224</v>
      </c>
      <c r="AQ204" s="15" t="s">
        <v>224</v>
      </c>
      <c r="AR204" s="15" t="s">
        <v>224</v>
      </c>
      <c r="AS204" s="15" t="s">
        <v>224</v>
      </c>
      <c r="AT204" s="15" t="s">
        <v>224</v>
      </c>
      <c r="AU204" s="15" t="s">
        <v>224</v>
      </c>
      <c r="AV204" s="15" t="s">
        <v>224</v>
      </c>
      <c r="AW204" s="15" t="s">
        <v>224</v>
      </c>
      <c r="AX204" s="15" t="s">
        <v>224</v>
      </c>
      <c r="AY204" s="15" t="s">
        <v>224</v>
      </c>
      <c r="AZ204" s="15" t="s">
        <v>224</v>
      </c>
      <c r="BA204" s="15" t="s">
        <v>224</v>
      </c>
      <c r="BB204" s="15" t="s">
        <v>224</v>
      </c>
      <c r="BC204" s="15" t="s">
        <v>224</v>
      </c>
      <c r="BD204" s="15" t="s">
        <v>224</v>
      </c>
      <c r="BE204" s="15" t="s">
        <v>224</v>
      </c>
      <c r="BF204" s="15" t="s">
        <v>224</v>
      </c>
      <c r="BG204" s="15" t="s">
        <v>224</v>
      </c>
      <c r="BH204" s="15" t="s">
        <v>224</v>
      </c>
      <c r="BI204" s="15" t="s">
        <v>224</v>
      </c>
      <c r="BJ204" s="15" t="s">
        <v>224</v>
      </c>
      <c r="BK204" s="15" t="s">
        <v>224</v>
      </c>
      <c r="BL204" s="15" t="s">
        <v>224</v>
      </c>
      <c r="BM204" s="15" t="s">
        <v>224</v>
      </c>
      <c r="BN204" s="15" t="s">
        <v>224</v>
      </c>
      <c r="BO204" s="15" t="s">
        <v>224</v>
      </c>
      <c r="BP204" s="15" t="s">
        <v>224</v>
      </c>
      <c r="BQ204" s="15" t="s">
        <v>224</v>
      </c>
      <c r="BR204" s="15" t="s">
        <v>224</v>
      </c>
      <c r="BS204" s="15" t="s">
        <v>224</v>
      </c>
      <c r="BT204" s="15" t="s">
        <v>224</v>
      </c>
      <c r="BU204" s="15" t="s">
        <v>224</v>
      </c>
      <c r="BV204" s="15" t="s">
        <v>224</v>
      </c>
      <c r="BW204" s="15" t="s">
        <v>224</v>
      </c>
      <c r="BX204" s="15" t="s">
        <v>224</v>
      </c>
      <c r="BY204" s="15" t="s">
        <v>224</v>
      </c>
      <c r="BZ204" s="15" t="s">
        <v>224</v>
      </c>
      <c r="CA204" s="15" t="s">
        <v>224</v>
      </c>
      <c r="CB204" s="15" t="s">
        <v>224</v>
      </c>
      <c r="CC204" s="15" t="s">
        <v>224</v>
      </c>
      <c r="CD204" s="15" t="s">
        <v>224</v>
      </c>
      <c r="CE204" s="15" t="s">
        <v>224</v>
      </c>
      <c r="CF204" s="15" t="s">
        <v>224</v>
      </c>
      <c r="CG204" s="15" t="s">
        <v>224</v>
      </c>
      <c r="CH204" s="15" t="s">
        <v>224</v>
      </c>
      <c r="CI204" s="15" t="s">
        <v>224</v>
      </c>
      <c r="CJ204" s="15" t="s">
        <v>224</v>
      </c>
      <c r="CK204" s="15" t="s">
        <v>224</v>
      </c>
      <c r="CL204" s="15" t="s">
        <v>224</v>
      </c>
      <c r="CM204" s="15" t="s">
        <v>224</v>
      </c>
      <c r="CN204" s="15" t="s">
        <v>224</v>
      </c>
      <c r="CO204" s="15" t="s">
        <v>224</v>
      </c>
      <c r="CP204" s="15" t="s">
        <v>224</v>
      </c>
      <c r="CQ204" s="15" t="s">
        <v>224</v>
      </c>
      <c r="CR204" s="15" t="s">
        <v>224</v>
      </c>
      <c r="CS204" s="15" t="s">
        <v>224</v>
      </c>
      <c r="CT204" s="15" t="s">
        <v>224</v>
      </c>
    </row>
    <row r="205">
      <c r="A205" s="13" t="str">
        <f t="shared" si="2"/>
        <v>DSD_14 20153075 Nguyễn Văn Quyết</v>
      </c>
      <c r="B205" s="14">
        <v>43732.933314236114</v>
      </c>
      <c r="C205" s="15" t="s">
        <v>519</v>
      </c>
      <c r="D205" s="16">
        <v>0.0</v>
      </c>
      <c r="E205" s="15" t="s">
        <v>520</v>
      </c>
      <c r="F205" s="15" t="s">
        <v>2492</v>
      </c>
      <c r="G205" s="15" t="s">
        <v>2546</v>
      </c>
      <c r="H205" s="15" t="s">
        <v>2547</v>
      </c>
      <c r="I205" s="15" t="s">
        <v>2548</v>
      </c>
      <c r="J205" s="17" t="s">
        <v>2549</v>
      </c>
      <c r="K205" s="15" t="s">
        <v>4254</v>
      </c>
      <c r="L205" s="15" t="s">
        <v>2551</v>
      </c>
      <c r="N205" s="15" t="s">
        <v>2552</v>
      </c>
      <c r="O205" s="15" t="s">
        <v>2553</v>
      </c>
      <c r="P205" s="15" t="s">
        <v>275</v>
      </c>
      <c r="Q205" s="15" t="s">
        <v>275</v>
      </c>
      <c r="R205" s="15" t="s">
        <v>275</v>
      </c>
      <c r="S205" s="15" t="s">
        <v>275</v>
      </c>
      <c r="T205" s="15" t="s">
        <v>275</v>
      </c>
      <c r="U205" s="15" t="s">
        <v>275</v>
      </c>
      <c r="V205" s="15" t="s">
        <v>688</v>
      </c>
      <c r="W205" s="15" t="s">
        <v>275</v>
      </c>
      <c r="X205" s="15" t="s">
        <v>688</v>
      </c>
      <c r="Y205" s="15" t="s">
        <v>688</v>
      </c>
      <c r="Z205" s="15" t="s">
        <v>275</v>
      </c>
      <c r="AA205" s="15" t="s">
        <v>275</v>
      </c>
      <c r="AB205" s="15" t="s">
        <v>688</v>
      </c>
      <c r="AC205" s="15" t="s">
        <v>275</v>
      </c>
      <c r="AD205" s="15" t="s">
        <v>688</v>
      </c>
      <c r="AE205" s="15" t="s">
        <v>275</v>
      </c>
      <c r="AF205" s="15" t="s">
        <v>688</v>
      </c>
      <c r="AG205" s="15" t="s">
        <v>275</v>
      </c>
      <c r="AH205" s="15" t="s">
        <v>688</v>
      </c>
      <c r="AI205" s="15" t="s">
        <v>275</v>
      </c>
      <c r="AJ205" s="15" t="s">
        <v>688</v>
      </c>
      <c r="AK205" s="15" t="s">
        <v>275</v>
      </c>
      <c r="AL205" s="15" t="s">
        <v>688</v>
      </c>
      <c r="AM205" s="15" t="s">
        <v>275</v>
      </c>
      <c r="AN205" s="15" t="s">
        <v>275</v>
      </c>
      <c r="AO205" s="15" t="s">
        <v>688</v>
      </c>
      <c r="AP205" s="15" t="s">
        <v>275</v>
      </c>
      <c r="AQ205" s="15" t="s">
        <v>688</v>
      </c>
      <c r="AR205" s="15" t="s">
        <v>275</v>
      </c>
      <c r="AS205" s="15" t="s">
        <v>275</v>
      </c>
      <c r="AT205" s="15" t="s">
        <v>688</v>
      </c>
      <c r="AU205" s="15" t="s">
        <v>688</v>
      </c>
      <c r="AV205" s="15" t="s">
        <v>688</v>
      </c>
      <c r="AW205" s="15" t="s">
        <v>688</v>
      </c>
      <c r="AX205" s="15" t="s">
        <v>688</v>
      </c>
      <c r="AY205" s="15" t="s">
        <v>688</v>
      </c>
      <c r="AZ205" s="15" t="s">
        <v>275</v>
      </c>
      <c r="BA205" s="15" t="s">
        <v>688</v>
      </c>
      <c r="BB205" s="15" t="s">
        <v>688</v>
      </c>
      <c r="BC205" s="15" t="s">
        <v>688</v>
      </c>
      <c r="BD205" s="15" t="s">
        <v>688</v>
      </c>
      <c r="BE205" s="15" t="s">
        <v>688</v>
      </c>
      <c r="BF205" s="15" t="s">
        <v>688</v>
      </c>
      <c r="BG205" s="15" t="s">
        <v>275</v>
      </c>
      <c r="BH205" s="15" t="s">
        <v>688</v>
      </c>
      <c r="BI205" s="15" t="s">
        <v>275</v>
      </c>
      <c r="BJ205" s="15" t="s">
        <v>688</v>
      </c>
      <c r="BK205" s="15" t="s">
        <v>275</v>
      </c>
      <c r="BL205" s="15" t="s">
        <v>688</v>
      </c>
      <c r="BM205" s="15" t="s">
        <v>688</v>
      </c>
      <c r="BN205" s="15" t="s">
        <v>688</v>
      </c>
      <c r="BO205" s="15" t="s">
        <v>275</v>
      </c>
      <c r="BP205" s="15" t="s">
        <v>688</v>
      </c>
      <c r="BQ205" s="15" t="s">
        <v>275</v>
      </c>
      <c r="BR205" s="15" t="s">
        <v>688</v>
      </c>
      <c r="BS205" s="15" t="s">
        <v>688</v>
      </c>
      <c r="BT205" s="15" t="s">
        <v>275</v>
      </c>
      <c r="BU205" s="15" t="s">
        <v>688</v>
      </c>
      <c r="BV205" s="15" t="s">
        <v>275</v>
      </c>
      <c r="BW205" s="15" t="s">
        <v>275</v>
      </c>
      <c r="BX205" s="15" t="s">
        <v>688</v>
      </c>
      <c r="BY205" s="15" t="s">
        <v>688</v>
      </c>
      <c r="BZ205" s="15" t="s">
        <v>688</v>
      </c>
      <c r="CA205" s="15" t="s">
        <v>275</v>
      </c>
      <c r="CB205" s="15" t="s">
        <v>275</v>
      </c>
      <c r="CC205" s="15" t="s">
        <v>688</v>
      </c>
      <c r="CD205" s="15" t="s">
        <v>688</v>
      </c>
      <c r="CE205" s="15" t="s">
        <v>688</v>
      </c>
      <c r="CF205" s="15" t="s">
        <v>275</v>
      </c>
      <c r="CG205" s="15" t="s">
        <v>275</v>
      </c>
      <c r="CH205" s="15" t="s">
        <v>688</v>
      </c>
      <c r="CI205" s="15" t="s">
        <v>688</v>
      </c>
      <c r="CJ205" s="15" t="s">
        <v>688</v>
      </c>
      <c r="CK205" s="15" t="s">
        <v>275</v>
      </c>
      <c r="CL205" s="15" t="s">
        <v>688</v>
      </c>
      <c r="CM205" s="15" t="s">
        <v>275</v>
      </c>
      <c r="CN205" s="15" t="s">
        <v>215</v>
      </c>
      <c r="CO205" s="15" t="s">
        <v>688</v>
      </c>
      <c r="CP205" s="15" t="s">
        <v>215</v>
      </c>
      <c r="CQ205" s="15" t="s">
        <v>688</v>
      </c>
      <c r="CR205" s="15" t="s">
        <v>688</v>
      </c>
      <c r="CS205" s="15" t="s">
        <v>215</v>
      </c>
      <c r="CT205" s="15" t="s">
        <v>688</v>
      </c>
    </row>
    <row r="206">
      <c r="A206" s="13" t="str">
        <f t="shared" si="2"/>
        <v>DSD_14 20153075 Nguyễn Văn Quyết</v>
      </c>
      <c r="B206" s="14">
        <v>43732.969734224534</v>
      </c>
      <c r="C206" s="15" t="s">
        <v>519</v>
      </c>
      <c r="D206" s="16">
        <v>0.0</v>
      </c>
      <c r="E206" s="15" t="s">
        <v>520</v>
      </c>
      <c r="F206" s="15" t="s">
        <v>2492</v>
      </c>
      <c r="G206" s="15" t="s">
        <v>2575</v>
      </c>
      <c r="H206" s="15" t="s">
        <v>2576</v>
      </c>
      <c r="I206" s="15" t="s">
        <v>2577</v>
      </c>
      <c r="J206" s="17" t="s">
        <v>2578</v>
      </c>
      <c r="K206" s="15" t="s">
        <v>4254</v>
      </c>
      <c r="L206" s="15" t="s">
        <v>2580</v>
      </c>
      <c r="N206" s="15" t="s">
        <v>2553</v>
      </c>
      <c r="O206" s="15" t="s">
        <v>2553</v>
      </c>
      <c r="P206" s="15" t="s">
        <v>275</v>
      </c>
      <c r="R206" s="15" t="s">
        <v>275</v>
      </c>
      <c r="S206" s="15" t="s">
        <v>275</v>
      </c>
      <c r="U206" s="15" t="s">
        <v>275</v>
      </c>
      <c r="W206" s="15" t="s">
        <v>275</v>
      </c>
      <c r="Z206" s="15" t="s">
        <v>224</v>
      </c>
      <c r="AA206" s="15" t="s">
        <v>224</v>
      </c>
      <c r="AC206" s="15" t="s">
        <v>224</v>
      </c>
      <c r="AE206" s="15" t="s">
        <v>224</v>
      </c>
      <c r="AG206" s="15" t="s">
        <v>224</v>
      </c>
      <c r="AI206" s="15" t="s">
        <v>224</v>
      </c>
      <c r="AK206" s="15" t="s">
        <v>224</v>
      </c>
      <c r="AM206" s="15" t="s">
        <v>275</v>
      </c>
      <c r="AN206" s="15" t="s">
        <v>224</v>
      </c>
      <c r="AP206" s="15" t="s">
        <v>224</v>
      </c>
      <c r="AR206" s="15" t="s">
        <v>275</v>
      </c>
      <c r="AS206" s="15" t="s">
        <v>224</v>
      </c>
      <c r="AZ206" s="15" t="s">
        <v>224</v>
      </c>
      <c r="BG206" s="15" t="s">
        <v>224</v>
      </c>
      <c r="BI206" s="15" t="s">
        <v>275</v>
      </c>
      <c r="BJ206" s="15" t="s">
        <v>224</v>
      </c>
      <c r="BK206" s="15" t="s">
        <v>224</v>
      </c>
      <c r="BM206" s="15" t="s">
        <v>224</v>
      </c>
      <c r="BP206" s="15" t="s">
        <v>224</v>
      </c>
      <c r="BQ206" s="15" t="s">
        <v>275</v>
      </c>
      <c r="BR206" s="15" t="s">
        <v>224</v>
      </c>
      <c r="BT206" s="15" t="s">
        <v>224</v>
      </c>
      <c r="BV206" s="15" t="s">
        <v>275</v>
      </c>
      <c r="BW206" s="15" t="s">
        <v>224</v>
      </c>
      <c r="CA206" s="15" t="s">
        <v>275</v>
      </c>
      <c r="CB206" s="15" t="s">
        <v>224</v>
      </c>
      <c r="CF206" s="15" t="s">
        <v>275</v>
      </c>
      <c r="CG206" s="15" t="s">
        <v>224</v>
      </c>
      <c r="CK206" s="15" t="s">
        <v>275</v>
      </c>
      <c r="CM206" s="15" t="s">
        <v>224</v>
      </c>
      <c r="CN206" s="15" t="s">
        <v>224</v>
      </c>
      <c r="CP206" s="15" t="s">
        <v>224</v>
      </c>
      <c r="CS206" s="15" t="s">
        <v>224</v>
      </c>
    </row>
    <row r="207">
      <c r="A207" s="13" t="str">
        <f t="shared" si="2"/>
        <v>DSD_14 20153075 Nguyễn Văn Quyết</v>
      </c>
      <c r="B207" s="14">
        <v>43732.9378222338</v>
      </c>
      <c r="C207" s="15" t="s">
        <v>519</v>
      </c>
      <c r="D207" s="16">
        <v>0.0</v>
      </c>
      <c r="E207" s="15" t="s">
        <v>520</v>
      </c>
      <c r="F207" s="15" t="s">
        <v>2492</v>
      </c>
      <c r="G207" s="15" t="s">
        <v>4434</v>
      </c>
      <c r="H207" s="15" t="s">
        <v>2547</v>
      </c>
      <c r="I207" s="15" t="s">
        <v>4435</v>
      </c>
      <c r="J207" s="17" t="s">
        <v>4436</v>
      </c>
      <c r="K207" s="15" t="s">
        <v>4254</v>
      </c>
      <c r="L207" s="15" t="s">
        <v>4396</v>
      </c>
      <c r="N207" s="15" t="s">
        <v>4437</v>
      </c>
      <c r="O207" s="15" t="s">
        <v>4437</v>
      </c>
      <c r="P207" s="15" t="s">
        <v>275</v>
      </c>
      <c r="Q207" s="15" t="s">
        <v>275</v>
      </c>
      <c r="R207" s="15" t="s">
        <v>275</v>
      </c>
      <c r="S207" s="15" t="s">
        <v>275</v>
      </c>
      <c r="T207" s="15" t="s">
        <v>275</v>
      </c>
      <c r="U207" s="15" t="s">
        <v>275</v>
      </c>
      <c r="V207" s="15" t="s">
        <v>275</v>
      </c>
      <c r="W207" s="15" t="s">
        <v>275</v>
      </c>
      <c r="X207" s="15" t="s">
        <v>688</v>
      </c>
      <c r="Y207" s="15" t="s">
        <v>688</v>
      </c>
      <c r="Z207" s="15" t="s">
        <v>275</v>
      </c>
      <c r="AA207" s="15" t="s">
        <v>275</v>
      </c>
      <c r="AB207" s="15" t="s">
        <v>688</v>
      </c>
      <c r="AC207" s="15" t="s">
        <v>275</v>
      </c>
      <c r="AD207" s="15" t="s">
        <v>688</v>
      </c>
      <c r="AE207" s="15" t="s">
        <v>275</v>
      </c>
      <c r="AF207" s="15" t="s">
        <v>688</v>
      </c>
      <c r="AG207" s="15" t="s">
        <v>275</v>
      </c>
      <c r="AH207" s="15" t="s">
        <v>688</v>
      </c>
      <c r="AI207" s="15" t="s">
        <v>275</v>
      </c>
      <c r="AJ207" s="15" t="s">
        <v>688</v>
      </c>
      <c r="AK207" s="15" t="s">
        <v>275</v>
      </c>
      <c r="AL207" s="15" t="s">
        <v>688</v>
      </c>
      <c r="AM207" s="15" t="s">
        <v>275</v>
      </c>
      <c r="AN207" s="15" t="s">
        <v>275</v>
      </c>
      <c r="AO207" s="15" t="s">
        <v>688</v>
      </c>
      <c r="AP207" s="15" t="s">
        <v>275</v>
      </c>
      <c r="AQ207" s="15" t="s">
        <v>688</v>
      </c>
      <c r="AR207" s="15" t="s">
        <v>275</v>
      </c>
      <c r="AS207" s="15" t="s">
        <v>275</v>
      </c>
      <c r="AT207" s="15" t="s">
        <v>688</v>
      </c>
      <c r="AU207" s="15" t="s">
        <v>688</v>
      </c>
      <c r="AV207" s="15" t="s">
        <v>688</v>
      </c>
      <c r="AW207" s="15" t="s">
        <v>688</v>
      </c>
      <c r="AX207" s="15" t="s">
        <v>688</v>
      </c>
      <c r="AY207" s="15" t="s">
        <v>688</v>
      </c>
      <c r="AZ207" s="15" t="s">
        <v>275</v>
      </c>
      <c r="BA207" s="15" t="s">
        <v>688</v>
      </c>
      <c r="BB207" s="15" t="s">
        <v>688</v>
      </c>
      <c r="BC207" s="15" t="s">
        <v>688</v>
      </c>
      <c r="BD207" s="15" t="s">
        <v>688</v>
      </c>
      <c r="BE207" s="15" t="s">
        <v>688</v>
      </c>
      <c r="BF207" s="15" t="s">
        <v>688</v>
      </c>
      <c r="BG207" s="15" t="s">
        <v>275</v>
      </c>
      <c r="BH207" s="15" t="s">
        <v>688</v>
      </c>
      <c r="BI207" s="15" t="s">
        <v>275</v>
      </c>
      <c r="BJ207" s="15" t="s">
        <v>688</v>
      </c>
      <c r="BK207" s="15" t="s">
        <v>275</v>
      </c>
      <c r="BL207" s="15" t="s">
        <v>688</v>
      </c>
      <c r="BM207" s="15" t="s">
        <v>215</v>
      </c>
      <c r="BN207" s="15" t="s">
        <v>215</v>
      </c>
      <c r="BO207" s="15" t="s">
        <v>275</v>
      </c>
      <c r="BP207" s="15" t="s">
        <v>688</v>
      </c>
      <c r="BQ207" s="15" t="s">
        <v>275</v>
      </c>
      <c r="BR207" s="15" t="s">
        <v>215</v>
      </c>
      <c r="BS207" s="15" t="s">
        <v>688</v>
      </c>
      <c r="BT207" s="15" t="s">
        <v>215</v>
      </c>
      <c r="BU207" s="15" t="s">
        <v>688</v>
      </c>
      <c r="BV207" s="15" t="s">
        <v>275</v>
      </c>
      <c r="BW207" s="15" t="s">
        <v>275</v>
      </c>
      <c r="BX207" s="15" t="s">
        <v>688</v>
      </c>
      <c r="BY207" s="15" t="s">
        <v>688</v>
      </c>
      <c r="BZ207" s="15" t="s">
        <v>688</v>
      </c>
      <c r="CA207" s="15" t="s">
        <v>275</v>
      </c>
      <c r="CB207" s="15" t="s">
        <v>688</v>
      </c>
      <c r="CC207" s="15" t="s">
        <v>688</v>
      </c>
      <c r="CD207" s="15" t="s">
        <v>688</v>
      </c>
      <c r="CE207" s="15" t="s">
        <v>688</v>
      </c>
      <c r="CF207" s="15" t="s">
        <v>275</v>
      </c>
      <c r="CG207" s="15" t="s">
        <v>275</v>
      </c>
      <c r="CH207" s="15" t="s">
        <v>688</v>
      </c>
      <c r="CI207" s="15" t="s">
        <v>688</v>
      </c>
      <c r="CJ207" s="15" t="s">
        <v>688</v>
      </c>
      <c r="CK207" s="15" t="s">
        <v>275</v>
      </c>
      <c r="CL207" s="15" t="s">
        <v>688</v>
      </c>
      <c r="CM207" s="15" t="s">
        <v>275</v>
      </c>
      <c r="CN207" s="15" t="s">
        <v>275</v>
      </c>
      <c r="CO207" s="15" t="s">
        <v>688</v>
      </c>
      <c r="CP207" s="15" t="s">
        <v>275</v>
      </c>
      <c r="CQ207" s="15" t="s">
        <v>688</v>
      </c>
      <c r="CR207" s="15" t="s">
        <v>688</v>
      </c>
      <c r="CS207" s="15" t="s">
        <v>215</v>
      </c>
      <c r="CT207" s="15" t="s">
        <v>688</v>
      </c>
    </row>
    <row r="208">
      <c r="A208" s="13" t="str">
        <f t="shared" si="2"/>
        <v>DSD_14 20153075 Nguyễn Văn Quyết</v>
      </c>
      <c r="B208" s="14">
        <v>43732.92393040509</v>
      </c>
      <c r="C208" s="15" t="s">
        <v>519</v>
      </c>
      <c r="D208" s="16">
        <v>0.0</v>
      </c>
      <c r="E208" s="15" t="s">
        <v>520</v>
      </c>
      <c r="F208" s="15" t="s">
        <v>2492</v>
      </c>
      <c r="G208" s="15" t="s">
        <v>4455</v>
      </c>
      <c r="H208" s="15" t="s">
        <v>2547</v>
      </c>
      <c r="I208" s="15" t="s">
        <v>4458</v>
      </c>
      <c r="J208" s="17" t="s">
        <v>4459</v>
      </c>
      <c r="K208" s="15" t="s">
        <v>4254</v>
      </c>
      <c r="L208" s="15" t="s">
        <v>4460</v>
      </c>
      <c r="N208" s="15" t="s">
        <v>4461</v>
      </c>
      <c r="O208" s="15" t="s">
        <v>4461</v>
      </c>
      <c r="P208" s="15" t="s">
        <v>275</v>
      </c>
      <c r="Q208" s="15" t="s">
        <v>275</v>
      </c>
      <c r="R208" s="15" t="s">
        <v>275</v>
      </c>
      <c r="S208" s="15" t="s">
        <v>275</v>
      </c>
      <c r="T208" s="15" t="s">
        <v>275</v>
      </c>
      <c r="U208" s="15" t="s">
        <v>275</v>
      </c>
      <c r="V208" s="15" t="s">
        <v>688</v>
      </c>
      <c r="W208" s="15" t="s">
        <v>688</v>
      </c>
      <c r="X208" s="15" t="s">
        <v>688</v>
      </c>
      <c r="Y208" s="15" t="s">
        <v>688</v>
      </c>
      <c r="Z208" s="15" t="s">
        <v>688</v>
      </c>
      <c r="AA208" s="15" t="s">
        <v>688</v>
      </c>
      <c r="AB208" s="15" t="s">
        <v>688</v>
      </c>
      <c r="AC208" s="15" t="s">
        <v>688</v>
      </c>
      <c r="AD208" s="15" t="s">
        <v>688</v>
      </c>
      <c r="AE208" s="15" t="s">
        <v>688</v>
      </c>
      <c r="AF208" s="15" t="s">
        <v>688</v>
      </c>
      <c r="AG208" s="15" t="s">
        <v>688</v>
      </c>
      <c r="AH208" s="15" t="s">
        <v>688</v>
      </c>
      <c r="AI208" s="15" t="s">
        <v>688</v>
      </c>
      <c r="AJ208" s="15" t="s">
        <v>688</v>
      </c>
      <c r="AK208" s="15" t="s">
        <v>688</v>
      </c>
      <c r="AL208" s="15" t="s">
        <v>688</v>
      </c>
      <c r="AM208" s="15" t="s">
        <v>222</v>
      </c>
      <c r="AN208" s="15" t="s">
        <v>275</v>
      </c>
      <c r="AO208" s="15" t="s">
        <v>688</v>
      </c>
      <c r="AP208" s="15" t="s">
        <v>215</v>
      </c>
      <c r="AQ208" s="15" t="s">
        <v>688</v>
      </c>
      <c r="AR208" s="15" t="s">
        <v>275</v>
      </c>
      <c r="AS208" s="15" t="s">
        <v>275</v>
      </c>
      <c r="AT208" s="15" t="s">
        <v>688</v>
      </c>
      <c r="AU208" s="15" t="s">
        <v>688</v>
      </c>
      <c r="AV208" s="15" t="s">
        <v>688</v>
      </c>
      <c r="AW208" s="15" t="s">
        <v>688</v>
      </c>
      <c r="AX208" s="15" t="s">
        <v>688</v>
      </c>
      <c r="AY208" s="15" t="s">
        <v>688</v>
      </c>
      <c r="AZ208" s="15" t="s">
        <v>215</v>
      </c>
      <c r="BA208" s="15" t="s">
        <v>688</v>
      </c>
      <c r="BB208" s="15" t="s">
        <v>688</v>
      </c>
      <c r="BC208" s="15" t="s">
        <v>688</v>
      </c>
      <c r="BD208" s="15" t="s">
        <v>688</v>
      </c>
      <c r="BE208" s="15" t="s">
        <v>688</v>
      </c>
      <c r="BF208" s="15" t="s">
        <v>688</v>
      </c>
      <c r="BG208" s="15" t="s">
        <v>688</v>
      </c>
      <c r="BH208" s="15" t="s">
        <v>688</v>
      </c>
      <c r="BI208" s="15" t="s">
        <v>215</v>
      </c>
      <c r="BJ208" s="15" t="s">
        <v>688</v>
      </c>
      <c r="BK208" s="15" t="s">
        <v>215</v>
      </c>
      <c r="BL208" s="15" t="s">
        <v>688</v>
      </c>
      <c r="BM208" s="15" t="s">
        <v>688</v>
      </c>
      <c r="BN208" s="15" t="s">
        <v>688</v>
      </c>
      <c r="BO208" s="15" t="s">
        <v>688</v>
      </c>
      <c r="BP208" s="15" t="s">
        <v>688</v>
      </c>
      <c r="BQ208" s="15" t="s">
        <v>215</v>
      </c>
      <c r="BR208" s="15" t="s">
        <v>215</v>
      </c>
      <c r="BS208" s="15" t="s">
        <v>688</v>
      </c>
      <c r="BT208" s="15" t="s">
        <v>215</v>
      </c>
      <c r="BU208" s="15" t="s">
        <v>688</v>
      </c>
      <c r="BV208" s="15" t="s">
        <v>275</v>
      </c>
      <c r="BW208" s="15" t="s">
        <v>215</v>
      </c>
      <c r="BX208" s="15" t="s">
        <v>688</v>
      </c>
      <c r="BY208" s="15" t="s">
        <v>688</v>
      </c>
      <c r="BZ208" s="15" t="s">
        <v>688</v>
      </c>
      <c r="CA208" s="15" t="s">
        <v>275</v>
      </c>
      <c r="CB208" s="15" t="s">
        <v>215</v>
      </c>
      <c r="CC208" s="15" t="s">
        <v>688</v>
      </c>
      <c r="CD208" s="15" t="s">
        <v>688</v>
      </c>
      <c r="CE208" s="15" t="s">
        <v>688</v>
      </c>
      <c r="CF208" s="15" t="s">
        <v>688</v>
      </c>
      <c r="CG208" s="15" t="s">
        <v>215</v>
      </c>
      <c r="CH208" s="15" t="s">
        <v>688</v>
      </c>
      <c r="CI208" s="15" t="s">
        <v>688</v>
      </c>
      <c r="CJ208" s="15" t="s">
        <v>688</v>
      </c>
      <c r="CK208" s="15" t="s">
        <v>275</v>
      </c>
      <c r="CL208" s="15" t="s">
        <v>688</v>
      </c>
      <c r="CM208" s="15" t="s">
        <v>275</v>
      </c>
      <c r="CN208" s="15" t="s">
        <v>215</v>
      </c>
      <c r="CO208" s="15" t="s">
        <v>688</v>
      </c>
      <c r="CP208" s="15" t="s">
        <v>215</v>
      </c>
      <c r="CQ208" s="15" t="s">
        <v>688</v>
      </c>
      <c r="CR208" s="15" t="s">
        <v>688</v>
      </c>
      <c r="CS208" s="15" t="s">
        <v>215</v>
      </c>
      <c r="CT208" s="15" t="s">
        <v>688</v>
      </c>
    </row>
    <row r="209">
      <c r="A209" s="13" t="str">
        <f t="shared" si="2"/>
        <v>DSD_14 20153075 Nguyễn Văn Quyết</v>
      </c>
      <c r="B209" s="14">
        <v>43732.942489884255</v>
      </c>
      <c r="C209" s="15" t="s">
        <v>519</v>
      </c>
      <c r="D209" s="16">
        <v>0.0</v>
      </c>
      <c r="E209" s="15" t="s">
        <v>520</v>
      </c>
      <c r="F209" s="15" t="s">
        <v>2492</v>
      </c>
      <c r="G209" s="15" t="s">
        <v>4455</v>
      </c>
      <c r="H209" s="15" t="s">
        <v>2547</v>
      </c>
      <c r="I209" s="15" t="s">
        <v>4474</v>
      </c>
      <c r="J209" s="17" t="s">
        <v>4475</v>
      </c>
      <c r="K209" s="15" t="s">
        <v>4254</v>
      </c>
      <c r="L209" s="15" t="s">
        <v>4396</v>
      </c>
      <c r="N209" s="15" t="s">
        <v>2553</v>
      </c>
      <c r="O209" s="15" t="s">
        <v>379</v>
      </c>
      <c r="P209" s="15" t="s">
        <v>275</v>
      </c>
      <c r="Q209" s="15" t="s">
        <v>275</v>
      </c>
      <c r="R209" s="15" t="s">
        <v>275</v>
      </c>
      <c r="S209" s="15" t="s">
        <v>275</v>
      </c>
      <c r="T209" s="15" t="s">
        <v>275</v>
      </c>
      <c r="U209" s="15" t="s">
        <v>275</v>
      </c>
      <c r="V209" s="15" t="s">
        <v>688</v>
      </c>
      <c r="W209" s="15" t="s">
        <v>275</v>
      </c>
      <c r="X209" s="15" t="s">
        <v>688</v>
      </c>
      <c r="Y209" s="15" t="s">
        <v>688</v>
      </c>
      <c r="Z209" s="15" t="s">
        <v>275</v>
      </c>
      <c r="AA209" s="15" t="s">
        <v>275</v>
      </c>
      <c r="AB209" s="15" t="s">
        <v>688</v>
      </c>
      <c r="AC209" s="15" t="s">
        <v>275</v>
      </c>
      <c r="AD209" s="15" t="s">
        <v>688</v>
      </c>
      <c r="AE209" s="15" t="s">
        <v>275</v>
      </c>
      <c r="AF209" s="15" t="s">
        <v>688</v>
      </c>
      <c r="AG209" s="15" t="s">
        <v>275</v>
      </c>
      <c r="AH209" s="15" t="s">
        <v>688</v>
      </c>
      <c r="AI209" s="15" t="s">
        <v>275</v>
      </c>
      <c r="AJ209" s="15" t="s">
        <v>688</v>
      </c>
      <c r="AK209" s="15" t="s">
        <v>275</v>
      </c>
      <c r="AL209" s="15" t="s">
        <v>688</v>
      </c>
      <c r="AM209" s="15" t="s">
        <v>275</v>
      </c>
      <c r="AN209" s="15" t="s">
        <v>275</v>
      </c>
      <c r="AO209" s="15" t="s">
        <v>688</v>
      </c>
      <c r="AP209" s="15" t="s">
        <v>275</v>
      </c>
      <c r="AQ209" s="15" t="s">
        <v>688</v>
      </c>
      <c r="AR209" s="15" t="s">
        <v>275</v>
      </c>
      <c r="AS209" s="15" t="s">
        <v>275</v>
      </c>
      <c r="AT209" s="15" t="s">
        <v>688</v>
      </c>
      <c r="AU209" s="15" t="s">
        <v>688</v>
      </c>
      <c r="AV209" s="15" t="s">
        <v>688</v>
      </c>
      <c r="AW209" s="15" t="s">
        <v>688</v>
      </c>
      <c r="AX209" s="15" t="s">
        <v>688</v>
      </c>
      <c r="AY209" s="15" t="s">
        <v>688</v>
      </c>
      <c r="AZ209" s="15" t="s">
        <v>275</v>
      </c>
      <c r="BA209" s="15" t="s">
        <v>688</v>
      </c>
      <c r="BB209" s="15" t="s">
        <v>688</v>
      </c>
      <c r="BC209" s="15" t="s">
        <v>688</v>
      </c>
      <c r="BD209" s="15" t="s">
        <v>688</v>
      </c>
      <c r="BE209" s="15" t="s">
        <v>688</v>
      </c>
      <c r="BF209" s="15" t="s">
        <v>688</v>
      </c>
      <c r="BG209" s="15" t="s">
        <v>275</v>
      </c>
      <c r="BH209" s="15" t="s">
        <v>688</v>
      </c>
      <c r="BI209" s="15" t="s">
        <v>275</v>
      </c>
      <c r="BJ209" s="15" t="s">
        <v>688</v>
      </c>
      <c r="BK209" s="15" t="s">
        <v>275</v>
      </c>
      <c r="BL209" s="15" t="s">
        <v>688</v>
      </c>
      <c r="BM209" s="15" t="s">
        <v>688</v>
      </c>
      <c r="BN209" s="15" t="s">
        <v>688</v>
      </c>
      <c r="BO209" s="15" t="s">
        <v>275</v>
      </c>
      <c r="BP209" s="15" t="s">
        <v>688</v>
      </c>
      <c r="BQ209" s="15" t="s">
        <v>275</v>
      </c>
      <c r="BR209" s="15" t="s">
        <v>688</v>
      </c>
      <c r="BS209" s="15" t="s">
        <v>688</v>
      </c>
      <c r="BT209" s="15" t="s">
        <v>275</v>
      </c>
      <c r="BU209" s="15" t="s">
        <v>688</v>
      </c>
      <c r="BV209" s="15" t="s">
        <v>275</v>
      </c>
      <c r="BW209" s="15" t="s">
        <v>275</v>
      </c>
      <c r="BX209" s="15" t="s">
        <v>688</v>
      </c>
      <c r="BY209" s="15" t="s">
        <v>688</v>
      </c>
      <c r="BZ209" s="15" t="s">
        <v>688</v>
      </c>
      <c r="CA209" s="15" t="s">
        <v>275</v>
      </c>
      <c r="CB209" s="15" t="s">
        <v>275</v>
      </c>
      <c r="CC209" s="15" t="s">
        <v>688</v>
      </c>
      <c r="CD209" s="15" t="s">
        <v>688</v>
      </c>
      <c r="CE209" s="15" t="s">
        <v>688</v>
      </c>
      <c r="CF209" s="15" t="s">
        <v>275</v>
      </c>
      <c r="CG209" s="15" t="s">
        <v>275</v>
      </c>
      <c r="CH209" s="15" t="s">
        <v>688</v>
      </c>
      <c r="CI209" s="15" t="s">
        <v>688</v>
      </c>
      <c r="CJ209" s="15" t="s">
        <v>688</v>
      </c>
      <c r="CK209" s="15" t="s">
        <v>275</v>
      </c>
      <c r="CL209" s="15" t="s">
        <v>688</v>
      </c>
      <c r="CM209" s="15" t="s">
        <v>275</v>
      </c>
      <c r="CN209" s="15" t="s">
        <v>275</v>
      </c>
      <c r="CO209" s="15" t="s">
        <v>688</v>
      </c>
      <c r="CP209" s="15" t="s">
        <v>275</v>
      </c>
      <c r="CQ209" s="15" t="s">
        <v>688</v>
      </c>
      <c r="CR209" s="15" t="s">
        <v>688</v>
      </c>
      <c r="CS209" s="15" t="s">
        <v>275</v>
      </c>
      <c r="CT209" s="15" t="s">
        <v>688</v>
      </c>
    </row>
    <row r="210">
      <c r="A210" s="13" t="str">
        <f t="shared" si="2"/>
        <v>DSD_14 20153075 Nguyễn Văn Quyết</v>
      </c>
      <c r="B210" s="14">
        <v>43732.94962300926</v>
      </c>
      <c r="C210" s="15" t="s">
        <v>519</v>
      </c>
      <c r="D210" s="16">
        <v>0.0</v>
      </c>
      <c r="E210" s="15" t="s">
        <v>520</v>
      </c>
      <c r="F210" s="15" t="s">
        <v>2492</v>
      </c>
      <c r="G210" s="15" t="s">
        <v>4455</v>
      </c>
      <c r="H210" s="15" t="s">
        <v>4491</v>
      </c>
      <c r="I210" s="15" t="s">
        <v>4492</v>
      </c>
      <c r="J210" s="17" t="s">
        <v>4493</v>
      </c>
      <c r="K210" s="15" t="s">
        <v>4254</v>
      </c>
      <c r="L210" s="15" t="s">
        <v>4396</v>
      </c>
      <c r="N210" s="15" t="s">
        <v>4494</v>
      </c>
      <c r="O210" s="15" t="s">
        <v>4494</v>
      </c>
      <c r="P210" s="15" t="s">
        <v>275</v>
      </c>
      <c r="Q210" s="15" t="s">
        <v>275</v>
      </c>
      <c r="R210" s="15" t="s">
        <v>275</v>
      </c>
      <c r="S210" s="15" t="s">
        <v>275</v>
      </c>
      <c r="T210" s="15" t="s">
        <v>275</v>
      </c>
      <c r="U210" s="15" t="s">
        <v>275</v>
      </c>
      <c r="V210" s="15" t="s">
        <v>224</v>
      </c>
      <c r="W210" s="15" t="s">
        <v>275</v>
      </c>
      <c r="X210" s="15" t="s">
        <v>224</v>
      </c>
      <c r="Y210" s="15" t="s">
        <v>224</v>
      </c>
      <c r="Z210" s="15" t="s">
        <v>275</v>
      </c>
      <c r="AA210" s="15" t="s">
        <v>275</v>
      </c>
      <c r="AB210" s="15" t="s">
        <v>224</v>
      </c>
      <c r="AC210" s="15" t="s">
        <v>275</v>
      </c>
      <c r="AD210" s="15" t="s">
        <v>224</v>
      </c>
      <c r="AE210" s="15" t="s">
        <v>275</v>
      </c>
      <c r="AF210" s="15" t="s">
        <v>224</v>
      </c>
      <c r="AG210" s="15" t="s">
        <v>275</v>
      </c>
      <c r="AH210" s="15" t="s">
        <v>224</v>
      </c>
      <c r="AI210" s="15" t="s">
        <v>275</v>
      </c>
      <c r="AJ210" s="15" t="s">
        <v>224</v>
      </c>
      <c r="AK210" s="15" t="s">
        <v>275</v>
      </c>
      <c r="AL210" s="15" t="s">
        <v>224</v>
      </c>
      <c r="AM210" s="15" t="s">
        <v>275</v>
      </c>
      <c r="AN210" s="15" t="s">
        <v>275</v>
      </c>
      <c r="AO210" s="15" t="s">
        <v>224</v>
      </c>
      <c r="AP210" s="15" t="s">
        <v>275</v>
      </c>
      <c r="AQ210" s="15" t="s">
        <v>224</v>
      </c>
      <c r="AR210" s="15" t="s">
        <v>275</v>
      </c>
      <c r="AS210" s="15" t="s">
        <v>275</v>
      </c>
      <c r="AT210" s="15" t="s">
        <v>224</v>
      </c>
      <c r="AU210" s="15" t="s">
        <v>224</v>
      </c>
      <c r="AV210" s="15" t="s">
        <v>224</v>
      </c>
      <c r="AW210" s="15" t="s">
        <v>224</v>
      </c>
      <c r="AX210" s="15" t="s">
        <v>224</v>
      </c>
      <c r="AY210" s="15" t="s">
        <v>224</v>
      </c>
      <c r="AZ210" s="15" t="s">
        <v>275</v>
      </c>
      <c r="BA210" s="15" t="s">
        <v>224</v>
      </c>
      <c r="BB210" s="15" t="s">
        <v>224</v>
      </c>
      <c r="BC210" s="15" t="s">
        <v>224</v>
      </c>
      <c r="BD210" s="15" t="s">
        <v>224</v>
      </c>
      <c r="BE210" s="15" t="s">
        <v>224</v>
      </c>
      <c r="BF210" s="15" t="s">
        <v>224</v>
      </c>
      <c r="BG210" s="15" t="s">
        <v>3240</v>
      </c>
      <c r="BH210" s="15" t="s">
        <v>224</v>
      </c>
      <c r="BI210" s="15" t="s">
        <v>275</v>
      </c>
      <c r="BJ210" s="15" t="s">
        <v>224</v>
      </c>
      <c r="BK210" s="15" t="s">
        <v>275</v>
      </c>
      <c r="BL210" s="15" t="s">
        <v>224</v>
      </c>
      <c r="BM210" s="15" t="s">
        <v>224</v>
      </c>
      <c r="BN210" s="15" t="s">
        <v>224</v>
      </c>
      <c r="BO210" s="15" t="s">
        <v>275</v>
      </c>
      <c r="BP210" s="15" t="s">
        <v>224</v>
      </c>
      <c r="BQ210" s="15" t="s">
        <v>275</v>
      </c>
      <c r="BR210" s="15" t="s">
        <v>275</v>
      </c>
      <c r="BS210" s="15" t="s">
        <v>224</v>
      </c>
      <c r="BT210" s="15" t="s">
        <v>275</v>
      </c>
      <c r="BU210" s="15" t="s">
        <v>224</v>
      </c>
      <c r="BV210" s="15" t="s">
        <v>275</v>
      </c>
      <c r="BW210" s="15" t="s">
        <v>275</v>
      </c>
      <c r="BX210" s="15" t="s">
        <v>224</v>
      </c>
      <c r="BY210" s="15" t="s">
        <v>224</v>
      </c>
      <c r="BZ210" s="15" t="s">
        <v>224</v>
      </c>
      <c r="CA210" s="15" t="s">
        <v>275</v>
      </c>
      <c r="CB210" s="15" t="s">
        <v>275</v>
      </c>
      <c r="CC210" s="15" t="s">
        <v>224</v>
      </c>
      <c r="CD210" s="15" t="s">
        <v>224</v>
      </c>
      <c r="CE210" s="15" t="s">
        <v>224</v>
      </c>
      <c r="CF210" s="15" t="s">
        <v>275</v>
      </c>
      <c r="CG210" s="15" t="s">
        <v>275</v>
      </c>
      <c r="CH210" s="15" t="s">
        <v>224</v>
      </c>
      <c r="CI210" s="15" t="s">
        <v>224</v>
      </c>
      <c r="CJ210" s="15" t="s">
        <v>224</v>
      </c>
      <c r="CK210" s="15" t="s">
        <v>275</v>
      </c>
      <c r="CL210" s="15" t="s">
        <v>224</v>
      </c>
      <c r="CM210" s="15" t="s">
        <v>275</v>
      </c>
      <c r="CN210" s="15" t="s">
        <v>275</v>
      </c>
      <c r="CO210" s="15" t="s">
        <v>224</v>
      </c>
      <c r="CP210" s="15" t="s">
        <v>275</v>
      </c>
      <c r="CQ210" s="15" t="s">
        <v>224</v>
      </c>
      <c r="CR210" s="15" t="s">
        <v>224</v>
      </c>
      <c r="CS210" s="15" t="s">
        <v>275</v>
      </c>
      <c r="CT210" s="15" t="s">
        <v>224</v>
      </c>
    </row>
    <row r="211">
      <c r="A211" s="13" t="str">
        <f t="shared" si="2"/>
        <v>DSD_14 20153075 Nguyễn Văn Quyết</v>
      </c>
      <c r="B211" s="14">
        <v>43732.953870150464</v>
      </c>
      <c r="C211" s="15" t="s">
        <v>519</v>
      </c>
      <c r="D211" s="16">
        <v>0.0</v>
      </c>
      <c r="E211" s="15" t="s">
        <v>520</v>
      </c>
      <c r="F211" s="15" t="s">
        <v>2492</v>
      </c>
      <c r="G211" s="15" t="s">
        <v>4455</v>
      </c>
      <c r="H211" s="15" t="s">
        <v>4503</v>
      </c>
      <c r="I211" s="15" t="s">
        <v>4505</v>
      </c>
      <c r="J211" s="17" t="s">
        <v>4506</v>
      </c>
      <c r="K211" s="15" t="s">
        <v>4254</v>
      </c>
      <c r="L211" s="15" t="s">
        <v>4396</v>
      </c>
      <c r="N211" s="15" t="s">
        <v>4507</v>
      </c>
      <c r="O211" s="15" t="s">
        <v>4507</v>
      </c>
      <c r="P211" s="15" t="s">
        <v>275</v>
      </c>
      <c r="Q211" s="15" t="s">
        <v>275</v>
      </c>
      <c r="R211" s="15" t="s">
        <v>275</v>
      </c>
      <c r="S211" s="15" t="s">
        <v>275</v>
      </c>
      <c r="T211" s="15" t="s">
        <v>224</v>
      </c>
      <c r="U211" s="15" t="s">
        <v>275</v>
      </c>
      <c r="V211" s="15" t="s">
        <v>224</v>
      </c>
      <c r="W211" s="15" t="s">
        <v>275</v>
      </c>
      <c r="X211" s="15" t="s">
        <v>224</v>
      </c>
      <c r="Y211" s="15" t="s">
        <v>224</v>
      </c>
      <c r="Z211" s="15" t="s">
        <v>275</v>
      </c>
      <c r="AA211" s="15" t="s">
        <v>275</v>
      </c>
      <c r="AB211" s="15" t="s">
        <v>224</v>
      </c>
      <c r="AC211" s="15" t="s">
        <v>275</v>
      </c>
      <c r="AD211" s="15" t="s">
        <v>224</v>
      </c>
      <c r="AE211" s="15" t="s">
        <v>275</v>
      </c>
      <c r="AF211" s="15" t="s">
        <v>224</v>
      </c>
      <c r="AG211" s="15" t="s">
        <v>275</v>
      </c>
      <c r="AH211" s="15" t="s">
        <v>224</v>
      </c>
      <c r="AI211" s="15" t="s">
        <v>275</v>
      </c>
      <c r="AJ211" s="15" t="s">
        <v>224</v>
      </c>
      <c r="AK211" s="15" t="s">
        <v>275</v>
      </c>
      <c r="AL211" s="15" t="s">
        <v>224</v>
      </c>
      <c r="AM211" s="15" t="s">
        <v>224</v>
      </c>
      <c r="AN211" s="15" t="s">
        <v>275</v>
      </c>
      <c r="AO211" s="15" t="s">
        <v>224</v>
      </c>
      <c r="AP211" s="15" t="s">
        <v>275</v>
      </c>
      <c r="AQ211" s="15" t="s">
        <v>224</v>
      </c>
      <c r="AR211" s="15" t="s">
        <v>275</v>
      </c>
      <c r="AS211" s="15" t="s">
        <v>275</v>
      </c>
      <c r="AT211" s="15" t="s">
        <v>224</v>
      </c>
      <c r="AU211" s="15" t="s">
        <v>224</v>
      </c>
      <c r="AV211" s="15" t="s">
        <v>224</v>
      </c>
      <c r="AW211" s="15" t="s">
        <v>224</v>
      </c>
      <c r="AX211" s="15" t="s">
        <v>224</v>
      </c>
      <c r="AY211" s="15" t="s">
        <v>224</v>
      </c>
      <c r="AZ211" s="15" t="s">
        <v>275</v>
      </c>
      <c r="BA211" s="15" t="s">
        <v>224</v>
      </c>
      <c r="BB211" s="15" t="s">
        <v>224</v>
      </c>
      <c r="BC211" s="15" t="s">
        <v>224</v>
      </c>
      <c r="BD211" s="15" t="s">
        <v>224</v>
      </c>
      <c r="BE211" s="15" t="s">
        <v>224</v>
      </c>
      <c r="BF211" s="15" t="s">
        <v>224</v>
      </c>
      <c r="BG211" s="15" t="s">
        <v>275</v>
      </c>
      <c r="BH211" s="15" t="s">
        <v>224</v>
      </c>
      <c r="BI211" s="15" t="s">
        <v>275</v>
      </c>
      <c r="BJ211" s="15" t="s">
        <v>224</v>
      </c>
      <c r="BK211" s="15" t="s">
        <v>275</v>
      </c>
      <c r="BL211" s="15" t="s">
        <v>224</v>
      </c>
      <c r="BM211" s="15" t="s">
        <v>224</v>
      </c>
      <c r="BN211" s="15" t="s">
        <v>224</v>
      </c>
      <c r="BO211" s="15" t="s">
        <v>224</v>
      </c>
      <c r="BP211" s="15" t="s">
        <v>224</v>
      </c>
      <c r="BQ211" s="15" t="s">
        <v>275</v>
      </c>
      <c r="BR211" s="15" t="s">
        <v>275</v>
      </c>
      <c r="BS211" s="15" t="s">
        <v>224</v>
      </c>
      <c r="BT211" s="15" t="s">
        <v>275</v>
      </c>
      <c r="BU211" s="15" t="s">
        <v>224</v>
      </c>
      <c r="BV211" s="15" t="s">
        <v>275</v>
      </c>
      <c r="BW211" s="15" t="s">
        <v>275</v>
      </c>
      <c r="BX211" s="15" t="s">
        <v>224</v>
      </c>
      <c r="BY211" s="15" t="s">
        <v>224</v>
      </c>
      <c r="BZ211" s="15" t="s">
        <v>224</v>
      </c>
      <c r="CA211" s="15" t="s">
        <v>275</v>
      </c>
      <c r="CB211" s="15" t="s">
        <v>275</v>
      </c>
      <c r="CC211" s="15" t="s">
        <v>224</v>
      </c>
      <c r="CD211" s="15" t="s">
        <v>224</v>
      </c>
      <c r="CE211" s="15" t="s">
        <v>224</v>
      </c>
      <c r="CF211" s="15" t="s">
        <v>275</v>
      </c>
      <c r="CG211" s="15" t="s">
        <v>275</v>
      </c>
      <c r="CH211" s="15" t="s">
        <v>224</v>
      </c>
      <c r="CI211" s="15" t="s">
        <v>224</v>
      </c>
      <c r="CJ211" s="15" t="s">
        <v>224</v>
      </c>
      <c r="CK211" s="15" t="s">
        <v>275</v>
      </c>
      <c r="CL211" s="15" t="s">
        <v>224</v>
      </c>
      <c r="CM211" s="15" t="s">
        <v>275</v>
      </c>
      <c r="CN211" s="15" t="s">
        <v>275</v>
      </c>
      <c r="CO211" s="15" t="s">
        <v>224</v>
      </c>
      <c r="CP211" s="15" t="s">
        <v>275</v>
      </c>
      <c r="CQ211" s="15" t="s">
        <v>224</v>
      </c>
      <c r="CR211" s="15" t="s">
        <v>224</v>
      </c>
      <c r="CS211" s="15" t="s">
        <v>275</v>
      </c>
      <c r="CT211" s="15" t="s">
        <v>224</v>
      </c>
    </row>
    <row r="212">
      <c r="A212" s="13" t="str">
        <f t="shared" si="2"/>
        <v>DSD_14 20153075 Nguyễn Văn Quyết</v>
      </c>
      <c r="B212" s="14">
        <v>43732.95956215278</v>
      </c>
      <c r="C212" s="15" t="s">
        <v>519</v>
      </c>
      <c r="D212" s="16">
        <v>0.0</v>
      </c>
      <c r="E212" s="15" t="s">
        <v>520</v>
      </c>
      <c r="F212" s="15" t="s">
        <v>2492</v>
      </c>
      <c r="G212" s="15" t="s">
        <v>4455</v>
      </c>
      <c r="H212" s="15" t="s">
        <v>4513</v>
      </c>
      <c r="I212" s="15" t="s">
        <v>4514</v>
      </c>
      <c r="J212" s="17" t="s">
        <v>4515</v>
      </c>
      <c r="K212" s="15" t="s">
        <v>4254</v>
      </c>
      <c r="L212" s="15" t="s">
        <v>4396</v>
      </c>
      <c r="N212" s="15" t="s">
        <v>4516</v>
      </c>
      <c r="O212" s="15" t="s">
        <v>4517</v>
      </c>
      <c r="P212" s="15" t="s">
        <v>275</v>
      </c>
      <c r="Q212" s="15" t="s">
        <v>275</v>
      </c>
      <c r="R212" s="15" t="s">
        <v>275</v>
      </c>
      <c r="S212" s="15" t="s">
        <v>215</v>
      </c>
      <c r="T212" s="15" t="s">
        <v>224</v>
      </c>
      <c r="U212" s="15" t="s">
        <v>215</v>
      </c>
      <c r="V212" s="15" t="s">
        <v>224</v>
      </c>
      <c r="W212" s="15" t="s">
        <v>275</v>
      </c>
      <c r="X212" s="15" t="s">
        <v>224</v>
      </c>
      <c r="Y212" s="15" t="s">
        <v>224</v>
      </c>
      <c r="Z212" s="15" t="s">
        <v>275</v>
      </c>
      <c r="AA212" s="15" t="s">
        <v>215</v>
      </c>
      <c r="AB212" s="15" t="s">
        <v>224</v>
      </c>
      <c r="AC212" s="15" t="s">
        <v>215</v>
      </c>
      <c r="AD212" s="15" t="s">
        <v>224</v>
      </c>
      <c r="AE212" s="15" t="s">
        <v>215</v>
      </c>
      <c r="AF212" s="15" t="s">
        <v>224</v>
      </c>
      <c r="AG212" s="15" t="s">
        <v>215</v>
      </c>
      <c r="AH212" s="15" t="s">
        <v>224</v>
      </c>
      <c r="AI212" s="15" t="s">
        <v>215</v>
      </c>
      <c r="AJ212" s="15" t="s">
        <v>224</v>
      </c>
      <c r="AK212" s="15" t="s">
        <v>215</v>
      </c>
      <c r="AL212" s="15" t="s">
        <v>224</v>
      </c>
      <c r="AM212" s="15" t="s">
        <v>275</v>
      </c>
      <c r="AN212" s="15" t="s">
        <v>215</v>
      </c>
      <c r="AO212" s="15" t="s">
        <v>224</v>
      </c>
      <c r="AP212" s="15" t="s">
        <v>215</v>
      </c>
      <c r="AQ212" s="15" t="s">
        <v>224</v>
      </c>
      <c r="AR212" s="15" t="s">
        <v>275</v>
      </c>
      <c r="AS212" s="15" t="s">
        <v>275</v>
      </c>
      <c r="AT212" s="15" t="s">
        <v>224</v>
      </c>
      <c r="AU212" s="15" t="s">
        <v>224</v>
      </c>
      <c r="AV212" s="15" t="s">
        <v>224</v>
      </c>
      <c r="AW212" s="15" t="s">
        <v>224</v>
      </c>
      <c r="AX212" s="15" t="s">
        <v>224</v>
      </c>
      <c r="AY212" s="15" t="s">
        <v>224</v>
      </c>
      <c r="AZ212" s="15" t="s">
        <v>275</v>
      </c>
      <c r="BA212" s="15" t="s">
        <v>224</v>
      </c>
      <c r="BB212" s="15" t="s">
        <v>224</v>
      </c>
      <c r="BC212" s="15" t="s">
        <v>224</v>
      </c>
      <c r="BD212" s="15" t="s">
        <v>224</v>
      </c>
      <c r="BE212" s="15" t="s">
        <v>224</v>
      </c>
      <c r="BF212" s="15" t="s">
        <v>224</v>
      </c>
      <c r="BG212" s="15" t="s">
        <v>275</v>
      </c>
      <c r="BH212" s="15" t="s">
        <v>224</v>
      </c>
      <c r="BI212" s="15" t="s">
        <v>275</v>
      </c>
      <c r="BJ212" s="15" t="s">
        <v>215</v>
      </c>
      <c r="BK212" s="15" t="s">
        <v>224</v>
      </c>
      <c r="BL212" s="15" t="s">
        <v>224</v>
      </c>
      <c r="BM212" s="15" t="s">
        <v>224</v>
      </c>
      <c r="BN212" s="15" t="s">
        <v>224</v>
      </c>
      <c r="BO212" s="15" t="s">
        <v>275</v>
      </c>
      <c r="BP212" s="15" t="s">
        <v>224</v>
      </c>
      <c r="BQ212" s="15" t="s">
        <v>275</v>
      </c>
      <c r="BR212" s="15" t="s">
        <v>215</v>
      </c>
      <c r="BS212" s="15" t="s">
        <v>224</v>
      </c>
      <c r="BT212" s="15" t="s">
        <v>275</v>
      </c>
      <c r="BU212" s="15" t="s">
        <v>224</v>
      </c>
      <c r="BV212" s="15" t="s">
        <v>275</v>
      </c>
      <c r="BW212" s="15" t="s">
        <v>215</v>
      </c>
      <c r="BX212" s="15" t="s">
        <v>224</v>
      </c>
      <c r="BY212" s="15" t="s">
        <v>224</v>
      </c>
      <c r="BZ212" s="15" t="s">
        <v>224</v>
      </c>
      <c r="CA212" s="15" t="s">
        <v>275</v>
      </c>
      <c r="CB212" s="15" t="s">
        <v>215</v>
      </c>
      <c r="CC212" s="15" t="s">
        <v>224</v>
      </c>
      <c r="CD212" s="15" t="s">
        <v>224</v>
      </c>
      <c r="CE212" s="15" t="s">
        <v>224</v>
      </c>
      <c r="CF212" s="15" t="s">
        <v>275</v>
      </c>
      <c r="CG212" s="15" t="s">
        <v>215</v>
      </c>
      <c r="CH212" s="15" t="s">
        <v>224</v>
      </c>
      <c r="CI212" s="15" t="s">
        <v>224</v>
      </c>
      <c r="CJ212" s="15" t="s">
        <v>224</v>
      </c>
      <c r="CK212" s="15" t="s">
        <v>275</v>
      </c>
      <c r="CL212" s="15" t="s">
        <v>224</v>
      </c>
      <c r="CM212" s="15" t="s">
        <v>275</v>
      </c>
      <c r="CN212" s="15" t="s">
        <v>215</v>
      </c>
      <c r="CO212" s="15" t="s">
        <v>224</v>
      </c>
      <c r="CP212" s="15" t="s">
        <v>215</v>
      </c>
      <c r="CQ212" s="15" t="s">
        <v>224</v>
      </c>
      <c r="CR212" s="15" t="s">
        <v>224</v>
      </c>
      <c r="CS212" s="15" t="s">
        <v>215</v>
      </c>
      <c r="CT212" s="15" t="s">
        <v>224</v>
      </c>
    </row>
    <row r="213">
      <c r="A213" s="13" t="str">
        <f t="shared" si="2"/>
        <v>DSD_14 20153075 Nguyễn Văn Quyết</v>
      </c>
      <c r="B213" s="14">
        <v>43732.96497085648</v>
      </c>
      <c r="C213" s="15" t="s">
        <v>519</v>
      </c>
      <c r="D213" s="16">
        <v>0.0</v>
      </c>
      <c r="E213" s="15" t="s">
        <v>520</v>
      </c>
      <c r="F213" s="15" t="s">
        <v>2492</v>
      </c>
      <c r="G213" s="15" t="s">
        <v>4455</v>
      </c>
      <c r="H213" s="15" t="s">
        <v>2576</v>
      </c>
      <c r="I213" s="15" t="s">
        <v>4532</v>
      </c>
      <c r="J213" s="17" t="s">
        <v>4533</v>
      </c>
      <c r="K213" s="15" t="s">
        <v>4254</v>
      </c>
      <c r="L213" s="15" t="s">
        <v>4396</v>
      </c>
      <c r="N213" s="15" t="s">
        <v>2553</v>
      </c>
      <c r="O213" s="15" t="s">
        <v>2553</v>
      </c>
      <c r="P213" s="15" t="s">
        <v>215</v>
      </c>
      <c r="Q213" s="15" t="s">
        <v>222</v>
      </c>
      <c r="R213" s="15" t="s">
        <v>215</v>
      </c>
      <c r="S213" s="15" t="s">
        <v>215</v>
      </c>
      <c r="T213" s="15" t="s">
        <v>222</v>
      </c>
      <c r="U213" s="15" t="s">
        <v>215</v>
      </c>
      <c r="W213" s="15" t="s">
        <v>222</v>
      </c>
      <c r="Z213" s="15" t="s">
        <v>215</v>
      </c>
      <c r="AA213" s="15" t="s">
        <v>222</v>
      </c>
      <c r="AC213" s="15" t="s">
        <v>222</v>
      </c>
      <c r="AE213" s="15" t="s">
        <v>222</v>
      </c>
      <c r="AG213" s="15" t="s">
        <v>222</v>
      </c>
      <c r="AI213" s="15" t="s">
        <v>222</v>
      </c>
      <c r="AK213" s="15" t="s">
        <v>222</v>
      </c>
      <c r="AM213" s="15" t="s">
        <v>215</v>
      </c>
      <c r="AN213" s="15" t="s">
        <v>222</v>
      </c>
      <c r="AP213" s="15" t="s">
        <v>222</v>
      </c>
      <c r="AR213" s="15" t="s">
        <v>215</v>
      </c>
      <c r="AS213" s="15" t="s">
        <v>222</v>
      </c>
      <c r="AZ213" s="15" t="s">
        <v>222</v>
      </c>
      <c r="BG213" s="15" t="s">
        <v>222</v>
      </c>
      <c r="BI213" s="15" t="s">
        <v>215</v>
      </c>
      <c r="BJ213" s="15" t="s">
        <v>222</v>
      </c>
      <c r="BK213" s="15" t="s">
        <v>222</v>
      </c>
      <c r="BM213" s="15" t="s">
        <v>222</v>
      </c>
      <c r="BO213" s="15" t="s">
        <v>222</v>
      </c>
      <c r="BQ213" s="15" t="s">
        <v>215</v>
      </c>
      <c r="BR213" s="15" t="s">
        <v>222</v>
      </c>
      <c r="BT213" s="15" t="s">
        <v>222</v>
      </c>
      <c r="BV213" s="15" t="s">
        <v>215</v>
      </c>
      <c r="BW213" s="15" t="s">
        <v>222</v>
      </c>
      <c r="CA213" s="15" t="s">
        <v>215</v>
      </c>
      <c r="CB213" s="15" t="s">
        <v>222</v>
      </c>
      <c r="CF213" s="15" t="s">
        <v>215</v>
      </c>
      <c r="CG213" s="15" t="s">
        <v>222</v>
      </c>
      <c r="CK213" s="15" t="s">
        <v>222</v>
      </c>
      <c r="CM213" s="15" t="s">
        <v>215</v>
      </c>
      <c r="CN213" s="15" t="s">
        <v>222</v>
      </c>
      <c r="CP213" s="15" t="s">
        <v>222</v>
      </c>
      <c r="CS213" s="15" t="s">
        <v>222</v>
      </c>
    </row>
    <row r="214">
      <c r="A214" s="13" t="str">
        <f t="shared" si="2"/>
        <v>DSD_14 20154139 Phí Văn  Tuấn</v>
      </c>
      <c r="B214" s="14">
        <v>43732.8429197338</v>
      </c>
      <c r="C214" s="15" t="s">
        <v>446</v>
      </c>
      <c r="D214" s="16">
        <v>0.0</v>
      </c>
      <c r="E214" s="15" t="s">
        <v>413</v>
      </c>
      <c r="F214" s="15" t="s">
        <v>2492</v>
      </c>
      <c r="G214" s="15" t="s">
        <v>4539</v>
      </c>
      <c r="H214" s="15" t="s">
        <v>4540</v>
      </c>
      <c r="I214" s="15" t="s">
        <v>4542</v>
      </c>
      <c r="J214" s="17" t="s">
        <v>4544</v>
      </c>
      <c r="K214" s="15" t="s">
        <v>4254</v>
      </c>
      <c r="L214" s="15" t="s">
        <v>4546</v>
      </c>
      <c r="N214" s="15" t="s">
        <v>2694</v>
      </c>
      <c r="O214" s="15" t="s">
        <v>2694</v>
      </c>
      <c r="P214" s="15" t="s">
        <v>224</v>
      </c>
      <c r="Q214" s="15" t="s">
        <v>340</v>
      </c>
      <c r="R214" s="15" t="s">
        <v>224</v>
      </c>
      <c r="S214" s="15" t="s">
        <v>275</v>
      </c>
      <c r="T214" s="15" t="s">
        <v>222</v>
      </c>
      <c r="U214" s="15" t="s">
        <v>275</v>
      </c>
      <c r="V214" s="15" t="s">
        <v>222</v>
      </c>
      <c r="W214" s="15" t="s">
        <v>275</v>
      </c>
      <c r="X214" s="15" t="s">
        <v>224</v>
      </c>
      <c r="Y214" s="15" t="s">
        <v>224</v>
      </c>
      <c r="Z214" s="15" t="s">
        <v>275</v>
      </c>
      <c r="AA214" s="15" t="s">
        <v>224</v>
      </c>
      <c r="AB214" s="15" t="s">
        <v>224</v>
      </c>
      <c r="AC214" s="15" t="s">
        <v>222</v>
      </c>
      <c r="AD214" s="15" t="s">
        <v>224</v>
      </c>
      <c r="AE214" s="15" t="s">
        <v>222</v>
      </c>
      <c r="AF214" s="15" t="s">
        <v>224</v>
      </c>
      <c r="AG214" s="15" t="s">
        <v>222</v>
      </c>
      <c r="AH214" s="15" t="s">
        <v>224</v>
      </c>
      <c r="AI214" s="15" t="s">
        <v>222</v>
      </c>
      <c r="AJ214" s="15" t="s">
        <v>224</v>
      </c>
      <c r="AK214" s="15" t="s">
        <v>222</v>
      </c>
      <c r="AL214" s="15" t="s">
        <v>224</v>
      </c>
      <c r="AM214" s="15" t="s">
        <v>224</v>
      </c>
      <c r="AN214" s="15" t="s">
        <v>224</v>
      </c>
      <c r="AO214" s="15" t="s">
        <v>224</v>
      </c>
      <c r="AP214" s="15" t="s">
        <v>224</v>
      </c>
      <c r="AQ214" s="15" t="s">
        <v>224</v>
      </c>
      <c r="AR214" s="15" t="s">
        <v>275</v>
      </c>
      <c r="AS214" s="15" t="s">
        <v>224</v>
      </c>
      <c r="AT214" s="15" t="s">
        <v>224</v>
      </c>
      <c r="AU214" s="15" t="s">
        <v>224</v>
      </c>
      <c r="AV214" s="15" t="s">
        <v>224</v>
      </c>
      <c r="AW214" s="15" t="s">
        <v>224</v>
      </c>
      <c r="AX214" s="15" t="s">
        <v>224</v>
      </c>
      <c r="AY214" s="15" t="s">
        <v>224</v>
      </c>
      <c r="AZ214" s="15" t="s">
        <v>224</v>
      </c>
      <c r="BA214" s="15" t="s">
        <v>224</v>
      </c>
      <c r="BB214" s="15" t="s">
        <v>224</v>
      </c>
      <c r="BC214" s="15" t="s">
        <v>224</v>
      </c>
      <c r="BD214" s="15" t="s">
        <v>224</v>
      </c>
      <c r="BE214" s="15" t="s">
        <v>224</v>
      </c>
      <c r="BF214" s="15" t="s">
        <v>224</v>
      </c>
      <c r="BG214" s="15" t="s">
        <v>224</v>
      </c>
      <c r="BH214" s="15" t="s">
        <v>224</v>
      </c>
      <c r="BI214" s="15" t="s">
        <v>224</v>
      </c>
      <c r="BJ214" s="15" t="s">
        <v>224</v>
      </c>
      <c r="BK214" s="15" t="s">
        <v>224</v>
      </c>
      <c r="BL214" s="15" t="s">
        <v>224</v>
      </c>
      <c r="BM214" s="15" t="s">
        <v>224</v>
      </c>
      <c r="BN214" s="15" t="s">
        <v>224</v>
      </c>
      <c r="BO214" s="15" t="s">
        <v>224</v>
      </c>
      <c r="BP214" s="15" t="s">
        <v>224</v>
      </c>
      <c r="BQ214" s="15" t="s">
        <v>224</v>
      </c>
      <c r="BR214" s="15" t="s">
        <v>224</v>
      </c>
      <c r="BS214" s="15" t="s">
        <v>224</v>
      </c>
      <c r="BT214" s="15" t="s">
        <v>224</v>
      </c>
      <c r="BU214" s="15" t="s">
        <v>224</v>
      </c>
      <c r="BV214" s="15" t="s">
        <v>224</v>
      </c>
      <c r="BW214" s="15" t="s">
        <v>224</v>
      </c>
      <c r="BX214" s="15" t="s">
        <v>224</v>
      </c>
      <c r="BY214" s="15" t="s">
        <v>224</v>
      </c>
      <c r="BZ214" s="15" t="s">
        <v>224</v>
      </c>
      <c r="CA214" s="15" t="s">
        <v>224</v>
      </c>
      <c r="CB214" s="15" t="s">
        <v>224</v>
      </c>
      <c r="CC214" s="15" t="s">
        <v>224</v>
      </c>
      <c r="CD214" s="15" t="s">
        <v>224</v>
      </c>
      <c r="CE214" s="15" t="s">
        <v>224</v>
      </c>
      <c r="CF214" s="15" t="s">
        <v>275</v>
      </c>
      <c r="CG214" s="15" t="s">
        <v>275</v>
      </c>
      <c r="CH214" s="15" t="s">
        <v>224</v>
      </c>
      <c r="CI214" s="15" t="s">
        <v>224</v>
      </c>
      <c r="CJ214" s="15" t="s">
        <v>224</v>
      </c>
      <c r="CK214" s="15" t="s">
        <v>275</v>
      </c>
      <c r="CL214" s="15" t="s">
        <v>224</v>
      </c>
      <c r="CM214" s="15" t="s">
        <v>224</v>
      </c>
      <c r="CN214" s="15" t="s">
        <v>224</v>
      </c>
      <c r="CO214" s="15" t="s">
        <v>224</v>
      </c>
      <c r="CP214" s="15" t="s">
        <v>224</v>
      </c>
      <c r="CQ214" s="15" t="s">
        <v>224</v>
      </c>
      <c r="CR214" s="15" t="s">
        <v>224</v>
      </c>
      <c r="CS214" s="15" t="s">
        <v>224</v>
      </c>
      <c r="CT214" s="15" t="s">
        <v>224</v>
      </c>
    </row>
    <row r="215">
      <c r="A215" s="13" t="str">
        <f t="shared" si="2"/>
        <v>DSD_14 20154139 Phí Văn  Tuấn</v>
      </c>
      <c r="B215" s="14">
        <v>43732.84807972222</v>
      </c>
      <c r="C215" s="15" t="s">
        <v>446</v>
      </c>
      <c r="D215" s="16">
        <v>0.0</v>
      </c>
      <c r="E215" s="15" t="s">
        <v>413</v>
      </c>
      <c r="F215" s="15" t="s">
        <v>2492</v>
      </c>
      <c r="G215" s="15" t="s">
        <v>4539</v>
      </c>
      <c r="H215" s="15" t="s">
        <v>4569</v>
      </c>
      <c r="I215" s="15" t="s">
        <v>4570</v>
      </c>
      <c r="J215" s="17" t="s">
        <v>4571</v>
      </c>
      <c r="K215" s="15" t="s">
        <v>4254</v>
      </c>
      <c r="L215" s="15" t="s">
        <v>4546</v>
      </c>
      <c r="N215" s="15" t="s">
        <v>2694</v>
      </c>
      <c r="O215" s="15" t="s">
        <v>2694</v>
      </c>
      <c r="P215" s="15" t="s">
        <v>688</v>
      </c>
      <c r="Q215" s="15" t="s">
        <v>688</v>
      </c>
      <c r="R215" s="15" t="s">
        <v>688</v>
      </c>
      <c r="S215" s="15" t="s">
        <v>275</v>
      </c>
      <c r="T215" s="15" t="s">
        <v>224</v>
      </c>
      <c r="U215" s="15" t="s">
        <v>275</v>
      </c>
      <c r="V215" s="15" t="s">
        <v>224</v>
      </c>
      <c r="W215" s="15" t="s">
        <v>275</v>
      </c>
      <c r="X215" s="15" t="s">
        <v>688</v>
      </c>
      <c r="Y215" s="15" t="s">
        <v>688</v>
      </c>
      <c r="Z215" s="15" t="s">
        <v>224</v>
      </c>
      <c r="AA215" s="15" t="s">
        <v>275</v>
      </c>
      <c r="AB215" s="15" t="s">
        <v>224</v>
      </c>
      <c r="AC215" s="15" t="s">
        <v>275</v>
      </c>
      <c r="AD215" s="15" t="s">
        <v>224</v>
      </c>
      <c r="AE215" s="15" t="s">
        <v>224</v>
      </c>
      <c r="AF215" s="15" t="s">
        <v>224</v>
      </c>
      <c r="AG215" s="15" t="s">
        <v>224</v>
      </c>
      <c r="AH215" s="15" t="s">
        <v>224</v>
      </c>
      <c r="AI215" s="15" t="s">
        <v>224</v>
      </c>
      <c r="AJ215" s="15" t="s">
        <v>224</v>
      </c>
      <c r="AK215" s="15" t="s">
        <v>224</v>
      </c>
      <c r="AL215" s="15" t="s">
        <v>224</v>
      </c>
      <c r="AM215" s="15" t="s">
        <v>224</v>
      </c>
      <c r="AN215" s="15" t="s">
        <v>224</v>
      </c>
      <c r="AO215" s="15" t="s">
        <v>224</v>
      </c>
      <c r="AP215" s="15" t="s">
        <v>224</v>
      </c>
      <c r="AQ215" s="15" t="s">
        <v>224</v>
      </c>
      <c r="AR215" s="15" t="s">
        <v>224</v>
      </c>
      <c r="AS215" s="15" t="s">
        <v>224</v>
      </c>
      <c r="AT215" s="15" t="s">
        <v>224</v>
      </c>
      <c r="AU215" s="15" t="s">
        <v>224</v>
      </c>
      <c r="AV215" s="15" t="s">
        <v>224</v>
      </c>
      <c r="AW215" s="15" t="s">
        <v>224</v>
      </c>
      <c r="AX215" s="15" t="s">
        <v>224</v>
      </c>
      <c r="AY215" s="15" t="s">
        <v>224</v>
      </c>
      <c r="AZ215" s="15" t="s">
        <v>224</v>
      </c>
      <c r="BA215" s="15" t="s">
        <v>224</v>
      </c>
      <c r="BB215" s="15" t="s">
        <v>224</v>
      </c>
      <c r="BC215" s="15" t="s">
        <v>224</v>
      </c>
      <c r="BD215" s="15" t="s">
        <v>224</v>
      </c>
      <c r="BE215" s="15" t="s">
        <v>224</v>
      </c>
      <c r="BF215" s="15" t="s">
        <v>224</v>
      </c>
      <c r="BG215" s="15" t="s">
        <v>224</v>
      </c>
      <c r="BH215" s="15" t="s">
        <v>224</v>
      </c>
      <c r="BI215" s="15" t="s">
        <v>224</v>
      </c>
      <c r="BJ215" s="15" t="s">
        <v>224</v>
      </c>
      <c r="BK215" s="15" t="s">
        <v>224</v>
      </c>
      <c r="BL215" s="15" t="s">
        <v>224</v>
      </c>
      <c r="BM215" s="15" t="s">
        <v>224</v>
      </c>
      <c r="BN215" s="15" t="s">
        <v>224</v>
      </c>
      <c r="BO215" s="15" t="s">
        <v>224</v>
      </c>
      <c r="BP215" s="15" t="s">
        <v>224</v>
      </c>
      <c r="BQ215" s="15" t="s">
        <v>224</v>
      </c>
      <c r="BR215" s="15" t="s">
        <v>224</v>
      </c>
      <c r="BS215" s="15" t="s">
        <v>224</v>
      </c>
      <c r="BT215" s="15" t="s">
        <v>224</v>
      </c>
      <c r="BU215" s="15" t="s">
        <v>224</v>
      </c>
      <c r="BV215" s="15" t="s">
        <v>224</v>
      </c>
      <c r="BW215" s="15" t="s">
        <v>224</v>
      </c>
      <c r="BX215" s="15" t="s">
        <v>224</v>
      </c>
      <c r="BY215" s="15" t="s">
        <v>224</v>
      </c>
      <c r="BZ215" s="15" t="s">
        <v>224</v>
      </c>
      <c r="CA215" s="15" t="s">
        <v>224</v>
      </c>
      <c r="CB215" s="15" t="s">
        <v>224</v>
      </c>
      <c r="CC215" s="15" t="s">
        <v>224</v>
      </c>
      <c r="CD215" s="15" t="s">
        <v>224</v>
      </c>
      <c r="CE215" s="15" t="s">
        <v>224</v>
      </c>
      <c r="CF215" s="15" t="s">
        <v>224</v>
      </c>
      <c r="CG215" s="15" t="s">
        <v>224</v>
      </c>
      <c r="CH215" s="15" t="s">
        <v>224</v>
      </c>
      <c r="CI215" s="15" t="s">
        <v>224</v>
      </c>
      <c r="CJ215" s="15" t="s">
        <v>224</v>
      </c>
      <c r="CK215" s="15" t="s">
        <v>224</v>
      </c>
      <c r="CL215" s="15" t="s">
        <v>224</v>
      </c>
      <c r="CM215" s="15" t="s">
        <v>224</v>
      </c>
      <c r="CN215" s="15" t="s">
        <v>224</v>
      </c>
      <c r="CO215" s="15" t="s">
        <v>224</v>
      </c>
      <c r="CP215" s="15" t="s">
        <v>224</v>
      </c>
      <c r="CQ215" s="15" t="s">
        <v>224</v>
      </c>
      <c r="CR215" s="15" t="s">
        <v>224</v>
      </c>
      <c r="CS215" s="15" t="s">
        <v>224</v>
      </c>
      <c r="CT215" s="15" t="s">
        <v>224</v>
      </c>
    </row>
    <row r="216">
      <c r="A216" s="13" t="str">
        <f t="shared" si="2"/>
        <v>DSD_14 20154139 Phí Văn  Tuấn</v>
      </c>
      <c r="B216" s="14">
        <v>43732.85201320602</v>
      </c>
      <c r="C216" s="15" t="s">
        <v>446</v>
      </c>
      <c r="D216" s="16">
        <v>0.0</v>
      </c>
      <c r="E216" s="15" t="s">
        <v>413</v>
      </c>
      <c r="F216" s="15" t="s">
        <v>2492</v>
      </c>
      <c r="G216" s="15" t="s">
        <v>4539</v>
      </c>
      <c r="H216" s="15" t="s">
        <v>4579</v>
      </c>
      <c r="I216" s="15" t="s">
        <v>4580</v>
      </c>
      <c r="J216" s="17" t="s">
        <v>4581</v>
      </c>
      <c r="K216" s="15" t="s">
        <v>4254</v>
      </c>
      <c r="L216" s="15" t="s">
        <v>4546</v>
      </c>
      <c r="N216" s="15" t="s">
        <v>2694</v>
      </c>
      <c r="O216" s="15" t="s">
        <v>2151</v>
      </c>
      <c r="P216" s="15" t="s">
        <v>275</v>
      </c>
      <c r="Q216" s="15" t="s">
        <v>275</v>
      </c>
      <c r="R216" s="15" t="s">
        <v>275</v>
      </c>
      <c r="S216" s="15" t="s">
        <v>275</v>
      </c>
      <c r="T216" s="15" t="s">
        <v>222</v>
      </c>
      <c r="U216" s="15" t="s">
        <v>275</v>
      </c>
      <c r="V216" s="15" t="s">
        <v>222</v>
      </c>
      <c r="W216" s="15" t="s">
        <v>275</v>
      </c>
      <c r="X216" s="15" t="s">
        <v>222</v>
      </c>
      <c r="Y216" s="15" t="s">
        <v>222</v>
      </c>
      <c r="Z216" s="15" t="s">
        <v>275</v>
      </c>
      <c r="AA216" s="15" t="s">
        <v>275</v>
      </c>
      <c r="AB216" s="15" t="s">
        <v>222</v>
      </c>
      <c r="AC216" s="15" t="s">
        <v>275</v>
      </c>
      <c r="AD216" s="15" t="s">
        <v>222</v>
      </c>
      <c r="AE216" s="15" t="s">
        <v>275</v>
      </c>
      <c r="AF216" s="15" t="s">
        <v>222</v>
      </c>
      <c r="AG216" s="15" t="s">
        <v>275</v>
      </c>
      <c r="AH216" s="15" t="s">
        <v>222</v>
      </c>
      <c r="AI216" s="15" t="s">
        <v>275</v>
      </c>
      <c r="AJ216" s="15" t="s">
        <v>222</v>
      </c>
      <c r="AK216" s="15" t="s">
        <v>275</v>
      </c>
      <c r="AL216" s="15" t="s">
        <v>222</v>
      </c>
      <c r="AM216" s="15" t="s">
        <v>275</v>
      </c>
      <c r="AN216" s="15" t="s">
        <v>275</v>
      </c>
      <c r="AO216" s="15" t="s">
        <v>222</v>
      </c>
      <c r="AP216" s="15" t="s">
        <v>275</v>
      </c>
      <c r="AQ216" s="15" t="s">
        <v>222</v>
      </c>
      <c r="AR216" s="15" t="s">
        <v>275</v>
      </c>
      <c r="AS216" s="15" t="s">
        <v>275</v>
      </c>
      <c r="AT216" s="15" t="s">
        <v>222</v>
      </c>
      <c r="AU216" s="15" t="s">
        <v>222</v>
      </c>
      <c r="AV216" s="15" t="s">
        <v>222</v>
      </c>
      <c r="AW216" s="15" t="s">
        <v>222</v>
      </c>
      <c r="AX216" s="15" t="s">
        <v>222</v>
      </c>
      <c r="AY216" s="15" t="s">
        <v>222</v>
      </c>
      <c r="AZ216" s="15" t="s">
        <v>275</v>
      </c>
      <c r="BA216" s="15" t="s">
        <v>222</v>
      </c>
      <c r="BB216" s="15" t="s">
        <v>222</v>
      </c>
      <c r="BC216" s="15" t="s">
        <v>222</v>
      </c>
      <c r="BD216" s="15" t="s">
        <v>222</v>
      </c>
      <c r="BE216" s="15" t="s">
        <v>222</v>
      </c>
      <c r="BF216" s="15" t="s">
        <v>222</v>
      </c>
      <c r="BG216" s="15" t="s">
        <v>275</v>
      </c>
      <c r="BH216" s="15" t="s">
        <v>222</v>
      </c>
      <c r="BI216" s="15" t="s">
        <v>275</v>
      </c>
      <c r="BJ216" s="15" t="s">
        <v>222</v>
      </c>
      <c r="BK216" s="15" t="s">
        <v>275</v>
      </c>
      <c r="BL216" s="15" t="s">
        <v>222</v>
      </c>
      <c r="BM216" s="15" t="s">
        <v>275</v>
      </c>
      <c r="BN216" s="15" t="s">
        <v>222</v>
      </c>
      <c r="BO216" s="15" t="s">
        <v>275</v>
      </c>
      <c r="BP216" s="15" t="s">
        <v>222</v>
      </c>
      <c r="BQ216" s="15" t="s">
        <v>275</v>
      </c>
      <c r="BR216" s="15" t="s">
        <v>275</v>
      </c>
      <c r="BS216" s="15" t="s">
        <v>222</v>
      </c>
      <c r="BT216" s="15" t="s">
        <v>275</v>
      </c>
      <c r="BU216" s="15" t="s">
        <v>275</v>
      </c>
      <c r="BV216" s="15" t="s">
        <v>275</v>
      </c>
      <c r="BW216" s="15" t="s">
        <v>275</v>
      </c>
      <c r="BX216" s="15" t="s">
        <v>222</v>
      </c>
      <c r="BY216" s="15" t="s">
        <v>222</v>
      </c>
      <c r="BZ216" s="15" t="s">
        <v>222</v>
      </c>
      <c r="CA216" s="15" t="s">
        <v>275</v>
      </c>
      <c r="CB216" s="15" t="s">
        <v>275</v>
      </c>
      <c r="CC216" s="15" t="s">
        <v>275</v>
      </c>
      <c r="CD216" s="15" t="s">
        <v>222</v>
      </c>
      <c r="CE216" s="15" t="s">
        <v>222</v>
      </c>
      <c r="CF216" s="15" t="s">
        <v>275</v>
      </c>
      <c r="CG216" s="15" t="s">
        <v>275</v>
      </c>
      <c r="CH216" s="15" t="s">
        <v>222</v>
      </c>
      <c r="CI216" s="15" t="s">
        <v>222</v>
      </c>
      <c r="CJ216" s="15" t="s">
        <v>222</v>
      </c>
      <c r="CK216" s="15" t="s">
        <v>275</v>
      </c>
      <c r="CL216" s="15" t="s">
        <v>222</v>
      </c>
      <c r="CM216" s="15" t="s">
        <v>275</v>
      </c>
      <c r="CN216" s="15" t="s">
        <v>222</v>
      </c>
      <c r="CO216" s="15" t="s">
        <v>222</v>
      </c>
      <c r="CP216" s="15" t="s">
        <v>222</v>
      </c>
      <c r="CQ216" s="15" t="s">
        <v>222</v>
      </c>
      <c r="CR216" s="15" t="s">
        <v>222</v>
      </c>
      <c r="CS216" s="15" t="s">
        <v>222</v>
      </c>
      <c r="CT216" s="15" t="s">
        <v>222</v>
      </c>
    </row>
    <row r="217">
      <c r="A217" s="13" t="str">
        <f t="shared" si="2"/>
        <v>DSD_14 20154139 Phí Văn  Tuấn</v>
      </c>
      <c r="B217" s="14">
        <v>43732.85573821759</v>
      </c>
      <c r="C217" s="15" t="s">
        <v>446</v>
      </c>
      <c r="D217" s="16">
        <v>0.0</v>
      </c>
      <c r="E217" s="15" t="s">
        <v>413</v>
      </c>
      <c r="F217" s="15" t="s">
        <v>2492</v>
      </c>
      <c r="G217" s="15" t="s">
        <v>4539</v>
      </c>
      <c r="H217" s="15" t="s">
        <v>4579</v>
      </c>
      <c r="I217" s="15" t="s">
        <v>4591</v>
      </c>
      <c r="J217" s="17" t="s">
        <v>4593</v>
      </c>
      <c r="K217" s="15" t="s">
        <v>4254</v>
      </c>
      <c r="L217" s="15" t="s">
        <v>4546</v>
      </c>
      <c r="N217" s="15" t="s">
        <v>2151</v>
      </c>
      <c r="O217" s="15" t="s">
        <v>2151</v>
      </c>
      <c r="P217" s="15" t="s">
        <v>215</v>
      </c>
      <c r="Q217" s="15" t="s">
        <v>224</v>
      </c>
      <c r="R217" s="15" t="s">
        <v>275</v>
      </c>
      <c r="S217" s="15" t="s">
        <v>275</v>
      </c>
      <c r="T217" s="15" t="s">
        <v>224</v>
      </c>
      <c r="U217" s="15" t="s">
        <v>275</v>
      </c>
      <c r="V217" s="15" t="s">
        <v>224</v>
      </c>
      <c r="W217" s="15" t="s">
        <v>275</v>
      </c>
      <c r="X217" s="15" t="s">
        <v>224</v>
      </c>
      <c r="Y217" s="15" t="s">
        <v>224</v>
      </c>
      <c r="Z217" s="15" t="s">
        <v>275</v>
      </c>
      <c r="AA217" s="15" t="s">
        <v>275</v>
      </c>
      <c r="AB217" s="15" t="s">
        <v>224</v>
      </c>
      <c r="AC217" s="15" t="s">
        <v>275</v>
      </c>
      <c r="AD217" s="15" t="s">
        <v>224</v>
      </c>
      <c r="AE217" s="15" t="s">
        <v>275</v>
      </c>
      <c r="AF217" s="15" t="s">
        <v>224</v>
      </c>
      <c r="AG217" s="15" t="s">
        <v>275</v>
      </c>
      <c r="AH217" s="15" t="s">
        <v>224</v>
      </c>
      <c r="AI217" s="15" t="s">
        <v>275</v>
      </c>
      <c r="AJ217" s="15" t="s">
        <v>224</v>
      </c>
      <c r="AK217" s="15" t="s">
        <v>275</v>
      </c>
      <c r="AL217" s="15" t="s">
        <v>224</v>
      </c>
      <c r="AM217" s="15" t="s">
        <v>275</v>
      </c>
      <c r="AN217" s="15" t="s">
        <v>275</v>
      </c>
      <c r="AO217" s="15" t="s">
        <v>224</v>
      </c>
      <c r="AP217" s="15" t="s">
        <v>275</v>
      </c>
      <c r="AQ217" s="15" t="s">
        <v>224</v>
      </c>
      <c r="AR217" s="15" t="s">
        <v>275</v>
      </c>
      <c r="AS217" s="15" t="s">
        <v>275</v>
      </c>
      <c r="AT217" s="15" t="s">
        <v>224</v>
      </c>
      <c r="AU217" s="15" t="s">
        <v>224</v>
      </c>
      <c r="AV217" s="15" t="s">
        <v>224</v>
      </c>
      <c r="AW217" s="15" t="s">
        <v>224</v>
      </c>
      <c r="AX217" s="15" t="s">
        <v>224</v>
      </c>
      <c r="AY217" s="15" t="s">
        <v>275</v>
      </c>
      <c r="AZ217" s="15" t="s">
        <v>275</v>
      </c>
      <c r="BA217" s="15" t="s">
        <v>224</v>
      </c>
      <c r="BB217" s="15" t="s">
        <v>224</v>
      </c>
      <c r="BC217" s="15" t="s">
        <v>224</v>
      </c>
      <c r="BD217" s="15" t="s">
        <v>224</v>
      </c>
      <c r="BE217" s="15" t="s">
        <v>224</v>
      </c>
      <c r="BF217" s="15" t="s">
        <v>224</v>
      </c>
      <c r="BG217" s="15" t="s">
        <v>275</v>
      </c>
      <c r="BH217" s="15" t="s">
        <v>224</v>
      </c>
      <c r="BI217" s="15" t="s">
        <v>275</v>
      </c>
      <c r="BJ217" s="15" t="s">
        <v>224</v>
      </c>
      <c r="BK217" s="15" t="s">
        <v>275</v>
      </c>
      <c r="BL217" s="15" t="s">
        <v>224</v>
      </c>
      <c r="BM217" s="15" t="s">
        <v>275</v>
      </c>
      <c r="BN217" s="15" t="s">
        <v>224</v>
      </c>
      <c r="BO217" s="15" t="s">
        <v>275</v>
      </c>
      <c r="BP217" s="15" t="s">
        <v>224</v>
      </c>
      <c r="BQ217" s="15" t="s">
        <v>275</v>
      </c>
      <c r="BR217" s="15" t="s">
        <v>275</v>
      </c>
      <c r="BS217" s="15" t="s">
        <v>224</v>
      </c>
      <c r="BT217" s="15" t="s">
        <v>275</v>
      </c>
      <c r="BU217" s="15" t="s">
        <v>224</v>
      </c>
      <c r="BV217" s="15" t="s">
        <v>275</v>
      </c>
      <c r="BW217" s="15" t="s">
        <v>275</v>
      </c>
      <c r="BX217" s="15" t="s">
        <v>224</v>
      </c>
      <c r="BY217" s="15" t="s">
        <v>275</v>
      </c>
      <c r="BZ217" s="15" t="s">
        <v>224</v>
      </c>
      <c r="CA217" s="15" t="s">
        <v>275</v>
      </c>
      <c r="CB217" s="15" t="s">
        <v>275</v>
      </c>
      <c r="CC217" s="15" t="s">
        <v>224</v>
      </c>
      <c r="CD217" s="15" t="s">
        <v>224</v>
      </c>
      <c r="CE217" s="15" t="s">
        <v>224</v>
      </c>
      <c r="CF217" s="15" t="s">
        <v>275</v>
      </c>
      <c r="CG217" s="15" t="s">
        <v>275</v>
      </c>
      <c r="CH217" s="15" t="s">
        <v>224</v>
      </c>
      <c r="CI217" s="15" t="s">
        <v>224</v>
      </c>
      <c r="CJ217" s="15" t="s">
        <v>224</v>
      </c>
      <c r="CK217" s="15" t="s">
        <v>275</v>
      </c>
      <c r="CL217" s="15" t="s">
        <v>224</v>
      </c>
      <c r="CM217" s="15" t="s">
        <v>275</v>
      </c>
      <c r="CN217" s="15" t="s">
        <v>224</v>
      </c>
      <c r="CO217" s="15" t="s">
        <v>224</v>
      </c>
      <c r="CP217" s="15" t="s">
        <v>224</v>
      </c>
      <c r="CQ217" s="15" t="s">
        <v>224</v>
      </c>
      <c r="CR217" s="15" t="s">
        <v>224</v>
      </c>
      <c r="CS217" s="15" t="s">
        <v>224</v>
      </c>
      <c r="CT217" s="15" t="s">
        <v>224</v>
      </c>
    </row>
    <row r="218">
      <c r="A218" s="13" t="str">
        <f t="shared" si="2"/>
        <v>DSD_14 20154139 Phí Văn  Tuấn</v>
      </c>
      <c r="B218" s="14">
        <v>43732.85936145834</v>
      </c>
      <c r="C218" s="15" t="s">
        <v>446</v>
      </c>
      <c r="D218" s="16">
        <v>0.0</v>
      </c>
      <c r="E218" s="15" t="s">
        <v>413</v>
      </c>
      <c r="F218" s="15" t="s">
        <v>2492</v>
      </c>
      <c r="G218" s="15" t="s">
        <v>4539</v>
      </c>
      <c r="H218" s="15" t="s">
        <v>4614</v>
      </c>
      <c r="I218" s="15" t="s">
        <v>4616</v>
      </c>
      <c r="J218" s="17" t="s">
        <v>4618</v>
      </c>
      <c r="K218" s="15" t="s">
        <v>4254</v>
      </c>
      <c r="L218" s="15" t="s">
        <v>4546</v>
      </c>
      <c r="N218" s="15" t="s">
        <v>2694</v>
      </c>
      <c r="O218" s="15" t="s">
        <v>2151</v>
      </c>
      <c r="P218" s="15" t="s">
        <v>215</v>
      </c>
      <c r="Q218" s="15" t="s">
        <v>688</v>
      </c>
      <c r="R218" s="15" t="s">
        <v>215</v>
      </c>
      <c r="S218" s="15" t="s">
        <v>275</v>
      </c>
      <c r="T218" s="15" t="s">
        <v>224</v>
      </c>
      <c r="U218" s="15" t="s">
        <v>275</v>
      </c>
      <c r="V218" s="15" t="s">
        <v>224</v>
      </c>
      <c r="W218" s="15" t="s">
        <v>275</v>
      </c>
      <c r="X218" s="15" t="s">
        <v>224</v>
      </c>
      <c r="Y218" s="15" t="s">
        <v>224</v>
      </c>
      <c r="Z218" s="15" t="s">
        <v>275</v>
      </c>
      <c r="AA218" s="15" t="s">
        <v>275</v>
      </c>
      <c r="AB218" s="15" t="s">
        <v>224</v>
      </c>
      <c r="AC218" s="15" t="s">
        <v>275</v>
      </c>
      <c r="AD218" s="15" t="s">
        <v>224</v>
      </c>
      <c r="AE218" s="15" t="s">
        <v>275</v>
      </c>
      <c r="AF218" s="15" t="s">
        <v>224</v>
      </c>
      <c r="AG218" s="15" t="s">
        <v>275</v>
      </c>
      <c r="AH218" s="15" t="s">
        <v>224</v>
      </c>
      <c r="AI218" s="15" t="s">
        <v>275</v>
      </c>
      <c r="AJ218" s="15" t="s">
        <v>224</v>
      </c>
      <c r="AK218" s="15" t="s">
        <v>275</v>
      </c>
      <c r="AL218" s="15" t="s">
        <v>224</v>
      </c>
      <c r="AM218" s="15" t="s">
        <v>275</v>
      </c>
      <c r="AN218" s="15" t="s">
        <v>275</v>
      </c>
      <c r="AO218" s="15" t="s">
        <v>224</v>
      </c>
      <c r="AP218" s="15" t="s">
        <v>275</v>
      </c>
      <c r="AQ218" s="15" t="s">
        <v>224</v>
      </c>
      <c r="AR218" s="15" t="s">
        <v>275</v>
      </c>
      <c r="AS218" s="15" t="s">
        <v>275</v>
      </c>
      <c r="AT218" s="15" t="s">
        <v>224</v>
      </c>
      <c r="AU218" s="15" t="s">
        <v>224</v>
      </c>
      <c r="AV218" s="15" t="s">
        <v>224</v>
      </c>
      <c r="AW218" s="15" t="s">
        <v>224</v>
      </c>
      <c r="AX218" s="15" t="s">
        <v>224</v>
      </c>
      <c r="AY218" s="15" t="s">
        <v>224</v>
      </c>
      <c r="AZ218" s="15" t="s">
        <v>275</v>
      </c>
      <c r="BA218" s="15" t="s">
        <v>224</v>
      </c>
      <c r="BB218" s="15" t="s">
        <v>224</v>
      </c>
      <c r="BC218" s="15" t="s">
        <v>224</v>
      </c>
      <c r="BD218" s="15" t="s">
        <v>224</v>
      </c>
      <c r="BE218" s="15" t="s">
        <v>224</v>
      </c>
      <c r="BF218" s="15" t="s">
        <v>224</v>
      </c>
      <c r="BG218" s="15" t="s">
        <v>275</v>
      </c>
      <c r="BH218" s="15" t="s">
        <v>224</v>
      </c>
      <c r="BI218" s="15" t="s">
        <v>275</v>
      </c>
      <c r="BJ218" s="15" t="s">
        <v>224</v>
      </c>
      <c r="BK218" s="15" t="s">
        <v>275</v>
      </c>
      <c r="BL218" s="15" t="s">
        <v>224</v>
      </c>
      <c r="BM218" s="15" t="s">
        <v>275</v>
      </c>
      <c r="BN218" s="15" t="s">
        <v>224</v>
      </c>
      <c r="BO218" s="15" t="s">
        <v>275</v>
      </c>
      <c r="BP218" s="15" t="s">
        <v>224</v>
      </c>
      <c r="BQ218" s="15" t="s">
        <v>275</v>
      </c>
      <c r="BR218" s="15" t="s">
        <v>275</v>
      </c>
      <c r="BS218" s="15" t="s">
        <v>224</v>
      </c>
      <c r="BT218" s="15" t="s">
        <v>275</v>
      </c>
      <c r="BU218" s="15" t="s">
        <v>224</v>
      </c>
      <c r="BV218" s="15" t="s">
        <v>275</v>
      </c>
      <c r="BW218" s="15" t="s">
        <v>275</v>
      </c>
      <c r="BX218" s="15" t="s">
        <v>224</v>
      </c>
      <c r="BY218" s="15" t="s">
        <v>224</v>
      </c>
      <c r="BZ218" s="15" t="s">
        <v>224</v>
      </c>
      <c r="CA218" s="15" t="s">
        <v>275</v>
      </c>
      <c r="CB218" s="15" t="s">
        <v>275</v>
      </c>
      <c r="CC218" s="15" t="s">
        <v>224</v>
      </c>
      <c r="CD218" s="15" t="s">
        <v>224</v>
      </c>
      <c r="CE218" s="15" t="s">
        <v>224</v>
      </c>
      <c r="CF218" s="15" t="s">
        <v>275</v>
      </c>
      <c r="CG218" s="15" t="s">
        <v>275</v>
      </c>
      <c r="CH218" s="15" t="s">
        <v>224</v>
      </c>
      <c r="CI218" s="15" t="s">
        <v>224</v>
      </c>
      <c r="CJ218" s="15" t="s">
        <v>224</v>
      </c>
      <c r="CK218" s="15" t="s">
        <v>275</v>
      </c>
      <c r="CL218" s="15" t="s">
        <v>224</v>
      </c>
      <c r="CM218" s="15" t="s">
        <v>275</v>
      </c>
      <c r="CN218" s="15" t="s">
        <v>224</v>
      </c>
      <c r="CO218" s="15" t="s">
        <v>224</v>
      </c>
      <c r="CP218" s="15" t="s">
        <v>224</v>
      </c>
      <c r="CQ218" s="15" t="s">
        <v>224</v>
      </c>
      <c r="CR218" s="15" t="s">
        <v>224</v>
      </c>
      <c r="CS218" s="15" t="s">
        <v>224</v>
      </c>
      <c r="CT218" s="15" t="s">
        <v>224</v>
      </c>
    </row>
    <row r="219">
      <c r="A219" s="13" t="str">
        <f t="shared" si="2"/>
        <v>DSD_15 20154484 Nguyễn Văn Đạt</v>
      </c>
      <c r="B219" s="14">
        <v>43732.59387109954</v>
      </c>
      <c r="C219" s="15" t="s">
        <v>501</v>
      </c>
      <c r="D219" s="16">
        <v>0.0</v>
      </c>
      <c r="E219" s="15" t="s">
        <v>502</v>
      </c>
      <c r="F219" s="15" t="s">
        <v>710</v>
      </c>
      <c r="G219" s="15" t="s">
        <v>4446</v>
      </c>
      <c r="H219" s="15" t="s">
        <v>4447</v>
      </c>
      <c r="I219" s="15" t="s">
        <v>4447</v>
      </c>
      <c r="J219" s="17" t="s">
        <v>4449</v>
      </c>
      <c r="K219" s="15" t="s">
        <v>4641</v>
      </c>
      <c r="L219" s="15" t="s">
        <v>4642</v>
      </c>
      <c r="N219" s="15" t="s">
        <v>213</v>
      </c>
      <c r="O219" s="15" t="s">
        <v>213</v>
      </c>
      <c r="P219" s="15" t="s">
        <v>222</v>
      </c>
      <c r="Q219" s="15" t="s">
        <v>222</v>
      </c>
      <c r="R219" s="15" t="s">
        <v>222</v>
      </c>
      <c r="S219" s="15" t="s">
        <v>222</v>
      </c>
      <c r="T219" s="15" t="s">
        <v>688</v>
      </c>
      <c r="U219" s="15" t="s">
        <v>224</v>
      </c>
      <c r="V219" s="15" t="s">
        <v>224</v>
      </c>
      <c r="W219" s="15" t="s">
        <v>222</v>
      </c>
      <c r="X219" s="15" t="s">
        <v>222</v>
      </c>
      <c r="Y219" s="15" t="s">
        <v>222</v>
      </c>
      <c r="Z219" s="15" t="s">
        <v>688</v>
      </c>
      <c r="AA219" s="15" t="s">
        <v>224</v>
      </c>
      <c r="AB219" s="15" t="s">
        <v>224</v>
      </c>
      <c r="AC219" s="15" t="s">
        <v>224</v>
      </c>
      <c r="AD219" s="15" t="s">
        <v>224</v>
      </c>
      <c r="AE219" s="15" t="s">
        <v>224</v>
      </c>
      <c r="AF219" s="15" t="s">
        <v>224</v>
      </c>
      <c r="AG219" s="15" t="s">
        <v>224</v>
      </c>
      <c r="AH219" s="15" t="s">
        <v>224</v>
      </c>
      <c r="AI219" s="15" t="s">
        <v>224</v>
      </c>
      <c r="AJ219" s="15" t="s">
        <v>224</v>
      </c>
      <c r="AK219" s="15" t="s">
        <v>224</v>
      </c>
      <c r="AL219" s="15" t="s">
        <v>224</v>
      </c>
      <c r="AM219" s="15" t="s">
        <v>224</v>
      </c>
      <c r="AN219" s="15" t="s">
        <v>224</v>
      </c>
      <c r="AO219" s="15" t="s">
        <v>224</v>
      </c>
      <c r="AP219" s="15" t="s">
        <v>224</v>
      </c>
      <c r="AQ219" s="15" t="s">
        <v>224</v>
      </c>
      <c r="AR219" s="15" t="s">
        <v>222</v>
      </c>
      <c r="AS219" s="15" t="s">
        <v>224</v>
      </c>
      <c r="AT219" s="15" t="s">
        <v>224</v>
      </c>
      <c r="AU219" s="15" t="s">
        <v>224</v>
      </c>
      <c r="AV219" s="15" t="s">
        <v>224</v>
      </c>
      <c r="AW219" s="15" t="s">
        <v>224</v>
      </c>
      <c r="AX219" s="15" t="s">
        <v>224</v>
      </c>
      <c r="AY219" s="15" t="s">
        <v>224</v>
      </c>
      <c r="AZ219" s="15" t="s">
        <v>224</v>
      </c>
      <c r="BA219" s="15" t="s">
        <v>224</v>
      </c>
      <c r="BB219" s="15" t="s">
        <v>224</v>
      </c>
      <c r="BC219" s="15" t="s">
        <v>224</v>
      </c>
      <c r="BD219" s="15" t="s">
        <v>224</v>
      </c>
      <c r="BE219" s="15" t="s">
        <v>224</v>
      </c>
      <c r="BF219" s="15" t="s">
        <v>224</v>
      </c>
      <c r="BG219" s="15" t="s">
        <v>224</v>
      </c>
      <c r="BH219" s="15" t="s">
        <v>224</v>
      </c>
      <c r="BI219" s="15" t="s">
        <v>224</v>
      </c>
      <c r="BJ219" s="15" t="s">
        <v>224</v>
      </c>
      <c r="BK219" s="15" t="s">
        <v>224</v>
      </c>
      <c r="BL219" s="15" t="s">
        <v>224</v>
      </c>
      <c r="BM219" s="15" t="s">
        <v>224</v>
      </c>
      <c r="BN219" s="15" t="s">
        <v>224</v>
      </c>
      <c r="BO219" s="15" t="s">
        <v>224</v>
      </c>
      <c r="BP219" s="15" t="s">
        <v>224</v>
      </c>
      <c r="BQ219" s="15" t="s">
        <v>224</v>
      </c>
      <c r="BR219" s="15" t="s">
        <v>222</v>
      </c>
      <c r="BS219" s="15" t="s">
        <v>222</v>
      </c>
      <c r="BT219" s="15" t="s">
        <v>224</v>
      </c>
      <c r="BU219" s="15" t="s">
        <v>224</v>
      </c>
      <c r="BV219" s="15" t="s">
        <v>224</v>
      </c>
      <c r="BW219" s="15" t="s">
        <v>224</v>
      </c>
      <c r="BX219" s="15" t="s">
        <v>224</v>
      </c>
      <c r="BY219" s="15" t="s">
        <v>224</v>
      </c>
      <c r="BZ219" s="15" t="s">
        <v>224</v>
      </c>
      <c r="CA219" s="15" t="s">
        <v>224</v>
      </c>
      <c r="CB219" s="15" t="s">
        <v>224</v>
      </c>
      <c r="CC219" s="15" t="s">
        <v>224</v>
      </c>
      <c r="CD219" s="15" t="s">
        <v>224</v>
      </c>
      <c r="CE219" s="15" t="s">
        <v>224</v>
      </c>
      <c r="CF219" s="15" t="s">
        <v>224</v>
      </c>
      <c r="CG219" s="15" t="s">
        <v>224</v>
      </c>
      <c r="CH219" s="15" t="s">
        <v>224</v>
      </c>
      <c r="CI219" s="15" t="s">
        <v>224</v>
      </c>
      <c r="CJ219" s="15" t="s">
        <v>224</v>
      </c>
      <c r="CK219" s="15" t="s">
        <v>224</v>
      </c>
      <c r="CL219" s="15" t="s">
        <v>224</v>
      </c>
      <c r="CM219" s="15" t="s">
        <v>224</v>
      </c>
      <c r="CN219" s="15" t="s">
        <v>224</v>
      </c>
      <c r="CO219" s="15" t="s">
        <v>224</v>
      </c>
      <c r="CP219" s="15" t="s">
        <v>224</v>
      </c>
      <c r="CQ219" s="15" t="s">
        <v>224</v>
      </c>
      <c r="CR219" s="15" t="s">
        <v>224</v>
      </c>
      <c r="CS219" s="15" t="s">
        <v>224</v>
      </c>
      <c r="CT219" s="15" t="s">
        <v>224</v>
      </c>
    </row>
    <row r="220">
      <c r="A220" s="13" t="str">
        <f t="shared" si="2"/>
        <v>DSD_15 20154484 Nguyễn Văn Đạt</v>
      </c>
      <c r="B220" s="14">
        <v>43732.93250243056</v>
      </c>
      <c r="C220" s="15" t="s">
        <v>501</v>
      </c>
      <c r="D220" s="16">
        <v>0.0</v>
      </c>
      <c r="E220" s="15" t="s">
        <v>502</v>
      </c>
      <c r="F220" s="15" t="s">
        <v>710</v>
      </c>
      <c r="G220" s="15" t="s">
        <v>4648</v>
      </c>
      <c r="H220" s="15" t="s">
        <v>4649</v>
      </c>
      <c r="I220" s="15" t="s">
        <v>4649</v>
      </c>
      <c r="J220" s="17" t="s">
        <v>4650</v>
      </c>
      <c r="K220" s="15" t="s">
        <v>4651</v>
      </c>
      <c r="L220" s="15" t="s">
        <v>4652</v>
      </c>
      <c r="N220" s="15" t="s">
        <v>213</v>
      </c>
      <c r="O220" s="15" t="s">
        <v>213</v>
      </c>
      <c r="P220" s="15" t="s">
        <v>224</v>
      </c>
      <c r="Q220" s="15" t="s">
        <v>224</v>
      </c>
      <c r="R220" s="15" t="s">
        <v>224</v>
      </c>
      <c r="S220" s="15" t="s">
        <v>222</v>
      </c>
      <c r="T220" s="15" t="s">
        <v>222</v>
      </c>
      <c r="U220" s="15" t="s">
        <v>222</v>
      </c>
      <c r="V220" s="15" t="s">
        <v>222</v>
      </c>
      <c r="W220" s="15" t="s">
        <v>222</v>
      </c>
      <c r="X220" s="15" t="s">
        <v>222</v>
      </c>
      <c r="Y220" s="15" t="s">
        <v>222</v>
      </c>
      <c r="Z220" s="15" t="s">
        <v>222</v>
      </c>
      <c r="AA220" s="15" t="s">
        <v>222</v>
      </c>
      <c r="AB220" s="15" t="s">
        <v>224</v>
      </c>
      <c r="AC220" s="15" t="s">
        <v>224</v>
      </c>
      <c r="AD220" s="15" t="s">
        <v>224</v>
      </c>
      <c r="AE220" s="15" t="s">
        <v>224</v>
      </c>
      <c r="AF220" s="15" t="s">
        <v>224</v>
      </c>
      <c r="AG220" s="15" t="s">
        <v>224</v>
      </c>
      <c r="AH220" s="15" t="s">
        <v>224</v>
      </c>
      <c r="AI220" s="15" t="s">
        <v>224</v>
      </c>
      <c r="AJ220" s="15" t="s">
        <v>224</v>
      </c>
      <c r="AK220" s="15" t="s">
        <v>222</v>
      </c>
      <c r="AL220" s="15" t="s">
        <v>224</v>
      </c>
      <c r="AM220" s="15" t="s">
        <v>222</v>
      </c>
      <c r="AN220" s="15" t="s">
        <v>222</v>
      </c>
      <c r="AO220" s="15" t="s">
        <v>224</v>
      </c>
      <c r="AP220" s="15" t="s">
        <v>222</v>
      </c>
      <c r="AQ220" s="15" t="s">
        <v>224</v>
      </c>
      <c r="AR220" s="15" t="s">
        <v>222</v>
      </c>
      <c r="AS220" s="15" t="s">
        <v>222</v>
      </c>
      <c r="AT220" s="15" t="s">
        <v>224</v>
      </c>
      <c r="AU220" s="15" t="s">
        <v>224</v>
      </c>
      <c r="AV220" s="15" t="s">
        <v>224</v>
      </c>
      <c r="AW220" s="15" t="s">
        <v>224</v>
      </c>
      <c r="AX220" s="15" t="s">
        <v>224</v>
      </c>
      <c r="AY220" s="15" t="s">
        <v>224</v>
      </c>
      <c r="AZ220" s="15" t="s">
        <v>222</v>
      </c>
      <c r="BA220" s="15" t="s">
        <v>224</v>
      </c>
      <c r="BB220" s="15" t="s">
        <v>224</v>
      </c>
      <c r="BC220" s="15" t="s">
        <v>224</v>
      </c>
      <c r="BD220" s="15" t="s">
        <v>224</v>
      </c>
      <c r="BE220" s="15" t="s">
        <v>224</v>
      </c>
      <c r="BF220" s="15" t="s">
        <v>224</v>
      </c>
      <c r="BG220" s="15" t="s">
        <v>222</v>
      </c>
      <c r="BH220" s="15" t="s">
        <v>224</v>
      </c>
      <c r="BI220" s="15" t="s">
        <v>224</v>
      </c>
      <c r="BJ220" s="15" t="s">
        <v>224</v>
      </c>
      <c r="BK220" s="15" t="s">
        <v>224</v>
      </c>
      <c r="BL220" s="15" t="s">
        <v>224</v>
      </c>
      <c r="BM220" s="15" t="s">
        <v>224</v>
      </c>
      <c r="BN220" s="15" t="s">
        <v>224</v>
      </c>
      <c r="BO220" s="15" t="s">
        <v>224</v>
      </c>
      <c r="BP220" s="15" t="s">
        <v>224</v>
      </c>
      <c r="BQ220" s="15" t="s">
        <v>222</v>
      </c>
      <c r="BR220" s="15" t="s">
        <v>222</v>
      </c>
      <c r="BS220" s="15" t="s">
        <v>224</v>
      </c>
      <c r="BT220" s="15" t="s">
        <v>224</v>
      </c>
      <c r="BU220" s="15" t="s">
        <v>224</v>
      </c>
      <c r="BV220" s="15" t="s">
        <v>222</v>
      </c>
      <c r="BW220" s="15" t="s">
        <v>222</v>
      </c>
      <c r="BX220" s="15" t="s">
        <v>224</v>
      </c>
      <c r="BY220" s="15" t="s">
        <v>224</v>
      </c>
      <c r="BZ220" s="15" t="s">
        <v>224</v>
      </c>
      <c r="CA220" s="15" t="s">
        <v>222</v>
      </c>
      <c r="CB220" s="15" t="s">
        <v>222</v>
      </c>
      <c r="CC220" s="15" t="s">
        <v>224</v>
      </c>
      <c r="CD220" s="15" t="s">
        <v>224</v>
      </c>
      <c r="CE220" s="15" t="s">
        <v>224</v>
      </c>
      <c r="CF220" s="15" t="s">
        <v>222</v>
      </c>
      <c r="CG220" s="15" t="s">
        <v>222</v>
      </c>
      <c r="CH220" s="15" t="s">
        <v>224</v>
      </c>
      <c r="CI220" s="15" t="s">
        <v>224</v>
      </c>
      <c r="CJ220" s="15" t="s">
        <v>224</v>
      </c>
      <c r="CK220" s="15" t="s">
        <v>224</v>
      </c>
      <c r="CM220" s="15" t="s">
        <v>222</v>
      </c>
      <c r="CN220" s="15" t="s">
        <v>224</v>
      </c>
      <c r="CO220" s="15" t="s">
        <v>224</v>
      </c>
      <c r="CP220" s="15" t="s">
        <v>224</v>
      </c>
      <c r="CQ220" s="15" t="s">
        <v>224</v>
      </c>
      <c r="CR220" s="15" t="s">
        <v>224</v>
      </c>
      <c r="CS220" s="15" t="s">
        <v>224</v>
      </c>
      <c r="CT220" s="15" t="s">
        <v>224</v>
      </c>
    </row>
    <row r="221">
      <c r="A221" s="13" t="str">
        <f t="shared" si="2"/>
        <v>DSD_15 20154484 Nguyễn Văn Đạt</v>
      </c>
      <c r="B221" s="14">
        <v>43732.324800243056</v>
      </c>
      <c r="C221" s="15" t="s">
        <v>501</v>
      </c>
      <c r="D221" s="16">
        <v>0.0</v>
      </c>
      <c r="E221" s="15" t="s">
        <v>502</v>
      </c>
      <c r="F221" s="15"/>
      <c r="G221" s="15"/>
      <c r="H221" s="15" t="s">
        <v>4654</v>
      </c>
      <c r="I221" s="15" t="s">
        <v>4654</v>
      </c>
      <c r="J221" s="17" t="s">
        <v>4655</v>
      </c>
      <c r="K221" s="15" t="s">
        <v>4641</v>
      </c>
      <c r="L221" s="15" t="s">
        <v>4642</v>
      </c>
      <c r="N221" s="15" t="s">
        <v>4656</v>
      </c>
      <c r="O221" s="15" t="s">
        <v>213</v>
      </c>
      <c r="P221" s="15" t="s">
        <v>222</v>
      </c>
      <c r="Q221" s="15" t="s">
        <v>222</v>
      </c>
      <c r="R221" s="15" t="s">
        <v>222</v>
      </c>
      <c r="S221" s="15" t="s">
        <v>222</v>
      </c>
      <c r="T221" s="15" t="s">
        <v>222</v>
      </c>
      <c r="U221" s="15" t="s">
        <v>224</v>
      </c>
      <c r="V221" s="15" t="s">
        <v>224</v>
      </c>
      <c r="W221" s="15" t="s">
        <v>222</v>
      </c>
      <c r="X221" s="15" t="s">
        <v>222</v>
      </c>
      <c r="Y221" s="15" t="s">
        <v>222</v>
      </c>
      <c r="Z221" s="15" t="s">
        <v>224</v>
      </c>
      <c r="AA221" s="15" t="s">
        <v>224</v>
      </c>
      <c r="AB221" s="15" t="s">
        <v>224</v>
      </c>
      <c r="AC221" s="15" t="s">
        <v>224</v>
      </c>
      <c r="AD221" s="15" t="s">
        <v>224</v>
      </c>
      <c r="AE221" s="15" t="s">
        <v>224</v>
      </c>
      <c r="AF221" s="15" t="s">
        <v>224</v>
      </c>
      <c r="AG221" s="15" t="s">
        <v>224</v>
      </c>
      <c r="AH221" s="15" t="s">
        <v>224</v>
      </c>
      <c r="AI221" s="15" t="s">
        <v>224</v>
      </c>
      <c r="AJ221" s="15" t="s">
        <v>224</v>
      </c>
      <c r="AK221" s="15" t="s">
        <v>224</v>
      </c>
      <c r="AL221" s="15" t="s">
        <v>224</v>
      </c>
      <c r="AM221" s="15" t="s">
        <v>224</v>
      </c>
      <c r="AN221" s="15" t="s">
        <v>224</v>
      </c>
      <c r="AO221" s="15" t="s">
        <v>224</v>
      </c>
      <c r="AP221" s="15" t="s">
        <v>224</v>
      </c>
      <c r="AQ221" s="15" t="s">
        <v>224</v>
      </c>
      <c r="AR221" s="15" t="s">
        <v>222</v>
      </c>
      <c r="AS221" s="15" t="s">
        <v>222</v>
      </c>
      <c r="AT221" s="15" t="s">
        <v>224</v>
      </c>
      <c r="AU221" s="15" t="s">
        <v>224</v>
      </c>
      <c r="AV221" s="15" t="s">
        <v>224</v>
      </c>
      <c r="AW221" s="15" t="s">
        <v>224</v>
      </c>
      <c r="AX221" s="15" t="s">
        <v>224</v>
      </c>
      <c r="AY221" s="15" t="s">
        <v>224</v>
      </c>
      <c r="AZ221" s="15" t="s">
        <v>222</v>
      </c>
      <c r="BA221" s="15" t="s">
        <v>224</v>
      </c>
      <c r="BB221" s="15" t="s">
        <v>224</v>
      </c>
      <c r="BC221" s="15" t="s">
        <v>224</v>
      </c>
      <c r="BD221" s="15" t="s">
        <v>224</v>
      </c>
      <c r="BE221" s="15" t="s">
        <v>224</v>
      </c>
      <c r="BF221" s="15" t="s">
        <v>224</v>
      </c>
      <c r="BG221" s="15" t="s">
        <v>224</v>
      </c>
      <c r="BH221" s="15" t="s">
        <v>224</v>
      </c>
      <c r="BI221" s="15" t="s">
        <v>224</v>
      </c>
      <c r="BJ221" s="15" t="s">
        <v>224</v>
      </c>
      <c r="BK221" s="15" t="s">
        <v>224</v>
      </c>
      <c r="BL221" s="15" t="s">
        <v>224</v>
      </c>
      <c r="BM221" s="15" t="s">
        <v>224</v>
      </c>
      <c r="BN221" s="15" t="s">
        <v>224</v>
      </c>
      <c r="BO221" s="15" t="s">
        <v>224</v>
      </c>
      <c r="BP221" s="15" t="s">
        <v>224</v>
      </c>
      <c r="BQ221" s="15" t="s">
        <v>222</v>
      </c>
      <c r="BR221" s="15" t="s">
        <v>688</v>
      </c>
      <c r="BS221" s="15" t="s">
        <v>224</v>
      </c>
      <c r="BT221" s="15" t="s">
        <v>688</v>
      </c>
      <c r="BU221" s="15" t="s">
        <v>224</v>
      </c>
      <c r="BV221" s="15" t="s">
        <v>688</v>
      </c>
      <c r="BW221" s="15" t="s">
        <v>688</v>
      </c>
      <c r="BX221" s="15" t="s">
        <v>224</v>
      </c>
      <c r="BY221" s="15" t="s">
        <v>224</v>
      </c>
      <c r="BZ221" s="15" t="s">
        <v>224</v>
      </c>
      <c r="CA221" s="15" t="s">
        <v>688</v>
      </c>
      <c r="CB221" s="15" t="s">
        <v>688</v>
      </c>
      <c r="CC221" s="15" t="s">
        <v>224</v>
      </c>
      <c r="CD221" s="15" t="s">
        <v>224</v>
      </c>
      <c r="CE221" s="15" t="s">
        <v>224</v>
      </c>
      <c r="CF221" s="15" t="s">
        <v>688</v>
      </c>
      <c r="CG221" s="15" t="s">
        <v>688</v>
      </c>
      <c r="CH221" s="15" t="s">
        <v>224</v>
      </c>
      <c r="CI221" s="15" t="s">
        <v>224</v>
      </c>
      <c r="CJ221" s="15" t="s">
        <v>224</v>
      </c>
      <c r="CK221" s="15" t="s">
        <v>688</v>
      </c>
      <c r="CL221" s="15" t="s">
        <v>224</v>
      </c>
      <c r="CM221" s="15" t="s">
        <v>688</v>
      </c>
      <c r="CN221" s="15" t="s">
        <v>224</v>
      </c>
      <c r="CO221" s="15" t="s">
        <v>224</v>
      </c>
      <c r="CP221" s="15" t="s">
        <v>224</v>
      </c>
      <c r="CQ221" s="15" t="s">
        <v>224</v>
      </c>
      <c r="CR221" s="15" t="s">
        <v>224</v>
      </c>
      <c r="CS221" s="15" t="s">
        <v>224</v>
      </c>
      <c r="CT221" s="15" t="s">
        <v>224</v>
      </c>
    </row>
    <row r="222">
      <c r="A222" s="13" t="str">
        <f t="shared" si="2"/>
        <v>DSD_15 20160952 Nguyễn Văn Đạt</v>
      </c>
      <c r="B222" s="14">
        <v>43732.93307331018</v>
      </c>
      <c r="C222" s="15" t="s">
        <v>499</v>
      </c>
      <c r="D222" s="16">
        <v>0.0</v>
      </c>
      <c r="E222" s="15" t="s">
        <v>368</v>
      </c>
      <c r="F222" s="15" t="s">
        <v>710</v>
      </c>
      <c r="G222" s="15" t="s">
        <v>710</v>
      </c>
      <c r="H222" s="15" t="s">
        <v>4667</v>
      </c>
      <c r="I222" s="15" t="s">
        <v>4669</v>
      </c>
      <c r="J222" s="17" t="s">
        <v>4670</v>
      </c>
      <c r="K222" s="15" t="s">
        <v>4651</v>
      </c>
      <c r="L222" s="15" t="s">
        <v>4672</v>
      </c>
      <c r="N222" s="15" t="s">
        <v>4674</v>
      </c>
      <c r="O222" s="15" t="s">
        <v>4675</v>
      </c>
      <c r="U222" s="15" t="s">
        <v>215</v>
      </c>
      <c r="V222" s="15" t="s">
        <v>222</v>
      </c>
      <c r="W222" s="15" t="s">
        <v>215</v>
      </c>
      <c r="X222" s="15" t="s">
        <v>222</v>
      </c>
      <c r="Y222" s="15" t="s">
        <v>224</v>
      </c>
    </row>
    <row r="223">
      <c r="A223" s="13" t="str">
        <f t="shared" si="2"/>
        <v>DSD_15 20160952 Nguyễn Văn Đạt</v>
      </c>
      <c r="B223" s="14">
        <v>43732.9361024074</v>
      </c>
      <c r="C223" s="15" t="s">
        <v>499</v>
      </c>
      <c r="D223" s="16">
        <v>0.0</v>
      </c>
      <c r="E223" s="15" t="s">
        <v>368</v>
      </c>
      <c r="F223" s="15" t="s">
        <v>710</v>
      </c>
      <c r="G223" s="15" t="s">
        <v>710</v>
      </c>
      <c r="H223" s="15" t="s">
        <v>4667</v>
      </c>
      <c r="I223" s="15" t="s">
        <v>4678</v>
      </c>
      <c r="J223" s="17" t="s">
        <v>4680</v>
      </c>
      <c r="K223" s="15" t="s">
        <v>4651</v>
      </c>
      <c r="L223" s="15" t="s">
        <v>4672</v>
      </c>
      <c r="N223" s="15" t="s">
        <v>4674</v>
      </c>
      <c r="O223" s="15" t="s">
        <v>4675</v>
      </c>
      <c r="U223" s="15" t="s">
        <v>215</v>
      </c>
      <c r="V223" s="15" t="s">
        <v>222</v>
      </c>
      <c r="W223" s="15" t="s">
        <v>215</v>
      </c>
      <c r="X223" s="15" t="s">
        <v>222</v>
      </c>
      <c r="Y223" s="15" t="s">
        <v>224</v>
      </c>
    </row>
    <row r="224">
      <c r="A224" s="13" t="str">
        <f t="shared" si="2"/>
        <v>DSD_15 20162768 Nguyễn Thị Mừng</v>
      </c>
      <c r="B224" s="14">
        <v>43732.90986216435</v>
      </c>
      <c r="C224" s="15" t="s">
        <v>160</v>
      </c>
      <c r="D224" s="16">
        <v>0.0</v>
      </c>
      <c r="E224" s="15" t="s">
        <v>308</v>
      </c>
      <c r="F224" s="15" t="s">
        <v>710</v>
      </c>
      <c r="G224" s="15" t="s">
        <v>4467</v>
      </c>
      <c r="H224" s="15" t="s">
        <v>4468</v>
      </c>
      <c r="I224" s="15" t="s">
        <v>4469</v>
      </c>
      <c r="J224" s="17" t="s">
        <v>4470</v>
      </c>
      <c r="K224" s="15" t="s">
        <v>4651</v>
      </c>
      <c r="L224" s="15" t="s">
        <v>4472</v>
      </c>
      <c r="N224" s="15" t="s">
        <v>4473</v>
      </c>
      <c r="O224" s="15" t="s">
        <v>4445</v>
      </c>
      <c r="P224" s="15" t="s">
        <v>224</v>
      </c>
      <c r="Q224" s="15" t="s">
        <v>224</v>
      </c>
      <c r="R224" s="15" t="s">
        <v>224</v>
      </c>
      <c r="S224" s="15" t="s">
        <v>224</v>
      </c>
      <c r="T224" s="15" t="s">
        <v>224</v>
      </c>
      <c r="W224" s="15" t="s">
        <v>224</v>
      </c>
      <c r="Y224" s="15" t="s">
        <v>224</v>
      </c>
    </row>
    <row r="225">
      <c r="A225" s="13" t="str">
        <f t="shared" si="2"/>
        <v>DSD_15 20163228 Nguyễn Anh Phương</v>
      </c>
      <c r="B225" s="14">
        <v>43732.876860439814</v>
      </c>
      <c r="C225" s="15" t="s">
        <v>229</v>
      </c>
      <c r="D225" s="16">
        <v>0.0</v>
      </c>
      <c r="E225" s="15" t="s">
        <v>369</v>
      </c>
      <c r="F225" s="15" t="s">
        <v>710</v>
      </c>
      <c r="G225" s="15" t="s">
        <v>710</v>
      </c>
      <c r="H225" s="15" t="s">
        <v>4694</v>
      </c>
      <c r="I225" s="15" t="s">
        <v>4695</v>
      </c>
      <c r="J225" s="17" t="s">
        <v>4696</v>
      </c>
      <c r="K225" s="15" t="s">
        <v>4651</v>
      </c>
      <c r="L225" s="15" t="s">
        <v>4697</v>
      </c>
      <c r="N225" s="15" t="s">
        <v>4698</v>
      </c>
      <c r="O225" s="15" t="s">
        <v>4699</v>
      </c>
      <c r="P225" s="15" t="s">
        <v>224</v>
      </c>
      <c r="Q225" s="15" t="s">
        <v>224</v>
      </c>
      <c r="R225" s="15" t="s">
        <v>218</v>
      </c>
      <c r="S225" s="15" t="s">
        <v>224</v>
      </c>
      <c r="U225" s="15" t="s">
        <v>224</v>
      </c>
      <c r="W225" s="15" t="s">
        <v>224</v>
      </c>
      <c r="AI225" s="15" t="s">
        <v>224</v>
      </c>
      <c r="AJ225" s="15" t="s">
        <v>224</v>
      </c>
      <c r="AM225" s="15" t="s">
        <v>224</v>
      </c>
      <c r="AN225" s="15" t="s">
        <v>224</v>
      </c>
      <c r="AP225" s="15" t="s">
        <v>224</v>
      </c>
      <c r="AR225" s="15" t="s">
        <v>222</v>
      </c>
      <c r="AS225" s="15" t="s">
        <v>224</v>
      </c>
      <c r="AZ225" s="15" t="s">
        <v>340</v>
      </c>
      <c r="BW225" s="15" t="s">
        <v>224</v>
      </c>
      <c r="BX225" s="15" t="s">
        <v>224</v>
      </c>
      <c r="BY225" s="15" t="s">
        <v>224</v>
      </c>
      <c r="BZ225" s="15" t="s">
        <v>224</v>
      </c>
      <c r="CA225" s="15" t="s">
        <v>224</v>
      </c>
      <c r="CB225" s="15" t="s">
        <v>224</v>
      </c>
      <c r="CC225" s="15" t="s">
        <v>224</v>
      </c>
      <c r="CD225" s="15" t="s">
        <v>224</v>
      </c>
      <c r="CE225" s="15" t="s">
        <v>224</v>
      </c>
      <c r="CF225" s="15" t="s">
        <v>224</v>
      </c>
      <c r="CK225" s="15" t="s">
        <v>224</v>
      </c>
      <c r="CM225" s="15" t="s">
        <v>224</v>
      </c>
      <c r="CU225" s="15" t="s">
        <v>4705</v>
      </c>
    </row>
    <row r="226">
      <c r="A226" s="13" t="str">
        <f t="shared" si="2"/>
        <v>DSD_15 20164052 Đoàn Văn Tiến</v>
      </c>
      <c r="B226" s="14">
        <v>43732.96460103009</v>
      </c>
      <c r="C226" s="15" t="s">
        <v>194</v>
      </c>
      <c r="D226" s="16">
        <v>0.0</v>
      </c>
      <c r="E226" s="15" t="s">
        <v>418</v>
      </c>
      <c r="F226" s="15" t="s">
        <v>710</v>
      </c>
      <c r="G226" s="15" t="s">
        <v>3342</v>
      </c>
      <c r="H226" s="15" t="s">
        <v>4709</v>
      </c>
      <c r="I226" s="15" t="s">
        <v>4710</v>
      </c>
      <c r="J226" s="17" t="s">
        <v>4711</v>
      </c>
      <c r="K226" s="15" t="s">
        <v>4641</v>
      </c>
      <c r="L226" s="15" t="s">
        <v>4642</v>
      </c>
      <c r="N226" s="15" t="s">
        <v>379</v>
      </c>
      <c r="O226" s="15" t="s">
        <v>379</v>
      </c>
      <c r="W226" s="15" t="s">
        <v>688</v>
      </c>
      <c r="Y226" s="15" t="s">
        <v>688</v>
      </c>
      <c r="BQ226" s="15" t="s">
        <v>224</v>
      </c>
      <c r="BR226" s="15" t="s">
        <v>224</v>
      </c>
      <c r="BS226" s="15" t="s">
        <v>222</v>
      </c>
    </row>
    <row r="227">
      <c r="A227" s="13" t="str">
        <f t="shared" si="2"/>
        <v>DSD_15 20164052 Đoàn Văn Tiến</v>
      </c>
      <c r="B227" s="14">
        <v>43732.94611409723</v>
      </c>
      <c r="C227" s="15" t="s">
        <v>194</v>
      </c>
      <c r="D227" s="16">
        <v>0.0</v>
      </c>
      <c r="E227" s="15" t="s">
        <v>418</v>
      </c>
      <c r="F227" s="15" t="s">
        <v>710</v>
      </c>
      <c r="G227" s="15" t="s">
        <v>4712</v>
      </c>
      <c r="H227" s="15" t="s">
        <v>4713</v>
      </c>
      <c r="I227" s="15" t="s">
        <v>4713</v>
      </c>
      <c r="J227" s="17" t="s">
        <v>4714</v>
      </c>
      <c r="K227" s="15" t="s">
        <v>4641</v>
      </c>
      <c r="L227" s="15" t="s">
        <v>4642</v>
      </c>
      <c r="N227" s="15" t="s">
        <v>379</v>
      </c>
      <c r="O227" s="15" t="s">
        <v>379</v>
      </c>
      <c r="P227" s="15" t="s">
        <v>224</v>
      </c>
      <c r="Q227" s="15" t="s">
        <v>224</v>
      </c>
      <c r="R227" s="15" t="s">
        <v>224</v>
      </c>
      <c r="W227" s="15" t="s">
        <v>688</v>
      </c>
      <c r="X227" s="15" t="s">
        <v>688</v>
      </c>
      <c r="Y227" s="15" t="s">
        <v>688</v>
      </c>
    </row>
    <row r="228">
      <c r="A228" s="13" t="str">
        <f t="shared" si="2"/>
        <v>DSD_16 20150424 Đào Huy  Chương</v>
      </c>
      <c r="B228" s="14">
        <v>43732.94533107639</v>
      </c>
      <c r="C228" s="15" t="s">
        <v>532</v>
      </c>
      <c r="D228" s="16">
        <v>0.0</v>
      </c>
      <c r="E228" s="15" t="s">
        <v>533</v>
      </c>
      <c r="F228" s="15" t="s">
        <v>2822</v>
      </c>
      <c r="G228" s="15" t="s">
        <v>4719</v>
      </c>
      <c r="H228" s="15" t="s">
        <v>4720</v>
      </c>
      <c r="I228" s="15" t="s">
        <v>4721</v>
      </c>
      <c r="J228" s="17" t="s">
        <v>4723</v>
      </c>
      <c r="K228" s="15" t="s">
        <v>4724</v>
      </c>
      <c r="L228" s="15" t="s">
        <v>4725</v>
      </c>
      <c r="N228" s="15" t="s">
        <v>4726</v>
      </c>
      <c r="O228" s="15" t="s">
        <v>4727</v>
      </c>
    </row>
    <row r="229">
      <c r="A229" s="13" t="str">
        <f t="shared" si="2"/>
        <v>DSD_16 20150424 Đào Huy  Chương</v>
      </c>
      <c r="B229" s="14">
        <v>43732.95765523148</v>
      </c>
      <c r="C229" s="15" t="s">
        <v>532</v>
      </c>
      <c r="D229" s="16">
        <v>0.0</v>
      </c>
      <c r="E229" s="15" t="s">
        <v>533</v>
      </c>
      <c r="F229" s="15" t="s">
        <v>2822</v>
      </c>
      <c r="G229" s="15" t="s">
        <v>4719</v>
      </c>
      <c r="H229" s="15" t="s">
        <v>4728</v>
      </c>
      <c r="I229" s="15" t="s">
        <v>4729</v>
      </c>
      <c r="J229" s="17" t="s">
        <v>4730</v>
      </c>
      <c r="K229" s="15" t="s">
        <v>4731</v>
      </c>
      <c r="L229" s="15" t="s">
        <v>4732</v>
      </c>
      <c r="N229" s="15" t="s">
        <v>379</v>
      </c>
      <c r="O229" s="15" t="s">
        <v>4731</v>
      </c>
    </row>
    <row r="230">
      <c r="A230" s="13" t="str">
        <f t="shared" si="2"/>
        <v>DSD_16 20151123 Nguyễn Tuấn Giao</v>
      </c>
      <c r="B230" s="14">
        <v>43732.97441836806</v>
      </c>
      <c r="C230" s="15" t="s">
        <v>567</v>
      </c>
      <c r="D230" s="16">
        <v>0.0</v>
      </c>
      <c r="E230" s="15" t="s">
        <v>382</v>
      </c>
      <c r="F230" s="15" t="s">
        <v>2822</v>
      </c>
      <c r="G230" s="15" t="s">
        <v>4734</v>
      </c>
      <c r="H230" s="15" t="s">
        <v>4735</v>
      </c>
      <c r="I230" s="15" t="s">
        <v>4735</v>
      </c>
      <c r="J230" s="17" t="s">
        <v>4736</v>
      </c>
      <c r="K230" s="15" t="s">
        <v>4737</v>
      </c>
      <c r="L230" s="15" t="s">
        <v>4738</v>
      </c>
      <c r="N230" s="15" t="s">
        <v>3066</v>
      </c>
      <c r="O230" s="15" t="s">
        <v>4739</v>
      </c>
    </row>
    <row r="231">
      <c r="A231" s="13" t="str">
        <f t="shared" si="2"/>
        <v>DSD_16 20151444 Trần Văn Hiệp</v>
      </c>
      <c r="B231" s="14">
        <v>43733.06328998842</v>
      </c>
      <c r="C231" s="15" t="s">
        <v>606</v>
      </c>
      <c r="D231" s="16">
        <v>0.0</v>
      </c>
      <c r="E231" s="15" t="s">
        <v>456</v>
      </c>
      <c r="F231" s="15" t="s">
        <v>2822</v>
      </c>
      <c r="G231" s="15" t="s">
        <v>4743</v>
      </c>
      <c r="H231" s="15" t="s">
        <v>4744</v>
      </c>
      <c r="I231" s="15" t="s">
        <v>4744</v>
      </c>
      <c r="J231" s="17" t="s">
        <v>4746</v>
      </c>
      <c r="K231" s="15" t="s">
        <v>4747</v>
      </c>
      <c r="L231" s="15" t="s">
        <v>4749</v>
      </c>
      <c r="N231" s="15" t="s">
        <v>4750</v>
      </c>
      <c r="O231" s="15" t="s">
        <v>4751</v>
      </c>
    </row>
    <row r="232">
      <c r="A232" s="13" t="str">
        <f t="shared" si="2"/>
        <v>DSD_16 20151444 Trần Văn Hiệp</v>
      </c>
      <c r="B232" s="14">
        <v>43733.06777730324</v>
      </c>
      <c r="C232" s="15" t="s">
        <v>606</v>
      </c>
      <c r="D232" s="16">
        <v>0.0</v>
      </c>
      <c r="E232" s="15" t="s">
        <v>456</v>
      </c>
      <c r="F232" s="15" t="s">
        <v>2822</v>
      </c>
      <c r="G232" s="15" t="s">
        <v>4743</v>
      </c>
      <c r="H232" s="15" t="s">
        <v>4752</v>
      </c>
      <c r="I232" s="15" t="s">
        <v>4752</v>
      </c>
      <c r="J232" s="17" t="s">
        <v>4753</v>
      </c>
      <c r="K232" s="15" t="s">
        <v>4747</v>
      </c>
      <c r="L232" s="15" t="s">
        <v>4754</v>
      </c>
      <c r="N232" s="15" t="s">
        <v>4750</v>
      </c>
      <c r="O232" s="15" t="s">
        <v>4751</v>
      </c>
    </row>
    <row r="233">
      <c r="A233" s="13" t="str">
        <f t="shared" si="2"/>
        <v>DSD_16 20152594 Nguyễn Xuân  Nam</v>
      </c>
      <c r="B233" s="14">
        <v>43732.914179189815</v>
      </c>
      <c r="C233" s="15" t="s">
        <v>493</v>
      </c>
      <c r="D233" s="16">
        <v>0.0</v>
      </c>
      <c r="E233" s="15" t="s">
        <v>494</v>
      </c>
      <c r="F233" s="15" t="s">
        <v>2822</v>
      </c>
      <c r="G233" s="15" t="s">
        <v>663</v>
      </c>
      <c r="H233" s="15" t="s">
        <v>4755</v>
      </c>
      <c r="I233" s="15" t="s">
        <v>4755</v>
      </c>
      <c r="J233" s="17" t="s">
        <v>4756</v>
      </c>
      <c r="K233" s="15" t="s">
        <v>4757</v>
      </c>
      <c r="L233" s="15" t="s">
        <v>4758</v>
      </c>
      <c r="N233" s="15" t="s">
        <v>4759</v>
      </c>
      <c r="O233" s="15" t="s">
        <v>4759</v>
      </c>
    </row>
    <row r="234">
      <c r="A234" s="13" t="str">
        <f t="shared" si="2"/>
        <v>DSD_16 20152594 Nguyễn Xuân  Nam</v>
      </c>
      <c r="B234" s="14">
        <v>43732.92671745371</v>
      </c>
      <c r="C234" s="15" t="s">
        <v>493</v>
      </c>
      <c r="D234" s="16">
        <v>0.0</v>
      </c>
      <c r="E234" s="15" t="s">
        <v>494</v>
      </c>
      <c r="F234" s="15" t="s">
        <v>2822</v>
      </c>
      <c r="G234" s="15" t="s">
        <v>663</v>
      </c>
      <c r="H234" s="15" t="s">
        <v>4760</v>
      </c>
      <c r="I234" s="15" t="s">
        <v>4760</v>
      </c>
      <c r="J234" s="17" t="s">
        <v>4761</v>
      </c>
      <c r="K234" s="15" t="s">
        <v>4757</v>
      </c>
      <c r="L234" s="15" t="s">
        <v>4762</v>
      </c>
      <c r="N234" s="15" t="s">
        <v>4759</v>
      </c>
      <c r="O234" s="15" t="s">
        <v>4759</v>
      </c>
    </row>
    <row r="235">
      <c r="A235" s="13" t="str">
        <f t="shared" si="2"/>
        <v>DSD_16 20152978 Phan Văn  Quang</v>
      </c>
      <c r="B235" s="14">
        <v>43732.97842612269</v>
      </c>
      <c r="C235" s="15" t="s">
        <v>2923</v>
      </c>
      <c r="D235" s="16">
        <v>0.0</v>
      </c>
      <c r="E235" s="15" t="s">
        <v>487</v>
      </c>
      <c r="F235" s="15" t="s">
        <v>2822</v>
      </c>
      <c r="G235" s="15" t="s">
        <v>2822</v>
      </c>
      <c r="H235" s="15" t="s">
        <v>2924</v>
      </c>
      <c r="I235" s="15" t="s">
        <v>2924</v>
      </c>
      <c r="J235" s="17" t="s">
        <v>2925</v>
      </c>
      <c r="K235" s="15" t="s">
        <v>2926</v>
      </c>
      <c r="L235" s="15" t="s">
        <v>2927</v>
      </c>
      <c r="N235" s="15" t="s">
        <v>2928</v>
      </c>
      <c r="O235" s="15" t="s">
        <v>2929</v>
      </c>
    </row>
    <row r="236">
      <c r="A236" s="13" t="str">
        <f t="shared" si="2"/>
        <v>DSD_16 20152978 Phan Văn  Quang</v>
      </c>
      <c r="B236" s="14">
        <v>43732.99960144676</v>
      </c>
      <c r="C236" s="15" t="s">
        <v>2923</v>
      </c>
      <c r="D236" s="16">
        <v>0.0</v>
      </c>
      <c r="E236" s="15" t="s">
        <v>487</v>
      </c>
      <c r="F236" s="15" t="s">
        <v>2822</v>
      </c>
      <c r="G236" s="15" t="s">
        <v>2822</v>
      </c>
      <c r="H236" s="15" t="s">
        <v>2932</v>
      </c>
      <c r="I236" s="15" t="s">
        <v>2932</v>
      </c>
      <c r="J236" s="17" t="s">
        <v>2936</v>
      </c>
      <c r="K236" s="15" t="s">
        <v>2937</v>
      </c>
      <c r="L236" s="15" t="s">
        <v>2940</v>
      </c>
      <c r="N236" s="15" t="s">
        <v>2941</v>
      </c>
      <c r="O236" s="15" t="s">
        <v>2942</v>
      </c>
    </row>
    <row r="237">
      <c r="A237" s="13" t="str">
        <f t="shared" si="2"/>
        <v>DSD_16 20152978 Phan Văn  Quang</v>
      </c>
      <c r="B237" s="14">
        <v>43732.99228868056</v>
      </c>
      <c r="C237" s="15" t="s">
        <v>2923</v>
      </c>
      <c r="D237" s="16">
        <v>0.0</v>
      </c>
      <c r="E237" s="15" t="s">
        <v>487</v>
      </c>
      <c r="F237" s="15" t="s">
        <v>2822</v>
      </c>
      <c r="G237" s="15" t="s">
        <v>2947</v>
      </c>
      <c r="H237" s="15" t="s">
        <v>2949</v>
      </c>
      <c r="I237" s="15" t="s">
        <v>2949</v>
      </c>
      <c r="J237" s="17" t="s">
        <v>2951</v>
      </c>
      <c r="K237" s="15" t="s">
        <v>2952</v>
      </c>
      <c r="L237" s="15" t="s">
        <v>2953</v>
      </c>
      <c r="N237" s="15" t="s">
        <v>2956</v>
      </c>
      <c r="O237" s="15" t="s">
        <v>2957</v>
      </c>
    </row>
    <row r="238">
      <c r="A238" s="13" t="str">
        <f t="shared" si="2"/>
        <v>DSD_17 20144996 Trần Kim  Tuyến</v>
      </c>
      <c r="B238" s="14">
        <v>43734.54371174768</v>
      </c>
      <c r="C238" s="15" t="s">
        <v>562</v>
      </c>
      <c r="D238" s="16">
        <v>0.0</v>
      </c>
      <c r="E238" s="15" t="s">
        <v>563</v>
      </c>
      <c r="F238" s="15" t="s">
        <v>3273</v>
      </c>
      <c r="G238" s="15" t="s">
        <v>710</v>
      </c>
      <c r="H238" s="15" t="s">
        <v>3277</v>
      </c>
      <c r="I238" s="15" t="s">
        <v>4782</v>
      </c>
      <c r="J238" s="17" t="s">
        <v>4784</v>
      </c>
      <c r="K238" s="15" t="s">
        <v>4785</v>
      </c>
      <c r="L238" s="15" t="s">
        <v>4787</v>
      </c>
      <c r="N238" s="15" t="s">
        <v>379</v>
      </c>
      <c r="O238" s="15" t="s">
        <v>379</v>
      </c>
      <c r="P238" s="15" t="s">
        <v>224</v>
      </c>
      <c r="Q238" s="15" t="s">
        <v>224</v>
      </c>
      <c r="R238" s="15" t="s">
        <v>224</v>
      </c>
      <c r="S238" s="15" t="s">
        <v>224</v>
      </c>
      <c r="T238" s="15" t="s">
        <v>224</v>
      </c>
      <c r="U238" s="15" t="s">
        <v>224</v>
      </c>
      <c r="V238" s="15" t="s">
        <v>224</v>
      </c>
      <c r="W238" s="15" t="s">
        <v>224</v>
      </c>
      <c r="X238" s="15" t="s">
        <v>224</v>
      </c>
      <c r="Y238" s="15" t="s">
        <v>224</v>
      </c>
      <c r="Z238" s="15" t="s">
        <v>224</v>
      </c>
      <c r="AA238" s="15" t="s">
        <v>224</v>
      </c>
      <c r="AB238" s="15" t="s">
        <v>224</v>
      </c>
      <c r="AC238" s="15" t="s">
        <v>224</v>
      </c>
      <c r="AD238" s="15" t="s">
        <v>224</v>
      </c>
      <c r="AE238" s="15" t="s">
        <v>224</v>
      </c>
      <c r="AF238" s="15" t="s">
        <v>224</v>
      </c>
      <c r="AG238" s="15" t="s">
        <v>224</v>
      </c>
      <c r="AH238" s="15" t="s">
        <v>224</v>
      </c>
      <c r="AI238" s="15" t="s">
        <v>224</v>
      </c>
      <c r="AJ238" s="15" t="s">
        <v>224</v>
      </c>
      <c r="AK238" s="15" t="s">
        <v>224</v>
      </c>
      <c r="AL238" s="15" t="s">
        <v>224</v>
      </c>
      <c r="AM238" s="15" t="s">
        <v>224</v>
      </c>
      <c r="AN238" s="15" t="s">
        <v>224</v>
      </c>
      <c r="AO238" s="15" t="s">
        <v>224</v>
      </c>
      <c r="AP238" s="15" t="s">
        <v>224</v>
      </c>
      <c r="AQ238" s="15" t="s">
        <v>224</v>
      </c>
      <c r="AR238" s="15" t="s">
        <v>224</v>
      </c>
      <c r="AS238" s="15" t="s">
        <v>224</v>
      </c>
      <c r="AT238" s="15" t="s">
        <v>224</v>
      </c>
      <c r="AU238" s="15" t="s">
        <v>224</v>
      </c>
      <c r="AV238" s="15" t="s">
        <v>224</v>
      </c>
      <c r="AW238" s="15" t="s">
        <v>224</v>
      </c>
      <c r="AX238" s="15" t="s">
        <v>224</v>
      </c>
      <c r="AY238" s="15" t="s">
        <v>224</v>
      </c>
      <c r="AZ238" s="15" t="s">
        <v>224</v>
      </c>
      <c r="BA238" s="15" t="s">
        <v>224</v>
      </c>
      <c r="BB238" s="15" t="s">
        <v>224</v>
      </c>
      <c r="BC238" s="15" t="s">
        <v>224</v>
      </c>
      <c r="BD238" s="15" t="s">
        <v>224</v>
      </c>
      <c r="BE238" s="15" t="s">
        <v>224</v>
      </c>
      <c r="BF238" s="15" t="s">
        <v>224</v>
      </c>
      <c r="BG238" s="15" t="s">
        <v>224</v>
      </c>
      <c r="BH238" s="15" t="s">
        <v>224</v>
      </c>
      <c r="BI238" s="15" t="s">
        <v>224</v>
      </c>
      <c r="BJ238" s="15" t="s">
        <v>224</v>
      </c>
      <c r="BK238" s="15" t="s">
        <v>224</v>
      </c>
      <c r="BL238" s="15" t="s">
        <v>224</v>
      </c>
      <c r="BM238" s="15" t="s">
        <v>224</v>
      </c>
      <c r="BN238" s="15" t="s">
        <v>224</v>
      </c>
      <c r="BO238" s="15" t="s">
        <v>224</v>
      </c>
      <c r="BP238" s="15" t="s">
        <v>224</v>
      </c>
      <c r="BQ238" s="15" t="s">
        <v>224</v>
      </c>
      <c r="BR238" s="15" t="s">
        <v>224</v>
      </c>
      <c r="BS238" s="15" t="s">
        <v>224</v>
      </c>
      <c r="BT238" s="15" t="s">
        <v>224</v>
      </c>
      <c r="BU238" s="15" t="s">
        <v>224</v>
      </c>
      <c r="BV238" s="15" t="s">
        <v>224</v>
      </c>
      <c r="BW238" s="15" t="s">
        <v>224</v>
      </c>
      <c r="BX238" s="15" t="s">
        <v>224</v>
      </c>
      <c r="BY238" s="15" t="s">
        <v>224</v>
      </c>
      <c r="BZ238" s="15" t="s">
        <v>224</v>
      </c>
      <c r="CA238" s="15" t="s">
        <v>224</v>
      </c>
      <c r="CB238" s="15" t="s">
        <v>224</v>
      </c>
      <c r="CC238" s="15" t="s">
        <v>224</v>
      </c>
      <c r="CD238" s="15" t="s">
        <v>224</v>
      </c>
      <c r="CE238" s="15" t="s">
        <v>224</v>
      </c>
      <c r="CF238" s="15" t="s">
        <v>224</v>
      </c>
      <c r="CG238" s="15" t="s">
        <v>224</v>
      </c>
      <c r="CH238" s="15" t="s">
        <v>224</v>
      </c>
      <c r="CI238" s="15" t="s">
        <v>224</v>
      </c>
      <c r="CJ238" s="15" t="s">
        <v>224</v>
      </c>
      <c r="CK238" s="15" t="s">
        <v>224</v>
      </c>
      <c r="CL238" s="15" t="s">
        <v>224</v>
      </c>
      <c r="CM238" s="15" t="s">
        <v>224</v>
      </c>
      <c r="CN238" s="15" t="s">
        <v>224</v>
      </c>
      <c r="CO238" s="15" t="s">
        <v>224</v>
      </c>
      <c r="CP238" s="15" t="s">
        <v>224</v>
      </c>
      <c r="CQ238" s="15" t="s">
        <v>224</v>
      </c>
      <c r="CR238" s="15" t="s">
        <v>224</v>
      </c>
      <c r="CS238" s="15" t="s">
        <v>224</v>
      </c>
      <c r="CT238" s="15" t="s">
        <v>224</v>
      </c>
    </row>
    <row r="239">
      <c r="A239" s="13" t="str">
        <f t="shared" si="2"/>
        <v>DSD_17 20151557 Phạm Minh  Hoàng</v>
      </c>
      <c r="B239" s="14">
        <v>43732.977256620376</v>
      </c>
      <c r="C239" s="15" t="s">
        <v>455</v>
      </c>
      <c r="D239" s="16">
        <v>0.0</v>
      </c>
      <c r="E239" s="15" t="s">
        <v>730</v>
      </c>
      <c r="F239" s="15" t="s">
        <v>3273</v>
      </c>
      <c r="G239" s="15" t="s">
        <v>3277</v>
      </c>
      <c r="H239" s="15" t="s">
        <v>3279</v>
      </c>
      <c r="I239" s="15" t="s">
        <v>3279</v>
      </c>
      <c r="J239" s="17" t="s">
        <v>3280</v>
      </c>
      <c r="K239" s="15" t="s">
        <v>3281</v>
      </c>
      <c r="L239" s="15" t="s">
        <v>3282</v>
      </c>
      <c r="N239" s="15" t="s">
        <v>213</v>
      </c>
      <c r="O239" s="15" t="s">
        <v>213</v>
      </c>
      <c r="P239" s="15" t="s">
        <v>224</v>
      </c>
      <c r="Q239" s="15" t="s">
        <v>224</v>
      </c>
      <c r="R239" s="15" t="s">
        <v>224</v>
      </c>
      <c r="S239" s="15" t="s">
        <v>224</v>
      </c>
      <c r="T239" s="15" t="s">
        <v>224</v>
      </c>
      <c r="U239" s="15" t="s">
        <v>224</v>
      </c>
      <c r="V239" s="15" t="s">
        <v>224</v>
      </c>
      <c r="W239" s="15" t="s">
        <v>224</v>
      </c>
      <c r="X239" s="15" t="s">
        <v>224</v>
      </c>
      <c r="Y239" s="15" t="s">
        <v>224</v>
      </c>
      <c r="Z239" s="15" t="s">
        <v>224</v>
      </c>
      <c r="AA239" s="15" t="s">
        <v>224</v>
      </c>
      <c r="AB239" s="15" t="s">
        <v>224</v>
      </c>
      <c r="AC239" s="15" t="s">
        <v>224</v>
      </c>
      <c r="AD239" s="15" t="s">
        <v>224</v>
      </c>
      <c r="AE239" s="15" t="s">
        <v>224</v>
      </c>
      <c r="AF239" s="15" t="s">
        <v>224</v>
      </c>
      <c r="AG239" s="15" t="s">
        <v>224</v>
      </c>
      <c r="AH239" s="15" t="s">
        <v>224</v>
      </c>
      <c r="AI239" s="15" t="s">
        <v>224</v>
      </c>
      <c r="AJ239" s="15" t="s">
        <v>224</v>
      </c>
      <c r="AK239" s="15" t="s">
        <v>224</v>
      </c>
      <c r="AL239" s="15" t="s">
        <v>224</v>
      </c>
      <c r="AM239" s="15" t="s">
        <v>224</v>
      </c>
      <c r="AN239" s="15" t="s">
        <v>224</v>
      </c>
      <c r="AO239" s="15" t="s">
        <v>224</v>
      </c>
      <c r="AP239" s="15" t="s">
        <v>224</v>
      </c>
      <c r="AQ239" s="15" t="s">
        <v>224</v>
      </c>
      <c r="AR239" s="15" t="s">
        <v>224</v>
      </c>
      <c r="AS239" s="15" t="s">
        <v>224</v>
      </c>
      <c r="AT239" s="15" t="s">
        <v>224</v>
      </c>
      <c r="AU239" s="15" t="s">
        <v>224</v>
      </c>
      <c r="AV239" s="15" t="s">
        <v>224</v>
      </c>
      <c r="AW239" s="15" t="s">
        <v>224</v>
      </c>
      <c r="AX239" s="15" t="s">
        <v>224</v>
      </c>
      <c r="AY239" s="15" t="s">
        <v>224</v>
      </c>
      <c r="AZ239" s="15" t="s">
        <v>224</v>
      </c>
      <c r="BA239" s="15" t="s">
        <v>224</v>
      </c>
      <c r="BB239" s="15" t="s">
        <v>224</v>
      </c>
      <c r="BC239" s="15" t="s">
        <v>224</v>
      </c>
      <c r="BD239" s="15" t="s">
        <v>224</v>
      </c>
      <c r="BE239" s="15" t="s">
        <v>224</v>
      </c>
      <c r="BF239" s="15" t="s">
        <v>224</v>
      </c>
      <c r="BG239" s="15" t="s">
        <v>224</v>
      </c>
      <c r="BH239" s="15" t="s">
        <v>224</v>
      </c>
      <c r="BI239" s="15" t="s">
        <v>224</v>
      </c>
      <c r="BJ239" s="15" t="s">
        <v>224</v>
      </c>
      <c r="BK239" s="15" t="s">
        <v>224</v>
      </c>
      <c r="BL239" s="15" t="s">
        <v>224</v>
      </c>
      <c r="BM239" s="15" t="s">
        <v>224</v>
      </c>
      <c r="BN239" s="15" t="s">
        <v>224</v>
      </c>
      <c r="BO239" s="15" t="s">
        <v>224</v>
      </c>
      <c r="BP239" s="15" t="s">
        <v>224</v>
      </c>
      <c r="BQ239" s="15" t="s">
        <v>224</v>
      </c>
      <c r="BR239" s="15" t="s">
        <v>224</v>
      </c>
      <c r="BS239" s="15" t="s">
        <v>224</v>
      </c>
      <c r="BT239" s="15" t="s">
        <v>224</v>
      </c>
      <c r="BU239" s="15" t="s">
        <v>224</v>
      </c>
      <c r="BV239" s="15" t="s">
        <v>224</v>
      </c>
      <c r="BW239" s="15" t="s">
        <v>224</v>
      </c>
      <c r="BX239" s="15" t="s">
        <v>224</v>
      </c>
      <c r="BY239" s="15" t="s">
        <v>224</v>
      </c>
      <c r="BZ239" s="15" t="s">
        <v>224</v>
      </c>
      <c r="CA239" s="15" t="s">
        <v>224</v>
      </c>
      <c r="CB239" s="15" t="s">
        <v>224</v>
      </c>
      <c r="CC239" s="15" t="s">
        <v>224</v>
      </c>
      <c r="CD239" s="15" t="s">
        <v>224</v>
      </c>
      <c r="CE239" s="15" t="s">
        <v>224</v>
      </c>
      <c r="CF239" s="15" t="s">
        <v>224</v>
      </c>
      <c r="CG239" s="15" t="s">
        <v>224</v>
      </c>
      <c r="CH239" s="15" t="s">
        <v>224</v>
      </c>
      <c r="CI239" s="15" t="s">
        <v>224</v>
      </c>
      <c r="CJ239" s="15" t="s">
        <v>224</v>
      </c>
      <c r="CK239" s="15" t="s">
        <v>224</v>
      </c>
      <c r="CL239" s="15" t="s">
        <v>224</v>
      </c>
      <c r="CM239" s="15" t="s">
        <v>224</v>
      </c>
      <c r="CN239" s="15" t="s">
        <v>224</v>
      </c>
      <c r="CO239" s="15" t="s">
        <v>224</v>
      </c>
      <c r="CP239" s="15" t="s">
        <v>224</v>
      </c>
      <c r="CQ239" s="15" t="s">
        <v>224</v>
      </c>
      <c r="CR239" s="15" t="s">
        <v>224</v>
      </c>
      <c r="CS239" s="15" t="s">
        <v>224</v>
      </c>
      <c r="CT239" s="15" t="s">
        <v>224</v>
      </c>
    </row>
    <row r="240">
      <c r="A240" s="13" t="str">
        <f t="shared" si="2"/>
        <v>DSD_17 20151557 Phạm Minh  Hoàng</v>
      </c>
      <c r="B240" s="14">
        <v>43732.958929988425</v>
      </c>
      <c r="C240" s="15" t="s">
        <v>455</v>
      </c>
      <c r="D240" s="16">
        <v>0.0</v>
      </c>
      <c r="E240" s="15" t="s">
        <v>730</v>
      </c>
      <c r="F240" s="15" t="s">
        <v>3273</v>
      </c>
      <c r="G240" s="15" t="s">
        <v>710</v>
      </c>
      <c r="H240" s="15" t="s">
        <v>4817</v>
      </c>
      <c r="I240" s="15" t="s">
        <v>4818</v>
      </c>
      <c r="J240" s="17" t="s">
        <v>4819</v>
      </c>
      <c r="K240" s="15" t="s">
        <v>4820</v>
      </c>
      <c r="L240" s="15" t="s">
        <v>4821</v>
      </c>
      <c r="N240" s="15" t="s">
        <v>4822</v>
      </c>
      <c r="O240" s="15" t="s">
        <v>4824</v>
      </c>
      <c r="P240" s="15" t="s">
        <v>224</v>
      </c>
      <c r="Q240" s="15" t="s">
        <v>224</v>
      </c>
      <c r="R240" s="15" t="s">
        <v>224</v>
      </c>
      <c r="S240" s="15" t="s">
        <v>224</v>
      </c>
      <c r="T240" s="15" t="s">
        <v>224</v>
      </c>
      <c r="U240" s="15" t="s">
        <v>224</v>
      </c>
      <c r="V240" s="15" t="s">
        <v>224</v>
      </c>
      <c r="W240" s="15" t="s">
        <v>224</v>
      </c>
      <c r="X240" s="15" t="s">
        <v>224</v>
      </c>
      <c r="Y240" s="15" t="s">
        <v>224</v>
      </c>
      <c r="Z240" s="15" t="s">
        <v>224</v>
      </c>
      <c r="AA240" s="15" t="s">
        <v>224</v>
      </c>
      <c r="AB240" s="15" t="s">
        <v>224</v>
      </c>
      <c r="AC240" s="15" t="s">
        <v>224</v>
      </c>
      <c r="AD240" s="15" t="s">
        <v>224</v>
      </c>
      <c r="AE240" s="15" t="s">
        <v>224</v>
      </c>
      <c r="AF240" s="15" t="s">
        <v>224</v>
      </c>
      <c r="AG240" s="15" t="s">
        <v>224</v>
      </c>
      <c r="AH240" s="15" t="s">
        <v>224</v>
      </c>
      <c r="AI240" s="15" t="s">
        <v>224</v>
      </c>
      <c r="AJ240" s="15" t="s">
        <v>224</v>
      </c>
      <c r="AK240" s="15" t="s">
        <v>224</v>
      </c>
      <c r="AL240" s="15" t="s">
        <v>224</v>
      </c>
      <c r="AM240" s="15" t="s">
        <v>224</v>
      </c>
      <c r="AN240" s="15" t="s">
        <v>224</v>
      </c>
      <c r="AO240" s="15" t="s">
        <v>224</v>
      </c>
      <c r="AP240" s="15" t="s">
        <v>224</v>
      </c>
      <c r="AQ240" s="15" t="s">
        <v>224</v>
      </c>
      <c r="AR240" s="15" t="s">
        <v>224</v>
      </c>
      <c r="AS240" s="15" t="s">
        <v>224</v>
      </c>
      <c r="AT240" s="15" t="s">
        <v>224</v>
      </c>
      <c r="AU240" s="15" t="s">
        <v>224</v>
      </c>
      <c r="AV240" s="15" t="s">
        <v>224</v>
      </c>
      <c r="AW240" s="15" t="s">
        <v>224</v>
      </c>
      <c r="AX240" s="15" t="s">
        <v>224</v>
      </c>
      <c r="AY240" s="15" t="s">
        <v>224</v>
      </c>
      <c r="AZ240" s="15" t="s">
        <v>224</v>
      </c>
      <c r="BA240" s="15" t="s">
        <v>224</v>
      </c>
      <c r="BB240" s="15" t="s">
        <v>224</v>
      </c>
      <c r="BC240" s="15" t="s">
        <v>224</v>
      </c>
      <c r="BD240" s="15" t="s">
        <v>224</v>
      </c>
      <c r="BE240" s="15" t="s">
        <v>224</v>
      </c>
      <c r="BF240" s="15" t="s">
        <v>224</v>
      </c>
      <c r="BG240" s="15" t="s">
        <v>224</v>
      </c>
      <c r="BH240" s="15" t="s">
        <v>224</v>
      </c>
      <c r="BI240" s="15" t="s">
        <v>224</v>
      </c>
      <c r="BJ240" s="15" t="s">
        <v>224</v>
      </c>
      <c r="BK240" s="15" t="s">
        <v>224</v>
      </c>
      <c r="BL240" s="15" t="s">
        <v>224</v>
      </c>
      <c r="BM240" s="15" t="s">
        <v>224</v>
      </c>
      <c r="BN240" s="15" t="s">
        <v>224</v>
      </c>
      <c r="BO240" s="15" t="s">
        <v>224</v>
      </c>
      <c r="BP240" s="15" t="s">
        <v>224</v>
      </c>
      <c r="BQ240" s="15" t="s">
        <v>224</v>
      </c>
      <c r="BR240" s="15" t="s">
        <v>224</v>
      </c>
      <c r="BS240" s="15" t="s">
        <v>224</v>
      </c>
      <c r="BT240" s="15" t="s">
        <v>224</v>
      </c>
      <c r="BU240" s="15" t="s">
        <v>224</v>
      </c>
      <c r="BV240" s="15" t="s">
        <v>224</v>
      </c>
      <c r="BW240" s="15" t="s">
        <v>224</v>
      </c>
      <c r="BX240" s="15" t="s">
        <v>224</v>
      </c>
      <c r="BY240" s="15" t="s">
        <v>224</v>
      </c>
      <c r="BZ240" s="15" t="s">
        <v>224</v>
      </c>
      <c r="CA240" s="15" t="s">
        <v>224</v>
      </c>
      <c r="CB240" s="15" t="s">
        <v>224</v>
      </c>
      <c r="CC240" s="15" t="s">
        <v>224</v>
      </c>
      <c r="CD240" s="15" t="s">
        <v>224</v>
      </c>
      <c r="CE240" s="15" t="s">
        <v>224</v>
      </c>
      <c r="CF240" s="15" t="s">
        <v>224</v>
      </c>
      <c r="CG240" s="15" t="s">
        <v>224</v>
      </c>
      <c r="CH240" s="15" t="s">
        <v>224</v>
      </c>
      <c r="CI240" s="15" t="s">
        <v>224</v>
      </c>
      <c r="CJ240" s="15" t="s">
        <v>224</v>
      </c>
      <c r="CK240" s="15" t="s">
        <v>224</v>
      </c>
      <c r="CL240" s="15" t="s">
        <v>224</v>
      </c>
      <c r="CM240" s="15" t="s">
        <v>224</v>
      </c>
      <c r="CN240" s="15" t="s">
        <v>224</v>
      </c>
      <c r="CO240" s="15" t="s">
        <v>224</v>
      </c>
      <c r="CP240" s="15" t="s">
        <v>224</v>
      </c>
      <c r="CQ240" s="15" t="s">
        <v>224</v>
      </c>
      <c r="CR240" s="15" t="s">
        <v>224</v>
      </c>
      <c r="CS240" s="15" t="s">
        <v>224</v>
      </c>
      <c r="CT240" s="15" t="s">
        <v>224</v>
      </c>
    </row>
    <row r="241">
      <c r="A241" s="13" t="str">
        <f t="shared" si="2"/>
        <v>DSD_17 20151845 Hoàng Văn Hưng</v>
      </c>
      <c r="B241" s="14">
        <v>43732.87558746528</v>
      </c>
      <c r="C241" s="15" t="s">
        <v>219</v>
      </c>
      <c r="D241" s="16">
        <v>0.0</v>
      </c>
      <c r="E241" s="15" t="s">
        <v>509</v>
      </c>
      <c r="F241" s="15" t="s">
        <v>3273</v>
      </c>
      <c r="G241" s="15" t="s">
        <v>4836</v>
      </c>
      <c r="H241" s="15" t="s">
        <v>4837</v>
      </c>
      <c r="I241" s="15" t="s">
        <v>4838</v>
      </c>
      <c r="J241" s="17" t="s">
        <v>4839</v>
      </c>
      <c r="K241" s="15" t="s">
        <v>4841</v>
      </c>
      <c r="L241" s="15" t="s">
        <v>4842</v>
      </c>
      <c r="N241" s="15" t="s">
        <v>4843</v>
      </c>
      <c r="O241" s="15" t="s">
        <v>4844</v>
      </c>
      <c r="P241" s="15" t="s">
        <v>224</v>
      </c>
      <c r="Q241" s="15" t="s">
        <v>224</v>
      </c>
      <c r="R241" s="15" t="s">
        <v>224</v>
      </c>
      <c r="S241" s="15" t="s">
        <v>224</v>
      </c>
      <c r="T241" s="15" t="s">
        <v>224</v>
      </c>
      <c r="U241" s="15" t="s">
        <v>224</v>
      </c>
      <c r="V241" s="15" t="s">
        <v>224</v>
      </c>
      <c r="W241" s="15" t="s">
        <v>224</v>
      </c>
      <c r="X241" s="15" t="s">
        <v>224</v>
      </c>
      <c r="Y241" s="15" t="s">
        <v>224</v>
      </c>
      <c r="Z241" s="15" t="s">
        <v>224</v>
      </c>
      <c r="AA241" s="15" t="s">
        <v>224</v>
      </c>
      <c r="AB241" s="15" t="s">
        <v>224</v>
      </c>
      <c r="AC241" s="15" t="s">
        <v>224</v>
      </c>
      <c r="AD241" s="15" t="s">
        <v>224</v>
      </c>
      <c r="AE241" s="15" t="s">
        <v>224</v>
      </c>
      <c r="AF241" s="15" t="s">
        <v>224</v>
      </c>
      <c r="AG241" s="15" t="s">
        <v>224</v>
      </c>
      <c r="AH241" s="15" t="s">
        <v>224</v>
      </c>
      <c r="AI241" s="15" t="s">
        <v>224</v>
      </c>
      <c r="AJ241" s="15" t="s">
        <v>224</v>
      </c>
      <c r="AK241" s="15" t="s">
        <v>224</v>
      </c>
      <c r="AL241" s="15" t="s">
        <v>224</v>
      </c>
      <c r="AM241" s="15" t="s">
        <v>224</v>
      </c>
      <c r="AN241" s="15" t="s">
        <v>224</v>
      </c>
      <c r="AO241" s="15" t="s">
        <v>224</v>
      </c>
      <c r="AP241" s="15" t="s">
        <v>224</v>
      </c>
      <c r="AQ241" s="15" t="s">
        <v>224</v>
      </c>
      <c r="AR241" s="15" t="s">
        <v>224</v>
      </c>
      <c r="AS241" s="15" t="s">
        <v>224</v>
      </c>
      <c r="AT241" s="15" t="s">
        <v>224</v>
      </c>
      <c r="AU241" s="15" t="s">
        <v>224</v>
      </c>
      <c r="AV241" s="15" t="s">
        <v>224</v>
      </c>
      <c r="AW241" s="15" t="s">
        <v>224</v>
      </c>
      <c r="AX241" s="15" t="s">
        <v>224</v>
      </c>
      <c r="AY241" s="15" t="s">
        <v>224</v>
      </c>
      <c r="AZ241" s="15" t="s">
        <v>224</v>
      </c>
      <c r="BA241" s="15" t="s">
        <v>224</v>
      </c>
      <c r="BB241" s="15" t="s">
        <v>224</v>
      </c>
      <c r="BC241" s="15" t="s">
        <v>224</v>
      </c>
      <c r="BD241" s="15" t="s">
        <v>224</v>
      </c>
      <c r="BE241" s="15" t="s">
        <v>224</v>
      </c>
      <c r="BF241" s="15" t="s">
        <v>224</v>
      </c>
      <c r="BG241" s="15" t="s">
        <v>224</v>
      </c>
      <c r="BH241" s="15" t="s">
        <v>224</v>
      </c>
      <c r="BI241" s="15" t="s">
        <v>224</v>
      </c>
      <c r="BJ241" s="15" t="s">
        <v>224</v>
      </c>
      <c r="BK241" s="15" t="s">
        <v>224</v>
      </c>
      <c r="BL241" s="15" t="s">
        <v>224</v>
      </c>
      <c r="BM241" s="15" t="s">
        <v>224</v>
      </c>
      <c r="BN241" s="15" t="s">
        <v>224</v>
      </c>
      <c r="BO241" s="15" t="s">
        <v>224</v>
      </c>
      <c r="BP241" s="15" t="s">
        <v>224</v>
      </c>
      <c r="BQ241" s="15" t="s">
        <v>224</v>
      </c>
      <c r="BR241" s="15" t="s">
        <v>224</v>
      </c>
      <c r="BS241" s="15" t="s">
        <v>224</v>
      </c>
      <c r="BT241" s="15" t="s">
        <v>224</v>
      </c>
      <c r="BU241" s="15" t="s">
        <v>224</v>
      </c>
      <c r="BV241" s="15" t="s">
        <v>224</v>
      </c>
      <c r="BW241" s="15" t="s">
        <v>224</v>
      </c>
      <c r="BX241" s="15" t="s">
        <v>224</v>
      </c>
      <c r="BY241" s="15" t="s">
        <v>224</v>
      </c>
      <c r="BZ241" s="15" t="s">
        <v>224</v>
      </c>
      <c r="CA241" s="15" t="s">
        <v>224</v>
      </c>
      <c r="CB241" s="15" t="s">
        <v>224</v>
      </c>
      <c r="CC241" s="15" t="s">
        <v>224</v>
      </c>
      <c r="CD241" s="15" t="s">
        <v>224</v>
      </c>
      <c r="CE241" s="15" t="s">
        <v>224</v>
      </c>
      <c r="CF241" s="15" t="s">
        <v>224</v>
      </c>
      <c r="CG241" s="15" t="s">
        <v>224</v>
      </c>
      <c r="CH241" s="15" t="s">
        <v>224</v>
      </c>
      <c r="CI241" s="15" t="s">
        <v>224</v>
      </c>
      <c r="CJ241" s="15" t="s">
        <v>224</v>
      </c>
      <c r="CK241" s="15" t="s">
        <v>224</v>
      </c>
      <c r="CL241" s="15" t="s">
        <v>224</v>
      </c>
      <c r="CM241" s="15" t="s">
        <v>224</v>
      </c>
      <c r="CN241" s="15" t="s">
        <v>224</v>
      </c>
      <c r="CO241" s="15" t="s">
        <v>224</v>
      </c>
      <c r="CP241" s="15" t="s">
        <v>224</v>
      </c>
      <c r="CQ241" s="15" t="s">
        <v>224</v>
      </c>
      <c r="CR241" s="15" t="s">
        <v>224</v>
      </c>
      <c r="CS241" s="15" t="s">
        <v>224</v>
      </c>
      <c r="CT241" s="15" t="s">
        <v>224</v>
      </c>
    </row>
    <row r="242">
      <c r="A242" s="13" t="str">
        <f t="shared" si="2"/>
        <v>DSD_17 20151845 Hoàng Văn Hưng</v>
      </c>
      <c r="B242" s="14">
        <v>43732.892207453704</v>
      </c>
      <c r="C242" s="15" t="s">
        <v>219</v>
      </c>
      <c r="D242" s="16">
        <v>0.0</v>
      </c>
      <c r="E242" s="15" t="s">
        <v>509</v>
      </c>
      <c r="F242" s="15" t="s">
        <v>3273</v>
      </c>
      <c r="G242" s="15" t="s">
        <v>4836</v>
      </c>
      <c r="H242" s="15" t="s">
        <v>4861</v>
      </c>
      <c r="I242" s="15" t="s">
        <v>4862</v>
      </c>
      <c r="J242" s="17" t="s">
        <v>4864</v>
      </c>
      <c r="K242" s="15" t="s">
        <v>4866</v>
      </c>
      <c r="L242" s="15" t="s">
        <v>4868</v>
      </c>
      <c r="N242" s="15" t="s">
        <v>4870</v>
      </c>
      <c r="O242" s="15" t="s">
        <v>4871</v>
      </c>
      <c r="P242" s="15" t="s">
        <v>224</v>
      </c>
      <c r="Q242" s="15" t="s">
        <v>224</v>
      </c>
      <c r="R242" s="15" t="s">
        <v>224</v>
      </c>
      <c r="S242" s="15" t="s">
        <v>224</v>
      </c>
      <c r="T242" s="15" t="s">
        <v>224</v>
      </c>
      <c r="U242" s="15" t="s">
        <v>224</v>
      </c>
      <c r="V242" s="15" t="s">
        <v>224</v>
      </c>
      <c r="W242" s="15" t="s">
        <v>224</v>
      </c>
      <c r="X242" s="15" t="s">
        <v>224</v>
      </c>
      <c r="Y242" s="15" t="s">
        <v>224</v>
      </c>
      <c r="Z242" s="15" t="s">
        <v>224</v>
      </c>
      <c r="AA242" s="15" t="s">
        <v>224</v>
      </c>
      <c r="AB242" s="15" t="s">
        <v>224</v>
      </c>
      <c r="AC242" s="15" t="s">
        <v>224</v>
      </c>
      <c r="AD242" s="15" t="s">
        <v>224</v>
      </c>
      <c r="AE242" s="15" t="s">
        <v>224</v>
      </c>
      <c r="AF242" s="15" t="s">
        <v>224</v>
      </c>
      <c r="AG242" s="15" t="s">
        <v>224</v>
      </c>
      <c r="AH242" s="15" t="s">
        <v>224</v>
      </c>
      <c r="AI242" s="15" t="s">
        <v>224</v>
      </c>
      <c r="AJ242" s="15" t="s">
        <v>224</v>
      </c>
      <c r="AK242" s="15" t="s">
        <v>224</v>
      </c>
      <c r="AL242" s="15" t="s">
        <v>224</v>
      </c>
      <c r="AM242" s="15" t="s">
        <v>224</v>
      </c>
      <c r="AN242" s="15" t="s">
        <v>224</v>
      </c>
      <c r="AO242" s="15" t="s">
        <v>224</v>
      </c>
      <c r="AP242" s="15" t="s">
        <v>224</v>
      </c>
      <c r="AQ242" s="15" t="s">
        <v>224</v>
      </c>
      <c r="AR242" s="15" t="s">
        <v>224</v>
      </c>
      <c r="AS242" s="15" t="s">
        <v>224</v>
      </c>
      <c r="AT242" s="15" t="s">
        <v>224</v>
      </c>
      <c r="AU242" s="15" t="s">
        <v>224</v>
      </c>
      <c r="AV242" s="15" t="s">
        <v>224</v>
      </c>
      <c r="AW242" s="15" t="s">
        <v>224</v>
      </c>
      <c r="AX242" s="15" t="s">
        <v>224</v>
      </c>
      <c r="AY242" s="15" t="s">
        <v>224</v>
      </c>
      <c r="AZ242" s="15" t="s">
        <v>224</v>
      </c>
      <c r="BA242" s="15" t="s">
        <v>224</v>
      </c>
      <c r="BB242" s="15" t="s">
        <v>224</v>
      </c>
      <c r="BC242" s="15" t="s">
        <v>224</v>
      </c>
      <c r="BD242" s="15" t="s">
        <v>224</v>
      </c>
      <c r="BE242" s="15" t="s">
        <v>224</v>
      </c>
      <c r="BF242" s="15" t="s">
        <v>224</v>
      </c>
      <c r="BG242" s="15" t="s">
        <v>224</v>
      </c>
      <c r="BH242" s="15" t="s">
        <v>224</v>
      </c>
      <c r="BI242" s="15" t="s">
        <v>224</v>
      </c>
      <c r="BJ242" s="15" t="s">
        <v>224</v>
      </c>
      <c r="BK242" s="15" t="s">
        <v>224</v>
      </c>
      <c r="BL242" s="15" t="s">
        <v>224</v>
      </c>
      <c r="BM242" s="15" t="s">
        <v>224</v>
      </c>
      <c r="BN242" s="15" t="s">
        <v>224</v>
      </c>
      <c r="BO242" s="15" t="s">
        <v>224</v>
      </c>
      <c r="BP242" s="15" t="s">
        <v>224</v>
      </c>
      <c r="BQ242" s="15" t="s">
        <v>224</v>
      </c>
      <c r="BR242" s="15" t="s">
        <v>224</v>
      </c>
      <c r="BS242" s="15" t="s">
        <v>224</v>
      </c>
      <c r="BT242" s="15" t="s">
        <v>224</v>
      </c>
      <c r="BU242" s="15" t="s">
        <v>224</v>
      </c>
      <c r="BV242" s="15" t="s">
        <v>224</v>
      </c>
      <c r="BW242" s="15" t="s">
        <v>224</v>
      </c>
      <c r="BX242" s="15" t="s">
        <v>224</v>
      </c>
      <c r="BY242" s="15" t="s">
        <v>224</v>
      </c>
      <c r="BZ242" s="15" t="s">
        <v>224</v>
      </c>
      <c r="CA242" s="15" t="s">
        <v>224</v>
      </c>
      <c r="CB242" s="15" t="s">
        <v>224</v>
      </c>
      <c r="CC242" s="15" t="s">
        <v>224</v>
      </c>
      <c r="CD242" s="15" t="s">
        <v>224</v>
      </c>
      <c r="CE242" s="15" t="s">
        <v>224</v>
      </c>
      <c r="CF242" s="15" t="s">
        <v>224</v>
      </c>
      <c r="CG242" s="15" t="s">
        <v>224</v>
      </c>
      <c r="CH242" s="15" t="s">
        <v>224</v>
      </c>
      <c r="CI242" s="15" t="s">
        <v>224</v>
      </c>
      <c r="CJ242" s="15" t="s">
        <v>224</v>
      </c>
      <c r="CK242" s="15" t="s">
        <v>224</v>
      </c>
      <c r="CL242" s="15" t="s">
        <v>224</v>
      </c>
      <c r="CM242" s="15" t="s">
        <v>224</v>
      </c>
      <c r="CN242" s="15" t="s">
        <v>224</v>
      </c>
      <c r="CO242" s="15" t="s">
        <v>224</v>
      </c>
      <c r="CP242" s="15" t="s">
        <v>224</v>
      </c>
      <c r="CQ242" s="15" t="s">
        <v>224</v>
      </c>
      <c r="CR242" s="15" t="s">
        <v>224</v>
      </c>
      <c r="CS242" s="15" t="s">
        <v>224</v>
      </c>
      <c r="CT242" s="15" t="s">
        <v>224</v>
      </c>
    </row>
    <row r="243">
      <c r="A243" s="13" t="str">
        <f t="shared" si="2"/>
        <v>DSD_17 20151845 Hoàng Văn Hưng</v>
      </c>
      <c r="B243" s="14">
        <v>43732.90514265046</v>
      </c>
      <c r="C243" s="15" t="s">
        <v>219</v>
      </c>
      <c r="D243" s="16">
        <v>0.0</v>
      </c>
      <c r="E243" s="15" t="s">
        <v>509</v>
      </c>
      <c r="F243" s="15" t="s">
        <v>3273</v>
      </c>
      <c r="G243" s="15" t="s">
        <v>4836</v>
      </c>
      <c r="H243" s="15" t="s">
        <v>4888</v>
      </c>
      <c r="I243" s="15" t="s">
        <v>4888</v>
      </c>
      <c r="J243" s="17" t="s">
        <v>4889</v>
      </c>
      <c r="K243" s="15" t="s">
        <v>4890</v>
      </c>
      <c r="L243" s="15" t="s">
        <v>4891</v>
      </c>
      <c r="N243" s="15" t="s">
        <v>4892</v>
      </c>
      <c r="O243" s="15" t="s">
        <v>1828</v>
      </c>
      <c r="P243" s="15" t="s">
        <v>224</v>
      </c>
      <c r="Q243" s="15" t="s">
        <v>224</v>
      </c>
      <c r="R243" s="15" t="s">
        <v>224</v>
      </c>
      <c r="S243" s="15" t="s">
        <v>224</v>
      </c>
      <c r="T243" s="15" t="s">
        <v>224</v>
      </c>
      <c r="U243" s="15" t="s">
        <v>224</v>
      </c>
      <c r="V243" s="15" t="s">
        <v>224</v>
      </c>
      <c r="W243" s="15" t="s">
        <v>224</v>
      </c>
      <c r="X243" s="15" t="s">
        <v>224</v>
      </c>
      <c r="Y243" s="15" t="s">
        <v>224</v>
      </c>
      <c r="Z243" s="15" t="s">
        <v>224</v>
      </c>
      <c r="AA243" s="15" t="s">
        <v>224</v>
      </c>
      <c r="AB243" s="15" t="s">
        <v>224</v>
      </c>
      <c r="AC243" s="15" t="s">
        <v>224</v>
      </c>
      <c r="AD243" s="15" t="s">
        <v>224</v>
      </c>
      <c r="AE243" s="15" t="s">
        <v>224</v>
      </c>
      <c r="AF243" s="15" t="s">
        <v>224</v>
      </c>
      <c r="AG243" s="15" t="s">
        <v>224</v>
      </c>
      <c r="AH243" s="15" t="s">
        <v>224</v>
      </c>
      <c r="AI243" s="15" t="s">
        <v>224</v>
      </c>
      <c r="AJ243" s="15" t="s">
        <v>224</v>
      </c>
      <c r="AK243" s="15" t="s">
        <v>224</v>
      </c>
      <c r="AL243" s="15" t="s">
        <v>224</v>
      </c>
      <c r="AM243" s="15" t="s">
        <v>224</v>
      </c>
      <c r="AN243" s="15" t="s">
        <v>224</v>
      </c>
      <c r="AO243" s="15" t="s">
        <v>224</v>
      </c>
      <c r="AP243" s="15" t="s">
        <v>224</v>
      </c>
      <c r="AQ243" s="15" t="s">
        <v>224</v>
      </c>
      <c r="AR243" s="15" t="s">
        <v>224</v>
      </c>
      <c r="AS243" s="15" t="s">
        <v>224</v>
      </c>
      <c r="AT243" s="15" t="s">
        <v>224</v>
      </c>
      <c r="AU243" s="15" t="s">
        <v>224</v>
      </c>
      <c r="AV243" s="15" t="s">
        <v>224</v>
      </c>
      <c r="AW243" s="15" t="s">
        <v>224</v>
      </c>
      <c r="AX243" s="15" t="s">
        <v>224</v>
      </c>
      <c r="AY243" s="15" t="s">
        <v>224</v>
      </c>
      <c r="AZ243" s="15" t="s">
        <v>224</v>
      </c>
      <c r="BA243" s="15" t="s">
        <v>224</v>
      </c>
      <c r="BB243" s="15" t="s">
        <v>224</v>
      </c>
      <c r="BC243" s="15" t="s">
        <v>224</v>
      </c>
      <c r="BD243" s="15" t="s">
        <v>224</v>
      </c>
      <c r="BE243" s="15" t="s">
        <v>224</v>
      </c>
      <c r="BF243" s="15" t="s">
        <v>224</v>
      </c>
      <c r="BG243" s="15" t="s">
        <v>224</v>
      </c>
      <c r="BH243" s="15" t="s">
        <v>224</v>
      </c>
      <c r="BI243" s="15" t="s">
        <v>224</v>
      </c>
      <c r="BJ243" s="15" t="s">
        <v>224</v>
      </c>
      <c r="BK243" s="15" t="s">
        <v>224</v>
      </c>
      <c r="BL243" s="15" t="s">
        <v>224</v>
      </c>
      <c r="BM243" s="15" t="s">
        <v>224</v>
      </c>
      <c r="BN243" s="15" t="s">
        <v>224</v>
      </c>
      <c r="BO243" s="15" t="s">
        <v>224</v>
      </c>
      <c r="BP243" s="15" t="s">
        <v>224</v>
      </c>
      <c r="BQ243" s="15" t="s">
        <v>224</v>
      </c>
      <c r="BR243" s="15" t="s">
        <v>224</v>
      </c>
      <c r="BS243" s="15" t="s">
        <v>224</v>
      </c>
      <c r="BT243" s="15" t="s">
        <v>224</v>
      </c>
      <c r="BU243" s="15" t="s">
        <v>224</v>
      </c>
      <c r="BV243" s="15" t="s">
        <v>224</v>
      </c>
      <c r="BW243" s="15" t="s">
        <v>224</v>
      </c>
      <c r="BX243" s="15" t="s">
        <v>224</v>
      </c>
      <c r="BY243" s="15" t="s">
        <v>224</v>
      </c>
      <c r="BZ243" s="15" t="s">
        <v>224</v>
      </c>
      <c r="CA243" s="15" t="s">
        <v>224</v>
      </c>
      <c r="CB243" s="15" t="s">
        <v>224</v>
      </c>
      <c r="CC243" s="15" t="s">
        <v>224</v>
      </c>
      <c r="CD243" s="15" t="s">
        <v>224</v>
      </c>
      <c r="CE243" s="15" t="s">
        <v>224</v>
      </c>
      <c r="CF243" s="15" t="s">
        <v>224</v>
      </c>
      <c r="CG243" s="15" t="s">
        <v>224</v>
      </c>
      <c r="CH243" s="15" t="s">
        <v>224</v>
      </c>
      <c r="CI243" s="15" t="s">
        <v>224</v>
      </c>
      <c r="CJ243" s="15" t="s">
        <v>224</v>
      </c>
      <c r="CK243" s="15" t="s">
        <v>224</v>
      </c>
      <c r="CL243" s="15" t="s">
        <v>224</v>
      </c>
      <c r="CM243" s="15" t="s">
        <v>224</v>
      </c>
      <c r="CN243" s="15" t="s">
        <v>224</v>
      </c>
      <c r="CO243" s="15" t="s">
        <v>224</v>
      </c>
      <c r="CP243" s="15" t="s">
        <v>224</v>
      </c>
      <c r="CQ243" s="15" t="s">
        <v>224</v>
      </c>
      <c r="CR243" s="15" t="s">
        <v>224</v>
      </c>
      <c r="CS243" s="15" t="s">
        <v>224</v>
      </c>
      <c r="CT243" s="15" t="s">
        <v>224</v>
      </c>
    </row>
    <row r="244">
      <c r="A244" s="13" t="str">
        <f t="shared" si="2"/>
        <v>DSD_17 20152754 Nguyễn Thế Nhạ</v>
      </c>
      <c r="B244" s="14">
        <v>43733.04315640046</v>
      </c>
      <c r="C244" s="15" t="s">
        <v>303</v>
      </c>
      <c r="D244" s="16">
        <v>0.0</v>
      </c>
      <c r="E244" s="15" t="s">
        <v>517</v>
      </c>
      <c r="F244" s="15" t="s">
        <v>3273</v>
      </c>
      <c r="G244" s="15" t="s">
        <v>4914</v>
      </c>
      <c r="H244" s="15" t="s">
        <v>4915</v>
      </c>
      <c r="I244" s="15" t="s">
        <v>4915</v>
      </c>
      <c r="J244" s="17" t="s">
        <v>4916</v>
      </c>
      <c r="K244" s="15" t="s">
        <v>4917</v>
      </c>
      <c r="L244" s="15" t="s">
        <v>4918</v>
      </c>
      <c r="N244" s="15" t="s">
        <v>4919</v>
      </c>
      <c r="O244" s="15" t="s">
        <v>3066</v>
      </c>
    </row>
    <row r="245">
      <c r="A245" s="13" t="str">
        <f t="shared" si="2"/>
        <v>DSD_17 20179758 Bùi Nhật Trường</v>
      </c>
      <c r="B245" s="14">
        <v>43732.34954732639</v>
      </c>
      <c r="C245" s="15" t="s">
        <v>256</v>
      </c>
      <c r="D245" s="16">
        <v>0.0</v>
      </c>
      <c r="E245" s="15" t="s">
        <v>381</v>
      </c>
      <c r="F245" s="15" t="s">
        <v>3273</v>
      </c>
      <c r="G245" s="15" t="s">
        <v>3764</v>
      </c>
      <c r="H245" s="15" t="s">
        <v>4920</v>
      </c>
      <c r="I245" s="15" t="s">
        <v>3766</v>
      </c>
      <c r="J245" s="17" t="s">
        <v>3767</v>
      </c>
      <c r="K245" s="15" t="s">
        <v>4921</v>
      </c>
      <c r="L245" s="15" t="s">
        <v>3770</v>
      </c>
      <c r="N245" s="15" t="s">
        <v>3771</v>
      </c>
      <c r="O245" s="15" t="s">
        <v>3773</v>
      </c>
      <c r="P245" s="15" t="s">
        <v>224</v>
      </c>
      <c r="Q245" s="15" t="s">
        <v>224</v>
      </c>
      <c r="R245" s="15" t="s">
        <v>224</v>
      </c>
      <c r="S245" s="15" t="s">
        <v>224</v>
      </c>
      <c r="T245" s="15" t="s">
        <v>224</v>
      </c>
      <c r="U245" s="15" t="s">
        <v>224</v>
      </c>
      <c r="V245" s="15" t="s">
        <v>224</v>
      </c>
      <c r="W245" s="15" t="s">
        <v>224</v>
      </c>
      <c r="X245" s="15" t="s">
        <v>224</v>
      </c>
      <c r="Y245" s="15" t="s">
        <v>224</v>
      </c>
      <c r="Z245" s="15" t="s">
        <v>224</v>
      </c>
      <c r="AA245" s="15" t="s">
        <v>224</v>
      </c>
      <c r="AB245" s="15" t="s">
        <v>224</v>
      </c>
      <c r="AC245" s="15" t="s">
        <v>224</v>
      </c>
      <c r="AD245" s="15" t="s">
        <v>224</v>
      </c>
      <c r="AE245" s="15" t="s">
        <v>224</v>
      </c>
      <c r="AF245" s="15" t="s">
        <v>224</v>
      </c>
      <c r="AG245" s="15" t="s">
        <v>224</v>
      </c>
      <c r="AH245" s="15" t="s">
        <v>224</v>
      </c>
      <c r="AI245" s="15" t="s">
        <v>224</v>
      </c>
      <c r="AJ245" s="15" t="s">
        <v>224</v>
      </c>
      <c r="AK245" s="15" t="s">
        <v>224</v>
      </c>
      <c r="AL245" s="15" t="s">
        <v>224</v>
      </c>
      <c r="AM245" s="15" t="s">
        <v>224</v>
      </c>
      <c r="AN245" s="15" t="s">
        <v>224</v>
      </c>
      <c r="AO245" s="15" t="s">
        <v>224</v>
      </c>
      <c r="AP245" s="15" t="s">
        <v>224</v>
      </c>
      <c r="AQ245" s="15" t="s">
        <v>224</v>
      </c>
      <c r="AR245" s="15" t="s">
        <v>224</v>
      </c>
      <c r="AS245" s="15" t="s">
        <v>224</v>
      </c>
      <c r="AT245" s="15" t="s">
        <v>224</v>
      </c>
      <c r="AU245" s="15" t="s">
        <v>224</v>
      </c>
      <c r="AV245" s="15" t="s">
        <v>224</v>
      </c>
      <c r="AW245" s="15" t="s">
        <v>224</v>
      </c>
      <c r="AX245" s="15" t="s">
        <v>224</v>
      </c>
      <c r="AY245" s="15" t="s">
        <v>224</v>
      </c>
      <c r="AZ245" s="15" t="s">
        <v>224</v>
      </c>
      <c r="BA245" s="15" t="s">
        <v>224</v>
      </c>
      <c r="BB245" s="15" t="s">
        <v>224</v>
      </c>
      <c r="BC245" s="15" t="s">
        <v>224</v>
      </c>
      <c r="BD245" s="15" t="s">
        <v>224</v>
      </c>
      <c r="BE245" s="15" t="s">
        <v>224</v>
      </c>
      <c r="BF245" s="15" t="s">
        <v>224</v>
      </c>
      <c r="BG245" s="15" t="s">
        <v>224</v>
      </c>
      <c r="BH245" s="15" t="s">
        <v>224</v>
      </c>
      <c r="BI245" s="15" t="s">
        <v>224</v>
      </c>
      <c r="BJ245" s="15" t="s">
        <v>224</v>
      </c>
      <c r="BK245" s="15" t="s">
        <v>224</v>
      </c>
      <c r="BL245" s="15" t="s">
        <v>224</v>
      </c>
      <c r="BM245" s="15" t="s">
        <v>224</v>
      </c>
      <c r="BN245" s="15" t="s">
        <v>224</v>
      </c>
      <c r="BO245" s="15" t="s">
        <v>224</v>
      </c>
      <c r="BP245" s="15" t="s">
        <v>224</v>
      </c>
      <c r="BQ245" s="15" t="s">
        <v>224</v>
      </c>
      <c r="BR245" s="15" t="s">
        <v>224</v>
      </c>
      <c r="BS245" s="15" t="s">
        <v>224</v>
      </c>
      <c r="BT245" s="15" t="s">
        <v>224</v>
      </c>
      <c r="BU245" s="15" t="s">
        <v>224</v>
      </c>
      <c r="BV245" s="15" t="s">
        <v>224</v>
      </c>
      <c r="BW245" s="15" t="s">
        <v>224</v>
      </c>
      <c r="BX245" s="15" t="s">
        <v>224</v>
      </c>
      <c r="BY245" s="15" t="s">
        <v>224</v>
      </c>
      <c r="BZ245" s="15" t="s">
        <v>224</v>
      </c>
      <c r="CA245" s="15" t="s">
        <v>224</v>
      </c>
      <c r="CB245" s="15" t="s">
        <v>224</v>
      </c>
      <c r="CC245" s="15" t="s">
        <v>224</v>
      </c>
      <c r="CD245" s="15" t="s">
        <v>224</v>
      </c>
      <c r="CE245" s="15" t="s">
        <v>224</v>
      </c>
      <c r="CF245" s="15" t="s">
        <v>224</v>
      </c>
      <c r="CG245" s="15" t="s">
        <v>224</v>
      </c>
      <c r="CH245" s="15" t="s">
        <v>224</v>
      </c>
      <c r="CI245" s="15" t="s">
        <v>224</v>
      </c>
      <c r="CJ245" s="15" t="s">
        <v>224</v>
      </c>
      <c r="CK245" s="15" t="s">
        <v>224</v>
      </c>
      <c r="CL245" s="15" t="s">
        <v>224</v>
      </c>
      <c r="CM245" s="15" t="s">
        <v>224</v>
      </c>
      <c r="CN245" s="15" t="s">
        <v>224</v>
      </c>
      <c r="CO245" s="15" t="s">
        <v>224</v>
      </c>
      <c r="CP245" s="15" t="s">
        <v>224</v>
      </c>
      <c r="CQ245" s="15" t="s">
        <v>224</v>
      </c>
      <c r="CR245" s="15" t="s">
        <v>224</v>
      </c>
      <c r="CS245" s="15" t="s">
        <v>224</v>
      </c>
      <c r="CT245" s="15" t="s">
        <v>224</v>
      </c>
    </row>
    <row r="246">
      <c r="A246" s="13" t="str">
        <f t="shared" si="2"/>
        <v>DSD_17 20179758 Bùi Nhật Trường</v>
      </c>
      <c r="B246" s="14">
        <v>43732.353674224534</v>
      </c>
      <c r="C246" s="15" t="s">
        <v>256</v>
      </c>
      <c r="D246" s="16">
        <v>0.0</v>
      </c>
      <c r="E246" s="15" t="s">
        <v>381</v>
      </c>
      <c r="F246" s="15" t="s">
        <v>3273</v>
      </c>
      <c r="G246" s="15" t="s">
        <v>3764</v>
      </c>
      <c r="H246" s="15" t="s">
        <v>3800</v>
      </c>
      <c r="I246" s="15" t="s">
        <v>3800</v>
      </c>
      <c r="J246" s="17" t="s">
        <v>3801</v>
      </c>
      <c r="K246" s="15" t="s">
        <v>2826</v>
      </c>
      <c r="L246" s="15" t="s">
        <v>3803</v>
      </c>
      <c r="N246" s="15" t="s">
        <v>379</v>
      </c>
      <c r="O246" s="15" t="s">
        <v>3806</v>
      </c>
      <c r="P246" s="15" t="s">
        <v>224</v>
      </c>
      <c r="Q246" s="15" t="s">
        <v>224</v>
      </c>
      <c r="R246" s="15" t="s">
        <v>224</v>
      </c>
      <c r="S246" s="15" t="s">
        <v>224</v>
      </c>
      <c r="T246" s="15" t="s">
        <v>224</v>
      </c>
      <c r="U246" s="15" t="s">
        <v>224</v>
      </c>
      <c r="V246" s="15" t="s">
        <v>224</v>
      </c>
      <c r="W246" s="15" t="s">
        <v>224</v>
      </c>
      <c r="X246" s="15" t="s">
        <v>224</v>
      </c>
      <c r="Y246" s="15" t="s">
        <v>224</v>
      </c>
      <c r="Z246" s="15" t="s">
        <v>224</v>
      </c>
      <c r="AA246" s="15" t="s">
        <v>224</v>
      </c>
      <c r="AB246" s="15" t="s">
        <v>224</v>
      </c>
      <c r="AC246" s="15" t="s">
        <v>224</v>
      </c>
      <c r="AD246" s="15" t="s">
        <v>224</v>
      </c>
      <c r="AE246" s="15" t="s">
        <v>224</v>
      </c>
      <c r="AF246" s="15" t="s">
        <v>224</v>
      </c>
      <c r="AG246" s="15" t="s">
        <v>224</v>
      </c>
      <c r="AH246" s="15" t="s">
        <v>224</v>
      </c>
      <c r="AI246" s="15" t="s">
        <v>224</v>
      </c>
      <c r="AJ246" s="15" t="s">
        <v>224</v>
      </c>
      <c r="AK246" s="15" t="s">
        <v>224</v>
      </c>
      <c r="AL246" s="15" t="s">
        <v>224</v>
      </c>
      <c r="AM246" s="15" t="s">
        <v>224</v>
      </c>
      <c r="AN246" s="15" t="s">
        <v>224</v>
      </c>
      <c r="AO246" s="15" t="s">
        <v>224</v>
      </c>
      <c r="AP246" s="15" t="s">
        <v>224</v>
      </c>
      <c r="AQ246" s="15" t="s">
        <v>224</v>
      </c>
      <c r="AR246" s="15" t="s">
        <v>224</v>
      </c>
      <c r="AS246" s="15" t="s">
        <v>224</v>
      </c>
      <c r="AT246" s="15" t="s">
        <v>224</v>
      </c>
      <c r="AU246" s="15" t="s">
        <v>224</v>
      </c>
      <c r="AV246" s="15" t="s">
        <v>224</v>
      </c>
      <c r="AW246" s="15" t="s">
        <v>224</v>
      </c>
      <c r="AX246" s="15" t="s">
        <v>224</v>
      </c>
      <c r="AY246" s="15" t="s">
        <v>224</v>
      </c>
      <c r="AZ246" s="15" t="s">
        <v>224</v>
      </c>
      <c r="BA246" s="15" t="s">
        <v>224</v>
      </c>
      <c r="BB246" s="15" t="s">
        <v>224</v>
      </c>
      <c r="BC246" s="15" t="s">
        <v>224</v>
      </c>
      <c r="BD246" s="15" t="s">
        <v>224</v>
      </c>
      <c r="BE246" s="15" t="s">
        <v>224</v>
      </c>
      <c r="BF246" s="15" t="s">
        <v>224</v>
      </c>
      <c r="BG246" s="15" t="s">
        <v>224</v>
      </c>
      <c r="BH246" s="15" t="s">
        <v>224</v>
      </c>
      <c r="BI246" s="15" t="s">
        <v>224</v>
      </c>
      <c r="BJ246" s="15" t="s">
        <v>224</v>
      </c>
      <c r="BK246" s="15" t="s">
        <v>224</v>
      </c>
      <c r="BL246" s="15" t="s">
        <v>224</v>
      </c>
      <c r="BM246" s="15" t="s">
        <v>224</v>
      </c>
      <c r="BN246" s="15" t="s">
        <v>224</v>
      </c>
      <c r="BO246" s="15" t="s">
        <v>224</v>
      </c>
      <c r="BP246" s="15" t="s">
        <v>224</v>
      </c>
      <c r="BQ246" s="15" t="s">
        <v>224</v>
      </c>
      <c r="BR246" s="15" t="s">
        <v>224</v>
      </c>
      <c r="BS246" s="15" t="s">
        <v>224</v>
      </c>
      <c r="BT246" s="15" t="s">
        <v>224</v>
      </c>
      <c r="BU246" s="15" t="s">
        <v>224</v>
      </c>
      <c r="BV246" s="15" t="s">
        <v>224</v>
      </c>
      <c r="BW246" s="15" t="s">
        <v>224</v>
      </c>
      <c r="BX246" s="15" t="s">
        <v>224</v>
      </c>
      <c r="BY246" s="15" t="s">
        <v>224</v>
      </c>
      <c r="BZ246" s="15" t="s">
        <v>224</v>
      </c>
      <c r="CA246" s="15" t="s">
        <v>224</v>
      </c>
      <c r="CB246" s="15" t="s">
        <v>224</v>
      </c>
      <c r="CC246" s="15" t="s">
        <v>224</v>
      </c>
      <c r="CD246" s="15" t="s">
        <v>224</v>
      </c>
      <c r="CE246" s="15" t="s">
        <v>224</v>
      </c>
      <c r="CF246" s="15" t="s">
        <v>224</v>
      </c>
      <c r="CG246" s="15" t="s">
        <v>224</v>
      </c>
      <c r="CH246" s="15" t="s">
        <v>224</v>
      </c>
      <c r="CI246" s="15" t="s">
        <v>224</v>
      </c>
      <c r="CJ246" s="15" t="s">
        <v>224</v>
      </c>
      <c r="CK246" s="15" t="s">
        <v>224</v>
      </c>
      <c r="CL246" s="15" t="s">
        <v>224</v>
      </c>
      <c r="CM246" s="15" t="s">
        <v>224</v>
      </c>
      <c r="CN246" s="15" t="s">
        <v>224</v>
      </c>
      <c r="CO246" s="15" t="s">
        <v>224</v>
      </c>
      <c r="CP246" s="15" t="s">
        <v>224</v>
      </c>
      <c r="CQ246" s="15" t="s">
        <v>224</v>
      </c>
      <c r="CR246" s="15" t="s">
        <v>224</v>
      </c>
      <c r="CS246" s="15" t="s">
        <v>224</v>
      </c>
      <c r="CT246" s="15" t="s">
        <v>224</v>
      </c>
    </row>
    <row r="247">
      <c r="A247" s="106" t="str">
        <f t="shared" si="2"/>
        <v>DSD_17 20179758 Bùi Nhật Trường</v>
      </c>
      <c r="B247" s="107">
        <v>43732.38213239583</v>
      </c>
      <c r="C247" s="108" t="s">
        <v>256</v>
      </c>
      <c r="D247" s="109">
        <v>0.0</v>
      </c>
      <c r="E247" s="108" t="s">
        <v>381</v>
      </c>
      <c r="F247" s="108" t="s">
        <v>3273</v>
      </c>
      <c r="G247" s="108" t="s">
        <v>3819</v>
      </c>
      <c r="H247" s="108" t="s">
        <v>3820</v>
      </c>
      <c r="I247" s="108" t="s">
        <v>3821</v>
      </c>
      <c r="J247" s="110" t="s">
        <v>3822</v>
      </c>
      <c r="K247" s="108" t="s">
        <v>4942</v>
      </c>
      <c r="L247" s="111" t="s">
        <v>4943</v>
      </c>
      <c r="M247" s="112"/>
      <c r="N247" s="108" t="s">
        <v>379</v>
      </c>
      <c r="O247" s="108" t="s">
        <v>3826</v>
      </c>
      <c r="P247" s="112"/>
      <c r="Q247" s="112"/>
      <c r="R247" s="112"/>
      <c r="S247" s="112"/>
      <c r="T247" s="112"/>
      <c r="U247" s="112"/>
      <c r="V247" s="112"/>
      <c r="W247" s="112"/>
      <c r="X247" s="112"/>
      <c r="Y247" s="112"/>
      <c r="Z247" s="112"/>
      <c r="AA247" s="112"/>
      <c r="AB247" s="112"/>
      <c r="AC247" s="112"/>
      <c r="AD247" s="112"/>
      <c r="AE247" s="112"/>
      <c r="AF247" s="112"/>
      <c r="AG247" s="112"/>
      <c r="AH247" s="112"/>
      <c r="AI247" s="112"/>
      <c r="AJ247" s="112"/>
      <c r="AK247" s="112"/>
      <c r="AL247" s="112"/>
      <c r="AM247" s="112"/>
      <c r="AN247" s="112"/>
      <c r="AO247" s="112"/>
      <c r="AP247" s="112"/>
      <c r="AQ247" s="112"/>
      <c r="AR247" s="112"/>
      <c r="AS247" s="112"/>
      <c r="AT247" s="112"/>
      <c r="AU247" s="112"/>
      <c r="AV247" s="112"/>
      <c r="AW247" s="112"/>
      <c r="AX247" s="112"/>
      <c r="AY247" s="112"/>
      <c r="AZ247" s="112"/>
      <c r="BA247" s="112"/>
      <c r="BB247" s="112"/>
      <c r="BC247" s="112"/>
      <c r="BD247" s="112"/>
      <c r="BE247" s="112"/>
      <c r="BF247" s="112"/>
      <c r="BG247" s="112"/>
      <c r="BH247" s="112"/>
      <c r="BI247" s="112"/>
      <c r="BJ247" s="112"/>
      <c r="BK247" s="112"/>
      <c r="BL247" s="112"/>
      <c r="BM247" s="112"/>
      <c r="BN247" s="112"/>
      <c r="BO247" s="112"/>
      <c r="BP247" s="112"/>
      <c r="BQ247" s="112"/>
      <c r="BR247" s="112"/>
      <c r="BS247" s="112"/>
      <c r="BT247" s="112"/>
      <c r="BU247" s="112"/>
      <c r="BV247" s="112"/>
      <c r="BW247" s="112"/>
      <c r="BX247" s="112"/>
      <c r="BY247" s="112"/>
      <c r="BZ247" s="112"/>
      <c r="CA247" s="112"/>
      <c r="CB247" s="112"/>
      <c r="CC247" s="112"/>
      <c r="CD247" s="112"/>
      <c r="CE247" s="112"/>
      <c r="CF247" s="112"/>
      <c r="CG247" s="112"/>
      <c r="CH247" s="112"/>
      <c r="CI247" s="112"/>
      <c r="CJ247" s="112"/>
      <c r="CK247" s="112"/>
      <c r="CL247" s="112"/>
      <c r="CM247" s="112"/>
      <c r="CN247" s="112"/>
      <c r="CO247" s="112"/>
      <c r="CP247" s="112"/>
      <c r="CQ247" s="112"/>
      <c r="CR247" s="112"/>
      <c r="CS247" s="112"/>
      <c r="CT247" s="112"/>
      <c r="CU247" s="112"/>
      <c r="CV247" s="112"/>
      <c r="CW247" s="112"/>
      <c r="CX247" s="112"/>
      <c r="CY247" s="112"/>
      <c r="CZ247" s="112"/>
      <c r="DA247" s="112"/>
    </row>
    <row r="248">
      <c r="A248" s="106" t="str">
        <f t="shared" si="2"/>
        <v>DSD_17 20179758 Bùi Nhật Trường</v>
      </c>
      <c r="B248" s="107">
        <v>43732.36322177084</v>
      </c>
      <c r="C248" s="108" t="s">
        <v>256</v>
      </c>
      <c r="D248" s="109">
        <v>0.0</v>
      </c>
      <c r="E248" s="108" t="s">
        <v>381</v>
      </c>
      <c r="F248" s="108" t="s">
        <v>3273</v>
      </c>
      <c r="G248" s="108" t="s">
        <v>3875</v>
      </c>
      <c r="H248" s="108" t="s">
        <v>4949</v>
      </c>
      <c r="I248" s="108" t="s">
        <v>3876</v>
      </c>
      <c r="J248" s="110" t="s">
        <v>3877</v>
      </c>
      <c r="K248" s="108" t="s">
        <v>4950</v>
      </c>
      <c r="L248" s="111" t="s">
        <v>3879</v>
      </c>
      <c r="M248" s="112"/>
      <c r="N248" s="111" t="s">
        <v>4951</v>
      </c>
      <c r="O248" s="108" t="s">
        <v>3881</v>
      </c>
      <c r="P248" s="112"/>
      <c r="Q248" s="112"/>
      <c r="R248" s="112"/>
      <c r="S248" s="112"/>
      <c r="T248" s="112"/>
      <c r="U248" s="112"/>
      <c r="V248" s="112"/>
      <c r="W248" s="112"/>
      <c r="X248" s="112"/>
      <c r="Y248" s="112"/>
      <c r="Z248" s="112"/>
      <c r="AA248" s="112"/>
      <c r="AB248" s="112"/>
      <c r="AC248" s="112"/>
      <c r="AD248" s="112"/>
      <c r="AE248" s="112"/>
      <c r="AF248" s="112"/>
      <c r="AG248" s="112"/>
      <c r="AH248" s="112"/>
      <c r="AI248" s="112"/>
      <c r="AJ248" s="112"/>
      <c r="AK248" s="112"/>
      <c r="AL248" s="112"/>
      <c r="AM248" s="112"/>
      <c r="AN248" s="112"/>
      <c r="AO248" s="112"/>
      <c r="AP248" s="112"/>
      <c r="AQ248" s="112"/>
      <c r="AR248" s="112"/>
      <c r="AS248" s="112"/>
      <c r="AT248" s="112"/>
      <c r="AU248" s="112"/>
      <c r="AV248" s="112"/>
      <c r="AW248" s="112"/>
      <c r="AX248" s="112"/>
      <c r="AY248" s="112"/>
      <c r="AZ248" s="112"/>
      <c r="BA248" s="112"/>
      <c r="BB248" s="112"/>
      <c r="BC248" s="112"/>
      <c r="BD248" s="112"/>
      <c r="BE248" s="112"/>
      <c r="BF248" s="112"/>
      <c r="BG248" s="112"/>
      <c r="BH248" s="112"/>
      <c r="BI248" s="112"/>
      <c r="BJ248" s="112"/>
      <c r="BK248" s="112"/>
      <c r="BL248" s="112"/>
      <c r="BM248" s="112"/>
      <c r="BN248" s="112"/>
      <c r="BO248" s="112"/>
      <c r="BP248" s="112"/>
      <c r="BQ248" s="112"/>
      <c r="BR248" s="112"/>
      <c r="BS248" s="112"/>
      <c r="BT248" s="112"/>
      <c r="BU248" s="112"/>
      <c r="BV248" s="112"/>
      <c r="BW248" s="112"/>
      <c r="BX248" s="112"/>
      <c r="BY248" s="112"/>
      <c r="BZ248" s="112"/>
      <c r="CA248" s="112"/>
      <c r="CB248" s="112"/>
      <c r="CC248" s="112"/>
      <c r="CD248" s="112"/>
      <c r="CE248" s="112"/>
      <c r="CF248" s="112"/>
      <c r="CG248" s="112"/>
      <c r="CH248" s="112"/>
      <c r="CI248" s="112"/>
      <c r="CJ248" s="112"/>
      <c r="CK248" s="112"/>
      <c r="CL248" s="112"/>
      <c r="CM248" s="112"/>
      <c r="CN248" s="112"/>
      <c r="CO248" s="112"/>
      <c r="CP248" s="112"/>
      <c r="CQ248" s="112"/>
      <c r="CR248" s="112"/>
      <c r="CS248" s="112"/>
      <c r="CT248" s="112"/>
      <c r="CU248" s="112"/>
      <c r="CV248" s="112"/>
      <c r="CW248" s="112"/>
      <c r="CX248" s="112"/>
      <c r="CY248" s="112"/>
      <c r="CZ248" s="112"/>
      <c r="DA248" s="112"/>
    </row>
    <row r="249">
      <c r="A249" s="13" t="str">
        <f t="shared" si="2"/>
        <v>DSD_18 20150836 Lương Quốc Đạt</v>
      </c>
      <c r="B249" s="14">
        <v>43731.94884162037</v>
      </c>
      <c r="C249" s="15" t="s">
        <v>465</v>
      </c>
      <c r="D249" s="16">
        <v>0.0</v>
      </c>
      <c r="E249" s="15" t="s">
        <v>367</v>
      </c>
      <c r="F249" s="15" t="s">
        <v>2708</v>
      </c>
      <c r="G249" s="15" t="s">
        <v>4960</v>
      </c>
      <c r="H249" s="15" t="s">
        <v>4961</v>
      </c>
      <c r="I249" s="15" t="s">
        <v>4962</v>
      </c>
      <c r="J249" s="17" t="s">
        <v>4963</v>
      </c>
      <c r="K249" s="15" t="s">
        <v>4964</v>
      </c>
      <c r="L249" s="15" t="s">
        <v>4965</v>
      </c>
      <c r="N249" s="15" t="s">
        <v>4966</v>
      </c>
      <c r="O249" s="15" t="s">
        <v>4966</v>
      </c>
      <c r="P249" s="15" t="s">
        <v>224</v>
      </c>
      <c r="Q249" s="15" t="s">
        <v>224</v>
      </c>
      <c r="R249" s="15" t="s">
        <v>224</v>
      </c>
      <c r="S249" s="15" t="s">
        <v>224</v>
      </c>
      <c r="T249" s="15" t="s">
        <v>224</v>
      </c>
      <c r="U249" s="15" t="s">
        <v>224</v>
      </c>
      <c r="V249" s="15" t="s">
        <v>224</v>
      </c>
      <c r="W249" s="15" t="s">
        <v>224</v>
      </c>
      <c r="X249" s="15" t="s">
        <v>224</v>
      </c>
      <c r="Y249" s="15" t="s">
        <v>224</v>
      </c>
      <c r="Z249" s="15" t="s">
        <v>224</v>
      </c>
      <c r="AA249" s="15" t="s">
        <v>224</v>
      </c>
      <c r="AB249" s="15" t="s">
        <v>224</v>
      </c>
      <c r="AC249" s="15" t="s">
        <v>224</v>
      </c>
      <c r="AD249" s="15" t="s">
        <v>224</v>
      </c>
      <c r="AE249" s="15" t="s">
        <v>224</v>
      </c>
      <c r="AF249" s="15" t="s">
        <v>224</v>
      </c>
      <c r="AG249" s="15" t="s">
        <v>224</v>
      </c>
      <c r="AH249" s="15" t="s">
        <v>224</v>
      </c>
      <c r="AI249" s="15" t="s">
        <v>224</v>
      </c>
      <c r="AJ249" s="15" t="s">
        <v>224</v>
      </c>
      <c r="AK249" s="15" t="s">
        <v>224</v>
      </c>
      <c r="AL249" s="15" t="s">
        <v>224</v>
      </c>
      <c r="AM249" s="15" t="s">
        <v>680</v>
      </c>
      <c r="AN249" s="15" t="s">
        <v>224</v>
      </c>
      <c r="AO249" s="15" t="s">
        <v>680</v>
      </c>
      <c r="AP249" s="15" t="s">
        <v>224</v>
      </c>
      <c r="AQ249" s="15" t="s">
        <v>224</v>
      </c>
      <c r="AR249" s="15" t="s">
        <v>224</v>
      </c>
      <c r="AS249" s="15" t="s">
        <v>224</v>
      </c>
      <c r="AT249" s="15" t="s">
        <v>224</v>
      </c>
      <c r="AU249" s="15" t="s">
        <v>224</v>
      </c>
      <c r="AV249" s="15" t="s">
        <v>224</v>
      </c>
      <c r="AW249" s="15" t="s">
        <v>224</v>
      </c>
      <c r="AX249" s="15" t="s">
        <v>224</v>
      </c>
      <c r="AY249" s="15" t="s">
        <v>224</v>
      </c>
      <c r="AZ249" s="15" t="s">
        <v>680</v>
      </c>
      <c r="BA249" s="15" t="s">
        <v>224</v>
      </c>
      <c r="BB249" s="15" t="s">
        <v>224</v>
      </c>
      <c r="BC249" s="15" t="s">
        <v>224</v>
      </c>
      <c r="BD249" s="15" t="s">
        <v>224</v>
      </c>
      <c r="BE249" s="15" t="s">
        <v>224</v>
      </c>
      <c r="BF249" s="15" t="s">
        <v>224</v>
      </c>
      <c r="BG249" s="15" t="s">
        <v>680</v>
      </c>
      <c r="BH249" s="15" t="s">
        <v>224</v>
      </c>
      <c r="BI249" s="15" t="s">
        <v>224</v>
      </c>
      <c r="BJ249" s="15" t="s">
        <v>224</v>
      </c>
      <c r="BK249" s="15" t="s">
        <v>224</v>
      </c>
      <c r="BL249" s="15" t="s">
        <v>224</v>
      </c>
      <c r="BM249" s="15" t="s">
        <v>224</v>
      </c>
      <c r="BN249" s="15" t="s">
        <v>224</v>
      </c>
      <c r="BO249" s="15" t="s">
        <v>224</v>
      </c>
      <c r="BP249" s="15" t="s">
        <v>224</v>
      </c>
      <c r="BQ249" s="15" t="s">
        <v>224</v>
      </c>
      <c r="BR249" s="15" t="s">
        <v>224</v>
      </c>
      <c r="BS249" s="15" t="s">
        <v>224</v>
      </c>
      <c r="BT249" s="15" t="s">
        <v>224</v>
      </c>
      <c r="BU249" s="15" t="s">
        <v>224</v>
      </c>
      <c r="BV249" s="15" t="s">
        <v>224</v>
      </c>
      <c r="BW249" s="15" t="s">
        <v>224</v>
      </c>
      <c r="BX249" s="15" t="s">
        <v>224</v>
      </c>
      <c r="BY249" s="15" t="s">
        <v>224</v>
      </c>
      <c r="BZ249" s="15" t="s">
        <v>224</v>
      </c>
      <c r="CA249" s="15" t="s">
        <v>224</v>
      </c>
      <c r="CB249" s="15" t="s">
        <v>224</v>
      </c>
      <c r="CC249" s="15" t="s">
        <v>224</v>
      </c>
      <c r="CD249" s="15" t="s">
        <v>224</v>
      </c>
      <c r="CE249" s="15" t="s">
        <v>224</v>
      </c>
      <c r="CF249" s="15" t="s">
        <v>224</v>
      </c>
      <c r="CG249" s="15" t="s">
        <v>224</v>
      </c>
      <c r="CH249" s="15" t="s">
        <v>224</v>
      </c>
      <c r="CI249" s="15" t="s">
        <v>224</v>
      </c>
      <c r="CJ249" s="15" t="s">
        <v>224</v>
      </c>
      <c r="CK249" s="15" t="s">
        <v>224</v>
      </c>
      <c r="CL249" s="15" t="s">
        <v>224</v>
      </c>
      <c r="CM249" s="15" t="s">
        <v>224</v>
      </c>
      <c r="CN249" s="15" t="s">
        <v>224</v>
      </c>
      <c r="CO249" s="15" t="s">
        <v>224</v>
      </c>
      <c r="CP249" s="15" t="s">
        <v>224</v>
      </c>
      <c r="CQ249" s="15" t="s">
        <v>224</v>
      </c>
      <c r="CR249" s="15" t="s">
        <v>224</v>
      </c>
      <c r="CS249" s="15" t="s">
        <v>224</v>
      </c>
      <c r="CT249" s="15" t="s">
        <v>224</v>
      </c>
    </row>
    <row r="250">
      <c r="A250" s="13" t="str">
        <f t="shared" si="2"/>
        <v>DSD_18 20151168 Nguyễn Văn Hào</v>
      </c>
      <c r="B250" s="14">
        <v>43732.96124315972</v>
      </c>
      <c r="C250" s="15" t="s">
        <v>472</v>
      </c>
      <c r="D250" s="16">
        <v>0.0</v>
      </c>
      <c r="E250" s="15" t="s">
        <v>283</v>
      </c>
      <c r="F250" s="15" t="s">
        <v>2708</v>
      </c>
      <c r="G250" s="15" t="s">
        <v>3753</v>
      </c>
      <c r="H250" s="15" t="s">
        <v>4975</v>
      </c>
      <c r="I250" s="15" t="s">
        <v>4976</v>
      </c>
      <c r="J250" s="17" t="s">
        <v>4977</v>
      </c>
      <c r="K250" s="15" t="s">
        <v>4978</v>
      </c>
      <c r="L250" s="15" t="s">
        <v>4979</v>
      </c>
      <c r="N250" s="15" t="s">
        <v>4980</v>
      </c>
      <c r="O250" s="15" t="s">
        <v>4982</v>
      </c>
      <c r="P250" s="15" t="s">
        <v>224</v>
      </c>
      <c r="Q250" s="15" t="s">
        <v>224</v>
      </c>
      <c r="R250" s="15" t="s">
        <v>224</v>
      </c>
      <c r="S250" s="15" t="s">
        <v>224</v>
      </c>
      <c r="T250" s="15" t="s">
        <v>224</v>
      </c>
      <c r="U250" s="15" t="s">
        <v>224</v>
      </c>
      <c r="V250" s="15" t="s">
        <v>224</v>
      </c>
      <c r="W250" s="15" t="s">
        <v>224</v>
      </c>
      <c r="X250" s="15" t="s">
        <v>224</v>
      </c>
      <c r="Y250" s="15" t="s">
        <v>224</v>
      </c>
      <c r="Z250" s="15" t="s">
        <v>224</v>
      </c>
      <c r="AA250" s="15" t="s">
        <v>224</v>
      </c>
      <c r="AB250" s="15" t="s">
        <v>224</v>
      </c>
      <c r="AC250" s="15" t="s">
        <v>224</v>
      </c>
      <c r="AD250" s="15" t="s">
        <v>224</v>
      </c>
      <c r="AE250" s="15" t="s">
        <v>224</v>
      </c>
      <c r="AF250" s="15" t="s">
        <v>224</v>
      </c>
      <c r="AG250" s="15" t="s">
        <v>224</v>
      </c>
      <c r="AH250" s="15" t="s">
        <v>224</v>
      </c>
      <c r="AI250" s="15" t="s">
        <v>224</v>
      </c>
      <c r="AJ250" s="15" t="s">
        <v>224</v>
      </c>
      <c r="AK250" s="15" t="s">
        <v>224</v>
      </c>
      <c r="AL250" s="15" t="s">
        <v>224</v>
      </c>
      <c r="AM250" s="15" t="s">
        <v>224</v>
      </c>
      <c r="AN250" s="15" t="s">
        <v>224</v>
      </c>
      <c r="AO250" s="15" t="s">
        <v>224</v>
      </c>
      <c r="AP250" s="15" t="s">
        <v>224</v>
      </c>
      <c r="AQ250" s="15" t="s">
        <v>224</v>
      </c>
      <c r="AR250" s="15" t="s">
        <v>224</v>
      </c>
      <c r="AS250" s="15" t="s">
        <v>224</v>
      </c>
      <c r="AT250" s="15" t="s">
        <v>224</v>
      </c>
      <c r="AU250" s="15" t="s">
        <v>224</v>
      </c>
      <c r="AV250" s="15" t="s">
        <v>224</v>
      </c>
      <c r="AW250" s="15" t="s">
        <v>224</v>
      </c>
      <c r="AX250" s="15" t="s">
        <v>224</v>
      </c>
      <c r="AY250" s="15" t="s">
        <v>224</v>
      </c>
      <c r="AZ250" s="15" t="s">
        <v>224</v>
      </c>
      <c r="BA250" s="15" t="s">
        <v>224</v>
      </c>
      <c r="BB250" s="15" t="s">
        <v>224</v>
      </c>
      <c r="BC250" s="15" t="s">
        <v>224</v>
      </c>
      <c r="BD250" s="15" t="s">
        <v>224</v>
      </c>
      <c r="BE250" s="15" t="s">
        <v>224</v>
      </c>
      <c r="BF250" s="15" t="s">
        <v>224</v>
      </c>
      <c r="BG250" s="15" t="s">
        <v>224</v>
      </c>
      <c r="BH250" s="15" t="s">
        <v>224</v>
      </c>
      <c r="BI250" s="15" t="s">
        <v>224</v>
      </c>
      <c r="BJ250" s="15" t="s">
        <v>224</v>
      </c>
      <c r="BK250" s="15" t="s">
        <v>224</v>
      </c>
      <c r="BL250" s="15" t="s">
        <v>224</v>
      </c>
      <c r="BM250" s="15" t="s">
        <v>224</v>
      </c>
      <c r="BN250" s="15" t="s">
        <v>224</v>
      </c>
      <c r="BO250" s="15" t="s">
        <v>224</v>
      </c>
      <c r="BP250" s="15" t="s">
        <v>224</v>
      </c>
      <c r="BQ250" s="15" t="s">
        <v>224</v>
      </c>
      <c r="BR250" s="15" t="s">
        <v>224</v>
      </c>
      <c r="BS250" s="15" t="s">
        <v>224</v>
      </c>
      <c r="BT250" s="15" t="s">
        <v>224</v>
      </c>
      <c r="BU250" s="15" t="s">
        <v>224</v>
      </c>
      <c r="BV250" s="15" t="s">
        <v>224</v>
      </c>
      <c r="BW250" s="15" t="s">
        <v>224</v>
      </c>
      <c r="BX250" s="15" t="s">
        <v>224</v>
      </c>
      <c r="BY250" s="15" t="s">
        <v>224</v>
      </c>
      <c r="BZ250" s="15" t="s">
        <v>224</v>
      </c>
      <c r="CA250" s="15" t="s">
        <v>224</v>
      </c>
      <c r="CB250" s="15" t="s">
        <v>224</v>
      </c>
      <c r="CC250" s="15" t="s">
        <v>224</v>
      </c>
      <c r="CD250" s="15" t="s">
        <v>224</v>
      </c>
      <c r="CE250" s="15" t="s">
        <v>224</v>
      </c>
      <c r="CF250" s="15" t="s">
        <v>224</v>
      </c>
      <c r="CG250" s="15" t="s">
        <v>224</v>
      </c>
      <c r="CH250" s="15" t="s">
        <v>224</v>
      </c>
      <c r="CI250" s="15" t="s">
        <v>224</v>
      </c>
      <c r="CJ250" s="15" t="s">
        <v>224</v>
      </c>
      <c r="CK250" s="15" t="s">
        <v>224</v>
      </c>
      <c r="CL250" s="15" t="s">
        <v>224</v>
      </c>
      <c r="CM250" s="15" t="s">
        <v>224</v>
      </c>
      <c r="CN250" s="15" t="s">
        <v>224</v>
      </c>
      <c r="CO250" s="15" t="s">
        <v>224</v>
      </c>
      <c r="CP250" s="15" t="s">
        <v>224</v>
      </c>
      <c r="CQ250" s="15" t="s">
        <v>224</v>
      </c>
      <c r="CR250" s="15" t="s">
        <v>224</v>
      </c>
      <c r="CS250" s="15" t="s">
        <v>224</v>
      </c>
      <c r="CT250" s="15" t="s">
        <v>224</v>
      </c>
    </row>
    <row r="251">
      <c r="A251" s="13" t="str">
        <f t="shared" si="2"/>
        <v>DSD_18 20152582 Nguyễn Trọng Nam</v>
      </c>
      <c r="B251" s="14">
        <v>43732.869612511575</v>
      </c>
      <c r="C251" s="15" t="s">
        <v>436</v>
      </c>
      <c r="D251" s="16">
        <v>0.0</v>
      </c>
      <c r="E251" s="15" t="s">
        <v>333</v>
      </c>
      <c r="F251" s="15" t="s">
        <v>2708</v>
      </c>
      <c r="G251" s="15" t="s">
        <v>3829</v>
      </c>
      <c r="H251" s="15" t="s">
        <v>3830</v>
      </c>
      <c r="I251" s="15" t="s">
        <v>3832</v>
      </c>
      <c r="J251" s="17" t="s">
        <v>3833</v>
      </c>
      <c r="K251" s="15" t="s">
        <v>4985</v>
      </c>
      <c r="L251" s="15" t="s">
        <v>3835</v>
      </c>
      <c r="N251" s="15" t="s">
        <v>213</v>
      </c>
      <c r="O251" s="15" t="s">
        <v>3836</v>
      </c>
    </row>
    <row r="252">
      <c r="A252" s="13" t="str">
        <f t="shared" si="2"/>
        <v>DSD_18 20153042 Phạm Hồng  Quân</v>
      </c>
      <c r="B252" s="14">
        <v>43732.882775254635</v>
      </c>
      <c r="C252" s="15" t="s">
        <v>649</v>
      </c>
      <c r="D252" s="16">
        <v>0.0</v>
      </c>
      <c r="E252" s="15" t="s">
        <v>237</v>
      </c>
      <c r="F252" s="15" t="s">
        <v>2708</v>
      </c>
      <c r="G252" s="15" t="s">
        <v>3753</v>
      </c>
      <c r="H252" s="15" t="s">
        <v>3754</v>
      </c>
      <c r="I252" s="15" t="s">
        <v>3755</v>
      </c>
      <c r="J252" s="17" t="s">
        <v>3756</v>
      </c>
      <c r="K252" s="15" t="s">
        <v>4985</v>
      </c>
      <c r="L252" s="15" t="s">
        <v>3759</v>
      </c>
      <c r="N252" s="15" t="s">
        <v>379</v>
      </c>
      <c r="O252" s="15" t="s">
        <v>3760</v>
      </c>
    </row>
    <row r="253">
      <c r="A253" s="13" t="str">
        <f t="shared" si="2"/>
        <v>DSD_18 20153455 Phạm Thị Thảo</v>
      </c>
      <c r="B253" s="14">
        <v>43732.95605111111</v>
      </c>
      <c r="C253" s="15" t="s">
        <v>470</v>
      </c>
      <c r="D253" s="16">
        <v>0.0</v>
      </c>
      <c r="E253" s="15" t="s">
        <v>359</v>
      </c>
      <c r="F253" s="15" t="s">
        <v>2708</v>
      </c>
      <c r="G253" s="15" t="s">
        <v>3839</v>
      </c>
      <c r="H253" s="15" t="s">
        <v>3840</v>
      </c>
      <c r="I253" s="15" t="s">
        <v>3841</v>
      </c>
      <c r="J253" s="17" t="s">
        <v>3842</v>
      </c>
      <c r="K253" s="15" t="s">
        <v>3823</v>
      </c>
      <c r="L253" s="15" t="s">
        <v>3843</v>
      </c>
      <c r="N253" s="15" t="s">
        <v>213</v>
      </c>
      <c r="O253" s="15" t="s">
        <v>3844</v>
      </c>
      <c r="P253" s="15" t="s">
        <v>688</v>
      </c>
      <c r="Q253" s="15" t="s">
        <v>224</v>
      </c>
      <c r="R253" s="15" t="s">
        <v>215</v>
      </c>
      <c r="S253" s="15" t="s">
        <v>688</v>
      </c>
      <c r="T253" s="15" t="s">
        <v>688</v>
      </c>
      <c r="U253" s="15" t="s">
        <v>215</v>
      </c>
      <c r="V253" s="15" t="s">
        <v>224</v>
      </c>
      <c r="W253" s="15" t="s">
        <v>224</v>
      </c>
      <c r="X253" s="15" t="s">
        <v>688</v>
      </c>
      <c r="Y253" s="15" t="s">
        <v>215</v>
      </c>
      <c r="Z253" s="15" t="s">
        <v>224</v>
      </c>
      <c r="AA253" s="15" t="s">
        <v>224</v>
      </c>
      <c r="AB253" s="15" t="s">
        <v>215</v>
      </c>
      <c r="AC253" s="15" t="s">
        <v>688</v>
      </c>
      <c r="AD253" s="15" t="s">
        <v>688</v>
      </c>
      <c r="AE253" s="15" t="s">
        <v>215</v>
      </c>
      <c r="AF253" s="15" t="s">
        <v>688</v>
      </c>
      <c r="AG253" s="15" t="s">
        <v>688</v>
      </c>
      <c r="AH253" s="15" t="s">
        <v>215</v>
      </c>
      <c r="AI253" s="15" t="s">
        <v>688</v>
      </c>
      <c r="AJ253" s="15" t="s">
        <v>688</v>
      </c>
      <c r="AK253" s="15" t="s">
        <v>224</v>
      </c>
      <c r="AL253" s="15" t="s">
        <v>215</v>
      </c>
      <c r="AM253" s="15" t="s">
        <v>215</v>
      </c>
      <c r="AN253" s="15" t="s">
        <v>688</v>
      </c>
      <c r="AO253" s="15" t="s">
        <v>215</v>
      </c>
      <c r="AP253" s="15" t="s">
        <v>688</v>
      </c>
      <c r="AQ253" s="15" t="s">
        <v>215</v>
      </c>
      <c r="AR253" s="15" t="s">
        <v>688</v>
      </c>
      <c r="AS253" s="15" t="s">
        <v>215</v>
      </c>
      <c r="AT253" s="15" t="s">
        <v>688</v>
      </c>
      <c r="AU253" s="15" t="s">
        <v>215</v>
      </c>
      <c r="AV253" s="15" t="s">
        <v>224</v>
      </c>
      <c r="AW253" s="15" t="s">
        <v>215</v>
      </c>
      <c r="AX253" s="15" t="s">
        <v>688</v>
      </c>
      <c r="AY253" s="15" t="s">
        <v>215</v>
      </c>
      <c r="AZ253" s="15" t="s">
        <v>222</v>
      </c>
      <c r="BA253" s="15" t="s">
        <v>224</v>
      </c>
      <c r="BB253" s="15" t="s">
        <v>224</v>
      </c>
      <c r="BC253" s="15" t="s">
        <v>688</v>
      </c>
      <c r="BD253" s="15" t="s">
        <v>215</v>
      </c>
      <c r="BE253" s="15" t="s">
        <v>222</v>
      </c>
      <c r="BF253" s="15" t="s">
        <v>215</v>
      </c>
      <c r="BG253" s="15" t="s">
        <v>688</v>
      </c>
      <c r="BH253" s="15" t="s">
        <v>224</v>
      </c>
      <c r="BI253" s="15" t="s">
        <v>215</v>
      </c>
      <c r="BJ253" s="15" t="s">
        <v>688</v>
      </c>
      <c r="BK253" s="15" t="s">
        <v>215</v>
      </c>
      <c r="BL253" s="15" t="s">
        <v>215</v>
      </c>
      <c r="BM253" s="15" t="s">
        <v>688</v>
      </c>
      <c r="BN253" s="15" t="s">
        <v>215</v>
      </c>
      <c r="BO253" s="15" t="s">
        <v>224</v>
      </c>
      <c r="BP253" s="15" t="s">
        <v>688</v>
      </c>
      <c r="BQ253" s="15" t="s">
        <v>224</v>
      </c>
      <c r="BR253" s="15" t="s">
        <v>215</v>
      </c>
      <c r="BS253" s="15" t="s">
        <v>222</v>
      </c>
      <c r="BT253" s="15" t="s">
        <v>215</v>
      </c>
      <c r="BU253" s="15" t="s">
        <v>215</v>
      </c>
      <c r="BV253" s="15" t="s">
        <v>224</v>
      </c>
      <c r="BW253" s="15" t="s">
        <v>688</v>
      </c>
      <c r="BX253" s="15" t="s">
        <v>224</v>
      </c>
      <c r="BY253" s="15" t="s">
        <v>215</v>
      </c>
      <c r="BZ253" s="15" t="s">
        <v>688</v>
      </c>
      <c r="CA253" s="15" t="s">
        <v>222</v>
      </c>
      <c r="CB253" s="15" t="s">
        <v>222</v>
      </c>
      <c r="CC253" s="15" t="s">
        <v>215</v>
      </c>
      <c r="CD253" s="15" t="s">
        <v>215</v>
      </c>
      <c r="CE253" s="15" t="s">
        <v>688</v>
      </c>
      <c r="CF253" s="15" t="s">
        <v>224</v>
      </c>
      <c r="CG253" s="15" t="s">
        <v>688</v>
      </c>
      <c r="CH253" s="15" t="s">
        <v>215</v>
      </c>
      <c r="CI253" s="15" t="s">
        <v>688</v>
      </c>
      <c r="CJ253" s="15" t="s">
        <v>688</v>
      </c>
      <c r="CK253" s="15" t="s">
        <v>215</v>
      </c>
      <c r="CL253" s="15" t="s">
        <v>688</v>
      </c>
      <c r="CM253" s="15" t="s">
        <v>688</v>
      </c>
      <c r="CN253" s="15" t="s">
        <v>215</v>
      </c>
      <c r="CO253" s="15" t="s">
        <v>688</v>
      </c>
      <c r="CP253" s="15" t="s">
        <v>688</v>
      </c>
      <c r="CQ253" s="15" t="s">
        <v>224</v>
      </c>
      <c r="CR253" s="15" t="s">
        <v>688</v>
      </c>
      <c r="CS253" s="15" t="s">
        <v>215</v>
      </c>
      <c r="CT253" s="15" t="s">
        <v>224</v>
      </c>
    </row>
    <row r="254">
      <c r="A254" s="13" t="str">
        <f t="shared" si="2"/>
        <v>DSD_19 20151212 Nguyễn Văn Hải</v>
      </c>
      <c r="B254" s="14">
        <v>43732.69567267361</v>
      </c>
      <c r="C254" s="15" t="s">
        <v>598</v>
      </c>
      <c r="D254" s="16">
        <v>0.0</v>
      </c>
      <c r="E254" s="15" t="s">
        <v>599</v>
      </c>
      <c r="F254" s="15" t="s">
        <v>2822</v>
      </c>
      <c r="G254" s="15" t="s">
        <v>2822</v>
      </c>
      <c r="H254" s="15" t="s">
        <v>2883</v>
      </c>
      <c r="I254" s="15" t="s">
        <v>2884</v>
      </c>
      <c r="J254" s="17" t="s">
        <v>2885</v>
      </c>
      <c r="K254" s="15" t="s">
        <v>4987</v>
      </c>
      <c r="L254" s="15" t="s">
        <v>2888</v>
      </c>
      <c r="N254" s="15" t="s">
        <v>2889</v>
      </c>
      <c r="O254" s="15" t="s">
        <v>2891</v>
      </c>
      <c r="P254" s="15" t="s">
        <v>215</v>
      </c>
      <c r="Q254" s="15" t="s">
        <v>215</v>
      </c>
      <c r="R254" s="15" t="s">
        <v>215</v>
      </c>
      <c r="S254" s="15" t="s">
        <v>215</v>
      </c>
      <c r="T254" s="15" t="s">
        <v>215</v>
      </c>
      <c r="U254" s="15" t="s">
        <v>215</v>
      </c>
      <c r="V254" s="15" t="s">
        <v>224</v>
      </c>
      <c r="W254" s="15" t="s">
        <v>224</v>
      </c>
      <c r="X254" s="15" t="s">
        <v>222</v>
      </c>
      <c r="Y254" s="15" t="s">
        <v>224</v>
      </c>
      <c r="Z254" s="15" t="s">
        <v>222</v>
      </c>
      <c r="AA254" s="15" t="s">
        <v>224</v>
      </c>
      <c r="AB254" s="15" t="s">
        <v>224</v>
      </c>
      <c r="AC254" s="15" t="s">
        <v>224</v>
      </c>
      <c r="AD254" s="15" t="s">
        <v>224</v>
      </c>
      <c r="AE254" s="15" t="s">
        <v>224</v>
      </c>
      <c r="AF254" s="15" t="s">
        <v>224</v>
      </c>
      <c r="AG254" s="15" t="s">
        <v>224</v>
      </c>
      <c r="AH254" s="15" t="s">
        <v>224</v>
      </c>
      <c r="AI254" s="15" t="s">
        <v>224</v>
      </c>
      <c r="AJ254" s="15" t="s">
        <v>224</v>
      </c>
      <c r="AK254" s="15" t="s">
        <v>224</v>
      </c>
      <c r="AL254" s="15" t="s">
        <v>224</v>
      </c>
      <c r="AM254" s="15" t="s">
        <v>224</v>
      </c>
      <c r="AN254" s="15" t="s">
        <v>224</v>
      </c>
      <c r="AO254" s="15" t="s">
        <v>224</v>
      </c>
      <c r="AP254" s="15" t="s">
        <v>224</v>
      </c>
      <c r="AQ254" s="15" t="s">
        <v>224</v>
      </c>
      <c r="AR254" s="15" t="s">
        <v>224</v>
      </c>
      <c r="AS254" s="15" t="s">
        <v>224</v>
      </c>
      <c r="AT254" s="15" t="s">
        <v>224</v>
      </c>
      <c r="AU254" s="15" t="s">
        <v>224</v>
      </c>
      <c r="AV254" s="15" t="s">
        <v>224</v>
      </c>
      <c r="AW254" s="15" t="s">
        <v>224</v>
      </c>
      <c r="AX254" s="15" t="s">
        <v>224</v>
      </c>
      <c r="AY254" s="15" t="s">
        <v>224</v>
      </c>
      <c r="AZ254" s="15" t="s">
        <v>224</v>
      </c>
      <c r="BA254" s="15" t="s">
        <v>224</v>
      </c>
      <c r="BB254" s="15" t="s">
        <v>224</v>
      </c>
      <c r="BC254" s="15" t="s">
        <v>224</v>
      </c>
      <c r="BD254" s="15" t="s">
        <v>224</v>
      </c>
      <c r="BE254" s="15" t="s">
        <v>224</v>
      </c>
      <c r="BF254" s="15" t="s">
        <v>224</v>
      </c>
      <c r="BG254" s="15" t="s">
        <v>224</v>
      </c>
      <c r="BH254" s="15" t="s">
        <v>224</v>
      </c>
      <c r="BI254" s="15" t="s">
        <v>224</v>
      </c>
      <c r="BJ254" s="15" t="s">
        <v>224</v>
      </c>
      <c r="BK254" s="15" t="s">
        <v>224</v>
      </c>
      <c r="BL254" s="15" t="s">
        <v>224</v>
      </c>
      <c r="BM254" s="15" t="s">
        <v>224</v>
      </c>
      <c r="BN254" s="15" t="s">
        <v>224</v>
      </c>
      <c r="BO254" s="15" t="s">
        <v>224</v>
      </c>
      <c r="BP254" s="15" t="s">
        <v>224</v>
      </c>
      <c r="BQ254" s="15" t="s">
        <v>224</v>
      </c>
      <c r="BR254" s="15" t="s">
        <v>224</v>
      </c>
      <c r="BS254" s="15" t="s">
        <v>224</v>
      </c>
      <c r="BT254" s="15" t="s">
        <v>224</v>
      </c>
      <c r="BU254" s="15" t="s">
        <v>224</v>
      </c>
      <c r="BV254" s="15" t="s">
        <v>224</v>
      </c>
      <c r="BW254" s="15" t="s">
        <v>224</v>
      </c>
      <c r="BX254" s="15" t="s">
        <v>224</v>
      </c>
      <c r="BY254" s="15" t="s">
        <v>224</v>
      </c>
      <c r="BZ254" s="15" t="s">
        <v>224</v>
      </c>
      <c r="CA254" s="15" t="s">
        <v>224</v>
      </c>
      <c r="CB254" s="15" t="s">
        <v>224</v>
      </c>
      <c r="CC254" s="15" t="s">
        <v>224</v>
      </c>
      <c r="CD254" s="15" t="s">
        <v>224</v>
      </c>
      <c r="CE254" s="15" t="s">
        <v>224</v>
      </c>
      <c r="CF254" s="15" t="s">
        <v>224</v>
      </c>
      <c r="CG254" s="15" t="s">
        <v>224</v>
      </c>
      <c r="CH254" s="15" t="s">
        <v>224</v>
      </c>
      <c r="CI254" s="15" t="s">
        <v>224</v>
      </c>
      <c r="CJ254" s="15" t="s">
        <v>224</v>
      </c>
      <c r="CK254" s="15" t="s">
        <v>224</v>
      </c>
      <c r="CL254" s="15" t="s">
        <v>224</v>
      </c>
      <c r="CM254" s="15" t="s">
        <v>224</v>
      </c>
      <c r="CN254" s="15" t="s">
        <v>224</v>
      </c>
      <c r="CO254" s="15" t="s">
        <v>224</v>
      </c>
      <c r="CP254" s="15" t="s">
        <v>224</v>
      </c>
      <c r="CQ254" s="15" t="s">
        <v>224</v>
      </c>
      <c r="CR254" s="15" t="s">
        <v>224</v>
      </c>
      <c r="CS254" s="15" t="s">
        <v>224</v>
      </c>
      <c r="CT254" s="15" t="s">
        <v>224</v>
      </c>
    </row>
    <row r="255">
      <c r="A255" s="13" t="str">
        <f t="shared" si="2"/>
        <v>DSD_19 20151359 Phạm Minh Hiếu</v>
      </c>
      <c r="B255" s="14">
        <v>43732.75489196759</v>
      </c>
      <c r="C255" s="15" t="s">
        <v>615</v>
      </c>
      <c r="D255" s="16">
        <v>0.0</v>
      </c>
      <c r="E255" s="15" t="s">
        <v>616</v>
      </c>
      <c r="F255" s="15" t="s">
        <v>2822</v>
      </c>
      <c r="G255" s="15" t="s">
        <v>4988</v>
      </c>
      <c r="H255" s="15" t="s">
        <v>4989</v>
      </c>
      <c r="I255" s="15" t="s">
        <v>4989</v>
      </c>
      <c r="J255" s="17" t="s">
        <v>4990</v>
      </c>
      <c r="K255" s="15" t="s">
        <v>4991</v>
      </c>
      <c r="L255" s="15" t="s">
        <v>4992</v>
      </c>
      <c r="N255" s="15" t="s">
        <v>4993</v>
      </c>
      <c r="O255" s="15" t="s">
        <v>4445</v>
      </c>
    </row>
    <row r="256">
      <c r="A256" s="13" t="str">
        <f t="shared" si="2"/>
        <v>DSD_19 20152938 Dương Đình Quang</v>
      </c>
      <c r="B256" s="14">
        <v>43732.84070230324</v>
      </c>
      <c r="C256" s="15" t="s">
        <v>646</v>
      </c>
      <c r="D256" s="16">
        <v>0.0</v>
      </c>
      <c r="E256" s="15" t="s">
        <v>647</v>
      </c>
      <c r="F256" s="15" t="s">
        <v>2822</v>
      </c>
      <c r="G256" s="15" t="s">
        <v>4438</v>
      </c>
      <c r="H256" s="15" t="s">
        <v>4439</v>
      </c>
      <c r="I256" s="15" t="s">
        <v>4439</v>
      </c>
      <c r="J256" s="17" t="s">
        <v>4440</v>
      </c>
      <c r="K256" s="15" t="s">
        <v>4991</v>
      </c>
      <c r="L256" s="15" t="s">
        <v>4443</v>
      </c>
      <c r="N256" s="15" t="s">
        <v>4444</v>
      </c>
      <c r="O256" s="15" t="s">
        <v>4445</v>
      </c>
    </row>
    <row r="257">
      <c r="A257" s="13" t="str">
        <f t="shared" si="2"/>
        <v>DSD_19 20154188 Bùi Sỹ Tú</v>
      </c>
      <c r="B257" s="14">
        <v>43732.730505671294</v>
      </c>
      <c r="C257" s="15" t="s">
        <v>572</v>
      </c>
      <c r="D257" s="16">
        <v>0.0</v>
      </c>
      <c r="E257" s="15" t="s">
        <v>573</v>
      </c>
      <c r="F257" s="15" t="s">
        <v>2822</v>
      </c>
      <c r="G257" s="15" t="s">
        <v>4613</v>
      </c>
      <c r="H257" s="15" t="s">
        <v>4615</v>
      </c>
      <c r="I257" s="15" t="s">
        <v>4617</v>
      </c>
      <c r="J257" s="17" t="s">
        <v>4619</v>
      </c>
      <c r="K257" s="15" t="s">
        <v>4996</v>
      </c>
      <c r="L257" s="15" t="s">
        <v>4621</v>
      </c>
      <c r="N257" s="15" t="s">
        <v>4623</v>
      </c>
      <c r="O257" s="15" t="s">
        <v>4624</v>
      </c>
    </row>
    <row r="258">
      <c r="A258" s="13" t="str">
        <f t="shared" si="2"/>
        <v>DSD_19 20179757 Đỗ Tuấn Tú</v>
      </c>
      <c r="B258" s="14">
        <v>43732.37208753472</v>
      </c>
      <c r="C258" s="15" t="s">
        <v>510</v>
      </c>
      <c r="D258" s="16">
        <v>0.0</v>
      </c>
      <c r="E258" s="15" t="s">
        <v>511</v>
      </c>
      <c r="F258" s="15" t="s">
        <v>2822</v>
      </c>
      <c r="G258" s="15" t="s">
        <v>2822</v>
      </c>
      <c r="H258" s="15" t="s">
        <v>2823</v>
      </c>
      <c r="I258" s="15" t="s">
        <v>4997</v>
      </c>
      <c r="J258" s="17" t="s">
        <v>2825</v>
      </c>
      <c r="K258" s="15" t="s">
        <v>4987</v>
      </c>
      <c r="L258" s="15" t="s">
        <v>2827</v>
      </c>
      <c r="N258" s="15" t="s">
        <v>4998</v>
      </c>
      <c r="O258" s="15" t="s">
        <v>2864</v>
      </c>
      <c r="P258" s="15" t="s">
        <v>215</v>
      </c>
      <c r="Q258" s="15" t="s">
        <v>215</v>
      </c>
      <c r="R258" s="15" t="s">
        <v>215</v>
      </c>
      <c r="S258" s="15" t="s">
        <v>222</v>
      </c>
      <c r="T258" s="15" t="s">
        <v>222</v>
      </c>
      <c r="U258" s="15" t="s">
        <v>224</v>
      </c>
      <c r="V258" s="15" t="s">
        <v>224</v>
      </c>
      <c r="W258" s="15" t="s">
        <v>222</v>
      </c>
      <c r="X258" s="15" t="s">
        <v>224</v>
      </c>
      <c r="Y258" s="15" t="s">
        <v>222</v>
      </c>
      <c r="Z258" s="15" t="s">
        <v>215</v>
      </c>
      <c r="AA258" s="15" t="s">
        <v>224</v>
      </c>
      <c r="AB258" s="15" t="s">
        <v>224</v>
      </c>
      <c r="AC258" s="15" t="s">
        <v>224</v>
      </c>
      <c r="AD258" s="15" t="s">
        <v>224</v>
      </c>
      <c r="AE258" s="15" t="s">
        <v>224</v>
      </c>
      <c r="AF258" s="15" t="s">
        <v>224</v>
      </c>
      <c r="AG258" s="15" t="s">
        <v>224</v>
      </c>
      <c r="AH258" s="15" t="s">
        <v>224</v>
      </c>
      <c r="AI258" s="15" t="s">
        <v>224</v>
      </c>
      <c r="AJ258" s="15" t="s">
        <v>224</v>
      </c>
      <c r="AK258" s="15" t="s">
        <v>224</v>
      </c>
      <c r="AL258" s="15" t="s">
        <v>224</v>
      </c>
      <c r="AM258" s="15" t="s">
        <v>224</v>
      </c>
      <c r="AN258" s="15" t="s">
        <v>224</v>
      </c>
      <c r="AO258" s="15" t="s">
        <v>224</v>
      </c>
      <c r="AP258" s="15" t="s">
        <v>224</v>
      </c>
      <c r="AQ258" s="15" t="s">
        <v>224</v>
      </c>
      <c r="AR258" s="15" t="s">
        <v>224</v>
      </c>
      <c r="AS258" s="15" t="s">
        <v>224</v>
      </c>
      <c r="AT258" s="15" t="s">
        <v>224</v>
      </c>
      <c r="AU258" s="15" t="s">
        <v>224</v>
      </c>
      <c r="AV258" s="15" t="s">
        <v>224</v>
      </c>
      <c r="AW258" s="15" t="s">
        <v>224</v>
      </c>
      <c r="AX258" s="15" t="s">
        <v>224</v>
      </c>
      <c r="AY258" s="15" t="s">
        <v>224</v>
      </c>
      <c r="AZ258" s="15" t="s">
        <v>224</v>
      </c>
      <c r="BA258" s="15" t="s">
        <v>224</v>
      </c>
      <c r="BB258" s="15" t="s">
        <v>224</v>
      </c>
      <c r="BC258" s="15" t="s">
        <v>224</v>
      </c>
      <c r="BD258" s="15" t="s">
        <v>224</v>
      </c>
      <c r="BE258" s="15" t="s">
        <v>224</v>
      </c>
      <c r="BF258" s="15" t="s">
        <v>224</v>
      </c>
      <c r="BG258" s="15" t="s">
        <v>224</v>
      </c>
      <c r="BH258" s="15" t="s">
        <v>224</v>
      </c>
      <c r="BI258" s="15" t="s">
        <v>224</v>
      </c>
      <c r="BJ258" s="15" t="s">
        <v>224</v>
      </c>
      <c r="BK258" s="15" t="s">
        <v>224</v>
      </c>
      <c r="BL258" s="15" t="s">
        <v>224</v>
      </c>
      <c r="BM258" s="15" t="s">
        <v>224</v>
      </c>
      <c r="BN258" s="15" t="s">
        <v>224</v>
      </c>
      <c r="BO258" s="15" t="s">
        <v>224</v>
      </c>
      <c r="BP258" s="15" t="s">
        <v>224</v>
      </c>
      <c r="BQ258" s="15" t="s">
        <v>224</v>
      </c>
      <c r="BR258" s="15" t="s">
        <v>224</v>
      </c>
      <c r="BS258" s="15" t="s">
        <v>224</v>
      </c>
      <c r="BT258" s="15" t="s">
        <v>224</v>
      </c>
      <c r="BU258" s="15" t="s">
        <v>224</v>
      </c>
      <c r="BV258" s="15" t="s">
        <v>224</v>
      </c>
      <c r="BW258" s="15" t="s">
        <v>224</v>
      </c>
      <c r="BX258" s="15" t="s">
        <v>224</v>
      </c>
      <c r="BY258" s="15" t="s">
        <v>224</v>
      </c>
      <c r="BZ258" s="15" t="s">
        <v>224</v>
      </c>
      <c r="CA258" s="15" t="s">
        <v>224</v>
      </c>
      <c r="CB258" s="15" t="s">
        <v>224</v>
      </c>
      <c r="CC258" s="15" t="s">
        <v>224</v>
      </c>
      <c r="CD258" s="15" t="s">
        <v>224</v>
      </c>
      <c r="CE258" s="15" t="s">
        <v>224</v>
      </c>
      <c r="CF258" s="15" t="s">
        <v>224</v>
      </c>
      <c r="CG258" s="15" t="s">
        <v>224</v>
      </c>
      <c r="CH258" s="15" t="s">
        <v>224</v>
      </c>
      <c r="CI258" s="15" t="s">
        <v>224</v>
      </c>
      <c r="CJ258" s="15" t="s">
        <v>224</v>
      </c>
      <c r="CK258" s="15" t="s">
        <v>224</v>
      </c>
      <c r="CL258" s="15" t="s">
        <v>224</v>
      </c>
      <c r="CM258" s="15" t="s">
        <v>224</v>
      </c>
      <c r="CN258" s="15" t="s">
        <v>224</v>
      </c>
      <c r="CO258" s="15" t="s">
        <v>224</v>
      </c>
      <c r="CP258" s="15" t="s">
        <v>224</v>
      </c>
      <c r="CQ258" s="15" t="s">
        <v>224</v>
      </c>
      <c r="CR258" s="15" t="s">
        <v>224</v>
      </c>
      <c r="CS258" s="15" t="s">
        <v>224</v>
      </c>
      <c r="CT258" s="15" t="s">
        <v>224</v>
      </c>
    </row>
    <row r="259">
      <c r="A259" s="13"/>
      <c r="B259" s="14"/>
      <c r="C259" s="15"/>
      <c r="D259" s="16"/>
      <c r="E259" s="15"/>
      <c r="F259" s="15"/>
      <c r="G259" s="15"/>
      <c r="H259" s="15"/>
      <c r="I259" s="15"/>
      <c r="J259" s="17"/>
      <c r="K259" s="15"/>
      <c r="L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row>
    <row r="260">
      <c r="A260" s="13"/>
      <c r="B260" s="14"/>
      <c r="D260" s="16"/>
      <c r="J260" s="17"/>
    </row>
  </sheetData>
  <conditionalFormatting sqref="I1:I168 I170:I260">
    <cfRule type="expression" dxfId="0" priority="1">
      <formula>countif(I:I, I1)&gt;1</formula>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4.43" defaultRowHeight="15.75"/>
  <cols>
    <col customWidth="1" min="1" max="1" width="13.71"/>
    <col customWidth="1" hidden="1" min="2" max="2" width="21.57"/>
    <col customWidth="1" min="3" max="3" width="10.57"/>
    <col customWidth="1" min="4" max="4" width="12.29"/>
    <col customWidth="1" min="5" max="5" width="56.0"/>
    <col customWidth="1" min="6" max="6" width="57.86"/>
    <col customWidth="1" min="7" max="11" width="21.57"/>
  </cols>
  <sheetData>
    <row r="1">
      <c r="A1" s="4" t="s">
        <v>0</v>
      </c>
      <c r="B1" s="4" t="s">
        <v>25</v>
      </c>
      <c r="C1" s="4" t="s">
        <v>51</v>
      </c>
      <c r="D1" s="6" t="s">
        <v>53</v>
      </c>
      <c r="E1" s="4" t="s">
        <v>79</v>
      </c>
      <c r="F1" s="7" t="s">
        <v>83</v>
      </c>
      <c r="G1" s="7" t="s">
        <v>96</v>
      </c>
      <c r="H1" s="7" t="s">
        <v>99</v>
      </c>
      <c r="I1" s="4"/>
      <c r="J1" s="4"/>
      <c r="K1" s="4"/>
    </row>
    <row r="2">
      <c r="A2" s="9">
        <v>43791.365882453705</v>
      </c>
      <c r="B2" s="7" t="s">
        <v>136</v>
      </c>
      <c r="C2" s="7" t="s">
        <v>138</v>
      </c>
      <c r="D2" s="11" t="s">
        <v>140</v>
      </c>
      <c r="E2" s="7" t="s">
        <v>153</v>
      </c>
      <c r="F2" s="7" t="s">
        <v>154</v>
      </c>
      <c r="G2" s="4"/>
      <c r="H2" s="4"/>
      <c r="I2" s="4"/>
      <c r="J2" s="4"/>
      <c r="K2" s="4"/>
    </row>
    <row r="3">
      <c r="A3" s="9">
        <v>43791.36737238426</v>
      </c>
      <c r="B3" s="7" t="s">
        <v>160</v>
      </c>
      <c r="C3" s="7" t="s">
        <v>162</v>
      </c>
      <c r="D3" s="11" t="s">
        <v>164</v>
      </c>
      <c r="E3" s="7" t="s">
        <v>166</v>
      </c>
      <c r="F3" s="12">
        <v>42826.0</v>
      </c>
      <c r="G3" s="4"/>
      <c r="H3" s="4"/>
      <c r="I3" s="4"/>
      <c r="J3" s="4"/>
      <c r="K3" s="4"/>
    </row>
    <row r="4">
      <c r="A4" s="9">
        <v>43791.36972482639</v>
      </c>
      <c r="B4" s="7" t="s">
        <v>177</v>
      </c>
      <c r="C4" s="7" t="s">
        <v>178</v>
      </c>
      <c r="D4" s="11" t="s">
        <v>179</v>
      </c>
      <c r="E4" s="7" t="s">
        <v>181</v>
      </c>
      <c r="F4" s="7" t="s">
        <v>182</v>
      </c>
      <c r="G4" s="4"/>
      <c r="H4" s="4"/>
      <c r="I4" s="4"/>
      <c r="J4" s="4"/>
      <c r="K4" s="4"/>
    </row>
    <row r="5">
      <c r="A5" s="9">
        <v>43791.371422870376</v>
      </c>
      <c r="B5" s="7" t="s">
        <v>183</v>
      </c>
      <c r="C5" s="7" t="s">
        <v>164</v>
      </c>
      <c r="D5" s="11" t="s">
        <v>164</v>
      </c>
      <c r="E5" s="7" t="s">
        <v>184</v>
      </c>
      <c r="F5" s="7" t="s">
        <v>185</v>
      </c>
      <c r="G5" s="4"/>
      <c r="H5" s="4"/>
      <c r="I5" s="4"/>
      <c r="J5" s="4"/>
      <c r="K5" s="4"/>
    </row>
    <row r="6">
      <c r="A6" s="9">
        <v>43791.37144458333</v>
      </c>
      <c r="B6" s="7" t="s">
        <v>186</v>
      </c>
      <c r="C6" s="7" t="s">
        <v>138</v>
      </c>
      <c r="D6" s="11" t="s">
        <v>187</v>
      </c>
      <c r="E6" s="7" t="s">
        <v>188</v>
      </c>
      <c r="F6" s="7" t="s">
        <v>189</v>
      </c>
      <c r="G6" s="4"/>
      <c r="H6" s="4"/>
      <c r="I6" s="4"/>
      <c r="J6" s="4"/>
      <c r="K6" s="4"/>
    </row>
    <row r="7">
      <c r="A7" s="9">
        <v>43791.37249177083</v>
      </c>
      <c r="B7" s="7" t="s">
        <v>190</v>
      </c>
      <c r="C7" s="7" t="s">
        <v>191</v>
      </c>
      <c r="D7" s="11" t="s">
        <v>179</v>
      </c>
      <c r="E7" s="7" t="s">
        <v>192</v>
      </c>
      <c r="F7" s="7" t="s">
        <v>193</v>
      </c>
      <c r="G7" s="4"/>
      <c r="H7" s="4"/>
      <c r="I7" s="4"/>
      <c r="J7" s="4"/>
      <c r="K7" s="4"/>
    </row>
    <row r="8">
      <c r="A8" s="9">
        <v>43791.37282082176</v>
      </c>
      <c r="B8" s="7" t="s">
        <v>194</v>
      </c>
      <c r="C8" s="7" t="s">
        <v>162</v>
      </c>
      <c r="D8" s="11" t="s">
        <v>195</v>
      </c>
      <c r="E8" s="7" t="s">
        <v>196</v>
      </c>
      <c r="F8" s="4"/>
      <c r="G8" s="4"/>
      <c r="H8" s="4"/>
      <c r="I8" s="4"/>
      <c r="J8" s="4"/>
      <c r="K8" s="4"/>
    </row>
    <row r="9">
      <c r="A9" s="9">
        <v>43791.38775896991</v>
      </c>
      <c r="B9" s="7" t="s">
        <v>201</v>
      </c>
      <c r="C9" s="7" t="s">
        <v>179</v>
      </c>
      <c r="D9" s="11" t="s">
        <v>206</v>
      </c>
      <c r="E9" s="7" t="s">
        <v>207</v>
      </c>
      <c r="F9" s="7" t="s">
        <v>209</v>
      </c>
      <c r="G9" s="4"/>
      <c r="H9" s="4"/>
      <c r="I9" s="4"/>
      <c r="J9" s="4"/>
      <c r="K9" s="4"/>
    </row>
    <row r="10">
      <c r="A10" s="9">
        <v>43791.37422219907</v>
      </c>
      <c r="B10" s="7" t="s">
        <v>212</v>
      </c>
      <c r="C10" s="7" t="s">
        <v>140</v>
      </c>
      <c r="D10" s="11" t="s">
        <v>214</v>
      </c>
      <c r="E10" s="7" t="s">
        <v>216</v>
      </c>
      <c r="F10" s="7" t="s">
        <v>217</v>
      </c>
      <c r="G10" s="4"/>
      <c r="H10" s="4"/>
      <c r="I10" s="4"/>
      <c r="J10" s="4"/>
      <c r="K10" s="4"/>
    </row>
    <row r="11">
      <c r="A11" s="9">
        <v>43791.37473354167</v>
      </c>
      <c r="B11" s="7" t="s">
        <v>219</v>
      </c>
      <c r="C11" s="7" t="s">
        <v>220</v>
      </c>
      <c r="D11" s="11" t="s">
        <v>179</v>
      </c>
      <c r="E11" s="7" t="s">
        <v>221</v>
      </c>
      <c r="F11" s="7" t="s">
        <v>223</v>
      </c>
      <c r="G11" s="4"/>
      <c r="H11" s="4"/>
      <c r="I11" s="4"/>
      <c r="J11" s="4"/>
      <c r="K11" s="4"/>
    </row>
    <row r="12">
      <c r="A12" s="9">
        <v>43791.37533859954</v>
      </c>
      <c r="B12" s="7" t="s">
        <v>225</v>
      </c>
      <c r="C12" s="7" t="s">
        <v>187</v>
      </c>
      <c r="D12" s="11" t="s">
        <v>226</v>
      </c>
      <c r="E12" s="7" t="s">
        <v>227</v>
      </c>
      <c r="F12" s="7" t="s">
        <v>228</v>
      </c>
      <c r="G12" s="4"/>
      <c r="H12" s="4"/>
      <c r="I12" s="4"/>
      <c r="J12" s="4"/>
      <c r="K12" s="4"/>
    </row>
    <row r="13">
      <c r="A13" s="9">
        <v>43791.37663832176</v>
      </c>
      <c r="B13" s="7" t="s">
        <v>229</v>
      </c>
      <c r="C13" s="7" t="s">
        <v>162</v>
      </c>
      <c r="D13" s="11" t="s">
        <v>140</v>
      </c>
      <c r="E13" s="7" t="s">
        <v>230</v>
      </c>
      <c r="F13" s="7" t="s">
        <v>231</v>
      </c>
      <c r="G13" s="7"/>
      <c r="H13" s="4"/>
      <c r="I13" s="4"/>
      <c r="J13" s="4"/>
      <c r="K13" s="4"/>
    </row>
    <row r="14">
      <c r="A14" s="9">
        <v>43791.38008567129</v>
      </c>
      <c r="B14" s="7" t="s">
        <v>232</v>
      </c>
      <c r="C14" s="7" t="s">
        <v>233</v>
      </c>
      <c r="D14" s="11" t="s">
        <v>234</v>
      </c>
      <c r="E14" s="7" t="s">
        <v>235</v>
      </c>
      <c r="F14" s="7" t="s">
        <v>236</v>
      </c>
      <c r="G14" s="4"/>
      <c r="H14" s="4"/>
      <c r="I14" s="4"/>
      <c r="J14" s="4"/>
      <c r="K14" s="4"/>
    </row>
    <row r="15">
      <c r="A15" s="9">
        <v>43791.38145854167</v>
      </c>
      <c r="B15" s="7" t="s">
        <v>238</v>
      </c>
      <c r="C15" s="7" t="s">
        <v>239</v>
      </c>
      <c r="D15" s="11" t="s">
        <v>164</v>
      </c>
      <c r="E15" s="7" t="s">
        <v>240</v>
      </c>
      <c r="F15" s="7" t="s">
        <v>241</v>
      </c>
      <c r="G15" s="4"/>
      <c r="H15" s="7" t="s">
        <v>242</v>
      </c>
      <c r="I15" s="4"/>
      <c r="J15" s="4"/>
      <c r="K15" s="4"/>
    </row>
    <row r="16">
      <c r="A16" s="9">
        <v>43791.38212072916</v>
      </c>
      <c r="B16" s="7" t="s">
        <v>243</v>
      </c>
      <c r="C16" s="7" t="s">
        <v>244</v>
      </c>
      <c r="D16" s="11" t="s">
        <v>239</v>
      </c>
      <c r="E16" s="7" t="s">
        <v>245</v>
      </c>
      <c r="F16" s="7" t="s">
        <v>246</v>
      </c>
      <c r="G16" s="7"/>
      <c r="H16" s="4"/>
      <c r="I16" s="4"/>
      <c r="J16" s="4"/>
      <c r="K16" s="4"/>
    </row>
    <row r="17">
      <c r="A17" s="9">
        <v>43791.38256856482</v>
      </c>
      <c r="B17" s="7" t="s">
        <v>183</v>
      </c>
      <c r="C17" s="7" t="s">
        <v>164</v>
      </c>
      <c r="D17" s="11" t="s">
        <v>233</v>
      </c>
      <c r="E17" s="7" t="s">
        <v>247</v>
      </c>
      <c r="F17" s="7" t="s">
        <v>248</v>
      </c>
      <c r="G17" s="4"/>
      <c r="H17" s="4"/>
      <c r="I17" s="4"/>
      <c r="J17" s="4"/>
      <c r="K17" s="4"/>
    </row>
    <row r="18">
      <c r="A18" s="9">
        <v>43791.38321925926</v>
      </c>
      <c r="B18" s="7" t="s">
        <v>249</v>
      </c>
      <c r="C18" s="7" t="s">
        <v>239</v>
      </c>
      <c r="D18" s="11" t="s">
        <v>206</v>
      </c>
      <c r="E18" s="7" t="s">
        <v>250</v>
      </c>
      <c r="F18" s="7" t="s">
        <v>251</v>
      </c>
      <c r="G18" s="4"/>
      <c r="H18" s="4"/>
      <c r="I18" s="4"/>
      <c r="J18" s="4"/>
      <c r="K18" s="4"/>
    </row>
    <row r="19">
      <c r="A19" s="9">
        <v>43791.3842015625</v>
      </c>
      <c r="B19" s="7" t="s">
        <v>183</v>
      </c>
      <c r="C19" s="7" t="s">
        <v>164</v>
      </c>
      <c r="D19" s="11" t="s">
        <v>252</v>
      </c>
      <c r="E19" s="7" t="s">
        <v>253</v>
      </c>
      <c r="F19" s="7" t="s">
        <v>254</v>
      </c>
      <c r="G19" s="4"/>
      <c r="H19" s="4"/>
      <c r="I19" s="4"/>
      <c r="J19" s="4"/>
      <c r="K19" s="4"/>
    </row>
    <row r="20">
      <c r="A20" s="9">
        <v>43791.38479391204</v>
      </c>
      <c r="B20" s="7" t="s">
        <v>256</v>
      </c>
      <c r="C20" s="7" t="s">
        <v>220</v>
      </c>
      <c r="D20" s="11" t="s">
        <v>191</v>
      </c>
      <c r="E20" s="7" t="s">
        <v>257</v>
      </c>
      <c r="F20" s="7" t="s">
        <v>258</v>
      </c>
      <c r="G20" s="4"/>
      <c r="H20" s="4"/>
      <c r="I20" s="4"/>
      <c r="J20" s="4"/>
      <c r="K20" s="4"/>
    </row>
    <row r="21">
      <c r="A21" s="9">
        <v>43791.384862314815</v>
      </c>
      <c r="B21" s="7" t="s">
        <v>183</v>
      </c>
      <c r="C21" s="7" t="s">
        <v>164</v>
      </c>
      <c r="D21" s="11" t="s">
        <v>259</v>
      </c>
      <c r="E21" s="7" t="s">
        <v>260</v>
      </c>
      <c r="F21" s="7" t="s">
        <v>261</v>
      </c>
      <c r="G21" s="4"/>
      <c r="H21" s="4"/>
      <c r="I21" s="4"/>
      <c r="J21" s="4"/>
      <c r="K21" s="4"/>
    </row>
    <row r="22">
      <c r="A22" s="9">
        <v>43791.385292314815</v>
      </c>
      <c r="B22" s="7" t="s">
        <v>183</v>
      </c>
      <c r="C22" s="7" t="s">
        <v>164</v>
      </c>
      <c r="D22" s="11" t="s">
        <v>138</v>
      </c>
      <c r="E22" s="7" t="s">
        <v>263</v>
      </c>
      <c r="F22" s="7" t="s">
        <v>265</v>
      </c>
      <c r="G22" s="4"/>
      <c r="H22" s="4"/>
      <c r="I22" s="4"/>
      <c r="J22" s="4"/>
      <c r="K22" s="4"/>
    </row>
    <row r="23">
      <c r="A23" s="9">
        <v>43791.38578130787</v>
      </c>
      <c r="B23" s="7" t="s">
        <v>183</v>
      </c>
      <c r="C23" s="7" t="s">
        <v>164</v>
      </c>
      <c r="D23" s="11" t="s">
        <v>244</v>
      </c>
      <c r="E23" s="7" t="s">
        <v>270</v>
      </c>
      <c r="F23" s="7" t="s">
        <v>272</v>
      </c>
      <c r="G23" s="4"/>
      <c r="H23" s="4"/>
      <c r="I23" s="4"/>
      <c r="J23" s="4"/>
      <c r="K23" s="4"/>
    </row>
    <row r="24">
      <c r="A24" s="9">
        <v>43791.38609061342</v>
      </c>
      <c r="B24" s="7" t="s">
        <v>276</v>
      </c>
      <c r="C24" s="7" t="s">
        <v>191</v>
      </c>
      <c r="D24" s="11" t="s">
        <v>277</v>
      </c>
      <c r="E24" s="7" t="s">
        <v>278</v>
      </c>
      <c r="F24" s="7" t="s">
        <v>279</v>
      </c>
      <c r="G24" s="7" t="s">
        <v>280</v>
      </c>
      <c r="H24" s="7" t="s">
        <v>281</v>
      </c>
      <c r="I24" s="4"/>
      <c r="J24" s="4"/>
      <c r="K24" s="4"/>
    </row>
    <row r="25">
      <c r="A25" s="9">
        <v>43791.38615175926</v>
      </c>
      <c r="B25" s="7" t="s">
        <v>183</v>
      </c>
      <c r="C25" s="7" t="s">
        <v>164</v>
      </c>
      <c r="D25" s="11" t="s">
        <v>178</v>
      </c>
      <c r="E25" s="7" t="s">
        <v>282</v>
      </c>
      <c r="F25" s="7" t="s">
        <v>284</v>
      </c>
      <c r="G25" s="4"/>
      <c r="H25" s="4"/>
      <c r="I25" s="4"/>
      <c r="J25" s="4"/>
      <c r="K25" s="4"/>
    </row>
    <row r="26">
      <c r="A26" s="9">
        <v>43791.386354120375</v>
      </c>
      <c r="B26" s="7" t="s">
        <v>183</v>
      </c>
      <c r="C26" s="7" t="s">
        <v>164</v>
      </c>
      <c r="D26" s="11" t="s">
        <v>162</v>
      </c>
      <c r="E26" s="7" t="s">
        <v>286</v>
      </c>
      <c r="F26" s="7" t="s">
        <v>287</v>
      </c>
      <c r="G26" s="4"/>
      <c r="H26" s="4"/>
      <c r="I26" s="4"/>
      <c r="J26" s="4"/>
      <c r="K26" s="4"/>
    </row>
    <row r="27">
      <c r="A27" s="9">
        <v>43791.386628692126</v>
      </c>
      <c r="B27" s="7" t="s">
        <v>276</v>
      </c>
      <c r="C27" s="7" t="s">
        <v>191</v>
      </c>
      <c r="D27" s="11" t="s">
        <v>138</v>
      </c>
      <c r="E27" s="7" t="s">
        <v>278</v>
      </c>
      <c r="F27" s="7" t="s">
        <v>290</v>
      </c>
      <c r="G27" s="7" t="s">
        <v>291</v>
      </c>
      <c r="H27" s="7" t="s">
        <v>292</v>
      </c>
      <c r="I27" s="4"/>
      <c r="J27" s="4"/>
      <c r="K27" s="4"/>
    </row>
    <row r="28">
      <c r="A28" s="9">
        <v>43791.386632002315</v>
      </c>
      <c r="B28" s="7" t="s">
        <v>183</v>
      </c>
      <c r="C28" s="7" t="s">
        <v>164</v>
      </c>
      <c r="D28" s="11" t="s">
        <v>220</v>
      </c>
      <c r="E28" s="7" t="s">
        <v>295</v>
      </c>
      <c r="F28" s="7" t="s">
        <v>296</v>
      </c>
      <c r="G28" s="4"/>
      <c r="H28" s="4"/>
      <c r="I28" s="4"/>
      <c r="J28" s="4"/>
      <c r="K28" s="4"/>
    </row>
    <row r="29">
      <c r="A29" s="9">
        <v>43791.38695393519</v>
      </c>
      <c r="B29" s="7" t="s">
        <v>276</v>
      </c>
      <c r="C29" s="7" t="s">
        <v>191</v>
      </c>
      <c r="D29" s="11" t="s">
        <v>244</v>
      </c>
      <c r="E29" s="7" t="s">
        <v>278</v>
      </c>
      <c r="F29" s="7" t="s">
        <v>301</v>
      </c>
      <c r="G29" s="7" t="s">
        <v>302</v>
      </c>
      <c r="H29" s="4"/>
      <c r="I29" s="4"/>
      <c r="J29" s="4"/>
      <c r="K29" s="4"/>
    </row>
    <row r="30">
      <c r="A30" s="9">
        <v>43791.387525659724</v>
      </c>
      <c r="B30" s="7" t="s">
        <v>303</v>
      </c>
      <c r="C30" s="7" t="s">
        <v>220</v>
      </c>
      <c r="D30" s="11" t="s">
        <v>259</v>
      </c>
      <c r="E30" s="7" t="s">
        <v>304</v>
      </c>
      <c r="F30" s="7" t="s">
        <v>305</v>
      </c>
      <c r="G30" s="4"/>
      <c r="H30" s="4"/>
      <c r="I30" s="4"/>
      <c r="J30" s="4"/>
      <c r="K30" s="4"/>
    </row>
    <row r="31">
      <c r="A31" s="9">
        <v>43791.38920128472</v>
      </c>
      <c r="B31" s="7" t="s">
        <v>309</v>
      </c>
      <c r="C31" s="7" t="s">
        <v>226</v>
      </c>
      <c r="D31" s="11" t="s">
        <v>140</v>
      </c>
      <c r="E31" s="7" t="s">
        <v>310</v>
      </c>
      <c r="F31" s="7" t="s">
        <v>312</v>
      </c>
      <c r="G31" s="4"/>
      <c r="H31" s="4"/>
      <c r="I31" s="4"/>
      <c r="J31" s="4"/>
      <c r="K31" s="4"/>
    </row>
    <row r="32">
      <c r="A32" s="9">
        <v>43791.39632015047</v>
      </c>
      <c r="B32" s="7" t="s">
        <v>319</v>
      </c>
      <c r="C32" s="7" t="s">
        <v>252</v>
      </c>
      <c r="D32" s="11" t="s">
        <v>195</v>
      </c>
      <c r="E32" s="7" t="s">
        <v>321</v>
      </c>
      <c r="F32" s="4"/>
      <c r="G32" s="4"/>
      <c r="H32" s="4"/>
      <c r="I32" s="4"/>
      <c r="J32" s="4"/>
      <c r="K32" s="4"/>
    </row>
    <row r="33">
      <c r="A33" s="9">
        <v>43791.39804337963</v>
      </c>
      <c r="B33" s="7" t="s">
        <v>322</v>
      </c>
      <c r="C33" s="7" t="s">
        <v>226</v>
      </c>
      <c r="D33" s="11" t="s">
        <v>259</v>
      </c>
      <c r="E33" s="7" t="s">
        <v>323</v>
      </c>
      <c r="F33" s="7" t="s">
        <v>324</v>
      </c>
      <c r="G33" s="4"/>
      <c r="H33" s="4"/>
      <c r="I33" s="4"/>
      <c r="J33" s="4"/>
      <c r="K33" s="4"/>
    </row>
    <row r="34">
      <c r="A34" s="9">
        <v>43791.40279907407</v>
      </c>
      <c r="B34" s="7" t="s">
        <v>325</v>
      </c>
      <c r="C34" s="7" t="s">
        <v>140</v>
      </c>
      <c r="D34" s="7" t="s">
        <v>164</v>
      </c>
      <c r="E34" s="7" t="s">
        <v>326</v>
      </c>
      <c r="F34" s="7" t="s">
        <v>327</v>
      </c>
      <c r="G34" s="4"/>
      <c r="H34" s="4"/>
      <c r="I34" s="4"/>
      <c r="J34" s="4"/>
      <c r="K34" s="4"/>
    </row>
    <row r="35">
      <c r="A35" s="9">
        <v>43791.40284599537</v>
      </c>
      <c r="B35" s="7" t="s">
        <v>183</v>
      </c>
      <c r="C35" s="7" t="s">
        <v>239</v>
      </c>
      <c r="D35" s="7" t="s">
        <v>140</v>
      </c>
      <c r="E35" s="7" t="s">
        <v>328</v>
      </c>
      <c r="F35" s="7" t="s">
        <v>329</v>
      </c>
      <c r="G35" s="4"/>
      <c r="H35" s="4"/>
      <c r="I35" s="4"/>
      <c r="J35" s="4"/>
      <c r="K35" s="4"/>
    </row>
    <row r="36">
      <c r="A36" s="9">
        <v>43791.40313384259</v>
      </c>
      <c r="B36" s="7" t="s">
        <v>183</v>
      </c>
      <c r="C36" s="7" t="s">
        <v>239</v>
      </c>
      <c r="D36" s="7" t="s">
        <v>220</v>
      </c>
      <c r="E36" s="7" t="s">
        <v>330</v>
      </c>
      <c r="F36" s="7" t="s">
        <v>331</v>
      </c>
      <c r="G36" s="4"/>
      <c r="H36" s="4"/>
      <c r="I36" s="4"/>
      <c r="J36" s="4"/>
      <c r="K36" s="4"/>
    </row>
    <row r="37">
      <c r="A37" s="9">
        <v>43791.406365347226</v>
      </c>
      <c r="B37" s="7" t="s">
        <v>332</v>
      </c>
      <c r="C37" s="7" t="s">
        <v>179</v>
      </c>
      <c r="D37" s="7" t="s">
        <v>138</v>
      </c>
      <c r="E37" s="7" t="s">
        <v>334</v>
      </c>
      <c r="F37" s="7" t="s">
        <v>335</v>
      </c>
      <c r="G37" s="4"/>
      <c r="H37" s="4"/>
      <c r="I37" s="4"/>
      <c r="J37" s="4"/>
      <c r="K37" s="4"/>
    </row>
    <row r="38">
      <c r="A38" s="9">
        <v>43791.40799247685</v>
      </c>
      <c r="B38" s="7" t="s">
        <v>336</v>
      </c>
      <c r="C38" s="7" t="s">
        <v>140</v>
      </c>
      <c r="D38" s="7" t="s">
        <v>164</v>
      </c>
      <c r="E38" s="7" t="s">
        <v>337</v>
      </c>
      <c r="F38" s="7" t="s">
        <v>338</v>
      </c>
      <c r="G38" s="4"/>
      <c r="H38" s="4"/>
      <c r="I38" s="4"/>
      <c r="J38" s="4"/>
      <c r="K38" s="4"/>
    </row>
    <row r="39">
      <c r="A39" s="9">
        <v>43791.41059783565</v>
      </c>
      <c r="B39" s="7" t="s">
        <v>325</v>
      </c>
      <c r="C39" s="7" t="s">
        <v>140</v>
      </c>
      <c r="D39" s="7" t="s">
        <v>164</v>
      </c>
      <c r="E39" s="7" t="s">
        <v>341</v>
      </c>
      <c r="F39" s="7" t="s">
        <v>342</v>
      </c>
      <c r="G39" s="4"/>
      <c r="H39" s="4"/>
      <c r="I39" s="4"/>
      <c r="J39" s="4"/>
      <c r="K39" s="4"/>
    </row>
    <row r="40">
      <c r="A40" s="9">
        <v>43791.41573025463</v>
      </c>
      <c r="B40" s="7" t="s">
        <v>344</v>
      </c>
      <c r="C40" s="7" t="s">
        <v>191</v>
      </c>
      <c r="D40" s="7" t="s">
        <v>244</v>
      </c>
      <c r="E40" s="7" t="s">
        <v>345</v>
      </c>
      <c r="F40" s="7" t="s">
        <v>346</v>
      </c>
      <c r="G40" s="7" t="s">
        <v>347</v>
      </c>
      <c r="H40" s="4"/>
      <c r="I40" s="4"/>
      <c r="J40" s="4"/>
      <c r="K40" s="4"/>
    </row>
    <row r="41">
      <c r="A41" s="9">
        <v>43791.419849375</v>
      </c>
      <c r="B41" s="7" t="s">
        <v>201</v>
      </c>
      <c r="C41" s="7" t="s">
        <v>179</v>
      </c>
      <c r="D41" s="7" t="s">
        <v>178</v>
      </c>
      <c r="E41" s="7" t="s">
        <v>349</v>
      </c>
      <c r="F41" s="4"/>
      <c r="G41" s="4"/>
      <c r="H41" s="4"/>
      <c r="I41" s="4"/>
      <c r="J41" s="4"/>
      <c r="K41" s="4"/>
    </row>
    <row r="42">
      <c r="A42" s="4"/>
      <c r="B42" s="4"/>
      <c r="C42" s="4"/>
      <c r="D42" s="6"/>
      <c r="E42" s="4"/>
      <c r="F42" s="4"/>
      <c r="G42" s="4"/>
      <c r="H42" s="4"/>
      <c r="I42" s="4"/>
      <c r="J42" s="4"/>
      <c r="K42" s="4"/>
    </row>
    <row r="43">
      <c r="A43" s="4"/>
      <c r="B43" s="4"/>
      <c r="C43" s="4"/>
      <c r="D43" s="6"/>
      <c r="E43" s="4"/>
      <c r="F43" s="4"/>
      <c r="G43" s="4"/>
      <c r="H43" s="4"/>
      <c r="I43" s="4"/>
      <c r="J43" s="4"/>
      <c r="K43" s="4"/>
    </row>
    <row r="44">
      <c r="A44" s="4"/>
      <c r="B44" s="4"/>
      <c r="C44" s="4"/>
      <c r="D44" s="6"/>
      <c r="E44" s="4"/>
      <c r="F44" s="4"/>
      <c r="G44" s="4"/>
      <c r="H44" s="4"/>
      <c r="I44" s="4"/>
      <c r="J44" s="4"/>
      <c r="K44" s="4"/>
    </row>
    <row r="45">
      <c r="A45" s="4"/>
      <c r="B45" s="4"/>
      <c r="C45" s="4"/>
      <c r="D45" s="6"/>
      <c r="E45" s="4"/>
      <c r="F45" s="4"/>
      <c r="G45" s="4"/>
      <c r="H45" s="4"/>
      <c r="I45" s="4"/>
      <c r="J45" s="4"/>
      <c r="K45" s="4"/>
    </row>
    <row r="46">
      <c r="A46" s="4"/>
      <c r="B46" s="4"/>
      <c r="C46" s="4"/>
      <c r="D46" s="6"/>
      <c r="E46" s="4"/>
      <c r="F46" s="4"/>
      <c r="G46" s="4"/>
      <c r="H46" s="4"/>
      <c r="I46" s="4"/>
      <c r="J46" s="4"/>
      <c r="K46" s="4"/>
    </row>
    <row r="47">
      <c r="A47" s="4"/>
      <c r="B47" s="4"/>
      <c r="C47" s="4"/>
      <c r="D47" s="6"/>
      <c r="E47" s="4"/>
      <c r="F47" s="4"/>
      <c r="G47" s="4"/>
      <c r="H47" s="4"/>
      <c r="I47" s="4"/>
      <c r="J47" s="4"/>
      <c r="K47" s="4"/>
    </row>
    <row r="48">
      <c r="A48" s="4"/>
      <c r="B48" s="4"/>
      <c r="C48" s="4"/>
      <c r="D48" s="6"/>
      <c r="E48" s="4"/>
      <c r="F48" s="4"/>
      <c r="G48" s="4"/>
      <c r="H48" s="4"/>
      <c r="I48" s="4"/>
      <c r="J48" s="4"/>
      <c r="K48" s="4"/>
    </row>
    <row r="49">
      <c r="A49" s="4"/>
      <c r="B49" s="4"/>
      <c r="C49" s="4"/>
      <c r="D49" s="6"/>
      <c r="E49" s="4"/>
      <c r="F49" s="4"/>
      <c r="G49" s="4"/>
      <c r="H49" s="4"/>
      <c r="I49" s="4"/>
      <c r="J49" s="4"/>
      <c r="K49" s="4"/>
    </row>
    <row r="50">
      <c r="A50" s="4"/>
      <c r="B50" s="4"/>
      <c r="C50" s="4"/>
      <c r="D50" s="6"/>
      <c r="E50" s="4"/>
      <c r="F50" s="4"/>
      <c r="G50" s="4"/>
      <c r="H50" s="4"/>
      <c r="I50" s="4"/>
      <c r="J50" s="4"/>
      <c r="K50" s="4"/>
    </row>
    <row r="51">
      <c r="A51" s="4"/>
      <c r="B51" s="4"/>
      <c r="C51" s="4"/>
      <c r="D51" s="6"/>
      <c r="E51" s="4"/>
      <c r="F51" s="4"/>
      <c r="G51" s="4"/>
      <c r="H51" s="4"/>
      <c r="I51" s="4"/>
      <c r="J51" s="4"/>
      <c r="K51" s="4"/>
    </row>
    <row r="52">
      <c r="A52" s="4"/>
      <c r="B52" s="4"/>
      <c r="C52" s="4"/>
      <c r="D52" s="6"/>
      <c r="E52" s="4"/>
      <c r="F52" s="4"/>
      <c r="G52" s="4"/>
      <c r="H52" s="4"/>
      <c r="I52" s="4"/>
      <c r="J52" s="4"/>
      <c r="K52" s="4"/>
    </row>
    <row r="53">
      <c r="A53" s="4"/>
      <c r="B53" s="4"/>
      <c r="C53" s="4"/>
      <c r="D53" s="6"/>
      <c r="E53" s="4"/>
      <c r="F53" s="4"/>
      <c r="G53" s="4"/>
      <c r="H53" s="4"/>
      <c r="I53" s="4"/>
      <c r="J53" s="4"/>
      <c r="K53" s="4"/>
    </row>
    <row r="54">
      <c r="A54" s="4"/>
      <c r="B54" s="4"/>
      <c r="C54" s="4"/>
      <c r="D54" s="6"/>
      <c r="E54" s="4"/>
      <c r="F54" s="4"/>
      <c r="G54" s="4"/>
      <c r="H54" s="4"/>
      <c r="I54" s="4"/>
      <c r="J54" s="4"/>
      <c r="K54" s="4"/>
    </row>
    <row r="55">
      <c r="A55" s="4"/>
      <c r="B55" s="4"/>
      <c r="C55" s="4"/>
      <c r="D55" s="6"/>
      <c r="E55" s="4"/>
      <c r="F55" s="4"/>
      <c r="G55" s="4"/>
      <c r="H55" s="4"/>
      <c r="I55" s="4"/>
      <c r="J55" s="4"/>
      <c r="K55" s="4"/>
    </row>
    <row r="56">
      <c r="A56" s="4"/>
      <c r="B56" s="4"/>
      <c r="C56" s="4"/>
      <c r="D56" s="6"/>
      <c r="E56" s="4"/>
      <c r="F56" s="4"/>
      <c r="G56" s="4"/>
      <c r="H56" s="4"/>
      <c r="I56" s="4"/>
      <c r="J56" s="4"/>
      <c r="K56" s="4"/>
    </row>
    <row r="57">
      <c r="A57" s="4"/>
      <c r="B57" s="4"/>
      <c r="C57" s="4"/>
      <c r="D57" s="6"/>
      <c r="E57" s="4"/>
      <c r="F57" s="4"/>
      <c r="G57" s="4"/>
      <c r="H57" s="4"/>
      <c r="I57" s="4"/>
      <c r="J57" s="4"/>
      <c r="K57" s="4"/>
    </row>
    <row r="58">
      <c r="A58" s="4"/>
      <c r="B58" s="4"/>
      <c r="C58" s="4"/>
      <c r="D58" s="6"/>
      <c r="E58" s="4"/>
      <c r="F58" s="4"/>
      <c r="G58" s="4"/>
      <c r="H58" s="4"/>
      <c r="I58" s="4"/>
      <c r="J58" s="4"/>
      <c r="K58" s="4"/>
    </row>
    <row r="59">
      <c r="A59" s="4"/>
      <c r="B59" s="4"/>
      <c r="C59" s="4"/>
      <c r="D59" s="6"/>
      <c r="E59" s="4"/>
      <c r="F59" s="4"/>
      <c r="G59" s="4"/>
      <c r="H59" s="4"/>
      <c r="I59" s="4"/>
      <c r="J59" s="4"/>
      <c r="K59" s="4"/>
    </row>
    <row r="60">
      <c r="A60" s="4"/>
      <c r="B60" s="4"/>
      <c r="C60" s="4"/>
      <c r="D60" s="6"/>
      <c r="E60" s="4"/>
      <c r="F60" s="4"/>
      <c r="G60" s="4"/>
      <c r="H60" s="4"/>
      <c r="I60" s="4"/>
      <c r="J60" s="4"/>
      <c r="K60" s="4"/>
    </row>
    <row r="61">
      <c r="A61" s="4"/>
      <c r="B61" s="4"/>
      <c r="C61" s="4"/>
      <c r="D61" s="6"/>
      <c r="E61" s="4"/>
      <c r="F61" s="4"/>
      <c r="G61" s="4"/>
      <c r="H61" s="4"/>
      <c r="I61" s="4"/>
      <c r="J61" s="4"/>
      <c r="K61" s="4"/>
    </row>
    <row r="62">
      <c r="A62" s="4"/>
      <c r="B62" s="4"/>
      <c r="C62" s="4"/>
      <c r="D62" s="6"/>
      <c r="E62" s="4"/>
      <c r="F62" s="4"/>
      <c r="G62" s="4"/>
      <c r="H62" s="4"/>
      <c r="I62" s="4"/>
      <c r="J62" s="4"/>
      <c r="K62" s="4"/>
    </row>
    <row r="63">
      <c r="A63" s="4"/>
      <c r="B63" s="4"/>
      <c r="C63" s="4"/>
      <c r="D63" s="6"/>
      <c r="E63" s="4"/>
      <c r="F63" s="4"/>
      <c r="G63" s="4"/>
      <c r="H63" s="4"/>
      <c r="I63" s="4"/>
      <c r="J63" s="4"/>
      <c r="K63" s="4"/>
    </row>
    <row r="64">
      <c r="A64" s="4"/>
      <c r="B64" s="4"/>
      <c r="C64" s="4"/>
      <c r="D64" s="6"/>
      <c r="E64" s="4"/>
      <c r="F64" s="4"/>
      <c r="G64" s="4"/>
      <c r="H64" s="4"/>
      <c r="I64" s="4"/>
      <c r="J64" s="4"/>
      <c r="K64" s="4"/>
    </row>
    <row r="65">
      <c r="A65" s="4"/>
      <c r="B65" s="4"/>
      <c r="C65" s="4"/>
      <c r="D65" s="6"/>
      <c r="E65" s="4"/>
      <c r="F65" s="4"/>
      <c r="G65" s="4"/>
      <c r="H65" s="4"/>
      <c r="I65" s="4"/>
      <c r="J65" s="4"/>
      <c r="K65" s="4"/>
    </row>
    <row r="66">
      <c r="A66" s="4"/>
      <c r="B66" s="4"/>
      <c r="C66" s="4"/>
      <c r="D66" s="6"/>
      <c r="E66" s="4"/>
      <c r="F66" s="4"/>
      <c r="G66" s="4"/>
      <c r="H66" s="4"/>
      <c r="I66" s="4"/>
      <c r="J66" s="4"/>
      <c r="K66" s="4"/>
    </row>
    <row r="67">
      <c r="A67" s="4"/>
      <c r="B67" s="4"/>
      <c r="C67" s="4"/>
      <c r="D67" s="6"/>
      <c r="E67" s="4"/>
      <c r="F67" s="4"/>
      <c r="G67" s="4"/>
      <c r="H67" s="4"/>
      <c r="I67" s="4"/>
      <c r="J67" s="4"/>
      <c r="K67" s="4"/>
    </row>
    <row r="68">
      <c r="A68" s="4"/>
      <c r="B68" s="4"/>
      <c r="C68" s="4"/>
      <c r="D68" s="6"/>
      <c r="E68" s="4"/>
      <c r="F68" s="4"/>
      <c r="G68" s="4"/>
      <c r="H68" s="4"/>
      <c r="I68" s="4"/>
      <c r="J68" s="4"/>
      <c r="K68" s="4"/>
    </row>
    <row r="69">
      <c r="A69" s="4"/>
      <c r="B69" s="4"/>
      <c r="C69" s="4"/>
      <c r="D69" s="6"/>
      <c r="E69" s="4"/>
      <c r="F69" s="4"/>
      <c r="G69" s="4"/>
      <c r="H69" s="4"/>
      <c r="I69" s="4"/>
      <c r="J69" s="4"/>
      <c r="K69" s="4"/>
    </row>
    <row r="70">
      <c r="A70" s="4"/>
      <c r="B70" s="4"/>
      <c r="C70" s="4"/>
      <c r="D70" s="6"/>
      <c r="E70" s="4"/>
      <c r="F70" s="4"/>
      <c r="G70" s="4"/>
      <c r="H70" s="4"/>
      <c r="I70" s="4"/>
      <c r="J70" s="4"/>
      <c r="K70" s="4"/>
    </row>
    <row r="71">
      <c r="A71" s="4"/>
      <c r="B71" s="4"/>
      <c r="C71" s="4"/>
      <c r="D71" s="6"/>
      <c r="E71" s="4"/>
      <c r="F71" s="4"/>
      <c r="G71" s="4"/>
      <c r="H71" s="4"/>
      <c r="I71" s="4"/>
      <c r="J71" s="4"/>
      <c r="K71" s="4"/>
    </row>
    <row r="72">
      <c r="A72" s="4"/>
      <c r="B72" s="4"/>
      <c r="C72" s="4"/>
      <c r="D72" s="6"/>
      <c r="E72" s="4"/>
      <c r="F72" s="4"/>
      <c r="G72" s="4"/>
      <c r="H72" s="4"/>
      <c r="I72" s="4"/>
      <c r="J72" s="4"/>
      <c r="K72" s="4"/>
    </row>
    <row r="73">
      <c r="A73" s="4"/>
      <c r="B73" s="4"/>
      <c r="C73" s="4"/>
      <c r="D73" s="6"/>
      <c r="E73" s="4"/>
      <c r="F73" s="4"/>
      <c r="G73" s="4"/>
      <c r="H73" s="4"/>
      <c r="I73" s="4"/>
      <c r="J73" s="4"/>
      <c r="K73" s="4"/>
    </row>
    <row r="74">
      <c r="A74" s="4"/>
      <c r="B74" s="4"/>
      <c r="C74" s="4"/>
      <c r="D74" s="6"/>
      <c r="E74" s="4"/>
      <c r="F74" s="4"/>
      <c r="G74" s="4"/>
      <c r="H74" s="4"/>
      <c r="I74" s="4"/>
      <c r="J74" s="4"/>
      <c r="K74" s="4"/>
    </row>
    <row r="75">
      <c r="A75" s="4"/>
      <c r="B75" s="4"/>
      <c r="C75" s="4"/>
      <c r="D75" s="6"/>
      <c r="E75" s="4"/>
      <c r="F75" s="4"/>
      <c r="G75" s="4"/>
      <c r="H75" s="4"/>
      <c r="I75" s="4"/>
      <c r="J75" s="4"/>
      <c r="K75" s="4"/>
    </row>
    <row r="76">
      <c r="A76" s="4"/>
      <c r="B76" s="4"/>
      <c r="C76" s="4"/>
      <c r="D76" s="6"/>
      <c r="E76" s="4"/>
      <c r="F76" s="4"/>
      <c r="G76" s="4"/>
      <c r="H76" s="4"/>
      <c r="I76" s="4"/>
      <c r="J76" s="4"/>
      <c r="K76" s="4"/>
    </row>
    <row r="77">
      <c r="A77" s="4"/>
      <c r="B77" s="4"/>
      <c r="C77" s="4"/>
      <c r="D77" s="6"/>
      <c r="E77" s="4"/>
      <c r="F77" s="4"/>
      <c r="G77" s="4"/>
      <c r="H77" s="4"/>
      <c r="I77" s="4"/>
      <c r="J77" s="4"/>
      <c r="K77" s="4"/>
    </row>
    <row r="78">
      <c r="A78" s="4"/>
      <c r="B78" s="4"/>
      <c r="C78" s="4"/>
      <c r="D78" s="6"/>
      <c r="E78" s="4"/>
      <c r="F78" s="4"/>
      <c r="G78" s="4"/>
      <c r="H78" s="4"/>
      <c r="I78" s="4"/>
      <c r="J78" s="4"/>
      <c r="K78" s="4"/>
    </row>
    <row r="79">
      <c r="A79" s="4"/>
      <c r="B79" s="4"/>
      <c r="C79" s="4"/>
      <c r="D79" s="6"/>
      <c r="E79" s="4"/>
      <c r="F79" s="4"/>
      <c r="G79" s="4"/>
      <c r="H79" s="4"/>
      <c r="I79" s="4"/>
      <c r="J79" s="4"/>
      <c r="K79" s="4"/>
    </row>
    <row r="80">
      <c r="A80" s="4"/>
      <c r="B80" s="4"/>
      <c r="C80" s="4"/>
      <c r="D80" s="6"/>
      <c r="E80" s="4"/>
      <c r="F80" s="4"/>
      <c r="G80" s="4"/>
      <c r="H80" s="4"/>
      <c r="I80" s="4"/>
      <c r="J80" s="4"/>
      <c r="K80" s="4"/>
    </row>
    <row r="81">
      <c r="A81" s="4"/>
      <c r="B81" s="4"/>
      <c r="C81" s="4"/>
      <c r="D81" s="6"/>
      <c r="E81" s="4"/>
      <c r="F81" s="4"/>
      <c r="G81" s="4"/>
      <c r="H81" s="4"/>
      <c r="I81" s="4"/>
      <c r="J81" s="4"/>
      <c r="K81" s="4"/>
    </row>
    <row r="82">
      <c r="A82" s="4"/>
      <c r="B82" s="4"/>
      <c r="C82" s="4"/>
      <c r="D82" s="6"/>
      <c r="E82" s="4"/>
      <c r="F82" s="4"/>
      <c r="G82" s="4"/>
      <c r="H82" s="4"/>
      <c r="I82" s="4"/>
      <c r="J82" s="4"/>
      <c r="K82" s="4"/>
    </row>
    <row r="83">
      <c r="A83" s="4"/>
      <c r="B83" s="4"/>
      <c r="C83" s="4"/>
      <c r="D83" s="6"/>
      <c r="E83" s="4"/>
      <c r="F83" s="4"/>
      <c r="G83" s="4"/>
      <c r="H83" s="4"/>
      <c r="I83" s="4"/>
      <c r="J83" s="4"/>
      <c r="K83" s="4"/>
    </row>
    <row r="84">
      <c r="A84" s="4"/>
      <c r="B84" s="4"/>
      <c r="C84" s="4"/>
      <c r="D84" s="6"/>
      <c r="E84" s="4"/>
      <c r="F84" s="4"/>
      <c r="G84" s="4"/>
      <c r="H84" s="4"/>
      <c r="I84" s="4"/>
      <c r="J84" s="4"/>
      <c r="K84" s="4"/>
    </row>
    <row r="85">
      <c r="A85" s="4"/>
      <c r="B85" s="4"/>
      <c r="C85" s="4"/>
      <c r="D85" s="6"/>
      <c r="E85" s="4"/>
      <c r="F85" s="4"/>
      <c r="G85" s="4"/>
      <c r="H85" s="4"/>
      <c r="I85" s="4"/>
      <c r="J85" s="4"/>
      <c r="K85" s="4"/>
    </row>
    <row r="86">
      <c r="A86" s="4"/>
      <c r="B86" s="4"/>
      <c r="C86" s="4"/>
      <c r="D86" s="6"/>
      <c r="E86" s="4"/>
      <c r="F86" s="4"/>
      <c r="G86" s="4"/>
      <c r="H86" s="4"/>
      <c r="I86" s="4"/>
      <c r="J86" s="4"/>
      <c r="K86" s="4"/>
    </row>
    <row r="87">
      <c r="A87" s="4"/>
      <c r="B87" s="4"/>
      <c r="C87" s="4"/>
      <c r="D87" s="6"/>
      <c r="E87" s="4"/>
      <c r="F87" s="4"/>
      <c r="G87" s="4"/>
      <c r="H87" s="4"/>
      <c r="I87" s="4"/>
      <c r="J87" s="4"/>
      <c r="K87" s="4"/>
    </row>
    <row r="88">
      <c r="A88" s="4"/>
      <c r="B88" s="4"/>
      <c r="C88" s="4"/>
      <c r="D88" s="6"/>
      <c r="E88" s="4"/>
      <c r="F88" s="4"/>
      <c r="G88" s="4"/>
      <c r="H88" s="4"/>
      <c r="I88" s="4"/>
      <c r="J88" s="4"/>
      <c r="K88" s="4"/>
    </row>
    <row r="89">
      <c r="A89" s="4"/>
      <c r="B89" s="4"/>
      <c r="C89" s="4"/>
      <c r="D89" s="6"/>
      <c r="E89" s="4"/>
      <c r="F89" s="4"/>
      <c r="G89" s="4"/>
      <c r="H89" s="4"/>
      <c r="I89" s="4"/>
      <c r="J89" s="4"/>
      <c r="K89" s="4"/>
    </row>
    <row r="90">
      <c r="A90" s="4"/>
      <c r="B90" s="4"/>
      <c r="C90" s="4"/>
      <c r="D90" s="6"/>
      <c r="E90" s="4"/>
      <c r="F90" s="4"/>
      <c r="G90" s="4"/>
      <c r="H90" s="4"/>
      <c r="I90" s="4"/>
      <c r="J90" s="4"/>
      <c r="K90" s="4"/>
    </row>
    <row r="91">
      <c r="A91" s="4"/>
      <c r="B91" s="4"/>
      <c r="C91" s="4"/>
      <c r="D91" s="6"/>
      <c r="E91" s="4"/>
      <c r="F91" s="4"/>
      <c r="G91" s="4"/>
      <c r="H91" s="4"/>
      <c r="I91" s="4"/>
      <c r="J91" s="4"/>
      <c r="K91" s="4"/>
    </row>
    <row r="92">
      <c r="A92" s="4"/>
      <c r="B92" s="4"/>
      <c r="C92" s="4"/>
      <c r="D92" s="6"/>
      <c r="E92" s="4"/>
      <c r="F92" s="4"/>
      <c r="G92" s="4"/>
      <c r="H92" s="4"/>
      <c r="I92" s="4"/>
      <c r="J92" s="4"/>
      <c r="K92" s="4"/>
    </row>
    <row r="93">
      <c r="A93" s="4"/>
      <c r="B93" s="4"/>
      <c r="C93" s="4"/>
      <c r="D93" s="6"/>
      <c r="E93" s="4"/>
      <c r="F93" s="4"/>
      <c r="G93" s="4"/>
      <c r="H93" s="4"/>
      <c r="I93" s="4"/>
      <c r="J93" s="4"/>
      <c r="K93" s="4"/>
    </row>
    <row r="94">
      <c r="A94" s="4"/>
      <c r="B94" s="4"/>
      <c r="C94" s="4"/>
      <c r="D94" s="6"/>
      <c r="E94" s="4"/>
      <c r="F94" s="4"/>
      <c r="G94" s="4"/>
      <c r="H94" s="4"/>
      <c r="I94" s="4"/>
      <c r="J94" s="4"/>
      <c r="K94" s="4"/>
    </row>
    <row r="95">
      <c r="A95" s="4"/>
      <c r="B95" s="4"/>
      <c r="C95" s="4"/>
      <c r="D95" s="6"/>
      <c r="E95" s="4"/>
      <c r="F95" s="4"/>
      <c r="G95" s="4"/>
      <c r="H95" s="4"/>
      <c r="I95" s="4"/>
      <c r="J95" s="4"/>
      <c r="K95" s="4"/>
    </row>
    <row r="96">
      <c r="A96" s="4"/>
      <c r="B96" s="4"/>
      <c r="C96" s="4"/>
      <c r="D96" s="6"/>
      <c r="E96" s="4"/>
      <c r="F96" s="4"/>
      <c r="G96" s="4"/>
      <c r="H96" s="4"/>
      <c r="I96" s="4"/>
      <c r="J96" s="4"/>
      <c r="K96" s="4"/>
    </row>
    <row r="97">
      <c r="A97" s="4"/>
      <c r="B97" s="4"/>
      <c r="C97" s="4"/>
      <c r="D97" s="6"/>
      <c r="E97" s="4"/>
      <c r="F97" s="4"/>
      <c r="G97" s="4"/>
      <c r="H97" s="4"/>
      <c r="I97" s="4"/>
      <c r="J97" s="4"/>
      <c r="K97" s="4"/>
    </row>
    <row r="98">
      <c r="A98" s="4"/>
      <c r="B98" s="4"/>
      <c r="C98" s="4"/>
      <c r="D98" s="6"/>
      <c r="E98" s="4"/>
      <c r="F98" s="4"/>
      <c r="G98" s="4"/>
      <c r="H98" s="4"/>
      <c r="I98" s="4"/>
      <c r="J98" s="4"/>
      <c r="K98" s="4"/>
    </row>
    <row r="99">
      <c r="A99" s="4"/>
      <c r="B99" s="4"/>
      <c r="C99" s="4"/>
      <c r="D99" s="6"/>
      <c r="E99" s="4"/>
      <c r="F99" s="4"/>
      <c r="G99" s="4"/>
      <c r="H99" s="4"/>
      <c r="I99" s="4"/>
      <c r="J99" s="4"/>
      <c r="K99" s="4"/>
    </row>
    <row r="100">
      <c r="A100" s="4"/>
      <c r="B100" s="4"/>
      <c r="C100" s="4"/>
      <c r="D100" s="6"/>
      <c r="E100" s="4"/>
      <c r="F100" s="4"/>
      <c r="G100" s="4"/>
      <c r="H100" s="4"/>
      <c r="I100" s="4"/>
      <c r="J100" s="4"/>
      <c r="K100" s="4"/>
    </row>
    <row r="101">
      <c r="A101" s="4"/>
      <c r="B101" s="4"/>
      <c r="C101" s="4"/>
      <c r="D101" s="6"/>
      <c r="E101" s="4"/>
      <c r="F101" s="4"/>
      <c r="G101" s="4"/>
      <c r="H101" s="4"/>
      <c r="I101" s="4"/>
      <c r="J101" s="4"/>
      <c r="K101" s="4"/>
    </row>
    <row r="102">
      <c r="A102" s="4"/>
      <c r="B102" s="4"/>
      <c r="C102" s="4"/>
      <c r="D102" s="6"/>
      <c r="E102" s="4"/>
      <c r="F102" s="4"/>
      <c r="G102" s="4"/>
      <c r="H102" s="4"/>
      <c r="I102" s="4"/>
      <c r="J102" s="4"/>
      <c r="K102" s="4"/>
    </row>
    <row r="103">
      <c r="A103" s="4"/>
      <c r="B103" s="4"/>
      <c r="C103" s="4"/>
      <c r="D103" s="6"/>
      <c r="E103" s="4"/>
      <c r="F103" s="4"/>
      <c r="G103" s="4"/>
      <c r="H103" s="4"/>
      <c r="I103" s="4"/>
      <c r="J103" s="4"/>
      <c r="K103" s="4"/>
    </row>
    <row r="104">
      <c r="A104" s="4"/>
      <c r="B104" s="4"/>
      <c r="C104" s="4"/>
      <c r="D104" s="6"/>
      <c r="E104" s="4"/>
      <c r="F104" s="4"/>
      <c r="G104" s="4"/>
      <c r="H104" s="4"/>
      <c r="I104" s="4"/>
      <c r="J104" s="4"/>
      <c r="K104" s="4"/>
    </row>
    <row r="105">
      <c r="A105" s="4"/>
      <c r="B105" s="4"/>
      <c r="C105" s="4"/>
      <c r="D105" s="6"/>
      <c r="E105" s="4"/>
      <c r="F105" s="4"/>
      <c r="G105" s="4"/>
      <c r="H105" s="4"/>
      <c r="I105" s="4"/>
      <c r="J105" s="4"/>
      <c r="K105" s="4"/>
    </row>
    <row r="106">
      <c r="A106" s="4"/>
      <c r="B106" s="4"/>
      <c r="C106" s="4"/>
      <c r="D106" s="6"/>
      <c r="E106" s="4"/>
      <c r="F106" s="4"/>
      <c r="G106" s="4"/>
      <c r="H106" s="4"/>
      <c r="I106" s="4"/>
      <c r="J106" s="4"/>
      <c r="K106" s="4"/>
    </row>
    <row r="107">
      <c r="A107" s="4"/>
      <c r="B107" s="4"/>
      <c r="C107" s="4"/>
      <c r="D107" s="6"/>
      <c r="E107" s="4"/>
      <c r="F107" s="4"/>
      <c r="G107" s="4"/>
      <c r="H107" s="4"/>
      <c r="I107" s="4"/>
      <c r="J107" s="4"/>
      <c r="K107" s="4"/>
    </row>
    <row r="108">
      <c r="A108" s="4"/>
      <c r="B108" s="4"/>
      <c r="C108" s="4"/>
      <c r="D108" s="6"/>
      <c r="E108" s="4"/>
      <c r="F108" s="4"/>
      <c r="G108" s="4"/>
      <c r="H108" s="4"/>
      <c r="I108" s="4"/>
      <c r="J108" s="4"/>
      <c r="K108" s="4"/>
    </row>
    <row r="109">
      <c r="A109" s="4"/>
      <c r="B109" s="4"/>
      <c r="C109" s="4"/>
      <c r="D109" s="6"/>
      <c r="E109" s="4"/>
      <c r="F109" s="4"/>
      <c r="G109" s="4"/>
      <c r="H109" s="4"/>
      <c r="I109" s="4"/>
      <c r="J109" s="4"/>
      <c r="K109" s="4"/>
    </row>
    <row r="110">
      <c r="A110" s="4"/>
      <c r="B110" s="4"/>
      <c r="C110" s="4"/>
      <c r="D110" s="6"/>
      <c r="E110" s="4"/>
      <c r="F110" s="4"/>
      <c r="G110" s="4"/>
      <c r="H110" s="4"/>
      <c r="I110" s="4"/>
      <c r="J110" s="4"/>
      <c r="K110" s="4"/>
    </row>
    <row r="111">
      <c r="A111" s="4"/>
      <c r="B111" s="4"/>
      <c r="C111" s="4"/>
      <c r="D111" s="6"/>
      <c r="E111" s="4"/>
      <c r="F111" s="4"/>
      <c r="G111" s="4"/>
      <c r="H111" s="4"/>
      <c r="I111" s="4"/>
      <c r="J111" s="4"/>
      <c r="K111" s="4"/>
    </row>
    <row r="112">
      <c r="A112" s="4"/>
      <c r="B112" s="4"/>
      <c r="C112" s="4"/>
      <c r="D112" s="6"/>
      <c r="E112" s="4"/>
      <c r="F112" s="4"/>
      <c r="G112" s="4"/>
      <c r="H112" s="4"/>
      <c r="I112" s="4"/>
      <c r="J112" s="4"/>
      <c r="K112" s="4"/>
    </row>
    <row r="113">
      <c r="A113" s="4"/>
      <c r="B113" s="4"/>
      <c r="C113" s="4"/>
      <c r="D113" s="6"/>
      <c r="E113" s="4"/>
      <c r="F113" s="4"/>
      <c r="G113" s="4"/>
      <c r="H113" s="4"/>
      <c r="I113" s="4"/>
      <c r="J113" s="4"/>
      <c r="K113" s="4"/>
    </row>
    <row r="114">
      <c r="A114" s="4"/>
      <c r="B114" s="4"/>
      <c r="C114" s="4"/>
      <c r="D114" s="6"/>
      <c r="E114" s="4"/>
      <c r="F114" s="4"/>
      <c r="G114" s="4"/>
      <c r="H114" s="4"/>
      <c r="I114" s="4"/>
      <c r="J114" s="4"/>
      <c r="K114" s="4"/>
    </row>
    <row r="115">
      <c r="A115" s="4"/>
      <c r="B115" s="4"/>
      <c r="C115" s="4"/>
      <c r="D115" s="6"/>
      <c r="E115" s="4"/>
      <c r="F115" s="4"/>
      <c r="G115" s="4"/>
      <c r="H115" s="4"/>
      <c r="I115" s="4"/>
      <c r="J115" s="4"/>
      <c r="K115" s="4"/>
    </row>
    <row r="116">
      <c r="A116" s="4"/>
      <c r="B116" s="4"/>
      <c r="C116" s="4"/>
      <c r="D116" s="6"/>
      <c r="E116" s="4"/>
      <c r="F116" s="4"/>
      <c r="G116" s="4"/>
      <c r="H116" s="4"/>
      <c r="I116" s="4"/>
      <c r="J116" s="4"/>
      <c r="K116" s="4"/>
    </row>
    <row r="117">
      <c r="A117" s="4"/>
      <c r="B117" s="4"/>
      <c r="C117" s="4"/>
      <c r="D117" s="6"/>
      <c r="E117" s="4"/>
      <c r="F117" s="4"/>
      <c r="G117" s="4"/>
      <c r="H117" s="4"/>
      <c r="I117" s="4"/>
      <c r="J117" s="4"/>
      <c r="K117" s="4"/>
    </row>
    <row r="118">
      <c r="A118" s="4"/>
      <c r="B118" s="4"/>
      <c r="C118" s="4"/>
      <c r="D118" s="6"/>
      <c r="E118" s="4"/>
      <c r="F118" s="4"/>
      <c r="G118" s="4"/>
      <c r="H118" s="4"/>
      <c r="I118" s="4"/>
      <c r="J118" s="4"/>
      <c r="K118" s="4"/>
    </row>
    <row r="119">
      <c r="A119" s="4"/>
      <c r="B119" s="4"/>
      <c r="C119" s="4"/>
      <c r="D119" s="6"/>
      <c r="E119" s="4"/>
      <c r="F119" s="4"/>
      <c r="G119" s="4"/>
      <c r="H119" s="4"/>
      <c r="I119" s="4"/>
      <c r="J119" s="4"/>
      <c r="K119" s="4"/>
    </row>
    <row r="120">
      <c r="A120" s="4"/>
      <c r="B120" s="4"/>
      <c r="C120" s="4"/>
      <c r="D120" s="6"/>
      <c r="E120" s="4"/>
      <c r="F120" s="4"/>
      <c r="G120" s="4"/>
      <c r="H120" s="4"/>
      <c r="I120" s="4"/>
      <c r="J120" s="4"/>
      <c r="K120" s="4"/>
    </row>
    <row r="121">
      <c r="A121" s="4"/>
      <c r="B121" s="4"/>
      <c r="C121" s="4"/>
      <c r="D121" s="6"/>
      <c r="E121" s="4"/>
      <c r="F121" s="4"/>
      <c r="G121" s="4"/>
      <c r="H121" s="4"/>
      <c r="I121" s="4"/>
      <c r="J121" s="4"/>
      <c r="K121" s="4"/>
    </row>
    <row r="122">
      <c r="A122" s="4"/>
      <c r="B122" s="4"/>
      <c r="C122" s="4"/>
      <c r="D122" s="6"/>
      <c r="E122" s="4"/>
      <c r="F122" s="4"/>
      <c r="G122" s="4"/>
      <c r="H122" s="4"/>
      <c r="I122" s="4"/>
      <c r="J122" s="4"/>
      <c r="K122" s="4"/>
    </row>
    <row r="123">
      <c r="A123" s="4"/>
      <c r="B123" s="4"/>
      <c r="C123" s="4"/>
      <c r="D123" s="6"/>
      <c r="E123" s="4"/>
      <c r="F123" s="4"/>
      <c r="G123" s="4"/>
      <c r="H123" s="4"/>
      <c r="I123" s="4"/>
      <c r="J123" s="4"/>
      <c r="K123" s="4"/>
    </row>
    <row r="124">
      <c r="A124" s="4"/>
      <c r="B124" s="4"/>
      <c r="C124" s="4"/>
      <c r="D124" s="6"/>
      <c r="E124" s="4"/>
      <c r="F124" s="4"/>
      <c r="G124" s="4"/>
      <c r="H124" s="4"/>
      <c r="I124" s="4"/>
      <c r="J124" s="4"/>
      <c r="K124" s="4"/>
    </row>
    <row r="125">
      <c r="A125" s="4"/>
      <c r="B125" s="4"/>
      <c r="C125" s="4"/>
      <c r="D125" s="6"/>
      <c r="E125" s="4"/>
      <c r="F125" s="4"/>
      <c r="G125" s="4"/>
      <c r="H125" s="4"/>
      <c r="I125" s="4"/>
      <c r="J125" s="4"/>
      <c r="K125" s="4"/>
    </row>
    <row r="126">
      <c r="A126" s="4"/>
      <c r="B126" s="4"/>
      <c r="C126" s="4"/>
      <c r="D126" s="6"/>
      <c r="E126" s="4"/>
      <c r="F126" s="4"/>
      <c r="G126" s="4"/>
      <c r="H126" s="4"/>
      <c r="I126" s="4"/>
      <c r="J126" s="4"/>
      <c r="K126" s="4"/>
    </row>
    <row r="127">
      <c r="A127" s="4"/>
      <c r="B127" s="4"/>
      <c r="C127" s="4"/>
      <c r="D127" s="6"/>
      <c r="E127" s="4"/>
      <c r="F127" s="4"/>
      <c r="G127" s="4"/>
      <c r="H127" s="4"/>
      <c r="I127" s="4"/>
      <c r="J127" s="4"/>
      <c r="K127" s="4"/>
    </row>
    <row r="128">
      <c r="A128" s="4"/>
      <c r="B128" s="4"/>
      <c r="C128" s="4"/>
      <c r="D128" s="6"/>
      <c r="E128" s="4"/>
      <c r="F128" s="4"/>
      <c r="G128" s="4"/>
      <c r="H128" s="4"/>
      <c r="I128" s="4"/>
      <c r="J128" s="4"/>
      <c r="K128" s="4"/>
    </row>
    <row r="129">
      <c r="A129" s="4"/>
      <c r="B129" s="4"/>
      <c r="C129" s="4"/>
      <c r="D129" s="6"/>
      <c r="E129" s="4"/>
      <c r="F129" s="4"/>
      <c r="G129" s="4"/>
      <c r="H129" s="4"/>
      <c r="I129" s="4"/>
      <c r="J129" s="4"/>
      <c r="K129" s="4"/>
    </row>
    <row r="130">
      <c r="A130" s="4"/>
      <c r="B130" s="4"/>
      <c r="C130" s="4"/>
      <c r="D130" s="6"/>
      <c r="E130" s="4"/>
      <c r="F130" s="4"/>
      <c r="G130" s="4"/>
      <c r="H130" s="4"/>
      <c r="I130" s="4"/>
      <c r="J130" s="4"/>
      <c r="K130" s="4"/>
    </row>
    <row r="131">
      <c r="A131" s="4"/>
      <c r="B131" s="4"/>
      <c r="C131" s="4"/>
      <c r="D131" s="6"/>
      <c r="E131" s="4"/>
      <c r="F131" s="4"/>
      <c r="G131" s="4"/>
      <c r="H131" s="4"/>
      <c r="I131" s="4"/>
      <c r="J131" s="4"/>
      <c r="K131" s="4"/>
    </row>
    <row r="132">
      <c r="A132" s="4"/>
      <c r="B132" s="4"/>
      <c r="C132" s="4"/>
      <c r="D132" s="6"/>
      <c r="E132" s="4"/>
      <c r="F132" s="4"/>
      <c r="G132" s="4"/>
      <c r="H132" s="4"/>
      <c r="I132" s="4"/>
      <c r="J132" s="4"/>
      <c r="K132" s="4"/>
    </row>
    <row r="133">
      <c r="A133" s="4"/>
      <c r="B133" s="4"/>
      <c r="C133" s="4"/>
      <c r="D133" s="6"/>
      <c r="E133" s="4"/>
      <c r="F133" s="4"/>
      <c r="G133" s="4"/>
      <c r="H133" s="4"/>
      <c r="I133" s="4"/>
      <c r="J133" s="4"/>
      <c r="K133" s="4"/>
    </row>
    <row r="134">
      <c r="A134" s="4"/>
      <c r="B134" s="4"/>
      <c r="C134" s="4"/>
      <c r="D134" s="6"/>
      <c r="E134" s="4"/>
      <c r="F134" s="4"/>
      <c r="G134" s="4"/>
      <c r="H134" s="4"/>
      <c r="I134" s="4"/>
      <c r="J134" s="4"/>
      <c r="K134" s="4"/>
    </row>
    <row r="135">
      <c r="A135" s="4"/>
      <c r="B135" s="4"/>
      <c r="C135" s="4"/>
      <c r="D135" s="6"/>
      <c r="E135" s="4"/>
      <c r="F135" s="4"/>
      <c r="G135" s="4"/>
      <c r="H135" s="4"/>
      <c r="I135" s="4"/>
      <c r="J135" s="4"/>
      <c r="K135" s="4"/>
    </row>
    <row r="136">
      <c r="A136" s="4"/>
      <c r="B136" s="4"/>
      <c r="C136" s="4"/>
      <c r="D136" s="6"/>
      <c r="E136" s="4"/>
      <c r="F136" s="4"/>
      <c r="G136" s="4"/>
      <c r="H136" s="4"/>
      <c r="I136" s="4"/>
      <c r="J136" s="4"/>
      <c r="K136" s="4"/>
    </row>
    <row r="137">
      <c r="A137" s="4"/>
      <c r="B137" s="4"/>
      <c r="C137" s="4"/>
      <c r="D137" s="6"/>
      <c r="E137" s="4"/>
      <c r="F137" s="4"/>
      <c r="G137" s="4"/>
      <c r="H137" s="4"/>
      <c r="I137" s="4"/>
      <c r="J137" s="4"/>
      <c r="K137" s="4"/>
    </row>
    <row r="138">
      <c r="A138" s="4"/>
      <c r="B138" s="4"/>
      <c r="C138" s="4"/>
      <c r="D138" s="6"/>
      <c r="E138" s="4"/>
      <c r="F138" s="4"/>
      <c r="G138" s="4"/>
      <c r="H138" s="4"/>
      <c r="I138" s="4"/>
      <c r="J138" s="4"/>
      <c r="K138" s="4"/>
    </row>
    <row r="139">
      <c r="A139" s="4"/>
      <c r="B139" s="4"/>
      <c r="C139" s="4"/>
      <c r="D139" s="6"/>
      <c r="E139" s="4"/>
      <c r="F139" s="4"/>
      <c r="G139" s="4"/>
      <c r="H139" s="4"/>
      <c r="I139" s="4"/>
      <c r="J139" s="4"/>
      <c r="K139" s="4"/>
    </row>
    <row r="140">
      <c r="A140" s="4"/>
      <c r="B140" s="4"/>
      <c r="C140" s="4"/>
      <c r="D140" s="6"/>
      <c r="E140" s="4"/>
      <c r="F140" s="4"/>
      <c r="G140" s="4"/>
      <c r="H140" s="4"/>
      <c r="I140" s="4"/>
      <c r="J140" s="4"/>
      <c r="K140" s="4"/>
    </row>
    <row r="141">
      <c r="A141" s="4"/>
      <c r="B141" s="4"/>
      <c r="C141" s="4"/>
      <c r="D141" s="6"/>
      <c r="E141" s="4"/>
      <c r="F141" s="4"/>
      <c r="G141" s="4"/>
      <c r="H141" s="4"/>
      <c r="I141" s="4"/>
      <c r="J141" s="4"/>
      <c r="K141" s="4"/>
    </row>
  </sheetData>
  <conditionalFormatting sqref="F1:F141">
    <cfRule type="containsBlanks" dxfId="0" priority="1">
      <formula>LEN(TRIM(F1))=0</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71" width="21.57"/>
  </cols>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26</v>
      </c>
      <c r="AA1" s="2" t="s">
        <v>27</v>
      </c>
      <c r="AB1" s="2" t="s">
        <v>29</v>
      </c>
      <c r="AC1" s="2" t="s">
        <v>31</v>
      </c>
      <c r="AD1" s="2" t="s">
        <v>33</v>
      </c>
      <c r="AE1" s="2" t="s">
        <v>35</v>
      </c>
      <c r="AF1" s="2" t="s">
        <v>37</v>
      </c>
      <c r="AG1" s="2" t="s">
        <v>39</v>
      </c>
      <c r="AH1" s="2" t="s">
        <v>41</v>
      </c>
      <c r="AI1" s="2" t="s">
        <v>42</v>
      </c>
      <c r="AJ1" s="2" t="s">
        <v>43</v>
      </c>
      <c r="AK1" s="2" t="s">
        <v>44</v>
      </c>
      <c r="AL1" s="2" t="s">
        <v>45</v>
      </c>
      <c r="AM1" s="2" t="s">
        <v>46</v>
      </c>
      <c r="AN1" s="2" t="s">
        <v>47</v>
      </c>
      <c r="AO1" s="2" t="s">
        <v>48</v>
      </c>
      <c r="AP1" s="2" t="s">
        <v>49</v>
      </c>
      <c r="AQ1" s="2" t="s">
        <v>50</v>
      </c>
      <c r="AR1" s="2" t="s">
        <v>52</v>
      </c>
      <c r="AS1" s="2" t="s">
        <v>54</v>
      </c>
      <c r="AT1" s="2" t="s">
        <v>55</v>
      </c>
      <c r="AU1" s="2" t="s">
        <v>57</v>
      </c>
      <c r="AV1" s="2" t="s">
        <v>59</v>
      </c>
      <c r="AW1" s="2" t="s">
        <v>61</v>
      </c>
      <c r="AX1" s="2" t="s">
        <v>63</v>
      </c>
      <c r="AY1" s="2" t="s">
        <v>65</v>
      </c>
      <c r="AZ1" s="2" t="s">
        <v>67</v>
      </c>
      <c r="BA1" s="2" t="s">
        <v>69</v>
      </c>
      <c r="BB1" s="2" t="s">
        <v>71</v>
      </c>
      <c r="BC1" s="2" t="s">
        <v>73</v>
      </c>
      <c r="BD1" s="2" t="s">
        <v>75</v>
      </c>
      <c r="BE1" s="2" t="s">
        <v>77</v>
      </c>
      <c r="BF1" s="2" t="s">
        <v>80</v>
      </c>
      <c r="BG1" s="2" t="s">
        <v>82</v>
      </c>
      <c r="BH1" s="2" t="s">
        <v>84</v>
      </c>
      <c r="BI1" s="2" t="s">
        <v>86</v>
      </c>
      <c r="BJ1" s="2" t="s">
        <v>88</v>
      </c>
      <c r="BK1" s="2" t="s">
        <v>90</v>
      </c>
      <c r="BL1" s="2" t="s">
        <v>92</v>
      </c>
      <c r="BM1" s="2" t="s">
        <v>94</v>
      </c>
      <c r="BN1" s="2"/>
      <c r="BO1" s="2"/>
      <c r="BP1" s="2"/>
      <c r="BQ1" s="2"/>
      <c r="BR1" s="2"/>
      <c r="BS1" s="2"/>
    </row>
    <row r="2">
      <c r="A2" s="8">
        <v>43756.370629212965</v>
      </c>
      <c r="B2" s="10" t="s">
        <v>126</v>
      </c>
      <c r="C2" s="2"/>
      <c r="D2" s="2"/>
      <c r="E2" s="2"/>
      <c r="F2" s="2"/>
      <c r="G2" s="2"/>
      <c r="H2" s="2"/>
      <c r="I2" s="2"/>
      <c r="J2" s="10">
        <v>1.0</v>
      </c>
      <c r="K2" s="2"/>
      <c r="L2" s="2"/>
      <c r="M2" s="2"/>
      <c r="N2" s="2"/>
      <c r="O2" s="2"/>
      <c r="P2" s="2"/>
      <c r="Q2" s="2"/>
      <c r="R2" s="2"/>
      <c r="S2" s="2"/>
      <c r="T2" s="2"/>
      <c r="U2" s="2"/>
      <c r="V2" s="10">
        <v>1.0</v>
      </c>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10" t="s">
        <v>180</v>
      </c>
      <c r="BN2" s="2"/>
      <c r="BO2" s="2" t="str">
        <f t="shared" ref="BO2:BO94" si="1">B2</f>
        <v>DSD_08 20154110 Nguyễn Quang Tuấn</v>
      </c>
      <c r="BP2" s="2">
        <f t="shared" ref="BP2:BP94" si="2">sum(D2:BL2)</f>
        <v>2</v>
      </c>
      <c r="BQ2" s="2" t="str">
        <f t="shared" ref="BQ2:BQ94" si="3">BM2</f>
        <v>- Mô tả 30 testcase cho 11 API
- Đặc tả 11 API cần làm
- Xác định những API bên liên quan đến phần của nhóm</v>
      </c>
      <c r="BR2" s="2"/>
      <c r="BS2" s="2"/>
    </row>
    <row r="3">
      <c r="A3" s="8">
        <v>43756.370669895834</v>
      </c>
      <c r="B3" s="10" t="s">
        <v>198</v>
      </c>
      <c r="C3" s="2"/>
      <c r="D3" s="2"/>
      <c r="E3" s="2"/>
      <c r="F3" s="2"/>
      <c r="G3" s="2"/>
      <c r="H3" s="2"/>
      <c r="I3" s="2"/>
      <c r="J3" s="2"/>
      <c r="K3" s="2"/>
      <c r="L3" s="2"/>
      <c r="M3" s="2"/>
      <c r="N3" s="2"/>
      <c r="O3" s="2"/>
      <c r="P3" s="2"/>
      <c r="Q3" s="2"/>
      <c r="R3" s="2"/>
      <c r="S3" s="2"/>
      <c r="T3" s="2"/>
      <c r="U3" s="2"/>
      <c r="V3" s="10">
        <v>3.0</v>
      </c>
      <c r="W3" s="2"/>
      <c r="X3" s="2"/>
      <c r="Y3" s="2"/>
      <c r="Z3" s="2"/>
      <c r="AA3" s="2"/>
      <c r="AB3" s="2"/>
      <c r="AC3" s="2"/>
      <c r="AD3" s="2"/>
      <c r="AE3" s="2"/>
      <c r="AF3" s="2"/>
      <c r="AG3" s="2"/>
      <c r="AH3" s="2"/>
      <c r="AI3" s="10">
        <v>1.0</v>
      </c>
      <c r="AJ3" s="2"/>
      <c r="AK3" s="2"/>
      <c r="AL3" s="2"/>
      <c r="AM3" s="2"/>
      <c r="AN3" s="2"/>
      <c r="AO3" s="2"/>
      <c r="AP3" s="2"/>
      <c r="AQ3" s="2"/>
      <c r="AR3" s="2"/>
      <c r="AS3" s="2"/>
      <c r="AT3" s="2"/>
      <c r="AU3" s="10">
        <v>1.0</v>
      </c>
      <c r="AV3" s="2"/>
      <c r="AW3" s="2"/>
      <c r="AX3" s="2"/>
      <c r="AY3" s="2"/>
      <c r="AZ3" s="2"/>
      <c r="BA3" s="2"/>
      <c r="BB3" s="2"/>
      <c r="BC3" s="2"/>
      <c r="BD3" s="2"/>
      <c r="BE3" s="2"/>
      <c r="BF3" s="2"/>
      <c r="BG3" s="2"/>
      <c r="BH3" s="2"/>
      <c r="BI3" s="2"/>
      <c r="BJ3" s="2"/>
      <c r="BK3" s="2"/>
      <c r="BL3" s="2"/>
      <c r="BM3" s="2"/>
      <c r="BN3" s="2"/>
      <c r="BO3" s="2" t="str">
        <f t="shared" si="1"/>
        <v>DSD_08 20152404 Nguyễn Tiến Mạnh</v>
      </c>
      <c r="BP3" s="2">
        <f t="shared" si="2"/>
        <v>5</v>
      </c>
      <c r="BQ3" s="2" t="str">
        <f t="shared" si="3"/>
        <v/>
      </c>
      <c r="BR3" s="2"/>
      <c r="BS3" s="2"/>
    </row>
    <row r="4">
      <c r="A4" s="8">
        <v>43756.37082466435</v>
      </c>
      <c r="B4" s="10" t="s">
        <v>237</v>
      </c>
      <c r="C4" s="2"/>
      <c r="D4" s="2"/>
      <c r="E4" s="2"/>
      <c r="F4" s="2"/>
      <c r="G4" s="2"/>
      <c r="H4" s="2"/>
      <c r="I4" s="2"/>
      <c r="J4" s="2"/>
      <c r="K4" s="2"/>
      <c r="L4" s="2"/>
      <c r="M4" s="2"/>
      <c r="N4" s="2"/>
      <c r="O4" s="2"/>
      <c r="P4" s="2"/>
      <c r="Q4" s="2"/>
      <c r="R4" s="2"/>
      <c r="S4" s="10">
        <v>1.0</v>
      </c>
      <c r="T4" s="2"/>
      <c r="U4" s="10">
        <v>1.0</v>
      </c>
      <c r="V4" s="2"/>
      <c r="W4" s="2"/>
      <c r="X4" s="2"/>
      <c r="Y4" s="2"/>
      <c r="Z4" s="2"/>
      <c r="AA4" s="2"/>
      <c r="AB4" s="2"/>
      <c r="AC4" s="2"/>
      <c r="AD4" s="2"/>
      <c r="AE4" s="2"/>
      <c r="AF4" s="2"/>
      <c r="AG4" s="2"/>
      <c r="AH4" s="2"/>
      <c r="AI4" s="2"/>
      <c r="AJ4" s="2"/>
      <c r="AK4" s="2"/>
      <c r="AL4" s="2"/>
      <c r="AM4" s="2"/>
      <c r="AN4" s="2"/>
      <c r="AO4" s="2"/>
      <c r="AP4" s="2"/>
      <c r="AQ4" s="2"/>
      <c r="AR4" s="10">
        <v>1.0</v>
      </c>
      <c r="AS4" s="2"/>
      <c r="AT4" s="10">
        <v>1.0</v>
      </c>
      <c r="AU4" s="2"/>
      <c r="AV4" s="2"/>
      <c r="AW4" s="2"/>
      <c r="AX4" s="2"/>
      <c r="AY4" s="2"/>
      <c r="AZ4" s="2"/>
      <c r="BA4" s="2"/>
      <c r="BB4" s="2"/>
      <c r="BC4" s="2"/>
      <c r="BD4" s="2"/>
      <c r="BE4" s="2"/>
      <c r="BF4" s="2"/>
      <c r="BG4" s="2"/>
      <c r="BH4" s="2"/>
      <c r="BI4" s="2"/>
      <c r="BJ4" s="2"/>
      <c r="BK4" s="2"/>
      <c r="BL4" s="2"/>
      <c r="BM4" s="2"/>
      <c r="BN4" s="2"/>
      <c r="BO4" s="2" t="str">
        <f t="shared" si="1"/>
        <v>DSD_18 20153042 Phạm Hồng  Quân</v>
      </c>
      <c r="BP4" s="2">
        <f t="shared" si="2"/>
        <v>4</v>
      </c>
      <c r="BQ4" s="2" t="str">
        <f t="shared" si="3"/>
        <v/>
      </c>
      <c r="BR4" s="2"/>
      <c r="BS4" s="2"/>
    </row>
    <row r="5">
      <c r="A5" s="8">
        <v>43756.37110508102</v>
      </c>
      <c r="B5" s="10" t="s">
        <v>255</v>
      </c>
      <c r="C5" s="10">
        <v>5.0</v>
      </c>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t="str">
        <f t="shared" si="1"/>
        <v>DSD_03 20153805 Nguyễn Văn Tín</v>
      </c>
      <c r="BP5" s="2">
        <f t="shared" si="2"/>
        <v>0</v>
      </c>
      <c r="BQ5" s="2" t="str">
        <f t="shared" si="3"/>
        <v/>
      </c>
      <c r="BR5" s="2"/>
      <c r="BS5" s="2"/>
    </row>
    <row r="6">
      <c r="A6" s="8">
        <v>43756.37190377315</v>
      </c>
      <c r="B6" s="10" t="s">
        <v>283</v>
      </c>
      <c r="C6" s="2"/>
      <c r="D6" s="2"/>
      <c r="E6" s="2"/>
      <c r="F6" s="2"/>
      <c r="G6" s="2"/>
      <c r="H6" s="2"/>
      <c r="I6" s="2"/>
      <c r="J6" s="2"/>
      <c r="K6" s="2"/>
      <c r="L6" s="2"/>
      <c r="M6" s="2"/>
      <c r="N6" s="2"/>
      <c r="O6" s="2"/>
      <c r="P6" s="2"/>
      <c r="Q6" s="2"/>
      <c r="R6" s="2"/>
      <c r="S6" s="10">
        <v>1.0</v>
      </c>
      <c r="T6" s="2"/>
      <c r="U6" s="10">
        <v>1.0</v>
      </c>
      <c r="V6" s="2"/>
      <c r="W6" s="2"/>
      <c r="X6" s="2"/>
      <c r="Y6" s="2"/>
      <c r="Z6" s="2"/>
      <c r="AA6" s="2"/>
      <c r="AB6" s="2"/>
      <c r="AC6" s="2"/>
      <c r="AD6" s="2"/>
      <c r="AE6" s="10">
        <v>1.0</v>
      </c>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t="str">
        <f t="shared" si="1"/>
        <v>DSD_18 20151168 Nguyễn Văn Hào</v>
      </c>
      <c r="BP6" s="2">
        <f t="shared" si="2"/>
        <v>3</v>
      </c>
      <c r="BQ6" s="2" t="str">
        <f t="shared" si="3"/>
        <v/>
      </c>
      <c r="BR6" s="2"/>
      <c r="BS6" s="2"/>
    </row>
    <row r="7">
      <c r="A7" s="8">
        <v>43756.371946354164</v>
      </c>
      <c r="B7" s="10" t="s">
        <v>308</v>
      </c>
      <c r="C7" s="2"/>
      <c r="D7" s="2"/>
      <c r="E7" s="2"/>
      <c r="F7" s="2"/>
      <c r="G7" s="2"/>
      <c r="H7" s="2"/>
      <c r="I7" s="2"/>
      <c r="J7" s="2"/>
      <c r="K7" s="2"/>
      <c r="L7" s="2"/>
      <c r="M7" s="10">
        <v>4.0</v>
      </c>
      <c r="N7" s="2"/>
      <c r="O7" s="2"/>
      <c r="P7" s="2"/>
      <c r="Q7" s="2"/>
      <c r="R7" s="2"/>
      <c r="S7" s="2"/>
      <c r="T7" s="2"/>
      <c r="U7" s="2"/>
      <c r="V7" s="10">
        <v>2.0</v>
      </c>
      <c r="W7" s="2"/>
      <c r="X7" s="2"/>
      <c r="Y7" s="2"/>
      <c r="Z7" s="2"/>
      <c r="AA7" s="2"/>
      <c r="AB7" s="2"/>
      <c r="AC7" s="2"/>
      <c r="AD7" s="2"/>
      <c r="AE7" s="2"/>
      <c r="AF7" s="2"/>
      <c r="AG7" s="2"/>
      <c r="AH7" s="2"/>
      <c r="AI7" s="2"/>
      <c r="AJ7" s="2"/>
      <c r="AK7" s="2"/>
      <c r="AL7" s="2"/>
      <c r="AM7" s="2"/>
      <c r="AN7" s="2"/>
      <c r="AO7" s="2"/>
      <c r="AP7" s="2"/>
      <c r="AQ7" s="2"/>
      <c r="AR7" s="2"/>
      <c r="AS7" s="2"/>
      <c r="AT7" s="10">
        <v>1.0</v>
      </c>
      <c r="AU7" s="2"/>
      <c r="AV7" s="2"/>
      <c r="AW7" s="2"/>
      <c r="AX7" s="2"/>
      <c r="AY7" s="2"/>
      <c r="AZ7" s="2"/>
      <c r="BA7" s="2"/>
      <c r="BB7" s="2"/>
      <c r="BC7" s="2"/>
      <c r="BD7" s="2"/>
      <c r="BE7" s="2"/>
      <c r="BF7" s="2"/>
      <c r="BG7" s="2"/>
      <c r="BH7" s="2"/>
      <c r="BI7" s="2"/>
      <c r="BJ7" s="2"/>
      <c r="BK7" s="2"/>
      <c r="BL7" s="2"/>
      <c r="BM7" s="2"/>
      <c r="BN7" s="2"/>
      <c r="BO7" s="2" t="str">
        <f t="shared" si="1"/>
        <v>DSD_15 20162768 Nguyễn Thị Mừng</v>
      </c>
      <c r="BP7" s="2">
        <f t="shared" si="2"/>
        <v>7</v>
      </c>
      <c r="BQ7" s="2" t="str">
        <f t="shared" si="3"/>
        <v/>
      </c>
      <c r="BR7" s="2"/>
      <c r="BS7" s="2"/>
    </row>
    <row r="8">
      <c r="A8" s="8">
        <v>43756.371985370366</v>
      </c>
      <c r="B8" s="10" t="s">
        <v>333</v>
      </c>
      <c r="C8" s="2"/>
      <c r="D8" s="2"/>
      <c r="E8" s="2"/>
      <c r="F8" s="2"/>
      <c r="G8" s="2"/>
      <c r="H8" s="2"/>
      <c r="I8" s="2"/>
      <c r="J8" s="2"/>
      <c r="K8" s="2"/>
      <c r="L8" s="2"/>
      <c r="M8" s="2"/>
      <c r="N8" s="2"/>
      <c r="O8" s="2"/>
      <c r="P8" s="2"/>
      <c r="Q8" s="2"/>
      <c r="R8" s="2"/>
      <c r="S8" s="10">
        <v>1.0</v>
      </c>
      <c r="T8" s="2"/>
      <c r="U8" s="10">
        <v>2.0</v>
      </c>
      <c r="V8" s="2"/>
      <c r="W8" s="2"/>
      <c r="X8" s="2"/>
      <c r="Y8" s="2"/>
      <c r="Z8" s="2"/>
      <c r="AA8" s="2"/>
      <c r="AB8" s="2"/>
      <c r="AC8" s="2"/>
      <c r="AD8" s="2"/>
      <c r="AE8" s="2"/>
      <c r="AF8" s="2"/>
      <c r="AG8" s="2"/>
      <c r="AH8" s="2"/>
      <c r="AI8" s="2"/>
      <c r="AJ8" s="2"/>
      <c r="AK8" s="2"/>
      <c r="AL8" s="2"/>
      <c r="AM8" s="2"/>
      <c r="AN8" s="2"/>
      <c r="AO8" s="2"/>
      <c r="AP8" s="2"/>
      <c r="AQ8" s="2"/>
      <c r="AR8" s="2"/>
      <c r="AS8" s="2"/>
      <c r="AT8" s="2"/>
      <c r="AU8" s="10">
        <v>1.0</v>
      </c>
      <c r="AV8" s="2"/>
      <c r="AW8" s="2"/>
      <c r="AX8" s="2"/>
      <c r="AY8" s="2"/>
      <c r="AZ8" s="2"/>
      <c r="BA8" s="2"/>
      <c r="BB8" s="2"/>
      <c r="BC8" s="2"/>
      <c r="BD8" s="2"/>
      <c r="BE8" s="2"/>
      <c r="BF8" s="2"/>
      <c r="BG8" s="2"/>
      <c r="BH8" s="2"/>
      <c r="BI8" s="2"/>
      <c r="BJ8" s="2"/>
      <c r="BK8" s="2"/>
      <c r="BL8" s="2"/>
      <c r="BM8" s="10" t="s">
        <v>343</v>
      </c>
      <c r="BN8" s="2"/>
      <c r="BO8" s="2" t="str">
        <f t="shared" si="1"/>
        <v>DSD_18 20152582 Nguyễn Trọng Nam</v>
      </c>
      <c r="BP8" s="2">
        <f t="shared" si="2"/>
        <v>4</v>
      </c>
      <c r="BQ8" s="2" t="str">
        <f t="shared" si="3"/>
        <v>Viết danh sách và mô tả api user service và notification service, làm slide về microservice .</v>
      </c>
      <c r="BR8" s="2"/>
      <c r="BS8" s="2"/>
    </row>
    <row r="9">
      <c r="A9" s="8">
        <v>43756.3721442824</v>
      </c>
      <c r="B9" s="10" t="s">
        <v>348</v>
      </c>
      <c r="C9" s="2"/>
      <c r="D9" s="2"/>
      <c r="E9" s="2"/>
      <c r="F9" s="2"/>
      <c r="G9" s="2"/>
      <c r="H9" s="2"/>
      <c r="I9" s="10">
        <v>2.0</v>
      </c>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10">
        <v>1.0</v>
      </c>
      <c r="AO9" s="2"/>
      <c r="AP9" s="10">
        <v>1.0</v>
      </c>
      <c r="AQ9" s="2"/>
      <c r="AR9" s="2"/>
      <c r="AS9" s="2"/>
      <c r="AT9" s="2"/>
      <c r="AU9" s="2"/>
      <c r="AV9" s="2"/>
      <c r="AW9" s="2"/>
      <c r="AX9" s="2"/>
      <c r="AY9" s="2"/>
      <c r="AZ9" s="2"/>
      <c r="BA9" s="2"/>
      <c r="BB9" s="2"/>
      <c r="BC9" s="2"/>
      <c r="BD9" s="2"/>
      <c r="BE9" s="2"/>
      <c r="BF9" s="2"/>
      <c r="BG9" s="2"/>
      <c r="BH9" s="2"/>
      <c r="BI9" s="2"/>
      <c r="BJ9" s="2"/>
      <c r="BK9" s="2"/>
      <c r="BL9" s="2"/>
      <c r="BM9" s="2"/>
      <c r="BN9" s="2"/>
      <c r="BO9" s="2" t="str">
        <f t="shared" si="1"/>
        <v>DSD_02 20151716 Trần Viết Huy</v>
      </c>
      <c r="BP9" s="2">
        <f t="shared" si="2"/>
        <v>4</v>
      </c>
      <c r="BQ9" s="2" t="str">
        <f t="shared" si="3"/>
        <v/>
      </c>
      <c r="BR9" s="2"/>
      <c r="BS9" s="2"/>
    </row>
    <row r="10">
      <c r="A10" s="8">
        <v>43756.372288819446</v>
      </c>
      <c r="B10" s="10" t="s">
        <v>355</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10">
        <v>2.0</v>
      </c>
      <c r="AP10" s="10">
        <v>6.0</v>
      </c>
      <c r="AQ10" s="10">
        <v>2.0</v>
      </c>
      <c r="AR10" s="2"/>
      <c r="AS10" s="2"/>
      <c r="AT10" s="2"/>
      <c r="AU10" s="2"/>
      <c r="AV10" s="2"/>
      <c r="AW10" s="2"/>
      <c r="AX10" s="2"/>
      <c r="AY10" s="2"/>
      <c r="AZ10" s="2"/>
      <c r="BA10" s="2"/>
      <c r="BB10" s="2"/>
      <c r="BC10" s="2"/>
      <c r="BD10" s="10">
        <v>5.0</v>
      </c>
      <c r="BE10" s="10">
        <v>3.0</v>
      </c>
      <c r="BF10" s="10">
        <v>5.0</v>
      </c>
      <c r="BG10" s="10">
        <v>8.0</v>
      </c>
      <c r="BH10" s="10">
        <v>8.0</v>
      </c>
      <c r="BI10" s="10">
        <v>8.0</v>
      </c>
      <c r="BJ10" s="10">
        <v>8.0</v>
      </c>
      <c r="BK10" s="10">
        <v>1.0</v>
      </c>
      <c r="BL10" s="2"/>
      <c r="BM10" s="2"/>
      <c r="BN10" s="2"/>
      <c r="BO10" s="2" t="str">
        <f t="shared" si="1"/>
        <v>DSD_11 20151546 Nguyễn Văn Hoàng</v>
      </c>
      <c r="BP10" s="2">
        <f t="shared" si="2"/>
        <v>56</v>
      </c>
      <c r="BQ10" s="2" t="str">
        <f t="shared" si="3"/>
        <v/>
      </c>
      <c r="BR10" s="2"/>
      <c r="BS10" s="2"/>
    </row>
    <row r="11">
      <c r="A11" s="8">
        <v>43756.37235622686</v>
      </c>
      <c r="B11" s="10" t="s">
        <v>359</v>
      </c>
      <c r="C11" s="2"/>
      <c r="D11" s="2"/>
      <c r="E11" s="2"/>
      <c r="F11" s="2"/>
      <c r="G11" s="2"/>
      <c r="H11" s="2"/>
      <c r="I11" s="2"/>
      <c r="J11" s="2"/>
      <c r="K11" s="2"/>
      <c r="L11" s="2"/>
      <c r="M11" s="2"/>
      <c r="N11" s="2"/>
      <c r="O11" s="2"/>
      <c r="P11" s="2"/>
      <c r="Q11" s="2"/>
      <c r="R11" s="2"/>
      <c r="S11" s="10">
        <v>1.0</v>
      </c>
      <c r="T11" s="2"/>
      <c r="U11" s="10">
        <v>1.0</v>
      </c>
      <c r="V11" s="2"/>
      <c r="W11" s="2"/>
      <c r="X11" s="2"/>
      <c r="Y11" s="2"/>
      <c r="Z11" s="2"/>
      <c r="AA11" s="2"/>
      <c r="AB11" s="2"/>
      <c r="AC11" s="2"/>
      <c r="AD11" s="2"/>
      <c r="AE11" s="2"/>
      <c r="AF11" s="2"/>
      <c r="AG11" s="10">
        <v>1.0</v>
      </c>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t="str">
        <f t="shared" si="1"/>
        <v>DSD_18 20153455 Phạm Thị Thảo</v>
      </c>
      <c r="BP11" s="2">
        <f t="shared" si="2"/>
        <v>3</v>
      </c>
      <c r="BQ11" s="2" t="str">
        <f t="shared" si="3"/>
        <v/>
      </c>
      <c r="BR11" s="2"/>
      <c r="BS11" s="2"/>
    </row>
    <row r="12">
      <c r="A12" s="8">
        <v>43756.37240846065</v>
      </c>
      <c r="B12" s="10" t="s">
        <v>367</v>
      </c>
      <c r="C12" s="2"/>
      <c r="D12" s="2"/>
      <c r="E12" s="2"/>
      <c r="F12" s="2"/>
      <c r="G12" s="2"/>
      <c r="H12" s="2"/>
      <c r="I12" s="2"/>
      <c r="J12" s="2"/>
      <c r="K12" s="2"/>
      <c r="L12" s="2"/>
      <c r="M12" s="2"/>
      <c r="N12" s="2"/>
      <c r="O12" s="2"/>
      <c r="P12" s="2"/>
      <c r="Q12" s="2"/>
      <c r="R12" s="2"/>
      <c r="S12" s="10">
        <v>1.0</v>
      </c>
      <c r="T12" s="2"/>
      <c r="U12" s="10">
        <v>1.0</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t="str">
        <f t="shared" si="1"/>
        <v>DSD_18 20150836 Lương Quốc Đạt</v>
      </c>
      <c r="BP12" s="2">
        <f t="shared" si="2"/>
        <v>2</v>
      </c>
      <c r="BQ12" s="2" t="str">
        <f t="shared" si="3"/>
        <v/>
      </c>
      <c r="BR12" s="2"/>
      <c r="BS12" s="2"/>
    </row>
    <row r="13">
      <c r="A13" s="8">
        <v>43756.37243478009</v>
      </c>
      <c r="B13" s="10" t="s">
        <v>368</v>
      </c>
      <c r="C13" s="2"/>
      <c r="D13" s="2"/>
      <c r="E13" s="2"/>
      <c r="F13" s="2"/>
      <c r="G13" s="2"/>
      <c r="H13" s="2"/>
      <c r="I13" s="2"/>
      <c r="J13" s="2"/>
      <c r="K13" s="2"/>
      <c r="L13" s="2"/>
      <c r="M13" s="2"/>
      <c r="N13" s="2"/>
      <c r="O13" s="2"/>
      <c r="P13" s="2"/>
      <c r="Q13" s="2"/>
      <c r="R13" s="2"/>
      <c r="S13" s="2"/>
      <c r="T13" s="2"/>
      <c r="U13" s="2"/>
      <c r="V13" s="10">
        <v>5.0</v>
      </c>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t="str">
        <f t="shared" si="1"/>
        <v>DSD_15 20160952 Nguyễn Văn Đạt</v>
      </c>
      <c r="BP13" s="2">
        <f t="shared" si="2"/>
        <v>5</v>
      </c>
      <c r="BQ13" s="2" t="str">
        <f t="shared" si="3"/>
        <v/>
      </c>
      <c r="BR13" s="2"/>
      <c r="BS13" s="2"/>
    </row>
    <row r="14">
      <c r="A14" s="8">
        <v>43756.37252362269</v>
      </c>
      <c r="B14" s="10" t="s">
        <v>369</v>
      </c>
      <c r="C14" s="2"/>
      <c r="D14" s="2"/>
      <c r="E14" s="2"/>
      <c r="F14" s="2"/>
      <c r="G14" s="2"/>
      <c r="H14" s="2"/>
      <c r="I14" s="2"/>
      <c r="J14" s="2"/>
      <c r="K14" s="2"/>
      <c r="L14" s="2"/>
      <c r="M14" s="10">
        <v>5.0</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10">
        <v>1.0</v>
      </c>
      <c r="AU14" s="2"/>
      <c r="AV14" s="2"/>
      <c r="AW14" s="2"/>
      <c r="AX14" s="2"/>
      <c r="AY14" s="2"/>
      <c r="AZ14" s="2"/>
      <c r="BA14" s="2"/>
      <c r="BB14" s="2"/>
      <c r="BC14" s="2"/>
      <c r="BD14" s="2"/>
      <c r="BE14" s="2"/>
      <c r="BF14" s="2"/>
      <c r="BG14" s="2"/>
      <c r="BH14" s="2"/>
      <c r="BI14" s="2"/>
      <c r="BJ14" s="2"/>
      <c r="BK14" s="2"/>
      <c r="BL14" s="2"/>
      <c r="BM14" s="2"/>
      <c r="BN14" s="2"/>
      <c r="BO14" s="2" t="str">
        <f t="shared" si="1"/>
        <v>DSD_15 20163228 Nguyễn Anh Phương</v>
      </c>
      <c r="BP14" s="2">
        <f t="shared" si="2"/>
        <v>6</v>
      </c>
      <c r="BQ14" s="2" t="str">
        <f t="shared" si="3"/>
        <v/>
      </c>
      <c r="BR14" s="2"/>
      <c r="BS14" s="2"/>
    </row>
    <row r="15">
      <c r="A15" s="8">
        <v>43756.3726459375</v>
      </c>
      <c r="B15" s="10" t="s">
        <v>381</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10">
        <v>7.0</v>
      </c>
      <c r="BB15" s="2"/>
      <c r="BC15" s="2"/>
      <c r="BD15" s="2"/>
      <c r="BE15" s="2"/>
      <c r="BF15" s="10">
        <v>5.0</v>
      </c>
      <c r="BG15" s="10">
        <v>5.0</v>
      </c>
      <c r="BH15" s="2"/>
      <c r="BI15" s="2"/>
      <c r="BJ15" s="2"/>
      <c r="BK15" s="10">
        <v>2.0</v>
      </c>
      <c r="BL15" s="10">
        <v>2.0</v>
      </c>
      <c r="BM15" s="2"/>
      <c r="BN15" s="2"/>
      <c r="BO15" s="2" t="str">
        <f t="shared" si="1"/>
        <v>DSD_17 20179758 Bùi Nhật Trường</v>
      </c>
      <c r="BP15" s="2">
        <f t="shared" si="2"/>
        <v>21</v>
      </c>
      <c r="BQ15" s="2" t="str">
        <f t="shared" si="3"/>
        <v/>
      </c>
      <c r="BR15" s="2"/>
      <c r="BS15" s="2"/>
    </row>
    <row r="16">
      <c r="A16" s="8">
        <v>43756.37284726852</v>
      </c>
      <c r="B16" s="10" t="s">
        <v>382</v>
      </c>
      <c r="C16" s="2"/>
      <c r="D16" s="2"/>
      <c r="E16" s="2"/>
      <c r="F16" s="10">
        <v>5.0</v>
      </c>
      <c r="G16" s="2"/>
      <c r="H16" s="2"/>
      <c r="I16" s="2"/>
      <c r="J16" s="2"/>
      <c r="K16" s="2"/>
      <c r="L16" s="2"/>
      <c r="M16" s="2"/>
      <c r="N16" s="2"/>
      <c r="O16" s="2"/>
      <c r="P16" s="2"/>
      <c r="Q16" s="2"/>
      <c r="R16" s="2"/>
      <c r="S16" s="2"/>
      <c r="T16" s="2"/>
      <c r="U16" s="2"/>
      <c r="V16" s="2"/>
      <c r="W16" s="2"/>
      <c r="X16" s="2"/>
      <c r="Y16" s="2"/>
      <c r="Z16" s="2"/>
      <c r="AA16" s="2"/>
      <c r="AB16" s="10">
        <v>1.0</v>
      </c>
      <c r="AC16" s="10">
        <v>1.0</v>
      </c>
      <c r="AD16" s="10">
        <v>1.0</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t="str">
        <f t="shared" si="1"/>
        <v>DSD_16 20151123 Nguyễn Tuấn Giao</v>
      </c>
      <c r="BP16" s="2">
        <f t="shared" si="2"/>
        <v>8</v>
      </c>
      <c r="BQ16" s="2" t="str">
        <f t="shared" si="3"/>
        <v/>
      </c>
      <c r="BR16" s="2"/>
      <c r="BS16" s="2"/>
    </row>
    <row r="17">
      <c r="A17" s="8">
        <v>43756.372933252314</v>
      </c>
      <c r="B17" s="10" t="s">
        <v>388</v>
      </c>
      <c r="C17" s="10">
        <v>5.0</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10">
        <v>1.0</v>
      </c>
      <c r="AU17" s="2"/>
      <c r="AV17" s="2"/>
      <c r="AW17" s="2"/>
      <c r="AX17" s="2"/>
      <c r="AY17" s="2"/>
      <c r="AZ17" s="2"/>
      <c r="BA17" s="2"/>
      <c r="BB17" s="2"/>
      <c r="BC17" s="2"/>
      <c r="BD17" s="2"/>
      <c r="BE17" s="2"/>
      <c r="BF17" s="2"/>
      <c r="BG17" s="2"/>
      <c r="BH17" s="2"/>
      <c r="BI17" s="2"/>
      <c r="BJ17" s="2"/>
      <c r="BK17" s="2"/>
      <c r="BL17" s="2"/>
      <c r="BM17" s="10" t="s">
        <v>389</v>
      </c>
      <c r="BN17" s="2"/>
      <c r="BO17" s="2" t="str">
        <f t="shared" si="1"/>
        <v>DSD_03 20151707 Tạ Quốc Huy</v>
      </c>
      <c r="BP17" s="2">
        <f t="shared" si="2"/>
        <v>1</v>
      </c>
      <c r="BQ17" s="2" t="str">
        <f t="shared" si="3"/>
        <v>- Bài thuyết trình về Microservice Architectures: Mai Gia Bảo Anh và Phí Khánh Huyền thực hiện.
- Thiết kế APIs cho các tài nguyên mà Recurrent Task Microservice quản lý bằng Swagger (tự động generate ra API documentation) + Trao đổi với các nhóm khác để tìm ra APIs cần sử dụng + Code một số APIs để demo + Viết kịch bản demo: Tạ Quốc Huy + Nguyễn Văn Tín + Nguyễn Thị Hoài.</v>
      </c>
      <c r="BR17" s="2"/>
      <c r="BS17" s="2"/>
    </row>
    <row r="18">
      <c r="A18" s="8">
        <v>43756.37295853009</v>
      </c>
      <c r="B18" s="10" t="s">
        <v>390</v>
      </c>
      <c r="C18" s="2"/>
      <c r="D18" s="2"/>
      <c r="E18" s="2"/>
      <c r="F18" s="2"/>
      <c r="G18" s="2"/>
      <c r="H18" s="10">
        <v>4.0</v>
      </c>
      <c r="I18" s="2"/>
      <c r="J18" s="2"/>
      <c r="K18" s="2"/>
      <c r="L18" s="2"/>
      <c r="M18" s="2"/>
      <c r="N18" s="2"/>
      <c r="O18" s="2"/>
      <c r="P18" s="2"/>
      <c r="Q18" s="2"/>
      <c r="R18" s="2"/>
      <c r="S18" s="2"/>
      <c r="T18" s="10">
        <v>3.0</v>
      </c>
      <c r="U18" s="2"/>
      <c r="V18" s="2"/>
      <c r="W18" s="2"/>
      <c r="X18" s="2"/>
      <c r="Y18" s="2"/>
      <c r="Z18" s="2"/>
      <c r="AA18" s="2"/>
      <c r="AB18" s="2"/>
      <c r="AC18" s="2"/>
      <c r="AD18" s="10">
        <v>2.0</v>
      </c>
      <c r="AE18" s="2"/>
      <c r="AF18" s="2"/>
      <c r="AG18" s="2"/>
      <c r="AH18" s="2"/>
      <c r="AI18" s="10">
        <v>4.0</v>
      </c>
      <c r="AJ18" s="2"/>
      <c r="AK18" s="10">
        <v>4.0</v>
      </c>
      <c r="AL18" s="2"/>
      <c r="AM18" s="2"/>
      <c r="AN18" s="2"/>
      <c r="AO18" s="10">
        <v>4.0</v>
      </c>
      <c r="AP18" s="10">
        <v>4.0</v>
      </c>
      <c r="AQ18" s="10">
        <v>4.0</v>
      </c>
      <c r="AR18" s="2"/>
      <c r="AS18" s="2"/>
      <c r="AT18" s="10">
        <v>2.0</v>
      </c>
      <c r="AU18" s="2"/>
      <c r="AV18" s="2"/>
      <c r="AW18" s="2"/>
      <c r="AX18" s="2"/>
      <c r="AY18" s="2"/>
      <c r="AZ18" s="2"/>
      <c r="BA18" s="2"/>
      <c r="BB18" s="2"/>
      <c r="BC18" s="2"/>
      <c r="BD18" s="2"/>
      <c r="BE18" s="2"/>
      <c r="BF18" s="2"/>
      <c r="BG18" s="2"/>
      <c r="BH18" s="2"/>
      <c r="BI18" s="2"/>
      <c r="BJ18" s="2"/>
      <c r="BK18" s="2"/>
      <c r="BL18" s="2"/>
      <c r="BM18" s="2"/>
      <c r="BN18" s="2"/>
      <c r="BO18" s="2" t="str">
        <f t="shared" si="1"/>
        <v>DSD_14 20150703 Phan Quang Dũng</v>
      </c>
      <c r="BP18" s="2">
        <f t="shared" si="2"/>
        <v>31</v>
      </c>
      <c r="BQ18" s="2" t="str">
        <f t="shared" si="3"/>
        <v/>
      </c>
      <c r="BR18" s="2"/>
      <c r="BS18" s="2"/>
    </row>
    <row r="19">
      <c r="A19" s="8">
        <v>43756.37311768519</v>
      </c>
      <c r="B19" s="10" t="s">
        <v>394</v>
      </c>
      <c r="C19" s="2"/>
      <c r="D19" s="2"/>
      <c r="E19" s="10">
        <v>2.0</v>
      </c>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t="str">
        <f t="shared" si="1"/>
        <v>DSD_06 20152005 Trần Quang Khải</v>
      </c>
      <c r="BP19" s="2">
        <f t="shared" si="2"/>
        <v>2</v>
      </c>
      <c r="BQ19" s="2" t="str">
        <f t="shared" si="3"/>
        <v/>
      </c>
      <c r="BR19" s="2"/>
      <c r="BS19" s="2"/>
    </row>
    <row r="20">
      <c r="A20" s="8">
        <v>43756.373203553245</v>
      </c>
      <c r="B20" s="10" t="s">
        <v>395</v>
      </c>
      <c r="C20" s="2"/>
      <c r="D20" s="2"/>
      <c r="E20" s="10">
        <v>2.0</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t="str">
        <f t="shared" si="1"/>
        <v>DSD_06 20150904 Hà Thế Đăng</v>
      </c>
      <c r="BP20" s="2">
        <f t="shared" si="2"/>
        <v>2</v>
      </c>
      <c r="BQ20" s="2" t="str">
        <f t="shared" si="3"/>
        <v/>
      </c>
      <c r="BR20" s="2"/>
      <c r="BS20" s="2"/>
    </row>
    <row r="21">
      <c r="A21" s="8">
        <v>43756.37323923611</v>
      </c>
      <c r="B21" s="10" t="s">
        <v>404</v>
      </c>
      <c r="C21" s="2"/>
      <c r="D21" s="2"/>
      <c r="E21" s="10">
        <v>2.0</v>
      </c>
      <c r="F21" s="2"/>
      <c r="G21" s="2"/>
      <c r="H21" s="2"/>
      <c r="I21" s="2"/>
      <c r="J21" s="2"/>
      <c r="K21" s="2"/>
      <c r="L21" s="2"/>
      <c r="M21" s="2"/>
      <c r="N21" s="2"/>
      <c r="O21" s="2"/>
      <c r="P21" s="2"/>
      <c r="Q21" s="2"/>
      <c r="R21" s="2"/>
      <c r="S21" s="2"/>
      <c r="T21" s="2"/>
      <c r="U21" s="2"/>
      <c r="V21" s="2"/>
      <c r="W21" s="10">
        <v>1.0</v>
      </c>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t="str">
        <f t="shared" si="1"/>
        <v>DSD_06 20154101 Nguyễn Anh Tuấn</v>
      </c>
      <c r="BP21" s="2">
        <f t="shared" si="2"/>
        <v>3</v>
      </c>
      <c r="BQ21" s="2" t="str">
        <f t="shared" si="3"/>
        <v/>
      </c>
      <c r="BR21" s="2"/>
      <c r="BS21" s="2"/>
    </row>
    <row r="22">
      <c r="A22" s="8">
        <v>43756.37333902778</v>
      </c>
      <c r="B22" s="10" t="s">
        <v>406</v>
      </c>
      <c r="C22" s="2"/>
      <c r="D22" s="10">
        <v>2.0</v>
      </c>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10">
        <v>1.0</v>
      </c>
      <c r="AU22" s="2"/>
      <c r="AV22" s="2"/>
      <c r="AW22" s="2"/>
      <c r="AX22" s="2"/>
      <c r="AY22" s="2"/>
      <c r="AZ22" s="2"/>
      <c r="BA22" s="2"/>
      <c r="BB22" s="2"/>
      <c r="BC22" s="2"/>
      <c r="BD22" s="2"/>
      <c r="BE22" s="2"/>
      <c r="BF22" s="2"/>
      <c r="BG22" s="2"/>
      <c r="BH22" s="2"/>
      <c r="BI22" s="2"/>
      <c r="BJ22" s="2"/>
      <c r="BK22" s="2"/>
      <c r="BL22" s="2"/>
      <c r="BM22" s="10" t="s">
        <v>411</v>
      </c>
      <c r="BN22" s="2"/>
      <c r="BO22" s="2" t="str">
        <f t="shared" si="1"/>
        <v>DSD_12 20152962 Nguyễn Huy Quang</v>
      </c>
      <c r="BP22" s="2">
        <f t="shared" si="2"/>
        <v>3</v>
      </c>
      <c r="BQ22" s="2" t="str">
        <f t="shared" si="3"/>
        <v>Đặc tả API service của nhóm; Tạo project, api test với dữ liệu fake; Báo cáo về đặc tả api</v>
      </c>
      <c r="BR22" s="2"/>
      <c r="BS22" s="2"/>
    </row>
    <row r="23">
      <c r="A23" s="8">
        <v>43756.37335016204</v>
      </c>
      <c r="B23" s="10" t="s">
        <v>412</v>
      </c>
      <c r="C23" s="2"/>
      <c r="D23" s="10">
        <v>3.0</v>
      </c>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10">
        <v>1.0</v>
      </c>
      <c r="AU23" s="2"/>
      <c r="AV23" s="2"/>
      <c r="AW23" s="2"/>
      <c r="AX23" s="2"/>
      <c r="AY23" s="2"/>
      <c r="AZ23" s="2"/>
      <c r="BA23" s="2"/>
      <c r="BB23" s="2"/>
      <c r="BC23" s="2"/>
      <c r="BD23" s="2"/>
      <c r="BE23" s="2"/>
      <c r="BF23" s="2"/>
      <c r="BG23" s="2"/>
      <c r="BH23" s="2"/>
      <c r="BI23" s="2"/>
      <c r="BJ23" s="2"/>
      <c r="BK23" s="2"/>
      <c r="BL23" s="2"/>
      <c r="BM23" s="2"/>
      <c r="BN23" s="2"/>
      <c r="BO23" s="2" t="str">
        <f t="shared" si="1"/>
        <v>DSD_12 20151338 Nguyễn Minh Hiếu</v>
      </c>
      <c r="BP23" s="2">
        <f t="shared" si="2"/>
        <v>4</v>
      </c>
      <c r="BQ23" s="2" t="str">
        <f t="shared" si="3"/>
        <v/>
      </c>
      <c r="BR23" s="2"/>
      <c r="BS23" s="2"/>
    </row>
    <row r="24">
      <c r="A24" s="8">
        <v>43756.373369953704</v>
      </c>
      <c r="B24" s="10" t="s">
        <v>413</v>
      </c>
      <c r="C24" s="2"/>
      <c r="D24" s="2"/>
      <c r="E24" s="2"/>
      <c r="F24" s="2"/>
      <c r="G24" s="2"/>
      <c r="H24" s="10">
        <v>4.0</v>
      </c>
      <c r="I24" s="2"/>
      <c r="J24" s="2"/>
      <c r="K24" s="2"/>
      <c r="L24" s="2"/>
      <c r="M24" s="2"/>
      <c r="N24" s="2"/>
      <c r="O24" s="2"/>
      <c r="P24" s="2"/>
      <c r="Q24" s="2"/>
      <c r="R24" s="2"/>
      <c r="S24" s="2"/>
      <c r="T24" s="2"/>
      <c r="U24" s="2"/>
      <c r="V24" s="2"/>
      <c r="W24" s="2"/>
      <c r="X24" s="2"/>
      <c r="Y24" s="2"/>
      <c r="Z24" s="2"/>
      <c r="AA24" s="2"/>
      <c r="AB24" s="2"/>
      <c r="AC24" s="2"/>
      <c r="AD24" s="2"/>
      <c r="AE24" s="2"/>
      <c r="AF24" s="2"/>
      <c r="AG24" s="2"/>
      <c r="AH24" s="10">
        <v>4.0</v>
      </c>
      <c r="AI24" s="10">
        <v>4.0</v>
      </c>
      <c r="AJ24" s="10">
        <v>2.0</v>
      </c>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t="str">
        <f t="shared" si="1"/>
        <v>DSD_14 20154139 Phí Văn  Tuấn</v>
      </c>
      <c r="BP24" s="2">
        <f t="shared" si="2"/>
        <v>14</v>
      </c>
      <c r="BQ24" s="2" t="str">
        <f t="shared" si="3"/>
        <v/>
      </c>
      <c r="BR24" s="2"/>
      <c r="BS24" s="2"/>
    </row>
    <row r="25">
      <c r="A25" s="8">
        <v>43756.37342364583</v>
      </c>
      <c r="B25" s="10" t="s">
        <v>418</v>
      </c>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10">
        <v>4.0</v>
      </c>
      <c r="AX25" s="2"/>
      <c r="AY25" s="2"/>
      <c r="AZ25" s="2"/>
      <c r="BA25" s="2"/>
      <c r="BB25" s="2"/>
      <c r="BC25" s="2"/>
      <c r="BD25" s="2"/>
      <c r="BE25" s="2"/>
      <c r="BF25" s="2"/>
      <c r="BG25" s="2"/>
      <c r="BH25" s="2"/>
      <c r="BI25" s="2"/>
      <c r="BJ25" s="2"/>
      <c r="BK25" s="2"/>
      <c r="BL25" s="2"/>
      <c r="BM25" s="2"/>
      <c r="BN25" s="2"/>
      <c r="BO25" s="2" t="str">
        <f t="shared" si="1"/>
        <v>DSD_15 20164052 Đoàn Văn Tiến</v>
      </c>
      <c r="BP25" s="2">
        <f t="shared" si="2"/>
        <v>4</v>
      </c>
      <c r="BQ25" s="2" t="str">
        <f t="shared" si="3"/>
        <v/>
      </c>
      <c r="BR25" s="2"/>
      <c r="BS25" s="2"/>
    </row>
    <row r="26">
      <c r="A26" s="8">
        <v>43756.37349537037</v>
      </c>
      <c r="B26" s="10" t="s">
        <v>420</v>
      </c>
      <c r="C26" s="10">
        <v>5.0</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10">
        <v>1.0</v>
      </c>
      <c r="AU26" s="2"/>
      <c r="AV26" s="2"/>
      <c r="AW26" s="2"/>
      <c r="AX26" s="2"/>
      <c r="AY26" s="2"/>
      <c r="AZ26" s="2"/>
      <c r="BA26" s="2"/>
      <c r="BB26" s="2"/>
      <c r="BC26" s="2"/>
      <c r="BD26" s="2"/>
      <c r="BE26" s="2"/>
      <c r="BF26" s="2"/>
      <c r="BG26" s="2"/>
      <c r="BH26" s="2"/>
      <c r="BI26" s="2"/>
      <c r="BJ26" s="2"/>
      <c r="BK26" s="2"/>
      <c r="BL26" s="2"/>
      <c r="BM26" s="2"/>
      <c r="BN26" s="2"/>
      <c r="BO26" s="2" t="str">
        <f t="shared" si="1"/>
        <v>DSD_03 20150078 Mai Gia Bảo Anh</v>
      </c>
      <c r="BP26" s="2">
        <f t="shared" si="2"/>
        <v>1</v>
      </c>
      <c r="BQ26" s="2" t="str">
        <f t="shared" si="3"/>
        <v/>
      </c>
      <c r="BR26" s="2"/>
      <c r="BS26" s="2"/>
    </row>
    <row r="27">
      <c r="A27" s="8">
        <v>43756.37364413195</v>
      </c>
      <c r="B27" s="10" t="s">
        <v>424</v>
      </c>
      <c r="C27" s="2"/>
      <c r="D27" s="2"/>
      <c r="E27" s="2"/>
      <c r="F27" s="2"/>
      <c r="G27" s="2"/>
      <c r="H27" s="2"/>
      <c r="I27" s="2"/>
      <c r="J27" s="2"/>
      <c r="K27" s="2"/>
      <c r="L27" s="2"/>
      <c r="M27" s="2"/>
      <c r="N27" s="2"/>
      <c r="O27" s="2"/>
      <c r="P27" s="10">
        <v>8.0</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10">
        <v>1.0</v>
      </c>
      <c r="AS27" s="2"/>
      <c r="AT27" s="10">
        <v>1.0</v>
      </c>
      <c r="AU27" s="2"/>
      <c r="AV27" s="2"/>
      <c r="AW27" s="2"/>
      <c r="AX27" s="2"/>
      <c r="AY27" s="2"/>
      <c r="AZ27" s="2"/>
      <c r="BA27" s="2"/>
      <c r="BB27" s="2"/>
      <c r="BC27" s="2"/>
      <c r="BD27" s="10">
        <v>8.0</v>
      </c>
      <c r="BE27" s="2"/>
      <c r="BF27" s="2"/>
      <c r="BG27" s="2"/>
      <c r="BH27" s="2"/>
      <c r="BI27" s="2"/>
      <c r="BJ27" s="2"/>
      <c r="BK27" s="10">
        <v>8.0</v>
      </c>
      <c r="BL27" s="2"/>
      <c r="BM27" s="2"/>
      <c r="BN27" s="2"/>
      <c r="BO27" s="2" t="str">
        <f t="shared" si="1"/>
        <v>DSD_11 20143022 Hoàng Văn Nam</v>
      </c>
      <c r="BP27" s="2">
        <f t="shared" si="2"/>
        <v>26</v>
      </c>
      <c r="BQ27" s="2" t="str">
        <f t="shared" si="3"/>
        <v/>
      </c>
      <c r="BR27" s="2"/>
      <c r="BS27" s="2"/>
    </row>
    <row r="28">
      <c r="A28" s="8">
        <v>43756.37366759259</v>
      </c>
      <c r="B28" s="10" t="s">
        <v>428</v>
      </c>
      <c r="C28" s="10">
        <v>5.0</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10">
        <v>1.0</v>
      </c>
      <c r="AU28" s="2"/>
      <c r="AV28" s="2"/>
      <c r="AW28" s="2"/>
      <c r="AX28" s="2"/>
      <c r="AY28" s="2"/>
      <c r="AZ28" s="2"/>
      <c r="BA28" s="2"/>
      <c r="BB28" s="2"/>
      <c r="BC28" s="2"/>
      <c r="BD28" s="2"/>
      <c r="BE28" s="2"/>
      <c r="BF28" s="2"/>
      <c r="BG28" s="2"/>
      <c r="BH28" s="2"/>
      <c r="BI28" s="2"/>
      <c r="BJ28" s="2"/>
      <c r="BK28" s="2"/>
      <c r="BL28" s="2"/>
      <c r="BM28" s="2"/>
      <c r="BN28" s="2"/>
      <c r="BO28" s="2" t="str">
        <f t="shared" si="1"/>
        <v>DSD_03 20151480 Nguyễn Thị Hoài</v>
      </c>
      <c r="BP28" s="2">
        <f t="shared" si="2"/>
        <v>1</v>
      </c>
      <c r="BQ28" s="2" t="str">
        <f t="shared" si="3"/>
        <v/>
      </c>
      <c r="BR28" s="2"/>
      <c r="BS28" s="2"/>
    </row>
    <row r="29">
      <c r="A29" s="8">
        <v>43756.37369111111</v>
      </c>
      <c r="B29" s="10" t="s">
        <v>429</v>
      </c>
      <c r="C29" s="2"/>
      <c r="D29" s="2"/>
      <c r="E29" s="2"/>
      <c r="F29" s="2"/>
      <c r="G29" s="2"/>
      <c r="H29" s="10">
        <v>4.0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t="str">
        <f t="shared" si="1"/>
        <v>DSD_14 20151447 Vũ Đức Hiệp</v>
      </c>
      <c r="BP29" s="2">
        <f t="shared" si="2"/>
        <v>4</v>
      </c>
      <c r="BQ29" s="2" t="str">
        <f t="shared" si="3"/>
        <v/>
      </c>
      <c r="BR29" s="2"/>
      <c r="BS29" s="2"/>
    </row>
    <row r="30">
      <c r="A30" s="8">
        <v>43756.37379143518</v>
      </c>
      <c r="B30" s="10" t="s">
        <v>448</v>
      </c>
      <c r="C30" s="2"/>
      <c r="D30" s="2"/>
      <c r="E30" s="2"/>
      <c r="F30" s="2"/>
      <c r="G30" s="2"/>
      <c r="H30" s="2"/>
      <c r="I30" s="2"/>
      <c r="J30" s="2"/>
      <c r="K30" s="2"/>
      <c r="L30" s="2"/>
      <c r="M30" s="2"/>
      <c r="N30" s="2"/>
      <c r="O30" s="2"/>
      <c r="P30" s="10">
        <v>8.0</v>
      </c>
      <c r="Q30" s="2"/>
      <c r="R30" s="2"/>
      <c r="S30" s="2"/>
      <c r="T30" s="2"/>
      <c r="U30" s="2"/>
      <c r="V30" s="2"/>
      <c r="W30" s="2"/>
      <c r="X30" s="2"/>
      <c r="Y30" s="2"/>
      <c r="Z30" s="2"/>
      <c r="AA30" s="2"/>
      <c r="AB30" s="2"/>
      <c r="AC30" s="10">
        <v>1.0</v>
      </c>
      <c r="AD30" s="2"/>
      <c r="AE30" s="2"/>
      <c r="AF30" s="2"/>
      <c r="AG30" s="2"/>
      <c r="AH30" s="2"/>
      <c r="AI30" s="2"/>
      <c r="AJ30" s="2"/>
      <c r="AK30" s="2"/>
      <c r="AL30" s="2"/>
      <c r="AM30" s="10">
        <v>1.0</v>
      </c>
      <c r="AN30" s="2"/>
      <c r="AO30" s="2"/>
      <c r="AP30" s="2"/>
      <c r="AQ30" s="2"/>
      <c r="AR30" s="10">
        <v>1.0</v>
      </c>
      <c r="AS30" s="2"/>
      <c r="AT30" s="2"/>
      <c r="AU30" s="2"/>
      <c r="AV30" s="2"/>
      <c r="AW30" s="2"/>
      <c r="AX30" s="2"/>
      <c r="AY30" s="2"/>
      <c r="AZ30" s="2"/>
      <c r="BA30" s="2"/>
      <c r="BB30" s="2"/>
      <c r="BC30" s="2"/>
      <c r="BD30" s="10">
        <v>8.0</v>
      </c>
      <c r="BE30" s="2"/>
      <c r="BF30" s="2"/>
      <c r="BG30" s="2"/>
      <c r="BH30" s="2"/>
      <c r="BI30" s="2"/>
      <c r="BJ30" s="2"/>
      <c r="BK30" s="10">
        <v>8.0</v>
      </c>
      <c r="BL30" s="2"/>
      <c r="BM30" s="2"/>
      <c r="BN30" s="2"/>
      <c r="BO30" s="2" t="str">
        <f t="shared" si="1"/>
        <v>DSD_11 20154371 Nguyễn Hữu  Vinh</v>
      </c>
      <c r="BP30" s="2">
        <f t="shared" si="2"/>
        <v>27</v>
      </c>
      <c r="BQ30" s="2" t="str">
        <f t="shared" si="3"/>
        <v/>
      </c>
      <c r="BR30" s="2"/>
      <c r="BS30" s="2"/>
    </row>
    <row r="31">
      <c r="A31" s="8">
        <v>43756.37380891204</v>
      </c>
      <c r="B31" s="10" t="s">
        <v>255</v>
      </c>
      <c r="C31" s="10">
        <v>5.0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10">
        <v>1.0</v>
      </c>
      <c r="AU31" s="2"/>
      <c r="AV31" s="2"/>
      <c r="AW31" s="2"/>
      <c r="AX31" s="2"/>
      <c r="AY31" s="2"/>
      <c r="AZ31" s="2"/>
      <c r="BA31" s="2"/>
      <c r="BB31" s="2"/>
      <c r="BC31" s="2"/>
      <c r="BD31" s="2"/>
      <c r="BE31" s="2"/>
      <c r="BF31" s="2"/>
      <c r="BG31" s="2"/>
      <c r="BH31" s="2"/>
      <c r="BI31" s="2"/>
      <c r="BJ31" s="2"/>
      <c r="BK31" s="2"/>
      <c r="BL31" s="2"/>
      <c r="BM31" s="2"/>
      <c r="BN31" s="2"/>
      <c r="BO31" s="2" t="str">
        <f t="shared" si="1"/>
        <v>DSD_03 20153805 Nguyễn Văn Tín</v>
      </c>
      <c r="BP31" s="2">
        <f t="shared" si="2"/>
        <v>1</v>
      </c>
      <c r="BQ31" s="2" t="str">
        <f t="shared" si="3"/>
        <v/>
      </c>
      <c r="BR31" s="2"/>
      <c r="BS31" s="2"/>
    </row>
    <row r="32">
      <c r="A32" s="8">
        <v>43756.374011886575</v>
      </c>
      <c r="B32" s="10" t="s">
        <v>485</v>
      </c>
      <c r="C32" s="2"/>
      <c r="D32" s="2"/>
      <c r="E32" s="2"/>
      <c r="F32" s="2"/>
      <c r="G32" s="2"/>
      <c r="H32" s="2"/>
      <c r="I32" s="2"/>
      <c r="J32" s="2"/>
      <c r="K32" s="2"/>
      <c r="L32" s="2"/>
      <c r="M32" s="2"/>
      <c r="N32" s="2"/>
      <c r="O32" s="2"/>
      <c r="P32" s="10">
        <v>8.0</v>
      </c>
      <c r="Q32" s="2"/>
      <c r="R32" s="2"/>
      <c r="S32" s="2"/>
      <c r="T32" s="2"/>
      <c r="U32" s="2"/>
      <c r="V32" s="2"/>
      <c r="W32" s="2"/>
      <c r="X32" s="2"/>
      <c r="Y32" s="2"/>
      <c r="Z32" s="2"/>
      <c r="AA32" s="2"/>
      <c r="AB32" s="2"/>
      <c r="AC32" s="10">
        <v>1.0</v>
      </c>
      <c r="AD32" s="2"/>
      <c r="AE32" s="2"/>
      <c r="AF32" s="2"/>
      <c r="AG32" s="2"/>
      <c r="AH32" s="2"/>
      <c r="AI32" s="2"/>
      <c r="AJ32" s="2"/>
      <c r="AK32" s="2"/>
      <c r="AL32" s="2"/>
      <c r="AM32" s="10">
        <v>1.0</v>
      </c>
      <c r="AN32" s="2"/>
      <c r="AO32" s="2"/>
      <c r="AP32" s="2"/>
      <c r="AQ32" s="2"/>
      <c r="AR32" s="10">
        <v>1.0</v>
      </c>
      <c r="AS32" s="2"/>
      <c r="AT32" s="2"/>
      <c r="AU32" s="2"/>
      <c r="AV32" s="2"/>
      <c r="AW32" s="2"/>
      <c r="AX32" s="2"/>
      <c r="AY32" s="2"/>
      <c r="AZ32" s="2"/>
      <c r="BA32" s="2"/>
      <c r="BB32" s="2"/>
      <c r="BC32" s="2"/>
      <c r="BD32" s="10">
        <v>8.0</v>
      </c>
      <c r="BE32" s="2"/>
      <c r="BF32" s="2"/>
      <c r="BG32" s="2"/>
      <c r="BH32" s="2"/>
      <c r="BI32" s="2"/>
      <c r="BJ32" s="2"/>
      <c r="BK32" s="10">
        <v>8.0</v>
      </c>
      <c r="BL32" s="2"/>
      <c r="BM32" s="2"/>
      <c r="BN32" s="2"/>
      <c r="BO32" s="2" t="str">
        <f t="shared" si="1"/>
        <v>DSD_11 20154136 Phạm Văn Tuấn</v>
      </c>
      <c r="BP32" s="2">
        <f t="shared" si="2"/>
        <v>27</v>
      </c>
      <c r="BQ32" s="2" t="str">
        <f t="shared" si="3"/>
        <v/>
      </c>
      <c r="BR32" s="2"/>
      <c r="BS32" s="2"/>
    </row>
    <row r="33">
      <c r="A33" s="8">
        <v>43756.37402369213</v>
      </c>
      <c r="B33" s="10" t="s">
        <v>509</v>
      </c>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10">
        <v>7.0</v>
      </c>
      <c r="AU33" s="2"/>
      <c r="AV33" s="2"/>
      <c r="AW33" s="2"/>
      <c r="AX33" s="2"/>
      <c r="AY33" s="2"/>
      <c r="AZ33" s="2"/>
      <c r="BA33" s="10">
        <v>8.0</v>
      </c>
      <c r="BB33" s="2"/>
      <c r="BC33" s="2"/>
      <c r="BD33" s="2"/>
      <c r="BE33" s="2"/>
      <c r="BF33" s="2"/>
      <c r="BG33" s="2"/>
      <c r="BH33" s="2"/>
      <c r="BI33" s="2"/>
      <c r="BJ33" s="2"/>
      <c r="BK33" s="2"/>
      <c r="BL33" s="2"/>
      <c r="BM33" s="10" t="s">
        <v>524</v>
      </c>
      <c r="BN33" s="2"/>
      <c r="BO33" s="2" t="str">
        <f t="shared" si="1"/>
        <v>DSD_17 20151845 Hoàng Văn Hưng</v>
      </c>
      <c r="BP33" s="2">
        <f t="shared" si="2"/>
        <v>15</v>
      </c>
      <c r="BQ33" s="2" t="str">
        <f t="shared" si="3"/>
        <v>Nhóm 17 thực hiện làm giao diện web cho Admin: Tổng số mockup đã cung cấp 32 cái. Số API đặc tả yêu cầu cung cấp 36 cái.</v>
      </c>
      <c r="BR33" s="2"/>
      <c r="BS33" s="2"/>
    </row>
    <row r="34">
      <c r="A34" s="8">
        <v>43756.37421391204</v>
      </c>
      <c r="B34" s="10" t="s">
        <v>464</v>
      </c>
      <c r="C34" s="2"/>
      <c r="D34" s="2"/>
      <c r="E34" s="2"/>
      <c r="F34" s="2"/>
      <c r="G34" s="2"/>
      <c r="H34" s="2"/>
      <c r="I34" s="10">
        <v>2.0</v>
      </c>
      <c r="J34" s="2"/>
      <c r="K34" s="2"/>
      <c r="L34" s="2"/>
      <c r="M34" s="2"/>
      <c r="N34" s="2"/>
      <c r="O34" s="2"/>
      <c r="P34" s="2"/>
      <c r="Q34" s="2"/>
      <c r="R34" s="2"/>
      <c r="S34" s="2"/>
      <c r="T34" s="2"/>
      <c r="U34" s="2"/>
      <c r="V34" s="2"/>
      <c r="W34" s="2"/>
      <c r="X34" s="2"/>
      <c r="Y34" s="2"/>
      <c r="Z34" s="2"/>
      <c r="AA34" s="2"/>
      <c r="AB34" s="2"/>
      <c r="AC34" s="2"/>
      <c r="AD34" s="2"/>
      <c r="AE34" s="2"/>
      <c r="AF34" s="2"/>
      <c r="AG34" s="2"/>
      <c r="AH34" s="2"/>
      <c r="AI34" s="10">
        <v>2.0</v>
      </c>
      <c r="AJ34" s="2"/>
      <c r="AK34" s="2"/>
      <c r="AL34" s="2"/>
      <c r="AM34" s="2"/>
      <c r="AN34" s="10">
        <v>1.0</v>
      </c>
      <c r="AO34" s="2"/>
      <c r="AP34" s="10">
        <v>1.0</v>
      </c>
      <c r="AQ34" s="2"/>
      <c r="AR34" s="2"/>
      <c r="AS34" s="2"/>
      <c r="AT34" s="2"/>
      <c r="AU34" s="2"/>
      <c r="AV34" s="2"/>
      <c r="AW34" s="2"/>
      <c r="AX34" s="2"/>
      <c r="AY34" s="2"/>
      <c r="AZ34" s="2"/>
      <c r="BA34" s="2"/>
      <c r="BB34" s="2"/>
      <c r="BC34" s="2"/>
      <c r="BD34" s="2"/>
      <c r="BE34" s="2"/>
      <c r="BF34" s="2"/>
      <c r="BG34" s="2"/>
      <c r="BH34" s="2"/>
      <c r="BI34" s="2"/>
      <c r="BJ34" s="2"/>
      <c r="BK34" s="2"/>
      <c r="BL34" s="2"/>
      <c r="BM34" s="10" t="s">
        <v>539</v>
      </c>
      <c r="BN34" s="2"/>
      <c r="BO34" s="2" t="str">
        <f t="shared" si="1"/>
        <v>DSD_02 20151883 Phùng Văn Hưng</v>
      </c>
      <c r="BP34" s="2">
        <f t="shared" si="2"/>
        <v>6</v>
      </c>
      <c r="BQ34" s="2" t="str">
        <f t="shared" si="3"/>
        <v> * Đặc tả 8 API:
    - 4 API lấy doanh thu theo mốc thời gian (ngày, tháng, quý, năm)
    - 2 API đánh giá KPI của user
    - 2 API đánh giá KPI của phòng ban
* Code hoàn thiện 4 API đánh giá (50%)
* Tìm hiểu microservice architecture
</v>
      </c>
      <c r="BR34" s="2"/>
      <c r="BS34" s="2"/>
    </row>
    <row r="35">
      <c r="A35" s="8">
        <v>43756.37433844907</v>
      </c>
      <c r="B35" s="10" t="s">
        <v>545</v>
      </c>
      <c r="C35" s="2"/>
      <c r="D35" s="10">
        <v>2.0</v>
      </c>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10">
        <v>1.0</v>
      </c>
      <c r="AU35" s="2"/>
      <c r="AV35" s="10">
        <v>1.0</v>
      </c>
      <c r="AW35" s="2"/>
      <c r="AX35" s="2"/>
      <c r="AY35" s="2"/>
      <c r="AZ35" s="2"/>
      <c r="BA35" s="2"/>
      <c r="BB35" s="2"/>
      <c r="BC35" s="2"/>
      <c r="BD35" s="2"/>
      <c r="BE35" s="2"/>
      <c r="BF35" s="2"/>
      <c r="BG35" s="2"/>
      <c r="BH35" s="2"/>
      <c r="BI35" s="2"/>
      <c r="BJ35" s="2"/>
      <c r="BK35" s="2"/>
      <c r="BL35" s="2"/>
      <c r="BM35" s="2"/>
      <c r="BN35" s="2"/>
      <c r="BO35" s="2" t="str">
        <f t="shared" si="1"/>
        <v>DSD_12 20151471 Nguyễn Công Hoan</v>
      </c>
      <c r="BP35" s="2">
        <f t="shared" si="2"/>
        <v>4</v>
      </c>
      <c r="BQ35" s="2" t="str">
        <f t="shared" si="3"/>
        <v/>
      </c>
      <c r="BR35" s="2"/>
      <c r="BS35" s="2"/>
    </row>
    <row r="36">
      <c r="A36" s="8">
        <v>43756.37439689814</v>
      </c>
      <c r="B36" s="10" t="s">
        <v>450</v>
      </c>
      <c r="C36" s="2"/>
      <c r="D36" s="2"/>
      <c r="E36" s="2"/>
      <c r="F36" s="2"/>
      <c r="G36" s="2"/>
      <c r="H36" s="2"/>
      <c r="I36" s="2"/>
      <c r="J36" s="10">
        <v>2.0</v>
      </c>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t="str">
        <f t="shared" si="1"/>
        <v>DSD_08 20154216 Trần Đình Tú</v>
      </c>
      <c r="BP36" s="2">
        <f t="shared" si="2"/>
        <v>2</v>
      </c>
      <c r="BQ36" s="2" t="str">
        <f t="shared" si="3"/>
        <v/>
      </c>
      <c r="BR36" s="2"/>
      <c r="BS36" s="2"/>
    </row>
    <row r="37">
      <c r="A37" s="8">
        <v>43756.37442025463</v>
      </c>
      <c r="B37" s="10" t="s">
        <v>595</v>
      </c>
      <c r="C37" s="2"/>
      <c r="D37" s="2"/>
      <c r="E37" s="2"/>
      <c r="F37" s="2"/>
      <c r="G37" s="2"/>
      <c r="H37" s="2"/>
      <c r="I37" s="2"/>
      <c r="J37" s="2"/>
      <c r="K37" s="2"/>
      <c r="L37" s="10">
        <v>6.0</v>
      </c>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10">
        <v>1.0</v>
      </c>
      <c r="AU37" s="2"/>
      <c r="AV37" s="2"/>
      <c r="AW37" s="2"/>
      <c r="AX37" s="2"/>
      <c r="AY37" s="2"/>
      <c r="AZ37" s="2"/>
      <c r="BA37" s="2"/>
      <c r="BB37" s="2"/>
      <c r="BC37" s="2"/>
      <c r="BD37" s="2"/>
      <c r="BE37" s="2"/>
      <c r="BF37" s="2"/>
      <c r="BG37" s="2"/>
      <c r="BH37" s="2"/>
      <c r="BI37" s="2"/>
      <c r="BJ37" s="2"/>
      <c r="BK37" s="2"/>
      <c r="BL37" s="2"/>
      <c r="BM37" s="2"/>
      <c r="BN37" s="2"/>
      <c r="BO37" s="2" t="str">
        <f t="shared" si="1"/>
        <v>DSD_05 20151642 Bùi Đình Huy</v>
      </c>
      <c r="BP37" s="2">
        <f t="shared" si="2"/>
        <v>7</v>
      </c>
      <c r="BQ37" s="2" t="str">
        <f t="shared" si="3"/>
        <v/>
      </c>
      <c r="BR37" s="2"/>
      <c r="BS37" s="2"/>
    </row>
    <row r="38">
      <c r="A38" s="8">
        <v>43756.37442736111</v>
      </c>
      <c r="B38" s="10" t="s">
        <v>618</v>
      </c>
      <c r="C38" s="2"/>
      <c r="D38" s="2"/>
      <c r="E38" s="2"/>
      <c r="F38" s="2"/>
      <c r="G38" s="2"/>
      <c r="H38" s="2"/>
      <c r="I38" s="2"/>
      <c r="J38" s="2"/>
      <c r="K38" s="2"/>
      <c r="L38" s="10">
        <v>6.0</v>
      </c>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10">
        <v>1.0</v>
      </c>
      <c r="AU38" s="2"/>
      <c r="AV38" s="2"/>
      <c r="AW38" s="2"/>
      <c r="AX38" s="2"/>
      <c r="AY38" s="2"/>
      <c r="AZ38" s="2"/>
      <c r="BA38" s="2"/>
      <c r="BB38" s="2"/>
      <c r="BC38" s="2"/>
      <c r="BD38" s="2"/>
      <c r="BE38" s="2"/>
      <c r="BF38" s="2"/>
      <c r="BG38" s="2"/>
      <c r="BH38" s="2"/>
      <c r="BI38" s="2"/>
      <c r="BJ38" s="2"/>
      <c r="BK38" s="2"/>
      <c r="BL38" s="2"/>
      <c r="BM38" s="2"/>
      <c r="BN38" s="2"/>
      <c r="BO38" s="2" t="str">
        <f t="shared" si="1"/>
        <v>DSD_05 20150221 Nguyễn Thị Ngọc Ánh</v>
      </c>
      <c r="BP38" s="2">
        <f t="shared" si="2"/>
        <v>7</v>
      </c>
      <c r="BQ38" s="2" t="str">
        <f t="shared" si="3"/>
        <v/>
      </c>
      <c r="BR38" s="2"/>
      <c r="BS38" s="2"/>
    </row>
    <row r="39">
      <c r="A39" s="8">
        <v>43756.37445225695</v>
      </c>
      <c r="B39" s="10" t="s">
        <v>563</v>
      </c>
      <c r="C39" s="2"/>
      <c r="D39" s="2"/>
      <c r="E39" s="2"/>
      <c r="F39" s="2"/>
      <c r="G39" s="2"/>
      <c r="H39" s="2"/>
      <c r="I39" s="2"/>
      <c r="J39" s="2"/>
      <c r="K39" s="2"/>
      <c r="L39" s="2"/>
      <c r="M39" s="2"/>
      <c r="N39" s="2"/>
      <c r="O39" s="2"/>
      <c r="P39" s="2"/>
      <c r="Q39" s="10">
        <v>6.0</v>
      </c>
      <c r="R39" s="2"/>
      <c r="S39" s="2"/>
      <c r="T39" s="2"/>
      <c r="U39" s="2"/>
      <c r="V39" s="2"/>
      <c r="W39" s="2"/>
      <c r="X39" s="2"/>
      <c r="Y39" s="2"/>
      <c r="Z39" s="2"/>
      <c r="AA39" s="2"/>
      <c r="AB39" s="2"/>
      <c r="AC39" s="2"/>
      <c r="AD39" s="2"/>
      <c r="AE39" s="2"/>
      <c r="AF39" s="2"/>
      <c r="AG39" s="2"/>
      <c r="AH39" s="2"/>
      <c r="AI39" s="2"/>
      <c r="AJ39" s="2"/>
      <c r="AK39" s="2"/>
      <c r="AL39" s="2"/>
      <c r="AM39" s="2"/>
      <c r="AN39" s="2"/>
      <c r="AO39" s="2"/>
      <c r="AP39" s="10">
        <v>6.0</v>
      </c>
      <c r="AQ39" s="2"/>
      <c r="AR39" s="2"/>
      <c r="AS39" s="2"/>
      <c r="AT39" s="2"/>
      <c r="AU39" s="2"/>
      <c r="AV39" s="2"/>
      <c r="AW39" s="2"/>
      <c r="AX39" s="2"/>
      <c r="AY39" s="2"/>
      <c r="AZ39" s="2"/>
      <c r="BA39" s="10">
        <v>2.0</v>
      </c>
      <c r="BB39" s="2"/>
      <c r="BC39" s="2"/>
      <c r="BD39" s="2"/>
      <c r="BE39" s="2"/>
      <c r="BF39" s="10">
        <v>3.0</v>
      </c>
      <c r="BG39" s="10">
        <v>3.0</v>
      </c>
      <c r="BH39" s="10">
        <v>3.0</v>
      </c>
      <c r="BI39" s="10">
        <v>3.0</v>
      </c>
      <c r="BJ39" s="10">
        <v>3.0</v>
      </c>
      <c r="BK39" s="2"/>
      <c r="BL39" s="2"/>
      <c r="BM39" s="2"/>
      <c r="BN39" s="2"/>
      <c r="BO39" s="2" t="str">
        <f t="shared" si="1"/>
        <v>DSD_17 20144996 Trần Kim  Tuyến</v>
      </c>
      <c r="BP39" s="2">
        <f t="shared" si="2"/>
        <v>29</v>
      </c>
      <c r="BQ39" s="2" t="str">
        <f t="shared" si="3"/>
        <v/>
      </c>
      <c r="BR39" s="2"/>
      <c r="BS39" s="2"/>
    </row>
    <row r="40">
      <c r="A40" s="8">
        <v>43756.37447539352</v>
      </c>
      <c r="B40" s="10" t="s">
        <v>616</v>
      </c>
      <c r="C40" s="2"/>
      <c r="D40" s="2"/>
      <c r="E40" s="2"/>
      <c r="F40" s="2"/>
      <c r="G40" s="2"/>
      <c r="H40" s="2"/>
      <c r="I40" s="2"/>
      <c r="J40" s="2"/>
      <c r="K40" s="2"/>
      <c r="L40" s="2"/>
      <c r="M40" s="2"/>
      <c r="N40" s="2"/>
      <c r="O40" s="10">
        <v>3.0</v>
      </c>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t="str">
        <f t="shared" si="1"/>
        <v>DSD_19 20151359 Phạm Minh Hiếu</v>
      </c>
      <c r="BP40" s="2">
        <f t="shared" si="2"/>
        <v>3</v>
      </c>
      <c r="BQ40" s="2" t="str">
        <f t="shared" si="3"/>
        <v/>
      </c>
      <c r="BR40" s="2"/>
      <c r="BS40" s="2"/>
    </row>
    <row r="41">
      <c r="A41" s="8">
        <v>43756.3745268287</v>
      </c>
      <c r="B41" s="10" t="s">
        <v>630</v>
      </c>
      <c r="C41" s="2"/>
      <c r="D41" s="10">
        <v>3.0</v>
      </c>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10">
        <v>1.0</v>
      </c>
      <c r="AU41" s="2"/>
      <c r="AV41" s="2"/>
      <c r="AW41" s="2"/>
      <c r="AX41" s="2"/>
      <c r="AY41" s="2"/>
      <c r="AZ41" s="2"/>
      <c r="BA41" s="2"/>
      <c r="BB41" s="2"/>
      <c r="BC41" s="2"/>
      <c r="BD41" s="2"/>
      <c r="BE41" s="2"/>
      <c r="BF41" s="2"/>
      <c r="BG41" s="2"/>
      <c r="BH41" s="2"/>
      <c r="BI41" s="2"/>
      <c r="BJ41" s="2"/>
      <c r="BK41" s="2"/>
      <c r="BL41" s="2"/>
      <c r="BM41" s="2"/>
      <c r="BN41" s="2"/>
      <c r="BO41" s="2" t="str">
        <f t="shared" si="1"/>
        <v>DSD_12 20153359 Thân Văn Thái</v>
      </c>
      <c r="BP41" s="2">
        <f t="shared" si="2"/>
        <v>4</v>
      </c>
      <c r="BQ41" s="2" t="str">
        <f t="shared" si="3"/>
        <v/>
      </c>
      <c r="BR41" s="2"/>
      <c r="BS41" s="2"/>
    </row>
    <row r="42">
      <c r="A42" s="8">
        <v>43756.37453854167</v>
      </c>
      <c r="B42" s="10" t="s">
        <v>502</v>
      </c>
      <c r="C42" s="2"/>
      <c r="D42" s="2"/>
      <c r="E42" s="2"/>
      <c r="F42" s="2"/>
      <c r="G42" s="2"/>
      <c r="H42" s="2"/>
      <c r="I42" s="2"/>
      <c r="J42" s="2"/>
      <c r="K42" s="2"/>
      <c r="L42" s="2"/>
      <c r="M42" s="10">
        <v>12.0</v>
      </c>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10">
        <v>1.0</v>
      </c>
      <c r="AU42" s="2"/>
      <c r="AV42" s="2"/>
      <c r="AW42" s="2"/>
      <c r="AX42" s="2"/>
      <c r="AY42" s="2"/>
      <c r="AZ42" s="2"/>
      <c r="BA42" s="2"/>
      <c r="BB42" s="2"/>
      <c r="BC42" s="2"/>
      <c r="BD42" s="2"/>
      <c r="BE42" s="2"/>
      <c r="BF42" s="2"/>
      <c r="BG42" s="2"/>
      <c r="BH42" s="2"/>
      <c r="BI42" s="2"/>
      <c r="BJ42" s="2"/>
      <c r="BK42" s="2"/>
      <c r="BL42" s="2"/>
      <c r="BM42" s="10" t="s">
        <v>672</v>
      </c>
      <c r="BN42" s="2"/>
      <c r="BO42" s="2" t="str">
        <f t="shared" si="1"/>
        <v>DSD_15 20154484 Nguyễn Văn Đạt</v>
      </c>
      <c r="BP42" s="2">
        <f t="shared" si="2"/>
        <v>13</v>
      </c>
      <c r="BQ42" s="2" t="str">
        <f t="shared" si="3"/>
        <v>Nhóm đã thiết kế được tổng cộng 30 API cho 2 Service là Chat và Department. 20 API Cho Chat Service và 10 API cho Department service. Mức độ hoàn thành công việc được giao: 90%</v>
      </c>
      <c r="BR42" s="2"/>
      <c r="BS42" s="2"/>
    </row>
    <row r="43">
      <c r="A43" s="8">
        <v>43756.37463416667</v>
      </c>
      <c r="B43" s="10" t="s">
        <v>604</v>
      </c>
      <c r="C43" s="2"/>
      <c r="D43" s="10">
        <v>2.0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10">
        <v>1.0</v>
      </c>
      <c r="AU43" s="2"/>
      <c r="AV43" s="2"/>
      <c r="AW43" s="2"/>
      <c r="AX43" s="2"/>
      <c r="AY43" s="2"/>
      <c r="AZ43" s="2"/>
      <c r="BA43" s="2"/>
      <c r="BB43" s="2"/>
      <c r="BC43" s="2"/>
      <c r="BD43" s="2"/>
      <c r="BE43" s="2"/>
      <c r="BF43" s="2"/>
      <c r="BG43" s="2"/>
      <c r="BH43" s="2"/>
      <c r="BI43" s="2"/>
      <c r="BJ43" s="2"/>
      <c r="BK43" s="2"/>
      <c r="BL43" s="2"/>
      <c r="BM43" s="2"/>
      <c r="BN43" s="2"/>
      <c r="BO43" s="2" t="str">
        <f t="shared" si="1"/>
        <v>DSD_12 20151387 Nguyễn Thị Hiền</v>
      </c>
      <c r="BP43" s="2">
        <f t="shared" si="2"/>
        <v>3</v>
      </c>
      <c r="BQ43" s="2" t="str">
        <f t="shared" si="3"/>
        <v/>
      </c>
      <c r="BR43" s="2"/>
      <c r="BS43" s="2"/>
    </row>
    <row r="44">
      <c r="A44" s="8">
        <v>43756.3746630324</v>
      </c>
      <c r="B44" s="10" t="s">
        <v>481</v>
      </c>
      <c r="C44" s="2"/>
      <c r="D44" s="2"/>
      <c r="E44" s="10">
        <v>2.0</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10">
        <v>1.0</v>
      </c>
      <c r="AU44" s="2"/>
      <c r="AV44" s="2"/>
      <c r="AW44" s="2"/>
      <c r="AX44" s="2"/>
      <c r="AY44" s="2"/>
      <c r="AZ44" s="2"/>
      <c r="BA44" s="2"/>
      <c r="BB44" s="2"/>
      <c r="BC44" s="2"/>
      <c r="BD44" s="2"/>
      <c r="BE44" s="2"/>
      <c r="BF44" s="2"/>
      <c r="BG44" s="2"/>
      <c r="BH44" s="2"/>
      <c r="BI44" s="2"/>
      <c r="BJ44" s="2"/>
      <c r="BK44" s="2"/>
      <c r="BL44" s="2"/>
      <c r="BM44" s="10" t="s">
        <v>679</v>
      </c>
      <c r="BN44" s="2"/>
      <c r="BO44" s="2" t="str">
        <f t="shared" si="1"/>
        <v>DSD_06 20150672 Mai Tiến Dũng</v>
      </c>
      <c r="BP44" s="2">
        <f t="shared" si="2"/>
        <v>3</v>
      </c>
      <c r="BQ44" s="2" t="str">
        <f t="shared" si="3"/>
        <v>Đặc tả API cung cấp cho microservice quản lý task theo dự án
chuẩn bị môi trường deploy, CI-CD
thiết kế database
Chưa tìm thấy mockup quản lý task theo dự án</v>
      </c>
      <c r="BR44" s="2"/>
      <c r="BS44" s="2"/>
    </row>
    <row r="45">
      <c r="A45" s="8">
        <v>43756.374673541664</v>
      </c>
      <c r="B45" s="10" t="s">
        <v>511</v>
      </c>
      <c r="C45" s="2"/>
      <c r="D45" s="2"/>
      <c r="E45" s="2"/>
      <c r="F45" s="2"/>
      <c r="G45" s="2"/>
      <c r="H45" s="2"/>
      <c r="I45" s="2"/>
      <c r="J45" s="2"/>
      <c r="K45" s="2"/>
      <c r="L45" s="2"/>
      <c r="M45" s="2"/>
      <c r="N45" s="2"/>
      <c r="O45" s="10">
        <v>3.0</v>
      </c>
      <c r="P45" s="2"/>
      <c r="Q45" s="2"/>
      <c r="R45" s="2"/>
      <c r="S45" s="2"/>
      <c r="T45" s="2"/>
      <c r="U45" s="2"/>
      <c r="V45" s="2"/>
      <c r="W45" s="2"/>
      <c r="X45" s="2"/>
      <c r="Y45" s="2"/>
      <c r="Z45" s="2"/>
      <c r="AA45" s="2"/>
      <c r="AB45" s="2"/>
      <c r="AC45" s="2"/>
      <c r="AD45" s="2"/>
      <c r="AE45" s="2"/>
      <c r="AF45" s="2"/>
      <c r="AG45" s="2"/>
      <c r="AH45" s="2"/>
      <c r="AI45" s="2"/>
      <c r="AJ45" s="2"/>
      <c r="AK45" s="2"/>
      <c r="AL45" s="2"/>
      <c r="AM45" s="2"/>
      <c r="AN45" s="10">
        <v>1.0</v>
      </c>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t="str">
        <f t="shared" si="1"/>
        <v>DSD_19 20179757 Đỗ Tuấn Tú</v>
      </c>
      <c r="BP45" s="2">
        <f t="shared" si="2"/>
        <v>4</v>
      </c>
      <c r="BQ45" s="2" t="str">
        <f t="shared" si="3"/>
        <v/>
      </c>
      <c r="BR45" s="2"/>
      <c r="BS45" s="2"/>
    </row>
    <row r="46">
      <c r="A46" s="8">
        <v>43756.3747196412</v>
      </c>
      <c r="B46" s="10" t="s">
        <v>487</v>
      </c>
      <c r="C46" s="2"/>
      <c r="D46" s="2"/>
      <c r="E46" s="2"/>
      <c r="F46" s="2"/>
      <c r="G46" s="2"/>
      <c r="H46" s="2"/>
      <c r="I46" s="2"/>
      <c r="J46" s="2"/>
      <c r="K46" s="2"/>
      <c r="L46" s="2"/>
      <c r="M46" s="2"/>
      <c r="N46" s="2"/>
      <c r="O46" s="2"/>
      <c r="P46" s="2"/>
      <c r="Q46" s="2"/>
      <c r="R46" s="2"/>
      <c r="S46" s="2"/>
      <c r="T46" s="2"/>
      <c r="U46" s="2"/>
      <c r="V46" s="10">
        <v>5.0</v>
      </c>
      <c r="W46" s="2"/>
      <c r="X46" s="2"/>
      <c r="Y46" s="2"/>
      <c r="Z46" s="2"/>
      <c r="AA46" s="2"/>
      <c r="AB46" s="2"/>
      <c r="AC46" s="2"/>
      <c r="AD46" s="2"/>
      <c r="AE46" s="2"/>
      <c r="AF46" s="2"/>
      <c r="AG46" s="2"/>
      <c r="AH46" s="2"/>
      <c r="AI46" s="2"/>
      <c r="AJ46" s="2"/>
      <c r="AK46" s="2"/>
      <c r="AL46" s="2"/>
      <c r="AM46" s="2"/>
      <c r="AN46" s="2"/>
      <c r="AO46" s="2"/>
      <c r="AP46" s="2"/>
      <c r="AQ46" s="2"/>
      <c r="AR46" s="2"/>
      <c r="AS46" s="2"/>
      <c r="AT46" s="10">
        <v>2.0</v>
      </c>
      <c r="AU46" s="2"/>
      <c r="AV46" s="2"/>
      <c r="AW46" s="2"/>
      <c r="AX46" s="2"/>
      <c r="AY46" s="2"/>
      <c r="AZ46" s="2"/>
      <c r="BA46" s="2"/>
      <c r="BB46" s="2"/>
      <c r="BC46" s="2"/>
      <c r="BD46" s="2"/>
      <c r="BE46" s="2"/>
      <c r="BF46" s="2"/>
      <c r="BG46" s="2"/>
      <c r="BH46" s="2"/>
      <c r="BI46" s="2"/>
      <c r="BJ46" s="2"/>
      <c r="BK46" s="2"/>
      <c r="BL46" s="2"/>
      <c r="BM46" s="2"/>
      <c r="BN46" s="2"/>
      <c r="BO46" s="2" t="str">
        <f t="shared" si="1"/>
        <v>DSD_16 20152978 Phan Văn  Quang</v>
      </c>
      <c r="BP46" s="2">
        <f t="shared" si="2"/>
        <v>7</v>
      </c>
      <c r="BQ46" s="2" t="str">
        <f t="shared" si="3"/>
        <v/>
      </c>
      <c r="BR46" s="2"/>
      <c r="BS46" s="2"/>
    </row>
    <row r="47">
      <c r="A47" s="8">
        <v>43756.37475575232</v>
      </c>
      <c r="B47" s="10" t="s">
        <v>441</v>
      </c>
      <c r="C47" s="2"/>
      <c r="D47" s="2"/>
      <c r="E47" s="2"/>
      <c r="F47" s="2"/>
      <c r="G47" s="2"/>
      <c r="H47" s="2"/>
      <c r="I47" s="2"/>
      <c r="J47" s="2"/>
      <c r="K47" s="2"/>
      <c r="L47" s="2"/>
      <c r="M47" s="2"/>
      <c r="N47" s="2"/>
      <c r="O47" s="2"/>
      <c r="P47" s="2"/>
      <c r="Q47" s="2"/>
      <c r="R47" s="2"/>
      <c r="S47" s="2"/>
      <c r="T47" s="2"/>
      <c r="U47" s="10">
        <v>6.0</v>
      </c>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10" t="s">
        <v>692</v>
      </c>
      <c r="BN47" s="2"/>
      <c r="BO47" s="2" t="str">
        <f t="shared" si="1"/>
        <v>DSD_05 20152976 Nguyễn Xuân Quang</v>
      </c>
      <c r="BP47" s="2">
        <f t="shared" si="2"/>
        <v>6</v>
      </c>
      <c r="BQ47" s="2" t="str">
        <f t="shared" si="3"/>
        <v>Nhóm đã đặc tả và code phần vỏ 7 api quản lý tài khoản, 11 api phần phân quyền, 12 api phần cấu hình đánh giá, làm slide về bài trình bày microservice </v>
      </c>
      <c r="BR47" s="2"/>
      <c r="BS47" s="2"/>
    </row>
    <row r="48">
      <c r="A48" s="8">
        <v>43756.37478796297</v>
      </c>
      <c r="B48" s="10" t="s">
        <v>596</v>
      </c>
      <c r="C48" s="2"/>
      <c r="D48" s="2"/>
      <c r="E48" s="2"/>
      <c r="F48" s="2"/>
      <c r="G48" s="2"/>
      <c r="H48" s="2"/>
      <c r="I48" s="2"/>
      <c r="J48" s="2"/>
      <c r="K48" s="2"/>
      <c r="L48" s="2"/>
      <c r="M48" s="2"/>
      <c r="N48" s="10">
        <v>2.0</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t="str">
        <f t="shared" si="1"/>
        <v>DSD_09 20153655 Hồ Sỹ Thuận</v>
      </c>
      <c r="BP48" s="2">
        <f t="shared" si="2"/>
        <v>2</v>
      </c>
      <c r="BQ48" s="2" t="str">
        <f t="shared" si="3"/>
        <v/>
      </c>
      <c r="BR48" s="2"/>
      <c r="BS48" s="2"/>
    </row>
    <row r="49">
      <c r="A49" s="8">
        <v>43756.37504753472</v>
      </c>
      <c r="B49" s="10" t="s">
        <v>456</v>
      </c>
      <c r="C49" s="2"/>
      <c r="D49" s="2"/>
      <c r="E49" s="2"/>
      <c r="F49" s="10">
        <v>5.0</v>
      </c>
      <c r="G49" s="2"/>
      <c r="H49" s="2"/>
      <c r="I49" s="2"/>
      <c r="J49" s="2"/>
      <c r="K49" s="2"/>
      <c r="L49" s="2"/>
      <c r="M49" s="2"/>
      <c r="N49" s="2"/>
      <c r="O49" s="2"/>
      <c r="P49" s="2"/>
      <c r="Q49" s="2"/>
      <c r="R49" s="2"/>
      <c r="S49" s="2"/>
      <c r="T49" s="2"/>
      <c r="U49" s="2"/>
      <c r="V49" s="2"/>
      <c r="W49" s="2"/>
      <c r="X49" s="2"/>
      <c r="Y49" s="2"/>
      <c r="Z49" s="2"/>
      <c r="AA49" s="2"/>
      <c r="AB49" s="10">
        <v>1.0</v>
      </c>
      <c r="AC49" s="10">
        <v>1.0</v>
      </c>
      <c r="AD49" s="10">
        <v>1.0</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t="str">
        <f t="shared" si="1"/>
        <v>DSD_16 20151444 Trần Văn Hiệp</v>
      </c>
      <c r="BP49" s="2">
        <f t="shared" si="2"/>
        <v>8</v>
      </c>
      <c r="BQ49" s="2" t="str">
        <f t="shared" si="3"/>
        <v/>
      </c>
      <c r="BR49" s="2"/>
      <c r="BS49" s="2"/>
    </row>
    <row r="50">
      <c r="A50" s="8">
        <v>43756.375069699076</v>
      </c>
      <c r="B50" s="10" t="s">
        <v>494</v>
      </c>
      <c r="C50" s="2"/>
      <c r="D50" s="2"/>
      <c r="E50" s="2"/>
      <c r="F50" s="2"/>
      <c r="G50" s="2"/>
      <c r="H50" s="2"/>
      <c r="I50" s="2"/>
      <c r="J50" s="2"/>
      <c r="K50" s="2"/>
      <c r="L50" s="2"/>
      <c r="M50" s="2"/>
      <c r="N50" s="2"/>
      <c r="O50" s="2"/>
      <c r="P50" s="2"/>
      <c r="Q50" s="2"/>
      <c r="R50" s="2"/>
      <c r="S50" s="2"/>
      <c r="T50" s="2"/>
      <c r="U50" s="2"/>
      <c r="V50" s="10">
        <v>6.0</v>
      </c>
      <c r="W50" s="2"/>
      <c r="X50" s="2"/>
      <c r="Y50" s="2"/>
      <c r="Z50" s="10">
        <v>2.0</v>
      </c>
      <c r="AA50" s="2"/>
      <c r="AB50" s="2"/>
      <c r="AC50" s="2"/>
      <c r="AD50" s="2"/>
      <c r="AE50" s="2"/>
      <c r="AF50" s="2"/>
      <c r="AG50" s="2"/>
      <c r="AH50" s="2"/>
      <c r="AI50" s="2"/>
      <c r="AJ50" s="2"/>
      <c r="AK50" s="2"/>
      <c r="AL50" s="2"/>
      <c r="AM50" s="2"/>
      <c r="AN50" s="2"/>
      <c r="AO50" s="2"/>
      <c r="AP50" s="2"/>
      <c r="AQ50" s="2"/>
      <c r="AR50" s="2"/>
      <c r="AS50" s="10">
        <v>1.0</v>
      </c>
      <c r="AT50" s="10">
        <v>1.0</v>
      </c>
      <c r="AU50" s="2"/>
      <c r="AV50" s="2"/>
      <c r="AW50" s="2"/>
      <c r="AX50" s="2"/>
      <c r="AY50" s="2"/>
      <c r="AZ50" s="2"/>
      <c r="BA50" s="2"/>
      <c r="BB50" s="2"/>
      <c r="BC50" s="2"/>
      <c r="BD50" s="2"/>
      <c r="BE50" s="2"/>
      <c r="BF50" s="2"/>
      <c r="BG50" s="2"/>
      <c r="BH50" s="2"/>
      <c r="BI50" s="2"/>
      <c r="BJ50" s="2"/>
      <c r="BK50" s="2"/>
      <c r="BL50" s="2"/>
      <c r="BM50" s="10" t="s">
        <v>701</v>
      </c>
      <c r="BN50" s="2"/>
      <c r="BO50" s="2" t="str">
        <f t="shared" si="1"/>
        <v>DSD_16 20152594 Nguyễn Xuân  Nam</v>
      </c>
      <c r="BP50" s="2">
        <f t="shared" si="2"/>
        <v>10</v>
      </c>
      <c r="BQ50" s="2" t="str">
        <f t="shared" si="3"/>
        <v>- Đặc tả danh sách API của 2 service: KPI Department Service (12 API) và Organizational Structure Service (Department Service) (15 API) 
- Xây dựng 1 số API của phần Service: cơ cấu tổ chức ( 6 API )</v>
      </c>
      <c r="BR50" s="2"/>
      <c r="BS50" s="2"/>
    </row>
    <row r="51">
      <c r="A51" s="8">
        <v>43756.37513428241</v>
      </c>
      <c r="B51" s="10" t="s">
        <v>613</v>
      </c>
      <c r="C51" s="2"/>
      <c r="D51" s="2"/>
      <c r="E51" s="2"/>
      <c r="F51" s="2"/>
      <c r="G51" s="2"/>
      <c r="H51" s="2"/>
      <c r="I51" s="2"/>
      <c r="J51" s="2"/>
      <c r="K51" s="2"/>
      <c r="L51" s="2"/>
      <c r="M51" s="2"/>
      <c r="N51" s="10">
        <v>2.0</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t="str">
        <f t="shared" si="1"/>
        <v>DSD_09 20153752 Nguyễn Tài Tiêu</v>
      </c>
      <c r="BP51" s="2">
        <f t="shared" si="2"/>
        <v>2</v>
      </c>
      <c r="BQ51" s="2" t="str">
        <f t="shared" si="3"/>
        <v/>
      </c>
      <c r="BR51" s="2"/>
      <c r="BS51" s="2"/>
    </row>
    <row r="52">
      <c r="A52" s="8">
        <v>43756.37516710648</v>
      </c>
      <c r="B52" s="10" t="s">
        <v>441</v>
      </c>
      <c r="C52" s="2"/>
      <c r="D52" s="2"/>
      <c r="E52" s="2"/>
      <c r="F52" s="2"/>
      <c r="G52" s="2"/>
      <c r="H52" s="2"/>
      <c r="I52" s="2"/>
      <c r="J52" s="2"/>
      <c r="K52" s="2"/>
      <c r="L52" s="2"/>
      <c r="M52" s="2"/>
      <c r="N52" s="2"/>
      <c r="O52" s="2"/>
      <c r="P52" s="2"/>
      <c r="Q52" s="2"/>
      <c r="R52" s="2"/>
      <c r="S52" s="2"/>
      <c r="T52" s="2"/>
      <c r="U52" s="10">
        <v>6.0</v>
      </c>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10" t="s">
        <v>692</v>
      </c>
      <c r="BN52" s="2"/>
      <c r="BO52" s="2" t="str">
        <f t="shared" si="1"/>
        <v>DSD_05 20152976 Nguyễn Xuân Quang</v>
      </c>
      <c r="BP52" s="2">
        <f t="shared" si="2"/>
        <v>6</v>
      </c>
      <c r="BQ52" s="2" t="str">
        <f t="shared" si="3"/>
        <v>Nhóm đã đặc tả và code phần vỏ 7 api quản lý tài khoản, 11 api phần phân quyền, 12 api phần cấu hình đánh giá, làm slide về bài trình bày microservice </v>
      </c>
      <c r="BR52" s="2"/>
      <c r="BS52" s="2"/>
    </row>
    <row r="53">
      <c r="A53" s="8">
        <v>43756.37521653935</v>
      </c>
      <c r="B53" s="10" t="s">
        <v>441</v>
      </c>
      <c r="C53" s="2"/>
      <c r="D53" s="2"/>
      <c r="E53" s="2"/>
      <c r="F53" s="2"/>
      <c r="G53" s="2"/>
      <c r="H53" s="2"/>
      <c r="I53" s="2"/>
      <c r="J53" s="2"/>
      <c r="K53" s="2"/>
      <c r="L53" s="2"/>
      <c r="M53" s="2"/>
      <c r="N53" s="2"/>
      <c r="O53" s="2"/>
      <c r="P53" s="2"/>
      <c r="Q53" s="2"/>
      <c r="R53" s="2"/>
      <c r="S53" s="2"/>
      <c r="T53" s="2"/>
      <c r="U53" s="10">
        <v>6.0</v>
      </c>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10" t="s">
        <v>692</v>
      </c>
      <c r="BN53" s="2"/>
      <c r="BO53" s="2" t="str">
        <f t="shared" si="1"/>
        <v>DSD_05 20152976 Nguyễn Xuân Quang</v>
      </c>
      <c r="BP53" s="2">
        <f t="shared" si="2"/>
        <v>6</v>
      </c>
      <c r="BQ53" s="2" t="str">
        <f t="shared" si="3"/>
        <v>Nhóm đã đặc tả và code phần vỏ 7 api quản lý tài khoản, 11 api phần phân quyền, 12 api phần cấu hình đánh giá, làm slide về bài trình bày microservice </v>
      </c>
      <c r="BR53" s="2"/>
      <c r="BS53" s="2"/>
    </row>
    <row r="54">
      <c r="A54" s="8">
        <v>43756.375273240745</v>
      </c>
      <c r="B54" s="10" t="s">
        <v>599</v>
      </c>
      <c r="C54" s="2"/>
      <c r="D54" s="2"/>
      <c r="E54" s="2"/>
      <c r="F54" s="2"/>
      <c r="G54" s="2"/>
      <c r="H54" s="2"/>
      <c r="I54" s="2"/>
      <c r="J54" s="2"/>
      <c r="K54" s="2"/>
      <c r="L54" s="2"/>
      <c r="M54" s="2"/>
      <c r="N54" s="2"/>
      <c r="O54" s="2"/>
      <c r="P54" s="2"/>
      <c r="Q54" s="10">
        <v>3.0</v>
      </c>
      <c r="R54" s="2"/>
      <c r="S54" s="2"/>
      <c r="T54" s="2"/>
      <c r="U54" s="2"/>
      <c r="V54" s="2"/>
      <c r="W54" s="2"/>
      <c r="X54" s="2"/>
      <c r="Y54" s="2"/>
      <c r="Z54" s="2"/>
      <c r="AA54" s="2"/>
      <c r="AB54" s="2"/>
      <c r="AC54" s="2"/>
      <c r="AD54" s="2"/>
      <c r="AE54" s="2"/>
      <c r="AF54" s="2"/>
      <c r="AG54" s="2"/>
      <c r="AH54" s="2"/>
      <c r="AI54" s="2"/>
      <c r="AJ54" s="2"/>
      <c r="AK54" s="2"/>
      <c r="AL54" s="2"/>
      <c r="AM54" s="2"/>
      <c r="AN54" s="2"/>
      <c r="AO54" s="10">
        <v>2.0</v>
      </c>
      <c r="AP54" s="2"/>
      <c r="AQ54" s="10">
        <v>2.0</v>
      </c>
      <c r="AR54" s="2"/>
      <c r="AS54" s="2"/>
      <c r="AT54" s="2"/>
      <c r="AU54" s="2"/>
      <c r="AV54" s="2"/>
      <c r="AW54" s="2"/>
      <c r="AX54" s="2"/>
      <c r="AY54" s="2"/>
      <c r="AZ54" s="2"/>
      <c r="BA54" s="2"/>
      <c r="BB54" s="2"/>
      <c r="BC54" s="2"/>
      <c r="BD54" s="2"/>
      <c r="BE54" s="2"/>
      <c r="BF54" s="2"/>
      <c r="BG54" s="2"/>
      <c r="BH54" s="2"/>
      <c r="BI54" s="2"/>
      <c r="BJ54" s="2"/>
      <c r="BK54" s="2"/>
      <c r="BL54" s="2"/>
      <c r="BM54" s="2"/>
      <c r="BN54" s="2"/>
      <c r="BO54" s="2" t="str">
        <f t="shared" si="1"/>
        <v>DSD_19 20151212 Nguyễn Văn Hải</v>
      </c>
      <c r="BP54" s="2">
        <f t="shared" si="2"/>
        <v>7</v>
      </c>
      <c r="BQ54" s="2" t="str">
        <f t="shared" si="3"/>
        <v/>
      </c>
      <c r="BR54" s="2"/>
      <c r="BS54" s="2"/>
    </row>
    <row r="55">
      <c r="A55" s="8">
        <v>43756.3755327199</v>
      </c>
      <c r="B55" s="10" t="s">
        <v>526</v>
      </c>
      <c r="C55" s="2"/>
      <c r="D55" s="2"/>
      <c r="E55" s="2"/>
      <c r="F55" s="2"/>
      <c r="G55" s="2"/>
      <c r="H55" s="2"/>
      <c r="I55" s="2"/>
      <c r="J55" s="2"/>
      <c r="K55" s="2"/>
      <c r="L55" s="2"/>
      <c r="M55" s="2"/>
      <c r="N55" s="2"/>
      <c r="O55" s="2"/>
      <c r="P55" s="10">
        <v>1.0</v>
      </c>
      <c r="Q55" s="2"/>
      <c r="R55" s="2"/>
      <c r="S55" s="2"/>
      <c r="T55" s="2"/>
      <c r="U55" s="10">
        <v>9.0</v>
      </c>
      <c r="V55" s="2"/>
      <c r="W55" s="2"/>
      <c r="X55" s="2"/>
      <c r="Y55" s="2"/>
      <c r="Z55" s="2"/>
      <c r="AA55" s="2"/>
      <c r="AB55" s="2"/>
      <c r="AC55" s="10">
        <v>2.0</v>
      </c>
      <c r="AD55" s="2"/>
      <c r="AE55" s="2"/>
      <c r="AF55" s="2"/>
      <c r="AG55" s="2"/>
      <c r="AH55" s="2"/>
      <c r="AI55" s="2"/>
      <c r="AJ55" s="2"/>
      <c r="AK55" s="2"/>
      <c r="AL55" s="2"/>
      <c r="AM55" s="2"/>
      <c r="AN55" s="2"/>
      <c r="AO55" s="2"/>
      <c r="AP55" s="2"/>
      <c r="AQ55" s="2"/>
      <c r="AR55" s="10">
        <v>1.0</v>
      </c>
      <c r="AS55" s="2"/>
      <c r="AT55" s="10">
        <v>2.0</v>
      </c>
      <c r="AU55" s="2"/>
      <c r="AV55" s="2"/>
      <c r="AW55" s="2"/>
      <c r="AX55" s="2"/>
      <c r="AY55" s="2"/>
      <c r="AZ55" s="2"/>
      <c r="BA55" s="10">
        <v>1.0</v>
      </c>
      <c r="BB55" s="2"/>
      <c r="BC55" s="2"/>
      <c r="BD55" s="10">
        <v>2.0</v>
      </c>
      <c r="BE55" s="10">
        <v>4.0</v>
      </c>
      <c r="BF55" s="2"/>
      <c r="BG55" s="2"/>
      <c r="BH55" s="2"/>
      <c r="BI55" s="2"/>
      <c r="BJ55" s="2"/>
      <c r="BK55" s="2"/>
      <c r="BL55" s="2"/>
      <c r="BM55" s="10" t="s">
        <v>708</v>
      </c>
      <c r="BN55" s="2"/>
      <c r="BO55" s="2" t="str">
        <f t="shared" si="1"/>
        <v>DSD_11 20151881 Phạm Việt Hưng</v>
      </c>
      <c r="BP55" s="2">
        <f t="shared" si="2"/>
        <v>22</v>
      </c>
      <c r="BQ55" s="2" t="str">
        <f t="shared" si="3"/>
        <v>Nghiên cứu yêu cầu bài toán về báo cáo theo công việc
Đưa ra các entity cần cho service
Nghiên cứu các service cần sử dụng cho service mình
Code các api( fake dữ liệu )
Deploy service lên server</v>
      </c>
      <c r="BR55" s="2"/>
      <c r="BS55" s="2"/>
    </row>
    <row r="56">
      <c r="A56" s="8">
        <v>43756.375567372685</v>
      </c>
      <c r="B56" s="10" t="s">
        <v>654</v>
      </c>
      <c r="C56" s="2"/>
      <c r="D56" s="2"/>
      <c r="E56" s="10">
        <v>2.0</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10">
        <v>1.0</v>
      </c>
      <c r="AU56" s="2"/>
      <c r="AV56" s="2"/>
      <c r="AW56" s="2"/>
      <c r="AX56" s="2"/>
      <c r="AY56" s="2"/>
      <c r="AZ56" s="2"/>
      <c r="BA56" s="2"/>
      <c r="BB56" s="2"/>
      <c r="BC56" s="2"/>
      <c r="BD56" s="2"/>
      <c r="BE56" s="2"/>
      <c r="BF56" s="2"/>
      <c r="BG56" s="2"/>
      <c r="BH56" s="2"/>
      <c r="BI56" s="2"/>
      <c r="BJ56" s="2"/>
      <c r="BK56" s="2"/>
      <c r="BL56" s="2"/>
      <c r="BM56" s="2"/>
      <c r="BN56" s="2"/>
      <c r="BO56" s="2" t="str">
        <f t="shared" si="1"/>
        <v>DSD_06 20153947 Nguyễn Văn Trọng</v>
      </c>
      <c r="BP56" s="2">
        <f t="shared" si="2"/>
        <v>3</v>
      </c>
      <c r="BQ56" s="2" t="str">
        <f t="shared" si="3"/>
        <v/>
      </c>
      <c r="BR56" s="2"/>
      <c r="BS56" s="2"/>
    </row>
    <row r="57">
      <c r="A57" s="8">
        <v>43756.37573975694</v>
      </c>
      <c r="B57" s="10" t="s">
        <v>557</v>
      </c>
      <c r="C57" s="2"/>
      <c r="D57" s="2"/>
      <c r="E57" s="2"/>
      <c r="F57" s="2"/>
      <c r="G57" s="2"/>
      <c r="H57" s="2"/>
      <c r="I57" s="2"/>
      <c r="J57" s="2"/>
      <c r="K57" s="2"/>
      <c r="L57" s="2"/>
      <c r="M57" s="2"/>
      <c r="N57" s="2"/>
      <c r="O57" s="2"/>
      <c r="P57" s="10">
        <v>2.0</v>
      </c>
      <c r="Q57" s="2"/>
      <c r="R57" s="2"/>
      <c r="S57" s="2"/>
      <c r="T57" s="2"/>
      <c r="U57" s="2"/>
      <c r="V57" s="2"/>
      <c r="W57" s="2"/>
      <c r="X57" s="2"/>
      <c r="Y57" s="2"/>
      <c r="Z57" s="2"/>
      <c r="AA57" s="2"/>
      <c r="AB57" s="2"/>
      <c r="AC57" s="2"/>
      <c r="AD57" s="2"/>
      <c r="AE57" s="10">
        <v>1.0</v>
      </c>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10" t="s">
        <v>709</v>
      </c>
      <c r="BN57" s="2"/>
      <c r="BO57" s="2" t="str">
        <f t="shared" si="1"/>
        <v>DSD_07 20151668 Nguyễn Cao Huy</v>
      </c>
      <c r="BP57" s="2">
        <f t="shared" si="2"/>
        <v>3</v>
      </c>
      <c r="BQ57" s="2" t="str">
        <f t="shared" si="3"/>
        <v>-Thiết kế database bảng báo cáo tiến độ, kết quả thực hiện api
- Mô tả nội dung, dữ liệu trả về của các api báo cáo Kpi</v>
      </c>
      <c r="BR57" s="2"/>
      <c r="BS57" s="2"/>
    </row>
    <row r="58">
      <c r="A58" s="8">
        <v>43756.37597796296</v>
      </c>
      <c r="B58" s="10" t="s">
        <v>573</v>
      </c>
      <c r="C58" s="2"/>
      <c r="D58" s="2"/>
      <c r="E58" s="2"/>
      <c r="F58" s="2"/>
      <c r="G58" s="2"/>
      <c r="H58" s="2"/>
      <c r="I58" s="2"/>
      <c r="J58" s="2"/>
      <c r="K58" s="2"/>
      <c r="L58" s="2"/>
      <c r="M58" s="2"/>
      <c r="N58" s="2"/>
      <c r="O58" s="10">
        <v>3.0</v>
      </c>
      <c r="P58" s="2"/>
      <c r="Q58" s="2"/>
      <c r="R58" s="2"/>
      <c r="S58" s="2"/>
      <c r="T58" s="2"/>
      <c r="U58" s="2"/>
      <c r="V58" s="2"/>
      <c r="W58" s="2"/>
      <c r="X58" s="10">
        <v>2.0</v>
      </c>
      <c r="Y58" s="2"/>
      <c r="Z58" s="2"/>
      <c r="AA58" s="2"/>
      <c r="AB58" s="2"/>
      <c r="AC58" s="2"/>
      <c r="AD58" s="2"/>
      <c r="AE58" s="10">
        <v>2.0</v>
      </c>
      <c r="AF58" s="2"/>
      <c r="AG58" s="2"/>
      <c r="AH58" s="2"/>
      <c r="AI58" s="2"/>
      <c r="AJ58" s="2"/>
      <c r="AK58" s="2"/>
      <c r="AL58" s="2"/>
      <c r="AM58" s="2"/>
      <c r="AN58" s="2"/>
      <c r="AO58" s="2"/>
      <c r="AP58" s="2"/>
      <c r="AQ58" s="2"/>
      <c r="AR58" s="2"/>
      <c r="AS58" s="2"/>
      <c r="AT58" s="10">
        <v>2.0</v>
      </c>
      <c r="AU58" s="2"/>
      <c r="AV58" s="2"/>
      <c r="AW58" s="2"/>
      <c r="AX58" s="2"/>
      <c r="AY58" s="2"/>
      <c r="AZ58" s="2"/>
      <c r="BA58" s="2"/>
      <c r="BB58" s="2"/>
      <c r="BC58" s="2"/>
      <c r="BD58" s="2"/>
      <c r="BE58" s="2"/>
      <c r="BF58" s="2"/>
      <c r="BG58" s="2"/>
      <c r="BH58" s="2"/>
      <c r="BI58" s="2"/>
      <c r="BJ58" s="2"/>
      <c r="BK58" s="2"/>
      <c r="BL58" s="2"/>
      <c r="BM58" s="10" t="s">
        <v>717</v>
      </c>
      <c r="BN58" s="2"/>
      <c r="BO58" s="2" t="str">
        <f t="shared" si="1"/>
        <v>DSD_19 20154188 Bùi Sỹ Tú</v>
      </c>
      <c r="BP58" s="2">
        <f t="shared" si="2"/>
        <v>9</v>
      </c>
      <c r="BQ58" s="2" t="str">
        <f t="shared" si="3"/>
        <v>VIết doc cho API report service, configuration service 
Làm slide trình bày về các API 
Hoàn thiện nốt bài tập tuần trước chưa hoàn thiện</v>
      </c>
      <c r="BR58" s="2"/>
      <c r="BS58" s="2"/>
    </row>
    <row r="59">
      <c r="A59" s="8">
        <v>43756.37621447917</v>
      </c>
      <c r="B59" s="10" t="s">
        <v>619</v>
      </c>
      <c r="C59" s="2"/>
      <c r="D59" s="2"/>
      <c r="E59" s="2"/>
      <c r="F59" s="2"/>
      <c r="G59" s="2"/>
      <c r="H59" s="2"/>
      <c r="I59" s="2"/>
      <c r="J59" s="2"/>
      <c r="K59" s="2"/>
      <c r="L59" s="2"/>
      <c r="M59" s="2"/>
      <c r="N59" s="2"/>
      <c r="O59" s="2"/>
      <c r="P59" s="2"/>
      <c r="Q59" s="2"/>
      <c r="R59" s="2"/>
      <c r="S59" s="2"/>
      <c r="T59" s="2"/>
      <c r="U59" s="10">
        <v>5.0</v>
      </c>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10" t="s">
        <v>720</v>
      </c>
      <c r="BN59" s="2"/>
      <c r="BO59" s="2" t="str">
        <f t="shared" si="1"/>
        <v>DSD_13 20151647 Bùi Văn Huy</v>
      </c>
      <c r="BP59" s="2">
        <f t="shared" si="2"/>
        <v>5</v>
      </c>
      <c r="BQ59" s="2" t="str">
        <f t="shared" si="3"/>
        <v>-Đặc tả api dịch vụ báo cáo theo dự án, dịch vụ người dùng, viết kpi, deploy microservice</v>
      </c>
      <c r="BR59" s="2"/>
      <c r="BS59" s="2"/>
    </row>
    <row r="60">
      <c r="A60" s="8">
        <v>43756.37628128473</v>
      </c>
      <c r="B60" s="10" t="s">
        <v>511</v>
      </c>
      <c r="C60" s="2"/>
      <c r="D60" s="2"/>
      <c r="E60" s="2"/>
      <c r="F60" s="2"/>
      <c r="G60" s="2"/>
      <c r="H60" s="2"/>
      <c r="I60" s="2"/>
      <c r="J60" s="2"/>
      <c r="K60" s="2"/>
      <c r="L60" s="2"/>
      <c r="M60" s="2"/>
      <c r="N60" s="2"/>
      <c r="O60" s="10">
        <v>3.0</v>
      </c>
      <c r="P60" s="2"/>
      <c r="Q60" s="2"/>
      <c r="R60" s="2"/>
      <c r="S60" s="2"/>
      <c r="T60" s="2"/>
      <c r="U60" s="2"/>
      <c r="V60" s="2"/>
      <c r="W60" s="2"/>
      <c r="X60" s="10">
        <v>1.0</v>
      </c>
      <c r="Y60" s="2"/>
      <c r="Z60" s="2"/>
      <c r="AA60" s="2"/>
      <c r="AB60" s="2"/>
      <c r="AC60" s="2"/>
      <c r="AD60" s="2"/>
      <c r="AE60" s="2"/>
      <c r="AF60" s="2"/>
      <c r="AG60" s="2"/>
      <c r="AH60" s="2"/>
      <c r="AI60" s="2"/>
      <c r="AJ60" s="2"/>
      <c r="AK60" s="2"/>
      <c r="AL60" s="2"/>
      <c r="AM60" s="2"/>
      <c r="AN60" s="2"/>
      <c r="AO60" s="2"/>
      <c r="AP60" s="2"/>
      <c r="AQ60" s="10">
        <v>1.0</v>
      </c>
      <c r="AR60" s="2"/>
      <c r="AS60" s="2"/>
      <c r="AT60" s="10">
        <v>1.0</v>
      </c>
      <c r="AU60" s="2"/>
      <c r="AV60" s="2"/>
      <c r="AW60" s="2"/>
      <c r="AX60" s="2"/>
      <c r="AY60" s="2"/>
      <c r="AZ60" s="2"/>
      <c r="BA60" s="2"/>
      <c r="BB60" s="2"/>
      <c r="BC60" s="2"/>
      <c r="BD60" s="2"/>
      <c r="BE60" s="2"/>
      <c r="BF60" s="2"/>
      <c r="BG60" s="2"/>
      <c r="BH60" s="2"/>
      <c r="BI60" s="2"/>
      <c r="BJ60" s="2"/>
      <c r="BK60" s="2"/>
      <c r="BL60" s="2"/>
      <c r="BM60" s="2"/>
      <c r="BN60" s="2"/>
      <c r="BO60" s="2" t="str">
        <f t="shared" si="1"/>
        <v>DSD_19 20179757 Đỗ Tuấn Tú</v>
      </c>
      <c r="BP60" s="2">
        <f t="shared" si="2"/>
        <v>6</v>
      </c>
      <c r="BQ60" s="2" t="str">
        <f t="shared" si="3"/>
        <v/>
      </c>
      <c r="BR60" s="2"/>
      <c r="BS60" s="2"/>
    </row>
    <row r="61">
      <c r="A61" s="8">
        <v>43756.376287604166</v>
      </c>
      <c r="B61" s="10" t="s">
        <v>721</v>
      </c>
      <c r="C61" s="2"/>
      <c r="D61" s="2"/>
      <c r="E61" s="2"/>
      <c r="F61" s="2"/>
      <c r="G61" s="2"/>
      <c r="H61" s="2"/>
      <c r="I61" s="2"/>
      <c r="J61" s="2"/>
      <c r="K61" s="2"/>
      <c r="L61" s="2"/>
      <c r="M61" s="2"/>
      <c r="N61" s="10">
        <v>3.0</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10" t="s">
        <v>724</v>
      </c>
      <c r="BN61" s="2"/>
      <c r="BO61" s="2" t="str">
        <f t="shared" si="1"/>
        <v>DSD_09 20150495 Lê Việt Cường</v>
      </c>
      <c r="BP61" s="2">
        <f t="shared" si="2"/>
        <v>3</v>
      </c>
      <c r="BQ61" s="2" t="str">
        <f t="shared" si="3"/>
        <v>- Công việc thực hiện: 
+ Xây dựng khung Service bằng Express.
+ Xây dựng cơ sở dữ liệu cho 2 Log Service: LogReportService và LogKPIService
 + Xây dựng 9 API cho 2 Service trên, xác định thêm 2 api nhưng thực hiện</v>
      </c>
      <c r="BR61" s="2"/>
      <c r="BS61" s="2"/>
    </row>
    <row r="62">
      <c r="A62" s="8">
        <v>43756.37629126158</v>
      </c>
      <c r="B62" s="10" t="s">
        <v>626</v>
      </c>
      <c r="C62" s="2"/>
      <c r="D62" s="2"/>
      <c r="E62" s="2"/>
      <c r="F62" s="2"/>
      <c r="G62" s="2"/>
      <c r="H62" s="2"/>
      <c r="I62" s="2"/>
      <c r="J62" s="2"/>
      <c r="K62" s="2"/>
      <c r="L62" s="2"/>
      <c r="M62" s="2"/>
      <c r="N62" s="10">
        <v>1.0</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t="str">
        <f t="shared" si="1"/>
        <v>DSD_09 20153950 Trần Quốc Trọng</v>
      </c>
      <c r="BP62" s="2">
        <f t="shared" si="2"/>
        <v>1</v>
      </c>
      <c r="BQ62" s="2" t="str">
        <f t="shared" si="3"/>
        <v/>
      </c>
      <c r="BR62" s="2"/>
      <c r="BS62" s="2"/>
    </row>
    <row r="63">
      <c r="A63" s="8">
        <v>43756.37631042824</v>
      </c>
      <c r="B63" s="10" t="s">
        <v>601</v>
      </c>
      <c r="C63" s="2"/>
      <c r="D63" s="2"/>
      <c r="E63" s="2"/>
      <c r="F63" s="2"/>
      <c r="G63" s="2"/>
      <c r="H63" s="2"/>
      <c r="I63" s="2"/>
      <c r="J63" s="2"/>
      <c r="K63" s="2"/>
      <c r="L63" s="2"/>
      <c r="M63" s="2"/>
      <c r="N63" s="10">
        <v>2.0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t="str">
        <f t="shared" si="1"/>
        <v>DSD_09 20153710 Nguyễn Thị Thư</v>
      </c>
      <c r="BP63" s="2">
        <f t="shared" si="2"/>
        <v>2</v>
      </c>
      <c r="BQ63" s="2" t="str">
        <f t="shared" si="3"/>
        <v/>
      </c>
      <c r="BR63" s="2"/>
      <c r="BS63" s="2"/>
    </row>
    <row r="64">
      <c r="A64" s="8">
        <v>43756.37631875</v>
      </c>
      <c r="B64" s="10" t="s">
        <v>547</v>
      </c>
      <c r="C64" s="2"/>
      <c r="D64" s="2"/>
      <c r="E64" s="2"/>
      <c r="F64" s="2"/>
      <c r="G64" s="2"/>
      <c r="H64" s="2"/>
      <c r="I64" s="2"/>
      <c r="J64" s="2"/>
      <c r="K64" s="2"/>
      <c r="L64" s="2"/>
      <c r="M64" s="2"/>
      <c r="N64" s="2"/>
      <c r="O64" s="2"/>
      <c r="P64" s="2"/>
      <c r="Q64" s="2"/>
      <c r="R64" s="2"/>
      <c r="S64" s="2"/>
      <c r="T64" s="2"/>
      <c r="U64" s="10">
        <v>5.0</v>
      </c>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t="str">
        <f t="shared" si="1"/>
        <v>DSD_13 20154485 Nguyễn Hữu Tùng</v>
      </c>
      <c r="BP64" s="2">
        <f t="shared" si="2"/>
        <v>5</v>
      </c>
      <c r="BQ64" s="2" t="str">
        <f t="shared" si="3"/>
        <v/>
      </c>
      <c r="BR64" s="2"/>
      <c r="BS64" s="2"/>
    </row>
    <row r="65">
      <c r="A65" s="8">
        <v>43756.37664513889</v>
      </c>
      <c r="B65" s="10" t="s">
        <v>533</v>
      </c>
      <c r="C65" s="2"/>
      <c r="D65" s="2"/>
      <c r="E65" s="2"/>
      <c r="F65" s="2"/>
      <c r="G65" s="2"/>
      <c r="H65" s="2"/>
      <c r="I65" s="2"/>
      <c r="J65" s="2"/>
      <c r="K65" s="2"/>
      <c r="L65" s="2"/>
      <c r="M65" s="2"/>
      <c r="N65" s="2"/>
      <c r="O65" s="2"/>
      <c r="P65" s="2"/>
      <c r="Q65" s="2"/>
      <c r="R65" s="2"/>
      <c r="S65" s="2"/>
      <c r="T65" s="2"/>
      <c r="U65" s="2"/>
      <c r="V65" s="10">
        <v>5.0</v>
      </c>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t="str">
        <f t="shared" si="1"/>
        <v>DSD_16 20150424 Đào Huy  Chương</v>
      </c>
      <c r="BP65" s="2">
        <f t="shared" si="2"/>
        <v>5</v>
      </c>
      <c r="BQ65" s="2" t="str">
        <f t="shared" si="3"/>
        <v/>
      </c>
      <c r="BR65" s="2"/>
      <c r="BS65" s="2"/>
    </row>
    <row r="66">
      <c r="A66" s="8">
        <v>43756.37667619213</v>
      </c>
      <c r="B66" s="10" t="s">
        <v>656</v>
      </c>
      <c r="C66" s="2"/>
      <c r="D66" s="2"/>
      <c r="E66" s="2"/>
      <c r="F66" s="2"/>
      <c r="G66" s="2"/>
      <c r="H66" s="2"/>
      <c r="I66" s="2"/>
      <c r="J66" s="2"/>
      <c r="K66" s="2"/>
      <c r="L66" s="2"/>
      <c r="M66" s="2"/>
      <c r="N66" s="2"/>
      <c r="O66" s="2"/>
      <c r="P66" s="2"/>
      <c r="Q66" s="2"/>
      <c r="R66" s="2"/>
      <c r="S66" s="2"/>
      <c r="T66" s="2"/>
      <c r="U66" s="10">
        <v>6.0</v>
      </c>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t="str">
        <f t="shared" si="1"/>
        <v>DSD_05 20151267 Tô Thị Minh Hằng</v>
      </c>
      <c r="BP66" s="2">
        <f t="shared" si="2"/>
        <v>6</v>
      </c>
      <c r="BQ66" s="2" t="str">
        <f t="shared" si="3"/>
        <v/>
      </c>
      <c r="BR66" s="2"/>
      <c r="BS66" s="2"/>
    </row>
    <row r="67">
      <c r="A67" s="8">
        <v>43756.37717116898</v>
      </c>
      <c r="B67" s="10" t="s">
        <v>730</v>
      </c>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10">
        <v>9.0</v>
      </c>
      <c r="AW67" s="2"/>
      <c r="AX67" s="2"/>
      <c r="AY67" s="2"/>
      <c r="AZ67" s="2"/>
      <c r="BA67" s="10">
        <v>9.0</v>
      </c>
      <c r="BB67" s="2"/>
      <c r="BC67" s="2"/>
      <c r="BD67" s="2"/>
      <c r="BE67" s="2"/>
      <c r="BF67" s="2"/>
      <c r="BG67" s="2"/>
      <c r="BH67" s="2"/>
      <c r="BI67" s="10">
        <v>9.0</v>
      </c>
      <c r="BJ67" s="2"/>
      <c r="BK67" s="2"/>
      <c r="BL67" s="2"/>
      <c r="BM67" s="2"/>
      <c r="BN67" s="2"/>
      <c r="BO67" s="2" t="str">
        <f t="shared" si="1"/>
        <v>DSD_17 20151557 Phạm Minh  Hoàng</v>
      </c>
      <c r="BP67" s="2">
        <f t="shared" si="2"/>
        <v>27</v>
      </c>
      <c r="BQ67" s="2" t="str">
        <f t="shared" si="3"/>
        <v/>
      </c>
      <c r="BR67" s="2"/>
      <c r="BS67" s="2"/>
    </row>
    <row r="68">
      <c r="A68" s="8">
        <v>43756.37719719908</v>
      </c>
      <c r="B68" s="10" t="s">
        <v>609</v>
      </c>
      <c r="C68" s="2"/>
      <c r="D68" s="2"/>
      <c r="E68" s="2"/>
      <c r="F68" s="2"/>
      <c r="G68" s="2"/>
      <c r="H68" s="2"/>
      <c r="I68" s="2"/>
      <c r="J68" s="2"/>
      <c r="K68" s="2"/>
      <c r="L68" s="2"/>
      <c r="M68" s="2"/>
      <c r="N68" s="2"/>
      <c r="O68" s="2"/>
      <c r="P68" s="2"/>
      <c r="Q68" s="2"/>
      <c r="R68" s="2"/>
      <c r="S68" s="2"/>
      <c r="T68" s="2"/>
      <c r="U68" s="2"/>
      <c r="V68" s="2"/>
      <c r="W68" s="2"/>
      <c r="X68" s="10">
        <v>5.0</v>
      </c>
      <c r="Y68" s="2"/>
      <c r="Z68" s="2"/>
      <c r="AA68" s="2"/>
      <c r="AB68" s="2"/>
      <c r="AC68" s="2"/>
      <c r="AD68" s="2"/>
      <c r="AE68" s="10">
        <v>2.0</v>
      </c>
      <c r="AF68" s="2"/>
      <c r="AG68" s="10">
        <v>2.0</v>
      </c>
      <c r="AH68" s="10">
        <v>2.0</v>
      </c>
      <c r="AI68" s="2"/>
      <c r="AJ68" s="2"/>
      <c r="AK68" s="2"/>
      <c r="AL68" s="2"/>
      <c r="AM68" s="2"/>
      <c r="AN68" s="2"/>
      <c r="AO68" s="2"/>
      <c r="AP68" s="2"/>
      <c r="AQ68" s="2"/>
      <c r="AR68" s="2"/>
      <c r="AS68" s="2"/>
      <c r="AT68" s="10">
        <v>5.0</v>
      </c>
      <c r="AU68" s="10">
        <v>2.0</v>
      </c>
      <c r="AV68" s="2"/>
      <c r="AW68" s="2"/>
      <c r="AX68" s="2"/>
      <c r="AY68" s="2"/>
      <c r="AZ68" s="2"/>
      <c r="BA68" s="2"/>
      <c r="BB68" s="2"/>
      <c r="BC68" s="2"/>
      <c r="BD68" s="2"/>
      <c r="BE68" s="2"/>
      <c r="BF68" s="2"/>
      <c r="BG68" s="2"/>
      <c r="BH68" s="2"/>
      <c r="BI68" s="2"/>
      <c r="BJ68" s="2"/>
      <c r="BK68" s="2"/>
      <c r="BL68" s="2"/>
      <c r="BM68" s="2"/>
      <c r="BN68" s="2"/>
      <c r="BO68" s="2" t="str">
        <f t="shared" si="1"/>
        <v>DSD_10 20151915 Bùi Phú  Hướng</v>
      </c>
      <c r="BP68" s="2">
        <f t="shared" si="2"/>
        <v>18</v>
      </c>
      <c r="BQ68" s="2" t="str">
        <f t="shared" si="3"/>
        <v/>
      </c>
      <c r="BR68" s="2"/>
      <c r="BS68" s="2"/>
    </row>
    <row r="69">
      <c r="A69" s="8">
        <v>43756.37720552083</v>
      </c>
      <c r="B69" s="10" t="s">
        <v>477</v>
      </c>
      <c r="C69" s="2"/>
      <c r="D69" s="2"/>
      <c r="E69" s="2"/>
      <c r="F69" s="2"/>
      <c r="G69" s="2"/>
      <c r="H69" s="2"/>
      <c r="I69" s="2"/>
      <c r="J69" s="2"/>
      <c r="K69" s="10">
        <v>11.0</v>
      </c>
      <c r="L69" s="2"/>
      <c r="M69" s="2"/>
      <c r="N69" s="2"/>
      <c r="O69" s="2"/>
      <c r="P69" s="2"/>
      <c r="Q69" s="2"/>
      <c r="R69" s="2"/>
      <c r="S69" s="2"/>
      <c r="T69" s="2"/>
      <c r="U69" s="2"/>
      <c r="V69" s="2"/>
      <c r="W69" s="2"/>
      <c r="X69" s="2"/>
      <c r="Y69" s="2"/>
      <c r="Z69" s="2"/>
      <c r="AA69" s="2"/>
      <c r="AB69" s="2"/>
      <c r="AC69" s="2"/>
      <c r="AD69" s="2"/>
      <c r="AE69" s="10">
        <v>3.0</v>
      </c>
      <c r="AF69" s="2"/>
      <c r="AG69" s="10">
        <v>2.0</v>
      </c>
      <c r="AH69" s="10">
        <v>1.0</v>
      </c>
      <c r="AI69" s="2"/>
      <c r="AJ69" s="2"/>
      <c r="AK69" s="2"/>
      <c r="AL69" s="2"/>
      <c r="AM69" s="2"/>
      <c r="AN69" s="2"/>
      <c r="AO69" s="2"/>
      <c r="AP69" s="2"/>
      <c r="AQ69" s="2"/>
      <c r="AR69" s="2"/>
      <c r="AS69" s="2"/>
      <c r="AT69" s="2"/>
      <c r="AU69" s="10">
        <v>2.0</v>
      </c>
      <c r="AV69" s="2"/>
      <c r="AW69" s="2"/>
      <c r="AX69" s="2"/>
      <c r="AY69" s="2"/>
      <c r="AZ69" s="2"/>
      <c r="BA69" s="2"/>
      <c r="BB69" s="2"/>
      <c r="BC69" s="2"/>
      <c r="BD69" s="2"/>
      <c r="BE69" s="2"/>
      <c r="BF69" s="2"/>
      <c r="BG69" s="2"/>
      <c r="BH69" s="2"/>
      <c r="BI69" s="2"/>
      <c r="BJ69" s="2"/>
      <c r="BK69" s="2"/>
      <c r="BL69" s="2"/>
      <c r="BM69" s="10" t="s">
        <v>733</v>
      </c>
      <c r="BN69" s="2"/>
      <c r="BO69" s="2" t="str">
        <f t="shared" si="1"/>
        <v>DSD_10 20151469 Hoàng Văn Hoan</v>
      </c>
      <c r="BP69" s="2">
        <f t="shared" si="2"/>
        <v>19</v>
      </c>
      <c r="BQ69" s="2" t="str">
        <f t="shared" si="3"/>
        <v>Nhóm em đã đặc tả 14 API về so sánh KPI và 5 API về quản lí cấu hình về báo. 
Nhóm em đã yêu cầu 8 API về lấy danh sách KPI và 5 API về user 
Tìm hiểu về cổng cân bằng tải và triền khai lên host
Nhóm em đã hoàn thành khoảng 75% so với khối lượng công việc tuần
</v>
      </c>
      <c r="BR69" s="2"/>
      <c r="BS69" s="2"/>
    </row>
    <row r="70">
      <c r="A70" s="8">
        <v>43756.37721658565</v>
      </c>
      <c r="B70" s="10" t="s">
        <v>647</v>
      </c>
      <c r="C70" s="2"/>
      <c r="D70" s="2"/>
      <c r="E70" s="2"/>
      <c r="F70" s="2"/>
      <c r="G70" s="2"/>
      <c r="H70" s="2"/>
      <c r="I70" s="2"/>
      <c r="J70" s="2"/>
      <c r="K70" s="2"/>
      <c r="L70" s="2"/>
      <c r="M70" s="2"/>
      <c r="N70" s="2"/>
      <c r="O70" s="10">
        <v>3.0</v>
      </c>
      <c r="P70" s="2"/>
      <c r="Q70" s="2"/>
      <c r="R70" s="2"/>
      <c r="S70" s="2"/>
      <c r="T70" s="2"/>
      <c r="U70" s="2"/>
      <c r="V70" s="2"/>
      <c r="W70" s="2"/>
      <c r="X70" s="2"/>
      <c r="Y70" s="2"/>
      <c r="Z70" s="2"/>
      <c r="AA70" s="2"/>
      <c r="AB70" s="2"/>
      <c r="AC70" s="2"/>
      <c r="AD70" s="2"/>
      <c r="AE70" s="10">
        <v>2.0</v>
      </c>
      <c r="AF70" s="2"/>
      <c r="AG70" s="2"/>
      <c r="AH70" s="2"/>
      <c r="AI70" s="2"/>
      <c r="AJ70" s="2"/>
      <c r="AK70" s="2"/>
      <c r="AL70" s="2"/>
      <c r="AM70" s="2"/>
      <c r="AN70" s="2"/>
      <c r="AO70" s="2"/>
      <c r="AP70" s="2"/>
      <c r="AQ70" s="2"/>
      <c r="AR70" s="2"/>
      <c r="AS70" s="2"/>
      <c r="AT70" s="10">
        <v>2.0</v>
      </c>
      <c r="AU70" s="2"/>
      <c r="AV70" s="2"/>
      <c r="AW70" s="2"/>
      <c r="AX70" s="2"/>
      <c r="AY70" s="2"/>
      <c r="AZ70" s="2"/>
      <c r="BA70" s="2"/>
      <c r="BB70" s="2"/>
      <c r="BC70" s="2"/>
      <c r="BD70" s="2"/>
      <c r="BE70" s="2"/>
      <c r="BF70" s="2"/>
      <c r="BG70" s="2"/>
      <c r="BH70" s="2"/>
      <c r="BI70" s="2"/>
      <c r="BJ70" s="2"/>
      <c r="BK70" s="2"/>
      <c r="BL70" s="2"/>
      <c r="BM70" s="2"/>
      <c r="BN70" s="2"/>
      <c r="BO70" s="2" t="str">
        <f t="shared" si="1"/>
        <v>DSD_19 20152938 Dương Đình Quang</v>
      </c>
      <c r="BP70" s="2">
        <f t="shared" si="2"/>
        <v>7</v>
      </c>
      <c r="BQ70" s="2" t="str">
        <f t="shared" si="3"/>
        <v/>
      </c>
      <c r="BR70" s="2"/>
      <c r="BS70" s="2"/>
    </row>
    <row r="71">
      <c r="A71" s="8">
        <v>43756.37726165509</v>
      </c>
      <c r="B71" s="10" t="s">
        <v>583</v>
      </c>
      <c r="C71" s="2"/>
      <c r="D71" s="2"/>
      <c r="E71" s="2"/>
      <c r="F71" s="2"/>
      <c r="G71" s="2"/>
      <c r="H71" s="2"/>
      <c r="I71" s="2"/>
      <c r="J71" s="2"/>
      <c r="K71" s="10">
        <v>3.0</v>
      </c>
      <c r="L71" s="2"/>
      <c r="M71" s="2"/>
      <c r="N71" s="2"/>
      <c r="O71" s="2"/>
      <c r="P71" s="2"/>
      <c r="Q71" s="2"/>
      <c r="R71" s="2"/>
      <c r="S71" s="2"/>
      <c r="T71" s="2"/>
      <c r="U71" s="2"/>
      <c r="V71" s="2"/>
      <c r="W71" s="2"/>
      <c r="X71" s="2"/>
      <c r="Y71" s="2"/>
      <c r="Z71" s="2"/>
      <c r="AA71" s="2"/>
      <c r="AB71" s="2"/>
      <c r="AC71" s="2"/>
      <c r="AD71" s="2"/>
      <c r="AE71" s="10">
        <v>3.0</v>
      </c>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t="str">
        <f t="shared" si="1"/>
        <v>DSD_10 20151520 Lê Việt Hoàng</v>
      </c>
      <c r="BP71" s="2">
        <f t="shared" si="2"/>
        <v>6</v>
      </c>
      <c r="BQ71" s="2" t="str">
        <f t="shared" si="3"/>
        <v/>
      </c>
      <c r="BR71" s="2"/>
      <c r="BS71" s="2"/>
    </row>
    <row r="72">
      <c r="A72" s="8">
        <v>43756.3772766551</v>
      </c>
      <c r="B72" s="10" t="s">
        <v>565</v>
      </c>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10">
        <v>2.0</v>
      </c>
      <c r="AG72" s="2"/>
      <c r="AH72" s="2"/>
      <c r="AI72" s="2"/>
      <c r="AJ72" s="2"/>
      <c r="AK72" s="2"/>
      <c r="AL72" s="2"/>
      <c r="AM72" s="2"/>
      <c r="AN72" s="2"/>
      <c r="AO72" s="2"/>
      <c r="AP72" s="2"/>
      <c r="AQ72" s="2"/>
      <c r="AR72" s="2"/>
      <c r="AS72" s="2"/>
      <c r="AT72" s="10">
        <v>2.0</v>
      </c>
      <c r="AU72" s="10">
        <v>2.0</v>
      </c>
      <c r="AV72" s="2"/>
      <c r="AW72" s="2"/>
      <c r="AX72" s="2"/>
      <c r="AY72" s="2"/>
      <c r="AZ72" s="2"/>
      <c r="BA72" s="2"/>
      <c r="BB72" s="2"/>
      <c r="BC72" s="2"/>
      <c r="BD72" s="2"/>
      <c r="BE72" s="2"/>
      <c r="BF72" s="2"/>
      <c r="BG72" s="2"/>
      <c r="BH72" s="2"/>
      <c r="BI72" s="2"/>
      <c r="BJ72" s="2"/>
      <c r="BK72" s="2"/>
      <c r="BL72" s="2"/>
      <c r="BM72" s="2"/>
      <c r="BN72" s="2"/>
      <c r="BO72" s="2" t="str">
        <f t="shared" si="1"/>
        <v>DSD_10 20153552 Trần Văn Thắng</v>
      </c>
      <c r="BP72" s="2">
        <f t="shared" si="2"/>
        <v>6</v>
      </c>
      <c r="BQ72" s="2" t="str">
        <f t="shared" si="3"/>
        <v/>
      </c>
      <c r="BR72" s="2"/>
      <c r="BS72" s="2"/>
    </row>
    <row r="73">
      <c r="A73" s="8">
        <v>43756.37794523148</v>
      </c>
      <c r="B73" s="10" t="s">
        <v>381</v>
      </c>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10">
        <v>1.0</v>
      </c>
      <c r="AG73" s="10">
        <v>1.0</v>
      </c>
      <c r="AH73" s="2"/>
      <c r="AI73" s="2"/>
      <c r="AJ73" s="2"/>
      <c r="AK73" s="2"/>
      <c r="AL73" s="2"/>
      <c r="AM73" s="10">
        <v>1.0</v>
      </c>
      <c r="AN73" s="2"/>
      <c r="AO73" s="2"/>
      <c r="AP73" s="2"/>
      <c r="AQ73" s="2"/>
      <c r="AR73" s="2"/>
      <c r="AS73" s="2"/>
      <c r="AT73" s="10">
        <v>1.0</v>
      </c>
      <c r="AU73" s="10">
        <v>1.0</v>
      </c>
      <c r="AV73" s="2"/>
      <c r="AW73" s="2"/>
      <c r="AX73" s="2"/>
      <c r="AY73" s="2"/>
      <c r="AZ73" s="2"/>
      <c r="BA73" s="10">
        <v>7.0</v>
      </c>
      <c r="BB73" s="2"/>
      <c r="BC73" s="2"/>
      <c r="BD73" s="2"/>
      <c r="BE73" s="2"/>
      <c r="BF73" s="10">
        <v>5.0</v>
      </c>
      <c r="BG73" s="10">
        <v>5.0</v>
      </c>
      <c r="BH73" s="2"/>
      <c r="BI73" s="2"/>
      <c r="BJ73" s="2"/>
      <c r="BK73" s="10">
        <v>2.0</v>
      </c>
      <c r="BL73" s="10">
        <v>2.0</v>
      </c>
      <c r="BM73" s="2"/>
      <c r="BN73" s="2"/>
      <c r="BO73" s="2" t="str">
        <f t="shared" si="1"/>
        <v>DSD_17 20179758 Bùi Nhật Trường</v>
      </c>
      <c r="BP73" s="2">
        <f t="shared" si="2"/>
        <v>26</v>
      </c>
      <c r="BQ73" s="2" t="str">
        <f t="shared" si="3"/>
        <v/>
      </c>
      <c r="BR73" s="2"/>
      <c r="BS73" s="2"/>
    </row>
    <row r="74">
      <c r="A74" s="8">
        <v>43756.378168020834</v>
      </c>
      <c r="B74" s="10" t="s">
        <v>576</v>
      </c>
      <c r="C74" s="2"/>
      <c r="D74" s="2"/>
      <c r="E74" s="2"/>
      <c r="F74" s="2"/>
      <c r="G74" s="2"/>
      <c r="H74" s="2"/>
      <c r="I74" s="2"/>
      <c r="J74" s="2"/>
      <c r="K74" s="2"/>
      <c r="L74" s="2"/>
      <c r="M74" s="2"/>
      <c r="N74" s="2"/>
      <c r="O74" s="2"/>
      <c r="P74" s="2"/>
      <c r="Q74" s="2"/>
      <c r="R74" s="2"/>
      <c r="S74" s="2"/>
      <c r="T74" s="2"/>
      <c r="U74" s="10">
        <v>6.0</v>
      </c>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t="str">
        <f t="shared" si="1"/>
        <v>DSD_05 20152675 Đồng Thị Ngọc</v>
      </c>
      <c r="BP74" s="2">
        <f t="shared" si="2"/>
        <v>6</v>
      </c>
      <c r="BQ74" s="2" t="str">
        <f t="shared" si="3"/>
        <v/>
      </c>
      <c r="BR74" s="2"/>
      <c r="BS74" s="2"/>
    </row>
    <row r="75">
      <c r="A75" s="8">
        <v>43756.37873165509</v>
      </c>
      <c r="B75" s="10" t="s">
        <v>264</v>
      </c>
      <c r="C75" s="10">
        <v>3.0</v>
      </c>
      <c r="D75" s="10">
        <v>1.0</v>
      </c>
      <c r="E75" s="10">
        <v>2.0</v>
      </c>
      <c r="F75" s="10">
        <v>1.0</v>
      </c>
      <c r="G75" s="2"/>
      <c r="H75" s="10">
        <v>1.0</v>
      </c>
      <c r="I75" s="10">
        <v>1.0</v>
      </c>
      <c r="J75" s="2"/>
      <c r="K75" s="10">
        <v>1.0</v>
      </c>
      <c r="L75" s="2"/>
      <c r="M75" s="10">
        <v>2.0</v>
      </c>
      <c r="N75" s="2"/>
      <c r="O75" s="10">
        <v>3.0</v>
      </c>
      <c r="P75" s="10">
        <v>2.0</v>
      </c>
      <c r="Q75" s="10">
        <v>3.0</v>
      </c>
      <c r="R75" s="10">
        <v>3.0</v>
      </c>
      <c r="S75" s="10">
        <v>1.0</v>
      </c>
      <c r="T75" s="2"/>
      <c r="U75" s="10">
        <v>3.0</v>
      </c>
      <c r="V75" s="2"/>
      <c r="W75" s="10">
        <v>3.0</v>
      </c>
      <c r="X75" s="2"/>
      <c r="Y75" s="2"/>
      <c r="Z75" s="10">
        <v>2.0</v>
      </c>
      <c r="AA75" s="2"/>
      <c r="AB75" s="10">
        <v>3.0</v>
      </c>
      <c r="AC75" s="10">
        <v>1.0</v>
      </c>
      <c r="AD75" s="10">
        <v>2.0</v>
      </c>
      <c r="AE75" s="10">
        <v>1.0</v>
      </c>
      <c r="AF75" s="2"/>
      <c r="AG75" s="10">
        <v>1.0</v>
      </c>
      <c r="AH75" s="10">
        <v>1.0</v>
      </c>
      <c r="AI75" s="2"/>
      <c r="AJ75" s="10">
        <v>1.0</v>
      </c>
      <c r="AK75" s="2"/>
      <c r="AL75" s="10">
        <v>2.0</v>
      </c>
      <c r="AM75" s="2"/>
      <c r="AN75" s="10">
        <v>3.0</v>
      </c>
      <c r="AO75" s="10">
        <v>2.0</v>
      </c>
      <c r="AP75" s="10">
        <v>3.0</v>
      </c>
      <c r="AQ75" s="10">
        <v>3.0</v>
      </c>
      <c r="AR75" s="10">
        <v>1.0</v>
      </c>
      <c r="AS75" s="2"/>
      <c r="AT75" s="10">
        <v>3.0</v>
      </c>
      <c r="AU75" s="2"/>
      <c r="AV75" s="10">
        <v>3.0</v>
      </c>
      <c r="AW75" s="2"/>
      <c r="AX75" s="2"/>
      <c r="AY75" s="10">
        <v>2.0</v>
      </c>
      <c r="AZ75" s="2"/>
      <c r="BA75" s="2"/>
      <c r="BB75" s="2"/>
      <c r="BC75" s="2"/>
      <c r="BD75" s="2"/>
      <c r="BE75" s="10">
        <v>6.0</v>
      </c>
      <c r="BF75" s="2"/>
      <c r="BG75" s="2"/>
      <c r="BH75" s="2"/>
      <c r="BI75" s="2"/>
      <c r="BJ75" s="2"/>
      <c r="BK75" s="2"/>
      <c r="BL75" s="2"/>
      <c r="BM75" s="2"/>
      <c r="BN75" s="2"/>
      <c r="BO75" s="2" t="str">
        <f t="shared" si="1"/>
        <v>DSD_01 20140782 Hoàng Ngọc Dũng</v>
      </c>
      <c r="BP75" s="2">
        <f t="shared" si="2"/>
        <v>67</v>
      </c>
      <c r="BQ75" s="2" t="str">
        <f t="shared" si="3"/>
        <v/>
      </c>
      <c r="BR75" s="2"/>
      <c r="BS75" s="2"/>
    </row>
    <row r="76">
      <c r="A76" s="8">
        <v>43756.37885277778</v>
      </c>
      <c r="B76" s="10" t="s">
        <v>520</v>
      </c>
      <c r="C76" s="2"/>
      <c r="D76" s="2"/>
      <c r="E76" s="10">
        <v>3.0</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10" t="s">
        <v>745</v>
      </c>
      <c r="BN76" s="2"/>
      <c r="BO76" s="2" t="str">
        <f t="shared" si="1"/>
        <v>DSD_14 20153075 Nguyễn Văn Quyết</v>
      </c>
      <c r="BP76" s="2">
        <f t="shared" si="2"/>
        <v>3</v>
      </c>
      <c r="BQ76" s="2" t="str">
        <f t="shared" si="3"/>
        <v>Viết API và Viết Doc cho các Service
- Security service (API)
-  Department service (4API)
-  User service (3API)
Làm slide Thuyêt trình
Xác định được các dịch vụ cung cấp
Đánh giá : 80%</v>
      </c>
      <c r="BR76" s="2"/>
      <c r="BS76" s="2"/>
    </row>
    <row r="77">
      <c r="A77" s="8">
        <v>43756.379266539356</v>
      </c>
      <c r="B77" s="10" t="s">
        <v>397</v>
      </c>
      <c r="C77" s="2"/>
      <c r="D77" s="2"/>
      <c r="E77" s="2"/>
      <c r="F77" s="2"/>
      <c r="G77" s="2"/>
      <c r="H77" s="2"/>
      <c r="I77" s="10">
        <v>1.0</v>
      </c>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10">
        <v>1.0</v>
      </c>
      <c r="AQ77" s="2"/>
      <c r="AR77" s="2"/>
      <c r="AS77" s="2"/>
      <c r="AT77" s="2"/>
      <c r="AU77" s="2"/>
      <c r="AV77" s="2"/>
      <c r="AW77" s="2"/>
      <c r="AX77" s="2"/>
      <c r="AY77" s="2"/>
      <c r="AZ77" s="2"/>
      <c r="BA77" s="2"/>
      <c r="BB77" s="2"/>
      <c r="BC77" s="2"/>
      <c r="BD77" s="2"/>
      <c r="BE77" s="2"/>
      <c r="BF77" s="2"/>
      <c r="BG77" s="2"/>
      <c r="BH77" s="2"/>
      <c r="BI77" s="2"/>
      <c r="BJ77" s="2"/>
      <c r="BK77" s="2"/>
      <c r="BL77" s="2"/>
      <c r="BM77" s="2"/>
      <c r="BN77" s="2"/>
      <c r="BO77" s="2" t="str">
        <f t="shared" si="1"/>
        <v>DSD_02 20151493 Phạm  Hoàn</v>
      </c>
      <c r="BP77" s="2">
        <f t="shared" si="2"/>
        <v>2</v>
      </c>
      <c r="BQ77" s="2" t="str">
        <f t="shared" si="3"/>
        <v/>
      </c>
      <c r="BR77" s="2"/>
      <c r="BS77" s="2"/>
    </row>
    <row r="78">
      <c r="A78" s="8">
        <v>43756.38052175926</v>
      </c>
      <c r="B78" s="10" t="s">
        <v>517</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10">
        <v>2.0</v>
      </c>
      <c r="AX78" s="2"/>
      <c r="AY78" s="2"/>
      <c r="AZ78" s="2"/>
      <c r="BA78" s="10">
        <v>6.0</v>
      </c>
      <c r="BB78" s="2"/>
      <c r="BC78" s="2"/>
      <c r="BD78" s="2"/>
      <c r="BE78" s="2"/>
      <c r="BF78" s="2"/>
      <c r="BG78" s="10">
        <v>1.0</v>
      </c>
      <c r="BH78" s="2"/>
      <c r="BI78" s="2"/>
      <c r="BJ78" s="2"/>
      <c r="BK78" s="2"/>
      <c r="BL78" s="2"/>
      <c r="BM78" s="2"/>
      <c r="BN78" s="2"/>
      <c r="BO78" s="2" t="str">
        <f t="shared" si="1"/>
        <v>DSD_17 20152754 Nguyễn Thế Nhạ</v>
      </c>
      <c r="BP78" s="2">
        <f t="shared" si="2"/>
        <v>9</v>
      </c>
      <c r="BQ78" s="2" t="str">
        <f t="shared" si="3"/>
        <v/>
      </c>
      <c r="BR78" s="2"/>
      <c r="BS78" s="2"/>
    </row>
    <row r="79">
      <c r="A79" s="8">
        <v>43756.380948969905</v>
      </c>
      <c r="B79" s="10" t="s">
        <v>307</v>
      </c>
      <c r="C79" s="10">
        <v>3.0</v>
      </c>
      <c r="D79" s="10">
        <v>1.0</v>
      </c>
      <c r="E79" s="10">
        <v>2.0</v>
      </c>
      <c r="F79" s="10">
        <v>1.0</v>
      </c>
      <c r="G79" s="2"/>
      <c r="H79" s="10">
        <v>1.0</v>
      </c>
      <c r="I79" s="10">
        <v>1.0</v>
      </c>
      <c r="J79" s="2"/>
      <c r="K79" s="10">
        <v>1.0</v>
      </c>
      <c r="L79" s="2"/>
      <c r="M79" s="10">
        <v>2.0</v>
      </c>
      <c r="N79" s="2"/>
      <c r="O79" s="10">
        <v>3.0</v>
      </c>
      <c r="P79" s="10">
        <v>2.0</v>
      </c>
      <c r="Q79" s="10">
        <v>3.0</v>
      </c>
      <c r="R79" s="10">
        <v>3.0</v>
      </c>
      <c r="S79" s="10">
        <v>1.0</v>
      </c>
      <c r="T79" s="2"/>
      <c r="U79" s="10">
        <v>3.0</v>
      </c>
      <c r="V79" s="2"/>
      <c r="W79" s="10">
        <v>3.0</v>
      </c>
      <c r="X79" s="2"/>
      <c r="Y79" s="2"/>
      <c r="Z79" s="10">
        <v>2.0</v>
      </c>
      <c r="AA79" s="2"/>
      <c r="AB79" s="10">
        <v>2.0</v>
      </c>
      <c r="AC79" s="10">
        <v>1.0</v>
      </c>
      <c r="AD79" s="10">
        <v>2.0</v>
      </c>
      <c r="AE79" s="10">
        <v>1.0</v>
      </c>
      <c r="AF79" s="2"/>
      <c r="AG79" s="10">
        <v>1.0</v>
      </c>
      <c r="AH79" s="10">
        <v>1.0</v>
      </c>
      <c r="AI79" s="2"/>
      <c r="AJ79" s="10">
        <v>1.0</v>
      </c>
      <c r="AK79" s="2"/>
      <c r="AL79" s="10">
        <v>2.0</v>
      </c>
      <c r="AM79" s="2"/>
      <c r="AN79" s="10">
        <v>3.0</v>
      </c>
      <c r="AO79" s="10">
        <v>2.0</v>
      </c>
      <c r="AP79" s="10">
        <v>3.0</v>
      </c>
      <c r="AQ79" s="10">
        <v>3.0</v>
      </c>
      <c r="AR79" s="10">
        <v>1.0</v>
      </c>
      <c r="AS79" s="2"/>
      <c r="AT79" s="10">
        <v>3.0</v>
      </c>
      <c r="AU79" s="2"/>
      <c r="AV79" s="10">
        <v>3.0</v>
      </c>
      <c r="AW79" s="2"/>
      <c r="AX79" s="2"/>
      <c r="AY79" s="10">
        <v>2.0</v>
      </c>
      <c r="AZ79" s="2"/>
      <c r="BA79" s="2"/>
      <c r="BB79" s="2"/>
      <c r="BC79" s="2"/>
      <c r="BD79" s="2"/>
      <c r="BE79" s="10">
        <v>6.0</v>
      </c>
      <c r="BF79" s="2"/>
      <c r="BG79" s="2"/>
      <c r="BH79" s="2"/>
      <c r="BI79" s="2"/>
      <c r="BJ79" s="2"/>
      <c r="BK79" s="2"/>
      <c r="BL79" s="2"/>
      <c r="BM79" s="2"/>
      <c r="BN79" s="2"/>
      <c r="BO79" s="2" t="str">
        <f t="shared" si="1"/>
        <v>DSD_01 20141382 Nguyễn Ngọc Hải</v>
      </c>
      <c r="BP79" s="2">
        <f t="shared" si="2"/>
        <v>66</v>
      </c>
      <c r="BQ79" s="2" t="str">
        <f t="shared" si="3"/>
        <v/>
      </c>
      <c r="BR79" s="2"/>
      <c r="BS79" s="2"/>
    </row>
    <row r="80">
      <c r="A80" s="8">
        <v>43756.38114859954</v>
      </c>
      <c r="B80" s="10" t="s">
        <v>497</v>
      </c>
      <c r="C80" s="2"/>
      <c r="D80" s="2"/>
      <c r="E80" s="2"/>
      <c r="F80" s="2"/>
      <c r="G80" s="2"/>
      <c r="H80" s="2"/>
      <c r="I80" s="2"/>
      <c r="J80" s="2"/>
      <c r="K80" s="2"/>
      <c r="L80" s="2"/>
      <c r="M80" s="2"/>
      <c r="N80" s="2"/>
      <c r="O80" s="10">
        <v>2.0</v>
      </c>
      <c r="P80" s="10">
        <v>2.0</v>
      </c>
      <c r="Q80" s="10">
        <v>2.0</v>
      </c>
      <c r="R80" s="10">
        <v>2.0</v>
      </c>
      <c r="S80" s="2"/>
      <c r="T80" s="2"/>
      <c r="U80" s="2"/>
      <c r="V80" s="2"/>
      <c r="W80" s="2"/>
      <c r="X80" s="2"/>
      <c r="Y80" s="2"/>
      <c r="Z80" s="2"/>
      <c r="AA80" s="2"/>
      <c r="AB80" s="2"/>
      <c r="AC80" s="10">
        <v>1.0</v>
      </c>
      <c r="AD80" s="10">
        <v>1.0</v>
      </c>
      <c r="AE80" s="10">
        <v>1.0</v>
      </c>
      <c r="AF80" s="2"/>
      <c r="AG80" s="10">
        <v>1.0</v>
      </c>
      <c r="AH80" s="10">
        <v>1.0</v>
      </c>
      <c r="AI80" s="2"/>
      <c r="AJ80" s="2"/>
      <c r="AK80" s="2"/>
      <c r="AL80" s="2"/>
      <c r="AM80" s="2"/>
      <c r="AN80" s="2"/>
      <c r="AO80" s="2"/>
      <c r="AP80" s="2"/>
      <c r="AQ80" s="2"/>
      <c r="AR80" s="2"/>
      <c r="AS80" s="2"/>
      <c r="AT80" s="2"/>
      <c r="AU80" s="2"/>
      <c r="AV80" s="2"/>
      <c r="AW80" s="2"/>
      <c r="AX80" s="2"/>
      <c r="AY80" s="2"/>
      <c r="AZ80" s="2"/>
      <c r="BA80" s="10">
        <v>1.0</v>
      </c>
      <c r="BB80" s="10">
        <v>1.0</v>
      </c>
      <c r="BC80" s="10">
        <v>1.0</v>
      </c>
      <c r="BD80" s="10">
        <v>2.0</v>
      </c>
      <c r="BE80" s="10">
        <v>2.0</v>
      </c>
      <c r="BF80" s="10">
        <v>2.0</v>
      </c>
      <c r="BG80" s="2"/>
      <c r="BH80" s="10">
        <v>2.0</v>
      </c>
      <c r="BI80" s="10">
        <v>2.0</v>
      </c>
      <c r="BJ80" s="2"/>
      <c r="BK80" s="2"/>
      <c r="BL80" s="2"/>
      <c r="BM80" s="2"/>
      <c r="BN80" s="2"/>
      <c r="BO80" s="2" t="str">
        <f t="shared" si="1"/>
        <v>DSD_07 20151290 Bùi Minh Hiếu</v>
      </c>
      <c r="BP80" s="2">
        <f t="shared" si="2"/>
        <v>26</v>
      </c>
      <c r="BQ80" s="2" t="str">
        <f t="shared" si="3"/>
        <v/>
      </c>
      <c r="BR80" s="2"/>
      <c r="BS80" s="2"/>
    </row>
    <row r="81">
      <c r="A81" s="8">
        <v>43756.38145376157</v>
      </c>
      <c r="B81" s="10" t="s">
        <v>760</v>
      </c>
      <c r="C81" s="2"/>
      <c r="D81" s="2"/>
      <c r="E81" s="2"/>
      <c r="F81" s="2"/>
      <c r="G81" s="2"/>
      <c r="H81" s="10">
        <v>4.0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10">
        <v>4.0</v>
      </c>
      <c r="AQ81" s="2"/>
      <c r="AR81" s="10">
        <v>2.0</v>
      </c>
      <c r="AS81" s="2"/>
      <c r="AT81" s="2"/>
      <c r="AU81" s="2"/>
      <c r="AV81" s="2"/>
      <c r="AW81" s="2"/>
      <c r="AX81" s="2"/>
      <c r="AY81" s="2"/>
      <c r="AZ81" s="2"/>
      <c r="BA81" s="2"/>
      <c r="BB81" s="2"/>
      <c r="BC81" s="2"/>
      <c r="BD81" s="2"/>
      <c r="BE81" s="2"/>
      <c r="BF81" s="2"/>
      <c r="BG81" s="2"/>
      <c r="BH81" s="2"/>
      <c r="BI81" s="2"/>
      <c r="BJ81" s="2"/>
      <c r="BK81" s="2"/>
      <c r="BL81" s="2"/>
      <c r="BM81" s="2"/>
      <c r="BN81" s="2"/>
      <c r="BO81" s="2" t="str">
        <f t="shared" si="1"/>
        <v>DSD_14 20150264 Nguyễn Thành  Bắc</v>
      </c>
      <c r="BP81" s="2">
        <f t="shared" si="2"/>
        <v>10</v>
      </c>
      <c r="BQ81" s="2" t="str">
        <f t="shared" si="3"/>
        <v/>
      </c>
      <c r="BR81" s="2"/>
      <c r="BS81" s="2"/>
    </row>
    <row r="82">
      <c r="A82" s="8">
        <v>43756.381459502314</v>
      </c>
      <c r="B82" s="10" t="s">
        <v>199</v>
      </c>
      <c r="C82" s="10">
        <v>3.0</v>
      </c>
      <c r="D82" s="10">
        <v>1.0</v>
      </c>
      <c r="E82" s="10">
        <v>2.0</v>
      </c>
      <c r="F82" s="10">
        <v>1.0</v>
      </c>
      <c r="G82" s="2"/>
      <c r="H82" s="10">
        <v>1.0</v>
      </c>
      <c r="I82" s="10">
        <v>1.0</v>
      </c>
      <c r="J82" s="2"/>
      <c r="K82" s="10">
        <v>1.0</v>
      </c>
      <c r="L82" s="2"/>
      <c r="M82" s="10">
        <v>2.0</v>
      </c>
      <c r="N82" s="2"/>
      <c r="O82" s="10">
        <v>3.0</v>
      </c>
      <c r="P82" s="10">
        <v>2.0</v>
      </c>
      <c r="Q82" s="10">
        <v>3.0</v>
      </c>
      <c r="R82" s="10">
        <v>3.0</v>
      </c>
      <c r="S82" s="10">
        <v>1.0</v>
      </c>
      <c r="T82" s="2"/>
      <c r="U82" s="10">
        <v>3.0</v>
      </c>
      <c r="V82" s="2"/>
      <c r="W82" s="10">
        <v>3.0</v>
      </c>
      <c r="X82" s="2"/>
      <c r="Y82" s="2"/>
      <c r="Z82" s="10">
        <v>2.0</v>
      </c>
      <c r="AA82" s="2"/>
      <c r="AB82" s="10">
        <v>2.0</v>
      </c>
      <c r="AC82" s="10">
        <v>1.0</v>
      </c>
      <c r="AD82" s="10">
        <v>2.0</v>
      </c>
      <c r="AE82" s="10">
        <v>1.0</v>
      </c>
      <c r="AF82" s="2"/>
      <c r="AG82" s="10">
        <v>1.0</v>
      </c>
      <c r="AH82" s="10">
        <v>1.0</v>
      </c>
      <c r="AI82" s="2"/>
      <c r="AJ82" s="10">
        <v>1.0</v>
      </c>
      <c r="AK82" s="2"/>
      <c r="AL82" s="10">
        <v>2.0</v>
      </c>
      <c r="AM82" s="2"/>
      <c r="AN82" s="10">
        <v>3.0</v>
      </c>
      <c r="AO82" s="10">
        <v>2.0</v>
      </c>
      <c r="AP82" s="10">
        <v>3.0</v>
      </c>
      <c r="AQ82" s="10">
        <v>3.0</v>
      </c>
      <c r="AR82" s="10">
        <v>1.0</v>
      </c>
      <c r="AS82" s="2"/>
      <c r="AT82" s="10">
        <v>3.0</v>
      </c>
      <c r="AU82" s="2"/>
      <c r="AV82" s="10">
        <v>3.0</v>
      </c>
      <c r="AW82" s="2"/>
      <c r="AX82" s="2"/>
      <c r="AY82" s="10">
        <v>2.0</v>
      </c>
      <c r="AZ82" s="2"/>
      <c r="BA82" s="2"/>
      <c r="BB82" s="2"/>
      <c r="BC82" s="2"/>
      <c r="BD82" s="2"/>
      <c r="BE82" s="10">
        <v>6.0</v>
      </c>
      <c r="BF82" s="2"/>
      <c r="BG82" s="2"/>
      <c r="BH82" s="2"/>
      <c r="BI82" s="2"/>
      <c r="BJ82" s="2"/>
      <c r="BK82" s="2"/>
      <c r="BL82" s="2"/>
      <c r="BM82" s="10" t="s">
        <v>795</v>
      </c>
      <c r="BN82" s="2"/>
      <c r="BO82" s="2" t="str">
        <f t="shared" si="1"/>
        <v>DSD_01 20140076 Hoàng Ngọc Anh</v>
      </c>
      <c r="BP82" s="2">
        <f t="shared" si="2"/>
        <v>66</v>
      </c>
      <c r="BQ82" s="2" t="str">
        <f t="shared" si="3"/>
        <v>Mô tả công việc: Làm mockup giao diện cho nhân viên
API cần cung cấp:
getUserInfo	GET	Lấy thông tin User
editUserInfo	POST	Cập nhật thông tin User
changePassword	POST	Cập nhật mật khẩu
getTaskProject	GET	Lấy danh sách công việc trong dự án
getTaskMember	GET	Lấy danh sách thành viên trong công việc
getTaskProceduce	GET	Lấy danh sách các quy trình trong công việc
getTaskCompleted	GET	Lấy danh sách các công việc đã hoàn thành
getKPIMember	GET	Lấy thông tin KPI User
getKPICriteria	GET	Lấy thông tin các tiêu chí đánh giá KPI
createReport	POST	Tạo báo cáo
editReport	PUT	Cập nhật báo cáo
getLogReport	GET	Lấy danh sách các báo cáo
</v>
      </c>
      <c r="BR82" s="2"/>
      <c r="BS82" s="2"/>
    </row>
    <row r="83">
      <c r="A83" s="8">
        <v>43756.38187054398</v>
      </c>
      <c r="B83" s="10" t="s">
        <v>530</v>
      </c>
      <c r="C83" s="2"/>
      <c r="D83" s="2"/>
      <c r="E83" s="2"/>
      <c r="F83" s="2"/>
      <c r="G83" s="2"/>
      <c r="H83" s="2"/>
      <c r="I83" s="2"/>
      <c r="J83" s="2"/>
      <c r="K83" s="2"/>
      <c r="L83" s="2"/>
      <c r="M83" s="2"/>
      <c r="N83" s="2"/>
      <c r="O83" s="2"/>
      <c r="P83" s="2"/>
      <c r="Q83" s="2"/>
      <c r="R83" s="2"/>
      <c r="S83" s="2"/>
      <c r="T83" s="2"/>
      <c r="U83" s="2"/>
      <c r="V83" s="2"/>
      <c r="W83" s="2"/>
      <c r="X83" s="2"/>
      <c r="Y83" s="2"/>
      <c r="Z83" s="2"/>
      <c r="AA83" s="2"/>
      <c r="AB83" s="10">
        <v>4.0</v>
      </c>
      <c r="AC83" s="10">
        <v>4.0</v>
      </c>
      <c r="AD83" s="10">
        <v>4.0</v>
      </c>
      <c r="AE83" s="2"/>
      <c r="AF83" s="2"/>
      <c r="AG83" s="2"/>
      <c r="AH83" s="2"/>
      <c r="AI83" s="2"/>
      <c r="AJ83" s="2"/>
      <c r="AK83" s="2"/>
      <c r="AL83" s="2"/>
      <c r="AM83" s="2"/>
      <c r="AN83" s="2"/>
      <c r="AO83" s="2"/>
      <c r="AP83" s="2"/>
      <c r="AQ83" s="2"/>
      <c r="AR83" s="10">
        <v>1.0</v>
      </c>
      <c r="AS83" s="2"/>
      <c r="AT83" s="2"/>
      <c r="AU83" s="2"/>
      <c r="AV83" s="2"/>
      <c r="AW83" s="2"/>
      <c r="AX83" s="2"/>
      <c r="AY83" s="2"/>
      <c r="AZ83" s="2"/>
      <c r="BA83" s="2"/>
      <c r="BB83" s="10">
        <v>4.0</v>
      </c>
      <c r="BC83" s="10">
        <v>4.0</v>
      </c>
      <c r="BD83" s="10">
        <v>4.0</v>
      </c>
      <c r="BE83" s="2"/>
      <c r="BF83" s="2"/>
      <c r="BG83" s="2"/>
      <c r="BH83" s="2"/>
      <c r="BI83" s="2"/>
      <c r="BJ83" s="2"/>
      <c r="BK83" s="2"/>
      <c r="BL83" s="2"/>
      <c r="BM83" s="2"/>
      <c r="BN83" s="2"/>
      <c r="BO83" s="2" t="str">
        <f t="shared" si="1"/>
        <v>DSD_04 20151889 Trịnh Duy Hưng</v>
      </c>
      <c r="BP83" s="2">
        <f t="shared" si="2"/>
        <v>25</v>
      </c>
      <c r="BQ83" s="2" t="str">
        <f t="shared" si="3"/>
        <v/>
      </c>
      <c r="BR83" s="2"/>
      <c r="BS83" s="2"/>
    </row>
    <row r="84">
      <c r="A84" s="8">
        <v>43756.38193181713</v>
      </c>
      <c r="B84" s="10" t="s">
        <v>475</v>
      </c>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10">
        <v>3.0</v>
      </c>
      <c r="AP84" s="10">
        <v>4.0</v>
      </c>
      <c r="AQ84" s="10">
        <v>3.0</v>
      </c>
      <c r="AR84" s="10">
        <v>3.0</v>
      </c>
      <c r="AS84" s="2"/>
      <c r="AT84" s="2"/>
      <c r="AU84" s="2"/>
      <c r="AV84" s="2"/>
      <c r="AW84" s="2"/>
      <c r="AX84" s="2"/>
      <c r="AY84" s="2"/>
      <c r="AZ84" s="2"/>
      <c r="BA84" s="2"/>
      <c r="BB84" s="10">
        <v>4.0</v>
      </c>
      <c r="BC84" s="10">
        <v>4.0</v>
      </c>
      <c r="BD84" s="10">
        <v>2.0</v>
      </c>
      <c r="BE84" s="2"/>
      <c r="BF84" s="2"/>
      <c r="BG84" s="2"/>
      <c r="BH84" s="2"/>
      <c r="BI84" s="2"/>
      <c r="BJ84" s="2"/>
      <c r="BK84" s="2"/>
      <c r="BL84" s="2"/>
      <c r="BM84" s="2"/>
      <c r="BN84" s="2"/>
      <c r="BO84" s="2" t="str">
        <f t="shared" si="1"/>
        <v>DSD_04 20152094 Nguyễn Duy  Kỳ</v>
      </c>
      <c r="BP84" s="2">
        <f t="shared" si="2"/>
        <v>23</v>
      </c>
      <c r="BQ84" s="2" t="str">
        <f t="shared" si="3"/>
        <v/>
      </c>
      <c r="BR84" s="2"/>
      <c r="BS84" s="2"/>
    </row>
    <row r="85">
      <c r="A85" s="8">
        <v>43756.38291959491</v>
      </c>
      <c r="B85" s="10" t="s">
        <v>839</v>
      </c>
      <c r="C85" s="2"/>
      <c r="D85" s="2"/>
      <c r="E85" s="2"/>
      <c r="F85" s="2"/>
      <c r="G85" s="2"/>
      <c r="H85" s="2"/>
      <c r="I85" s="2"/>
      <c r="J85" s="10">
        <v>1.0</v>
      </c>
      <c r="K85" s="2"/>
      <c r="L85" s="2"/>
      <c r="M85" s="2"/>
      <c r="N85" s="2"/>
      <c r="O85" s="2"/>
      <c r="P85" s="2"/>
      <c r="Q85" s="2"/>
      <c r="R85" s="2"/>
      <c r="S85" s="2"/>
      <c r="T85" s="2"/>
      <c r="U85" s="2"/>
      <c r="V85" s="10">
        <v>1.0</v>
      </c>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t="str">
        <f t="shared" si="1"/>
        <v>DSD_08 20151858 Ngô Việt Hưng</v>
      </c>
      <c r="BP85" s="2">
        <f t="shared" si="2"/>
        <v>2</v>
      </c>
      <c r="BQ85" s="2" t="str">
        <f t="shared" si="3"/>
        <v/>
      </c>
      <c r="BR85" s="2"/>
      <c r="BS85" s="2"/>
    </row>
    <row r="86">
      <c r="A86" s="8">
        <v>43756.38361770833</v>
      </c>
      <c r="B86" s="10" t="s">
        <v>528</v>
      </c>
      <c r="C86" s="2"/>
      <c r="D86" s="2"/>
      <c r="E86" s="2"/>
      <c r="F86" s="2"/>
      <c r="G86" s="2"/>
      <c r="H86" s="2"/>
      <c r="I86" s="2"/>
      <c r="J86" s="2"/>
      <c r="K86" s="2"/>
      <c r="L86" s="2"/>
      <c r="M86" s="2"/>
      <c r="N86" s="2"/>
      <c r="O86" s="2"/>
      <c r="P86" s="2"/>
      <c r="Q86" s="2"/>
      <c r="R86" s="2"/>
      <c r="S86" s="2"/>
      <c r="T86" s="2"/>
      <c r="U86" s="2"/>
      <c r="V86" s="2"/>
      <c r="W86" s="2"/>
      <c r="X86" s="2"/>
      <c r="Y86" s="2"/>
      <c r="Z86" s="2"/>
      <c r="AA86" s="2"/>
      <c r="AB86" s="10">
        <v>4.0</v>
      </c>
      <c r="AC86" s="10">
        <v>4.0</v>
      </c>
      <c r="AD86" s="10">
        <v>4.0</v>
      </c>
      <c r="AE86" s="2"/>
      <c r="AF86" s="2"/>
      <c r="AG86" s="2"/>
      <c r="AH86" s="2"/>
      <c r="AI86" s="2"/>
      <c r="AJ86" s="2"/>
      <c r="AK86" s="2"/>
      <c r="AL86" s="2"/>
      <c r="AM86" s="2"/>
      <c r="AN86" s="2"/>
      <c r="AO86" s="2"/>
      <c r="AP86" s="2"/>
      <c r="AQ86" s="2"/>
      <c r="AR86" s="2"/>
      <c r="AS86" s="2"/>
      <c r="AT86" s="2"/>
      <c r="AU86" s="2"/>
      <c r="AV86" s="2"/>
      <c r="AW86" s="2"/>
      <c r="AX86" s="2"/>
      <c r="AY86" s="2"/>
      <c r="AZ86" s="2"/>
      <c r="BA86" s="2"/>
      <c r="BB86" s="10">
        <v>4.0</v>
      </c>
      <c r="BC86" s="10">
        <v>4.0</v>
      </c>
      <c r="BD86" s="10">
        <v>4.0</v>
      </c>
      <c r="BE86" s="2"/>
      <c r="BF86" s="2"/>
      <c r="BG86" s="2"/>
      <c r="BH86" s="2"/>
      <c r="BI86" s="2"/>
      <c r="BJ86" s="2"/>
      <c r="BK86" s="2"/>
      <c r="BL86" s="2"/>
      <c r="BM86" s="2"/>
      <c r="BN86" s="2"/>
      <c r="BO86" s="2" t="str">
        <f t="shared" si="1"/>
        <v>DSD_04 20150487 Lã Mạnh  Cường</v>
      </c>
      <c r="BP86" s="2">
        <f t="shared" si="2"/>
        <v>24</v>
      </c>
      <c r="BQ86" s="2" t="str">
        <f t="shared" si="3"/>
        <v/>
      </c>
      <c r="BR86" s="2"/>
      <c r="BS86" s="2"/>
    </row>
    <row r="87">
      <c r="A87" s="8">
        <v>43756.38969625</v>
      </c>
      <c r="B87" s="10" t="s">
        <v>550</v>
      </c>
      <c r="C87" s="2"/>
      <c r="D87" s="2"/>
      <c r="E87" s="2"/>
      <c r="F87" s="2"/>
      <c r="G87" s="2"/>
      <c r="H87" s="2"/>
      <c r="I87" s="2"/>
      <c r="J87" s="2"/>
      <c r="K87" s="2"/>
      <c r="L87" s="2"/>
      <c r="M87" s="2"/>
      <c r="N87" s="2"/>
      <c r="O87" s="2"/>
      <c r="P87" s="2"/>
      <c r="Q87" s="10">
        <v>2.0</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t="str">
        <f t="shared" si="1"/>
        <v>DSD_13 20152084 Vũ Văn Kiên</v>
      </c>
      <c r="BP87" s="2">
        <f t="shared" si="2"/>
        <v>2</v>
      </c>
      <c r="BQ87" s="2" t="str">
        <f t="shared" si="3"/>
        <v/>
      </c>
      <c r="BR87" s="2"/>
      <c r="BS87" s="2"/>
    </row>
    <row r="88">
      <c r="A88" s="8">
        <v>43756.3909628588</v>
      </c>
      <c r="B88" s="10" t="s">
        <v>530</v>
      </c>
      <c r="C88" s="2"/>
      <c r="D88" s="2"/>
      <c r="E88" s="2"/>
      <c r="F88" s="10">
        <v>2.0</v>
      </c>
      <c r="G88" s="10">
        <v>3.0</v>
      </c>
      <c r="H88" s="10">
        <v>2.0</v>
      </c>
      <c r="I88" s="10">
        <v>2.0</v>
      </c>
      <c r="J88" s="2"/>
      <c r="K88" s="2"/>
      <c r="L88" s="2"/>
      <c r="M88" s="2"/>
      <c r="N88" s="2"/>
      <c r="O88" s="2"/>
      <c r="P88" s="2"/>
      <c r="Q88" s="2"/>
      <c r="R88" s="2"/>
      <c r="S88" s="2"/>
      <c r="T88" s="2"/>
      <c r="U88" s="2"/>
      <c r="V88" s="2"/>
      <c r="W88" s="2"/>
      <c r="X88" s="2"/>
      <c r="Y88" s="2"/>
      <c r="Z88" s="2"/>
      <c r="AA88" s="2"/>
      <c r="AB88" s="2"/>
      <c r="AC88" s="2"/>
      <c r="AD88" s="2"/>
      <c r="AE88" s="10">
        <v>2.0</v>
      </c>
      <c r="AF88" s="10">
        <v>2.0</v>
      </c>
      <c r="AG88" s="10">
        <v>2.0</v>
      </c>
      <c r="AH88" s="10">
        <v>2.0</v>
      </c>
      <c r="AI88" s="2"/>
      <c r="AJ88" s="2"/>
      <c r="AK88" s="2"/>
      <c r="AL88" s="2"/>
      <c r="AM88" s="2"/>
      <c r="AN88" s="2"/>
      <c r="AO88" s="2"/>
      <c r="AP88" s="2"/>
      <c r="AQ88" s="2"/>
      <c r="AR88" s="2"/>
      <c r="AS88" s="2"/>
      <c r="AT88" s="2"/>
      <c r="AU88" s="2"/>
      <c r="AV88" s="2"/>
      <c r="AW88" s="2"/>
      <c r="AX88" s="2"/>
      <c r="AY88" s="2"/>
      <c r="AZ88" s="2"/>
      <c r="BA88" s="10">
        <v>3.0</v>
      </c>
      <c r="BB88" s="10">
        <v>1.0</v>
      </c>
      <c r="BC88" s="10">
        <v>1.0</v>
      </c>
      <c r="BD88" s="10">
        <v>1.0</v>
      </c>
      <c r="BE88" s="10">
        <v>1.0</v>
      </c>
      <c r="BF88" s="10">
        <v>3.0</v>
      </c>
      <c r="BG88" s="10">
        <v>2.0</v>
      </c>
      <c r="BH88" s="10">
        <v>2.0</v>
      </c>
      <c r="BI88" s="10">
        <v>1.0</v>
      </c>
      <c r="BJ88" s="10">
        <v>3.0</v>
      </c>
      <c r="BK88" s="10">
        <v>1.0</v>
      </c>
      <c r="BL88" s="10">
        <v>1.0</v>
      </c>
      <c r="BM88" s="2"/>
      <c r="BN88" s="2"/>
      <c r="BO88" s="2" t="str">
        <f t="shared" si="1"/>
        <v>DSD_04 20151889 Trịnh Duy Hưng</v>
      </c>
      <c r="BP88" s="2">
        <f t="shared" si="2"/>
        <v>37</v>
      </c>
      <c r="BQ88" s="2" t="str">
        <f t="shared" si="3"/>
        <v/>
      </c>
      <c r="BR88" s="2"/>
      <c r="BS88" s="2"/>
    </row>
    <row r="89">
      <c r="A89" s="8">
        <v>43756.39151002315</v>
      </c>
      <c r="B89" s="10" t="s">
        <v>643</v>
      </c>
      <c r="C89" s="2"/>
      <c r="D89" s="2"/>
      <c r="E89" s="2"/>
      <c r="F89" s="2"/>
      <c r="G89" s="2"/>
      <c r="H89" s="2"/>
      <c r="I89" s="2"/>
      <c r="J89" s="2"/>
      <c r="K89" s="2"/>
      <c r="L89" s="2"/>
      <c r="M89" s="2"/>
      <c r="N89" s="2"/>
      <c r="O89" s="2"/>
      <c r="P89" s="2"/>
      <c r="Q89" s="2"/>
      <c r="R89" s="2"/>
      <c r="S89" s="2"/>
      <c r="T89" s="2"/>
      <c r="U89" s="2"/>
      <c r="V89" s="2"/>
      <c r="W89" s="2"/>
      <c r="X89" s="2"/>
      <c r="Y89" s="2"/>
      <c r="Z89" s="2"/>
      <c r="AA89" s="2"/>
      <c r="AB89" s="10">
        <v>10.0</v>
      </c>
      <c r="AC89" s="2"/>
      <c r="AD89" s="2"/>
      <c r="AE89" s="2"/>
      <c r="AF89" s="2"/>
      <c r="AG89" s="2"/>
      <c r="AH89" s="2"/>
      <c r="AI89" s="2"/>
      <c r="AJ89" s="2"/>
      <c r="AK89" s="36" t="s">
        <v>898</v>
      </c>
      <c r="AL89" s="2"/>
      <c r="AM89" s="2"/>
      <c r="AN89" s="10">
        <v>16.0</v>
      </c>
      <c r="AO89" s="2"/>
      <c r="AP89" s="2"/>
      <c r="AQ89" s="2"/>
      <c r="AR89" s="2"/>
      <c r="AS89" s="2"/>
      <c r="AT89" s="2"/>
      <c r="AU89" s="2"/>
      <c r="AV89" s="2"/>
      <c r="AW89" s="2"/>
      <c r="AX89" s="2"/>
      <c r="AY89" s="2"/>
      <c r="AZ89" s="2"/>
      <c r="BA89" s="2"/>
      <c r="BB89" s="10">
        <v>4.0</v>
      </c>
      <c r="BC89" s="10">
        <v>4.0</v>
      </c>
      <c r="BD89" s="10">
        <v>4.0</v>
      </c>
      <c r="BE89" s="2"/>
      <c r="BF89" s="10">
        <v>4.0</v>
      </c>
      <c r="BG89" s="10">
        <v>4.0</v>
      </c>
      <c r="BH89" s="10">
        <v>4.0</v>
      </c>
      <c r="BI89" s="10">
        <v>4.0</v>
      </c>
      <c r="BJ89" s="10">
        <v>4.0</v>
      </c>
      <c r="BK89" s="10">
        <v>1.0</v>
      </c>
      <c r="BL89" s="10">
        <v>1.0</v>
      </c>
      <c r="BM89" s="10" t="s">
        <v>925</v>
      </c>
      <c r="BN89" s="2"/>
      <c r="BO89" s="2" t="str">
        <f t="shared" si="1"/>
        <v>DSD_04 20153325 Nguyễn Chí  Thanh</v>
      </c>
      <c r="BP89" s="2">
        <f t="shared" si="2"/>
        <v>60</v>
      </c>
      <c r="BQ89" s="2" t="str">
        <f t="shared" si="3"/>
        <v>Nhóm đã xây dựng mockup cho các cấp lãnh đạo: Lãnh đạo cấp cao, lãnh đạo cấp 1, lãnh đạo cấp 2. Có tổng cộng 20 mockup, trong đó có một số mockup sẽ được dùng chung cho cả 3 cấp lãnh đạo. Sau đó nhóm đã thống nhất với các nhóm có API liên quan để chỉnh sửa và thống nhất dữ liệu đầu vào đầu ra của API với giao diện mockup. </v>
      </c>
      <c r="BR89" s="2"/>
      <c r="BS89" s="2"/>
    </row>
    <row r="90">
      <c r="A90" s="8">
        <v>43756.392513217594</v>
      </c>
      <c r="B90" s="10" t="s">
        <v>553</v>
      </c>
      <c r="C90" s="2"/>
      <c r="D90" s="2"/>
      <c r="E90" s="2"/>
      <c r="F90" s="2"/>
      <c r="G90" s="2"/>
      <c r="H90" s="2"/>
      <c r="I90" s="2"/>
      <c r="J90" s="2"/>
      <c r="K90" s="2"/>
      <c r="L90" s="2"/>
      <c r="M90" s="2"/>
      <c r="N90" s="2"/>
      <c r="O90" s="2"/>
      <c r="P90" s="2"/>
      <c r="Q90" s="10">
        <v>3.0</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t="str">
        <f t="shared" si="1"/>
        <v>DSD_13 20150539 Trần Hùng Cường</v>
      </c>
      <c r="BP90" s="2">
        <f t="shared" si="2"/>
        <v>3</v>
      </c>
      <c r="BQ90" s="2" t="str">
        <f t="shared" si="3"/>
        <v/>
      </c>
      <c r="BR90" s="2"/>
      <c r="BS90" s="2"/>
    </row>
    <row r="91">
      <c r="A91" s="8">
        <v>43756.39348465278</v>
      </c>
      <c r="B91" s="10" t="s">
        <v>592</v>
      </c>
      <c r="C91" s="2"/>
      <c r="D91" s="2"/>
      <c r="E91" s="2"/>
      <c r="F91" s="2"/>
      <c r="G91" s="2"/>
      <c r="H91" s="2"/>
      <c r="I91" s="2"/>
      <c r="J91" s="2"/>
      <c r="K91" s="2"/>
      <c r="L91" s="2"/>
      <c r="M91" s="2"/>
      <c r="N91" s="2"/>
      <c r="O91" s="10">
        <v>2.0</v>
      </c>
      <c r="P91" s="10">
        <v>2.0</v>
      </c>
      <c r="Q91" s="10">
        <v>2.0</v>
      </c>
      <c r="R91" s="10">
        <v>2.0</v>
      </c>
      <c r="S91" s="2"/>
      <c r="T91" s="2"/>
      <c r="U91" s="2"/>
      <c r="V91" s="2"/>
      <c r="W91" s="2"/>
      <c r="X91" s="2"/>
      <c r="Y91" s="2"/>
      <c r="Z91" s="2"/>
      <c r="AA91" s="2"/>
      <c r="AB91" s="2"/>
      <c r="AC91" s="10">
        <v>2.0</v>
      </c>
      <c r="AD91" s="10">
        <v>2.0</v>
      </c>
      <c r="AE91" s="10">
        <v>2.0</v>
      </c>
      <c r="AF91" s="2"/>
      <c r="AG91" s="10">
        <v>2.0</v>
      </c>
      <c r="AH91" s="10">
        <v>2.0</v>
      </c>
      <c r="AI91" s="2"/>
      <c r="AJ91" s="2"/>
      <c r="AK91" s="2"/>
      <c r="AL91" s="2"/>
      <c r="AM91" s="2"/>
      <c r="AN91" s="2"/>
      <c r="AO91" s="2"/>
      <c r="AP91" s="2"/>
      <c r="AQ91" s="2"/>
      <c r="AR91" s="2"/>
      <c r="AS91" s="2"/>
      <c r="AT91" s="2"/>
      <c r="AU91" s="2"/>
      <c r="AV91" s="2"/>
      <c r="AW91" s="2"/>
      <c r="AX91" s="2"/>
      <c r="AY91" s="2"/>
      <c r="AZ91" s="2"/>
      <c r="BA91" s="10">
        <v>2.0</v>
      </c>
      <c r="BB91" s="10">
        <v>2.0</v>
      </c>
      <c r="BC91" s="10">
        <v>2.0</v>
      </c>
      <c r="BD91" s="10">
        <v>2.0</v>
      </c>
      <c r="BE91" s="10">
        <v>1.0</v>
      </c>
      <c r="BF91" s="2"/>
      <c r="BG91" s="10">
        <v>2.0</v>
      </c>
      <c r="BH91" s="2"/>
      <c r="BI91" s="2"/>
      <c r="BJ91" s="2"/>
      <c r="BK91" s="10">
        <v>2.0</v>
      </c>
      <c r="BL91" s="10">
        <v>10.0</v>
      </c>
      <c r="BM91" s="2"/>
      <c r="BN91" s="2"/>
      <c r="BO91" s="2" t="str">
        <f t="shared" si="1"/>
        <v>DSD_07 20153274 Tăng Tự Tài</v>
      </c>
      <c r="BP91" s="2">
        <f t="shared" si="2"/>
        <v>41</v>
      </c>
      <c r="BQ91" s="2" t="str">
        <f t="shared" si="3"/>
        <v/>
      </c>
      <c r="BR91" s="2"/>
      <c r="BS91" s="2"/>
    </row>
    <row r="92">
      <c r="A92" s="8">
        <v>43756.39471732639</v>
      </c>
      <c r="B92" s="10" t="s">
        <v>641</v>
      </c>
      <c r="C92" s="2"/>
      <c r="D92" s="2"/>
      <c r="E92" s="2"/>
      <c r="F92" s="2"/>
      <c r="G92" s="2"/>
      <c r="H92" s="2"/>
      <c r="I92" s="2"/>
      <c r="J92" s="10">
        <v>2.0</v>
      </c>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t="str">
        <f t="shared" si="1"/>
        <v>DSD_08 20151729 Đinh Thị Thu Huyền</v>
      </c>
      <c r="BP92" s="2">
        <f t="shared" si="2"/>
        <v>2</v>
      </c>
      <c r="BQ92" s="2" t="str">
        <f t="shared" si="3"/>
        <v/>
      </c>
      <c r="BR92" s="2"/>
      <c r="BS92" s="2"/>
    </row>
    <row r="93">
      <c r="A93" s="8">
        <v>43756.39735866898</v>
      </c>
      <c r="B93" s="10" t="s">
        <v>633</v>
      </c>
      <c r="C93" s="2"/>
      <c r="D93" s="2"/>
      <c r="E93" s="2"/>
      <c r="F93" s="2"/>
      <c r="G93" s="2"/>
      <c r="H93" s="2"/>
      <c r="I93" s="2"/>
      <c r="J93" s="2"/>
      <c r="K93" s="2"/>
      <c r="L93" s="2"/>
      <c r="M93" s="2"/>
      <c r="N93" s="2"/>
      <c r="O93" s="10">
        <v>2.0</v>
      </c>
      <c r="P93" s="10">
        <v>2.0</v>
      </c>
      <c r="Q93" s="10">
        <v>2.0</v>
      </c>
      <c r="R93" s="10">
        <v>2.0</v>
      </c>
      <c r="S93" s="2"/>
      <c r="T93" s="2"/>
      <c r="U93" s="2"/>
      <c r="V93" s="2"/>
      <c r="W93" s="2"/>
      <c r="X93" s="2"/>
      <c r="Y93" s="2"/>
      <c r="Z93" s="2"/>
      <c r="AA93" s="2"/>
      <c r="AB93" s="2"/>
      <c r="AC93" s="10">
        <v>2.0</v>
      </c>
      <c r="AD93" s="10">
        <v>2.0</v>
      </c>
      <c r="AE93" s="10">
        <v>3.0</v>
      </c>
      <c r="AF93" s="2"/>
      <c r="AG93" s="10">
        <v>2.0</v>
      </c>
      <c r="AH93" s="10">
        <v>2.0</v>
      </c>
      <c r="AI93" s="2"/>
      <c r="AJ93" s="2"/>
      <c r="AK93" s="2"/>
      <c r="AL93" s="2"/>
      <c r="AM93" s="2"/>
      <c r="AN93" s="2"/>
      <c r="AO93" s="2"/>
      <c r="AP93" s="2"/>
      <c r="AQ93" s="2"/>
      <c r="AR93" s="2"/>
      <c r="AS93" s="2"/>
      <c r="AT93" s="2"/>
      <c r="AU93" s="2"/>
      <c r="AV93" s="2"/>
      <c r="AW93" s="2"/>
      <c r="AX93" s="2"/>
      <c r="AY93" s="2"/>
      <c r="AZ93" s="2"/>
      <c r="BA93" s="10">
        <v>2.0</v>
      </c>
      <c r="BB93" s="10">
        <v>2.0</v>
      </c>
      <c r="BC93" s="10">
        <v>1.0</v>
      </c>
      <c r="BD93" s="10">
        <v>1.0</v>
      </c>
      <c r="BE93" s="10">
        <v>1.0</v>
      </c>
      <c r="BF93" s="10">
        <v>1.0</v>
      </c>
      <c r="BG93" s="10">
        <v>1.0</v>
      </c>
      <c r="BH93" s="10">
        <v>2.0</v>
      </c>
      <c r="BI93" s="2"/>
      <c r="BJ93" s="2"/>
      <c r="BK93" s="10">
        <v>1.0</v>
      </c>
      <c r="BL93" s="10">
        <v>6.0</v>
      </c>
      <c r="BM93" s="2"/>
      <c r="BN93" s="2"/>
      <c r="BO93" s="2" t="str">
        <f t="shared" si="1"/>
        <v>DSD_07 20150010 Nguyễn Thành An</v>
      </c>
      <c r="BP93" s="2">
        <f t="shared" si="2"/>
        <v>37</v>
      </c>
      <c r="BQ93" s="2" t="str">
        <f t="shared" si="3"/>
        <v/>
      </c>
      <c r="BR93" s="2"/>
      <c r="BS93" s="2"/>
    </row>
    <row r="94">
      <c r="A94" s="8">
        <v>43756.4020527199</v>
      </c>
      <c r="B94" s="10" t="s">
        <v>570</v>
      </c>
      <c r="C94" s="2"/>
      <c r="D94" s="2"/>
      <c r="E94" s="2"/>
      <c r="F94" s="2"/>
      <c r="G94" s="2"/>
      <c r="H94" s="2"/>
      <c r="I94" s="2"/>
      <c r="J94" s="2"/>
      <c r="K94" s="2"/>
      <c r="L94" s="2"/>
      <c r="M94" s="2"/>
      <c r="N94" s="2"/>
      <c r="O94" s="2"/>
      <c r="P94" s="2"/>
      <c r="Q94" s="10">
        <v>7.0</v>
      </c>
      <c r="R94" s="10">
        <v>7.0</v>
      </c>
      <c r="S94" s="2"/>
      <c r="T94" s="2"/>
      <c r="U94" s="2"/>
      <c r="V94" s="2"/>
      <c r="W94" s="2"/>
      <c r="X94" s="2"/>
      <c r="Y94" s="2"/>
      <c r="Z94" s="2"/>
      <c r="AA94" s="2"/>
      <c r="AB94" s="2"/>
      <c r="AC94" s="2"/>
      <c r="AD94" s="2"/>
      <c r="AE94" s="2"/>
      <c r="AF94" s="2"/>
      <c r="AG94" s="10">
        <v>7.0</v>
      </c>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t="str">
        <f t="shared" si="1"/>
        <v>DSD_07 20152137 Nguyễn Văn Lâm</v>
      </c>
      <c r="BP94" s="2">
        <f t="shared" si="2"/>
        <v>21</v>
      </c>
      <c r="BQ94" s="2" t="str">
        <f t="shared" si="3"/>
        <v/>
      </c>
      <c r="BR94" s="2"/>
      <c r="BS94" s="2"/>
    </row>
    <row r="95">
      <c r="A95" s="8">
        <v>43756.40653123843</v>
      </c>
      <c r="B95" s="10" t="s">
        <v>535</v>
      </c>
      <c r="C95" s="10">
        <v>5.0</v>
      </c>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10">
        <v>1.0</v>
      </c>
      <c r="AU95" s="2"/>
      <c r="AV95" s="2"/>
      <c r="AW95" s="2"/>
      <c r="AX95" s="2"/>
      <c r="AY95" s="2"/>
      <c r="AZ95" s="2"/>
      <c r="BA95" s="2"/>
      <c r="BB95" s="2"/>
      <c r="BC95" s="2"/>
      <c r="BD95" s="2"/>
      <c r="BE95" s="2"/>
      <c r="BF95" s="2"/>
      <c r="BG95" s="2"/>
      <c r="BH95" s="2"/>
      <c r="BI95" s="2"/>
      <c r="BJ95" s="2"/>
      <c r="BK95" s="2"/>
      <c r="BL95" s="2"/>
      <c r="BM95" s="2"/>
      <c r="BN95" s="2"/>
      <c r="BO95" s="2"/>
      <c r="BP95" s="2"/>
      <c r="BQ95" s="2"/>
      <c r="BR95" s="2"/>
      <c r="BS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t="str">
        <f t="shared" ref="BO96:BO134" si="4">B96</f>
        <v/>
      </c>
      <c r="BP96" s="2"/>
      <c r="BQ96" s="2"/>
      <c r="BR96" s="2"/>
      <c r="BS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t="str">
        <f t="shared" si="4"/>
        <v/>
      </c>
      <c r="BP97" s="2"/>
      <c r="BQ97" s="2"/>
      <c r="BR97" s="2"/>
      <c r="BS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t="str">
        <f t="shared" si="4"/>
        <v/>
      </c>
      <c r="BP98" s="2"/>
      <c r="BQ98" s="2"/>
      <c r="BR98" s="2"/>
      <c r="BS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t="str">
        <f t="shared" si="4"/>
        <v/>
      </c>
      <c r="BP99" s="2"/>
      <c r="BQ99" s="2"/>
      <c r="BR99" s="2"/>
      <c r="BS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t="str">
        <f t="shared" si="4"/>
        <v/>
      </c>
      <c r="BP100" s="2"/>
      <c r="BQ100" s="2"/>
      <c r="BR100" s="2"/>
      <c r="BS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t="str">
        <f t="shared" si="4"/>
        <v/>
      </c>
      <c r="BP101" s="2"/>
      <c r="BQ101" s="2"/>
      <c r="BR101" s="2"/>
      <c r="BS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t="str">
        <f t="shared" si="4"/>
        <v/>
      </c>
      <c r="BP102" s="2"/>
      <c r="BQ102" s="2"/>
      <c r="BR102" s="2"/>
      <c r="BS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t="str">
        <f t="shared" si="4"/>
        <v/>
      </c>
      <c r="BP103" s="2"/>
      <c r="BQ103" s="2"/>
      <c r="BR103" s="2"/>
      <c r="BS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t="str">
        <f t="shared" si="4"/>
        <v/>
      </c>
      <c r="BP104" s="2"/>
      <c r="BQ104" s="2"/>
      <c r="BR104" s="2"/>
      <c r="BS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t="str">
        <f t="shared" si="4"/>
        <v/>
      </c>
      <c r="BP105" s="2"/>
      <c r="BQ105" s="2"/>
      <c r="BR105" s="2"/>
      <c r="BS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t="str">
        <f t="shared" si="4"/>
        <v/>
      </c>
      <c r="BP106" s="2"/>
      <c r="BQ106" s="2"/>
      <c r="BR106" s="2"/>
      <c r="BS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t="str">
        <f t="shared" si="4"/>
        <v/>
      </c>
      <c r="BP107" s="2"/>
      <c r="BQ107" s="2"/>
      <c r="BR107" s="2"/>
      <c r="BS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t="str">
        <f t="shared" si="4"/>
        <v/>
      </c>
      <c r="BP108" s="2"/>
      <c r="BQ108" s="2"/>
      <c r="BR108" s="2"/>
      <c r="BS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t="str">
        <f t="shared" si="4"/>
        <v/>
      </c>
      <c r="BP109" s="2"/>
      <c r="BQ109" s="2"/>
      <c r="BR109" s="2"/>
      <c r="BS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t="str">
        <f t="shared" si="4"/>
        <v/>
      </c>
      <c r="BP110" s="2"/>
      <c r="BQ110" s="2"/>
      <c r="BR110" s="2"/>
      <c r="BS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t="str">
        <f t="shared" si="4"/>
        <v/>
      </c>
      <c r="BP111" s="2"/>
      <c r="BQ111" s="2"/>
      <c r="BR111" s="2"/>
      <c r="BS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t="str">
        <f t="shared" si="4"/>
        <v/>
      </c>
      <c r="BP112" s="2"/>
      <c r="BQ112" s="2"/>
      <c r="BR112" s="2"/>
      <c r="BS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t="str">
        <f t="shared" si="4"/>
        <v/>
      </c>
      <c r="BP113" s="2"/>
      <c r="BQ113" s="2"/>
      <c r="BR113" s="2"/>
      <c r="BS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t="str">
        <f t="shared" si="4"/>
        <v/>
      </c>
      <c r="BP114" s="2"/>
      <c r="BQ114" s="2"/>
      <c r="BR114" s="2"/>
      <c r="BS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t="str">
        <f t="shared" si="4"/>
        <v/>
      </c>
      <c r="BP115" s="2"/>
      <c r="BQ115" s="2"/>
      <c r="BR115" s="2"/>
      <c r="BS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t="str">
        <f t="shared" si="4"/>
        <v/>
      </c>
      <c r="BP116" s="2"/>
      <c r="BQ116" s="2"/>
      <c r="BR116" s="2"/>
      <c r="BS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t="str">
        <f t="shared" si="4"/>
        <v/>
      </c>
      <c r="BP117" s="2"/>
      <c r="BQ117" s="2"/>
      <c r="BR117" s="2"/>
      <c r="BS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t="str">
        <f t="shared" si="4"/>
        <v/>
      </c>
      <c r="BP118" s="2"/>
      <c r="BQ118" s="2"/>
      <c r="BR118" s="2"/>
      <c r="BS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t="str">
        <f t="shared" si="4"/>
        <v/>
      </c>
      <c r="BP119" s="2"/>
      <c r="BQ119" s="2"/>
      <c r="BR119" s="2"/>
      <c r="BS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t="str">
        <f t="shared" si="4"/>
        <v/>
      </c>
      <c r="BP120" s="2"/>
      <c r="BQ120" s="2"/>
      <c r="BR120" s="2"/>
      <c r="BS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t="str">
        <f t="shared" si="4"/>
        <v/>
      </c>
      <c r="BP121" s="2"/>
      <c r="BQ121" s="2"/>
      <c r="BR121" s="2"/>
      <c r="BS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t="str">
        <f t="shared" si="4"/>
        <v/>
      </c>
      <c r="BP122" s="2"/>
      <c r="BQ122" s="2"/>
      <c r="BR122" s="2"/>
      <c r="BS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t="str">
        <f t="shared" si="4"/>
        <v/>
      </c>
      <c r="BP123" s="2"/>
      <c r="BQ123" s="2"/>
      <c r="BR123" s="2"/>
      <c r="BS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t="str">
        <f t="shared" si="4"/>
        <v/>
      </c>
      <c r="BP124" s="2"/>
      <c r="BQ124" s="2"/>
      <c r="BR124" s="2"/>
      <c r="BS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t="str">
        <f t="shared" si="4"/>
        <v/>
      </c>
      <c r="BP125" s="2"/>
      <c r="BQ125" s="2"/>
      <c r="BR125" s="2"/>
      <c r="BS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t="str">
        <f t="shared" si="4"/>
        <v/>
      </c>
      <c r="BP126" s="2"/>
      <c r="BQ126" s="2"/>
      <c r="BR126" s="2"/>
      <c r="BS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t="str">
        <f t="shared" si="4"/>
        <v/>
      </c>
      <c r="BP127" s="2"/>
      <c r="BQ127" s="2"/>
      <c r="BR127" s="2"/>
      <c r="BS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t="str">
        <f t="shared" si="4"/>
        <v/>
      </c>
      <c r="BP128" s="2"/>
      <c r="BQ128" s="2"/>
      <c r="BR128" s="2"/>
      <c r="BS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t="str">
        <f t="shared" si="4"/>
        <v/>
      </c>
      <c r="BP129" s="2"/>
      <c r="BQ129" s="2"/>
      <c r="BR129" s="2"/>
      <c r="BS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t="str">
        <f t="shared" si="4"/>
        <v/>
      </c>
      <c r="BP130" s="2"/>
      <c r="BQ130" s="2"/>
      <c r="BR130" s="2"/>
      <c r="BS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t="str">
        <f t="shared" si="4"/>
        <v/>
      </c>
      <c r="BP131" s="2"/>
      <c r="BQ131" s="2"/>
      <c r="BR131" s="2"/>
      <c r="BS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t="str">
        <f t="shared" si="4"/>
        <v/>
      </c>
      <c r="BP132" s="2"/>
      <c r="BQ132" s="2"/>
      <c r="BR132" s="2"/>
      <c r="BS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t="str">
        <f t="shared" si="4"/>
        <v/>
      </c>
      <c r="BP133" s="2"/>
      <c r="BQ133" s="2"/>
      <c r="BR133" s="2"/>
      <c r="BS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t="str">
        <f t="shared" si="4"/>
        <v/>
      </c>
      <c r="BP134" s="2"/>
      <c r="BQ134" s="2"/>
      <c r="BR134" s="2"/>
      <c r="BS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1" width="21.57"/>
  </cols>
  <sheetData>
    <row r="1">
      <c r="A1" s="18" t="s">
        <v>0</v>
      </c>
      <c r="B1" s="18" t="s">
        <v>25</v>
      </c>
      <c r="C1" s="18" t="s">
        <v>1</v>
      </c>
      <c r="D1" s="18" t="s">
        <v>433</v>
      </c>
      <c r="E1" s="18" t="s">
        <v>434</v>
      </c>
    </row>
    <row r="2">
      <c r="A2" s="14">
        <v>43749.364698749996</v>
      </c>
      <c r="B2" s="15" t="s">
        <v>436</v>
      </c>
      <c r="C2" s="15" t="s">
        <v>333</v>
      </c>
      <c r="D2" s="15" t="s">
        <v>437</v>
      </c>
      <c r="E2" s="15" t="s">
        <v>438</v>
      </c>
    </row>
    <row r="3">
      <c r="A3" s="14">
        <v>43749.3651453125</v>
      </c>
      <c r="B3" s="15" t="s">
        <v>262</v>
      </c>
      <c r="C3" s="15" t="s">
        <v>264</v>
      </c>
      <c r="D3" s="15" t="s">
        <v>439</v>
      </c>
      <c r="E3" s="15" t="s">
        <v>438</v>
      </c>
    </row>
    <row r="4">
      <c r="A4" s="14">
        <v>43749.365714224536</v>
      </c>
      <c r="B4" s="15" t="s">
        <v>440</v>
      </c>
      <c r="C4" s="15" t="s">
        <v>441</v>
      </c>
      <c r="D4" s="15" t="s">
        <v>442</v>
      </c>
      <c r="E4" s="15" t="s">
        <v>443</v>
      </c>
    </row>
    <row r="5">
      <c r="A5" s="14">
        <v>43749.36574887732</v>
      </c>
      <c r="B5" s="15" t="s">
        <v>444</v>
      </c>
      <c r="C5" s="15" t="s">
        <v>390</v>
      </c>
      <c r="D5" s="15" t="s">
        <v>445</v>
      </c>
      <c r="E5" s="15" t="s">
        <v>443</v>
      </c>
    </row>
    <row r="6">
      <c r="A6" s="14">
        <v>43749.365909016204</v>
      </c>
      <c r="B6" s="15" t="s">
        <v>446</v>
      </c>
      <c r="C6" s="15" t="s">
        <v>413</v>
      </c>
      <c r="D6" s="15" t="s">
        <v>447</v>
      </c>
      <c r="E6" s="15" t="s">
        <v>443</v>
      </c>
    </row>
    <row r="7">
      <c r="A7" s="14">
        <v>43749.36603521991</v>
      </c>
      <c r="B7" s="15" t="s">
        <v>449</v>
      </c>
      <c r="C7" s="15" t="s">
        <v>450</v>
      </c>
      <c r="D7" s="15" t="s">
        <v>451</v>
      </c>
      <c r="E7" s="15" t="s">
        <v>452</v>
      </c>
    </row>
    <row r="8">
      <c r="A8" s="14">
        <v>43749.36612976852</v>
      </c>
      <c r="B8" s="15" t="s">
        <v>160</v>
      </c>
      <c r="C8" s="15" t="s">
        <v>308</v>
      </c>
      <c r="D8" s="15" t="s">
        <v>453</v>
      </c>
      <c r="E8" s="15" t="s">
        <v>454</v>
      </c>
    </row>
    <row r="9">
      <c r="A9" s="14">
        <v>43749.36619429398</v>
      </c>
      <c r="B9" s="15" t="s">
        <v>455</v>
      </c>
      <c r="C9" s="15" t="s">
        <v>456</v>
      </c>
      <c r="D9" s="15" t="s">
        <v>457</v>
      </c>
      <c r="E9" s="15" t="s">
        <v>452</v>
      </c>
    </row>
    <row r="10">
      <c r="A10" s="14">
        <v>43749.366560995375</v>
      </c>
      <c r="B10" s="15" t="s">
        <v>458</v>
      </c>
      <c r="C10" s="15" t="s">
        <v>126</v>
      </c>
      <c r="D10" s="15" t="s">
        <v>459</v>
      </c>
      <c r="E10" s="15" t="s">
        <v>452</v>
      </c>
    </row>
    <row r="11">
      <c r="A11" s="14">
        <v>43749.36657457176</v>
      </c>
      <c r="B11" s="15" t="s">
        <v>256</v>
      </c>
      <c r="C11" s="15" t="s">
        <v>381</v>
      </c>
      <c r="D11" s="15" t="s">
        <v>460</v>
      </c>
      <c r="E11" s="15" t="s">
        <v>461</v>
      </c>
    </row>
    <row r="12">
      <c r="A12" s="14">
        <v>43749.3666706713</v>
      </c>
      <c r="B12" s="15" t="s">
        <v>177</v>
      </c>
      <c r="C12" s="15" t="s">
        <v>429</v>
      </c>
      <c r="D12" s="15" t="s">
        <v>462</v>
      </c>
      <c r="E12" s="15" t="s">
        <v>443</v>
      </c>
    </row>
    <row r="13">
      <c r="A13" s="14">
        <v>43749.36672115741</v>
      </c>
      <c r="B13" s="15" t="s">
        <v>370</v>
      </c>
      <c r="C13" s="15" t="s">
        <v>371</v>
      </c>
      <c r="D13" s="15" t="s">
        <v>463</v>
      </c>
      <c r="E13" s="15" t="s">
        <v>461</v>
      </c>
    </row>
    <row r="14">
      <c r="A14" s="14">
        <v>43749.36679396991</v>
      </c>
      <c r="B14" s="15" t="s">
        <v>465</v>
      </c>
      <c r="C14" s="15" t="s">
        <v>367</v>
      </c>
      <c r="D14" s="15" t="s">
        <v>467</v>
      </c>
      <c r="E14" s="15" t="s">
        <v>454</v>
      </c>
    </row>
    <row r="15">
      <c r="A15" s="14">
        <v>43749.36681523148</v>
      </c>
      <c r="B15" s="15" t="s">
        <v>470</v>
      </c>
      <c r="C15" s="15" t="s">
        <v>359</v>
      </c>
      <c r="D15" s="15" t="s">
        <v>471</v>
      </c>
      <c r="E15" s="15" t="s">
        <v>454</v>
      </c>
    </row>
    <row r="16">
      <c r="A16" s="14">
        <v>43749.36684862268</v>
      </c>
      <c r="B16" s="15" t="s">
        <v>472</v>
      </c>
      <c r="C16" s="15" t="s">
        <v>283</v>
      </c>
      <c r="D16" s="15" t="s">
        <v>473</v>
      </c>
      <c r="E16" s="15" t="s">
        <v>454</v>
      </c>
    </row>
    <row r="17">
      <c r="A17" s="14">
        <v>43749.36688451389</v>
      </c>
      <c r="B17" s="15" t="s">
        <v>474</v>
      </c>
      <c r="C17" s="15" t="s">
        <v>475</v>
      </c>
      <c r="D17" s="15" t="s">
        <v>476</v>
      </c>
      <c r="E17" s="15" t="s">
        <v>461</v>
      </c>
    </row>
    <row r="18">
      <c r="A18" s="14">
        <v>43749.366927951385</v>
      </c>
      <c r="B18" s="15" t="s">
        <v>238</v>
      </c>
      <c r="C18" s="15" t="s">
        <v>477</v>
      </c>
      <c r="D18" s="15" t="s">
        <v>478</v>
      </c>
      <c r="E18" s="15" t="s">
        <v>461</v>
      </c>
    </row>
    <row r="19">
      <c r="A19" s="14">
        <v>43749.366964375</v>
      </c>
      <c r="B19" s="15" t="s">
        <v>201</v>
      </c>
      <c r="C19" s="15" t="s">
        <v>388</v>
      </c>
      <c r="D19" s="15" t="s">
        <v>479</v>
      </c>
      <c r="E19" s="15" t="s">
        <v>443</v>
      </c>
    </row>
    <row r="20">
      <c r="A20" s="14">
        <v>43749.3670521875</v>
      </c>
      <c r="B20" s="15" t="s">
        <v>232</v>
      </c>
      <c r="C20" s="15" t="s">
        <v>464</v>
      </c>
      <c r="D20" s="15" t="s">
        <v>480</v>
      </c>
      <c r="E20" s="15" t="s">
        <v>461</v>
      </c>
    </row>
    <row r="21">
      <c r="A21" s="14">
        <v>43749.36708759259</v>
      </c>
      <c r="B21" s="15" t="s">
        <v>319</v>
      </c>
      <c r="C21" s="15" t="s">
        <v>481</v>
      </c>
      <c r="D21" s="15" t="s">
        <v>482</v>
      </c>
      <c r="E21" s="15" t="s">
        <v>461</v>
      </c>
    </row>
    <row r="22">
      <c r="A22" s="14">
        <v>43749.36715288194</v>
      </c>
      <c r="B22" s="15" t="s">
        <v>483</v>
      </c>
      <c r="C22" s="15" t="s">
        <v>420</v>
      </c>
      <c r="D22" s="15" t="s">
        <v>484</v>
      </c>
      <c r="E22" s="15" t="s">
        <v>443</v>
      </c>
    </row>
    <row r="23">
      <c r="A23" s="14">
        <v>43749.36716695601</v>
      </c>
      <c r="B23" s="15" t="s">
        <v>486</v>
      </c>
      <c r="C23" s="15" t="s">
        <v>487</v>
      </c>
      <c r="D23" s="15" t="s">
        <v>488</v>
      </c>
      <c r="E23" s="15" t="s">
        <v>461</v>
      </c>
    </row>
    <row r="24">
      <c r="A24" s="14">
        <v>43749.3671731713</v>
      </c>
      <c r="B24" s="15" t="s">
        <v>419</v>
      </c>
      <c r="C24" s="15" t="s">
        <v>348</v>
      </c>
      <c r="D24" s="15" t="s">
        <v>491</v>
      </c>
      <c r="E24" s="15" t="s">
        <v>461</v>
      </c>
    </row>
    <row r="25">
      <c r="A25" s="14">
        <v>43749.36758777778</v>
      </c>
      <c r="B25" s="15" t="s">
        <v>493</v>
      </c>
      <c r="C25" s="15" t="s">
        <v>494</v>
      </c>
      <c r="D25" s="15" t="s">
        <v>495</v>
      </c>
      <c r="E25" s="15" t="s">
        <v>461</v>
      </c>
    </row>
    <row r="26">
      <c r="A26" s="14">
        <v>43749.367598310186</v>
      </c>
      <c r="B26" s="15" t="s">
        <v>496</v>
      </c>
      <c r="C26" s="15" t="s">
        <v>497</v>
      </c>
      <c r="D26" s="15" t="s">
        <v>498</v>
      </c>
      <c r="E26" s="15" t="s">
        <v>452</v>
      </c>
    </row>
    <row r="27">
      <c r="A27" s="14">
        <v>43749.36766667824</v>
      </c>
      <c r="B27" s="15" t="s">
        <v>499</v>
      </c>
      <c r="C27" s="15" t="s">
        <v>368</v>
      </c>
      <c r="D27" s="15" t="s">
        <v>500</v>
      </c>
      <c r="E27" s="15" t="s">
        <v>454</v>
      </c>
    </row>
    <row r="28">
      <c r="A28" s="14">
        <v>43749.36775269676</v>
      </c>
      <c r="B28" s="15" t="s">
        <v>501</v>
      </c>
      <c r="C28" s="15" t="s">
        <v>502</v>
      </c>
      <c r="D28" s="15" t="s">
        <v>503</v>
      </c>
      <c r="E28" s="15" t="s">
        <v>461</v>
      </c>
    </row>
    <row r="29">
      <c r="A29" s="14">
        <v>43749.36781604167</v>
      </c>
      <c r="B29" s="15" t="s">
        <v>194</v>
      </c>
      <c r="C29" s="15" t="s">
        <v>418</v>
      </c>
      <c r="D29" s="15" t="s">
        <v>504</v>
      </c>
      <c r="E29" s="15" t="s">
        <v>443</v>
      </c>
    </row>
    <row r="30">
      <c r="A30" s="14">
        <v>43749.36789122685</v>
      </c>
      <c r="B30" s="15" t="s">
        <v>505</v>
      </c>
      <c r="C30" s="15" t="s">
        <v>394</v>
      </c>
      <c r="D30" s="15" t="s">
        <v>506</v>
      </c>
      <c r="E30" s="15" t="s">
        <v>461</v>
      </c>
    </row>
    <row r="31">
      <c r="A31" s="14">
        <v>43749.36792215278</v>
      </c>
      <c r="B31" s="15" t="s">
        <v>507</v>
      </c>
      <c r="C31" s="15" t="s">
        <v>395</v>
      </c>
      <c r="D31" s="15" t="s">
        <v>508</v>
      </c>
      <c r="E31" s="15" t="s">
        <v>443</v>
      </c>
    </row>
    <row r="32">
      <c r="A32" s="14">
        <v>43749.36797355324</v>
      </c>
      <c r="B32" s="15" t="s">
        <v>510</v>
      </c>
      <c r="C32" s="15" t="s">
        <v>511</v>
      </c>
      <c r="D32" s="15" t="s">
        <v>512</v>
      </c>
      <c r="E32" s="19">
        <v>0.0</v>
      </c>
    </row>
    <row r="33">
      <c r="A33" s="14">
        <v>43749.36801</v>
      </c>
      <c r="B33" s="15" t="s">
        <v>186</v>
      </c>
      <c r="C33" s="15" t="s">
        <v>448</v>
      </c>
      <c r="D33" s="15" t="s">
        <v>516</v>
      </c>
      <c r="E33" s="15" t="s">
        <v>454</v>
      </c>
    </row>
    <row r="34">
      <c r="A34" s="14">
        <v>43749.36803416666</v>
      </c>
      <c r="B34" s="15" t="s">
        <v>303</v>
      </c>
      <c r="C34" s="15" t="s">
        <v>517</v>
      </c>
      <c r="D34" s="15" t="s">
        <v>518</v>
      </c>
      <c r="E34" s="19">
        <v>0.0</v>
      </c>
    </row>
    <row r="35">
      <c r="A35" s="14">
        <v>43749.36820334491</v>
      </c>
      <c r="B35" s="15" t="s">
        <v>519</v>
      </c>
      <c r="C35" s="15" t="s">
        <v>520</v>
      </c>
      <c r="D35" s="15" t="s">
        <v>521</v>
      </c>
      <c r="E35" s="15" t="s">
        <v>443</v>
      </c>
    </row>
    <row r="36">
      <c r="A36" s="14">
        <v>43749.368425520835</v>
      </c>
      <c r="B36" s="15" t="s">
        <v>522</v>
      </c>
      <c r="C36" s="15" t="s">
        <v>198</v>
      </c>
      <c r="D36" s="15" t="s">
        <v>523</v>
      </c>
      <c r="E36" s="15" t="s">
        <v>454</v>
      </c>
    </row>
    <row r="37">
      <c r="A37" s="14">
        <v>43749.36849728009</v>
      </c>
      <c r="B37" s="15" t="s">
        <v>229</v>
      </c>
      <c r="C37" s="15" t="s">
        <v>369</v>
      </c>
      <c r="D37" s="15" t="s">
        <v>525</v>
      </c>
      <c r="E37" s="15" t="s">
        <v>452</v>
      </c>
    </row>
    <row r="38">
      <c r="A38" s="14">
        <v>43749.36851234954</v>
      </c>
      <c r="B38" s="15" t="s">
        <v>136</v>
      </c>
      <c r="C38" s="15" t="s">
        <v>526</v>
      </c>
      <c r="D38" s="15" t="s">
        <v>527</v>
      </c>
      <c r="E38" s="15" t="s">
        <v>454</v>
      </c>
    </row>
    <row r="39">
      <c r="A39" s="14">
        <v>43749.36851623842</v>
      </c>
      <c r="B39" s="15" t="s">
        <v>325</v>
      </c>
      <c r="C39" s="15" t="s">
        <v>528</v>
      </c>
      <c r="D39" s="15" t="s">
        <v>529</v>
      </c>
      <c r="E39" s="15" t="s">
        <v>454</v>
      </c>
    </row>
    <row r="40">
      <c r="A40" s="14">
        <v>43749.368638831016</v>
      </c>
      <c r="B40" s="15" t="s">
        <v>336</v>
      </c>
      <c r="C40" s="15" t="s">
        <v>530</v>
      </c>
      <c r="D40" s="15" t="s">
        <v>531</v>
      </c>
      <c r="E40" s="15" t="s">
        <v>461</v>
      </c>
    </row>
    <row r="41">
      <c r="A41" s="14">
        <v>43749.36895939815</v>
      </c>
      <c r="B41" s="15" t="s">
        <v>532</v>
      </c>
      <c r="C41" s="15" t="s">
        <v>533</v>
      </c>
      <c r="D41" s="15" t="s">
        <v>534</v>
      </c>
      <c r="E41" s="15" t="s">
        <v>461</v>
      </c>
    </row>
    <row r="42">
      <c r="A42" s="14">
        <v>43749.369017812496</v>
      </c>
      <c r="B42" s="15" t="s">
        <v>332</v>
      </c>
      <c r="C42" s="15" t="s">
        <v>535</v>
      </c>
      <c r="D42" s="15" t="s">
        <v>536</v>
      </c>
      <c r="E42" s="15" t="s">
        <v>443</v>
      </c>
    </row>
    <row r="43">
      <c r="A43" s="14">
        <v>43749.369021562496</v>
      </c>
      <c r="B43" s="15" t="s">
        <v>538</v>
      </c>
      <c r="C43" s="15" t="s">
        <v>428</v>
      </c>
      <c r="D43" s="15" t="s">
        <v>541</v>
      </c>
      <c r="E43" s="15" t="s">
        <v>443</v>
      </c>
    </row>
    <row r="44">
      <c r="A44" s="14">
        <v>43749.36917922454</v>
      </c>
      <c r="B44" s="15" t="s">
        <v>543</v>
      </c>
      <c r="C44" s="15" t="s">
        <v>255</v>
      </c>
      <c r="D44" s="15" t="s">
        <v>544</v>
      </c>
      <c r="E44" s="15" t="s">
        <v>443</v>
      </c>
    </row>
    <row r="45">
      <c r="A45" s="14">
        <v>43749.369184814816</v>
      </c>
      <c r="B45" s="15" t="s">
        <v>546</v>
      </c>
      <c r="C45" s="15" t="s">
        <v>547</v>
      </c>
      <c r="D45" s="15" t="s">
        <v>548</v>
      </c>
      <c r="E45" s="15" t="s">
        <v>438</v>
      </c>
    </row>
    <row r="46">
      <c r="A46" s="14">
        <v>43749.369222187495</v>
      </c>
      <c r="B46" s="15" t="s">
        <v>549</v>
      </c>
      <c r="C46" s="15" t="s">
        <v>550</v>
      </c>
      <c r="D46" s="15" t="s">
        <v>551</v>
      </c>
      <c r="E46" s="15" t="s">
        <v>452</v>
      </c>
    </row>
    <row r="47">
      <c r="A47" s="14">
        <v>43749.36925978009</v>
      </c>
      <c r="B47" s="15" t="s">
        <v>552</v>
      </c>
      <c r="C47" s="15" t="s">
        <v>553</v>
      </c>
      <c r="D47" s="15" t="s">
        <v>554</v>
      </c>
      <c r="E47" s="15" t="s">
        <v>438</v>
      </c>
    </row>
    <row r="48">
      <c r="A48" s="14">
        <v>43749.36930917824</v>
      </c>
      <c r="B48" s="15" t="s">
        <v>306</v>
      </c>
      <c r="C48" s="15" t="s">
        <v>307</v>
      </c>
      <c r="D48" s="15" t="s">
        <v>555</v>
      </c>
      <c r="E48" s="15" t="s">
        <v>452</v>
      </c>
    </row>
    <row r="49">
      <c r="A49" s="14">
        <v>43749.36932099537</v>
      </c>
      <c r="B49" s="15" t="s">
        <v>556</v>
      </c>
      <c r="C49" s="15" t="s">
        <v>557</v>
      </c>
      <c r="D49" s="15" t="s">
        <v>558</v>
      </c>
    </row>
    <row r="50">
      <c r="A50" s="14">
        <v>43749.36933541667</v>
      </c>
      <c r="B50" s="15" t="s">
        <v>219</v>
      </c>
      <c r="C50" s="15" t="s">
        <v>509</v>
      </c>
      <c r="D50" s="15" t="s">
        <v>559</v>
      </c>
      <c r="E50" s="15" t="s">
        <v>452</v>
      </c>
    </row>
    <row r="51">
      <c r="A51" s="14">
        <v>43749.36941824074</v>
      </c>
      <c r="B51" s="15" t="s">
        <v>560</v>
      </c>
      <c r="C51" s="15" t="s">
        <v>561</v>
      </c>
      <c r="D51" s="15" t="s">
        <v>551</v>
      </c>
      <c r="E51" s="15" t="s">
        <v>452</v>
      </c>
    </row>
    <row r="52">
      <c r="A52" s="14">
        <v>43749.36953704861</v>
      </c>
      <c r="B52" s="15" t="s">
        <v>562</v>
      </c>
      <c r="C52" s="15" t="s">
        <v>563</v>
      </c>
      <c r="D52" s="15" t="s">
        <v>564</v>
      </c>
      <c r="E52" s="15" t="s">
        <v>454</v>
      </c>
    </row>
    <row r="53">
      <c r="A53" s="14">
        <v>43749.36957378472</v>
      </c>
      <c r="B53" s="15" t="s">
        <v>249</v>
      </c>
      <c r="C53" s="15" t="s">
        <v>565</v>
      </c>
      <c r="D53" s="15" t="s">
        <v>566</v>
      </c>
      <c r="E53" s="15" t="s">
        <v>454</v>
      </c>
    </row>
    <row r="54">
      <c r="A54" s="14">
        <v>43749.369672685185</v>
      </c>
      <c r="B54" s="15" t="s">
        <v>567</v>
      </c>
      <c r="C54" s="15" t="s">
        <v>382</v>
      </c>
      <c r="D54" s="15" t="s">
        <v>568</v>
      </c>
      <c r="E54" s="15" t="s">
        <v>461</v>
      </c>
    </row>
    <row r="55">
      <c r="A55" s="14">
        <v>43749.369704247685</v>
      </c>
      <c r="B55" s="15" t="s">
        <v>569</v>
      </c>
      <c r="C55" s="15" t="s">
        <v>570</v>
      </c>
      <c r="D55" s="15" t="s">
        <v>571</v>
      </c>
      <c r="E55" s="15" t="s">
        <v>452</v>
      </c>
    </row>
    <row r="56">
      <c r="A56" s="14">
        <v>43749.369730763894</v>
      </c>
      <c r="B56" s="15" t="s">
        <v>572</v>
      </c>
      <c r="C56" s="15" t="s">
        <v>573</v>
      </c>
      <c r="D56" s="15" t="s">
        <v>574</v>
      </c>
      <c r="E56" s="15" t="s">
        <v>452</v>
      </c>
    </row>
    <row r="57">
      <c r="A57" s="14">
        <v>43749.36995813657</v>
      </c>
      <c r="B57" s="15" t="s">
        <v>575</v>
      </c>
      <c r="C57" s="15" t="s">
        <v>576</v>
      </c>
      <c r="D57" s="15" t="s">
        <v>577</v>
      </c>
      <c r="E57" s="15" t="s">
        <v>461</v>
      </c>
    </row>
    <row r="58">
      <c r="A58" s="14">
        <v>43749.370023298616</v>
      </c>
      <c r="B58" s="15" t="s">
        <v>581</v>
      </c>
      <c r="C58" s="15" t="s">
        <v>583</v>
      </c>
      <c r="D58" s="15" t="s">
        <v>585</v>
      </c>
      <c r="E58" s="15" t="s">
        <v>454</v>
      </c>
    </row>
    <row r="59">
      <c r="A59" s="14">
        <v>43749.37019751157</v>
      </c>
      <c r="B59" s="15" t="s">
        <v>589</v>
      </c>
      <c r="C59" s="15" t="s">
        <v>424</v>
      </c>
      <c r="D59" s="15" t="s">
        <v>590</v>
      </c>
      <c r="E59" s="15" t="s">
        <v>452</v>
      </c>
    </row>
    <row r="60">
      <c r="A60" s="14">
        <v>43749.37058091435</v>
      </c>
      <c r="B60" s="15" t="s">
        <v>591</v>
      </c>
      <c r="C60" s="15" t="s">
        <v>592</v>
      </c>
      <c r="D60" s="15" t="s">
        <v>593</v>
      </c>
      <c r="E60" s="15" t="s">
        <v>454</v>
      </c>
    </row>
    <row r="61">
      <c r="A61" s="14">
        <v>43749.37082315973</v>
      </c>
      <c r="B61" s="15" t="s">
        <v>594</v>
      </c>
      <c r="C61" s="15" t="s">
        <v>596</v>
      </c>
      <c r="D61" s="15" t="s">
        <v>597</v>
      </c>
      <c r="E61" s="15" t="s">
        <v>438</v>
      </c>
    </row>
    <row r="62">
      <c r="A62" s="14">
        <v>43749.37089709491</v>
      </c>
      <c r="B62" s="15" t="s">
        <v>598</v>
      </c>
      <c r="C62" s="15" t="s">
        <v>599</v>
      </c>
      <c r="D62" s="15" t="s">
        <v>600</v>
      </c>
      <c r="E62" s="15" t="s">
        <v>452</v>
      </c>
    </row>
    <row r="63">
      <c r="A63" s="14">
        <v>43749.37095304398</v>
      </c>
      <c r="B63" s="15" t="s">
        <v>344</v>
      </c>
      <c r="C63" s="15" t="s">
        <v>601</v>
      </c>
      <c r="D63" s="15" t="s">
        <v>602</v>
      </c>
      <c r="E63" s="15" t="s">
        <v>454</v>
      </c>
    </row>
    <row r="64">
      <c r="A64" s="14">
        <v>43749.37097121528</v>
      </c>
      <c r="B64" s="15" t="s">
        <v>603</v>
      </c>
      <c r="C64" s="15" t="s">
        <v>604</v>
      </c>
      <c r="D64" s="15" t="s">
        <v>605</v>
      </c>
      <c r="E64" s="15" t="s">
        <v>452</v>
      </c>
    </row>
    <row r="65">
      <c r="A65" s="14">
        <v>43749.37131756944</v>
      </c>
      <c r="B65" s="15" t="s">
        <v>606</v>
      </c>
      <c r="C65" s="15" t="s">
        <v>456</v>
      </c>
      <c r="D65" s="15" t="s">
        <v>607</v>
      </c>
      <c r="E65" s="15" t="s">
        <v>461</v>
      </c>
    </row>
    <row r="66">
      <c r="A66" s="14">
        <v>43749.37160824074</v>
      </c>
      <c r="B66" s="15" t="s">
        <v>608</v>
      </c>
      <c r="C66" s="15" t="s">
        <v>609</v>
      </c>
      <c r="D66" s="15" t="s">
        <v>610</v>
      </c>
      <c r="E66" s="15" t="s">
        <v>438</v>
      </c>
    </row>
    <row r="67">
      <c r="A67" s="14">
        <v>43749.371709444444</v>
      </c>
      <c r="B67" s="15" t="s">
        <v>611</v>
      </c>
      <c r="C67" s="15" t="s">
        <v>412</v>
      </c>
      <c r="D67" s="15" t="s">
        <v>612</v>
      </c>
      <c r="E67" s="15" t="s">
        <v>452</v>
      </c>
    </row>
    <row r="68">
      <c r="A68" s="14">
        <v>43749.371736493056</v>
      </c>
      <c r="B68" s="15" t="s">
        <v>190</v>
      </c>
      <c r="C68" s="15" t="s">
        <v>613</v>
      </c>
      <c r="D68" s="15" t="s">
        <v>614</v>
      </c>
      <c r="E68" s="15" t="s">
        <v>438</v>
      </c>
    </row>
    <row r="69">
      <c r="A69" s="14">
        <v>43749.37199840278</v>
      </c>
      <c r="B69" s="15" t="s">
        <v>615</v>
      </c>
      <c r="C69" s="15" t="s">
        <v>616</v>
      </c>
      <c r="D69" s="15" t="s">
        <v>617</v>
      </c>
      <c r="E69" s="15" t="s">
        <v>454</v>
      </c>
    </row>
    <row r="70">
      <c r="A70" s="14">
        <v>43749.372005972225</v>
      </c>
      <c r="B70" s="15" t="s">
        <v>243</v>
      </c>
      <c r="C70" s="15" t="s">
        <v>619</v>
      </c>
      <c r="D70" s="15" t="s">
        <v>620</v>
      </c>
      <c r="E70" s="15" t="s">
        <v>454</v>
      </c>
    </row>
    <row r="71">
      <c r="A71" s="14">
        <v>43749.37222888889</v>
      </c>
      <c r="B71" s="15" t="s">
        <v>621</v>
      </c>
      <c r="C71" s="15" t="s">
        <v>545</v>
      </c>
      <c r="D71" s="15" t="s">
        <v>622</v>
      </c>
      <c r="E71" s="15" t="s">
        <v>452</v>
      </c>
    </row>
    <row r="72">
      <c r="A72" s="14">
        <v>43749.372283379635</v>
      </c>
      <c r="B72" s="15" t="s">
        <v>225</v>
      </c>
      <c r="C72" s="15" t="s">
        <v>406</v>
      </c>
      <c r="D72" s="15" t="s">
        <v>623</v>
      </c>
      <c r="E72" s="15" t="s">
        <v>438</v>
      </c>
    </row>
    <row r="73">
      <c r="A73" s="14">
        <v>43749.37254466435</v>
      </c>
      <c r="B73" s="15" t="s">
        <v>276</v>
      </c>
      <c r="C73" s="15" t="s">
        <v>626</v>
      </c>
      <c r="D73" s="15" t="s">
        <v>627</v>
      </c>
      <c r="E73" s="15" t="s">
        <v>438</v>
      </c>
    </row>
    <row r="74">
      <c r="A74" s="14">
        <v>43749.37261938657</v>
      </c>
      <c r="B74" s="15" t="s">
        <v>629</v>
      </c>
      <c r="C74" s="15" t="s">
        <v>630</v>
      </c>
      <c r="D74" s="15" t="s">
        <v>631</v>
      </c>
      <c r="E74" s="15" t="s">
        <v>438</v>
      </c>
    </row>
    <row r="75">
      <c r="A75" s="14">
        <v>43749.37305710648</v>
      </c>
      <c r="B75" s="15" t="s">
        <v>632</v>
      </c>
      <c r="C75" s="15" t="s">
        <v>633</v>
      </c>
      <c r="D75" s="15" t="s">
        <v>634</v>
      </c>
      <c r="E75" s="15" t="s">
        <v>438</v>
      </c>
    </row>
    <row r="76">
      <c r="A76" s="14">
        <v>43749.374033078704</v>
      </c>
      <c r="B76" s="15" t="s">
        <v>635</v>
      </c>
      <c r="C76" s="15" t="s">
        <v>485</v>
      </c>
      <c r="D76" s="15" t="s">
        <v>636</v>
      </c>
      <c r="E76" s="15" t="s">
        <v>454</v>
      </c>
    </row>
    <row r="77">
      <c r="A77" s="14">
        <v>43749.38133391204</v>
      </c>
      <c r="B77" s="15" t="s">
        <v>637</v>
      </c>
      <c r="C77" s="15" t="s">
        <v>355</v>
      </c>
      <c r="D77" s="15" t="s">
        <v>638</v>
      </c>
      <c r="E77" s="15" t="s">
        <v>438</v>
      </c>
    </row>
    <row r="78">
      <c r="A78" s="14">
        <v>43749.382033263886</v>
      </c>
      <c r="B78" s="15" t="s">
        <v>322</v>
      </c>
      <c r="C78" s="15" t="s">
        <v>595</v>
      </c>
      <c r="D78" s="15" t="s">
        <v>639</v>
      </c>
      <c r="E78" s="15" t="s">
        <v>461</v>
      </c>
    </row>
    <row r="79">
      <c r="A79" s="14">
        <v>43749.38941837963</v>
      </c>
      <c r="B79" s="15" t="s">
        <v>640</v>
      </c>
      <c r="C79" s="15" t="s">
        <v>641</v>
      </c>
      <c r="D79" s="15" t="s">
        <v>642</v>
      </c>
      <c r="E79" s="19">
        <v>0.0</v>
      </c>
    </row>
    <row r="80">
      <c r="A80" s="14">
        <v>43749.394114780094</v>
      </c>
      <c r="B80" s="15" t="s">
        <v>212</v>
      </c>
      <c r="C80" s="15" t="s">
        <v>643</v>
      </c>
      <c r="D80" s="15" t="s">
        <v>644</v>
      </c>
      <c r="E80" s="15" t="s">
        <v>461</v>
      </c>
    </row>
    <row r="81">
      <c r="A81" s="14">
        <v>43749.40823991898</v>
      </c>
      <c r="B81" s="15" t="s">
        <v>197</v>
      </c>
      <c r="C81" s="15" t="s">
        <v>199</v>
      </c>
      <c r="D81" s="15" t="s">
        <v>645</v>
      </c>
      <c r="E81" s="15" t="s">
        <v>438</v>
      </c>
    </row>
    <row r="82">
      <c r="A82" s="14">
        <v>43749.55200059028</v>
      </c>
      <c r="B82" s="15" t="s">
        <v>646</v>
      </c>
      <c r="C82" s="15" t="s">
        <v>647</v>
      </c>
      <c r="D82" s="15" t="s">
        <v>648</v>
      </c>
      <c r="E82" s="15" t="s">
        <v>454</v>
      </c>
    </row>
    <row r="83">
      <c r="A83" s="14">
        <v>43749.644750694446</v>
      </c>
      <c r="B83" s="15" t="s">
        <v>649</v>
      </c>
      <c r="C83" s="15" t="s">
        <v>237</v>
      </c>
      <c r="D83" s="15" t="s">
        <v>650</v>
      </c>
      <c r="E83" s="15" t="s">
        <v>438</v>
      </c>
    </row>
    <row r="84">
      <c r="A84" s="14">
        <v>43752.95589009259</v>
      </c>
      <c r="B84" s="15" t="s">
        <v>651</v>
      </c>
      <c r="C84" s="15" t="s">
        <v>404</v>
      </c>
      <c r="D84" s="15" t="s">
        <v>652</v>
      </c>
      <c r="E84" s="15" t="s">
        <v>454</v>
      </c>
    </row>
    <row r="85">
      <c r="A85" s="14">
        <v>43752.958742476854</v>
      </c>
      <c r="B85" s="15" t="s">
        <v>653</v>
      </c>
      <c r="C85" s="15" t="s">
        <v>654</v>
      </c>
      <c r="D85" s="15" t="s">
        <v>508</v>
      </c>
      <c r="E85" s="15" t="s">
        <v>443</v>
      </c>
    </row>
    <row r="86">
      <c r="A86" s="14">
        <v>43754.865542430554</v>
      </c>
      <c r="B86" s="15" t="s">
        <v>655</v>
      </c>
      <c r="C86" s="15" t="s">
        <v>656</v>
      </c>
      <c r="D86" s="15" t="s">
        <v>577</v>
      </c>
      <c r="E86" s="15" t="s">
        <v>461</v>
      </c>
    </row>
    <row r="87">
      <c r="A87" s="14">
        <v>43754.90827078704</v>
      </c>
      <c r="B87" s="15" t="s">
        <v>309</v>
      </c>
      <c r="C87" s="15" t="s">
        <v>618</v>
      </c>
      <c r="D87" s="15" t="s">
        <v>657</v>
      </c>
      <c r="E87" s="15" t="s">
        <v>461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c r="B1" s="21"/>
      <c r="F1" s="15"/>
      <c r="G1" s="15"/>
      <c r="H1" s="15" t="s">
        <v>662</v>
      </c>
      <c r="L1" s="15" t="s">
        <v>664</v>
      </c>
      <c r="M1" s="15" t="s">
        <v>666</v>
      </c>
    </row>
    <row r="2">
      <c r="A2" s="20">
        <f t="shared" ref="A2:A20" si="1">E2</f>
        <v>4.766233766</v>
      </c>
      <c r="B2" s="22" t="s">
        <v>179</v>
      </c>
      <c r="C2" s="18">
        <f>sumif(Checklist!A:A,B2,Checklist!D:D)</f>
        <v>367</v>
      </c>
      <c r="D2" s="18">
        <f>countifs(Checklist!A:A,B2,Checklist!D:D,"&lt;&gt;")</f>
        <v>77</v>
      </c>
      <c r="E2" s="18">
        <f t="shared" ref="E2:E20" si="2">C2/D2</f>
        <v>4.766233766</v>
      </c>
      <c r="F2" s="15">
        <v>9.5</v>
      </c>
      <c r="G2" s="15">
        <v>4.0</v>
      </c>
      <c r="H2" s="18">
        <f t="shared" ref="H2:H20" si="3">G2/E2*10</f>
        <v>8.392370572</v>
      </c>
      <c r="I2" s="18">
        <f t="shared" ref="I2:I20" si="4">round(average(F2,H2)/0.5,0)*0.5</f>
        <v>9</v>
      </c>
      <c r="J2" s="18">
        <f>sumif(Checklist!A:A,B2,Checklist!AW:AW)</f>
        <v>669.06</v>
      </c>
      <c r="K2" s="18">
        <f>COUNTIFS(Checklist!A:A,B2,Checklist!AW:AW,"&lt;&gt;")</f>
        <v>82</v>
      </c>
      <c r="L2" s="18">
        <f t="shared" ref="L2:L20" si="5">J2/K2</f>
        <v>8.159268293</v>
      </c>
      <c r="M2" s="18">
        <f t="shared" ref="M2:M20" si="6">average(H2,L2)</f>
        <v>8.275819432</v>
      </c>
      <c r="N2" s="18">
        <f t="shared" ref="N2:N20" si="7">round(M2/0.5,0)*0.5</f>
        <v>8.5</v>
      </c>
    </row>
    <row r="3">
      <c r="A3" s="20">
        <f t="shared" si="1"/>
        <v>6.555555556</v>
      </c>
      <c r="B3" s="23" t="s">
        <v>244</v>
      </c>
      <c r="C3" s="18">
        <f>sumif(Checklist!A:A,B3,Checklist!D:D)</f>
        <v>531</v>
      </c>
      <c r="D3" s="18">
        <f>countifs(Checklist!A:A,B3,Checklist!D:D,"&lt;&gt;")</f>
        <v>81</v>
      </c>
      <c r="E3" s="18">
        <f t="shared" si="2"/>
        <v>6.555555556</v>
      </c>
      <c r="F3" s="15">
        <v>9.0</v>
      </c>
      <c r="G3" s="15">
        <v>4.0</v>
      </c>
      <c r="H3" s="18">
        <f t="shared" si="3"/>
        <v>6.101694915</v>
      </c>
      <c r="I3" s="18">
        <f t="shared" si="4"/>
        <v>7.5</v>
      </c>
      <c r="J3" s="18">
        <f>sumif(Checklist!A:A,B3,Checklist!AW:AW)</f>
        <v>674</v>
      </c>
      <c r="K3" s="18">
        <f>COUNTIFS(Checklist!A:A,B3,Checklist!AW:AW,"&lt;&gt;")</f>
        <v>85</v>
      </c>
      <c r="L3" s="18">
        <f t="shared" si="5"/>
        <v>7.929411765</v>
      </c>
      <c r="M3" s="18">
        <f t="shared" si="6"/>
        <v>7.01555334</v>
      </c>
      <c r="N3" s="18">
        <f t="shared" si="7"/>
        <v>7</v>
      </c>
    </row>
    <row r="4">
      <c r="A4" s="20">
        <f t="shared" si="1"/>
        <v>6.922077922</v>
      </c>
      <c r="B4" s="24" t="s">
        <v>252</v>
      </c>
      <c r="C4" s="18">
        <f>sumif(Checklist!A:A,B4,Checklist!D:D)</f>
        <v>533</v>
      </c>
      <c r="D4" s="18">
        <f>countifs(Checklist!A:A,B4,Checklist!D:D,"&lt;&gt;")</f>
        <v>77</v>
      </c>
      <c r="E4" s="18">
        <f t="shared" si="2"/>
        <v>6.922077922</v>
      </c>
      <c r="F4" s="15">
        <v>9.0</v>
      </c>
      <c r="G4" s="15">
        <v>4.0</v>
      </c>
      <c r="H4" s="18">
        <f t="shared" si="3"/>
        <v>5.778611632</v>
      </c>
      <c r="I4" s="18">
        <f t="shared" si="4"/>
        <v>7.5</v>
      </c>
      <c r="J4" s="18">
        <f>sumif(Checklist!A:A,B4,Checklist!AW:AW)</f>
        <v>626.9</v>
      </c>
      <c r="K4" s="18">
        <f>COUNTIFS(Checklist!A:A,B4,Checklist!AW:AW,"&lt;&gt;")</f>
        <v>80</v>
      </c>
      <c r="L4" s="18">
        <f t="shared" si="5"/>
        <v>7.83625</v>
      </c>
      <c r="M4" s="18">
        <f t="shared" si="6"/>
        <v>6.807430816</v>
      </c>
      <c r="N4" s="18">
        <f t="shared" si="7"/>
        <v>7</v>
      </c>
    </row>
    <row r="5">
      <c r="A5" s="20">
        <f t="shared" si="1"/>
        <v>7.142857143</v>
      </c>
      <c r="B5" s="25" t="s">
        <v>220</v>
      </c>
      <c r="C5" s="18">
        <f>sumif(Checklist!A:A,B5,Checklist!D:D)</f>
        <v>550</v>
      </c>
      <c r="D5" s="18">
        <f>countifs(Checklist!A:A,B5,Checklist!D:D,"&lt;&gt;")</f>
        <v>77</v>
      </c>
      <c r="E5" s="18">
        <f t="shared" si="2"/>
        <v>7.142857143</v>
      </c>
      <c r="F5" s="15">
        <v>8.5</v>
      </c>
      <c r="G5" s="15">
        <v>4.0</v>
      </c>
      <c r="H5" s="18">
        <f t="shared" si="3"/>
        <v>5.6</v>
      </c>
      <c r="I5" s="18">
        <f t="shared" si="4"/>
        <v>7</v>
      </c>
      <c r="J5" s="18">
        <f>sumif(Checklist!A:A,B5,Checklist!AW:AW)</f>
        <v>671</v>
      </c>
      <c r="K5" s="18">
        <f>COUNTIFS(Checklist!A:A,B5,Checklist!AW:AW,"&lt;&gt;")</f>
        <v>82</v>
      </c>
      <c r="L5" s="18">
        <f t="shared" si="5"/>
        <v>8.182926829</v>
      </c>
      <c r="M5" s="18">
        <f t="shared" si="6"/>
        <v>6.891463415</v>
      </c>
      <c r="N5" s="18">
        <f t="shared" si="7"/>
        <v>7</v>
      </c>
    </row>
    <row r="6">
      <c r="A6" s="20">
        <f t="shared" si="1"/>
        <v>7.567567568</v>
      </c>
      <c r="B6" s="26" t="s">
        <v>234</v>
      </c>
      <c r="C6" s="18">
        <f>sumif(Checklist!A:A,B6,Checklist!D:D)</f>
        <v>560</v>
      </c>
      <c r="D6" s="18">
        <f>countifs(Checklist!A:A,B6,Checklist!D:D,"&lt;&gt;")</f>
        <v>74</v>
      </c>
      <c r="E6" s="18">
        <f t="shared" si="2"/>
        <v>7.567567568</v>
      </c>
      <c r="F6" s="15">
        <v>8.5</v>
      </c>
      <c r="G6" s="15">
        <v>4.0</v>
      </c>
      <c r="H6" s="18">
        <f t="shared" si="3"/>
        <v>5.285714286</v>
      </c>
      <c r="I6" s="18">
        <f t="shared" si="4"/>
        <v>7</v>
      </c>
      <c r="J6" s="18">
        <f>sumif(Checklist!A:A,B6,Checklist!AW:AW)</f>
        <v>645.7</v>
      </c>
      <c r="K6" s="18">
        <f>COUNTIFS(Checklist!A:A,B6,Checklist!AW:AW,"&lt;&gt;")</f>
        <v>81</v>
      </c>
      <c r="L6" s="18">
        <f t="shared" si="5"/>
        <v>7.971604938</v>
      </c>
      <c r="M6" s="18">
        <f t="shared" si="6"/>
        <v>6.628659612</v>
      </c>
      <c r="N6" s="18">
        <f t="shared" si="7"/>
        <v>6.5</v>
      </c>
    </row>
    <row r="7">
      <c r="A7" s="20">
        <f t="shared" si="1"/>
        <v>7.518987342</v>
      </c>
      <c r="B7" s="27" t="s">
        <v>226</v>
      </c>
      <c r="C7" s="18">
        <f>sumif(Checklist!A:A,B7,Checklist!D:D)</f>
        <v>594</v>
      </c>
      <c r="D7" s="18">
        <f>countifs(Checklist!A:A,B7,Checklist!D:D,"&lt;&gt;")</f>
        <v>79</v>
      </c>
      <c r="E7" s="18">
        <f t="shared" si="2"/>
        <v>7.518987342</v>
      </c>
      <c r="F7" s="15">
        <v>8.5</v>
      </c>
      <c r="G7" s="15">
        <v>4.0</v>
      </c>
      <c r="H7" s="18">
        <f t="shared" si="3"/>
        <v>5.31986532</v>
      </c>
      <c r="I7" s="18">
        <f t="shared" si="4"/>
        <v>7</v>
      </c>
      <c r="J7" s="18">
        <f>sumif(Checklist!A:A,B7,Checklist!AW:AW)</f>
        <v>674.02</v>
      </c>
      <c r="K7" s="18">
        <f>COUNTIFS(Checklist!A:A,B7,Checklist!AW:AW,"&lt;&gt;")</f>
        <v>84</v>
      </c>
      <c r="L7" s="18">
        <f t="shared" si="5"/>
        <v>8.024047619</v>
      </c>
      <c r="M7" s="18">
        <f t="shared" si="6"/>
        <v>6.671956469</v>
      </c>
      <c r="N7" s="18">
        <f t="shared" si="7"/>
        <v>6.5</v>
      </c>
    </row>
    <row r="8">
      <c r="A8" s="20">
        <f t="shared" si="1"/>
        <v>8.480519481</v>
      </c>
      <c r="B8" s="24" t="s">
        <v>138</v>
      </c>
      <c r="C8" s="18">
        <f>sumif(Checklist!A:A,B8,Checklist!D:D)</f>
        <v>653</v>
      </c>
      <c r="D8" s="18">
        <f>countifs(Checklist!A:A,B8,Checklist!D:D,"&lt;&gt;")</f>
        <v>77</v>
      </c>
      <c r="E8" s="18">
        <f t="shared" si="2"/>
        <v>8.480519481</v>
      </c>
      <c r="F8" s="15">
        <v>8.0</v>
      </c>
      <c r="G8" s="15">
        <v>4.0</v>
      </c>
      <c r="H8" s="18">
        <f t="shared" si="3"/>
        <v>4.71669219</v>
      </c>
      <c r="I8" s="18">
        <f t="shared" si="4"/>
        <v>6.5</v>
      </c>
      <c r="J8" s="18">
        <f>sumif(Checklist!A:A,B8,Checklist!AW:AW)</f>
        <v>590.1</v>
      </c>
      <c r="K8" s="18">
        <f>COUNTIFS(Checklist!A:A,B8,Checklist!AW:AW,"&lt;&gt;")</f>
        <v>80</v>
      </c>
      <c r="L8" s="18">
        <f t="shared" si="5"/>
        <v>7.37625</v>
      </c>
      <c r="M8" s="18">
        <f t="shared" si="6"/>
        <v>6.046471095</v>
      </c>
      <c r="N8" s="18">
        <f t="shared" si="7"/>
        <v>6</v>
      </c>
    </row>
    <row r="9">
      <c r="A9" s="20">
        <f t="shared" si="1"/>
        <v>8.576923077</v>
      </c>
      <c r="B9" s="27" t="s">
        <v>239</v>
      </c>
      <c r="C9" s="18">
        <f>sumif(Checklist!A:A,B9,Checklist!D:D)</f>
        <v>669</v>
      </c>
      <c r="D9" s="18">
        <f>countifs(Checklist!A:A,B9,Checklist!D:D,"&lt;&gt;")</f>
        <v>78</v>
      </c>
      <c r="E9" s="18">
        <f t="shared" si="2"/>
        <v>8.576923077</v>
      </c>
      <c r="F9" s="15">
        <v>8.0</v>
      </c>
      <c r="G9" s="15">
        <v>4.0</v>
      </c>
      <c r="H9" s="18">
        <f t="shared" si="3"/>
        <v>4.66367713</v>
      </c>
      <c r="I9" s="18">
        <f t="shared" si="4"/>
        <v>6.5</v>
      </c>
      <c r="J9" s="18">
        <f>sumif(Checklist!A:A,B9,Checklist!AW:AW)</f>
        <v>600</v>
      </c>
      <c r="K9" s="18">
        <f>COUNTIFS(Checklist!A:A,B9,Checklist!AW:AW,"&lt;&gt;")</f>
        <v>79</v>
      </c>
      <c r="L9" s="18">
        <f t="shared" si="5"/>
        <v>7.594936709</v>
      </c>
      <c r="M9" s="18">
        <f t="shared" si="6"/>
        <v>6.129306919</v>
      </c>
      <c r="N9" s="18">
        <f t="shared" si="7"/>
        <v>6</v>
      </c>
    </row>
    <row r="10">
      <c r="A10" s="20">
        <f t="shared" si="1"/>
        <v>9.173333333</v>
      </c>
      <c r="B10" s="28" t="s">
        <v>140</v>
      </c>
      <c r="C10" s="18">
        <f>sumif(Checklist!A:A,B10,Checklist!D:D)</f>
        <v>688</v>
      </c>
      <c r="D10" s="18">
        <f>countifs(Checklist!A:A,B10,Checklist!D:D,"&lt;&gt;")</f>
        <v>75</v>
      </c>
      <c r="E10" s="18">
        <f t="shared" si="2"/>
        <v>9.173333333</v>
      </c>
      <c r="F10" s="15">
        <v>7.5</v>
      </c>
      <c r="G10" s="15">
        <v>4.0</v>
      </c>
      <c r="H10" s="18">
        <f t="shared" si="3"/>
        <v>4.360465116</v>
      </c>
      <c r="I10" s="18">
        <f t="shared" si="4"/>
        <v>6</v>
      </c>
      <c r="J10" s="18">
        <f>sumif(Checklist!A:A,B10,Checklist!AW:AW)</f>
        <v>619.55</v>
      </c>
      <c r="K10" s="18">
        <f>COUNTIFS(Checklist!A:A,B10,Checklist!AW:AW,"&lt;&gt;")</f>
        <v>82</v>
      </c>
      <c r="L10" s="18">
        <f t="shared" si="5"/>
        <v>7.555487805</v>
      </c>
      <c r="M10" s="18">
        <f t="shared" si="6"/>
        <v>5.957976461</v>
      </c>
      <c r="N10" s="18">
        <f t="shared" si="7"/>
        <v>6</v>
      </c>
    </row>
    <row r="11">
      <c r="A11" s="20">
        <f t="shared" si="1"/>
        <v>9.142857143</v>
      </c>
      <c r="B11" s="29" t="s">
        <v>206</v>
      </c>
      <c r="C11" s="18">
        <f>sumif(Checklist!A:A,B11,Checklist!D:D)</f>
        <v>704</v>
      </c>
      <c r="D11" s="18">
        <f>countifs(Checklist!A:A,B11,Checklist!D:D,"&lt;&gt;")</f>
        <v>77</v>
      </c>
      <c r="E11" s="18">
        <f t="shared" si="2"/>
        <v>9.142857143</v>
      </c>
      <c r="F11" s="15">
        <v>7.5</v>
      </c>
      <c r="G11" s="15">
        <v>4.0</v>
      </c>
      <c r="H11" s="18">
        <f t="shared" si="3"/>
        <v>4.375</v>
      </c>
      <c r="I11" s="18">
        <f t="shared" si="4"/>
        <v>6</v>
      </c>
      <c r="J11" s="18">
        <f>sumif(Checklist!A:A,B11,Checklist!AW:AW)</f>
        <v>624.61</v>
      </c>
      <c r="K11" s="18">
        <f>COUNTIFS(Checklist!A:A,B11,Checklist!AW:AW,"&lt;&gt;")</f>
        <v>82</v>
      </c>
      <c r="L11" s="18">
        <f t="shared" si="5"/>
        <v>7.617195122</v>
      </c>
      <c r="M11" s="18">
        <f t="shared" si="6"/>
        <v>5.996097561</v>
      </c>
      <c r="N11" s="18">
        <f t="shared" si="7"/>
        <v>6</v>
      </c>
    </row>
    <row r="12">
      <c r="A12" s="20">
        <f t="shared" si="1"/>
        <v>9.012987013</v>
      </c>
      <c r="B12" s="30" t="s">
        <v>162</v>
      </c>
      <c r="C12" s="18">
        <f>sumif(Checklist!A:A,B12,Checklist!D:D)</f>
        <v>694</v>
      </c>
      <c r="D12" s="18">
        <f>countifs(Checklist!A:A,B12,Checklist!D:D,"&lt;&gt;")</f>
        <v>77</v>
      </c>
      <c r="E12" s="18">
        <f t="shared" si="2"/>
        <v>9.012987013</v>
      </c>
      <c r="F12" s="15">
        <v>7.5</v>
      </c>
      <c r="G12" s="15">
        <v>4.0</v>
      </c>
      <c r="H12" s="18">
        <f t="shared" si="3"/>
        <v>4.438040346</v>
      </c>
      <c r="I12" s="18">
        <f t="shared" si="4"/>
        <v>6</v>
      </c>
      <c r="J12" s="18">
        <f>sumif(Checklist!A:A,B12,Checklist!AW:AW)</f>
        <v>639.05</v>
      </c>
      <c r="K12" s="18">
        <f>COUNTIFS(Checklist!A:A,B12,Checklist!AW:AW,"&lt;&gt;")</f>
        <v>82</v>
      </c>
      <c r="L12" s="18">
        <f t="shared" si="5"/>
        <v>7.793292683</v>
      </c>
      <c r="M12" s="18">
        <f t="shared" si="6"/>
        <v>6.115666514</v>
      </c>
      <c r="N12" s="18">
        <f t="shared" si="7"/>
        <v>6</v>
      </c>
    </row>
    <row r="13">
      <c r="A13" s="20">
        <f t="shared" si="1"/>
        <v>10.18421053</v>
      </c>
      <c r="B13" s="31" t="s">
        <v>187</v>
      </c>
      <c r="C13" s="18">
        <f>sumif(Checklist!A:A,B13,Checklist!D:D)</f>
        <v>774</v>
      </c>
      <c r="D13" s="18">
        <f>countifs(Checklist!A:A,B13,Checklist!D:D,"&lt;&gt;")</f>
        <v>76</v>
      </c>
      <c r="E13" s="18">
        <f t="shared" si="2"/>
        <v>10.18421053</v>
      </c>
      <c r="F13" s="15">
        <v>7.0</v>
      </c>
      <c r="G13" s="15">
        <v>4.0</v>
      </c>
      <c r="H13" s="18">
        <f t="shared" si="3"/>
        <v>3.927648579</v>
      </c>
      <c r="I13" s="18">
        <f t="shared" si="4"/>
        <v>5.5</v>
      </c>
      <c r="J13" s="18">
        <f>sumif(Checklist!A:A,B13,Checklist!AW:AW)</f>
        <v>639.9</v>
      </c>
      <c r="K13" s="18">
        <f>COUNTIFS(Checklist!A:A,B13,Checklist!AW:AW,"&lt;&gt;")</f>
        <v>81</v>
      </c>
      <c r="L13" s="18">
        <f t="shared" si="5"/>
        <v>7.9</v>
      </c>
      <c r="M13" s="18">
        <f t="shared" si="6"/>
        <v>5.913824289</v>
      </c>
      <c r="N13" s="18">
        <f t="shared" si="7"/>
        <v>6</v>
      </c>
    </row>
    <row r="14">
      <c r="A14" s="20">
        <f t="shared" si="1"/>
        <v>10.36363636</v>
      </c>
      <c r="B14" s="32" t="s">
        <v>259</v>
      </c>
      <c r="C14" s="18">
        <f>sumif(Checklist!A:A,B14,Checklist!D:D)</f>
        <v>798</v>
      </c>
      <c r="D14" s="18">
        <f>countifs(Checklist!A:A,B14,Checklist!D:D,"&lt;&gt;")</f>
        <v>77</v>
      </c>
      <c r="E14" s="18">
        <f t="shared" si="2"/>
        <v>10.36363636</v>
      </c>
      <c r="F14" s="15">
        <v>7.0</v>
      </c>
      <c r="G14" s="15">
        <v>4.0</v>
      </c>
      <c r="H14" s="18">
        <f t="shared" si="3"/>
        <v>3.859649123</v>
      </c>
      <c r="I14" s="18">
        <f t="shared" si="4"/>
        <v>5.5</v>
      </c>
      <c r="J14" s="18">
        <f>sumif(Checklist!A:A,B14,Checklist!AW:AW)</f>
        <v>586</v>
      </c>
      <c r="K14" s="18">
        <f>COUNTIFS(Checklist!A:A,B14,Checklist!AW:AW,"&lt;&gt;")</f>
        <v>78</v>
      </c>
      <c r="L14" s="18">
        <f t="shared" si="5"/>
        <v>7.512820513</v>
      </c>
      <c r="M14" s="18">
        <f t="shared" si="6"/>
        <v>5.686234818</v>
      </c>
      <c r="N14" s="18">
        <f t="shared" si="7"/>
        <v>5.5</v>
      </c>
    </row>
    <row r="15">
      <c r="A15" s="20">
        <f t="shared" si="1"/>
        <v>10.92207792</v>
      </c>
      <c r="B15" s="33" t="s">
        <v>214</v>
      </c>
      <c r="C15" s="18">
        <f>sumif(Checklist!A:A,B15,Checklist!D:D)</f>
        <v>841</v>
      </c>
      <c r="D15" s="18">
        <f>countifs(Checklist!A:A,B15,Checklist!D:D,"&lt;&gt;")</f>
        <v>77</v>
      </c>
      <c r="E15" s="18">
        <f t="shared" si="2"/>
        <v>10.92207792</v>
      </c>
      <c r="F15" s="15">
        <v>7.0</v>
      </c>
      <c r="G15" s="15">
        <v>4.0</v>
      </c>
      <c r="H15" s="18">
        <f t="shared" si="3"/>
        <v>3.662306778</v>
      </c>
      <c r="I15" s="18">
        <f t="shared" si="4"/>
        <v>5.5</v>
      </c>
      <c r="J15" s="18">
        <f>sumif(Checklist!A:A,B15,Checklist!AW:AW)</f>
        <v>601.51</v>
      </c>
      <c r="K15" s="18">
        <f>COUNTIFS(Checklist!A:A,B15,Checklist!AW:AW,"&lt;&gt;")</f>
        <v>83</v>
      </c>
      <c r="L15" s="18">
        <f t="shared" si="5"/>
        <v>7.247108434</v>
      </c>
      <c r="M15" s="18">
        <f t="shared" si="6"/>
        <v>5.454707606</v>
      </c>
      <c r="N15" s="18">
        <f t="shared" si="7"/>
        <v>5.5</v>
      </c>
    </row>
    <row r="16">
      <c r="A16" s="20">
        <f t="shared" si="1"/>
        <v>10.72151899</v>
      </c>
      <c r="B16" s="34" t="s">
        <v>178</v>
      </c>
      <c r="C16" s="18">
        <f>sumif(Checklist!A:A,B16,Checklist!D:D)</f>
        <v>847</v>
      </c>
      <c r="D16" s="18">
        <f>countifs(Checklist!A:A,B16,Checklist!D:D,"&lt;&gt;")</f>
        <v>79</v>
      </c>
      <c r="E16" s="18">
        <f t="shared" si="2"/>
        <v>10.72151899</v>
      </c>
      <c r="F16" s="15">
        <v>7.0</v>
      </c>
      <c r="G16" s="15">
        <v>4.0</v>
      </c>
      <c r="H16" s="18">
        <f t="shared" si="3"/>
        <v>3.73081464</v>
      </c>
      <c r="I16" s="18">
        <f t="shared" si="4"/>
        <v>5.5</v>
      </c>
      <c r="J16" s="18">
        <f>sumif(Checklist!A:A,B16,Checklist!AW:AW)</f>
        <v>607.1</v>
      </c>
      <c r="K16" s="18">
        <f>COUNTIFS(Checklist!A:A,B16,Checklist!AW:AW,"&lt;&gt;")</f>
        <v>83</v>
      </c>
      <c r="L16" s="18">
        <f t="shared" si="5"/>
        <v>7.314457831</v>
      </c>
      <c r="M16" s="18">
        <f t="shared" si="6"/>
        <v>5.522636236</v>
      </c>
      <c r="N16" s="18">
        <f t="shared" si="7"/>
        <v>5.5</v>
      </c>
    </row>
    <row r="17">
      <c r="A17" s="20">
        <f t="shared" si="1"/>
        <v>11.38461538</v>
      </c>
      <c r="B17" s="35" t="s">
        <v>233</v>
      </c>
      <c r="C17" s="18">
        <f>sumif(Checklist!A:A,B17,Checklist!D:D)</f>
        <v>888</v>
      </c>
      <c r="D17" s="18">
        <f>countifs(Checklist!A:A,B17,Checklist!D:D,"&lt;&gt;")</f>
        <v>78</v>
      </c>
      <c r="E17" s="18">
        <f t="shared" si="2"/>
        <v>11.38461538</v>
      </c>
      <c r="F17" s="15">
        <v>6.5</v>
      </c>
      <c r="G17" s="15">
        <v>4.0</v>
      </c>
      <c r="H17" s="18">
        <f t="shared" si="3"/>
        <v>3.513513514</v>
      </c>
      <c r="I17" s="18">
        <f t="shared" si="4"/>
        <v>5</v>
      </c>
      <c r="J17" s="18">
        <f>sumif(Checklist!A:A,B17,Checklist!AW:AW)</f>
        <v>597.4</v>
      </c>
      <c r="K17" s="18">
        <f>COUNTIFS(Checklist!A:A,B17,Checklist!AW:AW,"&lt;&gt;")</f>
        <v>84</v>
      </c>
      <c r="L17" s="18">
        <f t="shared" si="5"/>
        <v>7.111904762</v>
      </c>
      <c r="M17" s="18">
        <f t="shared" si="6"/>
        <v>5.312709138</v>
      </c>
      <c r="N17" s="18">
        <f t="shared" si="7"/>
        <v>5.5</v>
      </c>
    </row>
    <row r="18">
      <c r="A18" s="20">
        <f t="shared" si="1"/>
        <v>11.51898734</v>
      </c>
      <c r="B18" s="28" t="s">
        <v>191</v>
      </c>
      <c r="C18" s="18">
        <f>sumif(Checklist!A:A,B18,Checklist!D:D)</f>
        <v>910</v>
      </c>
      <c r="D18" s="18">
        <f>countifs(Checklist!A:A,B18,Checklist!D:D,"&lt;&gt;")</f>
        <v>79</v>
      </c>
      <c r="E18" s="18">
        <f t="shared" si="2"/>
        <v>11.51898734</v>
      </c>
      <c r="F18" s="15">
        <v>6.5</v>
      </c>
      <c r="G18" s="15">
        <v>4.0</v>
      </c>
      <c r="H18" s="18">
        <f t="shared" si="3"/>
        <v>3.472527473</v>
      </c>
      <c r="I18" s="18">
        <f t="shared" si="4"/>
        <v>5</v>
      </c>
      <c r="J18" s="18">
        <f>sumif(Checklist!A:A,B18,Checklist!AW:AW)</f>
        <v>565</v>
      </c>
      <c r="K18" s="18">
        <f>COUNTIFS(Checklist!A:A,B18,Checklist!AW:AW,"&lt;&gt;")</f>
        <v>80</v>
      </c>
      <c r="L18" s="18">
        <f t="shared" si="5"/>
        <v>7.0625</v>
      </c>
      <c r="M18" s="18">
        <f t="shared" si="6"/>
        <v>5.267513736</v>
      </c>
      <c r="N18" s="18">
        <f t="shared" si="7"/>
        <v>5.5</v>
      </c>
    </row>
    <row r="19">
      <c r="A19" s="20">
        <f t="shared" si="1"/>
        <v>11.85526316</v>
      </c>
      <c r="B19" s="30" t="s">
        <v>277</v>
      </c>
      <c r="C19" s="18">
        <f>sumif(Checklist!A:A,B19,Checklist!D:D)</f>
        <v>901</v>
      </c>
      <c r="D19" s="18">
        <f>countifs(Checklist!A:A,B19,Checklist!D:D,"&lt;&gt;")</f>
        <v>76</v>
      </c>
      <c r="E19" s="18">
        <f t="shared" si="2"/>
        <v>11.85526316</v>
      </c>
      <c r="F19" s="15">
        <v>6.5</v>
      </c>
      <c r="G19" s="15">
        <v>4.0</v>
      </c>
      <c r="H19" s="18">
        <f t="shared" si="3"/>
        <v>3.374028857</v>
      </c>
      <c r="I19" s="18">
        <f t="shared" si="4"/>
        <v>5</v>
      </c>
      <c r="J19" s="18">
        <f>sumif(Checklist!A:A,B19,Checklist!AW:AW)</f>
        <v>581</v>
      </c>
      <c r="K19" s="18">
        <f>COUNTIFS(Checklist!A:A,B19,Checklist!AW:AW,"&lt;&gt;")</f>
        <v>80</v>
      </c>
      <c r="L19" s="18">
        <f t="shared" si="5"/>
        <v>7.2625</v>
      </c>
      <c r="M19" s="18">
        <f t="shared" si="6"/>
        <v>5.318264428</v>
      </c>
      <c r="N19" s="18">
        <f t="shared" si="7"/>
        <v>5.5</v>
      </c>
    </row>
    <row r="20">
      <c r="A20" s="20">
        <f t="shared" si="1"/>
        <v>15.01282051</v>
      </c>
      <c r="B20" s="20" t="s">
        <v>195</v>
      </c>
      <c r="C20" s="18">
        <f>sumif(Checklist!A:A,B20,Checklist!D:D)</f>
        <v>1171</v>
      </c>
      <c r="D20" s="18">
        <f>countifs(Checklist!A:A,B20,Checklist!D:D,"&lt;&gt;")</f>
        <v>78</v>
      </c>
      <c r="E20" s="18">
        <f t="shared" si="2"/>
        <v>15.01282051</v>
      </c>
      <c r="F20" s="15">
        <v>6.0</v>
      </c>
      <c r="G20" s="15">
        <v>4.0</v>
      </c>
      <c r="H20" s="18">
        <f t="shared" si="3"/>
        <v>2.664389411</v>
      </c>
      <c r="I20" s="18">
        <f t="shared" si="4"/>
        <v>4.5</v>
      </c>
      <c r="J20" s="18">
        <f>sumif(Checklist!A:A,B20,Checklist!AW:AW)</f>
        <v>535.5</v>
      </c>
      <c r="K20" s="18">
        <f>COUNTIFS(Checklist!A:A,B20,Checklist!AW:AW,"&lt;&gt;")</f>
        <v>83</v>
      </c>
      <c r="L20" s="18">
        <f t="shared" si="5"/>
        <v>6.451807229</v>
      </c>
      <c r="M20" s="18">
        <f t="shared" si="6"/>
        <v>4.55809832</v>
      </c>
      <c r="N20" s="18">
        <f t="shared" si="7"/>
        <v>4.5</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33.86"/>
    <col customWidth="1" min="3" max="65" width="21.57"/>
  </cols>
  <sheetData>
    <row r="1">
      <c r="A1" s="15" t="s">
        <v>753</v>
      </c>
      <c r="B1" s="18" t="s">
        <v>1</v>
      </c>
      <c r="C1" s="18" t="s">
        <v>754</v>
      </c>
      <c r="D1" s="18" t="s">
        <v>755</v>
      </c>
      <c r="E1" s="18" t="s">
        <v>756</v>
      </c>
      <c r="F1" s="18" t="s">
        <v>757</v>
      </c>
      <c r="G1" s="18" t="s">
        <v>758</v>
      </c>
      <c r="H1" s="18" t="s">
        <v>759</v>
      </c>
      <c r="I1" s="18" t="s">
        <v>761</v>
      </c>
      <c r="J1" s="18" t="s">
        <v>762</v>
      </c>
      <c r="K1" s="18" t="s">
        <v>763</v>
      </c>
      <c r="L1" s="18" t="s">
        <v>764</v>
      </c>
      <c r="M1" s="18" t="s">
        <v>765</v>
      </c>
      <c r="N1" s="18" t="s">
        <v>766</v>
      </c>
      <c r="O1" s="18" t="s">
        <v>767</v>
      </c>
      <c r="P1" s="18" t="s">
        <v>768</v>
      </c>
      <c r="Q1" s="18" t="s">
        <v>769</v>
      </c>
      <c r="R1" s="18" t="s">
        <v>770</v>
      </c>
      <c r="S1" s="18" t="s">
        <v>771</v>
      </c>
      <c r="T1" s="18" t="s">
        <v>772</v>
      </c>
      <c r="U1" s="18" t="s">
        <v>773</v>
      </c>
      <c r="V1" s="18" t="s">
        <v>774</v>
      </c>
      <c r="W1" s="18" t="s">
        <v>775</v>
      </c>
      <c r="X1" s="18" t="s">
        <v>776</v>
      </c>
      <c r="Y1" s="18" t="s">
        <v>777</v>
      </c>
      <c r="Z1" s="18" t="s">
        <v>778</v>
      </c>
      <c r="AA1" s="18" t="s">
        <v>779</v>
      </c>
      <c r="AB1" s="18" t="s">
        <v>780</v>
      </c>
      <c r="AC1" s="18" t="s">
        <v>781</v>
      </c>
      <c r="AD1" s="18" t="s">
        <v>782</v>
      </c>
      <c r="AE1" s="18" t="s">
        <v>783</v>
      </c>
      <c r="AF1" s="18" t="s">
        <v>784</v>
      </c>
      <c r="AG1" s="18" t="s">
        <v>785</v>
      </c>
      <c r="AH1" s="18" t="s">
        <v>786</v>
      </c>
      <c r="AI1" s="18" t="s">
        <v>787</v>
      </c>
      <c r="AJ1" s="18" t="s">
        <v>788</v>
      </c>
      <c r="AK1" s="18" t="s">
        <v>789</v>
      </c>
      <c r="AL1" s="18" t="s">
        <v>790</v>
      </c>
      <c r="AM1" s="18" t="s">
        <v>791</v>
      </c>
      <c r="AN1" s="18" t="s">
        <v>792</v>
      </c>
      <c r="AO1" s="18" t="s">
        <v>793</v>
      </c>
      <c r="AP1" s="18" t="s">
        <v>794</v>
      </c>
      <c r="AQ1" s="18" t="s">
        <v>796</v>
      </c>
      <c r="AR1" s="18" t="s">
        <v>797</v>
      </c>
      <c r="AS1" s="18" t="s">
        <v>798</v>
      </c>
      <c r="AT1" s="18" t="s">
        <v>800</v>
      </c>
      <c r="AU1" s="18" t="s">
        <v>801</v>
      </c>
      <c r="AV1" s="18" t="s">
        <v>803</v>
      </c>
      <c r="AW1" s="18" t="s">
        <v>805</v>
      </c>
      <c r="AX1" s="18" t="s">
        <v>806</v>
      </c>
      <c r="AY1" s="18" t="s">
        <v>807</v>
      </c>
      <c r="AZ1" s="18" t="s">
        <v>809</v>
      </c>
      <c r="BA1" s="18" t="s">
        <v>810</v>
      </c>
      <c r="BB1" s="18" t="s">
        <v>811</v>
      </c>
      <c r="BC1" s="18" t="s">
        <v>812</v>
      </c>
      <c r="BD1" s="18" t="s">
        <v>813</v>
      </c>
      <c r="BE1" s="18" t="s">
        <v>814</v>
      </c>
      <c r="BF1" s="18" t="s">
        <v>815</v>
      </c>
      <c r="BG1" s="18" t="s">
        <v>816</v>
      </c>
    </row>
    <row r="2">
      <c r="A2" s="14">
        <v>43756.47338119213</v>
      </c>
      <c r="B2" s="15" t="s">
        <v>382</v>
      </c>
      <c r="W2" s="15">
        <v>7.0</v>
      </c>
      <c r="Z2" s="15">
        <v>6.5</v>
      </c>
      <c r="AC2" s="15">
        <v>7.5</v>
      </c>
      <c r="AE2" s="15">
        <v>7.0</v>
      </c>
      <c r="AF2" s="15">
        <v>6.5</v>
      </c>
      <c r="AG2" s="15">
        <v>7.0</v>
      </c>
      <c r="AI2" s="15">
        <v>7.5</v>
      </c>
      <c r="AM2" s="15">
        <v>6.0</v>
      </c>
      <c r="AN2" s="15">
        <v>8.0</v>
      </c>
      <c r="AP2" s="15" t="s">
        <v>817</v>
      </c>
      <c r="AS2" s="15" t="s">
        <v>818</v>
      </c>
      <c r="AV2" s="15" t="s">
        <v>819</v>
      </c>
      <c r="AX2" s="15" t="s">
        <v>820</v>
      </c>
      <c r="AY2" s="15" t="s">
        <v>821</v>
      </c>
      <c r="AZ2" s="15" t="s">
        <v>822</v>
      </c>
      <c r="BB2" s="15" t="s">
        <v>823</v>
      </c>
      <c r="BF2" s="15" t="s">
        <v>824</v>
      </c>
    </row>
    <row r="3">
      <c r="A3" s="14">
        <v>43756.473465821764</v>
      </c>
      <c r="B3" s="15" t="s">
        <v>599</v>
      </c>
      <c r="W3" s="15">
        <v>7.0</v>
      </c>
      <c r="X3" s="15">
        <v>7.5</v>
      </c>
      <c r="AC3" s="15">
        <v>7.5</v>
      </c>
      <c r="AE3" s="15">
        <v>6.5</v>
      </c>
      <c r="AF3" s="15">
        <v>8.0</v>
      </c>
      <c r="AG3" s="15">
        <v>7.5</v>
      </c>
      <c r="AI3" s="15">
        <v>8.0</v>
      </c>
      <c r="AK3" s="15">
        <v>8.5</v>
      </c>
      <c r="AM3" s="15">
        <v>7.5</v>
      </c>
      <c r="AP3" s="15" t="s">
        <v>825</v>
      </c>
      <c r="AQ3" s="15" t="s">
        <v>826</v>
      </c>
      <c r="AV3" s="15" t="s">
        <v>827</v>
      </c>
      <c r="AX3" s="15" t="s">
        <v>828</v>
      </c>
      <c r="AY3" s="15" t="s">
        <v>829</v>
      </c>
      <c r="AZ3" s="15" t="s">
        <v>830</v>
      </c>
      <c r="BB3" s="15" t="s">
        <v>831</v>
      </c>
      <c r="BD3" s="15" t="s">
        <v>832</v>
      </c>
      <c r="BF3" s="15" t="s">
        <v>833</v>
      </c>
    </row>
    <row r="4">
      <c r="A4" s="14">
        <v>43756.47501755787</v>
      </c>
      <c r="B4" s="15" t="s">
        <v>424</v>
      </c>
      <c r="D4" s="15">
        <v>17.0</v>
      </c>
      <c r="E4" s="15">
        <v>7.0</v>
      </c>
      <c r="F4" s="15">
        <v>4.0</v>
      </c>
      <c r="G4" s="15">
        <v>10.0</v>
      </c>
      <c r="I4" s="15">
        <v>12.0</v>
      </c>
      <c r="J4" s="15">
        <v>14.0</v>
      </c>
      <c r="L4" s="15">
        <v>9.0</v>
      </c>
      <c r="N4" s="15">
        <v>19.0</v>
      </c>
      <c r="P4" s="15">
        <v>16.0</v>
      </c>
      <c r="S4" s="15">
        <v>6.0</v>
      </c>
      <c r="T4" s="15">
        <v>18.0</v>
      </c>
      <c r="U4" s="15">
        <v>8.0</v>
      </c>
      <c r="W4" s="15">
        <v>4.0</v>
      </c>
      <c r="X4" s="15">
        <v>7.0</v>
      </c>
      <c r="Y4" s="15">
        <v>9.0</v>
      </c>
      <c r="Z4" s="15">
        <v>8.0</v>
      </c>
      <c r="AB4" s="15">
        <v>7.0</v>
      </c>
      <c r="AC4" s="15">
        <v>6.5</v>
      </c>
      <c r="AE4" s="15">
        <v>8.0</v>
      </c>
      <c r="AG4" s="15">
        <v>4.0</v>
      </c>
      <c r="AI4" s="15">
        <v>6.0</v>
      </c>
      <c r="AL4" s="15">
        <v>8.5</v>
      </c>
      <c r="AM4" s="15">
        <v>4.0</v>
      </c>
      <c r="AN4" s="15">
        <v>8.0</v>
      </c>
      <c r="AP4" s="15" t="s">
        <v>841</v>
      </c>
      <c r="AQ4" s="15" t="s">
        <v>842</v>
      </c>
      <c r="AR4" s="15" t="s">
        <v>843</v>
      </c>
      <c r="AS4" s="15" t="s">
        <v>844</v>
      </c>
      <c r="AU4" s="15" t="s">
        <v>845</v>
      </c>
      <c r="AV4" s="15" t="s">
        <v>846</v>
      </c>
      <c r="AX4" s="15" t="s">
        <v>847</v>
      </c>
      <c r="AZ4" s="15" t="s">
        <v>848</v>
      </c>
      <c r="BB4" s="15" t="s">
        <v>849</v>
      </c>
      <c r="BE4" s="15" t="s">
        <v>850</v>
      </c>
      <c r="BF4" s="15" t="s">
        <v>851</v>
      </c>
      <c r="BG4" s="15" t="s">
        <v>852</v>
      </c>
    </row>
    <row r="5">
      <c r="A5" s="14">
        <v>43756.47523769676</v>
      </c>
      <c r="B5" s="15" t="s">
        <v>307</v>
      </c>
      <c r="D5" s="15">
        <v>7.0</v>
      </c>
      <c r="G5" s="15">
        <v>2.0</v>
      </c>
      <c r="J5" s="15">
        <v>6.0</v>
      </c>
      <c r="M5" s="15">
        <v>1.0</v>
      </c>
      <c r="N5" s="15">
        <v>5.0</v>
      </c>
      <c r="P5" s="15">
        <v>3.0</v>
      </c>
      <c r="R5" s="15">
        <v>4.0</v>
      </c>
      <c r="T5" s="15">
        <v>8.0</v>
      </c>
      <c r="U5" s="15">
        <v>9.0</v>
      </c>
      <c r="W5" s="15">
        <v>7.5</v>
      </c>
      <c r="X5" s="15">
        <v>7.0</v>
      </c>
      <c r="Y5" s="15">
        <v>8.5</v>
      </c>
      <c r="Z5" s="15">
        <v>9.0</v>
      </c>
      <c r="AB5" s="15">
        <v>7.5</v>
      </c>
      <c r="AC5" s="15">
        <v>8.0</v>
      </c>
      <c r="AE5" s="15">
        <v>9.0</v>
      </c>
      <c r="AF5" s="15">
        <v>9.5</v>
      </c>
      <c r="AG5" s="15">
        <v>8.5</v>
      </c>
      <c r="AI5" s="15">
        <v>9.0</v>
      </c>
      <c r="AK5" s="15">
        <v>8.0</v>
      </c>
      <c r="AL5" s="15">
        <v>8.0</v>
      </c>
      <c r="AM5" s="15">
        <v>7.0</v>
      </c>
      <c r="AN5" s="15">
        <v>7.5</v>
      </c>
      <c r="AP5" s="15" t="s">
        <v>853</v>
      </c>
      <c r="AQ5" s="15" t="s">
        <v>854</v>
      </c>
      <c r="AR5" s="15" t="s">
        <v>855</v>
      </c>
      <c r="AS5" s="15" t="s">
        <v>856</v>
      </c>
      <c r="AU5" s="15" t="s">
        <v>857</v>
      </c>
      <c r="AV5" s="15" t="s">
        <v>858</v>
      </c>
      <c r="AX5" s="15" t="s">
        <v>859</v>
      </c>
      <c r="AY5" s="15" t="s">
        <v>860</v>
      </c>
      <c r="AZ5" s="15" t="s">
        <v>861</v>
      </c>
      <c r="BB5" s="15" t="s">
        <v>862</v>
      </c>
      <c r="BD5" s="15" t="s">
        <v>863</v>
      </c>
      <c r="BE5" s="15" t="s">
        <v>864</v>
      </c>
      <c r="BF5" s="15" t="s">
        <v>865</v>
      </c>
      <c r="BG5" s="15" t="s">
        <v>866</v>
      </c>
    </row>
    <row r="6">
      <c r="A6" s="14">
        <v>43756.475269965274</v>
      </c>
      <c r="B6" s="15" t="s">
        <v>264</v>
      </c>
      <c r="W6" s="15">
        <v>7.0</v>
      </c>
      <c r="X6" s="15">
        <v>7.0</v>
      </c>
      <c r="Y6" s="15">
        <v>8.5</v>
      </c>
      <c r="Z6" s="15">
        <v>8.5</v>
      </c>
      <c r="AB6" s="15">
        <v>7.5</v>
      </c>
      <c r="AC6" s="15">
        <v>8.0</v>
      </c>
      <c r="AE6" s="15">
        <v>8.5</v>
      </c>
      <c r="AF6" s="15">
        <v>8.5</v>
      </c>
      <c r="AG6" s="15">
        <v>7.0</v>
      </c>
      <c r="AI6" s="15">
        <v>9.0</v>
      </c>
      <c r="AK6" s="15">
        <v>8.0</v>
      </c>
      <c r="AL6" s="15">
        <v>8.0</v>
      </c>
      <c r="AM6" s="15">
        <v>6.5</v>
      </c>
      <c r="AN6" s="15">
        <v>7.0</v>
      </c>
      <c r="AP6" s="15" t="s">
        <v>867</v>
      </c>
      <c r="AQ6" s="15" t="s">
        <v>868</v>
      </c>
      <c r="AR6" s="15" t="s">
        <v>869</v>
      </c>
      <c r="AS6" s="15" t="s">
        <v>870</v>
      </c>
      <c r="AU6" s="15" t="s">
        <v>871</v>
      </c>
      <c r="AV6" s="15" t="s">
        <v>872</v>
      </c>
      <c r="AX6" s="15" t="s">
        <v>873</v>
      </c>
      <c r="AY6" s="15" t="s">
        <v>874</v>
      </c>
      <c r="AZ6" s="15" t="s">
        <v>875</v>
      </c>
      <c r="BB6" s="15" t="s">
        <v>876</v>
      </c>
      <c r="BD6" s="15" t="s">
        <v>877</v>
      </c>
      <c r="BE6" s="15" t="s">
        <v>878</v>
      </c>
      <c r="BF6" s="15" t="s">
        <v>879</v>
      </c>
      <c r="BG6" s="15" t="s">
        <v>880</v>
      </c>
    </row>
    <row r="7">
      <c r="A7" s="14">
        <v>43756.47529261574</v>
      </c>
      <c r="B7" s="15" t="s">
        <v>199</v>
      </c>
      <c r="W7" s="15">
        <v>7.0</v>
      </c>
      <c r="X7" s="15">
        <v>6.0</v>
      </c>
      <c r="Y7" s="15">
        <v>7.5</v>
      </c>
      <c r="Z7" s="15">
        <v>6.5</v>
      </c>
      <c r="AB7" s="15">
        <v>6.0</v>
      </c>
      <c r="AC7" s="15">
        <v>7.0</v>
      </c>
      <c r="AE7" s="15">
        <v>7.0</v>
      </c>
      <c r="AF7" s="15">
        <v>6.5</v>
      </c>
      <c r="AG7" s="15">
        <v>6.5</v>
      </c>
      <c r="AI7" s="15">
        <v>6.5</v>
      </c>
      <c r="AK7" s="15">
        <v>7.0</v>
      </c>
      <c r="AL7" s="15">
        <v>6.5</v>
      </c>
      <c r="AM7" s="15">
        <v>6.0</v>
      </c>
      <c r="AN7" s="15">
        <v>7.0</v>
      </c>
      <c r="AP7" s="15" t="s">
        <v>881</v>
      </c>
      <c r="AQ7" s="15" t="s">
        <v>882</v>
      </c>
      <c r="AR7" s="15" t="s">
        <v>883</v>
      </c>
      <c r="AS7" s="15" t="s">
        <v>884</v>
      </c>
      <c r="AU7" s="15" t="s">
        <v>885</v>
      </c>
      <c r="AV7" s="15" t="s">
        <v>886</v>
      </c>
      <c r="AX7" s="15" t="s">
        <v>887</v>
      </c>
      <c r="AY7" s="15" t="s">
        <v>888</v>
      </c>
      <c r="AZ7" s="15" t="s">
        <v>890</v>
      </c>
      <c r="BB7" s="15" t="s">
        <v>891</v>
      </c>
      <c r="BD7" s="15" t="s">
        <v>892</v>
      </c>
      <c r="BE7" s="15" t="s">
        <v>893</v>
      </c>
      <c r="BF7" s="15" t="s">
        <v>894</v>
      </c>
      <c r="BG7" s="15" t="s">
        <v>895</v>
      </c>
    </row>
    <row r="8">
      <c r="A8" s="14">
        <v>43756.47530670139</v>
      </c>
      <c r="B8" s="15" t="s">
        <v>308</v>
      </c>
      <c r="D8" s="15">
        <v>9.0</v>
      </c>
      <c r="F8" s="15">
        <v>10.0</v>
      </c>
      <c r="G8" s="15">
        <v>1.0</v>
      </c>
      <c r="I8" s="15">
        <v>7.0</v>
      </c>
      <c r="J8" s="15">
        <v>8.0</v>
      </c>
      <c r="L8" s="15">
        <v>11.0</v>
      </c>
      <c r="M8" s="15">
        <v>3.0</v>
      </c>
      <c r="N8" s="15">
        <v>5.0</v>
      </c>
      <c r="P8" s="15">
        <v>4.0</v>
      </c>
      <c r="R8" s="15">
        <v>2.0</v>
      </c>
      <c r="S8" s="15">
        <v>6.0</v>
      </c>
      <c r="T8" s="15">
        <v>17.0</v>
      </c>
      <c r="U8" s="15">
        <v>12.0</v>
      </c>
      <c r="W8" s="15">
        <v>7.0</v>
      </c>
      <c r="X8" s="15">
        <v>7.5</v>
      </c>
      <c r="Y8" s="15">
        <v>7.0</v>
      </c>
      <c r="Z8" s="15">
        <v>9.5</v>
      </c>
      <c r="AB8" s="15">
        <v>8.0</v>
      </c>
      <c r="AC8" s="15">
        <v>7.5</v>
      </c>
      <c r="AE8" s="15">
        <v>7.0</v>
      </c>
      <c r="AF8" s="15">
        <v>8.5</v>
      </c>
      <c r="AG8" s="15">
        <v>8.0</v>
      </c>
      <c r="AI8" s="15">
        <v>8.5</v>
      </c>
      <c r="AK8" s="15">
        <v>9.0</v>
      </c>
      <c r="AL8" s="15">
        <v>8.5</v>
      </c>
      <c r="AM8" s="15">
        <v>6.0</v>
      </c>
      <c r="AN8" s="15">
        <v>7.5</v>
      </c>
      <c r="AP8" s="15" t="s">
        <v>899</v>
      </c>
      <c r="AQ8" s="15" t="s">
        <v>900</v>
      </c>
      <c r="AR8" s="15" t="s">
        <v>901</v>
      </c>
      <c r="AS8" s="15" t="s">
        <v>902</v>
      </c>
      <c r="AU8" s="15" t="s">
        <v>903</v>
      </c>
      <c r="AV8" s="15" t="s">
        <v>904</v>
      </c>
      <c r="AX8" s="15" t="s">
        <v>905</v>
      </c>
      <c r="AY8" s="15" t="s">
        <v>906</v>
      </c>
      <c r="AZ8" s="15" t="s">
        <v>907</v>
      </c>
      <c r="BB8" s="15" t="s">
        <v>908</v>
      </c>
      <c r="BD8" s="15" t="s">
        <v>909</v>
      </c>
      <c r="BE8" s="15" t="s">
        <v>910</v>
      </c>
      <c r="BF8" s="15" t="s">
        <v>911</v>
      </c>
      <c r="BG8" s="15" t="s">
        <v>912</v>
      </c>
    </row>
    <row r="9">
      <c r="A9" s="14">
        <v>43756.475347430554</v>
      </c>
      <c r="B9" s="15" t="s">
        <v>760</v>
      </c>
      <c r="AP9" s="15" t="s">
        <v>913</v>
      </c>
      <c r="AQ9" s="15" t="s">
        <v>914</v>
      </c>
      <c r="AS9" s="15" t="s">
        <v>915</v>
      </c>
      <c r="AU9" s="15" t="s">
        <v>916</v>
      </c>
      <c r="AV9" s="15" t="s">
        <v>917</v>
      </c>
      <c r="AX9" s="15" t="s">
        <v>918</v>
      </c>
      <c r="AY9" s="15" t="s">
        <v>919</v>
      </c>
      <c r="AZ9" s="15" t="s">
        <v>920</v>
      </c>
      <c r="BD9" s="15" t="s">
        <v>921</v>
      </c>
      <c r="BE9" s="15" t="s">
        <v>922</v>
      </c>
      <c r="BF9" s="15" t="s">
        <v>923</v>
      </c>
      <c r="BG9" s="15" t="s">
        <v>924</v>
      </c>
    </row>
    <row r="10">
      <c r="A10" s="14">
        <v>43756.47535978009</v>
      </c>
      <c r="B10" s="15" t="s">
        <v>126</v>
      </c>
      <c r="D10" s="15">
        <v>1.0</v>
      </c>
      <c r="E10" s="15">
        <v>3.0</v>
      </c>
      <c r="F10" s="15">
        <v>6.0</v>
      </c>
      <c r="G10" s="15">
        <v>4.0</v>
      </c>
      <c r="I10" s="15">
        <v>5.0</v>
      </c>
      <c r="L10" s="15">
        <v>2.0</v>
      </c>
      <c r="M10" s="15">
        <v>8.0</v>
      </c>
      <c r="P10" s="15">
        <v>9.0</v>
      </c>
      <c r="R10" s="15">
        <v>10.0</v>
      </c>
      <c r="T10" s="15">
        <v>11.0</v>
      </c>
      <c r="U10" s="15">
        <v>12.0</v>
      </c>
      <c r="W10" s="15">
        <v>7.5</v>
      </c>
      <c r="X10" s="15">
        <v>7.5</v>
      </c>
      <c r="Y10" s="15">
        <v>8.5</v>
      </c>
      <c r="Z10" s="15">
        <v>7.5</v>
      </c>
      <c r="AB10" s="15">
        <v>8.0</v>
      </c>
      <c r="AE10" s="15">
        <v>7.5</v>
      </c>
      <c r="AF10" s="15">
        <v>7.5</v>
      </c>
      <c r="AI10" s="15">
        <v>7.5</v>
      </c>
      <c r="AK10" s="15">
        <v>7.5</v>
      </c>
      <c r="AM10" s="15">
        <v>7.5</v>
      </c>
      <c r="AN10" s="15">
        <v>8.5</v>
      </c>
      <c r="AP10" s="15" t="s">
        <v>926</v>
      </c>
      <c r="AQ10" s="15" t="s">
        <v>926</v>
      </c>
      <c r="AR10" s="15" t="s">
        <v>926</v>
      </c>
      <c r="AS10" s="15" t="s">
        <v>926</v>
      </c>
      <c r="AU10" s="15" t="s">
        <v>926</v>
      </c>
      <c r="AX10" s="15" t="s">
        <v>926</v>
      </c>
      <c r="AY10" s="15" t="s">
        <v>926</v>
      </c>
      <c r="BB10" s="15" t="s">
        <v>926</v>
      </c>
      <c r="BD10" s="15" t="s">
        <v>926</v>
      </c>
      <c r="BF10" s="15" t="s">
        <v>926</v>
      </c>
      <c r="BG10" s="15" t="s">
        <v>926</v>
      </c>
    </row>
    <row r="11">
      <c r="A11" s="14">
        <v>43756.47575063657</v>
      </c>
      <c r="B11" s="15" t="s">
        <v>420</v>
      </c>
      <c r="W11" s="15">
        <v>8.0</v>
      </c>
      <c r="Y11" s="15">
        <v>8.5</v>
      </c>
      <c r="Z11" s="15">
        <v>9.0</v>
      </c>
      <c r="AC11" s="15">
        <v>7.5</v>
      </c>
      <c r="AE11" s="15">
        <v>8.5</v>
      </c>
      <c r="AF11" s="15">
        <v>7.5</v>
      </c>
      <c r="AG11" s="15">
        <v>7.5</v>
      </c>
      <c r="AI11" s="15">
        <v>9.0</v>
      </c>
      <c r="AK11" s="15">
        <v>8.0</v>
      </c>
      <c r="AL11" s="15">
        <v>8.0</v>
      </c>
      <c r="AM11" s="15">
        <v>7.5</v>
      </c>
      <c r="AN11" s="15">
        <v>7.0</v>
      </c>
      <c r="AP11" s="15" t="s">
        <v>929</v>
      </c>
      <c r="AR11" s="15" t="s">
        <v>930</v>
      </c>
      <c r="AS11" s="15" t="s">
        <v>931</v>
      </c>
      <c r="AU11" s="15" t="s">
        <v>932</v>
      </c>
      <c r="AV11" s="15" t="s">
        <v>933</v>
      </c>
      <c r="AX11" s="15" t="s">
        <v>934</v>
      </c>
      <c r="AY11" s="15" t="s">
        <v>935</v>
      </c>
      <c r="AZ11" s="15" t="s">
        <v>936</v>
      </c>
      <c r="BB11" s="15" t="s">
        <v>937</v>
      </c>
      <c r="BD11" s="15" t="s">
        <v>938</v>
      </c>
      <c r="BE11" s="15" t="s">
        <v>939</v>
      </c>
      <c r="BF11" s="15" t="s">
        <v>940</v>
      </c>
      <c r="BG11" s="15" t="s">
        <v>941</v>
      </c>
    </row>
    <row r="12">
      <c r="A12" s="14">
        <v>43756.4758152662</v>
      </c>
      <c r="B12" s="15" t="s">
        <v>450</v>
      </c>
      <c r="C12" s="15">
        <v>2.0</v>
      </c>
      <c r="D12" s="15">
        <v>16.0</v>
      </c>
      <c r="E12" s="15">
        <v>18.0</v>
      </c>
      <c r="F12" s="15">
        <v>3.0</v>
      </c>
      <c r="G12" s="15">
        <v>17.0</v>
      </c>
      <c r="H12" s="15">
        <v>6.0</v>
      </c>
      <c r="I12" s="15">
        <v>7.0</v>
      </c>
      <c r="K12" s="15">
        <v>1.0</v>
      </c>
      <c r="L12" s="15">
        <v>19.0</v>
      </c>
      <c r="M12" s="15">
        <v>15.0</v>
      </c>
      <c r="N12" s="15">
        <v>14.0</v>
      </c>
      <c r="O12" s="15">
        <v>5.0</v>
      </c>
      <c r="P12" s="15">
        <v>11.0</v>
      </c>
      <c r="Q12" s="15">
        <v>13.0</v>
      </c>
      <c r="R12" s="15">
        <v>10.0</v>
      </c>
      <c r="S12" s="15">
        <v>4.0</v>
      </c>
      <c r="T12" s="15">
        <v>9.0</v>
      </c>
      <c r="U12" s="15">
        <v>8.0</v>
      </c>
      <c r="W12" s="15">
        <v>8.0</v>
      </c>
      <c r="X12" s="15">
        <v>8.0</v>
      </c>
      <c r="Y12" s="15">
        <v>8.5</v>
      </c>
      <c r="Z12" s="15">
        <v>8.5</v>
      </c>
      <c r="AB12" s="15">
        <v>8.0</v>
      </c>
      <c r="AE12" s="15">
        <v>8.0</v>
      </c>
      <c r="AF12" s="15">
        <v>8.0</v>
      </c>
      <c r="AG12" s="15">
        <v>8.5</v>
      </c>
      <c r="AI12" s="15">
        <v>8.5</v>
      </c>
      <c r="AK12" s="15">
        <v>7.5</v>
      </c>
      <c r="AL12" s="15">
        <v>7.5</v>
      </c>
      <c r="AM12" s="15">
        <v>7.5</v>
      </c>
      <c r="AN12" s="15">
        <v>8.5</v>
      </c>
      <c r="AP12" s="15" t="s">
        <v>942</v>
      </c>
      <c r="AQ12" s="15" t="s">
        <v>943</v>
      </c>
      <c r="AR12" s="15" t="s">
        <v>944</v>
      </c>
      <c r="AS12" s="15" t="s">
        <v>943</v>
      </c>
      <c r="AU12" s="15" t="s">
        <v>945</v>
      </c>
      <c r="AX12" s="15" t="s">
        <v>946</v>
      </c>
      <c r="AY12" s="15" t="s">
        <v>947</v>
      </c>
      <c r="AZ12" s="15" t="s">
        <v>948</v>
      </c>
      <c r="BB12" s="15" t="s">
        <v>949</v>
      </c>
      <c r="BD12" s="15" t="s">
        <v>950</v>
      </c>
      <c r="BE12" s="15" t="s">
        <v>951</v>
      </c>
      <c r="BF12" s="15" t="s">
        <v>952</v>
      </c>
      <c r="BG12" s="15" t="s">
        <v>953</v>
      </c>
    </row>
    <row r="13">
      <c r="A13" s="14">
        <v>43756.475882314815</v>
      </c>
      <c r="B13" s="15" t="s">
        <v>390</v>
      </c>
      <c r="W13" s="15">
        <v>8.0</v>
      </c>
      <c r="X13" s="15">
        <v>8.5</v>
      </c>
      <c r="Y13" s="15">
        <v>9.0</v>
      </c>
      <c r="Z13" s="15">
        <v>8.5</v>
      </c>
      <c r="AB13" s="15">
        <v>8.5</v>
      </c>
      <c r="AC13" s="15">
        <v>8.0</v>
      </c>
      <c r="AE13" s="15">
        <v>8.5</v>
      </c>
      <c r="AF13" s="15">
        <v>9.0</v>
      </c>
      <c r="AG13" s="15">
        <v>8.5</v>
      </c>
      <c r="AH13" s="15">
        <v>8.0</v>
      </c>
      <c r="AK13" s="15">
        <v>8.5</v>
      </c>
      <c r="AL13" s="15">
        <v>9.0</v>
      </c>
      <c r="AM13" s="15">
        <v>8.5</v>
      </c>
      <c r="AN13" s="15">
        <v>8.0</v>
      </c>
      <c r="AP13" s="15" t="s">
        <v>954</v>
      </c>
      <c r="AQ13" s="15" t="s">
        <v>956</v>
      </c>
      <c r="AR13" s="15" t="s">
        <v>958</v>
      </c>
      <c r="AS13" s="15" t="s">
        <v>959</v>
      </c>
      <c r="AU13" s="15" t="s">
        <v>960</v>
      </c>
      <c r="AV13" s="15" t="s">
        <v>961</v>
      </c>
      <c r="AX13" s="15" t="s">
        <v>962</v>
      </c>
      <c r="AY13" s="15" t="s">
        <v>963</v>
      </c>
      <c r="AZ13" s="15" t="s">
        <v>964</v>
      </c>
      <c r="BD13" s="15" t="s">
        <v>965</v>
      </c>
      <c r="BE13" s="15" t="s">
        <v>966</v>
      </c>
      <c r="BF13" s="15" t="s">
        <v>967</v>
      </c>
      <c r="BG13" s="15" t="s">
        <v>968</v>
      </c>
    </row>
    <row r="14">
      <c r="A14" s="14">
        <v>43756.47596074074</v>
      </c>
      <c r="B14" s="15" t="s">
        <v>626</v>
      </c>
      <c r="W14" s="15">
        <v>9.0</v>
      </c>
      <c r="X14" s="15">
        <v>9.5</v>
      </c>
      <c r="Y14" s="15">
        <v>9.0</v>
      </c>
      <c r="Z14" s="15">
        <v>9.5</v>
      </c>
      <c r="AB14" s="15">
        <v>9.0</v>
      </c>
      <c r="AC14" s="15">
        <v>7.5</v>
      </c>
      <c r="AE14" s="15">
        <v>9.0</v>
      </c>
      <c r="AF14" s="15">
        <v>9.5</v>
      </c>
      <c r="AG14" s="15">
        <v>8.0</v>
      </c>
      <c r="AI14" s="15">
        <v>9.0</v>
      </c>
      <c r="AK14" s="15">
        <v>8.5</v>
      </c>
      <c r="AL14" s="15">
        <v>9.5</v>
      </c>
      <c r="AM14" s="15">
        <v>8.0</v>
      </c>
      <c r="AN14" s="15">
        <v>7.5</v>
      </c>
      <c r="AP14" s="15" t="s">
        <v>969</v>
      </c>
      <c r="AQ14" s="15" t="s">
        <v>970</v>
      </c>
      <c r="AR14" s="15" t="s">
        <v>971</v>
      </c>
      <c r="AS14" s="15" t="s">
        <v>972</v>
      </c>
      <c r="AU14" s="15" t="s">
        <v>973</v>
      </c>
      <c r="AV14" s="15" t="s">
        <v>974</v>
      </c>
      <c r="AX14" s="15" t="s">
        <v>975</v>
      </c>
      <c r="AY14" s="15" t="s">
        <v>976</v>
      </c>
      <c r="AZ14" s="15" t="s">
        <v>977</v>
      </c>
      <c r="BB14" s="15" t="s">
        <v>978</v>
      </c>
      <c r="BD14" s="15" t="s">
        <v>979</v>
      </c>
      <c r="BE14" s="15" t="s">
        <v>980</v>
      </c>
      <c r="BF14" s="15" t="s">
        <v>981</v>
      </c>
      <c r="BG14" s="15" t="s">
        <v>982</v>
      </c>
    </row>
    <row r="15">
      <c r="A15" s="14">
        <v>43756.47649393519</v>
      </c>
      <c r="B15" s="15" t="s">
        <v>448</v>
      </c>
      <c r="W15" s="15">
        <v>7.5</v>
      </c>
      <c r="X15" s="15">
        <v>7.5</v>
      </c>
      <c r="Y15" s="15">
        <v>7.5</v>
      </c>
      <c r="Z15" s="15">
        <v>7.5</v>
      </c>
      <c r="AB15" s="15">
        <v>7.5</v>
      </c>
      <c r="AC15" s="15">
        <v>7.0</v>
      </c>
      <c r="AE15" s="15">
        <v>7.0</v>
      </c>
      <c r="AG15" s="15">
        <v>7.0</v>
      </c>
      <c r="AI15" s="15">
        <v>7.0</v>
      </c>
      <c r="AK15" s="15">
        <v>7.5</v>
      </c>
      <c r="AM15" s="15">
        <v>7.5</v>
      </c>
      <c r="AN15" s="15">
        <v>6.0</v>
      </c>
      <c r="AP15" s="15" t="s">
        <v>983</v>
      </c>
      <c r="AQ15" s="15" t="s">
        <v>984</v>
      </c>
      <c r="AR15" s="15" t="s">
        <v>985</v>
      </c>
      <c r="AU15" s="15" t="s">
        <v>986</v>
      </c>
      <c r="AV15" s="15" t="s">
        <v>987</v>
      </c>
      <c r="AX15" s="15" t="s">
        <v>988</v>
      </c>
      <c r="BB15" s="15" t="s">
        <v>989</v>
      </c>
      <c r="BD15" s="15" t="s">
        <v>990</v>
      </c>
      <c r="BF15" s="15" t="s">
        <v>991</v>
      </c>
      <c r="BG15" s="15" t="s">
        <v>992</v>
      </c>
    </row>
    <row r="16">
      <c r="A16" s="14">
        <v>43756.4765327662</v>
      </c>
      <c r="B16" s="15" t="s">
        <v>485</v>
      </c>
      <c r="D16" s="15">
        <v>4.0</v>
      </c>
      <c r="E16" s="15">
        <v>3.0</v>
      </c>
      <c r="G16" s="15">
        <v>2.0</v>
      </c>
      <c r="H16" s="15">
        <v>5.0</v>
      </c>
      <c r="I16" s="15">
        <v>6.0</v>
      </c>
      <c r="J16" s="15">
        <v>5.0</v>
      </c>
      <c r="R16" s="15">
        <v>5.0</v>
      </c>
      <c r="S16" s="15">
        <v>1.0</v>
      </c>
      <c r="W16" s="15">
        <v>7.5</v>
      </c>
      <c r="X16" s="15">
        <v>8.5</v>
      </c>
      <c r="Y16" s="15">
        <v>7.0</v>
      </c>
      <c r="Z16" s="15">
        <v>9.0</v>
      </c>
      <c r="AB16" s="15">
        <v>7.5</v>
      </c>
      <c r="AC16" s="15">
        <v>5.0</v>
      </c>
      <c r="AE16" s="15">
        <v>7.0</v>
      </c>
      <c r="AI16" s="15">
        <v>4.5</v>
      </c>
      <c r="AK16" s="15">
        <v>8.0</v>
      </c>
      <c r="AL16" s="15">
        <v>9.0</v>
      </c>
      <c r="AM16" s="15">
        <v>5.0</v>
      </c>
      <c r="AN16" s="15">
        <v>6.0</v>
      </c>
      <c r="AP16" s="15" t="s">
        <v>993</v>
      </c>
      <c r="AQ16" s="15" t="s">
        <v>994</v>
      </c>
      <c r="AR16" s="15" t="s">
        <v>995</v>
      </c>
      <c r="AU16" s="15" t="s">
        <v>996</v>
      </c>
      <c r="AV16" s="15" t="s">
        <v>997</v>
      </c>
      <c r="AX16" s="15" t="s">
        <v>998</v>
      </c>
      <c r="BB16" s="15" t="s">
        <v>999</v>
      </c>
      <c r="BD16" s="15" t="s">
        <v>1000</v>
      </c>
      <c r="BE16" s="15" t="s">
        <v>1001</v>
      </c>
      <c r="BF16" s="15" t="s">
        <v>1002</v>
      </c>
      <c r="BG16" s="15" t="s">
        <v>1003</v>
      </c>
    </row>
    <row r="17">
      <c r="A17" s="14">
        <v>43756.476575057866</v>
      </c>
      <c r="B17" s="15" t="s">
        <v>839</v>
      </c>
      <c r="C17" s="15">
        <v>1.0</v>
      </c>
      <c r="D17" s="15">
        <v>2.0</v>
      </c>
      <c r="E17" s="15">
        <v>3.0</v>
      </c>
      <c r="F17" s="15">
        <v>4.0</v>
      </c>
      <c r="G17" s="15">
        <v>1.0</v>
      </c>
      <c r="H17" s="15">
        <v>1.0</v>
      </c>
      <c r="I17" s="15">
        <v>1.0</v>
      </c>
      <c r="J17" s="15">
        <v>1.0</v>
      </c>
      <c r="K17" s="15">
        <v>1.0</v>
      </c>
      <c r="L17" s="15">
        <v>1.0</v>
      </c>
      <c r="M17" s="15">
        <v>1.0</v>
      </c>
      <c r="N17" s="15">
        <v>1.0</v>
      </c>
      <c r="O17" s="15">
        <v>1.0</v>
      </c>
      <c r="P17" s="15">
        <v>1.0</v>
      </c>
      <c r="Q17" s="15">
        <v>1.0</v>
      </c>
      <c r="R17" s="15">
        <v>1.0</v>
      </c>
      <c r="S17" s="15">
        <v>1.0</v>
      </c>
      <c r="T17" s="15">
        <v>1.0</v>
      </c>
      <c r="U17" s="15">
        <v>1.0</v>
      </c>
      <c r="W17" s="15">
        <v>8.5</v>
      </c>
      <c r="X17" s="15">
        <v>9.0</v>
      </c>
      <c r="Y17" s="15">
        <v>7.5</v>
      </c>
      <c r="Z17" s="15">
        <v>8.0</v>
      </c>
      <c r="AB17" s="15">
        <v>7.5</v>
      </c>
      <c r="AE17" s="15">
        <v>8.0</v>
      </c>
      <c r="AF17" s="15">
        <v>8.0</v>
      </c>
      <c r="AG17" s="15">
        <v>7.0</v>
      </c>
      <c r="AI17" s="15">
        <v>6.5</v>
      </c>
      <c r="AK17" s="15">
        <v>7.5</v>
      </c>
      <c r="AL17" s="15">
        <v>6.0</v>
      </c>
      <c r="AM17" s="15">
        <v>7.5</v>
      </c>
      <c r="AN17" s="15">
        <v>8.5</v>
      </c>
      <c r="AP17" s="15" t="s">
        <v>1007</v>
      </c>
      <c r="AQ17" s="15" t="s">
        <v>1008</v>
      </c>
      <c r="AR17" s="15" t="s">
        <v>1009</v>
      </c>
      <c r="AS17" s="15" t="s">
        <v>1010</v>
      </c>
      <c r="AU17" s="15" t="s">
        <v>1011</v>
      </c>
      <c r="AX17" s="15" t="s">
        <v>1012</v>
      </c>
      <c r="AY17" s="15" t="s">
        <v>1013</v>
      </c>
      <c r="AZ17" s="15" t="s">
        <v>1014</v>
      </c>
      <c r="BB17" s="15" t="s">
        <v>1015</v>
      </c>
      <c r="BD17" s="15" t="s">
        <v>1016</v>
      </c>
      <c r="BE17" s="15" t="s">
        <v>1017</v>
      </c>
      <c r="BF17" s="15" t="s">
        <v>1018</v>
      </c>
      <c r="BG17" s="15" t="s">
        <v>1019</v>
      </c>
    </row>
    <row r="18">
      <c r="A18" s="14">
        <v>43756.47678960648</v>
      </c>
      <c r="B18" s="15" t="s">
        <v>355</v>
      </c>
      <c r="E18" s="15">
        <v>2.0</v>
      </c>
      <c r="F18" s="15">
        <v>11.0</v>
      </c>
      <c r="G18" s="15">
        <v>4.0</v>
      </c>
      <c r="I18" s="15">
        <v>5.0</v>
      </c>
      <c r="J18" s="15">
        <v>11.0</v>
      </c>
      <c r="L18" s="15">
        <v>6.0</v>
      </c>
      <c r="N18" s="15">
        <v>7.0</v>
      </c>
      <c r="P18" s="15">
        <v>9.0</v>
      </c>
      <c r="R18" s="15">
        <v>1.0</v>
      </c>
      <c r="T18" s="15">
        <v>8.0</v>
      </c>
      <c r="U18" s="15">
        <v>10.0</v>
      </c>
      <c r="W18" s="15">
        <v>8.5</v>
      </c>
      <c r="X18" s="15">
        <v>9.0</v>
      </c>
      <c r="Y18" s="15">
        <v>9.0</v>
      </c>
      <c r="Z18" s="15">
        <v>9.0</v>
      </c>
      <c r="AB18" s="15">
        <v>9.0</v>
      </c>
      <c r="AC18" s="15">
        <v>8.5</v>
      </c>
      <c r="AE18" s="15">
        <v>9.0</v>
      </c>
      <c r="AG18" s="15">
        <v>9.0</v>
      </c>
      <c r="AI18" s="15">
        <v>8.5</v>
      </c>
      <c r="AK18" s="15">
        <v>9.5</v>
      </c>
      <c r="AM18" s="15">
        <v>9.0</v>
      </c>
      <c r="AN18" s="15">
        <v>8.5</v>
      </c>
      <c r="AP18" s="15" t="s">
        <v>1020</v>
      </c>
      <c r="AQ18" s="15" t="s">
        <v>1021</v>
      </c>
      <c r="AR18" s="15" t="s">
        <v>1022</v>
      </c>
      <c r="AS18" s="15" t="s">
        <v>1023</v>
      </c>
      <c r="AU18" s="15" t="s">
        <v>1024</v>
      </c>
      <c r="AV18" s="15" t="s">
        <v>1025</v>
      </c>
      <c r="AX18" s="15" t="s">
        <v>1026</v>
      </c>
      <c r="AZ18" s="15" t="s">
        <v>1027</v>
      </c>
      <c r="BB18" s="15" t="s">
        <v>1028</v>
      </c>
      <c r="BD18" s="15" t="s">
        <v>1029</v>
      </c>
      <c r="BF18" s="15" t="s">
        <v>1030</v>
      </c>
      <c r="BG18" s="15" t="s">
        <v>1031</v>
      </c>
    </row>
    <row r="19">
      <c r="A19" s="14">
        <v>43756.47679876158</v>
      </c>
      <c r="B19" s="15" t="s">
        <v>526</v>
      </c>
      <c r="D19" s="15">
        <v>4.0</v>
      </c>
      <c r="E19" s="15">
        <v>8.0</v>
      </c>
      <c r="F19" s="15">
        <v>9.0</v>
      </c>
      <c r="G19" s="15">
        <v>1.0</v>
      </c>
      <c r="I19" s="15">
        <v>11.0</v>
      </c>
      <c r="J19" s="15">
        <v>5.0</v>
      </c>
      <c r="L19" s="15">
        <v>3.0</v>
      </c>
      <c r="N19" s="15">
        <v>7.0</v>
      </c>
      <c r="P19" s="15">
        <v>12.0</v>
      </c>
      <c r="R19" s="15">
        <v>6.0</v>
      </c>
      <c r="S19" s="15">
        <v>2.0</v>
      </c>
      <c r="T19" s="15">
        <v>13.0</v>
      </c>
      <c r="U19" s="15">
        <v>10.0</v>
      </c>
      <c r="W19" s="15">
        <v>9.0</v>
      </c>
      <c r="X19" s="15">
        <v>8.5</v>
      </c>
      <c r="Y19" s="15">
        <v>8.5</v>
      </c>
      <c r="Z19" s="15">
        <v>9.5</v>
      </c>
      <c r="AB19" s="15">
        <v>8.0</v>
      </c>
      <c r="AC19" s="15">
        <v>9.0</v>
      </c>
      <c r="AE19" s="15">
        <v>9.0</v>
      </c>
      <c r="AG19" s="15">
        <v>8.5</v>
      </c>
      <c r="AI19" s="15">
        <v>7.5</v>
      </c>
      <c r="AK19" s="15">
        <v>9.0</v>
      </c>
      <c r="AL19" s="15">
        <v>9.5</v>
      </c>
      <c r="AM19" s="15">
        <v>7.5</v>
      </c>
      <c r="AN19" s="15">
        <v>8.0</v>
      </c>
      <c r="AP19" s="15" t="s">
        <v>1040</v>
      </c>
      <c r="AQ19" s="15" t="s">
        <v>1041</v>
      </c>
      <c r="AR19" s="15" t="s">
        <v>1042</v>
      </c>
      <c r="AS19" s="15" t="s">
        <v>1043</v>
      </c>
      <c r="AU19" s="15" t="s">
        <v>1044</v>
      </c>
      <c r="AV19" s="15" t="s">
        <v>1045</v>
      </c>
      <c r="AX19" s="15" t="s">
        <v>1046</v>
      </c>
      <c r="AZ19" s="15" t="s">
        <v>1047</v>
      </c>
      <c r="BB19" s="15" t="s">
        <v>1048</v>
      </c>
      <c r="BD19" s="15" t="s">
        <v>1049</v>
      </c>
      <c r="BE19" s="15" t="s">
        <v>1050</v>
      </c>
      <c r="BF19" s="15" t="s">
        <v>1048</v>
      </c>
      <c r="BG19" s="15" t="s">
        <v>1051</v>
      </c>
    </row>
    <row r="20">
      <c r="A20" s="14">
        <v>43756.477106875</v>
      </c>
      <c r="B20" s="15" t="s">
        <v>198</v>
      </c>
      <c r="D20" s="15">
        <v>4.0</v>
      </c>
      <c r="E20" s="15">
        <v>1.0</v>
      </c>
      <c r="F20" s="15">
        <v>5.0</v>
      </c>
      <c r="G20" s="15">
        <v>2.0</v>
      </c>
      <c r="I20" s="15">
        <v>6.0</v>
      </c>
      <c r="L20" s="15">
        <v>7.0</v>
      </c>
      <c r="M20" s="15">
        <v>3.0</v>
      </c>
      <c r="N20" s="15">
        <v>11.0</v>
      </c>
      <c r="P20" s="15">
        <v>12.0</v>
      </c>
      <c r="R20" s="15">
        <v>8.0</v>
      </c>
      <c r="S20" s="15">
        <v>13.0</v>
      </c>
      <c r="T20" s="15">
        <v>9.0</v>
      </c>
      <c r="U20" s="15">
        <v>10.0</v>
      </c>
      <c r="W20" s="15">
        <v>7.0</v>
      </c>
      <c r="X20" s="15">
        <v>8.5</v>
      </c>
      <c r="Y20" s="15">
        <v>7.0</v>
      </c>
      <c r="Z20" s="15">
        <v>7.5</v>
      </c>
      <c r="AB20" s="15">
        <v>7.0</v>
      </c>
      <c r="AE20" s="15">
        <v>7.0</v>
      </c>
      <c r="AF20" s="15">
        <v>7.5</v>
      </c>
      <c r="AG20" s="15">
        <v>6.5</v>
      </c>
      <c r="AI20" s="15">
        <v>6.5</v>
      </c>
      <c r="AK20" s="15">
        <v>7.0</v>
      </c>
      <c r="AL20" s="15">
        <v>6.0</v>
      </c>
      <c r="AM20" s="15">
        <v>7.0</v>
      </c>
      <c r="AN20" s="15">
        <v>7.0</v>
      </c>
      <c r="AP20" s="15" t="s">
        <v>1052</v>
      </c>
      <c r="AQ20" s="15" t="s">
        <v>1053</v>
      </c>
      <c r="AR20" s="15" t="s">
        <v>1054</v>
      </c>
      <c r="AS20" s="15" t="s">
        <v>1055</v>
      </c>
      <c r="AU20" s="15" t="s">
        <v>1056</v>
      </c>
      <c r="AX20" s="15" t="s">
        <v>1057</v>
      </c>
      <c r="AY20" s="15" t="s">
        <v>1058</v>
      </c>
      <c r="AZ20" s="15" t="s">
        <v>1059</v>
      </c>
      <c r="BB20" s="15" t="s">
        <v>1060</v>
      </c>
      <c r="BD20" s="15" t="s">
        <v>1061</v>
      </c>
      <c r="BE20" s="15" t="s">
        <v>1062</v>
      </c>
      <c r="BF20" s="15" t="s">
        <v>1063</v>
      </c>
      <c r="BG20" s="15" t="s">
        <v>1064</v>
      </c>
    </row>
    <row r="21">
      <c r="A21" s="14">
        <v>43756.47798364583</v>
      </c>
      <c r="B21" s="15" t="s">
        <v>429</v>
      </c>
      <c r="L21" s="37"/>
      <c r="M21" s="37"/>
      <c r="AP21" s="15" t="s">
        <v>1068</v>
      </c>
      <c r="AQ21" s="15" t="s">
        <v>1069</v>
      </c>
      <c r="AR21" s="15" t="s">
        <v>1070</v>
      </c>
      <c r="AS21" s="15" t="s">
        <v>1071</v>
      </c>
      <c r="AU21" s="15" t="s">
        <v>1072</v>
      </c>
      <c r="AV21" s="15" t="s">
        <v>1073</v>
      </c>
      <c r="AX21" s="15" t="s">
        <v>1074</v>
      </c>
      <c r="AY21" s="15" t="s">
        <v>1075</v>
      </c>
      <c r="AZ21" s="15" t="s">
        <v>1076</v>
      </c>
      <c r="BD21" s="15" t="s">
        <v>1077</v>
      </c>
      <c r="BE21" s="15" t="s">
        <v>1078</v>
      </c>
      <c r="BF21" s="15" t="s">
        <v>1077</v>
      </c>
      <c r="BG21" s="15" t="s">
        <v>1069</v>
      </c>
    </row>
    <row r="22">
      <c r="A22" s="14">
        <v>43757.62380006944</v>
      </c>
      <c r="B22" s="15" t="s">
        <v>520</v>
      </c>
      <c r="W22" s="15">
        <v>8.0</v>
      </c>
      <c r="X22" s="15">
        <v>8.0</v>
      </c>
      <c r="Y22" s="15">
        <v>9.5</v>
      </c>
      <c r="Z22" s="15">
        <v>9.0</v>
      </c>
      <c r="AB22" s="15">
        <v>8.0</v>
      </c>
      <c r="AC22" s="15">
        <v>8.0</v>
      </c>
      <c r="AE22" s="15">
        <v>8.0</v>
      </c>
      <c r="AF22" s="15">
        <v>9.0</v>
      </c>
      <c r="AG22" s="15">
        <v>7.5</v>
      </c>
      <c r="AK22" s="15">
        <v>9.0</v>
      </c>
      <c r="AL22" s="15">
        <v>9.0</v>
      </c>
      <c r="AM22" s="15">
        <v>8.0</v>
      </c>
      <c r="AN22" s="15">
        <v>8.5</v>
      </c>
      <c r="AP22" s="15" t="s">
        <v>1079</v>
      </c>
      <c r="AQ22" s="15" t="s">
        <v>1080</v>
      </c>
      <c r="AR22" s="15" t="s">
        <v>1081</v>
      </c>
      <c r="AS22" s="15" t="s">
        <v>1082</v>
      </c>
      <c r="AU22" s="15" t="s">
        <v>1083</v>
      </c>
      <c r="AV22" s="15" t="s">
        <v>1084</v>
      </c>
      <c r="AX22" s="15" t="s">
        <v>1085</v>
      </c>
      <c r="AY22" s="15" t="s">
        <v>1086</v>
      </c>
      <c r="AZ22" s="15" t="s">
        <v>1087</v>
      </c>
      <c r="BD22" s="15" t="s">
        <v>1088</v>
      </c>
      <c r="BE22" s="15" t="s">
        <v>1089</v>
      </c>
      <c r="BF22" s="15" t="s">
        <v>1088</v>
      </c>
      <c r="BG22" s="15" t="s">
        <v>1090</v>
      </c>
    </row>
    <row r="23">
      <c r="A23" s="14">
        <v>43762.95524971065</v>
      </c>
      <c r="B23" s="15" t="s">
        <v>413</v>
      </c>
      <c r="W23" s="15">
        <v>8.0</v>
      </c>
      <c r="X23" s="15">
        <v>8.5</v>
      </c>
      <c r="Y23" s="15">
        <v>9.0</v>
      </c>
      <c r="Z23" s="15">
        <v>9.0</v>
      </c>
      <c r="AB23" s="15">
        <v>8.0</v>
      </c>
      <c r="AC23" s="15">
        <v>7.5</v>
      </c>
      <c r="AE23" s="15">
        <v>9.0</v>
      </c>
      <c r="AF23" s="15">
        <v>9.5</v>
      </c>
      <c r="AG23" s="15">
        <v>8.0</v>
      </c>
      <c r="AK23" s="15">
        <v>8.5</v>
      </c>
      <c r="AL23" s="15">
        <v>8.5</v>
      </c>
      <c r="AM23" s="15">
        <v>8.0</v>
      </c>
      <c r="AN23" s="15">
        <v>7.5</v>
      </c>
      <c r="AP23" s="15" t="s">
        <v>1094</v>
      </c>
      <c r="AQ23" s="15" t="s">
        <v>1095</v>
      </c>
      <c r="AR23" s="15" t="s">
        <v>1096</v>
      </c>
      <c r="AS23" s="15" t="s">
        <v>1097</v>
      </c>
      <c r="AU23" s="15" t="s">
        <v>1098</v>
      </c>
      <c r="AV23" s="15" t="s">
        <v>1099</v>
      </c>
      <c r="AX23" s="15" t="s">
        <v>1100</v>
      </c>
      <c r="AY23" s="15" t="s">
        <v>1101</v>
      </c>
      <c r="AZ23" s="15" t="s">
        <v>1102</v>
      </c>
      <c r="BD23" s="15" t="s">
        <v>1103</v>
      </c>
      <c r="BE23" s="15" t="s">
        <v>1104</v>
      </c>
      <c r="BF23" s="15" t="s">
        <v>1105</v>
      </c>
      <c r="BG23" s="15" t="s">
        <v>1106</v>
      </c>
    </row>
    <row r="24">
      <c r="A24" s="14">
        <v>43763.38651376158</v>
      </c>
      <c r="B24" s="15" t="s">
        <v>390</v>
      </c>
      <c r="V24" s="15">
        <v>7.5</v>
      </c>
      <c r="AC24" s="15">
        <v>8.0</v>
      </c>
      <c r="AD24" s="15">
        <v>8.5</v>
      </c>
      <c r="AH24" s="15">
        <v>9.0</v>
      </c>
      <c r="AJ24" s="15">
        <v>8.5</v>
      </c>
      <c r="AO24" s="15" t="s">
        <v>1107</v>
      </c>
      <c r="AT24" s="15" t="s">
        <v>1108</v>
      </c>
      <c r="AW24" s="15" t="s">
        <v>1109</v>
      </c>
      <c r="BA24" s="15" t="s">
        <v>1110</v>
      </c>
      <c r="BC24" s="15" t="s">
        <v>1111</v>
      </c>
    </row>
    <row r="25">
      <c r="A25" s="14">
        <v>43763.38675626158</v>
      </c>
      <c r="B25" s="15" t="s">
        <v>199</v>
      </c>
      <c r="C25" s="15">
        <v>8.0</v>
      </c>
      <c r="D25" s="15">
        <v>7.0</v>
      </c>
      <c r="E25" s="15">
        <v>6.0</v>
      </c>
      <c r="F25" s="15">
        <v>4.0</v>
      </c>
      <c r="G25" s="15">
        <v>5.0</v>
      </c>
      <c r="H25" s="15">
        <v>3.0</v>
      </c>
      <c r="I25" s="15">
        <v>2.0</v>
      </c>
      <c r="J25" s="15">
        <v>9.0</v>
      </c>
      <c r="K25" s="15">
        <v>11.0</v>
      </c>
      <c r="L25" s="15">
        <v>10.0</v>
      </c>
      <c r="M25" s="15">
        <v>12.0</v>
      </c>
      <c r="N25" s="15">
        <v>13.0</v>
      </c>
      <c r="O25" s="15">
        <v>15.0</v>
      </c>
      <c r="P25" s="15">
        <v>14.0</v>
      </c>
      <c r="Q25" s="15">
        <v>16.0</v>
      </c>
      <c r="R25" s="15">
        <v>17.0</v>
      </c>
      <c r="S25" s="15">
        <v>1.0</v>
      </c>
      <c r="T25" s="15">
        <v>18.0</v>
      </c>
      <c r="U25" s="15">
        <v>19.0</v>
      </c>
      <c r="AA25" s="15">
        <v>8.0</v>
      </c>
      <c r="AD25" s="15">
        <v>9.5</v>
      </c>
      <c r="AH25" s="15">
        <v>8.5</v>
      </c>
      <c r="AJ25" s="15">
        <v>9.0</v>
      </c>
      <c r="AT25" s="15" t="s">
        <v>1112</v>
      </c>
      <c r="AW25" s="15" t="s">
        <v>1113</v>
      </c>
      <c r="BA25" s="15" t="s">
        <v>1114</v>
      </c>
      <c r="BC25" s="15" t="s">
        <v>1115</v>
      </c>
    </row>
    <row r="26">
      <c r="A26" s="14">
        <v>43763.38680694444</v>
      </c>
      <c r="B26" s="15" t="s">
        <v>424</v>
      </c>
      <c r="H26" s="15">
        <v>5.0</v>
      </c>
      <c r="K26" s="15">
        <v>13.0</v>
      </c>
      <c r="O26" s="15">
        <v>6.0</v>
      </c>
      <c r="Q26" s="15">
        <v>19.0</v>
      </c>
      <c r="V26" s="15">
        <v>5.0</v>
      </c>
      <c r="AA26" s="15">
        <v>8.5</v>
      </c>
      <c r="AD26" s="15">
        <v>8.0</v>
      </c>
      <c r="AH26" s="15">
        <v>9.0</v>
      </c>
      <c r="AJ26" s="15">
        <v>5.5</v>
      </c>
      <c r="AO26" s="15" t="s">
        <v>1119</v>
      </c>
      <c r="AT26" s="15" t="s">
        <v>1120</v>
      </c>
      <c r="AW26" s="15" t="s">
        <v>1121</v>
      </c>
      <c r="BA26" s="15" t="s">
        <v>1122</v>
      </c>
      <c r="BC26" s="15" t="s">
        <v>1123</v>
      </c>
    </row>
    <row r="27">
      <c r="A27" s="14">
        <v>43763.38680807871</v>
      </c>
      <c r="B27" s="15" t="s">
        <v>264</v>
      </c>
      <c r="AA27" s="15">
        <v>8.0</v>
      </c>
      <c r="AD27" s="15">
        <v>9.0</v>
      </c>
      <c r="AH27" s="15">
        <v>8.0</v>
      </c>
      <c r="AJ27" s="15">
        <v>8.0</v>
      </c>
      <c r="AT27" s="15" t="s">
        <v>1124</v>
      </c>
      <c r="AW27" s="15" t="s">
        <v>1125</v>
      </c>
      <c r="BA27" s="15" t="s">
        <v>1126</v>
      </c>
      <c r="BC27" s="15" t="s">
        <v>1127</v>
      </c>
    </row>
    <row r="28">
      <c r="A28" s="14">
        <v>43763.38682450232</v>
      </c>
      <c r="B28" s="15" t="s">
        <v>413</v>
      </c>
      <c r="V28" s="15">
        <v>7.5</v>
      </c>
      <c r="AA28" s="15">
        <v>8.5</v>
      </c>
      <c r="AD28" s="15">
        <v>8.5</v>
      </c>
      <c r="AH28" s="15">
        <v>9.0</v>
      </c>
      <c r="AJ28" s="15">
        <v>8.5</v>
      </c>
      <c r="AO28" s="15" t="s">
        <v>1128</v>
      </c>
      <c r="AT28" s="15" t="s">
        <v>1129</v>
      </c>
      <c r="AW28" s="15" t="s">
        <v>1130</v>
      </c>
      <c r="BA28" s="15" t="s">
        <v>1131</v>
      </c>
      <c r="BC28" s="15" t="s">
        <v>1132</v>
      </c>
    </row>
    <row r="29">
      <c r="A29" s="14">
        <v>43763.38688908565</v>
      </c>
      <c r="B29" s="15" t="s">
        <v>307</v>
      </c>
      <c r="AA29" s="15">
        <v>8.5</v>
      </c>
      <c r="AD29" s="15">
        <v>8.5</v>
      </c>
      <c r="AH29" s="15">
        <v>8.5</v>
      </c>
      <c r="AT29" s="15" t="s">
        <v>1133</v>
      </c>
      <c r="AW29" s="15" t="s">
        <v>1134</v>
      </c>
      <c r="BA29" s="15" t="s">
        <v>1135</v>
      </c>
      <c r="BC29" s="15" t="s">
        <v>1136</v>
      </c>
    </row>
    <row r="30">
      <c r="A30" s="14">
        <v>43763.38792005787</v>
      </c>
      <c r="B30" s="15" t="s">
        <v>654</v>
      </c>
      <c r="C30" s="15">
        <v>8.0</v>
      </c>
      <c r="D30" s="15">
        <v>2.0</v>
      </c>
      <c r="E30" s="15">
        <v>1.0</v>
      </c>
      <c r="G30" s="15">
        <v>5.0</v>
      </c>
      <c r="I30" s="15">
        <v>17.0</v>
      </c>
      <c r="J30" s="15">
        <v>3.0</v>
      </c>
      <c r="K30" s="15">
        <v>4.0</v>
      </c>
      <c r="L30" s="15">
        <v>10.0</v>
      </c>
      <c r="M30" s="15">
        <v>6.0</v>
      </c>
      <c r="N30" s="15">
        <v>11.0</v>
      </c>
      <c r="O30" s="15">
        <v>12.0</v>
      </c>
      <c r="P30" s="15">
        <v>15.0</v>
      </c>
      <c r="Q30" s="15">
        <v>9.0</v>
      </c>
      <c r="R30" s="15">
        <v>13.0</v>
      </c>
      <c r="S30" s="15">
        <v>7.0</v>
      </c>
      <c r="T30" s="15">
        <v>14.0</v>
      </c>
      <c r="U30" s="15">
        <v>16.0</v>
      </c>
      <c r="V30" s="15">
        <v>7.0</v>
      </c>
      <c r="W30" s="15">
        <v>8.0</v>
      </c>
      <c r="X30" s="15">
        <v>8.0</v>
      </c>
      <c r="Z30" s="15">
        <v>7.5</v>
      </c>
      <c r="AB30" s="15">
        <v>6.5</v>
      </c>
      <c r="AC30" s="15">
        <v>8.0</v>
      </c>
      <c r="AD30" s="15">
        <v>8.0</v>
      </c>
      <c r="AE30" s="15">
        <v>7.0</v>
      </c>
      <c r="AF30" s="15">
        <v>7.5</v>
      </c>
      <c r="AG30" s="15">
        <v>7.0</v>
      </c>
      <c r="AH30" s="15">
        <v>7.5</v>
      </c>
      <c r="AI30" s="15">
        <v>6.5</v>
      </c>
      <c r="AJ30" s="15">
        <v>7.0</v>
      </c>
      <c r="AK30" s="15">
        <v>7.0</v>
      </c>
      <c r="AL30" s="15">
        <v>7.5</v>
      </c>
      <c r="AM30" s="15">
        <v>7.0</v>
      </c>
      <c r="AN30" s="15">
        <v>6.5</v>
      </c>
      <c r="AO30" s="15" t="s">
        <v>1139</v>
      </c>
      <c r="AP30" s="15" t="s">
        <v>1139</v>
      </c>
      <c r="AQ30" s="15" t="s">
        <v>1139</v>
      </c>
      <c r="AR30" s="15" t="s">
        <v>1139</v>
      </c>
      <c r="AS30" s="15" t="s">
        <v>1139</v>
      </c>
      <c r="AU30" s="15" t="s">
        <v>1139</v>
      </c>
      <c r="AV30" s="15" t="s">
        <v>1142</v>
      </c>
      <c r="AW30" s="15" t="s">
        <v>1143</v>
      </c>
      <c r="AX30" s="15" t="s">
        <v>1139</v>
      </c>
      <c r="AY30" s="15" t="s">
        <v>1144</v>
      </c>
      <c r="AZ30" s="15" t="s">
        <v>1145</v>
      </c>
      <c r="BA30" s="15" t="s">
        <v>1146</v>
      </c>
      <c r="BB30" s="15" t="s">
        <v>1147</v>
      </c>
      <c r="BC30" s="15" t="s">
        <v>1148</v>
      </c>
      <c r="BD30" s="15" t="s">
        <v>1149</v>
      </c>
      <c r="BE30" s="15" t="s">
        <v>1150</v>
      </c>
      <c r="BF30" s="15" t="s">
        <v>1151</v>
      </c>
      <c r="BG30" s="15" t="s">
        <v>1139</v>
      </c>
    </row>
    <row r="31">
      <c r="A31" s="14">
        <v>43763.3883078125</v>
      </c>
      <c r="B31" s="15" t="s">
        <v>573</v>
      </c>
      <c r="C31" s="15">
        <v>17.0</v>
      </c>
      <c r="D31" s="15">
        <v>4.0</v>
      </c>
      <c r="E31" s="15">
        <v>1.0</v>
      </c>
      <c r="F31" s="15">
        <v>13.0</v>
      </c>
      <c r="G31" s="15">
        <v>3.0</v>
      </c>
      <c r="H31" s="15">
        <v>19.0</v>
      </c>
      <c r="I31" s="15">
        <v>10.0</v>
      </c>
      <c r="K31" s="15">
        <v>12.0</v>
      </c>
      <c r="L31" s="15">
        <v>9.0</v>
      </c>
      <c r="N31" s="15">
        <v>8.0</v>
      </c>
      <c r="O31" s="15">
        <v>7.0</v>
      </c>
      <c r="P31" s="15">
        <v>6.0</v>
      </c>
      <c r="Q31" s="15">
        <v>5.0</v>
      </c>
      <c r="R31" s="15">
        <v>2.0</v>
      </c>
      <c r="S31" s="15">
        <v>18.0</v>
      </c>
      <c r="T31" s="15">
        <v>11.0</v>
      </c>
      <c r="V31" s="15">
        <v>6.5</v>
      </c>
      <c r="W31" s="15">
        <v>7.5</v>
      </c>
      <c r="X31" s="15">
        <v>8.0</v>
      </c>
      <c r="Y31" s="15">
        <v>6.5</v>
      </c>
      <c r="Z31" s="15">
        <v>7.5</v>
      </c>
      <c r="AA31" s="15">
        <v>7.0</v>
      </c>
      <c r="AB31" s="15">
        <v>7.0</v>
      </c>
      <c r="AC31" s="15">
        <v>7.0</v>
      </c>
      <c r="AD31" s="15">
        <v>6.5</v>
      </c>
      <c r="AE31" s="15">
        <v>7.0</v>
      </c>
      <c r="AF31" s="15">
        <v>7.0</v>
      </c>
      <c r="AG31" s="15">
        <v>7.0</v>
      </c>
      <c r="AH31" s="15">
        <v>7.0</v>
      </c>
      <c r="AI31" s="15">
        <v>7.0</v>
      </c>
      <c r="AJ31" s="15">
        <v>7.0</v>
      </c>
      <c r="AK31" s="15">
        <v>7.5</v>
      </c>
      <c r="AL31" s="15">
        <v>6.0</v>
      </c>
      <c r="AM31" s="15">
        <v>6.5</v>
      </c>
      <c r="AO31" s="15" t="s">
        <v>1158</v>
      </c>
      <c r="AP31" s="15" t="s">
        <v>1052</v>
      </c>
      <c r="AQ31" s="15" t="s">
        <v>1053</v>
      </c>
      <c r="AR31" s="15" t="s">
        <v>1054</v>
      </c>
      <c r="AS31" s="15" t="s">
        <v>1055</v>
      </c>
      <c r="AU31" s="15" t="s">
        <v>1056</v>
      </c>
      <c r="AW31" s="15" t="s">
        <v>1159</v>
      </c>
      <c r="AX31" s="15" t="s">
        <v>1057</v>
      </c>
      <c r="AY31" s="15" t="s">
        <v>1058</v>
      </c>
      <c r="AZ31" s="15" t="s">
        <v>1059</v>
      </c>
      <c r="BA31" s="15" t="s">
        <v>1160</v>
      </c>
      <c r="BB31" s="15" t="s">
        <v>1060</v>
      </c>
      <c r="BC31" s="15" t="s">
        <v>1161</v>
      </c>
      <c r="BD31" s="15" t="s">
        <v>1162</v>
      </c>
      <c r="BE31" s="15" t="s">
        <v>1062</v>
      </c>
      <c r="BF31" s="15" t="s">
        <v>1063</v>
      </c>
    </row>
    <row r="32">
      <c r="A32" s="14">
        <v>43763.38955467593</v>
      </c>
      <c r="B32" s="15" t="s">
        <v>517</v>
      </c>
      <c r="C32" s="15">
        <v>16.0</v>
      </c>
      <c r="D32" s="15">
        <v>12.0</v>
      </c>
      <c r="E32" s="15">
        <v>1.0</v>
      </c>
      <c r="F32" s="15">
        <v>5.0</v>
      </c>
      <c r="G32" s="15">
        <v>9.0</v>
      </c>
      <c r="H32" s="15">
        <v>10.0</v>
      </c>
      <c r="I32" s="15">
        <v>4.0</v>
      </c>
      <c r="J32" s="15">
        <v>15.0</v>
      </c>
      <c r="K32" s="15">
        <v>6.0</v>
      </c>
      <c r="L32" s="15">
        <v>2.0</v>
      </c>
      <c r="M32" s="15">
        <v>7.0</v>
      </c>
      <c r="N32" s="15">
        <v>3.0</v>
      </c>
      <c r="O32" s="15">
        <v>13.0</v>
      </c>
      <c r="P32" s="15">
        <v>14.0</v>
      </c>
      <c r="Q32" s="15">
        <v>11.0</v>
      </c>
      <c r="R32" s="15">
        <v>19.0</v>
      </c>
      <c r="T32" s="15">
        <v>18.0</v>
      </c>
      <c r="U32" s="15">
        <v>17.0</v>
      </c>
      <c r="AO32" s="15" t="s">
        <v>1167</v>
      </c>
      <c r="AP32" s="15" t="s">
        <v>1168</v>
      </c>
      <c r="AS32" s="15" t="s">
        <v>1169</v>
      </c>
      <c r="AV32" s="15" t="s">
        <v>1170</v>
      </c>
      <c r="AX32" s="15" t="s">
        <v>1171</v>
      </c>
      <c r="AZ32" s="15" t="s">
        <v>1172</v>
      </c>
      <c r="BB32" s="15" t="s">
        <v>1173</v>
      </c>
      <c r="BC32" s="15" t="s">
        <v>1174</v>
      </c>
      <c r="BD32" s="15" t="s">
        <v>1175</v>
      </c>
      <c r="BF32" s="15" t="s">
        <v>1176</v>
      </c>
      <c r="BG32" s="15" t="s">
        <v>1177</v>
      </c>
    </row>
    <row r="33">
      <c r="A33" s="14">
        <v>43763.38965167824</v>
      </c>
      <c r="B33" s="15" t="s">
        <v>418</v>
      </c>
      <c r="C33" s="15">
        <v>18.0</v>
      </c>
      <c r="D33" s="15">
        <v>16.0</v>
      </c>
      <c r="E33" s="15">
        <v>12.0</v>
      </c>
      <c r="F33" s="15">
        <v>9.0</v>
      </c>
      <c r="G33" s="15">
        <v>2.0</v>
      </c>
      <c r="H33" s="15">
        <v>7.0</v>
      </c>
      <c r="I33" s="15">
        <v>11.0</v>
      </c>
      <c r="J33" s="15">
        <v>10.0</v>
      </c>
      <c r="K33" s="15">
        <v>4.0</v>
      </c>
      <c r="L33" s="15">
        <v>3.0</v>
      </c>
      <c r="M33" s="15">
        <v>1.0</v>
      </c>
      <c r="N33" s="15">
        <v>15.0</v>
      </c>
      <c r="O33" s="15">
        <v>8.0</v>
      </c>
      <c r="P33" s="15">
        <v>6.0</v>
      </c>
      <c r="R33" s="15">
        <v>17.0</v>
      </c>
      <c r="S33" s="15">
        <v>5.0</v>
      </c>
      <c r="T33" s="15">
        <v>14.0</v>
      </c>
      <c r="U33" s="15">
        <v>13.0</v>
      </c>
      <c r="V33" s="15">
        <v>6.0</v>
      </c>
      <c r="W33" s="15">
        <v>7.0</v>
      </c>
      <c r="X33" s="15">
        <v>7.5</v>
      </c>
      <c r="Y33" s="15">
        <v>8.0</v>
      </c>
      <c r="Z33" s="15">
        <v>9.0</v>
      </c>
      <c r="AA33" s="15">
        <v>8.0</v>
      </c>
      <c r="AB33" s="15">
        <v>7.5</v>
      </c>
      <c r="AC33" s="15">
        <v>7.5</v>
      </c>
      <c r="AD33" s="15">
        <v>8.5</v>
      </c>
      <c r="AE33" s="15">
        <v>8.5</v>
      </c>
      <c r="AF33" s="15">
        <v>9.0</v>
      </c>
      <c r="AG33" s="15">
        <v>7.0</v>
      </c>
      <c r="AH33" s="15">
        <v>8.0</v>
      </c>
      <c r="AI33" s="15">
        <v>8.0</v>
      </c>
      <c r="AK33" s="15">
        <v>6.5</v>
      </c>
      <c r="AL33" s="15">
        <v>8.0</v>
      </c>
      <c r="AM33" s="15">
        <v>7.0</v>
      </c>
      <c r="AN33" s="15">
        <v>7.0</v>
      </c>
      <c r="AO33" s="15" t="s">
        <v>1183</v>
      </c>
      <c r="AP33" s="15" t="s">
        <v>1184</v>
      </c>
      <c r="AQ33" s="15" t="s">
        <v>1185</v>
      </c>
      <c r="AR33" s="15" t="s">
        <v>1186</v>
      </c>
      <c r="AS33" s="15" t="s">
        <v>1187</v>
      </c>
      <c r="AT33" s="15" t="s">
        <v>1188</v>
      </c>
      <c r="AU33" s="15" t="s">
        <v>1189</v>
      </c>
      <c r="AV33" s="15" t="s">
        <v>1190</v>
      </c>
      <c r="AW33" s="15" t="s">
        <v>1191</v>
      </c>
      <c r="AX33" s="15" t="s">
        <v>1192</v>
      </c>
      <c r="AY33" s="15" t="s">
        <v>1193</v>
      </c>
      <c r="AZ33" s="15" t="s">
        <v>1194</v>
      </c>
      <c r="BA33" s="15" t="s">
        <v>1195</v>
      </c>
      <c r="BB33" s="15" t="s">
        <v>1196</v>
      </c>
      <c r="BD33" s="15" t="s">
        <v>1197</v>
      </c>
      <c r="BE33" s="15" t="s">
        <v>1198</v>
      </c>
      <c r="BF33" s="15" t="s">
        <v>1199</v>
      </c>
      <c r="BG33" s="15" t="s">
        <v>1200</v>
      </c>
    </row>
    <row r="34">
      <c r="A34" s="14">
        <v>43763.39136634259</v>
      </c>
      <c r="B34" s="15" t="s">
        <v>477</v>
      </c>
      <c r="C34" s="15">
        <v>19.0</v>
      </c>
      <c r="D34" s="15">
        <v>15.0</v>
      </c>
      <c r="E34" s="15">
        <v>4.0</v>
      </c>
      <c r="F34" s="15">
        <v>16.0</v>
      </c>
      <c r="G34" s="15">
        <v>9.0</v>
      </c>
      <c r="H34" s="15">
        <v>3.0</v>
      </c>
      <c r="I34" s="15">
        <v>6.0</v>
      </c>
      <c r="J34" s="15">
        <v>8.0</v>
      </c>
      <c r="K34" s="15">
        <v>7.0</v>
      </c>
      <c r="L34" s="15">
        <v>2.0</v>
      </c>
      <c r="M34" s="15">
        <v>5.0</v>
      </c>
      <c r="N34" s="15">
        <v>10.0</v>
      </c>
      <c r="O34" s="15">
        <v>11.0</v>
      </c>
      <c r="P34" s="15">
        <v>13.0</v>
      </c>
      <c r="Q34" s="15">
        <v>12.0</v>
      </c>
      <c r="R34" s="15">
        <v>1.0</v>
      </c>
      <c r="S34" s="15">
        <v>17.0</v>
      </c>
      <c r="T34" s="15">
        <v>18.0</v>
      </c>
      <c r="U34" s="15">
        <v>14.0</v>
      </c>
      <c r="V34" s="15">
        <v>7.5</v>
      </c>
      <c r="W34" s="15">
        <v>8.0</v>
      </c>
      <c r="X34" s="15">
        <v>9.5</v>
      </c>
      <c r="Y34" s="15">
        <v>8.5</v>
      </c>
      <c r="Z34" s="15">
        <v>8.0</v>
      </c>
      <c r="AB34" s="15">
        <v>8.5</v>
      </c>
      <c r="AC34" s="15">
        <v>8.0</v>
      </c>
      <c r="AD34" s="15">
        <v>8.0</v>
      </c>
      <c r="AF34" s="15">
        <v>8.5</v>
      </c>
      <c r="AH34" s="15">
        <v>7.5</v>
      </c>
      <c r="AI34" s="15">
        <v>8.0</v>
      </c>
      <c r="AJ34" s="15">
        <v>8.0</v>
      </c>
      <c r="AK34" s="15">
        <v>9.5</v>
      </c>
      <c r="AL34" s="15">
        <v>8.0</v>
      </c>
      <c r="AM34" s="15">
        <v>8.5</v>
      </c>
      <c r="AN34" s="15">
        <v>7.0</v>
      </c>
      <c r="AO34" s="15" t="s">
        <v>1203</v>
      </c>
      <c r="AP34" s="15" t="s">
        <v>1204</v>
      </c>
      <c r="AQ34" s="15" t="s">
        <v>1205</v>
      </c>
      <c r="AR34" s="15" t="s">
        <v>1206</v>
      </c>
      <c r="AS34" s="15" t="s">
        <v>1207</v>
      </c>
      <c r="AT34" s="15" t="s">
        <v>1208</v>
      </c>
      <c r="AU34" s="15" t="s">
        <v>1209</v>
      </c>
      <c r="AV34" s="15" t="s">
        <v>1210</v>
      </c>
      <c r="AW34" s="15" t="s">
        <v>1210</v>
      </c>
      <c r="AX34" s="15" t="s">
        <v>1211</v>
      </c>
      <c r="AY34" s="15" t="s">
        <v>1212</v>
      </c>
      <c r="AZ34" s="15" t="s">
        <v>1213</v>
      </c>
      <c r="BA34" s="15" t="s">
        <v>1214</v>
      </c>
      <c r="BB34" s="15" t="s">
        <v>1215</v>
      </c>
      <c r="BC34" s="15" t="s">
        <v>1216</v>
      </c>
      <c r="BD34" s="15" t="s">
        <v>1217</v>
      </c>
      <c r="BE34" s="15" t="s">
        <v>1218</v>
      </c>
      <c r="BF34" s="15" t="s">
        <v>1220</v>
      </c>
      <c r="BG34" s="15" t="s">
        <v>1222</v>
      </c>
    </row>
    <row r="35">
      <c r="A35" s="14">
        <v>43763.391842916666</v>
      </c>
      <c r="B35" s="15" t="s">
        <v>369</v>
      </c>
      <c r="C35" s="15">
        <v>18.0</v>
      </c>
      <c r="D35" s="15">
        <v>14.0</v>
      </c>
      <c r="E35" s="15">
        <v>2.0</v>
      </c>
      <c r="F35" s="15">
        <v>15.0</v>
      </c>
      <c r="G35" s="15">
        <v>5.0</v>
      </c>
      <c r="H35" s="15">
        <v>6.0</v>
      </c>
      <c r="I35" s="15">
        <v>8.0</v>
      </c>
      <c r="J35" s="15">
        <v>16.0</v>
      </c>
      <c r="K35" s="15">
        <v>11.0</v>
      </c>
      <c r="L35" s="15">
        <v>7.0</v>
      </c>
      <c r="M35" s="15">
        <v>1.0</v>
      </c>
      <c r="N35" s="15">
        <v>10.0</v>
      </c>
      <c r="O35" s="15">
        <v>3.0</v>
      </c>
      <c r="P35" s="15">
        <v>9.0</v>
      </c>
      <c r="R35" s="15">
        <v>12.0</v>
      </c>
      <c r="S35" s="15">
        <v>4.0</v>
      </c>
      <c r="T35" s="15">
        <v>13.0</v>
      </c>
      <c r="U35" s="15">
        <v>17.0</v>
      </c>
      <c r="V35" s="15">
        <v>6.0</v>
      </c>
      <c r="W35" s="15">
        <v>7.0</v>
      </c>
      <c r="X35" s="15">
        <v>10.0</v>
      </c>
      <c r="Y35" s="15">
        <v>6.5</v>
      </c>
      <c r="Z35" s="15">
        <v>9.0</v>
      </c>
      <c r="AA35" s="15">
        <v>9.0</v>
      </c>
      <c r="AB35" s="15">
        <v>8.5</v>
      </c>
      <c r="AC35" s="15">
        <v>6.5</v>
      </c>
      <c r="AD35" s="15">
        <v>7.5</v>
      </c>
      <c r="AE35" s="15">
        <v>8.5</v>
      </c>
      <c r="AF35" s="15">
        <v>10.0</v>
      </c>
      <c r="AG35" s="15">
        <v>8.0</v>
      </c>
      <c r="AH35" s="15">
        <v>9.5</v>
      </c>
      <c r="AI35" s="15">
        <v>8.0</v>
      </c>
      <c r="AK35" s="15">
        <v>7.5</v>
      </c>
      <c r="AL35" s="15">
        <v>9.5</v>
      </c>
      <c r="AM35" s="15">
        <v>7.0</v>
      </c>
      <c r="AN35" s="15">
        <v>6.0</v>
      </c>
      <c r="AO35" s="15" t="s">
        <v>1224</v>
      </c>
      <c r="AP35" s="15" t="s">
        <v>1225</v>
      </c>
      <c r="AQ35" s="15" t="s">
        <v>1226</v>
      </c>
      <c r="AR35" s="15" t="s">
        <v>1227</v>
      </c>
      <c r="AS35" s="15" t="s">
        <v>1228</v>
      </c>
      <c r="AT35" s="15" t="s">
        <v>1229</v>
      </c>
      <c r="AU35" s="15" t="s">
        <v>1230</v>
      </c>
      <c r="AV35" s="15" t="s">
        <v>1231</v>
      </c>
      <c r="AW35" s="15" t="s">
        <v>1232</v>
      </c>
      <c r="AX35" s="15" t="s">
        <v>1233</v>
      </c>
      <c r="AY35" s="15" t="s">
        <v>1235</v>
      </c>
      <c r="AZ35" s="15" t="s">
        <v>1237</v>
      </c>
      <c r="BA35" s="15" t="s">
        <v>1239</v>
      </c>
      <c r="BB35" s="15" t="s">
        <v>1240</v>
      </c>
      <c r="BD35" s="15" t="s">
        <v>1241</v>
      </c>
      <c r="BE35" s="15" t="s">
        <v>1242</v>
      </c>
      <c r="BF35" s="15" t="s">
        <v>1243</v>
      </c>
      <c r="BG35" s="15" t="s">
        <v>1244</v>
      </c>
    </row>
    <row r="36">
      <c r="A36" s="14">
        <v>43763.39339001157</v>
      </c>
      <c r="B36" s="15" t="s">
        <v>412</v>
      </c>
      <c r="C36" s="15">
        <v>18.0</v>
      </c>
      <c r="D36" s="15">
        <v>17.0</v>
      </c>
      <c r="E36" s="15">
        <v>6.0</v>
      </c>
      <c r="F36" s="15">
        <v>7.0</v>
      </c>
      <c r="G36" s="15">
        <v>2.0</v>
      </c>
      <c r="H36" s="15">
        <v>16.0</v>
      </c>
      <c r="I36" s="15">
        <v>10.0</v>
      </c>
      <c r="J36" s="15">
        <v>11.0</v>
      </c>
      <c r="K36" s="15">
        <v>8.0</v>
      </c>
      <c r="L36" s="15">
        <v>3.0</v>
      </c>
      <c r="M36" s="15">
        <v>1.0</v>
      </c>
      <c r="O36" s="15">
        <v>9.0</v>
      </c>
      <c r="P36" s="15">
        <v>14.0</v>
      </c>
      <c r="Q36" s="15">
        <v>5.0</v>
      </c>
      <c r="R36" s="15">
        <v>12.0</v>
      </c>
      <c r="S36" s="15">
        <v>4.0</v>
      </c>
      <c r="T36" s="15">
        <v>13.0</v>
      </c>
      <c r="U36" s="15">
        <v>15.0</v>
      </c>
      <c r="V36" s="15">
        <v>6.5</v>
      </c>
      <c r="W36" s="15">
        <v>6.5</v>
      </c>
      <c r="X36" s="15">
        <v>7.5</v>
      </c>
      <c r="Y36" s="15">
        <v>7.5</v>
      </c>
      <c r="Z36" s="15">
        <v>8.5</v>
      </c>
      <c r="AA36" s="15">
        <v>6.5</v>
      </c>
      <c r="AB36" s="15">
        <v>7.0</v>
      </c>
      <c r="AC36" s="15">
        <v>7.0</v>
      </c>
      <c r="AD36" s="15">
        <v>7.0</v>
      </c>
      <c r="AE36" s="15">
        <v>8.0</v>
      </c>
      <c r="AF36" s="15">
        <v>9.0</v>
      </c>
      <c r="AH36" s="15">
        <v>7.0</v>
      </c>
      <c r="AI36" s="15">
        <v>7.0</v>
      </c>
      <c r="AJ36" s="15">
        <v>8.0</v>
      </c>
      <c r="AK36" s="15">
        <v>7.0</v>
      </c>
      <c r="AL36" s="15">
        <v>8.0</v>
      </c>
      <c r="AM36" s="15">
        <v>7.0</v>
      </c>
      <c r="AN36" s="15">
        <v>7.0</v>
      </c>
      <c r="AO36" s="15" t="s">
        <v>1245</v>
      </c>
      <c r="AP36" s="15" t="s">
        <v>1246</v>
      </c>
      <c r="AQ36" s="15" t="s">
        <v>1247</v>
      </c>
      <c r="AR36" s="15" t="s">
        <v>1248</v>
      </c>
      <c r="AS36" s="15" t="s">
        <v>1249</v>
      </c>
      <c r="AT36" s="15" t="s">
        <v>1250</v>
      </c>
      <c r="AU36" s="15" t="s">
        <v>1251</v>
      </c>
      <c r="AV36" s="15" t="s">
        <v>1252</v>
      </c>
      <c r="AW36" s="15" t="s">
        <v>1253</v>
      </c>
      <c r="AX36" s="15" t="s">
        <v>1254</v>
      </c>
      <c r="AY36" s="15" t="s">
        <v>1255</v>
      </c>
      <c r="BA36" s="15" t="s">
        <v>1256</v>
      </c>
      <c r="BB36" s="15" t="s">
        <v>1257</v>
      </c>
      <c r="BC36" s="15" t="s">
        <v>1258</v>
      </c>
      <c r="BD36" s="15" t="s">
        <v>1259</v>
      </c>
      <c r="BE36" s="15" t="s">
        <v>1260</v>
      </c>
      <c r="BF36" s="15" t="s">
        <v>1261</v>
      </c>
      <c r="BG36" s="15" t="s">
        <v>1262</v>
      </c>
    </row>
    <row r="37">
      <c r="A37" s="14">
        <v>43763.39341024305</v>
      </c>
      <c r="B37" s="15" t="s">
        <v>570</v>
      </c>
      <c r="C37" s="15">
        <v>19.0</v>
      </c>
      <c r="D37" s="15">
        <v>5.0</v>
      </c>
      <c r="E37" s="15">
        <v>2.0</v>
      </c>
      <c r="F37" s="15">
        <v>7.0</v>
      </c>
      <c r="G37" s="15">
        <v>8.0</v>
      </c>
      <c r="H37" s="15">
        <v>6.0</v>
      </c>
      <c r="J37" s="15">
        <v>15.0</v>
      </c>
      <c r="K37" s="15">
        <v>14.0</v>
      </c>
      <c r="L37" s="15">
        <v>3.0</v>
      </c>
      <c r="M37" s="15">
        <v>9.0</v>
      </c>
      <c r="N37" s="15">
        <v>4.0</v>
      </c>
      <c r="O37" s="15">
        <v>1.0</v>
      </c>
      <c r="P37" s="15">
        <v>12.0</v>
      </c>
      <c r="Q37" s="15">
        <v>13.0</v>
      </c>
      <c r="R37" s="15">
        <v>11.0</v>
      </c>
      <c r="S37" s="15">
        <v>10.0</v>
      </c>
      <c r="T37" s="15">
        <v>17.0</v>
      </c>
      <c r="U37" s="15">
        <v>16.0</v>
      </c>
      <c r="V37" s="15">
        <v>7.0</v>
      </c>
      <c r="W37" s="15">
        <v>9.0</v>
      </c>
      <c r="X37" s="15">
        <v>9.5</v>
      </c>
      <c r="Y37" s="15">
        <v>8.5</v>
      </c>
      <c r="Z37" s="15">
        <v>8.5</v>
      </c>
      <c r="AA37" s="15">
        <v>8.5</v>
      </c>
      <c r="AC37" s="15">
        <v>7.5</v>
      </c>
      <c r="AD37" s="15">
        <v>7.5</v>
      </c>
      <c r="AE37" s="15">
        <v>9.0</v>
      </c>
      <c r="AF37" s="15">
        <v>8.5</v>
      </c>
      <c r="AG37" s="15">
        <v>9.0</v>
      </c>
      <c r="AH37" s="15">
        <v>9.5</v>
      </c>
      <c r="AI37" s="15">
        <v>8.0</v>
      </c>
      <c r="AJ37" s="15">
        <v>7.5</v>
      </c>
      <c r="AK37" s="38" t="s">
        <v>1267</v>
      </c>
      <c r="AL37" s="15">
        <v>8.0</v>
      </c>
      <c r="AM37" s="15">
        <v>7.0</v>
      </c>
      <c r="AN37" s="15">
        <v>7.0</v>
      </c>
      <c r="AO37" s="15" t="s">
        <v>1268</v>
      </c>
      <c r="AP37" s="15" t="s">
        <v>1269</v>
      </c>
      <c r="AQ37" s="15" t="s">
        <v>1270</v>
      </c>
      <c r="AR37" s="15" t="s">
        <v>1271</v>
      </c>
      <c r="AS37" s="15" t="s">
        <v>1272</v>
      </c>
      <c r="AV37" s="15" t="s">
        <v>1273</v>
      </c>
      <c r="AW37" s="15" t="s">
        <v>1274</v>
      </c>
      <c r="AX37" s="15" t="s">
        <v>1275</v>
      </c>
      <c r="AY37" s="15" t="s">
        <v>1276</v>
      </c>
      <c r="AZ37" s="15" t="s">
        <v>1277</v>
      </c>
      <c r="BA37" s="15" t="s">
        <v>1278</v>
      </c>
      <c r="BB37" s="15" t="s">
        <v>1279</v>
      </c>
      <c r="BC37" s="15" t="s">
        <v>1280</v>
      </c>
      <c r="BD37" s="15" t="s">
        <v>1281</v>
      </c>
      <c r="BE37" s="15" t="s">
        <v>1283</v>
      </c>
      <c r="BF37" s="15" t="s">
        <v>1284</v>
      </c>
      <c r="BG37" s="15" t="s">
        <v>1286</v>
      </c>
    </row>
    <row r="38">
      <c r="A38" s="14">
        <v>43763.39406810185</v>
      </c>
      <c r="B38" s="15" t="s">
        <v>255</v>
      </c>
      <c r="C38" s="15">
        <v>12.0</v>
      </c>
      <c r="D38" s="15">
        <v>13.0</v>
      </c>
      <c r="F38" s="15">
        <v>4.0</v>
      </c>
      <c r="G38" s="15">
        <v>1.0</v>
      </c>
      <c r="H38" s="15">
        <v>15.0</v>
      </c>
      <c r="I38" s="15">
        <v>14.0</v>
      </c>
      <c r="J38" s="15">
        <v>17.0</v>
      </c>
      <c r="K38" s="15">
        <v>16.0</v>
      </c>
      <c r="L38" s="15">
        <v>2.0</v>
      </c>
      <c r="M38" s="15">
        <v>5.0</v>
      </c>
      <c r="N38" s="15">
        <v>7.0</v>
      </c>
      <c r="O38" s="15">
        <v>8.0</v>
      </c>
      <c r="P38" s="15">
        <v>3.0</v>
      </c>
      <c r="Q38" s="15">
        <v>9.0</v>
      </c>
      <c r="R38" s="15">
        <v>6.0</v>
      </c>
      <c r="S38" s="15">
        <v>10.0</v>
      </c>
      <c r="T38" s="15">
        <v>11.0</v>
      </c>
      <c r="U38" s="15">
        <v>18.0</v>
      </c>
      <c r="V38" s="15">
        <v>7.0</v>
      </c>
      <c r="W38" s="15">
        <v>7.0</v>
      </c>
      <c r="Y38" s="15">
        <v>7.5</v>
      </c>
      <c r="Z38" s="15">
        <v>9.0</v>
      </c>
      <c r="AA38" s="15">
        <v>7.0</v>
      </c>
      <c r="AB38" s="15">
        <v>7.0</v>
      </c>
      <c r="AC38" s="15">
        <v>7.5</v>
      </c>
      <c r="AD38" s="15">
        <v>7.5</v>
      </c>
      <c r="AE38" s="15">
        <v>8.5</v>
      </c>
      <c r="AF38" s="15">
        <v>8.0</v>
      </c>
      <c r="AG38" s="15">
        <v>7.0</v>
      </c>
      <c r="AH38" s="15">
        <v>8.0</v>
      </c>
      <c r="AI38" s="15">
        <v>8.5</v>
      </c>
      <c r="AJ38" s="15">
        <v>8.0</v>
      </c>
      <c r="AK38" s="15">
        <v>8.0</v>
      </c>
      <c r="AL38" s="15">
        <v>8.0</v>
      </c>
      <c r="AM38" s="15">
        <v>7.5</v>
      </c>
      <c r="AN38" s="15">
        <v>7.0</v>
      </c>
      <c r="AO38" s="15" t="s">
        <v>1287</v>
      </c>
      <c r="AP38" s="15" t="s">
        <v>1288</v>
      </c>
      <c r="AR38" s="15" t="s">
        <v>1289</v>
      </c>
      <c r="AS38" s="15" t="s">
        <v>1290</v>
      </c>
      <c r="AT38" s="15" t="s">
        <v>1291</v>
      </c>
      <c r="AU38" s="15" t="s">
        <v>1292</v>
      </c>
      <c r="AV38" s="15" t="s">
        <v>1293</v>
      </c>
      <c r="AW38" s="15" t="s">
        <v>1294</v>
      </c>
      <c r="AX38" s="15" t="s">
        <v>1295</v>
      </c>
      <c r="AY38" s="15" t="s">
        <v>1296</v>
      </c>
      <c r="AZ38" s="15" t="s">
        <v>1297</v>
      </c>
      <c r="BA38" s="15" t="s">
        <v>1298</v>
      </c>
      <c r="BB38" s="15" t="s">
        <v>1300</v>
      </c>
      <c r="BC38" s="15" t="s">
        <v>1302</v>
      </c>
      <c r="BD38" s="15" t="s">
        <v>1303</v>
      </c>
      <c r="BE38" s="15" t="s">
        <v>1304</v>
      </c>
      <c r="BF38" s="15" t="s">
        <v>1305</v>
      </c>
      <c r="BG38" s="15" t="s">
        <v>1306</v>
      </c>
    </row>
    <row r="39">
      <c r="A39" s="14">
        <v>43763.39407555555</v>
      </c>
      <c r="B39" s="15" t="s">
        <v>511</v>
      </c>
      <c r="C39" s="15">
        <v>16.0</v>
      </c>
      <c r="D39" s="15">
        <v>2.0</v>
      </c>
      <c r="E39" s="15">
        <v>5.0</v>
      </c>
      <c r="F39" s="15">
        <v>10.0</v>
      </c>
      <c r="G39" s="15">
        <v>11.0</v>
      </c>
      <c r="H39" s="15">
        <v>12.0</v>
      </c>
      <c r="I39" s="15">
        <v>13.0</v>
      </c>
      <c r="J39" s="15">
        <v>14.0</v>
      </c>
      <c r="K39" s="15">
        <v>15.0</v>
      </c>
      <c r="L39" s="15">
        <v>3.0</v>
      </c>
      <c r="M39" s="15">
        <v>4.0</v>
      </c>
      <c r="N39" s="15">
        <v>6.0</v>
      </c>
      <c r="O39" s="15">
        <v>7.0</v>
      </c>
      <c r="P39" s="15">
        <v>18.0</v>
      </c>
      <c r="Q39" s="15">
        <v>8.0</v>
      </c>
      <c r="R39" s="15">
        <v>9.0</v>
      </c>
      <c r="S39" s="15">
        <v>1.0</v>
      </c>
      <c r="T39" s="15">
        <v>17.0</v>
      </c>
      <c r="U39" s="15">
        <v>17.0</v>
      </c>
      <c r="V39" s="15">
        <v>6.5</v>
      </c>
      <c r="W39" s="15">
        <v>9.0</v>
      </c>
      <c r="X39" s="15">
        <v>8.0</v>
      </c>
      <c r="Y39" s="15">
        <v>8.0</v>
      </c>
      <c r="Z39" s="15">
        <v>8.0</v>
      </c>
      <c r="AA39" s="15">
        <v>7.5</v>
      </c>
      <c r="AB39" s="15">
        <v>8.0</v>
      </c>
      <c r="AC39" s="15">
        <v>8.0</v>
      </c>
      <c r="AD39" s="15">
        <v>8.5</v>
      </c>
      <c r="AE39" s="15">
        <v>8.5</v>
      </c>
      <c r="AF39" s="15">
        <v>8.0</v>
      </c>
      <c r="AG39" s="15">
        <v>8.0</v>
      </c>
      <c r="AH39" s="15">
        <v>7.5</v>
      </c>
      <c r="AI39" s="15">
        <v>5.5</v>
      </c>
      <c r="AJ39" s="15">
        <v>7.0</v>
      </c>
      <c r="AK39" s="15">
        <v>6.5</v>
      </c>
      <c r="AL39" s="15">
        <v>9.0</v>
      </c>
      <c r="AM39" s="15">
        <v>5.0</v>
      </c>
      <c r="AO39" s="15" t="s">
        <v>1307</v>
      </c>
      <c r="AP39" s="15" t="s">
        <v>1308</v>
      </c>
      <c r="AQ39" s="15" t="s">
        <v>1309</v>
      </c>
      <c r="AR39" s="15" t="s">
        <v>1310</v>
      </c>
      <c r="AS39" s="15" t="s">
        <v>1311</v>
      </c>
      <c r="AT39" s="15" t="s">
        <v>1312</v>
      </c>
      <c r="AU39" s="15" t="s">
        <v>1313</v>
      </c>
      <c r="AV39" s="15" t="s">
        <v>1314</v>
      </c>
      <c r="AW39" s="15" t="s">
        <v>1315</v>
      </c>
      <c r="AX39" s="15" t="s">
        <v>1316</v>
      </c>
      <c r="AY39" s="15" t="s">
        <v>1317</v>
      </c>
      <c r="AZ39" s="15" t="s">
        <v>1318</v>
      </c>
      <c r="BA39" s="15" t="s">
        <v>1319</v>
      </c>
      <c r="BB39" s="15" t="s">
        <v>1320</v>
      </c>
      <c r="BC39" s="15" t="s">
        <v>1321</v>
      </c>
      <c r="BD39" s="15" t="s">
        <v>1322</v>
      </c>
      <c r="BE39" s="15" t="s">
        <v>1323</v>
      </c>
      <c r="BF39" s="15" t="s">
        <v>1324</v>
      </c>
    </row>
    <row r="40">
      <c r="A40" s="14">
        <v>43763.39415034722</v>
      </c>
      <c r="B40" s="15" t="s">
        <v>618</v>
      </c>
      <c r="C40" s="15">
        <v>18.0</v>
      </c>
      <c r="D40" s="15">
        <v>13.0</v>
      </c>
      <c r="E40" s="15">
        <v>6.0</v>
      </c>
      <c r="F40" s="15">
        <v>1.0</v>
      </c>
      <c r="H40" s="15">
        <v>3.0</v>
      </c>
      <c r="I40" s="15">
        <v>9.0</v>
      </c>
      <c r="J40" s="15">
        <v>16.0</v>
      </c>
      <c r="K40" s="15">
        <v>14.0</v>
      </c>
      <c r="L40" s="15">
        <v>12.0</v>
      </c>
      <c r="M40" s="15">
        <v>2.0</v>
      </c>
      <c r="N40" s="15">
        <v>7.0</v>
      </c>
      <c r="O40" s="15">
        <v>4.0</v>
      </c>
      <c r="P40" s="15">
        <v>8.0</v>
      </c>
      <c r="Q40" s="15">
        <v>11.0</v>
      </c>
      <c r="R40" s="15">
        <v>10.0</v>
      </c>
      <c r="S40" s="15">
        <v>5.0</v>
      </c>
      <c r="T40" s="15">
        <v>15.0</v>
      </c>
      <c r="U40" s="15">
        <v>17.0</v>
      </c>
      <c r="V40" s="15">
        <v>5.5</v>
      </c>
      <c r="W40" s="15">
        <v>6.5</v>
      </c>
      <c r="X40" s="15">
        <v>7.5</v>
      </c>
      <c r="Y40" s="15">
        <v>8.0</v>
      </c>
      <c r="AA40" s="15">
        <v>7.5</v>
      </c>
      <c r="AB40" s="15">
        <v>7.0</v>
      </c>
      <c r="AC40" s="15">
        <v>5.5</v>
      </c>
      <c r="AD40" s="15">
        <v>6.0</v>
      </c>
      <c r="AE40" s="15">
        <v>6.5</v>
      </c>
      <c r="AF40" s="15">
        <v>8.0</v>
      </c>
      <c r="AG40" s="15">
        <v>7.5</v>
      </c>
      <c r="AH40" s="15">
        <v>7.5</v>
      </c>
      <c r="AI40" s="15">
        <v>7.5</v>
      </c>
      <c r="AJ40" s="15">
        <v>6.5</v>
      </c>
      <c r="AK40" s="15">
        <v>7.0</v>
      </c>
      <c r="AL40" s="15">
        <v>7.5</v>
      </c>
      <c r="AM40" s="15">
        <v>5.5</v>
      </c>
      <c r="AN40" s="15">
        <v>5.5</v>
      </c>
      <c r="AO40" s="15" t="s">
        <v>1327</v>
      </c>
      <c r="AP40" s="15" t="s">
        <v>1328</v>
      </c>
      <c r="AQ40" s="15" t="s">
        <v>1329</v>
      </c>
      <c r="AR40" s="15" t="s">
        <v>1330</v>
      </c>
      <c r="AT40" s="15" t="s">
        <v>1331</v>
      </c>
      <c r="AU40" s="15" t="s">
        <v>1332</v>
      </c>
      <c r="AV40" s="15" t="s">
        <v>1333</v>
      </c>
      <c r="AW40" s="15" t="s">
        <v>1334</v>
      </c>
      <c r="AX40" s="15" t="s">
        <v>1335</v>
      </c>
      <c r="AY40" s="15" t="s">
        <v>1336</v>
      </c>
      <c r="AZ40" s="15" t="s">
        <v>1337</v>
      </c>
      <c r="BA40" s="15" t="s">
        <v>1338</v>
      </c>
      <c r="BB40" s="15" t="s">
        <v>1339</v>
      </c>
      <c r="BC40" s="15" t="s">
        <v>1340</v>
      </c>
      <c r="BD40" s="15" t="s">
        <v>1341</v>
      </c>
      <c r="BE40" s="15" t="s">
        <v>1342</v>
      </c>
      <c r="BF40" s="15" t="s">
        <v>1343</v>
      </c>
      <c r="BG40" s="15" t="s">
        <v>1344</v>
      </c>
    </row>
    <row r="41">
      <c r="A41" s="14">
        <v>43763.394518981484</v>
      </c>
      <c r="B41" s="15" t="s">
        <v>420</v>
      </c>
      <c r="C41" s="15">
        <v>17.0</v>
      </c>
      <c r="D41" s="15">
        <v>15.0</v>
      </c>
      <c r="F41" s="15">
        <v>3.0</v>
      </c>
      <c r="G41" s="15">
        <v>1.0</v>
      </c>
      <c r="H41" s="15">
        <v>4.0</v>
      </c>
      <c r="I41" s="15">
        <v>10.0</v>
      </c>
      <c r="J41" s="15">
        <v>14.0</v>
      </c>
      <c r="K41" s="15">
        <v>9.0</v>
      </c>
      <c r="L41" s="15">
        <v>2.0</v>
      </c>
      <c r="M41" s="15">
        <v>8.0</v>
      </c>
      <c r="N41" s="15">
        <v>12.0</v>
      </c>
      <c r="O41" s="15">
        <v>13.0</v>
      </c>
      <c r="P41" s="15">
        <v>11.0</v>
      </c>
      <c r="Q41" s="15">
        <v>5.0</v>
      </c>
      <c r="R41" s="15">
        <v>7.0</v>
      </c>
      <c r="S41" s="15">
        <v>6.0</v>
      </c>
      <c r="T41" s="15">
        <v>16.0</v>
      </c>
      <c r="U41" s="15">
        <v>18.0</v>
      </c>
      <c r="V41" s="15">
        <v>6.5</v>
      </c>
      <c r="W41" s="15">
        <v>7.0</v>
      </c>
      <c r="Y41" s="15">
        <v>8.5</v>
      </c>
      <c r="Z41" s="15">
        <v>9.0</v>
      </c>
      <c r="AA41" s="15">
        <v>8.5</v>
      </c>
      <c r="AB41" s="15">
        <v>8.0</v>
      </c>
      <c r="AC41" s="15">
        <v>7.0</v>
      </c>
      <c r="AD41" s="15">
        <v>8.0</v>
      </c>
      <c r="AE41" s="15">
        <v>8.5</v>
      </c>
      <c r="AF41" s="15">
        <v>8.0</v>
      </c>
      <c r="AG41" s="15">
        <v>7.5</v>
      </c>
      <c r="AH41" s="15">
        <v>7.5</v>
      </c>
      <c r="AI41" s="15">
        <v>7.5</v>
      </c>
      <c r="AJ41" s="15">
        <v>8.0</v>
      </c>
      <c r="AK41" s="15">
        <v>8.0</v>
      </c>
      <c r="AL41" s="15">
        <v>8.0</v>
      </c>
      <c r="AM41" s="15">
        <v>7.0</v>
      </c>
      <c r="AN41" s="15">
        <v>6.0</v>
      </c>
      <c r="AO41" s="15" t="s">
        <v>1345</v>
      </c>
      <c r="AP41" s="15" t="s">
        <v>1346</v>
      </c>
      <c r="AR41" s="15" t="s">
        <v>1347</v>
      </c>
      <c r="AS41" s="15" t="s">
        <v>1348</v>
      </c>
      <c r="AT41" s="15" t="s">
        <v>1349</v>
      </c>
      <c r="AU41" s="15" t="s">
        <v>1350</v>
      </c>
      <c r="AV41" s="15" t="s">
        <v>1351</v>
      </c>
      <c r="AW41" s="15" t="s">
        <v>1353</v>
      </c>
      <c r="AX41" s="15" t="s">
        <v>1354</v>
      </c>
      <c r="AY41" s="15" t="s">
        <v>1355</v>
      </c>
      <c r="AZ41" s="15" t="s">
        <v>1357</v>
      </c>
      <c r="BA41" s="15" t="s">
        <v>1358</v>
      </c>
      <c r="BB41" s="15" t="s">
        <v>1359</v>
      </c>
      <c r="BC41" s="15" t="s">
        <v>1360</v>
      </c>
      <c r="BD41" s="15" t="s">
        <v>1361</v>
      </c>
      <c r="BE41" s="15" t="s">
        <v>1362</v>
      </c>
      <c r="BF41" s="15" t="s">
        <v>1363</v>
      </c>
      <c r="BG41" s="15" t="s">
        <v>1364</v>
      </c>
    </row>
    <row r="42">
      <c r="A42" s="14">
        <v>43763.39514921296</v>
      </c>
      <c r="B42" s="15" t="s">
        <v>576</v>
      </c>
      <c r="C42" s="15">
        <v>18.0</v>
      </c>
      <c r="D42" s="15">
        <v>13.0</v>
      </c>
      <c r="E42" s="15">
        <v>6.0</v>
      </c>
      <c r="F42" s="15">
        <v>1.0</v>
      </c>
      <c r="H42" s="15">
        <v>3.0</v>
      </c>
      <c r="I42" s="15">
        <v>9.0</v>
      </c>
      <c r="J42" s="15">
        <v>16.0</v>
      </c>
      <c r="K42" s="15">
        <v>14.0</v>
      </c>
      <c r="L42" s="15">
        <v>12.0</v>
      </c>
      <c r="M42" s="15">
        <v>2.0</v>
      </c>
      <c r="N42" s="15">
        <v>7.0</v>
      </c>
      <c r="O42" s="15">
        <v>4.0</v>
      </c>
      <c r="P42" s="15">
        <v>8.0</v>
      </c>
      <c r="Q42" s="15">
        <v>11.0</v>
      </c>
      <c r="R42" s="15">
        <v>10.0</v>
      </c>
      <c r="S42" s="15">
        <v>5.0</v>
      </c>
      <c r="T42" s="15">
        <v>15.0</v>
      </c>
      <c r="U42" s="15">
        <v>17.0</v>
      </c>
      <c r="V42" s="15">
        <v>5.5</v>
      </c>
      <c r="W42" s="15">
        <v>6.5</v>
      </c>
      <c r="X42" s="15">
        <v>7.5</v>
      </c>
      <c r="Y42" s="15">
        <v>8.0</v>
      </c>
      <c r="AA42" s="15">
        <v>7.5</v>
      </c>
      <c r="AB42" s="15">
        <v>7.0</v>
      </c>
      <c r="AC42" s="15">
        <v>5.5</v>
      </c>
      <c r="AD42" s="15">
        <v>6.0</v>
      </c>
      <c r="AE42" s="15">
        <v>6.5</v>
      </c>
      <c r="AF42" s="15">
        <v>8.0</v>
      </c>
      <c r="AG42" s="15">
        <v>7.5</v>
      </c>
      <c r="AI42" s="15">
        <v>7.5</v>
      </c>
      <c r="AJ42" s="15">
        <v>6.5</v>
      </c>
      <c r="AK42" s="15">
        <v>7.0</v>
      </c>
      <c r="AL42" s="15">
        <v>7.5</v>
      </c>
      <c r="AM42" s="15">
        <v>5.5</v>
      </c>
      <c r="AN42" s="15">
        <v>5.5</v>
      </c>
      <c r="AO42" s="15" t="s">
        <v>1365</v>
      </c>
      <c r="AP42" s="15" t="s">
        <v>1366</v>
      </c>
      <c r="AQ42" s="15" t="s">
        <v>1367</v>
      </c>
      <c r="AR42" s="15" t="s">
        <v>1368</v>
      </c>
      <c r="AT42" s="15" t="s">
        <v>1369</v>
      </c>
      <c r="AU42" s="15" t="s">
        <v>1370</v>
      </c>
      <c r="AV42" s="15" t="s">
        <v>1371</v>
      </c>
      <c r="AW42" s="15" t="s">
        <v>1372</v>
      </c>
      <c r="AX42" s="15" t="s">
        <v>1373</v>
      </c>
      <c r="AY42" s="15" t="s">
        <v>1374</v>
      </c>
      <c r="AZ42" s="15" t="s">
        <v>1375</v>
      </c>
      <c r="BA42" s="15" t="s">
        <v>1376</v>
      </c>
      <c r="BB42" s="15" t="s">
        <v>1377</v>
      </c>
      <c r="BC42" s="15" t="s">
        <v>1378</v>
      </c>
      <c r="BD42" s="15" t="s">
        <v>1380</v>
      </c>
      <c r="BE42" s="15" t="s">
        <v>1382</v>
      </c>
      <c r="BF42" s="15" t="s">
        <v>1383</v>
      </c>
      <c r="BG42" s="15" t="s">
        <v>1385</v>
      </c>
    </row>
    <row r="43">
      <c r="A43" s="14">
        <v>43763.39525761574</v>
      </c>
      <c r="B43" s="15" t="s">
        <v>557</v>
      </c>
      <c r="C43" s="15">
        <v>16.0</v>
      </c>
      <c r="D43" s="15">
        <v>8.0</v>
      </c>
      <c r="E43" s="15">
        <v>4.0</v>
      </c>
      <c r="F43" s="15">
        <v>13.0</v>
      </c>
      <c r="G43" s="15">
        <v>9.0</v>
      </c>
      <c r="H43" s="15">
        <v>12.0</v>
      </c>
      <c r="J43" s="15">
        <v>14.0</v>
      </c>
      <c r="K43" s="15">
        <v>1.0</v>
      </c>
      <c r="L43" s="15">
        <v>3.0</v>
      </c>
      <c r="M43" s="15">
        <v>2.0</v>
      </c>
      <c r="N43" s="15">
        <v>11.0</v>
      </c>
      <c r="O43" s="15">
        <v>6.0</v>
      </c>
      <c r="P43" s="15">
        <v>7.0</v>
      </c>
      <c r="Q43" s="15">
        <v>5.0</v>
      </c>
      <c r="R43" s="15">
        <v>17.0</v>
      </c>
      <c r="S43" s="15">
        <v>15.0</v>
      </c>
      <c r="T43" s="15">
        <v>10.0</v>
      </c>
      <c r="U43" s="15">
        <v>18.0</v>
      </c>
      <c r="V43" s="15">
        <v>7.5</v>
      </c>
      <c r="W43" s="15">
        <v>7.5</v>
      </c>
      <c r="X43" s="15">
        <v>9.0</v>
      </c>
      <c r="Y43" s="15">
        <v>7.5</v>
      </c>
      <c r="Z43" s="15">
        <v>7.5</v>
      </c>
      <c r="AA43" s="15">
        <v>7.0</v>
      </c>
      <c r="AC43" s="15">
        <v>7.0</v>
      </c>
      <c r="AD43" s="15">
        <v>10.0</v>
      </c>
      <c r="AE43" s="15">
        <v>10.0</v>
      </c>
      <c r="AF43" s="15">
        <v>9.5</v>
      </c>
      <c r="AG43" s="15">
        <v>7.5</v>
      </c>
      <c r="AH43" s="15">
        <v>8.5</v>
      </c>
      <c r="AI43" s="15">
        <v>8.0</v>
      </c>
      <c r="AJ43" s="15">
        <v>8.5</v>
      </c>
      <c r="AK43" s="15">
        <v>7.0</v>
      </c>
      <c r="AL43" s="15">
        <v>7.0</v>
      </c>
      <c r="AM43" s="15">
        <v>7.5</v>
      </c>
      <c r="AN43" s="15">
        <v>7.0</v>
      </c>
      <c r="AO43" s="15" t="s">
        <v>1388</v>
      </c>
      <c r="AP43" s="15" t="s">
        <v>1389</v>
      </c>
      <c r="AQ43" s="15" t="s">
        <v>1390</v>
      </c>
      <c r="AR43" s="15" t="s">
        <v>1391</v>
      </c>
      <c r="AS43" s="15" t="s">
        <v>1392</v>
      </c>
      <c r="AT43" s="15" t="s">
        <v>1393</v>
      </c>
      <c r="AV43" s="15" t="s">
        <v>1394</v>
      </c>
      <c r="AW43" s="15" t="s">
        <v>1395</v>
      </c>
      <c r="AX43" s="15" t="s">
        <v>1396</v>
      </c>
      <c r="AY43" s="15" t="s">
        <v>1397</v>
      </c>
      <c r="AZ43" s="15" t="s">
        <v>1398</v>
      </c>
      <c r="BA43" s="15" t="s">
        <v>1399</v>
      </c>
      <c r="BB43" s="15" t="s">
        <v>1400</v>
      </c>
      <c r="BC43" s="15" t="s">
        <v>1401</v>
      </c>
      <c r="BD43" s="15" t="s">
        <v>1402</v>
      </c>
      <c r="BE43" s="15" t="s">
        <v>1403</v>
      </c>
      <c r="BF43" s="15" t="s">
        <v>1404</v>
      </c>
      <c r="BG43" s="15" t="s">
        <v>1405</v>
      </c>
    </row>
    <row r="44">
      <c r="A44" s="14">
        <v>43763.39535637731</v>
      </c>
      <c r="B44" s="15" t="s">
        <v>502</v>
      </c>
      <c r="C44" s="15">
        <v>18.0</v>
      </c>
      <c r="D44" s="15">
        <v>7.0</v>
      </c>
      <c r="E44" s="15">
        <v>2.0</v>
      </c>
      <c r="F44" s="15">
        <v>9.0</v>
      </c>
      <c r="G44" s="15">
        <v>3.0</v>
      </c>
      <c r="H44" s="15">
        <v>11.0</v>
      </c>
      <c r="I44" s="15">
        <v>4.0</v>
      </c>
      <c r="J44" s="15">
        <v>17.0</v>
      </c>
      <c r="K44" s="15">
        <v>5.0</v>
      </c>
      <c r="L44" s="15">
        <v>6.0</v>
      </c>
      <c r="M44" s="15">
        <v>1.0</v>
      </c>
      <c r="N44" s="15">
        <v>10.0</v>
      </c>
      <c r="O44" s="15">
        <v>8.0</v>
      </c>
      <c r="P44" s="15">
        <v>12.0</v>
      </c>
      <c r="R44" s="15">
        <v>16.0</v>
      </c>
      <c r="S44" s="15">
        <v>13.0</v>
      </c>
      <c r="T44" s="15">
        <v>14.0</v>
      </c>
      <c r="U44" s="15">
        <v>15.0</v>
      </c>
      <c r="V44" s="15">
        <v>6.5</v>
      </c>
      <c r="W44" s="15">
        <v>8.5</v>
      </c>
      <c r="X44" s="15">
        <v>9.5</v>
      </c>
      <c r="Y44" s="15">
        <v>8.5</v>
      </c>
      <c r="Z44" s="15">
        <v>9.5</v>
      </c>
      <c r="AA44" s="15">
        <v>8.5</v>
      </c>
      <c r="AB44" s="15">
        <v>9.0</v>
      </c>
      <c r="AC44" s="15">
        <v>7.0</v>
      </c>
      <c r="AD44" s="15">
        <v>9.0</v>
      </c>
      <c r="AE44" s="15">
        <v>9.0</v>
      </c>
      <c r="AF44" s="15">
        <v>9.5</v>
      </c>
      <c r="AG44" s="15">
        <v>8.5</v>
      </c>
      <c r="AH44" s="15">
        <v>9.0</v>
      </c>
      <c r="AI44" s="15">
        <v>8.0</v>
      </c>
      <c r="AK44" s="15">
        <v>7.0</v>
      </c>
      <c r="AL44" s="15">
        <v>8.0</v>
      </c>
      <c r="AM44" s="15">
        <v>7.5</v>
      </c>
      <c r="AN44" s="15">
        <v>7.5</v>
      </c>
      <c r="AO44" s="15" t="s">
        <v>1412</v>
      </c>
      <c r="AP44" s="15" t="s">
        <v>1413</v>
      </c>
      <c r="AQ44" s="15" t="s">
        <v>1414</v>
      </c>
      <c r="AR44" s="15" t="s">
        <v>1415</v>
      </c>
      <c r="AS44" s="15" t="s">
        <v>1416</v>
      </c>
      <c r="AT44" s="15" t="s">
        <v>1417</v>
      </c>
      <c r="AU44" s="15" t="s">
        <v>1418</v>
      </c>
      <c r="AV44" s="15" t="s">
        <v>1419</v>
      </c>
      <c r="AW44" s="15" t="s">
        <v>1420</v>
      </c>
      <c r="AX44" s="15" t="s">
        <v>1421</v>
      </c>
      <c r="AY44" s="15" t="s">
        <v>1422</v>
      </c>
      <c r="AZ44" s="15" t="s">
        <v>1423</v>
      </c>
      <c r="BA44" s="15" t="s">
        <v>1424</v>
      </c>
      <c r="BB44" s="15" t="s">
        <v>1425</v>
      </c>
      <c r="BD44" s="15" t="s">
        <v>1426</v>
      </c>
      <c r="BE44" s="15" t="s">
        <v>1427</v>
      </c>
      <c r="BF44" s="15" t="s">
        <v>1428</v>
      </c>
      <c r="BG44" s="15" t="s">
        <v>1429</v>
      </c>
    </row>
    <row r="45">
      <c r="A45" s="14">
        <v>43763.39551616898</v>
      </c>
      <c r="B45" s="15" t="s">
        <v>730</v>
      </c>
      <c r="C45" s="15">
        <v>14.0</v>
      </c>
      <c r="D45" s="15">
        <v>12.0</v>
      </c>
      <c r="E45" s="15">
        <v>3.0</v>
      </c>
      <c r="F45" s="15">
        <v>10.0</v>
      </c>
      <c r="G45" s="15">
        <v>2.0</v>
      </c>
      <c r="H45" s="15">
        <v>9.0</v>
      </c>
      <c r="I45" s="15">
        <v>11.0</v>
      </c>
      <c r="J45" s="15">
        <v>18.0</v>
      </c>
      <c r="K45" s="15">
        <v>4.0</v>
      </c>
      <c r="L45" s="15">
        <v>6.0</v>
      </c>
      <c r="M45" s="15">
        <v>1.0</v>
      </c>
      <c r="N45" s="15">
        <v>15.0</v>
      </c>
      <c r="O45" s="15">
        <v>8.0</v>
      </c>
      <c r="P45" s="15">
        <v>7.0</v>
      </c>
      <c r="Q45" s="15">
        <v>5.0</v>
      </c>
      <c r="R45" s="15">
        <v>16.0</v>
      </c>
      <c r="T45" s="15">
        <v>13.0</v>
      </c>
      <c r="U45" s="15">
        <v>17.0</v>
      </c>
      <c r="V45" s="15">
        <v>7.0</v>
      </c>
      <c r="W45" s="15">
        <v>7.0</v>
      </c>
      <c r="X45" s="15">
        <v>8.5</v>
      </c>
      <c r="Y45" s="15">
        <v>8.0</v>
      </c>
      <c r="Z45" s="15">
        <v>9.0</v>
      </c>
      <c r="AA45" s="15">
        <v>8.0</v>
      </c>
      <c r="AB45" s="15">
        <v>7.5</v>
      </c>
      <c r="AC45" s="15">
        <v>6.0</v>
      </c>
      <c r="AD45" s="15">
        <v>8.5</v>
      </c>
      <c r="AE45" s="15">
        <v>8.0</v>
      </c>
      <c r="AF45" s="15">
        <v>9.0</v>
      </c>
      <c r="AG45" s="15">
        <v>6.5</v>
      </c>
      <c r="AH45" s="15">
        <v>8.0</v>
      </c>
      <c r="AI45" s="15">
        <v>8.0</v>
      </c>
      <c r="AJ45" s="15">
        <v>8.5</v>
      </c>
      <c r="AK45" s="15">
        <v>6.5</v>
      </c>
      <c r="AM45" s="15">
        <v>7.0</v>
      </c>
      <c r="AN45" s="15">
        <v>6.5</v>
      </c>
      <c r="AO45" s="15" t="s">
        <v>1430</v>
      </c>
      <c r="AP45" s="15" t="s">
        <v>1431</v>
      </c>
      <c r="AQ45" s="15" t="s">
        <v>1432</v>
      </c>
      <c r="AR45" s="15" t="s">
        <v>1433</v>
      </c>
      <c r="AS45" s="15" t="s">
        <v>1434</v>
      </c>
      <c r="AT45" s="15" t="s">
        <v>1435</v>
      </c>
      <c r="AU45" s="15" t="s">
        <v>1436</v>
      </c>
      <c r="AV45" s="15" t="s">
        <v>1437</v>
      </c>
      <c r="AW45" s="15" t="s">
        <v>1438</v>
      </c>
      <c r="AX45" s="15" t="s">
        <v>1439</v>
      </c>
      <c r="AY45" s="15" t="s">
        <v>1440</v>
      </c>
      <c r="AZ45" s="15" t="s">
        <v>1441</v>
      </c>
      <c r="BA45" s="15" t="s">
        <v>1442</v>
      </c>
      <c r="BB45" s="15" t="s">
        <v>1443</v>
      </c>
      <c r="BC45" s="15" t="s">
        <v>1444</v>
      </c>
      <c r="BD45" s="15" t="s">
        <v>1445</v>
      </c>
      <c r="BF45" s="15" t="s">
        <v>1446</v>
      </c>
      <c r="BG45" s="15" t="s">
        <v>1447</v>
      </c>
    </row>
    <row r="46">
      <c r="A46" s="14">
        <v>43763.39589221065</v>
      </c>
      <c r="B46" s="15" t="s">
        <v>592</v>
      </c>
      <c r="C46" s="15">
        <v>16.0</v>
      </c>
      <c r="D46" s="15">
        <v>8.0</v>
      </c>
      <c r="E46" s="15">
        <v>3.0</v>
      </c>
      <c r="F46" s="15">
        <v>13.0</v>
      </c>
      <c r="G46" s="15">
        <v>9.0</v>
      </c>
      <c r="H46" s="15">
        <v>12.0</v>
      </c>
      <c r="J46" s="15">
        <v>14.0</v>
      </c>
      <c r="K46" s="15">
        <v>1.0</v>
      </c>
      <c r="L46" s="15">
        <v>3.0</v>
      </c>
      <c r="M46" s="15">
        <v>2.0</v>
      </c>
      <c r="N46" s="15">
        <v>11.0</v>
      </c>
      <c r="O46" s="15">
        <v>6.0</v>
      </c>
      <c r="P46" s="15">
        <v>7.0</v>
      </c>
      <c r="Q46" s="15">
        <v>5.0</v>
      </c>
      <c r="R46" s="15">
        <v>17.0</v>
      </c>
      <c r="S46" s="15">
        <v>15.0</v>
      </c>
      <c r="T46" s="15">
        <v>10.0</v>
      </c>
      <c r="U46" s="15">
        <v>18.0</v>
      </c>
      <c r="V46" s="15">
        <v>7.5</v>
      </c>
      <c r="W46" s="15">
        <v>8.0</v>
      </c>
      <c r="X46" s="15">
        <v>8.5</v>
      </c>
      <c r="Y46" s="15">
        <v>8.5</v>
      </c>
      <c r="Z46" s="15">
        <v>8.5</v>
      </c>
      <c r="AA46" s="15">
        <v>8.0</v>
      </c>
      <c r="AC46" s="15">
        <v>8.0</v>
      </c>
      <c r="AD46" s="15">
        <v>8.0</v>
      </c>
      <c r="AE46" s="15">
        <v>8.0</v>
      </c>
      <c r="AF46" s="15">
        <v>8.0</v>
      </c>
      <c r="AG46" s="15">
        <v>8.5</v>
      </c>
      <c r="AH46" s="15">
        <v>8.5</v>
      </c>
      <c r="AI46" s="15">
        <v>8.5</v>
      </c>
      <c r="AJ46" s="15">
        <v>8.5</v>
      </c>
      <c r="AK46" s="15">
        <v>8.0</v>
      </c>
      <c r="AL46" s="15">
        <v>8.5</v>
      </c>
      <c r="AM46" s="15">
        <v>8.5</v>
      </c>
      <c r="AN46" s="15">
        <v>8.5</v>
      </c>
      <c r="AO46" s="15" t="s">
        <v>1451</v>
      </c>
      <c r="AP46" s="15" t="s">
        <v>1452</v>
      </c>
      <c r="AQ46" s="15" t="s">
        <v>1453</v>
      </c>
      <c r="AR46" s="15" t="s">
        <v>1271</v>
      </c>
      <c r="AS46" s="15" t="s">
        <v>1454</v>
      </c>
      <c r="AT46" s="15" t="s">
        <v>1455</v>
      </c>
      <c r="AV46" s="15" t="s">
        <v>1456</v>
      </c>
      <c r="AW46" s="15" t="s">
        <v>1457</v>
      </c>
      <c r="AX46" s="15" t="s">
        <v>1458</v>
      </c>
      <c r="AY46" s="15" t="s">
        <v>1459</v>
      </c>
      <c r="AZ46" s="15" t="s">
        <v>1277</v>
      </c>
      <c r="BA46" s="15" t="s">
        <v>1460</v>
      </c>
      <c r="BB46" s="15" t="s">
        <v>1461</v>
      </c>
      <c r="BC46" s="15" t="s">
        <v>1462</v>
      </c>
      <c r="BD46" s="15" t="s">
        <v>1463</v>
      </c>
      <c r="BE46" s="15" t="s">
        <v>1464</v>
      </c>
      <c r="BF46" s="15" t="s">
        <v>1465</v>
      </c>
      <c r="BG46" s="15" t="s">
        <v>1466</v>
      </c>
    </row>
    <row r="47">
      <c r="A47" s="14">
        <v>43763.39675443287</v>
      </c>
      <c r="B47" s="15" t="s">
        <v>308</v>
      </c>
      <c r="C47" s="15">
        <v>18.0</v>
      </c>
      <c r="D47" s="15">
        <v>8.0</v>
      </c>
      <c r="E47" s="15">
        <v>3.0</v>
      </c>
      <c r="F47" s="15">
        <v>7.0</v>
      </c>
      <c r="G47" s="15">
        <v>6.0</v>
      </c>
      <c r="H47" s="15">
        <v>2.0</v>
      </c>
      <c r="I47" s="15">
        <v>9.0</v>
      </c>
      <c r="J47" s="15">
        <v>12.0</v>
      </c>
      <c r="K47" s="15">
        <v>1.0</v>
      </c>
      <c r="L47" s="15">
        <v>11.0</v>
      </c>
      <c r="M47" s="15">
        <v>5.0</v>
      </c>
      <c r="N47" s="15">
        <v>13.0</v>
      </c>
      <c r="O47" s="15">
        <v>4.0</v>
      </c>
      <c r="P47" s="15">
        <v>16.0</v>
      </c>
      <c r="R47" s="15">
        <v>17.0</v>
      </c>
      <c r="S47" s="15">
        <v>10.0</v>
      </c>
      <c r="T47" s="15">
        <v>15.0</v>
      </c>
      <c r="U47" s="15">
        <v>14.0</v>
      </c>
      <c r="V47" s="15">
        <v>7.0</v>
      </c>
      <c r="W47" s="15">
        <v>8.0</v>
      </c>
      <c r="X47" s="15">
        <v>9.0</v>
      </c>
      <c r="Y47" s="15">
        <v>8.0</v>
      </c>
      <c r="Z47" s="15">
        <v>8.0</v>
      </c>
      <c r="AA47" s="15">
        <v>9.5</v>
      </c>
      <c r="AB47" s="15">
        <v>7.5</v>
      </c>
      <c r="AC47" s="15">
        <v>7.0</v>
      </c>
      <c r="AD47" s="15">
        <v>9.5</v>
      </c>
      <c r="AE47" s="15">
        <v>7.5</v>
      </c>
      <c r="AF47" s="15">
        <v>9.0</v>
      </c>
      <c r="AG47" s="15">
        <v>8.0</v>
      </c>
      <c r="AH47" s="15">
        <v>8.5</v>
      </c>
      <c r="AI47" s="15">
        <v>7.5</v>
      </c>
      <c r="AK47" s="15">
        <v>7.5</v>
      </c>
      <c r="AL47" s="15">
        <v>8.0</v>
      </c>
      <c r="AM47" s="15">
        <v>7.0</v>
      </c>
      <c r="AN47" s="15">
        <v>7.5</v>
      </c>
      <c r="AO47" s="15" t="s">
        <v>1470</v>
      </c>
      <c r="AP47" s="15" t="s">
        <v>1471</v>
      </c>
      <c r="AQ47" s="15" t="s">
        <v>1472</v>
      </c>
      <c r="AR47" s="15" t="s">
        <v>1473</v>
      </c>
      <c r="AS47" s="15" t="s">
        <v>1474</v>
      </c>
      <c r="AT47" s="15" t="s">
        <v>1475</v>
      </c>
      <c r="AU47" s="15" t="s">
        <v>1476</v>
      </c>
      <c r="AV47" s="15" t="s">
        <v>1477</v>
      </c>
      <c r="AW47" s="15" t="s">
        <v>1478</v>
      </c>
      <c r="AX47" s="15" t="s">
        <v>1479</v>
      </c>
      <c r="AY47" s="15" t="s">
        <v>1480</v>
      </c>
      <c r="AZ47" s="15" t="s">
        <v>1481</v>
      </c>
      <c r="BA47" s="15" t="s">
        <v>1482</v>
      </c>
      <c r="BB47" s="15" t="s">
        <v>1483</v>
      </c>
      <c r="BD47" s="15" t="s">
        <v>1484</v>
      </c>
      <c r="BE47" s="15" t="s">
        <v>1486</v>
      </c>
      <c r="BF47" s="15" t="s">
        <v>1488</v>
      </c>
      <c r="BG47" s="15" t="s">
        <v>1489</v>
      </c>
    </row>
    <row r="48">
      <c r="A48" s="14">
        <v>43763.39727884259</v>
      </c>
      <c r="B48" s="15" t="s">
        <v>609</v>
      </c>
      <c r="C48" s="15">
        <v>19.0</v>
      </c>
      <c r="D48" s="15">
        <v>9.0</v>
      </c>
      <c r="E48" s="15">
        <v>3.0</v>
      </c>
      <c r="F48" s="15">
        <v>5.0</v>
      </c>
      <c r="G48" s="15">
        <v>4.0</v>
      </c>
      <c r="H48" s="15">
        <v>2.0</v>
      </c>
      <c r="I48" s="15">
        <v>6.0</v>
      </c>
      <c r="J48" s="15">
        <v>7.0</v>
      </c>
      <c r="K48" s="15">
        <v>8.0</v>
      </c>
      <c r="L48" s="15">
        <v>1.0</v>
      </c>
      <c r="M48" s="15">
        <v>17.0</v>
      </c>
      <c r="N48" s="15">
        <v>15.0</v>
      </c>
      <c r="O48" s="15">
        <v>10.0</v>
      </c>
      <c r="P48" s="15">
        <v>14.0</v>
      </c>
      <c r="Q48" s="15">
        <v>12.0</v>
      </c>
      <c r="R48" s="15">
        <v>11.0</v>
      </c>
      <c r="S48" s="15">
        <v>13.0</v>
      </c>
      <c r="T48" s="15">
        <v>16.0</v>
      </c>
      <c r="U48" s="15">
        <v>18.0</v>
      </c>
      <c r="V48" s="15">
        <v>6.5</v>
      </c>
      <c r="W48" s="15">
        <v>7.5</v>
      </c>
      <c r="X48" s="15">
        <v>8.0</v>
      </c>
      <c r="Y48" s="15">
        <v>8.0</v>
      </c>
      <c r="Z48" s="15">
        <v>8.5</v>
      </c>
      <c r="AA48" s="15">
        <v>8.0</v>
      </c>
      <c r="AB48" s="15">
        <v>8.5</v>
      </c>
      <c r="AC48" s="15">
        <v>8.0</v>
      </c>
      <c r="AD48" s="15">
        <v>7.5</v>
      </c>
      <c r="AF48" s="15">
        <v>8.5</v>
      </c>
      <c r="AG48" s="15">
        <v>7.5</v>
      </c>
      <c r="AH48" s="15">
        <v>8.5</v>
      </c>
      <c r="AI48" s="15">
        <v>7.5</v>
      </c>
      <c r="AJ48" s="15">
        <v>8.0</v>
      </c>
      <c r="AK48" s="15">
        <v>8.0</v>
      </c>
      <c r="AL48" s="15">
        <v>8.0</v>
      </c>
      <c r="AM48" s="15">
        <v>8.0</v>
      </c>
      <c r="AN48" s="15">
        <v>7.5</v>
      </c>
      <c r="AO48" s="15" t="s">
        <v>1490</v>
      </c>
      <c r="AP48" s="15" t="s">
        <v>1491</v>
      </c>
      <c r="AV48" s="15" t="s">
        <v>1492</v>
      </c>
      <c r="AW48" s="15" t="s">
        <v>1493</v>
      </c>
      <c r="AZ48" s="15" t="s">
        <v>1494</v>
      </c>
      <c r="BB48" s="15" t="s">
        <v>1495</v>
      </c>
      <c r="BD48" s="15" t="s">
        <v>1496</v>
      </c>
      <c r="BF48" s="15" t="s">
        <v>1497</v>
      </c>
      <c r="BG48" s="15" t="s">
        <v>1498</v>
      </c>
    </row>
    <row r="49">
      <c r="A49" s="14">
        <v>43763.39777142361</v>
      </c>
      <c r="B49" s="15" t="s">
        <v>456</v>
      </c>
      <c r="C49" s="15">
        <v>18.0</v>
      </c>
      <c r="D49" s="15">
        <v>3.0</v>
      </c>
      <c r="E49" s="15">
        <v>7.0</v>
      </c>
      <c r="F49" s="15">
        <v>15.0</v>
      </c>
      <c r="G49" s="15">
        <v>4.0</v>
      </c>
      <c r="H49" s="15">
        <v>11.0</v>
      </c>
      <c r="I49" s="15">
        <v>8.0</v>
      </c>
      <c r="J49" s="15">
        <v>12.0</v>
      </c>
      <c r="K49" s="15">
        <v>9.0</v>
      </c>
      <c r="L49" s="15">
        <v>5.0</v>
      </c>
      <c r="M49" s="15">
        <v>1.0</v>
      </c>
      <c r="N49" s="15">
        <v>6.0</v>
      </c>
      <c r="O49" s="15">
        <v>13.0</v>
      </c>
      <c r="P49" s="15">
        <v>2.0</v>
      </c>
      <c r="Q49" s="15">
        <v>14.0</v>
      </c>
      <c r="S49" s="15">
        <v>16.0</v>
      </c>
      <c r="T49" s="15">
        <v>10.0</v>
      </c>
      <c r="U49" s="15">
        <v>17.0</v>
      </c>
      <c r="V49" s="15">
        <v>4.5</v>
      </c>
      <c r="W49" s="15">
        <v>6.5</v>
      </c>
      <c r="X49" s="15">
        <v>6.0</v>
      </c>
      <c r="Y49" s="15">
        <v>5.0</v>
      </c>
      <c r="Z49" s="15">
        <v>6.5</v>
      </c>
      <c r="AA49" s="15">
        <v>5.5</v>
      </c>
      <c r="AB49" s="15">
        <v>6.0</v>
      </c>
      <c r="AC49" s="15">
        <v>5.5</v>
      </c>
      <c r="AD49" s="15">
        <v>6.0</v>
      </c>
      <c r="AE49" s="15">
        <v>6.5</v>
      </c>
      <c r="AF49" s="15">
        <v>7.0</v>
      </c>
      <c r="AG49" s="15">
        <v>6.5</v>
      </c>
      <c r="AH49" s="15">
        <v>5.5</v>
      </c>
      <c r="AI49" s="15">
        <v>7.0</v>
      </c>
      <c r="AJ49" s="15">
        <v>5.5</v>
      </c>
      <c r="AL49" s="15">
        <v>5.0</v>
      </c>
      <c r="AM49" s="15">
        <v>6.0</v>
      </c>
      <c r="AN49" s="15">
        <v>5.0</v>
      </c>
      <c r="AO49" s="15" t="s">
        <v>1499</v>
      </c>
      <c r="AP49" s="15" t="s">
        <v>1500</v>
      </c>
      <c r="AQ49" s="15" t="s">
        <v>1501</v>
      </c>
      <c r="AR49" s="15" t="s">
        <v>1502</v>
      </c>
      <c r="AS49" s="15" t="s">
        <v>1503</v>
      </c>
      <c r="AT49" s="15" t="s">
        <v>1504</v>
      </c>
      <c r="AU49" s="15" t="s">
        <v>1505</v>
      </c>
      <c r="AV49" s="15" t="s">
        <v>1506</v>
      </c>
      <c r="AW49" s="15" t="s">
        <v>1508</v>
      </c>
      <c r="AX49" s="15" t="s">
        <v>1509</v>
      </c>
      <c r="AY49" s="15" t="s">
        <v>1511</v>
      </c>
      <c r="AZ49" s="15" t="s">
        <v>1512</v>
      </c>
      <c r="BA49" s="15" t="s">
        <v>1513</v>
      </c>
      <c r="BB49" s="15" t="s">
        <v>1514</v>
      </c>
      <c r="BC49" s="15" t="s">
        <v>1516</v>
      </c>
      <c r="BE49" s="15" t="s">
        <v>1517</v>
      </c>
      <c r="BF49" s="15" t="s">
        <v>1518</v>
      </c>
      <c r="BG49" s="15" t="s">
        <v>1519</v>
      </c>
    </row>
    <row r="50">
      <c r="A50" s="14">
        <v>43763.39847339121</v>
      </c>
      <c r="B50" s="15" t="s">
        <v>487</v>
      </c>
      <c r="C50" s="15">
        <v>18.0</v>
      </c>
      <c r="D50" s="15">
        <v>7.0</v>
      </c>
      <c r="E50" s="15">
        <v>6.0</v>
      </c>
      <c r="F50" s="15">
        <v>13.0</v>
      </c>
      <c r="G50" s="15">
        <v>3.0</v>
      </c>
      <c r="H50" s="15">
        <v>8.0</v>
      </c>
      <c r="I50" s="15">
        <v>15.0</v>
      </c>
      <c r="J50" s="15">
        <v>14.0</v>
      </c>
      <c r="K50" s="15">
        <v>1.0</v>
      </c>
      <c r="L50" s="15">
        <v>5.0</v>
      </c>
      <c r="M50" s="15">
        <v>2.0</v>
      </c>
      <c r="N50" s="15">
        <v>10.0</v>
      </c>
      <c r="O50" s="15">
        <v>9.0</v>
      </c>
      <c r="P50" s="15">
        <v>4.0</v>
      </c>
      <c r="Q50" s="15">
        <v>11.0</v>
      </c>
      <c r="S50" s="15">
        <v>12.0</v>
      </c>
      <c r="T50" s="15">
        <v>16.0</v>
      </c>
      <c r="U50" s="15">
        <v>17.0</v>
      </c>
      <c r="V50" s="15">
        <v>6.5</v>
      </c>
      <c r="W50" s="15">
        <v>8.5</v>
      </c>
      <c r="X50" s="15">
        <v>8.5</v>
      </c>
      <c r="Y50" s="15">
        <v>7.0</v>
      </c>
      <c r="Z50" s="15">
        <v>9.0</v>
      </c>
      <c r="AA50" s="15">
        <v>8.5</v>
      </c>
      <c r="AB50" s="15">
        <v>7.0</v>
      </c>
      <c r="AC50" s="15">
        <v>7.5</v>
      </c>
      <c r="AD50" s="15">
        <v>9.5</v>
      </c>
      <c r="AE50" s="15">
        <v>8.5</v>
      </c>
      <c r="AF50" s="15">
        <v>9.5</v>
      </c>
      <c r="AG50" s="15">
        <v>8.0</v>
      </c>
      <c r="AH50" s="15">
        <v>8.0</v>
      </c>
      <c r="AI50" s="15">
        <v>9.0</v>
      </c>
      <c r="AJ50" s="15">
        <v>7.5</v>
      </c>
      <c r="AL50" s="15">
        <v>7.5</v>
      </c>
      <c r="AM50" s="15">
        <v>7.0</v>
      </c>
      <c r="AN50" s="15">
        <v>6.5</v>
      </c>
      <c r="AO50" s="15" t="s">
        <v>1520</v>
      </c>
      <c r="AP50" s="15" t="s">
        <v>817</v>
      </c>
      <c r="AQ50" s="15" t="s">
        <v>1521</v>
      </c>
      <c r="AR50" s="15" t="s">
        <v>1522</v>
      </c>
      <c r="AS50" s="15" t="s">
        <v>1503</v>
      </c>
      <c r="AT50" s="15" t="s">
        <v>1523</v>
      </c>
      <c r="AU50" s="15" t="s">
        <v>1524</v>
      </c>
      <c r="AV50" s="15" t="s">
        <v>1525</v>
      </c>
      <c r="AW50" s="15" t="s">
        <v>1526</v>
      </c>
      <c r="AX50" s="15" t="s">
        <v>1509</v>
      </c>
      <c r="AY50" s="15" t="s">
        <v>1527</v>
      </c>
      <c r="AZ50" s="15" t="s">
        <v>1512</v>
      </c>
      <c r="BA50" s="15" t="s">
        <v>1528</v>
      </c>
      <c r="BB50" s="15" t="s">
        <v>1514</v>
      </c>
      <c r="BC50" s="15" t="s">
        <v>1529</v>
      </c>
      <c r="BE50" s="15" t="s">
        <v>1530</v>
      </c>
      <c r="BF50" s="15" t="s">
        <v>1531</v>
      </c>
      <c r="BG50" s="15" t="s">
        <v>1532</v>
      </c>
    </row>
    <row r="51">
      <c r="A51" s="14">
        <v>43763.39871015046</v>
      </c>
      <c r="B51" s="15" t="s">
        <v>599</v>
      </c>
      <c r="C51" s="15">
        <v>2.0</v>
      </c>
      <c r="D51" s="15">
        <v>3.0</v>
      </c>
      <c r="E51" s="15">
        <v>14.0</v>
      </c>
      <c r="F51" s="15">
        <v>13.0</v>
      </c>
      <c r="G51" s="15">
        <v>18.0</v>
      </c>
      <c r="H51" s="15">
        <v>4.0</v>
      </c>
      <c r="J51" s="15">
        <v>9.0</v>
      </c>
      <c r="K51" s="15">
        <v>12.0</v>
      </c>
      <c r="L51" s="15">
        <v>17.0</v>
      </c>
      <c r="M51" s="15">
        <v>19.0</v>
      </c>
      <c r="N51" s="15">
        <v>5.0</v>
      </c>
      <c r="O51" s="15">
        <v>11.0</v>
      </c>
      <c r="P51" s="15">
        <v>6.0</v>
      </c>
      <c r="Q51" s="15">
        <v>15.0</v>
      </c>
      <c r="R51" s="15">
        <v>8.0</v>
      </c>
      <c r="S51" s="15">
        <v>10.0</v>
      </c>
      <c r="T51" s="15">
        <v>7.0</v>
      </c>
      <c r="U51" s="15">
        <v>1.0</v>
      </c>
      <c r="V51" s="15">
        <v>7.5</v>
      </c>
      <c r="W51" s="15">
        <v>7.0</v>
      </c>
      <c r="X51" s="15">
        <v>8.0</v>
      </c>
      <c r="Y51" s="15">
        <v>6.5</v>
      </c>
      <c r="Z51" s="15">
        <v>8.0</v>
      </c>
      <c r="AB51" s="15" t="s">
        <v>1533</v>
      </c>
      <c r="AC51" s="15">
        <v>7.5</v>
      </c>
      <c r="AD51" s="15">
        <v>7.0</v>
      </c>
      <c r="AE51" s="15">
        <v>7.0</v>
      </c>
      <c r="AF51" s="15">
        <v>7.5</v>
      </c>
      <c r="AG51" s="15">
        <v>8.0</v>
      </c>
      <c r="AH51" s="15">
        <v>7.0</v>
      </c>
      <c r="AI51" s="15">
        <v>8.0</v>
      </c>
      <c r="AK51" s="15">
        <v>7.5</v>
      </c>
      <c r="AL51" s="15">
        <v>7.5</v>
      </c>
      <c r="AM51" s="15">
        <v>7.0</v>
      </c>
      <c r="AO51" s="15" t="s">
        <v>1534</v>
      </c>
      <c r="AP51" s="15" t="s">
        <v>1535</v>
      </c>
      <c r="AQ51" s="15" t="s">
        <v>1536</v>
      </c>
      <c r="AR51" s="15" t="s">
        <v>1538</v>
      </c>
      <c r="AS51" s="15" t="s">
        <v>1539</v>
      </c>
      <c r="AT51" s="15" t="s">
        <v>1540</v>
      </c>
      <c r="AU51" s="15" t="s">
        <v>1541</v>
      </c>
      <c r="AV51" s="15" t="s">
        <v>1543</v>
      </c>
      <c r="AW51" s="15" t="s">
        <v>1544</v>
      </c>
      <c r="AX51" s="15" t="s">
        <v>1545</v>
      </c>
      <c r="AY51" s="15" t="s">
        <v>1546</v>
      </c>
      <c r="AZ51" s="15" t="s">
        <v>1547</v>
      </c>
      <c r="BA51" s="15" t="s">
        <v>1548</v>
      </c>
      <c r="BB51" s="15" t="s">
        <v>1549</v>
      </c>
      <c r="BC51" s="15" t="s">
        <v>1550</v>
      </c>
      <c r="BD51" s="15" t="s">
        <v>1551</v>
      </c>
      <c r="BE51" s="15" t="s">
        <v>1553</v>
      </c>
      <c r="BF51" s="15" t="s">
        <v>1554</v>
      </c>
    </row>
    <row r="52">
      <c r="A52" s="14">
        <v>43763.39886724537</v>
      </c>
      <c r="B52" s="15" t="s">
        <v>520</v>
      </c>
      <c r="C52" s="15">
        <v>19.0</v>
      </c>
      <c r="D52" s="15">
        <v>13.0</v>
      </c>
      <c r="E52" s="15">
        <v>14.0</v>
      </c>
      <c r="F52" s="15">
        <v>2.0</v>
      </c>
      <c r="G52" s="15">
        <v>6.0</v>
      </c>
      <c r="H52" s="15">
        <v>11.0</v>
      </c>
      <c r="J52" s="15">
        <v>16.0</v>
      </c>
      <c r="K52" s="15">
        <v>10.0</v>
      </c>
      <c r="L52" s="15">
        <v>15.0</v>
      </c>
      <c r="M52" s="15">
        <v>7.0</v>
      </c>
      <c r="N52" s="15">
        <v>18.0</v>
      </c>
      <c r="O52" s="15">
        <v>12.0</v>
      </c>
      <c r="Q52" s="15">
        <v>4.0</v>
      </c>
      <c r="R52" s="15">
        <v>8.0</v>
      </c>
      <c r="S52" s="15">
        <v>5.0</v>
      </c>
      <c r="T52" s="15">
        <v>17.0</v>
      </c>
      <c r="U52" s="15">
        <v>9.0</v>
      </c>
      <c r="V52" s="15">
        <v>7.5</v>
      </c>
      <c r="W52" s="15">
        <v>8.0</v>
      </c>
      <c r="X52" s="15">
        <v>8.0</v>
      </c>
      <c r="Y52" s="15">
        <v>9.5</v>
      </c>
      <c r="Z52" s="15">
        <v>9.0</v>
      </c>
      <c r="AA52" s="15">
        <v>8.0</v>
      </c>
      <c r="AB52" s="15">
        <v>8.0</v>
      </c>
      <c r="AC52" s="15">
        <v>8.0</v>
      </c>
      <c r="AD52" s="15">
        <v>8.5</v>
      </c>
      <c r="AE52" s="15">
        <v>8.0</v>
      </c>
      <c r="AF52" s="15">
        <v>9.0</v>
      </c>
      <c r="AG52" s="15">
        <v>7.5</v>
      </c>
      <c r="AH52" s="15">
        <v>8.0</v>
      </c>
      <c r="AJ52" s="15">
        <v>9.0</v>
      </c>
      <c r="AK52" s="15">
        <v>9.0</v>
      </c>
      <c r="AL52" s="15">
        <v>9.0</v>
      </c>
      <c r="AM52" s="15">
        <v>8.0</v>
      </c>
      <c r="AN52" s="15">
        <v>8.5</v>
      </c>
      <c r="AO52" s="15" t="s">
        <v>1556</v>
      </c>
      <c r="AP52" s="15" t="s">
        <v>1068</v>
      </c>
      <c r="AQ52" s="15" t="s">
        <v>1557</v>
      </c>
      <c r="AR52" s="15" t="s">
        <v>1558</v>
      </c>
      <c r="AS52" s="15" t="s">
        <v>1071</v>
      </c>
      <c r="AT52" s="15" t="s">
        <v>1559</v>
      </c>
      <c r="AU52" s="15" t="s">
        <v>1560</v>
      </c>
      <c r="AV52" s="15" t="s">
        <v>1073</v>
      </c>
      <c r="AW52" s="15" t="s">
        <v>1561</v>
      </c>
      <c r="AX52" s="15" t="s">
        <v>1074</v>
      </c>
      <c r="AY52" s="15" t="s">
        <v>1075</v>
      </c>
      <c r="AZ52" s="15" t="s">
        <v>1076</v>
      </c>
      <c r="BA52" s="15" t="s">
        <v>1562</v>
      </c>
      <c r="BC52" s="15" t="s">
        <v>1563</v>
      </c>
      <c r="BD52" s="15" t="s">
        <v>1564</v>
      </c>
      <c r="BE52" s="15" t="s">
        <v>1565</v>
      </c>
      <c r="BF52" s="15" t="s">
        <v>1077</v>
      </c>
      <c r="BG52" s="15" t="s">
        <v>1566</v>
      </c>
    </row>
    <row r="53">
      <c r="A53" s="14">
        <v>43763.39923962963</v>
      </c>
      <c r="B53" s="15" t="s">
        <v>395</v>
      </c>
      <c r="C53" s="15">
        <v>17.0</v>
      </c>
      <c r="D53" s="15">
        <v>11.0</v>
      </c>
      <c r="E53" s="15">
        <v>6.0</v>
      </c>
      <c r="F53" s="15">
        <v>5.0</v>
      </c>
      <c r="G53" s="15">
        <v>1.0</v>
      </c>
      <c r="I53" s="15">
        <v>13.0</v>
      </c>
      <c r="J53" s="15">
        <v>8.0</v>
      </c>
      <c r="K53" s="15">
        <v>3.0</v>
      </c>
      <c r="L53" s="15">
        <v>15.0</v>
      </c>
      <c r="M53" s="15">
        <v>4.0</v>
      </c>
      <c r="N53" s="15">
        <v>14.0</v>
      </c>
      <c r="O53" s="15">
        <v>10.0</v>
      </c>
      <c r="P53" s="15">
        <v>16.0</v>
      </c>
      <c r="Q53" s="15">
        <v>9.0</v>
      </c>
      <c r="R53" s="15">
        <v>7.0</v>
      </c>
      <c r="S53" s="15">
        <v>2.0</v>
      </c>
      <c r="T53" s="15">
        <v>18.0</v>
      </c>
      <c r="U53" s="15">
        <v>12.0</v>
      </c>
      <c r="V53" s="15">
        <v>6.5</v>
      </c>
      <c r="W53" s="15">
        <v>7.5</v>
      </c>
      <c r="X53" s="15">
        <v>8.5</v>
      </c>
      <c r="Y53" s="15">
        <v>8.5</v>
      </c>
      <c r="Z53" s="15">
        <v>9.5</v>
      </c>
      <c r="AB53" s="15">
        <v>7.5</v>
      </c>
      <c r="AC53" s="15">
        <v>8.0</v>
      </c>
      <c r="AD53" s="15">
        <v>9.0</v>
      </c>
      <c r="AE53" s="15">
        <v>7.0</v>
      </c>
      <c r="AF53" s="15">
        <v>9.0</v>
      </c>
      <c r="AG53" s="15">
        <v>7.5</v>
      </c>
      <c r="AH53" s="15">
        <v>8.0</v>
      </c>
      <c r="AI53" s="15">
        <v>7.0</v>
      </c>
      <c r="AJ53" s="15">
        <v>8.0</v>
      </c>
      <c r="AK53" s="15">
        <v>8.5</v>
      </c>
      <c r="AL53" s="15">
        <v>9.0</v>
      </c>
      <c r="AM53" s="15">
        <v>5.5</v>
      </c>
      <c r="AN53" s="15">
        <v>7.5</v>
      </c>
      <c r="AO53" s="15" t="s">
        <v>1570</v>
      </c>
      <c r="AP53" s="15" t="s">
        <v>1571</v>
      </c>
      <c r="AQ53" s="15" t="s">
        <v>1572</v>
      </c>
      <c r="AR53" s="15" t="s">
        <v>1573</v>
      </c>
      <c r="AS53" s="15" t="s">
        <v>1574</v>
      </c>
      <c r="AU53" s="15" t="s">
        <v>1575</v>
      </c>
      <c r="AV53" s="15" t="s">
        <v>1576</v>
      </c>
      <c r="AW53" s="15" t="s">
        <v>1577</v>
      </c>
      <c r="AX53" s="15" t="s">
        <v>1578</v>
      </c>
      <c r="AY53" s="15" t="s">
        <v>1579</v>
      </c>
      <c r="AZ53" s="15" t="s">
        <v>1580</v>
      </c>
      <c r="BA53" s="15" t="s">
        <v>1581</v>
      </c>
      <c r="BB53" s="15" t="s">
        <v>1582</v>
      </c>
      <c r="BC53" s="15" t="s">
        <v>1583</v>
      </c>
      <c r="BD53" s="15" t="s">
        <v>1580</v>
      </c>
      <c r="BE53" s="15" t="s">
        <v>1584</v>
      </c>
      <c r="BF53" s="15" t="s">
        <v>1585</v>
      </c>
      <c r="BG53" s="15" t="s">
        <v>1586</v>
      </c>
    </row>
    <row r="54">
      <c r="A54" s="14">
        <v>43763.39946339121</v>
      </c>
      <c r="B54" s="15" t="s">
        <v>633</v>
      </c>
      <c r="C54" s="15">
        <v>4.0</v>
      </c>
      <c r="D54" s="15">
        <v>11.0</v>
      </c>
      <c r="E54" s="15">
        <v>6.0</v>
      </c>
      <c r="F54" s="15">
        <v>7.0</v>
      </c>
      <c r="G54" s="15">
        <v>17.0</v>
      </c>
      <c r="H54" s="15">
        <v>18.0</v>
      </c>
      <c r="J54" s="15">
        <v>2.0</v>
      </c>
      <c r="K54" s="15">
        <v>12.0</v>
      </c>
      <c r="L54" s="15">
        <v>8.0</v>
      </c>
      <c r="M54" s="15">
        <v>9.0</v>
      </c>
      <c r="N54" s="15">
        <v>13.0</v>
      </c>
      <c r="O54" s="15">
        <v>14.0</v>
      </c>
      <c r="P54" s="15">
        <v>10.0</v>
      </c>
      <c r="Q54" s="15">
        <v>15.0</v>
      </c>
      <c r="R54" s="15">
        <v>3.0</v>
      </c>
      <c r="S54" s="15">
        <v>16.0</v>
      </c>
      <c r="T54" s="15">
        <v>5.0</v>
      </c>
      <c r="U54" s="15">
        <v>1.0</v>
      </c>
      <c r="V54" s="15">
        <v>8.0</v>
      </c>
      <c r="W54" s="15">
        <v>9.0</v>
      </c>
      <c r="X54" s="15">
        <v>8.5</v>
      </c>
      <c r="Y54" s="15">
        <v>8.5</v>
      </c>
      <c r="Z54" s="15">
        <v>9.0</v>
      </c>
      <c r="AA54" s="15">
        <v>9.0</v>
      </c>
      <c r="AC54" s="15">
        <v>7.5</v>
      </c>
      <c r="AD54" s="15">
        <v>9.0</v>
      </c>
      <c r="AE54" s="15">
        <v>8.5</v>
      </c>
      <c r="AF54" s="15">
        <v>8.5</v>
      </c>
      <c r="AG54" s="15">
        <v>9.0</v>
      </c>
      <c r="AH54" s="15">
        <v>9.0</v>
      </c>
      <c r="AI54" s="15">
        <v>8.5</v>
      </c>
      <c r="AJ54" s="15">
        <v>9.0</v>
      </c>
      <c r="AK54" s="15">
        <v>7.5</v>
      </c>
      <c r="AL54" s="15">
        <v>9.0</v>
      </c>
      <c r="AM54" s="15">
        <v>8.0</v>
      </c>
      <c r="AN54" s="15">
        <v>7.5</v>
      </c>
      <c r="AO54" s="15" t="s">
        <v>1593</v>
      </c>
      <c r="AP54" s="15" t="s">
        <v>1594</v>
      </c>
      <c r="AQ54" s="15" t="s">
        <v>1595</v>
      </c>
      <c r="AR54" s="15" t="s">
        <v>1596</v>
      </c>
      <c r="AS54" s="15" t="s">
        <v>1597</v>
      </c>
      <c r="AT54" s="15" t="s">
        <v>1598</v>
      </c>
      <c r="AV54" s="15" t="s">
        <v>1599</v>
      </c>
      <c r="AW54" s="15" t="s">
        <v>1600</v>
      </c>
      <c r="AX54" s="15" t="s">
        <v>1461</v>
      </c>
      <c r="AY54" s="15" t="s">
        <v>1601</v>
      </c>
      <c r="AZ54" s="15" t="s">
        <v>1602</v>
      </c>
      <c r="BA54" s="15" t="s">
        <v>1603</v>
      </c>
      <c r="BB54" s="15" t="s">
        <v>1604</v>
      </c>
      <c r="BC54" s="15" t="s">
        <v>1605</v>
      </c>
      <c r="BD54" s="15" t="s">
        <v>1606</v>
      </c>
      <c r="BE54" s="15" t="s">
        <v>1607</v>
      </c>
      <c r="BF54" s="15" t="s">
        <v>1608</v>
      </c>
      <c r="BG54" s="15" t="s">
        <v>1606</v>
      </c>
    </row>
    <row r="55">
      <c r="A55" s="14">
        <v>43763.399603391204</v>
      </c>
      <c r="B55" s="15" t="s">
        <v>404</v>
      </c>
      <c r="C55" s="15">
        <v>18.0</v>
      </c>
      <c r="D55" s="15">
        <v>16.0</v>
      </c>
      <c r="E55" s="15">
        <v>2.0</v>
      </c>
      <c r="F55" s="15">
        <v>7.0</v>
      </c>
      <c r="G55" s="15">
        <v>1.0</v>
      </c>
      <c r="I55" s="15">
        <v>12.0</v>
      </c>
      <c r="J55" s="15">
        <v>8.0</v>
      </c>
      <c r="K55" s="15">
        <v>5.0</v>
      </c>
      <c r="L55" s="15">
        <v>11.0</v>
      </c>
      <c r="M55" s="15">
        <v>3.0</v>
      </c>
      <c r="N55" s="15">
        <v>14.0</v>
      </c>
      <c r="O55" s="15">
        <v>4.0</v>
      </c>
      <c r="P55" s="15">
        <v>13.0</v>
      </c>
      <c r="Q55" s="15">
        <v>9.0</v>
      </c>
      <c r="R55" s="15">
        <v>10.0</v>
      </c>
      <c r="S55" s="15">
        <v>6.0</v>
      </c>
      <c r="T55" s="15">
        <v>17.0</v>
      </c>
      <c r="U55" s="15">
        <v>15.0</v>
      </c>
      <c r="V55" s="15">
        <v>6.0</v>
      </c>
      <c r="W55" s="15">
        <v>6.5</v>
      </c>
      <c r="X55" s="15">
        <v>9.0</v>
      </c>
      <c r="Y55" s="15">
        <v>8.5</v>
      </c>
      <c r="Z55" s="15">
        <v>9.5</v>
      </c>
      <c r="AB55" s="15">
        <v>7.5</v>
      </c>
      <c r="AC55" s="15">
        <v>8.5</v>
      </c>
      <c r="AD55" s="15">
        <v>8.5</v>
      </c>
      <c r="AE55" s="15">
        <v>8.0</v>
      </c>
      <c r="AF55" s="15">
        <v>9.0</v>
      </c>
      <c r="AG55" s="15">
        <v>7.0</v>
      </c>
      <c r="AH55" s="15">
        <v>9.0</v>
      </c>
      <c r="AI55" s="15" t="s">
        <v>1613</v>
      </c>
      <c r="AJ55" s="15">
        <v>8.0</v>
      </c>
      <c r="AK55" s="15">
        <v>8.0</v>
      </c>
      <c r="AL55" s="15">
        <v>8.5</v>
      </c>
      <c r="AM55" s="15">
        <v>6.0</v>
      </c>
      <c r="AN55" s="15">
        <v>6.5</v>
      </c>
      <c r="AO55" s="15" t="s">
        <v>1614</v>
      </c>
      <c r="AP55" s="15" t="s">
        <v>1615</v>
      </c>
      <c r="AQ55" s="15" t="s">
        <v>1616</v>
      </c>
      <c r="AR55" s="15" t="s">
        <v>1617</v>
      </c>
      <c r="AS55" s="15" t="s">
        <v>1618</v>
      </c>
      <c r="AU55" s="15" t="s">
        <v>1619</v>
      </c>
      <c r="AV55" s="15" t="s">
        <v>1620</v>
      </c>
      <c r="AW55" s="15" t="s">
        <v>1621</v>
      </c>
      <c r="AX55" s="15" t="s">
        <v>1622</v>
      </c>
      <c r="AY55" s="15" t="s">
        <v>1623</v>
      </c>
      <c r="AZ55" s="15" t="s">
        <v>1624</v>
      </c>
      <c r="BA55" s="15" t="s">
        <v>1626</v>
      </c>
      <c r="BB55" s="15" t="s">
        <v>1627</v>
      </c>
      <c r="BC55" s="15" t="s">
        <v>1629</v>
      </c>
      <c r="BD55" s="15" t="s">
        <v>1630</v>
      </c>
      <c r="BE55" s="15" t="s">
        <v>1631</v>
      </c>
      <c r="BF55" s="15" t="s">
        <v>1632</v>
      </c>
      <c r="BG55" s="15" t="s">
        <v>1633</v>
      </c>
    </row>
    <row r="56">
      <c r="A56" s="14">
        <v>43763.40039715278</v>
      </c>
      <c r="B56" s="15" t="s">
        <v>595</v>
      </c>
      <c r="C56" s="15">
        <v>18.0</v>
      </c>
      <c r="D56" s="15">
        <v>11.0</v>
      </c>
      <c r="E56" s="15">
        <v>12.0</v>
      </c>
      <c r="F56" s="15">
        <v>4.0</v>
      </c>
      <c r="H56" s="15">
        <v>8.0</v>
      </c>
      <c r="I56" s="15">
        <v>10.0</v>
      </c>
      <c r="J56" s="15">
        <v>17.0</v>
      </c>
      <c r="K56" s="15">
        <v>16.0</v>
      </c>
      <c r="L56" s="15">
        <v>13.0</v>
      </c>
      <c r="M56" s="15">
        <v>3.0</v>
      </c>
      <c r="N56" s="15">
        <v>7.0</v>
      </c>
      <c r="O56" s="15">
        <v>2.0</v>
      </c>
      <c r="P56" s="15">
        <v>6.0</v>
      </c>
      <c r="Q56" s="15">
        <v>9.0</v>
      </c>
      <c r="R56" s="15">
        <v>5.0</v>
      </c>
      <c r="S56" s="15">
        <v>1.0</v>
      </c>
      <c r="T56" s="15">
        <v>15.0</v>
      </c>
      <c r="U56" s="15">
        <v>14.0</v>
      </c>
      <c r="V56" s="15">
        <v>5.0</v>
      </c>
      <c r="W56" s="15">
        <v>6.5</v>
      </c>
      <c r="X56" s="15">
        <v>6.5</v>
      </c>
      <c r="Y56" s="15">
        <v>7.5</v>
      </c>
      <c r="AA56" s="15">
        <v>7.0</v>
      </c>
      <c r="AB56" s="15">
        <v>6.5</v>
      </c>
      <c r="AC56" s="15">
        <v>5.5</v>
      </c>
      <c r="AD56" s="15">
        <v>5.5</v>
      </c>
      <c r="AE56" s="15">
        <v>6.0</v>
      </c>
      <c r="AF56" s="15">
        <v>7.5</v>
      </c>
      <c r="AG56" s="15">
        <v>7.0</v>
      </c>
      <c r="AH56" s="15">
        <v>7.5</v>
      </c>
      <c r="AI56" s="15">
        <v>7.0</v>
      </c>
      <c r="AJ56" s="15">
        <v>6.5</v>
      </c>
      <c r="AK56" s="15">
        <v>7.0</v>
      </c>
      <c r="AL56" s="15">
        <v>7.5</v>
      </c>
      <c r="AM56" s="15">
        <v>5.5</v>
      </c>
      <c r="AN56" s="15">
        <v>5.5</v>
      </c>
      <c r="AO56" s="15" t="s">
        <v>1635</v>
      </c>
      <c r="AP56" s="15" t="s">
        <v>1636</v>
      </c>
      <c r="AQ56" s="15" t="s">
        <v>1637</v>
      </c>
      <c r="AR56" s="15" t="s">
        <v>1638</v>
      </c>
      <c r="AT56" s="15" t="s">
        <v>1639</v>
      </c>
      <c r="AU56" s="15" t="s">
        <v>1640</v>
      </c>
      <c r="AV56" s="15" t="s">
        <v>1641</v>
      </c>
      <c r="AW56" s="15" t="s">
        <v>1642</v>
      </c>
      <c r="AX56" s="15" t="s">
        <v>1643</v>
      </c>
      <c r="AY56" s="15" t="s">
        <v>1644</v>
      </c>
      <c r="AZ56" s="15" t="s">
        <v>1645</v>
      </c>
      <c r="BA56" s="15" t="s">
        <v>1646</v>
      </c>
      <c r="BB56" s="15" t="s">
        <v>1647</v>
      </c>
      <c r="BC56" s="15" t="s">
        <v>1648</v>
      </c>
      <c r="BD56" s="15" t="s">
        <v>1649</v>
      </c>
      <c r="BE56" s="15" t="s">
        <v>1650</v>
      </c>
      <c r="BF56" s="15" t="s">
        <v>1651</v>
      </c>
      <c r="BG56" s="15" t="s">
        <v>1652</v>
      </c>
    </row>
    <row r="57">
      <c r="A57" s="14">
        <v>43763.40046980324</v>
      </c>
      <c r="B57" s="15" t="s">
        <v>441</v>
      </c>
      <c r="C57" s="15">
        <v>18.0</v>
      </c>
      <c r="D57" s="15">
        <v>12.0</v>
      </c>
      <c r="E57" s="15">
        <v>3.0</v>
      </c>
      <c r="F57" s="15">
        <v>4.0</v>
      </c>
      <c r="H57" s="15">
        <v>5.0</v>
      </c>
      <c r="I57" s="15">
        <v>9.0</v>
      </c>
      <c r="J57" s="15">
        <v>15.0</v>
      </c>
      <c r="K57" s="15">
        <v>10.0</v>
      </c>
      <c r="L57" s="15">
        <v>13.0</v>
      </c>
      <c r="M57" s="15">
        <v>6.0</v>
      </c>
      <c r="N57" s="15">
        <v>7.0</v>
      </c>
      <c r="O57" s="15">
        <v>2.0</v>
      </c>
      <c r="P57" s="15">
        <v>8.0</v>
      </c>
      <c r="Q57" s="15">
        <v>14.0</v>
      </c>
      <c r="R57" s="15">
        <v>11.0</v>
      </c>
      <c r="S57" s="15">
        <v>1.0</v>
      </c>
      <c r="T57" s="15">
        <v>16.0</v>
      </c>
      <c r="U57" s="15">
        <v>17.0</v>
      </c>
      <c r="V57" s="15">
        <v>5.0</v>
      </c>
      <c r="W57" s="15">
        <v>6.5</v>
      </c>
      <c r="X57" s="15">
        <v>7.5</v>
      </c>
      <c r="Y57" s="15">
        <v>7.5</v>
      </c>
      <c r="AA57" s="15">
        <v>7.5</v>
      </c>
      <c r="AB57" s="15">
        <v>7.0</v>
      </c>
      <c r="AC57" s="15">
        <v>5.5</v>
      </c>
      <c r="AD57" s="15">
        <v>7.0</v>
      </c>
      <c r="AE57" s="15">
        <v>6.5</v>
      </c>
      <c r="AF57" s="15">
        <v>7.5</v>
      </c>
      <c r="AG57" s="15">
        <v>7.5</v>
      </c>
      <c r="AH57" s="15">
        <v>8.0</v>
      </c>
      <c r="AI57" s="15">
        <v>7.5</v>
      </c>
      <c r="AJ57" s="15">
        <v>6.0</v>
      </c>
      <c r="AK57" s="15">
        <v>7.0</v>
      </c>
      <c r="AL57" s="15">
        <v>8.0</v>
      </c>
      <c r="AM57" s="15">
        <v>5.5</v>
      </c>
      <c r="AN57" s="15">
        <v>5.5</v>
      </c>
      <c r="AO57" s="15" t="s">
        <v>1654</v>
      </c>
      <c r="AP57" s="15" t="s">
        <v>1655</v>
      </c>
      <c r="AQ57" s="15" t="s">
        <v>1329</v>
      </c>
      <c r="AR57" s="15" t="s">
        <v>1656</v>
      </c>
      <c r="AT57" s="15" t="s">
        <v>1657</v>
      </c>
      <c r="AU57" s="15" t="s">
        <v>1658</v>
      </c>
      <c r="AV57" s="15" t="s">
        <v>1333</v>
      </c>
      <c r="AW57" s="15" t="s">
        <v>1659</v>
      </c>
      <c r="AX57" s="15" t="s">
        <v>1660</v>
      </c>
      <c r="AY57" s="15" t="s">
        <v>1336</v>
      </c>
      <c r="AZ57" s="15" t="s">
        <v>1337</v>
      </c>
      <c r="BA57" s="15" t="s">
        <v>1662</v>
      </c>
      <c r="BB57" s="15" t="s">
        <v>1339</v>
      </c>
      <c r="BC57" s="15" t="s">
        <v>1664</v>
      </c>
      <c r="BD57" s="15" t="s">
        <v>1341</v>
      </c>
      <c r="BE57" s="15" t="s">
        <v>1666</v>
      </c>
      <c r="BF57" s="15" t="s">
        <v>1667</v>
      </c>
      <c r="BG57" s="15" t="s">
        <v>1669</v>
      </c>
    </row>
    <row r="58">
      <c r="A58" s="14">
        <v>43763.40069854166</v>
      </c>
      <c r="B58" s="15" t="s">
        <v>535</v>
      </c>
      <c r="C58" s="15">
        <v>18.0</v>
      </c>
      <c r="D58" s="15">
        <v>14.0</v>
      </c>
      <c r="F58" s="15">
        <v>3.0</v>
      </c>
      <c r="G58" s="15">
        <v>1.0</v>
      </c>
      <c r="H58" s="15">
        <v>6.0</v>
      </c>
      <c r="I58" s="15">
        <v>7.0</v>
      </c>
      <c r="J58" s="15">
        <v>8.0</v>
      </c>
      <c r="K58" s="15">
        <v>15.0</v>
      </c>
      <c r="L58" s="15">
        <v>4.0</v>
      </c>
      <c r="M58" s="15">
        <v>12.0</v>
      </c>
      <c r="N58" s="15">
        <v>5.0</v>
      </c>
      <c r="O58" s="15">
        <v>9.0</v>
      </c>
      <c r="P58" s="15">
        <v>2.0</v>
      </c>
      <c r="Q58" s="15">
        <v>10.0</v>
      </c>
      <c r="R58" s="15">
        <v>13.0</v>
      </c>
      <c r="S58" s="15">
        <v>11.0</v>
      </c>
      <c r="T58" s="15">
        <v>16.0</v>
      </c>
      <c r="U58" s="15">
        <v>17.0</v>
      </c>
      <c r="V58" s="15">
        <v>6.0</v>
      </c>
      <c r="W58" s="15">
        <v>7.0</v>
      </c>
      <c r="Y58" s="15">
        <v>8.5</v>
      </c>
      <c r="Z58" s="15">
        <v>9.0</v>
      </c>
      <c r="AA58" s="15">
        <v>8.0</v>
      </c>
      <c r="AB58" s="15">
        <v>8.0</v>
      </c>
      <c r="AC58" s="15">
        <v>8.0</v>
      </c>
      <c r="AD58" s="15">
        <v>7.0</v>
      </c>
      <c r="AE58" s="15">
        <v>8.5</v>
      </c>
      <c r="AF58" s="15">
        <v>7.5</v>
      </c>
      <c r="AG58" s="15">
        <v>8.5</v>
      </c>
      <c r="AH58" s="15">
        <v>8.0</v>
      </c>
      <c r="AI58" s="15">
        <v>9.0</v>
      </c>
      <c r="AJ58" s="15">
        <v>8.0</v>
      </c>
      <c r="AK58" s="15">
        <v>7.5</v>
      </c>
      <c r="AL58" s="15">
        <v>8.0</v>
      </c>
      <c r="AM58" s="15">
        <v>6.5</v>
      </c>
      <c r="AN58" s="15">
        <v>6.0</v>
      </c>
      <c r="AO58" s="15" t="s">
        <v>1672</v>
      </c>
      <c r="AP58" s="15" t="s">
        <v>1673</v>
      </c>
      <c r="AR58" s="15" t="s">
        <v>1674</v>
      </c>
      <c r="AS58" s="15" t="s">
        <v>1675</v>
      </c>
      <c r="AT58" s="15" t="s">
        <v>1676</v>
      </c>
      <c r="AU58" s="15" t="s">
        <v>1677</v>
      </c>
      <c r="AV58" s="15" t="s">
        <v>1678</v>
      </c>
      <c r="AW58" s="15" t="s">
        <v>1679</v>
      </c>
      <c r="AX58" s="15" t="s">
        <v>1680</v>
      </c>
      <c r="AY58" s="15" t="s">
        <v>1681</v>
      </c>
      <c r="AZ58" s="15" t="s">
        <v>1682</v>
      </c>
      <c r="BA58" s="15" t="s">
        <v>1683</v>
      </c>
      <c r="BB58" s="15" t="s">
        <v>1684</v>
      </c>
      <c r="BC58" s="15" t="s">
        <v>1685</v>
      </c>
      <c r="BD58" s="15" t="s">
        <v>1686</v>
      </c>
      <c r="BE58" s="15" t="s">
        <v>1687</v>
      </c>
      <c r="BF58" s="15" t="s">
        <v>1688</v>
      </c>
      <c r="BG58" s="15" t="s">
        <v>1689</v>
      </c>
    </row>
    <row r="59">
      <c r="A59" s="14">
        <v>43763.40096302083</v>
      </c>
      <c r="B59" s="15" t="s">
        <v>626</v>
      </c>
      <c r="C59" s="15">
        <v>4.0</v>
      </c>
      <c r="H59" s="15">
        <v>1.0</v>
      </c>
      <c r="O59" s="15">
        <v>3.0</v>
      </c>
      <c r="Q59" s="15">
        <v>2.0</v>
      </c>
      <c r="V59" s="15">
        <v>8.0</v>
      </c>
      <c r="AA59" s="15">
        <v>9.5</v>
      </c>
      <c r="AH59" s="15">
        <v>9.0</v>
      </c>
      <c r="AJ59" s="15">
        <v>9.0</v>
      </c>
      <c r="AO59" s="15" t="s">
        <v>1690</v>
      </c>
      <c r="AT59" s="15" t="s">
        <v>1691</v>
      </c>
      <c r="BA59" s="15" t="s">
        <v>1692</v>
      </c>
      <c r="BC59" s="15" t="s">
        <v>1693</v>
      </c>
    </row>
    <row r="60">
      <c r="A60" s="14">
        <v>43763.40251392361</v>
      </c>
      <c r="B60" s="15" t="s">
        <v>1542</v>
      </c>
      <c r="C60" s="15">
        <v>3.0</v>
      </c>
      <c r="D60" s="15">
        <v>2.0</v>
      </c>
      <c r="E60" s="15">
        <v>2.0</v>
      </c>
      <c r="G60" s="15">
        <v>2.0</v>
      </c>
      <c r="H60" s="15">
        <v>2.0</v>
      </c>
      <c r="I60" s="15">
        <v>2.0</v>
      </c>
      <c r="J60" s="15">
        <v>3.0</v>
      </c>
      <c r="K60" s="15">
        <v>2.0</v>
      </c>
      <c r="L60" s="15">
        <v>2.0</v>
      </c>
      <c r="M60" s="15">
        <v>3.0</v>
      </c>
      <c r="N60" s="15">
        <v>2.0</v>
      </c>
      <c r="O60" s="15">
        <v>2.0</v>
      </c>
      <c r="P60" s="15">
        <v>3.0</v>
      </c>
      <c r="Q60" s="15">
        <v>2.0</v>
      </c>
      <c r="R60" s="15">
        <v>3.0</v>
      </c>
      <c r="S60" s="15">
        <v>2.0</v>
      </c>
      <c r="T60" s="15">
        <v>2.0</v>
      </c>
      <c r="U60" s="15">
        <v>2.0</v>
      </c>
      <c r="V60" s="15">
        <v>7.0</v>
      </c>
      <c r="W60" s="15">
        <v>8.0</v>
      </c>
      <c r="X60" s="15">
        <v>8.0</v>
      </c>
      <c r="Z60" s="15">
        <v>8.5</v>
      </c>
      <c r="AA60" s="15">
        <v>8.5</v>
      </c>
      <c r="AB60" s="15">
        <v>8.5</v>
      </c>
      <c r="AC60" s="15">
        <v>7.5</v>
      </c>
      <c r="AD60" s="15">
        <v>8.5</v>
      </c>
      <c r="AE60" s="15">
        <v>8.5</v>
      </c>
      <c r="AF60" s="15">
        <v>7.5</v>
      </c>
      <c r="AG60" s="15">
        <v>8.5</v>
      </c>
      <c r="AH60" s="15">
        <v>8.5</v>
      </c>
      <c r="AI60" s="15">
        <v>7.5</v>
      </c>
      <c r="AJ60" s="15">
        <v>8.5</v>
      </c>
      <c r="AK60" s="15">
        <v>7.5</v>
      </c>
      <c r="AL60" s="15">
        <v>8.5</v>
      </c>
      <c r="AM60" s="15">
        <v>8.5</v>
      </c>
      <c r="AN60" s="15">
        <v>8.5</v>
      </c>
      <c r="AO60" s="15" t="s">
        <v>1696</v>
      </c>
      <c r="AP60" s="15" t="s">
        <v>1697</v>
      </c>
      <c r="AQ60" s="15" t="s">
        <v>1698</v>
      </c>
      <c r="AS60" s="15" t="s">
        <v>1699</v>
      </c>
      <c r="AT60" s="15" t="s">
        <v>1700</v>
      </c>
      <c r="AU60" s="15" t="s">
        <v>1701</v>
      </c>
      <c r="AV60" s="15" t="s">
        <v>1702</v>
      </c>
      <c r="AW60" s="15" t="s">
        <v>1703</v>
      </c>
      <c r="AX60" s="15" t="s">
        <v>1704</v>
      </c>
      <c r="AY60" s="15" t="s">
        <v>1705</v>
      </c>
      <c r="AZ60" s="15" t="s">
        <v>1706</v>
      </c>
      <c r="BA60" s="15" t="s">
        <v>1707</v>
      </c>
      <c r="BB60" s="15" t="s">
        <v>1708</v>
      </c>
      <c r="BC60" s="15" t="s">
        <v>1709</v>
      </c>
      <c r="BD60" s="15" t="s">
        <v>1710</v>
      </c>
      <c r="BE60" s="15" t="s">
        <v>1711</v>
      </c>
      <c r="BF60" s="15" t="s">
        <v>1712</v>
      </c>
      <c r="BG60" s="15" t="s">
        <v>1713</v>
      </c>
    </row>
    <row r="61">
      <c r="A61" s="14">
        <v>43763.403249097224</v>
      </c>
      <c r="B61" s="15" t="s">
        <v>494</v>
      </c>
      <c r="C61" s="15">
        <v>18.0</v>
      </c>
      <c r="D61" s="15">
        <v>17.0</v>
      </c>
      <c r="E61" s="15">
        <v>13.0</v>
      </c>
      <c r="F61" s="15">
        <v>7.0</v>
      </c>
      <c r="G61" s="15">
        <v>5.0</v>
      </c>
      <c r="H61" s="15">
        <v>8.0</v>
      </c>
      <c r="I61" s="15">
        <v>11.0</v>
      </c>
      <c r="J61" s="15">
        <v>6.0</v>
      </c>
      <c r="K61" s="15">
        <v>9.0</v>
      </c>
      <c r="L61" s="15">
        <v>2.0</v>
      </c>
      <c r="M61" s="15">
        <v>1.0</v>
      </c>
      <c r="N61" s="15">
        <v>10.0</v>
      </c>
      <c r="O61" s="15">
        <v>4.0</v>
      </c>
      <c r="P61" s="15">
        <v>14.0</v>
      </c>
      <c r="Q61" s="15">
        <v>12.0</v>
      </c>
      <c r="S61" s="15">
        <v>3.0</v>
      </c>
      <c r="T61" s="15">
        <v>15.0</v>
      </c>
      <c r="U61" s="15">
        <v>16.0</v>
      </c>
      <c r="V61" s="15">
        <v>7.0</v>
      </c>
      <c r="W61" s="15">
        <v>7.5</v>
      </c>
      <c r="X61" s="15">
        <v>7.5</v>
      </c>
      <c r="Y61" s="15">
        <v>8.0</v>
      </c>
      <c r="Z61" s="15">
        <v>8.5</v>
      </c>
      <c r="AA61" s="15">
        <v>8.0</v>
      </c>
      <c r="AB61" s="15">
        <v>8.5</v>
      </c>
      <c r="AC61" s="15">
        <v>8.0</v>
      </c>
      <c r="AD61" s="15">
        <v>9.0</v>
      </c>
      <c r="AE61" s="15">
        <v>9.5</v>
      </c>
      <c r="AF61" s="15">
        <v>9.5</v>
      </c>
      <c r="AG61" s="15">
        <v>9.0</v>
      </c>
      <c r="AI61" s="15">
        <v>8.5</v>
      </c>
      <c r="AJ61" s="15">
        <v>8.5</v>
      </c>
      <c r="AL61" s="15">
        <v>9.0</v>
      </c>
      <c r="AM61" s="15">
        <v>7.5</v>
      </c>
      <c r="AN61" s="15">
        <v>7.5</v>
      </c>
      <c r="AO61" s="15" t="s">
        <v>1714</v>
      </c>
      <c r="AP61" s="15" t="s">
        <v>1715</v>
      </c>
      <c r="AQ61" s="15" t="s">
        <v>1716</v>
      </c>
      <c r="AR61" s="15" t="s">
        <v>1717</v>
      </c>
      <c r="AS61" s="15" t="s">
        <v>1718</v>
      </c>
      <c r="AT61" s="15" t="s">
        <v>1719</v>
      </c>
      <c r="AU61" s="15" t="s">
        <v>1720</v>
      </c>
      <c r="AV61" s="15" t="s">
        <v>1721</v>
      </c>
      <c r="AW61" s="15" t="s">
        <v>1722</v>
      </c>
      <c r="AX61" s="15" t="s">
        <v>1723</v>
      </c>
      <c r="AY61" s="15" t="s">
        <v>1724</v>
      </c>
      <c r="AZ61" s="15" t="s">
        <v>1725</v>
      </c>
      <c r="BA61" s="15" t="s">
        <v>1726</v>
      </c>
      <c r="BB61" s="15" t="s">
        <v>1727</v>
      </c>
      <c r="BC61" s="15" t="s">
        <v>1728</v>
      </c>
      <c r="BE61" s="15" t="s">
        <v>1729</v>
      </c>
      <c r="BF61" s="15" t="s">
        <v>1730</v>
      </c>
      <c r="BG61" s="15" t="s">
        <v>1731</v>
      </c>
    </row>
    <row r="62">
      <c r="A62" s="14">
        <v>43763.403339965276</v>
      </c>
      <c r="B62" s="15" t="s">
        <v>355</v>
      </c>
      <c r="C62" s="15">
        <v>5.0</v>
      </c>
      <c r="H62" s="15">
        <v>3.0</v>
      </c>
      <c r="K62" s="15">
        <v>4.0</v>
      </c>
      <c r="O62" s="15">
        <v>1.0</v>
      </c>
      <c r="Q62" s="15">
        <v>2.0</v>
      </c>
      <c r="V62" s="15">
        <v>8.0</v>
      </c>
      <c r="AA62" s="15">
        <v>8.5</v>
      </c>
      <c r="AD62" s="15">
        <v>8.5</v>
      </c>
      <c r="AH62" s="15">
        <v>9.0</v>
      </c>
      <c r="AJ62" s="15">
        <v>8.5</v>
      </c>
      <c r="AO62" s="15" t="s">
        <v>1732</v>
      </c>
      <c r="AT62" s="15" t="s">
        <v>1733</v>
      </c>
      <c r="AW62" s="15" t="s">
        <v>1734</v>
      </c>
      <c r="BA62" s="15" t="s">
        <v>1735</v>
      </c>
      <c r="BC62" s="15" t="s">
        <v>1736</v>
      </c>
    </row>
    <row r="63">
      <c r="A63" s="14">
        <v>43763.404316817134</v>
      </c>
      <c r="B63" s="15" t="s">
        <v>616</v>
      </c>
      <c r="C63" s="15">
        <v>18.0</v>
      </c>
      <c r="D63" s="15">
        <v>11.0</v>
      </c>
      <c r="E63" s="15">
        <v>12.0</v>
      </c>
      <c r="F63" s="15">
        <v>17.0</v>
      </c>
      <c r="G63" s="15">
        <v>15.0</v>
      </c>
      <c r="H63" s="15">
        <v>14.0</v>
      </c>
      <c r="I63" s="15">
        <v>13.0</v>
      </c>
      <c r="J63" s="15">
        <v>16.0</v>
      </c>
      <c r="K63" s="15">
        <v>9.0</v>
      </c>
      <c r="L63" s="15">
        <v>5.0</v>
      </c>
      <c r="M63" s="15">
        <v>3.0</v>
      </c>
      <c r="N63" s="15">
        <v>8.0</v>
      </c>
      <c r="O63" s="15">
        <v>1.0</v>
      </c>
      <c r="P63" s="15">
        <v>2.0</v>
      </c>
      <c r="Q63" s="15">
        <v>4.0</v>
      </c>
      <c r="R63" s="15">
        <v>7.0</v>
      </c>
      <c r="S63" s="15">
        <v>6.0</v>
      </c>
      <c r="T63" s="15">
        <v>10.0</v>
      </c>
      <c r="V63" s="15">
        <v>8.0</v>
      </c>
      <c r="W63" s="15">
        <v>8.5</v>
      </c>
      <c r="X63" s="15">
        <v>9.0</v>
      </c>
      <c r="Y63" s="15">
        <v>8.5</v>
      </c>
      <c r="Z63" s="15">
        <v>8.0</v>
      </c>
      <c r="AA63" s="15">
        <v>7.5</v>
      </c>
      <c r="AB63" s="15">
        <v>9.0</v>
      </c>
      <c r="AC63" s="15">
        <v>8.0</v>
      </c>
      <c r="AD63" s="15">
        <v>8.5</v>
      </c>
      <c r="AE63" s="15">
        <v>8.0</v>
      </c>
      <c r="AF63" s="15">
        <v>8.5</v>
      </c>
      <c r="AG63" s="15">
        <v>8.5</v>
      </c>
      <c r="AH63" s="15">
        <v>9.5</v>
      </c>
      <c r="AI63" s="15">
        <v>9.0</v>
      </c>
      <c r="AJ63" s="15">
        <v>8.5</v>
      </c>
      <c r="AK63" s="15">
        <v>9.0</v>
      </c>
      <c r="AL63" s="15">
        <v>9.5</v>
      </c>
      <c r="AM63" s="15">
        <v>9.0</v>
      </c>
      <c r="AO63" s="15" t="s">
        <v>1158</v>
      </c>
      <c r="AP63" s="15" t="s">
        <v>1052</v>
      </c>
      <c r="AQ63" s="15" t="s">
        <v>1053</v>
      </c>
      <c r="AR63" s="15" t="s">
        <v>1741</v>
      </c>
      <c r="AS63" s="15" t="s">
        <v>1742</v>
      </c>
      <c r="AT63" s="15" t="s">
        <v>1743</v>
      </c>
      <c r="AU63" s="15" t="s">
        <v>1744</v>
      </c>
      <c r="AV63" s="15" t="s">
        <v>1745</v>
      </c>
      <c r="AW63" s="15" t="s">
        <v>1746</v>
      </c>
      <c r="AX63" s="15" t="s">
        <v>1747</v>
      </c>
      <c r="AY63" s="15" t="s">
        <v>1748</v>
      </c>
      <c r="AZ63" s="15" t="s">
        <v>1749</v>
      </c>
      <c r="BA63" s="15" t="s">
        <v>1750</v>
      </c>
      <c r="BB63" s="15" t="s">
        <v>1751</v>
      </c>
      <c r="BC63" s="15" t="s">
        <v>1752</v>
      </c>
      <c r="BD63" s="15" t="s">
        <v>1753</v>
      </c>
      <c r="BE63" s="15" t="s">
        <v>1754</v>
      </c>
      <c r="BF63" s="15" t="s">
        <v>1755</v>
      </c>
    </row>
    <row r="64">
      <c r="A64" s="14">
        <v>43763.405267685186</v>
      </c>
      <c r="B64" s="15" t="s">
        <v>497</v>
      </c>
      <c r="C64" s="15">
        <v>2.0</v>
      </c>
      <c r="D64" s="15">
        <v>17.0</v>
      </c>
      <c r="E64" s="15">
        <v>1.0</v>
      </c>
      <c r="F64" s="15">
        <v>12.0</v>
      </c>
      <c r="H64" s="15">
        <v>13.0</v>
      </c>
      <c r="J64" s="15">
        <v>4.0</v>
      </c>
      <c r="K64" s="15">
        <v>11.0</v>
      </c>
      <c r="L64" s="15">
        <v>5.0</v>
      </c>
      <c r="M64" s="15">
        <v>14.0</v>
      </c>
      <c r="N64" s="15">
        <v>18.0</v>
      </c>
      <c r="O64" s="15">
        <v>2.0</v>
      </c>
      <c r="P64" s="15">
        <v>19.0</v>
      </c>
      <c r="Q64" s="15">
        <v>9.0</v>
      </c>
      <c r="R64" s="15">
        <v>6.0</v>
      </c>
      <c r="S64" s="15">
        <v>11.0</v>
      </c>
      <c r="T64" s="15">
        <v>15.0</v>
      </c>
      <c r="U64" s="15">
        <v>16.0</v>
      </c>
      <c r="V64" s="15">
        <v>8.5</v>
      </c>
      <c r="W64" s="15">
        <v>7.0</v>
      </c>
      <c r="X64" s="15">
        <v>8.0</v>
      </c>
      <c r="Y64" s="15">
        <v>7.5</v>
      </c>
      <c r="AA64" s="15" t="s">
        <v>1756</v>
      </c>
      <c r="AB64" s="15">
        <v>7.5</v>
      </c>
      <c r="AC64" s="15">
        <v>7.0</v>
      </c>
      <c r="AD64" s="15">
        <v>7.0</v>
      </c>
      <c r="AE64" s="15">
        <v>7.5</v>
      </c>
      <c r="AF64" s="15">
        <v>7.0</v>
      </c>
      <c r="AG64" s="15">
        <v>7.0</v>
      </c>
      <c r="AH64" s="15">
        <v>8.5</v>
      </c>
      <c r="AI64" s="15">
        <v>7.5</v>
      </c>
      <c r="AJ64" s="15">
        <v>7.0</v>
      </c>
      <c r="AK64" s="15">
        <v>7.0</v>
      </c>
      <c r="AL64" s="15">
        <v>7.5</v>
      </c>
      <c r="AM64" s="15">
        <v>7.5</v>
      </c>
      <c r="AN64" s="15">
        <v>7.5</v>
      </c>
      <c r="AO64" s="15" t="s">
        <v>1757</v>
      </c>
      <c r="AP64" s="15" t="s">
        <v>1758</v>
      </c>
      <c r="AQ64" s="15" t="s">
        <v>1759</v>
      </c>
      <c r="AR64" s="15" t="s">
        <v>1760</v>
      </c>
      <c r="AS64" s="15" t="s">
        <v>1761</v>
      </c>
      <c r="AT64" s="15" t="s">
        <v>1762</v>
      </c>
      <c r="AV64" s="15" t="s">
        <v>1763</v>
      </c>
      <c r="AW64" s="15" t="s">
        <v>1764</v>
      </c>
      <c r="AX64" s="15" t="s">
        <v>1765</v>
      </c>
      <c r="AY64" s="15" t="s">
        <v>1766</v>
      </c>
      <c r="AZ64" s="15" t="s">
        <v>1767</v>
      </c>
      <c r="BA64" s="15" t="s">
        <v>1768</v>
      </c>
      <c r="BB64" s="15" t="s">
        <v>1769</v>
      </c>
      <c r="BC64" s="15" t="s">
        <v>1770</v>
      </c>
      <c r="BD64" s="15" t="s">
        <v>1463</v>
      </c>
      <c r="BE64" s="15" t="s">
        <v>1771</v>
      </c>
      <c r="BF64" s="15" t="s">
        <v>1772</v>
      </c>
      <c r="BG64" s="15" t="s">
        <v>1773</v>
      </c>
    </row>
    <row r="65">
      <c r="A65" s="14">
        <v>43763.40532637731</v>
      </c>
      <c r="B65" s="15" t="s">
        <v>481</v>
      </c>
      <c r="C65" s="15">
        <v>18.0</v>
      </c>
      <c r="D65" s="15">
        <v>11.0</v>
      </c>
      <c r="E65" s="15">
        <v>6.0</v>
      </c>
      <c r="F65" s="15">
        <v>5.0</v>
      </c>
      <c r="G65" s="15">
        <v>1.0</v>
      </c>
      <c r="I65" s="15">
        <v>13.0</v>
      </c>
      <c r="J65" s="15">
        <v>8.0</v>
      </c>
      <c r="K65" s="15">
        <v>2.0</v>
      </c>
      <c r="L65" s="15">
        <v>15.0</v>
      </c>
      <c r="M65" s="15">
        <v>4.0</v>
      </c>
      <c r="N65" s="15">
        <v>14.0</v>
      </c>
      <c r="O65" s="15">
        <v>10.0</v>
      </c>
      <c r="P65" s="15">
        <v>16.0</v>
      </c>
      <c r="Q65" s="15">
        <v>9.0</v>
      </c>
      <c r="R65" s="15">
        <v>7.0</v>
      </c>
      <c r="S65" s="15">
        <v>3.0</v>
      </c>
      <c r="T65" s="15">
        <v>17.0</v>
      </c>
      <c r="U65" s="15">
        <v>12.0</v>
      </c>
      <c r="V65" s="15">
        <v>6.5</v>
      </c>
      <c r="W65" s="15">
        <v>7.5</v>
      </c>
      <c r="X65" s="15">
        <v>8.5</v>
      </c>
      <c r="Y65" s="15">
        <v>8.5</v>
      </c>
      <c r="Z65" s="15">
        <v>9.5</v>
      </c>
      <c r="AB65" s="15">
        <v>7.5</v>
      </c>
      <c r="AC65" s="15">
        <v>8.0</v>
      </c>
      <c r="AD65" s="15">
        <v>9.0</v>
      </c>
      <c r="AE65" s="15">
        <v>7.0</v>
      </c>
      <c r="AF65" s="15">
        <v>9.0</v>
      </c>
      <c r="AG65" s="15">
        <v>7.5</v>
      </c>
      <c r="AH65" s="15">
        <v>8.0</v>
      </c>
      <c r="AI65" s="15">
        <v>7.0</v>
      </c>
      <c r="AJ65" s="15">
        <v>8.0</v>
      </c>
      <c r="AK65" s="15">
        <v>8.5</v>
      </c>
      <c r="AL65" s="15">
        <v>9.0</v>
      </c>
      <c r="AM65" s="15">
        <v>6.5</v>
      </c>
      <c r="AN65" s="15">
        <v>7.5</v>
      </c>
      <c r="AO65" s="15" t="s">
        <v>1778</v>
      </c>
      <c r="AP65" s="15" t="s">
        <v>1571</v>
      </c>
      <c r="AQ65" s="15" t="s">
        <v>1572</v>
      </c>
      <c r="AR65" s="15" t="s">
        <v>1573</v>
      </c>
      <c r="AS65" s="15" t="s">
        <v>1574</v>
      </c>
      <c r="AU65" s="15" t="s">
        <v>1779</v>
      </c>
      <c r="AV65" s="15" t="s">
        <v>1576</v>
      </c>
      <c r="AW65" s="15" t="s">
        <v>1780</v>
      </c>
      <c r="AX65" s="15" t="s">
        <v>1578</v>
      </c>
      <c r="AY65" s="15" t="s">
        <v>1579</v>
      </c>
      <c r="AZ65" s="15" t="s">
        <v>1580</v>
      </c>
      <c r="BA65" s="15" t="s">
        <v>1781</v>
      </c>
      <c r="BB65" s="15" t="s">
        <v>1582</v>
      </c>
      <c r="BC65" s="15" t="s">
        <v>1782</v>
      </c>
      <c r="BD65" s="15" t="s">
        <v>1580</v>
      </c>
      <c r="BE65" s="15" t="s">
        <v>1584</v>
      </c>
      <c r="BF65" s="15" t="s">
        <v>1585</v>
      </c>
      <c r="BG65" s="15" t="s">
        <v>1586</v>
      </c>
    </row>
    <row r="66">
      <c r="A66" s="14">
        <v>43763.40535084491</v>
      </c>
      <c r="B66" s="15" t="s">
        <v>475</v>
      </c>
      <c r="C66" s="15">
        <v>16.0</v>
      </c>
      <c r="D66" s="15">
        <v>17.0</v>
      </c>
      <c r="E66" s="15">
        <v>4.0</v>
      </c>
      <c r="G66" s="15">
        <v>7.0</v>
      </c>
      <c r="H66" s="15">
        <v>1.0</v>
      </c>
      <c r="I66" s="15">
        <v>18.0</v>
      </c>
      <c r="J66" s="15">
        <v>12.0</v>
      </c>
      <c r="K66" s="15">
        <v>13.0</v>
      </c>
      <c r="L66" s="15">
        <v>3.0</v>
      </c>
      <c r="M66" s="15">
        <v>2.0</v>
      </c>
      <c r="N66" s="15">
        <v>6.0</v>
      </c>
      <c r="O66" s="15">
        <v>5.0</v>
      </c>
      <c r="P66" s="15">
        <v>8.0</v>
      </c>
      <c r="Q66" s="15">
        <v>15.0</v>
      </c>
      <c r="R66" s="15">
        <v>11.0</v>
      </c>
      <c r="S66" s="15">
        <v>10.0</v>
      </c>
      <c r="T66" s="15">
        <v>9.0</v>
      </c>
      <c r="U66" s="15">
        <v>14.0</v>
      </c>
      <c r="V66" s="15">
        <v>7.0</v>
      </c>
      <c r="W66" s="15">
        <v>7.0</v>
      </c>
      <c r="X66" s="15">
        <v>8.5</v>
      </c>
      <c r="Z66" s="15">
        <v>8.0</v>
      </c>
      <c r="AA66" s="15">
        <v>9.0</v>
      </c>
      <c r="AB66" s="15">
        <v>6.5</v>
      </c>
      <c r="AC66" s="15">
        <v>7.5</v>
      </c>
      <c r="AD66" s="15">
        <v>7.5</v>
      </c>
      <c r="AE66" s="15">
        <v>8.5</v>
      </c>
      <c r="AF66" s="15">
        <v>9.0</v>
      </c>
      <c r="AG66" s="15">
        <v>8.0</v>
      </c>
      <c r="AH66" s="15">
        <v>8.5</v>
      </c>
      <c r="AI66" s="15">
        <v>8.0</v>
      </c>
      <c r="AJ66" s="15">
        <v>7.0</v>
      </c>
      <c r="AK66" s="15">
        <v>7.5</v>
      </c>
      <c r="AL66" s="15">
        <v>8.0</v>
      </c>
      <c r="AM66" s="15">
        <v>8.0</v>
      </c>
      <c r="AN66" s="15">
        <v>7.0</v>
      </c>
      <c r="AO66" s="15" t="s">
        <v>1783</v>
      </c>
      <c r="AP66" s="15" t="s">
        <v>1784</v>
      </c>
      <c r="AQ66" s="15" t="s">
        <v>1785</v>
      </c>
      <c r="AS66" s="15" t="s">
        <v>1786</v>
      </c>
      <c r="AT66" s="15" t="s">
        <v>1787</v>
      </c>
      <c r="AU66" s="15" t="s">
        <v>1788</v>
      </c>
      <c r="AV66" s="15" t="s">
        <v>1789</v>
      </c>
      <c r="AW66" s="15" t="s">
        <v>1790</v>
      </c>
      <c r="AX66" s="15" t="s">
        <v>1791</v>
      </c>
      <c r="AY66" s="15" t="s">
        <v>1792</v>
      </c>
      <c r="AZ66" s="15" t="s">
        <v>1786</v>
      </c>
      <c r="BA66" s="15" t="s">
        <v>1793</v>
      </c>
      <c r="BB66" s="15" t="s">
        <v>1794</v>
      </c>
      <c r="BC66" s="15" t="s">
        <v>1795</v>
      </c>
      <c r="BD66" s="15" t="s">
        <v>1796</v>
      </c>
      <c r="BE66" s="15" t="s">
        <v>1797</v>
      </c>
      <c r="BF66" s="15" t="s">
        <v>1798</v>
      </c>
      <c r="BG66" s="15" t="s">
        <v>1799</v>
      </c>
    </row>
    <row r="67">
      <c r="A67" s="14">
        <v>43763.405356759264</v>
      </c>
      <c r="B67" s="15" t="s">
        <v>630</v>
      </c>
      <c r="C67" s="15">
        <v>15.0</v>
      </c>
      <c r="D67" s="15">
        <v>8.0</v>
      </c>
      <c r="E67" s="15">
        <v>1.0</v>
      </c>
      <c r="F67" s="15">
        <v>16.0</v>
      </c>
      <c r="G67" s="15">
        <v>9.0</v>
      </c>
      <c r="H67" s="15">
        <v>2.0</v>
      </c>
      <c r="I67" s="15">
        <v>11.0</v>
      </c>
      <c r="J67" s="15">
        <v>10.0</v>
      </c>
      <c r="K67" s="15">
        <v>4.0</v>
      </c>
      <c r="L67" s="15">
        <v>7.0</v>
      </c>
      <c r="M67" s="15">
        <v>6.0</v>
      </c>
      <c r="O67" s="15">
        <v>3.0</v>
      </c>
      <c r="P67" s="15">
        <v>5.0</v>
      </c>
      <c r="Q67" s="15">
        <v>12.0</v>
      </c>
      <c r="R67" s="15">
        <v>13.0</v>
      </c>
      <c r="S67" s="15">
        <v>14.0</v>
      </c>
      <c r="T67" s="15">
        <v>17.0</v>
      </c>
      <c r="U67" s="15">
        <v>18.0</v>
      </c>
      <c r="V67" s="15">
        <v>6.0</v>
      </c>
      <c r="W67" s="15">
        <v>7.5</v>
      </c>
      <c r="X67" s="15">
        <v>8.5</v>
      </c>
      <c r="Y67" s="15">
        <v>6.0</v>
      </c>
      <c r="Z67" s="15">
        <v>7.5</v>
      </c>
      <c r="AA67" s="15">
        <v>8.5</v>
      </c>
      <c r="AB67" s="15">
        <v>7.5</v>
      </c>
      <c r="AC67" s="15">
        <v>7.5</v>
      </c>
      <c r="AD67" s="15">
        <v>8.0</v>
      </c>
      <c r="AE67" s="15">
        <v>7.5</v>
      </c>
      <c r="AF67" s="15">
        <v>7.5</v>
      </c>
      <c r="AH67" s="15">
        <v>8.0</v>
      </c>
      <c r="AI67" s="15">
        <v>8.0</v>
      </c>
      <c r="AJ67" s="15">
        <v>7.5</v>
      </c>
      <c r="AK67" s="15">
        <v>7.5</v>
      </c>
      <c r="AL67" s="15">
        <v>6.5</v>
      </c>
      <c r="AM67" s="15">
        <v>5.0</v>
      </c>
      <c r="AN67" s="15">
        <v>5.0</v>
      </c>
      <c r="AO67" s="15" t="s">
        <v>1800</v>
      </c>
      <c r="AP67" s="15" t="s">
        <v>1801</v>
      </c>
      <c r="AQ67" s="15" t="s">
        <v>1802</v>
      </c>
      <c r="AR67" s="15" t="s">
        <v>1803</v>
      </c>
      <c r="AS67" s="15" t="s">
        <v>1804</v>
      </c>
      <c r="AT67" s="15" t="s">
        <v>1805</v>
      </c>
      <c r="AU67" s="15" t="s">
        <v>1806</v>
      </c>
      <c r="AV67" s="15" t="s">
        <v>1807</v>
      </c>
      <c r="AW67" s="15" t="s">
        <v>1808</v>
      </c>
      <c r="AX67" s="15" t="s">
        <v>1809</v>
      </c>
      <c r="AY67" s="15" t="s">
        <v>1810</v>
      </c>
      <c r="BA67" s="15" t="s">
        <v>1811</v>
      </c>
      <c r="BB67" s="15" t="s">
        <v>1812</v>
      </c>
      <c r="BC67" s="15" t="s">
        <v>1813</v>
      </c>
      <c r="BD67" s="15" t="s">
        <v>1814</v>
      </c>
      <c r="BE67" s="15" t="s">
        <v>1815</v>
      </c>
      <c r="BF67" s="15" t="s">
        <v>1816</v>
      </c>
      <c r="BG67" s="15" t="s">
        <v>1817</v>
      </c>
    </row>
    <row r="68">
      <c r="A68" s="14">
        <v>43763.40536751157</v>
      </c>
      <c r="B68" s="15" t="s">
        <v>604</v>
      </c>
      <c r="C68" s="15">
        <v>13.0</v>
      </c>
      <c r="D68" s="15">
        <v>9.0</v>
      </c>
      <c r="E68" s="15">
        <v>1.0</v>
      </c>
      <c r="F68" s="15">
        <v>5.0</v>
      </c>
      <c r="G68" s="15">
        <v>3.0</v>
      </c>
      <c r="H68" s="15">
        <v>2.0</v>
      </c>
      <c r="I68" s="15">
        <v>6.0</v>
      </c>
      <c r="J68" s="15">
        <v>15.0</v>
      </c>
      <c r="K68" s="15">
        <v>7.0</v>
      </c>
      <c r="L68" s="15">
        <v>11.0</v>
      </c>
      <c r="M68" s="15">
        <v>8.0</v>
      </c>
      <c r="O68" s="15">
        <v>10.0</v>
      </c>
      <c r="P68" s="15">
        <v>4.0</v>
      </c>
      <c r="Q68" s="15">
        <v>12.0</v>
      </c>
      <c r="R68" s="15">
        <v>16.0</v>
      </c>
      <c r="S68" s="15">
        <v>14.0</v>
      </c>
      <c r="T68" s="15">
        <v>17.0</v>
      </c>
      <c r="U68" s="15">
        <v>18.0</v>
      </c>
      <c r="V68" s="15">
        <v>7.5</v>
      </c>
      <c r="W68" s="15">
        <v>8.0</v>
      </c>
      <c r="X68" s="15">
        <v>9.0</v>
      </c>
      <c r="Y68" s="15">
        <v>8.5</v>
      </c>
      <c r="Z68" s="15">
        <v>8.5</v>
      </c>
      <c r="AA68" s="15">
        <v>8.0</v>
      </c>
      <c r="AB68" s="15">
        <v>8.0</v>
      </c>
      <c r="AC68" s="15">
        <v>7.5</v>
      </c>
      <c r="AD68" s="15">
        <v>8.0</v>
      </c>
      <c r="AE68" s="15">
        <v>8.0</v>
      </c>
      <c r="AF68" s="15">
        <v>8.0</v>
      </c>
      <c r="AH68" s="15">
        <v>8.0</v>
      </c>
      <c r="AI68" s="15">
        <v>8.5</v>
      </c>
      <c r="AJ68" s="15">
        <v>8.0</v>
      </c>
      <c r="AK68" s="15">
        <v>7.5</v>
      </c>
      <c r="AL68" s="15">
        <v>7.5</v>
      </c>
      <c r="AM68" s="15">
        <v>7.0</v>
      </c>
      <c r="AN68" s="15">
        <v>7.0</v>
      </c>
      <c r="AO68" s="15" t="s">
        <v>1818</v>
      </c>
      <c r="AP68" s="15" t="s">
        <v>1801</v>
      </c>
      <c r="AQ68" s="15" t="s">
        <v>1819</v>
      </c>
      <c r="AR68" s="15" t="s">
        <v>1820</v>
      </c>
      <c r="AS68" s="15" t="s">
        <v>1821</v>
      </c>
      <c r="AT68" s="15" t="s">
        <v>1823</v>
      </c>
      <c r="AU68" s="15" t="s">
        <v>1825</v>
      </c>
      <c r="AV68" s="15" t="s">
        <v>1807</v>
      </c>
      <c r="AW68" s="15" t="s">
        <v>1826</v>
      </c>
      <c r="AX68" s="15" t="s">
        <v>1827</v>
      </c>
      <c r="AY68" s="15" t="s">
        <v>1829</v>
      </c>
      <c r="BA68" s="15" t="s">
        <v>1830</v>
      </c>
      <c r="BB68" s="15" t="s">
        <v>1831</v>
      </c>
      <c r="BC68" s="15" t="s">
        <v>1813</v>
      </c>
      <c r="BD68" s="15" t="s">
        <v>1832</v>
      </c>
      <c r="BE68" s="15" t="s">
        <v>1833</v>
      </c>
      <c r="BF68" s="15" t="s">
        <v>1816</v>
      </c>
      <c r="BG68" s="15" t="s">
        <v>1817</v>
      </c>
    </row>
    <row r="69">
      <c r="A69" s="14">
        <v>43763.40542650463</v>
      </c>
      <c r="B69" s="15" t="s">
        <v>450</v>
      </c>
      <c r="V69" s="15">
        <v>8.0</v>
      </c>
      <c r="AA69" s="15">
        <v>8.5</v>
      </c>
      <c r="AD69" s="15">
        <v>8.0</v>
      </c>
      <c r="AH69" s="15">
        <v>8.5</v>
      </c>
      <c r="AO69" s="15" t="s">
        <v>1834</v>
      </c>
      <c r="AT69" s="15" t="s">
        <v>1835</v>
      </c>
      <c r="AW69" s="15" t="s">
        <v>1836</v>
      </c>
      <c r="BA69" s="15" t="s">
        <v>1837</v>
      </c>
    </row>
    <row r="70">
      <c r="A70" s="14">
        <v>43763.40559171296</v>
      </c>
      <c r="B70" s="15" t="s">
        <v>839</v>
      </c>
      <c r="C70" s="15">
        <v>4.0</v>
      </c>
      <c r="D70" s="15">
        <v>14.0</v>
      </c>
      <c r="E70" s="15">
        <v>13.0</v>
      </c>
      <c r="F70" s="15">
        <v>12.0</v>
      </c>
      <c r="G70" s="15">
        <v>19.0</v>
      </c>
      <c r="H70" s="15">
        <v>11.0</v>
      </c>
      <c r="I70" s="15">
        <v>8.0</v>
      </c>
      <c r="J70" s="15">
        <v>10.0</v>
      </c>
      <c r="K70" s="15">
        <v>1.0</v>
      </c>
      <c r="L70" s="15">
        <v>9.0</v>
      </c>
      <c r="M70" s="15">
        <v>6.0</v>
      </c>
      <c r="N70" s="15">
        <v>3.0</v>
      </c>
      <c r="O70" s="15">
        <v>15.0</v>
      </c>
      <c r="P70" s="15">
        <v>17.0</v>
      </c>
      <c r="Q70" s="15">
        <v>7.0</v>
      </c>
      <c r="R70" s="15">
        <v>2.0</v>
      </c>
      <c r="S70" s="15">
        <v>18.0</v>
      </c>
      <c r="T70" s="15">
        <v>5.0</v>
      </c>
      <c r="U70" s="15">
        <v>16.0</v>
      </c>
      <c r="V70" s="15">
        <v>6.5</v>
      </c>
      <c r="W70" s="15">
        <v>7.5</v>
      </c>
      <c r="X70" s="15">
        <v>8.0</v>
      </c>
      <c r="Y70" s="15">
        <v>6.5</v>
      </c>
      <c r="Z70" s="15">
        <v>7.5</v>
      </c>
      <c r="AA70" s="15">
        <v>7.5</v>
      </c>
      <c r="AB70" s="15">
        <v>7.0</v>
      </c>
      <c r="AD70" s="15">
        <v>8.5</v>
      </c>
      <c r="AE70" s="15">
        <v>7.0</v>
      </c>
      <c r="AF70" s="15">
        <v>7.0</v>
      </c>
      <c r="AG70" s="15">
        <v>7.0</v>
      </c>
      <c r="AH70" s="15">
        <v>7.5</v>
      </c>
      <c r="AI70" s="15">
        <v>7.0</v>
      </c>
      <c r="AJ70" s="15">
        <v>7.5</v>
      </c>
      <c r="AK70" s="15">
        <v>7.5</v>
      </c>
      <c r="AL70" s="15">
        <v>6.0</v>
      </c>
      <c r="AM70" s="15">
        <v>6.5</v>
      </c>
      <c r="AN70" s="15">
        <v>7.0</v>
      </c>
      <c r="AO70" s="15" t="s">
        <v>1158</v>
      </c>
      <c r="AP70" s="15" t="s">
        <v>1052</v>
      </c>
      <c r="AQ70" s="15" t="s">
        <v>1053</v>
      </c>
      <c r="AR70" s="15" t="s">
        <v>1054</v>
      </c>
      <c r="AS70" s="15" t="s">
        <v>1055</v>
      </c>
      <c r="AT70" s="15" t="s">
        <v>1838</v>
      </c>
      <c r="AU70" s="15" t="s">
        <v>1056</v>
      </c>
      <c r="AW70" s="15" t="s">
        <v>1839</v>
      </c>
      <c r="AX70" s="15" t="s">
        <v>1057</v>
      </c>
      <c r="AY70" s="15" t="s">
        <v>1058</v>
      </c>
      <c r="AZ70" s="15" t="s">
        <v>1059</v>
      </c>
      <c r="BA70" s="15" t="s">
        <v>1840</v>
      </c>
      <c r="BB70" s="15" t="s">
        <v>1060</v>
      </c>
      <c r="BC70" s="15" t="s">
        <v>1161</v>
      </c>
      <c r="BD70" s="15" t="s">
        <v>1162</v>
      </c>
      <c r="BE70" s="15" t="s">
        <v>1062</v>
      </c>
      <c r="BF70" s="15" t="s">
        <v>1063</v>
      </c>
      <c r="BG70" s="15" t="s">
        <v>1064</v>
      </c>
    </row>
    <row r="71">
      <c r="A71" s="14">
        <v>43763.40577868056</v>
      </c>
      <c r="B71" s="15" t="s">
        <v>533</v>
      </c>
      <c r="C71" s="15">
        <v>18.0</v>
      </c>
      <c r="D71" s="15">
        <v>5.0</v>
      </c>
      <c r="E71" s="15">
        <v>9.0</v>
      </c>
      <c r="F71" s="15">
        <v>8.0</v>
      </c>
      <c r="G71" s="15">
        <v>3.0</v>
      </c>
      <c r="H71" s="15">
        <v>11.0</v>
      </c>
      <c r="I71" s="15">
        <v>12.0</v>
      </c>
      <c r="J71" s="15">
        <v>17.0</v>
      </c>
      <c r="K71" s="15">
        <v>6.0</v>
      </c>
      <c r="L71" s="15">
        <v>2.0</v>
      </c>
      <c r="M71" s="15">
        <v>1.0</v>
      </c>
      <c r="N71" s="15">
        <v>7.0</v>
      </c>
      <c r="O71" s="15">
        <v>16.0</v>
      </c>
      <c r="P71" s="15">
        <v>4.0</v>
      </c>
      <c r="Q71" s="15">
        <v>10.0</v>
      </c>
      <c r="S71" s="15">
        <v>14.0</v>
      </c>
      <c r="T71" s="15">
        <v>15.0</v>
      </c>
      <c r="U71" s="15">
        <v>13.0</v>
      </c>
      <c r="V71" s="15">
        <v>7.0</v>
      </c>
      <c r="W71" s="15">
        <v>8.5</v>
      </c>
      <c r="X71" s="15">
        <v>8.0</v>
      </c>
      <c r="Y71" s="15">
        <v>8.0</v>
      </c>
      <c r="Z71" s="15">
        <v>9.0</v>
      </c>
      <c r="AA71" s="15">
        <v>7.5</v>
      </c>
      <c r="AB71" s="15">
        <v>7.5</v>
      </c>
      <c r="AC71" s="15">
        <v>7.0</v>
      </c>
      <c r="AD71" s="15">
        <v>8.0</v>
      </c>
      <c r="AE71" s="15">
        <v>9.0</v>
      </c>
      <c r="AF71" s="15">
        <v>9.0</v>
      </c>
      <c r="AG71" s="38" t="s">
        <v>1267</v>
      </c>
      <c r="AI71" s="15">
        <v>8.5</v>
      </c>
      <c r="AJ71" s="15">
        <v>8.0</v>
      </c>
      <c r="AL71" s="15">
        <v>7.5</v>
      </c>
      <c r="AM71" s="15">
        <v>7.5</v>
      </c>
      <c r="AN71" s="15">
        <v>7.5</v>
      </c>
      <c r="AO71" s="15" t="s">
        <v>1841</v>
      </c>
      <c r="AP71" s="15" t="s">
        <v>817</v>
      </c>
      <c r="AQ71" s="15" t="s">
        <v>1842</v>
      </c>
      <c r="AR71" s="15" t="s">
        <v>1843</v>
      </c>
      <c r="AS71" s="15" t="s">
        <v>1503</v>
      </c>
      <c r="AT71" s="15" t="s">
        <v>1844</v>
      </c>
      <c r="AU71" s="15" t="s">
        <v>1845</v>
      </c>
      <c r="AV71" s="15" t="s">
        <v>1525</v>
      </c>
      <c r="AW71" s="15" t="s">
        <v>1846</v>
      </c>
      <c r="AX71" s="15" t="s">
        <v>1509</v>
      </c>
      <c r="AY71" s="15" t="s">
        <v>1511</v>
      </c>
      <c r="AZ71" s="15" t="s">
        <v>1512</v>
      </c>
      <c r="BA71" s="15" t="s">
        <v>1847</v>
      </c>
      <c r="BB71" s="15" t="s">
        <v>1514</v>
      </c>
      <c r="BC71" s="15" t="s">
        <v>1848</v>
      </c>
      <c r="BE71" s="15" t="s">
        <v>1849</v>
      </c>
      <c r="BF71" s="15" t="s">
        <v>1531</v>
      </c>
      <c r="BG71" s="15" t="s">
        <v>1850</v>
      </c>
    </row>
    <row r="72">
      <c r="A72" s="14">
        <v>43763.40599861111</v>
      </c>
      <c r="B72" s="15" t="s">
        <v>394</v>
      </c>
      <c r="C72" s="15">
        <v>18.0</v>
      </c>
      <c r="D72" s="15">
        <v>11.0</v>
      </c>
      <c r="E72" s="15">
        <v>6.0</v>
      </c>
      <c r="F72" s="15">
        <v>5.0</v>
      </c>
      <c r="G72" s="15">
        <v>1.0</v>
      </c>
      <c r="I72" s="15">
        <v>13.0</v>
      </c>
      <c r="J72" s="15">
        <v>8.0</v>
      </c>
      <c r="K72" s="15">
        <v>2.0</v>
      </c>
      <c r="L72" s="15">
        <v>15.0</v>
      </c>
      <c r="M72" s="15">
        <v>4.0</v>
      </c>
      <c r="N72" s="15">
        <v>14.0</v>
      </c>
      <c r="O72" s="15">
        <v>10.0</v>
      </c>
      <c r="P72" s="15">
        <v>16.0</v>
      </c>
      <c r="Q72" s="15">
        <v>9.0</v>
      </c>
      <c r="R72" s="15">
        <v>7.0</v>
      </c>
      <c r="S72" s="15">
        <v>3.0</v>
      </c>
      <c r="T72" s="15">
        <v>17.0</v>
      </c>
      <c r="U72" s="15">
        <v>12.0</v>
      </c>
      <c r="V72" s="15">
        <v>6.5</v>
      </c>
      <c r="W72" s="15">
        <v>7.5</v>
      </c>
      <c r="X72" s="15">
        <v>8.5</v>
      </c>
      <c r="Y72" s="15">
        <v>8.5</v>
      </c>
      <c r="Z72" s="15">
        <v>9.5</v>
      </c>
      <c r="AB72" s="15">
        <v>7.5</v>
      </c>
      <c r="AC72" s="15">
        <v>8.0</v>
      </c>
      <c r="AD72" s="15">
        <v>9.0</v>
      </c>
      <c r="AE72" s="15">
        <v>7.0</v>
      </c>
      <c r="AF72" s="15">
        <v>9.0</v>
      </c>
      <c r="AG72" s="15">
        <v>7.0</v>
      </c>
      <c r="AH72" s="15">
        <v>8.0</v>
      </c>
      <c r="AI72" s="15">
        <v>7.0</v>
      </c>
      <c r="AJ72" s="15">
        <v>8.0</v>
      </c>
      <c r="AK72" s="15">
        <v>8.5</v>
      </c>
      <c r="AL72" s="15">
        <v>9.0</v>
      </c>
      <c r="AM72" s="15">
        <v>6.5</v>
      </c>
      <c r="AN72" s="15">
        <v>7.5</v>
      </c>
      <c r="AO72" s="15" t="s">
        <v>1778</v>
      </c>
      <c r="AP72" s="15" t="s">
        <v>1571</v>
      </c>
      <c r="AQ72" s="15" t="s">
        <v>1572</v>
      </c>
      <c r="AR72" s="15" t="s">
        <v>1573</v>
      </c>
      <c r="AS72" s="15" t="s">
        <v>1574</v>
      </c>
      <c r="AU72" s="15" t="s">
        <v>1779</v>
      </c>
      <c r="AV72" s="15" t="s">
        <v>1576</v>
      </c>
      <c r="AW72" s="15" t="s">
        <v>1780</v>
      </c>
      <c r="AX72" s="15" t="s">
        <v>1578</v>
      </c>
      <c r="AY72" s="15" t="s">
        <v>1579</v>
      </c>
      <c r="AZ72" s="15" t="s">
        <v>1580</v>
      </c>
      <c r="BA72" s="15" t="s">
        <v>1781</v>
      </c>
      <c r="BB72" s="15" t="s">
        <v>1582</v>
      </c>
      <c r="BC72" s="15" t="s">
        <v>1855</v>
      </c>
      <c r="BD72" s="15" t="s">
        <v>1580</v>
      </c>
      <c r="BE72" s="15" t="s">
        <v>1584</v>
      </c>
      <c r="BF72" s="15" t="s">
        <v>1585</v>
      </c>
      <c r="BG72" s="15" t="s">
        <v>1586</v>
      </c>
    </row>
    <row r="73">
      <c r="A73" s="14">
        <v>43763.40603957176</v>
      </c>
      <c r="B73" s="15" t="s">
        <v>596</v>
      </c>
      <c r="C73" s="15">
        <v>18.0</v>
      </c>
      <c r="D73" s="15">
        <v>16.0</v>
      </c>
      <c r="E73" s="15">
        <v>9.0</v>
      </c>
      <c r="F73" s="15">
        <v>7.0</v>
      </c>
      <c r="G73" s="15">
        <v>2.0</v>
      </c>
      <c r="H73" s="15">
        <v>11.0</v>
      </c>
      <c r="I73" s="15">
        <v>13.0</v>
      </c>
      <c r="J73" s="15">
        <v>5.0</v>
      </c>
      <c r="L73" s="15">
        <v>14.0</v>
      </c>
      <c r="M73" s="15">
        <v>1.0</v>
      </c>
      <c r="N73" s="15">
        <v>17.0</v>
      </c>
      <c r="O73" s="15">
        <v>12.0</v>
      </c>
      <c r="P73" s="15">
        <v>4.0</v>
      </c>
      <c r="Q73" s="15">
        <v>8.0</v>
      </c>
      <c r="R73" s="15">
        <v>3.0</v>
      </c>
      <c r="S73" s="15">
        <v>6.0</v>
      </c>
      <c r="T73" s="15">
        <v>15.0</v>
      </c>
      <c r="U73" s="15">
        <v>10.0</v>
      </c>
      <c r="V73" s="15">
        <v>5.0</v>
      </c>
      <c r="W73" s="15">
        <v>6.0</v>
      </c>
      <c r="X73" s="15">
        <v>7.0</v>
      </c>
      <c r="Y73" s="15">
        <v>7.5</v>
      </c>
      <c r="Z73" s="15">
        <v>8.5</v>
      </c>
      <c r="AA73" s="15">
        <v>7.0</v>
      </c>
      <c r="AB73" s="15">
        <v>7.0</v>
      </c>
      <c r="AC73" s="15">
        <v>8.0</v>
      </c>
      <c r="AE73" s="15">
        <v>7.0</v>
      </c>
      <c r="AF73" s="15">
        <v>8.5</v>
      </c>
      <c r="AG73" s="15">
        <v>6.5</v>
      </c>
      <c r="AH73" s="15">
        <v>6.5</v>
      </c>
      <c r="AI73" s="15">
        <v>8.0</v>
      </c>
      <c r="AJ73" s="15">
        <v>7.5</v>
      </c>
      <c r="AK73" s="15">
        <v>8.0</v>
      </c>
      <c r="AL73" s="15">
        <v>7.5</v>
      </c>
      <c r="AM73" s="15">
        <v>6.5</v>
      </c>
      <c r="AN73" s="15">
        <v>7.0</v>
      </c>
      <c r="AO73" s="15" t="s">
        <v>1856</v>
      </c>
      <c r="AP73" s="15" t="s">
        <v>1857</v>
      </c>
      <c r="AQ73" s="15" t="s">
        <v>1858</v>
      </c>
      <c r="AR73" s="15" t="s">
        <v>1859</v>
      </c>
      <c r="AS73" s="15" t="s">
        <v>1860</v>
      </c>
      <c r="AT73" s="15" t="s">
        <v>1861</v>
      </c>
      <c r="AU73" s="15" t="s">
        <v>1862</v>
      </c>
      <c r="AV73" s="15" t="s">
        <v>1863</v>
      </c>
      <c r="AX73" s="15" t="s">
        <v>1864</v>
      </c>
      <c r="AY73" s="15" t="s">
        <v>1865</v>
      </c>
      <c r="AZ73" s="15" t="s">
        <v>1866</v>
      </c>
      <c r="BA73" s="15" t="s">
        <v>1867</v>
      </c>
      <c r="BB73" s="15" t="s">
        <v>1868</v>
      </c>
      <c r="BC73" s="15" t="s">
        <v>1869</v>
      </c>
      <c r="BD73" s="15" t="s">
        <v>1870</v>
      </c>
      <c r="BE73" s="15" t="s">
        <v>1871</v>
      </c>
      <c r="BF73" s="15" t="s">
        <v>1872</v>
      </c>
      <c r="BG73" s="15" t="s">
        <v>1873</v>
      </c>
    </row>
    <row r="74">
      <c r="A74" s="14">
        <v>43763.406803101854</v>
      </c>
      <c r="B74" s="15" t="s">
        <v>656</v>
      </c>
      <c r="C74" s="15">
        <v>18.0</v>
      </c>
      <c r="D74" s="15">
        <v>11.0</v>
      </c>
      <c r="E74" s="15">
        <v>6.0</v>
      </c>
      <c r="F74" s="15">
        <v>1.0</v>
      </c>
      <c r="H74" s="15">
        <v>8.0</v>
      </c>
      <c r="I74" s="15">
        <v>10.0</v>
      </c>
      <c r="J74" s="15">
        <v>17.0</v>
      </c>
      <c r="K74" s="15">
        <v>14.0</v>
      </c>
      <c r="L74" s="15">
        <v>12.0</v>
      </c>
      <c r="M74" s="15">
        <v>2.0</v>
      </c>
      <c r="N74" s="15">
        <v>5.0</v>
      </c>
      <c r="O74" s="15">
        <v>7.0</v>
      </c>
      <c r="P74" s="15">
        <v>3.0</v>
      </c>
      <c r="Q74" s="15">
        <v>13.0</v>
      </c>
      <c r="R74" s="15">
        <v>9.0</v>
      </c>
      <c r="S74" s="15">
        <v>4.0</v>
      </c>
      <c r="T74" s="15">
        <v>15.0</v>
      </c>
      <c r="U74" s="15">
        <v>16.0</v>
      </c>
      <c r="V74" s="15">
        <v>5.5</v>
      </c>
      <c r="W74" s="15">
        <v>6.5</v>
      </c>
      <c r="X74" s="15">
        <v>7.5</v>
      </c>
      <c r="Y74" s="15">
        <v>8.0</v>
      </c>
      <c r="AA74" s="15">
        <v>7.5</v>
      </c>
      <c r="AB74" s="15">
        <v>7.0</v>
      </c>
      <c r="AC74" s="15">
        <v>5.5</v>
      </c>
      <c r="AD74" s="15">
        <v>6.0</v>
      </c>
      <c r="AE74" s="15">
        <v>6.5</v>
      </c>
      <c r="AF74" s="15">
        <v>8.0</v>
      </c>
      <c r="AG74" s="15">
        <v>7.5</v>
      </c>
      <c r="AH74" s="15">
        <v>7.5</v>
      </c>
      <c r="AI74" s="15">
        <v>7.5</v>
      </c>
      <c r="AJ74" s="15">
        <v>6.5</v>
      </c>
      <c r="AK74" s="15">
        <v>7.0</v>
      </c>
      <c r="AL74" s="15">
        <v>7.5</v>
      </c>
      <c r="AM74" s="15">
        <v>5.5</v>
      </c>
      <c r="AN74" s="15">
        <v>5.5</v>
      </c>
      <c r="AO74" s="15" t="s">
        <v>1874</v>
      </c>
      <c r="AP74" s="15" t="s">
        <v>1875</v>
      </c>
      <c r="AQ74" s="15" t="s">
        <v>1876</v>
      </c>
      <c r="AR74" s="15" t="s">
        <v>1878</v>
      </c>
      <c r="AT74" s="15" t="s">
        <v>1879</v>
      </c>
      <c r="AU74" s="15" t="s">
        <v>1880</v>
      </c>
      <c r="AV74" s="15" t="s">
        <v>1882</v>
      </c>
      <c r="AW74" s="15" t="s">
        <v>1883</v>
      </c>
      <c r="AX74" s="15" t="s">
        <v>1885</v>
      </c>
      <c r="AY74" s="15" t="s">
        <v>1886</v>
      </c>
      <c r="AZ74" s="15" t="s">
        <v>1887</v>
      </c>
      <c r="BA74" s="15" t="s">
        <v>1888</v>
      </c>
      <c r="BB74" s="15" t="s">
        <v>1889</v>
      </c>
      <c r="BC74" s="15" t="s">
        <v>1890</v>
      </c>
      <c r="BD74" s="15" t="s">
        <v>1891</v>
      </c>
      <c r="BE74" s="15" t="s">
        <v>1892</v>
      </c>
      <c r="BF74" s="15" t="s">
        <v>1893</v>
      </c>
      <c r="BG74" s="15" t="s">
        <v>1894</v>
      </c>
    </row>
    <row r="75">
      <c r="A75" s="14">
        <v>43763.4069837037</v>
      </c>
      <c r="B75" s="15" t="s">
        <v>428</v>
      </c>
      <c r="C75" s="15">
        <v>16.0</v>
      </c>
      <c r="D75" s="15">
        <v>15.0</v>
      </c>
      <c r="F75" s="15">
        <v>3.0</v>
      </c>
      <c r="G75" s="15">
        <v>1.0</v>
      </c>
      <c r="H75" s="15">
        <v>10.0</v>
      </c>
      <c r="I75" s="15">
        <v>11.0</v>
      </c>
      <c r="J75" s="15">
        <v>9.0</v>
      </c>
      <c r="K75" s="15">
        <v>4.0</v>
      </c>
      <c r="L75" s="15">
        <v>2.0</v>
      </c>
      <c r="M75" s="15">
        <v>12.0</v>
      </c>
      <c r="N75" s="15">
        <v>5.0</v>
      </c>
      <c r="O75" s="15">
        <v>7.0</v>
      </c>
      <c r="P75" s="15">
        <v>6.0</v>
      </c>
      <c r="Q75" s="15">
        <v>14.0</v>
      </c>
      <c r="R75" s="15">
        <v>18.0</v>
      </c>
      <c r="S75" s="15">
        <v>8.0</v>
      </c>
      <c r="T75" s="15">
        <v>13.0</v>
      </c>
      <c r="U75" s="15">
        <v>17.0</v>
      </c>
      <c r="V75" s="15">
        <v>7.0</v>
      </c>
      <c r="W75" s="15">
        <v>7.0</v>
      </c>
      <c r="Y75" s="15">
        <v>8.5</v>
      </c>
      <c r="Z75" s="15">
        <v>9.0</v>
      </c>
      <c r="AA75" s="15">
        <v>7.5</v>
      </c>
      <c r="AB75" s="15">
        <v>7.5</v>
      </c>
      <c r="AC75" s="15">
        <v>8.0</v>
      </c>
      <c r="AD75" s="15">
        <v>8.5</v>
      </c>
      <c r="AE75" s="15">
        <v>8.5</v>
      </c>
      <c r="AF75" s="15">
        <v>7.5</v>
      </c>
      <c r="AG75" s="15">
        <v>8.5</v>
      </c>
      <c r="AH75" s="15">
        <v>8.0</v>
      </c>
      <c r="AI75" s="15">
        <v>8.5</v>
      </c>
      <c r="AJ75" s="15">
        <v>7.5</v>
      </c>
      <c r="AK75" s="15">
        <v>7.0</v>
      </c>
      <c r="AL75" s="15">
        <v>8.0</v>
      </c>
      <c r="AM75" s="15">
        <v>7.0</v>
      </c>
      <c r="AN75" s="15">
        <v>6.5</v>
      </c>
      <c r="AO75" s="15" t="s">
        <v>1895</v>
      </c>
      <c r="AP75" s="15" t="s">
        <v>1896</v>
      </c>
      <c r="AR75" s="15" t="s">
        <v>1897</v>
      </c>
      <c r="AS75" s="15" t="s">
        <v>1898</v>
      </c>
      <c r="AT75" s="15" t="s">
        <v>1899</v>
      </c>
      <c r="AU75" s="15" t="s">
        <v>1900</v>
      </c>
      <c r="AV75" s="15" t="s">
        <v>1901</v>
      </c>
      <c r="AW75" s="15" t="s">
        <v>1902</v>
      </c>
      <c r="AX75" s="15" t="s">
        <v>1903</v>
      </c>
      <c r="AY75" s="15" t="s">
        <v>1904</v>
      </c>
      <c r="AZ75" s="15" t="s">
        <v>1905</v>
      </c>
      <c r="BA75" s="15" t="s">
        <v>1906</v>
      </c>
      <c r="BB75" s="15" t="s">
        <v>1907</v>
      </c>
      <c r="BC75" s="15" t="s">
        <v>1908</v>
      </c>
      <c r="BD75" s="15" t="s">
        <v>1909</v>
      </c>
      <c r="BE75" s="15" t="s">
        <v>1910</v>
      </c>
      <c r="BF75" s="15" t="s">
        <v>1911</v>
      </c>
      <c r="BG75" s="15" t="s">
        <v>1912</v>
      </c>
    </row>
    <row r="76">
      <c r="A76" s="14">
        <v>43763.4073496412</v>
      </c>
      <c r="B76" s="15" t="s">
        <v>565</v>
      </c>
      <c r="C76" s="15">
        <v>17.0</v>
      </c>
      <c r="D76" s="15">
        <v>16.0</v>
      </c>
      <c r="E76" s="15">
        <v>15.0</v>
      </c>
      <c r="F76" s="15">
        <v>13.0</v>
      </c>
      <c r="G76" s="15">
        <v>9.0</v>
      </c>
      <c r="H76" s="15">
        <v>12.0</v>
      </c>
      <c r="I76" s="15">
        <v>11.0</v>
      </c>
      <c r="J76" s="15">
        <v>18.0</v>
      </c>
      <c r="K76" s="15">
        <v>10.0</v>
      </c>
      <c r="M76" s="15">
        <v>7.0</v>
      </c>
      <c r="N76" s="15">
        <v>6.0</v>
      </c>
      <c r="O76" s="15">
        <v>5.0</v>
      </c>
      <c r="P76" s="15">
        <v>8.0</v>
      </c>
      <c r="Q76" s="15">
        <v>4.0</v>
      </c>
      <c r="R76" s="15">
        <v>2.0</v>
      </c>
      <c r="S76" s="15">
        <v>1.0</v>
      </c>
      <c r="T76" s="15">
        <v>3.0</v>
      </c>
      <c r="U76" s="15">
        <v>14.0</v>
      </c>
      <c r="V76" s="15">
        <v>6.5</v>
      </c>
      <c r="W76" s="15">
        <v>6.5</v>
      </c>
      <c r="X76" s="15">
        <v>6.5</v>
      </c>
      <c r="Y76" s="15">
        <v>7.5</v>
      </c>
      <c r="Z76" s="15">
        <v>8.0</v>
      </c>
      <c r="AA76" s="15">
        <v>7.5</v>
      </c>
      <c r="AB76" s="15">
        <v>7.0</v>
      </c>
      <c r="AC76" s="15">
        <v>6.5</v>
      </c>
      <c r="AD76" s="15">
        <v>7.5</v>
      </c>
      <c r="AF76" s="15">
        <v>8.0</v>
      </c>
      <c r="AG76" s="15">
        <v>8.0</v>
      </c>
      <c r="AH76" s="15">
        <v>8.0</v>
      </c>
      <c r="AI76" s="15">
        <v>7.5</v>
      </c>
      <c r="AJ76" s="15">
        <v>8.0</v>
      </c>
      <c r="AK76" s="15">
        <v>8.0</v>
      </c>
      <c r="AL76" s="15">
        <v>8.5</v>
      </c>
      <c r="AM76" s="15">
        <v>8.0</v>
      </c>
      <c r="AN76" s="15">
        <v>6.5</v>
      </c>
      <c r="AO76" s="15" t="s">
        <v>1913</v>
      </c>
      <c r="AP76" s="15" t="s">
        <v>1914</v>
      </c>
      <c r="AQ76" s="15" t="s">
        <v>1915</v>
      </c>
      <c r="AR76" s="15" t="s">
        <v>1916</v>
      </c>
      <c r="AS76" s="15" t="s">
        <v>1917</v>
      </c>
      <c r="AT76" s="15" t="s">
        <v>1918</v>
      </c>
      <c r="AU76" s="15" t="s">
        <v>1919</v>
      </c>
      <c r="AV76" s="15" t="s">
        <v>1920</v>
      </c>
      <c r="AW76" s="15" t="s">
        <v>1921</v>
      </c>
      <c r="AY76" s="15" t="s">
        <v>1922</v>
      </c>
      <c r="AZ76" s="15" t="s">
        <v>1923</v>
      </c>
      <c r="BA76" s="15" t="s">
        <v>1924</v>
      </c>
      <c r="BB76" s="15" t="s">
        <v>1925</v>
      </c>
      <c r="BC76" s="15" t="s">
        <v>1926</v>
      </c>
      <c r="BD76" s="15" t="s">
        <v>1927</v>
      </c>
      <c r="BE76" s="15" t="s">
        <v>1928</v>
      </c>
      <c r="BF76" s="15" t="s">
        <v>1929</v>
      </c>
      <c r="BG76" s="15" t="s">
        <v>1930</v>
      </c>
    </row>
    <row r="77">
      <c r="A77" s="14">
        <v>43763.40789594907</v>
      </c>
      <c r="B77" s="15" t="s">
        <v>545</v>
      </c>
      <c r="C77" s="15">
        <v>14.0</v>
      </c>
      <c r="D77" s="15">
        <v>17.0</v>
      </c>
      <c r="E77" s="15">
        <v>3.0</v>
      </c>
      <c r="F77" s="15">
        <v>2.0</v>
      </c>
      <c r="G77" s="15">
        <v>11.0</v>
      </c>
      <c r="H77" s="15">
        <v>7.0</v>
      </c>
      <c r="I77" s="15">
        <v>6.0</v>
      </c>
      <c r="J77" s="15">
        <v>18.0</v>
      </c>
      <c r="K77" s="15">
        <v>4.0</v>
      </c>
      <c r="L77" s="15">
        <v>5.0</v>
      </c>
      <c r="M77" s="15">
        <v>1.0</v>
      </c>
      <c r="O77" s="15">
        <v>8.0</v>
      </c>
      <c r="P77" s="15">
        <v>12.0</v>
      </c>
      <c r="Q77" s="15">
        <v>9.0</v>
      </c>
      <c r="R77" s="15">
        <v>15.0</v>
      </c>
      <c r="S77" s="15">
        <v>10.0</v>
      </c>
      <c r="T77" s="15">
        <v>13.0</v>
      </c>
      <c r="U77" s="15">
        <v>16.0</v>
      </c>
      <c r="V77" s="15">
        <v>7.0</v>
      </c>
      <c r="W77" s="15">
        <v>7.0</v>
      </c>
      <c r="X77" s="15">
        <v>8.5</v>
      </c>
      <c r="Y77" s="15">
        <v>8.5</v>
      </c>
      <c r="Z77" s="15">
        <v>7.5</v>
      </c>
      <c r="AA77" s="15">
        <v>7.5</v>
      </c>
      <c r="AB77" s="15">
        <v>8.0</v>
      </c>
      <c r="AC77" s="15">
        <v>7.0</v>
      </c>
      <c r="AD77" s="15">
        <v>8.0</v>
      </c>
      <c r="AE77" s="15">
        <v>8.0</v>
      </c>
      <c r="AF77" s="15">
        <v>8.5</v>
      </c>
      <c r="AH77" s="15">
        <v>7.5</v>
      </c>
      <c r="AI77" s="15">
        <v>7.5</v>
      </c>
      <c r="AJ77" s="15">
        <v>7.5</v>
      </c>
      <c r="AK77" s="15">
        <v>7.0</v>
      </c>
      <c r="AL77" s="15">
        <v>7.5</v>
      </c>
      <c r="AM77" s="15">
        <v>7.5</v>
      </c>
      <c r="AN77" s="15">
        <v>7.0</v>
      </c>
      <c r="AO77" s="15" t="s">
        <v>1933</v>
      </c>
      <c r="AP77" s="15" t="s">
        <v>1934</v>
      </c>
      <c r="AQ77" s="15" t="s">
        <v>1935</v>
      </c>
      <c r="AR77" s="15" t="s">
        <v>1936</v>
      </c>
      <c r="AS77" s="15" t="s">
        <v>1937</v>
      </c>
      <c r="AT77" s="15" t="s">
        <v>1938</v>
      </c>
      <c r="AU77" s="15" t="s">
        <v>1939</v>
      </c>
      <c r="AV77" s="15" t="s">
        <v>1940</v>
      </c>
      <c r="AW77" s="15" t="s">
        <v>1941</v>
      </c>
      <c r="AX77" s="15" t="s">
        <v>1942</v>
      </c>
      <c r="AY77" s="15" t="s">
        <v>1943</v>
      </c>
      <c r="BA77" s="15" t="s">
        <v>1944</v>
      </c>
      <c r="BB77" s="15" t="s">
        <v>1945</v>
      </c>
      <c r="BC77" s="15" t="s">
        <v>1946</v>
      </c>
      <c r="BD77" s="15" t="s">
        <v>1947</v>
      </c>
      <c r="BE77" s="15" t="s">
        <v>1948</v>
      </c>
      <c r="BF77" s="15" t="s">
        <v>1949</v>
      </c>
      <c r="BG77" s="15" t="s">
        <v>1950</v>
      </c>
    </row>
    <row r="78">
      <c r="A78" s="14">
        <v>43763.40818716435</v>
      </c>
      <c r="B78" s="15" t="s">
        <v>382</v>
      </c>
      <c r="C78" s="15">
        <v>4.0</v>
      </c>
      <c r="D78" s="15">
        <v>3.0</v>
      </c>
      <c r="E78" s="15">
        <v>5.0</v>
      </c>
      <c r="F78" s="15">
        <v>2.0</v>
      </c>
      <c r="G78" s="15">
        <v>6.0</v>
      </c>
      <c r="H78" s="15">
        <v>1.0</v>
      </c>
      <c r="I78" s="15">
        <v>7.0</v>
      </c>
      <c r="J78" s="15">
        <v>9.0</v>
      </c>
      <c r="K78" s="15">
        <v>8.0</v>
      </c>
      <c r="L78" s="15">
        <v>11.0</v>
      </c>
      <c r="M78" s="15">
        <v>10.0</v>
      </c>
      <c r="N78" s="15">
        <v>12.0</v>
      </c>
      <c r="O78" s="15">
        <v>15.0</v>
      </c>
      <c r="P78" s="15">
        <v>13.0</v>
      </c>
      <c r="Q78" s="15">
        <v>14.0</v>
      </c>
      <c r="R78" s="15">
        <v>16.0</v>
      </c>
      <c r="S78" s="15">
        <v>19.0</v>
      </c>
      <c r="T78" s="15">
        <v>18.0</v>
      </c>
      <c r="U78" s="15">
        <v>17.0</v>
      </c>
      <c r="V78" s="15">
        <v>8.0</v>
      </c>
      <c r="W78" s="15">
        <v>8.0</v>
      </c>
      <c r="X78" s="15">
        <v>7.5</v>
      </c>
      <c r="Y78" s="15">
        <v>8.0</v>
      </c>
      <c r="Z78" s="15">
        <v>7.5</v>
      </c>
      <c r="AA78" s="15">
        <v>8.0</v>
      </c>
      <c r="AB78" s="15">
        <v>7.5</v>
      </c>
      <c r="AC78" s="15">
        <v>7.0</v>
      </c>
      <c r="AD78" s="15">
        <v>7.5</v>
      </c>
      <c r="AE78" s="15">
        <v>7.0</v>
      </c>
      <c r="AF78" s="15">
        <v>7.0</v>
      </c>
      <c r="AG78" s="15">
        <v>7.0</v>
      </c>
      <c r="AH78" s="15">
        <v>6.5</v>
      </c>
      <c r="AI78" s="15">
        <v>6.5</v>
      </c>
      <c r="AJ78" s="15">
        <v>6.5</v>
      </c>
      <c r="AL78" s="15">
        <v>6.0</v>
      </c>
      <c r="AM78" s="15">
        <v>6.0</v>
      </c>
      <c r="AN78" s="15">
        <v>6.0</v>
      </c>
      <c r="AO78" s="15" t="s">
        <v>1499</v>
      </c>
      <c r="AP78" s="15" t="s">
        <v>817</v>
      </c>
      <c r="AQ78" s="15" t="s">
        <v>1951</v>
      </c>
      <c r="AR78" s="15" t="s">
        <v>1502</v>
      </c>
      <c r="AS78" s="15" t="s">
        <v>1503</v>
      </c>
      <c r="AT78" s="15" t="s">
        <v>1504</v>
      </c>
      <c r="AU78" s="15" t="s">
        <v>1505</v>
      </c>
      <c r="AV78" s="15" t="s">
        <v>1525</v>
      </c>
      <c r="AW78" s="15" t="s">
        <v>1952</v>
      </c>
      <c r="AX78" s="15" t="s">
        <v>1509</v>
      </c>
      <c r="AY78" s="15" t="s">
        <v>1511</v>
      </c>
      <c r="AZ78" s="15" t="s">
        <v>1512</v>
      </c>
      <c r="BA78" s="15" t="s">
        <v>1953</v>
      </c>
      <c r="BB78" s="15" t="s">
        <v>1514</v>
      </c>
      <c r="BC78" s="15" t="s">
        <v>1516</v>
      </c>
      <c r="BE78" s="15" t="s">
        <v>1517</v>
      </c>
      <c r="BF78" s="15" t="s">
        <v>1531</v>
      </c>
      <c r="BG78" s="15" t="s">
        <v>1519</v>
      </c>
    </row>
    <row r="79">
      <c r="A79" s="14">
        <v>43763.40866084491</v>
      </c>
      <c r="B79" s="15" t="s">
        <v>359</v>
      </c>
      <c r="C79" s="15">
        <v>3.0</v>
      </c>
      <c r="D79" s="15">
        <v>4.0</v>
      </c>
      <c r="E79" s="15">
        <v>8.0</v>
      </c>
      <c r="G79" s="15">
        <v>5.0</v>
      </c>
      <c r="H79" s="15">
        <v>6.0</v>
      </c>
      <c r="I79" s="15">
        <v>7.0</v>
      </c>
      <c r="K79" s="15">
        <v>9.0</v>
      </c>
      <c r="L79" s="15">
        <v>13.0</v>
      </c>
      <c r="M79" s="15">
        <v>11.0</v>
      </c>
      <c r="O79" s="15">
        <v>12.0</v>
      </c>
      <c r="P79" s="15">
        <v>15.0</v>
      </c>
      <c r="Q79" s="15">
        <v>14.0</v>
      </c>
      <c r="R79" s="15">
        <v>16.0</v>
      </c>
      <c r="S79" s="15">
        <v>18.0</v>
      </c>
      <c r="U79" s="15">
        <v>17.0</v>
      </c>
      <c r="V79" s="15">
        <v>8.0</v>
      </c>
      <c r="W79" s="15">
        <v>8.5</v>
      </c>
      <c r="X79" s="15">
        <v>7.5</v>
      </c>
      <c r="Y79" s="15">
        <v>9.0</v>
      </c>
      <c r="Z79" s="15">
        <v>8.0</v>
      </c>
      <c r="AA79" s="15">
        <v>8.5</v>
      </c>
      <c r="AB79" s="15">
        <v>7.5</v>
      </c>
      <c r="AC79" s="15">
        <v>9.0</v>
      </c>
      <c r="AD79" s="15">
        <v>8.5</v>
      </c>
      <c r="AE79" s="15">
        <v>9.5</v>
      </c>
      <c r="AF79" s="15">
        <v>7.5</v>
      </c>
      <c r="AG79" s="15">
        <v>8.0</v>
      </c>
      <c r="AH79" s="15">
        <v>8.5</v>
      </c>
      <c r="AI79" s="15">
        <v>9.0</v>
      </c>
      <c r="AJ79" s="15">
        <v>8.5</v>
      </c>
      <c r="AK79" s="15">
        <v>8.0</v>
      </c>
      <c r="AL79" s="15">
        <v>8.5</v>
      </c>
      <c r="AN79" s="15">
        <v>8.0</v>
      </c>
      <c r="AO79" s="15" t="s">
        <v>1954</v>
      </c>
      <c r="AP79" s="15" t="s">
        <v>1955</v>
      </c>
      <c r="AQ79" s="15" t="s">
        <v>1956</v>
      </c>
      <c r="AR79" s="15" t="s">
        <v>1957</v>
      </c>
      <c r="AS79" s="15" t="s">
        <v>1958</v>
      </c>
      <c r="AT79" s="15" t="s">
        <v>1959</v>
      </c>
      <c r="AU79" s="15" t="s">
        <v>1960</v>
      </c>
      <c r="AV79" s="15" t="s">
        <v>1961</v>
      </c>
      <c r="AW79" s="15" t="s">
        <v>1962</v>
      </c>
      <c r="AX79" s="15" t="s">
        <v>1963</v>
      </c>
      <c r="AY79" s="15" t="s">
        <v>1965</v>
      </c>
      <c r="AZ79" s="15" t="s">
        <v>1967</v>
      </c>
      <c r="BA79" s="15" t="s">
        <v>1968</v>
      </c>
      <c r="BB79" s="15" t="s">
        <v>1969</v>
      </c>
      <c r="BC79" s="15" t="s">
        <v>1970</v>
      </c>
      <c r="BD79" s="15" t="s">
        <v>1971</v>
      </c>
      <c r="BE79" s="15" t="s">
        <v>1972</v>
      </c>
      <c r="BG79" s="15" t="s">
        <v>1973</v>
      </c>
    </row>
    <row r="80">
      <c r="A80" s="14">
        <v>43763.408864004625</v>
      </c>
      <c r="B80" s="15" t="s">
        <v>583</v>
      </c>
      <c r="C80" s="15">
        <v>17.0</v>
      </c>
      <c r="D80" s="15">
        <v>16.0</v>
      </c>
      <c r="E80" s="15">
        <v>15.0</v>
      </c>
      <c r="F80" s="15">
        <v>13.0</v>
      </c>
      <c r="G80" s="15">
        <v>9.0</v>
      </c>
      <c r="H80" s="15">
        <v>12.0</v>
      </c>
      <c r="I80" s="15">
        <v>11.0</v>
      </c>
      <c r="J80" s="15">
        <v>18.0</v>
      </c>
      <c r="K80" s="15">
        <v>10.0</v>
      </c>
      <c r="M80" s="15">
        <v>7.0</v>
      </c>
      <c r="N80" s="15">
        <v>6.0</v>
      </c>
      <c r="O80" s="15">
        <v>5.0</v>
      </c>
      <c r="P80" s="15">
        <v>8.0</v>
      </c>
      <c r="Q80" s="15">
        <v>4.0</v>
      </c>
      <c r="R80" s="15">
        <v>2.0</v>
      </c>
      <c r="S80" s="15">
        <v>1.0</v>
      </c>
      <c r="T80" s="15">
        <v>3.0</v>
      </c>
      <c r="U80" s="15">
        <v>14.0</v>
      </c>
      <c r="V80" s="15">
        <v>6.0</v>
      </c>
      <c r="W80" s="15">
        <v>6.0</v>
      </c>
      <c r="X80" s="15">
        <v>6.0</v>
      </c>
      <c r="Y80" s="15">
        <v>7.0</v>
      </c>
      <c r="Z80" s="15">
        <v>7.5</v>
      </c>
      <c r="AA80" s="15">
        <v>7.0</v>
      </c>
      <c r="AB80" s="15">
        <v>6.5</v>
      </c>
      <c r="AC80" s="15">
        <v>5.5</v>
      </c>
      <c r="AD80" s="15">
        <v>7.0</v>
      </c>
      <c r="AF80" s="15">
        <v>7.5</v>
      </c>
      <c r="AG80" s="15">
        <v>7.5</v>
      </c>
      <c r="AH80" s="15">
        <v>7.5</v>
      </c>
      <c r="AI80" s="15">
        <v>7.0</v>
      </c>
      <c r="AJ80" s="15">
        <v>7.5</v>
      </c>
      <c r="AK80" s="15">
        <v>7.5</v>
      </c>
      <c r="AL80" s="15">
        <v>8.0</v>
      </c>
      <c r="AM80" s="15">
        <v>7.5</v>
      </c>
      <c r="AN80" s="15">
        <v>6.0</v>
      </c>
      <c r="AO80" s="15" t="s">
        <v>1974</v>
      </c>
      <c r="AP80" s="15" t="s">
        <v>1975</v>
      </c>
      <c r="AQ80" s="15" t="s">
        <v>1976</v>
      </c>
      <c r="AR80" s="15" t="s">
        <v>1977</v>
      </c>
      <c r="AS80" s="15" t="s">
        <v>1978</v>
      </c>
      <c r="AT80" s="15" t="s">
        <v>1979</v>
      </c>
      <c r="AU80" s="15" t="s">
        <v>1980</v>
      </c>
      <c r="AV80" s="15" t="s">
        <v>1981</v>
      </c>
      <c r="AW80" s="15" t="s">
        <v>1982</v>
      </c>
      <c r="AY80" s="15" t="s">
        <v>1983</v>
      </c>
      <c r="AZ80" s="15" t="s">
        <v>1984</v>
      </c>
      <c r="BA80" s="15" t="s">
        <v>1985</v>
      </c>
      <c r="BB80" s="15" t="s">
        <v>1986</v>
      </c>
      <c r="BC80" s="15" t="s">
        <v>1987</v>
      </c>
      <c r="BD80" s="15" t="s">
        <v>1988</v>
      </c>
      <c r="BE80" s="15" t="s">
        <v>1989</v>
      </c>
      <c r="BF80" s="15" t="s">
        <v>1990</v>
      </c>
      <c r="BG80" s="15" t="s">
        <v>1991</v>
      </c>
    </row>
    <row r="81">
      <c r="A81" s="14">
        <v>43763.40897186343</v>
      </c>
      <c r="B81" s="15" t="s">
        <v>382</v>
      </c>
      <c r="C81" s="15">
        <v>4.0</v>
      </c>
      <c r="D81" s="15">
        <v>3.0</v>
      </c>
      <c r="E81" s="15">
        <v>5.0</v>
      </c>
      <c r="F81" s="15">
        <v>2.0</v>
      </c>
      <c r="G81" s="15">
        <v>6.0</v>
      </c>
      <c r="H81" s="15">
        <v>1.0</v>
      </c>
      <c r="I81" s="15">
        <v>7.0</v>
      </c>
      <c r="J81" s="15">
        <v>9.0</v>
      </c>
      <c r="K81" s="15">
        <v>8.0</v>
      </c>
      <c r="L81" s="15">
        <v>11.0</v>
      </c>
      <c r="M81" s="15">
        <v>10.0</v>
      </c>
      <c r="N81" s="15">
        <v>12.0</v>
      </c>
      <c r="O81" s="15">
        <v>15.0</v>
      </c>
      <c r="P81" s="15">
        <v>13.0</v>
      </c>
      <c r="Q81" s="15">
        <v>14.0</v>
      </c>
      <c r="R81" s="15">
        <v>16.0</v>
      </c>
      <c r="S81" s="15">
        <v>19.0</v>
      </c>
      <c r="T81" s="15">
        <v>18.0</v>
      </c>
      <c r="U81" s="15">
        <v>17.0</v>
      </c>
      <c r="V81" s="15">
        <v>8.0</v>
      </c>
      <c r="W81" s="15">
        <v>8.0</v>
      </c>
      <c r="X81" s="15">
        <v>7.5</v>
      </c>
      <c r="Y81" s="15">
        <v>8.0</v>
      </c>
      <c r="Z81" s="15">
        <v>7.5</v>
      </c>
      <c r="AA81" s="15">
        <v>8.0</v>
      </c>
      <c r="AB81" s="15">
        <v>7.5</v>
      </c>
      <c r="AC81" s="15">
        <v>7.0</v>
      </c>
      <c r="AD81" s="15">
        <v>7.5</v>
      </c>
      <c r="AE81" s="15">
        <v>7.0</v>
      </c>
      <c r="AF81" s="15">
        <v>7.0</v>
      </c>
      <c r="AG81" s="15">
        <v>7.0</v>
      </c>
      <c r="AH81" s="15">
        <v>6.5</v>
      </c>
      <c r="AI81" s="15">
        <v>6.5</v>
      </c>
      <c r="AJ81" s="15">
        <v>6.5</v>
      </c>
      <c r="AL81" s="15">
        <v>6.0</v>
      </c>
      <c r="AM81" s="15">
        <v>6.0</v>
      </c>
      <c r="AN81" s="15">
        <v>6.0</v>
      </c>
      <c r="AO81" s="15" t="s">
        <v>1499</v>
      </c>
      <c r="AP81" s="15" t="s">
        <v>817</v>
      </c>
      <c r="AQ81" s="15" t="s">
        <v>1951</v>
      </c>
      <c r="AR81" s="15" t="s">
        <v>1502</v>
      </c>
      <c r="AS81" s="15" t="s">
        <v>1503</v>
      </c>
      <c r="AT81" s="15" t="s">
        <v>1504</v>
      </c>
      <c r="AU81" s="15" t="s">
        <v>1505</v>
      </c>
      <c r="AV81" s="15" t="s">
        <v>1525</v>
      </c>
      <c r="AW81" s="15" t="s">
        <v>1952</v>
      </c>
      <c r="AX81" s="15" t="s">
        <v>1509</v>
      </c>
      <c r="AY81" s="15" t="s">
        <v>1511</v>
      </c>
      <c r="AZ81" s="15" t="s">
        <v>1512</v>
      </c>
      <c r="BA81" s="15" t="s">
        <v>1953</v>
      </c>
      <c r="BB81" s="15" t="s">
        <v>1514</v>
      </c>
      <c r="BC81" s="15" t="s">
        <v>1516</v>
      </c>
      <c r="BE81" s="15" t="s">
        <v>1517</v>
      </c>
      <c r="BF81" s="15" t="s">
        <v>1531</v>
      </c>
      <c r="BG81" s="15" t="s">
        <v>1519</v>
      </c>
    </row>
    <row r="82">
      <c r="A82" s="14">
        <v>43763.40927991898</v>
      </c>
      <c r="B82" s="15" t="s">
        <v>368</v>
      </c>
      <c r="C82" s="15">
        <v>18.0</v>
      </c>
      <c r="D82" s="15">
        <v>10.0</v>
      </c>
      <c r="E82" s="15">
        <v>2.0</v>
      </c>
      <c r="F82" s="15">
        <v>5.0</v>
      </c>
      <c r="G82" s="15">
        <v>3.0</v>
      </c>
      <c r="H82" s="15">
        <v>8.0</v>
      </c>
      <c r="I82" s="15">
        <v>7.0</v>
      </c>
      <c r="J82" s="15">
        <v>15.0</v>
      </c>
      <c r="K82" s="15">
        <v>17.0</v>
      </c>
      <c r="L82" s="15">
        <v>4.0</v>
      </c>
      <c r="M82" s="15">
        <v>1.0</v>
      </c>
      <c r="N82" s="15">
        <v>14.0</v>
      </c>
      <c r="O82" s="15">
        <v>12.0</v>
      </c>
      <c r="P82" s="15">
        <v>6.0</v>
      </c>
      <c r="R82" s="15">
        <v>13.0</v>
      </c>
      <c r="S82" s="15">
        <v>9.0</v>
      </c>
      <c r="T82" s="15">
        <v>11.0</v>
      </c>
      <c r="U82" s="15">
        <v>16.0</v>
      </c>
      <c r="V82" s="15">
        <v>5.0</v>
      </c>
      <c r="W82" s="15">
        <v>7.5</v>
      </c>
      <c r="X82" s="15">
        <v>9.5</v>
      </c>
      <c r="Y82" s="15">
        <v>8.0</v>
      </c>
      <c r="Z82" s="15">
        <v>9.0</v>
      </c>
      <c r="AA82" s="15">
        <v>7.5</v>
      </c>
      <c r="AB82" s="15">
        <v>7.5</v>
      </c>
      <c r="AC82" s="15">
        <v>6.5</v>
      </c>
      <c r="AD82" s="15">
        <v>6.5</v>
      </c>
      <c r="AE82" s="15">
        <v>8.5</v>
      </c>
      <c r="AF82" s="15">
        <v>9.5</v>
      </c>
      <c r="AG82" s="15">
        <v>7.0</v>
      </c>
      <c r="AH82" s="15">
        <v>7.0</v>
      </c>
      <c r="AI82" s="15">
        <v>8.0</v>
      </c>
      <c r="AK82" s="15">
        <v>7.0</v>
      </c>
      <c r="AL82" s="15">
        <v>7.5</v>
      </c>
      <c r="AM82" s="15">
        <v>7.5</v>
      </c>
      <c r="AN82" s="15">
        <v>6.5</v>
      </c>
      <c r="AO82" s="15" t="s">
        <v>1995</v>
      </c>
      <c r="AP82" s="15" t="s">
        <v>1996</v>
      </c>
      <c r="AQ82" s="15" t="s">
        <v>1997</v>
      </c>
      <c r="AR82" s="15" t="s">
        <v>1999</v>
      </c>
      <c r="AS82" s="15" t="s">
        <v>2001</v>
      </c>
      <c r="AT82" s="15" t="s">
        <v>2002</v>
      </c>
      <c r="AU82" s="15" t="s">
        <v>2003</v>
      </c>
      <c r="AV82" s="15" t="s">
        <v>2004</v>
      </c>
      <c r="AW82" s="15" t="s">
        <v>2005</v>
      </c>
      <c r="AX82" s="15" t="s">
        <v>2006</v>
      </c>
      <c r="AY82" s="15" t="s">
        <v>2007</v>
      </c>
      <c r="AZ82" s="15" t="s">
        <v>2008</v>
      </c>
      <c r="BA82" s="15" t="s">
        <v>2009</v>
      </c>
      <c r="BB82" s="15" t="s">
        <v>2010</v>
      </c>
      <c r="BD82" s="15" t="s">
        <v>2011</v>
      </c>
      <c r="BE82" s="15" t="s">
        <v>2012</v>
      </c>
      <c r="BF82" s="15" t="s">
        <v>2013</v>
      </c>
      <c r="BG82" s="15" t="s">
        <v>2014</v>
      </c>
    </row>
    <row r="83">
      <c r="A83" s="14">
        <v>43763.40931959491</v>
      </c>
      <c r="B83" s="15" t="s">
        <v>198</v>
      </c>
      <c r="C83" s="15">
        <v>8.0</v>
      </c>
      <c r="D83" s="15">
        <v>16.0</v>
      </c>
      <c r="E83" s="15">
        <v>9.0</v>
      </c>
      <c r="F83" s="15">
        <v>1.0</v>
      </c>
      <c r="G83" s="15">
        <v>10.0</v>
      </c>
      <c r="H83" s="15">
        <v>2.0</v>
      </c>
      <c r="I83" s="15">
        <v>11.0</v>
      </c>
      <c r="K83" s="15">
        <v>12.0</v>
      </c>
      <c r="L83" s="15">
        <v>17.0</v>
      </c>
      <c r="M83" s="15">
        <v>13.0</v>
      </c>
      <c r="N83" s="15">
        <v>18.0</v>
      </c>
      <c r="O83" s="15">
        <v>3.0</v>
      </c>
      <c r="P83" s="15">
        <v>14.0</v>
      </c>
      <c r="Q83" s="15">
        <v>4.0</v>
      </c>
      <c r="R83" s="15">
        <v>5.0</v>
      </c>
      <c r="S83" s="15">
        <v>6.0</v>
      </c>
      <c r="T83" s="15">
        <v>15.0</v>
      </c>
      <c r="U83" s="15">
        <v>7.0</v>
      </c>
      <c r="V83" s="15">
        <v>6.5</v>
      </c>
      <c r="W83" s="15">
        <v>6.0</v>
      </c>
      <c r="X83" s="15">
        <v>6.5</v>
      </c>
      <c r="Y83" s="15">
        <v>7.0</v>
      </c>
      <c r="Z83" s="15">
        <v>6.5</v>
      </c>
      <c r="AA83" s="15">
        <v>7.0</v>
      </c>
      <c r="AB83" s="15">
        <v>6.5</v>
      </c>
      <c r="AD83" s="15">
        <v>6.5</v>
      </c>
      <c r="AE83" s="15">
        <v>6.0</v>
      </c>
      <c r="AF83" s="15">
        <v>6.5</v>
      </c>
      <c r="AG83" s="15">
        <v>6.0</v>
      </c>
      <c r="AH83" s="15">
        <v>7.0</v>
      </c>
      <c r="AI83" s="15">
        <v>6.5</v>
      </c>
      <c r="AJ83" s="15">
        <v>7.0</v>
      </c>
      <c r="AK83" s="15">
        <v>7.0</v>
      </c>
      <c r="AL83" s="15">
        <v>7.0</v>
      </c>
      <c r="AM83" s="15">
        <v>6.5</v>
      </c>
      <c r="AN83" s="15">
        <v>7.0</v>
      </c>
      <c r="AO83" s="15" t="s">
        <v>2015</v>
      </c>
      <c r="AP83" s="15" t="s">
        <v>1052</v>
      </c>
      <c r="AQ83" s="15" t="s">
        <v>1053</v>
      </c>
      <c r="AR83" s="15" t="s">
        <v>1054</v>
      </c>
      <c r="AS83" s="15" t="s">
        <v>1055</v>
      </c>
      <c r="AT83" s="15" t="s">
        <v>2016</v>
      </c>
      <c r="AU83" s="15" t="s">
        <v>1056</v>
      </c>
      <c r="AW83" s="15" t="s">
        <v>2017</v>
      </c>
      <c r="AX83" s="15" t="s">
        <v>1057</v>
      </c>
      <c r="AY83" s="15" t="s">
        <v>1058</v>
      </c>
      <c r="AZ83" s="15" t="s">
        <v>1059</v>
      </c>
      <c r="BA83" s="15" t="s">
        <v>2018</v>
      </c>
      <c r="BB83" s="15" t="s">
        <v>1060</v>
      </c>
      <c r="BC83" s="15" t="s">
        <v>2019</v>
      </c>
      <c r="BD83" s="15" t="s">
        <v>1061</v>
      </c>
      <c r="BE83" s="15" t="s">
        <v>1062</v>
      </c>
      <c r="BF83" s="15" t="s">
        <v>1063</v>
      </c>
      <c r="BG83" s="15" t="s">
        <v>2020</v>
      </c>
    </row>
    <row r="84">
      <c r="A84" s="14">
        <v>43763.410656238426</v>
      </c>
      <c r="B84" s="15" t="s">
        <v>406</v>
      </c>
      <c r="C84" s="15">
        <v>18.0</v>
      </c>
      <c r="D84" s="15">
        <v>17.0</v>
      </c>
      <c r="E84" s="15">
        <v>6.0</v>
      </c>
      <c r="F84" s="15">
        <v>7.0</v>
      </c>
      <c r="G84" s="15">
        <v>2.0</v>
      </c>
      <c r="H84" s="15">
        <v>10.0</v>
      </c>
      <c r="I84" s="15">
        <v>11.0</v>
      </c>
      <c r="J84" s="15">
        <v>12.0</v>
      </c>
      <c r="K84" s="15">
        <v>8.0</v>
      </c>
      <c r="L84" s="15">
        <v>3.0</v>
      </c>
      <c r="M84" s="15">
        <v>1.0</v>
      </c>
      <c r="O84" s="15">
        <v>9.0</v>
      </c>
      <c r="P84" s="15">
        <v>15.0</v>
      </c>
      <c r="Q84" s="15">
        <v>5.0</v>
      </c>
      <c r="R84" s="15">
        <v>14.0</v>
      </c>
      <c r="S84" s="15">
        <v>4.0</v>
      </c>
      <c r="T84" s="15">
        <v>13.0</v>
      </c>
      <c r="U84" s="15">
        <v>16.0</v>
      </c>
      <c r="V84" s="15">
        <v>7.0</v>
      </c>
      <c r="W84" s="15">
        <v>7.0</v>
      </c>
      <c r="X84" s="15">
        <v>8.5</v>
      </c>
      <c r="Y84" s="15">
        <v>8.5</v>
      </c>
      <c r="Z84" s="15">
        <v>9.0</v>
      </c>
      <c r="AA84" s="15">
        <v>8.0</v>
      </c>
      <c r="AB84" s="15">
        <v>8.0</v>
      </c>
      <c r="AC84" s="15">
        <v>8.0</v>
      </c>
      <c r="AD84" s="15">
        <v>8.0</v>
      </c>
      <c r="AE84" s="15">
        <v>9.0</v>
      </c>
      <c r="AF84" s="15">
        <v>9.0</v>
      </c>
      <c r="AH84" s="15">
        <v>8.0</v>
      </c>
      <c r="AI84" s="15">
        <v>7.5</v>
      </c>
      <c r="AJ84" s="15">
        <v>8.5</v>
      </c>
      <c r="AK84" s="15">
        <v>7.5</v>
      </c>
      <c r="AL84" s="15">
        <v>8.5</v>
      </c>
      <c r="AM84" s="15">
        <v>7.5</v>
      </c>
      <c r="AN84" s="15">
        <v>7.5</v>
      </c>
      <c r="AO84" s="15" t="s">
        <v>2021</v>
      </c>
      <c r="AP84" s="15" t="s">
        <v>1934</v>
      </c>
      <c r="AQ84" s="15" t="s">
        <v>1935</v>
      </c>
      <c r="AR84" s="15" t="s">
        <v>1936</v>
      </c>
      <c r="AS84" s="15" t="s">
        <v>1937</v>
      </c>
      <c r="AT84" s="15" t="s">
        <v>1938</v>
      </c>
      <c r="AU84" s="15" t="s">
        <v>1939</v>
      </c>
      <c r="AV84" s="15" t="s">
        <v>1940</v>
      </c>
      <c r="AW84" s="15" t="s">
        <v>1941</v>
      </c>
      <c r="AX84" s="15" t="s">
        <v>1942</v>
      </c>
      <c r="AY84" s="15" t="s">
        <v>2022</v>
      </c>
      <c r="BA84" s="15" t="s">
        <v>1944</v>
      </c>
      <c r="BB84" s="15" t="s">
        <v>1945</v>
      </c>
      <c r="BC84" s="15" t="s">
        <v>1946</v>
      </c>
      <c r="BD84" s="15" t="s">
        <v>1947</v>
      </c>
      <c r="BE84" s="15" t="s">
        <v>1948</v>
      </c>
      <c r="BF84" s="15" t="s">
        <v>1949</v>
      </c>
      <c r="BG84" s="15" t="s">
        <v>1950</v>
      </c>
    </row>
    <row r="85">
      <c r="A85" s="14">
        <v>43763.41109763889</v>
      </c>
      <c r="B85" s="15" t="s">
        <v>563</v>
      </c>
      <c r="C85" s="15">
        <v>18.0</v>
      </c>
      <c r="D85" s="15">
        <v>15.0</v>
      </c>
      <c r="E85" s="15">
        <v>7.0</v>
      </c>
      <c r="F85" s="15">
        <v>16.0</v>
      </c>
      <c r="G85" s="15">
        <v>2.0</v>
      </c>
      <c r="H85" s="15">
        <v>8.0</v>
      </c>
      <c r="I85" s="15">
        <v>9.0</v>
      </c>
      <c r="J85" s="15">
        <v>19.0</v>
      </c>
      <c r="K85" s="15">
        <v>3.0</v>
      </c>
      <c r="L85" s="15">
        <v>4.0</v>
      </c>
      <c r="M85" s="15">
        <v>1.0</v>
      </c>
      <c r="N85" s="15">
        <v>14.0</v>
      </c>
      <c r="O85" s="15">
        <v>10.0</v>
      </c>
      <c r="P85" s="15">
        <v>6.0</v>
      </c>
      <c r="Q85" s="15">
        <v>11.0</v>
      </c>
      <c r="R85" s="15">
        <v>12.0</v>
      </c>
      <c r="T85" s="15">
        <v>13.0</v>
      </c>
      <c r="U85" s="15">
        <v>5.0</v>
      </c>
      <c r="V85" s="15">
        <v>6.5</v>
      </c>
      <c r="W85" s="15">
        <v>6.5</v>
      </c>
      <c r="X85" s="15">
        <v>7.0</v>
      </c>
      <c r="Y85" s="15">
        <v>6.5</v>
      </c>
      <c r="Z85" s="15">
        <v>8.0</v>
      </c>
      <c r="AA85" s="15">
        <v>7.0</v>
      </c>
      <c r="AB85" s="15">
        <v>7.0</v>
      </c>
      <c r="AC85" s="15">
        <v>6.5</v>
      </c>
      <c r="AD85" s="15">
        <v>7.5</v>
      </c>
      <c r="AE85" s="15">
        <v>7.5</v>
      </c>
      <c r="AF85" s="15">
        <v>8.0</v>
      </c>
      <c r="AG85" s="15">
        <v>6.5</v>
      </c>
      <c r="AH85" s="15">
        <v>7.0</v>
      </c>
      <c r="AI85" s="15">
        <v>7.5</v>
      </c>
      <c r="AJ85" s="15">
        <v>7.0</v>
      </c>
      <c r="AK85" s="15">
        <v>7.0</v>
      </c>
      <c r="AM85" s="15">
        <v>7.0</v>
      </c>
      <c r="AN85" s="15">
        <v>7.5</v>
      </c>
      <c r="AO85" s="15" t="s">
        <v>2027</v>
      </c>
      <c r="AP85" s="15" t="s">
        <v>2028</v>
      </c>
      <c r="AQ85" s="15" t="s">
        <v>2029</v>
      </c>
      <c r="AR85" s="15" t="s">
        <v>2030</v>
      </c>
      <c r="AS85" s="15" t="s">
        <v>829</v>
      </c>
      <c r="AT85" s="15" t="s">
        <v>2031</v>
      </c>
      <c r="AU85" s="15" t="s">
        <v>2032</v>
      </c>
      <c r="AV85" s="15" t="s">
        <v>2033</v>
      </c>
      <c r="AW85" s="15" t="s">
        <v>2034</v>
      </c>
      <c r="AX85" s="15" t="s">
        <v>2034</v>
      </c>
      <c r="AY85" s="15" t="s">
        <v>829</v>
      </c>
      <c r="AZ85" s="15" t="s">
        <v>2035</v>
      </c>
      <c r="BA85" s="15" t="s">
        <v>2032</v>
      </c>
      <c r="BB85" s="15" t="s">
        <v>2036</v>
      </c>
      <c r="BC85" s="15" t="s">
        <v>2037</v>
      </c>
      <c r="BD85" s="15" t="s">
        <v>2038</v>
      </c>
      <c r="BF85" s="15" t="s">
        <v>2039</v>
      </c>
      <c r="BG85" s="15" t="s">
        <v>2040</v>
      </c>
    </row>
    <row r="86">
      <c r="A86" s="14">
        <v>43763.41143378472</v>
      </c>
      <c r="B86" s="15" t="s">
        <v>2041</v>
      </c>
      <c r="C86" s="15">
        <v>8.0</v>
      </c>
      <c r="D86" s="15">
        <v>17.0</v>
      </c>
      <c r="E86" s="15">
        <v>18.0</v>
      </c>
      <c r="F86" s="15">
        <v>11.0</v>
      </c>
      <c r="G86" s="15">
        <v>19.0</v>
      </c>
      <c r="H86" s="15">
        <v>1.0</v>
      </c>
      <c r="I86" s="15">
        <v>7.0</v>
      </c>
      <c r="J86" s="15">
        <v>12.0</v>
      </c>
      <c r="K86" s="15">
        <v>2.0</v>
      </c>
      <c r="M86" s="15">
        <v>13.0</v>
      </c>
      <c r="N86" s="15">
        <v>3.0</v>
      </c>
      <c r="O86" s="15">
        <v>14.0</v>
      </c>
      <c r="P86" s="15">
        <v>15.0</v>
      </c>
      <c r="Q86" s="15">
        <v>4.0</v>
      </c>
      <c r="R86" s="15">
        <v>5.0</v>
      </c>
      <c r="S86" s="15">
        <v>6.0</v>
      </c>
      <c r="T86" s="15">
        <v>16.0</v>
      </c>
      <c r="U86" s="15">
        <v>10.0</v>
      </c>
      <c r="V86" s="15">
        <v>6.0</v>
      </c>
      <c r="W86" s="15">
        <v>7.5</v>
      </c>
      <c r="X86" s="15">
        <v>7.5</v>
      </c>
      <c r="Y86" s="15">
        <v>8.0</v>
      </c>
      <c r="Z86" s="15">
        <v>7.5</v>
      </c>
      <c r="AA86" s="15">
        <v>7.5</v>
      </c>
      <c r="AB86" s="15">
        <v>7.0</v>
      </c>
      <c r="AC86" s="15">
        <v>8.0</v>
      </c>
      <c r="AD86" s="15">
        <v>7.5</v>
      </c>
      <c r="AF86" s="15">
        <v>8.0</v>
      </c>
      <c r="AG86" s="15">
        <v>7.5</v>
      </c>
      <c r="AH86" s="15">
        <v>8.0</v>
      </c>
      <c r="AI86" s="15">
        <v>8.0</v>
      </c>
      <c r="AJ86" s="15">
        <v>7.5</v>
      </c>
      <c r="AK86" s="15">
        <v>7.5</v>
      </c>
      <c r="AL86" s="15">
        <v>7.5</v>
      </c>
      <c r="AM86" s="15">
        <v>8.0</v>
      </c>
      <c r="AN86" s="15">
        <v>9.0</v>
      </c>
      <c r="AO86" s="15" t="s">
        <v>2042</v>
      </c>
      <c r="AP86" s="15" t="s">
        <v>2043</v>
      </c>
      <c r="AQ86" s="15" t="s">
        <v>2044</v>
      </c>
      <c r="AR86" s="15" t="s">
        <v>2045</v>
      </c>
      <c r="AS86" s="15" t="s">
        <v>2046</v>
      </c>
      <c r="AT86" s="15" t="s">
        <v>2047</v>
      </c>
      <c r="AU86" s="15" t="s">
        <v>2048</v>
      </c>
      <c r="AV86" s="15" t="s">
        <v>2049</v>
      </c>
      <c r="AW86" s="15" t="s">
        <v>2050</v>
      </c>
      <c r="AY86" s="15" t="s">
        <v>2051</v>
      </c>
      <c r="AZ86" s="15" t="s">
        <v>2052</v>
      </c>
      <c r="BA86" s="15" t="s">
        <v>2053</v>
      </c>
      <c r="BB86" s="15" t="s">
        <v>2054</v>
      </c>
      <c r="BC86" s="15" t="s">
        <v>2055</v>
      </c>
      <c r="BD86" s="15" t="s">
        <v>2056</v>
      </c>
      <c r="BE86" s="15" t="s">
        <v>2057</v>
      </c>
      <c r="BF86" s="15" t="s">
        <v>2058</v>
      </c>
      <c r="BG86" s="15" t="s">
        <v>2059</v>
      </c>
    </row>
    <row r="87">
      <c r="A87" s="14">
        <v>43763.41373998843</v>
      </c>
      <c r="B87" s="15" t="s">
        <v>643</v>
      </c>
      <c r="C87" s="15">
        <v>5.0</v>
      </c>
      <c r="D87" s="15">
        <v>1.0</v>
      </c>
      <c r="E87" s="15">
        <v>2.0</v>
      </c>
      <c r="G87" s="15">
        <v>6.0</v>
      </c>
      <c r="H87" s="15">
        <v>7.0</v>
      </c>
      <c r="I87" s="15">
        <v>14.0</v>
      </c>
      <c r="J87" s="15">
        <v>3.0</v>
      </c>
      <c r="K87" s="15">
        <v>4.0</v>
      </c>
      <c r="L87" s="15">
        <v>8.0</v>
      </c>
      <c r="M87" s="15">
        <v>15.0</v>
      </c>
      <c r="N87" s="15">
        <v>9.0</v>
      </c>
      <c r="O87" s="15">
        <v>10.0</v>
      </c>
      <c r="P87" s="15">
        <v>16.0</v>
      </c>
      <c r="Q87" s="15">
        <v>17.0</v>
      </c>
      <c r="R87" s="15">
        <v>11.0</v>
      </c>
      <c r="S87" s="15">
        <v>18.0</v>
      </c>
      <c r="T87" s="15">
        <v>12.0</v>
      </c>
      <c r="U87" s="15">
        <v>13.0</v>
      </c>
      <c r="V87" s="15">
        <v>7.5</v>
      </c>
      <c r="W87" s="15">
        <v>8.0</v>
      </c>
      <c r="X87" s="15">
        <v>8.0</v>
      </c>
      <c r="Z87" s="15">
        <v>7.5</v>
      </c>
      <c r="AA87" s="15">
        <v>7.5</v>
      </c>
      <c r="AB87" s="15">
        <v>7.0</v>
      </c>
      <c r="AC87" s="15">
        <v>8.0</v>
      </c>
      <c r="AD87" s="15">
        <v>8.0</v>
      </c>
      <c r="AE87" s="15">
        <v>7.5</v>
      </c>
      <c r="AF87" s="15">
        <v>7.0</v>
      </c>
      <c r="AG87" s="15">
        <v>7.5</v>
      </c>
      <c r="AH87" s="15">
        <v>7.5</v>
      </c>
      <c r="AI87" s="15">
        <v>7.0</v>
      </c>
      <c r="AJ87" s="15">
        <v>7.0</v>
      </c>
      <c r="AK87" s="15">
        <v>7.5</v>
      </c>
      <c r="AL87" s="15">
        <v>7.0</v>
      </c>
      <c r="AM87" s="15">
        <v>7.5</v>
      </c>
      <c r="AN87" s="15">
        <v>7.5</v>
      </c>
      <c r="AO87" s="15" t="s">
        <v>2060</v>
      </c>
      <c r="AP87" s="15" t="s">
        <v>2061</v>
      </c>
      <c r="AQ87" s="15" t="s">
        <v>2062</v>
      </c>
      <c r="AS87" s="15" t="s">
        <v>2064</v>
      </c>
      <c r="AT87" s="15" t="s">
        <v>2065</v>
      </c>
      <c r="AU87" s="15" t="s">
        <v>2067</v>
      </c>
      <c r="AV87" s="15" t="s">
        <v>2068</v>
      </c>
      <c r="AW87" s="15" t="s">
        <v>2069</v>
      </c>
      <c r="AX87" s="15" t="s">
        <v>2070</v>
      </c>
      <c r="AY87" s="15" t="s">
        <v>2071</v>
      </c>
      <c r="AZ87" s="15" t="s">
        <v>1786</v>
      </c>
      <c r="BA87" s="15" t="s">
        <v>2072</v>
      </c>
      <c r="BB87" s="15" t="s">
        <v>2073</v>
      </c>
      <c r="BC87" s="15" t="s">
        <v>2074</v>
      </c>
      <c r="BD87" s="15" t="s">
        <v>2075</v>
      </c>
      <c r="BE87" s="15" t="s">
        <v>2072</v>
      </c>
      <c r="BF87" s="15" t="s">
        <v>2076</v>
      </c>
      <c r="BG87" s="15" t="s">
        <v>2077</v>
      </c>
    </row>
    <row r="88">
      <c r="A88" s="14">
        <v>43763.4152154051</v>
      </c>
      <c r="B88" s="15" t="s">
        <v>381</v>
      </c>
      <c r="C88" s="15">
        <v>18.0</v>
      </c>
      <c r="D88" s="15">
        <v>5.0</v>
      </c>
      <c r="E88" s="15">
        <v>12.0</v>
      </c>
      <c r="F88" s="15">
        <v>10.0</v>
      </c>
      <c r="G88" s="15">
        <v>1.0</v>
      </c>
      <c r="H88" s="15">
        <v>6.0</v>
      </c>
      <c r="I88" s="15">
        <v>7.0</v>
      </c>
      <c r="J88" s="15">
        <v>3.0</v>
      </c>
      <c r="K88" s="15">
        <v>2.0</v>
      </c>
      <c r="L88" s="15">
        <v>8.0</v>
      </c>
      <c r="M88" s="15">
        <v>14.0</v>
      </c>
      <c r="N88" s="15">
        <v>4.0</v>
      </c>
      <c r="O88" s="15">
        <v>13.0</v>
      </c>
      <c r="P88" s="15">
        <v>15.0</v>
      </c>
      <c r="Q88" s="15">
        <v>9.0</v>
      </c>
      <c r="R88" s="15">
        <v>11.0</v>
      </c>
      <c r="T88" s="15">
        <v>17.0</v>
      </c>
      <c r="U88" s="15">
        <v>16.0</v>
      </c>
      <c r="V88" s="15">
        <v>3.0</v>
      </c>
      <c r="W88" s="15">
        <v>7.0</v>
      </c>
      <c r="X88" s="15">
        <v>5.5</v>
      </c>
      <c r="Y88" s="15">
        <v>6.0</v>
      </c>
      <c r="Z88" s="15">
        <v>8.0</v>
      </c>
      <c r="AA88" s="15">
        <v>6.5</v>
      </c>
      <c r="AB88" s="15">
        <v>6.5</v>
      </c>
      <c r="AC88" s="15">
        <v>7.0</v>
      </c>
      <c r="AD88" s="15">
        <v>7.5</v>
      </c>
      <c r="AE88" s="15">
        <v>6.5</v>
      </c>
      <c r="AF88" s="15">
        <v>7.5</v>
      </c>
      <c r="AG88" s="15">
        <v>7.0</v>
      </c>
      <c r="AH88" s="15">
        <v>7.0</v>
      </c>
      <c r="AI88" s="15">
        <v>6.5</v>
      </c>
      <c r="AJ88" s="15">
        <v>6.0</v>
      </c>
      <c r="AK88" s="15">
        <v>6.0</v>
      </c>
      <c r="AM88" s="15">
        <v>4.0</v>
      </c>
      <c r="AN88" s="15">
        <v>5.0</v>
      </c>
      <c r="AO88" s="15" t="s">
        <v>2078</v>
      </c>
      <c r="AP88" s="15" t="s">
        <v>2079</v>
      </c>
      <c r="AQ88" s="15" t="s">
        <v>2080</v>
      </c>
      <c r="AR88" s="15" t="s">
        <v>2081</v>
      </c>
      <c r="AS88" s="15" t="s">
        <v>2082</v>
      </c>
      <c r="AT88" s="15" t="s">
        <v>2083</v>
      </c>
      <c r="AU88" s="15" t="s">
        <v>2084</v>
      </c>
      <c r="AV88" s="15" t="s">
        <v>2085</v>
      </c>
      <c r="AW88" s="15" t="s">
        <v>2086</v>
      </c>
      <c r="AX88" s="15" t="s">
        <v>2087</v>
      </c>
      <c r="AY88" s="15" t="s">
        <v>2088</v>
      </c>
      <c r="AZ88" s="15" t="s">
        <v>2089</v>
      </c>
      <c r="BA88" s="15" t="s">
        <v>2090</v>
      </c>
      <c r="BB88" s="15" t="s">
        <v>2091</v>
      </c>
      <c r="BC88" s="15" t="s">
        <v>2092</v>
      </c>
      <c r="BD88" s="15" t="s">
        <v>2093</v>
      </c>
      <c r="BF88" s="15" t="s">
        <v>2094</v>
      </c>
      <c r="BG88" s="15" t="s">
        <v>2095</v>
      </c>
    </row>
    <row r="89">
      <c r="A89" s="14">
        <v>43763.415448541666</v>
      </c>
      <c r="B89" s="15" t="s">
        <v>367</v>
      </c>
      <c r="V89" s="15">
        <v>8.5</v>
      </c>
      <c r="W89" s="15">
        <v>9.0</v>
      </c>
      <c r="X89" s="15">
        <v>8.5</v>
      </c>
      <c r="Y89" s="15">
        <v>9.0</v>
      </c>
      <c r="Z89" s="15">
        <v>8.0</v>
      </c>
      <c r="AA89" s="15">
        <v>8.5</v>
      </c>
      <c r="AB89" s="15">
        <v>9.0</v>
      </c>
      <c r="AC89" s="15">
        <v>8.0</v>
      </c>
      <c r="AD89" s="15">
        <v>8.5</v>
      </c>
      <c r="AE89" s="15">
        <v>9.0</v>
      </c>
      <c r="AF89" s="15">
        <v>8.5</v>
      </c>
      <c r="AG89" s="15">
        <v>8.0</v>
      </c>
      <c r="AH89" s="15">
        <v>8.5</v>
      </c>
      <c r="AI89" s="15">
        <v>9.0</v>
      </c>
      <c r="AJ89" s="15">
        <v>8.5</v>
      </c>
      <c r="AK89" s="15">
        <v>8.0</v>
      </c>
      <c r="AL89" s="15">
        <v>8.5</v>
      </c>
      <c r="AN89" s="15">
        <v>8.0</v>
      </c>
      <c r="AO89" s="15" t="s">
        <v>2096</v>
      </c>
      <c r="AP89" s="15" t="s">
        <v>2097</v>
      </c>
      <c r="AQ89" s="15" t="s">
        <v>2098</v>
      </c>
      <c r="AR89" s="15" t="s">
        <v>2099</v>
      </c>
      <c r="AS89" s="15" t="s">
        <v>2100</v>
      </c>
      <c r="AT89" s="15" t="s">
        <v>2101</v>
      </c>
      <c r="AU89" s="15" t="s">
        <v>2102</v>
      </c>
      <c r="AV89" s="15" t="s">
        <v>2103</v>
      </c>
      <c r="AW89" s="15" t="s">
        <v>2104</v>
      </c>
      <c r="AX89" s="15" t="s">
        <v>2105</v>
      </c>
      <c r="AY89" s="15" t="s">
        <v>2105</v>
      </c>
      <c r="AZ89" s="15" t="s">
        <v>2106</v>
      </c>
      <c r="BA89" s="15" t="s">
        <v>2106</v>
      </c>
      <c r="BB89" s="15" t="s">
        <v>2106</v>
      </c>
      <c r="BC89" s="15" t="s">
        <v>2107</v>
      </c>
      <c r="BD89" s="15" t="s">
        <v>2108</v>
      </c>
      <c r="BE89" s="15" t="s">
        <v>2109</v>
      </c>
      <c r="BG89" s="15" t="s">
        <v>2100</v>
      </c>
    </row>
    <row r="90">
      <c r="A90" s="14">
        <v>43763.415464328704</v>
      </c>
      <c r="B90" s="15" t="s">
        <v>613</v>
      </c>
      <c r="C90" s="15">
        <v>18.0</v>
      </c>
      <c r="D90" s="15">
        <v>12.0</v>
      </c>
      <c r="E90" s="15">
        <v>11.0</v>
      </c>
      <c r="F90" s="15">
        <v>7.0</v>
      </c>
      <c r="G90" s="15">
        <v>2.0</v>
      </c>
      <c r="H90" s="15">
        <v>4.0</v>
      </c>
      <c r="I90" s="15">
        <v>14.0</v>
      </c>
      <c r="J90" s="15">
        <v>10.0</v>
      </c>
      <c r="L90" s="15">
        <v>3.0</v>
      </c>
      <c r="M90" s="15">
        <v>1.0</v>
      </c>
      <c r="N90" s="15">
        <v>17.0</v>
      </c>
      <c r="O90" s="15">
        <v>13.0</v>
      </c>
      <c r="P90" s="15">
        <v>8.0</v>
      </c>
      <c r="Q90" s="15">
        <v>6.0</v>
      </c>
      <c r="R90" s="15">
        <v>15.0</v>
      </c>
      <c r="S90" s="15">
        <v>5.0</v>
      </c>
      <c r="T90" s="15">
        <v>16.0</v>
      </c>
      <c r="U90" s="15">
        <v>9.0</v>
      </c>
      <c r="V90" s="15">
        <v>7.0</v>
      </c>
      <c r="W90" s="15">
        <v>7.5</v>
      </c>
      <c r="X90" s="15">
        <v>7.5</v>
      </c>
      <c r="Y90" s="15">
        <v>8.0</v>
      </c>
      <c r="Z90" s="15">
        <v>9.0</v>
      </c>
      <c r="AA90" s="15">
        <v>8.5</v>
      </c>
      <c r="AB90" s="15">
        <v>7.5</v>
      </c>
      <c r="AC90" s="15">
        <v>7.5</v>
      </c>
      <c r="AE90" s="15">
        <v>8.5</v>
      </c>
      <c r="AF90" s="15">
        <v>9.0</v>
      </c>
      <c r="AG90" s="15">
        <v>7.0</v>
      </c>
      <c r="AH90" s="15">
        <v>7.5</v>
      </c>
      <c r="AI90" s="15">
        <v>8.0</v>
      </c>
      <c r="AJ90" s="15">
        <v>8.0</v>
      </c>
      <c r="AK90" s="15">
        <v>7.0</v>
      </c>
      <c r="AL90" s="15">
        <v>8.5</v>
      </c>
      <c r="AM90" s="15">
        <v>7.0</v>
      </c>
      <c r="AN90" s="15">
        <v>8.0</v>
      </c>
      <c r="AO90" s="15" t="s">
        <v>2112</v>
      </c>
      <c r="AP90" s="15" t="s">
        <v>2113</v>
      </c>
      <c r="AQ90" s="15" t="s">
        <v>2114</v>
      </c>
      <c r="AR90" s="15" t="s">
        <v>2115</v>
      </c>
      <c r="AS90" s="15" t="s">
        <v>2116</v>
      </c>
      <c r="AT90" s="15" t="s">
        <v>2117</v>
      </c>
      <c r="AU90" s="15" t="s">
        <v>2118</v>
      </c>
      <c r="AV90" s="15" t="s">
        <v>2119</v>
      </c>
      <c r="AX90" s="15" t="s">
        <v>2120</v>
      </c>
      <c r="AY90" s="15" t="s">
        <v>2121</v>
      </c>
      <c r="AZ90" s="15" t="s">
        <v>2122</v>
      </c>
      <c r="BA90" s="15" t="s">
        <v>2123</v>
      </c>
      <c r="BB90" s="15" t="s">
        <v>2124</v>
      </c>
      <c r="BC90" s="15" t="s">
        <v>2125</v>
      </c>
      <c r="BD90" s="15" t="s">
        <v>2126</v>
      </c>
      <c r="BE90" s="15" t="s">
        <v>2127</v>
      </c>
      <c r="BF90" s="15" t="s">
        <v>2128</v>
      </c>
      <c r="BG90" s="15" t="s">
        <v>2129</v>
      </c>
    </row>
    <row r="91">
      <c r="A91" s="14">
        <v>43763.417840752314</v>
      </c>
      <c r="B91" s="15" t="s">
        <v>333</v>
      </c>
      <c r="C91" s="15">
        <v>19.0</v>
      </c>
      <c r="D91" s="15">
        <v>4.0</v>
      </c>
      <c r="E91" s="15">
        <v>7.0</v>
      </c>
      <c r="F91" s="15">
        <v>18.0</v>
      </c>
      <c r="G91" s="15">
        <v>8.0</v>
      </c>
      <c r="H91" s="15">
        <v>6.0</v>
      </c>
      <c r="I91" s="15">
        <v>5.0</v>
      </c>
      <c r="J91" s="15">
        <v>3.0</v>
      </c>
      <c r="K91" s="15">
        <v>2.0</v>
      </c>
      <c r="L91" s="15">
        <v>1.0</v>
      </c>
      <c r="M91" s="15">
        <v>9.0</v>
      </c>
      <c r="N91" s="15">
        <v>10.0</v>
      </c>
      <c r="O91" s="15">
        <v>11.0</v>
      </c>
      <c r="P91" s="15">
        <v>13.0</v>
      </c>
      <c r="Q91" s="15">
        <v>12.0</v>
      </c>
      <c r="R91" s="15">
        <v>14.0</v>
      </c>
      <c r="S91" s="15">
        <v>16.0</v>
      </c>
      <c r="U91" s="15">
        <v>17.0</v>
      </c>
      <c r="V91" s="15">
        <v>8.0</v>
      </c>
      <c r="W91" s="15">
        <v>8.5</v>
      </c>
      <c r="X91" s="15">
        <v>8.5</v>
      </c>
      <c r="Y91" s="15">
        <v>8.0</v>
      </c>
      <c r="Z91" s="15">
        <v>8.5</v>
      </c>
      <c r="AA91" s="15">
        <v>8.5</v>
      </c>
      <c r="AB91" s="15">
        <v>8.5</v>
      </c>
      <c r="AC91" s="15">
        <v>8.5</v>
      </c>
      <c r="AD91" s="15">
        <v>8.5</v>
      </c>
      <c r="AE91" s="15">
        <v>8.5</v>
      </c>
      <c r="AF91" s="15">
        <v>8.0</v>
      </c>
      <c r="AG91" s="15">
        <v>8.5</v>
      </c>
      <c r="AH91" s="15">
        <v>8.5</v>
      </c>
      <c r="AI91" s="15">
        <v>8.5</v>
      </c>
      <c r="AJ91" s="15">
        <v>8.5</v>
      </c>
      <c r="AK91" s="15">
        <v>8.5</v>
      </c>
      <c r="AL91" s="15">
        <v>8.5</v>
      </c>
      <c r="AN91" s="15">
        <v>8.5</v>
      </c>
      <c r="AO91" s="15" t="s">
        <v>2130</v>
      </c>
      <c r="AP91" s="15" t="s">
        <v>2131</v>
      </c>
      <c r="AQ91" s="15" t="s">
        <v>2132</v>
      </c>
      <c r="AR91" s="15" t="s">
        <v>2133</v>
      </c>
      <c r="AS91" s="15" t="s">
        <v>2134</v>
      </c>
      <c r="AT91" s="15" t="s">
        <v>2135</v>
      </c>
      <c r="AU91" s="15" t="s">
        <v>2136</v>
      </c>
      <c r="AV91" s="15" t="s">
        <v>2137</v>
      </c>
      <c r="AW91" s="15" t="s">
        <v>2138</v>
      </c>
      <c r="AX91" s="15" t="s">
        <v>2139</v>
      </c>
      <c r="AY91" s="15" t="s">
        <v>2140</v>
      </c>
      <c r="AZ91" s="15" t="s">
        <v>2141</v>
      </c>
      <c r="BA91" s="15" t="s">
        <v>2142</v>
      </c>
      <c r="BB91" s="15" t="s">
        <v>2143</v>
      </c>
      <c r="BC91" s="15" t="s">
        <v>2144</v>
      </c>
      <c r="BD91" s="15" t="s">
        <v>2145</v>
      </c>
      <c r="BE91" s="15" t="s">
        <v>2146</v>
      </c>
      <c r="BG91" s="15" t="s">
        <v>2147</v>
      </c>
    </row>
    <row r="92">
      <c r="A92" s="14">
        <v>43763.41939534722</v>
      </c>
      <c r="B92" s="15" t="s">
        <v>601</v>
      </c>
      <c r="C92" s="15">
        <v>7.0</v>
      </c>
      <c r="D92" s="15">
        <v>19.0</v>
      </c>
      <c r="E92" s="15">
        <v>3.0</v>
      </c>
      <c r="F92" s="15">
        <v>8.0</v>
      </c>
      <c r="G92" s="15">
        <v>4.0</v>
      </c>
      <c r="H92" s="15">
        <v>1.0</v>
      </c>
      <c r="I92" s="15">
        <v>9.0</v>
      </c>
      <c r="J92" s="15">
        <v>10.0</v>
      </c>
      <c r="L92" s="15">
        <v>5.0</v>
      </c>
      <c r="M92" s="15">
        <v>6.0</v>
      </c>
      <c r="N92" s="15">
        <v>11.0</v>
      </c>
      <c r="O92" s="15">
        <v>12.0</v>
      </c>
      <c r="P92" s="15">
        <v>13.0</v>
      </c>
      <c r="Q92" s="15">
        <v>16.0</v>
      </c>
      <c r="R92" s="15">
        <v>17.0</v>
      </c>
      <c r="S92" s="15">
        <v>2.0</v>
      </c>
      <c r="T92" s="15">
        <v>15.0</v>
      </c>
      <c r="U92" s="15">
        <v>18.0</v>
      </c>
      <c r="V92" s="15">
        <v>8.0</v>
      </c>
      <c r="W92" s="15">
        <v>7.0</v>
      </c>
      <c r="X92" s="15">
        <v>8.5</v>
      </c>
      <c r="Y92" s="15">
        <v>8.0</v>
      </c>
      <c r="Z92" s="15">
        <v>8.5</v>
      </c>
      <c r="AA92" s="15">
        <v>9.0</v>
      </c>
      <c r="AB92" s="15">
        <v>8.0</v>
      </c>
      <c r="AC92" s="15">
        <v>8.0</v>
      </c>
      <c r="AE92" s="15">
        <v>8.5</v>
      </c>
      <c r="AF92" s="15">
        <v>8.5</v>
      </c>
      <c r="AG92" s="15">
        <v>8.0</v>
      </c>
      <c r="AH92" s="15">
        <v>8.0</v>
      </c>
      <c r="AI92" s="15">
        <v>8.0</v>
      </c>
      <c r="AJ92" s="15">
        <v>8.0</v>
      </c>
      <c r="AK92" s="15">
        <v>7.5</v>
      </c>
      <c r="AL92" s="15">
        <v>9.0</v>
      </c>
      <c r="AM92" s="15">
        <v>8.0</v>
      </c>
      <c r="AN92" s="15">
        <v>7.5</v>
      </c>
      <c r="AO92" s="15" t="s">
        <v>2152</v>
      </c>
      <c r="AP92" s="15" t="s">
        <v>2153</v>
      </c>
      <c r="AQ92" s="15" t="s">
        <v>2154</v>
      </c>
      <c r="AR92" s="15" t="s">
        <v>2155</v>
      </c>
      <c r="AS92" s="15" t="s">
        <v>2156</v>
      </c>
      <c r="AT92" s="15" t="s">
        <v>2157</v>
      </c>
      <c r="AU92" s="15" t="s">
        <v>2158</v>
      </c>
      <c r="AV92" s="15" t="s">
        <v>2159</v>
      </c>
      <c r="AX92" s="15" t="s">
        <v>2160</v>
      </c>
      <c r="AY92" s="15" t="s">
        <v>2161</v>
      </c>
      <c r="AZ92" s="15" t="s">
        <v>2162</v>
      </c>
      <c r="BA92" s="15" t="s">
        <v>2163</v>
      </c>
      <c r="BB92" s="15" t="s">
        <v>2164</v>
      </c>
      <c r="BC92" s="15" t="s">
        <v>2165</v>
      </c>
      <c r="BD92" s="15" t="s">
        <v>2166</v>
      </c>
      <c r="BE92" s="15" t="s">
        <v>2167</v>
      </c>
      <c r="BF92" s="15" t="s">
        <v>2168</v>
      </c>
      <c r="BG92" s="15" t="s">
        <v>2169</v>
      </c>
    </row>
    <row r="93">
      <c r="A93" s="14">
        <v>43763.41956443287</v>
      </c>
      <c r="B93" s="15" t="s">
        <v>619</v>
      </c>
      <c r="C93" s="15">
        <v>14.0</v>
      </c>
      <c r="D93" s="15">
        <v>8.0</v>
      </c>
      <c r="E93" s="15">
        <v>4.0</v>
      </c>
      <c r="F93" s="15">
        <v>11.0</v>
      </c>
      <c r="G93" s="15">
        <v>2.0</v>
      </c>
      <c r="H93" s="15">
        <v>16.0</v>
      </c>
      <c r="I93" s="15">
        <v>10.0</v>
      </c>
      <c r="J93" s="15">
        <v>17.0</v>
      </c>
      <c r="K93" s="15">
        <v>15.0</v>
      </c>
      <c r="L93" s="15">
        <v>9.0</v>
      </c>
      <c r="M93" s="15">
        <v>1.0</v>
      </c>
      <c r="N93" s="15">
        <v>7.0</v>
      </c>
      <c r="P93" s="15">
        <v>3.0</v>
      </c>
      <c r="Q93" s="15">
        <v>5.0</v>
      </c>
      <c r="R93" s="15">
        <v>6.0</v>
      </c>
      <c r="S93" s="15">
        <v>12.0</v>
      </c>
      <c r="T93" s="15">
        <v>13.0</v>
      </c>
      <c r="U93" s="15">
        <v>18.0</v>
      </c>
      <c r="V93" s="15">
        <v>7.0</v>
      </c>
      <c r="W93" s="15">
        <v>7.5</v>
      </c>
      <c r="X93" s="15">
        <v>8.0</v>
      </c>
      <c r="Y93" s="15">
        <v>7.5</v>
      </c>
      <c r="Z93" s="15">
        <v>8.5</v>
      </c>
      <c r="AA93" s="15">
        <v>7.0</v>
      </c>
      <c r="AB93" s="15">
        <v>7.5</v>
      </c>
      <c r="AC93" s="15">
        <v>6.5</v>
      </c>
      <c r="AD93" s="15">
        <v>7.0</v>
      </c>
      <c r="AE93" s="15">
        <v>7.5</v>
      </c>
      <c r="AF93" s="15">
        <v>8.5</v>
      </c>
      <c r="AG93" s="15">
        <v>7.5</v>
      </c>
      <c r="AI93" s="15">
        <v>8.0</v>
      </c>
      <c r="AJ93" s="15">
        <v>8.0</v>
      </c>
      <c r="AK93" s="15">
        <v>7.5</v>
      </c>
      <c r="AL93" s="15">
        <v>7.5</v>
      </c>
      <c r="AM93" s="15">
        <v>7.0</v>
      </c>
      <c r="AN93" s="15">
        <v>6.5</v>
      </c>
      <c r="AO93" s="15" t="s">
        <v>2170</v>
      </c>
      <c r="AP93" s="15" t="s">
        <v>2171</v>
      </c>
      <c r="AQ93" s="15" t="s">
        <v>2172</v>
      </c>
      <c r="AR93" s="15" t="s">
        <v>2173</v>
      </c>
      <c r="AS93" s="15" t="s">
        <v>2174</v>
      </c>
      <c r="AT93" s="15" t="s">
        <v>2175</v>
      </c>
      <c r="AU93" s="15" t="s">
        <v>2176</v>
      </c>
      <c r="AV93" s="15" t="s">
        <v>2177</v>
      </c>
      <c r="AW93" s="15" t="s">
        <v>2178</v>
      </c>
      <c r="AX93" s="15" t="s">
        <v>2179</v>
      </c>
      <c r="AY93" s="15" t="s">
        <v>2180</v>
      </c>
      <c r="AZ93" s="15" t="s">
        <v>2181</v>
      </c>
      <c r="BA93" s="15" t="s">
        <v>2182</v>
      </c>
      <c r="BB93" s="15" t="s">
        <v>2183</v>
      </c>
      <c r="BC93" s="15" t="s">
        <v>2184</v>
      </c>
      <c r="BD93" s="15" t="s">
        <v>2185</v>
      </c>
      <c r="BE93" s="15" t="s">
        <v>2186</v>
      </c>
      <c r="BF93" s="15" t="s">
        <v>2187</v>
      </c>
      <c r="BG93" s="15" t="s">
        <v>2188</v>
      </c>
    </row>
    <row r="94">
      <c r="A94" s="14">
        <v>43763.421993738426</v>
      </c>
      <c r="B94" s="15" t="s">
        <v>397</v>
      </c>
      <c r="C94" s="15">
        <v>18.0</v>
      </c>
      <c r="D94" s="15">
        <v>11.0</v>
      </c>
      <c r="E94" s="15">
        <v>2.0</v>
      </c>
      <c r="F94" s="15">
        <v>8.0</v>
      </c>
      <c r="G94" s="15">
        <v>14.0</v>
      </c>
      <c r="H94" s="15">
        <v>3.0</v>
      </c>
      <c r="I94" s="15">
        <v>10.0</v>
      </c>
      <c r="J94" s="15">
        <v>7.0</v>
      </c>
      <c r="K94" s="15">
        <v>9.0</v>
      </c>
      <c r="L94" s="15">
        <v>4.0</v>
      </c>
      <c r="M94" s="15">
        <v>5.0</v>
      </c>
      <c r="N94" s="15">
        <v>15.0</v>
      </c>
      <c r="O94" s="15">
        <v>12.0</v>
      </c>
      <c r="P94" s="15">
        <v>16.0</v>
      </c>
      <c r="Q94" s="15">
        <v>1.0</v>
      </c>
      <c r="R94" s="15">
        <v>19.0</v>
      </c>
      <c r="S94" s="15">
        <v>17.0</v>
      </c>
      <c r="T94" s="15">
        <v>6.0</v>
      </c>
      <c r="U94" s="15">
        <v>13.0</v>
      </c>
      <c r="V94" s="15">
        <v>8.5</v>
      </c>
      <c r="W94" s="15">
        <v>9.0</v>
      </c>
      <c r="X94" s="15">
        <v>9.0</v>
      </c>
      <c r="Y94" s="15">
        <v>8.5</v>
      </c>
      <c r="Z94" s="15">
        <v>9.0</v>
      </c>
      <c r="AA94" s="15">
        <v>8.5</v>
      </c>
      <c r="AB94" s="15">
        <v>9.0</v>
      </c>
      <c r="AC94" s="15">
        <v>9.0</v>
      </c>
      <c r="AD94" s="15">
        <v>9.0</v>
      </c>
      <c r="AE94" s="15">
        <v>8.5</v>
      </c>
      <c r="AF94" s="15">
        <v>9.0</v>
      </c>
      <c r="AG94" s="15">
        <v>8.5</v>
      </c>
      <c r="AH94" s="15">
        <v>8.5</v>
      </c>
      <c r="AI94" s="15">
        <v>9.0</v>
      </c>
      <c r="AJ94" s="15">
        <v>9.0</v>
      </c>
      <c r="AK94" s="15">
        <v>9.0</v>
      </c>
      <c r="AL94" s="15">
        <v>8.5</v>
      </c>
      <c r="AM94" s="15">
        <v>9.0</v>
      </c>
      <c r="AN94" s="15">
        <v>8.5</v>
      </c>
      <c r="AO94" s="15" t="s">
        <v>2189</v>
      </c>
      <c r="AP94" s="15" t="s">
        <v>2190</v>
      </c>
      <c r="AQ94" s="15" t="s">
        <v>2191</v>
      </c>
      <c r="AR94" s="15" t="s">
        <v>2191</v>
      </c>
      <c r="AS94" s="15" t="s">
        <v>2192</v>
      </c>
      <c r="AT94" s="15" t="s">
        <v>2194</v>
      </c>
      <c r="AU94" s="15" t="s">
        <v>2196</v>
      </c>
      <c r="AV94" s="15" t="s">
        <v>2197</v>
      </c>
      <c r="AW94" s="15" t="s">
        <v>2198</v>
      </c>
      <c r="AX94" s="15" t="s">
        <v>2200</v>
      </c>
      <c r="AY94" s="15" t="s">
        <v>2201</v>
      </c>
      <c r="AZ94" s="15" t="s">
        <v>2202</v>
      </c>
      <c r="BA94" s="15" t="s">
        <v>2203</v>
      </c>
      <c r="BB94" s="15" t="s">
        <v>2201</v>
      </c>
      <c r="BC94" s="15" t="s">
        <v>2204</v>
      </c>
      <c r="BD94" s="15" t="s">
        <v>2205</v>
      </c>
      <c r="BE94" s="15" t="s">
        <v>2206</v>
      </c>
      <c r="BF94" s="15" t="s">
        <v>2207</v>
      </c>
      <c r="BG94" s="15" t="s">
        <v>2196</v>
      </c>
    </row>
    <row r="95">
      <c r="A95" s="14">
        <v>43763.42205196759</v>
      </c>
      <c r="B95" s="15" t="s">
        <v>348</v>
      </c>
      <c r="C95" s="15">
        <v>18.0</v>
      </c>
      <c r="D95" s="15">
        <v>1.0</v>
      </c>
      <c r="E95" s="15">
        <v>2.0</v>
      </c>
      <c r="F95" s="15">
        <v>8.0</v>
      </c>
      <c r="G95" s="15">
        <v>14.0</v>
      </c>
      <c r="H95" s="15">
        <v>3.0</v>
      </c>
      <c r="I95" s="15">
        <v>10.0</v>
      </c>
      <c r="J95" s="15">
        <v>7.0</v>
      </c>
      <c r="K95" s="15">
        <v>17.0</v>
      </c>
      <c r="L95" s="15">
        <v>4.0</v>
      </c>
      <c r="M95" s="15">
        <v>5.0</v>
      </c>
      <c r="N95" s="15">
        <v>15.0</v>
      </c>
      <c r="O95" s="15">
        <v>12.0</v>
      </c>
      <c r="P95" s="15">
        <v>16.0</v>
      </c>
      <c r="Q95" s="15">
        <v>11.0</v>
      </c>
      <c r="R95" s="15">
        <v>19.0</v>
      </c>
      <c r="S95" s="15">
        <v>9.0</v>
      </c>
      <c r="T95" s="15">
        <v>6.0</v>
      </c>
      <c r="U95" s="15">
        <v>13.0</v>
      </c>
      <c r="V95" s="15">
        <v>7.5</v>
      </c>
      <c r="W95" s="15">
        <v>9.0</v>
      </c>
      <c r="X95" s="15">
        <v>9.0</v>
      </c>
      <c r="Y95" s="15">
        <v>8.5</v>
      </c>
      <c r="Z95" s="15">
        <v>8.5</v>
      </c>
      <c r="AA95" s="15">
        <v>9.0</v>
      </c>
      <c r="AB95" s="15">
        <v>8.0</v>
      </c>
      <c r="AC95" s="15">
        <v>8.5</v>
      </c>
      <c r="AD95" s="15">
        <v>8.0</v>
      </c>
      <c r="AE95" s="15">
        <v>9.0</v>
      </c>
      <c r="AF95" s="15">
        <v>9.0</v>
      </c>
      <c r="AG95" s="15">
        <v>8.0</v>
      </c>
      <c r="AH95" s="15">
        <v>8.5</v>
      </c>
      <c r="AI95" s="15">
        <v>8.0</v>
      </c>
      <c r="AJ95" s="15">
        <v>8.5</v>
      </c>
      <c r="AK95" s="15">
        <v>8.0</v>
      </c>
      <c r="AL95" s="15">
        <v>8.5</v>
      </c>
      <c r="AM95" s="15">
        <v>8.5</v>
      </c>
      <c r="AN95" s="15">
        <v>8.5</v>
      </c>
      <c r="AO95" s="15" t="s">
        <v>2189</v>
      </c>
      <c r="AP95" s="15" t="s">
        <v>2190</v>
      </c>
      <c r="AQ95" s="15" t="s">
        <v>2191</v>
      </c>
      <c r="AR95" s="15" t="s">
        <v>2208</v>
      </c>
      <c r="AS95" s="15" t="s">
        <v>2192</v>
      </c>
      <c r="AT95" s="15" t="s">
        <v>2194</v>
      </c>
      <c r="AU95" s="15" t="s">
        <v>2196</v>
      </c>
      <c r="AV95" s="15" t="s">
        <v>2197</v>
      </c>
      <c r="AW95" s="15" t="s">
        <v>2198</v>
      </c>
      <c r="AX95" s="15" t="s">
        <v>2200</v>
      </c>
      <c r="AY95" s="15" t="s">
        <v>2201</v>
      </c>
      <c r="AZ95" s="15" t="s">
        <v>2202</v>
      </c>
      <c r="BA95" s="15" t="s">
        <v>2203</v>
      </c>
      <c r="BB95" s="15" t="s">
        <v>2201</v>
      </c>
      <c r="BC95" s="15" t="s">
        <v>2204</v>
      </c>
      <c r="BD95" s="15" t="s">
        <v>2205</v>
      </c>
      <c r="BE95" s="15" t="s">
        <v>2206</v>
      </c>
      <c r="BF95" s="15" t="s">
        <v>2207</v>
      </c>
      <c r="BG95" s="15" t="s">
        <v>2196</v>
      </c>
    </row>
    <row r="96">
      <c r="A96" s="14">
        <v>43763.42216855324</v>
      </c>
      <c r="B96" s="15" t="s">
        <v>485</v>
      </c>
      <c r="V96" s="15">
        <v>7.5</v>
      </c>
      <c r="AD96" s="15">
        <v>5.0</v>
      </c>
      <c r="AJ96" s="15">
        <v>9.0</v>
      </c>
      <c r="AO96" s="15" t="s">
        <v>2209</v>
      </c>
      <c r="AW96" s="15" t="s">
        <v>2210</v>
      </c>
      <c r="BC96" s="15" t="s">
        <v>2211</v>
      </c>
    </row>
    <row r="97">
      <c r="A97" s="14">
        <v>43763.42447583334</v>
      </c>
      <c r="B97" s="15" t="s">
        <v>448</v>
      </c>
      <c r="AO97" s="15" t="s">
        <v>2212</v>
      </c>
      <c r="AP97" s="15" t="s">
        <v>1040</v>
      </c>
      <c r="AQ97" s="15" t="s">
        <v>2213</v>
      </c>
      <c r="AR97" s="15" t="s">
        <v>2214</v>
      </c>
      <c r="AS97" s="15" t="s">
        <v>2215</v>
      </c>
      <c r="AU97" s="15" t="s">
        <v>1044</v>
      </c>
      <c r="AV97" s="15" t="s">
        <v>2216</v>
      </c>
      <c r="AW97" s="15" t="s">
        <v>2217</v>
      </c>
      <c r="AZ97" s="15" t="s">
        <v>2218</v>
      </c>
      <c r="BB97" s="15" t="s">
        <v>2219</v>
      </c>
      <c r="BC97" s="15" t="s">
        <v>2220</v>
      </c>
      <c r="BE97" s="15" t="s">
        <v>2219</v>
      </c>
      <c r="BF97" s="15" t="s">
        <v>2221</v>
      </c>
      <c r="BG97" s="15" t="s">
        <v>1051</v>
      </c>
    </row>
    <row r="98">
      <c r="A98" s="14">
        <v>43763.42623424769</v>
      </c>
      <c r="B98" s="15" t="s">
        <v>721</v>
      </c>
      <c r="C98" s="15">
        <v>15.0</v>
      </c>
      <c r="D98" s="15">
        <v>16.0</v>
      </c>
      <c r="E98" s="15">
        <v>17.0</v>
      </c>
      <c r="G98" s="15">
        <v>14.0</v>
      </c>
      <c r="I98" s="15">
        <v>6.0</v>
      </c>
      <c r="K98" s="15">
        <v>13.0</v>
      </c>
      <c r="L98" s="15">
        <v>4.0</v>
      </c>
      <c r="M98" s="15">
        <v>2.0</v>
      </c>
      <c r="N98" s="15">
        <v>9.0</v>
      </c>
      <c r="P98" s="15">
        <v>3.0</v>
      </c>
      <c r="Q98" s="15">
        <v>12.0</v>
      </c>
      <c r="R98" s="15">
        <v>7.0</v>
      </c>
      <c r="S98" s="15">
        <v>1.0</v>
      </c>
      <c r="T98" s="15">
        <v>8.0</v>
      </c>
      <c r="U98" s="15">
        <v>11.0</v>
      </c>
      <c r="V98" s="15">
        <v>8.0</v>
      </c>
      <c r="W98" s="15">
        <v>7.0</v>
      </c>
      <c r="X98" s="15">
        <v>8.5</v>
      </c>
      <c r="Y98" s="15">
        <v>8.5</v>
      </c>
      <c r="Z98" s="15">
        <v>9.5</v>
      </c>
      <c r="AA98" s="15">
        <v>9.0</v>
      </c>
      <c r="AB98" s="15">
        <v>8.5</v>
      </c>
      <c r="AC98" s="15">
        <v>8.0</v>
      </c>
      <c r="AE98" s="15">
        <v>8.5</v>
      </c>
      <c r="AF98" s="15">
        <v>9.0</v>
      </c>
      <c r="AG98" s="15">
        <v>7.5</v>
      </c>
      <c r="AH98" s="15">
        <v>8.0</v>
      </c>
      <c r="AI98" s="15">
        <v>9.0</v>
      </c>
      <c r="AJ98" s="15">
        <v>8.0</v>
      </c>
      <c r="AK98" s="15">
        <v>7.5</v>
      </c>
      <c r="AL98" s="15">
        <v>9.5</v>
      </c>
      <c r="AM98" s="15">
        <v>7.0</v>
      </c>
      <c r="AN98" s="15">
        <v>7.0</v>
      </c>
      <c r="AO98" s="15" t="s">
        <v>2222</v>
      </c>
      <c r="AP98" s="15" t="s">
        <v>2223</v>
      </c>
      <c r="AQ98" s="15" t="s">
        <v>2224</v>
      </c>
      <c r="AR98" s="15" t="s">
        <v>2225</v>
      </c>
      <c r="AS98" s="15" t="s">
        <v>2226</v>
      </c>
      <c r="AT98" s="15" t="s">
        <v>2227</v>
      </c>
      <c r="AU98" s="15" t="s">
        <v>2228</v>
      </c>
      <c r="AV98" s="15" t="s">
        <v>2229</v>
      </c>
      <c r="AX98" s="15" t="s">
        <v>2230</v>
      </c>
      <c r="AY98" s="15" t="s">
        <v>2231</v>
      </c>
      <c r="AZ98" s="15" t="s">
        <v>2232</v>
      </c>
      <c r="BB98" s="15" t="s">
        <v>2233</v>
      </c>
      <c r="BC98" s="15" t="s">
        <v>2234</v>
      </c>
      <c r="BD98" s="15" t="s">
        <v>2236</v>
      </c>
      <c r="BE98" s="15" t="s">
        <v>2237</v>
      </c>
      <c r="BF98" s="15" t="s">
        <v>2239</v>
      </c>
      <c r="BG98" s="15" t="s">
        <v>2240</v>
      </c>
    </row>
    <row r="99">
      <c r="A99" s="14">
        <v>43763.42666456019</v>
      </c>
      <c r="B99" s="15" t="s">
        <v>547</v>
      </c>
      <c r="C99" s="15">
        <v>13.0</v>
      </c>
      <c r="D99" s="15">
        <v>14.0</v>
      </c>
      <c r="E99" s="15">
        <v>11.0</v>
      </c>
      <c r="F99" s="15">
        <v>16.0</v>
      </c>
      <c r="G99" s="15">
        <v>2.0</v>
      </c>
      <c r="H99" s="15">
        <v>6.0</v>
      </c>
      <c r="I99" s="15">
        <v>12.0</v>
      </c>
      <c r="J99" s="15">
        <v>18.0</v>
      </c>
      <c r="K99" s="15">
        <v>9.0</v>
      </c>
      <c r="L99" s="15">
        <v>5.0</v>
      </c>
      <c r="M99" s="15">
        <v>1.0</v>
      </c>
      <c r="N99" s="15">
        <v>8.0</v>
      </c>
      <c r="P99" s="15">
        <v>4.0</v>
      </c>
      <c r="Q99" s="15">
        <v>7.0</v>
      </c>
      <c r="R99" s="15">
        <v>15.0</v>
      </c>
      <c r="S99" s="15">
        <v>3.0</v>
      </c>
      <c r="T99" s="15">
        <v>10.0</v>
      </c>
      <c r="U99" s="15">
        <v>17.0</v>
      </c>
      <c r="V99" s="15">
        <v>6.5</v>
      </c>
      <c r="W99" s="15">
        <v>6.5</v>
      </c>
      <c r="X99" s="15">
        <v>6.5</v>
      </c>
      <c r="Y99" s="15">
        <v>6.5</v>
      </c>
      <c r="Z99" s="15">
        <v>8.0</v>
      </c>
      <c r="AA99" s="15">
        <v>7.0</v>
      </c>
      <c r="AB99" s="15">
        <v>6.5</v>
      </c>
      <c r="AC99" s="15">
        <v>6.5</v>
      </c>
      <c r="AD99" s="15">
        <v>6.5</v>
      </c>
      <c r="AE99" s="15">
        <v>7.5</v>
      </c>
      <c r="AF99" s="15">
        <v>8.5</v>
      </c>
      <c r="AG99" s="15">
        <v>6.5</v>
      </c>
      <c r="AI99" s="15">
        <v>7.5</v>
      </c>
      <c r="AJ99" s="15">
        <v>7.0</v>
      </c>
      <c r="AK99" s="15">
        <v>6.5</v>
      </c>
      <c r="AL99" s="15">
        <v>8.0</v>
      </c>
      <c r="AM99" s="15">
        <v>6.5</v>
      </c>
      <c r="AN99" s="15">
        <v>6.5</v>
      </c>
      <c r="AO99" s="15" t="s">
        <v>2242</v>
      </c>
      <c r="AP99" s="15" t="s">
        <v>2243</v>
      </c>
      <c r="AQ99" s="15" t="s">
        <v>2244</v>
      </c>
      <c r="AR99" s="15" t="s">
        <v>2245</v>
      </c>
      <c r="AS99" s="15" t="s">
        <v>2246</v>
      </c>
      <c r="AT99" s="15" t="s">
        <v>2247</v>
      </c>
      <c r="AU99" s="15" t="s">
        <v>2248</v>
      </c>
      <c r="AV99" s="15" t="s">
        <v>2249</v>
      </c>
      <c r="AW99" s="15" t="s">
        <v>2250</v>
      </c>
      <c r="AX99" s="15" t="s">
        <v>2251</v>
      </c>
      <c r="AY99" s="15" t="s">
        <v>2252</v>
      </c>
      <c r="AZ99" s="15" t="s">
        <v>2253</v>
      </c>
      <c r="BB99" s="15" t="s">
        <v>2254</v>
      </c>
      <c r="BC99" s="15" t="s">
        <v>2255</v>
      </c>
      <c r="BD99" s="15" t="s">
        <v>2256</v>
      </c>
      <c r="BE99" s="15" t="s">
        <v>2257</v>
      </c>
      <c r="BF99" s="15" t="s">
        <v>2258</v>
      </c>
      <c r="BG99" s="15" t="s">
        <v>2259</v>
      </c>
    </row>
    <row r="100">
      <c r="A100" s="14">
        <v>43763.42693356481</v>
      </c>
      <c r="B100" s="15" t="s">
        <v>550</v>
      </c>
      <c r="C100" s="15">
        <v>18.0</v>
      </c>
      <c r="D100" s="15">
        <v>8.0</v>
      </c>
      <c r="E100" s="15">
        <v>4.0</v>
      </c>
      <c r="F100" s="15">
        <v>14.0</v>
      </c>
      <c r="G100" s="15">
        <v>2.0</v>
      </c>
      <c r="H100" s="15">
        <v>11.0</v>
      </c>
      <c r="I100" s="15">
        <v>13.0</v>
      </c>
      <c r="J100" s="15">
        <v>15.0</v>
      </c>
      <c r="K100" s="15">
        <v>10.0</v>
      </c>
      <c r="L100" s="15">
        <v>9.0</v>
      </c>
      <c r="N100" s="15">
        <v>7.0</v>
      </c>
      <c r="P100" s="15">
        <v>3.0</v>
      </c>
      <c r="Q100" s="15">
        <v>17.0</v>
      </c>
      <c r="R100" s="15">
        <v>6.0</v>
      </c>
      <c r="S100" s="15">
        <v>10.0</v>
      </c>
      <c r="T100" s="15">
        <v>12.0</v>
      </c>
      <c r="U100" s="15">
        <v>16.0</v>
      </c>
      <c r="V100" s="15">
        <v>6.5</v>
      </c>
      <c r="W100" s="15">
        <v>7.5</v>
      </c>
      <c r="X100" s="15">
        <v>8.0</v>
      </c>
      <c r="Y100" s="15">
        <v>7.0</v>
      </c>
      <c r="Z100" s="15">
        <v>9.0</v>
      </c>
      <c r="AA100" s="15">
        <v>7.5</v>
      </c>
      <c r="AB100" s="15">
        <v>7.0</v>
      </c>
      <c r="AC100" s="15">
        <v>6.5</v>
      </c>
      <c r="AD100" s="15">
        <v>8.0</v>
      </c>
      <c r="AE100" s="15">
        <v>7.5</v>
      </c>
      <c r="AF100" s="15">
        <v>9.0</v>
      </c>
      <c r="AG100" s="15">
        <v>7.5</v>
      </c>
      <c r="AI100" s="15">
        <v>8.5</v>
      </c>
      <c r="AJ100" s="15">
        <v>6.5</v>
      </c>
      <c r="AK100" s="15">
        <v>7.5</v>
      </c>
      <c r="AL100" s="15">
        <v>7.5</v>
      </c>
      <c r="AM100" s="15">
        <v>7.0</v>
      </c>
      <c r="AN100" s="15">
        <v>6.5</v>
      </c>
      <c r="AO100" s="15" t="s">
        <v>2260</v>
      </c>
      <c r="AP100" s="15" t="s">
        <v>2261</v>
      </c>
      <c r="AQ100" s="15" t="s">
        <v>2262</v>
      </c>
      <c r="AR100" s="15" t="s">
        <v>2263</v>
      </c>
      <c r="AS100" s="15" t="s">
        <v>2264</v>
      </c>
      <c r="AT100" s="15" t="s">
        <v>2265</v>
      </c>
      <c r="AU100" s="15" t="s">
        <v>2266</v>
      </c>
      <c r="AV100" s="15" t="s">
        <v>2267</v>
      </c>
      <c r="AW100" s="15" t="s">
        <v>2268</v>
      </c>
      <c r="AX100" s="15" t="s">
        <v>2269</v>
      </c>
      <c r="AY100" s="15" t="s">
        <v>2270</v>
      </c>
      <c r="AZ100" s="15" t="s">
        <v>2271</v>
      </c>
      <c r="BB100" s="15" t="s">
        <v>2272</v>
      </c>
      <c r="BC100" s="15" t="s">
        <v>2273</v>
      </c>
      <c r="BD100" s="15" t="s">
        <v>2274</v>
      </c>
      <c r="BE100" s="15" t="s">
        <v>2275</v>
      </c>
      <c r="BF100" s="15" t="s">
        <v>2276</v>
      </c>
      <c r="BG100" s="15" t="s">
        <v>2277</v>
      </c>
    </row>
    <row r="101">
      <c r="A101" s="14">
        <v>43763.42703230324</v>
      </c>
      <c r="B101" s="15" t="s">
        <v>553</v>
      </c>
      <c r="C101" s="15">
        <v>18.0</v>
      </c>
      <c r="D101" s="15">
        <v>8.0</v>
      </c>
      <c r="E101" s="15">
        <v>4.0</v>
      </c>
      <c r="F101" s="15">
        <v>14.0</v>
      </c>
      <c r="G101" s="15">
        <v>2.0</v>
      </c>
      <c r="H101" s="15">
        <v>11.0</v>
      </c>
      <c r="I101" s="15">
        <v>13.0</v>
      </c>
      <c r="J101" s="15">
        <v>15.0</v>
      </c>
      <c r="K101" s="15">
        <v>5.0</v>
      </c>
      <c r="L101" s="15">
        <v>9.0</v>
      </c>
      <c r="M101" s="15">
        <v>1.0</v>
      </c>
      <c r="N101" s="15">
        <v>7.0</v>
      </c>
      <c r="P101" s="15">
        <v>3.0</v>
      </c>
      <c r="Q101" s="15">
        <v>17.0</v>
      </c>
      <c r="R101" s="15">
        <v>6.0</v>
      </c>
      <c r="S101" s="15">
        <v>10.0</v>
      </c>
      <c r="T101" s="15">
        <v>12.0</v>
      </c>
      <c r="U101" s="15">
        <v>16.0</v>
      </c>
      <c r="V101" s="15">
        <v>6.5</v>
      </c>
      <c r="W101" s="15">
        <v>7.5</v>
      </c>
      <c r="X101" s="15">
        <v>8.0</v>
      </c>
      <c r="Y101" s="15">
        <v>7.0</v>
      </c>
      <c r="Z101" s="15">
        <v>9.0</v>
      </c>
      <c r="AA101" s="15">
        <v>7.5</v>
      </c>
      <c r="AB101" s="15">
        <v>7.0</v>
      </c>
      <c r="AC101" s="15">
        <v>6.5</v>
      </c>
      <c r="AD101" s="15">
        <v>8.0</v>
      </c>
      <c r="AE101" s="15">
        <v>7.5</v>
      </c>
      <c r="AF101" s="15">
        <v>9.0</v>
      </c>
      <c r="AG101" s="15">
        <v>7.5</v>
      </c>
      <c r="AI101" s="15">
        <v>8.5</v>
      </c>
      <c r="AJ101" s="15">
        <v>6.5</v>
      </c>
      <c r="AK101" s="15">
        <v>7.5</v>
      </c>
      <c r="AL101" s="15">
        <v>7.5</v>
      </c>
      <c r="AM101" s="15">
        <v>7.0</v>
      </c>
      <c r="AN101" s="15">
        <v>6.5</v>
      </c>
      <c r="AO101" s="15" t="s">
        <v>2279</v>
      </c>
      <c r="AP101" s="15" t="s">
        <v>2280</v>
      </c>
      <c r="AQ101" s="15" t="s">
        <v>2282</v>
      </c>
      <c r="AR101" s="15" t="s">
        <v>2283</v>
      </c>
      <c r="AS101" s="15" t="s">
        <v>2285</v>
      </c>
      <c r="AT101" s="15" t="s">
        <v>2286</v>
      </c>
      <c r="AU101" s="15" t="s">
        <v>2287</v>
      </c>
      <c r="AV101" s="15" t="s">
        <v>2288</v>
      </c>
      <c r="AW101" s="15" t="s">
        <v>2289</v>
      </c>
      <c r="AX101" s="15" t="s">
        <v>2290</v>
      </c>
      <c r="AY101" s="15" t="s">
        <v>2291</v>
      </c>
      <c r="AZ101" s="15" t="s">
        <v>2292</v>
      </c>
      <c r="BB101" s="15" t="s">
        <v>2293</v>
      </c>
      <c r="BC101" s="15" t="s">
        <v>2294</v>
      </c>
      <c r="BD101" s="15" t="s">
        <v>2295</v>
      </c>
      <c r="BE101" s="15" t="s">
        <v>2296</v>
      </c>
      <c r="BF101" s="15" t="s">
        <v>2297</v>
      </c>
      <c r="BG101" s="15" t="s">
        <v>2298</v>
      </c>
    </row>
    <row r="102">
      <c r="A102" s="14">
        <v>43763.4271758449</v>
      </c>
      <c r="B102" s="15" t="s">
        <v>429</v>
      </c>
      <c r="C102" s="15">
        <v>18.0</v>
      </c>
      <c r="D102" s="15">
        <v>14.0</v>
      </c>
      <c r="E102" s="15">
        <v>15.0</v>
      </c>
      <c r="G102" s="15">
        <v>2.0</v>
      </c>
      <c r="H102" s="15">
        <v>12.0</v>
      </c>
      <c r="I102" s="15">
        <v>11.0</v>
      </c>
      <c r="J102" s="15">
        <v>13.0</v>
      </c>
      <c r="K102" s="15">
        <v>7.0</v>
      </c>
      <c r="L102" s="15">
        <v>8.0</v>
      </c>
      <c r="M102" s="15">
        <v>1.0</v>
      </c>
      <c r="N102" s="15">
        <v>17.0</v>
      </c>
      <c r="O102" s="15">
        <v>10.0</v>
      </c>
      <c r="Q102" s="15">
        <v>4.0</v>
      </c>
      <c r="R102" s="15">
        <v>2.0</v>
      </c>
      <c r="S102" s="15">
        <v>3.0</v>
      </c>
      <c r="T102" s="15">
        <v>16.0</v>
      </c>
      <c r="U102" s="15">
        <v>9.0</v>
      </c>
      <c r="V102" s="15">
        <v>7.5</v>
      </c>
      <c r="W102" s="15">
        <v>8.0</v>
      </c>
      <c r="X102" s="15">
        <v>8.0</v>
      </c>
      <c r="Y102" s="15">
        <v>9.0</v>
      </c>
      <c r="Z102" s="15">
        <v>9.0</v>
      </c>
      <c r="AA102" s="15">
        <v>8.0</v>
      </c>
      <c r="AB102" s="15">
        <v>8.0</v>
      </c>
      <c r="AC102" s="15">
        <v>8.0</v>
      </c>
      <c r="AD102" s="15">
        <v>8.5</v>
      </c>
      <c r="AE102" s="15">
        <v>8.5</v>
      </c>
      <c r="AF102" s="15">
        <v>9.0</v>
      </c>
      <c r="AG102" s="15">
        <v>7.5</v>
      </c>
      <c r="AH102" s="15">
        <v>8.0</v>
      </c>
      <c r="AJ102" s="15">
        <v>9.0</v>
      </c>
      <c r="AK102" s="15">
        <v>9.0</v>
      </c>
      <c r="AL102" s="15">
        <v>9.0</v>
      </c>
      <c r="AM102" s="15">
        <v>8.0</v>
      </c>
      <c r="AN102" s="15">
        <v>8.5</v>
      </c>
      <c r="AO102" s="15" t="s">
        <v>2299</v>
      </c>
      <c r="AP102" s="15" t="s">
        <v>2300</v>
      </c>
      <c r="AQ102" s="15" t="s">
        <v>2301</v>
      </c>
      <c r="AR102" s="15" t="s">
        <v>2302</v>
      </c>
      <c r="AS102" s="15" t="s">
        <v>2303</v>
      </c>
      <c r="AT102" s="15" t="s">
        <v>2304</v>
      </c>
      <c r="AU102" s="15" t="s">
        <v>2305</v>
      </c>
      <c r="AV102" s="15" t="s">
        <v>2306</v>
      </c>
      <c r="AW102" s="15" t="s">
        <v>2307</v>
      </c>
      <c r="AX102" s="15" t="s">
        <v>2308</v>
      </c>
      <c r="AY102" s="15" t="s">
        <v>2309</v>
      </c>
      <c r="AZ102" s="15" t="s">
        <v>2310</v>
      </c>
      <c r="BA102" s="15" t="s">
        <v>2311</v>
      </c>
      <c r="BC102" s="15" t="s">
        <v>2312</v>
      </c>
      <c r="BD102" s="15" t="s">
        <v>2313</v>
      </c>
      <c r="BE102" s="15" t="s">
        <v>2314</v>
      </c>
      <c r="BF102" s="15" t="s">
        <v>2315</v>
      </c>
      <c r="BG102" s="15" t="s">
        <v>2316</v>
      </c>
    </row>
    <row r="103">
      <c r="A103" s="14">
        <v>43763.428125729166</v>
      </c>
      <c r="B103" s="15" t="s">
        <v>237</v>
      </c>
      <c r="C103" s="15">
        <v>5.0</v>
      </c>
      <c r="D103" s="15">
        <v>4.0</v>
      </c>
      <c r="E103" s="15">
        <v>3.0</v>
      </c>
      <c r="F103" s="15">
        <v>2.0</v>
      </c>
      <c r="G103" s="15">
        <v>1.0</v>
      </c>
      <c r="H103" s="15">
        <v>6.0</v>
      </c>
      <c r="I103" s="15">
        <v>7.0</v>
      </c>
      <c r="J103" s="15">
        <v>8.0</v>
      </c>
      <c r="K103" s="15">
        <v>9.0</v>
      </c>
      <c r="L103" s="15">
        <v>10.0</v>
      </c>
      <c r="M103" s="15">
        <v>11.0</v>
      </c>
      <c r="N103" s="15">
        <v>12.0</v>
      </c>
      <c r="O103" s="15">
        <v>13.0</v>
      </c>
      <c r="P103" s="15">
        <v>14.0</v>
      </c>
      <c r="Q103" s="15">
        <v>15.0</v>
      </c>
      <c r="R103" s="15">
        <v>16.0</v>
      </c>
      <c r="S103" s="15">
        <v>17.0</v>
      </c>
      <c r="T103" s="15">
        <v>18.0</v>
      </c>
      <c r="U103" s="15">
        <v>18.0</v>
      </c>
      <c r="V103" s="15">
        <v>8.5</v>
      </c>
      <c r="W103" s="15">
        <v>9.0</v>
      </c>
      <c r="X103" s="15">
        <v>9.5</v>
      </c>
      <c r="Y103" s="15">
        <v>9.0</v>
      </c>
      <c r="Z103" s="15">
        <v>8.5</v>
      </c>
      <c r="AA103" s="15">
        <v>9.0</v>
      </c>
      <c r="AB103" s="15">
        <v>9.5</v>
      </c>
      <c r="AC103" s="15">
        <v>9.0</v>
      </c>
      <c r="AD103" s="15">
        <v>9.5</v>
      </c>
      <c r="AE103" s="15">
        <v>9.0</v>
      </c>
      <c r="AF103" s="15">
        <v>8.5</v>
      </c>
      <c r="AG103" s="15">
        <v>9.0</v>
      </c>
      <c r="AH103" s="15">
        <v>9.5</v>
      </c>
      <c r="AI103" s="15">
        <v>9.0</v>
      </c>
      <c r="AJ103" s="15">
        <v>8.5</v>
      </c>
      <c r="AK103" s="15">
        <v>9.0</v>
      </c>
      <c r="AL103" s="15">
        <v>9.0</v>
      </c>
      <c r="AN103" s="15">
        <v>9.0</v>
      </c>
      <c r="AO103" s="15" t="s">
        <v>2317</v>
      </c>
      <c r="AP103" s="15" t="s">
        <v>2318</v>
      </c>
      <c r="AQ103" s="15" t="s">
        <v>2318</v>
      </c>
      <c r="AR103" s="15" t="s">
        <v>2318</v>
      </c>
      <c r="AS103" s="15" t="s">
        <v>2318</v>
      </c>
      <c r="AT103" s="15" t="s">
        <v>2319</v>
      </c>
      <c r="AU103" s="15" t="s">
        <v>2318</v>
      </c>
      <c r="AV103" s="15" t="s">
        <v>2318</v>
      </c>
      <c r="AW103" s="15" t="s">
        <v>2320</v>
      </c>
      <c r="AX103" s="15" t="s">
        <v>2318</v>
      </c>
      <c r="AY103" s="15" t="s">
        <v>2318</v>
      </c>
      <c r="AZ103" s="15" t="s">
        <v>2318</v>
      </c>
      <c r="BA103" s="15" t="s">
        <v>2318</v>
      </c>
      <c r="BB103" s="15" t="s">
        <v>2318</v>
      </c>
      <c r="BC103" s="15" t="s">
        <v>2318</v>
      </c>
      <c r="BD103" s="15" t="s">
        <v>2318</v>
      </c>
      <c r="BE103" s="15" t="s">
        <v>2318</v>
      </c>
      <c r="BG103" s="15" t="s">
        <v>2320</v>
      </c>
    </row>
    <row r="104">
      <c r="A104" s="14">
        <v>43763.42827408564</v>
      </c>
      <c r="B104" s="15" t="s">
        <v>526</v>
      </c>
      <c r="C104" s="15">
        <v>18.0</v>
      </c>
      <c r="D104" s="15">
        <v>8.0</v>
      </c>
      <c r="E104" s="15">
        <v>15.0</v>
      </c>
      <c r="F104" s="15">
        <v>13.0</v>
      </c>
      <c r="G104" s="15">
        <v>1.0</v>
      </c>
      <c r="H104" s="15">
        <v>5.0</v>
      </c>
      <c r="I104" s="15">
        <v>4.0</v>
      </c>
      <c r="J104" s="15">
        <v>7.0</v>
      </c>
      <c r="K104" s="15">
        <v>14.0</v>
      </c>
      <c r="L104" s="15">
        <v>2.0</v>
      </c>
      <c r="N104" s="15">
        <v>10.0</v>
      </c>
      <c r="O104" s="15">
        <v>9.0</v>
      </c>
      <c r="P104" s="15">
        <v>16.0</v>
      </c>
      <c r="Q104" s="15">
        <v>6.0</v>
      </c>
      <c r="R104" s="15">
        <v>3.0</v>
      </c>
      <c r="S104" s="15">
        <v>11.0</v>
      </c>
      <c r="T104" s="15">
        <v>17.0</v>
      </c>
      <c r="U104" s="15">
        <v>12.0</v>
      </c>
      <c r="V104" s="15">
        <v>7.0</v>
      </c>
      <c r="W104" s="15">
        <v>8.5</v>
      </c>
      <c r="X104" s="15">
        <v>7.5</v>
      </c>
      <c r="Y104" s="15">
        <v>8.0</v>
      </c>
      <c r="Z104" s="15">
        <v>9.5</v>
      </c>
      <c r="AA104" s="15">
        <v>9.0</v>
      </c>
      <c r="AB104" s="15">
        <v>9.0</v>
      </c>
      <c r="AC104" s="15">
        <v>8.5</v>
      </c>
      <c r="AD104" s="15">
        <v>8.0</v>
      </c>
      <c r="AE104" s="15">
        <v>9.0</v>
      </c>
      <c r="AG104" s="15">
        <v>8.0</v>
      </c>
      <c r="AH104" s="15">
        <v>8.5</v>
      </c>
      <c r="AI104" s="15">
        <v>7.5</v>
      </c>
      <c r="AJ104" s="15">
        <v>9.0</v>
      </c>
      <c r="AK104" s="15">
        <v>9.0</v>
      </c>
      <c r="AL104" s="15">
        <v>8.0</v>
      </c>
      <c r="AM104" s="15">
        <v>7.5</v>
      </c>
      <c r="AN104" s="15">
        <v>8.0</v>
      </c>
      <c r="AO104" s="15" t="s">
        <v>2328</v>
      </c>
      <c r="AP104" s="15" t="s">
        <v>2329</v>
      </c>
      <c r="AQ104" s="15" t="s">
        <v>2330</v>
      </c>
      <c r="AR104" s="15" t="s">
        <v>2331</v>
      </c>
      <c r="AS104" s="15" t="s">
        <v>1043</v>
      </c>
      <c r="AT104" s="15" t="s">
        <v>1049</v>
      </c>
      <c r="AU104" s="15" t="s">
        <v>1049</v>
      </c>
      <c r="AV104" s="15" t="s">
        <v>2332</v>
      </c>
      <c r="AW104" s="15" t="s">
        <v>2333</v>
      </c>
      <c r="AX104" s="15" t="s">
        <v>2334</v>
      </c>
      <c r="AZ104" s="15" t="s">
        <v>2335</v>
      </c>
      <c r="BA104" s="15" t="s">
        <v>2336</v>
      </c>
      <c r="BB104" s="15" t="s">
        <v>2337</v>
      </c>
      <c r="BC104" s="15" t="s">
        <v>2338</v>
      </c>
      <c r="BD104" s="15" t="s">
        <v>1049</v>
      </c>
      <c r="BE104" s="15" t="s">
        <v>2331</v>
      </c>
      <c r="BF104" s="15" t="s">
        <v>2337</v>
      </c>
      <c r="BG104" s="15" t="s">
        <v>1051</v>
      </c>
    </row>
    <row r="105">
      <c r="A105" s="14">
        <v>43763.437225648144</v>
      </c>
      <c r="B105" s="15" t="s">
        <v>509</v>
      </c>
      <c r="C105" s="15">
        <v>19.0</v>
      </c>
      <c r="D105" s="15">
        <v>14.0</v>
      </c>
      <c r="E105" s="15">
        <v>1.0</v>
      </c>
      <c r="F105" s="15">
        <v>7.0</v>
      </c>
      <c r="G105" s="15">
        <v>8.0</v>
      </c>
      <c r="H105" s="15">
        <v>6.0</v>
      </c>
      <c r="I105" s="15">
        <v>9.0</v>
      </c>
      <c r="J105" s="15">
        <v>12.0</v>
      </c>
      <c r="K105" s="15">
        <v>13.0</v>
      </c>
      <c r="L105" s="15">
        <v>3.0</v>
      </c>
      <c r="M105" s="15">
        <v>2.0</v>
      </c>
      <c r="N105" s="15">
        <v>11.0</v>
      </c>
      <c r="O105" s="15">
        <v>4.0</v>
      </c>
      <c r="P105" s="15">
        <v>11.0</v>
      </c>
      <c r="Q105" s="15">
        <v>5.0</v>
      </c>
      <c r="R105" s="15">
        <v>15.0</v>
      </c>
      <c r="T105" s="15">
        <v>17.0</v>
      </c>
      <c r="U105" s="15">
        <v>18.0</v>
      </c>
      <c r="V105" s="15">
        <v>6.5</v>
      </c>
      <c r="W105" s="15">
        <v>7.0</v>
      </c>
      <c r="X105" s="15">
        <v>9.0</v>
      </c>
      <c r="Y105" s="15">
        <v>7.0</v>
      </c>
      <c r="Z105" s="15">
        <v>8.5</v>
      </c>
      <c r="AA105" s="15">
        <v>8.5</v>
      </c>
      <c r="AB105" s="15">
        <v>8.0</v>
      </c>
      <c r="AC105" s="15">
        <v>7.5</v>
      </c>
      <c r="AD105" s="15">
        <v>7.5</v>
      </c>
      <c r="AE105" s="15">
        <v>8.5</v>
      </c>
      <c r="AF105" s="15">
        <v>9.0</v>
      </c>
      <c r="AG105" s="15">
        <v>8.0</v>
      </c>
      <c r="AH105" s="15">
        <v>8.5</v>
      </c>
      <c r="AI105" s="15">
        <v>8.0</v>
      </c>
      <c r="AJ105" s="15">
        <v>8.5</v>
      </c>
      <c r="AM105" s="15">
        <v>7.0</v>
      </c>
      <c r="AN105" s="15">
        <v>7.0</v>
      </c>
      <c r="AO105" s="15" t="s">
        <v>2339</v>
      </c>
      <c r="AP105" s="15" t="s">
        <v>2340</v>
      </c>
      <c r="AQ105" s="15" t="s">
        <v>2341</v>
      </c>
      <c r="AR105" s="15" t="s">
        <v>2342</v>
      </c>
      <c r="AS105" s="15" t="s">
        <v>2343</v>
      </c>
      <c r="AT105" s="15" t="s">
        <v>2344</v>
      </c>
      <c r="AU105" s="15" t="s">
        <v>2345</v>
      </c>
      <c r="AV105" s="15" t="s">
        <v>2346</v>
      </c>
      <c r="AW105" s="15" t="s">
        <v>2347</v>
      </c>
      <c r="AX105" s="15" t="s">
        <v>2348</v>
      </c>
      <c r="AY105" s="15" t="s">
        <v>2349</v>
      </c>
      <c r="AZ105" s="15" t="s">
        <v>2350</v>
      </c>
      <c r="BA105" s="15" t="s">
        <v>2351</v>
      </c>
      <c r="BB105" s="15" t="s">
        <v>2352</v>
      </c>
      <c r="BC105" s="15" t="s">
        <v>2353</v>
      </c>
      <c r="BD105" s="15" t="s">
        <v>2354</v>
      </c>
      <c r="BF105" s="15" t="s">
        <v>2355</v>
      </c>
      <c r="BG105" s="15" t="s">
        <v>2356</v>
      </c>
    </row>
    <row r="106">
      <c r="A106" s="14">
        <v>43763.43822387731</v>
      </c>
      <c r="B106" s="15" t="s">
        <v>530</v>
      </c>
      <c r="C106" s="15">
        <v>13.0</v>
      </c>
      <c r="D106" s="15">
        <v>12.0</v>
      </c>
      <c r="E106" s="15">
        <v>1.0</v>
      </c>
      <c r="I106" s="15">
        <v>11.0</v>
      </c>
      <c r="J106" s="15">
        <v>2.0</v>
      </c>
      <c r="K106" s="15">
        <v>5.0</v>
      </c>
      <c r="L106" s="15">
        <v>4.0</v>
      </c>
      <c r="M106" s="15">
        <v>3.0</v>
      </c>
      <c r="N106" s="15">
        <v>10.0</v>
      </c>
      <c r="P106" s="15">
        <v>11.0</v>
      </c>
      <c r="Q106" s="15">
        <v>15.0</v>
      </c>
      <c r="S106" s="15">
        <v>6.0</v>
      </c>
      <c r="T106" s="15">
        <v>14.0</v>
      </c>
      <c r="U106" s="15">
        <v>9.0</v>
      </c>
      <c r="V106" s="15">
        <v>3.5</v>
      </c>
      <c r="W106" s="15">
        <v>5.0</v>
      </c>
      <c r="X106" s="15">
        <v>9.5</v>
      </c>
      <c r="AB106" s="15">
        <v>5.5</v>
      </c>
      <c r="AC106" s="15">
        <v>9.0</v>
      </c>
      <c r="AD106" s="15">
        <v>7.5</v>
      </c>
      <c r="AE106" s="15">
        <v>8.0</v>
      </c>
      <c r="AF106" s="15">
        <v>8.5</v>
      </c>
      <c r="AG106" s="15">
        <v>6.0</v>
      </c>
      <c r="AI106" s="15">
        <v>5.0</v>
      </c>
      <c r="AJ106" s="15">
        <v>2.5</v>
      </c>
      <c r="AL106" s="15">
        <v>6.5</v>
      </c>
      <c r="AM106" s="15">
        <v>3.0</v>
      </c>
      <c r="AN106" s="15">
        <v>4.0</v>
      </c>
      <c r="AO106" s="15" t="s">
        <v>2357</v>
      </c>
      <c r="AP106" s="15" t="s">
        <v>2358</v>
      </c>
      <c r="AQ106" s="15" t="s">
        <v>2062</v>
      </c>
      <c r="AS106" s="15" t="s">
        <v>2359</v>
      </c>
      <c r="AT106" s="15" t="s">
        <v>2360</v>
      </c>
      <c r="AU106" s="15" t="s">
        <v>2361</v>
      </c>
      <c r="AV106" s="15" t="s">
        <v>2362</v>
      </c>
      <c r="AW106" s="15" t="s">
        <v>2363</v>
      </c>
      <c r="AX106" s="15" t="s">
        <v>2364</v>
      </c>
      <c r="AY106" s="15" t="s">
        <v>2365</v>
      </c>
      <c r="AZ106" s="15" t="s">
        <v>2366</v>
      </c>
      <c r="BA106" s="15" t="s">
        <v>2367</v>
      </c>
      <c r="BB106" s="15" t="s">
        <v>2369</v>
      </c>
      <c r="BC106" s="15" t="s">
        <v>2371</v>
      </c>
      <c r="BD106" s="15" t="s">
        <v>2372</v>
      </c>
      <c r="BE106" s="15" t="s">
        <v>2374</v>
      </c>
      <c r="BF106" s="15" t="s">
        <v>2375</v>
      </c>
      <c r="BG106" s="15" t="s">
        <v>2376</v>
      </c>
    </row>
    <row r="107">
      <c r="A107" s="14">
        <v>43763.44224634259</v>
      </c>
      <c r="B107" s="15" t="s">
        <v>283</v>
      </c>
      <c r="C107" s="15">
        <v>12.0</v>
      </c>
      <c r="D107" s="15">
        <v>2.0</v>
      </c>
      <c r="E107" s="15">
        <v>3.0</v>
      </c>
      <c r="F107" s="15">
        <v>7.0</v>
      </c>
      <c r="G107" s="15">
        <v>11.0</v>
      </c>
      <c r="H107" s="15">
        <v>14.0</v>
      </c>
      <c r="I107" s="15">
        <v>5.0</v>
      </c>
      <c r="J107" s="15">
        <v>6.0</v>
      </c>
      <c r="K107" s="15">
        <v>15.0</v>
      </c>
      <c r="L107" s="15">
        <v>17.0</v>
      </c>
      <c r="M107" s="15">
        <v>13.0</v>
      </c>
      <c r="N107" s="15">
        <v>8.0</v>
      </c>
      <c r="O107" s="15">
        <v>10.0</v>
      </c>
      <c r="P107" s="15">
        <v>16.0</v>
      </c>
      <c r="Q107" s="15">
        <v>19.0</v>
      </c>
      <c r="R107" s="15">
        <v>18.0</v>
      </c>
      <c r="S107" s="15">
        <v>9.0</v>
      </c>
      <c r="U107" s="15">
        <v>4.0</v>
      </c>
      <c r="V107" s="15">
        <v>9.0</v>
      </c>
      <c r="W107" s="15">
        <v>9.5</v>
      </c>
      <c r="X107" s="15">
        <v>8.5</v>
      </c>
      <c r="Y107" s="15">
        <v>8.5</v>
      </c>
      <c r="Z107" s="15">
        <v>9.0</v>
      </c>
      <c r="AA107" s="15">
        <v>9.0</v>
      </c>
      <c r="AB107" s="15">
        <v>9.0</v>
      </c>
      <c r="AD107" s="15">
        <v>8.5</v>
      </c>
      <c r="AE107" s="15">
        <v>9.0</v>
      </c>
      <c r="AF107" s="15">
        <v>9.0</v>
      </c>
      <c r="AG107" s="15">
        <v>8.5</v>
      </c>
      <c r="AH107" s="15">
        <v>8.5</v>
      </c>
      <c r="AI107" s="15">
        <v>9.5</v>
      </c>
      <c r="AJ107" s="15">
        <v>9.0</v>
      </c>
      <c r="AK107" s="15">
        <v>9.0</v>
      </c>
      <c r="AL107" s="15">
        <v>9.0</v>
      </c>
      <c r="AN107" s="15">
        <v>9.0</v>
      </c>
      <c r="AO107" s="15" t="s">
        <v>2379</v>
      </c>
      <c r="AP107" s="15" t="s">
        <v>2380</v>
      </c>
      <c r="AQ107" s="15" t="s">
        <v>2381</v>
      </c>
      <c r="AR107" s="15" t="s">
        <v>2382</v>
      </c>
      <c r="AS107" s="15" t="s">
        <v>2383</v>
      </c>
      <c r="AT107" s="15" t="s">
        <v>2384</v>
      </c>
      <c r="AU107" s="15" t="s">
        <v>2385</v>
      </c>
      <c r="AV107" s="15" t="s">
        <v>2386</v>
      </c>
      <c r="AW107" s="15" t="s">
        <v>2387</v>
      </c>
      <c r="AX107" s="15" t="s">
        <v>2388</v>
      </c>
      <c r="AY107" s="15" t="s">
        <v>2389</v>
      </c>
      <c r="AZ107" s="15" t="s">
        <v>2390</v>
      </c>
      <c r="BA107" s="15" t="s">
        <v>2391</v>
      </c>
      <c r="BB107" s="15" t="s">
        <v>2392</v>
      </c>
      <c r="BC107" s="15" t="s">
        <v>2393</v>
      </c>
      <c r="BD107" s="15" t="s">
        <v>2394</v>
      </c>
      <c r="BE107" s="15" t="s">
        <v>2395</v>
      </c>
      <c r="BG107" s="15" t="s">
        <v>2396</v>
      </c>
    </row>
    <row r="108">
      <c r="A108" s="14">
        <v>43763.44570909722</v>
      </c>
      <c r="B108" s="15" t="s">
        <v>528</v>
      </c>
      <c r="C108" s="15">
        <v>16.0</v>
      </c>
      <c r="D108" s="15">
        <v>15.0</v>
      </c>
      <c r="E108" s="15">
        <v>1.0</v>
      </c>
      <c r="G108" s="15">
        <v>11.0</v>
      </c>
      <c r="H108" s="15">
        <v>3.0</v>
      </c>
      <c r="I108" s="15">
        <v>12.0</v>
      </c>
      <c r="J108" s="15">
        <v>5.0</v>
      </c>
      <c r="K108" s="15">
        <v>2.0</v>
      </c>
      <c r="L108" s="15">
        <v>7.0</v>
      </c>
      <c r="M108" s="15">
        <v>4.0</v>
      </c>
      <c r="N108" s="15">
        <v>8.0</v>
      </c>
      <c r="O108" s="15">
        <v>13.0</v>
      </c>
      <c r="P108" s="15">
        <v>18.0</v>
      </c>
      <c r="Q108" s="15">
        <v>14.0</v>
      </c>
      <c r="R108" s="15">
        <v>6.0</v>
      </c>
      <c r="S108" s="15">
        <v>9.0</v>
      </c>
      <c r="T108" s="15">
        <v>17.0</v>
      </c>
      <c r="U108" s="15">
        <v>10.0</v>
      </c>
      <c r="V108" s="15">
        <v>1.5</v>
      </c>
      <c r="W108" s="15">
        <v>2.0</v>
      </c>
      <c r="X108" s="15">
        <v>9.0</v>
      </c>
      <c r="Z108" s="15">
        <v>4.0</v>
      </c>
      <c r="AA108" s="15">
        <v>8.0</v>
      </c>
      <c r="AB108" s="15">
        <v>3.5</v>
      </c>
      <c r="AC108" s="15">
        <v>7.0</v>
      </c>
      <c r="AD108" s="15">
        <v>8.5</v>
      </c>
      <c r="AE108" s="15">
        <v>6.0</v>
      </c>
      <c r="AF108" s="15">
        <v>7.5</v>
      </c>
      <c r="AG108" s="15">
        <v>5.5</v>
      </c>
      <c r="AH108" s="15">
        <v>3.0</v>
      </c>
      <c r="AI108" s="15">
        <v>0.5</v>
      </c>
      <c r="AJ108" s="15">
        <v>2.5</v>
      </c>
      <c r="AK108" s="15">
        <v>6.5</v>
      </c>
      <c r="AL108" s="15">
        <v>5.0</v>
      </c>
      <c r="AM108" s="15">
        <v>1.0</v>
      </c>
      <c r="AN108" s="15">
        <v>4.5</v>
      </c>
      <c r="AO108" s="15" t="s">
        <v>2397</v>
      </c>
      <c r="AP108" s="15" t="s">
        <v>2398</v>
      </c>
      <c r="AQ108" s="15" t="s">
        <v>2399</v>
      </c>
      <c r="AS108" s="15" t="s">
        <v>2400</v>
      </c>
      <c r="AT108" s="15" t="s">
        <v>2401</v>
      </c>
      <c r="AU108" s="15" t="s">
        <v>2402</v>
      </c>
      <c r="AV108" s="15" t="s">
        <v>2403</v>
      </c>
      <c r="AW108" s="15" t="s">
        <v>2404</v>
      </c>
      <c r="AX108" s="15" t="s">
        <v>2405</v>
      </c>
      <c r="AY108" s="15" t="s">
        <v>2406</v>
      </c>
      <c r="AZ108" s="15" t="s">
        <v>2407</v>
      </c>
      <c r="BA108" s="15" t="s">
        <v>2408</v>
      </c>
      <c r="BB108" s="15" t="s">
        <v>2409</v>
      </c>
      <c r="BC108" s="15" t="s">
        <v>2410</v>
      </c>
      <c r="BD108" s="15" t="s">
        <v>2407</v>
      </c>
      <c r="BE108" s="15" t="s">
        <v>2411</v>
      </c>
      <c r="BF108" s="15" t="s">
        <v>2412</v>
      </c>
      <c r="BG108" s="15" t="s">
        <v>2413</v>
      </c>
    </row>
    <row r="109">
      <c r="A109" s="14">
        <v>43763.447055625</v>
      </c>
      <c r="B109" s="15" t="s">
        <v>371</v>
      </c>
      <c r="C109" s="15">
        <v>18.0</v>
      </c>
      <c r="D109" s="15">
        <v>1.0</v>
      </c>
      <c r="E109" s="15">
        <v>2.0</v>
      </c>
      <c r="F109" s="15">
        <v>8.0</v>
      </c>
      <c r="H109" s="15">
        <v>14.0</v>
      </c>
      <c r="I109" s="15">
        <v>10.0</v>
      </c>
      <c r="J109" s="15">
        <v>7.0</v>
      </c>
      <c r="K109" s="15">
        <v>17.0</v>
      </c>
      <c r="L109" s="15">
        <v>4.0</v>
      </c>
      <c r="M109" s="15">
        <v>5.0</v>
      </c>
      <c r="N109" s="15">
        <v>15.0</v>
      </c>
      <c r="O109" s="15">
        <v>12.0</v>
      </c>
      <c r="P109" s="15">
        <v>16.0</v>
      </c>
      <c r="Q109" s="15">
        <v>11.0</v>
      </c>
      <c r="R109" s="15">
        <v>19.0</v>
      </c>
      <c r="S109" s="15">
        <v>9.0</v>
      </c>
      <c r="T109" s="15">
        <v>6.0</v>
      </c>
      <c r="U109" s="15">
        <v>13.0</v>
      </c>
      <c r="V109" s="15">
        <v>8.0</v>
      </c>
      <c r="W109" s="15">
        <v>9.0</v>
      </c>
      <c r="X109" s="15">
        <v>8.5</v>
      </c>
      <c r="Y109" s="15" t="s">
        <v>2414</v>
      </c>
      <c r="Z109" s="15">
        <v>8.0</v>
      </c>
      <c r="AA109" s="15">
        <v>8.5</v>
      </c>
      <c r="AB109" s="15">
        <v>8.5</v>
      </c>
      <c r="AC109" s="15">
        <v>8.5</v>
      </c>
      <c r="AD109" s="15">
        <v>8.0</v>
      </c>
      <c r="AE109" s="15">
        <v>8.0</v>
      </c>
      <c r="AF109" s="15">
        <v>8.5</v>
      </c>
      <c r="AG109" s="15">
        <v>8.5</v>
      </c>
      <c r="AH109" s="15">
        <v>8.0</v>
      </c>
      <c r="AI109" s="15">
        <v>8.0</v>
      </c>
      <c r="AJ109" s="15">
        <v>7.5</v>
      </c>
      <c r="AK109" s="15">
        <v>8.0</v>
      </c>
      <c r="AL109" s="15">
        <v>8.5</v>
      </c>
      <c r="AM109" s="15">
        <v>8.5</v>
      </c>
      <c r="AN109" s="15">
        <v>8.5</v>
      </c>
      <c r="AO109" s="15" t="s">
        <v>2419</v>
      </c>
      <c r="AQ109" s="15" t="s">
        <v>2420</v>
      </c>
      <c r="AR109" s="15" t="s">
        <v>2421</v>
      </c>
      <c r="AS109" s="15" t="s">
        <v>2422</v>
      </c>
      <c r="AT109" s="15" t="s">
        <v>2423</v>
      </c>
      <c r="AU109" s="15" t="s">
        <v>2424</v>
      </c>
      <c r="AV109" s="15" t="s">
        <v>2425</v>
      </c>
      <c r="AW109" s="15" t="s">
        <v>2426</v>
      </c>
      <c r="AX109" s="15" t="s">
        <v>2205</v>
      </c>
      <c r="AY109" s="15" t="s">
        <v>2427</v>
      </c>
      <c r="AZ109" s="15" t="s">
        <v>2428</v>
      </c>
      <c r="BA109" s="15" t="s">
        <v>2429</v>
      </c>
      <c r="BB109" s="15" t="s">
        <v>2430</v>
      </c>
      <c r="BC109" s="15" t="s">
        <v>2431</v>
      </c>
      <c r="BD109" s="15" t="s">
        <v>2432</v>
      </c>
      <c r="BE109" s="15" t="s">
        <v>2433</v>
      </c>
      <c r="BF109" s="15" t="s">
        <v>2434</v>
      </c>
      <c r="BG109" s="15" t="s">
        <v>2435</v>
      </c>
    </row>
    <row r="110">
      <c r="A110" s="14">
        <v>43763.447242395836</v>
      </c>
      <c r="B110" s="15" t="s">
        <v>464</v>
      </c>
      <c r="C110" s="15">
        <v>18.0</v>
      </c>
      <c r="D110" s="15">
        <v>1.0</v>
      </c>
      <c r="E110" s="15">
        <v>2.0</v>
      </c>
      <c r="F110" s="15">
        <v>8.0</v>
      </c>
      <c r="H110" s="15">
        <v>14.0</v>
      </c>
      <c r="I110" s="15">
        <v>10.0</v>
      </c>
      <c r="J110" s="15">
        <v>7.0</v>
      </c>
      <c r="K110" s="15">
        <v>17.0</v>
      </c>
      <c r="L110" s="15">
        <v>4.0</v>
      </c>
      <c r="M110" s="15">
        <v>5.0</v>
      </c>
      <c r="N110" s="15">
        <v>15.0</v>
      </c>
      <c r="O110" s="15">
        <v>12.0</v>
      </c>
      <c r="P110" s="15">
        <v>16.0</v>
      </c>
      <c r="Q110" s="15">
        <v>11.0</v>
      </c>
      <c r="R110" s="15">
        <v>19.0</v>
      </c>
      <c r="S110" s="15">
        <v>9.0</v>
      </c>
      <c r="T110" s="15">
        <v>6.0</v>
      </c>
      <c r="U110" s="15">
        <v>13.0</v>
      </c>
      <c r="V110" s="15">
        <v>8.5</v>
      </c>
      <c r="W110" s="15">
        <v>9.0</v>
      </c>
      <c r="X110" s="15" t="s">
        <v>2436</v>
      </c>
      <c r="Y110" s="15">
        <v>8.5</v>
      </c>
      <c r="Z110" s="15">
        <v>9.0</v>
      </c>
      <c r="AA110" s="15">
        <v>8.5</v>
      </c>
      <c r="AB110" s="15">
        <v>9.0</v>
      </c>
      <c r="AC110" s="15">
        <v>9.0</v>
      </c>
      <c r="AD110" s="15">
        <v>8.5</v>
      </c>
      <c r="AE110" s="15">
        <v>8.5</v>
      </c>
      <c r="AF110" s="15">
        <v>9.0</v>
      </c>
      <c r="AG110" s="15">
        <v>8.0</v>
      </c>
      <c r="AH110" s="15">
        <v>8.5</v>
      </c>
      <c r="AI110" s="15">
        <v>9.0</v>
      </c>
      <c r="AJ110" s="15">
        <v>9.0</v>
      </c>
      <c r="AK110" s="15">
        <v>9.0</v>
      </c>
      <c r="AL110" s="15">
        <v>8.5</v>
      </c>
      <c r="AM110" s="15">
        <v>9.0</v>
      </c>
      <c r="AN110" s="15">
        <v>9.0</v>
      </c>
      <c r="AO110" s="15" t="s">
        <v>2419</v>
      </c>
      <c r="AQ110" s="15" t="s">
        <v>2420</v>
      </c>
      <c r="AR110" s="15" t="s">
        <v>2421</v>
      </c>
      <c r="AS110" s="15" t="s">
        <v>2422</v>
      </c>
      <c r="AT110" s="15" t="s">
        <v>2423</v>
      </c>
      <c r="AU110" s="15" t="s">
        <v>2424</v>
      </c>
      <c r="AV110" s="15" t="s">
        <v>2425</v>
      </c>
      <c r="AW110" s="15" t="s">
        <v>2426</v>
      </c>
      <c r="AX110" s="15" t="s">
        <v>2205</v>
      </c>
      <c r="AY110" s="15" t="s">
        <v>2427</v>
      </c>
      <c r="AZ110" s="15" t="s">
        <v>2428</v>
      </c>
      <c r="BA110" s="15" t="s">
        <v>2429</v>
      </c>
      <c r="BB110" s="15" t="s">
        <v>2430</v>
      </c>
      <c r="BC110" s="15" t="s">
        <v>2431</v>
      </c>
      <c r="BD110" s="15" t="s">
        <v>2432</v>
      </c>
      <c r="BE110" s="15" t="s">
        <v>2433</v>
      </c>
      <c r="BF110" s="15" t="s">
        <v>2434</v>
      </c>
      <c r="BG110" s="15" t="s">
        <v>2435</v>
      </c>
    </row>
    <row r="111">
      <c r="A111" s="14">
        <v>43763.44937065972</v>
      </c>
      <c r="B111" s="15" t="s">
        <v>647</v>
      </c>
      <c r="C111" s="15">
        <v>11.0</v>
      </c>
      <c r="D111" s="15">
        <v>2.0</v>
      </c>
      <c r="E111" s="15">
        <v>1.0</v>
      </c>
      <c r="F111" s="15">
        <v>12.0</v>
      </c>
      <c r="G111" s="15">
        <v>3.0</v>
      </c>
      <c r="H111" s="15">
        <v>13.0</v>
      </c>
      <c r="I111" s="15">
        <v>15.0</v>
      </c>
      <c r="J111" s="15">
        <v>14.0</v>
      </c>
      <c r="K111" s="15">
        <v>17.0</v>
      </c>
      <c r="L111" s="15">
        <v>16.0</v>
      </c>
      <c r="M111" s="15">
        <v>18.0</v>
      </c>
      <c r="N111" s="15">
        <v>8.0</v>
      </c>
      <c r="O111" s="15">
        <v>6.0</v>
      </c>
      <c r="P111" s="15">
        <v>7.0</v>
      </c>
      <c r="Q111" s="15">
        <v>5.0</v>
      </c>
      <c r="R111" s="15">
        <v>4.0</v>
      </c>
      <c r="S111" s="15">
        <v>9.0</v>
      </c>
      <c r="T111" s="15">
        <v>10.0</v>
      </c>
      <c r="V111" s="15">
        <v>6.5</v>
      </c>
      <c r="W111" s="15">
        <v>7.5</v>
      </c>
      <c r="X111" s="15">
        <v>8.0</v>
      </c>
      <c r="Y111" s="15">
        <v>6.5</v>
      </c>
      <c r="Z111" s="15">
        <v>7.5</v>
      </c>
      <c r="AA111" s="15">
        <v>6.5</v>
      </c>
      <c r="AB111" s="15">
        <v>7.0</v>
      </c>
      <c r="AC111" s="15">
        <v>6.5</v>
      </c>
      <c r="AD111" s="15">
        <v>6.5</v>
      </c>
      <c r="AE111" s="15">
        <v>7.0</v>
      </c>
      <c r="AF111" s="15">
        <v>7.5</v>
      </c>
      <c r="AG111" s="15">
        <v>7.5</v>
      </c>
      <c r="AH111" s="15">
        <v>7.0</v>
      </c>
      <c r="AI111" s="15">
        <v>7.0</v>
      </c>
      <c r="AJ111" s="15">
        <v>7.0</v>
      </c>
      <c r="AK111" s="15">
        <v>7.5</v>
      </c>
      <c r="AL111" s="15">
        <v>6.5</v>
      </c>
      <c r="AM111" s="15">
        <v>6.5</v>
      </c>
      <c r="AO111" s="15" t="s">
        <v>2437</v>
      </c>
      <c r="AP111" s="15" t="s">
        <v>2438</v>
      </c>
      <c r="AQ111" s="15" t="s">
        <v>2439</v>
      </c>
      <c r="AR111" s="15" t="s">
        <v>2440</v>
      </c>
      <c r="AS111" s="15" t="s">
        <v>2441</v>
      </c>
      <c r="AT111" s="15" t="s">
        <v>2442</v>
      </c>
      <c r="AU111" s="15" t="s">
        <v>2443</v>
      </c>
      <c r="AV111" s="15" t="s">
        <v>2442</v>
      </c>
      <c r="AW111" s="15" t="s">
        <v>2445</v>
      </c>
      <c r="AX111" s="15" t="s">
        <v>2447</v>
      </c>
      <c r="AY111" s="15" t="s">
        <v>2448</v>
      </c>
      <c r="AZ111" s="15" t="s">
        <v>2449</v>
      </c>
      <c r="BA111" s="15" t="s">
        <v>2450</v>
      </c>
      <c r="BB111" s="15" t="s">
        <v>2451</v>
      </c>
      <c r="BC111" s="15" t="s">
        <v>2452</v>
      </c>
      <c r="BD111" s="15" t="s">
        <v>2453</v>
      </c>
      <c r="BE111" s="15" t="s">
        <v>2454</v>
      </c>
      <c r="BF111" s="15" t="s">
        <v>2455</v>
      </c>
      <c r="BG111" s="15" t="s">
        <v>2457</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5.57"/>
    <col customWidth="1" min="2" max="2" width="26.29"/>
    <col customWidth="1" min="3" max="3" width="19.86"/>
    <col customWidth="1" min="4" max="4" width="14.43"/>
    <col customWidth="1" min="5" max="5" width="17.86"/>
    <col customWidth="1" min="6" max="6" width="15.86"/>
    <col customWidth="1" min="9" max="9" width="29.71"/>
    <col customWidth="1" min="28" max="28" width="31.14"/>
    <col customWidth="1" min="29" max="29" width="40.71"/>
  </cols>
  <sheetData>
    <row r="1" ht="62.25" customHeight="1">
      <c r="A1" s="40"/>
      <c r="B1" s="40"/>
      <c r="C1" s="41"/>
      <c r="D1" s="42"/>
      <c r="E1" s="43"/>
      <c r="F1" s="43"/>
      <c r="G1" s="43"/>
      <c r="H1" s="44"/>
      <c r="I1" s="45"/>
      <c r="J1" s="45"/>
      <c r="K1" s="45"/>
      <c r="L1" s="45"/>
      <c r="M1" s="46"/>
      <c r="N1" s="46"/>
      <c r="O1" s="46"/>
      <c r="P1" s="46"/>
      <c r="Q1" s="47"/>
      <c r="R1" s="47"/>
      <c r="S1" s="48"/>
      <c r="T1" s="47"/>
      <c r="U1" s="49"/>
      <c r="V1" s="49"/>
      <c r="W1" s="49"/>
      <c r="X1" s="50"/>
      <c r="Y1" s="50"/>
      <c r="Z1" s="50"/>
      <c r="AA1" s="50"/>
      <c r="AB1" s="51"/>
      <c r="AC1" s="51"/>
      <c r="AD1" s="50"/>
      <c r="AE1" s="50"/>
      <c r="AF1" s="52"/>
      <c r="AG1" s="53"/>
      <c r="AH1" s="53"/>
      <c r="AI1" s="53"/>
      <c r="AJ1" s="52"/>
      <c r="AK1" s="53"/>
      <c r="AL1" s="49"/>
      <c r="AM1" s="49"/>
      <c r="AN1" s="49"/>
      <c r="AO1" s="49"/>
      <c r="AP1" s="49"/>
      <c r="AQ1" s="49"/>
      <c r="AR1" s="54"/>
      <c r="AS1" s="54"/>
      <c r="AT1" s="54"/>
      <c r="AU1" s="54"/>
      <c r="AV1" s="54"/>
      <c r="AW1" s="55">
        <f>subtotal(9,AW3:AW10000)</f>
        <v>1175.5</v>
      </c>
      <c r="AX1" s="54"/>
      <c r="AY1" s="54"/>
      <c r="AZ1" s="54"/>
      <c r="BA1" s="54"/>
    </row>
    <row r="2" ht="62.25" customHeight="1">
      <c r="A2" s="40"/>
      <c r="B2" s="40" t="s">
        <v>1</v>
      </c>
      <c r="C2" s="41"/>
      <c r="D2" s="42" t="s">
        <v>2501</v>
      </c>
      <c r="E2" s="43" t="s">
        <v>2502</v>
      </c>
      <c r="F2" s="43" t="s">
        <v>2503</v>
      </c>
      <c r="G2" s="43" t="s">
        <v>2504</v>
      </c>
      <c r="H2" s="44" t="s">
        <v>2505</v>
      </c>
      <c r="I2" s="45" t="s">
        <v>2506</v>
      </c>
      <c r="J2" s="45" t="s">
        <v>2507</v>
      </c>
      <c r="K2" s="45" t="s">
        <v>2508</v>
      </c>
      <c r="L2" s="45" t="s">
        <v>2509</v>
      </c>
      <c r="M2" s="46" t="s">
        <v>2510</v>
      </c>
      <c r="N2" s="46" t="s">
        <v>2511</v>
      </c>
      <c r="O2" s="46" t="s">
        <v>2512</v>
      </c>
      <c r="P2" s="46" t="s">
        <v>2513</v>
      </c>
      <c r="Q2" s="47" t="s">
        <v>2514</v>
      </c>
      <c r="R2" s="47" t="s">
        <v>2516</v>
      </c>
      <c r="S2" s="48" t="s">
        <v>2518</v>
      </c>
      <c r="T2" s="47" t="s">
        <v>2519</v>
      </c>
      <c r="U2" s="49" t="s">
        <v>2521</v>
      </c>
      <c r="V2" s="49" t="s">
        <v>2523</v>
      </c>
      <c r="W2" s="49" t="s">
        <v>2505</v>
      </c>
      <c r="X2" s="50" t="s">
        <v>2524</v>
      </c>
      <c r="Y2" s="50" t="s">
        <v>2525</v>
      </c>
      <c r="Z2" s="50" t="s">
        <v>2526</v>
      </c>
      <c r="AA2" s="50" t="s">
        <v>2527</v>
      </c>
      <c r="AB2" s="51" t="s">
        <v>2528</v>
      </c>
      <c r="AC2" s="51" t="s">
        <v>2529</v>
      </c>
      <c r="AD2" s="50" t="s">
        <v>2530</v>
      </c>
      <c r="AE2" s="50" t="s">
        <v>2505</v>
      </c>
      <c r="AF2" s="52" t="s">
        <v>2531</v>
      </c>
      <c r="AG2" s="53" t="s">
        <v>2532</v>
      </c>
      <c r="AH2" s="53" t="s">
        <v>2533</v>
      </c>
      <c r="AI2" s="53" t="s">
        <v>2534</v>
      </c>
      <c r="AJ2" s="52" t="s">
        <v>2535</v>
      </c>
      <c r="AK2" s="53" t="s">
        <v>2505</v>
      </c>
      <c r="AL2" s="49" t="s">
        <v>2536</v>
      </c>
      <c r="AM2" s="49" t="s">
        <v>2537</v>
      </c>
      <c r="AN2" s="49" t="s">
        <v>2538</v>
      </c>
      <c r="AO2" s="49" t="s">
        <v>2539</v>
      </c>
      <c r="AP2" s="49" t="s">
        <v>2540</v>
      </c>
      <c r="AQ2" s="49" t="s">
        <v>2505</v>
      </c>
      <c r="AR2" s="54" t="s">
        <v>2541</v>
      </c>
      <c r="AS2" s="54" t="s">
        <v>2542</v>
      </c>
      <c r="AT2" s="54" t="s">
        <v>2543</v>
      </c>
      <c r="AU2" s="54" t="s">
        <v>2544</v>
      </c>
      <c r="AV2" s="54" t="s">
        <v>2545</v>
      </c>
      <c r="AW2" s="55" t="s">
        <v>2505</v>
      </c>
      <c r="AX2" s="54"/>
      <c r="AY2" s="54"/>
      <c r="AZ2" s="54"/>
      <c r="BA2" s="54"/>
    </row>
    <row r="3" hidden="1">
      <c r="A3" s="1"/>
      <c r="B3" s="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56"/>
      <c r="AX3" s="3"/>
      <c r="AY3" s="3"/>
      <c r="AZ3" s="3"/>
      <c r="BA3" s="3"/>
    </row>
    <row r="4" hidden="1">
      <c r="A4" s="1" t="s">
        <v>187</v>
      </c>
      <c r="B4" s="1" t="s">
        <v>198</v>
      </c>
      <c r="C4" s="3"/>
      <c r="D4" s="3"/>
      <c r="E4" s="1" t="s">
        <v>2560</v>
      </c>
      <c r="F4" s="1" t="s">
        <v>2561</v>
      </c>
      <c r="G4" s="1" t="s">
        <v>2562</v>
      </c>
      <c r="H4" s="1">
        <v>9.0</v>
      </c>
      <c r="I4" s="1" t="s">
        <v>2563</v>
      </c>
      <c r="J4" s="1" t="s">
        <v>2564</v>
      </c>
      <c r="K4" s="1" t="s">
        <v>2565</v>
      </c>
      <c r="L4" s="1">
        <v>8.0</v>
      </c>
      <c r="M4" s="1" t="s">
        <v>2566</v>
      </c>
      <c r="N4" s="1" t="s">
        <v>2566</v>
      </c>
      <c r="O4" s="1" t="s">
        <v>2566</v>
      </c>
      <c r="P4" s="1">
        <v>8.0</v>
      </c>
      <c r="Q4" s="1">
        <v>73.0</v>
      </c>
      <c r="R4" s="1">
        <v>8.0</v>
      </c>
      <c r="S4" s="1">
        <v>1.0</v>
      </c>
      <c r="T4" s="1">
        <v>8.0</v>
      </c>
      <c r="U4" s="1" t="s">
        <v>2567</v>
      </c>
      <c r="V4" s="1" t="s">
        <v>2564</v>
      </c>
      <c r="W4" s="1">
        <v>9.0</v>
      </c>
      <c r="X4" s="1" t="s">
        <v>2564</v>
      </c>
      <c r="Y4" s="1" t="s">
        <v>2568</v>
      </c>
      <c r="Z4" s="1" t="s">
        <v>2564</v>
      </c>
      <c r="AA4" s="1" t="s">
        <v>1828</v>
      </c>
      <c r="AB4" s="1" t="s">
        <v>2569</v>
      </c>
      <c r="AC4" s="1" t="s">
        <v>2570</v>
      </c>
      <c r="AD4" s="1" t="s">
        <v>2570</v>
      </c>
      <c r="AE4" s="1">
        <v>8.0</v>
      </c>
      <c r="AF4" s="1" t="s">
        <v>2571</v>
      </c>
      <c r="AG4" s="1" t="s">
        <v>1828</v>
      </c>
      <c r="AH4" s="1" t="s">
        <v>2572</v>
      </c>
      <c r="AI4" s="1" t="s">
        <v>2573</v>
      </c>
      <c r="AJ4" s="1" t="s">
        <v>2574</v>
      </c>
      <c r="AK4" s="1">
        <v>7.0</v>
      </c>
      <c r="AL4" s="57">
        <v>0.8</v>
      </c>
      <c r="AM4" s="1" t="s">
        <v>2579</v>
      </c>
      <c r="AN4" s="1" t="s">
        <v>2579</v>
      </c>
      <c r="AO4" s="1" t="s">
        <v>2579</v>
      </c>
      <c r="AP4" s="57">
        <v>0.8</v>
      </c>
      <c r="AQ4" s="1">
        <v>8.0</v>
      </c>
      <c r="AR4" s="1" t="s">
        <v>1828</v>
      </c>
      <c r="AS4" s="1" t="s">
        <v>1828</v>
      </c>
      <c r="AT4" s="1" t="s">
        <v>2581</v>
      </c>
      <c r="AU4" s="1" t="s">
        <v>2582</v>
      </c>
      <c r="AV4" s="1" t="s">
        <v>2564</v>
      </c>
      <c r="AW4" s="58">
        <v>8.0</v>
      </c>
      <c r="AX4" s="1"/>
      <c r="AY4" s="1"/>
      <c r="AZ4" s="1"/>
      <c r="BA4" s="1"/>
    </row>
    <row r="5" hidden="1">
      <c r="A5" s="1" t="s">
        <v>239</v>
      </c>
      <c r="B5" s="1" t="s">
        <v>839</v>
      </c>
      <c r="C5" s="3"/>
      <c r="D5" s="3"/>
      <c r="E5" s="1" t="s">
        <v>2586</v>
      </c>
      <c r="F5" s="1" t="s">
        <v>2587</v>
      </c>
      <c r="G5" s="1" t="s">
        <v>2588</v>
      </c>
      <c r="H5" s="1">
        <v>9.5</v>
      </c>
      <c r="I5" s="1" t="s">
        <v>2589</v>
      </c>
      <c r="J5" s="1" t="s">
        <v>2590</v>
      </c>
      <c r="K5" s="1" t="s">
        <v>2591</v>
      </c>
      <c r="L5" s="1">
        <v>9.0</v>
      </c>
      <c r="M5" s="1" t="s">
        <v>2566</v>
      </c>
      <c r="N5" s="1" t="s">
        <v>2566</v>
      </c>
      <c r="O5" s="1" t="s">
        <v>2566</v>
      </c>
      <c r="P5" s="1">
        <v>8.5</v>
      </c>
      <c r="Q5" s="3"/>
      <c r="R5" s="3"/>
      <c r="S5" s="3"/>
      <c r="T5" s="3"/>
      <c r="U5" s="1" t="s">
        <v>2595</v>
      </c>
      <c r="V5" s="1" t="s">
        <v>2596</v>
      </c>
      <c r="W5" s="1">
        <v>9.0</v>
      </c>
      <c r="X5" s="1" t="s">
        <v>2596</v>
      </c>
      <c r="Y5" s="1" t="s">
        <v>2597</v>
      </c>
      <c r="Z5" s="1" t="s">
        <v>2598</v>
      </c>
      <c r="AA5" s="1" t="s">
        <v>2599</v>
      </c>
      <c r="AB5" s="1" t="s">
        <v>2600</v>
      </c>
      <c r="AC5" s="1" t="s">
        <v>2570</v>
      </c>
      <c r="AD5" s="1" t="s">
        <v>2570</v>
      </c>
      <c r="AE5" s="1">
        <v>9.0</v>
      </c>
      <c r="AF5" s="1" t="s">
        <v>2601</v>
      </c>
      <c r="AG5" s="1" t="s">
        <v>2570</v>
      </c>
      <c r="AH5" s="1" t="s">
        <v>2602</v>
      </c>
      <c r="AI5" s="1" t="s">
        <v>2603</v>
      </c>
      <c r="AJ5" s="1" t="s">
        <v>2574</v>
      </c>
      <c r="AK5" s="1">
        <v>7.0</v>
      </c>
      <c r="AL5" s="57">
        <v>0.85</v>
      </c>
      <c r="AM5" s="1" t="s">
        <v>2604</v>
      </c>
      <c r="AN5" s="1" t="s">
        <v>2604</v>
      </c>
      <c r="AO5" s="1" t="s">
        <v>2605</v>
      </c>
      <c r="AP5" s="57">
        <v>0.85</v>
      </c>
      <c r="AQ5" s="1">
        <v>8.5</v>
      </c>
      <c r="AR5" s="1" t="s">
        <v>2607</v>
      </c>
      <c r="AS5" s="1" t="s">
        <v>2608</v>
      </c>
      <c r="AT5" s="1" t="s">
        <v>2609</v>
      </c>
      <c r="AU5" s="1" t="s">
        <v>2610</v>
      </c>
      <c r="AV5" s="1" t="s">
        <v>2611</v>
      </c>
      <c r="AW5" s="58">
        <v>8.0</v>
      </c>
      <c r="AX5" s="1"/>
      <c r="AY5" s="1"/>
      <c r="AZ5" s="1"/>
      <c r="BA5" s="1"/>
    </row>
    <row r="6" hidden="1">
      <c r="A6" s="1" t="s">
        <v>220</v>
      </c>
      <c r="B6" s="1" t="s">
        <v>520</v>
      </c>
      <c r="C6" s="3"/>
      <c r="D6" s="3"/>
      <c r="E6" s="1" t="s">
        <v>2612</v>
      </c>
      <c r="F6" s="1" t="s">
        <v>2613</v>
      </c>
      <c r="G6" s="1" t="s">
        <v>2614</v>
      </c>
      <c r="H6" s="1">
        <v>9.5</v>
      </c>
      <c r="I6" s="1" t="s">
        <v>2615</v>
      </c>
      <c r="J6" s="1" t="s">
        <v>2616</v>
      </c>
      <c r="K6" s="1" t="s">
        <v>2617</v>
      </c>
      <c r="L6" s="1">
        <v>9.0</v>
      </c>
      <c r="M6" s="1" t="s">
        <v>2618</v>
      </c>
      <c r="N6" s="1" t="s">
        <v>2619</v>
      </c>
      <c r="O6" s="1" t="s">
        <v>2620</v>
      </c>
      <c r="P6" s="1">
        <v>9.0</v>
      </c>
      <c r="Q6" s="3"/>
      <c r="R6" s="3"/>
      <c r="S6" s="3"/>
      <c r="T6" s="3"/>
      <c r="U6" s="1" t="s">
        <v>2595</v>
      </c>
      <c r="V6" s="1" t="s">
        <v>2621</v>
      </c>
      <c r="W6" s="1">
        <v>9.0</v>
      </c>
      <c r="X6" s="1" t="s">
        <v>2622</v>
      </c>
      <c r="Y6" s="1" t="s">
        <v>2623</v>
      </c>
      <c r="Z6" s="1" t="s">
        <v>2624</v>
      </c>
      <c r="AA6" s="1" t="s">
        <v>2625</v>
      </c>
      <c r="AB6" s="1" t="s">
        <v>2626</v>
      </c>
      <c r="AC6" s="1" t="s">
        <v>2627</v>
      </c>
      <c r="AD6" s="1" t="s">
        <v>2627</v>
      </c>
      <c r="AE6" s="1">
        <v>9.0</v>
      </c>
      <c r="AF6" s="1" t="s">
        <v>2628</v>
      </c>
      <c r="AG6" s="1" t="s">
        <v>2627</v>
      </c>
      <c r="AH6" s="1" t="s">
        <v>2629</v>
      </c>
      <c r="AI6" s="1" t="s">
        <v>2630</v>
      </c>
      <c r="AJ6" s="1" t="s">
        <v>2574</v>
      </c>
      <c r="AK6" s="1">
        <v>9.0</v>
      </c>
      <c r="AL6" s="57">
        <v>0.9</v>
      </c>
      <c r="AM6" s="1" t="s">
        <v>2631</v>
      </c>
      <c r="AN6" s="1" t="s">
        <v>2632</v>
      </c>
      <c r="AO6" s="1" t="s">
        <v>2633</v>
      </c>
      <c r="AP6" s="1">
        <v>90.0</v>
      </c>
      <c r="AQ6" s="1">
        <v>9.0</v>
      </c>
      <c r="AR6" s="1" t="s">
        <v>2627</v>
      </c>
      <c r="AS6" s="1" t="s">
        <v>2634</v>
      </c>
      <c r="AT6" s="1" t="s">
        <v>2635</v>
      </c>
      <c r="AU6" s="1" t="s">
        <v>2636</v>
      </c>
      <c r="AV6" s="1" t="s">
        <v>2637</v>
      </c>
      <c r="AW6" s="58">
        <v>9.5</v>
      </c>
      <c r="AX6" s="1"/>
      <c r="AY6" s="1"/>
      <c r="AZ6" s="1"/>
      <c r="BA6" s="1"/>
    </row>
    <row r="7" hidden="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56"/>
      <c r="AX7" s="3"/>
      <c r="AY7" s="3"/>
      <c r="AZ7" s="3"/>
      <c r="BA7" s="3"/>
    </row>
    <row r="8" hidden="1">
      <c r="A8" s="1" t="s">
        <v>259</v>
      </c>
      <c r="B8" s="1" t="s">
        <v>487</v>
      </c>
      <c r="C8" s="3"/>
      <c r="D8" s="3"/>
      <c r="E8" s="1" t="s">
        <v>2641</v>
      </c>
      <c r="F8" s="1" t="s">
        <v>2642</v>
      </c>
      <c r="G8" s="1" t="s">
        <v>2643</v>
      </c>
      <c r="H8" s="1">
        <v>8.0</v>
      </c>
      <c r="I8" s="1" t="s">
        <v>2644</v>
      </c>
      <c r="J8" s="1" t="s">
        <v>2645</v>
      </c>
      <c r="K8" s="1" t="s">
        <v>2646</v>
      </c>
      <c r="L8" s="1">
        <v>7.5</v>
      </c>
      <c r="M8" s="1" t="s">
        <v>2647</v>
      </c>
      <c r="N8" s="1" t="s">
        <v>2648</v>
      </c>
      <c r="O8" s="1" t="s">
        <v>2566</v>
      </c>
      <c r="P8" s="1">
        <v>9.0</v>
      </c>
      <c r="Q8" s="3"/>
      <c r="R8" s="3"/>
      <c r="S8" s="3"/>
      <c r="T8" s="3"/>
      <c r="U8" s="1" t="s">
        <v>2595</v>
      </c>
      <c r="V8" s="1" t="s">
        <v>2595</v>
      </c>
      <c r="W8" s="1">
        <v>9.5</v>
      </c>
      <c r="X8" s="1" t="s">
        <v>2649</v>
      </c>
      <c r="Y8" s="1" t="s">
        <v>2650</v>
      </c>
      <c r="Z8" s="1" t="s">
        <v>2651</v>
      </c>
      <c r="AA8" s="1" t="s">
        <v>2653</v>
      </c>
      <c r="AB8" s="1" t="s">
        <v>2655</v>
      </c>
      <c r="AC8" s="1" t="s">
        <v>2656</v>
      </c>
      <c r="AD8" s="1" t="s">
        <v>1828</v>
      </c>
      <c r="AE8" s="1" t="s">
        <v>2564</v>
      </c>
      <c r="AF8" s="1" t="s">
        <v>2659</v>
      </c>
      <c r="AG8" s="1" t="s">
        <v>1828</v>
      </c>
      <c r="AH8" s="1" t="s">
        <v>2572</v>
      </c>
      <c r="AI8" s="1" t="s">
        <v>2660</v>
      </c>
      <c r="AJ8" s="1">
        <v>3.0</v>
      </c>
      <c r="AK8" s="1">
        <v>8.5</v>
      </c>
      <c r="AL8" s="3"/>
      <c r="AM8" s="1" t="s">
        <v>2661</v>
      </c>
      <c r="AN8" s="1" t="s">
        <v>1043</v>
      </c>
      <c r="AO8" s="1" t="s">
        <v>2662</v>
      </c>
      <c r="AP8" s="57">
        <v>0.9</v>
      </c>
      <c r="AQ8" s="1">
        <v>9.0</v>
      </c>
      <c r="AR8" s="1" t="s">
        <v>2646</v>
      </c>
      <c r="AS8" s="1" t="s">
        <v>2663</v>
      </c>
      <c r="AT8" s="1" t="s">
        <v>2564</v>
      </c>
      <c r="AU8" s="1" t="s">
        <v>2564</v>
      </c>
      <c r="AV8" s="1" t="s">
        <v>2564</v>
      </c>
      <c r="AW8" s="58">
        <v>8.5</v>
      </c>
      <c r="AX8" s="1"/>
      <c r="AY8" s="1"/>
      <c r="AZ8" s="1"/>
      <c r="BA8" s="1"/>
    </row>
    <row r="9" hidden="1">
      <c r="A9" s="1" t="s">
        <v>2664</v>
      </c>
      <c r="B9" s="3" t="str">
        <f>+++++++++++++++++++++++++++++++++++++++++++++++++++++++++++++++++++++++++++++++++++++++++++++++++++++++++++++++++++++++++++++++++++++++++++++++++++++++++++++++++++++++++++++++++++++++++++++++++++++++++++++++++++++++++++++++++++++++++++++++++++++++++++++++++++++++++++++++++++++++++++++++++++++++++++++++++++++++++++++++++++++++++++++++++++++++++++++++++++++++++++++++++++++++++++++++++++++++++++++++++++++++++++++++++++++++++++++++++++++++++++++++++++++++++++++++++++++++++++++++++++++++++++++++++++++++++++++++++++++++++++++++++++++++++++++++++++++++++++++++++++++++++++++++++++++++++++++++++++++++++++++++++++++++++++++++++++++++++++++++++++++++++++++++++++++++++++++++++++++++++++++++++++++++++++D9</f>
        <v/>
      </c>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56"/>
      <c r="AX9" s="3"/>
      <c r="AY9" s="3"/>
      <c r="AZ9" s="3"/>
      <c r="BA9" s="3"/>
    </row>
    <row r="10" hidden="1">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56"/>
      <c r="AX10" s="3"/>
      <c r="AY10" s="3"/>
      <c r="AZ10" s="3"/>
      <c r="BA10" s="3"/>
    </row>
    <row r="11" hidden="1">
      <c r="A11" s="1" t="s">
        <v>206</v>
      </c>
      <c r="B11" s="1" t="s">
        <v>126</v>
      </c>
      <c r="C11" s="3"/>
      <c r="D11" s="3"/>
      <c r="E11" s="1" t="s">
        <v>2691</v>
      </c>
      <c r="F11" s="1" t="s">
        <v>2692</v>
      </c>
      <c r="G11" s="1" t="s">
        <v>2693</v>
      </c>
      <c r="H11" s="1">
        <v>9.0</v>
      </c>
      <c r="I11" s="1" t="s">
        <v>2694</v>
      </c>
      <c r="J11" s="1" t="s">
        <v>2646</v>
      </c>
      <c r="K11" s="1" t="s">
        <v>2646</v>
      </c>
      <c r="L11" s="1">
        <v>8.0</v>
      </c>
      <c r="M11" s="1" t="s">
        <v>2566</v>
      </c>
      <c r="N11" s="1" t="s">
        <v>2566</v>
      </c>
      <c r="O11" s="1" t="s">
        <v>2566</v>
      </c>
      <c r="P11" s="1">
        <v>9.0</v>
      </c>
      <c r="Q11" s="1">
        <v>40.0</v>
      </c>
      <c r="R11" s="1">
        <v>8.0</v>
      </c>
      <c r="S11" s="1">
        <v>4.0</v>
      </c>
      <c r="T11" s="1">
        <v>9.0</v>
      </c>
      <c r="U11" s="1" t="s">
        <v>2564</v>
      </c>
      <c r="V11" s="1" t="s">
        <v>2564</v>
      </c>
      <c r="W11" s="1">
        <v>9.0</v>
      </c>
      <c r="X11" s="1" t="s">
        <v>2564</v>
      </c>
      <c r="Y11" s="1" t="s">
        <v>379</v>
      </c>
      <c r="Z11" s="1" t="s">
        <v>2697</v>
      </c>
      <c r="AA11" s="1" t="s">
        <v>379</v>
      </c>
      <c r="AB11" s="1" t="s">
        <v>2564</v>
      </c>
      <c r="AC11" s="1" t="s">
        <v>379</v>
      </c>
      <c r="AD11" s="1" t="s">
        <v>379</v>
      </c>
      <c r="AE11" s="1">
        <v>9.0</v>
      </c>
      <c r="AF11" s="1" t="s">
        <v>2698</v>
      </c>
      <c r="AG11" s="1" t="s">
        <v>379</v>
      </c>
      <c r="AH11" s="1" t="s">
        <v>2699</v>
      </c>
      <c r="AI11" s="1" t="s">
        <v>2700</v>
      </c>
      <c r="AJ11" s="1">
        <v>3.0</v>
      </c>
      <c r="AK11" s="1">
        <v>9.0</v>
      </c>
      <c r="AL11" s="3"/>
      <c r="AM11" s="1" t="s">
        <v>1043</v>
      </c>
      <c r="AN11" s="1" t="s">
        <v>1043</v>
      </c>
      <c r="AO11" s="1" t="s">
        <v>2662</v>
      </c>
      <c r="AP11" s="57">
        <v>0.9</v>
      </c>
      <c r="AQ11" s="1">
        <v>9.0</v>
      </c>
      <c r="AR11" s="1" t="s">
        <v>2646</v>
      </c>
      <c r="AS11" s="1" t="s">
        <v>2701</v>
      </c>
      <c r="AT11" s="1" t="s">
        <v>2564</v>
      </c>
      <c r="AU11" s="1" t="s">
        <v>2702</v>
      </c>
      <c r="AV11" s="1" t="s">
        <v>2564</v>
      </c>
      <c r="AW11" s="58">
        <v>8.0</v>
      </c>
      <c r="AX11" s="1"/>
      <c r="AY11" s="1"/>
      <c r="AZ11" s="1"/>
      <c r="BA11" s="1"/>
    </row>
    <row r="12" hidden="1">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56"/>
      <c r="AX12" s="3"/>
      <c r="AY12" s="3"/>
      <c r="AZ12" s="3"/>
      <c r="BA12" s="3"/>
    </row>
    <row r="13" hidden="1">
      <c r="A13" s="1"/>
      <c r="B13" s="1"/>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56"/>
      <c r="AX13" s="3"/>
      <c r="AY13" s="3"/>
      <c r="AZ13" s="3"/>
      <c r="BA13" s="3"/>
    </row>
    <row r="14" ht="12.0" hidden="1" customHeight="1">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56"/>
      <c r="AX14" s="3"/>
      <c r="AY14" s="3"/>
      <c r="AZ14" s="3"/>
      <c r="BA14" s="3"/>
    </row>
    <row r="15" ht="1.5" hidden="1" customHeight="1">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56"/>
      <c r="AX15" s="3"/>
      <c r="AY15" s="3"/>
      <c r="AZ15" s="3"/>
      <c r="BA15" s="3"/>
    </row>
    <row r="16" hidden="1">
      <c r="A16" s="1" t="s">
        <v>179</v>
      </c>
      <c r="B16" s="1" t="s">
        <v>464</v>
      </c>
      <c r="C16" s="3"/>
      <c r="D16" s="3"/>
      <c r="E16" s="1" t="s">
        <v>2718</v>
      </c>
      <c r="F16" s="1" t="s">
        <v>2719</v>
      </c>
      <c r="G16" s="1" t="s">
        <v>2720</v>
      </c>
      <c r="H16" s="1">
        <v>9.0</v>
      </c>
      <c r="I16" s="1" t="s">
        <v>2721</v>
      </c>
      <c r="J16" s="1" t="s">
        <v>2722</v>
      </c>
      <c r="K16" s="1" t="s">
        <v>2723</v>
      </c>
      <c r="L16" s="1">
        <v>9.0</v>
      </c>
      <c r="M16" s="1" t="s">
        <v>2724</v>
      </c>
      <c r="N16" s="1" t="s">
        <v>2725</v>
      </c>
      <c r="O16" s="1" t="s">
        <v>2726</v>
      </c>
      <c r="P16" s="1">
        <v>9.0</v>
      </c>
      <c r="Q16" s="3"/>
      <c r="R16" s="3"/>
      <c r="S16" s="3"/>
      <c r="T16" s="3"/>
      <c r="U16" s="1" t="s">
        <v>2727</v>
      </c>
      <c r="V16" s="1" t="s">
        <v>2564</v>
      </c>
      <c r="W16" s="1">
        <v>9.0</v>
      </c>
      <c r="X16" s="1" t="s">
        <v>2564</v>
      </c>
      <c r="Y16" s="1" t="s">
        <v>2730</v>
      </c>
      <c r="Z16" s="1" t="s">
        <v>2699</v>
      </c>
      <c r="AA16" s="1" t="s">
        <v>379</v>
      </c>
      <c r="AB16" s="1" t="s">
        <v>2732</v>
      </c>
      <c r="AC16" s="1" t="s">
        <v>379</v>
      </c>
      <c r="AD16" s="1" t="s">
        <v>213</v>
      </c>
      <c r="AE16" s="1">
        <v>9.5</v>
      </c>
      <c r="AF16" s="1" t="s">
        <v>2733</v>
      </c>
      <c r="AG16" s="1" t="s">
        <v>379</v>
      </c>
      <c r="AH16" s="1" t="s">
        <v>2699</v>
      </c>
      <c r="AI16" s="1" t="s">
        <v>2700</v>
      </c>
      <c r="AJ16" s="1" t="s">
        <v>2734</v>
      </c>
      <c r="AK16" s="1">
        <v>9.0</v>
      </c>
      <c r="AL16" s="57">
        <v>1.0</v>
      </c>
      <c r="AM16" s="1" t="s">
        <v>2735</v>
      </c>
      <c r="AN16" s="1" t="s">
        <v>2735</v>
      </c>
      <c r="AO16" s="1" t="s">
        <v>2735</v>
      </c>
      <c r="AP16" s="57">
        <v>1.0</v>
      </c>
      <c r="AQ16" s="1">
        <v>9.5</v>
      </c>
      <c r="AR16" s="1" t="s">
        <v>2736</v>
      </c>
      <c r="AS16" s="1" t="s">
        <v>2737</v>
      </c>
      <c r="AT16" s="1" t="s">
        <v>1828</v>
      </c>
      <c r="AU16" s="1" t="s">
        <v>2564</v>
      </c>
      <c r="AV16" s="1" t="s">
        <v>2564</v>
      </c>
      <c r="AW16" s="58">
        <v>9.0</v>
      </c>
      <c r="AX16" s="1"/>
      <c r="AY16" s="1"/>
      <c r="AZ16" s="1"/>
      <c r="BA16" s="1"/>
    </row>
    <row r="17" hidden="1">
      <c r="A17" s="1" t="s">
        <v>206</v>
      </c>
      <c r="B17" s="1" t="s">
        <v>348</v>
      </c>
      <c r="C17" s="3"/>
      <c r="D17" s="3"/>
      <c r="E17" s="1" t="s">
        <v>2738</v>
      </c>
      <c r="F17" s="1" t="s">
        <v>2739</v>
      </c>
      <c r="G17" s="1" t="s">
        <v>2740</v>
      </c>
      <c r="H17" s="1">
        <v>9.0</v>
      </c>
      <c r="I17" s="1" t="s">
        <v>2741</v>
      </c>
      <c r="J17" s="1" t="s">
        <v>2596</v>
      </c>
      <c r="K17" s="1" t="s">
        <v>2742</v>
      </c>
      <c r="L17" s="1">
        <v>9.0</v>
      </c>
      <c r="M17" s="1" t="s">
        <v>2620</v>
      </c>
      <c r="N17" s="1" t="s">
        <v>2620</v>
      </c>
      <c r="O17" s="1" t="s">
        <v>2620</v>
      </c>
      <c r="P17" s="1">
        <v>9.0</v>
      </c>
      <c r="Q17" s="1">
        <v>50.0</v>
      </c>
      <c r="R17" s="1">
        <v>8.0</v>
      </c>
      <c r="S17" s="1">
        <v>4.0</v>
      </c>
      <c r="T17" s="1" t="s">
        <v>2747</v>
      </c>
      <c r="U17" s="1" t="s">
        <v>2596</v>
      </c>
      <c r="V17" s="1" t="s">
        <v>2596</v>
      </c>
      <c r="W17" s="1">
        <v>9.0</v>
      </c>
      <c r="X17" s="1" t="s">
        <v>2751</v>
      </c>
      <c r="Y17" s="1" t="s">
        <v>213</v>
      </c>
      <c r="Z17" s="1" t="s">
        <v>2596</v>
      </c>
      <c r="AA17" s="1" t="s">
        <v>213</v>
      </c>
      <c r="AB17" s="1" t="s">
        <v>2752</v>
      </c>
      <c r="AC17" s="1" t="s">
        <v>213</v>
      </c>
      <c r="AD17" s="1" t="s">
        <v>213</v>
      </c>
      <c r="AE17" s="1">
        <v>9.0</v>
      </c>
      <c r="AF17" s="1" t="s">
        <v>2753</v>
      </c>
      <c r="AG17" s="1" t="s">
        <v>213</v>
      </c>
      <c r="AH17" s="1" t="s">
        <v>2699</v>
      </c>
      <c r="AI17" s="1" t="s">
        <v>2700</v>
      </c>
      <c r="AJ17" s="1" t="s">
        <v>2754</v>
      </c>
      <c r="AK17" s="1">
        <v>9.0</v>
      </c>
      <c r="AL17" s="57">
        <v>0.9</v>
      </c>
      <c r="AM17" s="1" t="s">
        <v>2755</v>
      </c>
      <c r="AN17" s="1" t="s">
        <v>2756</v>
      </c>
      <c r="AO17" s="1" t="s">
        <v>2662</v>
      </c>
      <c r="AP17" s="1">
        <v>95.0</v>
      </c>
      <c r="AQ17" s="1">
        <v>9.0</v>
      </c>
      <c r="AR17" s="1" t="s">
        <v>2607</v>
      </c>
      <c r="AS17" s="1" t="s">
        <v>2757</v>
      </c>
      <c r="AT17" s="1" t="s">
        <v>379</v>
      </c>
      <c r="AU17" s="1" t="s">
        <v>2596</v>
      </c>
      <c r="AV17" s="1" t="s">
        <v>2596</v>
      </c>
      <c r="AW17" s="58">
        <v>9.0</v>
      </c>
      <c r="AX17" s="1"/>
      <c r="AY17" s="1"/>
      <c r="AZ17" s="1"/>
      <c r="BA17" s="1"/>
    </row>
    <row r="18" hidden="1">
      <c r="A18" s="1" t="s">
        <v>138</v>
      </c>
      <c r="B18" s="1" t="s">
        <v>371</v>
      </c>
      <c r="C18" s="3"/>
      <c r="D18" s="3"/>
      <c r="E18" s="59" t="s">
        <v>2758</v>
      </c>
      <c r="F18" s="1" t="s">
        <v>2761</v>
      </c>
      <c r="G18" s="1" t="s">
        <v>2693</v>
      </c>
      <c r="H18" s="1">
        <v>9.0</v>
      </c>
      <c r="I18" s="1" t="s">
        <v>2762</v>
      </c>
      <c r="J18" s="1" t="s">
        <v>2763</v>
      </c>
      <c r="K18" s="1" t="s">
        <v>2764</v>
      </c>
      <c r="L18" s="1">
        <v>7.0</v>
      </c>
      <c r="M18" s="1" t="s">
        <v>2765</v>
      </c>
      <c r="N18" s="1" t="s">
        <v>2766</v>
      </c>
      <c r="O18" s="1" t="s">
        <v>2767</v>
      </c>
      <c r="P18" s="1">
        <v>8.5</v>
      </c>
      <c r="Q18" s="1">
        <v>50.0</v>
      </c>
      <c r="R18" s="1">
        <v>8.0</v>
      </c>
      <c r="S18" s="1">
        <v>4.0</v>
      </c>
      <c r="T18" s="1">
        <v>8.0</v>
      </c>
      <c r="U18" s="1" t="s">
        <v>2564</v>
      </c>
      <c r="V18" s="1" t="s">
        <v>2596</v>
      </c>
      <c r="W18" s="1">
        <v>9.0</v>
      </c>
      <c r="X18" s="3"/>
      <c r="Y18" s="1" t="s">
        <v>1828</v>
      </c>
      <c r="Z18" s="1" t="s">
        <v>1828</v>
      </c>
      <c r="AA18" s="1" t="s">
        <v>1828</v>
      </c>
      <c r="AB18" s="1" t="s">
        <v>2768</v>
      </c>
      <c r="AC18" s="1" t="s">
        <v>2769</v>
      </c>
      <c r="AD18" s="1" t="s">
        <v>2570</v>
      </c>
      <c r="AE18" s="1">
        <v>9.0</v>
      </c>
      <c r="AF18" s="1" t="s">
        <v>2770</v>
      </c>
      <c r="AG18" s="1" t="s">
        <v>1828</v>
      </c>
      <c r="AH18" s="1" t="s">
        <v>2771</v>
      </c>
      <c r="AI18" s="1" t="s">
        <v>2573</v>
      </c>
      <c r="AJ18" s="1">
        <v>1.0</v>
      </c>
      <c r="AK18" s="1">
        <v>9.0</v>
      </c>
      <c r="AL18" s="3"/>
      <c r="AM18" s="1" t="s">
        <v>2772</v>
      </c>
      <c r="AN18" s="1" t="s">
        <v>1043</v>
      </c>
      <c r="AO18" s="1" t="s">
        <v>2662</v>
      </c>
      <c r="AP18" s="57">
        <v>0.95</v>
      </c>
      <c r="AQ18" s="1">
        <v>9.5</v>
      </c>
      <c r="AR18" s="1" t="s">
        <v>2570</v>
      </c>
      <c r="AS18" s="1" t="s">
        <v>2773</v>
      </c>
      <c r="AT18" s="1" t="s">
        <v>2774</v>
      </c>
      <c r="AU18" s="1" t="s">
        <v>2570</v>
      </c>
      <c r="AV18" s="1" t="s">
        <v>2596</v>
      </c>
      <c r="AW18" s="58">
        <v>8.5</v>
      </c>
      <c r="AX18" s="1"/>
      <c r="AY18" s="1"/>
      <c r="AZ18" s="1"/>
      <c r="BA18" s="1"/>
    </row>
    <row r="19" hidden="1">
      <c r="A19" s="3" t="s">
        <v>195</v>
      </c>
      <c r="B19" s="3" t="s">
        <v>397</v>
      </c>
      <c r="C19" s="3"/>
      <c r="D19" s="3"/>
      <c r="E19" s="1" t="s">
        <v>2777</v>
      </c>
      <c r="F19" s="1" t="s">
        <v>2778</v>
      </c>
      <c r="G19" s="1" t="s">
        <v>2643</v>
      </c>
      <c r="H19" s="1">
        <v>9.0</v>
      </c>
      <c r="I19" s="1" t="s">
        <v>2779</v>
      </c>
      <c r="J19" s="1" t="s">
        <v>2564</v>
      </c>
      <c r="K19" s="1" t="s">
        <v>2780</v>
      </c>
      <c r="L19" s="1">
        <v>9.0</v>
      </c>
      <c r="M19" s="1" t="s">
        <v>2781</v>
      </c>
      <c r="N19" s="1" t="s">
        <v>2782</v>
      </c>
      <c r="O19" s="1" t="s">
        <v>2783</v>
      </c>
      <c r="P19" s="1">
        <v>9.0</v>
      </c>
      <c r="Q19" s="3"/>
      <c r="R19" s="3"/>
      <c r="S19" s="3"/>
      <c r="T19" s="3"/>
      <c r="U19" s="1" t="s">
        <v>2784</v>
      </c>
      <c r="V19" s="1" t="s">
        <v>2564</v>
      </c>
      <c r="W19" s="1">
        <v>9.0</v>
      </c>
      <c r="X19" s="1" t="s">
        <v>2785</v>
      </c>
      <c r="Y19" s="1" t="s">
        <v>2786</v>
      </c>
      <c r="Z19" s="1" t="s">
        <v>2787</v>
      </c>
      <c r="AA19" s="1" t="s">
        <v>2788</v>
      </c>
      <c r="AB19" s="1" t="s">
        <v>2789</v>
      </c>
      <c r="AC19" s="1" t="s">
        <v>379</v>
      </c>
      <c r="AD19" s="1" t="s">
        <v>379</v>
      </c>
      <c r="AE19" s="1">
        <v>9.0</v>
      </c>
      <c r="AF19" s="1" t="s">
        <v>2790</v>
      </c>
      <c r="AG19" s="1" t="s">
        <v>1828</v>
      </c>
      <c r="AH19" s="1" t="s">
        <v>2699</v>
      </c>
      <c r="AI19" s="1" t="s">
        <v>2573</v>
      </c>
      <c r="AJ19" s="1" t="s">
        <v>2791</v>
      </c>
      <c r="AK19" s="1">
        <v>9.0</v>
      </c>
      <c r="AL19" s="3"/>
      <c r="AM19" s="1" t="s">
        <v>2604</v>
      </c>
      <c r="AN19" s="1" t="s">
        <v>2604</v>
      </c>
      <c r="AO19" s="1" t="s">
        <v>2604</v>
      </c>
      <c r="AP19" s="57">
        <v>0.97</v>
      </c>
      <c r="AQ19" s="3"/>
      <c r="AR19" s="1" t="s">
        <v>2646</v>
      </c>
      <c r="AS19" s="1" t="s">
        <v>2596</v>
      </c>
      <c r="AT19" s="1" t="s">
        <v>2792</v>
      </c>
      <c r="AU19" s="1" t="s">
        <v>2596</v>
      </c>
      <c r="AV19" s="1" t="s">
        <v>2596</v>
      </c>
      <c r="AW19" s="58">
        <v>9.0</v>
      </c>
      <c r="AX19" s="1"/>
      <c r="AY19" s="1"/>
      <c r="AZ19" s="1"/>
      <c r="BA19" s="1"/>
    </row>
    <row r="20">
      <c r="A20" s="1" t="s">
        <v>244</v>
      </c>
      <c r="B20" s="1" t="s">
        <v>369</v>
      </c>
      <c r="C20" s="3"/>
      <c r="D20" s="3"/>
      <c r="E20" s="1" t="s">
        <v>2793</v>
      </c>
      <c r="F20" s="1" t="s">
        <v>2794</v>
      </c>
      <c r="G20" s="1" t="s">
        <v>2693</v>
      </c>
      <c r="H20" s="1">
        <v>9.0</v>
      </c>
      <c r="I20" s="1" t="s">
        <v>2795</v>
      </c>
      <c r="J20" s="1" t="s">
        <v>2796</v>
      </c>
      <c r="K20" s="1" t="s">
        <v>2797</v>
      </c>
      <c r="L20" s="1">
        <v>9.0</v>
      </c>
      <c r="M20" s="1" t="s">
        <v>2798</v>
      </c>
      <c r="N20" s="1" t="s">
        <v>2799</v>
      </c>
      <c r="O20" s="1" t="s">
        <v>2801</v>
      </c>
      <c r="P20" s="1">
        <v>9.5</v>
      </c>
      <c r="Q20" s="1">
        <v>50.0</v>
      </c>
      <c r="R20" s="1">
        <v>8.0</v>
      </c>
      <c r="S20" s="1">
        <v>1.0</v>
      </c>
      <c r="T20" s="1">
        <v>9.0</v>
      </c>
      <c r="U20" s="1" t="s">
        <v>2596</v>
      </c>
      <c r="V20" s="1" t="s">
        <v>2596</v>
      </c>
      <c r="W20" s="1">
        <v>9.0</v>
      </c>
      <c r="X20" s="1" t="s">
        <v>2596</v>
      </c>
      <c r="Y20" s="1" t="s">
        <v>2805</v>
      </c>
      <c r="Z20" s="1" t="s">
        <v>2806</v>
      </c>
      <c r="AA20" s="1" t="s">
        <v>2807</v>
      </c>
      <c r="AB20" s="1" t="s">
        <v>2808</v>
      </c>
      <c r="AC20" s="1" t="s">
        <v>2809</v>
      </c>
      <c r="AD20" s="1" t="s">
        <v>2810</v>
      </c>
      <c r="AE20" s="1">
        <v>9.0</v>
      </c>
      <c r="AF20" s="1" t="s">
        <v>2811</v>
      </c>
      <c r="AG20" s="1" t="s">
        <v>2812</v>
      </c>
      <c r="AH20" s="1" t="s">
        <v>2629</v>
      </c>
      <c r="AI20" s="1" t="s">
        <v>2700</v>
      </c>
      <c r="AJ20" s="1" t="s">
        <v>2813</v>
      </c>
      <c r="AK20" s="1">
        <v>8.5</v>
      </c>
      <c r="AL20" s="1">
        <v>36.0</v>
      </c>
      <c r="AM20" s="1" t="s">
        <v>2604</v>
      </c>
      <c r="AN20" s="1" t="s">
        <v>2604</v>
      </c>
      <c r="AO20" s="1" t="s">
        <v>2605</v>
      </c>
      <c r="AP20" s="1" t="s">
        <v>2814</v>
      </c>
      <c r="AQ20" s="1">
        <v>9.0</v>
      </c>
      <c r="AR20" s="1" t="s">
        <v>2607</v>
      </c>
      <c r="AS20" s="1" t="s">
        <v>2596</v>
      </c>
      <c r="AT20" s="1" t="s">
        <v>2596</v>
      </c>
      <c r="AU20" s="1" t="s">
        <v>2815</v>
      </c>
      <c r="AV20" s="1" t="s">
        <v>2596</v>
      </c>
      <c r="AW20" s="58">
        <v>9.0</v>
      </c>
      <c r="AX20" s="1"/>
      <c r="AY20" s="1"/>
      <c r="AZ20" s="1"/>
      <c r="BA20" s="1"/>
    </row>
    <row r="21" hidden="1">
      <c r="A21" s="1" t="s">
        <v>220</v>
      </c>
      <c r="B21" s="1" t="s">
        <v>264</v>
      </c>
      <c r="C21" s="3"/>
      <c r="D21" s="3"/>
      <c r="E21" s="1" t="s">
        <v>2816</v>
      </c>
      <c r="F21" s="1" t="s">
        <v>2794</v>
      </c>
      <c r="G21" s="1" t="s">
        <v>2693</v>
      </c>
      <c r="H21" s="1">
        <v>9.0</v>
      </c>
      <c r="I21" s="1" t="s">
        <v>2817</v>
      </c>
      <c r="J21" s="1" t="s">
        <v>2818</v>
      </c>
      <c r="K21" s="1" t="s">
        <v>2819</v>
      </c>
      <c r="L21" s="1">
        <v>9.0</v>
      </c>
      <c r="M21" s="1" t="s">
        <v>2820</v>
      </c>
      <c r="N21" s="1" t="s">
        <v>2766</v>
      </c>
      <c r="O21" s="1" t="s">
        <v>2566</v>
      </c>
      <c r="P21" s="1">
        <v>9.0</v>
      </c>
      <c r="Q21" s="3"/>
      <c r="R21" s="3"/>
      <c r="S21" s="3"/>
      <c r="T21" s="3"/>
      <c r="U21" s="1" t="s">
        <v>2821</v>
      </c>
      <c r="V21" s="1" t="s">
        <v>2596</v>
      </c>
      <c r="W21" s="1">
        <v>9.0</v>
      </c>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56"/>
      <c r="AX21" s="3"/>
      <c r="AY21" s="3"/>
      <c r="AZ21" s="3"/>
      <c r="BA21" s="3"/>
    </row>
    <row r="22" hidden="1">
      <c r="A22" s="1" t="s">
        <v>178</v>
      </c>
      <c r="B22" s="1" t="s">
        <v>730</v>
      </c>
      <c r="C22" s="3"/>
      <c r="D22" s="1">
        <v>3.0</v>
      </c>
      <c r="E22" s="1" t="s">
        <v>2829</v>
      </c>
      <c r="F22" s="1" t="s">
        <v>2830</v>
      </c>
      <c r="G22" s="1" t="s">
        <v>2693</v>
      </c>
      <c r="H22" s="1">
        <v>8.5</v>
      </c>
      <c r="I22" s="1" t="s">
        <v>2831</v>
      </c>
      <c r="J22" s="1" t="s">
        <v>2832</v>
      </c>
      <c r="K22" s="1" t="s">
        <v>2833</v>
      </c>
      <c r="L22" s="1">
        <v>9.0</v>
      </c>
      <c r="M22" s="1" t="s">
        <v>2834</v>
      </c>
      <c r="N22" s="1" t="s">
        <v>2835</v>
      </c>
      <c r="O22" s="1" t="s">
        <v>2836</v>
      </c>
      <c r="P22" s="1">
        <v>8.5</v>
      </c>
      <c r="Q22" s="3"/>
      <c r="R22" s="3"/>
      <c r="S22" s="3"/>
      <c r="T22" s="3"/>
      <c r="U22" s="1" t="s">
        <v>2837</v>
      </c>
      <c r="V22" s="1" t="s">
        <v>2570</v>
      </c>
      <c r="W22" s="1">
        <v>9.0</v>
      </c>
      <c r="X22" s="1" t="s">
        <v>2838</v>
      </c>
      <c r="Y22" s="1" t="s">
        <v>213</v>
      </c>
      <c r="Z22" s="1" t="s">
        <v>2839</v>
      </c>
      <c r="AA22" s="1" t="s">
        <v>213</v>
      </c>
      <c r="AB22" s="1" t="s">
        <v>2840</v>
      </c>
      <c r="AC22" s="1" t="s">
        <v>213</v>
      </c>
      <c r="AD22" s="1" t="s">
        <v>2841</v>
      </c>
      <c r="AE22" s="1">
        <v>9.0</v>
      </c>
      <c r="AF22" s="1" t="s">
        <v>2596</v>
      </c>
      <c r="AG22" s="1" t="s">
        <v>213</v>
      </c>
      <c r="AH22" s="1" t="s">
        <v>2842</v>
      </c>
      <c r="AI22" s="1" t="s">
        <v>2700</v>
      </c>
      <c r="AJ22" s="1" t="s">
        <v>2843</v>
      </c>
      <c r="AK22" s="1">
        <v>8.5</v>
      </c>
      <c r="AL22" s="1" t="s">
        <v>2739</v>
      </c>
      <c r="AM22" s="1" t="s">
        <v>2844</v>
      </c>
      <c r="AN22" s="1" t="s">
        <v>2604</v>
      </c>
      <c r="AO22" s="1" t="s">
        <v>2605</v>
      </c>
      <c r="AP22" s="57">
        <v>0.9</v>
      </c>
      <c r="AQ22" s="1">
        <v>9.0</v>
      </c>
      <c r="AR22" s="1" t="s">
        <v>2570</v>
      </c>
      <c r="AS22" s="1" t="s">
        <v>2596</v>
      </c>
      <c r="AT22" s="1" t="s">
        <v>2596</v>
      </c>
      <c r="AU22" s="1" t="s">
        <v>2596</v>
      </c>
      <c r="AV22" s="1" t="s">
        <v>2596</v>
      </c>
      <c r="AW22" s="58">
        <v>9.0</v>
      </c>
      <c r="AX22" s="1"/>
      <c r="AY22" s="1"/>
      <c r="AZ22" s="1"/>
      <c r="BA22" s="1"/>
    </row>
    <row r="23" hidden="1">
      <c r="A23" s="61" t="s">
        <v>187</v>
      </c>
      <c r="B23" s="61" t="s">
        <v>654</v>
      </c>
      <c r="C23" s="62"/>
      <c r="D23" s="62"/>
      <c r="E23" s="61" t="s">
        <v>2849</v>
      </c>
      <c r="F23" s="61" t="s">
        <v>2850</v>
      </c>
      <c r="G23" s="61" t="s">
        <v>2693</v>
      </c>
      <c r="H23" s="61">
        <v>9.0</v>
      </c>
      <c r="I23" s="1" t="s">
        <v>2851</v>
      </c>
      <c r="J23" s="61" t="s">
        <v>2852</v>
      </c>
      <c r="K23" s="61" t="s">
        <v>2853</v>
      </c>
      <c r="L23" s="61">
        <v>8.0</v>
      </c>
      <c r="M23" s="61" t="s">
        <v>2854</v>
      </c>
      <c r="N23" s="61" t="s">
        <v>2855</v>
      </c>
      <c r="O23" s="61" t="s">
        <v>2856</v>
      </c>
      <c r="P23" s="61">
        <v>8.0</v>
      </c>
      <c r="Q23" s="61">
        <v>50.0</v>
      </c>
      <c r="R23" s="61">
        <v>8.0</v>
      </c>
      <c r="S23" s="61">
        <v>1.0</v>
      </c>
      <c r="T23" s="61">
        <v>8.0</v>
      </c>
      <c r="U23" s="61" t="s">
        <v>2837</v>
      </c>
      <c r="V23" s="61" t="s">
        <v>2596</v>
      </c>
      <c r="W23" s="61">
        <v>10.0</v>
      </c>
      <c r="X23" s="61" t="s">
        <v>2857</v>
      </c>
      <c r="Y23" s="61" t="s">
        <v>213</v>
      </c>
      <c r="Z23" s="61" t="s">
        <v>213</v>
      </c>
      <c r="AA23" s="61" t="s">
        <v>213</v>
      </c>
      <c r="AB23" s="61" t="s">
        <v>2858</v>
      </c>
      <c r="AC23" s="61" t="s">
        <v>213</v>
      </c>
      <c r="AD23" s="61" t="s">
        <v>213</v>
      </c>
      <c r="AE23" s="61">
        <v>8.0</v>
      </c>
      <c r="AF23" s="61" t="s">
        <v>2859</v>
      </c>
      <c r="AG23" s="61" t="s">
        <v>213</v>
      </c>
      <c r="AH23" s="61" t="s">
        <v>2861</v>
      </c>
      <c r="AI23" s="61" t="s">
        <v>2862</v>
      </c>
      <c r="AJ23" s="61" t="s">
        <v>2863</v>
      </c>
      <c r="AK23" s="61">
        <v>9.0</v>
      </c>
      <c r="AL23" s="63">
        <v>1.0</v>
      </c>
      <c r="AM23" s="61" t="s">
        <v>2865</v>
      </c>
      <c r="AN23" s="61" t="s">
        <v>2866</v>
      </c>
      <c r="AO23" s="61" t="s">
        <v>2867</v>
      </c>
      <c r="AP23" s="61" t="s">
        <v>2868</v>
      </c>
      <c r="AQ23" s="61">
        <v>9.0</v>
      </c>
      <c r="AR23" s="61" t="s">
        <v>2869</v>
      </c>
      <c r="AS23" s="61" t="s">
        <v>2870</v>
      </c>
      <c r="AT23" s="61" t="s">
        <v>2871</v>
      </c>
      <c r="AU23" s="61" t="s">
        <v>2872</v>
      </c>
      <c r="AV23" s="61" t="s">
        <v>2873</v>
      </c>
      <c r="AW23" s="58">
        <v>8.0</v>
      </c>
      <c r="AX23" s="61"/>
      <c r="AY23" s="61"/>
      <c r="AZ23" s="61"/>
      <c r="BA23" s="61"/>
    </row>
    <row r="24" hidden="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56"/>
      <c r="AX24" s="3"/>
      <c r="AY24" s="3"/>
      <c r="AZ24" s="3"/>
      <c r="BA24" s="3"/>
    </row>
    <row r="25" hidden="1">
      <c r="A25" s="1" t="s">
        <v>178</v>
      </c>
      <c r="B25" s="1" t="s">
        <v>618</v>
      </c>
      <c r="C25" s="3"/>
      <c r="D25" s="1">
        <v>5.0</v>
      </c>
      <c r="E25" s="1" t="s">
        <v>2849</v>
      </c>
      <c r="F25" s="1" t="s">
        <v>2874</v>
      </c>
      <c r="G25" s="1" t="s">
        <v>2693</v>
      </c>
      <c r="H25" s="1">
        <v>8.0</v>
      </c>
      <c r="I25" s="1" t="s">
        <v>2877</v>
      </c>
      <c r="J25" s="1" t="s">
        <v>2879</v>
      </c>
      <c r="K25" s="1" t="s">
        <v>2881</v>
      </c>
      <c r="L25" s="1">
        <v>7.0</v>
      </c>
      <c r="M25" s="1" t="s">
        <v>2566</v>
      </c>
      <c r="N25" s="1" t="s">
        <v>2566</v>
      </c>
      <c r="O25" s="1" t="s">
        <v>2882</v>
      </c>
      <c r="P25" s="1">
        <v>8.0</v>
      </c>
      <c r="Q25" s="1">
        <v>50.0</v>
      </c>
      <c r="R25" s="1">
        <v>8.0</v>
      </c>
      <c r="S25" s="1">
        <v>4.0</v>
      </c>
      <c r="T25" s="1">
        <v>9.0</v>
      </c>
      <c r="U25" s="1" t="s">
        <v>379</v>
      </c>
      <c r="V25" s="1" t="s">
        <v>2564</v>
      </c>
      <c r="W25" s="1">
        <v>8.0</v>
      </c>
      <c r="X25" s="1" t="s">
        <v>2886</v>
      </c>
      <c r="Y25" s="1" t="s">
        <v>379</v>
      </c>
      <c r="Z25" s="1" t="s">
        <v>379</v>
      </c>
      <c r="AA25" s="1" t="s">
        <v>379</v>
      </c>
      <c r="AB25" s="1" t="s">
        <v>2890</v>
      </c>
      <c r="AC25" s="1" t="s">
        <v>379</v>
      </c>
      <c r="AD25" s="1" t="s">
        <v>379</v>
      </c>
      <c r="AE25" s="1">
        <v>8.0</v>
      </c>
      <c r="AF25" s="1" t="s">
        <v>2892</v>
      </c>
      <c r="AG25" s="1" t="s">
        <v>379</v>
      </c>
      <c r="AH25" s="1" t="s">
        <v>2699</v>
      </c>
      <c r="AI25" s="1" t="s">
        <v>2893</v>
      </c>
      <c r="AJ25" s="1" t="s">
        <v>2894</v>
      </c>
      <c r="AK25" s="1">
        <v>8.5</v>
      </c>
      <c r="AL25" s="57">
        <v>0.9</v>
      </c>
      <c r="AM25" s="1" t="s">
        <v>1043</v>
      </c>
      <c r="AN25" s="1" t="s">
        <v>1043</v>
      </c>
      <c r="AO25" s="1" t="s">
        <v>2662</v>
      </c>
      <c r="AP25" s="57">
        <v>0.9</v>
      </c>
      <c r="AQ25" s="1">
        <v>8.0</v>
      </c>
      <c r="AR25" s="1" t="s">
        <v>2646</v>
      </c>
      <c r="AS25" s="1" t="s">
        <v>2646</v>
      </c>
      <c r="AT25" s="1" t="s">
        <v>2646</v>
      </c>
      <c r="AU25" s="1" t="s">
        <v>2564</v>
      </c>
      <c r="AV25" s="1" t="s">
        <v>2564</v>
      </c>
      <c r="AW25" s="58">
        <v>8.0</v>
      </c>
      <c r="AX25" s="1"/>
      <c r="AY25" s="1"/>
      <c r="AZ25" s="1"/>
      <c r="BA25" s="1"/>
    </row>
    <row r="26" hidden="1">
      <c r="A26" s="1" t="s">
        <v>259</v>
      </c>
      <c r="B26" s="1" t="s">
        <v>656</v>
      </c>
      <c r="C26" s="3"/>
      <c r="D26" s="1">
        <v>2.0</v>
      </c>
      <c r="E26" s="1" t="s">
        <v>2849</v>
      </c>
      <c r="F26" s="1" t="s">
        <v>2895</v>
      </c>
      <c r="G26" s="1" t="s">
        <v>2693</v>
      </c>
      <c r="H26" s="1">
        <v>7.5</v>
      </c>
      <c r="I26" s="1" t="s">
        <v>2896</v>
      </c>
      <c r="J26" s="1" t="s">
        <v>2897</v>
      </c>
      <c r="K26" s="1" t="s">
        <v>2898</v>
      </c>
      <c r="L26" s="1">
        <v>8.0</v>
      </c>
      <c r="M26" s="1" t="s">
        <v>2899</v>
      </c>
      <c r="N26" s="1" t="s">
        <v>2900</v>
      </c>
      <c r="O26" s="1" t="s">
        <v>2901</v>
      </c>
      <c r="P26" s="1">
        <v>8.5</v>
      </c>
      <c r="Q26" s="1">
        <v>50.0</v>
      </c>
      <c r="R26" s="1">
        <v>8.0</v>
      </c>
      <c r="S26" s="1">
        <v>4.0</v>
      </c>
      <c r="T26" s="1">
        <v>8.5</v>
      </c>
      <c r="U26" s="1" t="s">
        <v>2902</v>
      </c>
      <c r="V26" s="1" t="s">
        <v>2564</v>
      </c>
      <c r="W26" s="1">
        <v>8.5</v>
      </c>
      <c r="X26" s="1" t="s">
        <v>2564</v>
      </c>
      <c r="Y26" s="1" t="s">
        <v>2903</v>
      </c>
      <c r="Z26" s="3"/>
      <c r="AA26" s="1" t="s">
        <v>379</v>
      </c>
      <c r="AB26" s="1" t="s">
        <v>2904</v>
      </c>
      <c r="AC26" s="1" t="s">
        <v>379</v>
      </c>
      <c r="AD26" s="1" t="s">
        <v>379</v>
      </c>
      <c r="AE26" s="1">
        <v>8.5</v>
      </c>
      <c r="AF26" s="1" t="s">
        <v>2905</v>
      </c>
      <c r="AG26" s="1" t="s">
        <v>2906</v>
      </c>
      <c r="AH26" s="1" t="s">
        <v>2907</v>
      </c>
      <c r="AI26" s="1" t="s">
        <v>2908</v>
      </c>
      <c r="AJ26" s="1" t="s">
        <v>2894</v>
      </c>
      <c r="AK26" s="1">
        <v>8.5</v>
      </c>
      <c r="AL26" s="57">
        <v>0.8</v>
      </c>
      <c r="AM26" s="1" t="s">
        <v>1043</v>
      </c>
      <c r="AN26" s="1" t="s">
        <v>1043</v>
      </c>
      <c r="AO26" s="1" t="s">
        <v>1043</v>
      </c>
      <c r="AP26" s="57">
        <v>0.8</v>
      </c>
      <c r="AQ26" s="1">
        <v>8.5</v>
      </c>
      <c r="AR26" s="1" t="s">
        <v>2646</v>
      </c>
      <c r="AS26" s="1" t="s">
        <v>2646</v>
      </c>
      <c r="AT26" s="1" t="s">
        <v>2564</v>
      </c>
      <c r="AU26" s="1" t="s">
        <v>2564</v>
      </c>
      <c r="AV26" s="1" t="s">
        <v>2564</v>
      </c>
      <c r="AW26" s="58">
        <v>8.0</v>
      </c>
      <c r="AX26" s="1"/>
      <c r="AY26" s="1"/>
      <c r="AZ26" s="1"/>
      <c r="BA26" s="1"/>
    </row>
    <row r="27" hidden="1">
      <c r="A27" s="1" t="s">
        <v>214</v>
      </c>
      <c r="B27" s="1" t="s">
        <v>576</v>
      </c>
      <c r="C27" s="3"/>
      <c r="D27" s="1">
        <v>1.0</v>
      </c>
      <c r="E27" s="1" t="s">
        <v>2849</v>
      </c>
      <c r="F27" s="1" t="s">
        <v>2909</v>
      </c>
      <c r="G27" s="1" t="s">
        <v>2693</v>
      </c>
      <c r="H27" s="1">
        <v>9.0</v>
      </c>
      <c r="I27" s="1" t="s">
        <v>2851</v>
      </c>
      <c r="J27" s="1" t="s">
        <v>2910</v>
      </c>
      <c r="K27" s="1" t="s">
        <v>2911</v>
      </c>
      <c r="L27" s="1">
        <v>9.0</v>
      </c>
      <c r="M27" s="1" t="s">
        <v>2566</v>
      </c>
      <c r="N27" s="1" t="s">
        <v>2566</v>
      </c>
      <c r="O27" s="1" t="s">
        <v>2911</v>
      </c>
      <c r="P27" s="1">
        <v>9.0</v>
      </c>
      <c r="Q27" s="1">
        <v>50.0</v>
      </c>
      <c r="R27" s="1">
        <v>8.0</v>
      </c>
      <c r="S27" s="1">
        <v>4.0</v>
      </c>
      <c r="T27" s="1">
        <v>9.0</v>
      </c>
      <c r="U27" s="1" t="s">
        <v>2912</v>
      </c>
      <c r="V27" s="1" t="s">
        <v>2564</v>
      </c>
      <c r="W27" s="1">
        <v>8.5</v>
      </c>
      <c r="X27" s="1" t="s">
        <v>2564</v>
      </c>
      <c r="Y27" s="1" t="s">
        <v>2903</v>
      </c>
      <c r="Z27" s="1" t="s">
        <v>2913</v>
      </c>
      <c r="AA27" s="1" t="s">
        <v>2646</v>
      </c>
      <c r="AB27" s="1" t="s">
        <v>2915</v>
      </c>
      <c r="AC27" s="1" t="s">
        <v>2564</v>
      </c>
      <c r="AD27" s="1" t="s">
        <v>379</v>
      </c>
      <c r="AE27" s="1">
        <v>9.0</v>
      </c>
      <c r="AF27" s="1" t="s">
        <v>2916</v>
      </c>
      <c r="AG27" s="1" t="s">
        <v>2918</v>
      </c>
      <c r="AH27" s="1" t="s">
        <v>2911</v>
      </c>
      <c r="AI27" s="1" t="s">
        <v>2919</v>
      </c>
      <c r="AJ27" s="1" t="s">
        <v>2574</v>
      </c>
      <c r="AK27" s="1">
        <v>9.0</v>
      </c>
      <c r="AL27" s="57">
        <v>0.9</v>
      </c>
      <c r="AM27" s="1" t="s">
        <v>1043</v>
      </c>
      <c r="AN27" s="1" t="s">
        <v>1043</v>
      </c>
      <c r="AO27" s="1" t="s">
        <v>1043</v>
      </c>
      <c r="AP27" s="57">
        <v>0.95</v>
      </c>
      <c r="AQ27" s="1">
        <v>9.0</v>
      </c>
      <c r="AR27" s="1" t="s">
        <v>2646</v>
      </c>
      <c r="AS27" s="1" t="s">
        <v>2646</v>
      </c>
      <c r="AT27" s="1" t="s">
        <v>2921</v>
      </c>
      <c r="AU27" s="1" t="s">
        <v>2697</v>
      </c>
      <c r="AV27" s="1" t="s">
        <v>2922</v>
      </c>
      <c r="AW27" s="58">
        <v>9.0</v>
      </c>
      <c r="AX27" s="1"/>
      <c r="AY27" s="1"/>
      <c r="AZ27" s="1"/>
      <c r="BA27" s="1"/>
    </row>
    <row r="28" hidden="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56"/>
      <c r="AX28" s="3"/>
      <c r="AY28" s="3"/>
      <c r="AZ28" s="3"/>
      <c r="BA28" s="3"/>
    </row>
    <row r="29" hidden="1">
      <c r="A29" s="1" t="s">
        <v>140</v>
      </c>
      <c r="B29" s="1" t="s">
        <v>368</v>
      </c>
      <c r="C29" s="3"/>
      <c r="D29" s="1">
        <v>11.0</v>
      </c>
      <c r="E29" s="1" t="s">
        <v>2930</v>
      </c>
      <c r="F29" s="1" t="s">
        <v>2931</v>
      </c>
      <c r="G29" s="1" t="s">
        <v>2693</v>
      </c>
      <c r="H29" s="1">
        <v>9.0</v>
      </c>
      <c r="I29" s="1" t="s">
        <v>2933</v>
      </c>
      <c r="J29" s="1" t="s">
        <v>2934</v>
      </c>
      <c r="K29" s="1" t="s">
        <v>2935</v>
      </c>
      <c r="L29" s="1">
        <v>8.0</v>
      </c>
      <c r="M29" s="1" t="s">
        <v>2938</v>
      </c>
      <c r="N29" s="1" t="s">
        <v>2939</v>
      </c>
      <c r="O29" s="1" t="s">
        <v>2939</v>
      </c>
      <c r="P29" s="1">
        <v>5.0</v>
      </c>
      <c r="Q29" s="1">
        <v>51.0</v>
      </c>
      <c r="R29" s="1">
        <v>8.0</v>
      </c>
      <c r="S29" s="1">
        <v>1.0</v>
      </c>
      <c r="T29" s="1">
        <v>7.0</v>
      </c>
      <c r="U29" s="1" t="s">
        <v>2564</v>
      </c>
      <c r="V29" s="1" t="s">
        <v>2564</v>
      </c>
      <c r="W29" s="1">
        <v>9.0</v>
      </c>
      <c r="X29" s="1" t="s">
        <v>2564</v>
      </c>
      <c r="Y29" s="1" t="s">
        <v>2943</v>
      </c>
      <c r="Z29" s="1" t="s">
        <v>2944</v>
      </c>
      <c r="AA29" s="1" t="s">
        <v>2945</v>
      </c>
      <c r="AB29" s="1" t="s">
        <v>213</v>
      </c>
      <c r="AC29" s="1" t="s">
        <v>213</v>
      </c>
      <c r="AD29" s="1" t="s">
        <v>2570</v>
      </c>
      <c r="AE29" s="1">
        <v>7.0</v>
      </c>
      <c r="AF29" s="1" t="s">
        <v>2946</v>
      </c>
      <c r="AG29" s="1" t="s">
        <v>379</v>
      </c>
      <c r="AH29" s="1" t="s">
        <v>2699</v>
      </c>
      <c r="AI29" s="1" t="s">
        <v>2948</v>
      </c>
      <c r="AJ29" s="1" t="s">
        <v>2950</v>
      </c>
      <c r="AK29" s="1">
        <v>6.0</v>
      </c>
      <c r="AL29" s="57">
        <v>0.75</v>
      </c>
      <c r="AM29" s="1" t="s">
        <v>1043</v>
      </c>
      <c r="AN29" s="1" t="s">
        <v>1043</v>
      </c>
      <c r="AO29" s="1" t="s">
        <v>2954</v>
      </c>
      <c r="AP29" s="1" t="s">
        <v>2955</v>
      </c>
      <c r="AQ29" s="1">
        <v>7.0</v>
      </c>
      <c r="AR29" s="1" t="s">
        <v>1828</v>
      </c>
      <c r="AS29" s="1" t="s">
        <v>1828</v>
      </c>
      <c r="AT29" s="1" t="s">
        <v>2564</v>
      </c>
      <c r="AU29" s="1" t="s">
        <v>2564</v>
      </c>
      <c r="AV29" s="1" t="s">
        <v>2545</v>
      </c>
      <c r="AW29" s="58">
        <v>6.0</v>
      </c>
      <c r="AX29" s="1"/>
      <c r="AY29" s="1"/>
      <c r="AZ29" s="1"/>
      <c r="BA29" s="1"/>
    </row>
    <row r="30" hidden="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56"/>
      <c r="AX30" s="3"/>
      <c r="AY30" s="3"/>
      <c r="AZ30" s="3"/>
      <c r="BA30" s="3"/>
    </row>
    <row r="31" hidden="1">
      <c r="A31" s="1" t="s">
        <v>162</v>
      </c>
      <c r="B31" s="1" t="s">
        <v>530</v>
      </c>
      <c r="C31" s="3"/>
      <c r="D31" s="3"/>
      <c r="E31" s="1" t="s">
        <v>2959</v>
      </c>
      <c r="F31" s="1" t="s">
        <v>2960</v>
      </c>
      <c r="G31" s="1" t="s">
        <v>2961</v>
      </c>
      <c r="H31" s="1">
        <v>7.5</v>
      </c>
      <c r="I31" s="1" t="s">
        <v>2962</v>
      </c>
      <c r="J31" s="1" t="s">
        <v>2963</v>
      </c>
      <c r="K31" s="1" t="s">
        <v>2819</v>
      </c>
      <c r="L31" s="1">
        <v>8.5</v>
      </c>
      <c r="M31" s="1" t="s">
        <v>2964</v>
      </c>
      <c r="N31" s="1" t="s">
        <v>2965</v>
      </c>
      <c r="O31" s="1" t="s">
        <v>2972</v>
      </c>
      <c r="P31" s="1">
        <v>8.5</v>
      </c>
      <c r="Q31" s="1">
        <v>20.0</v>
      </c>
      <c r="R31" s="1" t="s">
        <v>2973</v>
      </c>
      <c r="S31" s="1">
        <v>1.0</v>
      </c>
      <c r="T31" s="1">
        <v>8.0</v>
      </c>
      <c r="U31" s="1" t="s">
        <v>2974</v>
      </c>
      <c r="V31" s="1" t="s">
        <v>2564</v>
      </c>
      <c r="W31" s="1">
        <v>8.5</v>
      </c>
      <c r="X31" s="1" t="s">
        <v>2564</v>
      </c>
      <c r="Y31" s="1" t="s">
        <v>379</v>
      </c>
      <c r="Z31" s="1" t="s">
        <v>2975</v>
      </c>
      <c r="AA31" s="3"/>
      <c r="AB31" s="1" t="s">
        <v>2976</v>
      </c>
      <c r="AC31" s="1" t="s">
        <v>379</v>
      </c>
      <c r="AD31" s="1" t="s">
        <v>379</v>
      </c>
      <c r="AE31" s="1">
        <v>9.0</v>
      </c>
      <c r="AF31" s="1" t="s">
        <v>2977</v>
      </c>
      <c r="AG31" s="1" t="s">
        <v>379</v>
      </c>
      <c r="AH31" s="1" t="s">
        <v>2978</v>
      </c>
      <c r="AI31" s="1" t="s">
        <v>2979</v>
      </c>
      <c r="AJ31" s="1" t="s">
        <v>2980</v>
      </c>
      <c r="AK31" s="1">
        <v>9.0</v>
      </c>
      <c r="AL31" s="1" t="s">
        <v>2981</v>
      </c>
      <c r="AM31" s="1" t="s">
        <v>2982</v>
      </c>
      <c r="AN31" s="3"/>
      <c r="AO31" s="3"/>
      <c r="AP31" s="57">
        <v>0.9</v>
      </c>
      <c r="AQ31" s="1">
        <v>8.0</v>
      </c>
      <c r="AR31" s="1" t="s">
        <v>2983</v>
      </c>
      <c r="AS31" s="1" t="s">
        <v>2984</v>
      </c>
      <c r="AT31" s="1" t="s">
        <v>2985</v>
      </c>
      <c r="AU31" s="1" t="s">
        <v>2711</v>
      </c>
      <c r="AV31" s="1" t="s">
        <v>2545</v>
      </c>
      <c r="AW31" s="58">
        <v>8.5</v>
      </c>
      <c r="AX31" s="1"/>
      <c r="AY31" s="1"/>
      <c r="AZ31" s="1"/>
      <c r="BA31" s="1"/>
    </row>
    <row r="32" hidden="1">
      <c r="A32" s="3" t="s">
        <v>179</v>
      </c>
      <c r="B32" s="3" t="s">
        <v>528</v>
      </c>
      <c r="C32" s="3"/>
      <c r="D32" s="3"/>
      <c r="E32" s="1" t="s">
        <v>2986</v>
      </c>
      <c r="F32" s="1" t="s">
        <v>2987</v>
      </c>
      <c r="G32" s="1" t="s">
        <v>2988</v>
      </c>
      <c r="H32" s="1">
        <v>9.0</v>
      </c>
      <c r="I32" s="1" t="s">
        <v>2989</v>
      </c>
      <c r="J32" s="1" t="s">
        <v>2990</v>
      </c>
      <c r="K32" s="1" t="s">
        <v>2991</v>
      </c>
      <c r="L32" s="1">
        <v>9.0</v>
      </c>
      <c r="M32" s="1" t="s">
        <v>2992</v>
      </c>
      <c r="N32" s="1" t="s">
        <v>2993</v>
      </c>
      <c r="O32" s="1" t="s">
        <v>2994</v>
      </c>
      <c r="P32" s="1">
        <v>9.0</v>
      </c>
      <c r="Q32" s="1">
        <v>50.0</v>
      </c>
      <c r="R32" s="1">
        <v>8.0</v>
      </c>
      <c r="S32" s="1">
        <v>3.0</v>
      </c>
      <c r="T32" s="1">
        <v>9.0</v>
      </c>
      <c r="U32" s="1" t="s">
        <v>2564</v>
      </c>
      <c r="V32" s="1" t="s">
        <v>2564</v>
      </c>
      <c r="W32" s="1">
        <v>9.0</v>
      </c>
      <c r="X32" s="1" t="s">
        <v>2564</v>
      </c>
      <c r="Y32" s="1" t="s">
        <v>379</v>
      </c>
      <c r="Z32" s="1" t="s">
        <v>2995</v>
      </c>
      <c r="AA32" s="1" t="s">
        <v>379</v>
      </c>
      <c r="AB32" s="1" t="s">
        <v>2996</v>
      </c>
      <c r="AC32" s="1" t="s">
        <v>379</v>
      </c>
      <c r="AD32" s="1" t="s">
        <v>379</v>
      </c>
      <c r="AE32" s="1">
        <v>8.5</v>
      </c>
      <c r="AF32" s="1" t="s">
        <v>2997</v>
      </c>
      <c r="AG32" s="1" t="s">
        <v>379</v>
      </c>
      <c r="AH32" s="1" t="s">
        <v>2699</v>
      </c>
      <c r="AI32" s="1" t="s">
        <v>2998</v>
      </c>
      <c r="AJ32" s="1" t="s">
        <v>2980</v>
      </c>
      <c r="AK32" s="1">
        <v>9.0</v>
      </c>
      <c r="AL32" s="57">
        <v>0.9</v>
      </c>
      <c r="AM32" s="1" t="s">
        <v>3000</v>
      </c>
      <c r="AN32" s="1" t="s">
        <v>1043</v>
      </c>
      <c r="AO32" s="1" t="s">
        <v>1043</v>
      </c>
      <c r="AP32" s="57">
        <v>0.9</v>
      </c>
      <c r="AQ32" s="1">
        <v>9.0</v>
      </c>
      <c r="AR32" s="1" t="s">
        <v>2983</v>
      </c>
      <c r="AS32" s="1" t="s">
        <v>2984</v>
      </c>
      <c r="AT32" s="1" t="s">
        <v>2985</v>
      </c>
      <c r="AU32" s="1" t="s">
        <v>3001</v>
      </c>
      <c r="AV32" s="1" t="s">
        <v>3002</v>
      </c>
      <c r="AW32" s="58">
        <v>8.5</v>
      </c>
      <c r="AX32" s="1"/>
      <c r="AY32" s="1"/>
      <c r="AZ32" s="1"/>
      <c r="BA32" s="1"/>
    </row>
    <row r="33" hidden="1">
      <c r="A33" s="3" t="s">
        <v>277</v>
      </c>
      <c r="B33" s="3" t="s">
        <v>643</v>
      </c>
      <c r="C33" s="3"/>
      <c r="D33" s="3"/>
      <c r="E33" s="1" t="s">
        <v>2849</v>
      </c>
      <c r="F33" s="1" t="s">
        <v>3003</v>
      </c>
      <c r="G33" s="1" t="s">
        <v>3004</v>
      </c>
      <c r="H33" s="3"/>
      <c r="I33" s="1" t="s">
        <v>3005</v>
      </c>
      <c r="J33" s="1" t="s">
        <v>3006</v>
      </c>
      <c r="K33" s="1" t="s">
        <v>3007</v>
      </c>
      <c r="L33" s="1">
        <v>8.5</v>
      </c>
      <c r="M33" s="1" t="s">
        <v>3008</v>
      </c>
      <c r="N33" s="1" t="s">
        <v>3009</v>
      </c>
      <c r="O33" s="1" t="s">
        <v>3010</v>
      </c>
      <c r="P33" s="3"/>
      <c r="Q33" s="1">
        <v>10.0</v>
      </c>
      <c r="R33" s="1">
        <v>10.0</v>
      </c>
      <c r="S33" s="1">
        <v>7.0</v>
      </c>
      <c r="T33" s="3"/>
      <c r="U33" s="1" t="s">
        <v>2564</v>
      </c>
      <c r="V33" s="1" t="s">
        <v>2564</v>
      </c>
      <c r="W33" s="3"/>
      <c r="X33" s="1" t="s">
        <v>2564</v>
      </c>
      <c r="Y33" s="1" t="s">
        <v>3011</v>
      </c>
      <c r="Z33" s="1" t="s">
        <v>2995</v>
      </c>
      <c r="AA33" s="3"/>
      <c r="AB33" s="1" t="s">
        <v>3012</v>
      </c>
      <c r="AC33" s="1" t="s">
        <v>3013</v>
      </c>
      <c r="AD33" s="1" t="s">
        <v>3014</v>
      </c>
      <c r="AE33" s="3"/>
      <c r="AF33" s="1" t="s">
        <v>2794</v>
      </c>
      <c r="AG33" s="1" t="s">
        <v>2646</v>
      </c>
      <c r="AH33" s="1" t="s">
        <v>2699</v>
      </c>
      <c r="AI33" s="1" t="s">
        <v>2700</v>
      </c>
      <c r="AJ33" s="1">
        <v>4.0</v>
      </c>
      <c r="AK33" s="3"/>
      <c r="AL33" s="1" t="s">
        <v>2564</v>
      </c>
      <c r="AM33" s="1" t="s">
        <v>1043</v>
      </c>
      <c r="AN33" s="1" t="s">
        <v>1043</v>
      </c>
      <c r="AO33" s="1" t="s">
        <v>3015</v>
      </c>
      <c r="AP33" s="57">
        <v>0.85</v>
      </c>
      <c r="AQ33" s="3"/>
      <c r="AR33" s="1" t="s">
        <v>2983</v>
      </c>
      <c r="AS33" s="1" t="s">
        <v>3017</v>
      </c>
      <c r="AT33" s="1" t="s">
        <v>3019</v>
      </c>
      <c r="AU33" s="1" t="s">
        <v>2711</v>
      </c>
      <c r="AV33" s="1" t="s">
        <v>2545</v>
      </c>
      <c r="AW33" s="56"/>
      <c r="AX33" s="3"/>
      <c r="AY33" s="3"/>
      <c r="AZ33" s="3"/>
      <c r="BA33" s="3"/>
    </row>
    <row r="34" hidden="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56"/>
      <c r="AX34" s="3"/>
      <c r="AY34" s="3"/>
      <c r="AZ34" s="3"/>
      <c r="BA34" s="3"/>
    </row>
    <row r="35" hidden="1">
      <c r="A35" s="1" t="s">
        <v>234</v>
      </c>
      <c r="B35" s="1" t="s">
        <v>390</v>
      </c>
      <c r="C35" s="3"/>
      <c r="D35" s="3"/>
      <c r="E35" s="1" t="s">
        <v>3025</v>
      </c>
      <c r="F35" s="1" t="s">
        <v>3026</v>
      </c>
      <c r="G35" s="1" t="s">
        <v>3027</v>
      </c>
      <c r="H35" s="1">
        <v>10.0</v>
      </c>
      <c r="I35" s="1" t="s">
        <v>2596</v>
      </c>
      <c r="J35" s="1" t="s">
        <v>2596</v>
      </c>
      <c r="K35" s="3"/>
      <c r="L35" s="3"/>
      <c r="M35" s="1" t="s">
        <v>3028</v>
      </c>
      <c r="N35" s="1" t="s">
        <v>2620</v>
      </c>
      <c r="O35" s="3"/>
      <c r="P35" s="1">
        <v>9.0</v>
      </c>
      <c r="Q35" s="1">
        <v>45.0</v>
      </c>
      <c r="R35" s="1">
        <v>6.0</v>
      </c>
      <c r="S35" s="1">
        <v>2.0</v>
      </c>
      <c r="T35" s="1">
        <v>8.0</v>
      </c>
      <c r="U35" s="1" t="s">
        <v>2596</v>
      </c>
      <c r="V35" s="1" t="s">
        <v>2596</v>
      </c>
      <c r="W35" s="1">
        <v>9.0</v>
      </c>
      <c r="X35" s="1" t="s">
        <v>2596</v>
      </c>
      <c r="Y35" s="1" t="s">
        <v>2570</v>
      </c>
      <c r="Z35" s="1" t="s">
        <v>3029</v>
      </c>
      <c r="AA35" s="1">
        <v>0.0</v>
      </c>
      <c r="AB35" s="1">
        <v>46.0</v>
      </c>
      <c r="AC35" s="1">
        <v>0.0</v>
      </c>
      <c r="AD35" s="1">
        <v>0.0</v>
      </c>
      <c r="AE35" s="3"/>
      <c r="AF35" s="1" t="s">
        <v>2739</v>
      </c>
      <c r="AG35" s="1" t="s">
        <v>3030</v>
      </c>
      <c r="AH35" s="1" t="s">
        <v>3031</v>
      </c>
      <c r="AI35" s="1" t="s">
        <v>2573</v>
      </c>
      <c r="AJ35" s="1">
        <v>4.0</v>
      </c>
      <c r="AK35" s="3"/>
      <c r="AL35" s="1" t="s">
        <v>2596</v>
      </c>
      <c r="AM35" s="1" t="s">
        <v>2844</v>
      </c>
      <c r="AN35" s="1" t="s">
        <v>2844</v>
      </c>
      <c r="AO35" s="1" t="s">
        <v>2844</v>
      </c>
      <c r="AP35" s="1">
        <v>90.0</v>
      </c>
      <c r="AQ35" s="1">
        <v>9.0</v>
      </c>
      <c r="AR35" s="1" t="s">
        <v>2570</v>
      </c>
      <c r="AS35" s="1" t="s">
        <v>2596</v>
      </c>
      <c r="AT35" s="1" t="s">
        <v>2596</v>
      </c>
      <c r="AU35" s="1" t="s">
        <v>2596</v>
      </c>
      <c r="AV35" s="1" t="s">
        <v>2596</v>
      </c>
      <c r="AW35" s="58">
        <v>9.0</v>
      </c>
      <c r="AX35" s="1"/>
      <c r="AY35" s="1"/>
      <c r="AZ35" s="1"/>
      <c r="BA35" s="1"/>
    </row>
    <row r="36" hidden="1">
      <c r="A36" s="1" t="s">
        <v>2664</v>
      </c>
      <c r="B36" s="1" t="s">
        <v>1</v>
      </c>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56"/>
      <c r="AX36" s="3"/>
      <c r="AY36" s="3"/>
      <c r="AZ36" s="3"/>
      <c r="BA36" s="3"/>
    </row>
    <row r="37" hidden="1">
      <c r="A37" s="1" t="s">
        <v>162</v>
      </c>
      <c r="B37" s="1" t="s">
        <v>429</v>
      </c>
      <c r="C37" s="3"/>
      <c r="D37" s="3"/>
      <c r="E37" s="1" t="s">
        <v>3025</v>
      </c>
      <c r="F37" s="1" t="s">
        <v>3039</v>
      </c>
      <c r="G37" s="1" t="s">
        <v>3027</v>
      </c>
      <c r="H37" s="1">
        <v>9.0</v>
      </c>
      <c r="I37" s="1" t="s">
        <v>2596</v>
      </c>
      <c r="J37" s="1" t="s">
        <v>2607</v>
      </c>
      <c r="K37" s="1" t="s">
        <v>2607</v>
      </c>
      <c r="L37" s="1">
        <v>9.0</v>
      </c>
      <c r="M37" s="1" t="s">
        <v>3040</v>
      </c>
      <c r="N37" s="1" t="s">
        <v>2620</v>
      </c>
      <c r="O37" s="1" t="s">
        <v>2620</v>
      </c>
      <c r="P37" s="1">
        <v>9.0</v>
      </c>
      <c r="Q37" s="3"/>
      <c r="R37" s="3"/>
      <c r="S37" s="3"/>
      <c r="T37" s="3"/>
      <c r="U37" s="1" t="s">
        <v>2596</v>
      </c>
      <c r="V37" s="1" t="s">
        <v>2596</v>
      </c>
      <c r="W37" s="1">
        <v>9.0</v>
      </c>
      <c r="X37" s="1" t="s">
        <v>2596</v>
      </c>
      <c r="Y37" s="1" t="s">
        <v>2570</v>
      </c>
      <c r="Z37" s="1" t="s">
        <v>3042</v>
      </c>
      <c r="AA37" s="3"/>
      <c r="AB37" s="1" t="s">
        <v>3043</v>
      </c>
      <c r="AC37" s="3"/>
      <c r="AD37" s="3"/>
      <c r="AE37" s="3"/>
      <c r="AF37" s="1" t="s">
        <v>2739</v>
      </c>
      <c r="AG37" s="3"/>
      <c r="AH37" s="1" t="s">
        <v>3044</v>
      </c>
      <c r="AI37" s="1" t="s">
        <v>2700</v>
      </c>
      <c r="AJ37" s="1">
        <v>4.0</v>
      </c>
      <c r="AK37" s="3"/>
      <c r="AL37" s="1" t="s">
        <v>2596</v>
      </c>
      <c r="AM37" s="1" t="s">
        <v>2844</v>
      </c>
      <c r="AN37" s="1" t="s">
        <v>2844</v>
      </c>
      <c r="AO37" s="1" t="s">
        <v>2844</v>
      </c>
      <c r="AP37" s="1">
        <v>90.0</v>
      </c>
      <c r="AQ37" s="1">
        <v>9.0</v>
      </c>
      <c r="AR37" s="1" t="s">
        <v>2570</v>
      </c>
      <c r="AS37" s="1" t="s">
        <v>2596</v>
      </c>
      <c r="AT37" s="3"/>
      <c r="AU37" s="64"/>
      <c r="AV37" s="3"/>
      <c r="AW37" s="56"/>
      <c r="AX37" s="3"/>
      <c r="AY37" s="3"/>
      <c r="AZ37" s="3"/>
      <c r="BA37" s="3"/>
    </row>
    <row r="38" hidden="1">
      <c r="A38" s="1" t="s">
        <v>277</v>
      </c>
      <c r="B38" s="1" t="s">
        <v>283</v>
      </c>
      <c r="C38" s="3"/>
      <c r="D38" s="3"/>
      <c r="E38" s="1" t="s">
        <v>2607</v>
      </c>
      <c r="F38" s="1" t="s">
        <v>2739</v>
      </c>
      <c r="G38" s="1" t="s">
        <v>3045</v>
      </c>
      <c r="H38" s="3"/>
      <c r="I38" s="1" t="s">
        <v>3046</v>
      </c>
      <c r="J38" s="1" t="s">
        <v>3047</v>
      </c>
      <c r="K38" s="3"/>
      <c r="L38" s="3"/>
      <c r="M38" s="1" t="s">
        <v>3048</v>
      </c>
      <c r="N38" s="1" t="s">
        <v>2620</v>
      </c>
      <c r="O38" s="1" t="s">
        <v>2620</v>
      </c>
      <c r="P38" s="3"/>
      <c r="Q38" s="3"/>
      <c r="R38" s="3"/>
      <c r="S38" s="3"/>
      <c r="T38" s="3"/>
      <c r="U38" s="1" t="s">
        <v>2596</v>
      </c>
      <c r="V38" s="1" t="s">
        <v>2596</v>
      </c>
      <c r="W38" s="3"/>
      <c r="X38" s="1" t="s">
        <v>2596</v>
      </c>
      <c r="Y38" s="1" t="s">
        <v>2596</v>
      </c>
      <c r="Z38" s="1" t="s">
        <v>213</v>
      </c>
      <c r="AA38" s="1" t="s">
        <v>3053</v>
      </c>
      <c r="AB38" s="1" t="s">
        <v>2596</v>
      </c>
      <c r="AC38" s="1" t="s">
        <v>213</v>
      </c>
      <c r="AD38" s="1" t="s">
        <v>213</v>
      </c>
      <c r="AE38" s="3"/>
      <c r="AF38" s="1" t="s">
        <v>2596</v>
      </c>
      <c r="AG38" s="1" t="s">
        <v>2570</v>
      </c>
      <c r="AH38" s="1" t="s">
        <v>2699</v>
      </c>
      <c r="AI38" s="1" t="s">
        <v>2700</v>
      </c>
      <c r="AJ38" s="3"/>
      <c r="AK38" s="3"/>
      <c r="AL38" s="3"/>
      <c r="AM38" s="1" t="s">
        <v>2604</v>
      </c>
      <c r="AN38" s="1" t="s">
        <v>2604</v>
      </c>
      <c r="AO38" s="1" t="s">
        <v>2605</v>
      </c>
      <c r="AP38" s="57">
        <v>0.9</v>
      </c>
      <c r="AQ38" s="3"/>
      <c r="AR38" s="1" t="s">
        <v>2607</v>
      </c>
      <c r="AS38" s="1" t="s">
        <v>2757</v>
      </c>
      <c r="AT38" s="3"/>
      <c r="AU38" s="1" t="s">
        <v>2596</v>
      </c>
      <c r="AV38" s="1" t="s">
        <v>2596</v>
      </c>
      <c r="AW38" s="56"/>
      <c r="AX38" s="3"/>
      <c r="AY38" s="3"/>
      <c r="AZ38" s="3"/>
      <c r="BA38" s="3"/>
    </row>
    <row r="39" hidden="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56"/>
      <c r="AX39" s="3"/>
      <c r="AY39" s="3"/>
      <c r="AZ39" s="3"/>
      <c r="BA39" s="3"/>
    </row>
    <row r="40" hidden="1">
      <c r="A40" s="1" t="s">
        <v>214</v>
      </c>
      <c r="B40" s="1" t="s">
        <v>404</v>
      </c>
      <c r="C40" s="3"/>
      <c r="D40" s="3"/>
      <c r="E40" s="1" t="s">
        <v>3058</v>
      </c>
      <c r="F40" s="1" t="s">
        <v>3060</v>
      </c>
      <c r="G40" s="1" t="s">
        <v>3061</v>
      </c>
      <c r="H40" s="1">
        <v>8.0</v>
      </c>
      <c r="I40" s="1" t="s">
        <v>3062</v>
      </c>
      <c r="J40" s="1" t="s">
        <v>2646</v>
      </c>
      <c r="K40" s="1" t="s">
        <v>2646</v>
      </c>
      <c r="L40" s="1">
        <v>8.0</v>
      </c>
      <c r="M40" s="1" t="s">
        <v>3063</v>
      </c>
      <c r="N40" s="1" t="s">
        <v>2566</v>
      </c>
      <c r="O40" s="1" t="s">
        <v>3064</v>
      </c>
      <c r="P40" s="1">
        <v>9.0</v>
      </c>
      <c r="Q40" s="1">
        <v>50.0</v>
      </c>
      <c r="R40" s="1">
        <v>8.0</v>
      </c>
      <c r="S40" s="1">
        <v>2.0</v>
      </c>
      <c r="T40" s="1">
        <v>8.5</v>
      </c>
      <c r="U40" s="1" t="s">
        <v>1828</v>
      </c>
      <c r="V40" s="1" t="s">
        <v>2564</v>
      </c>
      <c r="W40" s="1">
        <v>7.0</v>
      </c>
      <c r="X40" s="65" t="s">
        <v>3065</v>
      </c>
      <c r="Y40" s="1" t="s">
        <v>3066</v>
      </c>
      <c r="Z40" s="1" t="s">
        <v>3067</v>
      </c>
      <c r="AA40" s="1" t="s">
        <v>1828</v>
      </c>
      <c r="AB40" s="1" t="s">
        <v>3069</v>
      </c>
      <c r="AC40" s="65" t="s">
        <v>3070</v>
      </c>
      <c r="AD40" s="7" t="s">
        <v>1828</v>
      </c>
      <c r="AE40" s="1">
        <v>8.0</v>
      </c>
      <c r="AF40" s="65" t="s">
        <v>3072</v>
      </c>
      <c r="AG40" s="1" t="s">
        <v>3073</v>
      </c>
      <c r="AH40" s="65" t="s">
        <v>2978</v>
      </c>
      <c r="AI40" s="1" t="s">
        <v>3074</v>
      </c>
      <c r="AJ40" s="1">
        <v>4.0</v>
      </c>
      <c r="AK40" s="1">
        <v>8.0</v>
      </c>
      <c r="AL40" s="1" t="s">
        <v>3076</v>
      </c>
      <c r="AM40" s="1" t="s">
        <v>2604</v>
      </c>
      <c r="AN40" s="1" t="s">
        <v>2604</v>
      </c>
      <c r="AO40" s="1" t="s">
        <v>2604</v>
      </c>
      <c r="AP40" s="57">
        <v>0.9</v>
      </c>
      <c r="AQ40" s="1">
        <v>9.0</v>
      </c>
      <c r="AR40" s="1" t="s">
        <v>213</v>
      </c>
      <c r="AS40" s="1" t="s">
        <v>2596</v>
      </c>
      <c r="AT40" s="1" t="s">
        <v>3081</v>
      </c>
      <c r="AU40" s="1" t="s">
        <v>3082</v>
      </c>
      <c r="AV40" s="1" t="s">
        <v>3086</v>
      </c>
      <c r="AW40" s="58">
        <v>9.0</v>
      </c>
      <c r="AX40" s="1"/>
      <c r="AY40" s="1"/>
      <c r="AZ40" s="1"/>
      <c r="BA40" s="1"/>
    </row>
    <row r="41" hidden="1">
      <c r="A41" s="1" t="s">
        <v>233</v>
      </c>
      <c r="B41" s="1" t="s">
        <v>395</v>
      </c>
      <c r="C41" s="3"/>
      <c r="D41" s="3"/>
      <c r="E41" s="1" t="s">
        <v>2849</v>
      </c>
      <c r="F41" s="1" t="s">
        <v>3091</v>
      </c>
      <c r="G41" s="1" t="s">
        <v>2693</v>
      </c>
      <c r="H41" s="1">
        <v>8.5</v>
      </c>
      <c r="I41" s="1" t="s">
        <v>3062</v>
      </c>
      <c r="J41" s="1" t="s">
        <v>3093</v>
      </c>
      <c r="K41" s="1" t="s">
        <v>3094</v>
      </c>
      <c r="L41" s="1">
        <v>8.5</v>
      </c>
      <c r="M41" s="1" t="s">
        <v>3096</v>
      </c>
      <c r="N41" s="1" t="s">
        <v>3096</v>
      </c>
      <c r="O41" s="1" t="s">
        <v>3096</v>
      </c>
      <c r="P41" s="1">
        <v>8.5</v>
      </c>
      <c r="Q41" s="1">
        <v>50.0</v>
      </c>
      <c r="R41" s="1">
        <v>8.0</v>
      </c>
      <c r="S41" s="1">
        <v>4.0</v>
      </c>
      <c r="T41" s="1">
        <v>8.0</v>
      </c>
      <c r="U41" s="1" t="s">
        <v>3102</v>
      </c>
      <c r="V41" s="1" t="s">
        <v>2564</v>
      </c>
      <c r="W41" s="1">
        <v>8.5</v>
      </c>
      <c r="X41" s="1" t="s">
        <v>3103</v>
      </c>
      <c r="Y41" s="1" t="s">
        <v>1828</v>
      </c>
      <c r="Z41" s="1" t="s">
        <v>379</v>
      </c>
      <c r="AA41" s="1" t="s">
        <v>1828</v>
      </c>
      <c r="AB41" s="1" t="s">
        <v>3104</v>
      </c>
      <c r="AC41" s="1" t="s">
        <v>3105</v>
      </c>
      <c r="AD41" s="1" t="s">
        <v>379</v>
      </c>
      <c r="AE41" s="1">
        <v>8.0</v>
      </c>
      <c r="AF41" s="3"/>
      <c r="AG41" s="1" t="s">
        <v>1828</v>
      </c>
      <c r="AH41" s="1" t="s">
        <v>2699</v>
      </c>
      <c r="AI41" s="1" t="s">
        <v>2700</v>
      </c>
      <c r="AJ41" s="1">
        <v>4.0</v>
      </c>
      <c r="AK41" s="1">
        <v>8.0</v>
      </c>
      <c r="AL41" s="1" t="s">
        <v>3107</v>
      </c>
      <c r="AM41" s="1" t="s">
        <v>1043</v>
      </c>
      <c r="AN41" s="1" t="s">
        <v>1043</v>
      </c>
      <c r="AO41" s="1" t="s">
        <v>1043</v>
      </c>
      <c r="AP41" s="57">
        <v>0.85</v>
      </c>
      <c r="AQ41" s="1">
        <v>8.5</v>
      </c>
      <c r="AR41" s="1" t="s">
        <v>2607</v>
      </c>
      <c r="AS41" s="1" t="s">
        <v>3053</v>
      </c>
      <c r="AT41" s="1" t="s">
        <v>2607</v>
      </c>
      <c r="AU41" s="1" t="s">
        <v>3108</v>
      </c>
      <c r="AV41" s="1" t="s">
        <v>2596</v>
      </c>
      <c r="AW41" s="58">
        <v>8.0</v>
      </c>
      <c r="AX41" s="1"/>
      <c r="AY41" s="1"/>
      <c r="AZ41" s="1"/>
      <c r="BA41" s="1"/>
    </row>
    <row r="42" hidden="1">
      <c r="A42" s="1" t="s">
        <v>277</v>
      </c>
      <c r="B42" s="1" t="s">
        <v>394</v>
      </c>
      <c r="C42" s="3"/>
      <c r="D42" s="3"/>
      <c r="E42" s="1" t="s">
        <v>3114</v>
      </c>
      <c r="F42" s="1" t="s">
        <v>3116</v>
      </c>
      <c r="G42" s="1" t="s">
        <v>2693</v>
      </c>
      <c r="H42" s="1">
        <v>8.5</v>
      </c>
      <c r="I42" s="1" t="s">
        <v>3118</v>
      </c>
      <c r="J42" s="1" t="s">
        <v>3119</v>
      </c>
      <c r="K42" s="1" t="s">
        <v>3120</v>
      </c>
      <c r="L42" s="1">
        <v>8.0</v>
      </c>
      <c r="M42" s="1" t="s">
        <v>3121</v>
      </c>
      <c r="N42" s="1" t="s">
        <v>3122</v>
      </c>
      <c r="O42" s="1" t="s">
        <v>3123</v>
      </c>
      <c r="P42" s="1">
        <v>8.5</v>
      </c>
      <c r="Q42" s="3"/>
      <c r="R42" s="3"/>
      <c r="S42" s="3"/>
      <c r="T42" s="3"/>
      <c r="U42" s="1" t="s">
        <v>3126</v>
      </c>
      <c r="V42" s="1" t="s">
        <v>2564</v>
      </c>
      <c r="W42" s="1">
        <v>9.0</v>
      </c>
      <c r="X42" s="1" t="s">
        <v>2564</v>
      </c>
      <c r="Y42" s="1" t="s">
        <v>3129</v>
      </c>
      <c r="Z42" s="1" t="s">
        <v>3130</v>
      </c>
      <c r="AA42" s="1" t="s">
        <v>3131</v>
      </c>
      <c r="AB42" s="1" t="s">
        <v>3132</v>
      </c>
      <c r="AC42" s="1" t="s">
        <v>3013</v>
      </c>
      <c r="AD42" s="1" t="s">
        <v>2570</v>
      </c>
      <c r="AE42" s="1">
        <v>8.5</v>
      </c>
      <c r="AF42" s="1" t="s">
        <v>3136</v>
      </c>
      <c r="AG42" s="1" t="s">
        <v>3138</v>
      </c>
      <c r="AH42" s="1" t="s">
        <v>2978</v>
      </c>
      <c r="AI42" s="1" t="s">
        <v>3141</v>
      </c>
      <c r="AJ42" s="1" t="s">
        <v>3142</v>
      </c>
      <c r="AK42" s="1">
        <v>8.0</v>
      </c>
      <c r="AL42" s="1" t="s">
        <v>3144</v>
      </c>
      <c r="AM42" s="1" t="s">
        <v>3146</v>
      </c>
      <c r="AN42" s="1" t="s">
        <v>3148</v>
      </c>
      <c r="AO42" s="1" t="s">
        <v>3150</v>
      </c>
      <c r="AP42" s="57">
        <v>0.85</v>
      </c>
      <c r="AQ42" s="1">
        <v>8.5</v>
      </c>
      <c r="AR42" s="1" t="s">
        <v>379</v>
      </c>
      <c r="AS42" s="1" t="s">
        <v>3153</v>
      </c>
      <c r="AT42" s="1" t="s">
        <v>3154</v>
      </c>
      <c r="AU42" s="1" t="s">
        <v>3155</v>
      </c>
      <c r="AV42" s="1" t="s">
        <v>3156</v>
      </c>
      <c r="AW42" s="58">
        <v>8.5</v>
      </c>
      <c r="AX42" s="1"/>
      <c r="AY42" s="1"/>
      <c r="AZ42" s="1"/>
      <c r="BA42" s="1"/>
    </row>
    <row r="43" hidden="1">
      <c r="A43" s="1" t="s">
        <v>220</v>
      </c>
      <c r="B43" s="1" t="s">
        <v>481</v>
      </c>
      <c r="C43" s="3"/>
      <c r="D43" s="3"/>
      <c r="E43" s="1" t="s">
        <v>3157</v>
      </c>
      <c r="F43" s="1" t="s">
        <v>3158</v>
      </c>
      <c r="G43" s="1" t="s">
        <v>2693</v>
      </c>
      <c r="H43" s="1">
        <v>9.5</v>
      </c>
      <c r="I43" s="1" t="s">
        <v>3159</v>
      </c>
      <c r="J43" s="1" t="s">
        <v>3160</v>
      </c>
      <c r="K43" s="1" t="s">
        <v>3161</v>
      </c>
      <c r="L43" s="1">
        <v>9.5</v>
      </c>
      <c r="M43" s="1" t="s">
        <v>2854</v>
      </c>
      <c r="N43" s="1" t="s">
        <v>2854</v>
      </c>
      <c r="O43" s="1" t="s">
        <v>3162</v>
      </c>
      <c r="P43" s="1">
        <v>9.0</v>
      </c>
      <c r="Q43" s="1">
        <v>52.0</v>
      </c>
      <c r="R43" s="1">
        <v>8.0</v>
      </c>
      <c r="S43" s="1">
        <v>2.0</v>
      </c>
      <c r="T43" s="1">
        <v>8.5</v>
      </c>
      <c r="U43" s="1" t="s">
        <v>3165</v>
      </c>
      <c r="V43" s="1" t="s">
        <v>3167</v>
      </c>
      <c r="W43" s="1">
        <v>9.5</v>
      </c>
      <c r="X43" s="1" t="s">
        <v>3170</v>
      </c>
      <c r="Y43" s="1" t="s">
        <v>3171</v>
      </c>
      <c r="Z43" s="1" t="s">
        <v>3172</v>
      </c>
      <c r="AA43" s="1" t="s">
        <v>3173</v>
      </c>
      <c r="AB43" s="1" t="s">
        <v>3174</v>
      </c>
      <c r="AC43" s="1" t="s">
        <v>3175</v>
      </c>
      <c r="AD43" s="1" t="s">
        <v>213</v>
      </c>
      <c r="AE43" s="1">
        <v>8.5</v>
      </c>
      <c r="AF43" s="1" t="s">
        <v>3176</v>
      </c>
      <c r="AG43" s="1" t="s">
        <v>213</v>
      </c>
      <c r="AH43" s="1" t="s">
        <v>2629</v>
      </c>
      <c r="AI43" s="1" t="s">
        <v>3179</v>
      </c>
      <c r="AJ43" s="1" t="s">
        <v>3181</v>
      </c>
      <c r="AK43" s="1">
        <v>9.0</v>
      </c>
      <c r="AL43" s="57">
        <v>0.85</v>
      </c>
      <c r="AM43" s="1" t="s">
        <v>3183</v>
      </c>
      <c r="AN43" s="1" t="s">
        <v>2632</v>
      </c>
      <c r="AO43" s="1" t="s">
        <v>3184</v>
      </c>
      <c r="AP43" s="57">
        <v>0.8</v>
      </c>
      <c r="AQ43" s="1">
        <v>8.0</v>
      </c>
      <c r="AR43" s="1" t="s">
        <v>3185</v>
      </c>
      <c r="AS43" s="1" t="s">
        <v>2757</v>
      </c>
      <c r="AT43" s="1" t="s">
        <v>3186</v>
      </c>
      <c r="AU43" s="1" t="s">
        <v>3187</v>
      </c>
      <c r="AV43" s="1" t="s">
        <v>2873</v>
      </c>
      <c r="AW43" s="58">
        <v>9.0</v>
      </c>
      <c r="AX43" s="1"/>
      <c r="AY43" s="1"/>
      <c r="AZ43" s="1"/>
      <c r="BA43" s="1"/>
    </row>
    <row r="44" hidden="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56"/>
      <c r="AX44" s="3"/>
      <c r="AY44" s="3"/>
      <c r="AZ44" s="3"/>
      <c r="BA44" s="3"/>
    </row>
    <row r="45" hidden="1">
      <c r="AW45" s="66"/>
    </row>
    <row r="46" hidden="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56"/>
      <c r="AX46" s="3"/>
      <c r="AY46" s="3"/>
      <c r="AZ46" s="3"/>
      <c r="BA46" s="3"/>
    </row>
    <row r="47" hidden="1">
      <c r="A47" s="1" t="s">
        <v>162</v>
      </c>
      <c r="B47" s="1" t="s">
        <v>475</v>
      </c>
      <c r="C47" s="3"/>
      <c r="D47" s="3"/>
      <c r="E47" s="1" t="s">
        <v>3209</v>
      </c>
      <c r="F47" s="1" t="s">
        <v>3210</v>
      </c>
      <c r="G47" s="1" t="s">
        <v>2643</v>
      </c>
      <c r="H47" s="1">
        <v>8.5</v>
      </c>
      <c r="I47" s="1" t="s">
        <v>3212</v>
      </c>
      <c r="J47" s="1" t="s">
        <v>3214</v>
      </c>
      <c r="K47" s="1" t="s">
        <v>3215</v>
      </c>
      <c r="L47" s="1">
        <v>8.0</v>
      </c>
      <c r="M47" s="1" t="s">
        <v>3217</v>
      </c>
      <c r="N47" s="1" t="s">
        <v>3219</v>
      </c>
      <c r="O47" s="1" t="s">
        <v>2620</v>
      </c>
      <c r="P47" s="1">
        <v>9.0</v>
      </c>
      <c r="Q47" s="1">
        <v>50.0</v>
      </c>
      <c r="R47" s="1" t="s">
        <v>3220</v>
      </c>
      <c r="S47" s="1">
        <v>6.0</v>
      </c>
      <c r="T47" s="1">
        <v>8.5</v>
      </c>
      <c r="U47" s="1" t="s">
        <v>3221</v>
      </c>
      <c r="V47" s="1" t="s">
        <v>3222</v>
      </c>
      <c r="W47" s="1">
        <v>9.0</v>
      </c>
      <c r="X47" s="1" t="s">
        <v>2596</v>
      </c>
      <c r="Y47" s="1" t="s">
        <v>3223</v>
      </c>
      <c r="Z47" s="1" t="s">
        <v>3224</v>
      </c>
      <c r="AA47" s="1" t="s">
        <v>3225</v>
      </c>
      <c r="AB47" s="1" t="s">
        <v>3226</v>
      </c>
      <c r="AC47" s="1" t="s">
        <v>3227</v>
      </c>
      <c r="AD47" s="3"/>
      <c r="AE47" s="1">
        <v>8.0</v>
      </c>
      <c r="AF47" s="1" t="s">
        <v>3228</v>
      </c>
      <c r="AG47" s="1" t="s">
        <v>379</v>
      </c>
      <c r="AH47" s="1" t="s">
        <v>2861</v>
      </c>
      <c r="AI47" s="1" t="s">
        <v>3229</v>
      </c>
      <c r="AJ47" s="1" t="s">
        <v>2607</v>
      </c>
      <c r="AK47" s="1">
        <v>8.5</v>
      </c>
      <c r="AL47" s="1">
        <v>27.0</v>
      </c>
      <c r="AM47" s="1" t="s">
        <v>3231</v>
      </c>
      <c r="AN47" s="3"/>
      <c r="AO47" s="3"/>
      <c r="AP47" s="57">
        <v>0.8</v>
      </c>
      <c r="AQ47" s="1">
        <v>8.0</v>
      </c>
      <c r="AR47" s="1" t="s">
        <v>379</v>
      </c>
      <c r="AS47" s="1" t="s">
        <v>3233</v>
      </c>
      <c r="AT47" s="1" t="s">
        <v>3235</v>
      </c>
      <c r="AU47" s="1" t="s">
        <v>2596</v>
      </c>
      <c r="AV47" s="1" t="s">
        <v>2596</v>
      </c>
      <c r="AW47" s="58">
        <v>9.0</v>
      </c>
      <c r="AX47" s="1"/>
      <c r="AY47" s="1"/>
      <c r="AZ47" s="1"/>
      <c r="BA47" s="1"/>
    </row>
    <row r="48" hidden="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56"/>
      <c r="AX48" s="3"/>
      <c r="AY48" s="3"/>
      <c r="AZ48" s="3"/>
      <c r="BA48" s="3"/>
    </row>
    <row r="49" hidden="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56"/>
      <c r="AX49" s="3"/>
      <c r="AY49" s="3"/>
      <c r="AZ49" s="3"/>
      <c r="BA49" s="3"/>
    </row>
    <row r="50" hidden="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56"/>
      <c r="AX50" s="3"/>
      <c r="AY50" s="3"/>
      <c r="AZ50" s="3"/>
      <c r="BA50" s="3"/>
    </row>
    <row r="51" hidden="1">
      <c r="A51" s="1" t="s">
        <v>259</v>
      </c>
      <c r="B51" s="1" t="s">
        <v>308</v>
      </c>
      <c r="C51" s="3"/>
      <c r="D51" s="3"/>
      <c r="E51" s="1" t="s">
        <v>3258</v>
      </c>
      <c r="F51" s="1" t="s">
        <v>3260</v>
      </c>
      <c r="G51" s="1" t="s">
        <v>2643</v>
      </c>
      <c r="H51" s="1">
        <v>8.5</v>
      </c>
      <c r="I51" s="1" t="s">
        <v>3261</v>
      </c>
      <c r="J51" s="1" t="s">
        <v>3262</v>
      </c>
      <c r="K51" s="1" t="s">
        <v>3263</v>
      </c>
      <c r="L51" s="1">
        <v>7.5</v>
      </c>
      <c r="M51" s="1" t="s">
        <v>3265</v>
      </c>
      <c r="N51" s="1" t="s">
        <v>2648</v>
      </c>
      <c r="O51" s="1" t="s">
        <v>2566</v>
      </c>
      <c r="P51" s="1">
        <v>9.0</v>
      </c>
      <c r="Q51" s="3"/>
      <c r="R51" s="3"/>
      <c r="S51" s="3"/>
      <c r="T51" s="3"/>
      <c r="U51" s="1" t="s">
        <v>2564</v>
      </c>
      <c r="V51" s="1" t="s">
        <v>2564</v>
      </c>
      <c r="W51" s="1">
        <v>10.0</v>
      </c>
      <c r="X51" s="1" t="s">
        <v>3266</v>
      </c>
      <c r="Y51" s="1" t="s">
        <v>3267</v>
      </c>
      <c r="Z51" s="1" t="s">
        <v>3268</v>
      </c>
      <c r="AA51" s="1" t="s">
        <v>3131</v>
      </c>
      <c r="AB51" s="1" t="s">
        <v>3269</v>
      </c>
      <c r="AC51" s="1" t="s">
        <v>3270</v>
      </c>
      <c r="AD51" s="1" t="s">
        <v>1828</v>
      </c>
      <c r="AE51" s="1">
        <v>9.0</v>
      </c>
      <c r="AF51" s="1" t="s">
        <v>3271</v>
      </c>
      <c r="AG51" s="1" t="s">
        <v>1828</v>
      </c>
      <c r="AH51" s="1" t="s">
        <v>2572</v>
      </c>
      <c r="AI51" s="1" t="s">
        <v>3274</v>
      </c>
      <c r="AJ51" s="1">
        <v>3.0</v>
      </c>
      <c r="AK51" s="1">
        <v>8.5</v>
      </c>
      <c r="AL51" s="3"/>
      <c r="AM51" s="1" t="s">
        <v>1043</v>
      </c>
      <c r="AN51" s="1" t="s">
        <v>1043</v>
      </c>
      <c r="AO51" s="1" t="s">
        <v>2662</v>
      </c>
      <c r="AP51" s="57">
        <v>0.9</v>
      </c>
      <c r="AQ51" s="1">
        <v>9.0</v>
      </c>
      <c r="AR51" s="1" t="s">
        <v>2646</v>
      </c>
      <c r="AS51" s="1" t="s">
        <v>3283</v>
      </c>
      <c r="AT51" s="1" t="s">
        <v>2564</v>
      </c>
      <c r="AU51" s="1" t="s">
        <v>2564</v>
      </c>
      <c r="AV51" s="1" t="s">
        <v>2564</v>
      </c>
      <c r="AW51" s="58">
        <v>8.5</v>
      </c>
      <c r="AX51" s="1"/>
      <c r="AY51" s="1"/>
      <c r="AZ51" s="1"/>
      <c r="BA51" s="1"/>
    </row>
    <row r="52" hidden="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56"/>
      <c r="AX52" s="3"/>
      <c r="AY52" s="3"/>
      <c r="AZ52" s="3"/>
      <c r="BA52" s="3"/>
    </row>
    <row r="53" hidden="1">
      <c r="A53" s="1" t="s">
        <v>140</v>
      </c>
      <c r="B53" s="1" t="s">
        <v>595</v>
      </c>
      <c r="C53" s="3"/>
      <c r="D53" s="1">
        <v>14.0</v>
      </c>
      <c r="E53" s="67" t="s">
        <v>3287</v>
      </c>
      <c r="F53" s="67" t="s">
        <v>3288</v>
      </c>
      <c r="G53" s="67" t="s">
        <v>3289</v>
      </c>
      <c r="H53" s="68">
        <v>8.0</v>
      </c>
      <c r="I53" s="67" t="s">
        <v>3290</v>
      </c>
      <c r="J53" s="67" t="s">
        <v>3291</v>
      </c>
      <c r="K53" s="67" t="s">
        <v>2646</v>
      </c>
      <c r="L53" s="68">
        <v>8.0</v>
      </c>
      <c r="M53" s="67" t="s">
        <v>2620</v>
      </c>
      <c r="N53" s="67" t="s">
        <v>2620</v>
      </c>
      <c r="O53" s="67" t="s">
        <v>2620</v>
      </c>
      <c r="P53" s="68">
        <v>8.0</v>
      </c>
      <c r="Q53" s="68">
        <v>50.0</v>
      </c>
      <c r="R53" s="68">
        <v>8.0</v>
      </c>
      <c r="S53" s="68">
        <v>4.0</v>
      </c>
      <c r="T53" s="68">
        <v>7.0</v>
      </c>
      <c r="U53" s="69" t="s">
        <v>2564</v>
      </c>
      <c r="V53" s="69" t="s">
        <v>2564</v>
      </c>
      <c r="W53" s="68">
        <v>7.0</v>
      </c>
      <c r="X53" s="67" t="s">
        <v>3292</v>
      </c>
      <c r="Y53" s="69" t="s">
        <v>2564</v>
      </c>
      <c r="Z53" s="67" t="s">
        <v>2699</v>
      </c>
      <c r="AA53" s="69" t="s">
        <v>3293</v>
      </c>
      <c r="AB53" s="67" t="s">
        <v>379</v>
      </c>
      <c r="AC53" s="67" t="s">
        <v>3294</v>
      </c>
      <c r="AD53" s="67" t="s">
        <v>1828</v>
      </c>
      <c r="AE53" s="68">
        <v>6.5</v>
      </c>
      <c r="AF53" s="67" t="s">
        <v>3297</v>
      </c>
      <c r="AG53" s="67" t="s">
        <v>3299</v>
      </c>
      <c r="AH53" s="67" t="s">
        <v>2629</v>
      </c>
      <c r="AI53" s="67" t="s">
        <v>3301</v>
      </c>
      <c r="AJ53" s="68">
        <v>1.0</v>
      </c>
      <c r="AK53" s="68">
        <v>7.0</v>
      </c>
      <c r="AL53" s="67" t="s">
        <v>3304</v>
      </c>
      <c r="AM53" s="67" t="s">
        <v>1043</v>
      </c>
      <c r="AN53" s="67" t="s">
        <v>1043</v>
      </c>
      <c r="AO53" s="70" t="s">
        <v>1043</v>
      </c>
      <c r="AP53" s="71">
        <v>0.7</v>
      </c>
      <c r="AQ53" s="68">
        <v>7.0</v>
      </c>
      <c r="AR53" s="67" t="s">
        <v>213</v>
      </c>
      <c r="AS53" s="67" t="s">
        <v>213</v>
      </c>
      <c r="AT53" s="67" t="s">
        <v>2570</v>
      </c>
      <c r="AU53" s="67" t="s">
        <v>2946</v>
      </c>
      <c r="AV53" s="67" t="s">
        <v>2596</v>
      </c>
      <c r="AW53" s="72">
        <v>7.0</v>
      </c>
      <c r="AX53" s="1"/>
      <c r="AY53" s="1"/>
      <c r="AZ53" s="1"/>
      <c r="BA53" s="1"/>
    </row>
    <row r="54" hidden="1">
      <c r="A54" s="1" t="s">
        <v>191</v>
      </c>
      <c r="B54" s="1" t="s">
        <v>441</v>
      </c>
      <c r="C54" s="3"/>
      <c r="D54" s="1">
        <v>4.0</v>
      </c>
      <c r="E54" s="1" t="s">
        <v>3311</v>
      </c>
      <c r="F54" s="1" t="s">
        <v>3313</v>
      </c>
      <c r="G54" s="1" t="s">
        <v>3314</v>
      </c>
      <c r="H54" s="1">
        <v>7.0</v>
      </c>
      <c r="I54" s="1" t="s">
        <v>3315</v>
      </c>
      <c r="J54" s="1" t="s">
        <v>3316</v>
      </c>
      <c r="K54" s="1" t="s">
        <v>3317</v>
      </c>
      <c r="L54" s="1">
        <v>7.0</v>
      </c>
      <c r="M54" s="1" t="s">
        <v>3318</v>
      </c>
      <c r="N54" s="1" t="s">
        <v>3319</v>
      </c>
      <c r="O54" s="1" t="s">
        <v>2620</v>
      </c>
      <c r="P54" s="1">
        <v>8.0</v>
      </c>
      <c r="Q54" s="1">
        <v>61.0</v>
      </c>
      <c r="R54" s="1">
        <v>8.0</v>
      </c>
      <c r="S54" s="1">
        <v>4.0</v>
      </c>
      <c r="T54" s="1">
        <v>8.0</v>
      </c>
      <c r="U54" s="1" t="s">
        <v>1828</v>
      </c>
      <c r="V54" s="1" t="s">
        <v>3322</v>
      </c>
      <c r="W54" s="1">
        <v>0.0</v>
      </c>
      <c r="X54" s="1" t="s">
        <v>3266</v>
      </c>
      <c r="Y54" s="1" t="s">
        <v>2570</v>
      </c>
      <c r="Z54" s="1" t="s">
        <v>2946</v>
      </c>
      <c r="AA54" s="1" t="s">
        <v>2570</v>
      </c>
      <c r="AB54" s="1" t="s">
        <v>3323</v>
      </c>
      <c r="AC54" s="1" t="s">
        <v>213</v>
      </c>
      <c r="AD54" s="1" t="s">
        <v>2570</v>
      </c>
      <c r="AE54" s="1">
        <v>4.0</v>
      </c>
      <c r="AF54" s="1" t="s">
        <v>3324</v>
      </c>
      <c r="AG54" s="1" t="s">
        <v>213</v>
      </c>
      <c r="AH54" s="1" t="s">
        <v>2629</v>
      </c>
      <c r="AI54" s="1" t="s">
        <v>3325</v>
      </c>
      <c r="AJ54" s="1">
        <v>1.0</v>
      </c>
      <c r="AK54" s="1">
        <v>7.0</v>
      </c>
      <c r="AL54" s="1" t="s">
        <v>3327</v>
      </c>
      <c r="AM54" s="1" t="s">
        <v>1043</v>
      </c>
      <c r="AN54" s="1" t="s">
        <v>1043</v>
      </c>
      <c r="AO54" s="1" t="s">
        <v>1043</v>
      </c>
      <c r="AP54" s="57">
        <v>0.4</v>
      </c>
      <c r="AQ54" s="1">
        <v>4.0</v>
      </c>
      <c r="AR54" s="1" t="s">
        <v>213</v>
      </c>
      <c r="AS54" s="1" t="s">
        <v>213</v>
      </c>
      <c r="AT54" s="1" t="s">
        <v>3330</v>
      </c>
      <c r="AU54" s="1" t="s">
        <v>2946</v>
      </c>
      <c r="AV54" s="1" t="s">
        <v>2596</v>
      </c>
      <c r="AW54" s="58">
        <v>7.0</v>
      </c>
      <c r="AX54" s="1"/>
      <c r="AY54" s="1"/>
      <c r="AZ54" s="1"/>
      <c r="BA54" s="1"/>
    </row>
    <row r="55" hidden="1">
      <c r="A55" s="1"/>
      <c r="B55" s="1"/>
      <c r="C55" s="3"/>
      <c r="D55" s="1"/>
      <c r="E55" s="1"/>
      <c r="F55" s="1"/>
      <c r="G55" s="1"/>
      <c r="H55" s="1"/>
      <c r="I55" s="1"/>
      <c r="J55" s="1"/>
      <c r="K55" s="1"/>
      <c r="L55" s="1"/>
      <c r="M55" s="1"/>
      <c r="N55" s="1"/>
      <c r="O55" s="1"/>
      <c r="P55" s="1"/>
      <c r="Q55" s="3"/>
      <c r="R55" s="3"/>
      <c r="S55" s="3"/>
      <c r="T55" s="3"/>
      <c r="U55" s="1"/>
      <c r="V55" s="1"/>
      <c r="W55" s="1"/>
      <c r="X55" s="3"/>
      <c r="Y55" s="1"/>
      <c r="Z55" s="1"/>
      <c r="AA55" s="1"/>
      <c r="AB55" s="1"/>
      <c r="AC55" s="1"/>
      <c r="AD55" s="1"/>
      <c r="AE55" s="1"/>
      <c r="AF55" s="1"/>
      <c r="AG55" s="1"/>
      <c r="AH55" s="1"/>
      <c r="AI55" s="1"/>
      <c r="AJ55" s="1"/>
      <c r="AK55" s="1"/>
      <c r="AL55" s="3"/>
      <c r="AM55" s="1"/>
      <c r="AN55" s="1"/>
      <c r="AO55" s="1"/>
      <c r="AP55" s="57"/>
      <c r="AQ55" s="1"/>
      <c r="AR55" s="1"/>
      <c r="AS55" s="1"/>
      <c r="AT55" s="1"/>
      <c r="AU55" s="1"/>
      <c r="AV55" s="1"/>
      <c r="AW55" s="58"/>
      <c r="AX55" s="1"/>
      <c r="AY55" s="1"/>
      <c r="AZ55" s="1"/>
      <c r="BA55" s="1"/>
    </row>
    <row r="56" hidden="1">
      <c r="A56" s="1" t="s">
        <v>226</v>
      </c>
      <c r="B56" s="1" t="s">
        <v>565</v>
      </c>
      <c r="C56" s="3"/>
      <c r="D56" s="1">
        <v>1.0</v>
      </c>
      <c r="E56" s="1" t="s">
        <v>3337</v>
      </c>
      <c r="F56" s="1" t="s">
        <v>3339</v>
      </c>
      <c r="G56" s="1" t="s">
        <v>379</v>
      </c>
      <c r="H56" s="1">
        <v>9.0</v>
      </c>
      <c r="I56" s="1" t="s">
        <v>3343</v>
      </c>
      <c r="J56" s="1" t="s">
        <v>3345</v>
      </c>
      <c r="K56" s="1" t="s">
        <v>3348</v>
      </c>
      <c r="L56" s="1">
        <v>8.5</v>
      </c>
      <c r="M56" s="1" t="s">
        <v>3350</v>
      </c>
      <c r="N56" s="1" t="s">
        <v>3351</v>
      </c>
      <c r="O56" s="1" t="s">
        <v>3352</v>
      </c>
      <c r="P56" s="1">
        <v>9.0</v>
      </c>
      <c r="Q56" s="3"/>
      <c r="R56" s="3"/>
      <c r="S56" s="3"/>
      <c r="T56" s="3"/>
      <c r="U56" s="1" t="s">
        <v>3353</v>
      </c>
      <c r="V56" s="1" t="s">
        <v>2596</v>
      </c>
      <c r="W56" s="1">
        <v>9.0</v>
      </c>
      <c r="X56" s="1" t="s">
        <v>3355</v>
      </c>
      <c r="Y56" s="1" t="s">
        <v>213</v>
      </c>
      <c r="Z56" s="1" t="s">
        <v>3356</v>
      </c>
      <c r="AA56" s="1" t="s">
        <v>213</v>
      </c>
      <c r="AB56" s="1" t="s">
        <v>3357</v>
      </c>
      <c r="AC56" s="1" t="s">
        <v>379</v>
      </c>
      <c r="AD56" s="1" t="s">
        <v>2570</v>
      </c>
      <c r="AE56" s="1">
        <v>9.0</v>
      </c>
      <c r="AF56" s="1" t="s">
        <v>3358</v>
      </c>
      <c r="AG56" s="3"/>
      <c r="AH56" s="1" t="s">
        <v>3359</v>
      </c>
      <c r="AI56" s="1" t="s">
        <v>2573</v>
      </c>
      <c r="AJ56" s="1">
        <v>1.0</v>
      </c>
      <c r="AK56" s="1">
        <v>8.0</v>
      </c>
      <c r="AL56" s="1" t="s">
        <v>2739</v>
      </c>
      <c r="AM56" s="1" t="s">
        <v>3364</v>
      </c>
      <c r="AN56" s="1" t="s">
        <v>3365</v>
      </c>
      <c r="AO56" s="1" t="s">
        <v>3366</v>
      </c>
      <c r="AP56" s="57">
        <v>0.9</v>
      </c>
      <c r="AQ56" s="1">
        <v>9.0</v>
      </c>
      <c r="AR56" s="1" t="s">
        <v>2607</v>
      </c>
      <c r="AS56" s="1" t="s">
        <v>3368</v>
      </c>
      <c r="AT56" s="1" t="s">
        <v>3369</v>
      </c>
      <c r="AU56" s="1" t="s">
        <v>2596</v>
      </c>
      <c r="AV56" s="1" t="s">
        <v>2596</v>
      </c>
      <c r="AW56" s="58">
        <v>8.5</v>
      </c>
      <c r="AX56" s="1"/>
      <c r="AY56" s="1"/>
      <c r="AZ56" s="1"/>
      <c r="BA56" s="1"/>
    </row>
    <row r="57" hidden="1">
      <c r="A57" s="1" t="s">
        <v>233</v>
      </c>
      <c r="B57" s="3" t="s">
        <v>609</v>
      </c>
      <c r="C57" s="3"/>
      <c r="D57" s="1">
        <v>3.0</v>
      </c>
      <c r="E57" s="1" t="s">
        <v>3376</v>
      </c>
      <c r="F57" s="1" t="s">
        <v>3377</v>
      </c>
      <c r="G57" s="1" t="s">
        <v>213</v>
      </c>
      <c r="H57" s="1">
        <v>9.0</v>
      </c>
      <c r="I57" s="1" t="s">
        <v>3378</v>
      </c>
      <c r="J57" s="1" t="s">
        <v>3379</v>
      </c>
      <c r="K57" s="1" t="s">
        <v>3380</v>
      </c>
      <c r="L57" s="1">
        <v>8.0</v>
      </c>
      <c r="M57" s="1" t="s">
        <v>3381</v>
      </c>
      <c r="N57" s="1" t="s">
        <v>2620</v>
      </c>
      <c r="O57" s="1" t="s">
        <v>2620</v>
      </c>
      <c r="P57" s="1">
        <v>8.0</v>
      </c>
      <c r="Q57" s="1">
        <v>30.0</v>
      </c>
      <c r="R57" s="1">
        <v>8.0</v>
      </c>
      <c r="S57" s="1">
        <v>4.0</v>
      </c>
      <c r="T57" s="1">
        <v>8.0</v>
      </c>
      <c r="U57" s="1" t="s">
        <v>2596</v>
      </c>
      <c r="V57" s="1" t="s">
        <v>2596</v>
      </c>
      <c r="W57" s="1">
        <v>9.0</v>
      </c>
      <c r="X57" s="1" t="s">
        <v>3382</v>
      </c>
      <c r="Y57" s="1" t="s">
        <v>213</v>
      </c>
      <c r="Z57" s="1" t="s">
        <v>3383</v>
      </c>
      <c r="AA57" s="1" t="s">
        <v>213</v>
      </c>
      <c r="AB57" s="1" t="s">
        <v>3384</v>
      </c>
      <c r="AC57" s="1" t="s">
        <v>3385</v>
      </c>
      <c r="AD57" s="1" t="s">
        <v>213</v>
      </c>
      <c r="AE57" s="1">
        <v>8.0</v>
      </c>
      <c r="AF57" s="1" t="s">
        <v>3386</v>
      </c>
      <c r="AG57" s="1" t="s">
        <v>3387</v>
      </c>
      <c r="AH57" s="1" t="s">
        <v>3172</v>
      </c>
      <c r="AI57" s="1" t="s">
        <v>3388</v>
      </c>
      <c r="AJ57" s="1">
        <v>1.0</v>
      </c>
      <c r="AK57" s="1">
        <v>8.0</v>
      </c>
      <c r="AL57" s="1" t="s">
        <v>3391</v>
      </c>
      <c r="AM57" s="1" t="s">
        <v>3393</v>
      </c>
      <c r="AN57" s="1" t="s">
        <v>3395</v>
      </c>
      <c r="AO57" s="1" t="s">
        <v>3395</v>
      </c>
      <c r="AP57" s="1" t="s">
        <v>3399</v>
      </c>
      <c r="AQ57" s="1">
        <v>8.0</v>
      </c>
      <c r="AR57" s="1" t="s">
        <v>2607</v>
      </c>
      <c r="AS57" s="1" t="s">
        <v>3404</v>
      </c>
      <c r="AT57" s="1" t="s">
        <v>3406</v>
      </c>
      <c r="AU57" s="1" t="s">
        <v>3408</v>
      </c>
      <c r="AV57" s="1" t="s">
        <v>3410</v>
      </c>
      <c r="AW57" s="58">
        <v>8.0</v>
      </c>
      <c r="AX57" s="1"/>
      <c r="AY57" s="1"/>
      <c r="AZ57" s="1"/>
      <c r="BA57" s="1"/>
    </row>
    <row r="58" hidden="1">
      <c r="A58" s="1" t="s">
        <v>252</v>
      </c>
      <c r="B58" s="1" t="s">
        <v>583</v>
      </c>
      <c r="C58" s="3"/>
      <c r="D58" s="1">
        <v>2.0</v>
      </c>
      <c r="E58" s="1" t="s">
        <v>3412</v>
      </c>
      <c r="F58" s="1" t="s">
        <v>3413</v>
      </c>
      <c r="G58" s="1" t="s">
        <v>3414</v>
      </c>
      <c r="H58" s="1">
        <v>8.0</v>
      </c>
      <c r="I58" s="1" t="s">
        <v>3415</v>
      </c>
      <c r="J58" s="1" t="s">
        <v>3416</v>
      </c>
      <c r="K58" s="1" t="s">
        <v>3417</v>
      </c>
      <c r="L58" s="1">
        <v>8.5</v>
      </c>
      <c r="M58" s="1" t="s">
        <v>3418</v>
      </c>
      <c r="N58" s="1" t="s">
        <v>2566</v>
      </c>
      <c r="O58" s="1" t="s">
        <v>2620</v>
      </c>
      <c r="P58" s="1">
        <v>8.0</v>
      </c>
      <c r="Q58" s="1">
        <v>50.0</v>
      </c>
      <c r="R58" s="1">
        <v>8.0</v>
      </c>
      <c r="S58" s="1">
        <v>4.0</v>
      </c>
      <c r="T58" s="1">
        <v>8.0</v>
      </c>
      <c r="U58" s="1" t="s">
        <v>2564</v>
      </c>
      <c r="V58" s="1" t="s">
        <v>2564</v>
      </c>
      <c r="W58" s="1">
        <v>9.0</v>
      </c>
      <c r="X58" s="1" t="s">
        <v>3419</v>
      </c>
      <c r="Y58" s="1" t="s">
        <v>3420</v>
      </c>
      <c r="Z58" s="3"/>
      <c r="AA58" s="1" t="s">
        <v>2596</v>
      </c>
      <c r="AB58" s="1" t="s">
        <v>3421</v>
      </c>
      <c r="AC58" s="1" t="s">
        <v>3422</v>
      </c>
      <c r="AD58" s="1" t="s">
        <v>213</v>
      </c>
      <c r="AE58" s="1">
        <v>9.0</v>
      </c>
      <c r="AF58" s="1" t="s">
        <v>3423</v>
      </c>
      <c r="AG58" s="1" t="s">
        <v>3424</v>
      </c>
      <c r="AH58" s="1" t="s">
        <v>3425</v>
      </c>
      <c r="AI58" s="1" t="s">
        <v>3426</v>
      </c>
      <c r="AJ58" s="1">
        <v>4.0</v>
      </c>
      <c r="AK58" s="1">
        <v>8.5</v>
      </c>
      <c r="AL58" s="3"/>
      <c r="AM58" s="1" t="s">
        <v>2604</v>
      </c>
      <c r="AN58" s="1" t="s">
        <v>2604</v>
      </c>
      <c r="AO58" s="1" t="s">
        <v>2604</v>
      </c>
      <c r="AP58" s="57">
        <v>0.9</v>
      </c>
      <c r="AQ58" s="1">
        <v>8.5</v>
      </c>
      <c r="AR58" s="1" t="s">
        <v>2607</v>
      </c>
      <c r="AS58" s="1" t="s">
        <v>3427</v>
      </c>
      <c r="AT58" s="1" t="s">
        <v>3428</v>
      </c>
      <c r="AU58" s="1" t="s">
        <v>2596</v>
      </c>
      <c r="AV58" s="1" t="s">
        <v>2596</v>
      </c>
      <c r="AW58" s="58">
        <v>8.0</v>
      </c>
      <c r="AX58" s="1"/>
      <c r="AY58" s="1"/>
      <c r="AZ58" s="1"/>
      <c r="BA58" s="1"/>
    </row>
    <row r="59" hidden="1">
      <c r="A59" s="1" t="s">
        <v>226</v>
      </c>
      <c r="B59" s="1" t="s">
        <v>477</v>
      </c>
      <c r="C59" s="3"/>
      <c r="D59" s="1">
        <v>1.0</v>
      </c>
      <c r="E59" s="1" t="s">
        <v>3429</v>
      </c>
      <c r="F59" s="1" t="s">
        <v>3430</v>
      </c>
      <c r="G59" s="1" t="s">
        <v>3431</v>
      </c>
      <c r="H59" s="1">
        <v>9.0</v>
      </c>
      <c r="I59" s="1" t="s">
        <v>3432</v>
      </c>
      <c r="J59" s="1" t="s">
        <v>3435</v>
      </c>
      <c r="K59" s="1" t="s">
        <v>3437</v>
      </c>
      <c r="L59" s="1">
        <v>8.5</v>
      </c>
      <c r="M59" s="1" t="s">
        <v>3440</v>
      </c>
      <c r="N59" s="1" t="s">
        <v>2566</v>
      </c>
      <c r="O59" s="1" t="s">
        <v>3442</v>
      </c>
      <c r="P59" s="1">
        <v>9.0</v>
      </c>
      <c r="Q59" s="3"/>
      <c r="R59" s="3"/>
      <c r="S59" s="3"/>
      <c r="T59" s="3"/>
      <c r="U59" s="1" t="s">
        <v>2596</v>
      </c>
      <c r="V59" s="1" t="s">
        <v>2596</v>
      </c>
      <c r="W59" s="1">
        <v>9.0</v>
      </c>
      <c r="X59" s="1" t="s">
        <v>3419</v>
      </c>
      <c r="Y59" s="1" t="s">
        <v>379</v>
      </c>
      <c r="Z59" s="1" t="s">
        <v>3443</v>
      </c>
      <c r="AA59" s="1" t="s">
        <v>379</v>
      </c>
      <c r="AB59" s="1" t="s">
        <v>3444</v>
      </c>
      <c r="AC59" s="1" t="s">
        <v>3445</v>
      </c>
      <c r="AD59" s="1" t="s">
        <v>379</v>
      </c>
      <c r="AE59" s="1">
        <v>9.0</v>
      </c>
      <c r="AF59" s="1" t="s">
        <v>3446</v>
      </c>
      <c r="AG59" s="3"/>
      <c r="AH59" s="1" t="s">
        <v>3448</v>
      </c>
      <c r="AI59" s="1" t="s">
        <v>3450</v>
      </c>
      <c r="AJ59" s="1">
        <v>1.0</v>
      </c>
      <c r="AK59" s="1">
        <v>8.5</v>
      </c>
      <c r="AL59" s="1" t="s">
        <v>3453</v>
      </c>
      <c r="AM59" s="1" t="s">
        <v>1043</v>
      </c>
      <c r="AN59" s="1" t="s">
        <v>1043</v>
      </c>
      <c r="AO59" s="1" t="s">
        <v>2662</v>
      </c>
      <c r="AP59" s="57">
        <v>0.95</v>
      </c>
      <c r="AQ59" s="1">
        <v>9.0</v>
      </c>
      <c r="AR59" s="1" t="s">
        <v>2607</v>
      </c>
      <c r="AS59" s="1" t="s">
        <v>3456</v>
      </c>
      <c r="AT59" s="1" t="s">
        <v>3457</v>
      </c>
      <c r="AU59" s="1" t="s">
        <v>2564</v>
      </c>
      <c r="AV59" s="1" t="s">
        <v>2564</v>
      </c>
      <c r="AW59" s="58">
        <v>9.0</v>
      </c>
      <c r="AX59" s="1"/>
      <c r="AY59" s="1"/>
      <c r="AZ59" s="1"/>
      <c r="BA59" s="1"/>
    </row>
    <row r="60">
      <c r="A60" s="1" t="s">
        <v>244</v>
      </c>
      <c r="B60" s="1" t="s">
        <v>497</v>
      </c>
      <c r="C60" s="3"/>
      <c r="D60" s="1">
        <v>3.0</v>
      </c>
      <c r="E60" s="1" t="s">
        <v>3458</v>
      </c>
      <c r="F60" s="1" t="s">
        <v>3459</v>
      </c>
      <c r="G60" s="1" t="s">
        <v>2643</v>
      </c>
      <c r="H60" s="1">
        <v>8.0</v>
      </c>
      <c r="I60" s="1" t="s">
        <v>2817</v>
      </c>
      <c r="J60" s="1" t="s">
        <v>3460</v>
      </c>
      <c r="K60" s="1" t="s">
        <v>3461</v>
      </c>
      <c r="L60" s="1">
        <v>8.5</v>
      </c>
      <c r="M60" s="1" t="s">
        <v>3462</v>
      </c>
      <c r="N60" s="1" t="s">
        <v>2566</v>
      </c>
      <c r="O60" s="1" t="s">
        <v>3464</v>
      </c>
      <c r="P60" s="1">
        <v>8.5</v>
      </c>
      <c r="Q60" s="1">
        <v>50.0</v>
      </c>
      <c r="R60" s="1">
        <v>8.0</v>
      </c>
      <c r="S60" s="1">
        <v>4.0</v>
      </c>
      <c r="T60" s="1">
        <v>8.5</v>
      </c>
      <c r="U60" s="1" t="s">
        <v>2564</v>
      </c>
      <c r="V60" s="1" t="s">
        <v>2564</v>
      </c>
      <c r="W60" s="1">
        <v>9.0</v>
      </c>
      <c r="X60" s="1" t="s">
        <v>3419</v>
      </c>
      <c r="Y60" s="1" t="s">
        <v>1828</v>
      </c>
      <c r="Z60" s="3"/>
      <c r="AA60" s="1" t="s">
        <v>2564</v>
      </c>
      <c r="AB60" s="1" t="s">
        <v>3469</v>
      </c>
      <c r="AC60" s="1" t="s">
        <v>3470</v>
      </c>
      <c r="AD60" s="1" t="s">
        <v>379</v>
      </c>
      <c r="AE60" s="1">
        <v>8.5</v>
      </c>
      <c r="AF60" s="1" t="s">
        <v>3471</v>
      </c>
      <c r="AG60" s="1" t="s">
        <v>1043</v>
      </c>
      <c r="AH60" s="1" t="s">
        <v>2629</v>
      </c>
      <c r="AI60" s="1" t="s">
        <v>3472</v>
      </c>
      <c r="AJ60" s="1">
        <v>4.0</v>
      </c>
      <c r="AK60" s="1">
        <v>8.5</v>
      </c>
      <c r="AL60" s="1" t="s">
        <v>3076</v>
      </c>
      <c r="AM60" s="1" t="s">
        <v>2604</v>
      </c>
      <c r="AN60" s="1" t="s">
        <v>3473</v>
      </c>
      <c r="AO60" s="1" t="s">
        <v>3474</v>
      </c>
      <c r="AP60" s="1">
        <v>90.0</v>
      </c>
      <c r="AQ60" s="1">
        <v>9.0</v>
      </c>
      <c r="AR60" s="1" t="s">
        <v>2564</v>
      </c>
      <c r="AS60" s="1" t="s">
        <v>3475</v>
      </c>
      <c r="AT60" s="1" t="s">
        <v>3476</v>
      </c>
      <c r="AU60" s="1" t="s">
        <v>2596</v>
      </c>
      <c r="AV60" s="1" t="s">
        <v>2596</v>
      </c>
      <c r="AW60" s="58">
        <v>9.0</v>
      </c>
      <c r="AX60" s="1"/>
      <c r="AY60" s="1"/>
      <c r="AZ60" s="1"/>
      <c r="BA60" s="1"/>
    </row>
    <row r="61" hidden="1">
      <c r="A61" s="1" t="s">
        <v>179</v>
      </c>
      <c r="B61" s="1" t="s">
        <v>570</v>
      </c>
      <c r="C61" s="3"/>
      <c r="D61" s="1">
        <v>2.0</v>
      </c>
      <c r="E61" s="1" t="s">
        <v>3477</v>
      </c>
      <c r="F61" s="1" t="s">
        <v>3478</v>
      </c>
      <c r="G61" s="1" t="s">
        <v>2643</v>
      </c>
      <c r="H61" s="1">
        <v>9.0</v>
      </c>
      <c r="I61" s="1" t="s">
        <v>2877</v>
      </c>
      <c r="J61" s="1" t="s">
        <v>3479</v>
      </c>
      <c r="K61" s="1" t="s">
        <v>3480</v>
      </c>
      <c r="L61" s="1">
        <v>8.0</v>
      </c>
      <c r="M61" s="1" t="s">
        <v>3481</v>
      </c>
      <c r="N61" s="1" t="s">
        <v>3483</v>
      </c>
      <c r="O61" s="1" t="s">
        <v>3485</v>
      </c>
      <c r="P61" s="1">
        <v>8.5</v>
      </c>
      <c r="Q61" s="1">
        <v>50.0</v>
      </c>
      <c r="R61" s="1">
        <v>8.0</v>
      </c>
      <c r="S61" s="1">
        <v>4.0</v>
      </c>
      <c r="T61" s="1">
        <v>8.5</v>
      </c>
      <c r="U61" s="1" t="s">
        <v>2596</v>
      </c>
      <c r="V61" s="1" t="s">
        <v>2564</v>
      </c>
      <c r="W61" s="1">
        <v>8.5</v>
      </c>
      <c r="X61" s="3"/>
      <c r="Y61" s="1" t="s">
        <v>1828</v>
      </c>
      <c r="Z61" s="3"/>
      <c r="AA61" s="1" t="s">
        <v>2564</v>
      </c>
      <c r="AB61" s="1" t="s">
        <v>3490</v>
      </c>
      <c r="AC61" s="1" t="s">
        <v>3445</v>
      </c>
      <c r="AD61" s="1" t="s">
        <v>2564</v>
      </c>
      <c r="AE61" s="1">
        <v>9.0</v>
      </c>
      <c r="AF61" s="1" t="s">
        <v>3491</v>
      </c>
      <c r="AG61" s="1" t="s">
        <v>3492</v>
      </c>
      <c r="AH61" s="1" t="s">
        <v>2629</v>
      </c>
      <c r="AI61" s="1" t="s">
        <v>3493</v>
      </c>
      <c r="AJ61" s="1">
        <v>4.0</v>
      </c>
      <c r="AK61" s="1">
        <v>9.0</v>
      </c>
      <c r="AL61" s="1" t="s">
        <v>3494</v>
      </c>
      <c r="AM61" s="1" t="s">
        <v>3496</v>
      </c>
      <c r="AN61" s="1" t="s">
        <v>3497</v>
      </c>
      <c r="AO61" s="1" t="s">
        <v>3498</v>
      </c>
      <c r="AP61" s="1">
        <v>90.0</v>
      </c>
      <c r="AQ61" s="1">
        <v>9.0</v>
      </c>
      <c r="AR61" s="1" t="s">
        <v>3501</v>
      </c>
      <c r="AS61" s="1" t="s">
        <v>3503</v>
      </c>
      <c r="AT61" s="1" t="s">
        <v>3504</v>
      </c>
      <c r="AU61" s="1" t="s">
        <v>3505</v>
      </c>
      <c r="AV61" s="1" t="s">
        <v>2564</v>
      </c>
      <c r="AW61" s="58">
        <v>9.0</v>
      </c>
      <c r="AX61" s="1"/>
      <c r="AY61" s="1"/>
      <c r="AZ61" s="1"/>
      <c r="BA61" s="1"/>
    </row>
    <row r="62" hidden="1">
      <c r="A62" s="1" t="s">
        <v>3506</v>
      </c>
      <c r="B62" s="1" t="s">
        <v>2041</v>
      </c>
      <c r="C62" s="3"/>
      <c r="D62" s="1">
        <v>1.0</v>
      </c>
      <c r="E62" s="1" t="s">
        <v>3507</v>
      </c>
      <c r="F62" s="1" t="s">
        <v>3508</v>
      </c>
      <c r="G62" s="1" t="s">
        <v>3509</v>
      </c>
      <c r="H62" s="1">
        <v>9.0</v>
      </c>
      <c r="I62" s="1" t="s">
        <v>3510</v>
      </c>
      <c r="J62" s="1" t="s">
        <v>3511</v>
      </c>
      <c r="K62" s="1" t="s">
        <v>3512</v>
      </c>
      <c r="L62" s="1">
        <v>8.5</v>
      </c>
      <c r="M62" s="1" t="s">
        <v>3513</v>
      </c>
      <c r="N62" s="1" t="s">
        <v>2566</v>
      </c>
      <c r="O62" s="1" t="s">
        <v>2566</v>
      </c>
      <c r="P62" s="1">
        <v>8.5</v>
      </c>
      <c r="Q62" s="1">
        <v>50.0</v>
      </c>
      <c r="R62" s="1">
        <v>8.0</v>
      </c>
      <c r="S62" s="1">
        <v>4.0</v>
      </c>
      <c r="T62" s="1">
        <v>8.5</v>
      </c>
      <c r="U62" s="1" t="s">
        <v>2564</v>
      </c>
      <c r="V62" s="1" t="s">
        <v>2564</v>
      </c>
      <c r="W62" s="1">
        <v>9.0</v>
      </c>
      <c r="X62" s="1" t="s">
        <v>3419</v>
      </c>
      <c r="Y62" s="1" t="s">
        <v>3517</v>
      </c>
      <c r="Z62" s="3"/>
      <c r="AA62" s="1" t="s">
        <v>379</v>
      </c>
      <c r="AB62" s="1" t="s">
        <v>3518</v>
      </c>
      <c r="AC62" s="1" t="s">
        <v>3519</v>
      </c>
      <c r="AD62" s="3"/>
      <c r="AE62" s="1">
        <v>9.0</v>
      </c>
      <c r="AF62" s="1" t="s">
        <v>3520</v>
      </c>
      <c r="AG62" s="3"/>
      <c r="AH62" s="1" t="s">
        <v>2629</v>
      </c>
      <c r="AI62" s="1" t="s">
        <v>2700</v>
      </c>
      <c r="AJ62" s="1">
        <v>4.0</v>
      </c>
      <c r="AK62" s="1">
        <v>9.0</v>
      </c>
      <c r="AL62" s="3"/>
      <c r="AM62" s="1" t="s">
        <v>2604</v>
      </c>
      <c r="AN62" s="1" t="s">
        <v>2604</v>
      </c>
      <c r="AO62" s="1" t="s">
        <v>2604</v>
      </c>
      <c r="AP62" s="57">
        <v>0.9</v>
      </c>
      <c r="AQ62" s="1">
        <v>9.0</v>
      </c>
      <c r="AR62" s="1" t="s">
        <v>2607</v>
      </c>
      <c r="AS62" s="1" t="s">
        <v>3521</v>
      </c>
      <c r="AT62" s="1" t="s">
        <v>3522</v>
      </c>
      <c r="AU62" s="1" t="s">
        <v>2564</v>
      </c>
      <c r="AV62" s="1" t="s">
        <v>2564</v>
      </c>
      <c r="AW62" s="58">
        <v>9.0</v>
      </c>
      <c r="AX62" s="1"/>
      <c r="AY62" s="1"/>
      <c r="AZ62" s="1"/>
      <c r="BA62" s="1"/>
    </row>
    <row r="63" hidden="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56"/>
      <c r="AX63" s="3"/>
      <c r="AY63" s="3"/>
      <c r="AZ63" s="3"/>
      <c r="BA63" s="3"/>
    </row>
    <row r="64" hidden="1">
      <c r="A64" s="1" t="s">
        <v>239</v>
      </c>
      <c r="B64" s="3" t="s">
        <v>633</v>
      </c>
      <c r="C64" s="3"/>
      <c r="D64" s="3"/>
      <c r="E64" s="1" t="s">
        <v>2849</v>
      </c>
      <c r="F64" s="1" t="s">
        <v>3524</v>
      </c>
      <c r="G64" s="1" t="s">
        <v>3525</v>
      </c>
      <c r="H64" s="1">
        <v>9.0</v>
      </c>
      <c r="I64" s="1" t="s">
        <v>3526</v>
      </c>
      <c r="J64" s="1" t="s">
        <v>3460</v>
      </c>
      <c r="K64" s="1" t="s">
        <v>3527</v>
      </c>
      <c r="L64" s="1">
        <v>8.5</v>
      </c>
      <c r="M64" s="1" t="s">
        <v>2566</v>
      </c>
      <c r="N64" s="1" t="s">
        <v>2566</v>
      </c>
      <c r="O64" s="1" t="s">
        <v>2566</v>
      </c>
      <c r="P64" s="1">
        <v>8.5</v>
      </c>
      <c r="Q64" s="1">
        <v>50.0</v>
      </c>
      <c r="R64" s="1">
        <v>8.0</v>
      </c>
      <c r="S64" s="1">
        <v>4.0</v>
      </c>
      <c r="T64" s="1">
        <v>9.0</v>
      </c>
      <c r="U64" s="1" t="s">
        <v>3528</v>
      </c>
      <c r="V64" s="1" t="s">
        <v>2564</v>
      </c>
      <c r="W64" s="1">
        <v>10.0</v>
      </c>
      <c r="X64" s="3"/>
      <c r="Y64" s="1" t="s">
        <v>2570</v>
      </c>
      <c r="Z64" s="1" t="s">
        <v>3529</v>
      </c>
      <c r="AA64" s="1" t="s">
        <v>1828</v>
      </c>
      <c r="AB64" s="1" t="s">
        <v>3530</v>
      </c>
      <c r="AC64" s="1" t="s">
        <v>3531</v>
      </c>
      <c r="AD64" s="1" t="s">
        <v>1828</v>
      </c>
      <c r="AE64" s="1">
        <v>9.0</v>
      </c>
      <c r="AF64" s="1" t="s">
        <v>3532</v>
      </c>
      <c r="AG64" s="1" t="s">
        <v>3533</v>
      </c>
      <c r="AH64" s="1" t="s">
        <v>3534</v>
      </c>
      <c r="AI64" s="1" t="s">
        <v>2573</v>
      </c>
      <c r="AJ64" s="1">
        <v>1.0</v>
      </c>
      <c r="AK64" s="1">
        <v>9.0</v>
      </c>
      <c r="AL64" s="57">
        <v>0.95</v>
      </c>
      <c r="AM64" s="1" t="s">
        <v>2604</v>
      </c>
      <c r="AN64" s="1" t="s">
        <v>2604</v>
      </c>
      <c r="AO64" s="1" t="s">
        <v>2604</v>
      </c>
      <c r="AP64" s="57">
        <v>0.95</v>
      </c>
      <c r="AQ64" s="1">
        <v>9.0</v>
      </c>
      <c r="AR64" s="1" t="s">
        <v>2564</v>
      </c>
      <c r="AS64" s="1" t="s">
        <v>2564</v>
      </c>
      <c r="AT64" s="1" t="s">
        <v>1828</v>
      </c>
      <c r="AU64" s="1" t="s">
        <v>2702</v>
      </c>
      <c r="AV64" s="1" t="s">
        <v>2564</v>
      </c>
      <c r="AW64" s="58">
        <v>9.0</v>
      </c>
      <c r="AX64" s="1"/>
      <c r="AY64" s="1"/>
      <c r="AZ64" s="1"/>
      <c r="BA64" s="1"/>
    </row>
    <row r="65" hidden="1">
      <c r="A65" s="3"/>
      <c r="B65" s="1" t="s">
        <v>3535</v>
      </c>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56"/>
      <c r="AX65" s="3"/>
      <c r="AY65" s="3"/>
      <c r="AZ65" s="3"/>
      <c r="BA65" s="3"/>
    </row>
    <row r="66" hidden="1">
      <c r="A66" s="1" t="s">
        <v>2664</v>
      </c>
      <c r="B66" s="1" t="s">
        <v>1</v>
      </c>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56"/>
      <c r="AX66" s="3"/>
      <c r="AY66" s="3"/>
      <c r="AZ66" s="3"/>
      <c r="BA66" s="3"/>
    </row>
    <row r="67" hidden="1">
      <c r="A67" s="1" t="s">
        <v>138</v>
      </c>
      <c r="B67" s="1" t="s">
        <v>557</v>
      </c>
      <c r="C67" s="3"/>
      <c r="D67" s="3"/>
      <c r="E67" s="1" t="s">
        <v>2849</v>
      </c>
      <c r="F67" s="1" t="s">
        <v>3543</v>
      </c>
      <c r="G67" s="1" t="s">
        <v>3544</v>
      </c>
      <c r="H67" s="1">
        <v>9.0</v>
      </c>
      <c r="I67" s="1" t="s">
        <v>3545</v>
      </c>
      <c r="J67" s="1" t="s">
        <v>2646</v>
      </c>
      <c r="K67" s="1" t="s">
        <v>2646</v>
      </c>
      <c r="L67" s="1">
        <v>7.0</v>
      </c>
      <c r="M67" s="1" t="s">
        <v>2566</v>
      </c>
      <c r="N67" s="1" t="s">
        <v>2566</v>
      </c>
      <c r="O67" s="1" t="s">
        <v>2566</v>
      </c>
      <c r="P67" s="3"/>
      <c r="Q67" s="3"/>
      <c r="R67" s="3"/>
      <c r="S67" s="3"/>
      <c r="T67" s="3"/>
      <c r="U67" s="1" t="s">
        <v>2564</v>
      </c>
      <c r="V67" s="1" t="s">
        <v>2564</v>
      </c>
      <c r="W67" s="1">
        <v>8.5</v>
      </c>
      <c r="X67" s="3"/>
      <c r="Y67" s="1" t="s">
        <v>1828</v>
      </c>
      <c r="Z67" s="1" t="s">
        <v>2983</v>
      </c>
      <c r="AA67" s="1" t="s">
        <v>1828</v>
      </c>
      <c r="AB67" s="1" t="s">
        <v>3546</v>
      </c>
      <c r="AC67" s="1" t="s">
        <v>3547</v>
      </c>
      <c r="AD67" s="1" t="s">
        <v>379</v>
      </c>
      <c r="AE67" s="3"/>
      <c r="AF67" s="1" t="s">
        <v>3533</v>
      </c>
      <c r="AG67" s="1" t="s">
        <v>1828</v>
      </c>
      <c r="AH67" s="1" t="s">
        <v>2771</v>
      </c>
      <c r="AI67" s="1" t="s">
        <v>2573</v>
      </c>
      <c r="AJ67" s="1">
        <v>0.0</v>
      </c>
      <c r="AK67" s="1">
        <v>8.5</v>
      </c>
      <c r="AL67" s="3"/>
      <c r="AM67" s="1" t="s">
        <v>2604</v>
      </c>
      <c r="AN67" s="1" t="s">
        <v>2604</v>
      </c>
      <c r="AO67" s="1" t="s">
        <v>2604</v>
      </c>
      <c r="AP67" s="57">
        <v>0.95</v>
      </c>
      <c r="AQ67" s="1">
        <v>9.5</v>
      </c>
      <c r="AR67" s="1" t="s">
        <v>379</v>
      </c>
      <c r="AS67" s="1" t="s">
        <v>3548</v>
      </c>
      <c r="AT67" s="1" t="s">
        <v>3549</v>
      </c>
      <c r="AU67" s="1" t="s">
        <v>2564</v>
      </c>
      <c r="AV67" s="1" t="s">
        <v>2702</v>
      </c>
      <c r="AW67" s="58">
        <v>9.0</v>
      </c>
      <c r="AX67" s="1"/>
      <c r="AY67" s="1"/>
      <c r="AZ67" s="1"/>
      <c r="BA67" s="1"/>
    </row>
    <row r="68">
      <c r="A68" s="1" t="s">
        <v>244</v>
      </c>
      <c r="B68" s="1" t="s">
        <v>592</v>
      </c>
      <c r="C68" s="3"/>
      <c r="D68" s="3"/>
      <c r="E68" s="1" t="s">
        <v>3552</v>
      </c>
      <c r="F68" s="1" t="s">
        <v>3553</v>
      </c>
      <c r="G68" s="1" t="s">
        <v>3555</v>
      </c>
      <c r="H68" s="1">
        <v>9.0</v>
      </c>
      <c r="I68" s="1" t="s">
        <v>3558</v>
      </c>
      <c r="J68" s="1" t="s">
        <v>3460</v>
      </c>
      <c r="K68" s="1" t="s">
        <v>2882</v>
      </c>
      <c r="L68" s="1">
        <v>8.5</v>
      </c>
      <c r="M68" s="1" t="s">
        <v>2566</v>
      </c>
      <c r="N68" s="1" t="s">
        <v>2566</v>
      </c>
      <c r="O68" s="1" t="s">
        <v>2566</v>
      </c>
      <c r="P68" s="1">
        <v>9.0</v>
      </c>
      <c r="Q68" s="1">
        <v>50.0</v>
      </c>
      <c r="R68" s="1">
        <v>8.0</v>
      </c>
      <c r="S68" s="1">
        <v>4.0</v>
      </c>
      <c r="T68" s="1">
        <v>8.5</v>
      </c>
      <c r="U68" s="1" t="s">
        <v>2564</v>
      </c>
      <c r="V68" s="1" t="s">
        <v>2564</v>
      </c>
      <c r="W68" s="1">
        <v>9.0</v>
      </c>
      <c r="X68" s="1" t="s">
        <v>3419</v>
      </c>
      <c r="Y68" s="1" t="s">
        <v>1828</v>
      </c>
      <c r="Z68" s="3"/>
      <c r="AA68" s="1" t="s">
        <v>2564</v>
      </c>
      <c r="AB68" s="1" t="s">
        <v>3560</v>
      </c>
      <c r="AC68" s="1" t="s">
        <v>3470</v>
      </c>
      <c r="AD68" s="1" t="s">
        <v>379</v>
      </c>
      <c r="AE68" s="1">
        <v>8.5</v>
      </c>
      <c r="AF68" s="1" t="s">
        <v>3471</v>
      </c>
      <c r="AG68" s="1" t="s">
        <v>1043</v>
      </c>
      <c r="AH68" s="1" t="s">
        <v>2629</v>
      </c>
      <c r="AI68" s="1" t="s">
        <v>3561</v>
      </c>
      <c r="AJ68" s="1">
        <v>4.0</v>
      </c>
      <c r="AK68" s="1">
        <v>9.0</v>
      </c>
      <c r="AL68" s="1" t="s">
        <v>3076</v>
      </c>
      <c r="AM68" s="1" t="s">
        <v>2604</v>
      </c>
      <c r="AN68" s="1" t="s">
        <v>3473</v>
      </c>
      <c r="AO68" s="1" t="s">
        <v>3473</v>
      </c>
      <c r="AP68" s="1">
        <v>90.0</v>
      </c>
      <c r="AQ68" s="1">
        <v>9.0</v>
      </c>
      <c r="AR68" s="1" t="s">
        <v>2564</v>
      </c>
      <c r="AS68" s="1" t="s">
        <v>3562</v>
      </c>
      <c r="AT68" s="1" t="s">
        <v>3563</v>
      </c>
      <c r="AU68" s="1" t="s">
        <v>2564</v>
      </c>
      <c r="AV68" s="1" t="s">
        <v>2564</v>
      </c>
      <c r="AW68" s="58">
        <v>9.0</v>
      </c>
      <c r="AX68" s="1"/>
      <c r="AY68" s="1"/>
      <c r="AZ68" s="1"/>
      <c r="BA68" s="1"/>
    </row>
    <row r="69" hidden="1">
      <c r="A69" s="1" t="s">
        <v>140</v>
      </c>
      <c r="B69" s="1" t="s">
        <v>355</v>
      </c>
      <c r="C69" s="3"/>
      <c r="D69" s="3"/>
      <c r="E69" s="1" t="s">
        <v>3564</v>
      </c>
      <c r="F69" s="1" t="s">
        <v>3565</v>
      </c>
      <c r="G69" s="1" t="s">
        <v>3566</v>
      </c>
      <c r="H69" s="1">
        <v>9.0</v>
      </c>
      <c r="I69" s="1" t="s">
        <v>3567</v>
      </c>
      <c r="J69" s="1" t="s">
        <v>3568</v>
      </c>
      <c r="K69" s="1" t="s">
        <v>3569</v>
      </c>
      <c r="L69" s="1">
        <v>8.5</v>
      </c>
      <c r="M69" s="1" t="s">
        <v>3121</v>
      </c>
      <c r="N69" s="1" t="s">
        <v>3570</v>
      </c>
      <c r="O69" s="1" t="s">
        <v>2566</v>
      </c>
      <c r="P69" s="1">
        <v>8.5</v>
      </c>
      <c r="Q69" s="3"/>
      <c r="R69" s="3"/>
      <c r="S69" s="3"/>
      <c r="T69" s="3"/>
      <c r="U69" s="1" t="s">
        <v>3571</v>
      </c>
      <c r="V69" s="1" t="s">
        <v>3573</v>
      </c>
      <c r="W69" s="1">
        <v>9.0</v>
      </c>
      <c r="X69" s="1" t="s">
        <v>3575</v>
      </c>
      <c r="Y69" s="1" t="s">
        <v>3576</v>
      </c>
      <c r="Z69" s="1" t="s">
        <v>3577</v>
      </c>
      <c r="AA69" s="1" t="s">
        <v>2739</v>
      </c>
      <c r="AB69" s="1" t="s">
        <v>3578</v>
      </c>
      <c r="AC69" s="1" t="s">
        <v>3579</v>
      </c>
      <c r="AD69" s="1" t="s">
        <v>379</v>
      </c>
      <c r="AE69" s="1">
        <v>9.0</v>
      </c>
      <c r="AF69" s="1" t="s">
        <v>3580</v>
      </c>
      <c r="AG69" s="1" t="s">
        <v>3581</v>
      </c>
      <c r="AH69" s="1" t="s">
        <v>2861</v>
      </c>
      <c r="AI69" s="1" t="s">
        <v>2573</v>
      </c>
      <c r="AJ69" s="3"/>
      <c r="AK69" s="1">
        <v>9.0</v>
      </c>
      <c r="AL69" s="1" t="s">
        <v>3582</v>
      </c>
      <c r="AM69" s="1" t="s">
        <v>3583</v>
      </c>
      <c r="AN69" s="1" t="s">
        <v>3584</v>
      </c>
      <c r="AO69" s="1" t="s">
        <v>3474</v>
      </c>
      <c r="AP69" s="1" t="s">
        <v>3587</v>
      </c>
      <c r="AQ69" s="1">
        <v>9.0</v>
      </c>
      <c r="AR69" s="1" t="s">
        <v>379</v>
      </c>
      <c r="AS69" s="1" t="s">
        <v>3588</v>
      </c>
      <c r="AT69" s="1" t="s">
        <v>3589</v>
      </c>
      <c r="AU69" s="1" t="s">
        <v>3590</v>
      </c>
      <c r="AV69" s="1" t="s">
        <v>2564</v>
      </c>
      <c r="AW69" s="58">
        <v>9.0</v>
      </c>
      <c r="AX69" s="1"/>
      <c r="AY69" s="1"/>
      <c r="AZ69" s="1"/>
      <c r="BA69" s="1"/>
    </row>
    <row r="70" hidden="1">
      <c r="A70" s="1" t="s">
        <v>140</v>
      </c>
      <c r="B70" s="1" t="s">
        <v>448</v>
      </c>
      <c r="C70" s="3"/>
      <c r="D70" s="3"/>
      <c r="E70" s="1" t="s">
        <v>2849</v>
      </c>
      <c r="F70" s="1" t="s">
        <v>3594</v>
      </c>
      <c r="G70" s="1" t="s">
        <v>3595</v>
      </c>
      <c r="H70" s="1">
        <v>9.0</v>
      </c>
      <c r="I70" s="1" t="s">
        <v>3596</v>
      </c>
      <c r="J70" s="1" t="s">
        <v>3597</v>
      </c>
      <c r="K70" s="1" t="s">
        <v>3598</v>
      </c>
      <c r="L70" s="1">
        <v>8.5</v>
      </c>
      <c r="M70" s="1" t="s">
        <v>2566</v>
      </c>
      <c r="N70" s="1" t="s">
        <v>2566</v>
      </c>
      <c r="O70" s="1" t="s">
        <v>2566</v>
      </c>
      <c r="P70" s="1">
        <v>8.5</v>
      </c>
      <c r="Q70" s="3"/>
      <c r="R70" s="3"/>
      <c r="S70" s="3"/>
      <c r="T70" s="3"/>
      <c r="U70" s="1" t="s">
        <v>2567</v>
      </c>
      <c r="V70" s="1" t="s">
        <v>3603</v>
      </c>
      <c r="W70" s="1">
        <v>9.0</v>
      </c>
      <c r="X70" s="1" t="s">
        <v>3604</v>
      </c>
      <c r="Y70" s="1" t="s">
        <v>3605</v>
      </c>
      <c r="Z70" s="1" t="s">
        <v>2564</v>
      </c>
      <c r="AA70" s="1" t="s">
        <v>3606</v>
      </c>
      <c r="AB70" s="1" t="s">
        <v>3607</v>
      </c>
      <c r="AC70" s="1" t="s">
        <v>3608</v>
      </c>
      <c r="AD70" s="1" t="s">
        <v>379</v>
      </c>
      <c r="AE70" s="1">
        <v>9.0</v>
      </c>
      <c r="AF70" s="1" t="s">
        <v>3609</v>
      </c>
      <c r="AG70" s="1" t="s">
        <v>3610</v>
      </c>
      <c r="AH70" s="1" t="s">
        <v>2861</v>
      </c>
      <c r="AI70" s="1" t="s">
        <v>2573</v>
      </c>
      <c r="AJ70" s="3"/>
      <c r="AK70" s="1">
        <v>8.5</v>
      </c>
      <c r="AL70" s="1" t="s">
        <v>3611</v>
      </c>
      <c r="AM70" s="1" t="s">
        <v>2604</v>
      </c>
      <c r="AN70" s="1" t="s">
        <v>2604</v>
      </c>
      <c r="AO70" s="1" t="s">
        <v>2604</v>
      </c>
      <c r="AP70" s="57">
        <v>0.9</v>
      </c>
      <c r="AQ70" s="1">
        <v>9.0</v>
      </c>
      <c r="AR70" s="1" t="s">
        <v>213</v>
      </c>
      <c r="AS70" s="1" t="s">
        <v>3612</v>
      </c>
      <c r="AT70" s="1" t="s">
        <v>3589</v>
      </c>
      <c r="AU70" s="1" t="s">
        <v>3613</v>
      </c>
      <c r="AV70" s="1" t="s">
        <v>2596</v>
      </c>
      <c r="AW70" s="58">
        <v>9.0</v>
      </c>
      <c r="AX70" s="1"/>
      <c r="AY70" s="1"/>
      <c r="AZ70" s="1"/>
      <c r="BA70" s="1"/>
    </row>
    <row r="71">
      <c r="A71" s="3" t="s">
        <v>244</v>
      </c>
      <c r="B71" s="1" t="s">
        <v>424</v>
      </c>
      <c r="C71" s="3"/>
      <c r="D71" s="1">
        <v>1.0</v>
      </c>
      <c r="E71" s="1" t="s">
        <v>3617</v>
      </c>
      <c r="F71" s="1" t="s">
        <v>3618</v>
      </c>
      <c r="G71" s="1" t="s">
        <v>3620</v>
      </c>
      <c r="H71" s="1">
        <v>9.5</v>
      </c>
      <c r="I71" s="1" t="s">
        <v>3623</v>
      </c>
      <c r="J71" s="1" t="s">
        <v>3625</v>
      </c>
      <c r="K71" s="1" t="s">
        <v>3627</v>
      </c>
      <c r="L71" s="1">
        <v>9.0</v>
      </c>
      <c r="M71" s="1" t="s">
        <v>3629</v>
      </c>
      <c r="N71" s="1" t="s">
        <v>3631</v>
      </c>
      <c r="O71" s="1" t="s">
        <v>3632</v>
      </c>
      <c r="P71" s="1">
        <v>9.0</v>
      </c>
      <c r="Q71" s="1">
        <v>52.0</v>
      </c>
      <c r="R71" s="1">
        <v>8.0</v>
      </c>
      <c r="S71" s="1">
        <v>1.0</v>
      </c>
      <c r="T71" s="1">
        <v>9.0</v>
      </c>
      <c r="U71" s="1" t="s">
        <v>2564</v>
      </c>
      <c r="V71" s="1" t="s">
        <v>2564</v>
      </c>
      <c r="W71" s="1">
        <v>9.5</v>
      </c>
      <c r="X71" s="1" t="s">
        <v>2564</v>
      </c>
      <c r="Y71" s="1" t="s">
        <v>3633</v>
      </c>
      <c r="Z71" s="1" t="s">
        <v>3634</v>
      </c>
      <c r="AA71" s="1" t="s">
        <v>3635</v>
      </c>
      <c r="AB71" s="1" t="s">
        <v>3636</v>
      </c>
      <c r="AC71" s="3"/>
      <c r="AD71" s="1" t="s">
        <v>3637</v>
      </c>
      <c r="AE71" s="1">
        <v>9.5</v>
      </c>
      <c r="AF71" s="1" t="s">
        <v>3638</v>
      </c>
      <c r="AG71" s="1" t="s">
        <v>3639</v>
      </c>
      <c r="AH71" s="1" t="s">
        <v>3640</v>
      </c>
      <c r="AI71" s="1" t="s">
        <v>3641</v>
      </c>
      <c r="AJ71" s="1">
        <v>1.0</v>
      </c>
      <c r="AK71" s="1">
        <v>9.5</v>
      </c>
      <c r="AL71" s="1" t="s">
        <v>3642</v>
      </c>
      <c r="AM71" s="1" t="s">
        <v>3015</v>
      </c>
      <c r="AN71" s="1" t="s">
        <v>3015</v>
      </c>
      <c r="AO71" s="1" t="s">
        <v>3015</v>
      </c>
      <c r="AP71" s="57">
        <v>1.0</v>
      </c>
      <c r="AQ71" s="1">
        <v>9.5</v>
      </c>
      <c r="AR71" s="1" t="s">
        <v>213</v>
      </c>
      <c r="AS71" s="1" t="s">
        <v>379</v>
      </c>
      <c r="AT71" s="1" t="s">
        <v>2564</v>
      </c>
      <c r="AU71" s="1" t="s">
        <v>3643</v>
      </c>
      <c r="AV71" s="1" t="s">
        <v>2564</v>
      </c>
      <c r="AW71" s="58">
        <v>9.5</v>
      </c>
      <c r="AX71" s="1"/>
      <c r="AY71" s="1"/>
      <c r="AZ71" s="1"/>
      <c r="BA71" s="1"/>
    </row>
    <row r="72" hidden="1">
      <c r="A72" s="1" t="s">
        <v>234</v>
      </c>
      <c r="B72" s="1" t="s">
        <v>485</v>
      </c>
      <c r="C72" s="3"/>
      <c r="D72" s="3"/>
      <c r="E72" s="1" t="s">
        <v>3649</v>
      </c>
      <c r="F72" s="1" t="s">
        <v>3650</v>
      </c>
      <c r="G72" s="1" t="s">
        <v>3651</v>
      </c>
      <c r="H72" s="1">
        <v>9.0</v>
      </c>
      <c r="I72" s="1" t="s">
        <v>3652</v>
      </c>
      <c r="J72" s="1" t="s">
        <v>3653</v>
      </c>
      <c r="K72" s="1" t="s">
        <v>3654</v>
      </c>
      <c r="L72" s="1">
        <v>8.5</v>
      </c>
      <c r="M72" s="1" t="s">
        <v>3121</v>
      </c>
      <c r="N72" s="1" t="s">
        <v>3656</v>
      </c>
      <c r="O72" s="1" t="s">
        <v>3657</v>
      </c>
      <c r="P72" s="1">
        <v>8.5</v>
      </c>
      <c r="Q72" s="3"/>
      <c r="R72" s="3"/>
      <c r="S72" s="3"/>
      <c r="T72" s="3"/>
      <c r="U72" s="1" t="s">
        <v>3661</v>
      </c>
      <c r="V72" s="1" t="s">
        <v>3663</v>
      </c>
      <c r="W72" s="1">
        <v>9.0</v>
      </c>
      <c r="X72" s="1" t="s">
        <v>3666</v>
      </c>
      <c r="Y72" s="1" t="s">
        <v>3668</v>
      </c>
      <c r="Z72" s="1" t="s">
        <v>3670</v>
      </c>
      <c r="AA72" s="1" t="s">
        <v>3672</v>
      </c>
      <c r="AB72" s="1" t="s">
        <v>3673</v>
      </c>
      <c r="AC72" s="1" t="s">
        <v>213</v>
      </c>
      <c r="AD72" s="1" t="s">
        <v>213</v>
      </c>
      <c r="AE72" s="1">
        <v>9.0</v>
      </c>
      <c r="AF72" s="1" t="s">
        <v>3675</v>
      </c>
      <c r="AG72" s="1" t="s">
        <v>213</v>
      </c>
      <c r="AH72" s="1" t="s">
        <v>3425</v>
      </c>
      <c r="AI72" s="1" t="s">
        <v>3676</v>
      </c>
      <c r="AJ72" s="1">
        <v>1.0</v>
      </c>
      <c r="AK72" s="1">
        <v>9.0</v>
      </c>
      <c r="AL72" s="1" t="s">
        <v>3677</v>
      </c>
      <c r="AM72" s="1" t="s">
        <v>3678</v>
      </c>
      <c r="AN72" s="1" t="s">
        <v>3679</v>
      </c>
      <c r="AO72" s="1" t="s">
        <v>3680</v>
      </c>
      <c r="AP72" s="57">
        <v>1.0</v>
      </c>
      <c r="AQ72" s="1">
        <v>9.5</v>
      </c>
      <c r="AR72" s="1" t="s">
        <v>379</v>
      </c>
      <c r="AS72" s="1" t="s">
        <v>379</v>
      </c>
      <c r="AT72" s="1" t="s">
        <v>3589</v>
      </c>
      <c r="AU72" s="1" t="s">
        <v>2564</v>
      </c>
      <c r="AV72" s="1" t="s">
        <v>3681</v>
      </c>
      <c r="AW72" s="58">
        <v>9.0</v>
      </c>
      <c r="AX72" s="1"/>
      <c r="AY72" s="1"/>
      <c r="AZ72" s="1"/>
      <c r="BA72" s="1"/>
    </row>
    <row r="73" hidden="1">
      <c r="A73" s="1" t="s">
        <v>259</v>
      </c>
      <c r="B73" s="1" t="s">
        <v>526</v>
      </c>
      <c r="C73" s="3"/>
      <c r="D73" s="1">
        <v>11.0</v>
      </c>
      <c r="E73" s="73" t="s">
        <v>3683</v>
      </c>
      <c r="F73" s="73" t="s">
        <v>3685</v>
      </c>
      <c r="G73" s="73" t="s">
        <v>2643</v>
      </c>
      <c r="H73" s="74">
        <v>9.0</v>
      </c>
      <c r="I73" s="73" t="s">
        <v>3688</v>
      </c>
      <c r="J73" s="73" t="s">
        <v>3689</v>
      </c>
      <c r="K73" s="73" t="s">
        <v>3690</v>
      </c>
      <c r="L73" s="74">
        <v>7.0</v>
      </c>
      <c r="M73" s="73" t="s">
        <v>3694</v>
      </c>
      <c r="N73" s="73" t="s">
        <v>3696</v>
      </c>
      <c r="O73" s="73" t="s">
        <v>3697</v>
      </c>
      <c r="P73" s="74">
        <v>7.0</v>
      </c>
      <c r="Q73" s="73" t="s">
        <v>3700</v>
      </c>
      <c r="R73" s="73" t="s">
        <v>3701</v>
      </c>
      <c r="S73" s="73" t="s">
        <v>3702</v>
      </c>
      <c r="T73" s="74">
        <v>8.5</v>
      </c>
      <c r="U73" s="73" t="s">
        <v>3126</v>
      </c>
      <c r="V73" s="73" t="s">
        <v>3703</v>
      </c>
      <c r="W73" s="74">
        <v>10.0</v>
      </c>
      <c r="X73" s="73" t="s">
        <v>3704</v>
      </c>
      <c r="Y73" s="73" t="s">
        <v>3714</v>
      </c>
      <c r="Z73" s="73" t="s">
        <v>3715</v>
      </c>
      <c r="AA73" s="73" t="s">
        <v>3716</v>
      </c>
      <c r="AB73" s="73" t="s">
        <v>3717</v>
      </c>
      <c r="AC73" s="73" t="s">
        <v>3718</v>
      </c>
      <c r="AD73" s="73" t="s">
        <v>379</v>
      </c>
      <c r="AE73" s="74">
        <v>5.5</v>
      </c>
      <c r="AF73" s="73" t="s">
        <v>3719</v>
      </c>
      <c r="AG73" s="73" t="s">
        <v>3722</v>
      </c>
      <c r="AH73" s="73" t="s">
        <v>3724</v>
      </c>
      <c r="AI73" s="73" t="s">
        <v>3726</v>
      </c>
      <c r="AJ73" s="73" t="s">
        <v>3728</v>
      </c>
      <c r="AK73" s="74">
        <v>6.0</v>
      </c>
      <c r="AL73" s="73" t="s">
        <v>3730</v>
      </c>
      <c r="AM73" s="73" t="s">
        <v>1043</v>
      </c>
      <c r="AN73" s="73" t="s">
        <v>1043</v>
      </c>
      <c r="AO73" s="73" t="s">
        <v>379</v>
      </c>
      <c r="AP73" s="75">
        <v>0.95</v>
      </c>
      <c r="AQ73" s="74">
        <v>7.0</v>
      </c>
      <c r="AR73" s="73" t="s">
        <v>379</v>
      </c>
      <c r="AS73" s="73" t="s">
        <v>3737</v>
      </c>
      <c r="AT73" s="73" t="s">
        <v>3589</v>
      </c>
      <c r="AU73" s="73" t="s">
        <v>3738</v>
      </c>
      <c r="AV73" s="73" t="s">
        <v>3739</v>
      </c>
      <c r="AW73" s="76">
        <v>6.0</v>
      </c>
      <c r="AX73" s="1"/>
      <c r="AY73" s="1"/>
      <c r="AZ73" s="1"/>
      <c r="BA73" s="1"/>
    </row>
    <row r="74" hidden="1">
      <c r="A74" s="1" t="s">
        <v>226</v>
      </c>
      <c r="B74" s="1" t="s">
        <v>406</v>
      </c>
      <c r="C74" s="3"/>
      <c r="D74" s="3"/>
      <c r="E74" s="1" t="s">
        <v>3740</v>
      </c>
      <c r="F74" s="1" t="s">
        <v>3741</v>
      </c>
      <c r="G74" s="1" t="s">
        <v>3525</v>
      </c>
      <c r="H74" s="1">
        <v>9.0</v>
      </c>
      <c r="I74" s="1" t="s">
        <v>3742</v>
      </c>
      <c r="J74" s="1" t="s">
        <v>3743</v>
      </c>
      <c r="K74" s="1" t="s">
        <v>2646</v>
      </c>
      <c r="L74" s="1">
        <v>8.5</v>
      </c>
      <c r="M74" s="1" t="s">
        <v>2566</v>
      </c>
      <c r="N74" s="1" t="s">
        <v>2566</v>
      </c>
      <c r="O74" s="1" t="s">
        <v>2566</v>
      </c>
      <c r="P74" s="1">
        <v>8.5</v>
      </c>
      <c r="Q74" s="1">
        <v>50.0</v>
      </c>
      <c r="R74" s="1">
        <v>8.0</v>
      </c>
      <c r="S74" s="1">
        <v>4.0</v>
      </c>
      <c r="T74" s="1">
        <v>9.0</v>
      </c>
      <c r="U74" s="1" t="s">
        <v>2564</v>
      </c>
      <c r="V74" s="1" t="s">
        <v>2564</v>
      </c>
      <c r="W74" s="1">
        <v>10.0</v>
      </c>
      <c r="X74" s="1" t="s">
        <v>3744</v>
      </c>
      <c r="Y74" s="1" t="s">
        <v>2570</v>
      </c>
      <c r="Z74" s="1" t="s">
        <v>3745</v>
      </c>
      <c r="AA74" s="1" t="s">
        <v>213</v>
      </c>
      <c r="AB74" s="1" t="s">
        <v>3746</v>
      </c>
      <c r="AC74" s="1" t="s">
        <v>213</v>
      </c>
      <c r="AD74" s="1" t="s">
        <v>213</v>
      </c>
      <c r="AE74" s="1">
        <v>8.0</v>
      </c>
      <c r="AF74" s="1" t="s">
        <v>3747</v>
      </c>
      <c r="AG74" s="1" t="s">
        <v>3748</v>
      </c>
      <c r="AH74" s="1" t="s">
        <v>2629</v>
      </c>
      <c r="AI74" s="1" t="s">
        <v>2573</v>
      </c>
      <c r="AJ74" s="1">
        <v>1.0</v>
      </c>
      <c r="AK74" s="1">
        <v>9.0</v>
      </c>
      <c r="AL74" s="1" t="s">
        <v>3749</v>
      </c>
      <c r="AM74" s="1" t="s">
        <v>3015</v>
      </c>
      <c r="AN74" s="1" t="s">
        <v>3015</v>
      </c>
      <c r="AO74" s="1" t="s">
        <v>3750</v>
      </c>
      <c r="AP74" s="57">
        <v>1.0</v>
      </c>
      <c r="AQ74" s="1">
        <v>9.0</v>
      </c>
      <c r="AR74" s="1" t="s">
        <v>213</v>
      </c>
      <c r="AS74" s="1" t="s">
        <v>2596</v>
      </c>
      <c r="AT74" s="1" t="s">
        <v>2596</v>
      </c>
      <c r="AU74" s="1" t="s">
        <v>3751</v>
      </c>
      <c r="AV74" s="1" t="s">
        <v>3752</v>
      </c>
      <c r="AW74" s="58">
        <v>9.0</v>
      </c>
      <c r="AX74" s="1"/>
      <c r="AY74" s="1"/>
      <c r="AZ74" s="1"/>
      <c r="BA74" s="1"/>
    </row>
    <row r="75" hidden="1">
      <c r="A75" s="1" t="s">
        <v>178</v>
      </c>
      <c r="B75" s="1" t="s">
        <v>412</v>
      </c>
      <c r="C75" s="3"/>
      <c r="D75" s="3"/>
      <c r="E75" s="1" t="s">
        <v>3758</v>
      </c>
      <c r="F75" s="1" t="s">
        <v>2618</v>
      </c>
      <c r="G75" s="1" t="s">
        <v>3555</v>
      </c>
      <c r="H75" s="1">
        <v>9.0</v>
      </c>
      <c r="I75" s="1" t="s">
        <v>3761</v>
      </c>
      <c r="J75" s="1" t="s">
        <v>3762</v>
      </c>
      <c r="K75" s="1" t="s">
        <v>2646</v>
      </c>
      <c r="L75" s="1">
        <v>8.5</v>
      </c>
      <c r="M75" s="1" t="s">
        <v>2566</v>
      </c>
      <c r="N75" s="1" t="s">
        <v>3763</v>
      </c>
      <c r="O75" s="1" t="s">
        <v>2564</v>
      </c>
      <c r="P75" s="1">
        <v>8.0</v>
      </c>
      <c r="Q75" s="1">
        <v>16.0</v>
      </c>
      <c r="R75" s="1">
        <v>3.0</v>
      </c>
      <c r="S75" s="1">
        <v>2.0</v>
      </c>
      <c r="T75" s="1">
        <v>9.0</v>
      </c>
      <c r="U75" s="1" t="s">
        <v>2564</v>
      </c>
      <c r="V75" s="1" t="s">
        <v>1828</v>
      </c>
      <c r="W75" s="1">
        <v>10.0</v>
      </c>
      <c r="X75" s="1" t="s">
        <v>2649</v>
      </c>
      <c r="Y75" s="1" t="s">
        <v>2570</v>
      </c>
      <c r="Z75" s="1" t="s">
        <v>3769</v>
      </c>
      <c r="AA75" s="1" t="s">
        <v>379</v>
      </c>
      <c r="AB75" s="1" t="s">
        <v>3772</v>
      </c>
      <c r="AC75" s="1" t="s">
        <v>379</v>
      </c>
      <c r="AD75" s="1" t="s">
        <v>2841</v>
      </c>
      <c r="AE75" s="1">
        <v>8.5</v>
      </c>
      <c r="AF75" s="1" t="s">
        <v>2564</v>
      </c>
      <c r="AG75" s="1" t="s">
        <v>3774</v>
      </c>
      <c r="AH75" s="1" t="s">
        <v>3775</v>
      </c>
      <c r="AI75" s="1" t="s">
        <v>3776</v>
      </c>
      <c r="AJ75" s="1">
        <v>1.0</v>
      </c>
      <c r="AK75" s="1">
        <v>8.0</v>
      </c>
      <c r="AL75" s="1" t="s">
        <v>3777</v>
      </c>
      <c r="AM75" s="1" t="s">
        <v>3778</v>
      </c>
      <c r="AN75" s="1" t="s">
        <v>3779</v>
      </c>
      <c r="AO75" s="1" t="s">
        <v>3779</v>
      </c>
      <c r="AP75" s="57">
        <v>1.0</v>
      </c>
      <c r="AQ75" s="1">
        <v>9.0</v>
      </c>
      <c r="AR75" s="1" t="s">
        <v>379</v>
      </c>
      <c r="AS75" s="1" t="s">
        <v>2564</v>
      </c>
      <c r="AT75" s="1" t="s">
        <v>2564</v>
      </c>
      <c r="AU75" s="1" t="s">
        <v>3780</v>
      </c>
      <c r="AV75" s="1" t="s">
        <v>3781</v>
      </c>
      <c r="AW75" s="58">
        <v>9.0</v>
      </c>
      <c r="AX75" s="1"/>
      <c r="AY75" s="1"/>
      <c r="AZ75" s="1"/>
      <c r="BA75" s="1"/>
    </row>
    <row r="76" hidden="1">
      <c r="A76" s="7" t="s">
        <v>226</v>
      </c>
      <c r="B76" s="7" t="s">
        <v>630</v>
      </c>
      <c r="C76" s="3"/>
      <c r="D76" s="3"/>
      <c r="E76" s="1" t="s">
        <v>3782</v>
      </c>
      <c r="F76" s="1" t="s">
        <v>3783</v>
      </c>
      <c r="G76" s="1" t="s">
        <v>3784</v>
      </c>
      <c r="H76" s="1">
        <v>9.0</v>
      </c>
      <c r="I76" s="1" t="s">
        <v>2762</v>
      </c>
      <c r="J76" s="1" t="s">
        <v>3785</v>
      </c>
      <c r="K76" s="1" t="s">
        <v>2646</v>
      </c>
      <c r="L76" s="1">
        <v>8.5</v>
      </c>
      <c r="M76" s="1" t="s">
        <v>2566</v>
      </c>
      <c r="N76" s="1" t="s">
        <v>2566</v>
      </c>
      <c r="O76" s="1" t="s">
        <v>2566</v>
      </c>
      <c r="P76" s="1">
        <v>8.5</v>
      </c>
      <c r="Q76" s="3"/>
      <c r="R76" s="3"/>
      <c r="S76" s="3"/>
      <c r="T76" s="3"/>
      <c r="U76" s="1" t="s">
        <v>2564</v>
      </c>
      <c r="V76" s="1" t="s">
        <v>2564</v>
      </c>
      <c r="W76" s="1">
        <v>10.0</v>
      </c>
      <c r="X76" s="1" t="s">
        <v>2649</v>
      </c>
      <c r="Y76" s="1" t="s">
        <v>1828</v>
      </c>
      <c r="Z76" s="1" t="s">
        <v>3769</v>
      </c>
      <c r="AA76" s="1" t="s">
        <v>379</v>
      </c>
      <c r="AB76" s="1" t="s">
        <v>3786</v>
      </c>
      <c r="AC76" s="1" t="s">
        <v>379</v>
      </c>
      <c r="AD76" s="1" t="s">
        <v>379</v>
      </c>
      <c r="AE76" s="1">
        <v>8.0</v>
      </c>
      <c r="AF76" s="1" t="s">
        <v>3787</v>
      </c>
      <c r="AG76" s="1" t="s">
        <v>3788</v>
      </c>
      <c r="AH76" s="1" t="s">
        <v>3789</v>
      </c>
      <c r="AI76" s="1" t="s">
        <v>3023</v>
      </c>
      <c r="AJ76" s="1">
        <v>1.0</v>
      </c>
      <c r="AK76" s="1">
        <v>8.5</v>
      </c>
      <c r="AL76" s="1" t="s">
        <v>3790</v>
      </c>
      <c r="AM76" s="1" t="s">
        <v>3791</v>
      </c>
      <c r="AN76" s="1" t="s">
        <v>2633</v>
      </c>
      <c r="AO76" s="1" t="s">
        <v>3779</v>
      </c>
      <c r="AP76" s="57">
        <v>1.0</v>
      </c>
      <c r="AQ76" s="1">
        <v>9.0</v>
      </c>
      <c r="AR76" s="1" t="s">
        <v>379</v>
      </c>
      <c r="AS76" s="1" t="s">
        <v>2564</v>
      </c>
      <c r="AT76" s="1" t="s">
        <v>2564</v>
      </c>
      <c r="AU76" s="1" t="s">
        <v>3792</v>
      </c>
      <c r="AV76" s="1" t="s">
        <v>3793</v>
      </c>
      <c r="AW76" s="58">
        <v>9.0</v>
      </c>
      <c r="AX76" s="1"/>
      <c r="AY76" s="1"/>
      <c r="AZ76" s="1"/>
      <c r="BA76" s="1"/>
    </row>
    <row r="77" hidden="1">
      <c r="A77" s="7" t="s">
        <v>234</v>
      </c>
      <c r="B77" s="7" t="s">
        <v>604</v>
      </c>
      <c r="C77" s="3"/>
      <c r="D77" s="3"/>
      <c r="E77" s="1" t="s">
        <v>3802</v>
      </c>
      <c r="F77" s="7" t="s">
        <v>3804</v>
      </c>
      <c r="G77" s="7" t="s">
        <v>3805</v>
      </c>
      <c r="H77" s="7">
        <v>9.0</v>
      </c>
      <c r="I77" s="7" t="s">
        <v>3807</v>
      </c>
      <c r="J77" s="7" t="s">
        <v>2646</v>
      </c>
      <c r="K77" s="7" t="s">
        <v>2646</v>
      </c>
      <c r="L77" s="7">
        <v>8.5</v>
      </c>
      <c r="M77" s="7" t="s">
        <v>2566</v>
      </c>
      <c r="N77" s="7" t="s">
        <v>2566</v>
      </c>
      <c r="O77" s="7" t="s">
        <v>2566</v>
      </c>
      <c r="P77" s="7">
        <v>8.5</v>
      </c>
      <c r="Q77" s="7">
        <v>50.0</v>
      </c>
      <c r="R77" s="7">
        <v>8.0</v>
      </c>
      <c r="S77" s="7">
        <v>4.0</v>
      </c>
      <c r="T77" s="7">
        <v>9.0</v>
      </c>
      <c r="U77" s="7" t="s">
        <v>2564</v>
      </c>
      <c r="V77" s="7" t="s">
        <v>2564</v>
      </c>
      <c r="W77" s="7">
        <v>9.0</v>
      </c>
      <c r="X77" s="7" t="s">
        <v>2564</v>
      </c>
      <c r="Y77" s="7" t="s">
        <v>2570</v>
      </c>
      <c r="Z77" s="7" t="s">
        <v>3808</v>
      </c>
      <c r="AA77" s="7" t="s">
        <v>1828</v>
      </c>
      <c r="AB77" s="7">
        <v>46.0</v>
      </c>
      <c r="AC77" s="7" t="s">
        <v>1828</v>
      </c>
      <c r="AD77" s="7" t="s">
        <v>1828</v>
      </c>
      <c r="AE77" s="7">
        <v>9.5</v>
      </c>
      <c r="AF77" s="7" t="s">
        <v>2596</v>
      </c>
      <c r="AG77" s="7" t="s">
        <v>3809</v>
      </c>
      <c r="AH77" s="7" t="s">
        <v>3810</v>
      </c>
      <c r="AI77" s="7" t="s">
        <v>2700</v>
      </c>
      <c r="AJ77" s="7">
        <v>4.0</v>
      </c>
      <c r="AK77" s="7">
        <v>9.0</v>
      </c>
      <c r="AL77" s="7" t="s">
        <v>3076</v>
      </c>
      <c r="AM77" s="7" t="s">
        <v>3811</v>
      </c>
      <c r="AN77" s="7" t="s">
        <v>3015</v>
      </c>
      <c r="AO77" s="7" t="s">
        <v>3812</v>
      </c>
      <c r="AP77" s="77">
        <v>1.0</v>
      </c>
      <c r="AQ77" s="7">
        <v>9.5</v>
      </c>
      <c r="AR77" s="7" t="s">
        <v>2570</v>
      </c>
      <c r="AS77" s="7" t="s">
        <v>2596</v>
      </c>
      <c r="AT77" s="7" t="s">
        <v>2596</v>
      </c>
      <c r="AU77" s="7" t="s">
        <v>2596</v>
      </c>
      <c r="AV77" s="7" t="s">
        <v>3816</v>
      </c>
      <c r="AW77" s="78">
        <v>9.5</v>
      </c>
      <c r="AX77" s="7"/>
      <c r="AY77" s="7"/>
      <c r="AZ77" s="7"/>
      <c r="BA77" s="7"/>
    </row>
    <row r="78" hidden="1">
      <c r="A78" s="1" t="s">
        <v>220</v>
      </c>
      <c r="B78" s="1" t="s">
        <v>545</v>
      </c>
      <c r="C78" s="3"/>
      <c r="D78" s="3"/>
      <c r="E78" s="1" t="s">
        <v>2697</v>
      </c>
      <c r="F78" s="1" t="s">
        <v>2618</v>
      </c>
      <c r="G78" s="1" t="s">
        <v>3784</v>
      </c>
      <c r="H78" s="1">
        <v>9.0</v>
      </c>
      <c r="I78" s="1" t="s">
        <v>2697</v>
      </c>
      <c r="J78" s="1" t="s">
        <v>2564</v>
      </c>
      <c r="K78" s="1" t="s">
        <v>2564</v>
      </c>
      <c r="L78" s="1">
        <v>9.0</v>
      </c>
      <c r="M78" s="1" t="s">
        <v>3817</v>
      </c>
      <c r="N78" s="1" t="s">
        <v>2566</v>
      </c>
      <c r="O78" s="1" t="s">
        <v>3818</v>
      </c>
      <c r="P78" s="1">
        <v>8.5</v>
      </c>
      <c r="Q78" s="1">
        <v>20.0</v>
      </c>
      <c r="R78" s="1">
        <v>4.0</v>
      </c>
      <c r="S78" s="1">
        <v>1.0</v>
      </c>
      <c r="T78" s="1">
        <v>9.0</v>
      </c>
      <c r="U78" s="1" t="s">
        <v>2564</v>
      </c>
      <c r="V78" s="1" t="s">
        <v>2564</v>
      </c>
      <c r="W78" s="1">
        <v>9.0</v>
      </c>
      <c r="X78" s="1" t="s">
        <v>3825</v>
      </c>
      <c r="Y78" s="1" t="s">
        <v>2697</v>
      </c>
      <c r="Z78" s="1" t="s">
        <v>1828</v>
      </c>
      <c r="AA78" s="1" t="s">
        <v>3827</v>
      </c>
      <c r="AB78" s="1" t="s">
        <v>2627</v>
      </c>
      <c r="AC78" s="1" t="s">
        <v>2596</v>
      </c>
      <c r="AD78" s="1" t="s">
        <v>2627</v>
      </c>
      <c r="AE78" s="1">
        <v>8.5</v>
      </c>
      <c r="AF78" s="1" t="s">
        <v>2564</v>
      </c>
      <c r="AG78" s="1" t="s">
        <v>2627</v>
      </c>
      <c r="AH78" s="1" t="s">
        <v>3775</v>
      </c>
      <c r="AI78" s="1" t="s">
        <v>3828</v>
      </c>
      <c r="AJ78" s="1">
        <v>1.0</v>
      </c>
      <c r="AK78" s="1">
        <v>9.0</v>
      </c>
      <c r="AL78" s="57">
        <v>0.9</v>
      </c>
      <c r="AM78" s="1" t="s">
        <v>3831</v>
      </c>
      <c r="AN78" s="1" t="s">
        <v>3812</v>
      </c>
      <c r="AO78" s="1" t="s">
        <v>3812</v>
      </c>
      <c r="AP78" s="57">
        <v>0.9</v>
      </c>
      <c r="AQ78" s="1">
        <v>9.0</v>
      </c>
      <c r="AR78" s="1" t="s">
        <v>2570</v>
      </c>
      <c r="AS78" s="1" t="s">
        <v>2596</v>
      </c>
      <c r="AT78" s="79" t="s">
        <v>2596</v>
      </c>
      <c r="AU78" s="79" t="s">
        <v>3837</v>
      </c>
      <c r="AV78" s="79" t="s">
        <v>3838</v>
      </c>
      <c r="AW78" s="58">
        <v>9.0</v>
      </c>
      <c r="AX78" s="1"/>
      <c r="AY78" s="1"/>
      <c r="AZ78" s="1"/>
      <c r="BA78" s="1"/>
    </row>
    <row r="79" hidden="1">
      <c r="A79" s="1" t="s">
        <v>191</v>
      </c>
      <c r="B79" s="1" t="s">
        <v>619</v>
      </c>
      <c r="C79" s="1"/>
      <c r="D79" s="1">
        <v>5.0</v>
      </c>
      <c r="E79" s="1" t="s">
        <v>3845</v>
      </c>
      <c r="F79" s="1" t="s">
        <v>3846</v>
      </c>
      <c r="G79" s="1" t="s">
        <v>3847</v>
      </c>
      <c r="H79" s="1">
        <v>9.0</v>
      </c>
      <c r="I79" s="1" t="s">
        <v>3848</v>
      </c>
      <c r="J79" s="1" t="s">
        <v>3849</v>
      </c>
      <c r="K79" s="1" t="s">
        <v>3850</v>
      </c>
      <c r="L79" s="1">
        <v>9.0</v>
      </c>
      <c r="M79" s="1" t="s">
        <v>3851</v>
      </c>
      <c r="N79" s="1" t="s">
        <v>3852</v>
      </c>
      <c r="O79" s="1" t="s">
        <v>3853</v>
      </c>
      <c r="P79" s="1">
        <v>8.5</v>
      </c>
      <c r="Q79" s="1">
        <v>50.0</v>
      </c>
      <c r="R79" s="1">
        <v>8.0</v>
      </c>
      <c r="S79" s="1">
        <v>4.0</v>
      </c>
      <c r="T79" s="1">
        <v>9.0</v>
      </c>
      <c r="U79" s="1" t="s">
        <v>2646</v>
      </c>
      <c r="V79" s="1" t="s">
        <v>2564</v>
      </c>
      <c r="W79" s="1">
        <v>8.0</v>
      </c>
      <c r="X79" s="1" t="s">
        <v>3854</v>
      </c>
      <c r="Y79" s="1" t="s">
        <v>379</v>
      </c>
      <c r="Z79" s="1" t="s">
        <v>3855</v>
      </c>
      <c r="AA79" s="1" t="s">
        <v>379</v>
      </c>
      <c r="AB79" s="1" t="s">
        <v>3856</v>
      </c>
      <c r="AC79" s="1" t="s">
        <v>3857</v>
      </c>
      <c r="AD79" s="1" t="s">
        <v>379</v>
      </c>
      <c r="AE79" s="1">
        <v>8.0</v>
      </c>
      <c r="AF79" s="1" t="s">
        <v>3858</v>
      </c>
      <c r="AG79" s="1" t="s">
        <v>3859</v>
      </c>
      <c r="AH79" s="1" t="s">
        <v>3860</v>
      </c>
      <c r="AI79" s="1" t="s">
        <v>3861</v>
      </c>
      <c r="AJ79" s="1">
        <v>1.0</v>
      </c>
      <c r="AK79" s="1">
        <v>8.5</v>
      </c>
      <c r="AL79" s="1" t="s">
        <v>3856</v>
      </c>
      <c r="AM79" s="1" t="s">
        <v>1043</v>
      </c>
      <c r="AN79" s="1" t="s">
        <v>1043</v>
      </c>
      <c r="AO79" s="1" t="s">
        <v>1043</v>
      </c>
      <c r="AP79" s="57">
        <v>0.85</v>
      </c>
      <c r="AQ79" s="1">
        <v>8.5</v>
      </c>
      <c r="AR79" s="1" t="s">
        <v>2646</v>
      </c>
      <c r="AS79" s="1" t="s">
        <v>2564</v>
      </c>
      <c r="AT79" s="1" t="s">
        <v>3862</v>
      </c>
      <c r="AU79" s="1" t="s">
        <v>2646</v>
      </c>
      <c r="AV79" s="1" t="s">
        <v>3863</v>
      </c>
      <c r="AW79" s="58"/>
      <c r="AX79" s="1"/>
      <c r="AY79" s="1"/>
      <c r="AZ79" s="1"/>
      <c r="BA79" s="1"/>
    </row>
    <row r="80" hidden="1">
      <c r="A80" s="1" t="s">
        <v>179</v>
      </c>
      <c r="B80" s="1" t="s">
        <v>561</v>
      </c>
      <c r="C80" s="3"/>
      <c r="D80" s="3"/>
      <c r="E80" s="1" t="s">
        <v>2564</v>
      </c>
      <c r="F80" s="1" t="s">
        <v>3864</v>
      </c>
      <c r="G80" s="1" t="s">
        <v>3865</v>
      </c>
      <c r="H80" s="1">
        <v>9.0</v>
      </c>
      <c r="I80" s="1" t="s">
        <v>3866</v>
      </c>
      <c r="J80" s="1" t="s">
        <v>3867</v>
      </c>
      <c r="K80" s="1" t="s">
        <v>3868</v>
      </c>
      <c r="L80" s="1">
        <v>9.0</v>
      </c>
      <c r="M80" s="1" t="s">
        <v>3869</v>
      </c>
      <c r="N80" s="1" t="s">
        <v>2566</v>
      </c>
      <c r="O80" s="1" t="s">
        <v>3870</v>
      </c>
      <c r="P80" s="1">
        <v>9.0</v>
      </c>
      <c r="Q80" s="1">
        <v>50.0</v>
      </c>
      <c r="R80" s="1">
        <v>8.0</v>
      </c>
      <c r="S80" s="1">
        <v>4.0</v>
      </c>
      <c r="T80" s="1">
        <v>9.0</v>
      </c>
      <c r="U80" s="1" t="s">
        <v>2646</v>
      </c>
      <c r="V80" s="1" t="s">
        <v>2596</v>
      </c>
      <c r="W80" s="1">
        <v>8.5</v>
      </c>
      <c r="X80" s="1" t="s">
        <v>3854</v>
      </c>
      <c r="Y80" s="1" t="s">
        <v>379</v>
      </c>
      <c r="Z80" s="1" t="s">
        <v>3780</v>
      </c>
      <c r="AA80" s="1" t="s">
        <v>379</v>
      </c>
      <c r="AB80" s="1">
        <v>19.0</v>
      </c>
      <c r="AC80" s="1">
        <v>0.0</v>
      </c>
      <c r="AD80" s="1">
        <v>0.0</v>
      </c>
      <c r="AE80" s="1">
        <v>9.0</v>
      </c>
      <c r="AF80" s="1" t="s">
        <v>3871</v>
      </c>
      <c r="AG80" s="1" t="s">
        <v>3872</v>
      </c>
      <c r="AH80" s="1" t="s">
        <v>3873</v>
      </c>
      <c r="AI80" s="1" t="s">
        <v>3874</v>
      </c>
      <c r="AJ80" s="1">
        <v>1.0</v>
      </c>
      <c r="AK80" s="1">
        <v>9.0</v>
      </c>
      <c r="AL80" s="1">
        <v>19.0</v>
      </c>
      <c r="AM80" s="1" t="s">
        <v>1043</v>
      </c>
      <c r="AN80" s="1" t="s">
        <v>1043</v>
      </c>
      <c r="AO80" s="1" t="s">
        <v>1043</v>
      </c>
      <c r="AP80" s="57">
        <v>0.95</v>
      </c>
      <c r="AQ80" s="1">
        <v>9.0</v>
      </c>
      <c r="AR80" s="1" t="s">
        <v>2646</v>
      </c>
      <c r="AS80" s="1" t="s">
        <v>2564</v>
      </c>
      <c r="AT80" s="1" t="s">
        <v>2596</v>
      </c>
      <c r="AU80" s="1" t="s">
        <v>2607</v>
      </c>
      <c r="AV80" s="1" t="s">
        <v>3880</v>
      </c>
      <c r="AW80" s="58">
        <v>9.0</v>
      </c>
      <c r="AX80" s="1"/>
      <c r="AY80" s="1"/>
      <c r="AZ80" s="1"/>
      <c r="BA80" s="1"/>
    </row>
    <row r="81" hidden="1">
      <c r="A81" s="1" t="s">
        <v>252</v>
      </c>
      <c r="B81" s="1" t="s">
        <v>550</v>
      </c>
      <c r="C81" s="3"/>
      <c r="D81" s="3"/>
      <c r="E81" s="1" t="s">
        <v>3882</v>
      </c>
      <c r="F81" s="1" t="s">
        <v>3884</v>
      </c>
      <c r="G81" s="1" t="s">
        <v>2643</v>
      </c>
      <c r="H81" s="1">
        <v>9.0</v>
      </c>
      <c r="I81" s="1" t="s">
        <v>3885</v>
      </c>
      <c r="J81" s="1" t="s">
        <v>3886</v>
      </c>
      <c r="K81" s="1" t="s">
        <v>3528</v>
      </c>
      <c r="L81" s="1">
        <v>8.5</v>
      </c>
      <c r="M81" s="1" t="s">
        <v>2566</v>
      </c>
      <c r="N81" s="1" t="s">
        <v>2566</v>
      </c>
      <c r="O81" s="1" t="s">
        <v>2566</v>
      </c>
      <c r="P81" s="1">
        <v>8.5</v>
      </c>
      <c r="Q81" s="1">
        <v>50.0</v>
      </c>
      <c r="R81" s="1">
        <v>8.0</v>
      </c>
      <c r="S81" s="1">
        <v>4.0</v>
      </c>
      <c r="T81" s="1">
        <v>9.0</v>
      </c>
      <c r="U81" s="1" t="s">
        <v>2564</v>
      </c>
      <c r="V81" s="1" t="s">
        <v>2564</v>
      </c>
      <c r="W81" s="1">
        <v>8.5</v>
      </c>
      <c r="X81" s="1" t="s">
        <v>2564</v>
      </c>
      <c r="Y81" s="1" t="s">
        <v>379</v>
      </c>
      <c r="Z81" s="1" t="s">
        <v>3888</v>
      </c>
      <c r="AA81" s="1" t="s">
        <v>379</v>
      </c>
      <c r="AB81" s="1">
        <v>22.0</v>
      </c>
      <c r="AC81" s="1">
        <v>0.0</v>
      </c>
      <c r="AD81" s="1">
        <v>0.0</v>
      </c>
      <c r="AE81" s="1">
        <v>8.5</v>
      </c>
      <c r="AF81" s="1" t="s">
        <v>3889</v>
      </c>
      <c r="AG81" s="1" t="s">
        <v>3890</v>
      </c>
      <c r="AH81" s="1" t="s">
        <v>2861</v>
      </c>
      <c r="AI81" s="1" t="s">
        <v>2948</v>
      </c>
      <c r="AJ81" s="3"/>
      <c r="AK81" s="1">
        <v>9.0</v>
      </c>
      <c r="AL81" s="1" t="s">
        <v>3891</v>
      </c>
      <c r="AM81" s="1" t="s">
        <v>1043</v>
      </c>
      <c r="AN81" s="1" t="s">
        <v>1043</v>
      </c>
      <c r="AO81" s="1" t="s">
        <v>2662</v>
      </c>
      <c r="AP81" s="57">
        <v>0.9</v>
      </c>
      <c r="AQ81" s="1">
        <v>8.5</v>
      </c>
      <c r="AR81" s="1" t="s">
        <v>2646</v>
      </c>
      <c r="AS81" s="1" t="s">
        <v>2646</v>
      </c>
      <c r="AT81" s="1" t="s">
        <v>3892</v>
      </c>
      <c r="AU81" s="1" t="s">
        <v>1043</v>
      </c>
      <c r="AV81" s="1" t="s">
        <v>1043</v>
      </c>
      <c r="AW81" s="56"/>
      <c r="AX81" s="3"/>
      <c r="AY81" s="3"/>
      <c r="AZ81" s="3"/>
      <c r="BA81" s="3"/>
    </row>
    <row r="82" hidden="1">
      <c r="A82" s="1" t="s">
        <v>234</v>
      </c>
      <c r="B82" s="1" t="s">
        <v>553</v>
      </c>
      <c r="C82" s="3"/>
      <c r="D82" s="3"/>
      <c r="E82" s="1" t="s">
        <v>3683</v>
      </c>
      <c r="F82" s="1" t="s">
        <v>3893</v>
      </c>
      <c r="G82" s="1" t="s">
        <v>3555</v>
      </c>
      <c r="H82" s="1">
        <v>9.0</v>
      </c>
      <c r="I82" s="1" t="s">
        <v>2564</v>
      </c>
      <c r="J82" s="1" t="s">
        <v>3479</v>
      </c>
      <c r="K82" s="1" t="s">
        <v>3894</v>
      </c>
      <c r="L82" s="1">
        <v>9.0</v>
      </c>
      <c r="M82" s="1" t="s">
        <v>2566</v>
      </c>
      <c r="N82" s="1" t="s">
        <v>2566</v>
      </c>
      <c r="O82" s="1" t="s">
        <v>2566</v>
      </c>
      <c r="P82" s="1">
        <v>8.5</v>
      </c>
      <c r="Q82" s="1">
        <v>55.0</v>
      </c>
      <c r="R82" s="1">
        <v>8.0</v>
      </c>
      <c r="S82" s="1">
        <v>1.0</v>
      </c>
      <c r="T82" s="1">
        <v>9.0</v>
      </c>
      <c r="U82" s="1" t="s">
        <v>2564</v>
      </c>
      <c r="V82" s="1" t="s">
        <v>2564</v>
      </c>
      <c r="W82" s="1">
        <v>9.0</v>
      </c>
      <c r="X82" s="1" t="s">
        <v>2564</v>
      </c>
      <c r="Y82" s="1" t="s">
        <v>3896</v>
      </c>
      <c r="Z82" s="1" t="s">
        <v>3855</v>
      </c>
      <c r="AA82" s="1" t="s">
        <v>379</v>
      </c>
      <c r="AB82" s="1">
        <v>46.0</v>
      </c>
      <c r="AC82" s="1">
        <v>0.0</v>
      </c>
      <c r="AD82" s="1">
        <v>0.0</v>
      </c>
      <c r="AE82" s="1">
        <v>8.5</v>
      </c>
      <c r="AF82" s="1" t="s">
        <v>3897</v>
      </c>
      <c r="AG82" s="1" t="s">
        <v>3898</v>
      </c>
      <c r="AH82" s="1" t="s">
        <v>3900</v>
      </c>
      <c r="AI82" s="1" t="s">
        <v>2700</v>
      </c>
      <c r="AJ82" s="1">
        <v>1.0</v>
      </c>
      <c r="AK82" s="1">
        <v>9.0</v>
      </c>
      <c r="AL82" s="3"/>
      <c r="AM82" s="1" t="s">
        <v>2604</v>
      </c>
      <c r="AN82" s="1" t="s">
        <v>2604</v>
      </c>
      <c r="AO82" s="1" t="s">
        <v>2662</v>
      </c>
      <c r="AP82" s="57">
        <v>0.9</v>
      </c>
      <c r="AQ82" s="1">
        <v>9.0</v>
      </c>
      <c r="AR82" s="1" t="s">
        <v>2607</v>
      </c>
      <c r="AS82" s="1" t="s">
        <v>2596</v>
      </c>
      <c r="AT82" s="1" t="s">
        <v>2596</v>
      </c>
      <c r="AU82" s="1" t="s">
        <v>2596</v>
      </c>
      <c r="AV82" s="1" t="s">
        <v>2596</v>
      </c>
      <c r="AW82" s="58">
        <v>9.0</v>
      </c>
      <c r="AX82" s="1"/>
      <c r="AY82" s="1"/>
      <c r="AZ82" s="1"/>
      <c r="BA82" s="1"/>
    </row>
    <row r="83" hidden="1">
      <c r="A83" s="1" t="s">
        <v>214</v>
      </c>
      <c r="B83" s="1" t="s">
        <v>547</v>
      </c>
      <c r="C83" s="3"/>
      <c r="D83" s="3"/>
      <c r="E83" s="1" t="s">
        <v>3906</v>
      </c>
      <c r="F83" s="1" t="s">
        <v>3907</v>
      </c>
      <c r="G83" s="1" t="s">
        <v>3908</v>
      </c>
      <c r="H83" s="1">
        <v>9.0</v>
      </c>
      <c r="I83" s="1" t="s">
        <v>3909</v>
      </c>
      <c r="J83" s="1" t="s">
        <v>3910</v>
      </c>
      <c r="K83" s="1" t="s">
        <v>3911</v>
      </c>
      <c r="L83" s="1">
        <v>9.0</v>
      </c>
      <c r="M83" s="1" t="s">
        <v>3912</v>
      </c>
      <c r="N83" s="1" t="s">
        <v>3913</v>
      </c>
      <c r="O83" s="1" t="s">
        <v>3914</v>
      </c>
      <c r="P83" s="1">
        <v>9.0</v>
      </c>
      <c r="Q83" s="3"/>
      <c r="R83" s="3"/>
      <c r="S83" s="3"/>
      <c r="T83" s="3"/>
      <c r="U83" s="1" t="s">
        <v>379</v>
      </c>
      <c r="V83" s="1" t="s">
        <v>2596</v>
      </c>
      <c r="W83" s="1">
        <v>8.0</v>
      </c>
      <c r="X83" s="1" t="s">
        <v>3915</v>
      </c>
      <c r="Y83" s="1" t="s">
        <v>3916</v>
      </c>
      <c r="Z83" s="1" t="s">
        <v>3917</v>
      </c>
      <c r="AA83" s="1" t="s">
        <v>1828</v>
      </c>
      <c r="AB83" s="1" t="s">
        <v>3918</v>
      </c>
      <c r="AC83" s="1" t="s">
        <v>2596</v>
      </c>
      <c r="AD83" s="1" t="s">
        <v>1828</v>
      </c>
      <c r="AE83" s="1">
        <v>8.0</v>
      </c>
      <c r="AF83" s="1" t="s">
        <v>3919</v>
      </c>
      <c r="AG83" s="1" t="s">
        <v>2596</v>
      </c>
      <c r="AH83" s="1" t="s">
        <v>2861</v>
      </c>
      <c r="AI83" s="1" t="s">
        <v>3920</v>
      </c>
      <c r="AJ83" s="1">
        <v>1.0</v>
      </c>
      <c r="AK83" s="1">
        <v>8.0</v>
      </c>
      <c r="AL83" s="57">
        <v>0.9</v>
      </c>
      <c r="AM83" s="1" t="s">
        <v>2604</v>
      </c>
      <c r="AN83" s="1" t="s">
        <v>2604</v>
      </c>
      <c r="AO83" s="1" t="s">
        <v>2605</v>
      </c>
      <c r="AP83" s="57">
        <v>0.9</v>
      </c>
      <c r="AQ83" s="1">
        <v>9.0</v>
      </c>
      <c r="AR83" s="1" t="s">
        <v>2607</v>
      </c>
      <c r="AS83" s="1" t="s">
        <v>2596</v>
      </c>
      <c r="AT83" s="1" t="s">
        <v>2570</v>
      </c>
      <c r="AU83" s="1" t="s">
        <v>3921</v>
      </c>
      <c r="AV83" s="1" t="s">
        <v>3925</v>
      </c>
      <c r="AW83" s="58">
        <v>8.0</v>
      </c>
      <c r="AX83" s="1"/>
      <c r="AY83" s="1"/>
      <c r="AZ83" s="1"/>
      <c r="BA83" s="1"/>
    </row>
    <row r="84" hidden="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56"/>
      <c r="AX84" s="3"/>
      <c r="AY84" s="3"/>
      <c r="AZ84" s="3"/>
      <c r="BA84" s="3"/>
    </row>
    <row r="85" hidden="1">
      <c r="A85" s="1" t="s">
        <v>206</v>
      </c>
      <c r="B85" s="1" t="s">
        <v>456</v>
      </c>
      <c r="C85" s="3"/>
      <c r="D85" s="3"/>
      <c r="E85" s="1" t="s">
        <v>3939</v>
      </c>
      <c r="F85" s="1" t="s">
        <v>2739</v>
      </c>
      <c r="G85" s="1" t="s">
        <v>3027</v>
      </c>
      <c r="H85" s="1">
        <v>9.0</v>
      </c>
      <c r="I85" s="1" t="s">
        <v>3940</v>
      </c>
      <c r="J85" s="1" t="s">
        <v>2596</v>
      </c>
      <c r="K85" s="1" t="s">
        <v>2596</v>
      </c>
      <c r="L85" s="1">
        <v>9.0</v>
      </c>
      <c r="M85" s="1" t="s">
        <v>2620</v>
      </c>
      <c r="N85" s="1" t="s">
        <v>2620</v>
      </c>
      <c r="O85" s="1" t="s">
        <v>2620</v>
      </c>
      <c r="P85" s="1">
        <v>9.0</v>
      </c>
      <c r="Q85" s="1">
        <v>50.0</v>
      </c>
      <c r="R85" s="1">
        <v>8.0</v>
      </c>
      <c r="S85" s="1">
        <v>4.0</v>
      </c>
      <c r="T85" s="3"/>
      <c r="U85" s="1" t="s">
        <v>2596</v>
      </c>
      <c r="V85" s="1" t="s">
        <v>2596</v>
      </c>
      <c r="W85" s="1">
        <v>9.0</v>
      </c>
      <c r="X85" s="1" t="s">
        <v>2596</v>
      </c>
      <c r="Y85" s="1" t="s">
        <v>213</v>
      </c>
      <c r="Z85" s="1" t="s">
        <v>2596</v>
      </c>
      <c r="AA85" s="1" t="s">
        <v>213</v>
      </c>
      <c r="AB85" s="1" t="s">
        <v>2596</v>
      </c>
      <c r="AC85" s="1" t="s">
        <v>213</v>
      </c>
      <c r="AD85" s="1" t="s">
        <v>213</v>
      </c>
      <c r="AE85" s="1" t="s">
        <v>2747</v>
      </c>
      <c r="AF85" s="1" t="s">
        <v>2753</v>
      </c>
      <c r="AG85" s="1" t="s">
        <v>213</v>
      </c>
      <c r="AH85" s="1" t="s">
        <v>2629</v>
      </c>
      <c r="AI85" s="1" t="s">
        <v>2573</v>
      </c>
      <c r="AJ85" s="1" t="s">
        <v>3945</v>
      </c>
      <c r="AK85" s="1">
        <v>9.0</v>
      </c>
      <c r="AL85" s="57">
        <v>0.9</v>
      </c>
      <c r="AM85" s="1" t="s">
        <v>2604</v>
      </c>
      <c r="AN85" s="1" t="s">
        <v>2604</v>
      </c>
      <c r="AO85" s="1" t="s">
        <v>2605</v>
      </c>
      <c r="AP85" s="57">
        <v>0.9</v>
      </c>
      <c r="AQ85" s="1">
        <v>9.0</v>
      </c>
      <c r="AR85" s="1" t="s">
        <v>2607</v>
      </c>
      <c r="AS85" s="1" t="s">
        <v>2757</v>
      </c>
      <c r="AT85" s="1" t="s">
        <v>2570</v>
      </c>
      <c r="AU85" s="1" t="s">
        <v>2596</v>
      </c>
      <c r="AV85" s="1" t="s">
        <v>2596</v>
      </c>
      <c r="AW85" s="58">
        <v>9.0</v>
      </c>
      <c r="AX85" s="1"/>
      <c r="AY85" s="1"/>
      <c r="AZ85" s="1"/>
      <c r="BA85" s="1"/>
    </row>
    <row r="86" hidden="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56"/>
      <c r="AX86" s="3"/>
      <c r="AY86" s="3"/>
      <c r="AZ86" s="3"/>
      <c r="BA86" s="3"/>
    </row>
    <row r="87" hidden="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56"/>
      <c r="AX87" s="3"/>
      <c r="AY87" s="3"/>
      <c r="AZ87" s="3"/>
      <c r="BA87" s="3"/>
    </row>
    <row r="88" hidden="1">
      <c r="A88" s="1" t="s">
        <v>191</v>
      </c>
      <c r="B88" s="1" t="s">
        <v>367</v>
      </c>
      <c r="C88" s="3"/>
      <c r="D88" s="3"/>
      <c r="E88" s="1" t="s">
        <v>2564</v>
      </c>
      <c r="F88" s="1" t="s">
        <v>3960</v>
      </c>
      <c r="G88" s="1" t="s">
        <v>3961</v>
      </c>
      <c r="H88" s="1">
        <v>8.5</v>
      </c>
      <c r="I88" s="1" t="s">
        <v>2882</v>
      </c>
      <c r="J88" s="1" t="s">
        <v>3962</v>
      </c>
      <c r="K88" s="1" t="s">
        <v>3963</v>
      </c>
      <c r="L88" s="1" t="s">
        <v>3964</v>
      </c>
      <c r="M88" s="1" t="s">
        <v>2566</v>
      </c>
      <c r="N88" s="1" t="s">
        <v>2564</v>
      </c>
      <c r="O88" s="1" t="s">
        <v>2564</v>
      </c>
      <c r="P88" s="1" t="s">
        <v>3965</v>
      </c>
      <c r="Q88" s="1" t="s">
        <v>2564</v>
      </c>
      <c r="R88" s="3"/>
      <c r="S88" s="1" t="s">
        <v>3966</v>
      </c>
      <c r="T88" s="1">
        <v>8.0</v>
      </c>
      <c r="U88" s="1" t="s">
        <v>3967</v>
      </c>
      <c r="V88" s="1" t="s">
        <v>2702</v>
      </c>
      <c r="W88" s="1">
        <v>8.0</v>
      </c>
      <c r="X88" s="1" t="s">
        <v>3968</v>
      </c>
      <c r="Y88" s="1" t="s">
        <v>3965</v>
      </c>
      <c r="Z88" s="1" t="s">
        <v>3967</v>
      </c>
      <c r="AA88" s="1">
        <v>0.0</v>
      </c>
      <c r="AB88" s="1" t="s">
        <v>3969</v>
      </c>
      <c r="AC88" s="1" t="s">
        <v>3965</v>
      </c>
      <c r="AD88" s="1">
        <v>0.0</v>
      </c>
      <c r="AE88" s="1">
        <v>8.0</v>
      </c>
      <c r="AF88" s="1" t="s">
        <v>3970</v>
      </c>
      <c r="AG88" s="1" t="s">
        <v>2596</v>
      </c>
      <c r="AH88" s="1" t="s">
        <v>2596</v>
      </c>
      <c r="AI88" s="1" t="s">
        <v>2596</v>
      </c>
      <c r="AJ88" s="1" t="s">
        <v>2596</v>
      </c>
      <c r="AK88" s="1">
        <v>9.0</v>
      </c>
      <c r="AL88" s="1" t="s">
        <v>3975</v>
      </c>
      <c r="AM88" s="1" t="s">
        <v>3976</v>
      </c>
      <c r="AN88" s="1" t="s">
        <v>3976</v>
      </c>
      <c r="AO88" s="1" t="s">
        <v>3976</v>
      </c>
      <c r="AP88" s="57">
        <v>0.7</v>
      </c>
      <c r="AQ88" s="1">
        <v>8.0</v>
      </c>
      <c r="AR88" s="1" t="s">
        <v>3976</v>
      </c>
      <c r="AS88" s="1" t="s">
        <v>3976</v>
      </c>
      <c r="AT88" s="1" t="s">
        <v>3976</v>
      </c>
      <c r="AU88" s="1" t="s">
        <v>3977</v>
      </c>
      <c r="AV88" s="1" t="s">
        <v>3978</v>
      </c>
      <c r="AW88" s="58">
        <v>7.0</v>
      </c>
      <c r="AX88" s="1"/>
      <c r="AY88" s="1"/>
      <c r="AZ88" s="1"/>
      <c r="BA88" s="1"/>
    </row>
    <row r="89" hidden="1">
      <c r="A89" s="3" t="s">
        <v>239</v>
      </c>
      <c r="B89" s="3" t="s">
        <v>517</v>
      </c>
      <c r="C89" s="3"/>
      <c r="D89" s="1">
        <v>2.0</v>
      </c>
      <c r="E89" s="1" t="s">
        <v>2849</v>
      </c>
      <c r="F89" s="1" t="s">
        <v>3980</v>
      </c>
      <c r="G89" s="1" t="s">
        <v>2983</v>
      </c>
      <c r="H89" s="1">
        <v>9.0</v>
      </c>
      <c r="I89" s="1" t="s">
        <v>3981</v>
      </c>
      <c r="J89" s="1" t="s">
        <v>2910</v>
      </c>
      <c r="K89" s="1" t="s">
        <v>3982</v>
      </c>
      <c r="L89" s="1">
        <v>9.0</v>
      </c>
      <c r="M89" s="1" t="s">
        <v>2564</v>
      </c>
      <c r="N89" s="79" t="s">
        <v>2564</v>
      </c>
      <c r="O89" s="79" t="s">
        <v>2564</v>
      </c>
      <c r="P89" s="1">
        <v>9.0</v>
      </c>
      <c r="Q89" s="1">
        <v>50.0</v>
      </c>
      <c r="R89" s="1">
        <v>8.0</v>
      </c>
      <c r="S89" s="1">
        <v>4.0</v>
      </c>
      <c r="T89" s="1">
        <v>9.0</v>
      </c>
      <c r="U89" s="1" t="s">
        <v>2564</v>
      </c>
      <c r="V89" s="1" t="s">
        <v>2564</v>
      </c>
      <c r="W89" s="1">
        <v>9.0</v>
      </c>
      <c r="X89" s="1" t="s">
        <v>2570</v>
      </c>
      <c r="Y89" s="1" t="s">
        <v>3529</v>
      </c>
      <c r="Z89" s="1" t="s">
        <v>2596</v>
      </c>
      <c r="AA89" s="1" t="s">
        <v>3530</v>
      </c>
      <c r="AB89" s="1" t="s">
        <v>2564</v>
      </c>
      <c r="AC89" s="1" t="s">
        <v>3965</v>
      </c>
      <c r="AD89" s="1">
        <v>0.0</v>
      </c>
      <c r="AE89" s="1">
        <v>8.5</v>
      </c>
      <c r="AF89" s="80" t="s">
        <v>3983</v>
      </c>
      <c r="AG89" s="1" t="s">
        <v>2596</v>
      </c>
      <c r="AH89" s="81" t="s">
        <v>2572</v>
      </c>
      <c r="AI89" s="1" t="s">
        <v>2573</v>
      </c>
      <c r="AJ89" s="1" t="s">
        <v>2596</v>
      </c>
      <c r="AK89" s="1">
        <v>9.0</v>
      </c>
      <c r="AL89" s="57">
        <v>0.9</v>
      </c>
      <c r="AM89" s="1" t="s">
        <v>3976</v>
      </c>
      <c r="AN89" s="1" t="s">
        <v>3976</v>
      </c>
      <c r="AO89" s="1" t="s">
        <v>3976</v>
      </c>
      <c r="AP89" s="57">
        <v>0.9</v>
      </c>
      <c r="AQ89" s="1">
        <v>9.0</v>
      </c>
      <c r="AR89" s="1" t="s">
        <v>3976</v>
      </c>
      <c r="AS89" s="1" t="s">
        <v>2596</v>
      </c>
      <c r="AT89" s="1" t="s">
        <v>3989</v>
      </c>
      <c r="AU89" s="1" t="s">
        <v>3989</v>
      </c>
      <c r="AV89" s="1" t="s">
        <v>3838</v>
      </c>
      <c r="AW89" s="58">
        <v>8.5</v>
      </c>
      <c r="AX89" s="1"/>
      <c r="AY89" s="1"/>
      <c r="AZ89" s="1"/>
      <c r="BA89" s="1"/>
    </row>
    <row r="90" hidden="1">
      <c r="A90" s="1" t="s">
        <v>195</v>
      </c>
      <c r="B90" s="1" t="s">
        <v>535</v>
      </c>
      <c r="C90" s="3"/>
      <c r="D90" s="3"/>
      <c r="E90" s="1" t="s">
        <v>3997</v>
      </c>
      <c r="F90" s="1" t="s">
        <v>3998</v>
      </c>
      <c r="G90" s="1" t="s">
        <v>3999</v>
      </c>
      <c r="H90" s="1">
        <v>7.0</v>
      </c>
      <c r="I90" s="1" t="s">
        <v>4000</v>
      </c>
      <c r="J90" s="1" t="s">
        <v>3533</v>
      </c>
      <c r="K90" s="1" t="s">
        <v>4001</v>
      </c>
      <c r="L90" s="1">
        <v>7.0</v>
      </c>
      <c r="M90" s="1" t="s">
        <v>4002</v>
      </c>
      <c r="N90" s="1" t="s">
        <v>1043</v>
      </c>
      <c r="O90" s="1" t="s">
        <v>1043</v>
      </c>
      <c r="P90" s="1">
        <v>8.0</v>
      </c>
      <c r="Q90" s="1"/>
      <c r="R90" s="1"/>
      <c r="S90" s="1"/>
      <c r="T90" s="1"/>
      <c r="U90" s="1" t="s">
        <v>2567</v>
      </c>
      <c r="V90" s="1" t="s">
        <v>2564</v>
      </c>
      <c r="W90" s="1">
        <v>10.0</v>
      </c>
      <c r="X90" s="1" t="s">
        <v>1043</v>
      </c>
      <c r="Y90" s="1" t="s">
        <v>2564</v>
      </c>
      <c r="Z90" s="1" t="s">
        <v>4003</v>
      </c>
      <c r="AA90" s="1" t="s">
        <v>2564</v>
      </c>
      <c r="AB90" s="1" t="s">
        <v>4004</v>
      </c>
      <c r="AC90" s="1" t="s">
        <v>4004</v>
      </c>
      <c r="AD90" s="1" t="s">
        <v>379</v>
      </c>
      <c r="AE90" s="1">
        <v>7.0</v>
      </c>
      <c r="AF90" s="1"/>
      <c r="AG90" s="1"/>
      <c r="AH90" s="1"/>
      <c r="AI90" s="1"/>
      <c r="AJ90" s="1"/>
      <c r="AK90" s="1"/>
      <c r="AL90" s="57"/>
      <c r="AM90" s="1"/>
      <c r="AN90" s="1"/>
      <c r="AO90" s="1"/>
      <c r="AP90" s="57"/>
      <c r="AQ90" s="1"/>
      <c r="AR90" s="1"/>
      <c r="AS90" s="1"/>
      <c r="AT90" s="1"/>
      <c r="AU90" s="1"/>
      <c r="AV90" s="1"/>
      <c r="AW90" s="58"/>
      <c r="AX90" s="1"/>
      <c r="AY90" s="1"/>
      <c r="AZ90" s="1"/>
      <c r="BA90" s="1"/>
    </row>
    <row r="91" hidden="1">
      <c r="A91" s="1" t="s">
        <v>233</v>
      </c>
      <c r="B91" s="1" t="s">
        <v>535</v>
      </c>
      <c r="C91" s="3"/>
      <c r="D91" s="3"/>
      <c r="E91" s="1" t="s">
        <v>4006</v>
      </c>
      <c r="F91" s="1" t="s">
        <v>3998</v>
      </c>
      <c r="G91" s="1" t="s">
        <v>4007</v>
      </c>
      <c r="H91" s="1">
        <v>7.0</v>
      </c>
      <c r="I91" s="1" t="s">
        <v>4008</v>
      </c>
      <c r="J91" s="1" t="s">
        <v>4009</v>
      </c>
      <c r="K91" s="1" t="s">
        <v>4010</v>
      </c>
      <c r="L91" s="1">
        <v>6.0</v>
      </c>
      <c r="M91" s="1" t="s">
        <v>4011</v>
      </c>
      <c r="N91" s="1" t="s">
        <v>4012</v>
      </c>
      <c r="O91" s="1" t="s">
        <v>1043</v>
      </c>
      <c r="P91" s="1">
        <v>8.0</v>
      </c>
      <c r="Q91" s="1"/>
      <c r="R91" s="1"/>
      <c r="S91" s="1"/>
      <c r="T91" s="1"/>
      <c r="U91" s="1" t="s">
        <v>2567</v>
      </c>
      <c r="V91" s="1" t="s">
        <v>2564</v>
      </c>
      <c r="W91" s="1">
        <v>10.0</v>
      </c>
      <c r="X91" s="1" t="s">
        <v>1043</v>
      </c>
      <c r="Y91" s="1" t="s">
        <v>4014</v>
      </c>
      <c r="Z91" s="1" t="s">
        <v>4003</v>
      </c>
      <c r="AA91" s="1" t="s">
        <v>379</v>
      </c>
      <c r="AB91" s="1" t="s">
        <v>4015</v>
      </c>
      <c r="AC91" s="1" t="s">
        <v>4016</v>
      </c>
      <c r="AD91" s="1" t="s">
        <v>379</v>
      </c>
      <c r="AE91" s="1">
        <v>5.0</v>
      </c>
      <c r="AF91" s="1" t="s">
        <v>3533</v>
      </c>
      <c r="AG91" s="1" t="s">
        <v>3424</v>
      </c>
      <c r="AH91" s="1" t="s">
        <v>2978</v>
      </c>
      <c r="AI91" s="1" t="s">
        <v>2948</v>
      </c>
      <c r="AJ91" s="1" t="s">
        <v>4018</v>
      </c>
      <c r="AK91" s="1">
        <v>7.0</v>
      </c>
      <c r="AL91" s="57"/>
      <c r="AM91" s="1"/>
      <c r="AN91" s="1"/>
      <c r="AO91" s="1"/>
      <c r="AP91" s="57"/>
      <c r="AQ91" s="1"/>
      <c r="AR91" s="1" t="s">
        <v>4003</v>
      </c>
      <c r="AS91" s="1" t="s">
        <v>4019</v>
      </c>
      <c r="AT91" s="1" t="s">
        <v>4020</v>
      </c>
      <c r="AU91" s="1" t="s">
        <v>4003</v>
      </c>
      <c r="AV91" s="1" t="s">
        <v>2604</v>
      </c>
      <c r="AW91" s="58">
        <v>6.0</v>
      </c>
      <c r="AX91" s="1"/>
      <c r="AY91" s="1"/>
      <c r="AZ91" s="1"/>
      <c r="BA91" s="1"/>
    </row>
    <row r="92" hidden="1">
      <c r="A92" s="1" t="s">
        <v>140</v>
      </c>
      <c r="B92" s="1" t="s">
        <v>535</v>
      </c>
      <c r="C92" s="3"/>
      <c r="D92" s="3"/>
      <c r="E92" s="1" t="s">
        <v>4006</v>
      </c>
      <c r="F92" s="1" t="s">
        <v>3998</v>
      </c>
      <c r="G92" s="1" t="s">
        <v>4023</v>
      </c>
      <c r="H92" s="1">
        <v>7.0</v>
      </c>
      <c r="I92" s="1" t="s">
        <v>1043</v>
      </c>
      <c r="J92" s="1" t="s">
        <v>4025</v>
      </c>
      <c r="K92" s="1" t="s">
        <v>4000</v>
      </c>
      <c r="L92" s="1">
        <v>8.0</v>
      </c>
      <c r="M92" s="1" t="s">
        <v>4026</v>
      </c>
      <c r="N92" s="1" t="s">
        <v>4027</v>
      </c>
      <c r="O92" s="1" t="s">
        <v>4028</v>
      </c>
      <c r="P92" s="1">
        <v>9.0</v>
      </c>
      <c r="Q92" s="1"/>
      <c r="R92" s="1"/>
      <c r="S92" s="1"/>
      <c r="T92" s="1"/>
      <c r="U92" s="1" t="s">
        <v>2567</v>
      </c>
      <c r="V92" s="1" t="s">
        <v>2564</v>
      </c>
      <c r="W92" s="1">
        <v>10.0</v>
      </c>
      <c r="X92" s="1" t="s">
        <v>4029</v>
      </c>
      <c r="Y92" s="1" t="s">
        <v>4030</v>
      </c>
      <c r="Z92" s="1" t="s">
        <v>4003</v>
      </c>
      <c r="AA92" s="1" t="s">
        <v>4031</v>
      </c>
      <c r="AB92" s="1" t="s">
        <v>4032</v>
      </c>
      <c r="AC92" s="1" t="s">
        <v>379</v>
      </c>
      <c r="AD92" s="1" t="s">
        <v>379</v>
      </c>
      <c r="AE92" s="1">
        <v>8.0</v>
      </c>
      <c r="AF92" s="1" t="s">
        <v>4034</v>
      </c>
      <c r="AG92" s="1"/>
      <c r="AH92" s="1"/>
      <c r="AI92" s="1"/>
      <c r="AJ92" s="1"/>
      <c r="AK92" s="1"/>
      <c r="AL92" s="57"/>
      <c r="AM92" s="1"/>
      <c r="AN92" s="1"/>
      <c r="AO92" s="1"/>
      <c r="AP92" s="57"/>
      <c r="AQ92" s="1"/>
      <c r="AR92" s="1" t="s">
        <v>4003</v>
      </c>
      <c r="AS92" s="1" t="s">
        <v>4003</v>
      </c>
      <c r="AT92" s="1" t="s">
        <v>4035</v>
      </c>
      <c r="AU92" s="1" t="s">
        <v>4036</v>
      </c>
      <c r="AV92" s="1" t="s">
        <v>2604</v>
      </c>
      <c r="AW92" s="58">
        <v>6.0</v>
      </c>
      <c r="AX92" s="1"/>
      <c r="AY92" s="1"/>
      <c r="AZ92" s="1"/>
      <c r="BA92" s="1"/>
    </row>
    <row r="93" hidden="1">
      <c r="A93" s="1" t="s">
        <v>226</v>
      </c>
      <c r="B93" s="82" t="s">
        <v>535</v>
      </c>
      <c r="C93" s="3" t="s">
        <v>4037</v>
      </c>
      <c r="D93" s="18"/>
      <c r="E93" s="83" t="s">
        <v>4038</v>
      </c>
      <c r="F93" s="83" t="s">
        <v>4039</v>
      </c>
      <c r="G93" s="83" t="s">
        <v>4007</v>
      </c>
      <c r="H93" s="84">
        <v>8.0</v>
      </c>
      <c r="I93" s="83" t="s">
        <v>3005</v>
      </c>
      <c r="J93" s="83" t="s">
        <v>4042</v>
      </c>
      <c r="K93" s="83" t="s">
        <v>4044</v>
      </c>
      <c r="L93" s="84">
        <v>9.0</v>
      </c>
      <c r="M93" s="83" t="s">
        <v>2566</v>
      </c>
      <c r="N93" s="83" t="s">
        <v>4047</v>
      </c>
      <c r="O93" s="83" t="s">
        <v>4049</v>
      </c>
      <c r="P93" s="84">
        <v>8.0</v>
      </c>
      <c r="Q93" s="85"/>
      <c r="R93" s="85"/>
      <c r="S93" s="85"/>
      <c r="T93" s="85"/>
      <c r="U93" s="1" t="s">
        <v>2567</v>
      </c>
      <c r="V93" s="83" t="s">
        <v>2564</v>
      </c>
      <c r="W93" s="86">
        <v>10.0</v>
      </c>
      <c r="X93" s="83" t="s">
        <v>1043</v>
      </c>
      <c r="Y93" s="83" t="s">
        <v>4051</v>
      </c>
      <c r="Z93" s="83" t="s">
        <v>4052</v>
      </c>
      <c r="AA93" s="83" t="s">
        <v>2564</v>
      </c>
      <c r="AB93" s="83" t="s">
        <v>4054</v>
      </c>
      <c r="AC93" s="83" t="s">
        <v>4055</v>
      </c>
      <c r="AD93" s="83" t="s">
        <v>4056</v>
      </c>
      <c r="AE93" s="84">
        <v>8.0</v>
      </c>
      <c r="AF93" s="83" t="s">
        <v>3533</v>
      </c>
      <c r="AG93" s="83" t="s">
        <v>4003</v>
      </c>
      <c r="AH93" s="83" t="s">
        <v>4003</v>
      </c>
      <c r="AI93" s="83" t="s">
        <v>1043</v>
      </c>
      <c r="AJ93" s="83" t="s">
        <v>4057</v>
      </c>
      <c r="AK93" s="84">
        <v>8.0</v>
      </c>
      <c r="AL93" s="87"/>
      <c r="AM93" s="85"/>
      <c r="AN93" s="85"/>
      <c r="AO93" s="85"/>
      <c r="AP93" s="87"/>
      <c r="AQ93" s="85"/>
      <c r="AR93" s="83" t="s">
        <v>4003</v>
      </c>
      <c r="AS93" s="83" t="s">
        <v>4003</v>
      </c>
      <c r="AT93" s="83" t="s">
        <v>4035</v>
      </c>
      <c r="AU93" s="83" t="s">
        <v>4036</v>
      </c>
      <c r="AV93" s="83" t="s">
        <v>1043</v>
      </c>
      <c r="AW93" s="56">
        <v>6.0</v>
      </c>
      <c r="AX93" s="1"/>
      <c r="AY93" s="1"/>
      <c r="AZ93" s="1"/>
      <c r="BA93" s="1"/>
    </row>
    <row r="94" hidden="1">
      <c r="A94" s="1" t="s">
        <v>252</v>
      </c>
      <c r="B94" s="1" t="s">
        <v>535</v>
      </c>
      <c r="C94" s="3"/>
      <c r="D94" s="3"/>
      <c r="E94" s="1" t="s">
        <v>4059</v>
      </c>
      <c r="F94" s="1" t="s">
        <v>4060</v>
      </c>
      <c r="G94" s="1" t="s">
        <v>379</v>
      </c>
      <c r="H94" s="1">
        <v>9.0</v>
      </c>
      <c r="I94" s="1" t="s">
        <v>3005</v>
      </c>
      <c r="J94" s="1" t="s">
        <v>4042</v>
      </c>
      <c r="K94" s="1" t="s">
        <v>2911</v>
      </c>
      <c r="L94" s="1">
        <v>9.0</v>
      </c>
      <c r="M94" s="1" t="s">
        <v>4061</v>
      </c>
      <c r="N94" s="1" t="s">
        <v>4062</v>
      </c>
      <c r="O94" s="1" t="s">
        <v>4063</v>
      </c>
      <c r="P94" s="1">
        <v>8.0</v>
      </c>
      <c r="Q94" s="1"/>
      <c r="R94" s="1"/>
      <c r="S94" s="1"/>
      <c r="T94" s="1"/>
      <c r="U94" s="1"/>
      <c r="V94" s="1"/>
      <c r="W94" s="1"/>
      <c r="X94" s="1"/>
      <c r="Y94" s="1"/>
      <c r="Z94" s="1"/>
      <c r="AA94" s="1"/>
      <c r="AB94" s="1"/>
      <c r="AC94" s="1"/>
      <c r="AD94" s="1"/>
      <c r="AE94" s="1"/>
      <c r="AF94" s="1"/>
      <c r="AG94" s="1"/>
      <c r="AH94" s="1"/>
      <c r="AI94" s="1"/>
      <c r="AJ94" s="1"/>
      <c r="AK94" s="1"/>
      <c r="AL94" s="57"/>
      <c r="AM94" s="1"/>
      <c r="AN94" s="1"/>
      <c r="AO94" s="1"/>
      <c r="AP94" s="57"/>
      <c r="AQ94" s="1"/>
      <c r="AR94" s="1"/>
      <c r="AS94" s="1"/>
      <c r="AT94" s="1"/>
      <c r="AU94" s="1"/>
      <c r="AV94" s="1"/>
      <c r="AW94" s="58"/>
      <c r="AX94" s="1"/>
      <c r="AY94" s="1"/>
      <c r="AZ94" s="1"/>
      <c r="BA94" s="1"/>
    </row>
    <row r="95" hidden="1">
      <c r="A95" s="1" t="s">
        <v>214</v>
      </c>
      <c r="B95" s="88" t="s">
        <v>535</v>
      </c>
      <c r="C95" s="3" t="s">
        <v>4076</v>
      </c>
      <c r="D95" s="3" t="s">
        <v>4077</v>
      </c>
      <c r="E95" s="1" t="s">
        <v>4078</v>
      </c>
      <c r="F95" s="1" t="s">
        <v>4060</v>
      </c>
      <c r="G95" s="1" t="s">
        <v>4079</v>
      </c>
      <c r="H95" s="1">
        <v>6.5</v>
      </c>
      <c r="I95" s="1" t="s">
        <v>3005</v>
      </c>
      <c r="J95" s="1" t="s">
        <v>3460</v>
      </c>
      <c r="K95" s="1" t="s">
        <v>2911</v>
      </c>
      <c r="L95" s="1">
        <v>9.0</v>
      </c>
      <c r="M95" s="1" t="s">
        <v>4080</v>
      </c>
      <c r="N95" s="1" t="s">
        <v>4081</v>
      </c>
      <c r="O95" s="1" t="s">
        <v>2911</v>
      </c>
      <c r="P95" s="1">
        <v>9.0</v>
      </c>
      <c r="Q95" s="83"/>
      <c r="R95" s="83"/>
      <c r="S95" s="83"/>
      <c r="T95" s="83"/>
      <c r="U95" s="1" t="s">
        <v>2646</v>
      </c>
      <c r="V95" s="1" t="s">
        <v>2564</v>
      </c>
      <c r="W95" s="1">
        <v>5.0</v>
      </c>
      <c r="X95" s="1" t="s">
        <v>4082</v>
      </c>
      <c r="Y95" s="1" t="s">
        <v>4051</v>
      </c>
      <c r="Z95" s="1" t="s">
        <v>2646</v>
      </c>
      <c r="AA95" s="1" t="s">
        <v>2564</v>
      </c>
      <c r="AB95" s="1" t="s">
        <v>4083</v>
      </c>
      <c r="AC95" s="1" t="s">
        <v>4084</v>
      </c>
      <c r="AD95" s="1" t="s">
        <v>4085</v>
      </c>
      <c r="AE95" s="1">
        <v>8.0</v>
      </c>
      <c r="AF95" s="1" t="s">
        <v>4086</v>
      </c>
      <c r="AG95" s="1" t="s">
        <v>2564</v>
      </c>
      <c r="AH95" s="1" t="s">
        <v>2978</v>
      </c>
      <c r="AI95" s="1" t="s">
        <v>4087</v>
      </c>
      <c r="AJ95" s="1" t="s">
        <v>4018</v>
      </c>
      <c r="AK95" s="1">
        <v>8.0</v>
      </c>
      <c r="AL95" s="57">
        <v>0.9</v>
      </c>
      <c r="AM95" s="1" t="s">
        <v>4088</v>
      </c>
      <c r="AN95" s="1" t="s">
        <v>4089</v>
      </c>
      <c r="AO95" s="1" t="s">
        <v>4090</v>
      </c>
      <c r="AP95" s="57">
        <v>0.85</v>
      </c>
      <c r="AQ95" s="1">
        <v>8.5</v>
      </c>
      <c r="AR95" s="1" t="s">
        <v>1828</v>
      </c>
      <c r="AS95" s="1" t="s">
        <v>1828</v>
      </c>
      <c r="AT95" s="1" t="s">
        <v>4035</v>
      </c>
      <c r="AU95" s="1" t="s">
        <v>3001</v>
      </c>
      <c r="AV95" s="1" t="s">
        <v>1043</v>
      </c>
      <c r="AW95" s="58">
        <v>4.0</v>
      </c>
      <c r="AX95" s="1"/>
      <c r="AY95" s="1"/>
      <c r="AZ95" s="1"/>
      <c r="BA95" s="1"/>
    </row>
    <row r="96" hidden="1">
      <c r="A96" s="1" t="s">
        <v>259</v>
      </c>
      <c r="B96" s="88" t="s">
        <v>535</v>
      </c>
      <c r="C96" s="3" t="s">
        <v>4091</v>
      </c>
      <c r="D96" s="3" t="s">
        <v>4092</v>
      </c>
      <c r="E96" s="83" t="s">
        <v>4093</v>
      </c>
      <c r="F96" s="83" t="s">
        <v>4094</v>
      </c>
      <c r="G96" s="83" t="s">
        <v>4095</v>
      </c>
      <c r="H96" s="84">
        <v>7.0</v>
      </c>
      <c r="I96" s="83" t="s">
        <v>3005</v>
      </c>
      <c r="J96" s="83" t="s">
        <v>4096</v>
      </c>
      <c r="K96" s="83" t="s">
        <v>4098</v>
      </c>
      <c r="L96" s="84">
        <v>7.0</v>
      </c>
      <c r="M96" s="83" t="s">
        <v>4099</v>
      </c>
      <c r="N96" s="83" t="s">
        <v>4100</v>
      </c>
      <c r="O96" s="83" t="s">
        <v>4101</v>
      </c>
      <c r="P96" s="84">
        <v>7.0</v>
      </c>
      <c r="Q96" s="85"/>
      <c r="R96" s="85"/>
      <c r="S96" s="85"/>
      <c r="T96" s="85"/>
      <c r="U96" s="1" t="s">
        <v>2567</v>
      </c>
      <c r="V96" s="83" t="s">
        <v>2564</v>
      </c>
      <c r="W96" s="86">
        <v>10.0</v>
      </c>
      <c r="X96" s="83" t="s">
        <v>4102</v>
      </c>
      <c r="Y96" s="83" t="s">
        <v>4103</v>
      </c>
      <c r="Z96" s="83" t="s">
        <v>4003</v>
      </c>
      <c r="AA96" s="83" t="s">
        <v>379</v>
      </c>
      <c r="AB96" s="83" t="s">
        <v>4104</v>
      </c>
      <c r="AC96" s="83" t="s">
        <v>4105</v>
      </c>
      <c r="AD96" s="83" t="s">
        <v>379</v>
      </c>
      <c r="AE96" s="84">
        <v>2.0</v>
      </c>
      <c r="AF96" s="83" t="s">
        <v>4106</v>
      </c>
      <c r="AG96" s="83" t="s">
        <v>379</v>
      </c>
      <c r="AH96" s="83" t="s">
        <v>4107</v>
      </c>
      <c r="AI96" s="83" t="s">
        <v>4108</v>
      </c>
      <c r="AJ96" s="83" t="s">
        <v>4109</v>
      </c>
      <c r="AK96" s="84">
        <v>7.0</v>
      </c>
      <c r="AL96" s="89">
        <v>1.0</v>
      </c>
      <c r="AM96" s="83" t="s">
        <v>4114</v>
      </c>
      <c r="AN96" s="83" t="s">
        <v>4115</v>
      </c>
      <c r="AO96" s="83" t="s">
        <v>4116</v>
      </c>
      <c r="AP96" s="89">
        <v>0.7</v>
      </c>
      <c r="AQ96" s="84">
        <v>7.0</v>
      </c>
      <c r="AR96" s="83" t="s">
        <v>2646</v>
      </c>
      <c r="AS96" s="83" t="s">
        <v>2646</v>
      </c>
      <c r="AT96" s="83" t="s">
        <v>4121</v>
      </c>
      <c r="AU96" s="83" t="s">
        <v>2646</v>
      </c>
      <c r="AV96" s="83" t="s">
        <v>4124</v>
      </c>
      <c r="AW96" s="56">
        <v>4.0</v>
      </c>
      <c r="AX96" s="1"/>
      <c r="AY96" s="1"/>
      <c r="AZ96" s="1"/>
      <c r="BA96" s="1"/>
    </row>
    <row r="97" hidden="1">
      <c r="A97" s="1" t="s">
        <v>191</v>
      </c>
      <c r="B97" s="88" t="s">
        <v>535</v>
      </c>
      <c r="C97" s="3" t="s">
        <v>4125</v>
      </c>
      <c r="D97" s="3" t="s">
        <v>4126</v>
      </c>
      <c r="E97" s="1" t="s">
        <v>4127</v>
      </c>
      <c r="F97" s="1" t="s">
        <v>4039</v>
      </c>
      <c r="G97" s="1" t="s">
        <v>1043</v>
      </c>
      <c r="H97" s="1">
        <v>7.0</v>
      </c>
      <c r="I97" s="1" t="s">
        <v>4128</v>
      </c>
      <c r="J97" s="1" t="s">
        <v>4003</v>
      </c>
      <c r="K97" s="83" t="s">
        <v>4129</v>
      </c>
      <c r="L97" s="1">
        <v>7.0</v>
      </c>
      <c r="M97" s="1" t="s">
        <v>4130</v>
      </c>
      <c r="N97" s="1" t="s">
        <v>4131</v>
      </c>
      <c r="O97" s="1" t="s">
        <v>4132</v>
      </c>
      <c r="P97" s="1">
        <v>7.0</v>
      </c>
      <c r="Q97" s="83"/>
      <c r="R97" s="83"/>
      <c r="S97" s="83"/>
      <c r="T97" s="83"/>
      <c r="U97" s="1" t="s">
        <v>2567</v>
      </c>
      <c r="V97" s="1" t="s">
        <v>2697</v>
      </c>
      <c r="W97" s="1">
        <v>10.0</v>
      </c>
      <c r="X97" s="1" t="s">
        <v>4133</v>
      </c>
      <c r="Y97" s="1" t="s">
        <v>4134</v>
      </c>
      <c r="Z97" s="1" t="s">
        <v>4003</v>
      </c>
      <c r="AA97" s="1" t="s">
        <v>4084</v>
      </c>
      <c r="AB97" s="1" t="s">
        <v>4135</v>
      </c>
      <c r="AC97" s="1" t="s">
        <v>4136</v>
      </c>
      <c r="AD97" s="1" t="s">
        <v>4137</v>
      </c>
      <c r="AE97" s="1">
        <v>8.0</v>
      </c>
      <c r="AF97" s="1" t="s">
        <v>4138</v>
      </c>
      <c r="AG97" s="1" t="s">
        <v>4139</v>
      </c>
      <c r="AH97" s="1" t="s">
        <v>2978</v>
      </c>
      <c r="AI97" s="1" t="s">
        <v>4140</v>
      </c>
      <c r="AJ97" s="1" t="s">
        <v>4141</v>
      </c>
      <c r="AK97" s="1">
        <v>8.0</v>
      </c>
      <c r="AL97" s="57"/>
      <c r="AM97" s="83"/>
      <c r="AN97" s="83"/>
      <c r="AO97" s="83"/>
      <c r="AP97" s="90"/>
      <c r="AQ97" s="83"/>
      <c r="AR97" s="1" t="s">
        <v>2646</v>
      </c>
      <c r="AS97" s="1" t="s">
        <v>4003</v>
      </c>
      <c r="AT97" s="1" t="s">
        <v>4035</v>
      </c>
      <c r="AU97" s="1" t="s">
        <v>4143</v>
      </c>
      <c r="AV97" s="1" t="s">
        <v>4144</v>
      </c>
      <c r="AW97" s="58">
        <v>6.0</v>
      </c>
      <c r="AX97" s="1"/>
      <c r="AY97" s="1"/>
      <c r="AZ97" s="1"/>
      <c r="BA97" s="1"/>
    </row>
    <row r="98" hidden="1">
      <c r="A98" s="1" t="s">
        <v>239</v>
      </c>
      <c r="B98" s="82" t="s">
        <v>535</v>
      </c>
      <c r="C98" s="3" t="s">
        <v>4145</v>
      </c>
      <c r="D98" s="3" t="s">
        <v>4077</v>
      </c>
      <c r="E98" s="85"/>
      <c r="F98" s="85"/>
      <c r="G98" s="85"/>
      <c r="H98" s="85"/>
      <c r="I98" s="85"/>
      <c r="J98" s="85"/>
      <c r="K98" s="85"/>
      <c r="L98" s="85"/>
      <c r="M98" s="85"/>
      <c r="N98" s="85"/>
      <c r="O98" s="85"/>
      <c r="P98" s="85"/>
      <c r="Q98" s="85"/>
      <c r="R98" s="85"/>
      <c r="S98" s="85"/>
      <c r="T98" s="85"/>
      <c r="U98" s="85"/>
      <c r="V98" s="85"/>
      <c r="W98" s="85"/>
      <c r="X98" s="85"/>
      <c r="Y98" s="85"/>
      <c r="Z98" s="85"/>
      <c r="AA98" s="85"/>
      <c r="AB98" s="85"/>
      <c r="AC98" s="85"/>
      <c r="AD98" s="85"/>
      <c r="AE98" s="85"/>
      <c r="AF98" s="85"/>
      <c r="AG98" s="85"/>
      <c r="AH98" s="85"/>
      <c r="AI98" s="85"/>
      <c r="AJ98" s="85"/>
      <c r="AK98" s="85"/>
      <c r="AL98" s="87"/>
      <c r="AM98" s="85"/>
      <c r="AN98" s="85"/>
      <c r="AO98" s="85"/>
      <c r="AP98" s="87"/>
      <c r="AQ98" s="85"/>
      <c r="AR98" s="85"/>
      <c r="AS98" s="85"/>
      <c r="AT98" s="85"/>
      <c r="AU98" s="85"/>
      <c r="AV98" s="85"/>
      <c r="AW98" s="66"/>
      <c r="AX98" s="1"/>
      <c r="AY98" s="1"/>
      <c r="AZ98" s="1"/>
      <c r="BA98" s="1"/>
    </row>
    <row r="99" hidden="1">
      <c r="A99" s="1" t="s">
        <v>138</v>
      </c>
      <c r="B99" s="82" t="s">
        <v>535</v>
      </c>
      <c r="C99" s="3" t="s">
        <v>4146</v>
      </c>
      <c r="D99" s="18"/>
      <c r="E99" s="83" t="s">
        <v>4147</v>
      </c>
      <c r="F99" s="83" t="s">
        <v>4039</v>
      </c>
      <c r="G99" s="83" t="s">
        <v>4148</v>
      </c>
      <c r="H99" s="84">
        <v>7.0</v>
      </c>
      <c r="I99" s="83" t="s">
        <v>3533</v>
      </c>
      <c r="J99" s="83" t="s">
        <v>4008</v>
      </c>
      <c r="K99" s="83" t="s">
        <v>4008</v>
      </c>
      <c r="L99" s="84">
        <v>6.0</v>
      </c>
      <c r="M99" s="83" t="s">
        <v>4149</v>
      </c>
      <c r="N99" s="83" t="s">
        <v>4150</v>
      </c>
      <c r="O99" s="83" t="s">
        <v>1043</v>
      </c>
      <c r="P99" s="84">
        <v>8.0</v>
      </c>
      <c r="Q99" s="85"/>
      <c r="R99" s="85"/>
      <c r="S99" s="85"/>
      <c r="T99" s="85"/>
      <c r="U99" s="83" t="s">
        <v>2564</v>
      </c>
      <c r="V99" s="83" t="s">
        <v>2564</v>
      </c>
      <c r="W99" s="84">
        <v>10.0</v>
      </c>
      <c r="X99" s="83" t="s">
        <v>1043</v>
      </c>
      <c r="Y99" s="83" t="s">
        <v>4151</v>
      </c>
      <c r="Z99" s="83" t="s">
        <v>4003</v>
      </c>
      <c r="AA99" s="83" t="s">
        <v>2564</v>
      </c>
      <c r="AB99" s="83" t="s">
        <v>4152</v>
      </c>
      <c r="AC99" s="83" t="s">
        <v>4055</v>
      </c>
      <c r="AD99" s="83" t="s">
        <v>4153</v>
      </c>
      <c r="AE99" s="84">
        <v>7.0</v>
      </c>
      <c r="AF99" s="83" t="s">
        <v>4009</v>
      </c>
      <c r="AG99" s="83" t="s">
        <v>4003</v>
      </c>
      <c r="AH99" s="83" t="s">
        <v>3533</v>
      </c>
      <c r="AI99" s="83" t="s">
        <v>1043</v>
      </c>
      <c r="AJ99" s="83" t="s">
        <v>4018</v>
      </c>
      <c r="AK99" s="84">
        <v>8.0</v>
      </c>
      <c r="AL99" s="87"/>
      <c r="AM99" s="85"/>
      <c r="AN99" s="85"/>
      <c r="AO99" s="85"/>
      <c r="AP99" s="87"/>
      <c r="AQ99" s="85"/>
      <c r="AR99" s="83" t="s">
        <v>4003</v>
      </c>
      <c r="AS99" s="83" t="s">
        <v>4003</v>
      </c>
      <c r="AT99" s="83" t="s">
        <v>4035</v>
      </c>
      <c r="AU99" s="83" t="s">
        <v>4155</v>
      </c>
      <c r="AV99" s="83" t="s">
        <v>1043</v>
      </c>
      <c r="AW99" s="56">
        <v>6.0</v>
      </c>
      <c r="AX99" s="1"/>
      <c r="AY99" s="1"/>
      <c r="AZ99" s="1"/>
      <c r="BA99" s="1"/>
    </row>
    <row r="100" hidden="1">
      <c r="A100" s="1" t="s">
        <v>187</v>
      </c>
      <c r="B100" s="88" t="s">
        <v>535</v>
      </c>
      <c r="C100" s="3" t="s">
        <v>4156</v>
      </c>
      <c r="D100" s="3" t="s">
        <v>4157</v>
      </c>
      <c r="E100" s="1" t="s">
        <v>4158</v>
      </c>
      <c r="F100" s="1" t="s">
        <v>4159</v>
      </c>
      <c r="G100" s="1" t="s">
        <v>4160</v>
      </c>
      <c r="H100" s="1">
        <v>7.0</v>
      </c>
      <c r="I100" s="1" t="s">
        <v>2767</v>
      </c>
      <c r="J100" s="1" t="s">
        <v>4161</v>
      </c>
      <c r="K100" s="1" t="s">
        <v>4162</v>
      </c>
      <c r="L100" s="1">
        <v>7.0</v>
      </c>
      <c r="M100" s="1" t="s">
        <v>4163</v>
      </c>
      <c r="N100" s="1" t="s">
        <v>4164</v>
      </c>
      <c r="O100" s="1" t="s">
        <v>2646</v>
      </c>
      <c r="P100" s="1">
        <v>7.0</v>
      </c>
      <c r="Q100" s="83"/>
      <c r="R100" s="83"/>
      <c r="S100" s="83"/>
      <c r="T100" s="83"/>
      <c r="U100" s="1" t="s">
        <v>2567</v>
      </c>
      <c r="V100" s="1" t="s">
        <v>2596</v>
      </c>
      <c r="W100" s="1">
        <v>10.0</v>
      </c>
      <c r="X100" s="1" t="s">
        <v>4165</v>
      </c>
      <c r="Y100" s="1" t="s">
        <v>4077</v>
      </c>
      <c r="Z100" s="1" t="s">
        <v>4003</v>
      </c>
      <c r="AA100" s="1" t="s">
        <v>4084</v>
      </c>
      <c r="AB100" s="1" t="s">
        <v>4167</v>
      </c>
      <c r="AC100" s="1" t="s">
        <v>4168</v>
      </c>
      <c r="AD100" s="1" t="s">
        <v>4169</v>
      </c>
      <c r="AE100" s="1">
        <v>7.0</v>
      </c>
      <c r="AF100" s="1" t="s">
        <v>3533</v>
      </c>
      <c r="AG100" s="1" t="s">
        <v>4003</v>
      </c>
      <c r="AH100" s="1" t="s">
        <v>2978</v>
      </c>
      <c r="AI100" s="1" t="s">
        <v>3828</v>
      </c>
      <c r="AJ100" s="1" t="s">
        <v>4141</v>
      </c>
      <c r="AK100" s="1">
        <v>7.0</v>
      </c>
      <c r="AL100" s="90"/>
      <c r="AM100" s="83"/>
      <c r="AN100" s="83"/>
      <c r="AO100" s="83"/>
      <c r="AP100" s="90"/>
      <c r="AQ100" s="83"/>
      <c r="AR100" s="1" t="s">
        <v>4003</v>
      </c>
      <c r="AS100" s="1" t="s">
        <v>4003</v>
      </c>
      <c r="AT100" s="1" t="s">
        <v>4035</v>
      </c>
      <c r="AU100" s="1" t="s">
        <v>4170</v>
      </c>
      <c r="AV100" s="1" t="s">
        <v>1043</v>
      </c>
      <c r="AW100" s="58">
        <v>6.0</v>
      </c>
      <c r="AX100" s="1"/>
      <c r="AY100" s="1"/>
      <c r="AZ100" s="1"/>
      <c r="BA100" s="1"/>
    </row>
    <row r="101">
      <c r="A101" s="1" t="s">
        <v>244</v>
      </c>
      <c r="B101" s="1" t="s">
        <v>535</v>
      </c>
      <c r="C101" s="1" t="s">
        <v>4171</v>
      </c>
      <c r="D101" s="1" t="s">
        <v>4172</v>
      </c>
      <c r="E101" s="1" t="s">
        <v>4173</v>
      </c>
      <c r="F101" s="1" t="s">
        <v>4174</v>
      </c>
      <c r="G101" s="1" t="s">
        <v>4007</v>
      </c>
      <c r="H101" s="1">
        <v>7.0</v>
      </c>
      <c r="I101" s="1" t="s">
        <v>3005</v>
      </c>
      <c r="J101" s="1" t="s">
        <v>4003</v>
      </c>
      <c r="K101" s="1" t="s">
        <v>4003</v>
      </c>
      <c r="L101" s="1">
        <v>4.0</v>
      </c>
      <c r="M101" s="1" t="s">
        <v>4175</v>
      </c>
      <c r="N101" s="1" t="s">
        <v>4176</v>
      </c>
      <c r="O101" s="1" t="s">
        <v>4177</v>
      </c>
      <c r="P101" s="1">
        <v>7.0</v>
      </c>
      <c r="Q101" s="1"/>
      <c r="R101" s="1"/>
      <c r="S101" s="1"/>
      <c r="T101" s="1"/>
      <c r="U101" s="1" t="s">
        <v>2567</v>
      </c>
      <c r="V101" s="1" t="s">
        <v>2564</v>
      </c>
      <c r="W101" s="1">
        <v>10.0</v>
      </c>
      <c r="X101" s="1" t="s">
        <v>4179</v>
      </c>
      <c r="Y101" s="1" t="s">
        <v>4180</v>
      </c>
      <c r="Z101" s="1" t="s">
        <v>4003</v>
      </c>
      <c r="AA101" s="1" t="s">
        <v>4181</v>
      </c>
      <c r="AB101" s="1" t="s">
        <v>4182</v>
      </c>
      <c r="AC101" s="1" t="s">
        <v>4183</v>
      </c>
      <c r="AD101" s="1" t="s">
        <v>379</v>
      </c>
      <c r="AE101" s="1">
        <v>9.0</v>
      </c>
      <c r="AF101" s="1" t="s">
        <v>4000</v>
      </c>
      <c r="AG101" s="1" t="s">
        <v>379</v>
      </c>
      <c r="AH101" s="1" t="s">
        <v>4184</v>
      </c>
      <c r="AI101" s="1" t="s">
        <v>4185</v>
      </c>
      <c r="AJ101" s="1" t="s">
        <v>4109</v>
      </c>
      <c r="AK101" s="1">
        <v>8.0</v>
      </c>
      <c r="AL101" s="57">
        <v>1.0</v>
      </c>
      <c r="AM101" s="1"/>
      <c r="AN101" s="1"/>
      <c r="AO101" s="1"/>
      <c r="AP101" s="57"/>
      <c r="AQ101" s="1"/>
      <c r="AR101" s="1" t="s">
        <v>4003</v>
      </c>
      <c r="AS101" s="1" t="s">
        <v>4003</v>
      </c>
      <c r="AT101" s="1" t="s">
        <v>4186</v>
      </c>
      <c r="AU101" s="1" t="s">
        <v>4187</v>
      </c>
      <c r="AV101" s="1" t="s">
        <v>4189</v>
      </c>
      <c r="AW101" s="58">
        <v>6.0</v>
      </c>
      <c r="AX101" s="1"/>
      <c r="AY101" s="1"/>
      <c r="AZ101" s="1"/>
      <c r="BA101" s="1"/>
    </row>
    <row r="102" hidden="1">
      <c r="A102" s="1" t="s">
        <v>178</v>
      </c>
      <c r="B102" s="88" t="s">
        <v>535</v>
      </c>
      <c r="C102" s="3" t="s">
        <v>4195</v>
      </c>
      <c r="D102" s="3" t="s">
        <v>4196</v>
      </c>
      <c r="E102" s="1" t="s">
        <v>4006</v>
      </c>
      <c r="F102" s="1" t="s">
        <v>3998</v>
      </c>
      <c r="G102" s="1" t="s">
        <v>4197</v>
      </c>
      <c r="H102" s="1">
        <v>7.0</v>
      </c>
      <c r="I102" s="1" t="s">
        <v>3005</v>
      </c>
      <c r="J102" s="1" t="s">
        <v>4003</v>
      </c>
      <c r="K102" s="1" t="s">
        <v>4003</v>
      </c>
      <c r="L102" s="1">
        <v>4.0</v>
      </c>
      <c r="M102" s="1" t="s">
        <v>4198</v>
      </c>
      <c r="N102" s="1" t="s">
        <v>4199</v>
      </c>
      <c r="O102" s="1" t="s">
        <v>4200</v>
      </c>
      <c r="P102" s="1">
        <v>6.0</v>
      </c>
      <c r="Q102" s="83"/>
      <c r="R102" s="83"/>
      <c r="S102" s="83"/>
      <c r="T102" s="83"/>
      <c r="U102" s="1" t="s">
        <v>2567</v>
      </c>
      <c r="V102" s="1" t="s">
        <v>2564</v>
      </c>
      <c r="W102" s="1">
        <v>10.0</v>
      </c>
      <c r="X102" s="1" t="s">
        <v>4201</v>
      </c>
      <c r="Y102" s="1" t="s">
        <v>4202</v>
      </c>
      <c r="Z102" s="1" t="s">
        <v>4203</v>
      </c>
      <c r="AA102" s="1" t="s">
        <v>3171</v>
      </c>
      <c r="AB102" s="1" t="s">
        <v>4204</v>
      </c>
      <c r="AC102" s="1" t="s">
        <v>4205</v>
      </c>
      <c r="AD102" s="1" t="s">
        <v>4206</v>
      </c>
      <c r="AE102" s="1">
        <v>8.0</v>
      </c>
      <c r="AF102" s="1" t="s">
        <v>4207</v>
      </c>
      <c r="AG102" s="83"/>
      <c r="AH102" s="1" t="s">
        <v>2978</v>
      </c>
      <c r="AI102" s="1" t="s">
        <v>4208</v>
      </c>
      <c r="AJ102" s="1" t="s">
        <v>4209</v>
      </c>
      <c r="AK102" s="1">
        <v>7.0</v>
      </c>
      <c r="AL102" s="90"/>
      <c r="AM102" s="83"/>
      <c r="AN102" s="83"/>
      <c r="AO102" s="83"/>
      <c r="AP102" s="90"/>
      <c r="AQ102" s="83"/>
      <c r="AR102" s="1" t="s">
        <v>4203</v>
      </c>
      <c r="AS102" s="1" t="s">
        <v>4203</v>
      </c>
      <c r="AT102" s="1" t="s">
        <v>4020</v>
      </c>
      <c r="AU102" s="1" t="s">
        <v>2607</v>
      </c>
      <c r="AV102" s="1" t="s">
        <v>4210</v>
      </c>
      <c r="AW102" s="58">
        <v>6.0</v>
      </c>
      <c r="AX102" s="1"/>
      <c r="AY102" s="1"/>
      <c r="AZ102" s="1"/>
      <c r="BA102" s="1"/>
    </row>
    <row r="103" hidden="1">
      <c r="A103" s="1" t="s">
        <v>162</v>
      </c>
      <c r="B103" s="88" t="s">
        <v>535</v>
      </c>
      <c r="C103" s="3" t="s">
        <v>4211</v>
      </c>
      <c r="D103" s="3" t="s">
        <v>4212</v>
      </c>
      <c r="E103" s="1" t="s">
        <v>4213</v>
      </c>
      <c r="F103" s="1" t="s">
        <v>4214</v>
      </c>
      <c r="G103" s="1" t="s">
        <v>4007</v>
      </c>
      <c r="H103" s="1">
        <v>7.0</v>
      </c>
      <c r="I103" s="1" t="s">
        <v>3005</v>
      </c>
      <c r="J103" s="1" t="s">
        <v>4003</v>
      </c>
      <c r="K103" s="1" t="s">
        <v>4215</v>
      </c>
      <c r="L103" s="1">
        <v>6.0</v>
      </c>
      <c r="M103" s="1" t="s">
        <v>4216</v>
      </c>
      <c r="N103" s="1" t="s">
        <v>4217</v>
      </c>
      <c r="O103" s="1" t="s">
        <v>4218</v>
      </c>
      <c r="P103" s="1">
        <v>6.0</v>
      </c>
      <c r="Q103" s="83"/>
      <c r="R103" s="83"/>
      <c r="S103" s="83"/>
      <c r="T103" s="83"/>
      <c r="U103" s="1" t="s">
        <v>2567</v>
      </c>
      <c r="V103" s="1" t="s">
        <v>2564</v>
      </c>
      <c r="W103" s="1">
        <v>10.0</v>
      </c>
      <c r="X103" s="1" t="s">
        <v>4201</v>
      </c>
      <c r="Y103" s="1" t="s">
        <v>4219</v>
      </c>
      <c r="Z103" s="1" t="s">
        <v>4003</v>
      </c>
      <c r="AA103" s="1" t="s">
        <v>4220</v>
      </c>
      <c r="AB103" s="1" t="s">
        <v>4221</v>
      </c>
      <c r="AC103" s="1" t="s">
        <v>4222</v>
      </c>
      <c r="AD103" s="1" t="s">
        <v>4084</v>
      </c>
      <c r="AE103" s="1">
        <v>8.0</v>
      </c>
      <c r="AF103" s="1" t="s">
        <v>4224</v>
      </c>
      <c r="AG103" s="1" t="s">
        <v>4003</v>
      </c>
      <c r="AH103" s="1" t="s">
        <v>3775</v>
      </c>
      <c r="AI103" s="1" t="s">
        <v>3828</v>
      </c>
      <c r="AJ103" s="1" t="s">
        <v>4141</v>
      </c>
      <c r="AK103" s="1">
        <v>8.0</v>
      </c>
      <c r="AL103" s="90"/>
      <c r="AM103" s="83"/>
      <c r="AN103" s="83"/>
      <c r="AO103" s="83"/>
      <c r="AP103" s="90"/>
      <c r="AQ103" s="83"/>
      <c r="AR103" s="1" t="s">
        <v>4003</v>
      </c>
      <c r="AS103" s="1" t="s">
        <v>4003</v>
      </c>
      <c r="AT103" s="1" t="s">
        <v>4035</v>
      </c>
      <c r="AU103" s="1" t="s">
        <v>4003</v>
      </c>
      <c r="AV103" s="1" t="s">
        <v>4230</v>
      </c>
      <c r="AW103" s="58">
        <v>4.0</v>
      </c>
      <c r="AX103" s="1"/>
      <c r="AY103" s="1"/>
      <c r="AZ103" s="1"/>
      <c r="BA103" s="1"/>
    </row>
    <row r="104" hidden="1">
      <c r="A104" s="1" t="s">
        <v>234</v>
      </c>
      <c r="B104" s="88" t="s">
        <v>535</v>
      </c>
      <c r="C104" s="3" t="s">
        <v>4231</v>
      </c>
      <c r="D104" s="3" t="s">
        <v>4232</v>
      </c>
      <c r="E104" s="83" t="s">
        <v>4233</v>
      </c>
      <c r="F104" s="83" t="s">
        <v>3998</v>
      </c>
      <c r="G104" s="83" t="s">
        <v>4160</v>
      </c>
      <c r="H104" s="84">
        <v>7.0</v>
      </c>
      <c r="I104" s="83" t="s">
        <v>3533</v>
      </c>
      <c r="J104" s="83" t="s">
        <v>4003</v>
      </c>
      <c r="K104" s="83" t="s">
        <v>4003</v>
      </c>
      <c r="L104" s="84">
        <v>4.0</v>
      </c>
      <c r="M104" s="83" t="s">
        <v>2566</v>
      </c>
      <c r="N104" s="83" t="s">
        <v>4234</v>
      </c>
      <c r="O104" s="83" t="s">
        <v>4177</v>
      </c>
      <c r="P104" s="84">
        <v>7.0</v>
      </c>
      <c r="Q104" s="83"/>
      <c r="R104" s="83"/>
      <c r="S104" s="83"/>
      <c r="T104" s="83"/>
      <c r="U104" s="1" t="s">
        <v>2567</v>
      </c>
      <c r="V104" s="83" t="s">
        <v>2564</v>
      </c>
      <c r="W104" s="86">
        <v>10.0</v>
      </c>
      <c r="X104" s="83" t="s">
        <v>4201</v>
      </c>
      <c r="Y104" s="83" t="s">
        <v>4077</v>
      </c>
      <c r="Z104" s="83" t="s">
        <v>4003</v>
      </c>
      <c r="AA104" s="83" t="s">
        <v>2564</v>
      </c>
      <c r="AB104" s="83" t="s">
        <v>4232</v>
      </c>
      <c r="AC104" s="83" t="s">
        <v>4222</v>
      </c>
      <c r="AD104" s="83" t="s">
        <v>2525</v>
      </c>
      <c r="AE104" s="84">
        <v>7.0</v>
      </c>
      <c r="AF104" s="83" t="s">
        <v>3533</v>
      </c>
      <c r="AG104" s="83" t="s">
        <v>4235</v>
      </c>
      <c r="AH104" s="83" t="s">
        <v>4235</v>
      </c>
      <c r="AI104" s="83" t="s">
        <v>4012</v>
      </c>
      <c r="AJ104" s="83" t="s">
        <v>4109</v>
      </c>
      <c r="AK104" s="84">
        <v>8.0</v>
      </c>
      <c r="AL104" s="90"/>
      <c r="AM104" s="83"/>
      <c r="AN104" s="83"/>
      <c r="AO104" s="83"/>
      <c r="AP104" s="90"/>
      <c r="AQ104" s="83"/>
      <c r="AR104" s="83" t="s">
        <v>4003</v>
      </c>
      <c r="AS104" s="83" t="s">
        <v>4003</v>
      </c>
      <c r="AT104" s="83" t="s">
        <v>4035</v>
      </c>
      <c r="AU104" s="83" t="s">
        <v>4003</v>
      </c>
      <c r="AV104" s="83" t="s">
        <v>1043</v>
      </c>
      <c r="AW104" s="56">
        <v>6.0</v>
      </c>
      <c r="AX104" s="1"/>
      <c r="AY104" s="1"/>
      <c r="AZ104" s="1"/>
      <c r="BA104" s="1"/>
    </row>
    <row r="105" hidden="1">
      <c r="A105" s="1" t="s">
        <v>220</v>
      </c>
      <c r="B105" s="1" t="s">
        <v>535</v>
      </c>
      <c r="C105" s="3"/>
      <c r="D105" s="3"/>
      <c r="E105" s="1" t="s">
        <v>4242</v>
      </c>
      <c r="F105" s="1" t="s">
        <v>4243</v>
      </c>
      <c r="G105" s="1" t="s">
        <v>4244</v>
      </c>
      <c r="H105" s="1">
        <v>7.0</v>
      </c>
      <c r="I105" s="1" t="s">
        <v>3742</v>
      </c>
      <c r="J105" s="1" t="s">
        <v>4003</v>
      </c>
      <c r="K105" s="1" t="s">
        <v>4245</v>
      </c>
      <c r="L105" s="1">
        <v>6.0</v>
      </c>
      <c r="M105" s="1" t="s">
        <v>4246</v>
      </c>
      <c r="N105" s="1" t="s">
        <v>4247</v>
      </c>
      <c r="O105" s="1" t="s">
        <v>4248</v>
      </c>
      <c r="P105" s="1">
        <v>8.0</v>
      </c>
      <c r="Q105" s="1"/>
      <c r="R105" s="1"/>
      <c r="S105" s="1"/>
      <c r="T105" s="1"/>
      <c r="U105" s="1" t="s">
        <v>2567</v>
      </c>
      <c r="V105" s="1" t="s">
        <v>2596</v>
      </c>
      <c r="W105" s="1">
        <v>10.0</v>
      </c>
      <c r="X105" s="1" t="s">
        <v>4201</v>
      </c>
      <c r="Y105" s="1" t="s">
        <v>4249</v>
      </c>
      <c r="Z105" s="1" t="s">
        <v>4203</v>
      </c>
      <c r="AA105" s="1" t="s">
        <v>4250</v>
      </c>
      <c r="AB105" s="1" t="s">
        <v>4251</v>
      </c>
      <c r="AC105" s="1" t="s">
        <v>379</v>
      </c>
      <c r="AD105" s="1" t="s">
        <v>379</v>
      </c>
      <c r="AE105" s="1">
        <v>8.0</v>
      </c>
      <c r="AF105" s="1" t="s">
        <v>4252</v>
      </c>
      <c r="AG105" s="1" t="s">
        <v>379</v>
      </c>
      <c r="AH105" s="1" t="s">
        <v>2978</v>
      </c>
      <c r="AI105" s="1" t="s">
        <v>3828</v>
      </c>
      <c r="AJ105" s="1" t="s">
        <v>4253</v>
      </c>
      <c r="AK105" s="1">
        <v>8.0</v>
      </c>
      <c r="AL105" s="57"/>
      <c r="AM105" s="1"/>
      <c r="AN105" s="1"/>
      <c r="AO105" s="1"/>
      <c r="AP105" s="57"/>
      <c r="AQ105" s="1"/>
      <c r="AR105" s="1" t="s">
        <v>4003</v>
      </c>
      <c r="AS105" s="1" t="s">
        <v>4003</v>
      </c>
      <c r="AT105" s="1" t="s">
        <v>4020</v>
      </c>
      <c r="AU105" s="1" t="s">
        <v>4255</v>
      </c>
      <c r="AV105" s="1" t="s">
        <v>4256</v>
      </c>
      <c r="AW105" s="58">
        <v>6.0</v>
      </c>
      <c r="AX105" s="1"/>
      <c r="AY105" s="1"/>
      <c r="AZ105" s="1"/>
      <c r="BA105" s="1"/>
    </row>
    <row r="106" hidden="1">
      <c r="A106" s="1" t="s">
        <v>206</v>
      </c>
      <c r="B106" s="88" t="s">
        <v>535</v>
      </c>
      <c r="C106" s="3" t="s">
        <v>4257</v>
      </c>
      <c r="D106" s="3" t="s">
        <v>4258</v>
      </c>
      <c r="E106" s="1" t="s">
        <v>4259</v>
      </c>
      <c r="F106" s="1" t="s">
        <v>3998</v>
      </c>
      <c r="G106" s="1" t="s">
        <v>4260</v>
      </c>
      <c r="H106" s="1">
        <v>6.0</v>
      </c>
      <c r="I106" s="1" t="s">
        <v>4261</v>
      </c>
      <c r="J106" s="1" t="s">
        <v>4203</v>
      </c>
      <c r="K106" s="1" t="s">
        <v>4262</v>
      </c>
      <c r="L106" s="1">
        <v>7.0</v>
      </c>
      <c r="M106" s="1" t="s">
        <v>3121</v>
      </c>
      <c r="N106" s="1" t="s">
        <v>4263</v>
      </c>
      <c r="O106" s="1" t="s">
        <v>4264</v>
      </c>
      <c r="P106" s="1">
        <v>8.0</v>
      </c>
      <c r="Q106" s="83"/>
      <c r="R106" s="83"/>
      <c r="S106" s="83"/>
      <c r="T106" s="83"/>
      <c r="U106" s="1" t="s">
        <v>2567</v>
      </c>
      <c r="V106" s="1" t="s">
        <v>2564</v>
      </c>
      <c r="W106" s="1">
        <v>10.0</v>
      </c>
      <c r="X106" s="1" t="s">
        <v>4265</v>
      </c>
      <c r="Y106" s="1" t="s">
        <v>4266</v>
      </c>
      <c r="Z106" s="1" t="s">
        <v>4003</v>
      </c>
      <c r="AA106" s="1" t="s">
        <v>4268</v>
      </c>
      <c r="AB106" s="1" t="s">
        <v>4271</v>
      </c>
      <c r="AC106" s="1" t="s">
        <v>4273</v>
      </c>
      <c r="AD106" s="1" t="s">
        <v>4274</v>
      </c>
      <c r="AE106" s="1">
        <v>8.0</v>
      </c>
      <c r="AF106" s="1" t="s">
        <v>3742</v>
      </c>
      <c r="AG106" s="1" t="s">
        <v>4276</v>
      </c>
      <c r="AH106" s="1" t="s">
        <v>2861</v>
      </c>
      <c r="AI106" s="1" t="s">
        <v>3828</v>
      </c>
      <c r="AJ106" s="1" t="s">
        <v>4277</v>
      </c>
      <c r="AK106" s="1">
        <v>7.0</v>
      </c>
      <c r="AL106" s="90"/>
      <c r="AM106" s="83"/>
      <c r="AN106" s="83"/>
      <c r="AO106" s="83"/>
      <c r="AP106" s="90"/>
      <c r="AQ106" s="83"/>
      <c r="AR106" s="1" t="s">
        <v>4003</v>
      </c>
      <c r="AS106" s="1" t="s">
        <v>4203</v>
      </c>
      <c r="AT106" s="1" t="s">
        <v>4278</v>
      </c>
      <c r="AU106" s="1" t="s">
        <v>4003</v>
      </c>
      <c r="AV106" s="1" t="s">
        <v>4256</v>
      </c>
      <c r="AW106" s="58">
        <v>4.0</v>
      </c>
      <c r="AX106" s="1"/>
      <c r="AY106" s="1"/>
      <c r="AZ106" s="1"/>
      <c r="BA106" s="1"/>
    </row>
    <row r="107" hidden="1">
      <c r="A107" s="1" t="s">
        <v>277</v>
      </c>
      <c r="B107" s="88" t="s">
        <v>535</v>
      </c>
      <c r="C107" s="91"/>
      <c r="D107" s="3" t="s">
        <v>4279</v>
      </c>
      <c r="E107" s="1" t="s">
        <v>2691</v>
      </c>
      <c r="F107" s="1" t="s">
        <v>4280</v>
      </c>
      <c r="G107" s="1" t="s">
        <v>4281</v>
      </c>
      <c r="H107" s="1">
        <v>5.0</v>
      </c>
      <c r="I107" s="1" t="s">
        <v>4003</v>
      </c>
      <c r="J107" s="1" t="s">
        <v>4003</v>
      </c>
      <c r="K107" s="1" t="s">
        <v>4003</v>
      </c>
      <c r="L107" s="1">
        <v>0.0</v>
      </c>
      <c r="M107" s="1" t="s">
        <v>4282</v>
      </c>
      <c r="N107" s="1" t="s">
        <v>4283</v>
      </c>
      <c r="O107" s="1" t="s">
        <v>4284</v>
      </c>
      <c r="P107" s="1">
        <v>7.0</v>
      </c>
      <c r="Q107" s="83"/>
      <c r="R107" s="83"/>
      <c r="S107" s="83"/>
      <c r="T107" s="83"/>
      <c r="U107" s="1" t="s">
        <v>2567</v>
      </c>
      <c r="V107" s="1" t="s">
        <v>2596</v>
      </c>
      <c r="W107" s="1">
        <v>10.0</v>
      </c>
      <c r="X107" s="83" t="s">
        <v>4279</v>
      </c>
      <c r="Y107" s="1" t="s">
        <v>4288</v>
      </c>
      <c r="Z107" s="1" t="s">
        <v>4203</v>
      </c>
      <c r="AA107" s="1" t="s">
        <v>4289</v>
      </c>
      <c r="AB107" s="1" t="s">
        <v>4290</v>
      </c>
      <c r="AC107" s="1" t="s">
        <v>4291</v>
      </c>
      <c r="AD107" s="1" t="s">
        <v>4289</v>
      </c>
      <c r="AE107" s="1">
        <v>7.0</v>
      </c>
      <c r="AF107" s="1" t="s">
        <v>3161</v>
      </c>
      <c r="AG107" s="1" t="s">
        <v>4276</v>
      </c>
      <c r="AH107" s="1" t="s">
        <v>2978</v>
      </c>
      <c r="AI107" s="1" t="s">
        <v>4292</v>
      </c>
      <c r="AJ107" s="1" t="s">
        <v>4293</v>
      </c>
      <c r="AK107" s="1">
        <v>8.0</v>
      </c>
      <c r="AL107" s="90"/>
      <c r="AM107" s="83"/>
      <c r="AN107" s="83"/>
      <c r="AO107" s="83"/>
      <c r="AP107" s="90"/>
      <c r="AQ107" s="83"/>
      <c r="AR107" s="1" t="s">
        <v>4203</v>
      </c>
      <c r="AS107" s="1" t="s">
        <v>4203</v>
      </c>
      <c r="AT107" s="1" t="s">
        <v>4295</v>
      </c>
      <c r="AU107" s="1" t="s">
        <v>4296</v>
      </c>
      <c r="AV107" s="1" t="s">
        <v>4297</v>
      </c>
      <c r="AW107" s="58">
        <v>4.0</v>
      </c>
      <c r="AX107" s="1"/>
      <c r="AY107" s="1"/>
      <c r="AZ107" s="1"/>
      <c r="BA107" s="1"/>
    </row>
    <row r="108" hidden="1">
      <c r="A108" s="1" t="s">
        <v>226</v>
      </c>
      <c r="B108" s="1" t="s">
        <v>428</v>
      </c>
      <c r="C108" s="3"/>
      <c r="D108" s="3"/>
      <c r="E108" s="1" t="s">
        <v>4298</v>
      </c>
      <c r="F108" s="1" t="s">
        <v>4299</v>
      </c>
      <c r="G108" s="88" t="s">
        <v>4300</v>
      </c>
      <c r="H108" s="1">
        <v>8.0</v>
      </c>
      <c r="I108" s="1" t="s">
        <v>4301</v>
      </c>
      <c r="J108" s="1" t="s">
        <v>4302</v>
      </c>
      <c r="K108" s="1" t="s">
        <v>4303</v>
      </c>
      <c r="L108" s="1">
        <v>9.0</v>
      </c>
      <c r="M108" s="1" t="s">
        <v>4304</v>
      </c>
      <c r="N108" s="1" t="s">
        <v>4305</v>
      </c>
      <c r="O108" s="1" t="s">
        <v>4306</v>
      </c>
      <c r="P108" s="1">
        <v>8.5</v>
      </c>
      <c r="Q108" s="1">
        <v>50.0</v>
      </c>
      <c r="R108" s="1">
        <v>8.0</v>
      </c>
      <c r="S108" s="3"/>
      <c r="T108" s="1">
        <v>9.0</v>
      </c>
      <c r="U108" s="1" t="s">
        <v>2596</v>
      </c>
      <c r="V108" s="1" t="s">
        <v>2596</v>
      </c>
      <c r="W108" s="1">
        <v>10.0</v>
      </c>
      <c r="X108" s="1" t="s">
        <v>4308</v>
      </c>
      <c r="Y108" s="1" t="s">
        <v>4309</v>
      </c>
      <c r="Z108" s="1" t="s">
        <v>4310</v>
      </c>
      <c r="AA108" s="1" t="s">
        <v>2570</v>
      </c>
      <c r="AB108" s="1" t="s">
        <v>4313</v>
      </c>
      <c r="AC108" s="1" t="s">
        <v>2564</v>
      </c>
      <c r="AD108" s="1" t="s">
        <v>2564</v>
      </c>
      <c r="AE108" s="1">
        <v>9.5</v>
      </c>
      <c r="AF108" s="1" t="s">
        <v>4314</v>
      </c>
      <c r="AG108" s="1" t="s">
        <v>2570</v>
      </c>
      <c r="AH108" s="1" t="s">
        <v>2699</v>
      </c>
      <c r="AI108" s="1" t="s">
        <v>4316</v>
      </c>
      <c r="AJ108" s="1" t="s">
        <v>4317</v>
      </c>
      <c r="AK108" s="1">
        <v>9.0</v>
      </c>
      <c r="AL108" s="57">
        <v>0.95</v>
      </c>
      <c r="AM108" s="1" t="s">
        <v>4319</v>
      </c>
      <c r="AN108" s="1" t="s">
        <v>1043</v>
      </c>
      <c r="AO108" s="1" t="s">
        <v>3474</v>
      </c>
      <c r="AP108" s="57">
        <v>0.95</v>
      </c>
      <c r="AQ108" s="1">
        <v>9.5</v>
      </c>
      <c r="AR108" s="1" t="s">
        <v>2570</v>
      </c>
      <c r="AS108" s="1" t="s">
        <v>4320</v>
      </c>
      <c r="AT108" s="1" t="s">
        <v>4322</v>
      </c>
      <c r="AU108" s="1" t="s">
        <v>3001</v>
      </c>
      <c r="AV108" s="1" t="s">
        <v>4323</v>
      </c>
      <c r="AW108" s="58">
        <v>8.0</v>
      </c>
      <c r="AX108" s="1"/>
      <c r="AY108" s="1"/>
      <c r="AZ108" s="1"/>
      <c r="BA108" s="1"/>
    </row>
    <row r="109" hidden="1">
      <c r="A109" s="1" t="s">
        <v>162</v>
      </c>
      <c r="B109" s="1" t="s">
        <v>255</v>
      </c>
      <c r="C109" s="3"/>
      <c r="D109" s="1">
        <v>6.0</v>
      </c>
      <c r="E109" s="1" t="s">
        <v>4158</v>
      </c>
      <c r="F109" s="1" t="s">
        <v>4325</v>
      </c>
      <c r="G109" s="1" t="s">
        <v>4326</v>
      </c>
      <c r="H109" s="1">
        <v>8.0</v>
      </c>
      <c r="I109" s="1" t="s">
        <v>4327</v>
      </c>
      <c r="J109" s="1" t="s">
        <v>2910</v>
      </c>
      <c r="K109" s="1" t="s">
        <v>4328</v>
      </c>
      <c r="L109" s="1">
        <v>8.5</v>
      </c>
      <c r="M109" s="1" t="s">
        <v>4329</v>
      </c>
      <c r="N109" s="1" t="s">
        <v>4330</v>
      </c>
      <c r="O109" s="1" t="s">
        <v>4331</v>
      </c>
      <c r="P109" s="1">
        <v>8.5</v>
      </c>
      <c r="Q109" s="1">
        <v>50.0</v>
      </c>
      <c r="R109" s="1">
        <v>7.0</v>
      </c>
      <c r="S109" s="1">
        <v>4.0</v>
      </c>
      <c r="T109" s="1">
        <v>8.0</v>
      </c>
      <c r="U109" s="1" t="s">
        <v>2596</v>
      </c>
      <c r="V109" s="1" t="s">
        <v>2596</v>
      </c>
      <c r="W109" s="1">
        <v>10.0</v>
      </c>
      <c r="X109" s="1" t="s">
        <v>4332</v>
      </c>
      <c r="Y109" s="1" t="s">
        <v>1828</v>
      </c>
      <c r="Z109" s="1" t="s">
        <v>4310</v>
      </c>
      <c r="AA109" s="1" t="s">
        <v>1828</v>
      </c>
      <c r="AB109" s="1" t="s">
        <v>4333</v>
      </c>
      <c r="AC109" s="1" t="s">
        <v>2570</v>
      </c>
      <c r="AD109" s="1" t="s">
        <v>2570</v>
      </c>
      <c r="AE109" s="1">
        <v>8.0</v>
      </c>
      <c r="AF109" s="1" t="s">
        <v>4334</v>
      </c>
      <c r="AG109" s="1" t="s">
        <v>4335</v>
      </c>
      <c r="AH109" s="1" t="s">
        <v>4336</v>
      </c>
      <c r="AI109" s="1" t="s">
        <v>4337</v>
      </c>
      <c r="AJ109" s="1" t="s">
        <v>4338</v>
      </c>
      <c r="AK109" s="1">
        <v>9.0</v>
      </c>
      <c r="AL109" s="57">
        <v>0.9</v>
      </c>
      <c r="AM109" s="1" t="s">
        <v>4339</v>
      </c>
      <c r="AN109" s="1" t="s">
        <v>4340</v>
      </c>
      <c r="AO109" s="1" t="s">
        <v>1043</v>
      </c>
      <c r="AP109" s="57">
        <v>0.9</v>
      </c>
      <c r="AQ109" s="1">
        <v>9.0</v>
      </c>
      <c r="AR109" s="1" t="s">
        <v>1828</v>
      </c>
      <c r="AS109" s="1" t="s">
        <v>4341</v>
      </c>
      <c r="AT109" s="1" t="s">
        <v>4342</v>
      </c>
      <c r="AU109" s="1" t="s">
        <v>3001</v>
      </c>
      <c r="AV109" s="1" t="s">
        <v>4343</v>
      </c>
      <c r="AW109" s="58">
        <v>6.0</v>
      </c>
      <c r="AX109" s="1"/>
      <c r="AY109" s="1"/>
      <c r="AZ109" s="1"/>
      <c r="BA109" s="1"/>
    </row>
    <row r="110" hidden="1">
      <c r="A110" s="92" t="s">
        <v>140</v>
      </c>
      <c r="B110" s="92" t="s">
        <v>255</v>
      </c>
      <c r="C110" s="93"/>
      <c r="D110" s="92">
        <v>8.0</v>
      </c>
      <c r="E110" s="94" t="s">
        <v>2596</v>
      </c>
      <c r="F110" s="94" t="s">
        <v>2620</v>
      </c>
      <c r="G110" s="94" t="s">
        <v>3509</v>
      </c>
      <c r="H110" s="95">
        <v>10.0</v>
      </c>
      <c r="I110" s="94" t="s">
        <v>2607</v>
      </c>
      <c r="J110" s="94" t="s">
        <v>2607</v>
      </c>
      <c r="K110" s="94" t="s">
        <v>2607</v>
      </c>
      <c r="L110" s="95">
        <v>5.0</v>
      </c>
      <c r="M110" s="94" t="s">
        <v>2566</v>
      </c>
      <c r="N110" s="94" t="s">
        <v>2620</v>
      </c>
      <c r="O110" s="94" t="s">
        <v>4348</v>
      </c>
      <c r="P110" s="95">
        <v>9.0</v>
      </c>
      <c r="Q110" s="96" t="s">
        <v>4352</v>
      </c>
      <c r="R110" s="92">
        <v>8.0</v>
      </c>
      <c r="S110" s="95">
        <v>1.0</v>
      </c>
      <c r="T110" s="95">
        <v>8.0</v>
      </c>
      <c r="U110" s="94" t="s">
        <v>4353</v>
      </c>
      <c r="V110" s="94" t="s">
        <v>3053</v>
      </c>
      <c r="W110" s="95">
        <v>9.0</v>
      </c>
      <c r="X110" s="94" t="s">
        <v>2596</v>
      </c>
      <c r="Y110" s="94" t="s">
        <v>2596</v>
      </c>
      <c r="Z110" s="94" t="s">
        <v>4354</v>
      </c>
      <c r="AA110" s="94" t="s">
        <v>4355</v>
      </c>
      <c r="AB110" s="94" t="s">
        <v>2946</v>
      </c>
      <c r="AC110" s="94" t="s">
        <v>2570</v>
      </c>
      <c r="AD110" s="94" t="s">
        <v>2570</v>
      </c>
      <c r="AE110" s="97">
        <v>43593.0</v>
      </c>
      <c r="AF110" s="94" t="s">
        <v>4360</v>
      </c>
      <c r="AG110" s="94" t="s">
        <v>4361</v>
      </c>
      <c r="AH110" s="92" t="s">
        <v>2699</v>
      </c>
      <c r="AI110" s="92" t="s">
        <v>4337</v>
      </c>
      <c r="AJ110" s="1" t="s">
        <v>4338</v>
      </c>
      <c r="AK110" s="95">
        <v>9.0</v>
      </c>
      <c r="AL110" s="98">
        <v>0.9</v>
      </c>
      <c r="AM110" s="94" t="s">
        <v>2604</v>
      </c>
      <c r="AN110" s="94" t="s">
        <v>2604</v>
      </c>
      <c r="AO110" s="94" t="s">
        <v>2604</v>
      </c>
      <c r="AP110" s="98">
        <v>0.9</v>
      </c>
      <c r="AQ110" s="95">
        <v>9.0</v>
      </c>
      <c r="AR110" s="94" t="s">
        <v>2607</v>
      </c>
      <c r="AS110" s="94" t="s">
        <v>2607</v>
      </c>
      <c r="AT110" s="94" t="s">
        <v>2607</v>
      </c>
      <c r="AU110" s="94" t="s">
        <v>4362</v>
      </c>
      <c r="AV110" s="94" t="s">
        <v>2596</v>
      </c>
      <c r="AW110" s="99">
        <v>4.0</v>
      </c>
      <c r="AX110" s="92"/>
      <c r="AY110" s="92"/>
      <c r="AZ110" s="92"/>
      <c r="BA110" s="92"/>
    </row>
    <row r="111" hidden="1">
      <c r="A111" s="92" t="s">
        <v>277</v>
      </c>
      <c r="B111" s="92" t="s">
        <v>255</v>
      </c>
      <c r="C111" s="93"/>
      <c r="D111" s="92">
        <v>14.0</v>
      </c>
      <c r="E111" s="94" t="s">
        <v>2641</v>
      </c>
      <c r="F111" s="94" t="s">
        <v>4365</v>
      </c>
      <c r="G111" s="94" t="s">
        <v>3509</v>
      </c>
      <c r="H111" s="95">
        <v>7.0</v>
      </c>
      <c r="I111" s="94" t="s">
        <v>2607</v>
      </c>
      <c r="J111" s="94" t="s">
        <v>4366</v>
      </c>
      <c r="K111" s="94" t="s">
        <v>2607</v>
      </c>
      <c r="L111" s="95">
        <v>6.0</v>
      </c>
      <c r="M111" s="94" t="s">
        <v>4367</v>
      </c>
      <c r="N111" s="94" t="s">
        <v>4368</v>
      </c>
      <c r="O111" s="94" t="s">
        <v>2620</v>
      </c>
      <c r="P111" s="95">
        <v>6.0</v>
      </c>
      <c r="Q111" s="96" t="s">
        <v>4352</v>
      </c>
      <c r="R111" s="95">
        <v>8.0</v>
      </c>
      <c r="S111" s="95">
        <v>1.0</v>
      </c>
      <c r="T111" s="95">
        <v>6.0</v>
      </c>
      <c r="U111" s="94" t="s">
        <v>2596</v>
      </c>
      <c r="V111" s="94" t="s">
        <v>2596</v>
      </c>
      <c r="W111" s="95">
        <v>10.0</v>
      </c>
      <c r="X111" s="94" t="s">
        <v>2596</v>
      </c>
      <c r="Y111" s="94" t="s">
        <v>2607</v>
      </c>
      <c r="Z111" s="94" t="s">
        <v>2596</v>
      </c>
      <c r="AA111" s="94" t="s">
        <v>2570</v>
      </c>
      <c r="AB111" s="94" t="s">
        <v>3012</v>
      </c>
      <c r="AC111" s="94" t="s">
        <v>213</v>
      </c>
      <c r="AD111" s="94" t="s">
        <v>2570</v>
      </c>
      <c r="AE111" s="95">
        <v>9.0</v>
      </c>
      <c r="AF111" s="94" t="s">
        <v>4369</v>
      </c>
      <c r="AG111" s="94" t="s">
        <v>2607</v>
      </c>
      <c r="AH111" s="92" t="s">
        <v>4370</v>
      </c>
      <c r="AI111" s="92" t="s">
        <v>2573</v>
      </c>
      <c r="AJ111" s="1" t="s">
        <v>4338</v>
      </c>
      <c r="AK111" s="95">
        <v>6.0</v>
      </c>
      <c r="AL111" s="98">
        <v>0.7</v>
      </c>
      <c r="AM111" s="94" t="s">
        <v>2604</v>
      </c>
      <c r="AN111" s="94" t="s">
        <v>2604</v>
      </c>
      <c r="AO111" s="94" t="s">
        <v>2604</v>
      </c>
      <c r="AP111" s="98">
        <v>0.7</v>
      </c>
      <c r="AQ111" s="95">
        <v>7.0</v>
      </c>
      <c r="AR111" s="94" t="s">
        <v>2570</v>
      </c>
      <c r="AS111" s="94" t="s">
        <v>4372</v>
      </c>
      <c r="AT111" s="94" t="s">
        <v>4373</v>
      </c>
      <c r="AU111" s="94" t="s">
        <v>2596</v>
      </c>
      <c r="AV111" s="94" t="s">
        <v>2596</v>
      </c>
      <c r="AW111" s="99">
        <v>4.0</v>
      </c>
      <c r="AX111" s="92"/>
      <c r="AY111" s="92"/>
      <c r="AZ111" s="92"/>
      <c r="BA111" s="92"/>
    </row>
    <row r="112" hidden="1">
      <c r="A112" s="92" t="s">
        <v>178</v>
      </c>
      <c r="B112" s="92" t="s">
        <v>255</v>
      </c>
      <c r="C112" s="93"/>
      <c r="D112" s="92">
        <v>7.0</v>
      </c>
      <c r="E112" s="94" t="s">
        <v>4374</v>
      </c>
      <c r="F112" s="94" t="s">
        <v>4375</v>
      </c>
      <c r="G112" s="94" t="s">
        <v>3509</v>
      </c>
      <c r="H112" s="95">
        <v>10.0</v>
      </c>
      <c r="I112" s="94" t="s">
        <v>2596</v>
      </c>
      <c r="J112" s="94" t="s">
        <v>4376</v>
      </c>
      <c r="K112" s="94" t="s">
        <v>2607</v>
      </c>
      <c r="L112" s="97">
        <v>43592.0</v>
      </c>
      <c r="M112" s="94" t="s">
        <v>4367</v>
      </c>
      <c r="N112" s="94" t="s">
        <v>2620</v>
      </c>
      <c r="O112" s="94" t="s">
        <v>2620</v>
      </c>
      <c r="P112" s="95">
        <v>8.0</v>
      </c>
      <c r="Q112" s="96" t="s">
        <v>4352</v>
      </c>
      <c r="R112" s="95">
        <v>8.0</v>
      </c>
      <c r="S112" s="95">
        <v>1.0</v>
      </c>
      <c r="T112" s="95">
        <v>7.0</v>
      </c>
      <c r="U112" s="94" t="s">
        <v>2570</v>
      </c>
      <c r="V112" s="94" t="s">
        <v>2570</v>
      </c>
      <c r="W112" s="95">
        <v>0.0</v>
      </c>
      <c r="X112" s="94" t="s">
        <v>2596</v>
      </c>
      <c r="Y112" s="94" t="s">
        <v>2596</v>
      </c>
      <c r="Z112" s="94" t="s">
        <v>2570</v>
      </c>
      <c r="AA112" s="94" t="s">
        <v>2570</v>
      </c>
      <c r="AB112" s="100" t="s">
        <v>4380</v>
      </c>
      <c r="AC112" s="94" t="s">
        <v>4382</v>
      </c>
      <c r="AD112" s="94" t="s">
        <v>2570</v>
      </c>
      <c r="AE112" s="95">
        <v>8.0</v>
      </c>
      <c r="AF112" s="94" t="s">
        <v>4369</v>
      </c>
      <c r="AG112" s="94" t="s">
        <v>2607</v>
      </c>
      <c r="AH112" s="92" t="s">
        <v>2978</v>
      </c>
      <c r="AI112" s="92" t="s">
        <v>2573</v>
      </c>
      <c r="AJ112" s="1" t="s">
        <v>4338</v>
      </c>
      <c r="AK112" s="95">
        <v>8.0</v>
      </c>
      <c r="AL112" s="98">
        <v>0.8</v>
      </c>
      <c r="AM112" s="94" t="s">
        <v>2604</v>
      </c>
      <c r="AN112" s="94" t="s">
        <v>2604</v>
      </c>
      <c r="AO112" s="94" t="s">
        <v>2604</v>
      </c>
      <c r="AP112" s="98">
        <v>0.8</v>
      </c>
      <c r="AQ112" s="95">
        <v>8.0</v>
      </c>
      <c r="AR112" s="94" t="s">
        <v>2570</v>
      </c>
      <c r="AS112" s="94" t="s">
        <v>4372</v>
      </c>
      <c r="AT112" s="94" t="s">
        <v>2596</v>
      </c>
      <c r="AU112" s="94" t="s">
        <v>2596</v>
      </c>
      <c r="AV112" s="94" t="s">
        <v>2596</v>
      </c>
      <c r="AW112" s="99">
        <v>8.0</v>
      </c>
      <c r="AX112" s="92"/>
      <c r="AY112" s="92"/>
      <c r="AZ112" s="92"/>
      <c r="BA112" s="92"/>
    </row>
    <row r="113" hidden="1">
      <c r="A113" s="92" t="s">
        <v>239</v>
      </c>
      <c r="B113" s="92" t="s">
        <v>255</v>
      </c>
      <c r="C113" s="93"/>
      <c r="D113" s="92">
        <v>13.0</v>
      </c>
      <c r="E113" s="94" t="s">
        <v>4374</v>
      </c>
      <c r="F113" s="94" t="s">
        <v>4375</v>
      </c>
      <c r="G113" s="94" t="s">
        <v>2643</v>
      </c>
      <c r="H113" s="95">
        <v>10.0</v>
      </c>
      <c r="I113" s="94" t="s">
        <v>4388</v>
      </c>
      <c r="J113" s="94" t="s">
        <v>2607</v>
      </c>
      <c r="K113" s="94" t="s">
        <v>2607</v>
      </c>
      <c r="L113" s="96">
        <v>5.0</v>
      </c>
      <c r="M113" s="94" t="s">
        <v>4389</v>
      </c>
      <c r="N113" s="94" t="s">
        <v>2566</v>
      </c>
      <c r="O113" s="94" t="s">
        <v>2620</v>
      </c>
      <c r="P113" s="95">
        <v>8.0</v>
      </c>
      <c r="Q113" s="96" t="s">
        <v>4352</v>
      </c>
      <c r="R113" s="95">
        <v>8.0</v>
      </c>
      <c r="S113" s="95">
        <v>1.0</v>
      </c>
      <c r="T113" s="95">
        <v>7.0</v>
      </c>
      <c r="U113" s="94" t="s">
        <v>1828</v>
      </c>
      <c r="V113" s="94" t="s">
        <v>2564</v>
      </c>
      <c r="W113" s="95">
        <v>5.0</v>
      </c>
      <c r="X113" s="94" t="s">
        <v>2564</v>
      </c>
      <c r="Y113" s="94" t="s">
        <v>4390</v>
      </c>
      <c r="Z113" s="94" t="s">
        <v>2784</v>
      </c>
      <c r="AA113" s="94" t="s">
        <v>1828</v>
      </c>
      <c r="AB113" s="94" t="s">
        <v>4391</v>
      </c>
      <c r="AC113" s="94" t="s">
        <v>1828</v>
      </c>
      <c r="AD113" s="94" t="s">
        <v>1828</v>
      </c>
      <c r="AE113" s="95">
        <v>8.0</v>
      </c>
      <c r="AF113" s="94" t="s">
        <v>2596</v>
      </c>
      <c r="AG113" s="94" t="s">
        <v>2607</v>
      </c>
      <c r="AH113" s="94" t="s">
        <v>2978</v>
      </c>
      <c r="AI113" s="92" t="s">
        <v>2573</v>
      </c>
      <c r="AJ113" s="1" t="s">
        <v>4338</v>
      </c>
      <c r="AK113" s="95">
        <v>7.0</v>
      </c>
      <c r="AL113" s="98">
        <v>0.8</v>
      </c>
      <c r="AM113" s="94" t="s">
        <v>2604</v>
      </c>
      <c r="AN113" s="94" t="s">
        <v>2604</v>
      </c>
      <c r="AO113" s="94" t="s">
        <v>2604</v>
      </c>
      <c r="AP113" s="98">
        <v>0.8</v>
      </c>
      <c r="AQ113" s="95">
        <v>8.0</v>
      </c>
      <c r="AR113" s="94" t="s">
        <v>1828</v>
      </c>
      <c r="AS113" s="94" t="s">
        <v>4372</v>
      </c>
      <c r="AT113" s="94" t="s">
        <v>1828</v>
      </c>
      <c r="AU113" s="94" t="s">
        <v>4392</v>
      </c>
      <c r="AV113" s="94" t="s">
        <v>2564</v>
      </c>
      <c r="AW113" s="101">
        <v>4.0</v>
      </c>
      <c r="AX113" s="92"/>
      <c r="AY113" s="92"/>
      <c r="AZ113" s="92"/>
      <c r="BA113" s="92"/>
    </row>
    <row r="114" hidden="1">
      <c r="A114" s="92" t="s">
        <v>206</v>
      </c>
      <c r="B114" s="92" t="s">
        <v>255</v>
      </c>
      <c r="C114" s="93"/>
      <c r="D114" s="92">
        <v>4.0</v>
      </c>
      <c r="E114" s="83" t="s">
        <v>4374</v>
      </c>
      <c r="F114" s="83" t="s">
        <v>4398</v>
      </c>
      <c r="G114" s="83" t="s">
        <v>3509</v>
      </c>
      <c r="H114" s="84">
        <v>10.0</v>
      </c>
      <c r="I114" s="83" t="s">
        <v>2564</v>
      </c>
      <c r="J114" s="83" t="s">
        <v>2596</v>
      </c>
      <c r="K114" s="83" t="s">
        <v>2607</v>
      </c>
      <c r="L114" s="84">
        <v>8.0</v>
      </c>
      <c r="M114" s="83" t="s">
        <v>4389</v>
      </c>
      <c r="N114" s="83" t="s">
        <v>2566</v>
      </c>
      <c r="O114" s="83" t="s">
        <v>2566</v>
      </c>
      <c r="P114" s="84">
        <v>8.0</v>
      </c>
      <c r="Q114" s="96" t="s">
        <v>4352</v>
      </c>
      <c r="R114" s="84">
        <v>8.0</v>
      </c>
      <c r="S114" s="84">
        <v>4.0</v>
      </c>
      <c r="T114" s="84">
        <v>9.0</v>
      </c>
      <c r="U114" s="83" t="s">
        <v>1828</v>
      </c>
      <c r="V114" s="83" t="s">
        <v>2564</v>
      </c>
      <c r="W114" s="84">
        <v>5.0</v>
      </c>
      <c r="X114" s="83" t="s">
        <v>2564</v>
      </c>
      <c r="Y114" s="83" t="s">
        <v>4401</v>
      </c>
      <c r="Z114" s="83" t="s">
        <v>2596</v>
      </c>
      <c r="AA114" s="83" t="s">
        <v>1828</v>
      </c>
      <c r="AB114" s="83" t="s">
        <v>4405</v>
      </c>
      <c r="AC114" s="83" t="s">
        <v>1828</v>
      </c>
      <c r="AD114" s="83" t="s">
        <v>1828</v>
      </c>
      <c r="AE114" s="84">
        <v>8.0</v>
      </c>
      <c r="AF114" s="83" t="s">
        <v>4406</v>
      </c>
      <c r="AG114" s="83" t="s">
        <v>4407</v>
      </c>
      <c r="AH114" s="83" t="s">
        <v>2978</v>
      </c>
      <c r="AI114" s="83" t="s">
        <v>2573</v>
      </c>
      <c r="AJ114" s="1" t="s">
        <v>4338</v>
      </c>
      <c r="AK114" s="84">
        <v>8.0</v>
      </c>
      <c r="AL114" s="89">
        <v>0.9</v>
      </c>
      <c r="AM114" s="83" t="s">
        <v>2604</v>
      </c>
      <c r="AN114" s="83" t="s">
        <v>2604</v>
      </c>
      <c r="AO114" s="83" t="s">
        <v>2604</v>
      </c>
      <c r="AP114" s="89">
        <v>0.8</v>
      </c>
      <c r="AQ114" s="102">
        <v>43593.0</v>
      </c>
      <c r="AR114" s="83" t="s">
        <v>1828</v>
      </c>
      <c r="AS114" s="83" t="s">
        <v>1828</v>
      </c>
      <c r="AT114" s="83" t="s">
        <v>1828</v>
      </c>
      <c r="AU114" s="83" t="s">
        <v>1828</v>
      </c>
      <c r="AV114" s="83" t="s">
        <v>2564</v>
      </c>
      <c r="AW114" s="56">
        <v>2.0</v>
      </c>
      <c r="AX114" s="92"/>
      <c r="AY114" s="92"/>
      <c r="AZ114" s="92"/>
      <c r="BA114" s="92"/>
    </row>
    <row r="115" hidden="1">
      <c r="A115" s="92" t="s">
        <v>191</v>
      </c>
      <c r="B115" s="92" t="s">
        <v>255</v>
      </c>
      <c r="C115" s="93"/>
      <c r="D115" s="92">
        <v>12.0</v>
      </c>
      <c r="E115" s="83" t="s">
        <v>4374</v>
      </c>
      <c r="F115" s="83" t="s">
        <v>4398</v>
      </c>
      <c r="G115" s="83" t="s">
        <v>3509</v>
      </c>
      <c r="H115" s="84">
        <v>10.0</v>
      </c>
      <c r="I115" s="83" t="s">
        <v>2607</v>
      </c>
      <c r="J115" s="83" t="s">
        <v>2607</v>
      </c>
      <c r="K115" s="83" t="s">
        <v>2607</v>
      </c>
      <c r="L115" s="86">
        <v>5.0</v>
      </c>
      <c r="M115" s="1" t="s">
        <v>4411</v>
      </c>
      <c r="N115" s="83" t="s">
        <v>2566</v>
      </c>
      <c r="O115" s="83" t="s">
        <v>2620</v>
      </c>
      <c r="P115" s="84">
        <v>7.0</v>
      </c>
      <c r="Q115" s="96" t="s">
        <v>4352</v>
      </c>
      <c r="R115" s="84">
        <v>8.0</v>
      </c>
      <c r="S115" s="84">
        <v>1.0</v>
      </c>
      <c r="T115" s="84">
        <v>8.0</v>
      </c>
      <c r="U115" s="83" t="s">
        <v>2570</v>
      </c>
      <c r="V115" s="83" t="s">
        <v>2564</v>
      </c>
      <c r="W115" s="84">
        <v>5.0</v>
      </c>
      <c r="X115" s="83" t="s">
        <v>2564</v>
      </c>
      <c r="Y115" s="83" t="s">
        <v>4412</v>
      </c>
      <c r="Z115" s="83" t="s">
        <v>2596</v>
      </c>
      <c r="AA115" s="83" t="s">
        <v>1828</v>
      </c>
      <c r="AB115" s="83" t="s">
        <v>4413</v>
      </c>
      <c r="AC115" s="83" t="s">
        <v>1828</v>
      </c>
      <c r="AD115" s="83" t="s">
        <v>1828</v>
      </c>
      <c r="AE115" s="84">
        <v>8.0</v>
      </c>
      <c r="AF115" s="83" t="s">
        <v>4414</v>
      </c>
      <c r="AG115" s="83" t="s">
        <v>4415</v>
      </c>
      <c r="AH115" s="83" t="s">
        <v>2978</v>
      </c>
      <c r="AI115" s="83" t="s">
        <v>2573</v>
      </c>
      <c r="AJ115" s="1" t="s">
        <v>4338</v>
      </c>
      <c r="AK115" s="84">
        <v>9.0</v>
      </c>
      <c r="AL115" s="89">
        <v>0.9</v>
      </c>
      <c r="AM115" s="83" t="s">
        <v>2604</v>
      </c>
      <c r="AN115" s="83" t="s">
        <v>2604</v>
      </c>
      <c r="AO115" s="83" t="s">
        <v>2604</v>
      </c>
      <c r="AP115" s="89">
        <v>0.9</v>
      </c>
      <c r="AQ115" s="84">
        <v>9.0</v>
      </c>
      <c r="AR115" s="83" t="s">
        <v>1828</v>
      </c>
      <c r="AS115" s="83" t="s">
        <v>1828</v>
      </c>
      <c r="AT115" s="83" t="s">
        <v>1828</v>
      </c>
      <c r="AU115" s="83" t="s">
        <v>1828</v>
      </c>
      <c r="AV115" s="83" t="s">
        <v>2564</v>
      </c>
      <c r="AW115" s="56">
        <v>2.0</v>
      </c>
      <c r="AX115" s="92"/>
      <c r="AY115" s="92"/>
      <c r="AZ115" s="92"/>
      <c r="BA115" s="92"/>
    </row>
    <row r="116" hidden="1">
      <c r="A116" s="92" t="s">
        <v>195</v>
      </c>
      <c r="B116" s="92" t="s">
        <v>255</v>
      </c>
      <c r="C116" s="93"/>
      <c r="D116" s="92">
        <v>18.0</v>
      </c>
      <c r="E116" s="92" t="s">
        <v>4416</v>
      </c>
      <c r="F116" s="94" t="s">
        <v>4417</v>
      </c>
      <c r="G116" s="94" t="s">
        <v>4418</v>
      </c>
      <c r="H116" s="95">
        <v>5.0</v>
      </c>
      <c r="I116" s="94" t="s">
        <v>4419</v>
      </c>
      <c r="J116" s="94" t="s">
        <v>2607</v>
      </c>
      <c r="K116" s="94" t="s">
        <v>2607</v>
      </c>
      <c r="L116" s="96">
        <v>6.0</v>
      </c>
      <c r="M116" s="92" t="s">
        <v>4420</v>
      </c>
      <c r="N116" s="92" t="s">
        <v>4421</v>
      </c>
      <c r="O116" s="94" t="s">
        <v>4422</v>
      </c>
      <c r="P116" s="96">
        <v>0.0</v>
      </c>
      <c r="Q116" s="96" t="s">
        <v>4352</v>
      </c>
      <c r="R116" s="95">
        <v>8.0</v>
      </c>
      <c r="S116" s="95">
        <v>1.0</v>
      </c>
      <c r="T116" s="95">
        <v>5.0</v>
      </c>
      <c r="U116" s="94" t="s">
        <v>2570</v>
      </c>
      <c r="V116" s="94" t="s">
        <v>2564</v>
      </c>
      <c r="W116" s="95">
        <v>5.0</v>
      </c>
      <c r="X116" s="94" t="s">
        <v>2596</v>
      </c>
      <c r="Y116" s="94" t="s">
        <v>2596</v>
      </c>
      <c r="Z116" s="94" t="s">
        <v>2784</v>
      </c>
      <c r="AA116" s="94" t="s">
        <v>4423</v>
      </c>
      <c r="AB116" s="94" t="s">
        <v>2946</v>
      </c>
      <c r="AC116" s="94" t="s">
        <v>1828</v>
      </c>
      <c r="AD116" s="94" t="s">
        <v>1828</v>
      </c>
      <c r="AE116" s="95">
        <v>7.0</v>
      </c>
      <c r="AF116" s="92" t="s">
        <v>4424</v>
      </c>
      <c r="AG116" s="94" t="s">
        <v>213</v>
      </c>
      <c r="AH116" s="94" t="s">
        <v>2978</v>
      </c>
      <c r="AI116" s="94" t="s">
        <v>4426</v>
      </c>
      <c r="AJ116" s="1" t="s">
        <v>4338</v>
      </c>
      <c r="AK116" s="95">
        <v>6.0</v>
      </c>
      <c r="AL116" s="92" t="s">
        <v>4427</v>
      </c>
      <c r="AM116" s="94" t="s">
        <v>2604</v>
      </c>
      <c r="AN116" s="94" t="s">
        <v>2604</v>
      </c>
      <c r="AO116" s="94" t="s">
        <v>2604</v>
      </c>
      <c r="AP116" s="98">
        <v>0.3</v>
      </c>
      <c r="AQ116" s="95">
        <v>3.0</v>
      </c>
      <c r="AR116" s="94" t="s">
        <v>1828</v>
      </c>
      <c r="AS116" s="94" t="s">
        <v>1828</v>
      </c>
      <c r="AT116" s="94" t="s">
        <v>4428</v>
      </c>
      <c r="AU116" s="94" t="s">
        <v>4429</v>
      </c>
      <c r="AV116" s="94" t="s">
        <v>2564</v>
      </c>
      <c r="AW116" s="101">
        <v>6.0</v>
      </c>
      <c r="AX116" s="92"/>
      <c r="AY116" s="92"/>
      <c r="AZ116" s="92"/>
      <c r="BA116" s="92"/>
    </row>
    <row r="117" hidden="1">
      <c r="A117" s="92" t="s">
        <v>187</v>
      </c>
      <c r="B117" s="92" t="s">
        <v>255</v>
      </c>
      <c r="C117" s="93"/>
      <c r="D117" s="92">
        <v>5.0</v>
      </c>
      <c r="E117" s="94" t="s">
        <v>4374</v>
      </c>
      <c r="F117" s="94" t="s">
        <v>4398</v>
      </c>
      <c r="G117" s="94" t="s">
        <v>3509</v>
      </c>
      <c r="H117" s="95">
        <v>8.0</v>
      </c>
      <c r="I117" s="94" t="s">
        <v>4388</v>
      </c>
      <c r="J117" s="94" t="s">
        <v>2607</v>
      </c>
      <c r="K117" s="94" t="s">
        <v>2607</v>
      </c>
      <c r="L117" s="95">
        <v>5.0</v>
      </c>
      <c r="M117" s="94" t="s">
        <v>4430</v>
      </c>
      <c r="N117" s="94" t="s">
        <v>2566</v>
      </c>
      <c r="O117" s="94" t="s">
        <v>2566</v>
      </c>
      <c r="P117" s="95">
        <v>9.0</v>
      </c>
      <c r="Q117" s="96" t="s">
        <v>4352</v>
      </c>
      <c r="R117" s="95">
        <v>8.0</v>
      </c>
      <c r="S117" s="95">
        <v>1.0</v>
      </c>
      <c r="T117" s="95">
        <v>8.0</v>
      </c>
      <c r="U117" s="94" t="s">
        <v>1828</v>
      </c>
      <c r="V117" s="94" t="s">
        <v>2564</v>
      </c>
      <c r="W117" s="95">
        <v>5.0</v>
      </c>
      <c r="X117" s="94" t="s">
        <v>2564</v>
      </c>
      <c r="Y117" s="94" t="s">
        <v>4431</v>
      </c>
      <c r="Z117" s="94" t="s">
        <v>2596</v>
      </c>
      <c r="AA117" s="94" t="s">
        <v>1828</v>
      </c>
      <c r="AB117" s="103" t="s">
        <v>4432</v>
      </c>
      <c r="AC117" s="94" t="s">
        <v>1828</v>
      </c>
      <c r="AD117" s="94" t="s">
        <v>1828</v>
      </c>
      <c r="AE117" s="95">
        <v>9.0</v>
      </c>
      <c r="AF117" s="94" t="s">
        <v>4406</v>
      </c>
      <c r="AG117" s="94" t="s">
        <v>4433</v>
      </c>
      <c r="AH117" s="94" t="s">
        <v>2978</v>
      </c>
      <c r="AI117" s="94" t="s">
        <v>2573</v>
      </c>
      <c r="AJ117" s="1" t="s">
        <v>4338</v>
      </c>
      <c r="AK117" s="95">
        <v>8.0</v>
      </c>
      <c r="AL117" s="98">
        <v>0.9</v>
      </c>
      <c r="AM117" s="94" t="s">
        <v>2604</v>
      </c>
      <c r="AN117" s="94" t="s">
        <v>2604</v>
      </c>
      <c r="AO117" s="94" t="s">
        <v>2604</v>
      </c>
      <c r="AP117" s="98">
        <v>0.9</v>
      </c>
      <c r="AQ117" s="95">
        <v>9.0</v>
      </c>
      <c r="AR117" s="94" t="s">
        <v>1828</v>
      </c>
      <c r="AS117" s="94" t="s">
        <v>1828</v>
      </c>
      <c r="AT117" s="94" t="s">
        <v>2570</v>
      </c>
      <c r="AU117" s="94" t="s">
        <v>4429</v>
      </c>
      <c r="AV117" s="94" t="s">
        <v>2564</v>
      </c>
      <c r="AW117" s="101">
        <v>4.0</v>
      </c>
      <c r="AX117" s="92"/>
      <c r="AY117" s="92"/>
      <c r="AZ117" s="92"/>
      <c r="BA117" s="92"/>
    </row>
    <row r="118" hidden="1">
      <c r="A118" s="92" t="s">
        <v>214</v>
      </c>
      <c r="B118" s="92" t="s">
        <v>255</v>
      </c>
      <c r="C118" s="93"/>
      <c r="D118" s="92">
        <v>15.0</v>
      </c>
      <c r="E118" s="94" t="s">
        <v>4374</v>
      </c>
      <c r="F118" s="94" t="s">
        <v>4442</v>
      </c>
      <c r="G118" s="94" t="s">
        <v>3509</v>
      </c>
      <c r="H118" s="95">
        <v>7.0</v>
      </c>
      <c r="I118" s="94" t="s">
        <v>2607</v>
      </c>
      <c r="J118" s="94" t="s">
        <v>2607</v>
      </c>
      <c r="K118" s="94" t="s">
        <v>2607</v>
      </c>
      <c r="L118" s="95">
        <v>5.0</v>
      </c>
      <c r="M118" s="94" t="s">
        <v>4430</v>
      </c>
      <c r="N118" s="94" t="s">
        <v>2566</v>
      </c>
      <c r="O118" s="94" t="s">
        <v>2620</v>
      </c>
      <c r="P118" s="95">
        <v>8.0</v>
      </c>
      <c r="Q118" s="96" t="s">
        <v>4352</v>
      </c>
      <c r="R118" s="95">
        <v>8.0</v>
      </c>
      <c r="S118" s="95">
        <v>1.0</v>
      </c>
      <c r="T118" s="95">
        <v>7.0</v>
      </c>
      <c r="U118" s="94" t="s">
        <v>1828</v>
      </c>
      <c r="V118" s="94" t="s">
        <v>2564</v>
      </c>
      <c r="W118" s="95">
        <v>5.0</v>
      </c>
      <c r="X118" s="94" t="s">
        <v>2564</v>
      </c>
      <c r="Y118" s="94" t="s">
        <v>4448</v>
      </c>
      <c r="Z118" s="94" t="s">
        <v>4450</v>
      </c>
      <c r="AA118" s="94" t="s">
        <v>1828</v>
      </c>
      <c r="AB118" s="94" t="s">
        <v>4453</v>
      </c>
      <c r="AC118" s="94" t="s">
        <v>1828</v>
      </c>
      <c r="AD118" s="94" t="s">
        <v>1828</v>
      </c>
      <c r="AE118" s="95">
        <v>7.0</v>
      </c>
      <c r="AF118" s="94" t="s">
        <v>4406</v>
      </c>
      <c r="AG118" s="94" t="s">
        <v>4454</v>
      </c>
      <c r="AH118" s="94" t="s">
        <v>2978</v>
      </c>
      <c r="AI118" s="94" t="s">
        <v>2573</v>
      </c>
      <c r="AJ118" s="1" t="s">
        <v>4338</v>
      </c>
      <c r="AK118" s="95">
        <v>8.0</v>
      </c>
      <c r="AL118" s="98">
        <v>0.9</v>
      </c>
      <c r="AM118" s="94" t="s">
        <v>2604</v>
      </c>
      <c r="AN118" s="94" t="s">
        <v>2604</v>
      </c>
      <c r="AO118" s="94" t="s">
        <v>2604</v>
      </c>
      <c r="AP118" s="98">
        <v>0.9</v>
      </c>
      <c r="AQ118" s="95">
        <v>8.0</v>
      </c>
      <c r="AR118" s="94" t="s">
        <v>2570</v>
      </c>
      <c r="AS118" s="94" t="s">
        <v>2570</v>
      </c>
      <c r="AT118" s="94" t="s">
        <v>2570</v>
      </c>
      <c r="AU118" s="94" t="s">
        <v>4429</v>
      </c>
      <c r="AV118" s="94" t="s">
        <v>2596</v>
      </c>
      <c r="AW118" s="101">
        <v>4.0</v>
      </c>
      <c r="AX118" s="92"/>
      <c r="AY118" s="92"/>
      <c r="AZ118" s="92"/>
      <c r="BA118" s="92"/>
    </row>
    <row r="119" hidden="1">
      <c r="A119" s="92" t="s">
        <v>233</v>
      </c>
      <c r="B119" s="92" t="s">
        <v>255</v>
      </c>
      <c r="C119" s="93"/>
      <c r="D119" s="92">
        <v>16.0</v>
      </c>
      <c r="E119" s="94" t="s">
        <v>4374</v>
      </c>
      <c r="F119" s="94" t="s">
        <v>4456</v>
      </c>
      <c r="G119" s="94" t="s">
        <v>4457</v>
      </c>
      <c r="H119" s="95">
        <v>7.0</v>
      </c>
      <c r="I119" s="94" t="s">
        <v>2607</v>
      </c>
      <c r="J119" s="94" t="s">
        <v>2607</v>
      </c>
      <c r="K119" s="94" t="s">
        <v>2607</v>
      </c>
      <c r="L119" s="95">
        <v>5.0</v>
      </c>
      <c r="M119" s="94" t="s">
        <v>4430</v>
      </c>
      <c r="N119" s="94" t="s">
        <v>2566</v>
      </c>
      <c r="O119" s="94" t="s">
        <v>2620</v>
      </c>
      <c r="P119" s="95">
        <v>8.0</v>
      </c>
      <c r="Q119" s="96" t="s">
        <v>4352</v>
      </c>
      <c r="R119" s="95">
        <v>8.0</v>
      </c>
      <c r="S119" s="95">
        <v>1.0</v>
      </c>
      <c r="T119" s="95">
        <v>7.0</v>
      </c>
      <c r="U119" s="94" t="s">
        <v>1828</v>
      </c>
      <c r="V119" s="94" t="s">
        <v>2564</v>
      </c>
      <c r="W119" s="95">
        <v>5.0</v>
      </c>
      <c r="X119" s="94" t="s">
        <v>2564</v>
      </c>
      <c r="Y119" s="94" t="s">
        <v>2596</v>
      </c>
      <c r="Z119" s="94" t="s">
        <v>3890</v>
      </c>
      <c r="AA119" s="94" t="s">
        <v>2570</v>
      </c>
      <c r="AB119" s="94" t="s">
        <v>4462</v>
      </c>
      <c r="AC119" s="94" t="s">
        <v>2570</v>
      </c>
      <c r="AD119" s="94" t="s">
        <v>1828</v>
      </c>
      <c r="AE119" s="95">
        <v>8.0</v>
      </c>
      <c r="AF119" s="94" t="s">
        <v>4465</v>
      </c>
      <c r="AG119" s="94" t="s">
        <v>4335</v>
      </c>
      <c r="AH119" s="94" t="s">
        <v>2978</v>
      </c>
      <c r="AI119" s="94" t="s">
        <v>2573</v>
      </c>
      <c r="AJ119" s="1" t="s">
        <v>4338</v>
      </c>
      <c r="AK119" s="95">
        <v>8.0</v>
      </c>
      <c r="AL119" s="98">
        <v>0.7</v>
      </c>
      <c r="AM119" s="94" t="s">
        <v>2604</v>
      </c>
      <c r="AN119" s="94" t="s">
        <v>2604</v>
      </c>
      <c r="AO119" s="94" t="s">
        <v>2604</v>
      </c>
      <c r="AP119" s="98">
        <v>0.7</v>
      </c>
      <c r="AQ119" s="95">
        <v>7.0</v>
      </c>
      <c r="AR119" s="94" t="s">
        <v>2983</v>
      </c>
      <c r="AS119" s="104" t="s">
        <v>1828</v>
      </c>
      <c r="AT119" s="104" t="s">
        <v>1828</v>
      </c>
      <c r="AU119" s="94" t="s">
        <v>4466</v>
      </c>
      <c r="AV119" s="94" t="s">
        <v>2564</v>
      </c>
      <c r="AW119" s="101">
        <v>2.0</v>
      </c>
      <c r="AX119" s="92"/>
      <c r="AY119" s="92"/>
      <c r="AZ119" s="92"/>
      <c r="BA119" s="92"/>
    </row>
    <row r="120" hidden="1">
      <c r="A120" s="1" t="s">
        <v>259</v>
      </c>
      <c r="B120" s="1" t="s">
        <v>255</v>
      </c>
      <c r="C120" s="3"/>
      <c r="D120" s="1">
        <v>9.0</v>
      </c>
      <c r="E120" s="94" t="s">
        <v>4374</v>
      </c>
      <c r="F120" s="94" t="s">
        <v>4398</v>
      </c>
      <c r="G120" s="94" t="s">
        <v>3509</v>
      </c>
      <c r="H120" s="95">
        <v>9.0</v>
      </c>
      <c r="I120" s="94" t="s">
        <v>2607</v>
      </c>
      <c r="J120" s="94" t="s">
        <v>2607</v>
      </c>
      <c r="K120" s="94" t="s">
        <v>2607</v>
      </c>
      <c r="L120" s="95">
        <v>5.0</v>
      </c>
      <c r="M120" s="94" t="s">
        <v>4367</v>
      </c>
      <c r="N120" s="94" t="s">
        <v>2566</v>
      </c>
      <c r="O120" s="94" t="s">
        <v>2620</v>
      </c>
      <c r="P120" s="95">
        <v>8.0</v>
      </c>
      <c r="Q120" s="96" t="s">
        <v>4352</v>
      </c>
      <c r="R120" s="95">
        <v>8.0</v>
      </c>
      <c r="S120" s="95">
        <v>1.0</v>
      </c>
      <c r="T120" s="95">
        <v>8.0</v>
      </c>
      <c r="U120" s="94" t="s">
        <v>213</v>
      </c>
      <c r="V120" s="94" t="s">
        <v>2564</v>
      </c>
      <c r="W120" s="95">
        <v>5.0</v>
      </c>
      <c r="X120" s="94" t="s">
        <v>4476</v>
      </c>
      <c r="Y120" s="94" t="s">
        <v>4477</v>
      </c>
      <c r="Z120" s="94" t="s">
        <v>4478</v>
      </c>
      <c r="AA120" s="94" t="s">
        <v>1828</v>
      </c>
      <c r="AB120" s="94" t="s">
        <v>4479</v>
      </c>
      <c r="AC120" s="94" t="s">
        <v>1828</v>
      </c>
      <c r="AD120" s="94" t="s">
        <v>1828</v>
      </c>
      <c r="AE120" s="95">
        <v>9.0</v>
      </c>
      <c r="AF120" s="94" t="s">
        <v>4480</v>
      </c>
      <c r="AG120" s="94" t="s">
        <v>4481</v>
      </c>
      <c r="AH120" s="94" t="s">
        <v>2978</v>
      </c>
      <c r="AI120" s="94" t="s">
        <v>2573</v>
      </c>
      <c r="AJ120" s="1" t="s">
        <v>4338</v>
      </c>
      <c r="AK120" s="95">
        <v>9.0</v>
      </c>
      <c r="AL120" s="98">
        <v>0.9</v>
      </c>
      <c r="AM120" s="94" t="s">
        <v>4483</v>
      </c>
      <c r="AN120" s="94" t="s">
        <v>2604</v>
      </c>
      <c r="AO120" s="94" t="s">
        <v>2604</v>
      </c>
      <c r="AP120" s="98">
        <v>0.9</v>
      </c>
      <c r="AQ120" s="95">
        <v>8.0</v>
      </c>
      <c r="AR120" s="94" t="s">
        <v>213</v>
      </c>
      <c r="AS120" s="94" t="s">
        <v>4484</v>
      </c>
      <c r="AT120" s="94" t="s">
        <v>4485</v>
      </c>
      <c r="AU120" s="94" t="s">
        <v>2564</v>
      </c>
      <c r="AV120" s="94" t="s">
        <v>2564</v>
      </c>
      <c r="AW120" s="99">
        <v>8.0</v>
      </c>
      <c r="AX120" s="1"/>
      <c r="AY120" s="1"/>
      <c r="AZ120" s="1"/>
      <c r="BA120" s="1"/>
    </row>
    <row r="121">
      <c r="A121" s="1" t="s">
        <v>244</v>
      </c>
      <c r="B121" s="92" t="s">
        <v>255</v>
      </c>
      <c r="C121" s="3"/>
      <c r="D121" s="1">
        <v>17.0</v>
      </c>
      <c r="E121" s="94" t="s">
        <v>4374</v>
      </c>
      <c r="F121" s="94" t="s">
        <v>4486</v>
      </c>
      <c r="G121" s="94" t="s">
        <v>3509</v>
      </c>
      <c r="H121" s="95">
        <v>6.0</v>
      </c>
      <c r="I121" s="94" t="s">
        <v>2564</v>
      </c>
      <c r="J121" s="94" t="s">
        <v>2607</v>
      </c>
      <c r="K121" s="94" t="s">
        <v>2607</v>
      </c>
      <c r="L121" s="95">
        <v>6.0</v>
      </c>
      <c r="M121" s="94" t="s">
        <v>4487</v>
      </c>
      <c r="N121" s="94" t="s">
        <v>2566</v>
      </c>
      <c r="O121" s="94" t="s">
        <v>2566</v>
      </c>
      <c r="P121" s="95">
        <v>6.0</v>
      </c>
      <c r="Q121" s="96" t="s">
        <v>4352</v>
      </c>
      <c r="R121" s="95">
        <v>8.0</v>
      </c>
      <c r="S121" s="95">
        <v>1.0</v>
      </c>
      <c r="T121" s="95">
        <v>8.0</v>
      </c>
      <c r="U121" s="94" t="s">
        <v>213</v>
      </c>
      <c r="V121" s="94" t="s">
        <v>2564</v>
      </c>
      <c r="W121" s="95">
        <v>5.0</v>
      </c>
      <c r="X121" s="94" t="s">
        <v>2564</v>
      </c>
      <c r="Y121" s="94" t="s">
        <v>4477</v>
      </c>
      <c r="Z121" s="94" t="s">
        <v>2596</v>
      </c>
      <c r="AA121" s="94" t="s">
        <v>1828</v>
      </c>
      <c r="AB121" s="94" t="s">
        <v>4488</v>
      </c>
      <c r="AC121" s="94" t="s">
        <v>1828</v>
      </c>
      <c r="AD121" s="94" t="s">
        <v>1828</v>
      </c>
      <c r="AE121" s="95">
        <v>8.0</v>
      </c>
      <c r="AF121" s="94" t="s">
        <v>4414</v>
      </c>
      <c r="AG121" s="94" t="s">
        <v>4489</v>
      </c>
      <c r="AH121" s="94" t="s">
        <v>2978</v>
      </c>
      <c r="AI121" s="94" t="s">
        <v>2573</v>
      </c>
      <c r="AJ121" s="1" t="s">
        <v>4338</v>
      </c>
      <c r="AK121" s="95">
        <v>8.0</v>
      </c>
      <c r="AL121" s="98">
        <v>0.9</v>
      </c>
      <c r="AM121" s="94" t="s">
        <v>2604</v>
      </c>
      <c r="AN121" s="94" t="s">
        <v>2604</v>
      </c>
      <c r="AO121" s="94" t="s">
        <v>2604</v>
      </c>
      <c r="AP121" s="98">
        <v>0.9</v>
      </c>
      <c r="AQ121" s="95">
        <v>9.0</v>
      </c>
      <c r="AR121" s="94" t="s">
        <v>213</v>
      </c>
      <c r="AS121" s="94" t="s">
        <v>4484</v>
      </c>
      <c r="AT121" s="94" t="s">
        <v>4485</v>
      </c>
      <c r="AU121" s="94" t="s">
        <v>213</v>
      </c>
      <c r="AV121" s="94" t="s">
        <v>2564</v>
      </c>
      <c r="AW121" s="99">
        <v>6.0</v>
      </c>
      <c r="AX121" s="1"/>
      <c r="AY121" s="1"/>
      <c r="AZ121" s="1"/>
      <c r="BA121" s="1"/>
    </row>
    <row r="122" hidden="1">
      <c r="A122" s="1" t="s">
        <v>220</v>
      </c>
      <c r="B122" s="1" t="s">
        <v>255</v>
      </c>
      <c r="C122" s="3"/>
      <c r="D122" s="1">
        <v>1.0</v>
      </c>
      <c r="E122" s="94" t="s">
        <v>4374</v>
      </c>
      <c r="F122" s="94" t="s">
        <v>4398</v>
      </c>
      <c r="G122" s="94" t="s">
        <v>3509</v>
      </c>
      <c r="H122" s="95">
        <v>8.0</v>
      </c>
      <c r="I122" s="94" t="s">
        <v>2564</v>
      </c>
      <c r="J122" s="94" t="s">
        <v>2607</v>
      </c>
      <c r="K122" s="94" t="s">
        <v>2607</v>
      </c>
      <c r="L122" s="95">
        <v>6.0</v>
      </c>
      <c r="M122" s="94" t="s">
        <v>4495</v>
      </c>
      <c r="N122" s="94" t="s">
        <v>2566</v>
      </c>
      <c r="O122" s="94" t="s">
        <v>2566</v>
      </c>
      <c r="P122" s="95">
        <v>7.0</v>
      </c>
      <c r="Q122" s="96" t="s">
        <v>4352</v>
      </c>
      <c r="R122" s="95">
        <v>8.0</v>
      </c>
      <c r="S122" s="95">
        <v>4.0</v>
      </c>
      <c r="T122" s="95">
        <v>8.0</v>
      </c>
      <c r="U122" s="94" t="s">
        <v>213</v>
      </c>
      <c r="V122" s="94" t="s">
        <v>2564</v>
      </c>
      <c r="W122" s="95">
        <v>5.0</v>
      </c>
      <c r="X122" s="94" t="s">
        <v>2564</v>
      </c>
      <c r="Y122" s="94" t="s">
        <v>4004</v>
      </c>
      <c r="Z122" s="94" t="s">
        <v>2596</v>
      </c>
      <c r="AA122" s="94" t="s">
        <v>4496</v>
      </c>
      <c r="AB122" s="94" t="s">
        <v>4497</v>
      </c>
      <c r="AC122" s="94" t="s">
        <v>1828</v>
      </c>
      <c r="AD122" s="94" t="s">
        <v>1828</v>
      </c>
      <c r="AE122" s="95">
        <v>9.0</v>
      </c>
      <c r="AF122" s="92" t="s">
        <v>4498</v>
      </c>
      <c r="AG122" s="94" t="s">
        <v>4499</v>
      </c>
      <c r="AH122" s="94" t="s">
        <v>2978</v>
      </c>
      <c r="AI122" s="94" t="s">
        <v>4426</v>
      </c>
      <c r="AJ122" s="1" t="s">
        <v>4338</v>
      </c>
      <c r="AK122" s="95">
        <v>7.0</v>
      </c>
      <c r="AL122" s="98">
        <v>0.9</v>
      </c>
      <c r="AM122" s="94" t="s">
        <v>2604</v>
      </c>
      <c r="AN122" s="94" t="s">
        <v>2604</v>
      </c>
      <c r="AO122" s="94" t="s">
        <v>2604</v>
      </c>
      <c r="AP122" s="98">
        <v>0.9</v>
      </c>
      <c r="AQ122" s="95">
        <v>9.0</v>
      </c>
      <c r="AR122" s="94" t="s">
        <v>379</v>
      </c>
      <c r="AS122" s="94" t="s">
        <v>4484</v>
      </c>
      <c r="AT122" s="94" t="s">
        <v>4485</v>
      </c>
      <c r="AU122" s="94" t="s">
        <v>2596</v>
      </c>
      <c r="AV122" s="94" t="s">
        <v>2596</v>
      </c>
      <c r="AW122" s="101">
        <v>9.0</v>
      </c>
      <c r="AX122" s="1"/>
      <c r="AY122" s="1"/>
      <c r="AZ122" s="1"/>
      <c r="BA122" s="1"/>
    </row>
    <row r="123" hidden="1">
      <c r="A123" s="1" t="s">
        <v>252</v>
      </c>
      <c r="B123" s="92" t="s">
        <v>255</v>
      </c>
      <c r="C123" s="3"/>
      <c r="D123" s="1">
        <v>11.0</v>
      </c>
      <c r="E123" s="94" t="s">
        <v>4374</v>
      </c>
      <c r="F123" s="94" t="s">
        <v>4501</v>
      </c>
      <c r="G123" s="94" t="s">
        <v>3509</v>
      </c>
      <c r="H123" s="95">
        <v>8.0</v>
      </c>
      <c r="I123" s="94" t="s">
        <v>2596</v>
      </c>
      <c r="J123" s="94" t="s">
        <v>2607</v>
      </c>
      <c r="K123" s="94" t="s">
        <v>2607</v>
      </c>
      <c r="L123" s="95">
        <v>5.0</v>
      </c>
      <c r="M123" s="94" t="s">
        <v>4495</v>
      </c>
      <c r="N123" s="94" t="s">
        <v>2566</v>
      </c>
      <c r="O123" s="94" t="s">
        <v>2566</v>
      </c>
      <c r="P123" s="95">
        <v>7.0</v>
      </c>
      <c r="Q123" s="96" t="s">
        <v>4352</v>
      </c>
      <c r="R123" s="95">
        <v>8.0</v>
      </c>
      <c r="S123" s="95">
        <v>1.0</v>
      </c>
      <c r="T123" s="95">
        <v>7.0</v>
      </c>
      <c r="U123" s="94" t="s">
        <v>213</v>
      </c>
      <c r="V123" s="94" t="s">
        <v>2564</v>
      </c>
      <c r="W123" s="95">
        <v>5.0</v>
      </c>
      <c r="X123" s="94" t="s">
        <v>2564</v>
      </c>
      <c r="Y123" s="94" t="s">
        <v>4502</v>
      </c>
      <c r="Z123" s="94" t="s">
        <v>3639</v>
      </c>
      <c r="AA123" s="94" t="s">
        <v>1828</v>
      </c>
      <c r="AB123" s="94" t="s">
        <v>2564</v>
      </c>
      <c r="AC123" s="94" t="s">
        <v>1828</v>
      </c>
      <c r="AD123" s="94" t="s">
        <v>1828</v>
      </c>
      <c r="AE123" s="95">
        <v>8.0</v>
      </c>
      <c r="AF123" s="94" t="s">
        <v>4504</v>
      </c>
      <c r="AG123" s="94" t="s">
        <v>3639</v>
      </c>
      <c r="AH123" s="94" t="s">
        <v>2978</v>
      </c>
      <c r="AI123" s="94" t="s">
        <v>2573</v>
      </c>
      <c r="AJ123" s="1" t="s">
        <v>4338</v>
      </c>
      <c r="AK123" s="95">
        <v>8.0</v>
      </c>
      <c r="AL123" s="98">
        <v>0.9</v>
      </c>
      <c r="AM123" s="94" t="s">
        <v>2604</v>
      </c>
      <c r="AN123" s="94" t="s">
        <v>2604</v>
      </c>
      <c r="AO123" s="94" t="s">
        <v>2604</v>
      </c>
      <c r="AP123" s="98">
        <v>0.9</v>
      </c>
      <c r="AQ123" s="95">
        <v>9.0</v>
      </c>
      <c r="AR123" s="94" t="s">
        <v>379</v>
      </c>
      <c r="AS123" s="94" t="s">
        <v>4484</v>
      </c>
      <c r="AT123" s="94" t="s">
        <v>213</v>
      </c>
      <c r="AU123" s="94" t="s">
        <v>2564</v>
      </c>
      <c r="AV123" s="94" t="s">
        <v>2564</v>
      </c>
      <c r="AW123" s="101">
        <v>6.0</v>
      </c>
      <c r="AX123" s="1"/>
      <c r="AY123" s="1"/>
      <c r="AZ123" s="1"/>
      <c r="BA123" s="1"/>
    </row>
    <row r="124" hidden="1">
      <c r="A124" s="1" t="s">
        <v>234</v>
      </c>
      <c r="B124" s="1" t="s">
        <v>255</v>
      </c>
      <c r="C124" s="3"/>
      <c r="D124" s="1">
        <v>3.0</v>
      </c>
      <c r="E124" s="94" t="s">
        <v>4374</v>
      </c>
      <c r="F124" s="94" t="s">
        <v>4398</v>
      </c>
      <c r="G124" s="94" t="s">
        <v>3509</v>
      </c>
      <c r="H124" s="95">
        <v>9.0</v>
      </c>
      <c r="I124" s="94" t="s">
        <v>2596</v>
      </c>
      <c r="J124" s="94" t="s">
        <v>2596</v>
      </c>
      <c r="K124" s="94" t="s">
        <v>2607</v>
      </c>
      <c r="L124" s="95">
        <v>7.0</v>
      </c>
      <c r="M124" s="94" t="s">
        <v>4495</v>
      </c>
      <c r="N124" s="94" t="s">
        <v>2566</v>
      </c>
      <c r="O124" s="94" t="s">
        <v>2620</v>
      </c>
      <c r="P124" s="95">
        <v>8.0</v>
      </c>
      <c r="Q124" s="96" t="s">
        <v>4352</v>
      </c>
      <c r="R124" s="95">
        <v>8.0</v>
      </c>
      <c r="S124" s="95">
        <v>1.0</v>
      </c>
      <c r="T124" s="95">
        <v>8.0</v>
      </c>
      <c r="U124" s="94" t="s">
        <v>213</v>
      </c>
      <c r="V124" s="94" t="s">
        <v>2564</v>
      </c>
      <c r="W124" s="95">
        <v>5.0</v>
      </c>
      <c r="X124" s="94" t="s">
        <v>2564</v>
      </c>
      <c r="Y124" s="94" t="s">
        <v>4508</v>
      </c>
      <c r="Z124" s="94" t="s">
        <v>2596</v>
      </c>
      <c r="AA124" s="94" t="s">
        <v>1828</v>
      </c>
      <c r="AB124" s="100" t="s">
        <v>4509</v>
      </c>
      <c r="AC124" s="94" t="s">
        <v>1828</v>
      </c>
      <c r="AD124" s="94" t="s">
        <v>1828</v>
      </c>
      <c r="AE124" s="95">
        <v>8.0</v>
      </c>
      <c r="AF124" s="94" t="s">
        <v>4504</v>
      </c>
      <c r="AG124" s="94" t="s">
        <v>4510</v>
      </c>
      <c r="AH124" s="94" t="s">
        <v>2978</v>
      </c>
      <c r="AI124" s="94" t="s">
        <v>2573</v>
      </c>
      <c r="AJ124" s="1" t="s">
        <v>4338</v>
      </c>
      <c r="AK124" s="95">
        <v>8.0</v>
      </c>
      <c r="AL124" s="98">
        <v>0.9</v>
      </c>
      <c r="AM124" s="94" t="s">
        <v>2604</v>
      </c>
      <c r="AN124" s="94" t="s">
        <v>2604</v>
      </c>
      <c r="AO124" s="94" t="s">
        <v>2604</v>
      </c>
      <c r="AP124" s="98">
        <v>0.9</v>
      </c>
      <c r="AQ124" s="95">
        <v>9.0</v>
      </c>
      <c r="AR124" s="94" t="s">
        <v>379</v>
      </c>
      <c r="AS124" s="94" t="s">
        <v>4511</v>
      </c>
      <c r="AT124" s="94" t="s">
        <v>213</v>
      </c>
      <c r="AU124" s="94" t="s">
        <v>2596</v>
      </c>
      <c r="AV124" s="94" t="s">
        <v>2564</v>
      </c>
      <c r="AW124" s="101">
        <v>6.0</v>
      </c>
      <c r="AX124" s="1"/>
      <c r="AY124" s="1"/>
      <c r="AZ124" s="1"/>
      <c r="BA124" s="1"/>
    </row>
    <row r="125" hidden="1">
      <c r="A125" s="1" t="s">
        <v>226</v>
      </c>
      <c r="B125" s="92" t="s">
        <v>255</v>
      </c>
      <c r="C125" s="3"/>
      <c r="D125" s="1">
        <v>2.0</v>
      </c>
      <c r="E125" s="94" t="s">
        <v>4374</v>
      </c>
      <c r="F125" s="94" t="s">
        <v>4398</v>
      </c>
      <c r="G125" s="94" t="s">
        <v>3509</v>
      </c>
      <c r="H125" s="95">
        <v>9.0</v>
      </c>
      <c r="I125" s="94" t="s">
        <v>2596</v>
      </c>
      <c r="J125" s="94" t="s">
        <v>2564</v>
      </c>
      <c r="K125" s="94" t="s">
        <v>2564</v>
      </c>
      <c r="L125" s="95">
        <v>9.0</v>
      </c>
      <c r="M125" s="94" t="s">
        <v>4512</v>
      </c>
      <c r="N125" s="94" t="s">
        <v>2566</v>
      </c>
      <c r="O125" s="94" t="s">
        <v>2566</v>
      </c>
      <c r="P125" s="95">
        <v>8.0</v>
      </c>
      <c r="Q125" s="96" t="s">
        <v>4352</v>
      </c>
      <c r="R125" s="95">
        <v>8.0</v>
      </c>
      <c r="S125" s="95">
        <v>1.0</v>
      </c>
      <c r="T125" s="95">
        <v>8.0</v>
      </c>
      <c r="U125" s="104" t="s">
        <v>213</v>
      </c>
      <c r="V125" s="94" t="s">
        <v>2564</v>
      </c>
      <c r="W125" s="95">
        <v>5.0</v>
      </c>
      <c r="X125" s="94" t="s">
        <v>2564</v>
      </c>
      <c r="Y125" s="94" t="s">
        <v>4477</v>
      </c>
      <c r="Z125" s="94" t="s">
        <v>4518</v>
      </c>
      <c r="AA125" s="94" t="s">
        <v>1828</v>
      </c>
      <c r="AB125" s="94" t="s">
        <v>4519</v>
      </c>
      <c r="AC125" s="94" t="s">
        <v>1828</v>
      </c>
      <c r="AD125" s="94" t="s">
        <v>1828</v>
      </c>
      <c r="AE125" s="95">
        <v>8.0</v>
      </c>
      <c r="AF125" s="94" t="s">
        <v>4504</v>
      </c>
      <c r="AG125" s="94" t="s">
        <v>4520</v>
      </c>
      <c r="AH125" s="94" t="s">
        <v>2978</v>
      </c>
      <c r="AI125" s="94" t="s">
        <v>2573</v>
      </c>
      <c r="AJ125" s="1" t="s">
        <v>4338</v>
      </c>
      <c r="AK125" s="95">
        <v>7.0</v>
      </c>
      <c r="AL125" s="98">
        <v>1.0</v>
      </c>
      <c r="AM125" s="94" t="s">
        <v>2604</v>
      </c>
      <c r="AN125" s="94" t="s">
        <v>2604</v>
      </c>
      <c r="AO125" s="94" t="s">
        <v>2604</v>
      </c>
      <c r="AP125" s="98">
        <v>1.0</v>
      </c>
      <c r="AQ125" s="95">
        <v>9.0</v>
      </c>
      <c r="AR125" s="94" t="s">
        <v>213</v>
      </c>
      <c r="AS125" s="94" t="s">
        <v>4511</v>
      </c>
      <c r="AT125" s="94" t="s">
        <v>4521</v>
      </c>
      <c r="AU125" s="94" t="s">
        <v>2564</v>
      </c>
      <c r="AV125" s="94" t="s">
        <v>2564</v>
      </c>
      <c r="AW125" s="101">
        <v>8.0</v>
      </c>
      <c r="AX125" s="1"/>
      <c r="AY125" s="1"/>
      <c r="AZ125" s="1"/>
      <c r="BA125" s="1"/>
    </row>
    <row r="126" hidden="1">
      <c r="A126" s="1" t="s">
        <v>138</v>
      </c>
      <c r="B126" s="92" t="s">
        <v>255</v>
      </c>
      <c r="C126" s="3"/>
      <c r="D126" s="1">
        <v>10.0</v>
      </c>
      <c r="E126" s="94" t="s">
        <v>4374</v>
      </c>
      <c r="F126" s="94" t="s">
        <v>4398</v>
      </c>
      <c r="G126" s="94" t="s">
        <v>4526</v>
      </c>
      <c r="H126" s="95">
        <v>8.0</v>
      </c>
      <c r="I126" s="94" t="s">
        <v>4527</v>
      </c>
      <c r="J126" s="94" t="s">
        <v>2607</v>
      </c>
      <c r="K126" s="94" t="s">
        <v>2607</v>
      </c>
      <c r="L126" s="95">
        <v>6.0</v>
      </c>
      <c r="M126" s="94" t="s">
        <v>213</v>
      </c>
      <c r="N126" s="94" t="s">
        <v>2566</v>
      </c>
      <c r="O126" s="94" t="s">
        <v>4528</v>
      </c>
      <c r="P126" s="95">
        <v>6.0</v>
      </c>
      <c r="Q126" s="96" t="s">
        <v>4352</v>
      </c>
      <c r="R126" s="95">
        <v>8.0</v>
      </c>
      <c r="S126" s="95">
        <v>1.0</v>
      </c>
      <c r="T126" s="95">
        <v>8.0</v>
      </c>
      <c r="U126" s="94" t="s">
        <v>1828</v>
      </c>
      <c r="V126" s="94" t="s">
        <v>2564</v>
      </c>
      <c r="W126" s="95">
        <v>5.0</v>
      </c>
      <c r="X126" s="94" t="s">
        <v>2564</v>
      </c>
      <c r="Y126" s="94" t="s">
        <v>4529</v>
      </c>
      <c r="Z126" s="94" t="s">
        <v>2570</v>
      </c>
      <c r="AA126" s="94" t="s">
        <v>1828</v>
      </c>
      <c r="AB126" s="94" t="s">
        <v>4530</v>
      </c>
      <c r="AC126" s="94" t="s">
        <v>1828</v>
      </c>
      <c r="AD126" s="94" t="s">
        <v>1828</v>
      </c>
      <c r="AE126" s="95">
        <v>8.0</v>
      </c>
      <c r="AF126" s="94" t="s">
        <v>4531</v>
      </c>
      <c r="AG126" s="94" t="s">
        <v>213</v>
      </c>
      <c r="AH126" s="94" t="s">
        <v>2978</v>
      </c>
      <c r="AI126" s="94" t="s">
        <v>2573</v>
      </c>
      <c r="AJ126" s="1" t="s">
        <v>4338</v>
      </c>
      <c r="AK126" s="95">
        <v>8.0</v>
      </c>
      <c r="AL126" s="98">
        <v>0.9</v>
      </c>
      <c r="AM126" s="94" t="s">
        <v>2604</v>
      </c>
      <c r="AN126" s="94" t="s">
        <v>2604</v>
      </c>
      <c r="AO126" s="94" t="s">
        <v>2604</v>
      </c>
      <c r="AP126" s="98">
        <v>0.9</v>
      </c>
      <c r="AQ126" s="95">
        <v>9.0</v>
      </c>
      <c r="AR126" s="94" t="s">
        <v>1828</v>
      </c>
      <c r="AS126" s="94" t="s">
        <v>2596</v>
      </c>
      <c r="AT126" s="94" t="s">
        <v>4521</v>
      </c>
      <c r="AU126" s="94" t="s">
        <v>1828</v>
      </c>
      <c r="AV126" s="94" t="s">
        <v>2564</v>
      </c>
      <c r="AW126" s="101">
        <v>6.0</v>
      </c>
      <c r="AX126" s="1"/>
      <c r="AY126" s="1"/>
      <c r="AZ126" s="1"/>
      <c r="BA126" s="1"/>
    </row>
    <row r="127" hidden="1">
      <c r="A127" s="1" t="s">
        <v>191</v>
      </c>
      <c r="B127" s="1" t="s">
        <v>420</v>
      </c>
      <c r="C127" s="3"/>
      <c r="D127" s="3"/>
      <c r="E127" s="1" t="s">
        <v>4534</v>
      </c>
      <c r="F127" s="1" t="s">
        <v>4535</v>
      </c>
      <c r="G127" s="1" t="s">
        <v>4536</v>
      </c>
      <c r="H127" s="1">
        <v>9.5</v>
      </c>
      <c r="I127" s="1" t="s">
        <v>3005</v>
      </c>
      <c r="J127" s="1" t="s">
        <v>3511</v>
      </c>
      <c r="K127" s="1" t="s">
        <v>4303</v>
      </c>
      <c r="L127" s="1">
        <v>9.0</v>
      </c>
      <c r="M127" s="1" t="s">
        <v>4329</v>
      </c>
      <c r="N127" s="1" t="s">
        <v>2566</v>
      </c>
      <c r="O127" s="1" t="s">
        <v>2566</v>
      </c>
      <c r="P127" s="1">
        <v>9.0</v>
      </c>
      <c r="Q127" s="1">
        <v>33.0</v>
      </c>
      <c r="R127" s="1">
        <v>7.0</v>
      </c>
      <c r="S127" s="1">
        <v>4.0</v>
      </c>
      <c r="T127" s="1">
        <v>9.0</v>
      </c>
      <c r="U127" s="1" t="s">
        <v>213</v>
      </c>
      <c r="V127" s="1" t="s">
        <v>2596</v>
      </c>
      <c r="W127" s="1">
        <v>5.0</v>
      </c>
      <c r="X127" s="1" t="s">
        <v>2564</v>
      </c>
      <c r="Y127" s="1" t="s">
        <v>1828</v>
      </c>
      <c r="Z127" s="1" t="s">
        <v>4538</v>
      </c>
      <c r="AA127" s="1" t="s">
        <v>1828</v>
      </c>
      <c r="AB127" s="1" t="s">
        <v>4541</v>
      </c>
      <c r="AC127" s="1" t="s">
        <v>1828</v>
      </c>
      <c r="AD127" s="1" t="s">
        <v>1828</v>
      </c>
      <c r="AE127" s="1">
        <v>9.0</v>
      </c>
      <c r="AF127" s="1" t="s">
        <v>4543</v>
      </c>
      <c r="AG127" s="1" t="s">
        <v>1828</v>
      </c>
      <c r="AH127" s="1" t="s">
        <v>2629</v>
      </c>
      <c r="AI127" s="1" t="s">
        <v>4545</v>
      </c>
      <c r="AJ127" s="1">
        <v>4.0</v>
      </c>
      <c r="AK127" s="1">
        <v>8.0</v>
      </c>
      <c r="AL127" s="1" t="s">
        <v>4547</v>
      </c>
      <c r="AM127" s="1" t="s">
        <v>4548</v>
      </c>
      <c r="AN127" s="1" t="s">
        <v>4549</v>
      </c>
      <c r="AO127" s="1" t="s">
        <v>4550</v>
      </c>
      <c r="AP127" s="1">
        <v>90.0</v>
      </c>
      <c r="AQ127" s="1">
        <v>8.0</v>
      </c>
      <c r="AR127" s="1" t="s">
        <v>1828</v>
      </c>
      <c r="AS127" s="1" t="s">
        <v>1828</v>
      </c>
      <c r="AT127" s="1" t="s">
        <v>4322</v>
      </c>
      <c r="AU127" s="1" t="s">
        <v>4551</v>
      </c>
      <c r="AV127" s="1" t="s">
        <v>4552</v>
      </c>
      <c r="AW127" s="58">
        <v>8.5</v>
      </c>
      <c r="AX127" s="1"/>
      <c r="AY127" s="1"/>
      <c r="AZ127" s="1"/>
      <c r="BA127" s="1"/>
    </row>
    <row r="128" hidden="1">
      <c r="A128" s="1" t="s">
        <v>179</v>
      </c>
      <c r="B128" s="1" t="s">
        <v>237</v>
      </c>
      <c r="C128" s="3"/>
      <c r="D128" s="3"/>
      <c r="E128" s="1" t="s">
        <v>4553</v>
      </c>
      <c r="F128" s="1" t="s">
        <v>4554</v>
      </c>
      <c r="G128" s="1" t="s">
        <v>4536</v>
      </c>
      <c r="H128" s="1">
        <v>9.0</v>
      </c>
      <c r="I128" s="1" t="s">
        <v>2762</v>
      </c>
      <c r="J128" s="1" t="s">
        <v>4555</v>
      </c>
      <c r="K128" s="1" t="s">
        <v>4556</v>
      </c>
      <c r="L128" s="1">
        <v>8.5</v>
      </c>
      <c r="M128" s="1" t="s">
        <v>2566</v>
      </c>
      <c r="N128" s="1" t="s">
        <v>2566</v>
      </c>
      <c r="O128" s="1" t="s">
        <v>2566</v>
      </c>
      <c r="P128" s="1">
        <v>9.5</v>
      </c>
      <c r="Q128" s="1">
        <v>45.0</v>
      </c>
      <c r="R128" s="1">
        <v>7.0</v>
      </c>
      <c r="S128" s="1">
        <v>4.0</v>
      </c>
      <c r="T128" s="3"/>
      <c r="U128" s="1" t="s">
        <v>2564</v>
      </c>
      <c r="V128" s="1" t="s">
        <v>2564</v>
      </c>
      <c r="W128" s="1">
        <v>9.5</v>
      </c>
      <c r="X128" s="3"/>
      <c r="Y128" s="1" t="s">
        <v>1828</v>
      </c>
      <c r="Z128" s="1" t="s">
        <v>2564</v>
      </c>
      <c r="AA128" s="3"/>
      <c r="AB128" s="1" t="s">
        <v>4558</v>
      </c>
      <c r="AC128" s="1" t="s">
        <v>2564</v>
      </c>
      <c r="AD128" s="1" t="s">
        <v>2564</v>
      </c>
      <c r="AE128" s="1">
        <v>9.0</v>
      </c>
      <c r="AF128" s="3"/>
      <c r="AG128" s="3"/>
      <c r="AH128" s="1" t="s">
        <v>2629</v>
      </c>
      <c r="AI128" s="3"/>
      <c r="AJ128" s="1">
        <v>4.0</v>
      </c>
      <c r="AK128" s="1">
        <v>9.0</v>
      </c>
      <c r="AL128" s="1" t="s">
        <v>3494</v>
      </c>
      <c r="AM128" s="1" t="s">
        <v>1043</v>
      </c>
      <c r="AN128" s="1" t="s">
        <v>1043</v>
      </c>
      <c r="AO128" s="1" t="s">
        <v>3474</v>
      </c>
      <c r="AP128" s="1">
        <v>90.0</v>
      </c>
      <c r="AQ128" s="1">
        <v>9.5</v>
      </c>
      <c r="AR128" s="3"/>
      <c r="AS128" s="3"/>
      <c r="AT128" s="1" t="s">
        <v>4559</v>
      </c>
      <c r="AU128" s="1" t="s">
        <v>4560</v>
      </c>
      <c r="AV128" s="1" t="s">
        <v>2564</v>
      </c>
      <c r="AW128" s="58">
        <v>9.5</v>
      </c>
      <c r="AX128" s="1"/>
      <c r="AY128" s="1"/>
      <c r="AZ128" s="1"/>
      <c r="BA128" s="1"/>
    </row>
    <row r="129" hidden="1">
      <c r="A129" s="1" t="s">
        <v>138</v>
      </c>
      <c r="B129" s="1" t="s">
        <v>573</v>
      </c>
      <c r="C129" s="3"/>
      <c r="D129" s="1">
        <v>1.0</v>
      </c>
      <c r="E129" s="1" t="s">
        <v>3761</v>
      </c>
      <c r="F129" s="1" t="s">
        <v>4563</v>
      </c>
      <c r="G129" s="1" t="s">
        <v>4564</v>
      </c>
      <c r="H129" s="1">
        <v>9.0</v>
      </c>
      <c r="I129" s="1" t="s">
        <v>4565</v>
      </c>
      <c r="J129" s="1" t="s">
        <v>4566</v>
      </c>
      <c r="K129" s="1" t="s">
        <v>4567</v>
      </c>
      <c r="L129" s="1">
        <v>8.0</v>
      </c>
      <c r="M129" s="1" t="s">
        <v>4568</v>
      </c>
      <c r="N129" s="1" t="s">
        <v>2566</v>
      </c>
      <c r="O129" s="1" t="s">
        <v>2566</v>
      </c>
      <c r="P129" s="1">
        <v>9.0</v>
      </c>
      <c r="Q129" s="1">
        <v>20.0</v>
      </c>
      <c r="R129" s="3"/>
      <c r="S129" s="3"/>
      <c r="T129" s="3"/>
      <c r="U129" s="1" t="s">
        <v>2564</v>
      </c>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56"/>
      <c r="AX129" s="3"/>
      <c r="AY129" s="3"/>
      <c r="AZ129" s="3"/>
      <c r="BA129" s="3"/>
    </row>
    <row r="130" hidden="1">
      <c r="A130" s="1" t="s">
        <v>277</v>
      </c>
      <c r="B130" s="1" t="s">
        <v>333</v>
      </c>
      <c r="C130" s="3"/>
      <c r="D130" s="3"/>
      <c r="E130" s="1" t="s">
        <v>4574</v>
      </c>
      <c r="F130" s="1" t="s">
        <v>4575</v>
      </c>
      <c r="G130" s="1" t="s">
        <v>2637</v>
      </c>
      <c r="H130" s="1">
        <v>9.0</v>
      </c>
      <c r="I130" s="1" t="s">
        <v>3046</v>
      </c>
      <c r="J130" s="1" t="s">
        <v>4574</v>
      </c>
      <c r="K130" s="3"/>
      <c r="L130" s="1">
        <v>8.5</v>
      </c>
      <c r="M130" s="1" t="s">
        <v>3048</v>
      </c>
      <c r="N130" s="1" t="s">
        <v>2620</v>
      </c>
      <c r="O130" s="1" t="s">
        <v>2620</v>
      </c>
      <c r="P130" s="1">
        <v>9.0</v>
      </c>
      <c r="Q130" s="3"/>
      <c r="R130" s="3"/>
      <c r="S130" s="3"/>
      <c r="T130" s="3"/>
      <c r="U130" s="1" t="s">
        <v>2596</v>
      </c>
      <c r="V130" s="1" t="s">
        <v>2596</v>
      </c>
      <c r="W130" s="3"/>
      <c r="X130" s="1" t="s">
        <v>2596</v>
      </c>
      <c r="Y130" s="1" t="s">
        <v>2596</v>
      </c>
      <c r="Z130" s="1" t="s">
        <v>213</v>
      </c>
      <c r="AA130" s="1" t="s">
        <v>2596</v>
      </c>
      <c r="AB130" s="1" t="s">
        <v>2596</v>
      </c>
      <c r="AC130" s="1" t="s">
        <v>2570</v>
      </c>
      <c r="AD130" s="1" t="s">
        <v>2570</v>
      </c>
      <c r="AE130" s="3"/>
      <c r="AF130" s="1" t="s">
        <v>2596</v>
      </c>
      <c r="AG130" s="1" t="s">
        <v>2570</v>
      </c>
      <c r="AH130" s="1" t="s">
        <v>2699</v>
      </c>
      <c r="AI130" s="1" t="s">
        <v>2700</v>
      </c>
      <c r="AJ130" s="3"/>
      <c r="AK130" s="3"/>
      <c r="AL130" s="3"/>
      <c r="AM130" s="1" t="s">
        <v>2604</v>
      </c>
      <c r="AN130" s="1" t="s">
        <v>2604</v>
      </c>
      <c r="AO130" s="1" t="s">
        <v>2605</v>
      </c>
      <c r="AP130" s="57">
        <v>0.9</v>
      </c>
      <c r="AQ130" s="3"/>
      <c r="AR130" s="1" t="s">
        <v>2607</v>
      </c>
      <c r="AS130" s="1" t="s">
        <v>2757</v>
      </c>
      <c r="AT130" s="3"/>
      <c r="AU130" s="1" t="s">
        <v>2596</v>
      </c>
      <c r="AV130" s="1" t="s">
        <v>2596</v>
      </c>
      <c r="AW130" s="58">
        <v>9.0</v>
      </c>
      <c r="AX130" s="1"/>
      <c r="AY130" s="1"/>
      <c r="AZ130" s="1"/>
      <c r="BA130" s="1"/>
    </row>
    <row r="131" hidden="1">
      <c r="A131" s="1" t="s">
        <v>214</v>
      </c>
      <c r="B131" s="1" t="s">
        <v>511</v>
      </c>
      <c r="C131" s="3"/>
      <c r="D131" s="1">
        <v>2.0</v>
      </c>
      <c r="E131" s="1" t="s">
        <v>4577</v>
      </c>
      <c r="F131" s="1" t="s">
        <v>4578</v>
      </c>
      <c r="G131" s="1" t="s">
        <v>213</v>
      </c>
      <c r="H131" s="1">
        <v>8.5</v>
      </c>
      <c r="I131" s="1" t="s">
        <v>2762</v>
      </c>
      <c r="J131" s="1" t="s">
        <v>4582</v>
      </c>
      <c r="K131" s="1" t="s">
        <v>2646</v>
      </c>
      <c r="L131" s="1">
        <v>7.0</v>
      </c>
      <c r="M131" s="1" t="s">
        <v>4583</v>
      </c>
      <c r="N131" s="1" t="s">
        <v>2566</v>
      </c>
      <c r="O131" s="1" t="s">
        <v>2566</v>
      </c>
      <c r="P131" s="1">
        <v>9.0</v>
      </c>
      <c r="Q131" s="1">
        <v>50.0</v>
      </c>
      <c r="R131" s="1">
        <v>7.0</v>
      </c>
      <c r="S131" s="1">
        <v>3.0</v>
      </c>
      <c r="T131" s="1">
        <v>9.0</v>
      </c>
      <c r="U131" s="1" t="s">
        <v>213</v>
      </c>
      <c r="V131" s="1" t="s">
        <v>2596</v>
      </c>
      <c r="W131" s="1">
        <v>9.0</v>
      </c>
      <c r="X131" s="1" t="s">
        <v>2627</v>
      </c>
      <c r="Y131" s="1" t="s">
        <v>4584</v>
      </c>
      <c r="Z131" s="1" t="s">
        <v>4586</v>
      </c>
      <c r="AA131" s="1">
        <v>7.0</v>
      </c>
      <c r="AB131" s="1">
        <v>7.0</v>
      </c>
      <c r="AC131" s="3"/>
      <c r="AD131" s="1">
        <v>11.0</v>
      </c>
      <c r="AE131" s="1">
        <v>8.0</v>
      </c>
      <c r="AF131" s="1" t="s">
        <v>4587</v>
      </c>
      <c r="AG131" s="1" t="s">
        <v>2627</v>
      </c>
      <c r="AH131" s="1" t="s">
        <v>2861</v>
      </c>
      <c r="AI131" s="1" t="s">
        <v>2573</v>
      </c>
      <c r="AJ131" s="1">
        <v>4.0</v>
      </c>
      <c r="AK131" s="1">
        <v>9.0</v>
      </c>
      <c r="AL131" s="1" t="s">
        <v>2627</v>
      </c>
      <c r="AM131" s="1" t="s">
        <v>4588</v>
      </c>
      <c r="AN131" s="1" t="s">
        <v>2604</v>
      </c>
      <c r="AO131" s="1" t="s">
        <v>2604</v>
      </c>
      <c r="AP131" s="57">
        <v>0.95</v>
      </c>
      <c r="AQ131" s="1">
        <v>9.0</v>
      </c>
      <c r="AR131" s="1" t="s">
        <v>2627</v>
      </c>
      <c r="AS131" s="1" t="s">
        <v>2596</v>
      </c>
      <c r="AT131" s="1" t="s">
        <v>2596</v>
      </c>
      <c r="AU131" s="1" t="s">
        <v>2596</v>
      </c>
      <c r="AV131" s="1" t="s">
        <v>2596</v>
      </c>
      <c r="AW131" s="58">
        <v>9.0</v>
      </c>
      <c r="AX131" s="1"/>
      <c r="AY131" s="1"/>
      <c r="AZ131" s="1"/>
      <c r="BA131" s="1"/>
    </row>
    <row r="132" hidden="1">
      <c r="A132" s="1" t="s">
        <v>138</v>
      </c>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56"/>
      <c r="AX132" s="3"/>
      <c r="AY132" s="3"/>
      <c r="AZ132" s="3"/>
      <c r="BA132" s="3"/>
    </row>
    <row r="133" hidden="1">
      <c r="A133" s="1" t="s">
        <v>252</v>
      </c>
      <c r="B133" s="1" t="s">
        <v>509</v>
      </c>
      <c r="C133" s="3"/>
      <c r="D133" s="1">
        <v>1.0</v>
      </c>
      <c r="E133" s="1" t="s">
        <v>4598</v>
      </c>
      <c r="F133" s="1" t="s">
        <v>4599</v>
      </c>
      <c r="G133" s="1" t="s">
        <v>3414</v>
      </c>
      <c r="H133" s="1">
        <v>9.0</v>
      </c>
      <c r="I133" s="1" t="s">
        <v>4600</v>
      </c>
      <c r="J133" s="1" t="s">
        <v>4601</v>
      </c>
      <c r="K133" s="1" t="s">
        <v>4602</v>
      </c>
      <c r="L133" s="1">
        <v>9.0</v>
      </c>
      <c r="M133" s="1" t="s">
        <v>3121</v>
      </c>
      <c r="N133" s="1" t="s">
        <v>3219</v>
      </c>
      <c r="O133" s="1" t="s">
        <v>2566</v>
      </c>
      <c r="P133" s="1">
        <v>9.0</v>
      </c>
      <c r="Q133" s="1">
        <v>50.0</v>
      </c>
      <c r="R133" s="1">
        <v>7.0</v>
      </c>
      <c r="S133" s="1">
        <v>7.0</v>
      </c>
      <c r="T133" s="1">
        <v>9.0</v>
      </c>
      <c r="U133" s="1" t="s">
        <v>2821</v>
      </c>
      <c r="V133" s="1" t="s">
        <v>4603</v>
      </c>
      <c r="W133" s="1">
        <v>9.0</v>
      </c>
      <c r="X133" s="1" t="s">
        <v>4604</v>
      </c>
      <c r="Y133" s="1" t="s">
        <v>4605</v>
      </c>
      <c r="Z133" s="1" t="s">
        <v>4606</v>
      </c>
      <c r="AA133" s="1" t="s">
        <v>4607</v>
      </c>
      <c r="AB133" s="1" t="s">
        <v>4608</v>
      </c>
      <c r="AC133" s="1" t="s">
        <v>4609</v>
      </c>
      <c r="AD133" s="1" t="s">
        <v>4610</v>
      </c>
      <c r="AE133" s="1">
        <v>9.5</v>
      </c>
      <c r="AF133" s="1" t="s">
        <v>4611</v>
      </c>
      <c r="AG133" s="1" t="s">
        <v>3424</v>
      </c>
      <c r="AH133" s="1" t="s">
        <v>2629</v>
      </c>
      <c r="AI133" s="1" t="s">
        <v>2573</v>
      </c>
      <c r="AJ133" s="1">
        <v>1.0</v>
      </c>
      <c r="AK133" s="1">
        <v>9.0</v>
      </c>
      <c r="AL133" s="1" t="s">
        <v>2794</v>
      </c>
      <c r="AM133" s="1" t="s">
        <v>2604</v>
      </c>
      <c r="AN133" s="1" t="s">
        <v>2604</v>
      </c>
      <c r="AO133" s="1" t="s">
        <v>2604</v>
      </c>
      <c r="AP133" s="57">
        <v>0.95</v>
      </c>
      <c r="AQ133" s="1">
        <v>9.0</v>
      </c>
      <c r="AR133" s="1" t="s">
        <v>4612</v>
      </c>
      <c r="AS133" s="1" t="s">
        <v>2564</v>
      </c>
      <c r="AT133" s="1" t="s">
        <v>2564</v>
      </c>
      <c r="AU133" s="1" t="s">
        <v>2564</v>
      </c>
      <c r="AV133" s="1" t="s">
        <v>2564</v>
      </c>
      <c r="AW133" s="58">
        <v>9.0</v>
      </c>
      <c r="AX133" s="1"/>
      <c r="AY133" s="1"/>
      <c r="AZ133" s="1"/>
      <c r="BA133" s="1"/>
    </row>
    <row r="134" hidden="1">
      <c r="A134" s="1" t="s">
        <v>140</v>
      </c>
      <c r="B134" s="1" t="s">
        <v>601</v>
      </c>
      <c r="C134" s="3"/>
      <c r="D134" s="3"/>
      <c r="E134" s="1" t="s">
        <v>4059</v>
      </c>
      <c r="F134" s="1" t="s">
        <v>4620</v>
      </c>
      <c r="G134" s="1" t="s">
        <v>4622</v>
      </c>
      <c r="H134" s="1">
        <v>8.5</v>
      </c>
      <c r="I134" s="1" t="s">
        <v>4625</v>
      </c>
      <c r="J134" s="1" t="s">
        <v>4626</v>
      </c>
      <c r="K134" s="1" t="s">
        <v>3093</v>
      </c>
      <c r="L134" s="1">
        <v>8.5</v>
      </c>
      <c r="M134" s="1" t="s">
        <v>2566</v>
      </c>
      <c r="N134" s="1" t="s">
        <v>2566</v>
      </c>
      <c r="O134" s="1" t="s">
        <v>2566</v>
      </c>
      <c r="P134" s="1">
        <v>9.0</v>
      </c>
      <c r="Q134" s="1">
        <v>50.0</v>
      </c>
      <c r="R134" s="1">
        <v>8.0</v>
      </c>
      <c r="S134" s="1">
        <v>5.0</v>
      </c>
      <c r="T134" s="1">
        <v>9.0</v>
      </c>
      <c r="U134" s="1" t="s">
        <v>2595</v>
      </c>
      <c r="V134" s="1" t="s">
        <v>4627</v>
      </c>
      <c r="W134" s="1">
        <v>9.0</v>
      </c>
      <c r="X134" s="1" t="s">
        <v>4628</v>
      </c>
      <c r="Y134" s="1" t="s">
        <v>4629</v>
      </c>
      <c r="Z134" s="1" t="s">
        <v>4630</v>
      </c>
      <c r="AA134" s="1" t="s">
        <v>4631</v>
      </c>
      <c r="AB134" s="1" t="s">
        <v>4632</v>
      </c>
      <c r="AC134" s="1" t="s">
        <v>4633</v>
      </c>
      <c r="AD134" s="1" t="s">
        <v>379</v>
      </c>
      <c r="AE134" s="1">
        <v>9.0</v>
      </c>
      <c r="AF134" s="1" t="s">
        <v>4635</v>
      </c>
      <c r="AG134" s="1" t="s">
        <v>2627</v>
      </c>
      <c r="AH134" s="1" t="s">
        <v>2861</v>
      </c>
      <c r="AI134" s="1" t="s">
        <v>2573</v>
      </c>
      <c r="AJ134" s="3"/>
      <c r="AK134" s="1">
        <v>9.0</v>
      </c>
      <c r="AL134" s="1" t="s">
        <v>2739</v>
      </c>
      <c r="AM134" s="1" t="s">
        <v>2604</v>
      </c>
      <c r="AN134" s="1" t="s">
        <v>2604</v>
      </c>
      <c r="AO134" s="1" t="s">
        <v>3473</v>
      </c>
      <c r="AP134" s="57">
        <v>0.95</v>
      </c>
      <c r="AQ134" s="1">
        <v>9.0</v>
      </c>
      <c r="AR134" s="1" t="s">
        <v>213</v>
      </c>
      <c r="AS134" s="1" t="s">
        <v>2596</v>
      </c>
      <c r="AT134" s="1" t="s">
        <v>2596</v>
      </c>
      <c r="AU134" s="1" t="s">
        <v>2596</v>
      </c>
      <c r="AV134" s="1" t="s">
        <v>2596</v>
      </c>
      <c r="AW134" s="58">
        <v>9.0</v>
      </c>
      <c r="AX134" s="1"/>
      <c r="AY134" s="1"/>
      <c r="AZ134" s="1"/>
      <c r="BA134" s="1"/>
    </row>
    <row r="135" hidden="1">
      <c r="A135" s="1" t="s">
        <v>233</v>
      </c>
      <c r="B135" s="1" t="s">
        <v>596</v>
      </c>
      <c r="C135" s="3"/>
      <c r="D135" s="3"/>
      <c r="E135" s="1" t="s">
        <v>2849</v>
      </c>
      <c r="F135" s="1" t="s">
        <v>4636</v>
      </c>
      <c r="G135" s="1" t="s">
        <v>4637</v>
      </c>
      <c r="H135" s="1">
        <v>8.0</v>
      </c>
      <c r="I135" s="1" t="s">
        <v>3025</v>
      </c>
      <c r="J135" s="1" t="s">
        <v>4638</v>
      </c>
      <c r="K135" s="1" t="s">
        <v>4639</v>
      </c>
      <c r="L135" s="1">
        <v>8.0</v>
      </c>
      <c r="M135" s="1" t="s">
        <v>2620</v>
      </c>
      <c r="N135" s="1" t="s">
        <v>2566</v>
      </c>
      <c r="O135" s="1" t="s">
        <v>2566</v>
      </c>
      <c r="P135" s="1">
        <v>8.0</v>
      </c>
      <c r="Q135" s="1">
        <v>50.0</v>
      </c>
      <c r="R135" s="3"/>
      <c r="S135" s="3"/>
      <c r="T135" s="1">
        <v>8.0</v>
      </c>
      <c r="U135" s="1" t="s">
        <v>2564</v>
      </c>
      <c r="V135" s="1" t="s">
        <v>2596</v>
      </c>
      <c r="W135" s="1">
        <v>8.0</v>
      </c>
      <c r="X135" s="1" t="s">
        <v>4640</v>
      </c>
      <c r="Y135" s="1" t="s">
        <v>379</v>
      </c>
      <c r="Z135" s="1" t="s">
        <v>2570</v>
      </c>
      <c r="AA135" s="1" t="s">
        <v>213</v>
      </c>
      <c r="AB135" s="1" t="s">
        <v>4657</v>
      </c>
      <c r="AC135" s="1" t="s">
        <v>379</v>
      </c>
      <c r="AD135" s="1" t="s">
        <v>379</v>
      </c>
      <c r="AE135" s="1">
        <v>8.0</v>
      </c>
      <c r="AF135" s="1" t="s">
        <v>2739</v>
      </c>
      <c r="AG135" s="1" t="s">
        <v>4658</v>
      </c>
      <c r="AH135" s="1" t="s">
        <v>2629</v>
      </c>
      <c r="AI135" s="1" t="s">
        <v>2573</v>
      </c>
      <c r="AJ135" s="1">
        <v>1.0</v>
      </c>
      <c r="AK135" s="1">
        <v>8.0</v>
      </c>
      <c r="AL135" s="3"/>
      <c r="AM135" s="1" t="s">
        <v>2604</v>
      </c>
      <c r="AN135" s="1" t="s">
        <v>2604</v>
      </c>
      <c r="AO135" s="1" t="s">
        <v>2604</v>
      </c>
      <c r="AP135" s="57">
        <v>0.8</v>
      </c>
      <c r="AQ135" s="1">
        <v>8.0</v>
      </c>
      <c r="AR135" s="1" t="s">
        <v>2607</v>
      </c>
      <c r="AS135" s="1" t="s">
        <v>4659</v>
      </c>
      <c r="AT135" s="1" t="s">
        <v>2596</v>
      </c>
      <c r="AU135" s="1" t="s">
        <v>2596</v>
      </c>
      <c r="AV135" s="1" t="s">
        <v>2873</v>
      </c>
      <c r="AW135" s="58">
        <v>8.0</v>
      </c>
      <c r="AX135" s="1"/>
      <c r="AY135" s="1"/>
      <c r="AZ135" s="1"/>
      <c r="BA135" s="1"/>
    </row>
    <row r="136" hidden="1">
      <c r="A136" s="1" t="s">
        <v>277</v>
      </c>
      <c r="B136" s="1" t="s">
        <v>626</v>
      </c>
      <c r="C136" s="3"/>
      <c r="D136" s="1">
        <v>17.0</v>
      </c>
      <c r="E136" s="1" t="s">
        <v>2849</v>
      </c>
      <c r="F136" s="1" t="s">
        <v>4661</v>
      </c>
      <c r="G136" s="1" t="s">
        <v>4662</v>
      </c>
      <c r="H136" s="1">
        <v>8.5</v>
      </c>
      <c r="I136" s="1" t="s">
        <v>4663</v>
      </c>
      <c r="J136" s="1" t="s">
        <v>4664</v>
      </c>
      <c r="K136" s="1" t="s">
        <v>4665</v>
      </c>
      <c r="L136" s="1">
        <v>8.0</v>
      </c>
      <c r="M136" s="1" t="s">
        <v>4666</v>
      </c>
      <c r="N136" s="1" t="s">
        <v>2566</v>
      </c>
      <c r="O136" s="1" t="s">
        <v>2566</v>
      </c>
      <c r="P136" s="1">
        <v>9.0</v>
      </c>
      <c r="Q136" s="1">
        <v>50.0</v>
      </c>
      <c r="R136" s="1">
        <v>8.0</v>
      </c>
      <c r="S136" s="1">
        <v>4.0</v>
      </c>
      <c r="T136" s="1">
        <v>8.0</v>
      </c>
      <c r="U136" s="1" t="s">
        <v>2646</v>
      </c>
      <c r="V136" s="1" t="s">
        <v>4668</v>
      </c>
      <c r="W136" s="1">
        <v>8.0</v>
      </c>
      <c r="X136" s="1" t="s">
        <v>2564</v>
      </c>
      <c r="Y136" s="1" t="s">
        <v>379</v>
      </c>
      <c r="Z136" s="1" t="s">
        <v>4671</v>
      </c>
      <c r="AA136" s="1" t="s">
        <v>379</v>
      </c>
      <c r="AB136" s="1" t="s">
        <v>4673</v>
      </c>
      <c r="AC136" s="1" t="s">
        <v>379</v>
      </c>
      <c r="AD136" s="1" t="s">
        <v>379</v>
      </c>
      <c r="AE136" s="3"/>
      <c r="AF136" s="1" t="s">
        <v>2794</v>
      </c>
      <c r="AG136" s="1" t="s">
        <v>4676</v>
      </c>
      <c r="AH136" s="1" t="s">
        <v>4677</v>
      </c>
      <c r="AI136" s="1" t="s">
        <v>3074</v>
      </c>
      <c r="AJ136" s="1">
        <v>4.0</v>
      </c>
      <c r="AK136" s="1">
        <v>9.0</v>
      </c>
      <c r="AL136" s="1" t="s">
        <v>4025</v>
      </c>
      <c r="AM136" s="1" t="s">
        <v>1043</v>
      </c>
      <c r="AN136" s="1" t="s">
        <v>1043</v>
      </c>
      <c r="AO136" s="1" t="s">
        <v>1043</v>
      </c>
      <c r="AP136" s="57">
        <v>0.9</v>
      </c>
      <c r="AQ136" s="1">
        <v>9.0</v>
      </c>
      <c r="AR136" s="1" t="s">
        <v>379</v>
      </c>
      <c r="AS136" s="1" t="s">
        <v>2564</v>
      </c>
      <c r="AT136" s="1" t="s">
        <v>4679</v>
      </c>
      <c r="AU136" s="1" t="s">
        <v>4681</v>
      </c>
      <c r="AV136" s="1" t="s">
        <v>4682</v>
      </c>
      <c r="AW136" s="58">
        <v>9.0</v>
      </c>
      <c r="AX136" s="1"/>
      <c r="AY136" s="1"/>
      <c r="AZ136" s="1"/>
      <c r="BA136" s="1"/>
    </row>
    <row r="137">
      <c r="A137" s="1" t="s">
        <v>244</v>
      </c>
      <c r="B137" s="1" t="s">
        <v>613</v>
      </c>
      <c r="C137" s="3"/>
      <c r="D137" s="1">
        <v>9.0</v>
      </c>
      <c r="E137" s="1" t="s">
        <v>4059</v>
      </c>
      <c r="F137" s="1" t="s">
        <v>4683</v>
      </c>
      <c r="G137" s="1" t="s">
        <v>2564</v>
      </c>
      <c r="H137" s="1">
        <v>9.0</v>
      </c>
      <c r="I137" s="1" t="s">
        <v>3761</v>
      </c>
      <c r="J137" s="1" t="s">
        <v>4574</v>
      </c>
      <c r="K137" s="1" t="s">
        <v>4574</v>
      </c>
      <c r="L137" s="1">
        <v>8.5</v>
      </c>
      <c r="M137" s="1" t="s">
        <v>2620</v>
      </c>
      <c r="N137" s="1" t="s">
        <v>2620</v>
      </c>
      <c r="O137" s="1" t="s">
        <v>2620</v>
      </c>
      <c r="P137" s="1">
        <v>9.0</v>
      </c>
      <c r="Q137" s="1">
        <v>51.0</v>
      </c>
      <c r="R137" s="1">
        <v>8.0</v>
      </c>
      <c r="S137" s="1">
        <v>4.0</v>
      </c>
      <c r="T137" s="1">
        <v>8.5</v>
      </c>
      <c r="U137" s="1" t="s">
        <v>2564</v>
      </c>
      <c r="V137" s="1" t="s">
        <v>2564</v>
      </c>
      <c r="W137" s="1">
        <v>9.0</v>
      </c>
      <c r="X137" s="1" t="s">
        <v>2596</v>
      </c>
      <c r="Y137" s="1" t="s">
        <v>213</v>
      </c>
      <c r="Z137" s="1" t="s">
        <v>4691</v>
      </c>
      <c r="AA137" s="1" t="s">
        <v>213</v>
      </c>
      <c r="AB137" s="1" t="s">
        <v>4692</v>
      </c>
      <c r="AC137" s="1" t="s">
        <v>2596</v>
      </c>
      <c r="AD137" s="1" t="s">
        <v>2596</v>
      </c>
      <c r="AE137" s="1">
        <v>9.0</v>
      </c>
      <c r="AF137" s="1" t="s">
        <v>2794</v>
      </c>
      <c r="AG137" s="3"/>
      <c r="AH137" s="1" t="s">
        <v>4677</v>
      </c>
      <c r="AI137" s="1" t="s">
        <v>4693</v>
      </c>
      <c r="AJ137" s="1">
        <v>4.0</v>
      </c>
      <c r="AK137" s="1">
        <v>9.0</v>
      </c>
      <c r="AL137" s="3"/>
      <c r="AM137" s="1" t="s">
        <v>1043</v>
      </c>
      <c r="AN137" s="1" t="s">
        <v>1043</v>
      </c>
      <c r="AO137" s="1" t="s">
        <v>1043</v>
      </c>
      <c r="AP137" s="57">
        <v>0.95</v>
      </c>
      <c r="AQ137" s="1">
        <v>9.0</v>
      </c>
      <c r="AR137" s="3"/>
      <c r="AS137" s="1" t="s">
        <v>2564</v>
      </c>
      <c r="AT137" s="1" t="s">
        <v>2564</v>
      </c>
      <c r="AU137" s="1" t="s">
        <v>2564</v>
      </c>
      <c r="AV137" s="1" t="s">
        <v>2564</v>
      </c>
      <c r="AW137" s="58">
        <v>9.0</v>
      </c>
      <c r="AX137" s="1"/>
      <c r="AY137" s="1"/>
      <c r="AZ137" s="1"/>
      <c r="BA137" s="1"/>
    </row>
    <row r="138" hidden="1">
      <c r="A138" s="1" t="s">
        <v>178</v>
      </c>
      <c r="B138" s="1" t="s">
        <v>721</v>
      </c>
      <c r="C138" s="3"/>
      <c r="D138" s="3"/>
      <c r="E138" s="1" t="s">
        <v>4700</v>
      </c>
      <c r="F138" s="1" t="s">
        <v>4701</v>
      </c>
      <c r="G138" s="1" t="s">
        <v>2564</v>
      </c>
      <c r="H138" s="1">
        <v>8.5</v>
      </c>
      <c r="I138" s="1" t="s">
        <v>4702</v>
      </c>
      <c r="J138" s="1" t="s">
        <v>4703</v>
      </c>
      <c r="K138" s="1" t="s">
        <v>4704</v>
      </c>
      <c r="L138" s="1">
        <v>8.5</v>
      </c>
      <c r="M138" s="1" t="s">
        <v>2566</v>
      </c>
      <c r="N138" s="1" t="s">
        <v>2566</v>
      </c>
      <c r="O138" s="1" t="s">
        <v>2620</v>
      </c>
      <c r="P138" s="1">
        <v>9.0</v>
      </c>
      <c r="Q138" s="3"/>
      <c r="R138" s="3"/>
      <c r="S138" s="3"/>
      <c r="T138" s="3"/>
      <c r="U138" s="1" t="s">
        <v>2607</v>
      </c>
      <c r="V138" s="1" t="s">
        <v>4706</v>
      </c>
      <c r="W138" s="1">
        <v>9.0</v>
      </c>
      <c r="X138" s="1" t="s">
        <v>2596</v>
      </c>
      <c r="Y138" s="1" t="s">
        <v>213</v>
      </c>
      <c r="Z138" s="1" t="s">
        <v>4707</v>
      </c>
      <c r="AA138" s="1" t="s">
        <v>213</v>
      </c>
      <c r="AB138" s="1" t="s">
        <v>4708</v>
      </c>
      <c r="AC138" s="1" t="s">
        <v>213</v>
      </c>
      <c r="AD138" s="1" t="s">
        <v>213</v>
      </c>
      <c r="AE138" s="1">
        <v>9.0</v>
      </c>
      <c r="AF138" s="1" t="s">
        <v>2794</v>
      </c>
      <c r="AG138" s="1" t="s">
        <v>213</v>
      </c>
      <c r="AH138" s="1" t="s">
        <v>4677</v>
      </c>
      <c r="AI138" s="1" t="s">
        <v>3074</v>
      </c>
      <c r="AJ138" s="1">
        <v>4.0</v>
      </c>
      <c r="AK138" s="1">
        <v>9.0</v>
      </c>
      <c r="AL138" s="3"/>
      <c r="AM138" s="1" t="s">
        <v>1043</v>
      </c>
      <c r="AN138" s="1" t="s">
        <v>3583</v>
      </c>
      <c r="AO138" s="1" t="s">
        <v>4722</v>
      </c>
      <c r="AP138" s="57">
        <v>0.85</v>
      </c>
      <c r="AQ138" s="1">
        <v>9.0</v>
      </c>
      <c r="AR138" s="1" t="s">
        <v>2646</v>
      </c>
      <c r="AS138" s="1" t="s">
        <v>2596</v>
      </c>
      <c r="AT138" s="1" t="s">
        <v>2596</v>
      </c>
      <c r="AU138" s="1" t="s">
        <v>2596</v>
      </c>
      <c r="AV138" s="1" t="s">
        <v>2596</v>
      </c>
      <c r="AW138" s="58">
        <v>9.0</v>
      </c>
      <c r="AX138" s="1"/>
      <c r="AY138" s="1"/>
      <c r="AZ138" s="1"/>
      <c r="BA138" s="1"/>
    </row>
    <row r="139" hidden="1">
      <c r="A139" s="1" t="s">
        <v>162</v>
      </c>
      <c r="B139" s="1" t="s">
        <v>533</v>
      </c>
      <c r="C139" s="3"/>
      <c r="D139" s="3"/>
      <c r="E139" s="1" t="s">
        <v>4700</v>
      </c>
      <c r="F139" s="1" t="s">
        <v>4733</v>
      </c>
      <c r="G139" s="1" t="s">
        <v>379</v>
      </c>
      <c r="H139" s="1">
        <v>9.0</v>
      </c>
      <c r="I139" s="1" t="s">
        <v>3761</v>
      </c>
      <c r="J139" s="1" t="s">
        <v>3533</v>
      </c>
      <c r="K139" s="1" t="s">
        <v>3533</v>
      </c>
      <c r="L139" s="1">
        <v>8.5</v>
      </c>
      <c r="M139" s="1" t="s">
        <v>2566</v>
      </c>
      <c r="N139" s="1" t="s">
        <v>2566</v>
      </c>
      <c r="O139" s="1" t="s">
        <v>2566</v>
      </c>
      <c r="P139" s="1">
        <v>9.0</v>
      </c>
      <c r="Q139" s="3"/>
      <c r="R139" s="3"/>
      <c r="S139" s="3"/>
      <c r="T139" s="3"/>
      <c r="U139" s="1" t="s">
        <v>2564</v>
      </c>
      <c r="V139" s="1" t="s">
        <v>2564</v>
      </c>
      <c r="W139" s="1">
        <v>9.0</v>
      </c>
      <c r="X139" s="1" t="s">
        <v>2564</v>
      </c>
      <c r="Y139" s="1" t="s">
        <v>4740</v>
      </c>
      <c r="Z139" s="1" t="s">
        <v>4741</v>
      </c>
      <c r="AA139" s="1">
        <v>0.0</v>
      </c>
      <c r="AB139" s="1" t="s">
        <v>4742</v>
      </c>
      <c r="AC139" s="1">
        <v>0.0</v>
      </c>
      <c r="AD139" s="1" t="s">
        <v>4745</v>
      </c>
      <c r="AE139" s="1">
        <v>9.0</v>
      </c>
      <c r="AF139" s="1" t="s">
        <v>4748</v>
      </c>
      <c r="AG139" s="1" t="s">
        <v>4676</v>
      </c>
      <c r="AH139" s="1" t="s">
        <v>4677</v>
      </c>
      <c r="AI139" s="1" t="s">
        <v>2573</v>
      </c>
      <c r="AJ139" s="1">
        <v>4.0</v>
      </c>
      <c r="AK139" s="1">
        <v>9.0</v>
      </c>
      <c r="AL139" s="1" t="s">
        <v>2627</v>
      </c>
      <c r="AM139" s="1" t="s">
        <v>3811</v>
      </c>
      <c r="AN139" s="1" t="s">
        <v>3583</v>
      </c>
      <c r="AO139" s="1" t="s">
        <v>3583</v>
      </c>
      <c r="AP139" s="57">
        <v>0.95</v>
      </c>
      <c r="AQ139" s="1">
        <v>9.5</v>
      </c>
      <c r="AR139" s="1" t="s">
        <v>2564</v>
      </c>
      <c r="AS139" s="1" t="s">
        <v>2564</v>
      </c>
      <c r="AT139" s="1" t="s">
        <v>2564</v>
      </c>
      <c r="AU139" s="1" t="s">
        <v>2564</v>
      </c>
      <c r="AV139" s="1" t="s">
        <v>2564</v>
      </c>
      <c r="AW139" s="58">
        <v>9.0</v>
      </c>
      <c r="AX139" s="1"/>
      <c r="AY139" s="1"/>
      <c r="AZ139" s="1"/>
      <c r="BA139" s="1"/>
    </row>
    <row r="140" hidden="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56"/>
      <c r="AX140" s="3"/>
      <c r="AY140" s="3"/>
      <c r="AZ140" s="3"/>
      <c r="BA140" s="3"/>
    </row>
    <row r="141" hidden="1">
      <c r="A141" s="1" t="s">
        <v>252</v>
      </c>
      <c r="B141" s="1" t="s">
        <v>494</v>
      </c>
      <c r="C141" s="3"/>
      <c r="D141" s="3"/>
      <c r="E141" s="1" t="s">
        <v>2849</v>
      </c>
      <c r="F141" s="1" t="s">
        <v>4763</v>
      </c>
      <c r="G141" s="1" t="s">
        <v>379</v>
      </c>
      <c r="H141" s="1">
        <v>8.0</v>
      </c>
      <c r="I141" s="1" t="s">
        <v>4764</v>
      </c>
      <c r="J141" s="1" t="s">
        <v>4765</v>
      </c>
      <c r="K141" s="1" t="s">
        <v>4765</v>
      </c>
      <c r="L141" s="1">
        <v>8.0</v>
      </c>
      <c r="M141" s="1" t="s">
        <v>4766</v>
      </c>
      <c r="N141" s="1" t="s">
        <v>4767</v>
      </c>
      <c r="O141" s="1" t="s">
        <v>2566</v>
      </c>
      <c r="P141" s="1">
        <v>8.0</v>
      </c>
      <c r="Q141" s="1">
        <v>50.0</v>
      </c>
      <c r="R141" s="1">
        <v>8.0</v>
      </c>
      <c r="S141" s="1">
        <v>4.0</v>
      </c>
      <c r="T141" s="1">
        <v>8.5</v>
      </c>
      <c r="U141" s="1" t="s">
        <v>4768</v>
      </c>
      <c r="V141" s="1" t="s">
        <v>4769</v>
      </c>
      <c r="W141" s="1">
        <v>9.0</v>
      </c>
      <c r="X141" s="1" t="s">
        <v>4770</v>
      </c>
      <c r="Y141" s="1" t="s">
        <v>3896</v>
      </c>
      <c r="Z141" s="1" t="s">
        <v>4771</v>
      </c>
      <c r="AA141" s="1">
        <v>0.0</v>
      </c>
      <c r="AB141" s="1" t="s">
        <v>3891</v>
      </c>
      <c r="AC141" s="1">
        <v>0.0</v>
      </c>
      <c r="AD141" s="1" t="s">
        <v>4772</v>
      </c>
      <c r="AE141" s="1">
        <v>8.5</v>
      </c>
      <c r="AF141" s="1" t="s">
        <v>4773</v>
      </c>
      <c r="AG141" s="1" t="s">
        <v>4774</v>
      </c>
      <c r="AH141" s="1" t="s">
        <v>3775</v>
      </c>
      <c r="AI141" s="1" t="s">
        <v>2573</v>
      </c>
      <c r="AJ141" s="1">
        <v>4.0</v>
      </c>
      <c r="AK141" s="1">
        <v>9.0</v>
      </c>
      <c r="AL141" s="3"/>
      <c r="AM141" s="1" t="s">
        <v>4775</v>
      </c>
      <c r="AN141" s="1" t="s">
        <v>4776</v>
      </c>
      <c r="AO141" s="1" t="s">
        <v>4776</v>
      </c>
      <c r="AP141" s="57">
        <v>0.9</v>
      </c>
      <c r="AQ141" s="1">
        <v>9.0</v>
      </c>
      <c r="AR141" s="1" t="s">
        <v>3291</v>
      </c>
      <c r="AS141" s="1" t="s">
        <v>4769</v>
      </c>
      <c r="AT141" s="1" t="s">
        <v>4769</v>
      </c>
      <c r="AU141" s="1" t="s">
        <v>4769</v>
      </c>
      <c r="AV141" s="1" t="s">
        <v>4769</v>
      </c>
      <c r="AW141" s="58">
        <v>8.5</v>
      </c>
      <c r="AX141" s="1"/>
      <c r="AY141" s="1"/>
      <c r="AZ141" s="1"/>
      <c r="BA141" s="1"/>
    </row>
    <row r="142" hidden="1">
      <c r="A142" s="1" t="s">
        <v>234</v>
      </c>
      <c r="B142" s="1" t="s">
        <v>450</v>
      </c>
      <c r="C142" s="3"/>
      <c r="D142" s="3"/>
      <c r="E142" s="1" t="s">
        <v>4777</v>
      </c>
      <c r="F142" s="1" t="s">
        <v>4778</v>
      </c>
      <c r="G142" s="1" t="s">
        <v>4779</v>
      </c>
      <c r="H142" s="1">
        <v>8.5</v>
      </c>
      <c r="I142" s="1" t="s">
        <v>4780</v>
      </c>
      <c r="J142" s="1" t="s">
        <v>4781</v>
      </c>
      <c r="K142" s="1" t="s">
        <v>4783</v>
      </c>
      <c r="L142" s="1">
        <v>8.5</v>
      </c>
      <c r="M142" s="1" t="s">
        <v>4786</v>
      </c>
      <c r="N142" s="1" t="s">
        <v>4788</v>
      </c>
      <c r="O142" s="1" t="s">
        <v>4788</v>
      </c>
      <c r="P142" s="1">
        <v>8.5</v>
      </c>
      <c r="Q142" s="1">
        <v>50.0</v>
      </c>
      <c r="R142" s="1">
        <v>9.0</v>
      </c>
      <c r="S142" s="1">
        <v>7.0</v>
      </c>
      <c r="T142" s="1">
        <v>9.0</v>
      </c>
      <c r="U142" s="1" t="s">
        <v>4789</v>
      </c>
      <c r="V142" s="1" t="s">
        <v>4769</v>
      </c>
      <c r="W142" s="1">
        <v>9.0</v>
      </c>
      <c r="X142" s="1" t="s">
        <v>4790</v>
      </c>
      <c r="Y142" s="3"/>
      <c r="Z142" s="1" t="s">
        <v>4791</v>
      </c>
      <c r="AA142" s="1" t="s">
        <v>3085</v>
      </c>
      <c r="AB142" s="1">
        <v>46.0</v>
      </c>
      <c r="AC142" s="1">
        <v>0.0</v>
      </c>
      <c r="AD142" s="1">
        <v>0.0</v>
      </c>
      <c r="AE142" s="3"/>
      <c r="AF142" s="1" t="s">
        <v>4792</v>
      </c>
      <c r="AG142" s="1" t="s">
        <v>4793</v>
      </c>
      <c r="AH142" s="1" t="s">
        <v>4794</v>
      </c>
      <c r="AI142" s="1" t="s">
        <v>2573</v>
      </c>
      <c r="AJ142" s="1">
        <v>4.0</v>
      </c>
      <c r="AK142" s="1">
        <v>9.5</v>
      </c>
      <c r="AL142" s="1" t="s">
        <v>2627</v>
      </c>
      <c r="AM142" s="1" t="s">
        <v>4795</v>
      </c>
      <c r="AN142" s="1" t="s">
        <v>4796</v>
      </c>
      <c r="AO142" s="1" t="s">
        <v>4797</v>
      </c>
      <c r="AP142" s="57">
        <v>0.9</v>
      </c>
      <c r="AQ142" s="1">
        <v>9.0</v>
      </c>
      <c r="AR142" s="1" t="s">
        <v>4769</v>
      </c>
      <c r="AS142" s="1" t="s">
        <v>4769</v>
      </c>
      <c r="AT142" s="1" t="s">
        <v>4769</v>
      </c>
      <c r="AU142" s="1" t="s">
        <v>4769</v>
      </c>
      <c r="AV142" s="1" t="s">
        <v>4769</v>
      </c>
      <c r="AW142" s="58">
        <v>9.5</v>
      </c>
      <c r="AX142" s="1"/>
      <c r="AY142" s="1"/>
      <c r="AZ142" s="1"/>
      <c r="BA142" s="1"/>
    </row>
    <row r="143" hidden="1">
      <c r="A143" s="1" t="s">
        <v>239</v>
      </c>
      <c r="B143" s="1" t="s">
        <v>641</v>
      </c>
      <c r="C143" s="3"/>
      <c r="D143" s="3"/>
      <c r="E143" s="1" t="s">
        <v>4798</v>
      </c>
      <c r="F143" s="1" t="s">
        <v>4799</v>
      </c>
      <c r="G143" s="1" t="s">
        <v>379</v>
      </c>
      <c r="H143" s="1">
        <v>8.5</v>
      </c>
      <c r="I143" s="1" t="s">
        <v>3761</v>
      </c>
      <c r="J143" s="1" t="s">
        <v>4800</v>
      </c>
      <c r="K143" s="1" t="s">
        <v>379</v>
      </c>
      <c r="L143" s="1">
        <v>7.0</v>
      </c>
      <c r="M143" s="1" t="s">
        <v>4801</v>
      </c>
      <c r="N143" s="1" t="s">
        <v>2566</v>
      </c>
      <c r="O143" s="1" t="s">
        <v>4788</v>
      </c>
      <c r="P143" s="1">
        <v>8.0</v>
      </c>
      <c r="Q143" s="1">
        <v>50.0</v>
      </c>
      <c r="R143" s="1">
        <v>8.0</v>
      </c>
      <c r="S143" s="1">
        <v>4.0</v>
      </c>
      <c r="T143" s="1">
        <v>8.0</v>
      </c>
      <c r="U143" s="1" t="s">
        <v>4769</v>
      </c>
      <c r="V143" s="1" t="s">
        <v>2596</v>
      </c>
      <c r="W143" s="1">
        <v>9.0</v>
      </c>
      <c r="X143" s="3"/>
      <c r="Y143" s="3"/>
      <c r="Z143" s="3"/>
      <c r="AA143" s="3"/>
      <c r="AB143" s="1">
        <v>8.0</v>
      </c>
      <c r="AC143" s="1">
        <v>8.0</v>
      </c>
      <c r="AD143" s="1">
        <v>0.0</v>
      </c>
      <c r="AE143" s="3"/>
      <c r="AF143" s="1" t="s">
        <v>4792</v>
      </c>
      <c r="AG143" s="3"/>
      <c r="AH143" s="1" t="s">
        <v>4794</v>
      </c>
      <c r="AI143" s="1" t="s">
        <v>2573</v>
      </c>
      <c r="AJ143" s="1">
        <v>4.0</v>
      </c>
      <c r="AK143" s="1">
        <v>9.5</v>
      </c>
      <c r="AL143" s="1" t="s">
        <v>3494</v>
      </c>
      <c r="AM143" s="1" t="s">
        <v>3811</v>
      </c>
      <c r="AN143" s="1" t="s">
        <v>4802</v>
      </c>
      <c r="AO143" s="1" t="s">
        <v>4803</v>
      </c>
      <c r="AP143" s="57">
        <v>0.9</v>
      </c>
      <c r="AQ143" s="1">
        <v>9.0</v>
      </c>
      <c r="AR143" s="1" t="s">
        <v>4769</v>
      </c>
      <c r="AS143" s="1" t="s">
        <v>2596</v>
      </c>
      <c r="AT143" s="1" t="s">
        <v>4769</v>
      </c>
      <c r="AU143" s="1" t="s">
        <v>4769</v>
      </c>
      <c r="AV143" s="1" t="s">
        <v>4769</v>
      </c>
      <c r="AW143" s="58">
        <v>9.5</v>
      </c>
      <c r="AX143" s="1"/>
      <c r="AY143" s="1"/>
      <c r="AZ143" s="1"/>
      <c r="BA143" s="1"/>
    </row>
    <row r="144" hidden="1">
      <c r="A144" s="1" t="s">
        <v>187</v>
      </c>
      <c r="B144" s="1" t="s">
        <v>382</v>
      </c>
      <c r="C144" s="3"/>
      <c r="D144" s="3"/>
      <c r="E144" s="1" t="s">
        <v>4804</v>
      </c>
      <c r="F144" s="7" t="s">
        <v>4805</v>
      </c>
      <c r="G144" s="1" t="s">
        <v>4806</v>
      </c>
      <c r="H144" s="1">
        <v>8.0</v>
      </c>
      <c r="I144" s="1" t="s">
        <v>379</v>
      </c>
      <c r="J144" s="1" t="s">
        <v>379</v>
      </c>
      <c r="K144" s="1" t="s">
        <v>379</v>
      </c>
      <c r="L144" s="1">
        <v>8.0</v>
      </c>
      <c r="M144" s="1" t="s">
        <v>2620</v>
      </c>
      <c r="N144" s="1" t="s">
        <v>4807</v>
      </c>
      <c r="O144" s="1" t="s">
        <v>4807</v>
      </c>
      <c r="P144" s="1">
        <v>6.0</v>
      </c>
      <c r="Q144" s="1">
        <v>50.0</v>
      </c>
      <c r="R144" s="1">
        <v>8.0</v>
      </c>
      <c r="S144" s="1">
        <v>4.0</v>
      </c>
      <c r="T144" s="1">
        <v>8.0</v>
      </c>
      <c r="U144" s="1" t="s">
        <v>2596</v>
      </c>
      <c r="V144" s="1" t="s">
        <v>2596</v>
      </c>
      <c r="W144" s="1">
        <v>9.0</v>
      </c>
      <c r="X144" s="3"/>
      <c r="Y144" s="1" t="s">
        <v>2570</v>
      </c>
      <c r="Z144" s="1" t="s">
        <v>2946</v>
      </c>
      <c r="AA144" s="1" t="s">
        <v>2570</v>
      </c>
      <c r="AB144" s="1" t="s">
        <v>4808</v>
      </c>
      <c r="AC144" s="1" t="s">
        <v>2570</v>
      </c>
      <c r="AD144" s="1" t="s">
        <v>2570</v>
      </c>
      <c r="AE144" s="1">
        <v>8.0</v>
      </c>
      <c r="AF144" s="1" t="s">
        <v>4809</v>
      </c>
      <c r="AG144" s="1" t="s">
        <v>2570</v>
      </c>
      <c r="AH144" s="1" t="s">
        <v>2861</v>
      </c>
      <c r="AI144" s="1" t="s">
        <v>4810</v>
      </c>
      <c r="AJ144" s="1" t="s">
        <v>4811</v>
      </c>
      <c r="AK144" s="1">
        <v>9.5</v>
      </c>
      <c r="AL144" s="1" t="s">
        <v>2739</v>
      </c>
      <c r="AM144" s="1" t="s">
        <v>4812</v>
      </c>
      <c r="AN144" s="1" t="s">
        <v>4813</v>
      </c>
      <c r="AO144" s="1" t="s">
        <v>4814</v>
      </c>
      <c r="AP144" s="57">
        <v>0.95</v>
      </c>
      <c r="AQ144" s="1">
        <v>9.5</v>
      </c>
      <c r="AR144" s="1" t="s">
        <v>213</v>
      </c>
      <c r="AS144" s="1" t="s">
        <v>4815</v>
      </c>
      <c r="AT144" s="1" t="s">
        <v>2596</v>
      </c>
      <c r="AU144" s="1" t="s">
        <v>4816</v>
      </c>
      <c r="AV144" s="1" t="s">
        <v>2596</v>
      </c>
      <c r="AW144" s="58">
        <v>8.5</v>
      </c>
      <c r="AX144" s="1"/>
      <c r="AY144" s="1"/>
      <c r="AZ144" s="1"/>
      <c r="BA144" s="1"/>
    </row>
    <row r="145" hidden="1">
      <c r="A145" s="1" t="s">
        <v>195</v>
      </c>
      <c r="B145" s="1" t="s">
        <v>502</v>
      </c>
      <c r="C145" s="3"/>
      <c r="D145" s="1">
        <v>18.0</v>
      </c>
      <c r="E145" s="1" t="s">
        <v>4823</v>
      </c>
      <c r="F145" s="1" t="s">
        <v>4825</v>
      </c>
      <c r="G145" s="1" t="s">
        <v>2693</v>
      </c>
      <c r="H145" s="1">
        <v>7.0</v>
      </c>
      <c r="I145" s="1" t="s">
        <v>4826</v>
      </c>
      <c r="J145" s="1" t="s">
        <v>2564</v>
      </c>
      <c r="K145" s="1" t="s">
        <v>2646</v>
      </c>
      <c r="L145" s="1">
        <v>6.0</v>
      </c>
      <c r="M145" s="1" t="s">
        <v>4827</v>
      </c>
      <c r="N145" s="1" t="s">
        <v>4828</v>
      </c>
      <c r="O145" s="1" t="s">
        <v>4829</v>
      </c>
      <c r="P145" s="1">
        <v>5.0</v>
      </c>
      <c r="Q145" s="3"/>
      <c r="R145" s="3"/>
      <c r="S145" s="3"/>
      <c r="T145" s="3"/>
      <c r="U145" s="1" t="s">
        <v>2646</v>
      </c>
      <c r="V145" s="1" t="s">
        <v>2564</v>
      </c>
      <c r="W145" s="1">
        <v>5.0</v>
      </c>
      <c r="X145" s="1" t="s">
        <v>4830</v>
      </c>
      <c r="Y145" s="1" t="s">
        <v>4831</v>
      </c>
      <c r="Z145" s="1" t="s">
        <v>2787</v>
      </c>
      <c r="AA145" s="1" t="s">
        <v>4832</v>
      </c>
      <c r="AB145" s="1" t="s">
        <v>4833</v>
      </c>
      <c r="AC145" s="1" t="s">
        <v>379</v>
      </c>
      <c r="AD145" s="1" t="s">
        <v>379</v>
      </c>
      <c r="AE145" s="1">
        <v>6.0</v>
      </c>
      <c r="AF145" s="1" t="s">
        <v>4834</v>
      </c>
      <c r="AG145" s="1" t="s">
        <v>1828</v>
      </c>
      <c r="AH145" s="1" t="s">
        <v>2699</v>
      </c>
      <c r="AI145" s="1" t="s">
        <v>2573</v>
      </c>
      <c r="AJ145" s="1" t="s">
        <v>2791</v>
      </c>
      <c r="AK145" s="1">
        <v>8.0</v>
      </c>
      <c r="AL145" s="1" t="s">
        <v>4835</v>
      </c>
      <c r="AM145" s="1" t="s">
        <v>2604</v>
      </c>
      <c r="AN145" s="1" t="s">
        <v>2604</v>
      </c>
      <c r="AO145" s="1" t="s">
        <v>2604</v>
      </c>
      <c r="AP145" s="57">
        <v>0.97</v>
      </c>
      <c r="AQ145" s="1">
        <v>7.0</v>
      </c>
      <c r="AR145" s="1" t="s">
        <v>2646</v>
      </c>
      <c r="AS145" s="1" t="s">
        <v>2596</v>
      </c>
      <c r="AT145" s="1" t="s">
        <v>3989</v>
      </c>
      <c r="AU145" s="1" t="s">
        <v>2596</v>
      </c>
      <c r="AV145" s="1" t="s">
        <v>2596</v>
      </c>
      <c r="AW145" s="58">
        <v>6.0</v>
      </c>
      <c r="AX145" s="1"/>
      <c r="AY145" s="1"/>
      <c r="AZ145" s="1"/>
      <c r="BA145" s="1"/>
    </row>
    <row r="146" hidden="1">
      <c r="A146" s="1" t="s">
        <v>233</v>
      </c>
      <c r="B146" s="1" t="s">
        <v>502</v>
      </c>
      <c r="C146" s="3"/>
      <c r="D146" s="1">
        <v>10.0</v>
      </c>
      <c r="E146" s="105" t="s">
        <v>4840</v>
      </c>
      <c r="F146" s="1" t="s">
        <v>4845</v>
      </c>
      <c r="G146" s="105" t="s">
        <v>3555</v>
      </c>
      <c r="H146" s="105">
        <v>8.0</v>
      </c>
      <c r="I146" s="105" t="s">
        <v>4846</v>
      </c>
      <c r="J146" s="1" t="s">
        <v>4847</v>
      </c>
      <c r="K146" s="1" t="s">
        <v>4848</v>
      </c>
      <c r="L146" s="105">
        <v>8.0</v>
      </c>
      <c r="M146" s="105" t="s">
        <v>4849</v>
      </c>
      <c r="N146" s="1" t="s">
        <v>4850</v>
      </c>
      <c r="O146" s="105" t="s">
        <v>4851</v>
      </c>
      <c r="P146" s="105">
        <v>8.5</v>
      </c>
      <c r="Q146" s="105">
        <v>50.0</v>
      </c>
      <c r="R146" s="105">
        <v>8.0</v>
      </c>
      <c r="S146" s="105">
        <v>1.0</v>
      </c>
      <c r="T146" s="105">
        <v>9.0</v>
      </c>
      <c r="U146" s="105" t="s">
        <v>4852</v>
      </c>
      <c r="V146" s="1" t="s">
        <v>4853</v>
      </c>
      <c r="W146" s="105">
        <v>9.0</v>
      </c>
      <c r="X146" s="1" t="s">
        <v>4854</v>
      </c>
      <c r="Y146" s="1" t="s">
        <v>4855</v>
      </c>
      <c r="Z146" s="1" t="s">
        <v>4856</v>
      </c>
      <c r="AA146" s="1" t="s">
        <v>4857</v>
      </c>
      <c r="AB146" s="105" t="s">
        <v>4858</v>
      </c>
      <c r="AC146" s="105" t="s">
        <v>4859</v>
      </c>
      <c r="AD146" s="105" t="s">
        <v>379</v>
      </c>
      <c r="AE146" s="105">
        <v>8.0</v>
      </c>
      <c r="AF146" s="1" t="s">
        <v>4860</v>
      </c>
      <c r="AG146" s="1" t="s">
        <v>379</v>
      </c>
      <c r="AH146" s="105" t="s">
        <v>4863</v>
      </c>
      <c r="AI146" s="105" t="s">
        <v>4865</v>
      </c>
      <c r="AJ146" s="105" t="s">
        <v>4867</v>
      </c>
      <c r="AK146" s="1">
        <v>7.5</v>
      </c>
      <c r="AL146" s="105" t="s">
        <v>4869</v>
      </c>
      <c r="AM146" s="1" t="s">
        <v>1043</v>
      </c>
      <c r="AN146" s="1" t="s">
        <v>1043</v>
      </c>
      <c r="AO146" s="1" t="s">
        <v>1043</v>
      </c>
      <c r="AP146" s="105">
        <v>0.8</v>
      </c>
      <c r="AQ146" s="105">
        <v>8.0</v>
      </c>
      <c r="AR146" s="105" t="s">
        <v>4872</v>
      </c>
      <c r="AS146" s="105" t="s">
        <v>4873</v>
      </c>
      <c r="AT146" s="105" t="s">
        <v>4874</v>
      </c>
      <c r="AU146" s="1" t="s">
        <v>4875</v>
      </c>
      <c r="AV146" s="1" t="s">
        <v>4876</v>
      </c>
      <c r="AW146" s="58">
        <v>6.0</v>
      </c>
      <c r="AX146" s="1"/>
      <c r="AY146" s="1"/>
      <c r="AZ146" s="1"/>
      <c r="BA146" s="1"/>
    </row>
    <row r="147" hidden="1">
      <c r="A147" s="1" t="s">
        <v>179</v>
      </c>
      <c r="B147" s="1" t="s">
        <v>502</v>
      </c>
      <c r="C147" s="3"/>
      <c r="D147" s="1">
        <v>11.0</v>
      </c>
      <c r="E147" s="1" t="s">
        <v>4877</v>
      </c>
      <c r="F147" s="1" t="s">
        <v>4878</v>
      </c>
      <c r="G147" s="105" t="s">
        <v>2988</v>
      </c>
      <c r="H147" s="105">
        <v>9.0</v>
      </c>
      <c r="I147" s="105" t="s">
        <v>2989</v>
      </c>
      <c r="J147" s="105" t="s">
        <v>2990</v>
      </c>
      <c r="K147" s="1" t="s">
        <v>4879</v>
      </c>
      <c r="L147" s="1">
        <v>8.5</v>
      </c>
      <c r="M147" s="1" t="s">
        <v>4880</v>
      </c>
      <c r="N147" s="1" t="s">
        <v>4881</v>
      </c>
      <c r="O147" s="1" t="s">
        <v>4882</v>
      </c>
      <c r="P147" s="1">
        <v>8.5</v>
      </c>
      <c r="Q147" s="105">
        <v>50.0</v>
      </c>
      <c r="R147" s="105">
        <v>8.0</v>
      </c>
      <c r="S147" s="105">
        <v>3.0</v>
      </c>
      <c r="T147" s="105">
        <v>9.0</v>
      </c>
      <c r="U147" s="105" t="s">
        <v>2564</v>
      </c>
      <c r="V147" s="105" t="s">
        <v>2564</v>
      </c>
      <c r="W147" s="1">
        <v>10.0</v>
      </c>
      <c r="X147" s="105" t="s">
        <v>2564</v>
      </c>
      <c r="Y147" s="1" t="s">
        <v>4268</v>
      </c>
      <c r="Z147" s="105" t="s">
        <v>2995</v>
      </c>
      <c r="AA147" s="1" t="s">
        <v>2564</v>
      </c>
      <c r="AB147" s="105" t="s">
        <v>2996</v>
      </c>
      <c r="AC147" s="1" t="s">
        <v>4883</v>
      </c>
      <c r="AD147" s="105" t="s">
        <v>379</v>
      </c>
      <c r="AE147" s="1">
        <v>8.0</v>
      </c>
      <c r="AF147" s="105" t="s">
        <v>2997</v>
      </c>
      <c r="AG147" s="105" t="s">
        <v>379</v>
      </c>
      <c r="AH147" s="105" t="s">
        <v>2699</v>
      </c>
      <c r="AI147" s="105" t="s">
        <v>2998</v>
      </c>
      <c r="AJ147" s="105" t="s">
        <v>2980</v>
      </c>
      <c r="AK147" s="1">
        <v>8.0</v>
      </c>
      <c r="AL147" s="105">
        <v>0.9</v>
      </c>
      <c r="AM147" s="105" t="s">
        <v>3000</v>
      </c>
      <c r="AN147" s="105" t="s">
        <v>1043</v>
      </c>
      <c r="AO147" s="105" t="s">
        <v>1043</v>
      </c>
      <c r="AP147" s="105">
        <v>0.9</v>
      </c>
      <c r="AQ147" s="105">
        <v>9.0</v>
      </c>
      <c r="AR147" s="105" t="s">
        <v>2983</v>
      </c>
      <c r="AS147" s="1" t="s">
        <v>4484</v>
      </c>
      <c r="AT147" s="1" t="s">
        <v>4887</v>
      </c>
      <c r="AU147" s="105" t="s">
        <v>3001</v>
      </c>
      <c r="AV147" s="105" t="s">
        <v>3002</v>
      </c>
      <c r="AW147" s="58">
        <v>6.0</v>
      </c>
      <c r="AX147" s="1"/>
      <c r="AY147" s="1"/>
      <c r="AZ147" s="1"/>
      <c r="BA147" s="1"/>
    </row>
    <row r="148" hidden="1">
      <c r="A148" s="1" t="s">
        <v>140</v>
      </c>
      <c r="B148" s="1" t="s">
        <v>502</v>
      </c>
      <c r="C148" s="3"/>
      <c r="D148" s="1">
        <v>12.0</v>
      </c>
      <c r="E148" s="1" t="s">
        <v>3683</v>
      </c>
      <c r="F148" s="1" t="s">
        <v>4893</v>
      </c>
      <c r="G148" s="1" t="s">
        <v>4894</v>
      </c>
      <c r="H148" s="1">
        <v>8.5</v>
      </c>
      <c r="I148" s="1" t="s">
        <v>4895</v>
      </c>
      <c r="J148" s="1" t="s">
        <v>4896</v>
      </c>
      <c r="K148" s="1" t="s">
        <v>4897</v>
      </c>
      <c r="L148" s="1">
        <v>6.0</v>
      </c>
      <c r="M148" s="105" t="s">
        <v>3121</v>
      </c>
      <c r="N148" s="1" t="s">
        <v>4898</v>
      </c>
      <c r="O148" s="105" t="s">
        <v>2566</v>
      </c>
      <c r="P148" s="105">
        <v>8.5</v>
      </c>
      <c r="Q148" s="3"/>
      <c r="R148" s="3"/>
      <c r="S148" s="3"/>
      <c r="T148" s="3"/>
      <c r="U148" s="1" t="s">
        <v>2794</v>
      </c>
      <c r="V148" s="1" t="s">
        <v>4899</v>
      </c>
      <c r="W148" s="105">
        <v>9.0</v>
      </c>
      <c r="X148" s="1" t="s">
        <v>4900</v>
      </c>
      <c r="Y148" s="1" t="s">
        <v>4901</v>
      </c>
      <c r="Z148" s="105" t="s">
        <v>3577</v>
      </c>
      <c r="AA148" s="105" t="s">
        <v>2739</v>
      </c>
      <c r="AB148" s="1" t="s">
        <v>379</v>
      </c>
      <c r="AC148" s="105" t="s">
        <v>3579</v>
      </c>
      <c r="AD148" s="105" t="s">
        <v>379</v>
      </c>
      <c r="AE148" s="1">
        <v>7.0</v>
      </c>
      <c r="AF148" s="1" t="s">
        <v>4902</v>
      </c>
      <c r="AG148" s="1" t="s">
        <v>4903</v>
      </c>
      <c r="AH148" s="105" t="s">
        <v>2861</v>
      </c>
      <c r="AI148" s="105" t="s">
        <v>2573</v>
      </c>
      <c r="AJ148" s="105" t="s">
        <v>2980</v>
      </c>
      <c r="AK148" s="1">
        <v>8.0</v>
      </c>
      <c r="AL148" s="105">
        <v>0.9</v>
      </c>
      <c r="AM148" s="1" t="s">
        <v>1043</v>
      </c>
      <c r="AN148" s="105" t="s">
        <v>3584</v>
      </c>
      <c r="AO148" s="105" t="s">
        <v>3474</v>
      </c>
      <c r="AP148" s="57">
        <v>0.95</v>
      </c>
      <c r="AQ148" s="105">
        <v>9.0</v>
      </c>
      <c r="AR148" s="105" t="s">
        <v>379</v>
      </c>
      <c r="AS148" s="105" t="s">
        <v>3588</v>
      </c>
      <c r="AT148" s="105" t="s">
        <v>3589</v>
      </c>
      <c r="AU148" s="105" t="s">
        <v>3590</v>
      </c>
      <c r="AV148" s="105" t="s">
        <v>2564</v>
      </c>
      <c r="AW148" s="58">
        <v>6.0</v>
      </c>
      <c r="AX148" s="1"/>
      <c r="AY148" s="1"/>
      <c r="AZ148" s="1"/>
      <c r="BA148" s="1"/>
    </row>
    <row r="149" hidden="1">
      <c r="A149" s="1" t="s">
        <v>226</v>
      </c>
      <c r="B149" s="1" t="s">
        <v>502</v>
      </c>
      <c r="C149" s="3"/>
      <c r="D149" s="1">
        <v>4.0</v>
      </c>
      <c r="E149" s="1" t="s">
        <v>3683</v>
      </c>
      <c r="F149" s="1" t="s">
        <v>4893</v>
      </c>
      <c r="G149" s="1" t="s">
        <v>4904</v>
      </c>
      <c r="H149" s="1">
        <v>9.0</v>
      </c>
      <c r="I149" s="1" t="s">
        <v>4905</v>
      </c>
      <c r="J149" s="105" t="s">
        <v>4302</v>
      </c>
      <c r="K149" s="1" t="s">
        <v>2911</v>
      </c>
      <c r="L149" s="105">
        <v>9.0</v>
      </c>
      <c r="M149" s="105" t="s">
        <v>4304</v>
      </c>
      <c r="N149" s="105" t="s">
        <v>4305</v>
      </c>
      <c r="O149" s="1" t="s">
        <v>4906</v>
      </c>
      <c r="P149" s="1">
        <v>8.0</v>
      </c>
      <c r="Q149" s="105">
        <v>50.0</v>
      </c>
      <c r="R149" s="105">
        <v>8.0</v>
      </c>
      <c r="S149" s="3"/>
      <c r="T149" s="105">
        <v>9.0</v>
      </c>
      <c r="U149" s="105" t="s">
        <v>2596</v>
      </c>
      <c r="V149" s="105" t="s">
        <v>2596</v>
      </c>
      <c r="W149" s="105">
        <v>10.0</v>
      </c>
      <c r="X149" s="1" t="s">
        <v>4907</v>
      </c>
      <c r="Y149" s="1" t="s">
        <v>4908</v>
      </c>
      <c r="Z149" s="105" t="s">
        <v>4310</v>
      </c>
      <c r="AA149" s="1" t="s">
        <v>4909</v>
      </c>
      <c r="AB149" s="1" t="s">
        <v>2564</v>
      </c>
      <c r="AC149" s="105" t="s">
        <v>2564</v>
      </c>
      <c r="AD149" s="105" t="s">
        <v>379</v>
      </c>
      <c r="AE149" s="1">
        <v>8.5</v>
      </c>
      <c r="AF149" s="1" t="s">
        <v>4911</v>
      </c>
      <c r="AG149" s="105" t="s">
        <v>2570</v>
      </c>
      <c r="AH149" s="105" t="s">
        <v>2699</v>
      </c>
      <c r="AI149" s="105" t="s">
        <v>4316</v>
      </c>
      <c r="AJ149" s="105" t="s">
        <v>4317</v>
      </c>
      <c r="AK149" s="1">
        <v>8.0</v>
      </c>
      <c r="AL149" s="105">
        <v>0.95</v>
      </c>
      <c r="AM149" s="105" t="s">
        <v>4319</v>
      </c>
      <c r="AN149" s="105" t="s">
        <v>1043</v>
      </c>
      <c r="AO149" s="105" t="s">
        <v>3474</v>
      </c>
      <c r="AP149" s="57">
        <v>0.95</v>
      </c>
      <c r="AQ149" s="1">
        <v>9.0</v>
      </c>
      <c r="AR149" s="105" t="s">
        <v>2570</v>
      </c>
      <c r="AS149" s="1" t="s">
        <v>4899</v>
      </c>
      <c r="AT149" s="1" t="s">
        <v>4887</v>
      </c>
      <c r="AU149" s="105" t="s">
        <v>3001</v>
      </c>
      <c r="AV149" s="105" t="s">
        <v>4323</v>
      </c>
      <c r="AW149" s="58">
        <v>8.0</v>
      </c>
      <c r="AX149" s="105"/>
      <c r="AY149" s="105"/>
      <c r="AZ149" s="105"/>
      <c r="BA149" s="105"/>
    </row>
    <row r="150" hidden="1">
      <c r="A150" s="1" t="s">
        <v>252</v>
      </c>
      <c r="B150" s="1" t="s">
        <v>502</v>
      </c>
      <c r="C150" s="3"/>
      <c r="D150" s="1">
        <v>5.0</v>
      </c>
      <c r="E150" s="1" t="s">
        <v>3683</v>
      </c>
      <c r="F150" s="1" t="s">
        <v>4893</v>
      </c>
      <c r="G150" s="1" t="s">
        <v>4904</v>
      </c>
      <c r="H150" s="1">
        <v>9.0</v>
      </c>
      <c r="I150" s="1" t="s">
        <v>4905</v>
      </c>
      <c r="J150" s="1" t="s">
        <v>4922</v>
      </c>
      <c r="K150" s="1" t="s">
        <v>4922</v>
      </c>
      <c r="L150" s="1">
        <v>9.0</v>
      </c>
      <c r="M150" s="1" t="s">
        <v>4923</v>
      </c>
      <c r="N150" s="1" t="s">
        <v>4924</v>
      </c>
      <c r="O150" s="1" t="s">
        <v>4925</v>
      </c>
      <c r="P150" s="1">
        <v>9.0</v>
      </c>
      <c r="Q150" s="105">
        <v>50.0</v>
      </c>
      <c r="R150" s="105">
        <v>8.0</v>
      </c>
      <c r="S150" s="105">
        <v>4.0</v>
      </c>
      <c r="T150" s="105">
        <v>8.0</v>
      </c>
      <c r="U150" s="105" t="s">
        <v>2564</v>
      </c>
      <c r="V150" s="105" t="s">
        <v>2564</v>
      </c>
      <c r="W150" s="105">
        <v>9.0</v>
      </c>
      <c r="X150" s="105" t="s">
        <v>3419</v>
      </c>
      <c r="Y150" s="1" t="s">
        <v>4926</v>
      </c>
      <c r="Z150" s="105" t="s">
        <v>4310</v>
      </c>
      <c r="AA150" s="105" t="s">
        <v>2596</v>
      </c>
      <c r="AB150" s="1" t="s">
        <v>4927</v>
      </c>
      <c r="AC150" s="105" t="s">
        <v>3422</v>
      </c>
      <c r="AD150" s="105" t="s">
        <v>213</v>
      </c>
      <c r="AE150" s="1">
        <v>8.5</v>
      </c>
      <c r="AF150" s="105" t="s">
        <v>3423</v>
      </c>
      <c r="AG150" s="105" t="s">
        <v>3424</v>
      </c>
      <c r="AH150" s="105" t="s">
        <v>3425</v>
      </c>
      <c r="AI150" s="105" t="s">
        <v>3426</v>
      </c>
      <c r="AJ150" s="105" t="s">
        <v>4867</v>
      </c>
      <c r="AK150" s="1">
        <v>9.0</v>
      </c>
      <c r="AL150" s="105">
        <v>0.95</v>
      </c>
      <c r="AM150" s="105" t="s">
        <v>2604</v>
      </c>
      <c r="AN150" s="105" t="s">
        <v>2604</v>
      </c>
      <c r="AO150" s="105" t="s">
        <v>2604</v>
      </c>
      <c r="AP150" s="105">
        <v>0.9</v>
      </c>
      <c r="AQ150" s="105">
        <v>8.5</v>
      </c>
      <c r="AR150" s="105" t="s">
        <v>2607</v>
      </c>
      <c r="AS150" s="105" t="s">
        <v>3427</v>
      </c>
      <c r="AT150" s="105" t="s">
        <v>3428</v>
      </c>
      <c r="AU150" s="105" t="s">
        <v>2596</v>
      </c>
      <c r="AV150" s="105" t="s">
        <v>2596</v>
      </c>
      <c r="AW150" s="58">
        <v>8.0</v>
      </c>
      <c r="AX150" s="105"/>
      <c r="AY150" s="105"/>
      <c r="AZ150" s="105"/>
      <c r="BA150" s="105"/>
    </row>
    <row r="151" hidden="1">
      <c r="A151" s="1" t="s">
        <v>214</v>
      </c>
      <c r="B151" s="1" t="s">
        <v>502</v>
      </c>
      <c r="C151" s="3"/>
      <c r="D151" s="1">
        <v>6.0</v>
      </c>
      <c r="E151" s="105" t="s">
        <v>4577</v>
      </c>
      <c r="F151" s="1" t="s">
        <v>4928</v>
      </c>
      <c r="G151" s="105" t="s">
        <v>213</v>
      </c>
      <c r="H151" s="105">
        <v>8.5</v>
      </c>
      <c r="I151" s="105" t="s">
        <v>2762</v>
      </c>
      <c r="J151" s="105" t="s">
        <v>4582</v>
      </c>
      <c r="K151" s="105" t="s">
        <v>2646</v>
      </c>
      <c r="L151" s="1">
        <v>4.0</v>
      </c>
      <c r="M151" s="105" t="s">
        <v>4583</v>
      </c>
      <c r="N151" s="105" t="s">
        <v>2566</v>
      </c>
      <c r="O151" s="105" t="s">
        <v>2566</v>
      </c>
      <c r="P151" s="105">
        <v>9.0</v>
      </c>
      <c r="Q151" s="105">
        <v>50.0</v>
      </c>
      <c r="R151" s="105">
        <v>7.0</v>
      </c>
      <c r="S151" s="105">
        <v>3.0</v>
      </c>
      <c r="T151" s="105">
        <v>9.0</v>
      </c>
      <c r="U151" s="105" t="s">
        <v>213</v>
      </c>
      <c r="V151" s="105" t="s">
        <v>2596</v>
      </c>
      <c r="W151" s="1">
        <v>5.0</v>
      </c>
      <c r="X151" s="1" t="s">
        <v>2564</v>
      </c>
      <c r="Y151" s="1" t="s">
        <v>4931</v>
      </c>
      <c r="Z151" s="105" t="s">
        <v>4586</v>
      </c>
      <c r="AA151" s="1" t="s">
        <v>4932</v>
      </c>
      <c r="AB151" s="1" t="s">
        <v>2564</v>
      </c>
      <c r="AC151" s="1" t="s">
        <v>2564</v>
      </c>
      <c r="AD151" s="105" t="s">
        <v>213</v>
      </c>
      <c r="AE151" s="105">
        <v>8.0</v>
      </c>
      <c r="AF151" s="105" t="s">
        <v>4587</v>
      </c>
      <c r="AG151" s="1" t="s">
        <v>4933</v>
      </c>
      <c r="AH151" s="105" t="s">
        <v>2861</v>
      </c>
      <c r="AI151" s="105" t="s">
        <v>2573</v>
      </c>
      <c r="AJ151" s="105" t="s">
        <v>4934</v>
      </c>
      <c r="AK151" s="1">
        <v>8.0</v>
      </c>
      <c r="AL151" s="1">
        <v>0.9</v>
      </c>
      <c r="AM151" s="105" t="s">
        <v>4588</v>
      </c>
      <c r="AN151" s="105" t="s">
        <v>2604</v>
      </c>
      <c r="AO151" s="105" t="s">
        <v>2604</v>
      </c>
      <c r="AP151" s="105">
        <v>0.95</v>
      </c>
      <c r="AQ151" s="105">
        <v>9.0</v>
      </c>
      <c r="AR151" s="105" t="s">
        <v>2607</v>
      </c>
      <c r="AS151" s="105" t="s">
        <v>2596</v>
      </c>
      <c r="AT151" s="105" t="s">
        <v>2596</v>
      </c>
      <c r="AU151" s="105" t="s">
        <v>2596</v>
      </c>
      <c r="AV151" s="105" t="s">
        <v>2596</v>
      </c>
      <c r="AW151" s="58">
        <v>8.0</v>
      </c>
      <c r="AX151" s="1"/>
      <c r="AY151" s="1"/>
      <c r="AZ151" s="1"/>
      <c r="BA151" s="1"/>
    </row>
    <row r="152" hidden="1">
      <c r="A152" s="1" t="s">
        <v>259</v>
      </c>
      <c r="B152" s="1" t="s">
        <v>502</v>
      </c>
      <c r="C152" s="3"/>
      <c r="D152" s="1">
        <v>9.0</v>
      </c>
      <c r="E152" s="1" t="s">
        <v>2849</v>
      </c>
      <c r="F152" s="1" t="s">
        <v>4893</v>
      </c>
      <c r="G152" s="105" t="s">
        <v>2643</v>
      </c>
      <c r="H152" s="1">
        <v>9.0</v>
      </c>
      <c r="I152" s="105" t="s">
        <v>3261</v>
      </c>
      <c r="J152" s="105" t="s">
        <v>3262</v>
      </c>
      <c r="K152" s="105" t="s">
        <v>3263</v>
      </c>
      <c r="L152" s="1">
        <v>4.0</v>
      </c>
      <c r="M152" s="105" t="s">
        <v>3265</v>
      </c>
      <c r="N152" s="105" t="s">
        <v>2648</v>
      </c>
      <c r="O152" s="105" t="s">
        <v>2566</v>
      </c>
      <c r="P152" s="105">
        <v>9.0</v>
      </c>
      <c r="Q152" s="3"/>
      <c r="R152" s="3"/>
      <c r="S152" s="3"/>
      <c r="T152" s="3"/>
      <c r="U152" s="105" t="s">
        <v>2564</v>
      </c>
      <c r="V152" s="105" t="s">
        <v>2564</v>
      </c>
      <c r="W152" s="105">
        <v>10.0</v>
      </c>
      <c r="X152" s="105" t="s">
        <v>3266</v>
      </c>
      <c r="Y152" s="105" t="s">
        <v>3267</v>
      </c>
      <c r="Z152" s="105" t="s">
        <v>3268</v>
      </c>
      <c r="AA152" s="105" t="s">
        <v>3131</v>
      </c>
      <c r="AB152" s="105" t="s">
        <v>3269</v>
      </c>
      <c r="AC152" s="105" t="s">
        <v>3270</v>
      </c>
      <c r="AD152" s="105" t="s">
        <v>1828</v>
      </c>
      <c r="AE152" s="1">
        <v>8.5</v>
      </c>
      <c r="AF152" s="105" t="s">
        <v>3271</v>
      </c>
      <c r="AG152" s="105" t="s">
        <v>1828</v>
      </c>
      <c r="AH152" s="105" t="s">
        <v>2572</v>
      </c>
      <c r="AI152" s="105" t="s">
        <v>3274</v>
      </c>
      <c r="AJ152" s="105">
        <v>3.0</v>
      </c>
      <c r="AK152" s="105">
        <v>8.5</v>
      </c>
      <c r="AL152" s="3"/>
      <c r="AM152" s="105" t="s">
        <v>1043</v>
      </c>
      <c r="AN152" s="105" t="s">
        <v>1043</v>
      </c>
      <c r="AO152" s="105" t="s">
        <v>2662</v>
      </c>
      <c r="AP152" s="105">
        <v>0.9</v>
      </c>
      <c r="AQ152" s="105">
        <v>9.0</v>
      </c>
      <c r="AR152" s="105" t="s">
        <v>2646</v>
      </c>
      <c r="AS152" s="105" t="s">
        <v>3283</v>
      </c>
      <c r="AT152" s="105" t="s">
        <v>2564</v>
      </c>
      <c r="AU152" s="105" t="s">
        <v>2564</v>
      </c>
      <c r="AV152" s="105" t="s">
        <v>2564</v>
      </c>
      <c r="AW152" s="58">
        <v>7.5</v>
      </c>
      <c r="AX152" s="1"/>
      <c r="AY152" s="1"/>
      <c r="AZ152" s="1"/>
      <c r="BA152" s="1"/>
    </row>
    <row r="153" hidden="1">
      <c r="A153" s="1" t="s">
        <v>191</v>
      </c>
      <c r="B153" s="1" t="s">
        <v>502</v>
      </c>
      <c r="C153" s="3"/>
      <c r="D153" s="1">
        <v>15.0</v>
      </c>
      <c r="E153" s="1" t="s">
        <v>4935</v>
      </c>
      <c r="F153" s="1" t="s">
        <v>4936</v>
      </c>
      <c r="G153" s="1" t="s">
        <v>2693</v>
      </c>
      <c r="H153" s="1">
        <v>9.0</v>
      </c>
      <c r="I153" s="1" t="s">
        <v>4937</v>
      </c>
      <c r="J153" s="1" t="s">
        <v>2564</v>
      </c>
      <c r="K153" s="1" t="s">
        <v>2564</v>
      </c>
      <c r="L153" s="1">
        <v>9.0</v>
      </c>
      <c r="M153" s="1" t="s">
        <v>4938</v>
      </c>
      <c r="N153" s="1" t="s">
        <v>4939</v>
      </c>
      <c r="O153" s="1" t="s">
        <v>3123</v>
      </c>
      <c r="P153" s="1">
        <v>9.0</v>
      </c>
      <c r="Q153" s="3"/>
      <c r="R153" s="3"/>
      <c r="S153" s="3"/>
      <c r="T153" s="3"/>
      <c r="U153" s="1" t="s">
        <v>2564</v>
      </c>
      <c r="V153" s="1" t="s">
        <v>2596</v>
      </c>
      <c r="W153" s="1">
        <v>9.5</v>
      </c>
      <c r="X153" s="1" t="s">
        <v>2564</v>
      </c>
      <c r="Y153" s="1" t="s">
        <v>4940</v>
      </c>
      <c r="Z153" s="1" t="s">
        <v>2699</v>
      </c>
      <c r="AA153" s="1" t="s">
        <v>2564</v>
      </c>
      <c r="AB153" s="1" t="s">
        <v>2564</v>
      </c>
      <c r="AC153" s="1" t="s">
        <v>379</v>
      </c>
      <c r="AD153" s="1" t="s">
        <v>379</v>
      </c>
      <c r="AE153" s="1">
        <v>7.0</v>
      </c>
      <c r="AF153" s="1" t="s">
        <v>4941</v>
      </c>
      <c r="AG153" s="1" t="s">
        <v>2711</v>
      </c>
      <c r="AH153" s="1" t="s">
        <v>2699</v>
      </c>
      <c r="AI153" s="1" t="s">
        <v>2700</v>
      </c>
      <c r="AJ153" s="105" t="s">
        <v>2754</v>
      </c>
      <c r="AK153" s="1">
        <v>8.0</v>
      </c>
      <c r="AL153" s="57">
        <v>0.9</v>
      </c>
      <c r="AM153" s="1" t="s">
        <v>4946</v>
      </c>
      <c r="AN153" s="1" t="s">
        <v>4947</v>
      </c>
      <c r="AO153" s="1" t="s">
        <v>1043</v>
      </c>
      <c r="AP153" s="57">
        <v>0.9</v>
      </c>
      <c r="AQ153" s="1">
        <v>9.0</v>
      </c>
      <c r="AR153" s="1" t="s">
        <v>2646</v>
      </c>
      <c r="AS153" s="1" t="s">
        <v>2646</v>
      </c>
      <c r="AT153" s="1" t="s">
        <v>4342</v>
      </c>
      <c r="AU153" s="1" t="s">
        <v>3001</v>
      </c>
      <c r="AV153" s="1" t="s">
        <v>2545</v>
      </c>
      <c r="AW153" s="58">
        <v>4.0</v>
      </c>
      <c r="AX153" s="1"/>
      <c r="AY153" s="1"/>
      <c r="AZ153" s="1"/>
      <c r="BA153" s="1"/>
    </row>
    <row r="154" hidden="1">
      <c r="A154" s="1" t="s">
        <v>239</v>
      </c>
      <c r="B154" s="1" t="s">
        <v>502</v>
      </c>
      <c r="C154" s="3"/>
      <c r="D154" s="1">
        <v>1.0</v>
      </c>
      <c r="E154" s="1" t="s">
        <v>2849</v>
      </c>
      <c r="F154" s="105" t="s">
        <v>4799</v>
      </c>
      <c r="G154" s="105" t="s">
        <v>379</v>
      </c>
      <c r="H154" s="1">
        <v>9.0</v>
      </c>
      <c r="I154" s="105" t="s">
        <v>3761</v>
      </c>
      <c r="J154" s="1" t="s">
        <v>4948</v>
      </c>
      <c r="K154" s="1" t="s">
        <v>4948</v>
      </c>
      <c r="L154" s="1">
        <v>9.0</v>
      </c>
      <c r="M154" s="105" t="s">
        <v>4801</v>
      </c>
      <c r="N154" s="105" t="s">
        <v>2566</v>
      </c>
      <c r="O154" s="105" t="s">
        <v>4788</v>
      </c>
      <c r="P154" s="1">
        <v>9.0</v>
      </c>
      <c r="Q154" s="105">
        <v>50.0</v>
      </c>
      <c r="R154" s="105">
        <v>8.0</v>
      </c>
      <c r="S154" s="105">
        <v>4.0</v>
      </c>
      <c r="T154" s="105">
        <v>8.0</v>
      </c>
      <c r="U154" s="105" t="s">
        <v>4769</v>
      </c>
      <c r="V154" s="105" t="s">
        <v>2596</v>
      </c>
      <c r="W154" s="1">
        <v>10.0</v>
      </c>
      <c r="X154" s="1" t="s">
        <v>4907</v>
      </c>
      <c r="Y154" s="1" t="s">
        <v>4926</v>
      </c>
      <c r="Z154" s="1" t="s">
        <v>2699</v>
      </c>
      <c r="AA154" s="1" t="s">
        <v>2564</v>
      </c>
      <c r="AB154" s="105">
        <v>8.0</v>
      </c>
      <c r="AC154" s="105">
        <v>8.0</v>
      </c>
      <c r="AD154" s="105">
        <v>0.0</v>
      </c>
      <c r="AE154" s="1">
        <v>8.5</v>
      </c>
      <c r="AF154" s="105" t="s">
        <v>4792</v>
      </c>
      <c r="AG154" s="1" t="s">
        <v>4933</v>
      </c>
      <c r="AH154" s="105" t="s">
        <v>4794</v>
      </c>
      <c r="AI154" s="105" t="s">
        <v>2573</v>
      </c>
      <c r="AJ154" s="105">
        <v>4.0</v>
      </c>
      <c r="AK154" s="1">
        <v>8.0</v>
      </c>
      <c r="AL154" s="57">
        <v>0.9</v>
      </c>
      <c r="AM154" s="105" t="s">
        <v>3811</v>
      </c>
      <c r="AN154" s="105" t="s">
        <v>4802</v>
      </c>
      <c r="AO154" s="105" t="s">
        <v>4803</v>
      </c>
      <c r="AP154" s="105">
        <v>0.9</v>
      </c>
      <c r="AQ154" s="105">
        <v>9.0</v>
      </c>
      <c r="AR154" s="105" t="s">
        <v>4769</v>
      </c>
      <c r="AS154" s="105" t="s">
        <v>2596</v>
      </c>
      <c r="AT154" s="105" t="s">
        <v>4769</v>
      </c>
      <c r="AU154" s="105" t="s">
        <v>4769</v>
      </c>
      <c r="AV154" s="105" t="s">
        <v>4769</v>
      </c>
      <c r="AW154" s="58">
        <v>9.5</v>
      </c>
      <c r="AX154" s="105"/>
      <c r="AY154" s="105"/>
      <c r="AZ154" s="105"/>
      <c r="BA154" s="105"/>
    </row>
    <row r="155" hidden="1">
      <c r="A155" s="1" t="s">
        <v>138</v>
      </c>
      <c r="B155" s="1" t="s">
        <v>502</v>
      </c>
      <c r="C155" s="3"/>
      <c r="D155" s="1">
        <v>16.0</v>
      </c>
      <c r="E155" s="105" t="s">
        <v>4953</v>
      </c>
      <c r="F155" s="1" t="s">
        <v>4954</v>
      </c>
      <c r="G155" s="105" t="s">
        <v>2693</v>
      </c>
      <c r="H155" s="105">
        <v>9.0</v>
      </c>
      <c r="I155" s="105" t="s">
        <v>2762</v>
      </c>
      <c r="J155" s="105" t="s">
        <v>3119</v>
      </c>
      <c r="K155" s="1" t="s">
        <v>4955</v>
      </c>
      <c r="L155" s="1">
        <v>4.0</v>
      </c>
      <c r="M155" s="105" t="s">
        <v>4956</v>
      </c>
      <c r="N155" s="105" t="s">
        <v>2766</v>
      </c>
      <c r="O155" s="1" t="s">
        <v>3512</v>
      </c>
      <c r="P155" s="1">
        <v>9.0</v>
      </c>
      <c r="Q155" s="105">
        <v>50.0</v>
      </c>
      <c r="R155" s="105">
        <v>8.0</v>
      </c>
      <c r="S155" s="105">
        <v>1.0</v>
      </c>
      <c r="T155" s="105" t="s">
        <v>1043</v>
      </c>
      <c r="U155" s="105" t="s">
        <v>2564</v>
      </c>
      <c r="V155" s="105" t="s">
        <v>2596</v>
      </c>
      <c r="W155" s="1">
        <v>10.0</v>
      </c>
      <c r="X155" s="1" t="s">
        <v>4957</v>
      </c>
      <c r="Y155" s="1" t="s">
        <v>4958</v>
      </c>
      <c r="Z155" s="1" t="s">
        <v>2699</v>
      </c>
      <c r="AA155" s="1" t="s">
        <v>2564</v>
      </c>
      <c r="AB155" s="105" t="s">
        <v>2768</v>
      </c>
      <c r="AC155" s="105" t="s">
        <v>2769</v>
      </c>
      <c r="AD155" s="1">
        <v>0.0</v>
      </c>
      <c r="AE155" s="1">
        <v>8.5</v>
      </c>
      <c r="AF155" s="105" t="s">
        <v>4959</v>
      </c>
      <c r="AG155" s="105" t="s">
        <v>1828</v>
      </c>
      <c r="AH155" s="105" t="s">
        <v>2771</v>
      </c>
      <c r="AI155" s="105" t="s">
        <v>2573</v>
      </c>
      <c r="AJ155" s="105" t="s">
        <v>2754</v>
      </c>
      <c r="AK155" s="1">
        <v>8.0</v>
      </c>
      <c r="AL155" s="57">
        <v>0.9</v>
      </c>
      <c r="AM155" s="105" t="s">
        <v>2772</v>
      </c>
      <c r="AN155" s="105" t="s">
        <v>1043</v>
      </c>
      <c r="AO155" s="105" t="s">
        <v>2662</v>
      </c>
      <c r="AP155" s="105">
        <v>0.95</v>
      </c>
      <c r="AQ155" s="1">
        <v>8.0</v>
      </c>
      <c r="AR155" s="105" t="s">
        <v>2570</v>
      </c>
      <c r="AS155" s="105" t="s">
        <v>2773</v>
      </c>
      <c r="AT155" s="105" t="s">
        <v>2774</v>
      </c>
      <c r="AU155" s="105" t="s">
        <v>2570</v>
      </c>
      <c r="AV155" s="105" t="s">
        <v>2596</v>
      </c>
      <c r="AW155" s="58">
        <v>4.0</v>
      </c>
      <c r="AX155" s="1"/>
      <c r="AY155" s="1"/>
      <c r="AZ155" s="1"/>
      <c r="BA155" s="1"/>
    </row>
    <row r="156" hidden="1">
      <c r="A156" s="1" t="s">
        <v>187</v>
      </c>
      <c r="B156" s="1" t="s">
        <v>502</v>
      </c>
      <c r="C156" s="3"/>
      <c r="D156" s="1">
        <v>7.0</v>
      </c>
      <c r="E156" s="1" t="s">
        <v>2738</v>
      </c>
      <c r="F156" s="1" t="s">
        <v>4967</v>
      </c>
      <c r="G156" s="105" t="s">
        <v>2693</v>
      </c>
      <c r="H156" s="1">
        <v>9.0</v>
      </c>
      <c r="I156" s="1" t="s">
        <v>4968</v>
      </c>
      <c r="J156" s="1" t="s">
        <v>3512</v>
      </c>
      <c r="K156" s="1" t="s">
        <v>3512</v>
      </c>
      <c r="L156" s="105">
        <v>9.0</v>
      </c>
      <c r="M156" s="105" t="s">
        <v>4801</v>
      </c>
      <c r="N156" s="105" t="s">
        <v>2835</v>
      </c>
      <c r="O156" s="1" t="s">
        <v>4970</v>
      </c>
      <c r="P156" s="105">
        <v>8.5</v>
      </c>
      <c r="Q156" s="3"/>
      <c r="R156" s="3"/>
      <c r="S156" s="3"/>
      <c r="T156" s="3"/>
      <c r="U156" s="105" t="s">
        <v>2837</v>
      </c>
      <c r="V156" s="1" t="s">
        <v>2564</v>
      </c>
      <c r="W156" s="105">
        <v>9.0</v>
      </c>
      <c r="X156" s="105" t="s">
        <v>2838</v>
      </c>
      <c r="Y156" s="1" t="s">
        <v>4971</v>
      </c>
      <c r="Z156" s="105" t="s">
        <v>2839</v>
      </c>
      <c r="AA156" s="1" t="s">
        <v>4972</v>
      </c>
      <c r="AB156" s="1" t="s">
        <v>4973</v>
      </c>
      <c r="AC156" s="105" t="s">
        <v>213</v>
      </c>
      <c r="AD156" s="105" t="s">
        <v>2841</v>
      </c>
      <c r="AE156" s="105">
        <v>9.0</v>
      </c>
      <c r="AF156" s="105" t="s">
        <v>2596</v>
      </c>
      <c r="AG156" s="105" t="s">
        <v>213</v>
      </c>
      <c r="AH156" s="105" t="s">
        <v>2842</v>
      </c>
      <c r="AI156" s="105" t="s">
        <v>2700</v>
      </c>
      <c r="AJ156" s="105" t="s">
        <v>2843</v>
      </c>
      <c r="AK156" s="1">
        <v>8.0</v>
      </c>
      <c r="AL156" s="105" t="s">
        <v>2739</v>
      </c>
      <c r="AM156" s="105" t="s">
        <v>2844</v>
      </c>
      <c r="AN156" s="105" t="s">
        <v>2604</v>
      </c>
      <c r="AO156" s="105" t="s">
        <v>2605</v>
      </c>
      <c r="AP156" s="105">
        <v>0.9</v>
      </c>
      <c r="AQ156" s="105">
        <v>9.0</v>
      </c>
      <c r="AR156" s="105" t="s">
        <v>2570</v>
      </c>
      <c r="AS156" s="105" t="s">
        <v>2596</v>
      </c>
      <c r="AT156" s="105" t="s">
        <v>2596</v>
      </c>
      <c r="AU156" s="105" t="s">
        <v>2596</v>
      </c>
      <c r="AV156" s="105" t="s">
        <v>2596</v>
      </c>
      <c r="AW156" s="58">
        <v>8.0</v>
      </c>
      <c r="AX156" s="1"/>
      <c r="AY156" s="1"/>
      <c r="AZ156" s="1"/>
      <c r="BA156" s="1"/>
    </row>
    <row r="157">
      <c r="A157" s="1" t="s">
        <v>244</v>
      </c>
      <c r="B157" s="1" t="s">
        <v>502</v>
      </c>
      <c r="C157" s="3"/>
      <c r="D157" s="1">
        <v>2.0</v>
      </c>
      <c r="E157" s="105" t="s">
        <v>4059</v>
      </c>
      <c r="F157" s="105" t="s">
        <v>4683</v>
      </c>
      <c r="G157" s="105" t="s">
        <v>2564</v>
      </c>
      <c r="H157" s="105">
        <v>9.0</v>
      </c>
      <c r="I157" s="105" t="s">
        <v>3761</v>
      </c>
      <c r="J157" s="1" t="s">
        <v>4974</v>
      </c>
      <c r="K157" s="1" t="s">
        <v>4974</v>
      </c>
      <c r="L157" s="105">
        <v>8.5</v>
      </c>
      <c r="M157" s="105" t="s">
        <v>2620</v>
      </c>
      <c r="N157" s="105" t="s">
        <v>2620</v>
      </c>
      <c r="O157" s="105" t="s">
        <v>2620</v>
      </c>
      <c r="P157" s="105">
        <v>9.0</v>
      </c>
      <c r="Q157" s="105"/>
      <c r="R157" s="105"/>
      <c r="S157" s="105"/>
      <c r="T157" s="105"/>
      <c r="U157" s="105" t="s">
        <v>2564</v>
      </c>
      <c r="V157" s="105" t="s">
        <v>2564</v>
      </c>
      <c r="W157" s="105">
        <v>9.0</v>
      </c>
      <c r="X157" s="105" t="s">
        <v>2596</v>
      </c>
      <c r="Y157" s="1" t="s">
        <v>4971</v>
      </c>
      <c r="Z157" s="105" t="s">
        <v>4691</v>
      </c>
      <c r="AA157" s="1" t="s">
        <v>4972</v>
      </c>
      <c r="AB157" s="105" t="s">
        <v>4692</v>
      </c>
      <c r="AC157" s="105" t="s">
        <v>2596</v>
      </c>
      <c r="AD157" s="1" t="s">
        <v>4981</v>
      </c>
      <c r="AE157" s="105">
        <v>9.0</v>
      </c>
      <c r="AF157" s="105" t="s">
        <v>2794</v>
      </c>
      <c r="AG157" s="1" t="s">
        <v>4933</v>
      </c>
      <c r="AH157" s="105" t="s">
        <v>4677</v>
      </c>
      <c r="AI157" s="105" t="s">
        <v>4693</v>
      </c>
      <c r="AJ157" s="105">
        <v>4.0</v>
      </c>
      <c r="AK157" s="105">
        <v>9.0</v>
      </c>
      <c r="AL157" s="3"/>
      <c r="AM157" s="105" t="s">
        <v>1043</v>
      </c>
      <c r="AN157" s="105" t="s">
        <v>1043</v>
      </c>
      <c r="AO157" s="105" t="s">
        <v>1043</v>
      </c>
      <c r="AP157" s="105">
        <v>0.95</v>
      </c>
      <c r="AQ157" s="105">
        <v>9.0</v>
      </c>
      <c r="AR157" s="1" t="s">
        <v>1828</v>
      </c>
      <c r="AS157" s="105" t="s">
        <v>2564</v>
      </c>
      <c r="AT157" s="105" t="s">
        <v>2564</v>
      </c>
      <c r="AU157" s="105" t="s">
        <v>2564</v>
      </c>
      <c r="AV157" s="105" t="s">
        <v>2564</v>
      </c>
      <c r="AW157" s="58">
        <v>9.0</v>
      </c>
      <c r="AX157" s="105"/>
      <c r="AY157" s="105"/>
      <c r="AZ157" s="105"/>
      <c r="BA157" s="105"/>
    </row>
    <row r="158" hidden="1">
      <c r="A158" s="1" t="s">
        <v>178</v>
      </c>
      <c r="B158" s="1" t="s">
        <v>502</v>
      </c>
      <c r="C158" s="3"/>
      <c r="D158" s="1">
        <v>17.0</v>
      </c>
      <c r="E158" s="105" t="s">
        <v>2849</v>
      </c>
      <c r="F158" s="1" t="s">
        <v>4983</v>
      </c>
      <c r="G158" s="105" t="s">
        <v>2693</v>
      </c>
      <c r="H158" s="1">
        <v>9.0</v>
      </c>
      <c r="I158" s="105" t="s">
        <v>2877</v>
      </c>
      <c r="J158" s="105" t="s">
        <v>2879</v>
      </c>
      <c r="K158" s="105" t="s">
        <v>2881</v>
      </c>
      <c r="L158" s="105">
        <v>7.0</v>
      </c>
      <c r="M158" s="105" t="s">
        <v>2566</v>
      </c>
      <c r="N158" s="105" t="s">
        <v>2566</v>
      </c>
      <c r="O158" s="105" t="s">
        <v>2882</v>
      </c>
      <c r="P158" s="105">
        <v>8.0</v>
      </c>
      <c r="Q158" s="105">
        <v>50.0</v>
      </c>
      <c r="R158" s="105">
        <v>8.0</v>
      </c>
      <c r="S158" s="105">
        <v>4.0</v>
      </c>
      <c r="T158" s="105">
        <v>9.0</v>
      </c>
      <c r="U158" s="105" t="s">
        <v>379</v>
      </c>
      <c r="V158" s="105" t="s">
        <v>2564</v>
      </c>
      <c r="W158" s="1">
        <v>5.0</v>
      </c>
      <c r="X158" s="105" t="s">
        <v>2886</v>
      </c>
      <c r="Y158" s="1" t="s">
        <v>4971</v>
      </c>
      <c r="Z158" s="105" t="s">
        <v>379</v>
      </c>
      <c r="AA158" s="1" t="s">
        <v>4972</v>
      </c>
      <c r="AB158" s="1" t="s">
        <v>2596</v>
      </c>
      <c r="AC158" s="1" t="s">
        <v>2596</v>
      </c>
      <c r="AD158" s="1" t="s">
        <v>2570</v>
      </c>
      <c r="AE158" s="105">
        <v>8.0</v>
      </c>
      <c r="AF158" s="1" t="s">
        <v>4984</v>
      </c>
      <c r="AG158" s="105" t="s">
        <v>379</v>
      </c>
      <c r="AH158" s="105" t="s">
        <v>2699</v>
      </c>
      <c r="AI158" s="105" t="s">
        <v>2893</v>
      </c>
      <c r="AJ158" s="105" t="s">
        <v>2894</v>
      </c>
      <c r="AK158" s="1">
        <v>8.0</v>
      </c>
      <c r="AL158" s="105">
        <v>0.9</v>
      </c>
      <c r="AM158" s="105" t="s">
        <v>1043</v>
      </c>
      <c r="AN158" s="105" t="s">
        <v>1043</v>
      </c>
      <c r="AO158" s="105" t="s">
        <v>2662</v>
      </c>
      <c r="AP158" s="105">
        <v>0.9</v>
      </c>
      <c r="AQ158" s="105">
        <v>8.0</v>
      </c>
      <c r="AR158" s="105" t="s">
        <v>2646</v>
      </c>
      <c r="AS158" s="105" t="s">
        <v>2646</v>
      </c>
      <c r="AT158" s="105" t="s">
        <v>2646</v>
      </c>
      <c r="AU158" s="105" t="s">
        <v>2564</v>
      </c>
      <c r="AV158" s="105" t="s">
        <v>2564</v>
      </c>
      <c r="AW158" s="58">
        <v>4.0</v>
      </c>
      <c r="AX158" s="1"/>
      <c r="AY158" s="1"/>
      <c r="AZ158" s="1"/>
      <c r="BA158" s="1"/>
    </row>
    <row r="159" hidden="1">
      <c r="A159" s="1" t="s">
        <v>234</v>
      </c>
      <c r="B159" s="1" t="s">
        <v>502</v>
      </c>
      <c r="C159" s="3"/>
      <c r="D159" s="1">
        <v>8.0</v>
      </c>
      <c r="E159" s="105" t="s">
        <v>4953</v>
      </c>
      <c r="F159" s="1" t="s">
        <v>4983</v>
      </c>
      <c r="G159" s="105" t="s">
        <v>3805</v>
      </c>
      <c r="H159" s="105">
        <v>9.0</v>
      </c>
      <c r="I159" s="105" t="s">
        <v>3807</v>
      </c>
      <c r="J159" s="105" t="s">
        <v>2646</v>
      </c>
      <c r="K159" s="105" t="s">
        <v>2646</v>
      </c>
      <c r="L159" s="1">
        <v>5.0</v>
      </c>
      <c r="M159" s="105" t="s">
        <v>2566</v>
      </c>
      <c r="N159" s="105" t="s">
        <v>2566</v>
      </c>
      <c r="O159" s="105" t="s">
        <v>2566</v>
      </c>
      <c r="P159" s="105">
        <v>8.5</v>
      </c>
      <c r="Q159" s="105">
        <v>50.0</v>
      </c>
      <c r="R159" s="105">
        <v>8.0</v>
      </c>
      <c r="S159" s="105">
        <v>4.0</v>
      </c>
      <c r="T159" s="105">
        <v>9.0</v>
      </c>
      <c r="U159" s="105" t="s">
        <v>2564</v>
      </c>
      <c r="V159" s="105" t="s">
        <v>2564</v>
      </c>
      <c r="W159" s="1">
        <v>10.0</v>
      </c>
      <c r="X159" s="105" t="s">
        <v>2564</v>
      </c>
      <c r="Y159" s="1" t="s">
        <v>4971</v>
      </c>
      <c r="Z159" s="105" t="s">
        <v>3808</v>
      </c>
      <c r="AA159" s="1" t="s">
        <v>4972</v>
      </c>
      <c r="AB159" s="105">
        <v>46.0</v>
      </c>
      <c r="AC159" s="1" t="s">
        <v>2596</v>
      </c>
      <c r="AD159" s="105" t="s">
        <v>1828</v>
      </c>
      <c r="AE159" s="1">
        <v>8.0</v>
      </c>
      <c r="AF159" s="1" t="s">
        <v>4986</v>
      </c>
      <c r="AG159" s="105" t="s">
        <v>3809</v>
      </c>
      <c r="AH159" s="105" t="s">
        <v>3810</v>
      </c>
      <c r="AI159" s="105" t="s">
        <v>2700</v>
      </c>
      <c r="AJ159" s="105">
        <v>4.0</v>
      </c>
      <c r="AK159" s="1">
        <v>8.0</v>
      </c>
      <c r="AL159" s="105">
        <v>0.9</v>
      </c>
      <c r="AM159" s="105" t="s">
        <v>3811</v>
      </c>
      <c r="AN159" s="105" t="s">
        <v>3015</v>
      </c>
      <c r="AO159" s="105" t="s">
        <v>3812</v>
      </c>
      <c r="AP159" s="105">
        <v>1.0</v>
      </c>
      <c r="AQ159" s="105">
        <v>9.5</v>
      </c>
      <c r="AR159" s="105" t="s">
        <v>2570</v>
      </c>
      <c r="AS159" s="105" t="s">
        <v>2596</v>
      </c>
      <c r="AT159" s="105" t="s">
        <v>2596</v>
      </c>
      <c r="AU159" s="105" t="s">
        <v>2596</v>
      </c>
      <c r="AV159" s="105" t="s">
        <v>3816</v>
      </c>
      <c r="AW159" s="58">
        <v>8.0</v>
      </c>
      <c r="AX159" s="1"/>
      <c r="AY159" s="1"/>
      <c r="AZ159" s="1"/>
      <c r="BA159" s="1"/>
    </row>
    <row r="160" hidden="1">
      <c r="A160" s="1" t="s">
        <v>220</v>
      </c>
      <c r="B160" s="1" t="s">
        <v>502</v>
      </c>
      <c r="C160" s="3"/>
      <c r="D160" s="1">
        <v>3.0</v>
      </c>
      <c r="E160" s="105" t="s">
        <v>4953</v>
      </c>
      <c r="F160" s="1" t="s">
        <v>4983</v>
      </c>
      <c r="G160" s="105" t="s">
        <v>2693</v>
      </c>
      <c r="H160" s="1">
        <v>9.0</v>
      </c>
      <c r="I160" s="105" t="s">
        <v>3159</v>
      </c>
      <c r="J160" s="105" t="s">
        <v>3160</v>
      </c>
      <c r="K160" s="105" t="s">
        <v>3161</v>
      </c>
      <c r="L160" s="105">
        <v>9.5</v>
      </c>
      <c r="M160" s="105" t="s">
        <v>2854</v>
      </c>
      <c r="N160" s="105" t="s">
        <v>2854</v>
      </c>
      <c r="O160" s="105" t="s">
        <v>3162</v>
      </c>
      <c r="P160" s="105">
        <v>9.0</v>
      </c>
      <c r="Q160" s="105">
        <v>52.0</v>
      </c>
      <c r="R160" s="105">
        <v>8.0</v>
      </c>
      <c r="S160" s="105">
        <v>2.0</v>
      </c>
      <c r="T160" s="105">
        <v>8.5</v>
      </c>
      <c r="U160" s="105" t="s">
        <v>3165</v>
      </c>
      <c r="V160" s="105" t="s">
        <v>3167</v>
      </c>
      <c r="W160" s="1">
        <v>10.0</v>
      </c>
      <c r="X160" s="105" t="s">
        <v>2564</v>
      </c>
      <c r="Y160" s="105" t="s">
        <v>3171</v>
      </c>
      <c r="Z160" s="105" t="s">
        <v>3172</v>
      </c>
      <c r="AA160" s="105" t="s">
        <v>3173</v>
      </c>
      <c r="AB160" s="1" t="s">
        <v>4994</v>
      </c>
      <c r="AC160" s="1" t="s">
        <v>4995</v>
      </c>
      <c r="AD160" s="105" t="s">
        <v>213</v>
      </c>
      <c r="AE160" s="1">
        <v>8.0</v>
      </c>
      <c r="AF160" s="1" t="s">
        <v>4984</v>
      </c>
      <c r="AG160" s="105" t="s">
        <v>213</v>
      </c>
      <c r="AH160" s="105" t="s">
        <v>2629</v>
      </c>
      <c r="AI160" s="105" t="s">
        <v>3179</v>
      </c>
      <c r="AJ160" s="105" t="s">
        <v>3181</v>
      </c>
      <c r="AK160" s="1">
        <v>8.0</v>
      </c>
      <c r="AL160" s="105">
        <v>0.85</v>
      </c>
      <c r="AM160" s="1" t="s">
        <v>1043</v>
      </c>
      <c r="AN160" s="105" t="s">
        <v>2632</v>
      </c>
      <c r="AO160" s="105" t="s">
        <v>3184</v>
      </c>
      <c r="AP160" s="105">
        <v>0.8</v>
      </c>
      <c r="AQ160" s="105">
        <v>8.0</v>
      </c>
      <c r="AR160" s="105" t="s">
        <v>3185</v>
      </c>
      <c r="AS160" s="105" t="s">
        <v>2757</v>
      </c>
      <c r="AT160" s="105" t="s">
        <v>3186</v>
      </c>
      <c r="AU160" s="105" t="s">
        <v>3187</v>
      </c>
      <c r="AV160" s="105" t="s">
        <v>2873</v>
      </c>
      <c r="AW160" s="58">
        <v>9.0</v>
      </c>
      <c r="AX160" s="105"/>
      <c r="AY160" s="105"/>
      <c r="AZ160" s="105"/>
      <c r="BA160" s="105"/>
    </row>
    <row r="161" hidden="1">
      <c r="A161" s="1" t="s">
        <v>206</v>
      </c>
      <c r="B161" s="1" t="s">
        <v>502</v>
      </c>
      <c r="C161" s="3"/>
      <c r="D161" s="1">
        <v>13.0</v>
      </c>
      <c r="E161" s="105" t="s">
        <v>4953</v>
      </c>
      <c r="F161" s="1" t="s">
        <v>4983</v>
      </c>
      <c r="G161" s="105" t="s">
        <v>2740</v>
      </c>
      <c r="H161" s="105">
        <v>9.0</v>
      </c>
      <c r="I161" s="105" t="s">
        <v>2741</v>
      </c>
      <c r="J161" s="105" t="s">
        <v>2596</v>
      </c>
      <c r="K161" s="1" t="s">
        <v>4207</v>
      </c>
      <c r="L161" s="105">
        <v>9.0</v>
      </c>
      <c r="M161" s="105" t="s">
        <v>2620</v>
      </c>
      <c r="N161" s="105" t="s">
        <v>2620</v>
      </c>
      <c r="O161" s="105" t="s">
        <v>2620</v>
      </c>
      <c r="P161" s="105">
        <v>9.0</v>
      </c>
      <c r="Q161" s="105">
        <v>50.0</v>
      </c>
      <c r="R161" s="105">
        <v>8.0</v>
      </c>
      <c r="S161" s="105">
        <v>4.0</v>
      </c>
      <c r="T161" s="105" t="s">
        <v>2747</v>
      </c>
      <c r="U161" s="105" t="s">
        <v>2596</v>
      </c>
      <c r="V161" s="105" t="s">
        <v>2596</v>
      </c>
      <c r="W161" s="1">
        <v>10.0</v>
      </c>
      <c r="X161" s="105" t="s">
        <v>2564</v>
      </c>
      <c r="Y161" s="1" t="s">
        <v>4971</v>
      </c>
      <c r="Z161" s="105" t="s">
        <v>2596</v>
      </c>
      <c r="AA161" s="1" t="s">
        <v>4972</v>
      </c>
      <c r="AB161" s="105" t="s">
        <v>2752</v>
      </c>
      <c r="AC161" s="1" t="s">
        <v>2596</v>
      </c>
      <c r="AD161" s="105" t="s">
        <v>213</v>
      </c>
      <c r="AE161" s="1">
        <v>8.0</v>
      </c>
      <c r="AF161" s="105" t="s">
        <v>2753</v>
      </c>
      <c r="AG161" s="105" t="s">
        <v>213</v>
      </c>
      <c r="AH161" s="105" t="s">
        <v>2699</v>
      </c>
      <c r="AI161" s="105" t="s">
        <v>2700</v>
      </c>
      <c r="AJ161" s="105" t="s">
        <v>2754</v>
      </c>
      <c r="AK161" s="1">
        <v>8.0</v>
      </c>
      <c r="AL161" s="105">
        <v>0.9</v>
      </c>
      <c r="AM161" s="105" t="s">
        <v>2755</v>
      </c>
      <c r="AN161" s="105" t="s">
        <v>3015</v>
      </c>
      <c r="AO161" s="105" t="s">
        <v>3812</v>
      </c>
      <c r="AP161" s="105">
        <v>95.0</v>
      </c>
      <c r="AQ161" s="105">
        <v>9.0</v>
      </c>
      <c r="AR161" s="105" t="s">
        <v>2607</v>
      </c>
      <c r="AS161" s="105" t="s">
        <v>2757</v>
      </c>
      <c r="AT161" s="105" t="s">
        <v>379</v>
      </c>
      <c r="AU161" s="105" t="s">
        <v>2596</v>
      </c>
      <c r="AV161" s="105" t="s">
        <v>2596</v>
      </c>
      <c r="AW161" s="58">
        <v>6.0</v>
      </c>
      <c r="AX161" s="1"/>
      <c r="AY161" s="1"/>
      <c r="AZ161" s="1"/>
      <c r="BA161" s="1"/>
    </row>
    <row r="162" hidden="1">
      <c r="A162" s="1" t="s">
        <v>277</v>
      </c>
      <c r="B162" s="1" t="s">
        <v>502</v>
      </c>
      <c r="C162" s="3"/>
      <c r="D162" s="1">
        <v>14.0</v>
      </c>
      <c r="E162" s="105" t="s">
        <v>4953</v>
      </c>
      <c r="F162" s="1" t="s">
        <v>4983</v>
      </c>
      <c r="G162" s="105" t="s">
        <v>2693</v>
      </c>
      <c r="H162" s="1">
        <v>9.0</v>
      </c>
      <c r="I162" s="1" t="s">
        <v>3512</v>
      </c>
      <c r="J162" s="105" t="s">
        <v>3119</v>
      </c>
      <c r="K162" s="1" t="s">
        <v>4896</v>
      </c>
      <c r="L162" s="1">
        <v>5.0</v>
      </c>
      <c r="M162" s="105" t="s">
        <v>3121</v>
      </c>
      <c r="N162" s="105" t="s">
        <v>3122</v>
      </c>
      <c r="O162" s="1" t="s">
        <v>3512</v>
      </c>
      <c r="P162" s="105">
        <v>8.5</v>
      </c>
      <c r="Q162" s="3"/>
      <c r="R162" s="3"/>
      <c r="S162" s="3"/>
      <c r="T162" s="3"/>
      <c r="U162" s="105" t="s">
        <v>3126</v>
      </c>
      <c r="V162" s="105" t="s">
        <v>2564</v>
      </c>
      <c r="W162" s="1">
        <v>10.0</v>
      </c>
      <c r="X162" s="105" t="s">
        <v>2564</v>
      </c>
      <c r="Y162" s="1" t="s">
        <v>4971</v>
      </c>
      <c r="Z162" s="105" t="s">
        <v>3130</v>
      </c>
      <c r="AA162" s="1" t="s">
        <v>4972</v>
      </c>
      <c r="AB162" s="105" t="s">
        <v>3132</v>
      </c>
      <c r="AC162" s="105" t="s">
        <v>3013</v>
      </c>
      <c r="AD162" s="105" t="s">
        <v>2570</v>
      </c>
      <c r="AE162" s="1">
        <v>8.0</v>
      </c>
      <c r="AF162" s="105" t="s">
        <v>3136</v>
      </c>
      <c r="AG162" s="105" t="s">
        <v>3138</v>
      </c>
      <c r="AH162" s="105" t="s">
        <v>2978</v>
      </c>
      <c r="AI162" s="105" t="s">
        <v>3141</v>
      </c>
      <c r="AJ162" s="105" t="s">
        <v>3142</v>
      </c>
      <c r="AK162" s="105">
        <v>8.0</v>
      </c>
      <c r="AL162" s="105">
        <v>0.9</v>
      </c>
      <c r="AM162" s="105" t="s">
        <v>3146</v>
      </c>
      <c r="AN162" s="105" t="s">
        <v>3015</v>
      </c>
      <c r="AO162" s="105" t="s">
        <v>3812</v>
      </c>
      <c r="AP162" s="105">
        <v>0.85</v>
      </c>
      <c r="AQ162" s="105">
        <v>8.5</v>
      </c>
      <c r="AR162" s="105" t="s">
        <v>379</v>
      </c>
      <c r="AS162" s="105" t="s">
        <v>3153</v>
      </c>
      <c r="AT162" s="105" t="s">
        <v>3154</v>
      </c>
      <c r="AU162" s="105" t="s">
        <v>3155</v>
      </c>
      <c r="AV162" s="105" t="s">
        <v>3156</v>
      </c>
      <c r="AW162" s="58">
        <v>6.0</v>
      </c>
      <c r="AX162" s="1"/>
      <c r="AY162" s="1"/>
      <c r="AZ162" s="1"/>
      <c r="BA162" s="1"/>
    </row>
    <row r="163" hidden="1">
      <c r="A163" s="1" t="s">
        <v>195</v>
      </c>
      <c r="B163" s="1" t="s">
        <v>601</v>
      </c>
      <c r="C163" s="3"/>
      <c r="D163" s="1">
        <v>18.0</v>
      </c>
      <c r="E163" s="65" t="s">
        <v>4999</v>
      </c>
      <c r="F163" s="65" t="s">
        <v>5000</v>
      </c>
      <c r="G163" s="91" t="s">
        <v>2693</v>
      </c>
      <c r="H163" s="113">
        <v>7.0</v>
      </c>
      <c r="I163" s="65" t="s">
        <v>5001</v>
      </c>
      <c r="J163" s="91" t="s">
        <v>2564</v>
      </c>
      <c r="K163" s="91" t="s">
        <v>2646</v>
      </c>
      <c r="L163" s="113">
        <v>6.0</v>
      </c>
      <c r="M163" s="65" t="s">
        <v>2620</v>
      </c>
      <c r="N163" s="65" t="s">
        <v>5002</v>
      </c>
      <c r="O163" s="65" t="s">
        <v>5003</v>
      </c>
      <c r="P163" s="114">
        <v>8.0</v>
      </c>
      <c r="Q163" s="91"/>
      <c r="R163" s="91"/>
      <c r="S163" s="91"/>
      <c r="T163" s="91"/>
      <c r="U163" s="91" t="s">
        <v>2646</v>
      </c>
      <c r="V163" s="91" t="s">
        <v>2564</v>
      </c>
      <c r="W163" s="114">
        <v>8.0</v>
      </c>
      <c r="X163" s="65" t="s">
        <v>2596</v>
      </c>
      <c r="Y163" s="65" t="s">
        <v>5004</v>
      </c>
      <c r="Z163" s="65" t="s">
        <v>5005</v>
      </c>
      <c r="AA163" s="65" t="s">
        <v>5006</v>
      </c>
      <c r="AB163" s="65" t="s">
        <v>5007</v>
      </c>
      <c r="AC163" s="91" t="s">
        <v>379</v>
      </c>
      <c r="AD163" s="91" t="s">
        <v>379</v>
      </c>
      <c r="AE163" s="113">
        <v>6.0</v>
      </c>
      <c r="AF163" s="65" t="s">
        <v>5008</v>
      </c>
      <c r="AG163" s="91" t="s">
        <v>1828</v>
      </c>
      <c r="AH163" s="91" t="s">
        <v>2699</v>
      </c>
      <c r="AI163" s="91" t="s">
        <v>2573</v>
      </c>
      <c r="AJ163" s="65" t="s">
        <v>5009</v>
      </c>
      <c r="AK163" s="113">
        <v>8.0</v>
      </c>
      <c r="AL163" s="65" t="s">
        <v>5010</v>
      </c>
      <c r="AM163" s="91" t="s">
        <v>2604</v>
      </c>
      <c r="AN163" s="91" t="s">
        <v>2604</v>
      </c>
      <c r="AO163" s="91" t="s">
        <v>2604</v>
      </c>
      <c r="AP163" s="115">
        <v>0.97</v>
      </c>
      <c r="AQ163" s="113">
        <v>7.0</v>
      </c>
      <c r="AR163" s="91" t="s">
        <v>2646</v>
      </c>
      <c r="AS163" s="91" t="s">
        <v>2596</v>
      </c>
      <c r="AT163" s="91" t="s">
        <v>3989</v>
      </c>
      <c r="AU163" s="91" t="s">
        <v>2596</v>
      </c>
      <c r="AV163" s="91" t="s">
        <v>2596</v>
      </c>
      <c r="AW163" s="116">
        <v>6.0</v>
      </c>
      <c r="AX163" s="3"/>
      <c r="AY163" s="3"/>
      <c r="AZ163" s="3"/>
      <c r="BA163" s="3"/>
    </row>
    <row r="164" hidden="1">
      <c r="A164" s="1" t="s">
        <v>233</v>
      </c>
      <c r="B164" s="1" t="s">
        <v>601</v>
      </c>
      <c r="C164" s="3"/>
      <c r="D164" s="1">
        <v>10.0</v>
      </c>
      <c r="E164" s="65" t="s">
        <v>5012</v>
      </c>
      <c r="F164" s="65" t="s">
        <v>5013</v>
      </c>
      <c r="G164" s="65" t="s">
        <v>2693</v>
      </c>
      <c r="H164" s="113">
        <v>8.0</v>
      </c>
      <c r="I164" s="65" t="s">
        <v>5014</v>
      </c>
      <c r="J164" s="65" t="s">
        <v>2596</v>
      </c>
      <c r="K164" s="65" t="s">
        <v>5015</v>
      </c>
      <c r="L164" s="113">
        <v>8.0</v>
      </c>
      <c r="M164" s="65" t="s">
        <v>5016</v>
      </c>
      <c r="N164" s="65" t="s">
        <v>5017</v>
      </c>
      <c r="O164" s="65" t="s">
        <v>5018</v>
      </c>
      <c r="P164" s="113">
        <v>8.5</v>
      </c>
      <c r="Q164" s="113">
        <v>50.0</v>
      </c>
      <c r="R164" s="113">
        <v>8.0</v>
      </c>
      <c r="S164" s="113">
        <v>1.0</v>
      </c>
      <c r="T164" s="113">
        <v>9.0</v>
      </c>
      <c r="U164" s="65" t="s">
        <v>5019</v>
      </c>
      <c r="V164" s="65" t="s">
        <v>5020</v>
      </c>
      <c r="W164" s="113">
        <v>9.0</v>
      </c>
      <c r="X164" s="65" t="s">
        <v>2596</v>
      </c>
      <c r="Y164" s="65" t="s">
        <v>5021</v>
      </c>
      <c r="Z164" s="65" t="s">
        <v>5022</v>
      </c>
      <c r="AA164" s="65" t="s">
        <v>5023</v>
      </c>
      <c r="AB164" s="65" t="s">
        <v>5024</v>
      </c>
      <c r="AC164" s="65" t="s">
        <v>5025</v>
      </c>
      <c r="AD164" s="91" t="s">
        <v>379</v>
      </c>
      <c r="AE164" s="113">
        <v>8.0</v>
      </c>
      <c r="AF164" s="65" t="s">
        <v>5026</v>
      </c>
      <c r="AG164" s="91" t="s">
        <v>379</v>
      </c>
      <c r="AH164" s="91" t="s">
        <v>4863</v>
      </c>
      <c r="AI164" s="65" t="s">
        <v>5027</v>
      </c>
      <c r="AJ164" s="65" t="s">
        <v>5009</v>
      </c>
      <c r="AK164" s="113">
        <v>7.5</v>
      </c>
      <c r="AL164" s="65" t="s">
        <v>5010</v>
      </c>
      <c r="AM164" s="91" t="s">
        <v>1043</v>
      </c>
      <c r="AN164" s="91" t="s">
        <v>1043</v>
      </c>
      <c r="AO164" s="91" t="s">
        <v>1043</v>
      </c>
      <c r="AP164" s="113">
        <v>0.8</v>
      </c>
      <c r="AQ164" s="113">
        <v>8.0</v>
      </c>
      <c r="AR164" s="65" t="s">
        <v>213</v>
      </c>
      <c r="AS164" s="65" t="s">
        <v>5028</v>
      </c>
      <c r="AT164" s="65" t="s">
        <v>5029</v>
      </c>
      <c r="AU164" s="65" t="s">
        <v>5030</v>
      </c>
      <c r="AV164" s="65" t="s">
        <v>5031</v>
      </c>
      <c r="AW164" s="116">
        <v>6.0</v>
      </c>
      <c r="AX164" s="3"/>
      <c r="AY164" s="3"/>
      <c r="AZ164" s="3"/>
      <c r="BA164" s="3"/>
    </row>
    <row r="165" hidden="1">
      <c r="A165" s="1" t="s">
        <v>179</v>
      </c>
      <c r="B165" s="1" t="s">
        <v>601</v>
      </c>
      <c r="C165" s="3"/>
      <c r="D165" s="1">
        <v>11.0</v>
      </c>
      <c r="E165" s="7" t="s">
        <v>5032</v>
      </c>
      <c r="F165" s="7" t="s">
        <v>5033</v>
      </c>
      <c r="G165" s="7" t="s">
        <v>2693</v>
      </c>
      <c r="H165" s="117">
        <v>9.0</v>
      </c>
      <c r="I165" s="7" t="s">
        <v>5035</v>
      </c>
      <c r="J165" s="7" t="s">
        <v>2596</v>
      </c>
      <c r="K165" s="7" t="s">
        <v>5036</v>
      </c>
      <c r="L165" s="117">
        <v>9.0</v>
      </c>
      <c r="M165" s="7" t="s">
        <v>5037</v>
      </c>
      <c r="N165" s="7" t="s">
        <v>5038</v>
      </c>
      <c r="O165" s="7" t="s">
        <v>5039</v>
      </c>
      <c r="P165" s="117">
        <v>9.0</v>
      </c>
      <c r="Q165" s="117"/>
      <c r="R165" s="117"/>
      <c r="S165" s="117"/>
      <c r="T165" s="117"/>
      <c r="U165" s="7" t="s">
        <v>3165</v>
      </c>
      <c r="V165" s="7" t="s">
        <v>5040</v>
      </c>
      <c r="W165" s="117">
        <v>10.0</v>
      </c>
      <c r="X165" s="7" t="s">
        <v>5041</v>
      </c>
      <c r="Y165" s="7" t="s">
        <v>5042</v>
      </c>
      <c r="Z165" s="4" t="s">
        <v>5043</v>
      </c>
      <c r="AA165" s="7" t="s">
        <v>5044</v>
      </c>
      <c r="AB165" s="7" t="s">
        <v>5045</v>
      </c>
      <c r="AC165" s="7" t="s">
        <v>5046</v>
      </c>
      <c r="AD165" s="4"/>
      <c r="AE165" s="117">
        <v>9.5</v>
      </c>
      <c r="AF165" s="7" t="s">
        <v>5047</v>
      </c>
      <c r="AG165" s="4" t="s">
        <v>379</v>
      </c>
      <c r="AH165" s="4" t="s">
        <v>2699</v>
      </c>
      <c r="AI165" s="4" t="s">
        <v>2998</v>
      </c>
      <c r="AJ165" s="7" t="s">
        <v>5048</v>
      </c>
      <c r="AK165" s="117">
        <v>8.0</v>
      </c>
      <c r="AL165" s="118">
        <v>0.9</v>
      </c>
      <c r="AM165" s="7" t="s">
        <v>5049</v>
      </c>
      <c r="AN165" s="4" t="s">
        <v>3015</v>
      </c>
      <c r="AO165" s="4" t="s">
        <v>3015</v>
      </c>
      <c r="AP165" s="118">
        <v>0.9</v>
      </c>
      <c r="AQ165" s="117">
        <v>9.0</v>
      </c>
      <c r="AR165" s="4" t="s">
        <v>2983</v>
      </c>
      <c r="AS165" s="7" t="s">
        <v>5050</v>
      </c>
      <c r="AT165" s="7" t="s">
        <v>5030</v>
      </c>
      <c r="AU165" s="7" t="s">
        <v>5051</v>
      </c>
      <c r="AV165" s="7" t="s">
        <v>5052</v>
      </c>
      <c r="AW165" s="119">
        <v>9.0</v>
      </c>
      <c r="AX165" s="3"/>
      <c r="AY165" s="3"/>
      <c r="AZ165" s="3"/>
      <c r="BA165" s="3"/>
    </row>
    <row r="166" hidden="1">
      <c r="A166" s="1" t="s">
        <v>140</v>
      </c>
      <c r="B166" s="1" t="s">
        <v>601</v>
      </c>
      <c r="C166" s="3"/>
      <c r="D166" s="1">
        <v>12.0</v>
      </c>
      <c r="E166" s="120" t="s">
        <v>5053</v>
      </c>
      <c r="F166" s="120" t="s">
        <v>5054</v>
      </c>
      <c r="G166" s="120" t="s">
        <v>5055</v>
      </c>
      <c r="H166" s="121" t="s">
        <v>5056</v>
      </c>
      <c r="I166" s="120" t="s">
        <v>5057</v>
      </c>
      <c r="J166" s="120" t="s">
        <v>5058</v>
      </c>
      <c r="K166" s="120" t="s">
        <v>5059</v>
      </c>
      <c r="L166" s="121">
        <v>8.5</v>
      </c>
      <c r="M166" s="120" t="s">
        <v>5060</v>
      </c>
      <c r="N166" s="120" t="s">
        <v>5061</v>
      </c>
      <c r="O166" s="120" t="s">
        <v>5062</v>
      </c>
      <c r="P166" s="121">
        <v>7.5</v>
      </c>
      <c r="Q166" s="122"/>
      <c r="R166" s="122"/>
      <c r="S166" s="122"/>
      <c r="T166" s="122"/>
      <c r="U166" s="120" t="s">
        <v>5063</v>
      </c>
      <c r="V166" s="120" t="s">
        <v>5064</v>
      </c>
      <c r="W166" s="121">
        <v>10.0</v>
      </c>
      <c r="X166" s="120" t="s">
        <v>5065</v>
      </c>
      <c r="Y166" s="120" t="s">
        <v>5066</v>
      </c>
      <c r="Z166" s="122" t="s">
        <v>4310</v>
      </c>
      <c r="AA166" s="120" t="s">
        <v>5067</v>
      </c>
      <c r="AB166" s="120" t="s">
        <v>5068</v>
      </c>
      <c r="AC166" s="120" t="s">
        <v>5069</v>
      </c>
      <c r="AD166" s="122"/>
      <c r="AE166" s="121">
        <v>9.0</v>
      </c>
      <c r="AF166" s="120" t="s">
        <v>5070</v>
      </c>
      <c r="AG166" s="122" t="s">
        <v>379</v>
      </c>
      <c r="AH166" s="122" t="s">
        <v>2978</v>
      </c>
      <c r="AI166" s="122" t="s">
        <v>2573</v>
      </c>
      <c r="AJ166" s="122" t="s">
        <v>5009</v>
      </c>
      <c r="AK166" s="121">
        <v>8.0</v>
      </c>
      <c r="AL166" s="122" t="s">
        <v>3582</v>
      </c>
      <c r="AM166" s="122" t="s">
        <v>3583</v>
      </c>
      <c r="AN166" s="122" t="s">
        <v>3584</v>
      </c>
      <c r="AO166" s="122" t="s">
        <v>3474</v>
      </c>
      <c r="AP166" s="123">
        <v>0.8</v>
      </c>
      <c r="AQ166" s="121">
        <v>8.5</v>
      </c>
      <c r="AR166" s="122" t="s">
        <v>379</v>
      </c>
      <c r="AS166" s="120" t="s">
        <v>5071</v>
      </c>
      <c r="AT166" s="122" t="s">
        <v>3589</v>
      </c>
      <c r="AU166" s="122" t="s">
        <v>3590</v>
      </c>
      <c r="AV166" s="122" t="s">
        <v>2564</v>
      </c>
      <c r="AW166" s="124">
        <v>8.0</v>
      </c>
      <c r="AX166" s="3"/>
      <c r="AY166" s="3"/>
      <c r="AZ166" s="3"/>
      <c r="BA166" s="3"/>
    </row>
    <row r="167" hidden="1">
      <c r="A167" s="1" t="s">
        <v>226</v>
      </c>
      <c r="B167" s="1" t="s">
        <v>601</v>
      </c>
      <c r="C167" s="3"/>
      <c r="D167" s="1">
        <v>4.0</v>
      </c>
      <c r="E167" s="4" t="s">
        <v>2849</v>
      </c>
      <c r="F167" s="7" t="s">
        <v>5072</v>
      </c>
      <c r="G167" s="7" t="s">
        <v>5073</v>
      </c>
      <c r="H167" s="117">
        <v>8.5</v>
      </c>
      <c r="I167" s="7" t="s">
        <v>5074</v>
      </c>
      <c r="J167" s="7" t="s">
        <v>5075</v>
      </c>
      <c r="K167" s="7" t="s">
        <v>5076</v>
      </c>
      <c r="L167" s="117">
        <v>8.0</v>
      </c>
      <c r="M167" s="7" t="s">
        <v>2620</v>
      </c>
      <c r="N167" s="7" t="s">
        <v>5077</v>
      </c>
      <c r="O167" s="7" t="s">
        <v>5078</v>
      </c>
      <c r="P167" s="117">
        <v>8.5</v>
      </c>
      <c r="Q167" s="4"/>
      <c r="R167" s="4"/>
      <c r="S167" s="4"/>
      <c r="T167" s="4"/>
      <c r="U167" s="4" t="s">
        <v>2564</v>
      </c>
      <c r="V167" s="4" t="s">
        <v>2564</v>
      </c>
      <c r="W167" s="117">
        <v>10.0</v>
      </c>
      <c r="X167" s="4" t="s">
        <v>5079</v>
      </c>
      <c r="Y167" s="4" t="s">
        <v>5080</v>
      </c>
      <c r="Z167" s="7" t="s">
        <v>4310</v>
      </c>
      <c r="AA167" s="7" t="s">
        <v>5081</v>
      </c>
      <c r="AB167" s="7" t="s">
        <v>5082</v>
      </c>
      <c r="AC167" s="4" t="s">
        <v>5083</v>
      </c>
      <c r="AD167" s="4"/>
      <c r="AE167" s="117">
        <v>8.5</v>
      </c>
      <c r="AF167" s="7" t="s">
        <v>5084</v>
      </c>
      <c r="AG167" s="4" t="s">
        <v>5085</v>
      </c>
      <c r="AH167" s="4" t="s">
        <v>2978</v>
      </c>
      <c r="AI167" s="4" t="s">
        <v>5086</v>
      </c>
      <c r="AJ167" s="4" t="s">
        <v>2950</v>
      </c>
      <c r="AK167" s="4"/>
      <c r="AL167" s="118">
        <v>0.95</v>
      </c>
      <c r="AM167" s="7" t="s">
        <v>5087</v>
      </c>
      <c r="AN167" s="4" t="s">
        <v>1043</v>
      </c>
      <c r="AO167" s="4" t="s">
        <v>3474</v>
      </c>
      <c r="AP167" s="118">
        <v>0.95</v>
      </c>
      <c r="AQ167" s="117">
        <v>9.5</v>
      </c>
      <c r="AR167" s="4" t="s">
        <v>379</v>
      </c>
      <c r="AS167" s="7" t="s">
        <v>2596</v>
      </c>
      <c r="AT167" s="7" t="s">
        <v>5088</v>
      </c>
      <c r="AU167" s="7" t="s">
        <v>5089</v>
      </c>
      <c r="AV167" s="7" t="s">
        <v>5030</v>
      </c>
      <c r="AW167" s="119">
        <v>8.5</v>
      </c>
      <c r="AX167" s="3"/>
      <c r="AY167" s="3"/>
      <c r="AZ167" s="3"/>
      <c r="BA167" s="3"/>
    </row>
    <row r="168" hidden="1">
      <c r="A168" s="1" t="s">
        <v>252</v>
      </c>
      <c r="B168" s="1" t="s">
        <v>601</v>
      </c>
      <c r="C168" s="3"/>
      <c r="D168" s="1">
        <v>5.0</v>
      </c>
      <c r="E168" s="1" t="s">
        <v>5090</v>
      </c>
      <c r="F168" s="1" t="s">
        <v>5091</v>
      </c>
      <c r="G168" s="1" t="s">
        <v>2740</v>
      </c>
      <c r="H168" s="1">
        <v>10.0</v>
      </c>
      <c r="I168" s="1" t="s">
        <v>5092</v>
      </c>
      <c r="J168" s="1" t="s">
        <v>2646</v>
      </c>
      <c r="K168" s="1" t="s">
        <v>3263</v>
      </c>
      <c r="L168" s="1">
        <v>4.0</v>
      </c>
      <c r="M168" s="1" t="s">
        <v>2620</v>
      </c>
      <c r="N168" s="1" t="s">
        <v>2566</v>
      </c>
      <c r="O168" s="1" t="s">
        <v>2566</v>
      </c>
      <c r="P168" s="1">
        <v>9.0</v>
      </c>
      <c r="Q168" s="1">
        <v>23.0</v>
      </c>
      <c r="R168" s="1">
        <v>9.0</v>
      </c>
      <c r="S168" s="1">
        <v>23.0</v>
      </c>
      <c r="T168" s="1">
        <v>9.0</v>
      </c>
      <c r="U168" s="1" t="s">
        <v>2564</v>
      </c>
      <c r="V168" s="1" t="s">
        <v>2564</v>
      </c>
      <c r="W168" s="1">
        <v>10.0</v>
      </c>
      <c r="X168" s="1" t="s">
        <v>5093</v>
      </c>
      <c r="Y168" s="1" t="s">
        <v>5094</v>
      </c>
      <c r="Z168" s="1" t="s">
        <v>2564</v>
      </c>
      <c r="AA168" s="1" t="s">
        <v>5095</v>
      </c>
      <c r="AB168" s="1" t="s">
        <v>5096</v>
      </c>
      <c r="AC168" s="1" t="s">
        <v>5097</v>
      </c>
      <c r="AD168" s="1" t="s">
        <v>5098</v>
      </c>
      <c r="AE168" s="1">
        <v>9.0</v>
      </c>
      <c r="AF168" s="1" t="s">
        <v>5099</v>
      </c>
      <c r="AG168" s="1" t="s">
        <v>5100</v>
      </c>
      <c r="AH168" s="1" t="s">
        <v>2699</v>
      </c>
      <c r="AI168" s="1" t="s">
        <v>5101</v>
      </c>
      <c r="AJ168" s="1">
        <v>5.0</v>
      </c>
      <c r="AK168" s="1">
        <v>9.0</v>
      </c>
      <c r="AL168" s="57">
        <v>0.9</v>
      </c>
      <c r="AM168" s="1" t="s">
        <v>1043</v>
      </c>
      <c r="AN168" s="1" t="s">
        <v>1043</v>
      </c>
      <c r="AO168" s="1" t="s">
        <v>5102</v>
      </c>
      <c r="AP168" s="57">
        <v>0.85</v>
      </c>
      <c r="AQ168" s="1">
        <v>9.0</v>
      </c>
      <c r="AR168" s="1" t="s">
        <v>2646</v>
      </c>
      <c r="AS168" s="1" t="s">
        <v>5103</v>
      </c>
      <c r="AT168" s="1" t="s">
        <v>5104</v>
      </c>
      <c r="AU168" s="1" t="s">
        <v>5105</v>
      </c>
      <c r="AV168" s="1" t="s">
        <v>5106</v>
      </c>
      <c r="AW168" s="58">
        <v>8.0</v>
      </c>
      <c r="AX168" s="3"/>
      <c r="AY168" s="3"/>
      <c r="AZ168" s="3"/>
      <c r="BA168" s="3"/>
    </row>
    <row r="169" hidden="1">
      <c r="A169" s="1" t="s">
        <v>214</v>
      </c>
      <c r="B169" s="1" t="s">
        <v>601</v>
      </c>
      <c r="C169" s="3"/>
      <c r="D169" s="1">
        <v>6.0</v>
      </c>
      <c r="E169" s="125" t="s">
        <v>5107</v>
      </c>
      <c r="F169" s="125" t="s">
        <v>5108</v>
      </c>
      <c r="G169" s="125" t="s">
        <v>5109</v>
      </c>
      <c r="H169" s="126">
        <v>7.0</v>
      </c>
      <c r="I169" s="125" t="s">
        <v>5110</v>
      </c>
      <c r="J169" s="125" t="s">
        <v>5111</v>
      </c>
      <c r="K169" s="125" t="s">
        <v>5112</v>
      </c>
      <c r="L169" s="126">
        <v>8.0</v>
      </c>
      <c r="M169" s="125" t="s">
        <v>2620</v>
      </c>
      <c r="N169" s="125" t="s">
        <v>5113</v>
      </c>
      <c r="O169" s="125" t="s">
        <v>2566</v>
      </c>
      <c r="P169" s="126">
        <v>7.0</v>
      </c>
      <c r="Q169" s="127"/>
      <c r="R169" s="127"/>
      <c r="S169" s="127"/>
      <c r="T169" s="127"/>
      <c r="U169" s="125" t="s">
        <v>2564</v>
      </c>
      <c r="V169" s="125" t="s">
        <v>2564</v>
      </c>
      <c r="W169" s="126">
        <v>10.0</v>
      </c>
      <c r="X169" s="125" t="s">
        <v>2564</v>
      </c>
      <c r="Y169" s="125" t="s">
        <v>5114</v>
      </c>
      <c r="Z169" s="125" t="s">
        <v>2564</v>
      </c>
      <c r="AA169" s="125" t="s">
        <v>5115</v>
      </c>
      <c r="AB169" s="126">
        <v>17.0</v>
      </c>
      <c r="AC169" s="126">
        <v>17.0</v>
      </c>
      <c r="AD169" s="125" t="s">
        <v>5116</v>
      </c>
      <c r="AE169" s="126">
        <v>9.0</v>
      </c>
      <c r="AF169" s="125" t="s">
        <v>5117</v>
      </c>
      <c r="AG169" s="125" t="s">
        <v>5118</v>
      </c>
      <c r="AH169" s="125" t="s">
        <v>2978</v>
      </c>
      <c r="AI169" s="125" t="s">
        <v>5119</v>
      </c>
      <c r="AJ169" s="125" t="s">
        <v>5120</v>
      </c>
      <c r="AK169" s="126">
        <v>9.0</v>
      </c>
      <c r="AL169" s="125" t="s">
        <v>2794</v>
      </c>
      <c r="AM169" s="125" t="s">
        <v>1043</v>
      </c>
      <c r="AN169" s="125" t="s">
        <v>1043</v>
      </c>
      <c r="AO169" s="125" t="s">
        <v>1043</v>
      </c>
      <c r="AP169" s="128">
        <v>0.9</v>
      </c>
      <c r="AQ169" s="126">
        <v>9.0</v>
      </c>
      <c r="AR169" s="125" t="s">
        <v>379</v>
      </c>
      <c r="AS169" s="125" t="s">
        <v>3456</v>
      </c>
      <c r="AT169" s="125" t="s">
        <v>5121</v>
      </c>
      <c r="AU169" s="125" t="s">
        <v>2564</v>
      </c>
      <c r="AV169" s="125" t="s">
        <v>5122</v>
      </c>
      <c r="AW169" s="129">
        <v>7.0</v>
      </c>
      <c r="AX169" s="3"/>
      <c r="AY169" s="3"/>
      <c r="AZ169" s="3"/>
      <c r="BA169" s="3"/>
    </row>
    <row r="170" hidden="1">
      <c r="A170" s="1" t="s">
        <v>259</v>
      </c>
      <c r="B170" s="1" t="s">
        <v>601</v>
      </c>
      <c r="C170" s="3"/>
      <c r="D170" s="1">
        <v>9.0</v>
      </c>
      <c r="E170" s="125" t="s">
        <v>5123</v>
      </c>
      <c r="F170" s="125" t="s">
        <v>5124</v>
      </c>
      <c r="G170" s="125" t="s">
        <v>2693</v>
      </c>
      <c r="H170" s="126">
        <v>10.0</v>
      </c>
      <c r="I170" s="125" t="s">
        <v>5125</v>
      </c>
      <c r="J170" s="125" t="s">
        <v>5126</v>
      </c>
      <c r="K170" s="125" t="s">
        <v>5127</v>
      </c>
      <c r="L170" s="126">
        <v>8.0</v>
      </c>
      <c r="M170" s="125" t="s">
        <v>2566</v>
      </c>
      <c r="N170" s="125" t="s">
        <v>5128</v>
      </c>
      <c r="O170" s="125" t="s">
        <v>2566</v>
      </c>
      <c r="P170" s="126">
        <v>9.0</v>
      </c>
      <c r="Q170" s="127"/>
      <c r="R170" s="127"/>
      <c r="S170" s="127"/>
      <c r="T170" s="127"/>
      <c r="U170" s="125" t="s">
        <v>2564</v>
      </c>
      <c r="V170" s="125" t="s">
        <v>2564</v>
      </c>
      <c r="W170" s="126">
        <v>10.0</v>
      </c>
      <c r="X170" s="125" t="s">
        <v>2564</v>
      </c>
      <c r="Y170" s="125" t="s">
        <v>5129</v>
      </c>
      <c r="Z170" s="125" t="s">
        <v>2564</v>
      </c>
      <c r="AA170" s="125" t="s">
        <v>379</v>
      </c>
      <c r="AB170" s="126">
        <v>8.0</v>
      </c>
      <c r="AC170" s="126">
        <v>8.0</v>
      </c>
      <c r="AD170" s="125" t="s">
        <v>379</v>
      </c>
      <c r="AE170" s="126">
        <v>7.0</v>
      </c>
      <c r="AF170" s="125" t="s">
        <v>5117</v>
      </c>
      <c r="AG170" s="125" t="s">
        <v>5130</v>
      </c>
      <c r="AH170" s="125" t="s">
        <v>2978</v>
      </c>
      <c r="AI170" s="125" t="s">
        <v>4207</v>
      </c>
      <c r="AJ170" s="125" t="s">
        <v>5120</v>
      </c>
      <c r="AK170" s="126">
        <v>9.0</v>
      </c>
      <c r="AL170" s="125" t="s">
        <v>5131</v>
      </c>
      <c r="AM170" s="125" t="s">
        <v>1043</v>
      </c>
      <c r="AN170" s="125" t="s">
        <v>1043</v>
      </c>
      <c r="AO170" s="125" t="s">
        <v>1043</v>
      </c>
      <c r="AP170" s="128">
        <v>0.8</v>
      </c>
      <c r="AQ170" s="126">
        <v>7.0</v>
      </c>
      <c r="AR170" s="125" t="s">
        <v>379</v>
      </c>
      <c r="AS170" s="125" t="s">
        <v>2564</v>
      </c>
      <c r="AT170" s="125" t="s">
        <v>2564</v>
      </c>
      <c r="AU170" s="125" t="s">
        <v>2564</v>
      </c>
      <c r="AV170" s="125" t="s">
        <v>5122</v>
      </c>
      <c r="AW170" s="129">
        <v>8.0</v>
      </c>
      <c r="AX170" s="3"/>
      <c r="AY170" s="3"/>
      <c r="AZ170" s="3"/>
      <c r="BA170" s="3"/>
    </row>
    <row r="171" hidden="1">
      <c r="A171" s="1" t="s">
        <v>239</v>
      </c>
      <c r="B171" s="1" t="s">
        <v>601</v>
      </c>
      <c r="C171" s="3"/>
      <c r="D171" s="1">
        <v>15.0</v>
      </c>
      <c r="E171" s="125" t="s">
        <v>5132</v>
      </c>
      <c r="F171" s="125" t="s">
        <v>5133</v>
      </c>
      <c r="G171" s="125" t="s">
        <v>2693</v>
      </c>
      <c r="H171" s="126">
        <v>7.0</v>
      </c>
      <c r="I171" s="125" t="s">
        <v>5134</v>
      </c>
      <c r="J171" s="125" t="s">
        <v>5135</v>
      </c>
      <c r="K171" s="125" t="s">
        <v>5136</v>
      </c>
      <c r="L171" s="126">
        <v>9.0</v>
      </c>
      <c r="M171" s="125" t="s">
        <v>3121</v>
      </c>
      <c r="N171" s="125" t="s">
        <v>2566</v>
      </c>
      <c r="O171" s="125" t="s">
        <v>5137</v>
      </c>
      <c r="P171" s="126">
        <v>7.0</v>
      </c>
      <c r="Q171" s="127"/>
      <c r="R171" s="127"/>
      <c r="S171" s="127"/>
      <c r="T171" s="127"/>
      <c r="U171" s="125" t="s">
        <v>2564</v>
      </c>
      <c r="V171" s="125" t="s">
        <v>2564</v>
      </c>
      <c r="W171" s="126">
        <v>10.0</v>
      </c>
      <c r="X171" s="125" t="s">
        <v>2564</v>
      </c>
      <c r="Y171" s="125" t="s">
        <v>4268</v>
      </c>
      <c r="Z171" s="125" t="s">
        <v>2564</v>
      </c>
      <c r="AA171" s="125" t="s">
        <v>5138</v>
      </c>
      <c r="AB171" s="126">
        <v>33.0</v>
      </c>
      <c r="AC171" s="126">
        <v>33.0</v>
      </c>
      <c r="AD171" s="125" t="s">
        <v>5116</v>
      </c>
      <c r="AE171" s="126">
        <v>9.0</v>
      </c>
      <c r="AF171" s="125" t="s">
        <v>5117</v>
      </c>
      <c r="AG171" s="125" t="s">
        <v>5139</v>
      </c>
      <c r="AH171" s="125" t="s">
        <v>2978</v>
      </c>
      <c r="AI171" s="125" t="s">
        <v>4207</v>
      </c>
      <c r="AJ171" s="125" t="s">
        <v>5120</v>
      </c>
      <c r="AK171" s="126">
        <v>7.0</v>
      </c>
      <c r="AL171" s="125" t="s">
        <v>2794</v>
      </c>
      <c r="AM171" s="125" t="s">
        <v>1043</v>
      </c>
      <c r="AN171" s="125" t="s">
        <v>1043</v>
      </c>
      <c r="AO171" s="125" t="s">
        <v>1043</v>
      </c>
      <c r="AP171" s="128">
        <v>0.9</v>
      </c>
      <c r="AQ171" s="126">
        <v>9.0</v>
      </c>
      <c r="AR171" s="125" t="s">
        <v>379</v>
      </c>
      <c r="AS171" s="125" t="s">
        <v>5140</v>
      </c>
      <c r="AT171" s="125" t="s">
        <v>2564</v>
      </c>
      <c r="AU171" s="125" t="s">
        <v>2564</v>
      </c>
      <c r="AV171" s="125" t="s">
        <v>5122</v>
      </c>
      <c r="AW171" s="129">
        <v>8.0</v>
      </c>
      <c r="AX171" s="3"/>
      <c r="AY171" s="3"/>
      <c r="AZ171" s="3"/>
      <c r="BA171" s="3"/>
    </row>
    <row r="172" hidden="1">
      <c r="A172" s="1" t="s">
        <v>138</v>
      </c>
      <c r="B172" s="1" t="s">
        <v>601</v>
      </c>
      <c r="C172" s="3"/>
      <c r="D172" s="1">
        <v>1.0</v>
      </c>
      <c r="E172" s="130" t="s">
        <v>2959</v>
      </c>
      <c r="F172" s="130" t="s">
        <v>5141</v>
      </c>
      <c r="G172" s="130" t="s">
        <v>2693</v>
      </c>
      <c r="H172" s="131">
        <v>10.0</v>
      </c>
      <c r="I172" s="130" t="s">
        <v>5142</v>
      </c>
      <c r="J172" s="130" t="s">
        <v>5143</v>
      </c>
      <c r="K172" s="130" t="s">
        <v>5144</v>
      </c>
      <c r="L172" s="131">
        <v>9.0</v>
      </c>
      <c r="M172" s="130" t="s">
        <v>2566</v>
      </c>
      <c r="N172" s="130" t="s">
        <v>2566</v>
      </c>
      <c r="O172" s="130" t="s">
        <v>2566</v>
      </c>
      <c r="P172" s="131">
        <v>8.0</v>
      </c>
      <c r="Q172" s="132"/>
      <c r="R172" s="132"/>
      <c r="S172" s="132"/>
      <c r="T172" s="132"/>
      <c r="U172" s="130" t="s">
        <v>2564</v>
      </c>
      <c r="V172" s="130" t="s">
        <v>2564</v>
      </c>
      <c r="W172" s="131">
        <v>10.0</v>
      </c>
      <c r="X172" s="130" t="s">
        <v>2564</v>
      </c>
      <c r="Y172" s="130" t="s">
        <v>5145</v>
      </c>
      <c r="Z172" s="130" t="s">
        <v>2564</v>
      </c>
      <c r="AA172" s="130" t="s">
        <v>379</v>
      </c>
      <c r="AB172" s="132"/>
      <c r="AC172" s="132"/>
      <c r="AD172" s="130" t="s">
        <v>1828</v>
      </c>
      <c r="AE172" s="131">
        <v>7.0</v>
      </c>
      <c r="AF172" s="130" t="s">
        <v>5117</v>
      </c>
      <c r="AG172" s="130" t="s">
        <v>379</v>
      </c>
      <c r="AH172" s="130" t="s">
        <v>2978</v>
      </c>
      <c r="AI172" s="130" t="s">
        <v>5146</v>
      </c>
      <c r="AJ172" s="131">
        <v>4.0</v>
      </c>
      <c r="AK172" s="131">
        <v>8.0</v>
      </c>
      <c r="AL172" s="130" t="s">
        <v>5147</v>
      </c>
      <c r="AM172" s="130" t="s">
        <v>1043</v>
      </c>
      <c r="AN172" s="130" t="s">
        <v>5148</v>
      </c>
      <c r="AO172" s="130" t="s">
        <v>2662</v>
      </c>
      <c r="AP172" s="133">
        <v>0.9</v>
      </c>
      <c r="AQ172" s="131">
        <v>7.0</v>
      </c>
      <c r="AR172" s="130" t="s">
        <v>2564</v>
      </c>
      <c r="AS172" s="130" t="s">
        <v>2564</v>
      </c>
      <c r="AT172" s="130" t="s">
        <v>5149</v>
      </c>
      <c r="AU172" s="130" t="s">
        <v>2564</v>
      </c>
      <c r="AV172" s="130" t="s">
        <v>5150</v>
      </c>
      <c r="AW172" s="134">
        <v>9.0</v>
      </c>
      <c r="AX172" s="3"/>
      <c r="AY172" s="3"/>
      <c r="AZ172" s="3"/>
      <c r="BA172" s="3"/>
    </row>
    <row r="173" hidden="1">
      <c r="A173" s="1" t="s">
        <v>187</v>
      </c>
      <c r="B173" s="1" t="s">
        <v>601</v>
      </c>
      <c r="C173" s="3"/>
      <c r="D173" s="1">
        <v>16.0</v>
      </c>
      <c r="E173" s="1" t="s">
        <v>5151</v>
      </c>
      <c r="F173" s="1" t="s">
        <v>5152</v>
      </c>
      <c r="G173" s="1" t="s">
        <v>2693</v>
      </c>
      <c r="H173" s="1">
        <v>10.0</v>
      </c>
      <c r="I173" s="1" t="s">
        <v>3062</v>
      </c>
      <c r="J173" s="1" t="s">
        <v>5153</v>
      </c>
      <c r="K173" s="1" t="s">
        <v>5154</v>
      </c>
      <c r="L173" s="1">
        <v>7.5</v>
      </c>
      <c r="M173" s="130" t="s">
        <v>5155</v>
      </c>
      <c r="N173" s="130" t="s">
        <v>2566</v>
      </c>
      <c r="O173" s="130" t="s">
        <v>2566</v>
      </c>
      <c r="P173" s="1">
        <v>7.0</v>
      </c>
      <c r="Q173" s="3"/>
      <c r="R173" s="3"/>
      <c r="S173" s="3"/>
      <c r="T173" s="3"/>
      <c r="U173" s="1" t="s">
        <v>2596</v>
      </c>
      <c r="V173" s="1" t="s">
        <v>2596</v>
      </c>
      <c r="W173" s="1">
        <v>10.0</v>
      </c>
      <c r="X173" s="1" t="s">
        <v>2596</v>
      </c>
      <c r="Y173" s="1" t="s">
        <v>5156</v>
      </c>
      <c r="Z173" s="1" t="s">
        <v>2596</v>
      </c>
      <c r="AA173" s="1" t="s">
        <v>5157</v>
      </c>
      <c r="AB173" s="3"/>
      <c r="AC173" s="3"/>
      <c r="AD173" s="1" t="s">
        <v>4289</v>
      </c>
      <c r="AE173" s="1">
        <v>8.0</v>
      </c>
      <c r="AF173" s="130" t="s">
        <v>5158</v>
      </c>
      <c r="AG173" s="130" t="s">
        <v>5159</v>
      </c>
      <c r="AH173" s="130" t="s">
        <v>2978</v>
      </c>
      <c r="AI173" s="130" t="s">
        <v>5160</v>
      </c>
      <c r="AJ173" s="130" t="s">
        <v>5120</v>
      </c>
      <c r="AK173" s="131">
        <v>9.0</v>
      </c>
      <c r="AL173" s="130" t="s">
        <v>2794</v>
      </c>
      <c r="AM173" s="130" t="s">
        <v>1043</v>
      </c>
      <c r="AN173" s="130" t="s">
        <v>1043</v>
      </c>
      <c r="AO173" s="130" t="s">
        <v>1043</v>
      </c>
      <c r="AP173" s="133">
        <v>0.9</v>
      </c>
      <c r="AQ173" s="131">
        <v>9.0</v>
      </c>
      <c r="AR173" s="130" t="s">
        <v>379</v>
      </c>
      <c r="AS173" s="130" t="s">
        <v>2564</v>
      </c>
      <c r="AT173" s="130" t="s">
        <v>2564</v>
      </c>
      <c r="AU173" s="130" t="s">
        <v>2564</v>
      </c>
      <c r="AV173" s="130" t="s">
        <v>5150</v>
      </c>
      <c r="AW173" s="134">
        <v>8.0</v>
      </c>
      <c r="AX173" s="3"/>
      <c r="AY173" s="3"/>
      <c r="AZ173" s="3"/>
      <c r="BA173" s="3"/>
    </row>
    <row r="174">
      <c r="A174" s="1" t="s">
        <v>244</v>
      </c>
      <c r="B174" s="1" t="s">
        <v>601</v>
      </c>
      <c r="C174" s="3"/>
      <c r="D174" s="1">
        <v>7.0</v>
      </c>
      <c r="E174" s="130" t="s">
        <v>2959</v>
      </c>
      <c r="F174" s="130" t="s">
        <v>5152</v>
      </c>
      <c r="G174" s="130" t="s">
        <v>2693</v>
      </c>
      <c r="H174" s="131">
        <v>8.0</v>
      </c>
      <c r="I174" s="130" t="s">
        <v>5161</v>
      </c>
      <c r="J174" s="130" t="s">
        <v>5162</v>
      </c>
      <c r="K174" s="130" t="s">
        <v>5163</v>
      </c>
      <c r="L174" s="131">
        <v>8.0</v>
      </c>
      <c r="M174" s="130" t="s">
        <v>5164</v>
      </c>
      <c r="N174" s="130" t="s">
        <v>2566</v>
      </c>
      <c r="O174" s="130" t="s">
        <v>2566</v>
      </c>
      <c r="P174" s="131">
        <v>8.0</v>
      </c>
      <c r="Q174" s="132"/>
      <c r="R174" s="132"/>
      <c r="S174" s="132"/>
      <c r="T174" s="132"/>
      <c r="U174" s="130" t="s">
        <v>2564</v>
      </c>
      <c r="V174" s="130" t="s">
        <v>2564</v>
      </c>
      <c r="W174" s="131">
        <v>10.0</v>
      </c>
      <c r="X174" s="130" t="s">
        <v>2564</v>
      </c>
      <c r="Y174" s="130" t="s">
        <v>5165</v>
      </c>
      <c r="Z174" s="130" t="s">
        <v>2564</v>
      </c>
      <c r="AA174" s="130" t="s">
        <v>2564</v>
      </c>
      <c r="AB174" s="132"/>
      <c r="AC174" s="132"/>
      <c r="AD174" s="130" t="s">
        <v>2564</v>
      </c>
      <c r="AE174" s="131">
        <v>8.0</v>
      </c>
      <c r="AF174" s="130" t="s">
        <v>5117</v>
      </c>
      <c r="AG174" s="130" t="s">
        <v>5159</v>
      </c>
      <c r="AH174" s="130" t="s">
        <v>2978</v>
      </c>
      <c r="AI174" s="130" t="s">
        <v>5146</v>
      </c>
      <c r="AJ174" s="131">
        <v>4.0</v>
      </c>
      <c r="AK174" s="131">
        <v>9.0</v>
      </c>
      <c r="AL174" s="130" t="s">
        <v>5166</v>
      </c>
      <c r="AM174" s="130" t="s">
        <v>1043</v>
      </c>
      <c r="AN174" s="130" t="s">
        <v>5167</v>
      </c>
      <c r="AO174" s="130" t="s">
        <v>5102</v>
      </c>
      <c r="AP174" s="133">
        <v>0.8</v>
      </c>
      <c r="AQ174" s="131">
        <v>8.0</v>
      </c>
      <c r="AR174" s="130" t="s">
        <v>379</v>
      </c>
      <c r="AS174" s="130" t="s">
        <v>2564</v>
      </c>
      <c r="AT174" s="130" t="s">
        <v>3589</v>
      </c>
      <c r="AU174" s="130" t="s">
        <v>2564</v>
      </c>
      <c r="AV174" s="130" t="s">
        <v>5150</v>
      </c>
      <c r="AW174" s="134">
        <v>8.0</v>
      </c>
      <c r="AX174" s="3"/>
      <c r="AY174" s="3"/>
      <c r="AZ174" s="3"/>
      <c r="BA174" s="3"/>
    </row>
    <row r="175" hidden="1">
      <c r="A175" s="1" t="s">
        <v>178</v>
      </c>
      <c r="B175" s="1" t="s">
        <v>601</v>
      </c>
      <c r="C175" s="3"/>
      <c r="D175" s="1">
        <v>2.0</v>
      </c>
      <c r="E175" s="120" t="s">
        <v>5168</v>
      </c>
      <c r="F175" s="120" t="s">
        <v>5169</v>
      </c>
      <c r="G175" s="122" t="s">
        <v>2693</v>
      </c>
      <c r="H175" s="135">
        <v>9.0</v>
      </c>
      <c r="I175" s="120" t="s">
        <v>5170</v>
      </c>
      <c r="J175" s="120" t="s">
        <v>5171</v>
      </c>
      <c r="K175" s="120" t="s">
        <v>5172</v>
      </c>
      <c r="L175" s="121">
        <v>9.0</v>
      </c>
      <c r="M175" s="120" t="s">
        <v>5173</v>
      </c>
      <c r="N175" s="120" t="s">
        <v>5174</v>
      </c>
      <c r="O175" s="120" t="s">
        <v>5175</v>
      </c>
      <c r="P175" s="121">
        <v>8.5</v>
      </c>
      <c r="Q175" s="122"/>
      <c r="R175" s="122"/>
      <c r="S175" s="122"/>
      <c r="T175" s="122"/>
      <c r="U175" s="130" t="s">
        <v>2564</v>
      </c>
      <c r="V175" s="120" t="s">
        <v>2564</v>
      </c>
      <c r="W175" s="135">
        <v>10.0</v>
      </c>
      <c r="X175" s="130" t="s">
        <v>2564</v>
      </c>
      <c r="Y175" s="120" t="s">
        <v>5177</v>
      </c>
      <c r="Z175" s="122" t="s">
        <v>2839</v>
      </c>
      <c r="AA175" s="120" t="s">
        <v>5178</v>
      </c>
      <c r="AB175" s="122" t="s">
        <v>5179</v>
      </c>
      <c r="AC175" s="122" t="s">
        <v>5180</v>
      </c>
      <c r="AD175" s="122"/>
      <c r="AE175" s="121">
        <v>9.0</v>
      </c>
      <c r="AF175" s="122" t="s">
        <v>2596</v>
      </c>
      <c r="AG175" s="122" t="s">
        <v>213</v>
      </c>
      <c r="AH175" s="120" t="s">
        <v>2978</v>
      </c>
      <c r="AI175" s="122" t="s">
        <v>2700</v>
      </c>
      <c r="AJ175" s="120" t="s">
        <v>5181</v>
      </c>
      <c r="AK175" s="121">
        <v>8.5</v>
      </c>
      <c r="AL175" s="122" t="s">
        <v>2739</v>
      </c>
      <c r="AM175" s="122" t="s">
        <v>2844</v>
      </c>
      <c r="AN175" s="122" t="s">
        <v>2604</v>
      </c>
      <c r="AO175" s="122" t="s">
        <v>2605</v>
      </c>
      <c r="AP175" s="123">
        <v>0.9</v>
      </c>
      <c r="AQ175" s="121">
        <v>9.0</v>
      </c>
      <c r="AR175" s="122" t="s">
        <v>2570</v>
      </c>
      <c r="AS175" s="120" t="s">
        <v>5182</v>
      </c>
      <c r="AT175" s="122" t="s">
        <v>2596</v>
      </c>
      <c r="AU175" s="122"/>
      <c r="AV175" s="120" t="s">
        <v>5150</v>
      </c>
      <c r="AW175" s="136">
        <v>8.0</v>
      </c>
      <c r="AX175" s="3"/>
      <c r="AY175" s="3"/>
      <c r="AZ175" s="3"/>
      <c r="BA175" s="3"/>
    </row>
    <row r="176" hidden="1">
      <c r="A176" s="1" t="s">
        <v>162</v>
      </c>
      <c r="B176" s="1" t="s">
        <v>601</v>
      </c>
      <c r="C176" s="3"/>
      <c r="D176" s="1">
        <v>17.0</v>
      </c>
      <c r="E176" s="122" t="s">
        <v>2959</v>
      </c>
      <c r="F176" s="120" t="s">
        <v>5183</v>
      </c>
      <c r="G176" s="120" t="s">
        <v>5184</v>
      </c>
      <c r="H176" s="135">
        <v>8.0</v>
      </c>
      <c r="I176" s="122" t="s">
        <v>2962</v>
      </c>
      <c r="J176" s="120" t="s">
        <v>5185</v>
      </c>
      <c r="K176" s="120" t="s">
        <v>5186</v>
      </c>
      <c r="L176" s="121">
        <v>8.5</v>
      </c>
      <c r="M176" s="120" t="s">
        <v>5187</v>
      </c>
      <c r="N176" s="120" t="s">
        <v>5188</v>
      </c>
      <c r="O176" s="120" t="s">
        <v>5189</v>
      </c>
      <c r="P176" s="121">
        <v>8.5</v>
      </c>
      <c r="Q176" s="121"/>
      <c r="R176" s="122"/>
      <c r="S176" s="121"/>
      <c r="T176" s="121"/>
      <c r="U176" s="130" t="s">
        <v>2564</v>
      </c>
      <c r="V176" s="122" t="s">
        <v>2564</v>
      </c>
      <c r="W176" s="135">
        <v>10.0</v>
      </c>
      <c r="X176" s="122" t="s">
        <v>2564</v>
      </c>
      <c r="Y176" s="120" t="s">
        <v>5190</v>
      </c>
      <c r="Z176" s="120" t="s">
        <v>5191</v>
      </c>
      <c r="AA176" s="120" t="s">
        <v>5192</v>
      </c>
      <c r="AB176" s="122" t="s">
        <v>2976</v>
      </c>
      <c r="AC176" s="122" t="s">
        <v>379</v>
      </c>
      <c r="AD176" s="122" t="s">
        <v>379</v>
      </c>
      <c r="AE176" s="121">
        <v>9.0</v>
      </c>
      <c r="AF176" s="122" t="s">
        <v>2977</v>
      </c>
      <c r="AG176" s="122" t="s">
        <v>379</v>
      </c>
      <c r="AH176" s="122" t="s">
        <v>2978</v>
      </c>
      <c r="AI176" s="122" t="s">
        <v>2979</v>
      </c>
      <c r="AJ176" s="120" t="s">
        <v>5181</v>
      </c>
      <c r="AK176" s="121">
        <v>9.0</v>
      </c>
      <c r="AL176" s="122" t="s">
        <v>2981</v>
      </c>
      <c r="AM176" s="120" t="s">
        <v>5195</v>
      </c>
      <c r="AN176" s="120" t="s">
        <v>3474</v>
      </c>
      <c r="AO176" s="120" t="s">
        <v>3474</v>
      </c>
      <c r="AP176" s="123">
        <v>0.9</v>
      </c>
      <c r="AQ176" s="121">
        <v>8.0</v>
      </c>
      <c r="AR176" s="122" t="s">
        <v>2983</v>
      </c>
      <c r="AS176" s="122" t="s">
        <v>2984</v>
      </c>
      <c r="AT176" s="122" t="s">
        <v>2985</v>
      </c>
      <c r="AU176" s="122" t="s">
        <v>2711</v>
      </c>
      <c r="AV176" s="120" t="s">
        <v>5106</v>
      </c>
      <c r="AW176" s="124">
        <v>8.5</v>
      </c>
      <c r="AX176" s="3"/>
      <c r="AY176" s="3"/>
      <c r="AZ176" s="3"/>
      <c r="BA176" s="3"/>
    </row>
    <row r="177" hidden="1">
      <c r="A177" s="1" t="s">
        <v>234</v>
      </c>
      <c r="B177" s="1" t="s">
        <v>601</v>
      </c>
      <c r="C177" s="3"/>
      <c r="D177" s="1">
        <v>8.0</v>
      </c>
      <c r="E177" s="7" t="s">
        <v>5196</v>
      </c>
      <c r="F177" s="7" t="s">
        <v>5197</v>
      </c>
      <c r="G177" s="4" t="s">
        <v>2693</v>
      </c>
      <c r="H177" s="117">
        <v>9.0</v>
      </c>
      <c r="I177" s="7" t="s">
        <v>5198</v>
      </c>
      <c r="J177" s="7" t="s">
        <v>5199</v>
      </c>
      <c r="K177" s="7" t="s">
        <v>5200</v>
      </c>
      <c r="L177" s="117">
        <v>7.5</v>
      </c>
      <c r="M177" s="7" t="s">
        <v>5201</v>
      </c>
      <c r="N177" s="7" t="s">
        <v>5202</v>
      </c>
      <c r="O177" s="7" t="s">
        <v>5203</v>
      </c>
      <c r="P177" s="117">
        <v>8.5</v>
      </c>
      <c r="Q177" s="4"/>
      <c r="R177" s="4"/>
      <c r="S177" s="4"/>
      <c r="T177" s="4"/>
      <c r="U177" s="130" t="s">
        <v>2564</v>
      </c>
      <c r="V177" s="130" t="s">
        <v>2564</v>
      </c>
      <c r="W177" s="137">
        <v>10.0</v>
      </c>
      <c r="X177" s="130" t="s">
        <v>2564</v>
      </c>
      <c r="Y177" s="7" t="s">
        <v>5204</v>
      </c>
      <c r="Z177" s="4" t="s">
        <v>5205</v>
      </c>
      <c r="AA177" s="7" t="s">
        <v>5206</v>
      </c>
      <c r="AB177" s="4" t="s">
        <v>5207</v>
      </c>
      <c r="AC177" s="4" t="s">
        <v>5208</v>
      </c>
      <c r="AD177" s="4"/>
      <c r="AE177" s="117">
        <v>8.5</v>
      </c>
      <c r="AF177" s="4" t="s">
        <v>3675</v>
      </c>
      <c r="AG177" s="4" t="s">
        <v>5209</v>
      </c>
      <c r="AH177" s="4" t="s">
        <v>2978</v>
      </c>
      <c r="AI177" s="4" t="s">
        <v>5210</v>
      </c>
      <c r="AJ177" s="4" t="s">
        <v>2950</v>
      </c>
      <c r="AK177" s="117">
        <v>8.0</v>
      </c>
      <c r="AL177" s="4" t="s">
        <v>5211</v>
      </c>
      <c r="AM177" s="4" t="s">
        <v>1043</v>
      </c>
      <c r="AN177" s="4" t="s">
        <v>5212</v>
      </c>
      <c r="AO177" s="4" t="s">
        <v>3474</v>
      </c>
      <c r="AP177" s="118">
        <v>0.8</v>
      </c>
      <c r="AQ177" s="117">
        <v>8.0</v>
      </c>
      <c r="AR177" s="4" t="s">
        <v>379</v>
      </c>
      <c r="AS177" s="4" t="s">
        <v>5213</v>
      </c>
      <c r="AT177" s="4" t="s">
        <v>3589</v>
      </c>
      <c r="AU177" s="7" t="s">
        <v>5214</v>
      </c>
      <c r="AV177" s="7" t="s">
        <v>5106</v>
      </c>
      <c r="AW177" s="119">
        <v>8.0</v>
      </c>
      <c r="AX177" s="3"/>
      <c r="AY177" s="3"/>
      <c r="AZ177" s="3"/>
      <c r="BA177" s="3"/>
    </row>
    <row r="178" hidden="1">
      <c r="A178" s="1" t="s">
        <v>220</v>
      </c>
      <c r="B178" s="1" t="s">
        <v>601</v>
      </c>
      <c r="C178" s="3"/>
      <c r="D178" s="1">
        <v>3.0</v>
      </c>
      <c r="E178" s="125" t="s">
        <v>5215</v>
      </c>
      <c r="F178" s="125" t="s">
        <v>5216</v>
      </c>
      <c r="G178" s="125" t="s">
        <v>2693</v>
      </c>
      <c r="H178" s="126">
        <v>10.0</v>
      </c>
      <c r="I178" s="125" t="s">
        <v>5217</v>
      </c>
      <c r="J178" s="125" t="s">
        <v>5218</v>
      </c>
      <c r="K178" s="125" t="s">
        <v>5219</v>
      </c>
      <c r="L178" s="126">
        <v>9.0</v>
      </c>
      <c r="M178" s="125" t="s">
        <v>2566</v>
      </c>
      <c r="N178" s="125" t="s">
        <v>2566</v>
      </c>
      <c r="O178" s="125" t="s">
        <v>5220</v>
      </c>
      <c r="P178" s="126">
        <v>7.5</v>
      </c>
      <c r="Q178" s="127"/>
      <c r="R178" s="127"/>
      <c r="S178" s="127"/>
      <c r="T178" s="127"/>
      <c r="U178" s="125" t="s">
        <v>2564</v>
      </c>
      <c r="V178" s="125" t="s">
        <v>2564</v>
      </c>
      <c r="W178" s="126">
        <v>10.0</v>
      </c>
      <c r="X178" s="125" t="s">
        <v>2564</v>
      </c>
      <c r="Y178" s="125" t="s">
        <v>5221</v>
      </c>
      <c r="Z178" s="125" t="s">
        <v>2564</v>
      </c>
      <c r="AA178" s="125" t="s">
        <v>2564</v>
      </c>
      <c r="AB178" s="125" t="s">
        <v>5222</v>
      </c>
      <c r="AC178" s="125" t="s">
        <v>5222</v>
      </c>
      <c r="AD178" s="125" t="s">
        <v>379</v>
      </c>
      <c r="AE178" s="126">
        <v>9.0</v>
      </c>
      <c r="AF178" s="125" t="s">
        <v>5117</v>
      </c>
      <c r="AG178" s="125" t="s">
        <v>2564</v>
      </c>
      <c r="AH178" s="125" t="s">
        <v>5223</v>
      </c>
      <c r="AI178" s="125" t="s">
        <v>5224</v>
      </c>
      <c r="AJ178" s="125" t="s">
        <v>5225</v>
      </c>
      <c r="AK178" s="126">
        <v>9.0</v>
      </c>
      <c r="AL178" s="125" t="s">
        <v>5147</v>
      </c>
      <c r="AM178" s="125" t="s">
        <v>1043</v>
      </c>
      <c r="AN178" s="125" t="s">
        <v>1043</v>
      </c>
      <c r="AO178" s="125" t="s">
        <v>1043</v>
      </c>
      <c r="AP178" s="128">
        <v>0.9</v>
      </c>
      <c r="AQ178" s="126">
        <v>9.0</v>
      </c>
      <c r="AR178" s="125" t="s">
        <v>379</v>
      </c>
      <c r="AS178" s="125" t="s">
        <v>2564</v>
      </c>
      <c r="AT178" s="125" t="s">
        <v>5226</v>
      </c>
      <c r="AU178" s="125" t="s">
        <v>2564</v>
      </c>
      <c r="AV178" s="125" t="s">
        <v>5150</v>
      </c>
      <c r="AW178" s="129">
        <v>8.0</v>
      </c>
      <c r="AX178" s="3"/>
      <c r="AY178" s="3"/>
      <c r="AZ178" s="3"/>
      <c r="BA178" s="3"/>
    </row>
    <row r="179" hidden="1">
      <c r="A179" s="1" t="s">
        <v>206</v>
      </c>
      <c r="B179" s="1" t="s">
        <v>601</v>
      </c>
      <c r="C179" s="3"/>
      <c r="D179" s="1">
        <v>13.0</v>
      </c>
      <c r="E179" s="125" t="s">
        <v>5227</v>
      </c>
      <c r="F179" s="125" t="s">
        <v>5228</v>
      </c>
      <c r="G179" s="125" t="s">
        <v>2693</v>
      </c>
      <c r="H179" s="126">
        <v>6.5</v>
      </c>
      <c r="I179" s="125" t="s">
        <v>5229</v>
      </c>
      <c r="J179" s="125" t="s">
        <v>5230</v>
      </c>
      <c r="K179" s="125" t="s">
        <v>5231</v>
      </c>
      <c r="L179" s="126">
        <v>8.0</v>
      </c>
      <c r="M179" s="125" t="s">
        <v>2566</v>
      </c>
      <c r="N179" s="125" t="s">
        <v>5232</v>
      </c>
      <c r="O179" s="125" t="s">
        <v>5233</v>
      </c>
      <c r="P179" s="126">
        <v>7.0</v>
      </c>
      <c r="Q179" s="127"/>
      <c r="R179" s="127"/>
      <c r="S179" s="127"/>
      <c r="T179" s="127"/>
      <c r="U179" s="125" t="s">
        <v>2564</v>
      </c>
      <c r="V179" s="125" t="s">
        <v>2564</v>
      </c>
      <c r="W179" s="126">
        <v>10.0</v>
      </c>
      <c r="X179" s="125" t="s">
        <v>2564</v>
      </c>
      <c r="Y179" s="125" t="s">
        <v>5234</v>
      </c>
      <c r="Z179" s="125" t="s">
        <v>2564</v>
      </c>
      <c r="AA179" s="125" t="s">
        <v>379</v>
      </c>
      <c r="AB179" s="126">
        <v>18.0</v>
      </c>
      <c r="AC179" s="126">
        <v>14.0</v>
      </c>
      <c r="AD179" s="125" t="s">
        <v>379</v>
      </c>
      <c r="AE179" s="126">
        <v>7.0</v>
      </c>
      <c r="AF179" s="125" t="s">
        <v>5117</v>
      </c>
      <c r="AG179" s="125" t="s">
        <v>5235</v>
      </c>
      <c r="AH179" s="125" t="s">
        <v>2978</v>
      </c>
      <c r="AI179" s="125" t="s">
        <v>5236</v>
      </c>
      <c r="AJ179" s="125" t="s">
        <v>5120</v>
      </c>
      <c r="AK179" s="126">
        <v>7.0</v>
      </c>
      <c r="AL179" s="125" t="s">
        <v>2794</v>
      </c>
      <c r="AM179" s="125" t="s">
        <v>1043</v>
      </c>
      <c r="AN179" s="125" t="s">
        <v>1043</v>
      </c>
      <c r="AO179" s="125" t="s">
        <v>1043</v>
      </c>
      <c r="AP179" s="128">
        <v>0.9</v>
      </c>
      <c r="AQ179" s="126">
        <v>9.0</v>
      </c>
      <c r="AR179" s="125" t="s">
        <v>379</v>
      </c>
      <c r="AS179" s="125" t="s">
        <v>2564</v>
      </c>
      <c r="AT179" s="125" t="s">
        <v>379</v>
      </c>
      <c r="AU179" s="125" t="s">
        <v>2564</v>
      </c>
      <c r="AV179" s="125" t="s">
        <v>5150</v>
      </c>
      <c r="AW179" s="129">
        <v>7.0</v>
      </c>
      <c r="AX179" s="3"/>
      <c r="AY179" s="3"/>
      <c r="AZ179" s="3"/>
      <c r="BA179" s="3"/>
    </row>
    <row r="180" hidden="1">
      <c r="A180" s="1" t="s">
        <v>277</v>
      </c>
      <c r="B180" s="1" t="s">
        <v>601</v>
      </c>
      <c r="C180" s="3"/>
      <c r="D180" s="1">
        <v>14.0</v>
      </c>
      <c r="E180" s="125" t="s">
        <v>5237</v>
      </c>
      <c r="F180" s="125" t="s">
        <v>5238</v>
      </c>
      <c r="G180" s="125" t="s">
        <v>5239</v>
      </c>
      <c r="H180" s="126">
        <v>7.0</v>
      </c>
      <c r="I180" s="125" t="s">
        <v>5240</v>
      </c>
      <c r="J180" s="125" t="s">
        <v>5241</v>
      </c>
      <c r="K180" s="125" t="s">
        <v>5242</v>
      </c>
      <c r="L180" s="126">
        <v>9.0</v>
      </c>
      <c r="M180" s="125" t="s">
        <v>5243</v>
      </c>
      <c r="N180" s="125" t="s">
        <v>5244</v>
      </c>
      <c r="O180" s="125" t="s">
        <v>5245</v>
      </c>
      <c r="P180" s="126">
        <v>5.5</v>
      </c>
      <c r="Q180" s="127"/>
      <c r="R180" s="127"/>
      <c r="S180" s="127"/>
      <c r="T180" s="127"/>
      <c r="U180" s="125" t="s">
        <v>2564</v>
      </c>
      <c r="V180" s="125" t="s">
        <v>2564</v>
      </c>
      <c r="W180" s="126">
        <v>10.0</v>
      </c>
      <c r="X180" s="125" t="s">
        <v>2564</v>
      </c>
      <c r="Y180" s="125" t="s">
        <v>5246</v>
      </c>
      <c r="Z180" s="125" t="s">
        <v>2564</v>
      </c>
      <c r="AA180" s="125" t="s">
        <v>2564</v>
      </c>
      <c r="AB180" s="126">
        <v>14.0</v>
      </c>
      <c r="AC180" s="126">
        <v>14.0</v>
      </c>
      <c r="AD180" s="125" t="s">
        <v>379</v>
      </c>
      <c r="AE180" s="126">
        <v>7.0</v>
      </c>
      <c r="AF180" s="125" t="s">
        <v>5117</v>
      </c>
      <c r="AG180" s="125" t="s">
        <v>5118</v>
      </c>
      <c r="AH180" s="125" t="s">
        <v>2978</v>
      </c>
      <c r="AI180" s="125" t="s">
        <v>5247</v>
      </c>
      <c r="AJ180" s="125" t="s">
        <v>5120</v>
      </c>
      <c r="AK180" s="126">
        <v>8.0</v>
      </c>
      <c r="AL180" s="125" t="s">
        <v>5248</v>
      </c>
      <c r="AM180" s="125" t="s">
        <v>1043</v>
      </c>
      <c r="AN180" s="125" t="s">
        <v>1043</v>
      </c>
      <c r="AO180" s="125" t="s">
        <v>1043</v>
      </c>
      <c r="AP180" s="128">
        <v>0.9</v>
      </c>
      <c r="AQ180" s="126">
        <v>8.0</v>
      </c>
      <c r="AR180" s="125" t="s">
        <v>379</v>
      </c>
      <c r="AS180" s="125" t="s">
        <v>2564</v>
      </c>
      <c r="AT180" s="125" t="s">
        <v>379</v>
      </c>
      <c r="AU180" s="125" t="s">
        <v>2564</v>
      </c>
      <c r="AV180" s="125" t="s">
        <v>5150</v>
      </c>
      <c r="AW180" s="129">
        <v>7.0</v>
      </c>
      <c r="AX180" s="3"/>
      <c r="AY180" s="3"/>
      <c r="AZ180" s="3"/>
      <c r="BA180" s="3"/>
    </row>
    <row r="181" hidden="1">
      <c r="A181" s="1" t="s">
        <v>195</v>
      </c>
      <c r="B181" s="1" t="s">
        <v>481</v>
      </c>
      <c r="C181" s="3"/>
      <c r="D181" s="1">
        <v>18.0</v>
      </c>
      <c r="E181" s="138" t="s">
        <v>5249</v>
      </c>
      <c r="F181" s="138" t="s">
        <v>5251</v>
      </c>
      <c r="G181" s="138" t="s">
        <v>2740</v>
      </c>
      <c r="H181" s="139">
        <v>8.0</v>
      </c>
      <c r="I181" s="138" t="s">
        <v>5252</v>
      </c>
      <c r="J181" s="138" t="s">
        <v>5253</v>
      </c>
      <c r="K181" s="138" t="s">
        <v>5254</v>
      </c>
      <c r="L181" s="139">
        <v>6.5</v>
      </c>
      <c r="M181" s="138" t="s">
        <v>5255</v>
      </c>
      <c r="N181" s="138" t="s">
        <v>5256</v>
      </c>
      <c r="O181" s="138" t="s">
        <v>5258</v>
      </c>
      <c r="P181" s="139">
        <v>6.5</v>
      </c>
      <c r="Q181" s="140"/>
      <c r="R181" s="140"/>
      <c r="S181" s="140"/>
      <c r="T181" s="140"/>
      <c r="U181" s="138" t="s">
        <v>2564</v>
      </c>
      <c r="V181" s="138" t="s">
        <v>2564</v>
      </c>
      <c r="W181" s="139">
        <v>10.0</v>
      </c>
      <c r="X181" s="138" t="s">
        <v>4957</v>
      </c>
      <c r="Y181" s="138" t="s">
        <v>5259</v>
      </c>
      <c r="Z181" s="138" t="s">
        <v>5260</v>
      </c>
      <c r="AA181" s="138" t="s">
        <v>5261</v>
      </c>
      <c r="AB181" s="138" t="s">
        <v>5262</v>
      </c>
      <c r="AC181" s="138" t="s">
        <v>379</v>
      </c>
      <c r="AD181" s="138" t="s">
        <v>213</v>
      </c>
      <c r="AE181" s="139">
        <v>7.0</v>
      </c>
      <c r="AF181" s="138" t="s">
        <v>5263</v>
      </c>
      <c r="AG181" s="138" t="s">
        <v>5264</v>
      </c>
      <c r="AH181" s="138" t="s">
        <v>2978</v>
      </c>
      <c r="AI181" s="138" t="s">
        <v>5086</v>
      </c>
      <c r="AJ181" s="138" t="s">
        <v>2950</v>
      </c>
      <c r="AK181" s="139">
        <v>8.0</v>
      </c>
      <c r="AL181" s="141">
        <v>0.3</v>
      </c>
      <c r="AM181" s="138" t="s">
        <v>1043</v>
      </c>
      <c r="AN181" s="138" t="s">
        <v>1043</v>
      </c>
      <c r="AO181" s="138" t="s">
        <v>1043</v>
      </c>
      <c r="AP181" s="141">
        <v>0.6</v>
      </c>
      <c r="AQ181" s="139">
        <v>7.0</v>
      </c>
      <c r="AR181" s="138" t="s">
        <v>213</v>
      </c>
      <c r="AS181" s="138" t="s">
        <v>5265</v>
      </c>
      <c r="AT181" s="138" t="s">
        <v>2635</v>
      </c>
      <c r="AU181" s="138" t="s">
        <v>5266</v>
      </c>
      <c r="AV181" s="138" t="s">
        <v>3781</v>
      </c>
      <c r="AW181" s="142">
        <v>6.5</v>
      </c>
      <c r="AX181" s="3"/>
      <c r="AY181" s="3"/>
      <c r="AZ181" s="3"/>
      <c r="BA181" s="3"/>
    </row>
    <row r="182" hidden="1">
      <c r="A182" s="1" t="s">
        <v>233</v>
      </c>
      <c r="B182" s="1" t="s">
        <v>481</v>
      </c>
      <c r="C182" s="3"/>
      <c r="D182" s="1">
        <v>12.0</v>
      </c>
      <c r="E182" s="138" t="s">
        <v>2641</v>
      </c>
      <c r="F182" s="138" t="s">
        <v>5072</v>
      </c>
      <c r="G182" s="138" t="s">
        <v>2693</v>
      </c>
      <c r="H182" s="139">
        <v>10.0</v>
      </c>
      <c r="I182" s="138" t="s">
        <v>5268</v>
      </c>
      <c r="J182" s="138" t="s">
        <v>5269</v>
      </c>
      <c r="K182" s="138" t="s">
        <v>5270</v>
      </c>
      <c r="L182" s="139">
        <v>8.5</v>
      </c>
      <c r="M182" s="138" t="s">
        <v>5271</v>
      </c>
      <c r="N182" s="138" t="s">
        <v>5272</v>
      </c>
      <c r="O182" s="138" t="s">
        <v>5273</v>
      </c>
      <c r="P182" s="139">
        <v>8.5</v>
      </c>
      <c r="Q182" s="140"/>
      <c r="R182" s="140"/>
      <c r="S182" s="140"/>
      <c r="T182" s="140"/>
      <c r="U182" s="138" t="s">
        <v>2596</v>
      </c>
      <c r="V182" s="138" t="s">
        <v>2564</v>
      </c>
      <c r="W182" s="139">
        <v>10.0</v>
      </c>
      <c r="X182" s="138" t="s">
        <v>4957</v>
      </c>
      <c r="Y182" s="138" t="s">
        <v>5274</v>
      </c>
      <c r="Z182" s="138" t="s">
        <v>5275</v>
      </c>
      <c r="AA182" s="138" t="s">
        <v>5276</v>
      </c>
      <c r="AB182" s="139">
        <v>10.0</v>
      </c>
      <c r="AC182" s="139">
        <v>7.0</v>
      </c>
      <c r="AD182" s="138" t="s">
        <v>213</v>
      </c>
      <c r="AE182" s="139">
        <v>7.0</v>
      </c>
      <c r="AF182" s="138" t="s">
        <v>5263</v>
      </c>
      <c r="AG182" s="138" t="s">
        <v>5277</v>
      </c>
      <c r="AH182" s="138" t="s">
        <v>2978</v>
      </c>
      <c r="AI182" s="138" t="s">
        <v>5086</v>
      </c>
      <c r="AJ182" s="138" t="s">
        <v>2950</v>
      </c>
      <c r="AK182" s="139">
        <v>8.0</v>
      </c>
      <c r="AL182" s="141">
        <v>0.6</v>
      </c>
      <c r="AM182" s="138" t="s">
        <v>2604</v>
      </c>
      <c r="AN182" s="138" t="s">
        <v>1043</v>
      </c>
      <c r="AO182" s="138" t="s">
        <v>1043</v>
      </c>
      <c r="AP182" s="141">
        <v>0.8</v>
      </c>
      <c r="AQ182" s="139">
        <v>7.0</v>
      </c>
      <c r="AR182" s="138" t="s">
        <v>379</v>
      </c>
      <c r="AS182" s="138" t="s">
        <v>5265</v>
      </c>
      <c r="AT182" s="138" t="s">
        <v>2635</v>
      </c>
      <c r="AU182" s="138" t="s">
        <v>5266</v>
      </c>
      <c r="AV182" s="138" t="s">
        <v>2545</v>
      </c>
      <c r="AW182" s="142">
        <v>6.5</v>
      </c>
      <c r="AX182" s="3"/>
      <c r="AY182" s="3"/>
      <c r="AZ182" s="3"/>
      <c r="BA182" s="3"/>
    </row>
    <row r="183" hidden="1">
      <c r="A183" s="1" t="s">
        <v>179</v>
      </c>
      <c r="B183" s="1" t="s">
        <v>481</v>
      </c>
      <c r="C183" s="3"/>
      <c r="D183" s="1">
        <v>1.0</v>
      </c>
      <c r="E183" s="138" t="s">
        <v>2641</v>
      </c>
      <c r="F183" s="138" t="s">
        <v>5278</v>
      </c>
      <c r="G183" s="138" t="s">
        <v>2693</v>
      </c>
      <c r="H183" s="139">
        <v>10.0</v>
      </c>
      <c r="I183" s="138" t="s">
        <v>5279</v>
      </c>
      <c r="J183" s="138" t="s">
        <v>5269</v>
      </c>
      <c r="K183" s="138" t="s">
        <v>2819</v>
      </c>
      <c r="L183" s="139">
        <v>10.0</v>
      </c>
      <c r="M183" s="138" t="s">
        <v>5280</v>
      </c>
      <c r="N183" s="138" t="s">
        <v>5281</v>
      </c>
      <c r="O183" s="138" t="s">
        <v>5282</v>
      </c>
      <c r="P183" s="139">
        <v>8.0</v>
      </c>
      <c r="Q183" s="140"/>
      <c r="R183" s="140"/>
      <c r="S183" s="140"/>
      <c r="T183" s="140"/>
      <c r="U183" s="138" t="s">
        <v>2596</v>
      </c>
      <c r="V183" s="138" t="s">
        <v>2596</v>
      </c>
      <c r="W183" s="139">
        <v>10.0</v>
      </c>
      <c r="X183" s="138" t="s">
        <v>5283</v>
      </c>
      <c r="Y183" s="138" t="s">
        <v>5284</v>
      </c>
      <c r="Z183" s="138" t="s">
        <v>5260</v>
      </c>
      <c r="AA183" s="138" t="s">
        <v>5276</v>
      </c>
      <c r="AB183" s="139">
        <v>28.0</v>
      </c>
      <c r="AC183" s="139">
        <v>28.0</v>
      </c>
      <c r="AD183" s="138" t="s">
        <v>5285</v>
      </c>
      <c r="AE183" s="139">
        <v>9.0</v>
      </c>
      <c r="AF183" s="138" t="s">
        <v>5263</v>
      </c>
      <c r="AG183" s="138" t="s">
        <v>5264</v>
      </c>
      <c r="AH183" s="138" t="s">
        <v>5286</v>
      </c>
      <c r="AI183" s="138" t="s">
        <v>5086</v>
      </c>
      <c r="AJ183" s="138" t="s">
        <v>2950</v>
      </c>
      <c r="AK183" s="139">
        <v>8.0</v>
      </c>
      <c r="AL183" s="141">
        <v>1.0</v>
      </c>
      <c r="AM183" s="138" t="s">
        <v>1043</v>
      </c>
      <c r="AN183" s="138" t="s">
        <v>1043</v>
      </c>
      <c r="AO183" s="138" t="s">
        <v>1043</v>
      </c>
      <c r="AP183" s="141">
        <v>0.95</v>
      </c>
      <c r="AQ183" s="139">
        <v>9.5</v>
      </c>
      <c r="AR183" s="138" t="s">
        <v>379</v>
      </c>
      <c r="AS183" s="138" t="s">
        <v>5265</v>
      </c>
      <c r="AT183" s="138" t="s">
        <v>3589</v>
      </c>
      <c r="AU183" s="138" t="s">
        <v>5287</v>
      </c>
      <c r="AV183" s="138" t="s">
        <v>2545</v>
      </c>
      <c r="AW183" s="142">
        <v>8.5</v>
      </c>
      <c r="AX183" s="3"/>
      <c r="AY183" s="3"/>
      <c r="AZ183" s="3"/>
      <c r="BA183" s="3"/>
    </row>
    <row r="184" hidden="1">
      <c r="A184" s="1" t="s">
        <v>140</v>
      </c>
      <c r="B184" s="1" t="s">
        <v>481</v>
      </c>
      <c r="C184" s="3"/>
      <c r="D184" s="1">
        <v>6.0</v>
      </c>
      <c r="E184" s="138" t="s">
        <v>5288</v>
      </c>
      <c r="F184" s="138" t="s">
        <v>5289</v>
      </c>
      <c r="G184" s="138" t="s">
        <v>5290</v>
      </c>
      <c r="H184" s="139">
        <v>7.0</v>
      </c>
      <c r="I184" s="138" t="s">
        <v>5291</v>
      </c>
      <c r="J184" s="138" t="s">
        <v>5292</v>
      </c>
      <c r="K184" s="138" t="s">
        <v>5293</v>
      </c>
      <c r="L184" s="139">
        <v>10.0</v>
      </c>
      <c r="M184" s="138" t="s">
        <v>2566</v>
      </c>
      <c r="N184" s="138" t="s">
        <v>5294</v>
      </c>
      <c r="O184" s="138" t="s">
        <v>2566</v>
      </c>
      <c r="P184" s="139">
        <v>7.0</v>
      </c>
      <c r="Q184" s="140"/>
      <c r="R184" s="140"/>
      <c r="S184" s="140"/>
      <c r="T184" s="140"/>
      <c r="U184" s="138" t="s">
        <v>2564</v>
      </c>
      <c r="V184" s="138" t="s">
        <v>2564</v>
      </c>
      <c r="W184" s="139">
        <v>10.0</v>
      </c>
      <c r="X184" s="138" t="s">
        <v>2564</v>
      </c>
      <c r="Y184" s="138" t="s">
        <v>5295</v>
      </c>
      <c r="Z184" s="138" t="s">
        <v>5296</v>
      </c>
      <c r="AA184" s="138" t="s">
        <v>2564</v>
      </c>
      <c r="AB184" s="138" t="s">
        <v>5222</v>
      </c>
      <c r="AC184" s="138" t="s">
        <v>5222</v>
      </c>
      <c r="AD184" s="138" t="s">
        <v>379</v>
      </c>
      <c r="AE184" s="139">
        <v>8.5</v>
      </c>
      <c r="AF184" s="138" t="s">
        <v>5117</v>
      </c>
      <c r="AG184" s="138" t="s">
        <v>5297</v>
      </c>
      <c r="AH184" s="138" t="s">
        <v>2978</v>
      </c>
      <c r="AI184" s="138" t="s">
        <v>5298</v>
      </c>
      <c r="AJ184" s="138" t="s">
        <v>5225</v>
      </c>
      <c r="AK184" s="139">
        <v>9.0</v>
      </c>
      <c r="AL184" s="138" t="s">
        <v>2794</v>
      </c>
      <c r="AM184" s="138" t="s">
        <v>1043</v>
      </c>
      <c r="AN184" s="138" t="s">
        <v>1043</v>
      </c>
      <c r="AO184" s="138" t="s">
        <v>1043</v>
      </c>
      <c r="AP184" s="141">
        <v>0.9</v>
      </c>
      <c r="AQ184" s="139">
        <v>9.0</v>
      </c>
      <c r="AR184" s="138" t="s">
        <v>379</v>
      </c>
      <c r="AS184" s="138" t="s">
        <v>2564</v>
      </c>
      <c r="AT184" s="138" t="s">
        <v>2635</v>
      </c>
      <c r="AU184" s="138" t="s">
        <v>2564</v>
      </c>
      <c r="AV184" s="138" t="s">
        <v>2545</v>
      </c>
      <c r="AW184" s="142">
        <v>8.0</v>
      </c>
      <c r="AX184" s="3"/>
      <c r="AY184" s="3"/>
      <c r="AZ184" s="3"/>
      <c r="BA184" s="3"/>
    </row>
    <row r="185" hidden="1">
      <c r="A185" s="1" t="s">
        <v>226</v>
      </c>
      <c r="B185" s="1" t="s">
        <v>481</v>
      </c>
      <c r="C185" s="139"/>
      <c r="D185" s="138">
        <v>4.0</v>
      </c>
      <c r="E185" s="138" t="s">
        <v>2849</v>
      </c>
      <c r="F185" s="138" t="s">
        <v>5072</v>
      </c>
      <c r="G185" s="138" t="s">
        <v>5299</v>
      </c>
      <c r="H185" s="139">
        <v>9.0</v>
      </c>
      <c r="I185" s="138" t="s">
        <v>5300</v>
      </c>
      <c r="J185" s="138" t="s">
        <v>5301</v>
      </c>
      <c r="K185" s="138" t="s">
        <v>5302</v>
      </c>
      <c r="L185" s="139">
        <v>9.0</v>
      </c>
      <c r="M185" s="138" t="s">
        <v>5303</v>
      </c>
      <c r="N185" s="138" t="s">
        <v>4305</v>
      </c>
      <c r="O185" s="138" t="s">
        <v>5304</v>
      </c>
      <c r="P185" s="139">
        <v>8.5</v>
      </c>
      <c r="Q185" s="140"/>
      <c r="R185" s="140"/>
      <c r="S185" s="140"/>
      <c r="T185" s="140"/>
      <c r="U185" s="138" t="s">
        <v>2564</v>
      </c>
      <c r="V185" s="138" t="s">
        <v>2564</v>
      </c>
      <c r="W185" s="139">
        <v>10.0</v>
      </c>
      <c r="X185" s="138" t="s">
        <v>5079</v>
      </c>
      <c r="Y185" s="138" t="s">
        <v>5080</v>
      </c>
      <c r="Z185" s="138" t="s">
        <v>5305</v>
      </c>
      <c r="AA185" s="138" t="s">
        <v>5276</v>
      </c>
      <c r="AB185" s="138" t="s">
        <v>5306</v>
      </c>
      <c r="AC185" s="138">
        <v>22.0</v>
      </c>
      <c r="AD185" s="138" t="s">
        <v>213</v>
      </c>
      <c r="AE185" s="139">
        <v>8.5</v>
      </c>
      <c r="AF185" s="138" t="s">
        <v>5307</v>
      </c>
      <c r="AG185" s="138" t="s">
        <v>5308</v>
      </c>
      <c r="AH185" s="138" t="s">
        <v>2978</v>
      </c>
      <c r="AI185" s="138" t="s">
        <v>5086</v>
      </c>
      <c r="AJ185" s="138" t="s">
        <v>2950</v>
      </c>
      <c r="AK185" s="139">
        <v>9.0</v>
      </c>
      <c r="AL185" s="143">
        <v>0.95</v>
      </c>
      <c r="AM185" s="144" t="s">
        <v>4319</v>
      </c>
      <c r="AN185" s="144" t="s">
        <v>1043</v>
      </c>
      <c r="AO185" s="144" t="s">
        <v>3474</v>
      </c>
      <c r="AP185" s="143">
        <v>0.95</v>
      </c>
      <c r="AQ185" s="145">
        <v>9.5</v>
      </c>
      <c r="AR185" s="138" t="s">
        <v>379</v>
      </c>
      <c r="AS185" s="138" t="s">
        <v>5213</v>
      </c>
      <c r="AT185" s="138" t="s">
        <v>2635</v>
      </c>
      <c r="AU185" s="138" t="s">
        <v>5310</v>
      </c>
      <c r="AV185" s="138" t="s">
        <v>3781</v>
      </c>
      <c r="AW185" s="142">
        <v>8.0</v>
      </c>
      <c r="AX185" s="139"/>
      <c r="AY185" s="139"/>
      <c r="AZ185" s="139"/>
      <c r="BA185" s="139"/>
    </row>
    <row r="186" hidden="1">
      <c r="A186" s="1" t="s">
        <v>214</v>
      </c>
      <c r="B186" s="1" t="s">
        <v>481</v>
      </c>
      <c r="C186" s="3"/>
      <c r="D186" s="1">
        <v>11.0</v>
      </c>
      <c r="E186" s="130" t="s">
        <v>5311</v>
      </c>
      <c r="F186" s="130" t="s">
        <v>5312</v>
      </c>
      <c r="G186" s="130" t="s">
        <v>5313</v>
      </c>
      <c r="H186" s="131">
        <v>7.5</v>
      </c>
      <c r="I186" s="130" t="s">
        <v>5314</v>
      </c>
      <c r="J186" s="130" t="s">
        <v>5316</v>
      </c>
      <c r="K186" s="130" t="s">
        <v>5317</v>
      </c>
      <c r="L186" s="131">
        <v>8.0</v>
      </c>
      <c r="M186" s="130" t="s">
        <v>5318</v>
      </c>
      <c r="N186" s="130" t="s">
        <v>5319</v>
      </c>
      <c r="O186" s="130" t="s">
        <v>2566</v>
      </c>
      <c r="P186" s="131">
        <v>7.0</v>
      </c>
      <c r="Q186" s="132"/>
      <c r="R186" s="132"/>
      <c r="S186" s="132"/>
      <c r="T186" s="132"/>
      <c r="U186" s="130" t="s">
        <v>2564</v>
      </c>
      <c r="V186" s="130" t="s">
        <v>2564</v>
      </c>
      <c r="W186" s="131">
        <v>10.0</v>
      </c>
      <c r="X186" s="130" t="s">
        <v>2564</v>
      </c>
      <c r="Y186" s="130" t="s">
        <v>5320</v>
      </c>
      <c r="Z186" s="130" t="s">
        <v>2564</v>
      </c>
      <c r="AA186" s="130" t="s">
        <v>5116</v>
      </c>
      <c r="AB186" s="131">
        <v>17.0</v>
      </c>
      <c r="AC186" s="131">
        <v>17.0</v>
      </c>
      <c r="AD186" s="130" t="s">
        <v>5116</v>
      </c>
      <c r="AE186" s="131">
        <v>9.0</v>
      </c>
      <c r="AF186" s="130" t="s">
        <v>5117</v>
      </c>
      <c r="AG186" s="130" t="s">
        <v>5118</v>
      </c>
      <c r="AH186" s="130" t="s">
        <v>2978</v>
      </c>
      <c r="AI186" s="130" t="s">
        <v>5119</v>
      </c>
      <c r="AJ186" s="130" t="s">
        <v>5120</v>
      </c>
      <c r="AK186" s="131">
        <v>9.0</v>
      </c>
      <c r="AL186" s="130" t="s">
        <v>2794</v>
      </c>
      <c r="AM186" s="130" t="s">
        <v>1043</v>
      </c>
      <c r="AN186" s="130" t="s">
        <v>1043</v>
      </c>
      <c r="AO186" s="130" t="s">
        <v>1043</v>
      </c>
      <c r="AP186" s="133">
        <v>0.9</v>
      </c>
      <c r="AQ186" s="131">
        <v>9.0</v>
      </c>
      <c r="AR186" s="130" t="s">
        <v>379</v>
      </c>
      <c r="AS186" s="130" t="s">
        <v>3456</v>
      </c>
      <c r="AT186" s="130" t="s">
        <v>5121</v>
      </c>
      <c r="AU186" s="130" t="s">
        <v>2564</v>
      </c>
      <c r="AV186" s="130" t="s">
        <v>2545</v>
      </c>
      <c r="AW186" s="134">
        <v>6.5</v>
      </c>
      <c r="AX186" s="3"/>
      <c r="AY186" s="3"/>
      <c r="AZ186" s="3"/>
      <c r="BA186" s="3"/>
    </row>
    <row r="187" hidden="1">
      <c r="A187" s="1" t="s">
        <v>259</v>
      </c>
      <c r="B187" s="1" t="s">
        <v>481</v>
      </c>
      <c r="C187" s="3"/>
      <c r="D187" s="1">
        <v>9.0</v>
      </c>
      <c r="E187" s="130" t="s">
        <v>5288</v>
      </c>
      <c r="F187" s="130" t="s">
        <v>5322</v>
      </c>
      <c r="G187" s="130" t="s">
        <v>2693</v>
      </c>
      <c r="H187" s="131">
        <v>10.0</v>
      </c>
      <c r="I187" s="130" t="s">
        <v>5323</v>
      </c>
      <c r="J187" s="130" t="s">
        <v>5324</v>
      </c>
      <c r="K187" s="130" t="s">
        <v>5325</v>
      </c>
      <c r="L187" s="131">
        <v>8.0</v>
      </c>
      <c r="M187" s="130" t="s">
        <v>2566</v>
      </c>
      <c r="N187" s="130" t="s">
        <v>5326</v>
      </c>
      <c r="O187" s="130" t="s">
        <v>2566</v>
      </c>
      <c r="P187" s="131">
        <v>9.0</v>
      </c>
      <c r="Q187" s="132"/>
      <c r="R187" s="132"/>
      <c r="S187" s="132"/>
      <c r="T187" s="132"/>
      <c r="U187" s="130" t="s">
        <v>2564</v>
      </c>
      <c r="V187" s="130" t="s">
        <v>2564</v>
      </c>
      <c r="W187" s="131">
        <v>10.0</v>
      </c>
      <c r="X187" s="130" t="s">
        <v>2564</v>
      </c>
      <c r="Y187" s="130" t="s">
        <v>5129</v>
      </c>
      <c r="Z187" s="130" t="s">
        <v>2564</v>
      </c>
      <c r="AA187" s="130" t="s">
        <v>379</v>
      </c>
      <c r="AB187" s="131">
        <v>8.0</v>
      </c>
      <c r="AC187" s="131">
        <v>8.0</v>
      </c>
      <c r="AD187" s="130" t="s">
        <v>379</v>
      </c>
      <c r="AE187" s="131">
        <v>6.5</v>
      </c>
      <c r="AF187" s="130" t="s">
        <v>5117</v>
      </c>
      <c r="AG187" s="130" t="s">
        <v>5130</v>
      </c>
      <c r="AH187" s="130" t="s">
        <v>2978</v>
      </c>
      <c r="AI187" s="130" t="s">
        <v>4207</v>
      </c>
      <c r="AJ187" s="130" t="s">
        <v>5120</v>
      </c>
      <c r="AK187" s="131">
        <v>9.0</v>
      </c>
      <c r="AL187" s="130" t="s">
        <v>5131</v>
      </c>
      <c r="AM187" s="130" t="s">
        <v>1043</v>
      </c>
      <c r="AN187" s="130" t="s">
        <v>1043</v>
      </c>
      <c r="AO187" s="130" t="s">
        <v>1043</v>
      </c>
      <c r="AP187" s="133">
        <v>0.8</v>
      </c>
      <c r="AQ187" s="131">
        <v>7.0</v>
      </c>
      <c r="AR187" s="130" t="s">
        <v>379</v>
      </c>
      <c r="AS187" s="130" t="s">
        <v>2564</v>
      </c>
      <c r="AT187" s="130" t="s">
        <v>2564</v>
      </c>
      <c r="AU187" s="130" t="s">
        <v>2564</v>
      </c>
      <c r="AV187" s="130" t="s">
        <v>5329</v>
      </c>
      <c r="AW187" s="134">
        <v>8.0</v>
      </c>
      <c r="AX187" s="3"/>
      <c r="AY187" s="3"/>
      <c r="AZ187" s="3"/>
      <c r="BA187" s="3"/>
    </row>
    <row r="188" hidden="1">
      <c r="A188" s="1" t="s">
        <v>191</v>
      </c>
      <c r="B188" s="1" t="s">
        <v>481</v>
      </c>
      <c r="C188" s="3"/>
      <c r="D188" s="1">
        <v>10.0</v>
      </c>
      <c r="E188" s="130" t="s">
        <v>5331</v>
      </c>
      <c r="F188" s="130" t="s">
        <v>5322</v>
      </c>
      <c r="G188" s="130" t="s">
        <v>2693</v>
      </c>
      <c r="H188" s="131">
        <v>7.0</v>
      </c>
      <c r="I188" s="130" t="s">
        <v>5332</v>
      </c>
      <c r="J188" s="130" t="s">
        <v>5337</v>
      </c>
      <c r="K188" s="130" t="s">
        <v>5136</v>
      </c>
      <c r="L188" s="131">
        <v>9.0</v>
      </c>
      <c r="M188" s="130" t="s">
        <v>3121</v>
      </c>
      <c r="N188" s="130" t="s">
        <v>2566</v>
      </c>
      <c r="O188" s="130" t="s">
        <v>5339</v>
      </c>
      <c r="P188" s="131">
        <v>7.5</v>
      </c>
      <c r="Q188" s="132"/>
      <c r="R188" s="132"/>
      <c r="S188" s="132"/>
      <c r="T188" s="132"/>
      <c r="U188" s="130" t="s">
        <v>2564</v>
      </c>
      <c r="V188" s="130" t="s">
        <v>2564</v>
      </c>
      <c r="W188" s="131">
        <v>10.0</v>
      </c>
      <c r="X188" s="130" t="s">
        <v>5340</v>
      </c>
      <c r="Y188" s="130" t="s">
        <v>4268</v>
      </c>
      <c r="Z188" s="130" t="s">
        <v>2564</v>
      </c>
      <c r="AA188" s="130" t="s">
        <v>5341</v>
      </c>
      <c r="AB188" s="131">
        <v>33.0</v>
      </c>
      <c r="AC188" s="131">
        <v>33.0</v>
      </c>
      <c r="AD188" s="130" t="s">
        <v>5116</v>
      </c>
      <c r="AE188" s="131">
        <v>9.0</v>
      </c>
      <c r="AF188" s="130" t="s">
        <v>5117</v>
      </c>
      <c r="AG188" s="130" t="s">
        <v>5345</v>
      </c>
      <c r="AH188" s="130" t="s">
        <v>2978</v>
      </c>
      <c r="AI188" s="130" t="s">
        <v>4207</v>
      </c>
      <c r="AJ188" s="130" t="s">
        <v>5120</v>
      </c>
      <c r="AK188" s="131">
        <v>7.0</v>
      </c>
      <c r="AL188" s="130" t="s">
        <v>2794</v>
      </c>
      <c r="AM188" s="130" t="s">
        <v>1043</v>
      </c>
      <c r="AN188" s="130" t="s">
        <v>1043</v>
      </c>
      <c r="AO188" s="130" t="s">
        <v>1043</v>
      </c>
      <c r="AP188" s="133">
        <v>0.9</v>
      </c>
      <c r="AQ188" s="131">
        <v>9.0</v>
      </c>
      <c r="AR188" s="130" t="s">
        <v>379</v>
      </c>
      <c r="AS188" s="130" t="s">
        <v>5140</v>
      </c>
      <c r="AT188" s="130" t="s">
        <v>2564</v>
      </c>
      <c r="AU188" s="130" t="s">
        <v>2564</v>
      </c>
      <c r="AV188" s="130" t="s">
        <v>2545</v>
      </c>
      <c r="AW188" s="134">
        <v>8.0</v>
      </c>
      <c r="AX188" s="3"/>
      <c r="AY188" s="3"/>
      <c r="AZ188" s="3"/>
      <c r="BA188" s="3"/>
    </row>
    <row r="189" hidden="1">
      <c r="A189" s="1" t="s">
        <v>239</v>
      </c>
      <c r="B189" s="1" t="s">
        <v>481</v>
      </c>
      <c r="C189" s="3"/>
      <c r="D189" s="1">
        <v>7.0</v>
      </c>
      <c r="E189" s="130" t="s">
        <v>5354</v>
      </c>
      <c r="F189" s="130" t="s">
        <v>5322</v>
      </c>
      <c r="G189" s="130" t="s">
        <v>2693</v>
      </c>
      <c r="H189" s="131">
        <v>10.0</v>
      </c>
      <c r="I189" s="130" t="s">
        <v>5356</v>
      </c>
      <c r="J189" s="130" t="s">
        <v>5357</v>
      </c>
      <c r="K189" s="130" t="s">
        <v>5358</v>
      </c>
      <c r="L189" s="131">
        <v>9.0</v>
      </c>
      <c r="M189" s="130" t="s">
        <v>2566</v>
      </c>
      <c r="N189" s="130" t="s">
        <v>5361</v>
      </c>
      <c r="O189" s="130" t="s">
        <v>2566</v>
      </c>
      <c r="P189" s="131">
        <v>8.0</v>
      </c>
      <c r="Q189" s="132"/>
      <c r="R189" s="132"/>
      <c r="S189" s="132"/>
      <c r="T189" s="132"/>
      <c r="U189" s="130" t="s">
        <v>2564</v>
      </c>
      <c r="V189" s="130" t="s">
        <v>2564</v>
      </c>
      <c r="W189" s="131">
        <v>10.0</v>
      </c>
      <c r="X189" s="130" t="s">
        <v>5093</v>
      </c>
      <c r="Y189" s="130" t="s">
        <v>5366</v>
      </c>
      <c r="Z189" s="130" t="s">
        <v>2564</v>
      </c>
      <c r="AA189" s="130" t="s">
        <v>5369</v>
      </c>
      <c r="AB189" s="131">
        <v>32.0</v>
      </c>
      <c r="AC189" s="131">
        <v>20.0</v>
      </c>
      <c r="AD189" s="130" t="s">
        <v>5116</v>
      </c>
      <c r="AE189" s="131">
        <v>8.5</v>
      </c>
      <c r="AF189" s="130" t="s">
        <v>5117</v>
      </c>
      <c r="AG189" s="130" t="s">
        <v>379</v>
      </c>
      <c r="AH189" s="130" t="s">
        <v>2978</v>
      </c>
      <c r="AI189" s="130" t="s">
        <v>5372</v>
      </c>
      <c r="AJ189" s="130" t="s">
        <v>5120</v>
      </c>
      <c r="AK189" s="131">
        <v>7.5</v>
      </c>
      <c r="AL189" s="130" t="s">
        <v>2794</v>
      </c>
      <c r="AM189" s="130" t="s">
        <v>1043</v>
      </c>
      <c r="AN189" s="130" t="s">
        <v>1043</v>
      </c>
      <c r="AO189" s="130" t="s">
        <v>1043</v>
      </c>
      <c r="AP189" s="133">
        <v>0.9</v>
      </c>
      <c r="AQ189" s="131">
        <v>9.0</v>
      </c>
      <c r="AR189" s="130" t="s">
        <v>379</v>
      </c>
      <c r="AS189" s="130" t="s">
        <v>2757</v>
      </c>
      <c r="AT189" s="130" t="s">
        <v>379</v>
      </c>
      <c r="AU189" s="130" t="s">
        <v>2564</v>
      </c>
      <c r="AV189" s="130" t="s">
        <v>5329</v>
      </c>
      <c r="AW189" s="134">
        <v>6.5</v>
      </c>
      <c r="AX189" s="3"/>
      <c r="AY189" s="3"/>
      <c r="AZ189" s="3"/>
      <c r="BA189" s="3"/>
    </row>
    <row r="190" hidden="1">
      <c r="A190" s="1" t="s">
        <v>138</v>
      </c>
      <c r="B190" s="1" t="s">
        <v>481</v>
      </c>
      <c r="C190" s="139"/>
      <c r="D190" s="138">
        <v>15.0</v>
      </c>
      <c r="E190" s="138" t="s">
        <v>2849</v>
      </c>
      <c r="F190" s="138" t="s">
        <v>5251</v>
      </c>
      <c r="G190" s="138" t="s">
        <v>2693</v>
      </c>
      <c r="H190" s="139">
        <v>9.5</v>
      </c>
      <c r="I190" s="138" t="s">
        <v>5380</v>
      </c>
      <c r="J190" s="138" t="s">
        <v>5381</v>
      </c>
      <c r="K190" s="138" t="s">
        <v>5382</v>
      </c>
      <c r="L190" s="139">
        <v>7.5</v>
      </c>
      <c r="M190" s="138" t="s">
        <v>5383</v>
      </c>
      <c r="N190" s="138" t="s">
        <v>5384</v>
      </c>
      <c r="O190" s="138" t="s">
        <v>5385</v>
      </c>
      <c r="P190" s="139">
        <v>7.5</v>
      </c>
      <c r="Q190" s="140"/>
      <c r="R190" s="140"/>
      <c r="S190" s="140"/>
      <c r="T190" s="140"/>
      <c r="U190" s="138" t="s">
        <v>2564</v>
      </c>
      <c r="V190" s="138" t="s">
        <v>2564</v>
      </c>
      <c r="W190" s="139">
        <v>10.0</v>
      </c>
      <c r="X190" s="138" t="s">
        <v>4957</v>
      </c>
      <c r="Y190" s="138" t="s">
        <v>5386</v>
      </c>
      <c r="Z190" s="138" t="s">
        <v>5277</v>
      </c>
      <c r="AA190" s="138" t="s">
        <v>5387</v>
      </c>
      <c r="AB190" s="138" t="s">
        <v>5388</v>
      </c>
      <c r="AC190" s="138" t="s">
        <v>5083</v>
      </c>
      <c r="AD190" s="138" t="s">
        <v>213</v>
      </c>
      <c r="AE190" s="139">
        <v>7.0</v>
      </c>
      <c r="AF190" s="138" t="s">
        <v>5389</v>
      </c>
      <c r="AG190" s="138" t="s">
        <v>5277</v>
      </c>
      <c r="AH190" s="138" t="s">
        <v>2978</v>
      </c>
      <c r="AI190" s="138" t="s">
        <v>5086</v>
      </c>
      <c r="AJ190" s="138" t="s">
        <v>2950</v>
      </c>
      <c r="AK190" s="139">
        <v>8.0</v>
      </c>
      <c r="AL190" s="141">
        <v>0.8</v>
      </c>
      <c r="AM190" s="138" t="s">
        <v>2662</v>
      </c>
      <c r="AN190" s="138" t="s">
        <v>1043</v>
      </c>
      <c r="AO190" s="138" t="s">
        <v>5392</v>
      </c>
      <c r="AP190" s="141">
        <v>0.75</v>
      </c>
      <c r="AQ190" s="139">
        <v>6.5</v>
      </c>
      <c r="AR190" s="138" t="s">
        <v>379</v>
      </c>
      <c r="AS190" s="138" t="s">
        <v>5394</v>
      </c>
      <c r="AT190" s="138" t="s">
        <v>5396</v>
      </c>
      <c r="AU190" s="138" t="s">
        <v>5398</v>
      </c>
      <c r="AV190" s="138" t="s">
        <v>3781</v>
      </c>
      <c r="AW190" s="142">
        <v>6.0</v>
      </c>
      <c r="AX190" s="139"/>
      <c r="AY190" s="139"/>
      <c r="AZ190" s="139"/>
      <c r="BA190" s="139"/>
    </row>
    <row r="191" hidden="1">
      <c r="A191" s="1" t="s">
        <v>187</v>
      </c>
      <c r="B191" s="1" t="s">
        <v>481</v>
      </c>
      <c r="C191" s="3"/>
      <c r="D191" s="1">
        <v>8.0</v>
      </c>
      <c r="E191" s="130" t="s">
        <v>5354</v>
      </c>
      <c r="F191" s="130" t="s">
        <v>5251</v>
      </c>
      <c r="G191" s="130" t="s">
        <v>2693</v>
      </c>
      <c r="H191" s="131">
        <v>9.5</v>
      </c>
      <c r="I191" s="130" t="s">
        <v>5413</v>
      </c>
      <c r="J191" s="130" t="s">
        <v>5415</v>
      </c>
      <c r="K191" s="130" t="s">
        <v>5417</v>
      </c>
      <c r="L191" s="131">
        <v>7.0</v>
      </c>
      <c r="M191" s="130" t="s">
        <v>5418</v>
      </c>
      <c r="N191" s="130" t="s">
        <v>2566</v>
      </c>
      <c r="O191" s="130" t="s">
        <v>2566</v>
      </c>
      <c r="P191" s="131">
        <v>7.5</v>
      </c>
      <c r="Q191" s="132"/>
      <c r="R191" s="132"/>
      <c r="S191" s="132"/>
      <c r="T191" s="132"/>
      <c r="U191" s="130" t="s">
        <v>2564</v>
      </c>
      <c r="V191" s="130" t="s">
        <v>2564</v>
      </c>
      <c r="W191" s="131">
        <v>10.0</v>
      </c>
      <c r="X191" s="130" t="s">
        <v>5093</v>
      </c>
      <c r="Y191" s="130" t="s">
        <v>5419</v>
      </c>
      <c r="Z191" s="130" t="s">
        <v>2564</v>
      </c>
      <c r="AA191" s="130" t="s">
        <v>5116</v>
      </c>
      <c r="AB191" s="131">
        <v>27.0</v>
      </c>
      <c r="AC191" s="131">
        <v>20.0</v>
      </c>
      <c r="AD191" s="130" t="s">
        <v>5116</v>
      </c>
      <c r="AE191" s="131">
        <v>8.0</v>
      </c>
      <c r="AF191" s="130" t="s">
        <v>5117</v>
      </c>
      <c r="AG191" s="130" t="s">
        <v>5421</v>
      </c>
      <c r="AH191" s="130" t="s">
        <v>2978</v>
      </c>
      <c r="AI191" s="130" t="s">
        <v>5160</v>
      </c>
      <c r="AJ191" s="130" t="s">
        <v>5120</v>
      </c>
      <c r="AK191" s="131">
        <v>9.0</v>
      </c>
      <c r="AL191" s="130" t="s">
        <v>2794</v>
      </c>
      <c r="AM191" s="130" t="s">
        <v>1043</v>
      </c>
      <c r="AN191" s="130" t="s">
        <v>1043</v>
      </c>
      <c r="AO191" s="130" t="s">
        <v>1043</v>
      </c>
      <c r="AP191" s="133">
        <v>0.9</v>
      </c>
      <c r="AQ191" s="131">
        <v>9.0</v>
      </c>
      <c r="AR191" s="130" t="s">
        <v>379</v>
      </c>
      <c r="AS191" s="130" t="s">
        <v>3456</v>
      </c>
      <c r="AT191" s="130" t="s">
        <v>2564</v>
      </c>
      <c r="AU191" s="130" t="s">
        <v>2564</v>
      </c>
      <c r="AV191" s="130" t="s">
        <v>5329</v>
      </c>
      <c r="AW191" s="134">
        <v>8.0</v>
      </c>
      <c r="AX191" s="3"/>
      <c r="AY191" s="3"/>
      <c r="AZ191" s="3"/>
      <c r="BA191" s="3"/>
    </row>
    <row r="192">
      <c r="A192" s="1" t="s">
        <v>244</v>
      </c>
      <c r="B192" s="1" t="s">
        <v>481</v>
      </c>
      <c r="C192" s="139"/>
      <c r="D192" s="130">
        <v>13.0</v>
      </c>
      <c r="E192" s="154" t="s">
        <v>5423</v>
      </c>
      <c r="F192" s="154" t="s">
        <v>5424</v>
      </c>
      <c r="G192" s="154" t="s">
        <v>5425</v>
      </c>
      <c r="H192" s="155">
        <v>8.0</v>
      </c>
      <c r="I192" s="154" t="s">
        <v>5428</v>
      </c>
      <c r="J192" s="154" t="s">
        <v>5430</v>
      </c>
      <c r="K192" s="154" t="s">
        <v>5431</v>
      </c>
      <c r="L192" s="155">
        <v>8.0</v>
      </c>
      <c r="M192" s="154" t="s">
        <v>5433</v>
      </c>
      <c r="N192" s="154" t="s">
        <v>5435</v>
      </c>
      <c r="O192" s="154" t="s">
        <v>5436</v>
      </c>
      <c r="P192" s="155">
        <v>7.5</v>
      </c>
      <c r="Q192" s="156"/>
      <c r="R192" s="156"/>
      <c r="S192" s="156"/>
      <c r="T192" s="156"/>
      <c r="U192" s="154" t="s">
        <v>5445</v>
      </c>
      <c r="V192" s="154" t="s">
        <v>5447</v>
      </c>
      <c r="W192" s="155">
        <v>10.0</v>
      </c>
      <c r="X192" s="154" t="s">
        <v>5340</v>
      </c>
      <c r="Y192" s="154" t="s">
        <v>4084</v>
      </c>
      <c r="Z192" s="154" t="s">
        <v>5451</v>
      </c>
      <c r="AA192" s="154" t="s">
        <v>5452</v>
      </c>
      <c r="AB192" s="154" t="s">
        <v>5453</v>
      </c>
      <c r="AC192" s="154" t="s">
        <v>5455</v>
      </c>
      <c r="AD192" s="154" t="s">
        <v>213</v>
      </c>
      <c r="AE192" s="155">
        <v>6.5</v>
      </c>
      <c r="AF192" s="154" t="s">
        <v>5457</v>
      </c>
      <c r="AG192" s="154" t="s">
        <v>5458</v>
      </c>
      <c r="AH192" s="154" t="s">
        <v>2978</v>
      </c>
      <c r="AI192" s="154" t="s">
        <v>2700</v>
      </c>
      <c r="AJ192" s="154" t="s">
        <v>5459</v>
      </c>
      <c r="AK192" s="155">
        <v>8.0</v>
      </c>
      <c r="AL192" s="155">
        <v>36.0</v>
      </c>
      <c r="AM192" s="154" t="s">
        <v>1043</v>
      </c>
      <c r="AN192" s="154" t="s">
        <v>3474</v>
      </c>
      <c r="AO192" s="154" t="s">
        <v>3474</v>
      </c>
      <c r="AP192" s="154" t="s">
        <v>5460</v>
      </c>
      <c r="AQ192" s="155">
        <v>8.5</v>
      </c>
      <c r="AR192" s="154" t="s">
        <v>5461</v>
      </c>
      <c r="AS192" s="154" t="s">
        <v>5462</v>
      </c>
      <c r="AT192" s="154" t="s">
        <v>2564</v>
      </c>
      <c r="AU192" s="154" t="s">
        <v>5463</v>
      </c>
      <c r="AV192" s="154" t="s">
        <v>2545</v>
      </c>
      <c r="AW192" s="159">
        <v>8.0</v>
      </c>
      <c r="AX192" s="139"/>
      <c r="AY192" s="139"/>
      <c r="AZ192" s="139"/>
      <c r="BA192" s="139"/>
    </row>
    <row r="193" hidden="1">
      <c r="A193" s="1" t="s">
        <v>178</v>
      </c>
      <c r="B193" s="1" t="s">
        <v>481</v>
      </c>
      <c r="C193" s="3"/>
      <c r="D193" s="1">
        <v>17.0</v>
      </c>
      <c r="E193" s="130" t="s">
        <v>2777</v>
      </c>
      <c r="F193" s="130" t="s">
        <v>5473</v>
      </c>
      <c r="G193" s="130" t="s">
        <v>2693</v>
      </c>
      <c r="H193" s="131">
        <v>6.5</v>
      </c>
      <c r="I193" s="130" t="s">
        <v>5477</v>
      </c>
      <c r="J193" s="130" t="s">
        <v>5478</v>
      </c>
      <c r="K193" s="130" t="s">
        <v>5479</v>
      </c>
      <c r="L193" s="131">
        <v>8.0</v>
      </c>
      <c r="M193" s="130" t="s">
        <v>2566</v>
      </c>
      <c r="N193" s="130" t="s">
        <v>5480</v>
      </c>
      <c r="O193" s="130" t="s">
        <v>5131</v>
      </c>
      <c r="P193" s="131">
        <v>6.5</v>
      </c>
      <c r="Q193" s="132"/>
      <c r="R193" s="132"/>
      <c r="S193" s="132"/>
      <c r="T193" s="132"/>
      <c r="U193" s="130" t="s">
        <v>2564</v>
      </c>
      <c r="V193" s="130" t="s">
        <v>2564</v>
      </c>
      <c r="W193" s="131">
        <v>10.0</v>
      </c>
      <c r="X193" s="130" t="s">
        <v>5093</v>
      </c>
      <c r="Y193" s="130" t="s">
        <v>5483</v>
      </c>
      <c r="Z193" s="130" t="s">
        <v>2564</v>
      </c>
      <c r="AA193" s="130" t="s">
        <v>5369</v>
      </c>
      <c r="AB193" s="131">
        <v>16.0</v>
      </c>
      <c r="AC193" s="131">
        <v>10.0</v>
      </c>
      <c r="AD193" s="130" t="s">
        <v>5116</v>
      </c>
      <c r="AE193" s="131">
        <v>8.0</v>
      </c>
      <c r="AF193" s="130" t="s">
        <v>5117</v>
      </c>
      <c r="AG193" s="130" t="s">
        <v>379</v>
      </c>
      <c r="AH193" s="130" t="s">
        <v>5294</v>
      </c>
      <c r="AI193" s="130" t="s">
        <v>5372</v>
      </c>
      <c r="AJ193" s="130" t="s">
        <v>5120</v>
      </c>
      <c r="AK193" s="131">
        <v>5.5</v>
      </c>
      <c r="AL193" s="130" t="s">
        <v>5147</v>
      </c>
      <c r="AM193" s="130" t="s">
        <v>1043</v>
      </c>
      <c r="AN193" s="130" t="s">
        <v>1043</v>
      </c>
      <c r="AO193" s="130" t="s">
        <v>1043</v>
      </c>
      <c r="AP193" s="133">
        <v>0.9</v>
      </c>
      <c r="AQ193" s="131">
        <v>9.0</v>
      </c>
      <c r="AR193" s="130" t="s">
        <v>379</v>
      </c>
      <c r="AS193" s="130" t="s">
        <v>3456</v>
      </c>
      <c r="AT193" s="130" t="s">
        <v>5486</v>
      </c>
      <c r="AU193" s="130" t="s">
        <v>2564</v>
      </c>
      <c r="AV193" s="130" t="s">
        <v>2545</v>
      </c>
      <c r="AW193" s="134">
        <v>7.0</v>
      </c>
      <c r="AX193" s="3"/>
      <c r="AY193" s="3"/>
      <c r="AZ193" s="3"/>
      <c r="BA193" s="3"/>
    </row>
    <row r="194" hidden="1">
      <c r="A194" s="1" t="s">
        <v>162</v>
      </c>
      <c r="B194" s="1" t="s">
        <v>481</v>
      </c>
      <c r="C194" s="3"/>
      <c r="D194" s="1">
        <v>5.0</v>
      </c>
      <c r="E194" s="138" t="s">
        <v>5288</v>
      </c>
      <c r="F194" s="138" t="s">
        <v>5502</v>
      </c>
      <c r="G194" s="138" t="s">
        <v>2693</v>
      </c>
      <c r="H194" s="139">
        <v>10.0</v>
      </c>
      <c r="I194" s="138" t="s">
        <v>5506</v>
      </c>
      <c r="J194" s="138" t="s">
        <v>5507</v>
      </c>
      <c r="K194" s="138" t="s">
        <v>5509</v>
      </c>
      <c r="L194" s="139">
        <v>9.0</v>
      </c>
      <c r="M194" s="138" t="s">
        <v>2566</v>
      </c>
      <c r="N194" s="138" t="s">
        <v>5512</v>
      </c>
      <c r="O194" s="138" t="s">
        <v>2566</v>
      </c>
      <c r="P194" s="139">
        <v>8.0</v>
      </c>
      <c r="Q194" s="140"/>
      <c r="R194" s="140"/>
      <c r="S194" s="140"/>
      <c r="T194" s="140"/>
      <c r="U194" s="138" t="s">
        <v>2564</v>
      </c>
      <c r="V194" s="138" t="s">
        <v>2564</v>
      </c>
      <c r="W194" s="139">
        <v>10.0</v>
      </c>
      <c r="X194" s="138" t="s">
        <v>2564</v>
      </c>
      <c r="Y194" s="138" t="s">
        <v>5522</v>
      </c>
      <c r="Z194" s="138" t="s">
        <v>2564</v>
      </c>
      <c r="AA194" s="138" t="s">
        <v>2564</v>
      </c>
      <c r="AB194" s="139">
        <v>50.0</v>
      </c>
      <c r="AC194" s="139">
        <v>30.0</v>
      </c>
      <c r="AD194" s="138" t="s">
        <v>5116</v>
      </c>
      <c r="AE194" s="139">
        <v>8.5</v>
      </c>
      <c r="AF194" s="138" t="s">
        <v>5117</v>
      </c>
      <c r="AG194" s="138" t="s">
        <v>4335</v>
      </c>
      <c r="AH194" s="138" t="s">
        <v>5530</v>
      </c>
      <c r="AI194" s="138" t="s">
        <v>5532</v>
      </c>
      <c r="AJ194" s="138" t="s">
        <v>5120</v>
      </c>
      <c r="AK194" s="139">
        <v>8.0</v>
      </c>
      <c r="AL194" s="138" t="s">
        <v>2794</v>
      </c>
      <c r="AM194" s="138" t="s">
        <v>1043</v>
      </c>
      <c r="AN194" s="138" t="s">
        <v>1043</v>
      </c>
      <c r="AO194" s="138" t="s">
        <v>1043</v>
      </c>
      <c r="AP194" s="141">
        <v>0.9</v>
      </c>
      <c r="AQ194" s="139">
        <v>9.0</v>
      </c>
      <c r="AR194" s="138" t="s">
        <v>379</v>
      </c>
      <c r="AS194" s="138" t="s">
        <v>5213</v>
      </c>
      <c r="AT194" s="138" t="s">
        <v>3589</v>
      </c>
      <c r="AU194" s="138" t="s">
        <v>2564</v>
      </c>
      <c r="AV194" s="138" t="s">
        <v>2545</v>
      </c>
      <c r="AW194" s="142">
        <v>8.0</v>
      </c>
      <c r="AX194" s="3"/>
      <c r="AY194" s="3"/>
      <c r="AZ194" s="3"/>
      <c r="BA194" s="3"/>
    </row>
    <row r="195" hidden="1">
      <c r="A195" s="1" t="s">
        <v>234</v>
      </c>
      <c r="B195" s="1" t="s">
        <v>481</v>
      </c>
      <c r="C195" s="139"/>
      <c r="D195" s="138">
        <v>3.0</v>
      </c>
      <c r="E195" s="138" t="s">
        <v>5545</v>
      </c>
      <c r="F195" s="138" t="s">
        <v>5546</v>
      </c>
      <c r="G195" s="138" t="s">
        <v>2693</v>
      </c>
      <c r="H195" s="139">
        <v>10.0</v>
      </c>
      <c r="I195" s="138" t="s">
        <v>5547</v>
      </c>
      <c r="J195" s="138" t="s">
        <v>5548</v>
      </c>
      <c r="K195" s="138" t="s">
        <v>5549</v>
      </c>
      <c r="L195" s="139">
        <v>9.0</v>
      </c>
      <c r="M195" s="138" t="s">
        <v>5280</v>
      </c>
      <c r="N195" s="138" t="s">
        <v>5281</v>
      </c>
      <c r="O195" s="138" t="s">
        <v>5550</v>
      </c>
      <c r="P195" s="139">
        <v>9.0</v>
      </c>
      <c r="Q195" s="140"/>
      <c r="R195" s="140"/>
      <c r="S195" s="140"/>
      <c r="T195" s="140"/>
      <c r="U195" s="138" t="s">
        <v>5551</v>
      </c>
      <c r="V195" s="138" t="s">
        <v>5552</v>
      </c>
      <c r="W195" s="139">
        <v>10.0</v>
      </c>
      <c r="X195" s="144" t="s">
        <v>5553</v>
      </c>
      <c r="Y195" s="138" t="s">
        <v>5554</v>
      </c>
      <c r="Z195" s="138" t="s">
        <v>5205</v>
      </c>
      <c r="AA195" s="138" t="s">
        <v>5555</v>
      </c>
      <c r="AB195" s="138" t="s">
        <v>5556</v>
      </c>
      <c r="AC195" s="138" t="s">
        <v>5557</v>
      </c>
      <c r="AD195" s="138" t="s">
        <v>5558</v>
      </c>
      <c r="AE195" s="139">
        <v>8.5</v>
      </c>
      <c r="AF195" s="138" t="s">
        <v>5559</v>
      </c>
      <c r="AG195" s="138" t="s">
        <v>5209</v>
      </c>
      <c r="AH195" s="138" t="s">
        <v>2978</v>
      </c>
      <c r="AI195" s="138" t="s">
        <v>5210</v>
      </c>
      <c r="AJ195" s="138" t="s">
        <v>5560</v>
      </c>
      <c r="AK195" s="139">
        <v>8.0</v>
      </c>
      <c r="AL195" s="138" t="s">
        <v>5211</v>
      </c>
      <c r="AM195" s="138" t="s">
        <v>1043</v>
      </c>
      <c r="AN195" s="138" t="s">
        <v>5212</v>
      </c>
      <c r="AO195" s="138" t="s">
        <v>3474</v>
      </c>
      <c r="AP195" s="141">
        <v>0.8</v>
      </c>
      <c r="AQ195" s="139">
        <v>9.0</v>
      </c>
      <c r="AR195" s="138" t="s">
        <v>379</v>
      </c>
      <c r="AS195" s="138" t="s">
        <v>5213</v>
      </c>
      <c r="AT195" s="138" t="s">
        <v>3589</v>
      </c>
      <c r="AU195" s="138" t="s">
        <v>5398</v>
      </c>
      <c r="AV195" s="138" t="s">
        <v>2545</v>
      </c>
      <c r="AW195" s="142">
        <v>8.0</v>
      </c>
      <c r="AX195" s="139"/>
      <c r="AY195" s="139"/>
      <c r="AZ195" s="139"/>
      <c r="BA195" s="139"/>
    </row>
    <row r="196" hidden="1">
      <c r="A196" s="1" t="s">
        <v>220</v>
      </c>
      <c r="B196" s="1" t="s">
        <v>481</v>
      </c>
      <c r="C196" s="139"/>
      <c r="D196" s="138">
        <v>2.0</v>
      </c>
      <c r="E196" s="138" t="s">
        <v>5561</v>
      </c>
      <c r="F196" s="138" t="s">
        <v>5562</v>
      </c>
      <c r="G196" s="138" t="s">
        <v>2693</v>
      </c>
      <c r="H196" s="139">
        <v>10.0</v>
      </c>
      <c r="I196" s="138" t="s">
        <v>5563</v>
      </c>
      <c r="J196" s="138" t="s">
        <v>5564</v>
      </c>
      <c r="K196" s="138" t="s">
        <v>5565</v>
      </c>
      <c r="L196" s="139">
        <v>9.5</v>
      </c>
      <c r="M196" s="138" t="s">
        <v>5566</v>
      </c>
      <c r="N196" s="138" t="s">
        <v>5567</v>
      </c>
      <c r="O196" s="138" t="s">
        <v>5568</v>
      </c>
      <c r="P196" s="139">
        <v>8.5</v>
      </c>
      <c r="Q196" s="140"/>
      <c r="R196" s="140"/>
      <c r="S196" s="140"/>
      <c r="T196" s="140"/>
      <c r="U196" s="138" t="s">
        <v>2821</v>
      </c>
      <c r="V196" s="138" t="s">
        <v>5569</v>
      </c>
      <c r="W196" s="139">
        <v>10.0</v>
      </c>
      <c r="X196" s="138" t="s">
        <v>5570</v>
      </c>
      <c r="Y196" s="138" t="s">
        <v>5571</v>
      </c>
      <c r="Z196" s="138" t="s">
        <v>5572</v>
      </c>
      <c r="AA196" s="138" t="s">
        <v>5573</v>
      </c>
      <c r="AB196" s="138" t="s">
        <v>5262</v>
      </c>
      <c r="AC196" s="138" t="s">
        <v>379</v>
      </c>
      <c r="AD196" s="138" t="s">
        <v>213</v>
      </c>
      <c r="AE196" s="139">
        <v>8.5</v>
      </c>
      <c r="AF196" s="138" t="s">
        <v>5574</v>
      </c>
      <c r="AG196" s="138" t="s">
        <v>379</v>
      </c>
      <c r="AH196" s="138" t="s">
        <v>2978</v>
      </c>
      <c r="AI196" s="138" t="s">
        <v>5575</v>
      </c>
      <c r="AJ196" s="138" t="s">
        <v>3181</v>
      </c>
      <c r="AK196" s="139">
        <v>8.0</v>
      </c>
      <c r="AL196" s="141">
        <v>0.85</v>
      </c>
      <c r="AM196" s="138" t="s">
        <v>5576</v>
      </c>
      <c r="AN196" s="138" t="s">
        <v>1043</v>
      </c>
      <c r="AO196" s="138" t="s">
        <v>1043</v>
      </c>
      <c r="AP196" s="141">
        <v>0.8</v>
      </c>
      <c r="AQ196" s="139">
        <v>9.0</v>
      </c>
      <c r="AR196" s="138" t="s">
        <v>379</v>
      </c>
      <c r="AS196" s="138" t="s">
        <v>5213</v>
      </c>
      <c r="AT196" s="138" t="s">
        <v>5577</v>
      </c>
      <c r="AU196" s="138" t="s">
        <v>5578</v>
      </c>
      <c r="AV196" s="138" t="s">
        <v>2545</v>
      </c>
      <c r="AW196" s="142">
        <v>8.0</v>
      </c>
      <c r="AX196" s="139"/>
      <c r="AY196" s="139"/>
      <c r="AZ196" s="139"/>
      <c r="BA196" s="139"/>
    </row>
    <row r="197" hidden="1">
      <c r="A197" s="1" t="s">
        <v>206</v>
      </c>
      <c r="B197" s="1" t="s">
        <v>481</v>
      </c>
      <c r="C197" s="3"/>
      <c r="D197" s="1">
        <v>16.0</v>
      </c>
      <c r="E197" s="130" t="s">
        <v>5579</v>
      </c>
      <c r="F197" s="130" t="s">
        <v>5473</v>
      </c>
      <c r="G197" s="130" t="s">
        <v>2693</v>
      </c>
      <c r="H197" s="131">
        <v>6.5</v>
      </c>
      <c r="I197" s="130" t="s">
        <v>5580</v>
      </c>
      <c r="J197" s="130" t="s">
        <v>5324</v>
      </c>
      <c r="K197" s="130" t="s">
        <v>5581</v>
      </c>
      <c r="L197" s="131">
        <v>8.0</v>
      </c>
      <c r="M197" s="130" t="s">
        <v>2566</v>
      </c>
      <c r="N197" s="130" t="s">
        <v>5582</v>
      </c>
      <c r="O197" s="130" t="s">
        <v>5583</v>
      </c>
      <c r="P197" s="131">
        <v>7.0</v>
      </c>
      <c r="Q197" s="132"/>
      <c r="R197" s="132"/>
      <c r="S197" s="132"/>
      <c r="T197" s="132"/>
      <c r="U197" s="130" t="s">
        <v>2564</v>
      </c>
      <c r="V197" s="130" t="s">
        <v>2564</v>
      </c>
      <c r="W197" s="131">
        <v>10.0</v>
      </c>
      <c r="X197" s="130" t="s">
        <v>2564</v>
      </c>
      <c r="Y197" s="130" t="s">
        <v>5234</v>
      </c>
      <c r="Z197" s="130" t="s">
        <v>5584</v>
      </c>
      <c r="AA197" s="130" t="s">
        <v>379</v>
      </c>
      <c r="AB197" s="131">
        <v>18.0</v>
      </c>
      <c r="AC197" s="131">
        <v>14.0</v>
      </c>
      <c r="AD197" s="130" t="s">
        <v>379</v>
      </c>
      <c r="AE197" s="131">
        <v>7.0</v>
      </c>
      <c r="AF197" s="130" t="s">
        <v>5117</v>
      </c>
      <c r="AG197" s="130" t="s">
        <v>5235</v>
      </c>
      <c r="AH197" s="130" t="s">
        <v>2978</v>
      </c>
      <c r="AI197" s="130" t="s">
        <v>5236</v>
      </c>
      <c r="AJ197" s="130" t="s">
        <v>5120</v>
      </c>
      <c r="AK197" s="131">
        <v>7.0</v>
      </c>
      <c r="AL197" s="130" t="s">
        <v>2794</v>
      </c>
      <c r="AM197" s="130" t="s">
        <v>1043</v>
      </c>
      <c r="AN197" s="130" t="s">
        <v>1043</v>
      </c>
      <c r="AO197" s="130" t="s">
        <v>1043</v>
      </c>
      <c r="AP197" s="133">
        <v>0.9</v>
      </c>
      <c r="AQ197" s="131">
        <v>9.0</v>
      </c>
      <c r="AR197" s="130" t="s">
        <v>379</v>
      </c>
      <c r="AS197" s="130" t="s">
        <v>2564</v>
      </c>
      <c r="AT197" s="130" t="s">
        <v>379</v>
      </c>
      <c r="AU197" s="130" t="s">
        <v>2564</v>
      </c>
      <c r="AV197" s="130" t="s">
        <v>2545</v>
      </c>
      <c r="AW197" s="134">
        <v>6.5</v>
      </c>
      <c r="AX197" s="3"/>
      <c r="AY197" s="3"/>
      <c r="AZ197" s="3"/>
      <c r="BA197" s="3"/>
    </row>
    <row r="198" hidden="1">
      <c r="A198" s="1" t="s">
        <v>277</v>
      </c>
      <c r="B198" s="1" t="s">
        <v>481</v>
      </c>
      <c r="C198" s="3"/>
      <c r="D198" s="1">
        <v>14.0</v>
      </c>
      <c r="E198" s="130" t="s">
        <v>5586</v>
      </c>
      <c r="F198" s="130" t="s">
        <v>5587</v>
      </c>
      <c r="G198" s="130" t="s">
        <v>5588</v>
      </c>
      <c r="H198" s="131">
        <v>7.0</v>
      </c>
      <c r="I198" s="130" t="s">
        <v>5589</v>
      </c>
      <c r="J198" s="130" t="s">
        <v>5590</v>
      </c>
      <c r="K198" s="130" t="s">
        <v>5591</v>
      </c>
      <c r="L198" s="131">
        <v>9.0</v>
      </c>
      <c r="M198" s="130" t="s">
        <v>5592</v>
      </c>
      <c r="N198" s="130" t="s">
        <v>5593</v>
      </c>
      <c r="O198" s="130" t="s">
        <v>5594</v>
      </c>
      <c r="P198" s="131">
        <v>7.5</v>
      </c>
      <c r="Q198" s="132"/>
      <c r="R198" s="132"/>
      <c r="S198" s="132"/>
      <c r="T198" s="132"/>
      <c r="U198" s="130" t="s">
        <v>2564</v>
      </c>
      <c r="V198" s="130" t="s">
        <v>2564</v>
      </c>
      <c r="W198" s="131">
        <v>10.0</v>
      </c>
      <c r="X198" s="130" t="s">
        <v>5595</v>
      </c>
      <c r="Y198" s="130" t="s">
        <v>5596</v>
      </c>
      <c r="Z198" s="130" t="s">
        <v>5597</v>
      </c>
      <c r="AA198" s="130" t="s">
        <v>2564</v>
      </c>
      <c r="AB198" s="131">
        <v>14.0</v>
      </c>
      <c r="AC198" s="131">
        <v>14.0</v>
      </c>
      <c r="AD198" s="130" t="s">
        <v>379</v>
      </c>
      <c r="AE198" s="131">
        <v>7.5</v>
      </c>
      <c r="AF198" s="130" t="s">
        <v>5117</v>
      </c>
      <c r="AG198" s="130" t="s">
        <v>5118</v>
      </c>
      <c r="AH198" s="130" t="s">
        <v>2978</v>
      </c>
      <c r="AI198" s="130" t="s">
        <v>5247</v>
      </c>
      <c r="AJ198" s="130" t="s">
        <v>5120</v>
      </c>
      <c r="AK198" s="131">
        <v>8.0</v>
      </c>
      <c r="AL198" s="130" t="s">
        <v>5598</v>
      </c>
      <c r="AM198" s="130" t="s">
        <v>1043</v>
      </c>
      <c r="AN198" s="130" t="s">
        <v>1043</v>
      </c>
      <c r="AO198" s="130" t="s">
        <v>1043</v>
      </c>
      <c r="AP198" s="133">
        <v>0.9</v>
      </c>
      <c r="AQ198" s="131">
        <v>8.0</v>
      </c>
      <c r="AR198" s="130" t="s">
        <v>379</v>
      </c>
      <c r="AS198" s="130" t="s">
        <v>2564</v>
      </c>
      <c r="AT198" s="130" t="s">
        <v>379</v>
      </c>
      <c r="AU198" s="130" t="s">
        <v>2564</v>
      </c>
      <c r="AV198" s="130" t="s">
        <v>5329</v>
      </c>
      <c r="AW198" s="134">
        <v>6.5</v>
      </c>
      <c r="AX198" s="3"/>
      <c r="AY198" s="3"/>
      <c r="AZ198" s="3"/>
      <c r="BA198" s="3"/>
    </row>
    <row r="199" hidden="1">
      <c r="A199" s="1" t="s">
        <v>195</v>
      </c>
      <c r="B199" s="1" t="s">
        <v>394</v>
      </c>
      <c r="C199" s="3"/>
      <c r="D199" s="1">
        <v>17.0</v>
      </c>
      <c r="E199" s="160" t="s">
        <v>5600</v>
      </c>
      <c r="F199" s="160" t="s">
        <v>5601</v>
      </c>
      <c r="G199" s="160" t="s">
        <v>2693</v>
      </c>
      <c r="H199" s="161">
        <v>10.0</v>
      </c>
      <c r="I199" s="160" t="s">
        <v>5602</v>
      </c>
      <c r="J199" s="160" t="s">
        <v>5603</v>
      </c>
      <c r="K199" s="160" t="s">
        <v>5604</v>
      </c>
      <c r="L199" s="161">
        <v>8.0</v>
      </c>
      <c r="M199" s="160" t="s">
        <v>5605</v>
      </c>
      <c r="N199" s="160" t="s">
        <v>5606</v>
      </c>
      <c r="O199" s="160" t="s">
        <v>5607</v>
      </c>
      <c r="P199" s="161">
        <v>8.0</v>
      </c>
      <c r="Q199" s="162"/>
      <c r="R199" s="162"/>
      <c r="S199" s="162"/>
      <c r="T199" s="162"/>
      <c r="U199" s="160" t="s">
        <v>2564</v>
      </c>
      <c r="V199" s="160" t="s">
        <v>2564</v>
      </c>
      <c r="W199" s="161">
        <v>10.0</v>
      </c>
      <c r="X199" s="160" t="s">
        <v>2564</v>
      </c>
      <c r="Y199" s="160" t="s">
        <v>5608</v>
      </c>
      <c r="Z199" s="160" t="s">
        <v>2564</v>
      </c>
      <c r="AA199" s="160" t="s">
        <v>5609</v>
      </c>
      <c r="AB199" s="160" t="s">
        <v>5222</v>
      </c>
      <c r="AC199" s="160" t="s">
        <v>5222</v>
      </c>
      <c r="AD199" s="160"/>
      <c r="AE199" s="161">
        <v>6.0</v>
      </c>
      <c r="AF199" s="160" t="s">
        <v>5117</v>
      </c>
      <c r="AG199" s="160" t="s">
        <v>379</v>
      </c>
      <c r="AH199" s="160" t="s">
        <v>2978</v>
      </c>
      <c r="AI199" s="160" t="s">
        <v>5160</v>
      </c>
      <c r="AJ199" s="160" t="s">
        <v>5225</v>
      </c>
      <c r="AK199" s="161">
        <v>6.0</v>
      </c>
      <c r="AL199" s="160" t="s">
        <v>5131</v>
      </c>
      <c r="AM199" s="160" t="s">
        <v>1043</v>
      </c>
      <c r="AN199" s="160" t="s">
        <v>1043</v>
      </c>
      <c r="AO199" s="160" t="s">
        <v>1043</v>
      </c>
      <c r="AP199" s="163">
        <v>0.6</v>
      </c>
      <c r="AQ199" s="161">
        <v>6.0</v>
      </c>
      <c r="AR199" s="160" t="s">
        <v>379</v>
      </c>
      <c r="AS199" s="160" t="s">
        <v>5213</v>
      </c>
      <c r="AT199" s="160" t="s">
        <v>5613</v>
      </c>
      <c r="AU199" s="160" t="s">
        <v>2564</v>
      </c>
      <c r="AV199" s="160" t="s">
        <v>5329</v>
      </c>
      <c r="AW199" s="164">
        <v>6.0</v>
      </c>
      <c r="AX199" s="3"/>
      <c r="AY199" s="3"/>
      <c r="AZ199" s="3"/>
      <c r="BA199" s="3"/>
    </row>
    <row r="200" hidden="1">
      <c r="A200" s="1" t="s">
        <v>233</v>
      </c>
      <c r="B200" s="1" t="s">
        <v>394</v>
      </c>
      <c r="C200" s="3"/>
      <c r="D200" s="1">
        <v>10.0</v>
      </c>
      <c r="E200" s="69" t="s">
        <v>4840</v>
      </c>
      <c r="F200" s="165" t="s">
        <v>5614</v>
      </c>
      <c r="G200" s="69" t="s">
        <v>3555</v>
      </c>
      <c r="H200" s="166">
        <v>8.5</v>
      </c>
      <c r="I200" s="69" t="s">
        <v>4846</v>
      </c>
      <c r="J200" s="165" t="s">
        <v>5615</v>
      </c>
      <c r="K200" s="165" t="s">
        <v>5616</v>
      </c>
      <c r="L200" s="167">
        <v>8.0</v>
      </c>
      <c r="M200" s="69" t="s">
        <v>4849</v>
      </c>
      <c r="N200" s="165" t="s">
        <v>5617</v>
      </c>
      <c r="O200" s="69" t="s">
        <v>4851</v>
      </c>
      <c r="P200" s="167">
        <v>8.5</v>
      </c>
      <c r="Q200" s="167"/>
      <c r="R200" s="167"/>
      <c r="S200" s="167"/>
      <c r="T200" s="167"/>
      <c r="U200" s="69" t="s">
        <v>4852</v>
      </c>
      <c r="V200" s="165" t="s">
        <v>4603</v>
      </c>
      <c r="W200" s="166">
        <v>10.0</v>
      </c>
      <c r="X200" s="165" t="s">
        <v>4957</v>
      </c>
      <c r="Y200" s="165" t="s">
        <v>5620</v>
      </c>
      <c r="Z200" s="165" t="s">
        <v>5621</v>
      </c>
      <c r="AA200" s="165" t="s">
        <v>5622</v>
      </c>
      <c r="AB200" s="165" t="s">
        <v>5623</v>
      </c>
      <c r="AC200" s="165" t="s">
        <v>5624</v>
      </c>
      <c r="AD200" s="69"/>
      <c r="AE200" s="167">
        <v>8.0</v>
      </c>
      <c r="AF200" s="165" t="s">
        <v>5625</v>
      </c>
      <c r="AG200" s="69" t="s">
        <v>5626</v>
      </c>
      <c r="AH200" s="165" t="s">
        <v>2978</v>
      </c>
      <c r="AI200" s="165" t="s">
        <v>5627</v>
      </c>
      <c r="AJ200" s="69" t="s">
        <v>4867</v>
      </c>
      <c r="AK200" s="167">
        <v>8.5</v>
      </c>
      <c r="AL200" s="168">
        <v>0.9</v>
      </c>
      <c r="AM200" s="165" t="s">
        <v>1043</v>
      </c>
      <c r="AN200" s="165" t="s">
        <v>1043</v>
      </c>
      <c r="AO200" s="165" t="s">
        <v>1043</v>
      </c>
      <c r="AP200" s="71">
        <v>0.8</v>
      </c>
      <c r="AQ200" s="167">
        <v>8.0</v>
      </c>
      <c r="AR200" s="69" t="s">
        <v>4872</v>
      </c>
      <c r="AS200" s="69" t="s">
        <v>4873</v>
      </c>
      <c r="AT200" s="165" t="s">
        <v>2564</v>
      </c>
      <c r="AU200" s="165" t="s">
        <v>5628</v>
      </c>
      <c r="AV200" s="69" t="s">
        <v>5629</v>
      </c>
      <c r="AW200" s="72">
        <v>8.0</v>
      </c>
      <c r="AX200" s="3"/>
      <c r="AY200" s="3"/>
      <c r="AZ200" s="3"/>
      <c r="BA200" s="3"/>
    </row>
    <row r="201" hidden="1">
      <c r="A201" s="7" t="s">
        <v>179</v>
      </c>
      <c r="B201" s="7" t="s">
        <v>394</v>
      </c>
      <c r="C201" s="4"/>
      <c r="D201" s="7">
        <v>1.0</v>
      </c>
      <c r="E201" s="4" t="s">
        <v>2986</v>
      </c>
      <c r="F201" s="4" t="s">
        <v>2987</v>
      </c>
      <c r="G201" s="4" t="s">
        <v>2988</v>
      </c>
      <c r="H201" s="117">
        <v>9.0</v>
      </c>
      <c r="I201" s="4" t="s">
        <v>2989</v>
      </c>
      <c r="J201" s="4" t="s">
        <v>2990</v>
      </c>
      <c r="K201" s="4" t="s">
        <v>2991</v>
      </c>
      <c r="L201" s="117">
        <v>9.0</v>
      </c>
      <c r="M201" s="4" t="s">
        <v>2992</v>
      </c>
      <c r="N201" s="4" t="s">
        <v>2993</v>
      </c>
      <c r="O201" s="4" t="s">
        <v>2994</v>
      </c>
      <c r="P201" s="117">
        <v>9.0</v>
      </c>
      <c r="Q201" s="117"/>
      <c r="R201" s="117"/>
      <c r="S201" s="117"/>
      <c r="T201" s="117"/>
      <c r="U201" s="7" t="s">
        <v>5631</v>
      </c>
      <c r="V201" s="7" t="s">
        <v>5632</v>
      </c>
      <c r="W201" s="137">
        <v>10.0</v>
      </c>
      <c r="X201" s="7" t="s">
        <v>5633</v>
      </c>
      <c r="Y201" s="7" t="s">
        <v>5634</v>
      </c>
      <c r="Z201" s="7" t="s">
        <v>5043</v>
      </c>
      <c r="AA201" s="7" t="s">
        <v>5635</v>
      </c>
      <c r="AB201" s="7" t="s">
        <v>5636</v>
      </c>
      <c r="AC201" s="7" t="s">
        <v>5637</v>
      </c>
      <c r="AD201" s="4"/>
      <c r="AE201" s="137">
        <v>9.5</v>
      </c>
      <c r="AF201" s="4" t="s">
        <v>2997</v>
      </c>
      <c r="AG201" s="4" t="s">
        <v>379</v>
      </c>
      <c r="AH201" s="4" t="s">
        <v>2699</v>
      </c>
      <c r="AI201" s="4" t="s">
        <v>2998</v>
      </c>
      <c r="AJ201" s="7" t="s">
        <v>5638</v>
      </c>
      <c r="AK201" s="137">
        <v>8.0</v>
      </c>
      <c r="AL201" s="118">
        <v>0.9</v>
      </c>
      <c r="AM201" s="4" t="s">
        <v>3000</v>
      </c>
      <c r="AN201" s="7" t="s">
        <v>3015</v>
      </c>
      <c r="AO201" s="7" t="s">
        <v>3015</v>
      </c>
      <c r="AP201" s="118">
        <v>0.9</v>
      </c>
      <c r="AQ201" s="117">
        <v>9.0</v>
      </c>
      <c r="AR201" s="4" t="s">
        <v>2983</v>
      </c>
      <c r="AS201" s="4" t="s">
        <v>2984</v>
      </c>
      <c r="AT201" s="4" t="s">
        <v>2985</v>
      </c>
      <c r="AU201" s="7" t="s">
        <v>5639</v>
      </c>
      <c r="AV201" s="4" t="s">
        <v>3002</v>
      </c>
      <c r="AW201" s="78">
        <v>9.0</v>
      </c>
      <c r="AX201" s="137"/>
      <c r="AY201" s="137"/>
      <c r="AZ201" s="137"/>
      <c r="BA201" s="137"/>
    </row>
    <row r="202" hidden="1">
      <c r="A202" s="7" t="s">
        <v>140</v>
      </c>
      <c r="B202" s="7" t="s">
        <v>394</v>
      </c>
      <c r="C202" s="4"/>
      <c r="D202" s="7">
        <v>9.0</v>
      </c>
      <c r="E202" s="122" t="s">
        <v>3564</v>
      </c>
      <c r="F202" s="120" t="s">
        <v>5643</v>
      </c>
      <c r="G202" s="122" t="s">
        <v>3566</v>
      </c>
      <c r="H202" s="135" t="s">
        <v>5056</v>
      </c>
      <c r="I202" s="122" t="s">
        <v>3567</v>
      </c>
      <c r="J202" s="120" t="s">
        <v>5647</v>
      </c>
      <c r="K202" s="120" t="s">
        <v>5648</v>
      </c>
      <c r="L202" s="121">
        <v>8.5</v>
      </c>
      <c r="M202" s="122" t="s">
        <v>3121</v>
      </c>
      <c r="N202" s="122" t="s">
        <v>5649</v>
      </c>
      <c r="O202" s="120" t="s">
        <v>5650</v>
      </c>
      <c r="P202" s="135">
        <v>7.5</v>
      </c>
      <c r="Q202" s="122"/>
      <c r="R202" s="122"/>
      <c r="S202" s="122"/>
      <c r="T202" s="122"/>
      <c r="U202" s="122" t="s">
        <v>3571</v>
      </c>
      <c r="V202" s="122" t="s">
        <v>3573</v>
      </c>
      <c r="W202" s="135">
        <v>10.0</v>
      </c>
      <c r="X202" s="120" t="s">
        <v>5651</v>
      </c>
      <c r="Y202" s="122" t="s">
        <v>5652</v>
      </c>
      <c r="Z202" s="120" t="s">
        <v>4310</v>
      </c>
      <c r="AA202" s="120" t="s">
        <v>5653</v>
      </c>
      <c r="AB202" s="122" t="s">
        <v>3578</v>
      </c>
      <c r="AC202" s="120" t="s">
        <v>5654</v>
      </c>
      <c r="AD202" s="122"/>
      <c r="AE202" s="121">
        <v>9.0</v>
      </c>
      <c r="AF202" s="122" t="s">
        <v>3580</v>
      </c>
      <c r="AG202" s="120" t="s">
        <v>379</v>
      </c>
      <c r="AH202" s="120" t="s">
        <v>2978</v>
      </c>
      <c r="AI202" s="122" t="s">
        <v>2573</v>
      </c>
      <c r="AJ202" s="122" t="s">
        <v>5009</v>
      </c>
      <c r="AK202" s="135">
        <v>8.0</v>
      </c>
      <c r="AL202" s="122" t="s">
        <v>3582</v>
      </c>
      <c r="AM202" s="122" t="s">
        <v>3583</v>
      </c>
      <c r="AN202" s="122" t="s">
        <v>3584</v>
      </c>
      <c r="AO202" s="122" t="s">
        <v>3474</v>
      </c>
      <c r="AP202" s="169">
        <v>0.8</v>
      </c>
      <c r="AQ202" s="135">
        <v>8.5</v>
      </c>
      <c r="AR202" s="122" t="s">
        <v>379</v>
      </c>
      <c r="AS202" s="122" t="s">
        <v>5655</v>
      </c>
      <c r="AT202" s="122" t="s">
        <v>3589</v>
      </c>
      <c r="AU202" s="122" t="s">
        <v>3590</v>
      </c>
      <c r="AV202" s="122" t="s">
        <v>2564</v>
      </c>
      <c r="AW202" s="136">
        <v>8.0</v>
      </c>
      <c r="AX202" s="135"/>
      <c r="AY202" s="135"/>
      <c r="AZ202" s="135"/>
      <c r="BA202" s="135"/>
    </row>
    <row r="203" hidden="1">
      <c r="A203" s="7" t="s">
        <v>226</v>
      </c>
      <c r="B203" s="7" t="s">
        <v>394</v>
      </c>
      <c r="C203" s="4"/>
      <c r="D203" s="7">
        <v>3.0</v>
      </c>
      <c r="E203" s="4" t="s">
        <v>2849</v>
      </c>
      <c r="F203" s="4" t="s">
        <v>3998</v>
      </c>
      <c r="G203" s="4" t="s">
        <v>5656</v>
      </c>
      <c r="H203" s="117">
        <v>8.5</v>
      </c>
      <c r="I203" s="4" t="s">
        <v>5300</v>
      </c>
      <c r="J203" s="4" t="s">
        <v>5657</v>
      </c>
      <c r="K203" s="4" t="s">
        <v>5302</v>
      </c>
      <c r="L203" s="117">
        <v>8.0</v>
      </c>
      <c r="M203" s="4" t="s">
        <v>5303</v>
      </c>
      <c r="N203" s="4" t="s">
        <v>4305</v>
      </c>
      <c r="O203" s="4" t="s">
        <v>5659</v>
      </c>
      <c r="P203" s="117">
        <v>8.5</v>
      </c>
      <c r="Q203" s="4"/>
      <c r="R203" s="4"/>
      <c r="S203" s="4"/>
      <c r="T203" s="4"/>
      <c r="U203" s="4" t="s">
        <v>2564</v>
      </c>
      <c r="V203" s="4" t="s">
        <v>2564</v>
      </c>
      <c r="W203" s="137">
        <v>10.0</v>
      </c>
      <c r="X203" s="4" t="s">
        <v>5079</v>
      </c>
      <c r="Y203" s="4" t="s">
        <v>5080</v>
      </c>
      <c r="Z203" s="4" t="s">
        <v>5660</v>
      </c>
      <c r="AA203" s="4" t="s">
        <v>5276</v>
      </c>
      <c r="AB203" s="4" t="s">
        <v>5661</v>
      </c>
      <c r="AC203" s="4" t="s">
        <v>5083</v>
      </c>
      <c r="AD203" s="4"/>
      <c r="AE203" s="117">
        <v>8.5</v>
      </c>
      <c r="AF203" s="4" t="s">
        <v>5662</v>
      </c>
      <c r="AG203" s="4" t="s">
        <v>5085</v>
      </c>
      <c r="AH203" s="4" t="s">
        <v>2978</v>
      </c>
      <c r="AI203" s="4" t="s">
        <v>5086</v>
      </c>
      <c r="AJ203" s="4" t="s">
        <v>2950</v>
      </c>
      <c r="AK203" s="4"/>
      <c r="AL203" s="118">
        <v>0.95</v>
      </c>
      <c r="AM203" s="4" t="s">
        <v>4319</v>
      </c>
      <c r="AN203" s="4" t="s">
        <v>1043</v>
      </c>
      <c r="AO203" s="4" t="s">
        <v>3474</v>
      </c>
      <c r="AP203" s="118">
        <v>0.95</v>
      </c>
      <c r="AQ203" s="117">
        <v>9.5</v>
      </c>
      <c r="AR203" s="4" t="s">
        <v>379</v>
      </c>
      <c r="AS203" s="4" t="s">
        <v>5213</v>
      </c>
      <c r="AT203" s="4" t="s">
        <v>5663</v>
      </c>
      <c r="AU203" s="4" t="s">
        <v>5664</v>
      </c>
      <c r="AV203" s="4" t="s">
        <v>3781</v>
      </c>
      <c r="AW203" s="119">
        <v>8.5</v>
      </c>
      <c r="AX203" s="117"/>
      <c r="AY203" s="117"/>
      <c r="AZ203" s="117"/>
      <c r="BA203" s="117"/>
    </row>
    <row r="204" hidden="1">
      <c r="A204" s="1" t="s">
        <v>214</v>
      </c>
      <c r="B204" s="1" t="s">
        <v>394</v>
      </c>
      <c r="C204" s="3"/>
      <c r="D204" s="1">
        <v>4.0</v>
      </c>
      <c r="E204" s="165" t="s">
        <v>5665</v>
      </c>
      <c r="F204" s="165" t="s">
        <v>5312</v>
      </c>
      <c r="G204" s="69" t="s">
        <v>3566</v>
      </c>
      <c r="H204" s="166">
        <v>8.5</v>
      </c>
      <c r="I204" s="165" t="s">
        <v>5666</v>
      </c>
      <c r="J204" s="165" t="s">
        <v>5667</v>
      </c>
      <c r="K204" s="165" t="s">
        <v>5668</v>
      </c>
      <c r="L204" s="167">
        <v>8.5</v>
      </c>
      <c r="M204" s="69" t="s">
        <v>3121</v>
      </c>
      <c r="N204" s="69" t="s">
        <v>5649</v>
      </c>
      <c r="O204" s="165" t="s">
        <v>5139</v>
      </c>
      <c r="P204" s="166">
        <v>7.0</v>
      </c>
      <c r="Q204" s="69"/>
      <c r="R204" s="69"/>
      <c r="S204" s="69"/>
      <c r="T204" s="69"/>
      <c r="U204" s="69" t="s">
        <v>3571</v>
      </c>
      <c r="V204" s="69" t="s">
        <v>3573</v>
      </c>
      <c r="W204" s="166">
        <v>10.0</v>
      </c>
      <c r="X204" s="165" t="s">
        <v>4957</v>
      </c>
      <c r="Y204" s="165" t="s">
        <v>5670</v>
      </c>
      <c r="Z204" s="165" t="s">
        <v>5671</v>
      </c>
      <c r="AA204" s="165" t="s">
        <v>5672</v>
      </c>
      <c r="AB204" s="69" t="s">
        <v>3578</v>
      </c>
      <c r="AC204" s="69" t="s">
        <v>3579</v>
      </c>
      <c r="AD204" s="69"/>
      <c r="AE204" s="167">
        <v>9.0</v>
      </c>
      <c r="AF204" s="69" t="s">
        <v>3580</v>
      </c>
      <c r="AG204" s="165" t="s">
        <v>379</v>
      </c>
      <c r="AH204" s="165" t="s">
        <v>2978</v>
      </c>
      <c r="AI204" s="69" t="s">
        <v>2573</v>
      </c>
      <c r="AJ204" s="69" t="s">
        <v>5009</v>
      </c>
      <c r="AK204" s="167">
        <v>9.0</v>
      </c>
      <c r="AL204" s="69" t="s">
        <v>3582</v>
      </c>
      <c r="AM204" s="69" t="s">
        <v>3583</v>
      </c>
      <c r="AN204" s="69" t="s">
        <v>3584</v>
      </c>
      <c r="AO204" s="69" t="s">
        <v>3474</v>
      </c>
      <c r="AP204" s="168">
        <v>0.95</v>
      </c>
      <c r="AQ204" s="167">
        <v>9.0</v>
      </c>
      <c r="AR204" s="69" t="s">
        <v>379</v>
      </c>
      <c r="AS204" s="69" t="s">
        <v>5655</v>
      </c>
      <c r="AT204" s="69" t="s">
        <v>3589</v>
      </c>
      <c r="AU204" s="69" t="s">
        <v>3590</v>
      </c>
      <c r="AV204" s="69" t="s">
        <v>2564</v>
      </c>
      <c r="AW204" s="72">
        <v>9.0</v>
      </c>
      <c r="AX204" s="3"/>
      <c r="AY204" s="3"/>
      <c r="AZ204" s="3"/>
      <c r="BA204" s="3"/>
    </row>
    <row r="205" hidden="1">
      <c r="A205" s="1" t="s">
        <v>259</v>
      </c>
      <c r="B205" s="1" t="s">
        <v>394</v>
      </c>
      <c r="C205" s="3"/>
      <c r="D205" s="1">
        <v>6.0</v>
      </c>
      <c r="E205" s="160" t="s">
        <v>5288</v>
      </c>
      <c r="F205" s="160" t="s">
        <v>5601</v>
      </c>
      <c r="G205" s="160" t="s">
        <v>2693</v>
      </c>
      <c r="H205" s="161">
        <v>9.5</v>
      </c>
      <c r="I205" s="160" t="s">
        <v>5673</v>
      </c>
      <c r="J205" s="160" t="s">
        <v>5324</v>
      </c>
      <c r="K205" s="160" t="s">
        <v>5674</v>
      </c>
      <c r="L205" s="161">
        <v>8.0</v>
      </c>
      <c r="M205" s="160" t="s">
        <v>2566</v>
      </c>
      <c r="N205" s="160" t="s">
        <v>5326</v>
      </c>
      <c r="O205" s="160" t="s">
        <v>2566</v>
      </c>
      <c r="P205" s="161">
        <v>9.0</v>
      </c>
      <c r="Q205" s="162"/>
      <c r="R205" s="162"/>
      <c r="S205" s="162"/>
      <c r="T205" s="162"/>
      <c r="U205" s="160" t="s">
        <v>2564</v>
      </c>
      <c r="V205" s="160" t="s">
        <v>2564</v>
      </c>
      <c r="W205" s="161">
        <v>10.0</v>
      </c>
      <c r="X205" s="160" t="s">
        <v>2564</v>
      </c>
      <c r="Y205" s="160" t="s">
        <v>5129</v>
      </c>
      <c r="Z205" s="160" t="s">
        <v>2564</v>
      </c>
      <c r="AA205" s="160" t="s">
        <v>379</v>
      </c>
      <c r="AB205" s="161" t="s">
        <v>5675</v>
      </c>
      <c r="AC205" s="161" t="s">
        <v>5676</v>
      </c>
      <c r="AD205" s="160"/>
      <c r="AE205" s="161">
        <v>8.5</v>
      </c>
      <c r="AF205" s="160" t="s">
        <v>5117</v>
      </c>
      <c r="AG205" s="160" t="s">
        <v>5677</v>
      </c>
      <c r="AH205" s="160" t="s">
        <v>2978</v>
      </c>
      <c r="AI205" s="160" t="s">
        <v>4207</v>
      </c>
      <c r="AJ205" s="160" t="s">
        <v>5120</v>
      </c>
      <c r="AK205" s="161">
        <v>9.0</v>
      </c>
      <c r="AL205" s="160" t="s">
        <v>2662</v>
      </c>
      <c r="AM205" s="160" t="s">
        <v>1043</v>
      </c>
      <c r="AN205" s="160" t="s">
        <v>1043</v>
      </c>
      <c r="AO205" s="160" t="s">
        <v>1043</v>
      </c>
      <c r="AP205" s="163">
        <v>0.8</v>
      </c>
      <c r="AQ205" s="161">
        <v>7.0</v>
      </c>
      <c r="AR205" s="160" t="s">
        <v>379</v>
      </c>
      <c r="AS205" s="160" t="s">
        <v>2564</v>
      </c>
      <c r="AT205" s="160" t="s">
        <v>2564</v>
      </c>
      <c r="AU205" s="160" t="s">
        <v>2564</v>
      </c>
      <c r="AV205" s="160" t="s">
        <v>5329</v>
      </c>
      <c r="AW205" s="164">
        <v>8.0</v>
      </c>
      <c r="AX205" s="3"/>
      <c r="AY205" s="3"/>
      <c r="AZ205" s="3"/>
      <c r="BA205" s="3"/>
    </row>
    <row r="206" hidden="1">
      <c r="A206" s="7" t="s">
        <v>191</v>
      </c>
      <c r="B206" s="7" t="s">
        <v>394</v>
      </c>
      <c r="C206" s="4"/>
      <c r="D206" s="7">
        <v>18.0</v>
      </c>
      <c r="E206" s="120" t="s">
        <v>5678</v>
      </c>
      <c r="F206" s="120" t="s">
        <v>5679</v>
      </c>
      <c r="G206" s="122" t="s">
        <v>3314</v>
      </c>
      <c r="H206" s="121">
        <v>7.0</v>
      </c>
      <c r="I206" s="122" t="s">
        <v>3315</v>
      </c>
      <c r="J206" s="122" t="s">
        <v>3316</v>
      </c>
      <c r="K206" s="122" t="s">
        <v>3317</v>
      </c>
      <c r="L206" s="121">
        <v>7.0</v>
      </c>
      <c r="M206" s="122" t="s">
        <v>3318</v>
      </c>
      <c r="N206" s="120" t="s">
        <v>5680</v>
      </c>
      <c r="O206" s="122" t="s">
        <v>2620</v>
      </c>
      <c r="P206" s="121">
        <v>8.0</v>
      </c>
      <c r="Q206" s="121"/>
      <c r="R206" s="121"/>
      <c r="S206" s="121"/>
      <c r="T206" s="121"/>
      <c r="U206" s="120" t="s">
        <v>5681</v>
      </c>
      <c r="V206" s="120" t="s">
        <v>3781</v>
      </c>
      <c r="W206" s="135">
        <v>7.0</v>
      </c>
      <c r="X206" s="122" t="s">
        <v>3266</v>
      </c>
      <c r="Y206" s="122" t="s">
        <v>5682</v>
      </c>
      <c r="Z206" s="122" t="s">
        <v>2946</v>
      </c>
      <c r="AA206" s="120" t="s">
        <v>5683</v>
      </c>
      <c r="AB206" s="120" t="s">
        <v>5388</v>
      </c>
      <c r="AC206" s="120" t="s">
        <v>5684</v>
      </c>
      <c r="AD206" s="122"/>
      <c r="AE206" s="135">
        <v>8.0</v>
      </c>
      <c r="AF206" s="120" t="s">
        <v>5685</v>
      </c>
      <c r="AG206" s="122" t="s">
        <v>213</v>
      </c>
      <c r="AH206" s="120" t="s">
        <v>2978</v>
      </c>
      <c r="AI206" s="122" t="s">
        <v>3325</v>
      </c>
      <c r="AJ206" s="135" t="s">
        <v>5181</v>
      </c>
      <c r="AK206" s="135">
        <v>6.0</v>
      </c>
      <c r="AL206" s="120" t="s">
        <v>5686</v>
      </c>
      <c r="AM206" s="120" t="s">
        <v>5687</v>
      </c>
      <c r="AN206" s="79" t="s">
        <v>5688</v>
      </c>
      <c r="AO206" s="122" t="s">
        <v>1043</v>
      </c>
      <c r="AP206" s="170">
        <v>0.6</v>
      </c>
      <c r="AQ206" s="121">
        <v>4.0</v>
      </c>
      <c r="AR206" s="120" t="s">
        <v>2646</v>
      </c>
      <c r="AS206" s="120" t="s">
        <v>5689</v>
      </c>
      <c r="AT206" s="122" t="s">
        <v>3330</v>
      </c>
      <c r="AU206" s="122" t="s">
        <v>2946</v>
      </c>
      <c r="AV206" s="120" t="s">
        <v>5690</v>
      </c>
      <c r="AW206" s="124">
        <v>7.0</v>
      </c>
      <c r="AX206" s="4"/>
      <c r="AY206" s="4"/>
      <c r="AZ206" s="4"/>
      <c r="BA206" s="4"/>
    </row>
    <row r="207" hidden="1">
      <c r="A207" s="7" t="s">
        <v>239</v>
      </c>
      <c r="B207" s="7" t="s">
        <v>394</v>
      </c>
      <c r="C207" s="4"/>
      <c r="D207" s="7">
        <v>11.0</v>
      </c>
      <c r="E207" s="122" t="s">
        <v>2586</v>
      </c>
      <c r="F207" s="122" t="s">
        <v>2587</v>
      </c>
      <c r="G207" s="122" t="s">
        <v>2588</v>
      </c>
      <c r="H207" s="135">
        <v>9.0</v>
      </c>
      <c r="I207" s="122" t="s">
        <v>2589</v>
      </c>
      <c r="J207" s="122" t="s">
        <v>2590</v>
      </c>
      <c r="K207" s="122" t="s">
        <v>2591</v>
      </c>
      <c r="L207" s="135">
        <v>8.5</v>
      </c>
      <c r="M207" s="122" t="s">
        <v>2566</v>
      </c>
      <c r="N207" s="122" t="s">
        <v>2566</v>
      </c>
      <c r="O207" s="122" t="s">
        <v>2566</v>
      </c>
      <c r="P207" s="121">
        <v>8.5</v>
      </c>
      <c r="Q207" s="122"/>
      <c r="R207" s="122"/>
      <c r="S207" s="122"/>
      <c r="T207" s="122"/>
      <c r="U207" s="120" t="s">
        <v>3221</v>
      </c>
      <c r="V207" s="122" t="s">
        <v>2596</v>
      </c>
      <c r="W207" s="135">
        <v>10.0</v>
      </c>
      <c r="X207" s="120" t="s">
        <v>5691</v>
      </c>
      <c r="Y207" s="122" t="s">
        <v>5692</v>
      </c>
      <c r="Z207" s="120" t="s">
        <v>5693</v>
      </c>
      <c r="AA207" s="122" t="s">
        <v>2599</v>
      </c>
      <c r="AB207" s="122" t="s">
        <v>5694</v>
      </c>
      <c r="AC207" s="120" t="s">
        <v>5695</v>
      </c>
      <c r="AD207" s="122"/>
      <c r="AE207" s="135">
        <v>8.0</v>
      </c>
      <c r="AF207" s="122" t="s">
        <v>2601</v>
      </c>
      <c r="AG207" s="122" t="s">
        <v>2570</v>
      </c>
      <c r="AH207" s="120" t="s">
        <v>2978</v>
      </c>
      <c r="AI207" s="120" t="s">
        <v>5086</v>
      </c>
      <c r="AJ207" s="122" t="s">
        <v>2574</v>
      </c>
      <c r="AK207" s="121">
        <v>7.0</v>
      </c>
      <c r="AL207" s="123">
        <v>0.85</v>
      </c>
      <c r="AM207" s="122" t="s">
        <v>2604</v>
      </c>
      <c r="AN207" s="122" t="s">
        <v>2604</v>
      </c>
      <c r="AO207" s="122" t="s">
        <v>2605</v>
      </c>
      <c r="AP207" s="123">
        <v>0.85</v>
      </c>
      <c r="AQ207" s="121">
        <v>8.5</v>
      </c>
      <c r="AR207" s="120" t="s">
        <v>379</v>
      </c>
      <c r="AS207" s="122" t="s">
        <v>2608</v>
      </c>
      <c r="AT207" s="120" t="s">
        <v>5696</v>
      </c>
      <c r="AU207" s="120" t="s">
        <v>5697</v>
      </c>
      <c r="AV207" s="120" t="s">
        <v>3781</v>
      </c>
      <c r="AW207" s="136">
        <v>8.0</v>
      </c>
      <c r="AX207" s="135"/>
      <c r="AY207" s="135"/>
      <c r="AZ207" s="135"/>
      <c r="BA207" s="135"/>
    </row>
    <row r="208" hidden="1">
      <c r="A208" s="1" t="s">
        <v>138</v>
      </c>
      <c r="B208" s="1" t="s">
        <v>394</v>
      </c>
      <c r="C208" s="3"/>
      <c r="D208" s="1">
        <v>16.0</v>
      </c>
      <c r="E208" s="4" t="s">
        <v>2849</v>
      </c>
      <c r="F208" s="4" t="s">
        <v>5072</v>
      </c>
      <c r="G208" s="4" t="s">
        <v>2693</v>
      </c>
      <c r="H208" s="117">
        <v>8.5</v>
      </c>
      <c r="I208" s="4" t="s">
        <v>5698</v>
      </c>
      <c r="J208" s="4" t="s">
        <v>5381</v>
      </c>
      <c r="K208" s="4" t="s">
        <v>5699</v>
      </c>
      <c r="L208" s="117">
        <v>7.5</v>
      </c>
      <c r="M208" s="4" t="s">
        <v>5383</v>
      </c>
      <c r="N208" s="4" t="s">
        <v>5384</v>
      </c>
      <c r="O208" s="4" t="s">
        <v>5277</v>
      </c>
      <c r="P208" s="117">
        <v>7.5</v>
      </c>
      <c r="Q208" s="4"/>
      <c r="R208" s="4"/>
      <c r="S208" s="4"/>
      <c r="T208" s="4"/>
      <c r="U208" s="4" t="s">
        <v>2564</v>
      </c>
      <c r="V208" s="4" t="s">
        <v>2564</v>
      </c>
      <c r="W208" s="137">
        <v>10.0</v>
      </c>
      <c r="X208" s="4" t="s">
        <v>4957</v>
      </c>
      <c r="Y208" s="4" t="s">
        <v>5386</v>
      </c>
      <c r="Z208" s="4" t="s">
        <v>2646</v>
      </c>
      <c r="AA208" s="4" t="s">
        <v>5700</v>
      </c>
      <c r="AB208" s="4" t="s">
        <v>5388</v>
      </c>
      <c r="AC208" s="4" t="s">
        <v>5083</v>
      </c>
      <c r="AD208" s="4"/>
      <c r="AE208" s="117">
        <v>7.5</v>
      </c>
      <c r="AF208" s="4" t="s">
        <v>5701</v>
      </c>
      <c r="AG208" s="4" t="s">
        <v>2646</v>
      </c>
      <c r="AH208" s="4" t="s">
        <v>2978</v>
      </c>
      <c r="AI208" s="4" t="s">
        <v>5086</v>
      </c>
      <c r="AJ208" s="4" t="s">
        <v>2950</v>
      </c>
      <c r="AK208" s="117">
        <v>7.5</v>
      </c>
      <c r="AL208" s="118">
        <v>0.8</v>
      </c>
      <c r="AM208" s="4" t="s">
        <v>2662</v>
      </c>
      <c r="AN208" s="4" t="s">
        <v>1043</v>
      </c>
      <c r="AO208" s="4" t="s">
        <v>2662</v>
      </c>
      <c r="AP208" s="118">
        <v>0.75</v>
      </c>
      <c r="AQ208" s="117">
        <v>8.0</v>
      </c>
      <c r="AR208" s="4" t="s">
        <v>379</v>
      </c>
      <c r="AS208" s="4" t="s">
        <v>5394</v>
      </c>
      <c r="AT208" s="4" t="s">
        <v>5396</v>
      </c>
      <c r="AU208" s="7" t="s">
        <v>5398</v>
      </c>
      <c r="AV208" s="4" t="s">
        <v>3781</v>
      </c>
      <c r="AW208" s="119">
        <v>8.0</v>
      </c>
      <c r="AX208" s="117"/>
      <c r="AY208" s="117"/>
      <c r="AZ208" s="117"/>
      <c r="BA208" s="117"/>
    </row>
    <row r="209" hidden="1">
      <c r="A209" s="1" t="s">
        <v>187</v>
      </c>
      <c r="B209" s="1" t="s">
        <v>394</v>
      </c>
      <c r="C209" s="3"/>
      <c r="D209" s="1">
        <v>13.0</v>
      </c>
      <c r="E209" s="165" t="s">
        <v>5249</v>
      </c>
      <c r="F209" s="165" t="s">
        <v>5072</v>
      </c>
      <c r="G209" s="165" t="s">
        <v>2693</v>
      </c>
      <c r="H209" s="166">
        <v>9.0</v>
      </c>
      <c r="I209" s="165" t="s">
        <v>5702</v>
      </c>
      <c r="J209" s="165" t="s">
        <v>5703</v>
      </c>
      <c r="K209" s="165" t="s">
        <v>5704</v>
      </c>
      <c r="L209" s="167">
        <v>8.0</v>
      </c>
      <c r="M209" s="69" t="s">
        <v>5705</v>
      </c>
      <c r="N209" s="165" t="s">
        <v>5706</v>
      </c>
      <c r="O209" s="165" t="s">
        <v>5707</v>
      </c>
      <c r="P209" s="167">
        <v>7.0</v>
      </c>
      <c r="Q209" s="167"/>
      <c r="R209" s="167"/>
      <c r="S209" s="167"/>
      <c r="T209" s="167"/>
      <c r="U209" s="69" t="s">
        <v>2564</v>
      </c>
      <c r="V209" s="69" t="s">
        <v>2564</v>
      </c>
      <c r="W209" s="167">
        <v>10.0</v>
      </c>
      <c r="X209" s="165" t="s">
        <v>5093</v>
      </c>
      <c r="Y209" s="165" t="s">
        <v>5708</v>
      </c>
      <c r="Z209" s="165" t="s">
        <v>5709</v>
      </c>
      <c r="AA209" s="165" t="s">
        <v>5116</v>
      </c>
      <c r="AB209" s="165" t="s">
        <v>5710</v>
      </c>
      <c r="AC209" s="165" t="s">
        <v>5711</v>
      </c>
      <c r="AD209" s="69"/>
      <c r="AE209" s="167">
        <v>8.0</v>
      </c>
      <c r="AF209" s="69" t="s">
        <v>5712</v>
      </c>
      <c r="AG209" s="69" t="s">
        <v>1828</v>
      </c>
      <c r="AH209" s="69" t="s">
        <v>2978</v>
      </c>
      <c r="AI209" s="69" t="s">
        <v>4087</v>
      </c>
      <c r="AJ209" s="167">
        <v>1.0</v>
      </c>
      <c r="AK209" s="167">
        <v>8.0</v>
      </c>
      <c r="AL209" s="71">
        <v>0.9</v>
      </c>
      <c r="AM209" s="165" t="s">
        <v>5102</v>
      </c>
      <c r="AN209" s="165" t="s">
        <v>2662</v>
      </c>
      <c r="AO209" s="165" t="s">
        <v>5102</v>
      </c>
      <c r="AP209" s="71">
        <v>0.8</v>
      </c>
      <c r="AQ209" s="167">
        <v>8.0</v>
      </c>
      <c r="AR209" s="69" t="s">
        <v>1828</v>
      </c>
      <c r="AS209" s="69" t="s">
        <v>1828</v>
      </c>
      <c r="AT209" s="69" t="s">
        <v>5713</v>
      </c>
      <c r="AU209" s="69" t="s">
        <v>5714</v>
      </c>
      <c r="AV209" s="165" t="s">
        <v>5715</v>
      </c>
      <c r="AW209" s="72">
        <v>8.0</v>
      </c>
      <c r="AX209" s="3"/>
      <c r="AY209" s="3"/>
      <c r="AZ209" s="3"/>
      <c r="BA209" s="3"/>
    </row>
    <row r="210">
      <c r="A210" s="171" t="s">
        <v>244</v>
      </c>
      <c r="B210" s="171" t="s">
        <v>394</v>
      </c>
      <c r="C210" s="171"/>
      <c r="D210" s="171">
        <v>15.0</v>
      </c>
      <c r="E210" s="172" t="s">
        <v>5716</v>
      </c>
      <c r="F210" s="172" t="s">
        <v>5717</v>
      </c>
      <c r="G210" s="173" t="s">
        <v>5425</v>
      </c>
      <c r="H210" s="171">
        <v>8.5</v>
      </c>
      <c r="I210" s="173" t="s">
        <v>5718</v>
      </c>
      <c r="J210" s="174" t="s">
        <v>5719</v>
      </c>
      <c r="K210" s="173" t="s">
        <v>5431</v>
      </c>
      <c r="L210" s="171">
        <v>7.5</v>
      </c>
      <c r="M210" s="173" t="s">
        <v>5721</v>
      </c>
      <c r="N210" s="173" t="s">
        <v>5722</v>
      </c>
      <c r="O210" s="174" t="s">
        <v>5724</v>
      </c>
      <c r="P210" s="171">
        <v>7.0</v>
      </c>
      <c r="Q210" s="175"/>
      <c r="R210" s="175"/>
      <c r="S210" s="176"/>
      <c r="T210" s="176"/>
      <c r="U210" s="174" t="s">
        <v>5729</v>
      </c>
      <c r="V210" s="173" t="s">
        <v>5447</v>
      </c>
      <c r="W210" s="171">
        <v>10.0</v>
      </c>
      <c r="X210" s="174" t="s">
        <v>5340</v>
      </c>
      <c r="Y210" s="174" t="s">
        <v>4084</v>
      </c>
      <c r="Z210" s="174" t="s">
        <v>5451</v>
      </c>
      <c r="AA210" s="173" t="s">
        <v>5730</v>
      </c>
      <c r="AB210" s="173" t="s">
        <v>5731</v>
      </c>
      <c r="AC210" s="174" t="s">
        <v>5732</v>
      </c>
      <c r="AD210" s="176"/>
      <c r="AE210" s="171">
        <v>8.0</v>
      </c>
      <c r="AF210" s="176" t="s">
        <v>5733</v>
      </c>
      <c r="AG210" s="176" t="s">
        <v>5458</v>
      </c>
      <c r="AH210" s="176" t="s">
        <v>2978</v>
      </c>
      <c r="AI210" s="176" t="s">
        <v>2700</v>
      </c>
      <c r="AJ210" s="176" t="s">
        <v>5459</v>
      </c>
      <c r="AK210" s="177">
        <v>8.0</v>
      </c>
      <c r="AL210" s="177">
        <v>36.0</v>
      </c>
      <c r="AM210" s="176" t="s">
        <v>5195</v>
      </c>
      <c r="AN210" s="176" t="s">
        <v>3474</v>
      </c>
      <c r="AO210" s="176" t="s">
        <v>3474</v>
      </c>
      <c r="AP210" s="178">
        <v>0.9</v>
      </c>
      <c r="AQ210" s="171">
        <v>8.0</v>
      </c>
      <c r="AR210" s="176" t="s">
        <v>5461</v>
      </c>
      <c r="AS210" s="176" t="s">
        <v>5462</v>
      </c>
      <c r="AT210" s="176" t="s">
        <v>2564</v>
      </c>
      <c r="AU210" s="176" t="s">
        <v>5734</v>
      </c>
      <c r="AV210" s="176" t="s">
        <v>2545</v>
      </c>
      <c r="AW210" s="179">
        <v>8.0</v>
      </c>
      <c r="AX210" s="177"/>
      <c r="AY210" s="177"/>
      <c r="AZ210" s="177"/>
      <c r="BA210" s="177"/>
    </row>
    <row r="211" hidden="1">
      <c r="A211" s="7" t="s">
        <v>178</v>
      </c>
      <c r="B211" s="7" t="s">
        <v>394</v>
      </c>
      <c r="C211" s="4"/>
      <c r="D211" s="7">
        <v>2.0</v>
      </c>
      <c r="E211" s="122" t="s">
        <v>2829</v>
      </c>
      <c r="F211" s="122" t="s">
        <v>2830</v>
      </c>
      <c r="G211" s="122" t="s">
        <v>2693</v>
      </c>
      <c r="H211" s="135">
        <v>9.0</v>
      </c>
      <c r="I211" s="122" t="s">
        <v>2831</v>
      </c>
      <c r="J211" s="122" t="s">
        <v>2832</v>
      </c>
      <c r="K211" s="120" t="s">
        <v>5735</v>
      </c>
      <c r="L211" s="121">
        <v>9.0</v>
      </c>
      <c r="M211" s="120" t="s">
        <v>5736</v>
      </c>
      <c r="N211" s="120" t="s">
        <v>5737</v>
      </c>
      <c r="O211" s="122" t="s">
        <v>2836</v>
      </c>
      <c r="P211" s="121">
        <v>8.5</v>
      </c>
      <c r="Q211" s="122"/>
      <c r="R211" s="122"/>
      <c r="S211" s="122"/>
      <c r="T211" s="122"/>
      <c r="U211" s="122" t="s">
        <v>2837</v>
      </c>
      <c r="V211" s="120" t="s">
        <v>2564</v>
      </c>
      <c r="W211" s="135">
        <v>10.0</v>
      </c>
      <c r="X211" s="122" t="s">
        <v>2838</v>
      </c>
      <c r="Y211" s="122" t="s">
        <v>5738</v>
      </c>
      <c r="Z211" s="122" t="s">
        <v>2839</v>
      </c>
      <c r="AA211" s="122" t="s">
        <v>5739</v>
      </c>
      <c r="AB211" s="122" t="s">
        <v>5179</v>
      </c>
      <c r="AC211" s="122" t="s">
        <v>5180</v>
      </c>
      <c r="AD211" s="122"/>
      <c r="AE211" s="121">
        <v>9.0</v>
      </c>
      <c r="AF211" s="122" t="s">
        <v>2596</v>
      </c>
      <c r="AG211" s="122" t="s">
        <v>213</v>
      </c>
      <c r="AH211" s="120" t="s">
        <v>2978</v>
      </c>
      <c r="AI211" s="122" t="s">
        <v>2700</v>
      </c>
      <c r="AJ211" s="120" t="s">
        <v>5181</v>
      </c>
      <c r="AK211" s="121">
        <v>8.5</v>
      </c>
      <c r="AL211" s="122" t="s">
        <v>2739</v>
      </c>
      <c r="AM211" s="122" t="s">
        <v>2844</v>
      </c>
      <c r="AN211" s="122" t="s">
        <v>2604</v>
      </c>
      <c r="AO211" s="122" t="s">
        <v>2605</v>
      </c>
      <c r="AP211" s="123">
        <v>0.9</v>
      </c>
      <c r="AQ211" s="121">
        <v>9.0</v>
      </c>
      <c r="AR211" s="122" t="s">
        <v>2570</v>
      </c>
      <c r="AS211" s="120" t="s">
        <v>5182</v>
      </c>
      <c r="AT211" s="122" t="s">
        <v>2596</v>
      </c>
      <c r="AU211" s="122"/>
      <c r="AV211" s="122" t="s">
        <v>2596</v>
      </c>
      <c r="AW211" s="136">
        <v>8.0</v>
      </c>
      <c r="AX211" s="135"/>
      <c r="AY211" s="135"/>
      <c r="AZ211" s="135"/>
      <c r="BA211" s="135"/>
    </row>
    <row r="212" hidden="1">
      <c r="A212" s="120" t="s">
        <v>162</v>
      </c>
      <c r="B212" s="120" t="s">
        <v>394</v>
      </c>
      <c r="C212" s="122"/>
      <c r="D212" s="120">
        <v>5.0</v>
      </c>
      <c r="E212" s="122" t="s">
        <v>2959</v>
      </c>
      <c r="F212" s="120" t="s">
        <v>5741</v>
      </c>
      <c r="G212" s="122" t="s">
        <v>2961</v>
      </c>
      <c r="H212" s="135">
        <v>8.0</v>
      </c>
      <c r="I212" s="122" t="s">
        <v>2962</v>
      </c>
      <c r="J212" s="120" t="s">
        <v>5742</v>
      </c>
      <c r="K212" s="120" t="s">
        <v>5743</v>
      </c>
      <c r="L212" s="121">
        <v>8.5</v>
      </c>
      <c r="M212" s="120" t="s">
        <v>5744</v>
      </c>
      <c r="N212" s="120" t="s">
        <v>5745</v>
      </c>
      <c r="O212" s="120" t="s">
        <v>5746</v>
      </c>
      <c r="P212" s="121">
        <v>8.5</v>
      </c>
      <c r="Q212" s="121"/>
      <c r="R212" s="122"/>
      <c r="S212" s="121"/>
      <c r="T212" s="121"/>
      <c r="U212" s="122" t="s">
        <v>2974</v>
      </c>
      <c r="V212" s="122" t="s">
        <v>2564</v>
      </c>
      <c r="W212" s="135">
        <v>10.0</v>
      </c>
      <c r="X212" s="122" t="s">
        <v>2564</v>
      </c>
      <c r="Y212" s="122" t="s">
        <v>5747</v>
      </c>
      <c r="Z212" s="120" t="s">
        <v>5191</v>
      </c>
      <c r="AA212" s="120" t="s">
        <v>5748</v>
      </c>
      <c r="AB212" s="122" t="s">
        <v>2976</v>
      </c>
      <c r="AC212" s="122" t="s">
        <v>379</v>
      </c>
      <c r="AD212" s="122" t="s">
        <v>379</v>
      </c>
      <c r="AE212" s="121">
        <v>9.0</v>
      </c>
      <c r="AF212" s="122" t="s">
        <v>2977</v>
      </c>
      <c r="AG212" s="122" t="s">
        <v>379</v>
      </c>
      <c r="AH212" s="122" t="s">
        <v>2978</v>
      </c>
      <c r="AI212" s="122" t="s">
        <v>2979</v>
      </c>
      <c r="AJ212" s="120" t="s">
        <v>5181</v>
      </c>
      <c r="AK212" s="121">
        <v>9.0</v>
      </c>
      <c r="AL212" s="122" t="s">
        <v>2981</v>
      </c>
      <c r="AM212" s="120" t="s">
        <v>5195</v>
      </c>
      <c r="AN212" s="120" t="s">
        <v>3474</v>
      </c>
      <c r="AO212" s="120" t="s">
        <v>3474</v>
      </c>
      <c r="AP212" s="123">
        <v>0.9</v>
      </c>
      <c r="AQ212" s="121">
        <v>8.0</v>
      </c>
      <c r="AR212" s="122" t="s">
        <v>2983</v>
      </c>
      <c r="AS212" s="122" t="s">
        <v>2984</v>
      </c>
      <c r="AT212" s="122" t="s">
        <v>2985</v>
      </c>
      <c r="AU212" s="122" t="s">
        <v>2711</v>
      </c>
      <c r="AV212" s="122" t="s">
        <v>2545</v>
      </c>
      <c r="AW212" s="124">
        <v>8.5</v>
      </c>
      <c r="AX212" s="121"/>
      <c r="AY212" s="121"/>
      <c r="AZ212" s="121"/>
      <c r="BA212" s="121"/>
    </row>
    <row r="213" hidden="1">
      <c r="A213" s="7" t="s">
        <v>234</v>
      </c>
      <c r="B213" s="7" t="s">
        <v>394</v>
      </c>
      <c r="C213" s="7"/>
      <c r="D213" s="7">
        <v>12.0</v>
      </c>
      <c r="E213" s="4" t="s">
        <v>5545</v>
      </c>
      <c r="F213" s="4" t="s">
        <v>5546</v>
      </c>
      <c r="G213" s="4" t="s">
        <v>2693</v>
      </c>
      <c r="H213" s="117">
        <v>9.0</v>
      </c>
      <c r="I213" s="4" t="s">
        <v>5749</v>
      </c>
      <c r="J213" s="4" t="s">
        <v>5750</v>
      </c>
      <c r="K213" s="4" t="s">
        <v>5549</v>
      </c>
      <c r="L213" s="117">
        <v>7.5</v>
      </c>
      <c r="M213" s="4" t="s">
        <v>5280</v>
      </c>
      <c r="N213" s="4" t="s">
        <v>5751</v>
      </c>
      <c r="O213" s="4" t="s">
        <v>5752</v>
      </c>
      <c r="P213" s="117">
        <v>8.5</v>
      </c>
      <c r="Q213" s="4"/>
      <c r="R213" s="4"/>
      <c r="S213" s="4"/>
      <c r="T213" s="4"/>
      <c r="U213" s="4" t="s">
        <v>5551</v>
      </c>
      <c r="V213" s="4" t="s">
        <v>5552</v>
      </c>
      <c r="W213" s="137">
        <v>10.0</v>
      </c>
      <c r="X213" s="4" t="s">
        <v>3666</v>
      </c>
      <c r="Y213" s="4" t="s">
        <v>5554</v>
      </c>
      <c r="Z213" s="4" t="s">
        <v>5205</v>
      </c>
      <c r="AA213" s="4" t="s">
        <v>5555</v>
      </c>
      <c r="AB213" s="4" t="s">
        <v>5207</v>
      </c>
      <c r="AC213" s="4" t="s">
        <v>5208</v>
      </c>
      <c r="AD213" s="4"/>
      <c r="AE213" s="117">
        <v>8.5</v>
      </c>
      <c r="AF213" s="4" t="s">
        <v>3675</v>
      </c>
      <c r="AG213" s="4" t="s">
        <v>5209</v>
      </c>
      <c r="AH213" s="4" t="s">
        <v>2978</v>
      </c>
      <c r="AI213" s="4" t="s">
        <v>5210</v>
      </c>
      <c r="AJ213" s="4" t="s">
        <v>2950</v>
      </c>
      <c r="AK213" s="117">
        <v>8.0</v>
      </c>
      <c r="AL213" s="4" t="s">
        <v>5211</v>
      </c>
      <c r="AM213" s="4" t="s">
        <v>1043</v>
      </c>
      <c r="AN213" s="4" t="s">
        <v>5212</v>
      </c>
      <c r="AO213" s="4" t="s">
        <v>3474</v>
      </c>
      <c r="AP213" s="118">
        <v>0.8</v>
      </c>
      <c r="AQ213" s="117">
        <v>8.0</v>
      </c>
      <c r="AR213" s="4" t="s">
        <v>379</v>
      </c>
      <c r="AS213" s="4" t="s">
        <v>5213</v>
      </c>
      <c r="AT213" s="4" t="s">
        <v>3589</v>
      </c>
      <c r="AU213" s="4" t="s">
        <v>5753</v>
      </c>
      <c r="AV213" s="4" t="s">
        <v>4564</v>
      </c>
      <c r="AW213" s="119">
        <v>8.0</v>
      </c>
      <c r="AX213" s="117"/>
      <c r="AY213" s="117"/>
      <c r="AZ213" s="117"/>
      <c r="BA213" s="117"/>
    </row>
    <row r="214" hidden="1">
      <c r="A214" s="171" t="s">
        <v>220</v>
      </c>
      <c r="B214" s="171" t="s">
        <v>394</v>
      </c>
      <c r="C214" s="171"/>
      <c r="D214" s="171">
        <v>7.0</v>
      </c>
      <c r="E214" s="180" t="s">
        <v>5561</v>
      </c>
      <c r="F214" s="4" t="s">
        <v>5562</v>
      </c>
      <c r="G214" s="4" t="s">
        <v>2693</v>
      </c>
      <c r="H214" s="117">
        <v>9.5</v>
      </c>
      <c r="I214" s="4" t="s">
        <v>5755</v>
      </c>
      <c r="J214" s="4" t="s">
        <v>5564</v>
      </c>
      <c r="K214" s="4" t="s">
        <v>5756</v>
      </c>
      <c r="L214" s="117">
        <v>8.0</v>
      </c>
      <c r="M214" s="4" t="s">
        <v>5566</v>
      </c>
      <c r="N214" s="4" t="s">
        <v>5567</v>
      </c>
      <c r="O214" s="4" t="s">
        <v>5757</v>
      </c>
      <c r="P214" s="117">
        <v>8.5</v>
      </c>
      <c r="Q214" s="176"/>
      <c r="R214" s="176"/>
      <c r="S214" s="176"/>
      <c r="T214" s="176"/>
      <c r="U214" s="4" t="s">
        <v>2821</v>
      </c>
      <c r="V214" s="4" t="s">
        <v>5569</v>
      </c>
      <c r="W214" s="137">
        <v>10.0</v>
      </c>
      <c r="X214" s="4" t="s">
        <v>5570</v>
      </c>
      <c r="Y214" s="4" t="s">
        <v>5571</v>
      </c>
      <c r="Z214" s="4" t="s">
        <v>5572</v>
      </c>
      <c r="AA214" s="4" t="s">
        <v>5758</v>
      </c>
      <c r="AB214" s="4" t="s">
        <v>5262</v>
      </c>
      <c r="AC214" s="4" t="s">
        <v>379</v>
      </c>
      <c r="AD214" s="176"/>
      <c r="AE214" s="171">
        <v>8.5</v>
      </c>
      <c r="AF214" s="4" t="s">
        <v>5574</v>
      </c>
      <c r="AG214" s="4" t="s">
        <v>379</v>
      </c>
      <c r="AH214" s="4" t="s">
        <v>2978</v>
      </c>
      <c r="AI214" s="4" t="s">
        <v>5575</v>
      </c>
      <c r="AJ214" s="4" t="s">
        <v>3181</v>
      </c>
      <c r="AK214" s="117">
        <v>8.0</v>
      </c>
      <c r="AL214" s="118">
        <v>0.85</v>
      </c>
      <c r="AM214" s="4" t="s">
        <v>5576</v>
      </c>
      <c r="AN214" s="4" t="s">
        <v>1043</v>
      </c>
      <c r="AO214" s="4" t="s">
        <v>1043</v>
      </c>
      <c r="AP214" s="118">
        <v>0.8</v>
      </c>
      <c r="AQ214" s="117">
        <v>8.0</v>
      </c>
      <c r="AR214" s="4" t="s">
        <v>379</v>
      </c>
      <c r="AS214" s="4" t="s">
        <v>5213</v>
      </c>
      <c r="AT214" s="4" t="s">
        <v>5577</v>
      </c>
      <c r="AU214" s="4" t="s">
        <v>5759</v>
      </c>
      <c r="AV214" s="4" t="s">
        <v>2545</v>
      </c>
      <c r="AW214" s="119">
        <v>8.5</v>
      </c>
      <c r="AX214" s="117"/>
      <c r="AY214" s="117"/>
      <c r="AZ214" s="117"/>
      <c r="BA214" s="117"/>
    </row>
    <row r="215" hidden="1">
      <c r="A215" s="7" t="s">
        <v>206</v>
      </c>
      <c r="B215" s="7" t="s">
        <v>394</v>
      </c>
      <c r="C215" s="4"/>
      <c r="D215" s="7">
        <v>8.0</v>
      </c>
      <c r="E215" s="120" t="s">
        <v>5760</v>
      </c>
      <c r="F215" s="120" t="s">
        <v>5761</v>
      </c>
      <c r="G215" s="122" t="s">
        <v>2740</v>
      </c>
      <c r="H215" s="135">
        <v>8.0</v>
      </c>
      <c r="I215" s="120" t="s">
        <v>5762</v>
      </c>
      <c r="J215" s="120" t="s">
        <v>5763</v>
      </c>
      <c r="K215" s="122" t="s">
        <v>2742</v>
      </c>
      <c r="L215" s="121">
        <v>9.0</v>
      </c>
      <c r="M215" s="120" t="s">
        <v>5764</v>
      </c>
      <c r="N215" s="120" t="s">
        <v>5765</v>
      </c>
      <c r="O215" s="122" t="s">
        <v>5766</v>
      </c>
      <c r="P215" s="135">
        <v>7.0</v>
      </c>
      <c r="Q215" s="121"/>
      <c r="R215" s="121"/>
      <c r="S215" s="121"/>
      <c r="T215" s="122"/>
      <c r="U215" s="122" t="s">
        <v>2596</v>
      </c>
      <c r="V215" s="122" t="s">
        <v>2596</v>
      </c>
      <c r="W215" s="135">
        <v>10.0</v>
      </c>
      <c r="X215" s="122" t="s">
        <v>2751</v>
      </c>
      <c r="Y215" s="122" t="s">
        <v>5767</v>
      </c>
      <c r="Z215" s="122" t="s">
        <v>5768</v>
      </c>
      <c r="AA215" s="122" t="s">
        <v>213</v>
      </c>
      <c r="AB215" s="122" t="s">
        <v>2752</v>
      </c>
      <c r="AC215" s="120" t="s">
        <v>5769</v>
      </c>
      <c r="AD215" s="120"/>
      <c r="AE215" s="135">
        <v>7.5</v>
      </c>
      <c r="AF215" s="120" t="s">
        <v>5770</v>
      </c>
      <c r="AG215" s="122" t="s">
        <v>213</v>
      </c>
      <c r="AH215" s="120" t="s">
        <v>2978</v>
      </c>
      <c r="AI215" s="122" t="s">
        <v>2700</v>
      </c>
      <c r="AJ215" s="122" t="s">
        <v>2754</v>
      </c>
      <c r="AK215" s="121">
        <v>9.0</v>
      </c>
      <c r="AL215" s="123">
        <v>0.9</v>
      </c>
      <c r="AM215" s="122" t="s">
        <v>2755</v>
      </c>
      <c r="AN215" s="120" t="s">
        <v>5771</v>
      </c>
      <c r="AO215" s="122" t="s">
        <v>2662</v>
      </c>
      <c r="AP215" s="170">
        <v>0.9</v>
      </c>
      <c r="AQ215" s="121">
        <v>9.0</v>
      </c>
      <c r="AR215" s="122" t="s">
        <v>2607</v>
      </c>
      <c r="AS215" s="122" t="s">
        <v>2757</v>
      </c>
      <c r="AT215" s="120" t="s">
        <v>3589</v>
      </c>
      <c r="AU215" s="120" t="s">
        <v>5772</v>
      </c>
      <c r="AV215" s="120" t="s">
        <v>2545</v>
      </c>
      <c r="AW215" s="124">
        <v>9.0</v>
      </c>
      <c r="AX215" s="4"/>
      <c r="AY215" s="4"/>
      <c r="AZ215" s="4"/>
      <c r="BA215" s="4"/>
    </row>
    <row r="216" hidden="1">
      <c r="A216" s="7" t="s">
        <v>277</v>
      </c>
      <c r="B216" s="7" t="s">
        <v>394</v>
      </c>
      <c r="C216" s="4"/>
      <c r="D216" s="7">
        <v>14.0</v>
      </c>
      <c r="E216" s="7" t="s">
        <v>3114</v>
      </c>
      <c r="F216" s="7" t="s">
        <v>3116</v>
      </c>
      <c r="G216" s="7" t="s">
        <v>2693</v>
      </c>
      <c r="H216" s="7">
        <v>8.5</v>
      </c>
      <c r="I216" s="7" t="s">
        <v>3118</v>
      </c>
      <c r="J216" s="7" t="s">
        <v>3119</v>
      </c>
      <c r="K216" s="7" t="s">
        <v>3120</v>
      </c>
      <c r="L216" s="7">
        <v>8.0</v>
      </c>
      <c r="M216" s="7" t="s">
        <v>3121</v>
      </c>
      <c r="N216" s="7" t="s">
        <v>3122</v>
      </c>
      <c r="O216" s="7" t="s">
        <v>3123</v>
      </c>
      <c r="P216" s="7">
        <v>8.0</v>
      </c>
      <c r="Q216" s="4"/>
      <c r="R216" s="4"/>
      <c r="S216" s="4"/>
      <c r="T216" s="4"/>
      <c r="U216" s="7" t="s">
        <v>3126</v>
      </c>
      <c r="V216" s="7" t="s">
        <v>2564</v>
      </c>
      <c r="W216" s="7">
        <v>10.0</v>
      </c>
      <c r="X216" s="7" t="s">
        <v>2564</v>
      </c>
      <c r="Y216" s="7" t="s">
        <v>5773</v>
      </c>
      <c r="Z216" s="7" t="s">
        <v>3130</v>
      </c>
      <c r="AA216" s="7" t="s">
        <v>3131</v>
      </c>
      <c r="AB216" s="7" t="s">
        <v>3132</v>
      </c>
      <c r="AC216" s="7" t="s">
        <v>3013</v>
      </c>
      <c r="AD216" s="7"/>
      <c r="AE216" s="7">
        <v>8.5</v>
      </c>
      <c r="AF216" s="7" t="s">
        <v>5774</v>
      </c>
      <c r="AG216" s="7" t="s">
        <v>3138</v>
      </c>
      <c r="AH216" s="7" t="s">
        <v>2978</v>
      </c>
      <c r="AI216" s="7" t="s">
        <v>3141</v>
      </c>
      <c r="AJ216" s="7" t="s">
        <v>3142</v>
      </c>
      <c r="AK216" s="7">
        <v>7.0</v>
      </c>
      <c r="AL216" s="7" t="s">
        <v>5775</v>
      </c>
      <c r="AM216" s="7" t="s">
        <v>3146</v>
      </c>
      <c r="AN216" s="7" t="s">
        <v>3148</v>
      </c>
      <c r="AO216" s="7" t="s">
        <v>3150</v>
      </c>
      <c r="AP216" s="77">
        <v>0.85</v>
      </c>
      <c r="AQ216" s="7">
        <v>8.0</v>
      </c>
      <c r="AR216" s="7" t="s">
        <v>379</v>
      </c>
      <c r="AS216" s="7" t="s">
        <v>3153</v>
      </c>
      <c r="AT216" s="7" t="s">
        <v>3154</v>
      </c>
      <c r="AU216" s="7" t="s">
        <v>3155</v>
      </c>
      <c r="AV216" s="7" t="s">
        <v>3156</v>
      </c>
      <c r="AW216" s="78">
        <v>8.0</v>
      </c>
      <c r="AX216" s="7"/>
      <c r="AY216" s="7"/>
      <c r="AZ216" s="7"/>
      <c r="BA216" s="7"/>
    </row>
    <row r="217" hidden="1">
      <c r="A217" s="3"/>
      <c r="B217" s="1" t="s">
        <v>1</v>
      </c>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56"/>
      <c r="AX217" s="3"/>
      <c r="AY217" s="3"/>
      <c r="AZ217" s="3"/>
      <c r="BA217" s="3"/>
    </row>
    <row r="218" hidden="1">
      <c r="A218" s="3"/>
      <c r="B218" s="1" t="s">
        <v>1</v>
      </c>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56"/>
      <c r="AX218" s="3"/>
      <c r="AY218" s="3"/>
      <c r="AZ218" s="3"/>
      <c r="BA218" s="3"/>
    </row>
    <row r="219" hidden="1">
      <c r="A219" s="3"/>
      <c r="B219" s="1" t="s">
        <v>1</v>
      </c>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56"/>
      <c r="AX219" s="3"/>
      <c r="AY219" s="3"/>
      <c r="AZ219" s="3"/>
      <c r="BA219" s="3"/>
    </row>
    <row r="220" hidden="1">
      <c r="A220" s="3"/>
      <c r="B220" s="1" t="s">
        <v>1</v>
      </c>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56"/>
      <c r="AX220" s="3"/>
      <c r="AY220" s="3"/>
      <c r="AZ220" s="3"/>
      <c r="BA220" s="3"/>
    </row>
    <row r="221" hidden="1">
      <c r="A221" s="3"/>
      <c r="B221" s="1" t="s">
        <v>1</v>
      </c>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56"/>
      <c r="AX221" s="3"/>
      <c r="AY221" s="3"/>
      <c r="AZ221" s="3"/>
      <c r="BA221" s="3"/>
    </row>
    <row r="222" hidden="1">
      <c r="A222" s="3"/>
      <c r="B222" s="1" t="s">
        <v>1</v>
      </c>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56"/>
      <c r="AX222" s="3"/>
      <c r="AY222" s="3"/>
      <c r="AZ222" s="3"/>
      <c r="BA222" s="3"/>
    </row>
    <row r="223" hidden="1">
      <c r="A223" s="3"/>
      <c r="B223" s="1" t="s">
        <v>1</v>
      </c>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56"/>
      <c r="AX223" s="3"/>
      <c r="AY223" s="3"/>
      <c r="AZ223" s="3"/>
      <c r="BA223" s="3"/>
    </row>
    <row r="224" hidden="1">
      <c r="A224" s="3"/>
      <c r="B224" s="1" t="s">
        <v>1</v>
      </c>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56"/>
      <c r="AX224" s="3"/>
      <c r="AY224" s="3"/>
      <c r="AZ224" s="3"/>
      <c r="BA224" s="3"/>
    </row>
    <row r="225" hidden="1">
      <c r="A225" s="3"/>
      <c r="B225" s="1"/>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56"/>
      <c r="AX225" s="3"/>
      <c r="AY225" s="3"/>
      <c r="AZ225" s="3"/>
      <c r="BA225" s="3"/>
    </row>
    <row r="226" hidden="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56"/>
      <c r="AX226" s="3"/>
      <c r="AY226" s="3"/>
      <c r="AZ226" s="3"/>
      <c r="BA226" s="3"/>
    </row>
    <row r="227" hidden="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56"/>
      <c r="AX227" s="3"/>
      <c r="AY227" s="3"/>
      <c r="AZ227" s="3"/>
      <c r="BA227" s="3"/>
    </row>
    <row r="228" hidden="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56"/>
      <c r="AX228" s="3"/>
      <c r="AY228" s="3"/>
      <c r="AZ228" s="3"/>
      <c r="BA228" s="3"/>
    </row>
    <row r="229" hidden="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56"/>
      <c r="AX229" s="3"/>
      <c r="AY229" s="3"/>
      <c r="AZ229" s="3"/>
      <c r="BA229" s="3"/>
    </row>
    <row r="230" hidden="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56"/>
      <c r="AX230" s="3"/>
      <c r="AY230" s="3"/>
      <c r="AZ230" s="3"/>
      <c r="BA230" s="3"/>
    </row>
    <row r="231" hidden="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56"/>
      <c r="AX231" s="3"/>
      <c r="AY231" s="3"/>
      <c r="AZ231" s="3"/>
      <c r="BA231" s="3"/>
    </row>
    <row r="232" hidden="1">
      <c r="A232" s="1" t="s">
        <v>233</v>
      </c>
      <c r="B232" s="1" t="s">
        <v>381</v>
      </c>
      <c r="C232" s="3"/>
      <c r="D232" s="1">
        <v>4.0</v>
      </c>
      <c r="E232" s="1" t="s">
        <v>4840</v>
      </c>
      <c r="F232" s="1" t="s">
        <v>5787</v>
      </c>
      <c r="G232" s="1" t="s">
        <v>3555</v>
      </c>
      <c r="H232" s="1">
        <v>8.0</v>
      </c>
      <c r="I232" s="1" t="s">
        <v>4846</v>
      </c>
      <c r="J232" s="1" t="s">
        <v>5788</v>
      </c>
      <c r="K232" s="1" t="s">
        <v>5789</v>
      </c>
      <c r="L232" s="1">
        <v>8.0</v>
      </c>
      <c r="M232" s="1" t="s">
        <v>4849</v>
      </c>
      <c r="N232" s="1" t="s">
        <v>5790</v>
      </c>
      <c r="O232" s="1" t="s">
        <v>4851</v>
      </c>
      <c r="P232" s="1">
        <v>8.5</v>
      </c>
      <c r="Q232" s="1">
        <v>50.0</v>
      </c>
      <c r="R232" s="1">
        <v>8.0</v>
      </c>
      <c r="S232" s="1">
        <v>1.0</v>
      </c>
      <c r="T232" s="1">
        <v>9.0</v>
      </c>
      <c r="U232" s="1" t="s">
        <v>4852</v>
      </c>
      <c r="V232" s="1" t="s">
        <v>5791</v>
      </c>
      <c r="W232" s="1">
        <v>9.0</v>
      </c>
      <c r="X232" s="1" t="s">
        <v>5792</v>
      </c>
      <c r="Y232" s="1" t="s">
        <v>5793</v>
      </c>
      <c r="Z232" s="1" t="s">
        <v>5794</v>
      </c>
      <c r="AA232" s="1" t="s">
        <v>5795</v>
      </c>
      <c r="AB232" s="1" t="s">
        <v>4858</v>
      </c>
      <c r="AC232" s="1" t="s">
        <v>4859</v>
      </c>
      <c r="AD232" s="1" t="s">
        <v>379</v>
      </c>
      <c r="AE232" s="1">
        <v>8.0</v>
      </c>
      <c r="AF232" s="1" t="s">
        <v>5796</v>
      </c>
      <c r="AG232" s="1" t="s">
        <v>5626</v>
      </c>
      <c r="AH232" s="1" t="s">
        <v>4863</v>
      </c>
      <c r="AI232" s="1" t="s">
        <v>4865</v>
      </c>
      <c r="AJ232" s="1" t="s">
        <v>4867</v>
      </c>
      <c r="AK232" s="1">
        <v>8.5</v>
      </c>
      <c r="AL232" s="1" t="s">
        <v>4869</v>
      </c>
      <c r="AM232" s="1" t="s">
        <v>5797</v>
      </c>
      <c r="AN232" s="1" t="s">
        <v>5798</v>
      </c>
      <c r="AO232" s="1" t="s">
        <v>5798</v>
      </c>
      <c r="AP232" s="57">
        <v>0.8</v>
      </c>
      <c r="AQ232" s="1">
        <v>8.0</v>
      </c>
      <c r="AR232" s="1" t="s">
        <v>4872</v>
      </c>
      <c r="AS232" s="1" t="s">
        <v>4873</v>
      </c>
      <c r="AT232" s="1" t="s">
        <v>4874</v>
      </c>
      <c r="AU232" s="1" t="s">
        <v>5801</v>
      </c>
      <c r="AV232" s="1" t="s">
        <v>5629</v>
      </c>
      <c r="AW232" s="58">
        <v>8.0</v>
      </c>
      <c r="AX232" s="1"/>
      <c r="AY232" s="1"/>
      <c r="AZ232" s="1"/>
      <c r="BA232" s="1"/>
    </row>
    <row r="233" hidden="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56"/>
      <c r="AX233" s="3"/>
      <c r="AY233" s="3"/>
      <c r="AZ233" s="3"/>
      <c r="BA233" s="3"/>
    </row>
    <row r="234" hidden="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56"/>
      <c r="AX234" s="3"/>
      <c r="AY234" s="3"/>
      <c r="AZ234" s="3"/>
      <c r="BA234" s="3"/>
    </row>
    <row r="235" hidden="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56"/>
      <c r="AX235" s="3"/>
      <c r="AY235" s="3"/>
      <c r="AZ235" s="3"/>
      <c r="BA235" s="3"/>
    </row>
    <row r="236" hidden="1">
      <c r="A236" s="1" t="s">
        <v>195</v>
      </c>
      <c r="B236" s="1" t="s">
        <v>308</v>
      </c>
      <c r="C236" s="3"/>
      <c r="D236" s="1">
        <v>16.0</v>
      </c>
      <c r="E236" s="1" t="s">
        <v>5806</v>
      </c>
      <c r="F236" s="1" t="s">
        <v>5807</v>
      </c>
      <c r="G236" s="1" t="s">
        <v>5808</v>
      </c>
      <c r="H236" s="1">
        <v>9.5</v>
      </c>
      <c r="I236" s="1" t="s">
        <v>5809</v>
      </c>
      <c r="J236" s="1" t="s">
        <v>2646</v>
      </c>
      <c r="K236" s="1" t="s">
        <v>2646</v>
      </c>
      <c r="L236" s="1">
        <v>4.0</v>
      </c>
      <c r="M236" s="1" t="s">
        <v>5810</v>
      </c>
      <c r="N236" s="1" t="s">
        <v>5811</v>
      </c>
      <c r="O236" s="1" t="s">
        <v>5812</v>
      </c>
      <c r="P236" s="1">
        <v>7.0</v>
      </c>
      <c r="Q236" s="1">
        <v>8.0</v>
      </c>
      <c r="R236" s="1">
        <v>8.0</v>
      </c>
      <c r="S236" s="1">
        <v>8.0</v>
      </c>
      <c r="T236" s="1">
        <v>9.0</v>
      </c>
      <c r="U236" s="1" t="s">
        <v>2564</v>
      </c>
      <c r="V236" s="1" t="s">
        <v>5813</v>
      </c>
      <c r="W236" s="1">
        <v>9.0</v>
      </c>
      <c r="X236" s="1" t="s">
        <v>5814</v>
      </c>
      <c r="Y236" s="1" t="s">
        <v>5815</v>
      </c>
      <c r="Z236" s="1" t="s">
        <v>5816</v>
      </c>
      <c r="AA236" s="1" t="s">
        <v>3547</v>
      </c>
      <c r="AB236" s="1" t="s">
        <v>5818</v>
      </c>
      <c r="AC236" s="1" t="s">
        <v>2570</v>
      </c>
      <c r="AD236" s="1" t="s">
        <v>2570</v>
      </c>
      <c r="AE236" s="1">
        <v>7.0</v>
      </c>
      <c r="AF236" s="1" t="s">
        <v>5820</v>
      </c>
      <c r="AG236" s="1" t="s">
        <v>379</v>
      </c>
      <c r="AH236" s="1" t="s">
        <v>2699</v>
      </c>
      <c r="AI236" s="1" t="s">
        <v>2948</v>
      </c>
      <c r="AJ236" s="1">
        <v>3.0</v>
      </c>
      <c r="AK236" s="1">
        <v>8.0</v>
      </c>
      <c r="AL236" s="57">
        <v>0.5</v>
      </c>
      <c r="AM236" s="1" t="s">
        <v>1043</v>
      </c>
      <c r="AN236" s="1" t="s">
        <v>5102</v>
      </c>
      <c r="AO236" s="1" t="s">
        <v>2662</v>
      </c>
      <c r="AP236" s="57">
        <v>0.3</v>
      </c>
      <c r="AQ236" s="1">
        <v>6.0</v>
      </c>
      <c r="AR236" s="1" t="s">
        <v>2646</v>
      </c>
      <c r="AS236" s="1" t="s">
        <v>2607</v>
      </c>
      <c r="AT236" s="1" t="s">
        <v>2646</v>
      </c>
      <c r="AU236" s="1" t="s">
        <v>5821</v>
      </c>
      <c r="AV236" s="1" t="s">
        <v>2545</v>
      </c>
      <c r="AW236" s="58">
        <v>5.0</v>
      </c>
      <c r="AX236" s="3"/>
      <c r="AY236" s="3"/>
      <c r="AZ236" s="3"/>
      <c r="BA236" s="3"/>
    </row>
    <row r="237" hidden="1">
      <c r="A237" s="1" t="s">
        <v>233</v>
      </c>
      <c r="B237" s="1" t="s">
        <v>308</v>
      </c>
      <c r="C237" s="3"/>
      <c r="D237" s="1">
        <v>11.0</v>
      </c>
      <c r="E237" s="1" t="s">
        <v>5822</v>
      </c>
      <c r="F237" s="1" t="s">
        <v>5823</v>
      </c>
      <c r="G237" s="1" t="s">
        <v>3555</v>
      </c>
      <c r="H237" s="1">
        <v>9.0</v>
      </c>
      <c r="I237" s="1" t="s">
        <v>5825</v>
      </c>
      <c r="J237" s="1" t="s">
        <v>2646</v>
      </c>
      <c r="K237" s="1" t="s">
        <v>2646</v>
      </c>
      <c r="L237" s="1">
        <v>4.0</v>
      </c>
      <c r="M237" s="1" t="s">
        <v>5827</v>
      </c>
      <c r="N237" s="1" t="s">
        <v>5828</v>
      </c>
      <c r="O237" s="1" t="s">
        <v>5829</v>
      </c>
      <c r="P237" s="1">
        <v>8.0</v>
      </c>
      <c r="Q237" s="1">
        <v>24.0</v>
      </c>
      <c r="R237" s="1">
        <v>9.0</v>
      </c>
      <c r="S237" s="1">
        <v>24.0</v>
      </c>
      <c r="T237" s="1">
        <v>9.0</v>
      </c>
      <c r="U237" s="1" t="s">
        <v>2564</v>
      </c>
      <c r="V237" s="1" t="s">
        <v>5830</v>
      </c>
      <c r="W237" s="1">
        <v>9.0</v>
      </c>
      <c r="X237" s="1" t="s">
        <v>5831</v>
      </c>
      <c r="Y237" s="1" t="s">
        <v>5832</v>
      </c>
      <c r="Z237" s="1" t="s">
        <v>5833</v>
      </c>
      <c r="AA237" s="1" t="s">
        <v>5834</v>
      </c>
      <c r="AB237" s="1" t="s">
        <v>5835</v>
      </c>
      <c r="AC237" s="1" t="s">
        <v>5097</v>
      </c>
      <c r="AD237" s="1" t="s">
        <v>2570</v>
      </c>
      <c r="AE237" s="1">
        <v>9.0</v>
      </c>
      <c r="AF237" s="1" t="s">
        <v>5836</v>
      </c>
      <c r="AG237" s="1" t="s">
        <v>5837</v>
      </c>
      <c r="AH237" s="1" t="s">
        <v>2699</v>
      </c>
      <c r="AI237" s="1" t="s">
        <v>2948</v>
      </c>
      <c r="AJ237" s="1">
        <v>5.0</v>
      </c>
      <c r="AK237" s="1">
        <v>8.5</v>
      </c>
      <c r="AL237" s="57">
        <v>0.8</v>
      </c>
      <c r="AM237" s="1" t="s">
        <v>1043</v>
      </c>
      <c r="AN237" s="1" t="s">
        <v>5102</v>
      </c>
      <c r="AO237" s="1" t="s">
        <v>5102</v>
      </c>
      <c r="AP237" s="57">
        <v>0.7</v>
      </c>
      <c r="AQ237" s="1">
        <v>8.0</v>
      </c>
      <c r="AR237" s="1" t="s">
        <v>2646</v>
      </c>
      <c r="AS237" s="1" t="s">
        <v>2646</v>
      </c>
      <c r="AT237" s="1" t="s">
        <v>2646</v>
      </c>
      <c r="AU237" s="1" t="s">
        <v>5821</v>
      </c>
      <c r="AV237" s="1" t="s">
        <v>2545</v>
      </c>
      <c r="AW237" s="58">
        <v>5.0</v>
      </c>
      <c r="AX237" s="3"/>
      <c r="AY237" s="3"/>
      <c r="AZ237" s="3"/>
      <c r="BA237" s="3"/>
    </row>
    <row r="238" hidden="1">
      <c r="A238" s="1" t="s">
        <v>179</v>
      </c>
      <c r="B238" s="1" t="s">
        <v>308</v>
      </c>
      <c r="C238" s="3"/>
      <c r="D238" s="1">
        <v>3.0</v>
      </c>
      <c r="E238" s="1" t="s">
        <v>5838</v>
      </c>
      <c r="F238" s="1" t="s">
        <v>5839</v>
      </c>
      <c r="G238" s="1" t="s">
        <v>3555</v>
      </c>
      <c r="H238" s="1">
        <v>10.0</v>
      </c>
      <c r="I238" s="1" t="s">
        <v>5840</v>
      </c>
      <c r="J238" s="1" t="s">
        <v>5841</v>
      </c>
      <c r="K238" s="1" t="s">
        <v>5842</v>
      </c>
      <c r="L238" s="1">
        <v>9.0</v>
      </c>
      <c r="M238" s="1" t="s">
        <v>5843</v>
      </c>
      <c r="N238" s="1" t="s">
        <v>3219</v>
      </c>
      <c r="O238" s="1" t="s">
        <v>5829</v>
      </c>
      <c r="P238" s="1">
        <v>8.5</v>
      </c>
      <c r="Q238" s="1">
        <v>50.0</v>
      </c>
      <c r="R238" s="1">
        <v>9.0</v>
      </c>
      <c r="S238" s="1">
        <v>50.0</v>
      </c>
      <c r="T238" s="1">
        <v>9.5</v>
      </c>
      <c r="U238" s="1" t="s">
        <v>2564</v>
      </c>
      <c r="V238" s="1" t="s">
        <v>2564</v>
      </c>
      <c r="W238" s="1">
        <v>10.0</v>
      </c>
      <c r="X238" s="1" t="s">
        <v>5844</v>
      </c>
      <c r="Y238" s="1" t="s">
        <v>5845</v>
      </c>
      <c r="Z238" s="1" t="s">
        <v>2564</v>
      </c>
      <c r="AA238" s="1" t="s">
        <v>5846</v>
      </c>
      <c r="AB238" s="1" t="s">
        <v>5847</v>
      </c>
      <c r="AC238" s="1" t="s">
        <v>5097</v>
      </c>
      <c r="AD238" s="1" t="s">
        <v>5848</v>
      </c>
      <c r="AE238" s="1">
        <v>9.0</v>
      </c>
      <c r="AF238" s="1" t="s">
        <v>5849</v>
      </c>
      <c r="AG238" s="1" t="s">
        <v>379</v>
      </c>
      <c r="AH238" s="1" t="s">
        <v>2699</v>
      </c>
      <c r="AI238" s="1" t="s">
        <v>2948</v>
      </c>
      <c r="AJ238" s="1">
        <v>7.0</v>
      </c>
      <c r="AK238" s="1">
        <v>8.5</v>
      </c>
      <c r="AL238" s="57">
        <v>0.85</v>
      </c>
      <c r="AM238" s="1" t="s">
        <v>1043</v>
      </c>
      <c r="AN238" s="1" t="s">
        <v>3366</v>
      </c>
      <c r="AO238" s="1" t="s">
        <v>5102</v>
      </c>
      <c r="AP238" s="57">
        <v>0.8</v>
      </c>
      <c r="AQ238" s="1">
        <v>8.0</v>
      </c>
      <c r="AR238" s="1" t="s">
        <v>2646</v>
      </c>
      <c r="AS238" s="1" t="s">
        <v>5850</v>
      </c>
      <c r="AT238" s="1" t="s">
        <v>5851</v>
      </c>
      <c r="AU238" s="1" t="s">
        <v>5852</v>
      </c>
      <c r="AV238" s="1" t="s">
        <v>2545</v>
      </c>
      <c r="AW238" s="58">
        <v>8.0</v>
      </c>
      <c r="AX238" s="3"/>
      <c r="AY238" s="3"/>
      <c r="AZ238" s="3"/>
      <c r="BA238" s="3"/>
    </row>
    <row r="239" hidden="1">
      <c r="A239" s="1" t="s">
        <v>140</v>
      </c>
      <c r="B239" s="1" t="s">
        <v>308</v>
      </c>
      <c r="C239" s="3"/>
      <c r="D239" s="1">
        <v>6.0</v>
      </c>
      <c r="E239" s="1" t="s">
        <v>3209</v>
      </c>
      <c r="F239" s="1" t="s">
        <v>5855</v>
      </c>
      <c r="G239" s="1" t="s">
        <v>3555</v>
      </c>
      <c r="H239" s="1">
        <v>9.5</v>
      </c>
      <c r="I239" s="1" t="s">
        <v>5856</v>
      </c>
      <c r="J239" s="1" t="s">
        <v>2646</v>
      </c>
      <c r="K239" s="1" t="s">
        <v>2646</v>
      </c>
      <c r="L239" s="1">
        <v>4.0</v>
      </c>
      <c r="M239" s="1" t="s">
        <v>2566</v>
      </c>
      <c r="N239" s="1" t="s">
        <v>2566</v>
      </c>
      <c r="O239" s="1" t="s">
        <v>5857</v>
      </c>
      <c r="P239" s="1">
        <v>8.0</v>
      </c>
      <c r="Q239" s="1">
        <v>51.0</v>
      </c>
      <c r="R239" s="1">
        <v>9.0</v>
      </c>
      <c r="S239" s="1">
        <v>51.0</v>
      </c>
      <c r="T239" s="1">
        <v>9.0</v>
      </c>
      <c r="U239" s="1" t="s">
        <v>2564</v>
      </c>
      <c r="V239" s="1" t="s">
        <v>2564</v>
      </c>
      <c r="W239" s="1">
        <v>10.0</v>
      </c>
      <c r="X239" s="1" t="s">
        <v>5858</v>
      </c>
      <c r="Y239" s="1" t="s">
        <v>2564</v>
      </c>
      <c r="Z239" s="1" t="s">
        <v>1828</v>
      </c>
      <c r="AA239" s="1" t="s">
        <v>5859</v>
      </c>
      <c r="AB239" s="1" t="s">
        <v>5860</v>
      </c>
      <c r="AC239" s="1" t="s">
        <v>1828</v>
      </c>
      <c r="AD239" s="1" t="s">
        <v>1828</v>
      </c>
      <c r="AE239" s="1">
        <v>8.0</v>
      </c>
      <c r="AF239" s="1" t="s">
        <v>5861</v>
      </c>
      <c r="AG239" s="1" t="s">
        <v>379</v>
      </c>
      <c r="AH239" s="1" t="s">
        <v>2699</v>
      </c>
      <c r="AI239" s="1" t="s">
        <v>2948</v>
      </c>
      <c r="AJ239" s="1">
        <v>4.0</v>
      </c>
      <c r="AK239" s="1">
        <v>7.0</v>
      </c>
      <c r="AL239" s="57">
        <v>0.8</v>
      </c>
      <c r="AM239" s="1" t="s">
        <v>1043</v>
      </c>
      <c r="AN239" s="1" t="s">
        <v>3366</v>
      </c>
      <c r="AO239" s="1" t="s">
        <v>5102</v>
      </c>
      <c r="AP239" s="57">
        <v>0.75</v>
      </c>
      <c r="AQ239" s="1">
        <v>8.0</v>
      </c>
      <c r="AR239" s="1" t="s">
        <v>2646</v>
      </c>
      <c r="AS239" s="1" t="s">
        <v>2646</v>
      </c>
      <c r="AT239" s="1" t="s">
        <v>5862</v>
      </c>
      <c r="AU239" s="1" t="s">
        <v>5863</v>
      </c>
      <c r="AV239" s="1" t="s">
        <v>2873</v>
      </c>
      <c r="AW239" s="58">
        <v>6.0</v>
      </c>
      <c r="AX239" s="3"/>
      <c r="AY239" s="3"/>
      <c r="AZ239" s="3"/>
      <c r="BA239" s="3"/>
    </row>
    <row r="240" hidden="1">
      <c r="A240" s="1" t="s">
        <v>226</v>
      </c>
      <c r="B240" s="1" t="s">
        <v>308</v>
      </c>
      <c r="C240" s="3"/>
      <c r="D240" s="1">
        <v>2.0</v>
      </c>
      <c r="E240" s="1" t="s">
        <v>5865</v>
      </c>
      <c r="F240" s="1" t="s">
        <v>5866</v>
      </c>
      <c r="G240" s="1" t="s">
        <v>3555</v>
      </c>
      <c r="H240" s="1">
        <v>10.0</v>
      </c>
      <c r="I240" s="1" t="s">
        <v>5868</v>
      </c>
      <c r="J240" s="1" t="s">
        <v>5869</v>
      </c>
      <c r="K240" s="1" t="s">
        <v>2882</v>
      </c>
      <c r="L240" s="1">
        <v>7.0</v>
      </c>
      <c r="M240" s="1" t="s">
        <v>5870</v>
      </c>
      <c r="N240" s="1" t="s">
        <v>2566</v>
      </c>
      <c r="O240" s="1" t="s">
        <v>2566</v>
      </c>
      <c r="P240" s="1">
        <v>8.5</v>
      </c>
      <c r="Q240" s="1">
        <v>18.0</v>
      </c>
      <c r="R240" s="1">
        <v>9.0</v>
      </c>
      <c r="S240" s="1">
        <v>18.0</v>
      </c>
      <c r="T240" s="1">
        <v>8.0</v>
      </c>
      <c r="U240" s="1" t="s">
        <v>2564</v>
      </c>
      <c r="V240" s="1" t="s">
        <v>2564</v>
      </c>
      <c r="W240" s="1">
        <v>10.0</v>
      </c>
      <c r="X240" s="1" t="s">
        <v>5871</v>
      </c>
      <c r="Y240" s="1" t="s">
        <v>5872</v>
      </c>
      <c r="Z240" s="1" t="s">
        <v>2564</v>
      </c>
      <c r="AA240" s="1" t="s">
        <v>5873</v>
      </c>
      <c r="AB240" s="1" t="s">
        <v>5874</v>
      </c>
      <c r="AC240" s="1" t="s">
        <v>2570</v>
      </c>
      <c r="AD240" s="1" t="s">
        <v>2570</v>
      </c>
      <c r="AE240" s="1">
        <v>7.0</v>
      </c>
      <c r="AF240" s="1" t="s">
        <v>5875</v>
      </c>
      <c r="AG240" s="1" t="s">
        <v>5876</v>
      </c>
      <c r="AH240" s="1" t="s">
        <v>2699</v>
      </c>
      <c r="AI240" s="1" t="s">
        <v>5877</v>
      </c>
      <c r="AJ240" s="1">
        <v>5.0</v>
      </c>
      <c r="AK240" s="1">
        <v>9.0</v>
      </c>
      <c r="AL240" s="57">
        <v>0.8</v>
      </c>
      <c r="AM240" s="1" t="s">
        <v>1043</v>
      </c>
      <c r="AN240" s="1" t="s">
        <v>1043</v>
      </c>
      <c r="AO240" s="1" t="s">
        <v>5102</v>
      </c>
      <c r="AP240" s="57">
        <v>0.75</v>
      </c>
      <c r="AQ240" s="1">
        <v>8.5</v>
      </c>
      <c r="AR240" s="1" t="s">
        <v>2646</v>
      </c>
      <c r="AS240" s="1" t="s">
        <v>5878</v>
      </c>
      <c r="AT240" s="1" t="s">
        <v>5880</v>
      </c>
      <c r="AU240" s="1" t="s">
        <v>5882</v>
      </c>
      <c r="AV240" s="1" t="s">
        <v>2873</v>
      </c>
      <c r="AW240" s="58">
        <v>8.0</v>
      </c>
      <c r="AX240" s="3"/>
      <c r="AY240" s="3"/>
      <c r="AZ240" s="3"/>
      <c r="BA240" s="3"/>
    </row>
    <row r="241" hidden="1">
      <c r="A241" s="1" t="s">
        <v>252</v>
      </c>
      <c r="B241" s="1" t="s">
        <v>308</v>
      </c>
      <c r="C241" s="3"/>
      <c r="D241" s="1">
        <v>1.0</v>
      </c>
      <c r="E241" s="1" t="s">
        <v>5883</v>
      </c>
      <c r="F241" s="1" t="s">
        <v>5884</v>
      </c>
      <c r="G241" s="1" t="s">
        <v>3555</v>
      </c>
      <c r="H241" s="1">
        <v>10.0</v>
      </c>
      <c r="I241" s="1" t="s">
        <v>5885</v>
      </c>
      <c r="J241" s="1" t="s">
        <v>2646</v>
      </c>
      <c r="K241" s="1" t="s">
        <v>2646</v>
      </c>
      <c r="L241" s="1">
        <v>4.0</v>
      </c>
      <c r="M241" s="1" t="s">
        <v>5886</v>
      </c>
      <c r="N241" s="1" t="s">
        <v>2566</v>
      </c>
      <c r="O241" s="1" t="s">
        <v>2566</v>
      </c>
      <c r="P241" s="1">
        <v>9.0</v>
      </c>
      <c r="Q241" s="1">
        <v>23.0</v>
      </c>
      <c r="R241" s="1">
        <v>9.0</v>
      </c>
      <c r="S241" s="1">
        <v>23.0</v>
      </c>
      <c r="T241" s="1">
        <v>9.0</v>
      </c>
      <c r="U241" s="1" t="s">
        <v>2564</v>
      </c>
      <c r="V241" s="1" t="s">
        <v>2564</v>
      </c>
      <c r="W241" s="1">
        <v>10.0</v>
      </c>
      <c r="X241" s="1" t="s">
        <v>5093</v>
      </c>
      <c r="Y241" s="1" t="s">
        <v>5094</v>
      </c>
      <c r="Z241" s="1" t="s">
        <v>2564</v>
      </c>
      <c r="AA241" s="1" t="s">
        <v>5095</v>
      </c>
      <c r="AB241" s="1" t="s">
        <v>5096</v>
      </c>
      <c r="AC241" s="1" t="s">
        <v>5097</v>
      </c>
      <c r="AD241" s="1" t="s">
        <v>5098</v>
      </c>
      <c r="AE241" s="1">
        <v>9.0</v>
      </c>
      <c r="AF241" s="1" t="s">
        <v>5099</v>
      </c>
      <c r="AG241" s="1" t="s">
        <v>5100</v>
      </c>
      <c r="AH241" s="1" t="s">
        <v>2699</v>
      </c>
      <c r="AI241" s="1" t="s">
        <v>5101</v>
      </c>
      <c r="AJ241" s="1">
        <v>5.0</v>
      </c>
      <c r="AK241" s="1">
        <v>9.0</v>
      </c>
      <c r="AL241" s="57">
        <v>0.9</v>
      </c>
      <c r="AM241" s="1" t="s">
        <v>1043</v>
      </c>
      <c r="AN241" s="1" t="s">
        <v>1043</v>
      </c>
      <c r="AO241" s="1" t="s">
        <v>5102</v>
      </c>
      <c r="AP241" s="57">
        <v>0.85</v>
      </c>
      <c r="AQ241" s="1">
        <v>9.0</v>
      </c>
      <c r="AR241" s="1" t="s">
        <v>2646</v>
      </c>
      <c r="AS241" s="1" t="s">
        <v>5103</v>
      </c>
      <c r="AT241" s="1" t="s">
        <v>5104</v>
      </c>
      <c r="AU241" s="1" t="s">
        <v>5891</v>
      </c>
      <c r="AV241" s="1" t="s">
        <v>2873</v>
      </c>
      <c r="AW241" s="58">
        <v>8.0</v>
      </c>
      <c r="AX241" s="3"/>
      <c r="AY241" s="3"/>
      <c r="AZ241" s="3"/>
      <c r="BA241" s="3"/>
    </row>
    <row r="242" hidden="1">
      <c r="A242" s="1" t="s">
        <v>214</v>
      </c>
      <c r="B242" s="1" t="s">
        <v>308</v>
      </c>
      <c r="C242" s="3"/>
      <c r="D242" s="1">
        <v>9.0</v>
      </c>
      <c r="E242" s="1" t="s">
        <v>5892</v>
      </c>
      <c r="F242" s="1" t="s">
        <v>5893</v>
      </c>
      <c r="G242" s="1" t="s">
        <v>3555</v>
      </c>
      <c r="H242" s="1">
        <v>9.0</v>
      </c>
      <c r="I242" s="1" t="s">
        <v>5894</v>
      </c>
      <c r="J242" s="1" t="s">
        <v>2646</v>
      </c>
      <c r="K242" s="1" t="s">
        <v>2646</v>
      </c>
      <c r="L242" s="1">
        <v>4.0</v>
      </c>
      <c r="M242" s="1" t="s">
        <v>2566</v>
      </c>
      <c r="N242" s="1" t="s">
        <v>2566</v>
      </c>
      <c r="O242" s="1" t="s">
        <v>2566</v>
      </c>
      <c r="P242" s="1">
        <v>9.0</v>
      </c>
      <c r="Q242" s="1">
        <v>50.0</v>
      </c>
      <c r="R242" s="1">
        <v>9.0</v>
      </c>
      <c r="S242" s="1">
        <v>50.0</v>
      </c>
      <c r="T242" s="1">
        <v>9.0</v>
      </c>
      <c r="U242" s="1" t="s">
        <v>2564</v>
      </c>
      <c r="V242" s="1" t="s">
        <v>2564</v>
      </c>
      <c r="W242" s="1">
        <v>10.0</v>
      </c>
      <c r="X242" s="1" t="s">
        <v>5895</v>
      </c>
      <c r="Y242" s="1" t="s">
        <v>5896</v>
      </c>
      <c r="Z242" s="1" t="s">
        <v>2564</v>
      </c>
      <c r="AA242" s="1" t="s">
        <v>5897</v>
      </c>
      <c r="AB242" s="1" t="s">
        <v>5895</v>
      </c>
      <c r="AC242" s="1" t="s">
        <v>5898</v>
      </c>
      <c r="AD242" s="1" t="s">
        <v>5899</v>
      </c>
      <c r="AE242" s="1">
        <v>9.0</v>
      </c>
      <c r="AF242" s="1" t="s">
        <v>5900</v>
      </c>
      <c r="AG242" s="1" t="s">
        <v>5901</v>
      </c>
      <c r="AH242" s="1" t="s">
        <v>2699</v>
      </c>
      <c r="AI242" s="1" t="s">
        <v>2948</v>
      </c>
      <c r="AJ242" s="1">
        <v>3.0</v>
      </c>
      <c r="AK242" s="1">
        <v>8.5</v>
      </c>
      <c r="AL242" s="57">
        <v>0.7</v>
      </c>
      <c r="AM242" s="1" t="s">
        <v>1043</v>
      </c>
      <c r="AN242" s="1" t="s">
        <v>5102</v>
      </c>
      <c r="AO242" s="1" t="s">
        <v>2662</v>
      </c>
      <c r="AP242" s="57">
        <v>0.75</v>
      </c>
      <c r="AQ242" s="1">
        <v>7.0</v>
      </c>
      <c r="AR242" s="1" t="s">
        <v>2646</v>
      </c>
      <c r="AS242" s="1" t="s">
        <v>5902</v>
      </c>
      <c r="AT242" s="1" t="s">
        <v>5903</v>
      </c>
      <c r="AU242" s="1" t="s">
        <v>5904</v>
      </c>
      <c r="AV242" s="1" t="s">
        <v>2545</v>
      </c>
      <c r="AW242" s="58">
        <v>5.0</v>
      </c>
      <c r="AX242" s="3"/>
      <c r="AY242" s="3"/>
      <c r="AZ242" s="3"/>
      <c r="BA242" s="3"/>
    </row>
    <row r="243" hidden="1">
      <c r="A243" s="1"/>
      <c r="B243" s="1"/>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56"/>
      <c r="AX243" s="3"/>
      <c r="AY243" s="3"/>
      <c r="AZ243" s="3"/>
      <c r="BA243" s="3"/>
    </row>
    <row r="244" hidden="1">
      <c r="A244" s="1" t="s">
        <v>191</v>
      </c>
      <c r="B244" s="1" t="s">
        <v>308</v>
      </c>
      <c r="C244" s="3"/>
      <c r="D244" s="1">
        <v>10.0</v>
      </c>
      <c r="E244" s="1" t="s">
        <v>5907</v>
      </c>
      <c r="F244" s="1" t="s">
        <v>5331</v>
      </c>
      <c r="G244" s="1" t="s">
        <v>3555</v>
      </c>
      <c r="H244" s="1">
        <v>5.0</v>
      </c>
      <c r="I244" s="1" t="s">
        <v>5908</v>
      </c>
      <c r="J244" s="1" t="s">
        <v>2646</v>
      </c>
      <c r="K244" s="1" t="s">
        <v>2646</v>
      </c>
      <c r="L244" s="1">
        <v>4.0</v>
      </c>
      <c r="M244" s="1" t="s">
        <v>5909</v>
      </c>
      <c r="N244" s="1" t="s">
        <v>2566</v>
      </c>
      <c r="O244" s="1" t="s">
        <v>2566</v>
      </c>
      <c r="P244" s="1">
        <v>8.0</v>
      </c>
      <c r="Q244" s="1">
        <v>61.0</v>
      </c>
      <c r="R244" s="1">
        <v>9.0</v>
      </c>
      <c r="S244" s="1">
        <v>61.0</v>
      </c>
      <c r="T244" s="1">
        <v>8.0</v>
      </c>
      <c r="U244" s="1" t="s">
        <v>2564</v>
      </c>
      <c r="V244" s="1" t="s">
        <v>2564</v>
      </c>
      <c r="W244" s="1">
        <v>9.0</v>
      </c>
      <c r="X244" s="1" t="s">
        <v>5910</v>
      </c>
      <c r="Y244" s="1" t="s">
        <v>5911</v>
      </c>
      <c r="Z244" s="1" t="s">
        <v>2564</v>
      </c>
      <c r="AA244" s="1" t="s">
        <v>3547</v>
      </c>
      <c r="AB244" s="1" t="s">
        <v>5912</v>
      </c>
      <c r="AC244" s="1" t="s">
        <v>5913</v>
      </c>
      <c r="AD244" s="1" t="s">
        <v>5899</v>
      </c>
      <c r="AE244" s="1">
        <v>8.0</v>
      </c>
      <c r="AF244" s="1" t="s">
        <v>5914</v>
      </c>
      <c r="AG244" s="1" t="s">
        <v>2570</v>
      </c>
      <c r="AH244" s="1" t="s">
        <v>2699</v>
      </c>
      <c r="AI244" s="1" t="s">
        <v>2948</v>
      </c>
      <c r="AJ244" s="1">
        <v>6.0</v>
      </c>
      <c r="AK244" s="1">
        <v>8.0</v>
      </c>
      <c r="AL244" s="57">
        <v>0.7</v>
      </c>
      <c r="AM244" s="1" t="s">
        <v>5195</v>
      </c>
      <c r="AN244" s="1" t="s">
        <v>3366</v>
      </c>
      <c r="AO244" s="1" t="s">
        <v>5916</v>
      </c>
      <c r="AP244" s="57">
        <v>0.7</v>
      </c>
      <c r="AQ244" s="1">
        <v>7.0</v>
      </c>
      <c r="AR244" s="1" t="s">
        <v>2646</v>
      </c>
      <c r="AS244" s="1" t="s">
        <v>2646</v>
      </c>
      <c r="AT244" s="1" t="s">
        <v>4186</v>
      </c>
      <c r="AU244" s="1" t="s">
        <v>5891</v>
      </c>
      <c r="AV244" s="1" t="s">
        <v>2873</v>
      </c>
      <c r="AW244" s="58">
        <v>6.0</v>
      </c>
      <c r="AX244" s="3"/>
      <c r="AY244" s="3"/>
      <c r="AZ244" s="3"/>
      <c r="BA244" s="3"/>
    </row>
    <row r="245" hidden="1">
      <c r="A245" s="1" t="s">
        <v>239</v>
      </c>
      <c r="B245" s="1" t="s">
        <v>308</v>
      </c>
      <c r="C245" s="117"/>
      <c r="D245" s="117">
        <v>8.0</v>
      </c>
      <c r="E245" s="205" t="s">
        <v>5918</v>
      </c>
      <c r="F245" s="205" t="s">
        <v>5921</v>
      </c>
      <c r="G245" s="205" t="s">
        <v>3555</v>
      </c>
      <c r="H245" s="206">
        <v>8.0</v>
      </c>
      <c r="I245" s="4" t="s">
        <v>2762</v>
      </c>
      <c r="J245" s="4" t="s">
        <v>2646</v>
      </c>
      <c r="K245" s="4" t="s">
        <v>2646</v>
      </c>
      <c r="L245" s="117">
        <v>4.0</v>
      </c>
      <c r="M245" s="4" t="s">
        <v>2566</v>
      </c>
      <c r="N245" s="4" t="s">
        <v>2566</v>
      </c>
      <c r="O245" s="4" t="s">
        <v>2566</v>
      </c>
      <c r="P245" s="117">
        <v>8.5</v>
      </c>
      <c r="Q245" s="117">
        <v>50.0</v>
      </c>
      <c r="R245" s="117">
        <v>9.0</v>
      </c>
      <c r="S245" s="117">
        <v>50.0</v>
      </c>
      <c r="T245" s="117">
        <v>8.0</v>
      </c>
      <c r="U245" s="4" t="s">
        <v>2564</v>
      </c>
      <c r="V245" s="4" t="s">
        <v>2564</v>
      </c>
      <c r="W245" s="117">
        <v>9.5</v>
      </c>
      <c r="X245" s="4" t="s">
        <v>5923</v>
      </c>
      <c r="Y245" s="4" t="s">
        <v>5924</v>
      </c>
      <c r="Z245" s="4" t="s">
        <v>2564</v>
      </c>
      <c r="AA245" s="4" t="s">
        <v>5926</v>
      </c>
      <c r="AB245" s="4" t="s">
        <v>5927</v>
      </c>
      <c r="AC245" s="4" t="s">
        <v>5928</v>
      </c>
      <c r="AD245" s="4" t="s">
        <v>5929</v>
      </c>
      <c r="AE245" s="117">
        <v>8.5</v>
      </c>
      <c r="AF245" s="4" t="s">
        <v>5930</v>
      </c>
      <c r="AG245" s="4" t="s">
        <v>1828</v>
      </c>
      <c r="AH245" s="4" t="s">
        <v>5931</v>
      </c>
      <c r="AI245" s="4" t="s">
        <v>5932</v>
      </c>
      <c r="AJ245" s="117">
        <v>2.0</v>
      </c>
      <c r="AK245" s="117">
        <v>8.5</v>
      </c>
      <c r="AL245" s="118">
        <v>0.7</v>
      </c>
      <c r="AM245" s="4" t="s">
        <v>2604</v>
      </c>
      <c r="AN245" s="4" t="s">
        <v>3750</v>
      </c>
      <c r="AO245" s="4" t="s">
        <v>2605</v>
      </c>
      <c r="AP245" s="118">
        <v>0.7</v>
      </c>
      <c r="AQ245" s="117">
        <v>7.0</v>
      </c>
      <c r="AR245" s="4" t="s">
        <v>5933</v>
      </c>
      <c r="AS245" s="4" t="s">
        <v>2646</v>
      </c>
      <c r="AT245" s="4" t="s">
        <v>2564</v>
      </c>
      <c r="AU245" s="4" t="s">
        <v>2564</v>
      </c>
      <c r="AV245" s="4" t="s">
        <v>2564</v>
      </c>
      <c r="AW245" s="119">
        <v>8.0</v>
      </c>
      <c r="AX245" s="3"/>
      <c r="AY245" s="3"/>
      <c r="AZ245" s="3"/>
      <c r="BA245" s="3"/>
    </row>
    <row r="246" hidden="1">
      <c r="A246" s="1" t="s">
        <v>138</v>
      </c>
      <c r="B246" s="1" t="s">
        <v>308</v>
      </c>
      <c r="C246" s="117"/>
      <c r="D246" s="117">
        <v>14.0</v>
      </c>
      <c r="E246" s="4" t="s">
        <v>5936</v>
      </c>
      <c r="F246" s="4" t="s">
        <v>5937</v>
      </c>
      <c r="G246" s="205" t="s">
        <v>3555</v>
      </c>
      <c r="H246" s="117">
        <v>10.0</v>
      </c>
      <c r="I246" s="4" t="s">
        <v>5938</v>
      </c>
      <c r="J246" s="4" t="s">
        <v>3291</v>
      </c>
      <c r="K246" s="4" t="s">
        <v>2646</v>
      </c>
      <c r="L246" s="117">
        <v>4.0</v>
      </c>
      <c r="M246" s="4" t="s">
        <v>5939</v>
      </c>
      <c r="N246" s="4" t="s">
        <v>2566</v>
      </c>
      <c r="O246" s="4" t="s">
        <v>2566</v>
      </c>
      <c r="P246" s="117">
        <v>9.0</v>
      </c>
      <c r="Q246" s="117">
        <v>43.0</v>
      </c>
      <c r="R246" s="117">
        <v>9.0</v>
      </c>
      <c r="S246" s="117">
        <v>43.0</v>
      </c>
      <c r="T246" s="117">
        <v>8.5</v>
      </c>
      <c r="U246" s="4" t="s">
        <v>2564</v>
      </c>
      <c r="V246" s="4" t="s">
        <v>2697</v>
      </c>
      <c r="W246" s="117">
        <v>10.0</v>
      </c>
      <c r="X246" s="4" t="s">
        <v>5940</v>
      </c>
      <c r="Y246" s="4" t="s">
        <v>4077</v>
      </c>
      <c r="Z246" s="4" t="s">
        <v>2564</v>
      </c>
      <c r="AA246" s="4" t="s">
        <v>2564</v>
      </c>
      <c r="AB246" s="4" t="s">
        <v>5941</v>
      </c>
      <c r="AC246" s="4" t="s">
        <v>5942</v>
      </c>
      <c r="AD246" s="4" t="s">
        <v>5943</v>
      </c>
      <c r="AE246" s="117">
        <v>8.0</v>
      </c>
      <c r="AF246" s="4" t="s">
        <v>5944</v>
      </c>
      <c r="AG246" s="4" t="s">
        <v>1828</v>
      </c>
      <c r="AH246" s="4" t="s">
        <v>2699</v>
      </c>
      <c r="AI246" s="4" t="s">
        <v>2948</v>
      </c>
      <c r="AJ246" s="117">
        <v>2.0</v>
      </c>
      <c r="AK246" s="117">
        <v>8.5</v>
      </c>
      <c r="AL246" s="118">
        <v>0.75</v>
      </c>
      <c r="AM246" s="4" t="s">
        <v>2604</v>
      </c>
      <c r="AN246" s="4" t="s">
        <v>5945</v>
      </c>
      <c r="AO246" s="4" t="s">
        <v>2605</v>
      </c>
      <c r="AP246" s="118">
        <v>0.7</v>
      </c>
      <c r="AQ246" s="117">
        <v>7.0</v>
      </c>
      <c r="AR246" s="4" t="s">
        <v>2702</v>
      </c>
      <c r="AS246" s="4" t="s">
        <v>2702</v>
      </c>
      <c r="AT246" s="4" t="s">
        <v>2564</v>
      </c>
      <c r="AU246" s="4" t="s">
        <v>2564</v>
      </c>
      <c r="AV246" s="4" t="s">
        <v>2564</v>
      </c>
      <c r="AW246" s="119">
        <v>6.0</v>
      </c>
      <c r="AX246" s="3"/>
      <c r="AY246" s="3"/>
      <c r="AZ246" s="3"/>
      <c r="BA246" s="3"/>
    </row>
    <row r="247" hidden="1">
      <c r="A247" s="1" t="s">
        <v>187</v>
      </c>
      <c r="B247" s="1" t="s">
        <v>308</v>
      </c>
      <c r="C247" s="117"/>
      <c r="D247" s="117">
        <v>16.0</v>
      </c>
      <c r="E247" s="4" t="s">
        <v>5946</v>
      </c>
      <c r="F247" s="4" t="s">
        <v>5947</v>
      </c>
      <c r="G247" s="205" t="s">
        <v>3555</v>
      </c>
      <c r="H247" s="117">
        <v>9.5</v>
      </c>
      <c r="I247" s="4" t="s">
        <v>5948</v>
      </c>
      <c r="J247" s="4" t="s">
        <v>2646</v>
      </c>
      <c r="K247" s="4" t="s">
        <v>2646</v>
      </c>
      <c r="L247" s="117">
        <v>4.0</v>
      </c>
      <c r="M247" s="4" t="s">
        <v>5951</v>
      </c>
      <c r="N247" s="4" t="s">
        <v>2566</v>
      </c>
      <c r="O247" s="4" t="s">
        <v>2566</v>
      </c>
      <c r="P247" s="117">
        <v>9.0</v>
      </c>
      <c r="Q247" s="117">
        <v>47.0</v>
      </c>
      <c r="R247" s="117">
        <v>9.0</v>
      </c>
      <c r="S247" s="117">
        <v>47.0</v>
      </c>
      <c r="T247" s="117">
        <v>8.0</v>
      </c>
      <c r="U247" s="4" t="s">
        <v>2564</v>
      </c>
      <c r="V247" s="4" t="s">
        <v>2564</v>
      </c>
      <c r="W247" s="117">
        <v>9.5</v>
      </c>
      <c r="X247" s="4" t="s">
        <v>5710</v>
      </c>
      <c r="Y247" s="4" t="s">
        <v>5926</v>
      </c>
      <c r="Z247" s="4" t="s">
        <v>2564</v>
      </c>
      <c r="AA247" s="4" t="s">
        <v>5926</v>
      </c>
      <c r="AB247" s="4" t="s">
        <v>5952</v>
      </c>
      <c r="AC247" s="4" t="s">
        <v>5953</v>
      </c>
      <c r="AD247" s="4" t="s">
        <v>5943</v>
      </c>
      <c r="AE247" s="117">
        <v>8.0</v>
      </c>
      <c r="AF247" s="4" t="s">
        <v>5954</v>
      </c>
      <c r="AG247" s="4" t="s">
        <v>5955</v>
      </c>
      <c r="AH247" s="4" t="s">
        <v>2699</v>
      </c>
      <c r="AI247" s="4" t="s">
        <v>2948</v>
      </c>
      <c r="AJ247" s="117">
        <v>5.0</v>
      </c>
      <c r="AK247" s="117">
        <v>8.5</v>
      </c>
      <c r="AL247" s="118">
        <v>0.7</v>
      </c>
      <c r="AM247" s="4" t="s">
        <v>2604</v>
      </c>
      <c r="AN247" s="4" t="s">
        <v>3750</v>
      </c>
      <c r="AO247" s="4" t="s">
        <v>2605</v>
      </c>
      <c r="AP247" s="118">
        <v>0.7</v>
      </c>
      <c r="AQ247" s="117">
        <v>7.0</v>
      </c>
      <c r="AR247" s="4" t="s">
        <v>3989</v>
      </c>
      <c r="AS247" s="4" t="s">
        <v>2702</v>
      </c>
      <c r="AT247" s="4" t="s">
        <v>2564</v>
      </c>
      <c r="AU247" s="4" t="s">
        <v>2564</v>
      </c>
      <c r="AV247" s="4" t="s">
        <v>2564</v>
      </c>
      <c r="AW247" s="119">
        <v>6.0</v>
      </c>
      <c r="AX247" s="3"/>
      <c r="AY247" s="3"/>
      <c r="AZ247" s="3"/>
      <c r="BA247" s="3"/>
    </row>
    <row r="248">
      <c r="A248" s="1" t="s">
        <v>244</v>
      </c>
      <c r="B248" s="1" t="s">
        <v>308</v>
      </c>
      <c r="C248" s="117"/>
      <c r="D248" s="117">
        <v>4.0</v>
      </c>
      <c r="E248" s="4" t="s">
        <v>5957</v>
      </c>
      <c r="F248" s="4" t="s">
        <v>5921</v>
      </c>
      <c r="G248" s="205" t="s">
        <v>3555</v>
      </c>
      <c r="H248" s="117">
        <v>9.0</v>
      </c>
      <c r="I248" s="4" t="s">
        <v>5958</v>
      </c>
      <c r="J248" s="4" t="s">
        <v>2646</v>
      </c>
      <c r="K248" s="4" t="s">
        <v>2646</v>
      </c>
      <c r="L248" s="117">
        <v>4.0</v>
      </c>
      <c r="M248" s="4" t="s">
        <v>5959</v>
      </c>
      <c r="N248" s="4" t="s">
        <v>2566</v>
      </c>
      <c r="O248" s="4" t="s">
        <v>2566</v>
      </c>
      <c r="P248" s="117">
        <v>9.0</v>
      </c>
      <c r="Q248" s="117">
        <v>50.0</v>
      </c>
      <c r="R248" s="117">
        <v>9.0</v>
      </c>
      <c r="S248" s="117">
        <v>50.0</v>
      </c>
      <c r="T248" s="117">
        <v>9.0</v>
      </c>
      <c r="U248" s="4" t="s">
        <v>2697</v>
      </c>
      <c r="V248" s="4" t="s">
        <v>2564</v>
      </c>
      <c r="W248" s="117">
        <v>10.0</v>
      </c>
      <c r="X248" s="4" t="s">
        <v>5962</v>
      </c>
      <c r="Y248" s="4" t="s">
        <v>5963</v>
      </c>
      <c r="Z248" s="4" t="s">
        <v>2564</v>
      </c>
      <c r="AA248" s="4" t="s">
        <v>5926</v>
      </c>
      <c r="AB248" s="4" t="s">
        <v>5964</v>
      </c>
      <c r="AC248" s="4" t="s">
        <v>5965</v>
      </c>
      <c r="AD248" s="4" t="s">
        <v>5943</v>
      </c>
      <c r="AE248" s="117">
        <v>9.0</v>
      </c>
      <c r="AF248" s="4" t="s">
        <v>5966</v>
      </c>
      <c r="AG248" s="4" t="s">
        <v>5967</v>
      </c>
      <c r="AH248" s="4" t="s">
        <v>2699</v>
      </c>
      <c r="AI248" s="4" t="s">
        <v>2700</v>
      </c>
      <c r="AJ248" s="117">
        <v>5.0</v>
      </c>
      <c r="AK248" s="117">
        <v>9.0</v>
      </c>
      <c r="AL248" s="118">
        <v>0.8</v>
      </c>
      <c r="AM248" s="4" t="s">
        <v>2604</v>
      </c>
      <c r="AN248" s="4" t="s">
        <v>3750</v>
      </c>
      <c r="AO248" s="4" t="s">
        <v>3750</v>
      </c>
      <c r="AP248" s="118">
        <v>0.8</v>
      </c>
      <c r="AQ248" s="117">
        <v>8.0</v>
      </c>
      <c r="AR248" s="4" t="s">
        <v>2564</v>
      </c>
      <c r="AS248" s="4" t="s">
        <v>2564</v>
      </c>
      <c r="AT248" s="4" t="s">
        <v>2564</v>
      </c>
      <c r="AU248" s="4" t="s">
        <v>2564</v>
      </c>
      <c r="AV248" s="4" t="s">
        <v>2564</v>
      </c>
      <c r="AW248" s="119">
        <v>9.0</v>
      </c>
      <c r="AX248" s="3"/>
      <c r="AY248" s="3"/>
      <c r="AZ248" s="3"/>
      <c r="BA248" s="3"/>
    </row>
    <row r="249" hidden="1">
      <c r="A249" s="1" t="s">
        <v>178</v>
      </c>
      <c r="B249" s="1" t="s">
        <v>308</v>
      </c>
      <c r="C249" s="117"/>
      <c r="D249" s="117">
        <v>17.0</v>
      </c>
      <c r="E249" s="4" t="s">
        <v>5968</v>
      </c>
      <c r="F249" s="4" t="s">
        <v>3998</v>
      </c>
      <c r="G249" s="205" t="s">
        <v>5969</v>
      </c>
      <c r="H249" s="117">
        <v>8.0</v>
      </c>
      <c r="I249" s="4" t="s">
        <v>5970</v>
      </c>
      <c r="J249" s="4" t="s">
        <v>2646</v>
      </c>
      <c r="K249" s="4" t="s">
        <v>2646</v>
      </c>
      <c r="L249" s="117">
        <v>3.0</v>
      </c>
      <c r="M249" s="4" t="s">
        <v>5971</v>
      </c>
      <c r="N249" s="4" t="s">
        <v>2566</v>
      </c>
      <c r="O249" s="4" t="s">
        <v>2566</v>
      </c>
      <c r="P249" s="117">
        <v>7.0</v>
      </c>
      <c r="Q249" s="117">
        <v>49.0</v>
      </c>
      <c r="R249" s="117">
        <v>9.0</v>
      </c>
      <c r="S249" s="117">
        <v>49.0</v>
      </c>
      <c r="T249" s="117">
        <v>8.0</v>
      </c>
      <c r="U249" s="4" t="s">
        <v>2564</v>
      </c>
      <c r="V249" s="4" t="s">
        <v>2564</v>
      </c>
      <c r="W249" s="117">
        <v>9.0</v>
      </c>
      <c r="X249" s="4" t="s">
        <v>5835</v>
      </c>
      <c r="Y249" s="4" t="s">
        <v>3547</v>
      </c>
      <c r="Z249" s="4" t="s">
        <v>2564</v>
      </c>
      <c r="AA249" s="4" t="s">
        <v>3547</v>
      </c>
      <c r="AB249" s="4" t="s">
        <v>5974</v>
      </c>
      <c r="AC249" s="4" t="s">
        <v>5975</v>
      </c>
      <c r="AD249" s="4" t="s">
        <v>5976</v>
      </c>
      <c r="AE249" s="117">
        <v>7.0</v>
      </c>
      <c r="AF249" s="4" t="s">
        <v>5977</v>
      </c>
      <c r="AG249" s="4" t="s">
        <v>1828</v>
      </c>
      <c r="AH249" s="4" t="s">
        <v>2699</v>
      </c>
      <c r="AI249" s="4" t="s">
        <v>2700</v>
      </c>
      <c r="AJ249" s="117">
        <v>5.0</v>
      </c>
      <c r="AK249" s="117">
        <v>8.0</v>
      </c>
      <c r="AL249" s="118">
        <v>0.6</v>
      </c>
      <c r="AM249" s="4" t="s">
        <v>2604</v>
      </c>
      <c r="AN249" s="4" t="s">
        <v>3750</v>
      </c>
      <c r="AO249" s="4" t="s">
        <v>2605</v>
      </c>
      <c r="AP249" s="118">
        <v>0.6</v>
      </c>
      <c r="AQ249" s="117">
        <v>7.0</v>
      </c>
      <c r="AR249" s="4" t="s">
        <v>1828</v>
      </c>
      <c r="AS249" s="4" t="s">
        <v>1828</v>
      </c>
      <c r="AT249" s="4" t="s">
        <v>2564</v>
      </c>
      <c r="AU249" s="4" t="s">
        <v>2564</v>
      </c>
      <c r="AV249" s="4" t="s">
        <v>2564</v>
      </c>
      <c r="AW249" s="119">
        <v>6.0</v>
      </c>
      <c r="AX249" s="3"/>
      <c r="AY249" s="3"/>
      <c r="AZ249" s="3"/>
      <c r="BA249" s="3"/>
    </row>
    <row r="250" hidden="1">
      <c r="A250" s="1" t="s">
        <v>234</v>
      </c>
      <c r="B250" s="1" t="s">
        <v>308</v>
      </c>
      <c r="C250" s="117"/>
      <c r="D250" s="117">
        <v>15.0</v>
      </c>
      <c r="E250" s="4" t="s">
        <v>5979</v>
      </c>
      <c r="F250" s="4" t="s">
        <v>3998</v>
      </c>
      <c r="G250" s="205" t="s">
        <v>3555</v>
      </c>
      <c r="H250" s="117">
        <v>9.5</v>
      </c>
      <c r="I250" s="4" t="s">
        <v>5980</v>
      </c>
      <c r="J250" s="4" t="s">
        <v>2646</v>
      </c>
      <c r="K250" s="4" t="s">
        <v>2646</v>
      </c>
      <c r="L250" s="117">
        <v>4.0</v>
      </c>
      <c r="M250" s="4" t="s">
        <v>5981</v>
      </c>
      <c r="N250" s="4" t="s">
        <v>2566</v>
      </c>
      <c r="O250" s="4" t="s">
        <v>2566</v>
      </c>
      <c r="P250" s="117">
        <v>8.0</v>
      </c>
      <c r="Q250" s="117">
        <v>30.0</v>
      </c>
      <c r="R250" s="117">
        <v>9.0</v>
      </c>
      <c r="S250" s="117">
        <v>30.0</v>
      </c>
      <c r="T250" s="117">
        <v>7.0</v>
      </c>
      <c r="U250" s="4" t="s">
        <v>2564</v>
      </c>
      <c r="V250" s="4" t="s">
        <v>2564</v>
      </c>
      <c r="W250" s="117">
        <v>9.0</v>
      </c>
      <c r="X250" s="4" t="s">
        <v>5984</v>
      </c>
      <c r="Y250" s="4" t="s">
        <v>5985</v>
      </c>
      <c r="Z250" s="4" t="s">
        <v>2564</v>
      </c>
      <c r="AA250" s="4" t="s">
        <v>3547</v>
      </c>
      <c r="AB250" s="4" t="s">
        <v>5986</v>
      </c>
      <c r="AC250" s="4" t="s">
        <v>5987</v>
      </c>
      <c r="AD250" s="4" t="s">
        <v>5976</v>
      </c>
      <c r="AE250" s="117">
        <v>9.5</v>
      </c>
      <c r="AF250" s="4" t="s">
        <v>5988</v>
      </c>
      <c r="AG250" s="4" t="s">
        <v>1828</v>
      </c>
      <c r="AH250" s="4" t="s">
        <v>2699</v>
      </c>
      <c r="AI250" s="4" t="s">
        <v>2948</v>
      </c>
      <c r="AJ250" s="117">
        <v>4.0</v>
      </c>
      <c r="AK250" s="117">
        <v>8.0</v>
      </c>
      <c r="AL250" s="118">
        <v>0.8</v>
      </c>
      <c r="AM250" s="4" t="s">
        <v>2604</v>
      </c>
      <c r="AN250" s="4" t="s">
        <v>3750</v>
      </c>
      <c r="AO250" s="4" t="s">
        <v>3750</v>
      </c>
      <c r="AP250" s="118">
        <v>0.8</v>
      </c>
      <c r="AQ250" s="117">
        <v>8.0</v>
      </c>
      <c r="AR250" s="4" t="s">
        <v>1828</v>
      </c>
      <c r="AS250" s="4" t="s">
        <v>2564</v>
      </c>
      <c r="AT250" s="4" t="s">
        <v>2564</v>
      </c>
      <c r="AU250" s="4" t="s">
        <v>2564</v>
      </c>
      <c r="AV250" s="4" t="s">
        <v>2564</v>
      </c>
      <c r="AW250" s="119">
        <v>8.0</v>
      </c>
      <c r="AX250" s="3"/>
      <c r="AY250" s="3"/>
      <c r="AZ250" s="3"/>
      <c r="BA250" s="3"/>
    </row>
    <row r="251" hidden="1">
      <c r="A251" s="1" t="s">
        <v>220</v>
      </c>
      <c r="B251" s="1" t="s">
        <v>308</v>
      </c>
      <c r="C251" s="117"/>
      <c r="D251" s="117">
        <v>12.0</v>
      </c>
      <c r="E251" s="4" t="s">
        <v>2849</v>
      </c>
      <c r="F251" s="4" t="s">
        <v>3998</v>
      </c>
      <c r="G251" s="205" t="s">
        <v>3555</v>
      </c>
      <c r="H251" s="117">
        <v>9.0</v>
      </c>
      <c r="I251" s="4" t="s">
        <v>5989</v>
      </c>
      <c r="J251" s="4" t="s">
        <v>2646</v>
      </c>
      <c r="K251" s="4" t="s">
        <v>2607</v>
      </c>
      <c r="L251" s="117">
        <v>4.0</v>
      </c>
      <c r="M251" s="4" t="s">
        <v>2566</v>
      </c>
      <c r="N251" s="4" t="s">
        <v>2620</v>
      </c>
      <c r="O251" s="4" t="s">
        <v>2620</v>
      </c>
      <c r="P251" s="117">
        <v>7.0</v>
      </c>
      <c r="Q251" s="117">
        <v>40.0</v>
      </c>
      <c r="R251" s="117">
        <v>9.0</v>
      </c>
      <c r="S251" s="117">
        <v>40.0</v>
      </c>
      <c r="T251" s="117">
        <v>8.0</v>
      </c>
      <c r="U251" s="4" t="s">
        <v>2564</v>
      </c>
      <c r="V251" s="4" t="s">
        <v>2564</v>
      </c>
      <c r="W251" s="117">
        <v>9.0</v>
      </c>
      <c r="X251" s="4" t="s">
        <v>5992</v>
      </c>
      <c r="Y251" s="4" t="s">
        <v>2564</v>
      </c>
      <c r="Z251" s="4" t="s">
        <v>2564</v>
      </c>
      <c r="AA251" s="4" t="s">
        <v>2564</v>
      </c>
      <c r="AB251" s="4" t="s">
        <v>213</v>
      </c>
      <c r="AC251" s="4" t="s">
        <v>213</v>
      </c>
      <c r="AD251" s="4" t="s">
        <v>2570</v>
      </c>
      <c r="AE251" s="117">
        <v>8.0</v>
      </c>
      <c r="AF251" s="4" t="s">
        <v>5993</v>
      </c>
      <c r="AG251" s="4" t="s">
        <v>2570</v>
      </c>
      <c r="AH251" s="4" t="s">
        <v>2699</v>
      </c>
      <c r="AI251" s="4" t="s">
        <v>3828</v>
      </c>
      <c r="AJ251" s="117">
        <v>6.0</v>
      </c>
      <c r="AK251" s="117">
        <v>8.0</v>
      </c>
      <c r="AL251" s="118">
        <v>0.75</v>
      </c>
      <c r="AM251" s="4" t="s">
        <v>2604</v>
      </c>
      <c r="AN251" s="4" t="s">
        <v>3750</v>
      </c>
      <c r="AO251" s="4" t="s">
        <v>5995</v>
      </c>
      <c r="AP251" s="118">
        <v>0.75</v>
      </c>
      <c r="AQ251" s="117">
        <v>8.0</v>
      </c>
      <c r="AR251" s="4" t="s">
        <v>2570</v>
      </c>
      <c r="AS251" s="4" t="s">
        <v>2596</v>
      </c>
      <c r="AT251" s="4" t="s">
        <v>2596</v>
      </c>
      <c r="AU251" s="4" t="s">
        <v>2596</v>
      </c>
      <c r="AV251" s="4" t="s">
        <v>2596</v>
      </c>
      <c r="AW251" s="119">
        <v>8.0</v>
      </c>
      <c r="AX251" s="3"/>
      <c r="AY251" s="3"/>
      <c r="AZ251" s="3"/>
      <c r="BA251" s="3"/>
    </row>
    <row r="252" hidden="1">
      <c r="A252" s="1" t="s">
        <v>206</v>
      </c>
      <c r="B252" s="1" t="s">
        <v>308</v>
      </c>
      <c r="C252" s="117"/>
      <c r="D252" s="117">
        <v>13.0</v>
      </c>
      <c r="E252" s="4" t="s">
        <v>5996</v>
      </c>
      <c r="F252" s="4" t="s">
        <v>3998</v>
      </c>
      <c r="G252" s="205" t="s">
        <v>3555</v>
      </c>
      <c r="H252" s="117">
        <v>8.0</v>
      </c>
      <c r="I252" s="4" t="s">
        <v>4000</v>
      </c>
      <c r="J252" s="4" t="s">
        <v>2646</v>
      </c>
      <c r="K252" s="4" t="s">
        <v>2646</v>
      </c>
      <c r="L252" s="117">
        <v>4.0</v>
      </c>
      <c r="M252" s="4" t="s">
        <v>5997</v>
      </c>
      <c r="N252" s="4" t="s">
        <v>5998</v>
      </c>
      <c r="O252" s="4" t="s">
        <v>2566</v>
      </c>
      <c r="P252" s="117">
        <v>6.0</v>
      </c>
      <c r="Q252" s="117">
        <v>35.0</v>
      </c>
      <c r="R252" s="117">
        <v>9.0</v>
      </c>
      <c r="S252" s="117">
        <v>35.0</v>
      </c>
      <c r="T252" s="117">
        <v>7.0</v>
      </c>
      <c r="U252" s="4" t="s">
        <v>2564</v>
      </c>
      <c r="V252" s="4" t="s">
        <v>2564</v>
      </c>
      <c r="W252" s="117">
        <v>9.0</v>
      </c>
      <c r="X252" s="4" t="s">
        <v>5999</v>
      </c>
      <c r="Y252" s="4" t="s">
        <v>6000</v>
      </c>
      <c r="Z252" s="4" t="s">
        <v>2564</v>
      </c>
      <c r="AA252" s="4" t="s">
        <v>3547</v>
      </c>
      <c r="AB252" s="4" t="s">
        <v>6001</v>
      </c>
      <c r="AC252" s="4" t="s">
        <v>6002</v>
      </c>
      <c r="AD252" s="4" t="s">
        <v>6003</v>
      </c>
      <c r="AE252" s="117">
        <v>8.5</v>
      </c>
      <c r="AF252" s="4" t="s">
        <v>6004</v>
      </c>
      <c r="AG252" s="4" t="s">
        <v>2570</v>
      </c>
      <c r="AH252" s="4" t="s">
        <v>2699</v>
      </c>
      <c r="AI252" s="4" t="s">
        <v>2948</v>
      </c>
      <c r="AJ252" s="117">
        <v>3.0</v>
      </c>
      <c r="AK252" s="117">
        <v>7.0</v>
      </c>
      <c r="AL252" s="118">
        <v>0.75</v>
      </c>
      <c r="AM252" s="4" t="s">
        <v>2604</v>
      </c>
      <c r="AN252" s="4" t="s">
        <v>3750</v>
      </c>
      <c r="AO252" s="4" t="s">
        <v>2605</v>
      </c>
      <c r="AP252" s="118">
        <v>0.7</v>
      </c>
      <c r="AQ252" s="117">
        <v>7.5</v>
      </c>
      <c r="AR252" s="4" t="s">
        <v>1828</v>
      </c>
      <c r="AS252" s="4" t="s">
        <v>2564</v>
      </c>
      <c r="AT252" s="4" t="s">
        <v>2564</v>
      </c>
      <c r="AU252" s="207" t="s">
        <v>2564</v>
      </c>
      <c r="AV252" s="4" t="s">
        <v>2564</v>
      </c>
      <c r="AW252" s="119">
        <v>8.0</v>
      </c>
      <c r="AX252" s="3"/>
      <c r="AY252" s="3"/>
      <c r="AZ252" s="3"/>
      <c r="BA252" s="3"/>
    </row>
    <row r="253" hidden="1">
      <c r="A253" s="1" t="s">
        <v>277</v>
      </c>
      <c r="B253" s="1" t="s">
        <v>308</v>
      </c>
      <c r="C253" s="117"/>
      <c r="D253" s="117">
        <v>18.0</v>
      </c>
      <c r="E253" s="4" t="s">
        <v>6008</v>
      </c>
      <c r="F253" s="4" t="s">
        <v>3998</v>
      </c>
      <c r="G253" s="205" t="s">
        <v>3555</v>
      </c>
      <c r="H253" s="117">
        <v>8.5</v>
      </c>
      <c r="I253" s="4" t="s">
        <v>6009</v>
      </c>
      <c r="J253" s="4" t="s">
        <v>2607</v>
      </c>
      <c r="K253" s="4" t="s">
        <v>2607</v>
      </c>
      <c r="L253" s="117">
        <v>3.0</v>
      </c>
      <c r="M253" s="4" t="s">
        <v>2566</v>
      </c>
      <c r="N253" s="4" t="s">
        <v>6010</v>
      </c>
      <c r="O253" s="4" t="s">
        <v>2566</v>
      </c>
      <c r="P253" s="117">
        <v>8.0</v>
      </c>
      <c r="Q253" s="117">
        <v>50.0</v>
      </c>
      <c r="R253" s="117">
        <v>9.0</v>
      </c>
      <c r="S253" s="117">
        <v>50.0</v>
      </c>
      <c r="T253" s="117">
        <v>8.5</v>
      </c>
      <c r="U253" s="4" t="s">
        <v>2564</v>
      </c>
      <c r="V253" s="4" t="s">
        <v>2697</v>
      </c>
      <c r="W253" s="117">
        <v>9.0</v>
      </c>
      <c r="X253" s="4" t="s">
        <v>6011</v>
      </c>
      <c r="Y253" s="4" t="s">
        <v>3547</v>
      </c>
      <c r="Z253" s="4" t="s">
        <v>2564</v>
      </c>
      <c r="AA253" s="4" t="s">
        <v>2564</v>
      </c>
      <c r="AB253" s="4" t="s">
        <v>6012</v>
      </c>
      <c r="AC253" s="4" t="s">
        <v>2646</v>
      </c>
      <c r="AD253" s="4" t="s">
        <v>1828</v>
      </c>
      <c r="AE253" s="117">
        <v>7.0</v>
      </c>
      <c r="AF253" s="4" t="s">
        <v>6015</v>
      </c>
      <c r="AG253" s="4" t="s">
        <v>1828</v>
      </c>
      <c r="AH253" s="4" t="s">
        <v>2699</v>
      </c>
      <c r="AI253" s="4" t="s">
        <v>2882</v>
      </c>
      <c r="AJ253" s="117">
        <v>7.0</v>
      </c>
      <c r="AK253" s="117">
        <v>7.0</v>
      </c>
      <c r="AL253" s="118">
        <v>0.6</v>
      </c>
      <c r="AM253" s="4" t="s">
        <v>2604</v>
      </c>
      <c r="AN253" s="4" t="s">
        <v>3750</v>
      </c>
      <c r="AO253" s="4" t="s">
        <v>2605</v>
      </c>
      <c r="AP253" s="118">
        <v>0.6</v>
      </c>
      <c r="AQ253" s="117">
        <v>7.0</v>
      </c>
      <c r="AR253" s="4" t="s">
        <v>2570</v>
      </c>
      <c r="AS253" s="4" t="s">
        <v>2564</v>
      </c>
      <c r="AT253" s="4" t="s">
        <v>2564</v>
      </c>
      <c r="AU253" s="4" t="s">
        <v>2564</v>
      </c>
      <c r="AV253" s="4" t="s">
        <v>2564</v>
      </c>
      <c r="AW253" s="119">
        <v>8.0</v>
      </c>
      <c r="AX253" s="3"/>
      <c r="AY253" s="3"/>
      <c r="AZ253" s="3"/>
      <c r="BA253" s="3"/>
    </row>
    <row r="254" hidden="1">
      <c r="A254" s="1" t="s">
        <v>195</v>
      </c>
      <c r="B254" s="1" t="s">
        <v>395</v>
      </c>
      <c r="C254" s="3"/>
      <c r="D254" s="1">
        <v>15.0</v>
      </c>
      <c r="E254" s="1" t="s">
        <v>6016</v>
      </c>
      <c r="F254" s="1" t="s">
        <v>6017</v>
      </c>
      <c r="G254" s="1" t="s">
        <v>6018</v>
      </c>
      <c r="H254" s="1">
        <v>10.0</v>
      </c>
      <c r="I254" s="1" t="s">
        <v>4042</v>
      </c>
      <c r="J254" s="1" t="s">
        <v>3528</v>
      </c>
      <c r="K254" s="1" t="s">
        <v>6019</v>
      </c>
      <c r="L254" s="1">
        <v>8.0</v>
      </c>
      <c r="M254" s="1" t="s">
        <v>6020</v>
      </c>
      <c r="N254" s="1" t="s">
        <v>2566</v>
      </c>
      <c r="O254" s="1" t="s">
        <v>2566</v>
      </c>
      <c r="P254" s="1">
        <v>8.0</v>
      </c>
      <c r="Q254" s="3"/>
      <c r="R254" s="3"/>
      <c r="S254" s="3"/>
      <c r="T254" s="3"/>
      <c r="U254" s="130" t="s">
        <v>2564</v>
      </c>
      <c r="V254" s="130" t="s">
        <v>2564</v>
      </c>
      <c r="W254" s="131">
        <v>10.0</v>
      </c>
      <c r="X254" s="130" t="s">
        <v>2564</v>
      </c>
      <c r="Y254" s="130" t="s">
        <v>6024</v>
      </c>
      <c r="Z254" s="130" t="s">
        <v>2596</v>
      </c>
      <c r="AA254" s="130" t="s">
        <v>6025</v>
      </c>
      <c r="AB254" s="130" t="s">
        <v>6026</v>
      </c>
      <c r="AC254" s="130" t="s">
        <v>6027</v>
      </c>
      <c r="AD254" s="130" t="s">
        <v>379</v>
      </c>
      <c r="AE254" s="1">
        <v>7.0</v>
      </c>
      <c r="AF254" s="1" t="s">
        <v>6028</v>
      </c>
      <c r="AG254" s="1" t="s">
        <v>379</v>
      </c>
      <c r="AH254" s="1" t="s">
        <v>379</v>
      </c>
      <c r="AI254" s="1" t="s">
        <v>6029</v>
      </c>
      <c r="AJ254" s="1" t="s">
        <v>5225</v>
      </c>
      <c r="AK254" s="1">
        <v>7.0</v>
      </c>
      <c r="AL254" s="1" t="s">
        <v>4008</v>
      </c>
      <c r="AM254" s="1" t="s">
        <v>2604</v>
      </c>
      <c r="AN254" s="1" t="s">
        <v>1043</v>
      </c>
      <c r="AO254" s="1" t="s">
        <v>1043</v>
      </c>
      <c r="AP254" s="57">
        <v>0.6</v>
      </c>
      <c r="AQ254" s="1">
        <v>6.0</v>
      </c>
      <c r="AR254" s="1" t="s">
        <v>379</v>
      </c>
      <c r="AS254" s="1" t="s">
        <v>2596</v>
      </c>
      <c r="AT254" s="1" t="s">
        <v>2607</v>
      </c>
      <c r="AU254" s="1" t="s">
        <v>2596</v>
      </c>
      <c r="AV254" s="1" t="s">
        <v>2873</v>
      </c>
      <c r="AW254" s="58">
        <v>6.0</v>
      </c>
      <c r="AX254" s="3"/>
      <c r="AY254" s="3"/>
      <c r="AZ254" s="3"/>
      <c r="BA254" s="3"/>
    </row>
    <row r="255" hidden="1">
      <c r="A255" s="1" t="s">
        <v>233</v>
      </c>
      <c r="B255" s="1" t="s">
        <v>395</v>
      </c>
      <c r="C255" s="3"/>
      <c r="D255" s="1">
        <v>12.0</v>
      </c>
      <c r="E255" s="1" t="s">
        <v>6032</v>
      </c>
      <c r="F255" s="1" t="s">
        <v>6033</v>
      </c>
      <c r="G255" s="1" t="s">
        <v>2693</v>
      </c>
      <c r="H255" s="1">
        <v>8.0</v>
      </c>
      <c r="I255" s="1" t="s">
        <v>3742</v>
      </c>
      <c r="J255" s="1" t="s">
        <v>6034</v>
      </c>
      <c r="K255" s="1" t="s">
        <v>3528</v>
      </c>
      <c r="L255" s="1">
        <v>8.0</v>
      </c>
      <c r="M255" s="1" t="s">
        <v>3064</v>
      </c>
      <c r="N255" s="1" t="s">
        <v>2566</v>
      </c>
      <c r="O255" s="1" t="s">
        <v>2566</v>
      </c>
      <c r="P255" s="1">
        <v>9.0</v>
      </c>
      <c r="Q255" s="3"/>
      <c r="R255" s="3"/>
      <c r="S255" s="3"/>
      <c r="T255" s="3"/>
      <c r="U255" s="1" t="s">
        <v>2596</v>
      </c>
      <c r="V255" s="1" t="s">
        <v>2596</v>
      </c>
      <c r="W255" s="1">
        <v>9.0</v>
      </c>
      <c r="X255" s="1" t="s">
        <v>4957</v>
      </c>
      <c r="Y255" s="1" t="s">
        <v>4051</v>
      </c>
      <c r="Z255" s="3"/>
      <c r="AA255" s="1" t="s">
        <v>379</v>
      </c>
      <c r="AB255" s="1" t="s">
        <v>6035</v>
      </c>
      <c r="AC255" s="1" t="s">
        <v>6036</v>
      </c>
      <c r="AD255" s="1" t="s">
        <v>1828</v>
      </c>
      <c r="AE255" s="1">
        <v>8.0</v>
      </c>
      <c r="AF255" s="1" t="s">
        <v>6037</v>
      </c>
      <c r="AG255" s="1" t="s">
        <v>1828</v>
      </c>
      <c r="AH255" s="1" t="s">
        <v>2978</v>
      </c>
      <c r="AI255" s="1" t="s">
        <v>2700</v>
      </c>
      <c r="AJ255" s="1">
        <v>4.0</v>
      </c>
      <c r="AK255" s="1">
        <v>8.5</v>
      </c>
      <c r="AL255" s="3"/>
      <c r="AM255" s="1" t="s">
        <v>1043</v>
      </c>
      <c r="AN255" s="1" t="s">
        <v>1043</v>
      </c>
      <c r="AO255" s="1" t="s">
        <v>1043</v>
      </c>
      <c r="AP255" s="57">
        <v>0.9</v>
      </c>
      <c r="AQ255" s="1">
        <v>8.5</v>
      </c>
      <c r="AR255" s="1" t="s">
        <v>379</v>
      </c>
      <c r="AS255" s="1" t="s">
        <v>6038</v>
      </c>
      <c r="AT255" s="1" t="s">
        <v>2596</v>
      </c>
      <c r="AU255" s="1" t="s">
        <v>6039</v>
      </c>
      <c r="AV255" s="1" t="s">
        <v>6040</v>
      </c>
      <c r="AW255" s="58">
        <v>8.5</v>
      </c>
      <c r="AX255" s="3"/>
      <c r="AY255" s="3"/>
      <c r="AZ255" s="3"/>
      <c r="BA255" s="3"/>
    </row>
    <row r="256" hidden="1">
      <c r="A256" s="1" t="s">
        <v>179</v>
      </c>
      <c r="B256" s="1" t="s">
        <v>395</v>
      </c>
      <c r="C256" s="1"/>
      <c r="D256" s="1">
        <v>1.0</v>
      </c>
      <c r="E256" s="130" t="s">
        <v>2849</v>
      </c>
      <c r="F256" s="130" t="s">
        <v>6042</v>
      </c>
      <c r="G256" s="130" t="s">
        <v>2693</v>
      </c>
      <c r="H256" s="131">
        <v>10.0</v>
      </c>
      <c r="I256" s="130" t="s">
        <v>3062</v>
      </c>
      <c r="J256" s="130" t="s">
        <v>6045</v>
      </c>
      <c r="K256" s="130" t="s">
        <v>6046</v>
      </c>
      <c r="L256" s="131">
        <v>9.0</v>
      </c>
      <c r="M256" s="130" t="s">
        <v>5137</v>
      </c>
      <c r="N256" s="130" t="s">
        <v>2566</v>
      </c>
      <c r="O256" s="130" t="s">
        <v>2566</v>
      </c>
      <c r="P256" s="131">
        <v>9.0</v>
      </c>
      <c r="Q256" s="132"/>
      <c r="R256" s="132"/>
      <c r="S256" s="132"/>
      <c r="T256" s="132"/>
      <c r="U256" s="130" t="s">
        <v>2564</v>
      </c>
      <c r="V256" s="130" t="s">
        <v>2564</v>
      </c>
      <c r="W256" s="131">
        <v>10.0</v>
      </c>
      <c r="X256" s="130" t="s">
        <v>2564</v>
      </c>
      <c r="Y256" s="130" t="s">
        <v>4084</v>
      </c>
      <c r="Z256" s="130" t="s">
        <v>2564</v>
      </c>
      <c r="AA256" s="130" t="s">
        <v>2564</v>
      </c>
      <c r="AB256" s="130" t="s">
        <v>379</v>
      </c>
      <c r="AC256" s="132"/>
      <c r="AD256" s="130" t="s">
        <v>2564</v>
      </c>
      <c r="AE256" s="131">
        <v>9.0</v>
      </c>
      <c r="AF256" s="130" t="s">
        <v>6047</v>
      </c>
      <c r="AG256" s="130" t="s">
        <v>5130</v>
      </c>
      <c r="AH256" s="130" t="s">
        <v>2978</v>
      </c>
      <c r="AI256" s="130" t="s">
        <v>5146</v>
      </c>
      <c r="AJ256" s="131">
        <v>4.0</v>
      </c>
      <c r="AK256" s="131">
        <v>9.0</v>
      </c>
      <c r="AL256" s="130" t="s">
        <v>2794</v>
      </c>
      <c r="AM256" s="130" t="s">
        <v>1043</v>
      </c>
      <c r="AN256" s="130" t="s">
        <v>1043</v>
      </c>
      <c r="AO256" s="130" t="s">
        <v>1043</v>
      </c>
      <c r="AP256" s="133">
        <v>0.95</v>
      </c>
      <c r="AQ256" s="131">
        <v>9.0</v>
      </c>
      <c r="AR256" s="130" t="s">
        <v>2564</v>
      </c>
      <c r="AS256" s="130" t="s">
        <v>2564</v>
      </c>
      <c r="AT256" s="130" t="s">
        <v>3589</v>
      </c>
      <c r="AU256" s="130" t="s">
        <v>2564</v>
      </c>
      <c r="AV256" s="130" t="s">
        <v>6048</v>
      </c>
      <c r="AW256" s="134">
        <v>9.0</v>
      </c>
      <c r="AX256" s="131"/>
      <c r="AY256" s="131"/>
      <c r="AZ256" s="131"/>
      <c r="BA256" s="131"/>
    </row>
    <row r="257" hidden="1">
      <c r="A257" s="1" t="s">
        <v>140</v>
      </c>
      <c r="B257" s="1" t="s">
        <v>395</v>
      </c>
      <c r="C257" s="1"/>
      <c r="D257" s="1">
        <v>9.0</v>
      </c>
      <c r="E257" s="130" t="s">
        <v>2849</v>
      </c>
      <c r="F257" s="130" t="s">
        <v>6049</v>
      </c>
      <c r="G257" s="130" t="s">
        <v>6050</v>
      </c>
      <c r="H257" s="131">
        <v>9.0</v>
      </c>
      <c r="I257" s="130" t="s">
        <v>3062</v>
      </c>
      <c r="J257" s="130" t="s">
        <v>6045</v>
      </c>
      <c r="K257" s="130" t="s">
        <v>6046</v>
      </c>
      <c r="L257" s="131">
        <v>9.0</v>
      </c>
      <c r="M257" s="130" t="s">
        <v>5137</v>
      </c>
      <c r="N257" s="130" t="s">
        <v>6051</v>
      </c>
      <c r="O257" s="130" t="s">
        <v>2566</v>
      </c>
      <c r="P257" s="131">
        <v>9.0</v>
      </c>
      <c r="Q257" s="132"/>
      <c r="R257" s="132"/>
      <c r="S257" s="132"/>
      <c r="T257" s="132"/>
      <c r="U257" s="130" t="s">
        <v>2564</v>
      </c>
      <c r="V257" s="130" t="s">
        <v>2564</v>
      </c>
      <c r="W257" s="131">
        <v>10.0</v>
      </c>
      <c r="X257" s="130" t="s">
        <v>2564</v>
      </c>
      <c r="Y257" s="130" t="s">
        <v>4084</v>
      </c>
      <c r="Z257" s="130" t="s">
        <v>2564</v>
      </c>
      <c r="AA257" s="130" t="s">
        <v>2564</v>
      </c>
      <c r="AB257" s="130" t="s">
        <v>379</v>
      </c>
      <c r="AC257" s="130" t="s">
        <v>5222</v>
      </c>
      <c r="AD257" s="130" t="s">
        <v>379</v>
      </c>
      <c r="AE257" s="131">
        <v>9.0</v>
      </c>
      <c r="AF257" s="130" t="s">
        <v>5117</v>
      </c>
      <c r="AG257" s="130" t="s">
        <v>2564</v>
      </c>
      <c r="AH257" s="130" t="s">
        <v>5223</v>
      </c>
      <c r="AI257" s="130" t="s">
        <v>5224</v>
      </c>
      <c r="AJ257" s="131">
        <v>4.0</v>
      </c>
      <c r="AK257" s="131">
        <v>9.0</v>
      </c>
      <c r="AL257" s="130" t="s">
        <v>2794</v>
      </c>
      <c r="AM257" s="130" t="s">
        <v>1043</v>
      </c>
      <c r="AN257" s="130" t="s">
        <v>1043</v>
      </c>
      <c r="AO257" s="130" t="s">
        <v>1043</v>
      </c>
      <c r="AP257" s="209">
        <v>0.9</v>
      </c>
      <c r="AQ257" s="131">
        <v>9.0</v>
      </c>
      <c r="AR257" s="130" t="s">
        <v>379</v>
      </c>
      <c r="AS257" s="130" t="s">
        <v>2564</v>
      </c>
      <c r="AT257" s="130" t="s">
        <v>4186</v>
      </c>
      <c r="AU257" s="130" t="s">
        <v>2564</v>
      </c>
      <c r="AV257" s="130" t="s">
        <v>6048</v>
      </c>
      <c r="AW257" s="134">
        <v>8.0</v>
      </c>
      <c r="AX257" s="131"/>
      <c r="AY257" s="131"/>
      <c r="AZ257" s="131"/>
      <c r="BA257" s="131"/>
    </row>
    <row r="258" hidden="1">
      <c r="A258" s="1" t="s">
        <v>226</v>
      </c>
      <c r="B258" s="1" t="s">
        <v>395</v>
      </c>
      <c r="C258" s="1"/>
      <c r="D258" s="1">
        <v>4.0</v>
      </c>
      <c r="E258" s="130" t="s">
        <v>2849</v>
      </c>
      <c r="F258" s="130" t="s">
        <v>6017</v>
      </c>
      <c r="G258" s="130" t="s">
        <v>2693</v>
      </c>
      <c r="H258" s="131">
        <v>10.0</v>
      </c>
      <c r="I258" s="130" t="s">
        <v>3062</v>
      </c>
      <c r="J258" s="130" t="s">
        <v>6058</v>
      </c>
      <c r="K258" s="130" t="s">
        <v>6059</v>
      </c>
      <c r="L258" s="131">
        <v>8.0</v>
      </c>
      <c r="M258" s="130" t="s">
        <v>6060</v>
      </c>
      <c r="N258" s="130" t="s">
        <v>3219</v>
      </c>
      <c r="O258" s="130" t="s">
        <v>2566</v>
      </c>
      <c r="P258" s="131">
        <v>8.0</v>
      </c>
      <c r="Q258" s="132"/>
      <c r="R258" s="132"/>
      <c r="S258" s="132"/>
      <c r="T258" s="132"/>
      <c r="U258" s="130" t="s">
        <v>2564</v>
      </c>
      <c r="V258" s="130" t="s">
        <v>2564</v>
      </c>
      <c r="W258" s="131">
        <v>10.0</v>
      </c>
      <c r="X258" s="130" t="s">
        <v>2564</v>
      </c>
      <c r="Y258" s="130" t="s">
        <v>6062</v>
      </c>
      <c r="Z258" s="130" t="s">
        <v>2564</v>
      </c>
      <c r="AA258" s="130" t="s">
        <v>379</v>
      </c>
      <c r="AB258" s="132"/>
      <c r="AC258" s="132"/>
      <c r="AD258" s="130" t="s">
        <v>1828</v>
      </c>
      <c r="AE258" s="131">
        <v>8.0</v>
      </c>
      <c r="AF258" s="130" t="s">
        <v>5117</v>
      </c>
      <c r="AG258" s="130" t="s">
        <v>6063</v>
      </c>
      <c r="AH258" s="130" t="s">
        <v>2978</v>
      </c>
      <c r="AI258" s="130" t="s">
        <v>6064</v>
      </c>
      <c r="AJ258" s="131">
        <v>4.0</v>
      </c>
      <c r="AK258" s="131">
        <v>9.0</v>
      </c>
      <c r="AL258" s="130" t="s">
        <v>2794</v>
      </c>
      <c r="AM258" s="130" t="s">
        <v>1043</v>
      </c>
      <c r="AN258" s="130" t="s">
        <v>1043</v>
      </c>
      <c r="AO258" s="130" t="s">
        <v>1043</v>
      </c>
      <c r="AP258" s="133">
        <v>0.9</v>
      </c>
      <c r="AQ258" s="131">
        <v>9.0</v>
      </c>
      <c r="AR258" s="130" t="s">
        <v>6065</v>
      </c>
      <c r="AS258" s="130" t="s">
        <v>2564</v>
      </c>
      <c r="AT258" s="130" t="s">
        <v>5149</v>
      </c>
      <c r="AU258" s="130" t="s">
        <v>2564</v>
      </c>
      <c r="AV258" s="130" t="s">
        <v>6048</v>
      </c>
      <c r="AW258" s="134">
        <v>9.0</v>
      </c>
      <c r="AX258" s="131"/>
      <c r="AY258" s="131"/>
      <c r="AZ258" s="131"/>
      <c r="BA258" s="131"/>
    </row>
    <row r="259" hidden="1">
      <c r="A259" s="1" t="s">
        <v>214</v>
      </c>
      <c r="B259" s="1" t="s">
        <v>395</v>
      </c>
      <c r="C259" s="3"/>
      <c r="D259" s="1">
        <v>14.0</v>
      </c>
      <c r="E259" s="1" t="s">
        <v>6068</v>
      </c>
      <c r="F259" s="1" t="s">
        <v>6017</v>
      </c>
      <c r="G259" s="1" t="s">
        <v>6069</v>
      </c>
      <c r="H259" s="1">
        <v>8.0</v>
      </c>
      <c r="I259" s="1" t="s">
        <v>6070</v>
      </c>
      <c r="J259" s="1" t="s">
        <v>3528</v>
      </c>
      <c r="K259" s="1" t="s">
        <v>6071</v>
      </c>
      <c r="L259" s="1">
        <v>9.0</v>
      </c>
      <c r="M259" s="1" t="s">
        <v>6072</v>
      </c>
      <c r="N259" s="1" t="s">
        <v>6073</v>
      </c>
      <c r="O259" s="1" t="s">
        <v>2566</v>
      </c>
      <c r="P259" s="1">
        <v>7.0</v>
      </c>
      <c r="Q259" s="3"/>
      <c r="R259" s="3"/>
      <c r="S259" s="3"/>
      <c r="T259" s="3"/>
      <c r="U259" s="130" t="s">
        <v>2564</v>
      </c>
      <c r="V259" s="130" t="s">
        <v>2564</v>
      </c>
      <c r="W259" s="131">
        <v>10.0</v>
      </c>
      <c r="X259" s="130" t="s">
        <v>2564</v>
      </c>
      <c r="Y259" s="130" t="s">
        <v>6074</v>
      </c>
      <c r="Z259" s="3"/>
      <c r="AA259" s="1" t="s">
        <v>5596</v>
      </c>
      <c r="AB259" s="3"/>
      <c r="AC259" s="3"/>
      <c r="AD259" s="1" t="s">
        <v>4153</v>
      </c>
      <c r="AE259" s="1">
        <v>9.0</v>
      </c>
      <c r="AF259" s="1" t="s">
        <v>2596</v>
      </c>
      <c r="AG259" s="1" t="s">
        <v>2596</v>
      </c>
      <c r="AH259" s="1" t="s">
        <v>2978</v>
      </c>
      <c r="AI259" s="1" t="s">
        <v>5146</v>
      </c>
      <c r="AJ259" s="3"/>
      <c r="AK259" s="1">
        <v>7.0</v>
      </c>
      <c r="AL259" s="1" t="s">
        <v>2739</v>
      </c>
      <c r="AM259" s="1" t="s">
        <v>1043</v>
      </c>
      <c r="AN259" s="1" t="s">
        <v>2604</v>
      </c>
      <c r="AO259" s="1" t="s">
        <v>2604</v>
      </c>
      <c r="AP259" s="57">
        <v>0.9</v>
      </c>
      <c r="AQ259" s="1">
        <v>9.0</v>
      </c>
      <c r="AR259" s="1" t="s">
        <v>379</v>
      </c>
      <c r="AS259" s="3"/>
      <c r="AT259" s="3"/>
      <c r="AU259" s="3"/>
      <c r="AV259" s="3"/>
      <c r="AW259" s="56"/>
      <c r="AX259" s="3"/>
      <c r="AY259" s="3"/>
      <c r="AZ259" s="3"/>
      <c r="BA259" s="3"/>
    </row>
    <row r="260" hidden="1">
      <c r="A260" s="1" t="s">
        <v>259</v>
      </c>
      <c r="B260" s="1" t="s">
        <v>395</v>
      </c>
      <c r="C260" s="3"/>
      <c r="D260" s="1">
        <v>10.0</v>
      </c>
      <c r="E260" s="130" t="s">
        <v>6077</v>
      </c>
      <c r="F260" s="130" t="s">
        <v>6017</v>
      </c>
      <c r="G260" s="130" t="s">
        <v>2693</v>
      </c>
      <c r="H260" s="131">
        <v>10.0</v>
      </c>
      <c r="I260" s="130" t="s">
        <v>6078</v>
      </c>
      <c r="J260" s="130" t="s">
        <v>2564</v>
      </c>
      <c r="K260" s="130" t="s">
        <v>6080</v>
      </c>
      <c r="L260" s="131">
        <v>7.0</v>
      </c>
      <c r="M260" s="130" t="s">
        <v>2566</v>
      </c>
      <c r="N260" s="3"/>
      <c r="O260" s="3"/>
      <c r="P260" s="3"/>
      <c r="Q260" s="3"/>
      <c r="R260" s="3"/>
      <c r="S260" s="3"/>
      <c r="T260" s="3"/>
      <c r="U260" s="1" t="s">
        <v>2596</v>
      </c>
      <c r="V260" s="1" t="s">
        <v>2596</v>
      </c>
      <c r="W260" s="1">
        <v>10.0</v>
      </c>
      <c r="X260" s="1" t="s">
        <v>2596</v>
      </c>
      <c r="Y260" s="1" t="s">
        <v>3171</v>
      </c>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56"/>
      <c r="AX260" s="3"/>
      <c r="AY260" s="3"/>
      <c r="AZ260" s="3"/>
      <c r="BA260" s="3"/>
    </row>
    <row r="261" hidden="1">
      <c r="A261" s="1" t="s">
        <v>191</v>
      </c>
      <c r="B261" s="1" t="s">
        <v>395</v>
      </c>
      <c r="C261" s="3"/>
      <c r="D261" s="1">
        <v>13.0</v>
      </c>
      <c r="E261" s="130" t="s">
        <v>2849</v>
      </c>
      <c r="F261" s="130" t="s">
        <v>2794</v>
      </c>
      <c r="G261" s="130" t="s">
        <v>2693</v>
      </c>
      <c r="H261" s="131">
        <v>10.0</v>
      </c>
      <c r="I261" s="130" t="s">
        <v>3062</v>
      </c>
      <c r="J261" s="130" t="s">
        <v>6083</v>
      </c>
      <c r="K261" s="130" t="s">
        <v>3528</v>
      </c>
      <c r="L261" s="131">
        <v>9.0</v>
      </c>
      <c r="M261" s="130" t="s">
        <v>2566</v>
      </c>
      <c r="N261" s="1" t="s">
        <v>2566</v>
      </c>
      <c r="O261" s="1" t="s">
        <v>2566</v>
      </c>
      <c r="P261" s="1">
        <v>9.0</v>
      </c>
      <c r="Q261" s="3"/>
      <c r="R261" s="3"/>
      <c r="S261" s="3"/>
      <c r="T261" s="3"/>
      <c r="U261" s="1" t="s">
        <v>2564</v>
      </c>
      <c r="V261" s="1" t="s">
        <v>2564</v>
      </c>
      <c r="W261" s="1">
        <v>10.0</v>
      </c>
      <c r="X261" s="1" t="s">
        <v>2596</v>
      </c>
      <c r="Y261" s="1" t="s">
        <v>4051</v>
      </c>
      <c r="Z261" s="1" t="s">
        <v>2596</v>
      </c>
      <c r="AA261" s="1" t="s">
        <v>6084</v>
      </c>
      <c r="AB261" s="3"/>
      <c r="AC261" s="3"/>
      <c r="AD261" s="1" t="s">
        <v>4289</v>
      </c>
      <c r="AE261" s="1">
        <v>9.0</v>
      </c>
      <c r="AF261" s="130" t="s">
        <v>2977</v>
      </c>
      <c r="AG261" s="130" t="s">
        <v>6085</v>
      </c>
      <c r="AH261" s="130" t="s">
        <v>2978</v>
      </c>
      <c r="AI261" s="130" t="s">
        <v>4207</v>
      </c>
      <c r="AJ261" s="130" t="s">
        <v>5120</v>
      </c>
      <c r="AK261" s="131">
        <v>7.0</v>
      </c>
      <c r="AL261" s="130" t="s">
        <v>2794</v>
      </c>
      <c r="AM261" s="130" t="s">
        <v>1043</v>
      </c>
      <c r="AN261" s="130" t="s">
        <v>1043</v>
      </c>
      <c r="AO261" s="130" t="s">
        <v>1043</v>
      </c>
      <c r="AP261" s="133">
        <v>0.9</v>
      </c>
      <c r="AQ261" s="131">
        <v>9.0</v>
      </c>
      <c r="AR261" s="130" t="s">
        <v>379</v>
      </c>
      <c r="AS261" s="130" t="s">
        <v>3368</v>
      </c>
      <c r="AT261" s="130" t="s">
        <v>2564</v>
      </c>
      <c r="AU261" s="130" t="s">
        <v>2564</v>
      </c>
      <c r="AV261" s="130" t="s">
        <v>5329</v>
      </c>
      <c r="AW261" s="134">
        <v>8.0</v>
      </c>
      <c r="AX261" s="3"/>
      <c r="AY261" s="3"/>
      <c r="AZ261" s="3"/>
      <c r="BA261" s="3"/>
    </row>
    <row r="262" hidden="1">
      <c r="A262" s="1" t="s">
        <v>239</v>
      </c>
      <c r="B262" s="1" t="s">
        <v>395</v>
      </c>
      <c r="C262" s="1"/>
      <c r="D262" s="1">
        <v>6.0</v>
      </c>
      <c r="E262" s="130" t="s">
        <v>2849</v>
      </c>
      <c r="F262" s="130" t="s">
        <v>6042</v>
      </c>
      <c r="G262" s="130" t="s">
        <v>2693</v>
      </c>
      <c r="H262" s="131">
        <v>10.0</v>
      </c>
      <c r="I262" s="130" t="s">
        <v>3062</v>
      </c>
      <c r="J262" s="130" t="s">
        <v>6045</v>
      </c>
      <c r="K262" s="130" t="s">
        <v>6046</v>
      </c>
      <c r="L262" s="131">
        <v>9.0</v>
      </c>
      <c r="M262" s="130" t="s">
        <v>5137</v>
      </c>
      <c r="N262" s="130" t="s">
        <v>2566</v>
      </c>
      <c r="O262" s="130" t="s">
        <v>2566</v>
      </c>
      <c r="P262" s="131">
        <v>9.0</v>
      </c>
      <c r="Q262" s="132"/>
      <c r="R262" s="132"/>
      <c r="S262" s="132"/>
      <c r="T262" s="132"/>
      <c r="U262" s="130" t="s">
        <v>2564</v>
      </c>
      <c r="V262" s="130" t="s">
        <v>2564</v>
      </c>
      <c r="W262" s="131">
        <v>10.0</v>
      </c>
      <c r="X262" s="130" t="s">
        <v>2564</v>
      </c>
      <c r="Y262" s="130" t="s">
        <v>4084</v>
      </c>
      <c r="Z262" s="130" t="s">
        <v>2564</v>
      </c>
      <c r="AA262" s="130" t="s">
        <v>2564</v>
      </c>
      <c r="AB262" s="130" t="s">
        <v>379</v>
      </c>
      <c r="AC262" s="132"/>
      <c r="AD262" s="130" t="s">
        <v>2564</v>
      </c>
      <c r="AE262" s="131">
        <v>9.0</v>
      </c>
      <c r="AF262" s="130" t="s">
        <v>5117</v>
      </c>
      <c r="AG262" s="130" t="s">
        <v>5130</v>
      </c>
      <c r="AH262" s="130" t="s">
        <v>2978</v>
      </c>
      <c r="AI262" s="130" t="s">
        <v>5146</v>
      </c>
      <c r="AJ262" s="131">
        <v>4.0</v>
      </c>
      <c r="AK262" s="131">
        <v>9.0</v>
      </c>
      <c r="AL262" s="130" t="s">
        <v>2794</v>
      </c>
      <c r="AM262" s="130" t="s">
        <v>1043</v>
      </c>
      <c r="AN262" s="130" t="s">
        <v>1043</v>
      </c>
      <c r="AO262" s="130" t="s">
        <v>1043</v>
      </c>
      <c r="AP262" s="133">
        <v>0.85</v>
      </c>
      <c r="AQ262" s="131">
        <v>9.0</v>
      </c>
      <c r="AR262" s="130" t="s">
        <v>2564</v>
      </c>
      <c r="AS262" s="130" t="s">
        <v>2564</v>
      </c>
      <c r="AT262" s="130" t="s">
        <v>3589</v>
      </c>
      <c r="AU262" s="130" t="s">
        <v>2564</v>
      </c>
      <c r="AV262" s="130" t="s">
        <v>6048</v>
      </c>
      <c r="AW262" s="134">
        <v>9.0</v>
      </c>
      <c r="AX262" s="131"/>
      <c r="AY262" s="131"/>
      <c r="AZ262" s="131"/>
      <c r="BA262" s="131"/>
    </row>
    <row r="263" hidden="1">
      <c r="A263" s="1" t="s">
        <v>138</v>
      </c>
      <c r="B263" s="1" t="s">
        <v>395</v>
      </c>
      <c r="C263" s="1"/>
      <c r="D263" s="1">
        <v>8.0</v>
      </c>
      <c r="E263" s="130" t="s">
        <v>2849</v>
      </c>
      <c r="F263" s="130" t="s">
        <v>2794</v>
      </c>
      <c r="G263" s="130" t="s">
        <v>2693</v>
      </c>
      <c r="H263" s="131">
        <v>10.0</v>
      </c>
      <c r="I263" s="130" t="s">
        <v>3062</v>
      </c>
      <c r="J263" s="130" t="s">
        <v>6091</v>
      </c>
      <c r="K263" s="130" t="s">
        <v>6059</v>
      </c>
      <c r="L263" s="131">
        <v>9.0</v>
      </c>
      <c r="M263" s="130" t="s">
        <v>6092</v>
      </c>
      <c r="N263" s="130" t="s">
        <v>2566</v>
      </c>
      <c r="O263" s="130" t="s">
        <v>2566</v>
      </c>
      <c r="P263" s="131">
        <v>8.0</v>
      </c>
      <c r="Q263" s="132"/>
      <c r="R263" s="132"/>
      <c r="S263" s="132"/>
      <c r="T263" s="132"/>
      <c r="U263" s="130" t="s">
        <v>2564</v>
      </c>
      <c r="V263" s="130" t="s">
        <v>2564</v>
      </c>
      <c r="W263" s="131">
        <v>10.0</v>
      </c>
      <c r="X263" s="130" t="s">
        <v>2564</v>
      </c>
      <c r="Y263" s="130" t="s">
        <v>6093</v>
      </c>
      <c r="Z263" s="130" t="s">
        <v>2564</v>
      </c>
      <c r="AA263" s="130" t="s">
        <v>379</v>
      </c>
      <c r="AB263" s="132"/>
      <c r="AC263" s="132"/>
      <c r="AD263" s="130" t="s">
        <v>1828</v>
      </c>
      <c r="AE263" s="131">
        <v>7.0</v>
      </c>
      <c r="AF263" s="130" t="s">
        <v>5117</v>
      </c>
      <c r="AG263" s="130" t="s">
        <v>379</v>
      </c>
      <c r="AH263" s="130" t="s">
        <v>2978</v>
      </c>
      <c r="AI263" s="130" t="s">
        <v>5146</v>
      </c>
      <c r="AJ263" s="131">
        <v>4.0</v>
      </c>
      <c r="AK263" s="131">
        <v>8.0</v>
      </c>
      <c r="AL263" s="130" t="s">
        <v>5147</v>
      </c>
      <c r="AM263" s="130" t="s">
        <v>1043</v>
      </c>
      <c r="AN263" s="130" t="s">
        <v>5148</v>
      </c>
      <c r="AO263" s="130" t="s">
        <v>2662</v>
      </c>
      <c r="AP263" s="133">
        <v>0.9</v>
      </c>
      <c r="AQ263" s="131">
        <v>7.0</v>
      </c>
      <c r="AR263" s="130" t="s">
        <v>2564</v>
      </c>
      <c r="AS263" s="130" t="s">
        <v>2564</v>
      </c>
      <c r="AT263" s="130" t="s">
        <v>5149</v>
      </c>
      <c r="AU263" s="130" t="s">
        <v>2564</v>
      </c>
      <c r="AV263" s="130" t="s">
        <v>6048</v>
      </c>
      <c r="AW263" s="134">
        <v>9.0</v>
      </c>
      <c r="AX263" s="131"/>
      <c r="AY263" s="131"/>
      <c r="AZ263" s="131"/>
      <c r="BA263" s="131"/>
    </row>
    <row r="264" hidden="1">
      <c r="A264" s="1" t="s">
        <v>187</v>
      </c>
      <c r="B264" s="1" t="s">
        <v>395</v>
      </c>
      <c r="C264" s="3"/>
      <c r="D264" s="1">
        <v>7.0</v>
      </c>
      <c r="E264" s="1" t="s">
        <v>6096</v>
      </c>
      <c r="F264" s="1" t="s">
        <v>6017</v>
      </c>
      <c r="G264" s="1" t="s">
        <v>6069</v>
      </c>
      <c r="H264" s="1">
        <v>10.0</v>
      </c>
      <c r="I264" s="1" t="s">
        <v>3528</v>
      </c>
      <c r="J264" s="1" t="s">
        <v>6097</v>
      </c>
      <c r="K264" s="1" t="s">
        <v>6098</v>
      </c>
      <c r="L264" s="1">
        <v>7.5</v>
      </c>
      <c r="M264" s="130" t="s">
        <v>5418</v>
      </c>
      <c r="N264" s="130" t="s">
        <v>2566</v>
      </c>
      <c r="O264" s="130" t="s">
        <v>2566</v>
      </c>
      <c r="P264" s="1">
        <v>7.0</v>
      </c>
      <c r="Q264" s="3"/>
      <c r="R264" s="3"/>
      <c r="S264" s="3"/>
      <c r="T264" s="3"/>
      <c r="U264" s="1" t="s">
        <v>2596</v>
      </c>
      <c r="V264" s="1" t="s">
        <v>2596</v>
      </c>
      <c r="W264" s="1">
        <v>10.0</v>
      </c>
      <c r="X264" s="1" t="s">
        <v>2596</v>
      </c>
      <c r="Y264" s="1" t="s">
        <v>4051</v>
      </c>
      <c r="Z264" s="1" t="s">
        <v>2596</v>
      </c>
      <c r="AA264" s="1" t="s">
        <v>6084</v>
      </c>
      <c r="AB264" s="3"/>
      <c r="AC264" s="3"/>
      <c r="AD264" s="1" t="s">
        <v>4289</v>
      </c>
      <c r="AE264" s="1">
        <v>8.0</v>
      </c>
      <c r="AF264" s="130" t="s">
        <v>5158</v>
      </c>
      <c r="AG264" s="130" t="s">
        <v>5159</v>
      </c>
      <c r="AH264" s="130" t="s">
        <v>2978</v>
      </c>
      <c r="AI264" s="130" t="s">
        <v>5160</v>
      </c>
      <c r="AJ264" s="130" t="s">
        <v>5120</v>
      </c>
      <c r="AK264" s="131">
        <v>9.0</v>
      </c>
      <c r="AL264" s="130" t="s">
        <v>2794</v>
      </c>
      <c r="AM264" s="130" t="s">
        <v>1043</v>
      </c>
      <c r="AN264" s="130" t="s">
        <v>1043</v>
      </c>
      <c r="AO264" s="130" t="s">
        <v>1043</v>
      </c>
      <c r="AP264" s="133">
        <v>0.9</v>
      </c>
      <c r="AQ264" s="131">
        <v>9.0</v>
      </c>
      <c r="AR264" s="130" t="s">
        <v>379</v>
      </c>
      <c r="AS264" s="130" t="s">
        <v>2564</v>
      </c>
      <c r="AT264" s="130" t="s">
        <v>2564</v>
      </c>
      <c r="AU264" s="130" t="s">
        <v>2564</v>
      </c>
      <c r="AV264" s="130" t="s">
        <v>5329</v>
      </c>
      <c r="AW264" s="134">
        <v>8.0</v>
      </c>
      <c r="AX264" s="3"/>
      <c r="AY264" s="3"/>
      <c r="AZ264" s="3"/>
      <c r="BA264" s="3"/>
    </row>
    <row r="265">
      <c r="A265" s="1" t="s">
        <v>244</v>
      </c>
      <c r="B265" s="1" t="s">
        <v>395</v>
      </c>
      <c r="C265" s="1"/>
      <c r="D265" s="1">
        <v>11.0</v>
      </c>
      <c r="E265" s="130" t="s">
        <v>2849</v>
      </c>
      <c r="F265" s="130" t="s">
        <v>6103</v>
      </c>
      <c r="G265" s="130" t="s">
        <v>2693</v>
      </c>
      <c r="H265" s="131">
        <v>8.0</v>
      </c>
      <c r="I265" s="130" t="s">
        <v>3062</v>
      </c>
      <c r="J265" s="130" t="s">
        <v>6104</v>
      </c>
      <c r="K265" s="130" t="s">
        <v>6105</v>
      </c>
      <c r="L265" s="131">
        <v>8.0</v>
      </c>
      <c r="M265" s="130" t="s">
        <v>6106</v>
      </c>
      <c r="N265" s="130" t="s">
        <v>2566</v>
      </c>
      <c r="O265" s="130" t="s">
        <v>2566</v>
      </c>
      <c r="P265" s="131">
        <v>8.0</v>
      </c>
      <c r="Q265" s="132"/>
      <c r="R265" s="132"/>
      <c r="S265" s="132"/>
      <c r="T265" s="132"/>
      <c r="U265" s="130" t="s">
        <v>2564</v>
      </c>
      <c r="V265" s="130" t="s">
        <v>2564</v>
      </c>
      <c r="W265" s="131">
        <v>10.0</v>
      </c>
      <c r="X265" s="130" t="s">
        <v>2564</v>
      </c>
      <c r="Y265" s="130" t="s">
        <v>6107</v>
      </c>
      <c r="Z265" s="130" t="s">
        <v>2564</v>
      </c>
      <c r="AA265" s="130" t="s">
        <v>2564</v>
      </c>
      <c r="AB265" s="132"/>
      <c r="AC265" s="132"/>
      <c r="AD265" s="130" t="s">
        <v>2564</v>
      </c>
      <c r="AE265" s="131">
        <v>8.0</v>
      </c>
      <c r="AF265" s="130" t="s">
        <v>5117</v>
      </c>
      <c r="AG265" s="130" t="s">
        <v>5159</v>
      </c>
      <c r="AH265" s="130" t="s">
        <v>2978</v>
      </c>
      <c r="AI265" s="130" t="s">
        <v>5146</v>
      </c>
      <c r="AJ265" s="131">
        <v>4.0</v>
      </c>
      <c r="AK265" s="131">
        <v>9.0</v>
      </c>
      <c r="AL265" s="130" t="s">
        <v>5166</v>
      </c>
      <c r="AM265" s="130" t="s">
        <v>1043</v>
      </c>
      <c r="AN265" s="130" t="s">
        <v>5167</v>
      </c>
      <c r="AO265" s="130" t="s">
        <v>5102</v>
      </c>
      <c r="AP265" s="133">
        <v>0.8</v>
      </c>
      <c r="AQ265" s="131">
        <v>8.0</v>
      </c>
      <c r="AR265" s="130" t="s">
        <v>379</v>
      </c>
      <c r="AS265" s="130" t="s">
        <v>2564</v>
      </c>
      <c r="AT265" s="130" t="s">
        <v>3589</v>
      </c>
      <c r="AU265" s="130" t="s">
        <v>2564</v>
      </c>
      <c r="AV265" s="130" t="s">
        <v>6048</v>
      </c>
      <c r="AW265" s="134">
        <v>8.0</v>
      </c>
      <c r="AX265" s="131"/>
      <c r="AY265" s="131"/>
      <c r="AZ265" s="131"/>
      <c r="BA265" s="131"/>
    </row>
    <row r="266" hidden="1">
      <c r="A266" s="1" t="s">
        <v>178</v>
      </c>
      <c r="B266" s="1" t="s">
        <v>395</v>
      </c>
      <c r="C266" s="1"/>
      <c r="D266" s="1">
        <v>18.0</v>
      </c>
      <c r="E266" s="130" t="s">
        <v>2849</v>
      </c>
      <c r="F266" s="138" t="s">
        <v>6110</v>
      </c>
      <c r="G266" s="138" t="s">
        <v>2693</v>
      </c>
      <c r="H266" s="139">
        <v>8.0</v>
      </c>
      <c r="I266" s="138" t="s">
        <v>6111</v>
      </c>
      <c r="J266" s="130" t="s">
        <v>6045</v>
      </c>
      <c r="K266" s="138" t="s">
        <v>6112</v>
      </c>
      <c r="L266" s="139">
        <v>8.0</v>
      </c>
      <c r="M266" s="138" t="s">
        <v>6113</v>
      </c>
      <c r="N266" s="138" t="s">
        <v>6114</v>
      </c>
      <c r="O266" s="138" t="s">
        <v>6115</v>
      </c>
      <c r="P266" s="139">
        <v>9.0</v>
      </c>
      <c r="Q266" s="132"/>
      <c r="R266" s="132"/>
      <c r="S266" s="132"/>
      <c r="T266" s="132"/>
      <c r="U266" s="138" t="s">
        <v>2564</v>
      </c>
      <c r="V266" s="138" t="s">
        <v>2564</v>
      </c>
      <c r="W266" s="139">
        <v>10.0</v>
      </c>
      <c r="X266" s="138" t="s">
        <v>2596</v>
      </c>
      <c r="Y266" s="138" t="s">
        <v>6117</v>
      </c>
      <c r="Z266" s="132"/>
      <c r="AA266" s="132"/>
      <c r="AB266" s="138" t="s">
        <v>6118</v>
      </c>
      <c r="AC266" s="138" t="s">
        <v>213</v>
      </c>
      <c r="AD266" s="138" t="s">
        <v>2596</v>
      </c>
      <c r="AE266" s="139">
        <v>9.0</v>
      </c>
      <c r="AF266" s="138" t="s">
        <v>5701</v>
      </c>
      <c r="AG266" s="138" t="s">
        <v>213</v>
      </c>
      <c r="AH266" s="138" t="s">
        <v>2978</v>
      </c>
      <c r="AI266" s="138" t="s">
        <v>5086</v>
      </c>
      <c r="AJ266" s="138" t="s">
        <v>2950</v>
      </c>
      <c r="AK266" s="139">
        <v>9.0</v>
      </c>
      <c r="AL266" s="138" t="s">
        <v>6119</v>
      </c>
      <c r="AM266" s="132"/>
      <c r="AN266" s="132"/>
      <c r="AO266" s="132"/>
      <c r="AP266" s="132"/>
      <c r="AQ266" s="132"/>
      <c r="AR266" s="138" t="s">
        <v>379</v>
      </c>
      <c r="AS266" s="138" t="s">
        <v>5213</v>
      </c>
      <c r="AT266" s="138" t="s">
        <v>3589</v>
      </c>
      <c r="AU266" s="132"/>
      <c r="AV266" s="138" t="s">
        <v>6120</v>
      </c>
      <c r="AW266" s="142">
        <v>8.0</v>
      </c>
      <c r="AX266" s="139"/>
      <c r="AY266" s="139"/>
      <c r="AZ266" s="139"/>
      <c r="BA266" s="139"/>
    </row>
    <row r="267" hidden="1">
      <c r="A267" s="1" t="s">
        <v>162</v>
      </c>
      <c r="B267" s="1" t="s">
        <v>395</v>
      </c>
      <c r="C267" s="1"/>
      <c r="D267" s="1">
        <v>5.0</v>
      </c>
      <c r="E267" s="130" t="s">
        <v>2849</v>
      </c>
      <c r="F267" s="130" t="s">
        <v>2794</v>
      </c>
      <c r="G267" s="130" t="s">
        <v>2693</v>
      </c>
      <c r="H267" s="131">
        <v>10.0</v>
      </c>
      <c r="I267" s="130" t="s">
        <v>3062</v>
      </c>
      <c r="J267" s="130" t="s">
        <v>6104</v>
      </c>
      <c r="K267" s="130" t="s">
        <v>6046</v>
      </c>
      <c r="L267" s="131">
        <v>7.0</v>
      </c>
      <c r="M267" s="130" t="s">
        <v>5137</v>
      </c>
      <c r="N267" s="130" t="s">
        <v>2566</v>
      </c>
      <c r="O267" s="130" t="s">
        <v>2566</v>
      </c>
      <c r="P267" s="131">
        <v>9.0</v>
      </c>
      <c r="Q267" s="132"/>
      <c r="R267" s="132"/>
      <c r="S267" s="132"/>
      <c r="T267" s="132"/>
      <c r="U267" s="130" t="s">
        <v>2564</v>
      </c>
      <c r="V267" s="130" t="s">
        <v>2564</v>
      </c>
      <c r="W267" s="131">
        <v>10.0</v>
      </c>
      <c r="X267" s="130" t="s">
        <v>2564</v>
      </c>
      <c r="Y267" s="130" t="s">
        <v>6126</v>
      </c>
      <c r="Z267" s="130" t="s">
        <v>2564</v>
      </c>
      <c r="AA267" s="130" t="s">
        <v>2564</v>
      </c>
      <c r="AB267" s="130" t="s">
        <v>379</v>
      </c>
      <c r="AC267" s="130" t="s">
        <v>5222</v>
      </c>
      <c r="AD267" s="130" t="s">
        <v>379</v>
      </c>
      <c r="AE267" s="131">
        <v>9.0</v>
      </c>
      <c r="AF267" s="130" t="s">
        <v>5117</v>
      </c>
      <c r="AG267" s="130" t="s">
        <v>2564</v>
      </c>
      <c r="AH267" s="130" t="s">
        <v>5223</v>
      </c>
      <c r="AI267" s="130" t="s">
        <v>5224</v>
      </c>
      <c r="AJ267" s="131">
        <v>4.0</v>
      </c>
      <c r="AK267" s="131">
        <v>9.0</v>
      </c>
      <c r="AL267" s="130" t="s">
        <v>5147</v>
      </c>
      <c r="AM267" s="130" t="s">
        <v>1043</v>
      </c>
      <c r="AN267" s="130" t="s">
        <v>1043</v>
      </c>
      <c r="AO267" s="130" t="s">
        <v>1043</v>
      </c>
      <c r="AP267" s="133">
        <v>0.9</v>
      </c>
      <c r="AQ267" s="131">
        <v>9.0</v>
      </c>
      <c r="AR267" s="130" t="s">
        <v>379</v>
      </c>
      <c r="AS267" s="130" t="s">
        <v>2564</v>
      </c>
      <c r="AT267" s="130" t="s">
        <v>5226</v>
      </c>
      <c r="AU267" s="130" t="s">
        <v>2564</v>
      </c>
      <c r="AV267" s="130" t="s">
        <v>6048</v>
      </c>
      <c r="AW267" s="134">
        <v>8.0</v>
      </c>
      <c r="AX267" s="131"/>
      <c r="AY267" s="131"/>
      <c r="AZ267" s="131"/>
      <c r="BA267" s="131"/>
    </row>
    <row r="268" hidden="1">
      <c r="A268" s="1" t="s">
        <v>234</v>
      </c>
      <c r="B268" s="1" t="s">
        <v>395</v>
      </c>
      <c r="C268" s="1"/>
      <c r="D268" s="1">
        <v>2.0</v>
      </c>
      <c r="E268" s="130" t="s">
        <v>2849</v>
      </c>
      <c r="F268" s="130" t="s">
        <v>2794</v>
      </c>
      <c r="G268" s="130" t="s">
        <v>2693</v>
      </c>
      <c r="H268" s="131">
        <v>10.0</v>
      </c>
      <c r="I268" s="130" t="s">
        <v>3062</v>
      </c>
      <c r="J268" s="130" t="s">
        <v>6104</v>
      </c>
      <c r="K268" s="130" t="s">
        <v>6046</v>
      </c>
      <c r="L268" s="131">
        <v>9.0</v>
      </c>
      <c r="M268" s="130" t="s">
        <v>5137</v>
      </c>
      <c r="N268" s="130" t="s">
        <v>2566</v>
      </c>
      <c r="O268" s="130" t="s">
        <v>2566</v>
      </c>
      <c r="P268" s="131">
        <v>9.0</v>
      </c>
      <c r="Q268" s="132"/>
      <c r="R268" s="132"/>
      <c r="S268" s="132"/>
      <c r="T268" s="132"/>
      <c r="U268" s="130" t="s">
        <v>2564</v>
      </c>
      <c r="V268" s="130" t="s">
        <v>2564</v>
      </c>
      <c r="W268" s="131">
        <v>10.0</v>
      </c>
      <c r="X268" s="130" t="s">
        <v>2564</v>
      </c>
      <c r="Y268" s="130" t="s">
        <v>6131</v>
      </c>
      <c r="Z268" s="130" t="s">
        <v>2564</v>
      </c>
      <c r="AA268" s="130" t="s">
        <v>2564</v>
      </c>
      <c r="AB268" s="132"/>
      <c r="AC268" s="132"/>
      <c r="AD268" s="130" t="s">
        <v>2564</v>
      </c>
      <c r="AE268" s="131">
        <v>9.0</v>
      </c>
      <c r="AF268" s="130" t="s">
        <v>5117</v>
      </c>
      <c r="AG268" s="130" t="s">
        <v>5130</v>
      </c>
      <c r="AH268" s="130" t="s">
        <v>2978</v>
      </c>
      <c r="AI268" s="130" t="s">
        <v>5146</v>
      </c>
      <c r="AJ268" s="131">
        <v>4.0</v>
      </c>
      <c r="AK268" s="131">
        <v>9.0</v>
      </c>
      <c r="AL268" s="130" t="s">
        <v>2794</v>
      </c>
      <c r="AM268" s="130" t="s">
        <v>1043</v>
      </c>
      <c r="AN268" s="130" t="s">
        <v>1043</v>
      </c>
      <c r="AO268" s="130" t="s">
        <v>1043</v>
      </c>
      <c r="AP268" s="133">
        <v>0.9</v>
      </c>
      <c r="AQ268" s="131">
        <v>9.0</v>
      </c>
      <c r="AR268" s="130" t="s">
        <v>2564</v>
      </c>
      <c r="AS268" s="130" t="s">
        <v>2564</v>
      </c>
      <c r="AT268" s="130" t="s">
        <v>5149</v>
      </c>
      <c r="AU268" s="130" t="s">
        <v>2564</v>
      </c>
      <c r="AV268" s="130" t="s">
        <v>6048</v>
      </c>
      <c r="AW268" s="134">
        <v>9.0</v>
      </c>
      <c r="AX268" s="131"/>
      <c r="AY268" s="131"/>
      <c r="AZ268" s="131"/>
      <c r="BA268" s="131"/>
    </row>
    <row r="269" hidden="1">
      <c r="A269" s="1" t="s">
        <v>220</v>
      </c>
      <c r="B269" s="1" t="s">
        <v>395</v>
      </c>
      <c r="C269" s="1"/>
      <c r="D269" s="1">
        <v>3.0</v>
      </c>
      <c r="E269" s="130" t="s">
        <v>2849</v>
      </c>
      <c r="F269" s="130" t="s">
        <v>2794</v>
      </c>
      <c r="G269" s="130" t="s">
        <v>2693</v>
      </c>
      <c r="H269" s="131">
        <v>10.0</v>
      </c>
      <c r="I269" s="130" t="s">
        <v>3062</v>
      </c>
      <c r="J269" s="130" t="s">
        <v>6104</v>
      </c>
      <c r="K269" s="130" t="s">
        <v>6046</v>
      </c>
      <c r="L269" s="131">
        <v>9.0</v>
      </c>
      <c r="M269" s="130" t="s">
        <v>5137</v>
      </c>
      <c r="N269" s="130" t="s">
        <v>2566</v>
      </c>
      <c r="O269" s="130" t="s">
        <v>2566</v>
      </c>
      <c r="P269" s="131">
        <v>9.0</v>
      </c>
      <c r="Q269" s="132"/>
      <c r="R269" s="132"/>
      <c r="S269" s="132"/>
      <c r="T269" s="132"/>
      <c r="U269" s="130" t="s">
        <v>2564</v>
      </c>
      <c r="V269" s="130" t="s">
        <v>2564</v>
      </c>
      <c r="W269" s="131">
        <v>10.0</v>
      </c>
      <c r="X269" s="130" t="s">
        <v>2564</v>
      </c>
      <c r="Y269" s="130" t="s">
        <v>6126</v>
      </c>
      <c r="Z269" s="130" t="s">
        <v>2564</v>
      </c>
      <c r="AA269" s="130" t="s">
        <v>2564</v>
      </c>
      <c r="AB269" s="130" t="s">
        <v>379</v>
      </c>
      <c r="AC269" s="130" t="s">
        <v>5222</v>
      </c>
      <c r="AD269" s="130" t="s">
        <v>379</v>
      </c>
      <c r="AE269" s="131">
        <v>9.0</v>
      </c>
      <c r="AF269" s="130" t="s">
        <v>5117</v>
      </c>
      <c r="AG269" s="130" t="s">
        <v>2564</v>
      </c>
      <c r="AH269" s="130" t="s">
        <v>5223</v>
      </c>
      <c r="AI269" s="130" t="s">
        <v>5224</v>
      </c>
      <c r="AJ269" s="131">
        <v>4.0</v>
      </c>
      <c r="AK269" s="131">
        <v>9.0</v>
      </c>
      <c r="AL269" s="130" t="s">
        <v>5147</v>
      </c>
      <c r="AM269" s="130" t="s">
        <v>1043</v>
      </c>
      <c r="AN269" s="130" t="s">
        <v>1043</v>
      </c>
      <c r="AO269" s="130" t="s">
        <v>1043</v>
      </c>
      <c r="AP269" s="133">
        <v>0.9</v>
      </c>
      <c r="AQ269" s="131">
        <v>9.0</v>
      </c>
      <c r="AR269" s="130" t="s">
        <v>379</v>
      </c>
      <c r="AS269" s="130" t="s">
        <v>2564</v>
      </c>
      <c r="AT269" s="130" t="s">
        <v>5226</v>
      </c>
      <c r="AU269" s="130" t="s">
        <v>2564</v>
      </c>
      <c r="AV269" s="130" t="s">
        <v>6048</v>
      </c>
      <c r="AW269" s="134">
        <v>8.0</v>
      </c>
      <c r="AX269" s="131"/>
      <c r="AY269" s="131"/>
      <c r="AZ269" s="131"/>
      <c r="BA269" s="131"/>
    </row>
    <row r="270" hidden="1">
      <c r="A270" s="1" t="s">
        <v>206</v>
      </c>
      <c r="B270" s="1" t="s">
        <v>395</v>
      </c>
      <c r="C270" s="3"/>
      <c r="D270" s="1">
        <v>17.0</v>
      </c>
      <c r="E270" s="130" t="s">
        <v>6136</v>
      </c>
      <c r="F270" s="130" t="s">
        <v>6137</v>
      </c>
      <c r="G270" s="130" t="s">
        <v>2693</v>
      </c>
      <c r="H270" s="131">
        <v>6.5</v>
      </c>
      <c r="I270" s="130" t="s">
        <v>6138</v>
      </c>
      <c r="J270" s="130" t="s">
        <v>6139</v>
      </c>
      <c r="K270" s="130" t="s">
        <v>6141</v>
      </c>
      <c r="L270" s="131">
        <v>8.0</v>
      </c>
      <c r="M270" s="130" t="s">
        <v>2566</v>
      </c>
      <c r="N270" s="130" t="s">
        <v>6143</v>
      </c>
      <c r="O270" s="130" t="s">
        <v>6144</v>
      </c>
      <c r="P270" s="131">
        <v>7.0</v>
      </c>
      <c r="Q270" s="132"/>
      <c r="R270" s="132"/>
      <c r="S270" s="132"/>
      <c r="T270" s="132"/>
      <c r="U270" s="130" t="s">
        <v>2564</v>
      </c>
      <c r="V270" s="130" t="s">
        <v>2564</v>
      </c>
      <c r="W270" s="131">
        <v>10.0</v>
      </c>
      <c r="X270" s="130" t="s">
        <v>2564</v>
      </c>
      <c r="Y270" s="130" t="s">
        <v>5234</v>
      </c>
      <c r="Z270" s="130" t="s">
        <v>2564</v>
      </c>
      <c r="AA270" s="130" t="s">
        <v>379</v>
      </c>
      <c r="AB270" s="131">
        <v>18.0</v>
      </c>
      <c r="AC270" s="131">
        <v>14.0</v>
      </c>
      <c r="AD270" s="130" t="s">
        <v>379</v>
      </c>
      <c r="AE270" s="131">
        <v>7.0</v>
      </c>
      <c r="AF270" s="130" t="s">
        <v>5117</v>
      </c>
      <c r="AG270" s="130" t="s">
        <v>6147</v>
      </c>
      <c r="AH270" s="130" t="s">
        <v>2978</v>
      </c>
      <c r="AI270" s="130" t="s">
        <v>5236</v>
      </c>
      <c r="AJ270" s="130" t="s">
        <v>5120</v>
      </c>
      <c r="AK270" s="131">
        <v>7.0</v>
      </c>
      <c r="AL270" s="130" t="s">
        <v>2794</v>
      </c>
      <c r="AM270" s="130" t="s">
        <v>1043</v>
      </c>
      <c r="AN270" s="130" t="s">
        <v>1043</v>
      </c>
      <c r="AO270" s="130" t="s">
        <v>1043</v>
      </c>
      <c r="AP270" s="133">
        <v>0.9</v>
      </c>
      <c r="AQ270" s="131">
        <v>9.0</v>
      </c>
      <c r="AR270" s="130" t="s">
        <v>379</v>
      </c>
      <c r="AS270" s="130" t="s">
        <v>2564</v>
      </c>
      <c r="AT270" s="130" t="s">
        <v>379</v>
      </c>
      <c r="AU270" s="130" t="s">
        <v>2564</v>
      </c>
      <c r="AV270" s="130" t="s">
        <v>2564</v>
      </c>
      <c r="AW270" s="134">
        <v>7.0</v>
      </c>
      <c r="AX270" s="3"/>
      <c r="AY270" s="3"/>
      <c r="AZ270" s="3"/>
      <c r="BA270" s="3"/>
    </row>
    <row r="271" hidden="1">
      <c r="A271" s="1" t="s">
        <v>277</v>
      </c>
      <c r="B271" s="1" t="s">
        <v>395</v>
      </c>
      <c r="C271" s="1"/>
      <c r="D271" s="1">
        <v>16.0</v>
      </c>
      <c r="E271" s="130" t="s">
        <v>2849</v>
      </c>
      <c r="F271" s="130" t="s">
        <v>6042</v>
      </c>
      <c r="G271" s="130" t="s">
        <v>2693</v>
      </c>
      <c r="H271" s="131">
        <v>9.0</v>
      </c>
      <c r="I271" s="130" t="s">
        <v>3062</v>
      </c>
      <c r="J271" s="130" t="s">
        <v>6045</v>
      </c>
      <c r="K271" s="130" t="s">
        <v>6046</v>
      </c>
      <c r="L271" s="131">
        <v>7.0</v>
      </c>
      <c r="M271" s="130" t="s">
        <v>5137</v>
      </c>
      <c r="N271" s="130" t="s">
        <v>2566</v>
      </c>
      <c r="O271" s="130" t="s">
        <v>2566</v>
      </c>
      <c r="P271" s="131">
        <v>9.0</v>
      </c>
      <c r="Q271" s="132"/>
      <c r="R271" s="132"/>
      <c r="S271" s="132"/>
      <c r="T271" s="132"/>
      <c r="U271" s="130" t="s">
        <v>2564</v>
      </c>
      <c r="V271" s="130" t="s">
        <v>2564</v>
      </c>
      <c r="W271" s="131">
        <v>10.0</v>
      </c>
      <c r="X271" s="130" t="s">
        <v>2564</v>
      </c>
      <c r="Y271" s="130" t="s">
        <v>4084</v>
      </c>
      <c r="Z271" s="130" t="s">
        <v>2564</v>
      </c>
      <c r="AA271" s="130" t="s">
        <v>2564</v>
      </c>
      <c r="AB271" s="130" t="s">
        <v>379</v>
      </c>
      <c r="AC271" s="132"/>
      <c r="AD271" s="130" t="s">
        <v>2564</v>
      </c>
      <c r="AE271" s="131">
        <v>9.0</v>
      </c>
      <c r="AF271" s="130" t="s">
        <v>5117</v>
      </c>
      <c r="AG271" s="130" t="s">
        <v>5130</v>
      </c>
      <c r="AH271" s="130" t="s">
        <v>2978</v>
      </c>
      <c r="AI271" s="130" t="s">
        <v>5146</v>
      </c>
      <c r="AJ271" s="131">
        <v>4.0</v>
      </c>
      <c r="AK271" s="131">
        <v>9.0</v>
      </c>
      <c r="AL271" s="130" t="s">
        <v>2794</v>
      </c>
      <c r="AM271" s="130" t="s">
        <v>1043</v>
      </c>
      <c r="AN271" s="130" t="s">
        <v>1043</v>
      </c>
      <c r="AO271" s="130" t="s">
        <v>1043</v>
      </c>
      <c r="AP271" s="132"/>
      <c r="AQ271" s="131">
        <v>9.0</v>
      </c>
      <c r="AR271" s="130" t="s">
        <v>2564</v>
      </c>
      <c r="AS271" s="130" t="s">
        <v>2564</v>
      </c>
      <c r="AT271" s="130" t="s">
        <v>3589</v>
      </c>
      <c r="AU271" s="130" t="s">
        <v>2564</v>
      </c>
      <c r="AV271" s="130" t="s">
        <v>6048</v>
      </c>
      <c r="AW271" s="134">
        <v>9.0</v>
      </c>
      <c r="AX271" s="131"/>
      <c r="AY271" s="131"/>
      <c r="AZ271" s="131"/>
      <c r="BA271" s="131"/>
    </row>
    <row r="272" hidden="1">
      <c r="A272" s="1" t="s">
        <v>195</v>
      </c>
      <c r="B272" s="1" t="s">
        <v>404</v>
      </c>
      <c r="C272" s="3"/>
      <c r="D272" s="1">
        <v>16.0</v>
      </c>
      <c r="E272" s="125" t="s">
        <v>5600</v>
      </c>
      <c r="F272" s="125" t="s">
        <v>5601</v>
      </c>
      <c r="G272" s="125" t="s">
        <v>2693</v>
      </c>
      <c r="H272" s="126">
        <v>10.0</v>
      </c>
      <c r="I272" s="125" t="s">
        <v>5602</v>
      </c>
      <c r="J272" s="125" t="s">
        <v>5603</v>
      </c>
      <c r="K272" s="125" t="s">
        <v>6152</v>
      </c>
      <c r="L272" s="126">
        <v>8.0</v>
      </c>
      <c r="M272" s="125" t="s">
        <v>6153</v>
      </c>
      <c r="N272" s="125" t="s">
        <v>2566</v>
      </c>
      <c r="O272" s="125" t="s">
        <v>2566</v>
      </c>
      <c r="P272" s="126">
        <v>8.0</v>
      </c>
      <c r="Q272" s="127"/>
      <c r="R272" s="127"/>
      <c r="S272" s="127"/>
      <c r="T272" s="127"/>
      <c r="U272" s="125" t="s">
        <v>2564</v>
      </c>
      <c r="V272" s="125" t="s">
        <v>2564</v>
      </c>
      <c r="W272" s="126">
        <v>10.0</v>
      </c>
      <c r="X272" s="125" t="s">
        <v>2564</v>
      </c>
      <c r="Y272" s="125" t="s">
        <v>5608</v>
      </c>
      <c r="Z272" s="125" t="s">
        <v>2564</v>
      </c>
      <c r="AA272" s="125" t="s">
        <v>5609</v>
      </c>
      <c r="AB272" s="125" t="s">
        <v>5222</v>
      </c>
      <c r="AC272" s="125" t="s">
        <v>5222</v>
      </c>
      <c r="AD272" s="125" t="s">
        <v>379</v>
      </c>
      <c r="AE272" s="126">
        <v>7.0</v>
      </c>
      <c r="AF272" s="125" t="s">
        <v>5117</v>
      </c>
      <c r="AG272" s="125" t="s">
        <v>379</v>
      </c>
      <c r="AH272" s="125" t="s">
        <v>379</v>
      </c>
      <c r="AI272" s="125" t="s">
        <v>5160</v>
      </c>
      <c r="AJ272" s="125" t="s">
        <v>5225</v>
      </c>
      <c r="AK272" s="126">
        <v>7.0</v>
      </c>
      <c r="AL272" s="125" t="s">
        <v>5131</v>
      </c>
      <c r="AM272" s="125" t="s">
        <v>1043</v>
      </c>
      <c r="AN272" s="125" t="s">
        <v>1043</v>
      </c>
      <c r="AO272" s="125" t="s">
        <v>1043</v>
      </c>
      <c r="AP272" s="128">
        <v>0.6</v>
      </c>
      <c r="AQ272" s="126">
        <v>6.0</v>
      </c>
      <c r="AR272" s="125" t="s">
        <v>379</v>
      </c>
      <c r="AS272" s="125" t="s">
        <v>5213</v>
      </c>
      <c r="AT272" s="125" t="s">
        <v>5613</v>
      </c>
      <c r="AU272" s="125" t="s">
        <v>2564</v>
      </c>
      <c r="AV272" s="125" t="s">
        <v>5329</v>
      </c>
      <c r="AW272" s="129">
        <v>6.0</v>
      </c>
      <c r="AX272" s="3"/>
      <c r="AY272" s="3"/>
      <c r="AZ272" s="3"/>
      <c r="BA272" s="3"/>
    </row>
    <row r="273" hidden="1">
      <c r="A273" s="1" t="s">
        <v>233</v>
      </c>
      <c r="B273" s="1" t="s">
        <v>404</v>
      </c>
      <c r="C273" s="3"/>
      <c r="D273" s="1">
        <v>12.0</v>
      </c>
      <c r="E273" s="125" t="s">
        <v>6154</v>
      </c>
      <c r="F273" s="125" t="s">
        <v>5502</v>
      </c>
      <c r="G273" s="125" t="s">
        <v>2693</v>
      </c>
      <c r="H273" s="126">
        <v>10.0</v>
      </c>
      <c r="I273" s="125" t="s">
        <v>6155</v>
      </c>
      <c r="J273" s="125" t="s">
        <v>5316</v>
      </c>
      <c r="K273" s="125" t="s">
        <v>6156</v>
      </c>
      <c r="L273" s="126">
        <v>8.0</v>
      </c>
      <c r="M273" s="125" t="s">
        <v>6157</v>
      </c>
      <c r="N273" s="125" t="s">
        <v>6158</v>
      </c>
      <c r="O273" s="125" t="s">
        <v>2566</v>
      </c>
      <c r="P273" s="126">
        <v>9.0</v>
      </c>
      <c r="Q273" s="127"/>
      <c r="R273" s="127"/>
      <c r="S273" s="127"/>
      <c r="T273" s="127"/>
      <c r="U273" s="125" t="s">
        <v>2564</v>
      </c>
      <c r="V273" s="125" t="s">
        <v>2564</v>
      </c>
      <c r="W273" s="126">
        <v>10.0</v>
      </c>
      <c r="X273" s="125" t="s">
        <v>2564</v>
      </c>
      <c r="Y273" s="125" t="s">
        <v>6159</v>
      </c>
      <c r="Z273" s="125" t="s">
        <v>2564</v>
      </c>
      <c r="AA273" s="125" t="s">
        <v>6160</v>
      </c>
      <c r="AB273" s="126">
        <v>10.0</v>
      </c>
      <c r="AC273" s="126">
        <v>7.0</v>
      </c>
      <c r="AD273" s="125" t="s">
        <v>379</v>
      </c>
      <c r="AE273" s="126">
        <v>7.0</v>
      </c>
      <c r="AF273" s="125" t="s">
        <v>5117</v>
      </c>
      <c r="AG273" s="125" t="s">
        <v>3424</v>
      </c>
      <c r="AH273" s="125" t="s">
        <v>2978</v>
      </c>
      <c r="AI273" s="125" t="s">
        <v>6161</v>
      </c>
      <c r="AJ273" s="125" t="s">
        <v>5120</v>
      </c>
      <c r="AK273" s="126">
        <v>9.0</v>
      </c>
      <c r="AL273" s="125" t="s">
        <v>6162</v>
      </c>
      <c r="AM273" s="125" t="s">
        <v>1043</v>
      </c>
      <c r="AN273" s="125" t="s">
        <v>1043</v>
      </c>
      <c r="AO273" s="125" t="s">
        <v>1043</v>
      </c>
      <c r="AP273" s="128">
        <v>0.8</v>
      </c>
      <c r="AQ273" s="126">
        <v>8.0</v>
      </c>
      <c r="AR273" s="125" t="s">
        <v>379</v>
      </c>
      <c r="AS273" s="125" t="s">
        <v>6163</v>
      </c>
      <c r="AT273" s="125" t="s">
        <v>5613</v>
      </c>
      <c r="AU273" s="125" t="s">
        <v>2564</v>
      </c>
      <c r="AV273" s="125" t="s">
        <v>5329</v>
      </c>
      <c r="AW273" s="129">
        <v>6.0</v>
      </c>
      <c r="AX273" s="3"/>
      <c r="AY273" s="3"/>
      <c r="AZ273" s="3"/>
      <c r="BA273" s="3"/>
    </row>
    <row r="274" hidden="1">
      <c r="A274" s="1" t="s">
        <v>179</v>
      </c>
      <c r="B274" s="1" t="s">
        <v>404</v>
      </c>
      <c r="C274" s="3"/>
      <c r="D274" s="1">
        <v>1.0</v>
      </c>
      <c r="E274" s="125" t="s">
        <v>6164</v>
      </c>
      <c r="F274" s="125" t="s">
        <v>5601</v>
      </c>
      <c r="G274" s="125" t="s">
        <v>2693</v>
      </c>
      <c r="H274" s="126">
        <v>10.0</v>
      </c>
      <c r="I274" s="125" t="s">
        <v>6166</v>
      </c>
      <c r="J274" s="125" t="s">
        <v>6167</v>
      </c>
      <c r="K274" s="125" t="s">
        <v>6169</v>
      </c>
      <c r="L274" s="126">
        <v>10.0</v>
      </c>
      <c r="M274" s="125" t="s">
        <v>6170</v>
      </c>
      <c r="N274" s="125" t="s">
        <v>6171</v>
      </c>
      <c r="O274" s="125" t="s">
        <v>2566</v>
      </c>
      <c r="P274" s="126">
        <v>8.0</v>
      </c>
      <c r="Q274" s="127"/>
      <c r="R274" s="127"/>
      <c r="S274" s="127"/>
      <c r="T274" s="127"/>
      <c r="U274" s="125" t="s">
        <v>2564</v>
      </c>
      <c r="V274" s="125" t="s">
        <v>2564</v>
      </c>
      <c r="W274" s="126">
        <v>10.0</v>
      </c>
      <c r="X274" s="125" t="s">
        <v>2564</v>
      </c>
      <c r="Y274" s="125" t="s">
        <v>6172</v>
      </c>
      <c r="Z274" s="125" t="s">
        <v>2564</v>
      </c>
      <c r="AA274" s="125" t="s">
        <v>2564</v>
      </c>
      <c r="AB274" s="126">
        <v>28.0</v>
      </c>
      <c r="AC274" s="126">
        <v>28.0</v>
      </c>
      <c r="AD274" s="125" t="s">
        <v>5116</v>
      </c>
      <c r="AE274" s="126">
        <v>9.0</v>
      </c>
      <c r="AF274" s="125" t="s">
        <v>5117</v>
      </c>
      <c r="AG274" s="125" t="s">
        <v>379</v>
      </c>
      <c r="AH274" s="125" t="s">
        <v>2978</v>
      </c>
      <c r="AI274" s="125" t="s">
        <v>6173</v>
      </c>
      <c r="AJ274" s="125" t="s">
        <v>5120</v>
      </c>
      <c r="AK274" s="126">
        <v>8.0</v>
      </c>
      <c r="AL274" s="125" t="s">
        <v>2794</v>
      </c>
      <c r="AM274" s="125" t="s">
        <v>1043</v>
      </c>
      <c r="AN274" s="125" t="s">
        <v>1043</v>
      </c>
      <c r="AO274" s="125" t="s">
        <v>1043</v>
      </c>
      <c r="AP274" s="128">
        <v>1.0</v>
      </c>
      <c r="AQ274" s="126">
        <v>10.0</v>
      </c>
      <c r="AR274" s="125" t="s">
        <v>2564</v>
      </c>
      <c r="AS274" s="125" t="s">
        <v>6174</v>
      </c>
      <c r="AT274" s="125" t="s">
        <v>2564</v>
      </c>
      <c r="AU274" s="125" t="s">
        <v>2564</v>
      </c>
      <c r="AV274" s="125" t="s">
        <v>5329</v>
      </c>
      <c r="AW274" s="129">
        <v>9.0</v>
      </c>
      <c r="AX274" s="3"/>
      <c r="AY274" s="3"/>
      <c r="AZ274" s="3"/>
      <c r="BA274" s="3"/>
    </row>
    <row r="275" hidden="1">
      <c r="A275" s="1" t="s">
        <v>140</v>
      </c>
      <c r="B275" s="1" t="s">
        <v>404</v>
      </c>
      <c r="C275" s="3"/>
      <c r="D275" s="1">
        <v>9.0</v>
      </c>
      <c r="E275" s="125" t="s">
        <v>5288</v>
      </c>
      <c r="F275" s="125" t="s">
        <v>5289</v>
      </c>
      <c r="G275" s="125" t="s">
        <v>5290</v>
      </c>
      <c r="H275" s="126">
        <v>6.5</v>
      </c>
      <c r="I275" s="125" t="s">
        <v>5291</v>
      </c>
      <c r="J275" s="125" t="s">
        <v>5292</v>
      </c>
      <c r="K275" s="125" t="s">
        <v>5293</v>
      </c>
      <c r="L275" s="126">
        <v>10.0</v>
      </c>
      <c r="M275" s="125" t="s">
        <v>2566</v>
      </c>
      <c r="N275" s="125" t="s">
        <v>5294</v>
      </c>
      <c r="O275" s="125" t="s">
        <v>2566</v>
      </c>
      <c r="P275" s="126">
        <v>7.0</v>
      </c>
      <c r="Q275" s="127"/>
      <c r="R275" s="127"/>
      <c r="S275" s="127"/>
      <c r="T275" s="127"/>
      <c r="U275" s="125" t="s">
        <v>2564</v>
      </c>
      <c r="V275" s="125" t="s">
        <v>2564</v>
      </c>
      <c r="W275" s="126">
        <v>10.0</v>
      </c>
      <c r="X275" s="125" t="s">
        <v>2564</v>
      </c>
      <c r="Y275" s="125" t="s">
        <v>5295</v>
      </c>
      <c r="Z275" s="125" t="s">
        <v>2564</v>
      </c>
      <c r="AA275" s="125" t="s">
        <v>2564</v>
      </c>
      <c r="AB275" s="125" t="s">
        <v>5222</v>
      </c>
      <c r="AC275" s="125" t="s">
        <v>5222</v>
      </c>
      <c r="AD275" s="125" t="s">
        <v>379</v>
      </c>
      <c r="AE275" s="126">
        <v>8.5</v>
      </c>
      <c r="AF275" s="125" t="s">
        <v>5117</v>
      </c>
      <c r="AG275" s="125" t="s">
        <v>5297</v>
      </c>
      <c r="AH275" s="125" t="s">
        <v>2978</v>
      </c>
      <c r="AI275" s="125" t="s">
        <v>5298</v>
      </c>
      <c r="AJ275" s="125" t="s">
        <v>5225</v>
      </c>
      <c r="AK275" s="126">
        <v>9.0</v>
      </c>
      <c r="AL275" s="125" t="s">
        <v>2794</v>
      </c>
      <c r="AM275" s="125" t="s">
        <v>1043</v>
      </c>
      <c r="AN275" s="125" t="s">
        <v>1043</v>
      </c>
      <c r="AO275" s="125" t="s">
        <v>1043</v>
      </c>
      <c r="AP275" s="128">
        <v>0.9</v>
      </c>
      <c r="AQ275" s="126">
        <v>9.0</v>
      </c>
      <c r="AR275" s="125" t="s">
        <v>379</v>
      </c>
      <c r="AS275" s="125" t="s">
        <v>2564</v>
      </c>
      <c r="AT275" s="125" t="s">
        <v>6180</v>
      </c>
      <c r="AU275" s="125" t="s">
        <v>2564</v>
      </c>
      <c r="AV275" s="125" t="s">
        <v>5329</v>
      </c>
      <c r="AW275" s="129">
        <v>8.0</v>
      </c>
      <c r="AX275" s="3"/>
      <c r="AY275" s="3"/>
      <c r="AZ275" s="3"/>
      <c r="BA275" s="3"/>
    </row>
    <row r="276" hidden="1">
      <c r="A276" s="1" t="s">
        <v>226</v>
      </c>
      <c r="B276" s="1" t="s">
        <v>404</v>
      </c>
      <c r="C276" s="3"/>
      <c r="D276" s="1">
        <v>4.0</v>
      </c>
      <c r="E276" s="125" t="s">
        <v>3683</v>
      </c>
      <c r="F276" s="125" t="s">
        <v>5587</v>
      </c>
      <c r="G276" s="125" t="s">
        <v>2693</v>
      </c>
      <c r="H276" s="126">
        <v>10.0</v>
      </c>
      <c r="I276" s="125" t="s">
        <v>5506</v>
      </c>
      <c r="J276" s="125" t="s">
        <v>6058</v>
      </c>
      <c r="K276" s="125" t="s">
        <v>6059</v>
      </c>
      <c r="L276" s="126">
        <v>8.0</v>
      </c>
      <c r="M276" s="125" t="s">
        <v>6183</v>
      </c>
      <c r="N276" s="125" t="s">
        <v>3219</v>
      </c>
      <c r="O276" s="125" t="s">
        <v>2566</v>
      </c>
      <c r="P276" s="126">
        <v>8.0</v>
      </c>
      <c r="Q276" s="127"/>
      <c r="R276" s="127"/>
      <c r="S276" s="127"/>
      <c r="T276" s="127"/>
      <c r="U276" s="125" t="s">
        <v>2564</v>
      </c>
      <c r="V276" s="125" t="s">
        <v>2564</v>
      </c>
      <c r="W276" s="126">
        <v>10.0</v>
      </c>
      <c r="X276" s="125" t="s">
        <v>2564</v>
      </c>
      <c r="Y276" s="125" t="s">
        <v>6062</v>
      </c>
      <c r="Z276" s="125" t="s">
        <v>2564</v>
      </c>
      <c r="AA276" s="125" t="s">
        <v>379</v>
      </c>
      <c r="AB276" s="126">
        <v>31.0</v>
      </c>
      <c r="AC276" s="126">
        <v>22.0</v>
      </c>
      <c r="AD276" s="125" t="s">
        <v>1828</v>
      </c>
      <c r="AE276" s="126">
        <v>8.0</v>
      </c>
      <c r="AF276" s="125" t="s">
        <v>5117</v>
      </c>
      <c r="AG276" s="125" t="s">
        <v>6063</v>
      </c>
      <c r="AH276" s="125" t="s">
        <v>2978</v>
      </c>
      <c r="AI276" s="125" t="s">
        <v>6064</v>
      </c>
      <c r="AJ276" s="125" t="s">
        <v>5120</v>
      </c>
      <c r="AK276" s="126">
        <v>9.0</v>
      </c>
      <c r="AL276" s="125" t="s">
        <v>2794</v>
      </c>
      <c r="AM276" s="125" t="s">
        <v>1043</v>
      </c>
      <c r="AN276" s="125" t="s">
        <v>1043</v>
      </c>
      <c r="AO276" s="125" t="s">
        <v>1043</v>
      </c>
      <c r="AP276" s="128">
        <v>0.9</v>
      </c>
      <c r="AQ276" s="126">
        <v>9.0</v>
      </c>
      <c r="AR276" s="125" t="s">
        <v>6184</v>
      </c>
      <c r="AS276" s="125" t="s">
        <v>2564</v>
      </c>
      <c r="AT276" s="125" t="s">
        <v>5149</v>
      </c>
      <c r="AU276" s="125" t="s">
        <v>2564</v>
      </c>
      <c r="AV276" s="125" t="s">
        <v>6048</v>
      </c>
      <c r="AW276" s="129">
        <v>9.0</v>
      </c>
      <c r="AX276" s="3"/>
      <c r="AY276" s="3"/>
      <c r="AZ276" s="3"/>
      <c r="BA276" s="3"/>
    </row>
    <row r="277" hidden="1">
      <c r="A277" s="1" t="s">
        <v>214</v>
      </c>
      <c r="B277" s="1" t="s">
        <v>404</v>
      </c>
      <c r="C277" s="3"/>
      <c r="D277" s="1">
        <v>14.0</v>
      </c>
      <c r="E277" s="125" t="s">
        <v>6187</v>
      </c>
      <c r="F277" s="125" t="s">
        <v>5312</v>
      </c>
      <c r="G277" s="125" t="s">
        <v>5313</v>
      </c>
      <c r="H277" s="126">
        <v>7.0</v>
      </c>
      <c r="I277" s="125" t="s">
        <v>5314</v>
      </c>
      <c r="J277" s="125" t="s">
        <v>5316</v>
      </c>
      <c r="K277" s="125" t="s">
        <v>5317</v>
      </c>
      <c r="L277" s="126">
        <v>8.0</v>
      </c>
      <c r="M277" s="125" t="s">
        <v>6188</v>
      </c>
      <c r="N277" s="125" t="s">
        <v>5319</v>
      </c>
      <c r="O277" s="125" t="s">
        <v>2566</v>
      </c>
      <c r="P277" s="126">
        <v>7.0</v>
      </c>
      <c r="Q277" s="127"/>
      <c r="R277" s="127"/>
      <c r="S277" s="127"/>
      <c r="T277" s="127"/>
      <c r="U277" s="125" t="s">
        <v>2564</v>
      </c>
      <c r="V277" s="125" t="s">
        <v>2564</v>
      </c>
      <c r="W277" s="126">
        <v>10.0</v>
      </c>
      <c r="X277" s="125" t="s">
        <v>2564</v>
      </c>
      <c r="Y277" s="125" t="s">
        <v>5320</v>
      </c>
      <c r="Z277" s="125" t="s">
        <v>2564</v>
      </c>
      <c r="AA277" s="125" t="s">
        <v>5116</v>
      </c>
      <c r="AB277" s="126">
        <v>17.0</v>
      </c>
      <c r="AC277" s="126">
        <v>17.0</v>
      </c>
      <c r="AD277" s="125" t="s">
        <v>5116</v>
      </c>
      <c r="AE277" s="126">
        <v>9.0</v>
      </c>
      <c r="AF277" s="125" t="s">
        <v>5117</v>
      </c>
      <c r="AG277" s="125" t="s">
        <v>5118</v>
      </c>
      <c r="AH277" s="125" t="s">
        <v>2978</v>
      </c>
      <c r="AI277" s="125" t="s">
        <v>5119</v>
      </c>
      <c r="AJ277" s="125" t="s">
        <v>5120</v>
      </c>
      <c r="AK277" s="126">
        <v>9.0</v>
      </c>
      <c r="AL277" s="125" t="s">
        <v>2794</v>
      </c>
      <c r="AM277" s="125" t="s">
        <v>1043</v>
      </c>
      <c r="AN277" s="125" t="s">
        <v>1043</v>
      </c>
      <c r="AO277" s="125" t="s">
        <v>1043</v>
      </c>
      <c r="AP277" s="128">
        <v>0.9</v>
      </c>
      <c r="AQ277" s="126">
        <v>9.0</v>
      </c>
      <c r="AR277" s="125" t="s">
        <v>379</v>
      </c>
      <c r="AS277" s="125" t="s">
        <v>3456</v>
      </c>
      <c r="AT277" s="125" t="s">
        <v>5121</v>
      </c>
      <c r="AU277" s="125" t="s">
        <v>2564</v>
      </c>
      <c r="AV277" s="125" t="s">
        <v>5329</v>
      </c>
      <c r="AW277" s="129">
        <v>7.0</v>
      </c>
      <c r="AX277" s="3"/>
      <c r="AY277" s="3"/>
      <c r="AZ277" s="3"/>
      <c r="BA277" s="3"/>
    </row>
    <row r="278" hidden="1">
      <c r="A278" s="1" t="s">
        <v>259</v>
      </c>
      <c r="B278" s="1" t="s">
        <v>404</v>
      </c>
      <c r="C278" s="3"/>
      <c r="D278" s="1">
        <v>11.0</v>
      </c>
      <c r="E278" s="125" t="s">
        <v>5288</v>
      </c>
      <c r="F278" s="125" t="s">
        <v>5601</v>
      </c>
      <c r="G278" s="125" t="s">
        <v>2693</v>
      </c>
      <c r="H278" s="126">
        <v>10.0</v>
      </c>
      <c r="I278" s="125" t="s">
        <v>6189</v>
      </c>
      <c r="J278" s="125" t="s">
        <v>5324</v>
      </c>
      <c r="K278" s="125" t="s">
        <v>5325</v>
      </c>
      <c r="L278" s="126">
        <v>8.0</v>
      </c>
      <c r="M278" s="125" t="s">
        <v>2566</v>
      </c>
      <c r="N278" s="125" t="s">
        <v>5326</v>
      </c>
      <c r="O278" s="125" t="s">
        <v>2566</v>
      </c>
      <c r="P278" s="126">
        <v>9.0</v>
      </c>
      <c r="Q278" s="127"/>
      <c r="R278" s="127"/>
      <c r="S278" s="127"/>
      <c r="T278" s="127"/>
      <c r="U278" s="125" t="s">
        <v>2564</v>
      </c>
      <c r="V278" s="125" t="s">
        <v>2564</v>
      </c>
      <c r="W278" s="126">
        <v>10.0</v>
      </c>
      <c r="X278" s="125" t="s">
        <v>2564</v>
      </c>
      <c r="Y278" s="125" t="s">
        <v>5129</v>
      </c>
      <c r="Z278" s="125" t="s">
        <v>2564</v>
      </c>
      <c r="AA278" s="125" t="s">
        <v>379</v>
      </c>
      <c r="AB278" s="126">
        <v>8.0</v>
      </c>
      <c r="AC278" s="126">
        <v>8.0</v>
      </c>
      <c r="AD278" s="125" t="s">
        <v>379</v>
      </c>
      <c r="AE278" s="126">
        <v>7.0</v>
      </c>
      <c r="AF278" s="125" t="s">
        <v>5117</v>
      </c>
      <c r="AG278" s="125" t="s">
        <v>5130</v>
      </c>
      <c r="AH278" s="125" t="s">
        <v>2978</v>
      </c>
      <c r="AI278" s="125" t="s">
        <v>4207</v>
      </c>
      <c r="AJ278" s="125" t="s">
        <v>5120</v>
      </c>
      <c r="AK278" s="126">
        <v>9.0</v>
      </c>
      <c r="AL278" s="125" t="s">
        <v>5131</v>
      </c>
      <c r="AM278" s="125" t="s">
        <v>1043</v>
      </c>
      <c r="AN278" s="125" t="s">
        <v>1043</v>
      </c>
      <c r="AO278" s="125" t="s">
        <v>1043</v>
      </c>
      <c r="AP278" s="128">
        <v>0.8</v>
      </c>
      <c r="AQ278" s="126">
        <v>7.0</v>
      </c>
      <c r="AR278" s="125" t="s">
        <v>379</v>
      </c>
      <c r="AS278" s="125" t="s">
        <v>2564</v>
      </c>
      <c r="AT278" s="125" t="s">
        <v>2564</v>
      </c>
      <c r="AU278" s="125" t="s">
        <v>2564</v>
      </c>
      <c r="AV278" s="125" t="s">
        <v>5329</v>
      </c>
      <c r="AW278" s="129">
        <v>8.0</v>
      </c>
      <c r="AX278" s="3"/>
      <c r="AY278" s="3"/>
      <c r="AZ278" s="3"/>
      <c r="BA278" s="3"/>
    </row>
    <row r="279" hidden="1">
      <c r="A279" s="1" t="s">
        <v>191</v>
      </c>
      <c r="B279" s="1" t="s">
        <v>404</v>
      </c>
      <c r="C279" s="3"/>
      <c r="D279" s="1">
        <v>13.0</v>
      </c>
      <c r="E279" s="125" t="s">
        <v>5331</v>
      </c>
      <c r="F279" s="125" t="s">
        <v>6190</v>
      </c>
      <c r="G279" s="125" t="s">
        <v>2693</v>
      </c>
      <c r="H279" s="126">
        <v>7.0</v>
      </c>
      <c r="I279" s="125" t="s">
        <v>6191</v>
      </c>
      <c r="J279" s="125" t="s">
        <v>5337</v>
      </c>
      <c r="K279" s="125" t="s">
        <v>5136</v>
      </c>
      <c r="L279" s="126">
        <v>9.0</v>
      </c>
      <c r="M279" s="125" t="s">
        <v>3121</v>
      </c>
      <c r="N279" s="125" t="s">
        <v>2566</v>
      </c>
      <c r="O279" s="125" t="s">
        <v>5139</v>
      </c>
      <c r="P279" s="126">
        <v>7.0</v>
      </c>
      <c r="Q279" s="127"/>
      <c r="R279" s="127"/>
      <c r="S279" s="127"/>
      <c r="T279" s="127"/>
      <c r="U279" s="125" t="s">
        <v>2564</v>
      </c>
      <c r="V279" s="125" t="s">
        <v>2564</v>
      </c>
      <c r="W279" s="126">
        <v>10.0</v>
      </c>
      <c r="X279" s="125" t="s">
        <v>2564</v>
      </c>
      <c r="Y279" s="125" t="s">
        <v>4268</v>
      </c>
      <c r="Z279" s="125" t="s">
        <v>2564</v>
      </c>
      <c r="AA279" s="125" t="s">
        <v>5369</v>
      </c>
      <c r="AB279" s="126">
        <v>33.0</v>
      </c>
      <c r="AC279" s="126">
        <v>33.0</v>
      </c>
      <c r="AD279" s="125" t="s">
        <v>5116</v>
      </c>
      <c r="AE279" s="126">
        <v>9.0</v>
      </c>
      <c r="AF279" s="125" t="s">
        <v>5117</v>
      </c>
      <c r="AG279" s="125" t="s">
        <v>5139</v>
      </c>
      <c r="AH279" s="125" t="s">
        <v>2978</v>
      </c>
      <c r="AI279" s="125" t="s">
        <v>4207</v>
      </c>
      <c r="AJ279" s="125" t="s">
        <v>5120</v>
      </c>
      <c r="AK279" s="126">
        <v>7.0</v>
      </c>
      <c r="AL279" s="125" t="s">
        <v>2794</v>
      </c>
      <c r="AM279" s="125" t="s">
        <v>1043</v>
      </c>
      <c r="AN279" s="125" t="s">
        <v>1043</v>
      </c>
      <c r="AO279" s="125" t="s">
        <v>1043</v>
      </c>
      <c r="AP279" s="128">
        <v>0.9</v>
      </c>
      <c r="AQ279" s="126">
        <v>9.0</v>
      </c>
      <c r="AR279" s="125" t="s">
        <v>379</v>
      </c>
      <c r="AS279" s="125" t="s">
        <v>5140</v>
      </c>
      <c r="AT279" s="125" t="s">
        <v>2564</v>
      </c>
      <c r="AU279" s="125" t="s">
        <v>2564</v>
      </c>
      <c r="AV279" s="125" t="s">
        <v>5329</v>
      </c>
      <c r="AW279" s="129">
        <v>8.0</v>
      </c>
      <c r="AX279" s="3"/>
      <c r="AY279" s="3"/>
      <c r="AZ279" s="3"/>
      <c r="BA279" s="3"/>
    </row>
    <row r="280" hidden="1">
      <c r="A280" s="1" t="s">
        <v>239</v>
      </c>
      <c r="B280" s="1" t="s">
        <v>404</v>
      </c>
      <c r="C280" s="3"/>
      <c r="D280" s="1">
        <v>7.0</v>
      </c>
      <c r="E280" s="125" t="s">
        <v>5354</v>
      </c>
      <c r="F280" s="125" t="s">
        <v>5601</v>
      </c>
      <c r="G280" s="125" t="s">
        <v>2693</v>
      </c>
      <c r="H280" s="126">
        <v>10.0</v>
      </c>
      <c r="I280" s="125" t="s">
        <v>5356</v>
      </c>
      <c r="J280" s="125" t="s">
        <v>5357</v>
      </c>
      <c r="K280" s="125" t="s">
        <v>5358</v>
      </c>
      <c r="L280" s="126">
        <v>9.0</v>
      </c>
      <c r="M280" s="125" t="s">
        <v>2566</v>
      </c>
      <c r="N280" s="125" t="s">
        <v>5480</v>
      </c>
      <c r="O280" s="125" t="s">
        <v>2566</v>
      </c>
      <c r="P280" s="126">
        <v>8.0</v>
      </c>
      <c r="Q280" s="127"/>
      <c r="R280" s="127"/>
      <c r="S280" s="127"/>
      <c r="T280" s="127"/>
      <c r="U280" s="125" t="s">
        <v>2564</v>
      </c>
      <c r="V280" s="125" t="s">
        <v>2564</v>
      </c>
      <c r="W280" s="126">
        <v>10.0</v>
      </c>
      <c r="X280" s="125" t="s">
        <v>2564</v>
      </c>
      <c r="Y280" s="125" t="s">
        <v>5366</v>
      </c>
      <c r="Z280" s="125" t="s">
        <v>2564</v>
      </c>
      <c r="AA280" s="125" t="s">
        <v>5369</v>
      </c>
      <c r="AB280" s="126">
        <v>32.0</v>
      </c>
      <c r="AC280" s="126">
        <v>20.0</v>
      </c>
      <c r="AD280" s="125" t="s">
        <v>5116</v>
      </c>
      <c r="AE280" s="126">
        <v>9.0</v>
      </c>
      <c r="AF280" s="125" t="s">
        <v>5117</v>
      </c>
      <c r="AG280" s="125" t="s">
        <v>379</v>
      </c>
      <c r="AH280" s="125" t="s">
        <v>2978</v>
      </c>
      <c r="AI280" s="125" t="s">
        <v>5372</v>
      </c>
      <c r="AJ280" s="125" t="s">
        <v>5120</v>
      </c>
      <c r="AK280" s="126">
        <v>7.0</v>
      </c>
      <c r="AL280" s="125" t="s">
        <v>2794</v>
      </c>
      <c r="AM280" s="125" t="s">
        <v>1043</v>
      </c>
      <c r="AN280" s="125" t="s">
        <v>1043</v>
      </c>
      <c r="AO280" s="125" t="s">
        <v>1043</v>
      </c>
      <c r="AP280" s="128">
        <v>0.9</v>
      </c>
      <c r="AQ280" s="126">
        <v>9.0</v>
      </c>
      <c r="AR280" s="125" t="s">
        <v>379</v>
      </c>
      <c r="AS280" s="125" t="s">
        <v>2564</v>
      </c>
      <c r="AT280" s="125" t="s">
        <v>379</v>
      </c>
      <c r="AU280" s="125" t="s">
        <v>2564</v>
      </c>
      <c r="AV280" s="125" t="s">
        <v>5329</v>
      </c>
      <c r="AW280" s="129">
        <v>6.0</v>
      </c>
      <c r="AX280" s="3"/>
      <c r="AY280" s="3"/>
      <c r="AZ280" s="3"/>
      <c r="BA280" s="3"/>
    </row>
    <row r="281" hidden="1">
      <c r="A281" s="1" t="s">
        <v>138</v>
      </c>
      <c r="B281" s="1" t="s">
        <v>404</v>
      </c>
      <c r="C281" s="3"/>
      <c r="D281" s="1">
        <v>8.0</v>
      </c>
      <c r="E281" s="125" t="s">
        <v>3683</v>
      </c>
      <c r="F281" s="125" t="s">
        <v>5502</v>
      </c>
      <c r="G281" s="125" t="s">
        <v>2693</v>
      </c>
      <c r="H281" s="126">
        <v>10.0</v>
      </c>
      <c r="I281" s="125" t="s">
        <v>5506</v>
      </c>
      <c r="J281" s="125" t="s">
        <v>6091</v>
      </c>
      <c r="K281" s="125" t="s">
        <v>6059</v>
      </c>
      <c r="L281" s="126">
        <v>9.0</v>
      </c>
      <c r="M281" s="125" t="s">
        <v>6199</v>
      </c>
      <c r="N281" s="125" t="s">
        <v>2566</v>
      </c>
      <c r="O281" s="125" t="s">
        <v>2566</v>
      </c>
      <c r="P281" s="126">
        <v>8.0</v>
      </c>
      <c r="Q281" s="127"/>
      <c r="R281" s="127"/>
      <c r="S281" s="127"/>
      <c r="T281" s="127"/>
      <c r="U281" s="125" t="s">
        <v>2564</v>
      </c>
      <c r="V281" s="125" t="s">
        <v>2564</v>
      </c>
      <c r="W281" s="126">
        <v>10.0</v>
      </c>
      <c r="X281" s="125" t="s">
        <v>2564</v>
      </c>
      <c r="Y281" s="125" t="s">
        <v>6093</v>
      </c>
      <c r="Z281" s="125" t="s">
        <v>2564</v>
      </c>
      <c r="AA281" s="125" t="s">
        <v>379</v>
      </c>
      <c r="AB281" s="126">
        <v>20.0</v>
      </c>
      <c r="AC281" s="126">
        <v>20.0</v>
      </c>
      <c r="AD281" s="125" t="s">
        <v>1828</v>
      </c>
      <c r="AE281" s="126">
        <v>7.0</v>
      </c>
      <c r="AF281" s="125" t="s">
        <v>5117</v>
      </c>
      <c r="AG281" s="125" t="s">
        <v>379</v>
      </c>
      <c r="AH281" s="125" t="s">
        <v>2978</v>
      </c>
      <c r="AI281" s="125" t="s">
        <v>5146</v>
      </c>
      <c r="AJ281" s="125" t="s">
        <v>5120</v>
      </c>
      <c r="AK281" s="126">
        <v>8.0</v>
      </c>
      <c r="AL281" s="125" t="s">
        <v>5147</v>
      </c>
      <c r="AM281" s="125" t="s">
        <v>1043</v>
      </c>
      <c r="AN281" s="125" t="s">
        <v>5148</v>
      </c>
      <c r="AO281" s="125" t="s">
        <v>5148</v>
      </c>
      <c r="AP281" s="128">
        <v>0.9</v>
      </c>
      <c r="AQ281" s="126">
        <v>7.0</v>
      </c>
      <c r="AR281" s="125" t="s">
        <v>2564</v>
      </c>
      <c r="AS281" s="125" t="s">
        <v>2564</v>
      </c>
      <c r="AT281" s="125" t="s">
        <v>5149</v>
      </c>
      <c r="AU281" s="125" t="s">
        <v>2564</v>
      </c>
      <c r="AV281" s="125" t="s">
        <v>6048</v>
      </c>
      <c r="AW281" s="129">
        <v>9.0</v>
      </c>
      <c r="AX281" s="3"/>
      <c r="AY281" s="3"/>
      <c r="AZ281" s="3"/>
      <c r="BA281" s="3"/>
    </row>
    <row r="282" hidden="1">
      <c r="A282" s="1" t="s">
        <v>187</v>
      </c>
      <c r="B282" s="1" t="s">
        <v>404</v>
      </c>
      <c r="C282" s="3"/>
      <c r="D282" s="1">
        <v>6.0</v>
      </c>
      <c r="E282" s="125" t="s">
        <v>5354</v>
      </c>
      <c r="F282" s="125" t="s">
        <v>5601</v>
      </c>
      <c r="G282" s="125" t="s">
        <v>2693</v>
      </c>
      <c r="H282" s="126">
        <v>10.0</v>
      </c>
      <c r="I282" s="125" t="s">
        <v>5413</v>
      </c>
      <c r="J282" s="125" t="s">
        <v>5415</v>
      </c>
      <c r="K282" s="125" t="s">
        <v>5417</v>
      </c>
      <c r="L282" s="126">
        <v>7.5</v>
      </c>
      <c r="M282" s="125" t="s">
        <v>5418</v>
      </c>
      <c r="N282" s="125" t="s">
        <v>2566</v>
      </c>
      <c r="O282" s="125" t="s">
        <v>2566</v>
      </c>
      <c r="P282" s="126">
        <v>7.0</v>
      </c>
      <c r="Q282" s="127"/>
      <c r="R282" s="127"/>
      <c r="S282" s="127"/>
      <c r="T282" s="127"/>
      <c r="U282" s="125" t="s">
        <v>2564</v>
      </c>
      <c r="V282" s="125" t="s">
        <v>2564</v>
      </c>
      <c r="W282" s="126">
        <v>10.0</v>
      </c>
      <c r="X282" s="125" t="s">
        <v>2564</v>
      </c>
      <c r="Y282" s="125" t="s">
        <v>5419</v>
      </c>
      <c r="Z282" s="125" t="s">
        <v>2564</v>
      </c>
      <c r="AA282" s="125" t="s">
        <v>5116</v>
      </c>
      <c r="AB282" s="126">
        <v>27.0</v>
      </c>
      <c r="AC282" s="126">
        <v>20.0</v>
      </c>
      <c r="AD282" s="125" t="s">
        <v>5116</v>
      </c>
      <c r="AE282" s="126">
        <v>8.0</v>
      </c>
      <c r="AF282" s="125" t="s">
        <v>5117</v>
      </c>
      <c r="AG282" s="125" t="s">
        <v>5421</v>
      </c>
      <c r="AH282" s="125" t="s">
        <v>2978</v>
      </c>
      <c r="AI282" s="125" t="s">
        <v>5160</v>
      </c>
      <c r="AJ282" s="125" t="s">
        <v>5120</v>
      </c>
      <c r="AK282" s="126">
        <v>9.0</v>
      </c>
      <c r="AL282" s="125" t="s">
        <v>2794</v>
      </c>
      <c r="AM282" s="125" t="s">
        <v>1043</v>
      </c>
      <c r="AN282" s="125" t="s">
        <v>1043</v>
      </c>
      <c r="AO282" s="125" t="s">
        <v>1043</v>
      </c>
      <c r="AP282" s="128">
        <v>0.9</v>
      </c>
      <c r="AQ282" s="126">
        <v>9.0</v>
      </c>
      <c r="AR282" s="125" t="s">
        <v>379</v>
      </c>
      <c r="AS282" s="125" t="s">
        <v>2564</v>
      </c>
      <c r="AT282" s="125" t="s">
        <v>2564</v>
      </c>
      <c r="AU282" s="125" t="s">
        <v>2564</v>
      </c>
      <c r="AV282" s="125" t="s">
        <v>5329</v>
      </c>
      <c r="AW282" s="129">
        <v>8.0</v>
      </c>
      <c r="AX282" s="3"/>
      <c r="AY282" s="3"/>
      <c r="AZ282" s="3"/>
      <c r="BA282" s="3"/>
    </row>
    <row r="283">
      <c r="A283" s="1" t="s">
        <v>244</v>
      </c>
      <c r="B283" s="1" t="s">
        <v>404</v>
      </c>
      <c r="C283" s="3"/>
      <c r="D283" s="1">
        <v>10.0</v>
      </c>
      <c r="E283" s="125" t="s">
        <v>3683</v>
      </c>
      <c r="F283" s="125" t="s">
        <v>6103</v>
      </c>
      <c r="G283" s="125" t="s">
        <v>2693</v>
      </c>
      <c r="H283" s="126">
        <v>7.0</v>
      </c>
      <c r="I283" s="125" t="s">
        <v>5506</v>
      </c>
      <c r="J283" s="125" t="s">
        <v>6104</v>
      </c>
      <c r="K283" s="125" t="s">
        <v>6105</v>
      </c>
      <c r="L283" s="126">
        <v>8.0</v>
      </c>
      <c r="M283" s="125" t="s">
        <v>6207</v>
      </c>
      <c r="N283" s="125" t="s">
        <v>2566</v>
      </c>
      <c r="O283" s="125" t="s">
        <v>2566</v>
      </c>
      <c r="P283" s="126">
        <v>8.0</v>
      </c>
      <c r="Q283" s="127"/>
      <c r="R283" s="127"/>
      <c r="S283" s="127"/>
      <c r="T283" s="127"/>
      <c r="U283" s="125" t="s">
        <v>2564</v>
      </c>
      <c r="V283" s="125" t="s">
        <v>2564</v>
      </c>
      <c r="W283" s="126">
        <v>10.0</v>
      </c>
      <c r="X283" s="125" t="s">
        <v>2564</v>
      </c>
      <c r="Y283" s="125" t="s">
        <v>6208</v>
      </c>
      <c r="Z283" s="125" t="s">
        <v>2564</v>
      </c>
      <c r="AA283" s="125" t="s">
        <v>2564</v>
      </c>
      <c r="AB283" s="126">
        <v>35.0</v>
      </c>
      <c r="AC283" s="126">
        <v>35.0</v>
      </c>
      <c r="AD283" s="125" t="s">
        <v>2564</v>
      </c>
      <c r="AE283" s="126">
        <v>9.0</v>
      </c>
      <c r="AF283" s="125" t="s">
        <v>5117</v>
      </c>
      <c r="AG283" s="125" t="s">
        <v>5159</v>
      </c>
      <c r="AH283" s="125" t="s">
        <v>2978</v>
      </c>
      <c r="AI283" s="125" t="s">
        <v>5146</v>
      </c>
      <c r="AJ283" s="125" t="s">
        <v>5120</v>
      </c>
      <c r="AK283" s="126">
        <v>9.0</v>
      </c>
      <c r="AL283" s="125" t="s">
        <v>2794</v>
      </c>
      <c r="AM283" s="125" t="s">
        <v>1043</v>
      </c>
      <c r="AN283" s="125" t="s">
        <v>1043</v>
      </c>
      <c r="AO283" s="125" t="s">
        <v>1043</v>
      </c>
      <c r="AP283" s="128">
        <v>0.9</v>
      </c>
      <c r="AQ283" s="126">
        <v>9.0</v>
      </c>
      <c r="AR283" s="125" t="s">
        <v>379</v>
      </c>
      <c r="AS283" s="125" t="s">
        <v>2564</v>
      </c>
      <c r="AT283" s="125" t="s">
        <v>5149</v>
      </c>
      <c r="AU283" s="125" t="s">
        <v>2564</v>
      </c>
      <c r="AV283" s="125" t="s">
        <v>6048</v>
      </c>
      <c r="AW283" s="129">
        <v>8.0</v>
      </c>
      <c r="AX283" s="3"/>
      <c r="AY283" s="3"/>
      <c r="AZ283" s="3"/>
      <c r="BA283" s="3"/>
    </row>
    <row r="284" hidden="1">
      <c r="A284" s="1" t="s">
        <v>178</v>
      </c>
      <c r="B284" s="1" t="s">
        <v>404</v>
      </c>
      <c r="C284" s="3"/>
      <c r="D284" s="1">
        <v>18.0</v>
      </c>
      <c r="E284" s="125" t="s">
        <v>2777</v>
      </c>
      <c r="F284" s="125" t="s">
        <v>5473</v>
      </c>
      <c r="G284" s="125" t="s">
        <v>2693</v>
      </c>
      <c r="H284" s="126">
        <v>6.5</v>
      </c>
      <c r="I284" s="125" t="s">
        <v>5477</v>
      </c>
      <c r="J284" s="125" t="s">
        <v>5478</v>
      </c>
      <c r="K284" s="125" t="s">
        <v>5479</v>
      </c>
      <c r="L284" s="126">
        <v>8.5</v>
      </c>
      <c r="M284" s="125" t="s">
        <v>2566</v>
      </c>
      <c r="N284" s="125" t="s">
        <v>5480</v>
      </c>
      <c r="O284" s="125" t="s">
        <v>5131</v>
      </c>
      <c r="P284" s="126">
        <v>6.0</v>
      </c>
      <c r="Q284" s="127"/>
      <c r="R284" s="127"/>
      <c r="S284" s="127"/>
      <c r="T284" s="127"/>
      <c r="U284" s="125" t="s">
        <v>2564</v>
      </c>
      <c r="V284" s="125" t="s">
        <v>2564</v>
      </c>
      <c r="W284" s="126">
        <v>10.0</v>
      </c>
      <c r="X284" s="125" t="s">
        <v>2564</v>
      </c>
      <c r="Y284" s="125" t="s">
        <v>5483</v>
      </c>
      <c r="Z284" s="125" t="s">
        <v>2564</v>
      </c>
      <c r="AA284" s="125" t="s">
        <v>5369</v>
      </c>
      <c r="AB284" s="126">
        <v>16.0</v>
      </c>
      <c r="AC284" s="126">
        <v>10.0</v>
      </c>
      <c r="AD284" s="125" t="s">
        <v>5116</v>
      </c>
      <c r="AE284" s="126">
        <v>8.0</v>
      </c>
      <c r="AF284" s="125" t="s">
        <v>5117</v>
      </c>
      <c r="AG284" s="125" t="s">
        <v>379</v>
      </c>
      <c r="AH284" s="125" t="s">
        <v>5294</v>
      </c>
      <c r="AI284" s="125" t="s">
        <v>5372</v>
      </c>
      <c r="AJ284" s="125" t="s">
        <v>5120</v>
      </c>
      <c r="AK284" s="126">
        <v>6.0</v>
      </c>
      <c r="AL284" s="125" t="s">
        <v>5147</v>
      </c>
      <c r="AM284" s="125" t="s">
        <v>1043</v>
      </c>
      <c r="AN284" s="125" t="s">
        <v>1043</v>
      </c>
      <c r="AO284" s="125" t="s">
        <v>1043</v>
      </c>
      <c r="AP284" s="128">
        <v>0.9</v>
      </c>
      <c r="AQ284" s="126">
        <v>9.0</v>
      </c>
      <c r="AR284" s="125" t="s">
        <v>379</v>
      </c>
      <c r="AS284" s="125" t="s">
        <v>2564</v>
      </c>
      <c r="AT284" s="125" t="s">
        <v>379</v>
      </c>
      <c r="AU284" s="125" t="s">
        <v>2564</v>
      </c>
      <c r="AV284" s="125" t="s">
        <v>5329</v>
      </c>
      <c r="AW284" s="129">
        <v>7.0</v>
      </c>
      <c r="AX284" s="3"/>
      <c r="AY284" s="3"/>
      <c r="AZ284" s="3"/>
      <c r="BA284" s="3"/>
    </row>
    <row r="285" hidden="1">
      <c r="A285" s="1" t="s">
        <v>162</v>
      </c>
      <c r="B285" s="1" t="s">
        <v>404</v>
      </c>
      <c r="C285" s="3"/>
      <c r="D285" s="1">
        <v>5.0</v>
      </c>
      <c r="E285" s="125" t="s">
        <v>5288</v>
      </c>
      <c r="F285" s="125" t="s">
        <v>5502</v>
      </c>
      <c r="G285" s="125" t="s">
        <v>2693</v>
      </c>
      <c r="H285" s="126">
        <v>10.0</v>
      </c>
      <c r="I285" s="125" t="s">
        <v>5506</v>
      </c>
      <c r="J285" s="125" t="s">
        <v>5507</v>
      </c>
      <c r="K285" s="125" t="s">
        <v>5509</v>
      </c>
      <c r="L285" s="126">
        <v>10.0</v>
      </c>
      <c r="M285" s="125" t="s">
        <v>2566</v>
      </c>
      <c r="N285" s="125" t="s">
        <v>5512</v>
      </c>
      <c r="O285" s="125" t="s">
        <v>2566</v>
      </c>
      <c r="P285" s="126">
        <v>7.0</v>
      </c>
      <c r="Q285" s="127"/>
      <c r="R285" s="127"/>
      <c r="S285" s="127"/>
      <c r="T285" s="127"/>
      <c r="U285" s="125" t="s">
        <v>2564</v>
      </c>
      <c r="V285" s="125" t="s">
        <v>2564</v>
      </c>
      <c r="W285" s="126">
        <v>10.0</v>
      </c>
      <c r="X285" s="125" t="s">
        <v>2564</v>
      </c>
      <c r="Y285" s="125" t="s">
        <v>5522</v>
      </c>
      <c r="Z285" s="125" t="s">
        <v>2564</v>
      </c>
      <c r="AA285" s="125" t="s">
        <v>2564</v>
      </c>
      <c r="AB285" s="126">
        <v>50.0</v>
      </c>
      <c r="AC285" s="126">
        <v>30.0</v>
      </c>
      <c r="AD285" s="125" t="s">
        <v>5116</v>
      </c>
      <c r="AE285" s="126">
        <v>9.0</v>
      </c>
      <c r="AF285" s="125" t="s">
        <v>5117</v>
      </c>
      <c r="AG285" s="125" t="s">
        <v>4335</v>
      </c>
      <c r="AH285" s="125" t="s">
        <v>5530</v>
      </c>
      <c r="AI285" s="125" t="s">
        <v>5532</v>
      </c>
      <c r="AJ285" s="125" t="s">
        <v>5120</v>
      </c>
      <c r="AK285" s="126">
        <v>8.0</v>
      </c>
      <c r="AL285" s="125" t="s">
        <v>2794</v>
      </c>
      <c r="AM285" s="125" t="s">
        <v>1043</v>
      </c>
      <c r="AN285" s="125" t="s">
        <v>1043</v>
      </c>
      <c r="AO285" s="125" t="s">
        <v>1043</v>
      </c>
      <c r="AP285" s="128">
        <v>0.9</v>
      </c>
      <c r="AQ285" s="126">
        <v>9.0</v>
      </c>
      <c r="AR285" s="125" t="s">
        <v>379</v>
      </c>
      <c r="AS285" s="125" t="s">
        <v>5213</v>
      </c>
      <c r="AT285" s="125" t="s">
        <v>2564</v>
      </c>
      <c r="AU285" s="125" t="s">
        <v>2564</v>
      </c>
      <c r="AV285" s="125" t="s">
        <v>6048</v>
      </c>
      <c r="AW285" s="129">
        <v>8.0</v>
      </c>
      <c r="AX285" s="3"/>
      <c r="AY285" s="3"/>
      <c r="AZ285" s="3"/>
      <c r="BA285" s="3"/>
    </row>
    <row r="286" hidden="1">
      <c r="A286" s="1" t="s">
        <v>234</v>
      </c>
      <c r="B286" s="1" t="s">
        <v>404</v>
      </c>
      <c r="C286" s="3"/>
      <c r="D286" s="1">
        <v>2.0</v>
      </c>
      <c r="E286" s="125" t="s">
        <v>3683</v>
      </c>
      <c r="F286" s="125" t="s">
        <v>5502</v>
      </c>
      <c r="G286" s="125" t="s">
        <v>2693</v>
      </c>
      <c r="H286" s="126">
        <v>10.0</v>
      </c>
      <c r="I286" s="125" t="s">
        <v>5506</v>
      </c>
      <c r="J286" s="125" t="s">
        <v>6104</v>
      </c>
      <c r="K286" s="125" t="s">
        <v>6046</v>
      </c>
      <c r="L286" s="126">
        <v>9.0</v>
      </c>
      <c r="M286" s="125" t="s">
        <v>2566</v>
      </c>
      <c r="N286" s="125" t="s">
        <v>2566</v>
      </c>
      <c r="O286" s="125" t="s">
        <v>2566</v>
      </c>
      <c r="P286" s="126">
        <v>9.0</v>
      </c>
      <c r="Q286" s="127"/>
      <c r="R286" s="127"/>
      <c r="S286" s="127"/>
      <c r="T286" s="127"/>
      <c r="U286" s="125" t="s">
        <v>2564</v>
      </c>
      <c r="V286" s="125" t="s">
        <v>2564</v>
      </c>
      <c r="W286" s="126">
        <v>10.0</v>
      </c>
      <c r="X286" s="125" t="s">
        <v>2564</v>
      </c>
      <c r="Y286" s="125" t="s">
        <v>6131</v>
      </c>
      <c r="Z286" s="125" t="s">
        <v>2564</v>
      </c>
      <c r="AA286" s="125" t="s">
        <v>2564</v>
      </c>
      <c r="AB286" s="126">
        <v>45.0</v>
      </c>
      <c r="AC286" s="126">
        <v>30.0</v>
      </c>
      <c r="AD286" s="125" t="s">
        <v>2564</v>
      </c>
      <c r="AE286" s="126">
        <v>9.0</v>
      </c>
      <c r="AF286" s="125" t="s">
        <v>5117</v>
      </c>
      <c r="AG286" s="125" t="s">
        <v>5130</v>
      </c>
      <c r="AH286" s="125" t="s">
        <v>2978</v>
      </c>
      <c r="AI286" s="125" t="s">
        <v>5146</v>
      </c>
      <c r="AJ286" s="125" t="s">
        <v>5120</v>
      </c>
      <c r="AK286" s="126">
        <v>9.0</v>
      </c>
      <c r="AL286" s="125" t="s">
        <v>2794</v>
      </c>
      <c r="AM286" s="125" t="s">
        <v>1043</v>
      </c>
      <c r="AN286" s="125" t="s">
        <v>1043</v>
      </c>
      <c r="AO286" s="125" t="s">
        <v>1043</v>
      </c>
      <c r="AP286" s="128">
        <v>0.9</v>
      </c>
      <c r="AQ286" s="126">
        <v>9.0</v>
      </c>
      <c r="AR286" s="125" t="s">
        <v>379</v>
      </c>
      <c r="AS286" s="125" t="s">
        <v>2564</v>
      </c>
      <c r="AT286" s="125" t="s">
        <v>5149</v>
      </c>
      <c r="AU286" s="125" t="s">
        <v>2564</v>
      </c>
      <c r="AV286" s="125" t="s">
        <v>6048</v>
      </c>
      <c r="AW286" s="129">
        <v>8.0</v>
      </c>
      <c r="AX286" s="3"/>
      <c r="AY286" s="3"/>
      <c r="AZ286" s="3"/>
      <c r="BA286" s="3"/>
    </row>
    <row r="287" hidden="1">
      <c r="A287" s="1" t="s">
        <v>220</v>
      </c>
      <c r="B287" s="1" t="s">
        <v>404</v>
      </c>
      <c r="C287" s="3"/>
      <c r="D287" s="1">
        <v>3.0</v>
      </c>
      <c r="E287" s="125" t="s">
        <v>3683</v>
      </c>
      <c r="F287" s="125" t="s">
        <v>5502</v>
      </c>
      <c r="G287" s="125" t="s">
        <v>2693</v>
      </c>
      <c r="H287" s="126">
        <v>10.0</v>
      </c>
      <c r="I287" s="125" t="s">
        <v>5506</v>
      </c>
      <c r="J287" s="125" t="s">
        <v>6104</v>
      </c>
      <c r="K287" s="125" t="s">
        <v>6046</v>
      </c>
      <c r="L287" s="126">
        <v>9.0</v>
      </c>
      <c r="M287" s="125" t="s">
        <v>2566</v>
      </c>
      <c r="N287" s="125" t="s">
        <v>2566</v>
      </c>
      <c r="O287" s="125" t="s">
        <v>6213</v>
      </c>
      <c r="P287" s="126">
        <v>7.5</v>
      </c>
      <c r="Q287" s="127"/>
      <c r="R287" s="127"/>
      <c r="S287" s="127"/>
      <c r="T287" s="127"/>
      <c r="U287" s="125" t="s">
        <v>2564</v>
      </c>
      <c r="V287" s="125" t="s">
        <v>2564</v>
      </c>
      <c r="W287" s="126">
        <v>10.0</v>
      </c>
      <c r="X287" s="125" t="s">
        <v>2564</v>
      </c>
      <c r="Y287" s="125" t="s">
        <v>6126</v>
      </c>
      <c r="Z287" s="125" t="s">
        <v>2564</v>
      </c>
      <c r="AA287" s="125" t="s">
        <v>2564</v>
      </c>
      <c r="AB287" s="125" t="s">
        <v>5222</v>
      </c>
      <c r="AC287" s="125" t="s">
        <v>5222</v>
      </c>
      <c r="AD287" s="125" t="s">
        <v>379</v>
      </c>
      <c r="AE287" s="126">
        <v>9.0</v>
      </c>
      <c r="AF287" s="125" t="s">
        <v>5117</v>
      </c>
      <c r="AG287" s="125" t="s">
        <v>2564</v>
      </c>
      <c r="AH287" s="125" t="s">
        <v>5223</v>
      </c>
      <c r="AI287" s="125" t="s">
        <v>5224</v>
      </c>
      <c r="AJ287" s="125" t="s">
        <v>5225</v>
      </c>
      <c r="AK287" s="126">
        <v>9.0</v>
      </c>
      <c r="AL287" s="125" t="s">
        <v>5147</v>
      </c>
      <c r="AM287" s="125" t="s">
        <v>1043</v>
      </c>
      <c r="AN287" s="125" t="s">
        <v>1043</v>
      </c>
      <c r="AO287" s="125" t="s">
        <v>1043</v>
      </c>
      <c r="AP287" s="128">
        <v>0.9</v>
      </c>
      <c r="AQ287" s="126">
        <v>9.0</v>
      </c>
      <c r="AR287" s="125" t="s">
        <v>379</v>
      </c>
      <c r="AS287" s="125" t="s">
        <v>2564</v>
      </c>
      <c r="AT287" s="125" t="s">
        <v>5226</v>
      </c>
      <c r="AU287" s="125" t="s">
        <v>2564</v>
      </c>
      <c r="AV287" s="125" t="s">
        <v>6048</v>
      </c>
      <c r="AW287" s="129">
        <v>8.0</v>
      </c>
      <c r="AX287" s="3"/>
      <c r="AY287" s="3"/>
      <c r="AZ287" s="3"/>
      <c r="BA287" s="3"/>
    </row>
    <row r="288" hidden="1">
      <c r="A288" s="1" t="s">
        <v>206</v>
      </c>
      <c r="B288" s="1" t="s">
        <v>404</v>
      </c>
      <c r="C288" s="3"/>
      <c r="D288" s="1">
        <v>17.0</v>
      </c>
      <c r="E288" s="125" t="s">
        <v>5579</v>
      </c>
      <c r="F288" s="125" t="s">
        <v>5473</v>
      </c>
      <c r="G288" s="125" t="s">
        <v>2693</v>
      </c>
      <c r="H288" s="126">
        <v>6.5</v>
      </c>
      <c r="I288" s="125" t="s">
        <v>5580</v>
      </c>
      <c r="J288" s="125" t="s">
        <v>5324</v>
      </c>
      <c r="K288" s="125" t="s">
        <v>5581</v>
      </c>
      <c r="L288" s="126">
        <v>8.0</v>
      </c>
      <c r="M288" s="125" t="s">
        <v>2566</v>
      </c>
      <c r="N288" s="125" t="s">
        <v>5582</v>
      </c>
      <c r="O288" s="125" t="s">
        <v>6214</v>
      </c>
      <c r="P288" s="126">
        <v>7.0</v>
      </c>
      <c r="Q288" s="127"/>
      <c r="R288" s="127"/>
      <c r="S288" s="127"/>
      <c r="T288" s="127"/>
      <c r="U288" s="125" t="s">
        <v>2564</v>
      </c>
      <c r="V288" s="125" t="s">
        <v>2564</v>
      </c>
      <c r="W288" s="126">
        <v>10.0</v>
      </c>
      <c r="X288" s="125" t="s">
        <v>2564</v>
      </c>
      <c r="Y288" s="125" t="s">
        <v>5234</v>
      </c>
      <c r="Z288" s="125" t="s">
        <v>2564</v>
      </c>
      <c r="AA288" s="125" t="s">
        <v>379</v>
      </c>
      <c r="AB288" s="126">
        <v>18.0</v>
      </c>
      <c r="AC288" s="126">
        <v>14.0</v>
      </c>
      <c r="AD288" s="125" t="s">
        <v>379</v>
      </c>
      <c r="AE288" s="126">
        <v>7.0</v>
      </c>
      <c r="AF288" s="125" t="s">
        <v>5117</v>
      </c>
      <c r="AG288" s="125" t="s">
        <v>5235</v>
      </c>
      <c r="AH288" s="125" t="s">
        <v>2978</v>
      </c>
      <c r="AI288" s="125" t="s">
        <v>5236</v>
      </c>
      <c r="AJ288" s="125" t="s">
        <v>5120</v>
      </c>
      <c r="AK288" s="126">
        <v>7.0</v>
      </c>
      <c r="AL288" s="125" t="s">
        <v>2794</v>
      </c>
      <c r="AM288" s="125" t="s">
        <v>1043</v>
      </c>
      <c r="AN288" s="125" t="s">
        <v>1043</v>
      </c>
      <c r="AO288" s="125" t="s">
        <v>1043</v>
      </c>
      <c r="AP288" s="128">
        <v>0.9</v>
      </c>
      <c r="AQ288" s="126">
        <v>9.0</v>
      </c>
      <c r="AR288" s="125" t="s">
        <v>379</v>
      </c>
      <c r="AS288" s="125" t="s">
        <v>2564</v>
      </c>
      <c r="AT288" s="125" t="s">
        <v>379</v>
      </c>
      <c r="AU288" s="125" t="s">
        <v>2564</v>
      </c>
      <c r="AV288" s="125" t="s">
        <v>5329</v>
      </c>
      <c r="AW288" s="129">
        <v>7.0</v>
      </c>
      <c r="AX288" s="3"/>
      <c r="AY288" s="3"/>
      <c r="AZ288" s="3"/>
      <c r="BA288" s="3"/>
    </row>
    <row r="289" hidden="1">
      <c r="A289" s="1" t="s">
        <v>277</v>
      </c>
      <c r="B289" s="1" t="s">
        <v>404</v>
      </c>
      <c r="C289" s="3"/>
      <c r="D289" s="1">
        <v>15.0</v>
      </c>
      <c r="E289" s="125" t="s">
        <v>5586</v>
      </c>
      <c r="F289" s="125" t="s">
        <v>5587</v>
      </c>
      <c r="G289" s="125" t="s">
        <v>5588</v>
      </c>
      <c r="H289" s="126">
        <v>7.0</v>
      </c>
      <c r="I289" s="125" t="s">
        <v>5589</v>
      </c>
      <c r="J289" s="125" t="s">
        <v>5590</v>
      </c>
      <c r="K289" s="125" t="s">
        <v>5591</v>
      </c>
      <c r="L289" s="126">
        <v>9.0</v>
      </c>
      <c r="M289" s="125" t="s">
        <v>5592</v>
      </c>
      <c r="N289" s="125" t="s">
        <v>6215</v>
      </c>
      <c r="O289" s="125" t="s">
        <v>6216</v>
      </c>
      <c r="P289" s="126">
        <v>7.0</v>
      </c>
      <c r="Q289" s="127"/>
      <c r="R289" s="127"/>
      <c r="S289" s="127"/>
      <c r="T289" s="127"/>
      <c r="U289" s="125" t="s">
        <v>2564</v>
      </c>
      <c r="V289" s="125" t="s">
        <v>2564</v>
      </c>
      <c r="W289" s="126">
        <v>10.0</v>
      </c>
      <c r="X289" s="125" t="s">
        <v>2564</v>
      </c>
      <c r="Y289" s="125" t="s">
        <v>5596</v>
      </c>
      <c r="Z289" s="125" t="s">
        <v>2564</v>
      </c>
      <c r="AA289" s="125" t="s">
        <v>2564</v>
      </c>
      <c r="AB289" s="126">
        <v>14.0</v>
      </c>
      <c r="AC289" s="126">
        <v>14.0</v>
      </c>
      <c r="AD289" s="125" t="s">
        <v>379</v>
      </c>
      <c r="AE289" s="126">
        <v>7.0</v>
      </c>
      <c r="AF289" s="125" t="s">
        <v>5117</v>
      </c>
      <c r="AG289" s="125" t="s">
        <v>5118</v>
      </c>
      <c r="AH289" s="125" t="s">
        <v>2978</v>
      </c>
      <c r="AI289" s="125" t="s">
        <v>5247</v>
      </c>
      <c r="AJ289" s="125" t="s">
        <v>5120</v>
      </c>
      <c r="AK289" s="126">
        <v>8.0</v>
      </c>
      <c r="AL289" s="125" t="s">
        <v>5598</v>
      </c>
      <c r="AM289" s="125" t="s">
        <v>1043</v>
      </c>
      <c r="AN289" s="125" t="s">
        <v>1043</v>
      </c>
      <c r="AO289" s="125" t="s">
        <v>1043</v>
      </c>
      <c r="AP289" s="128">
        <v>0.9</v>
      </c>
      <c r="AQ289" s="126">
        <v>8.0</v>
      </c>
      <c r="AR289" s="125" t="s">
        <v>379</v>
      </c>
      <c r="AS289" s="125" t="s">
        <v>2564</v>
      </c>
      <c r="AT289" s="125" t="s">
        <v>379</v>
      </c>
      <c r="AU289" s="125" t="s">
        <v>2564</v>
      </c>
      <c r="AV289" s="125" t="s">
        <v>5329</v>
      </c>
      <c r="AW289" s="129">
        <v>7.0</v>
      </c>
      <c r="AX289" s="3"/>
      <c r="AY289" s="3"/>
      <c r="AZ289" s="3"/>
      <c r="BA289" s="3"/>
    </row>
    <row r="290" hidden="1">
      <c r="A290" s="1"/>
      <c r="B290" s="1"/>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56"/>
      <c r="AX290" s="3"/>
      <c r="AY290" s="3"/>
      <c r="AZ290" s="3"/>
      <c r="BA290" s="3"/>
    </row>
    <row r="291" hidden="1">
      <c r="A291" s="1"/>
      <c r="B291" s="1"/>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56"/>
      <c r="AX291" s="3"/>
      <c r="AY291" s="3"/>
      <c r="AZ291" s="3"/>
      <c r="BA291" s="3"/>
    </row>
    <row r="292" hidden="1">
      <c r="A292" s="1"/>
      <c r="B292" s="1"/>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56"/>
      <c r="AX292" s="3"/>
      <c r="AY292" s="3"/>
      <c r="AZ292" s="3"/>
      <c r="BA292" s="3"/>
    </row>
    <row r="293" hidden="1">
      <c r="A293" s="1"/>
      <c r="B293" s="1"/>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56"/>
      <c r="AX293" s="3"/>
      <c r="AY293" s="3"/>
      <c r="AZ293" s="3"/>
      <c r="BA293" s="3"/>
    </row>
    <row r="294" hidden="1">
      <c r="A294" s="1"/>
      <c r="B294" s="1"/>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56"/>
      <c r="AX294" s="3"/>
      <c r="AY294" s="3"/>
      <c r="AZ294" s="3"/>
      <c r="BA294" s="3"/>
    </row>
    <row r="295" hidden="1">
      <c r="A295" s="1"/>
      <c r="B295" s="1"/>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56"/>
      <c r="AX295" s="3"/>
      <c r="AY295" s="3"/>
      <c r="AZ295" s="3"/>
      <c r="BA295" s="3"/>
    </row>
    <row r="296" hidden="1">
      <c r="A296" s="1"/>
      <c r="B296" s="1"/>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56"/>
      <c r="AX296" s="3"/>
      <c r="AY296" s="3"/>
      <c r="AZ296" s="3"/>
      <c r="BA296" s="3"/>
    </row>
    <row r="297" hidden="1">
      <c r="A297" s="1"/>
      <c r="B297" s="1"/>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56"/>
      <c r="AX297" s="3"/>
      <c r="AY297" s="3"/>
      <c r="AZ297" s="3"/>
      <c r="BA297" s="3"/>
    </row>
    <row r="298" hidden="1">
      <c r="A298" s="1"/>
      <c r="B298" s="1"/>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56"/>
      <c r="AX298" s="3"/>
      <c r="AY298" s="3"/>
      <c r="AZ298" s="3"/>
      <c r="BA298" s="3"/>
    </row>
    <row r="299" hidden="1">
      <c r="A299" s="1"/>
      <c r="B299" s="1"/>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56"/>
      <c r="AX299" s="3"/>
      <c r="AY299" s="3"/>
      <c r="AZ299" s="3"/>
      <c r="BA299" s="3"/>
    </row>
    <row r="300" hidden="1">
      <c r="A300" s="1"/>
      <c r="B300" s="1"/>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56"/>
      <c r="AX300" s="3"/>
      <c r="AY300" s="3"/>
      <c r="AZ300" s="3"/>
      <c r="BA300" s="3"/>
    </row>
    <row r="301" hidden="1">
      <c r="A301" s="1"/>
      <c r="B301" s="1"/>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56"/>
      <c r="AX301" s="3"/>
      <c r="AY301" s="3"/>
      <c r="AZ301" s="3"/>
      <c r="BA301" s="3"/>
    </row>
    <row r="302" hidden="1">
      <c r="A302" s="1"/>
      <c r="B302" s="1"/>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56"/>
      <c r="AX302" s="3"/>
      <c r="AY302" s="3"/>
      <c r="AZ302" s="3"/>
      <c r="BA302" s="3"/>
    </row>
    <row r="303" hidden="1">
      <c r="A303" s="1"/>
      <c r="B303" s="1"/>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56"/>
      <c r="AX303" s="3"/>
      <c r="AY303" s="3"/>
      <c r="AZ303" s="3"/>
      <c r="BA303" s="3"/>
    </row>
    <row r="304" hidden="1">
      <c r="A304" s="1"/>
      <c r="B304" s="1"/>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56"/>
      <c r="AX304" s="3"/>
      <c r="AY304" s="3"/>
      <c r="AZ304" s="3"/>
      <c r="BA304" s="3"/>
    </row>
    <row r="305" hidden="1">
      <c r="A305" s="1"/>
      <c r="B305" s="1"/>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56"/>
      <c r="AX305" s="3"/>
      <c r="AY305" s="3"/>
      <c r="AZ305" s="3"/>
      <c r="BA305" s="3"/>
    </row>
    <row r="306" hidden="1">
      <c r="A306" s="1"/>
      <c r="B306" s="1"/>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56"/>
      <c r="AX306" s="3"/>
      <c r="AY306" s="3"/>
      <c r="AZ306" s="3"/>
      <c r="BA306" s="3"/>
    </row>
    <row r="307" hidden="1">
      <c r="A307" s="1"/>
      <c r="B307" s="1"/>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56"/>
      <c r="AX307" s="3"/>
      <c r="AY307" s="3"/>
      <c r="AZ307" s="3"/>
      <c r="BA307" s="3"/>
    </row>
    <row r="308" hidden="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56"/>
      <c r="AX308" s="3"/>
      <c r="AY308" s="3"/>
      <c r="AZ308" s="3"/>
      <c r="BA308" s="3"/>
    </row>
    <row r="309" hidden="1">
      <c r="A309" s="1" t="s">
        <v>252</v>
      </c>
      <c r="B309" s="1" t="s">
        <v>509</v>
      </c>
      <c r="C309" s="3"/>
      <c r="D309" s="1">
        <v>2.0</v>
      </c>
      <c r="E309" s="221" t="s">
        <v>2849</v>
      </c>
      <c r="F309" s="221" t="s">
        <v>6218</v>
      </c>
      <c r="G309" s="221" t="s">
        <v>379</v>
      </c>
      <c r="H309" s="222">
        <v>9.0</v>
      </c>
      <c r="I309" s="221" t="s">
        <v>6219</v>
      </c>
      <c r="J309" s="221" t="s">
        <v>5269</v>
      </c>
      <c r="K309" s="221" t="s">
        <v>6220</v>
      </c>
      <c r="L309" s="222">
        <v>9.5</v>
      </c>
      <c r="M309" s="221" t="s">
        <v>6221</v>
      </c>
      <c r="N309" s="221" t="s">
        <v>6222</v>
      </c>
      <c r="O309" s="221" t="s">
        <v>6223</v>
      </c>
      <c r="P309" s="222">
        <v>9.0</v>
      </c>
      <c r="Q309" s="222">
        <v>51.0</v>
      </c>
      <c r="R309" s="222">
        <v>9.0</v>
      </c>
      <c r="S309" s="221" t="s">
        <v>6224</v>
      </c>
      <c r="T309" s="222">
        <v>9.0</v>
      </c>
      <c r="U309" s="221" t="s">
        <v>2564</v>
      </c>
      <c r="V309" s="221" t="s">
        <v>2564</v>
      </c>
      <c r="W309" s="222">
        <v>9.5</v>
      </c>
      <c r="X309" s="221" t="s">
        <v>2564</v>
      </c>
      <c r="Y309" s="221" t="s">
        <v>6225</v>
      </c>
      <c r="Z309" s="221" t="s">
        <v>6226</v>
      </c>
      <c r="AA309" s="221" t="s">
        <v>2564</v>
      </c>
      <c r="AB309" s="222">
        <v>22.0</v>
      </c>
      <c r="AC309" s="222">
        <v>20.0</v>
      </c>
      <c r="AD309" s="221" t="s">
        <v>6227</v>
      </c>
      <c r="AE309" s="222">
        <v>9.0</v>
      </c>
      <c r="AF309" s="221" t="s">
        <v>2564</v>
      </c>
      <c r="AG309" s="221" t="s">
        <v>6228</v>
      </c>
      <c r="AH309" s="221" t="s">
        <v>2861</v>
      </c>
      <c r="AI309" s="221" t="s">
        <v>6229</v>
      </c>
      <c r="AJ309" s="222">
        <v>2.0</v>
      </c>
      <c r="AK309" s="222">
        <v>9.0</v>
      </c>
      <c r="AL309" s="223">
        <v>0.95</v>
      </c>
      <c r="AM309" s="221" t="s">
        <v>1043</v>
      </c>
      <c r="AN309" s="221" t="s">
        <v>1043</v>
      </c>
      <c r="AO309" s="221" t="s">
        <v>1043</v>
      </c>
      <c r="AP309" s="223">
        <v>0.95</v>
      </c>
      <c r="AQ309" s="222">
        <v>9.0</v>
      </c>
      <c r="AR309" s="221" t="s">
        <v>6230</v>
      </c>
      <c r="AS309" s="221" t="s">
        <v>2564</v>
      </c>
      <c r="AT309" s="221" t="s">
        <v>3589</v>
      </c>
      <c r="AU309" s="221" t="s">
        <v>2564</v>
      </c>
      <c r="AV309" s="221" t="s">
        <v>2564</v>
      </c>
      <c r="AW309" s="224">
        <v>9.5</v>
      </c>
      <c r="AX309" s="3"/>
      <c r="AY309" s="3"/>
      <c r="AZ309" s="3"/>
      <c r="BA309" s="3"/>
    </row>
    <row r="310" hidden="1">
      <c r="A310" s="1" t="s">
        <v>179</v>
      </c>
      <c r="B310" s="1" t="s">
        <v>509</v>
      </c>
      <c r="C310" s="3"/>
      <c r="D310" s="1">
        <v>1.0</v>
      </c>
      <c r="E310" s="221" t="s">
        <v>2849</v>
      </c>
      <c r="F310" s="221" t="s">
        <v>6218</v>
      </c>
      <c r="G310" s="221" t="s">
        <v>379</v>
      </c>
      <c r="H310" s="222">
        <v>9.0</v>
      </c>
      <c r="I310" s="221" t="s">
        <v>2817</v>
      </c>
      <c r="J310" s="221" t="s">
        <v>5269</v>
      </c>
      <c r="K310" s="221" t="s">
        <v>6231</v>
      </c>
      <c r="L310" s="222">
        <v>9.0</v>
      </c>
      <c r="M310" s="221" t="s">
        <v>2566</v>
      </c>
      <c r="N310" s="221" t="s">
        <v>6232</v>
      </c>
      <c r="O310" s="221" t="s">
        <v>2566</v>
      </c>
      <c r="P310" s="222">
        <v>9.0</v>
      </c>
      <c r="Q310" s="222">
        <v>51.0</v>
      </c>
      <c r="R310" s="222">
        <v>9.0</v>
      </c>
      <c r="S310" s="221" t="s">
        <v>6224</v>
      </c>
      <c r="T310" s="222">
        <v>9.0</v>
      </c>
      <c r="U310" s="221" t="s">
        <v>2564</v>
      </c>
      <c r="V310" s="221" t="s">
        <v>2564</v>
      </c>
      <c r="W310" s="222">
        <v>9.0</v>
      </c>
      <c r="X310" s="221" t="s">
        <v>2564</v>
      </c>
      <c r="Y310" s="221" t="s">
        <v>2564</v>
      </c>
      <c r="Z310" s="221" t="s">
        <v>2564</v>
      </c>
      <c r="AA310" s="221" t="s">
        <v>2564</v>
      </c>
      <c r="AB310" s="222">
        <v>28.0</v>
      </c>
      <c r="AC310" s="222">
        <v>25.0</v>
      </c>
      <c r="AD310" s="221" t="s">
        <v>6227</v>
      </c>
      <c r="AE310" s="222">
        <v>9.5</v>
      </c>
      <c r="AF310" s="221" t="s">
        <v>2564</v>
      </c>
      <c r="AG310" s="221" t="s">
        <v>6228</v>
      </c>
      <c r="AH310" s="221" t="s">
        <v>2861</v>
      </c>
      <c r="AI310" s="221" t="s">
        <v>6229</v>
      </c>
      <c r="AJ310" s="222">
        <v>2.0</v>
      </c>
      <c r="AK310" s="222">
        <v>9.0</v>
      </c>
      <c r="AL310" s="223">
        <v>0.95</v>
      </c>
      <c r="AM310" s="221" t="s">
        <v>1043</v>
      </c>
      <c r="AN310" s="221" t="s">
        <v>1043</v>
      </c>
      <c r="AO310" s="221" t="s">
        <v>1043</v>
      </c>
      <c r="AP310" s="223">
        <v>0.95</v>
      </c>
      <c r="AQ310" s="222">
        <v>9.5</v>
      </c>
      <c r="AR310" s="221" t="s">
        <v>2564</v>
      </c>
      <c r="AS310" s="221" t="s">
        <v>6233</v>
      </c>
      <c r="AT310" s="221" t="s">
        <v>2564</v>
      </c>
      <c r="AU310" s="221" t="s">
        <v>2564</v>
      </c>
      <c r="AV310" s="221" t="s">
        <v>2564</v>
      </c>
      <c r="AW310" s="224">
        <v>9.5</v>
      </c>
      <c r="AX310" s="3"/>
      <c r="AY310" s="3"/>
      <c r="AZ310" s="3"/>
      <c r="BA310" s="3"/>
    </row>
    <row r="311">
      <c r="A311" s="1" t="s">
        <v>244</v>
      </c>
      <c r="B311" s="1" t="s">
        <v>509</v>
      </c>
      <c r="C311" s="3"/>
      <c r="D311" s="1">
        <v>3.0</v>
      </c>
      <c r="E311" s="221" t="s">
        <v>2849</v>
      </c>
      <c r="F311" s="221" t="s">
        <v>6218</v>
      </c>
      <c r="G311" s="221" t="s">
        <v>379</v>
      </c>
      <c r="H311" s="222">
        <v>9.0</v>
      </c>
      <c r="I311" s="221" t="s">
        <v>2817</v>
      </c>
      <c r="J311" s="221" t="s">
        <v>5269</v>
      </c>
      <c r="K311" s="221" t="s">
        <v>2819</v>
      </c>
      <c r="L311" s="222">
        <v>9.0</v>
      </c>
      <c r="M311" s="221" t="s">
        <v>2566</v>
      </c>
      <c r="N311" s="221" t="s">
        <v>6232</v>
      </c>
      <c r="O311" s="221" t="s">
        <v>2566</v>
      </c>
      <c r="P311" s="222">
        <v>9.0</v>
      </c>
      <c r="Q311" s="222">
        <v>51.0</v>
      </c>
      <c r="R311" s="222">
        <v>9.0</v>
      </c>
      <c r="S311" s="221" t="s">
        <v>6224</v>
      </c>
      <c r="T311" s="222">
        <v>9.0</v>
      </c>
      <c r="U311" s="221" t="s">
        <v>2564</v>
      </c>
      <c r="V311" s="221" t="s">
        <v>2564</v>
      </c>
      <c r="W311" s="222">
        <v>9.0</v>
      </c>
      <c r="X311" s="221" t="s">
        <v>2564</v>
      </c>
      <c r="Y311" s="221" t="s">
        <v>2564</v>
      </c>
      <c r="Z311" s="221" t="s">
        <v>2564</v>
      </c>
      <c r="AA311" s="221" t="s">
        <v>2564</v>
      </c>
      <c r="AB311" s="222">
        <v>35.0</v>
      </c>
      <c r="AC311" s="222">
        <v>35.0</v>
      </c>
      <c r="AD311" s="221" t="s">
        <v>6227</v>
      </c>
      <c r="AE311" s="222">
        <v>9.0</v>
      </c>
      <c r="AF311" s="221" t="s">
        <v>2564</v>
      </c>
      <c r="AG311" s="221" t="s">
        <v>6228</v>
      </c>
      <c r="AH311" s="221" t="s">
        <v>2861</v>
      </c>
      <c r="AI311" s="221" t="s">
        <v>6229</v>
      </c>
      <c r="AJ311" s="222">
        <v>2.0</v>
      </c>
      <c r="AK311" s="222">
        <v>9.0</v>
      </c>
      <c r="AL311" s="223">
        <v>0.95</v>
      </c>
      <c r="AM311" s="221" t="s">
        <v>1043</v>
      </c>
      <c r="AN311" s="221" t="s">
        <v>1043</v>
      </c>
      <c r="AO311" s="221" t="s">
        <v>1043</v>
      </c>
      <c r="AP311" s="223">
        <v>0.95</v>
      </c>
      <c r="AQ311" s="222">
        <v>9.0</v>
      </c>
      <c r="AR311" s="221" t="s">
        <v>2564</v>
      </c>
      <c r="AS311" s="221" t="s">
        <v>1828</v>
      </c>
      <c r="AT311" s="221" t="s">
        <v>2564</v>
      </c>
      <c r="AU311" s="221" t="s">
        <v>2564</v>
      </c>
      <c r="AV311" s="221" t="s">
        <v>2564</v>
      </c>
      <c r="AW311" s="224">
        <v>9.0</v>
      </c>
      <c r="AX311" s="3"/>
      <c r="AY311" s="3"/>
      <c r="AZ311" s="3"/>
      <c r="BA311" s="3"/>
    </row>
    <row r="312" hidden="1">
      <c r="A312" s="1" t="s">
        <v>226</v>
      </c>
      <c r="B312" s="1" t="s">
        <v>509</v>
      </c>
      <c r="C312" s="3"/>
      <c r="D312" s="1">
        <v>4.0</v>
      </c>
      <c r="E312" s="221" t="s">
        <v>2849</v>
      </c>
      <c r="F312" s="221" t="s">
        <v>6218</v>
      </c>
      <c r="G312" s="221" t="s">
        <v>379</v>
      </c>
      <c r="H312" s="222">
        <v>9.0</v>
      </c>
      <c r="I312" s="221" t="s">
        <v>3005</v>
      </c>
      <c r="J312" s="221" t="s">
        <v>5269</v>
      </c>
      <c r="K312" s="221" t="s">
        <v>2819</v>
      </c>
      <c r="L312" s="222">
        <v>9.0</v>
      </c>
      <c r="M312" s="221" t="s">
        <v>2566</v>
      </c>
      <c r="N312" s="221" t="s">
        <v>6232</v>
      </c>
      <c r="O312" s="221" t="s">
        <v>2566</v>
      </c>
      <c r="P312" s="222">
        <v>9.0</v>
      </c>
      <c r="Q312" s="222">
        <v>51.0</v>
      </c>
      <c r="R312" s="222">
        <v>9.0</v>
      </c>
      <c r="S312" s="221" t="s">
        <v>6224</v>
      </c>
      <c r="T312" s="222">
        <v>9.0</v>
      </c>
      <c r="U312" s="221" t="s">
        <v>2564</v>
      </c>
      <c r="V312" s="221" t="s">
        <v>2564</v>
      </c>
      <c r="W312" s="222">
        <v>9.0</v>
      </c>
      <c r="X312" s="221" t="s">
        <v>2564</v>
      </c>
      <c r="Y312" s="221" t="s">
        <v>1828</v>
      </c>
      <c r="Z312" s="221" t="s">
        <v>2564</v>
      </c>
      <c r="AA312" s="221" t="s">
        <v>1828</v>
      </c>
      <c r="AB312" s="222">
        <v>31.0</v>
      </c>
      <c r="AC312" s="222">
        <v>22.0</v>
      </c>
      <c r="AD312" s="221" t="s">
        <v>1828</v>
      </c>
      <c r="AE312" s="222">
        <v>8.5</v>
      </c>
      <c r="AF312" s="221" t="s">
        <v>2564</v>
      </c>
      <c r="AG312" s="221" t="s">
        <v>6228</v>
      </c>
      <c r="AH312" s="221" t="s">
        <v>2861</v>
      </c>
      <c r="AI312" s="221" t="s">
        <v>6229</v>
      </c>
      <c r="AJ312" s="222">
        <v>2.0</v>
      </c>
      <c r="AK312" s="222">
        <v>9.0</v>
      </c>
      <c r="AL312" s="223">
        <v>0.9</v>
      </c>
      <c r="AM312" s="221" t="s">
        <v>1043</v>
      </c>
      <c r="AN312" s="221" t="s">
        <v>1043</v>
      </c>
      <c r="AO312" s="221" t="s">
        <v>1043</v>
      </c>
      <c r="AP312" s="223">
        <v>0.9</v>
      </c>
      <c r="AQ312" s="222">
        <v>9.0</v>
      </c>
      <c r="AR312" s="221" t="s">
        <v>2564</v>
      </c>
      <c r="AS312" s="221" t="s">
        <v>1828</v>
      </c>
      <c r="AT312" s="221" t="s">
        <v>2564</v>
      </c>
      <c r="AU312" s="221" t="s">
        <v>2564</v>
      </c>
      <c r="AV312" s="221" t="s">
        <v>2564</v>
      </c>
      <c r="AW312" s="224">
        <v>9.0</v>
      </c>
      <c r="AX312" s="3"/>
      <c r="AY312" s="3"/>
      <c r="AZ312" s="3"/>
      <c r="BA312" s="3"/>
    </row>
    <row r="313" hidden="1">
      <c r="A313" s="1" t="s">
        <v>162</v>
      </c>
      <c r="B313" s="1" t="s">
        <v>509</v>
      </c>
      <c r="C313" s="3"/>
      <c r="D313" s="1">
        <v>5.0</v>
      </c>
      <c r="E313" s="221" t="s">
        <v>2849</v>
      </c>
      <c r="F313" s="221" t="s">
        <v>6218</v>
      </c>
      <c r="G313" s="221" t="s">
        <v>379</v>
      </c>
      <c r="H313" s="222">
        <v>9.0</v>
      </c>
      <c r="I313" s="221" t="s">
        <v>3005</v>
      </c>
      <c r="J313" s="221" t="s">
        <v>5269</v>
      </c>
      <c r="K313" s="221" t="s">
        <v>2819</v>
      </c>
      <c r="L313" s="222">
        <v>9.0</v>
      </c>
      <c r="M313" s="221" t="s">
        <v>2566</v>
      </c>
      <c r="N313" s="221" t="s">
        <v>6232</v>
      </c>
      <c r="O313" s="221" t="s">
        <v>2566</v>
      </c>
      <c r="P313" s="222">
        <v>9.0</v>
      </c>
      <c r="Q313" s="222">
        <v>51.0</v>
      </c>
      <c r="R313" s="222">
        <v>9.0</v>
      </c>
      <c r="S313" s="221" t="s">
        <v>6224</v>
      </c>
      <c r="T313" s="222">
        <v>9.0</v>
      </c>
      <c r="U313" s="221" t="s">
        <v>2564</v>
      </c>
      <c r="V313" s="221" t="s">
        <v>2564</v>
      </c>
      <c r="W313" s="222">
        <v>9.0</v>
      </c>
      <c r="X313" s="221" t="s">
        <v>2564</v>
      </c>
      <c r="Y313" s="221" t="s">
        <v>2564</v>
      </c>
      <c r="Z313" s="221" t="s">
        <v>2564</v>
      </c>
      <c r="AA313" s="221" t="s">
        <v>2564</v>
      </c>
      <c r="AB313" s="222">
        <v>50.0</v>
      </c>
      <c r="AC313" s="222">
        <v>30.0</v>
      </c>
      <c r="AD313" s="221" t="s">
        <v>6227</v>
      </c>
      <c r="AE313" s="222">
        <v>9.0</v>
      </c>
      <c r="AF313" s="221" t="s">
        <v>2564</v>
      </c>
      <c r="AG313" s="221" t="s">
        <v>6228</v>
      </c>
      <c r="AH313" s="221" t="s">
        <v>2861</v>
      </c>
      <c r="AI313" s="221" t="s">
        <v>6229</v>
      </c>
      <c r="AJ313" s="222">
        <v>2.0</v>
      </c>
      <c r="AK313" s="222">
        <v>9.0</v>
      </c>
      <c r="AL313" s="223">
        <v>0.9</v>
      </c>
      <c r="AM313" s="221" t="s">
        <v>1043</v>
      </c>
      <c r="AN313" s="221" t="s">
        <v>1043</v>
      </c>
      <c r="AO313" s="221" t="s">
        <v>1043</v>
      </c>
      <c r="AP313" s="223">
        <v>0.9</v>
      </c>
      <c r="AQ313" s="222">
        <v>9.0</v>
      </c>
      <c r="AR313" s="221" t="s">
        <v>2564</v>
      </c>
      <c r="AS313" s="221" t="s">
        <v>1828</v>
      </c>
      <c r="AT313" s="221" t="s">
        <v>2564</v>
      </c>
      <c r="AU313" s="221" t="s">
        <v>2564</v>
      </c>
      <c r="AV313" s="221" t="s">
        <v>2564</v>
      </c>
      <c r="AW313" s="224">
        <v>9.0</v>
      </c>
      <c r="AX313" s="3"/>
      <c r="AY313" s="3"/>
      <c r="AZ313" s="3"/>
      <c r="BA313" s="3"/>
    </row>
    <row r="314" hidden="1">
      <c r="A314" s="1" t="s">
        <v>234</v>
      </c>
      <c r="B314" s="1" t="s">
        <v>509</v>
      </c>
      <c r="C314" s="3"/>
      <c r="D314" s="1">
        <v>6.0</v>
      </c>
      <c r="E314" s="221" t="s">
        <v>2849</v>
      </c>
      <c r="F314" s="221" t="s">
        <v>6218</v>
      </c>
      <c r="G314" s="221" t="s">
        <v>379</v>
      </c>
      <c r="H314" s="222">
        <v>9.0</v>
      </c>
      <c r="I314" s="221" t="s">
        <v>3005</v>
      </c>
      <c r="J314" s="221" t="s">
        <v>5269</v>
      </c>
      <c r="K314" s="221" t="s">
        <v>2819</v>
      </c>
      <c r="L314" s="222">
        <v>9.0</v>
      </c>
      <c r="M314" s="221" t="s">
        <v>2566</v>
      </c>
      <c r="N314" s="221" t="s">
        <v>6232</v>
      </c>
      <c r="O314" s="221" t="s">
        <v>2566</v>
      </c>
      <c r="P314" s="222">
        <v>9.0</v>
      </c>
      <c r="Q314" s="222">
        <v>51.0</v>
      </c>
      <c r="R314" s="222">
        <v>9.0</v>
      </c>
      <c r="S314" s="221" t="s">
        <v>6224</v>
      </c>
      <c r="T314" s="222">
        <v>9.0</v>
      </c>
      <c r="U314" s="221" t="s">
        <v>2564</v>
      </c>
      <c r="V314" s="221" t="s">
        <v>2564</v>
      </c>
      <c r="W314" s="222">
        <v>9.0</v>
      </c>
      <c r="X314" s="221" t="s">
        <v>2564</v>
      </c>
      <c r="Y314" s="221" t="s">
        <v>2564</v>
      </c>
      <c r="Z314" s="221" t="s">
        <v>2564</v>
      </c>
      <c r="AA314" s="221" t="s">
        <v>2564</v>
      </c>
      <c r="AB314" s="222">
        <v>45.0</v>
      </c>
      <c r="AC314" s="222">
        <v>30.0</v>
      </c>
      <c r="AD314" s="221" t="s">
        <v>1828</v>
      </c>
      <c r="AE314" s="222">
        <v>9.0</v>
      </c>
      <c r="AF314" s="221" t="s">
        <v>2564</v>
      </c>
      <c r="AG314" s="221" t="s">
        <v>6228</v>
      </c>
      <c r="AH314" s="221" t="s">
        <v>2861</v>
      </c>
      <c r="AI314" s="221" t="s">
        <v>6229</v>
      </c>
      <c r="AJ314" s="222">
        <v>2.0</v>
      </c>
      <c r="AK314" s="222">
        <v>9.0</v>
      </c>
      <c r="AL314" s="223">
        <v>0.9</v>
      </c>
      <c r="AM314" s="221" t="s">
        <v>1043</v>
      </c>
      <c r="AN314" s="221" t="s">
        <v>1043</v>
      </c>
      <c r="AO314" s="221" t="s">
        <v>1043</v>
      </c>
      <c r="AP314" s="223">
        <v>0.9</v>
      </c>
      <c r="AQ314" s="222">
        <v>9.0</v>
      </c>
      <c r="AR314" s="221" t="s">
        <v>2564</v>
      </c>
      <c r="AS314" s="221" t="s">
        <v>1828</v>
      </c>
      <c r="AT314" s="221" t="s">
        <v>2564</v>
      </c>
      <c r="AU314" s="221" t="s">
        <v>2564</v>
      </c>
      <c r="AV314" s="221" t="s">
        <v>2564</v>
      </c>
      <c r="AW314" s="224">
        <v>9.0</v>
      </c>
      <c r="AX314" s="3"/>
      <c r="AY314" s="3"/>
      <c r="AZ314" s="3"/>
      <c r="BA314" s="3"/>
    </row>
    <row r="315" hidden="1">
      <c r="A315" s="1" t="s">
        <v>138</v>
      </c>
      <c r="B315" s="1" t="s">
        <v>509</v>
      </c>
      <c r="C315" s="3"/>
      <c r="D315" s="1">
        <v>7.0</v>
      </c>
      <c r="E315" s="221" t="s">
        <v>2849</v>
      </c>
      <c r="F315" s="221" t="s">
        <v>6218</v>
      </c>
      <c r="G315" s="221" t="s">
        <v>379</v>
      </c>
      <c r="H315" s="222">
        <v>9.0</v>
      </c>
      <c r="I315" s="221" t="s">
        <v>3005</v>
      </c>
      <c r="J315" s="221" t="s">
        <v>5269</v>
      </c>
      <c r="K315" s="221" t="s">
        <v>2819</v>
      </c>
      <c r="L315" s="222">
        <v>9.0</v>
      </c>
      <c r="M315" s="221" t="s">
        <v>2566</v>
      </c>
      <c r="N315" s="221" t="s">
        <v>6232</v>
      </c>
      <c r="O315" s="221" t="s">
        <v>2566</v>
      </c>
      <c r="P315" s="222">
        <v>9.0</v>
      </c>
      <c r="Q315" s="222">
        <v>51.0</v>
      </c>
      <c r="R315" s="222">
        <v>9.0</v>
      </c>
      <c r="S315" s="221" t="s">
        <v>6224</v>
      </c>
      <c r="T315" s="222">
        <v>9.0</v>
      </c>
      <c r="U315" s="221" t="s">
        <v>2564</v>
      </c>
      <c r="V315" s="221" t="s">
        <v>2564</v>
      </c>
      <c r="W315" s="222">
        <v>9.0</v>
      </c>
      <c r="X315" s="221" t="s">
        <v>2564</v>
      </c>
      <c r="Y315" s="221" t="s">
        <v>2564</v>
      </c>
      <c r="Z315" s="221" t="s">
        <v>2564</v>
      </c>
      <c r="AA315" s="221" t="s">
        <v>2564</v>
      </c>
      <c r="AB315" s="222">
        <v>20.0</v>
      </c>
      <c r="AC315" s="222">
        <v>20.0</v>
      </c>
      <c r="AD315" s="221" t="s">
        <v>1828</v>
      </c>
      <c r="AE315" s="222">
        <v>9.0</v>
      </c>
      <c r="AF315" s="221" t="s">
        <v>2564</v>
      </c>
      <c r="AG315" s="221" t="s">
        <v>6228</v>
      </c>
      <c r="AH315" s="221" t="s">
        <v>2861</v>
      </c>
      <c r="AI315" s="221" t="s">
        <v>6229</v>
      </c>
      <c r="AJ315" s="222">
        <v>2.0</v>
      </c>
      <c r="AK315" s="222">
        <v>9.0</v>
      </c>
      <c r="AL315" s="223">
        <v>0.9</v>
      </c>
      <c r="AM315" s="221" t="s">
        <v>1043</v>
      </c>
      <c r="AN315" s="221" t="s">
        <v>1043</v>
      </c>
      <c r="AO315" s="221" t="s">
        <v>1043</v>
      </c>
      <c r="AP315" s="223">
        <v>0.9</v>
      </c>
      <c r="AQ315" s="222">
        <v>9.0</v>
      </c>
      <c r="AR315" s="221" t="s">
        <v>2564</v>
      </c>
      <c r="AS315" s="221" t="s">
        <v>1828</v>
      </c>
      <c r="AT315" s="221" t="s">
        <v>2564</v>
      </c>
      <c r="AU315" s="221" t="s">
        <v>2564</v>
      </c>
      <c r="AV315" s="221" t="s">
        <v>2564</v>
      </c>
      <c r="AW315" s="224">
        <v>9.0</v>
      </c>
      <c r="AX315" s="3"/>
      <c r="AY315" s="3"/>
      <c r="AZ315" s="3"/>
      <c r="BA315" s="3"/>
    </row>
    <row r="316" hidden="1">
      <c r="A316" s="1" t="s">
        <v>140</v>
      </c>
      <c r="B316" s="1" t="s">
        <v>509</v>
      </c>
      <c r="C316" s="3"/>
      <c r="D316" s="1">
        <v>8.0</v>
      </c>
      <c r="E316" s="221" t="s">
        <v>2849</v>
      </c>
      <c r="F316" s="221" t="s">
        <v>6218</v>
      </c>
      <c r="G316" s="221" t="s">
        <v>379</v>
      </c>
      <c r="H316" s="222">
        <v>9.0</v>
      </c>
      <c r="I316" s="221" t="s">
        <v>3005</v>
      </c>
      <c r="J316" s="221" t="s">
        <v>5269</v>
      </c>
      <c r="K316" s="221" t="s">
        <v>2819</v>
      </c>
      <c r="L316" s="222">
        <v>9.0</v>
      </c>
      <c r="M316" s="221" t="s">
        <v>2566</v>
      </c>
      <c r="N316" s="221" t="s">
        <v>6232</v>
      </c>
      <c r="O316" s="221" t="s">
        <v>2566</v>
      </c>
      <c r="P316" s="222">
        <v>9.0</v>
      </c>
      <c r="Q316" s="222">
        <v>51.0</v>
      </c>
      <c r="R316" s="222">
        <v>9.0</v>
      </c>
      <c r="S316" s="221" t="s">
        <v>6224</v>
      </c>
      <c r="T316" s="222">
        <v>9.0</v>
      </c>
      <c r="U316" s="221" t="s">
        <v>2564</v>
      </c>
      <c r="V316" s="221" t="s">
        <v>2564</v>
      </c>
      <c r="W316" s="222">
        <v>9.0</v>
      </c>
      <c r="X316" s="221" t="s">
        <v>2564</v>
      </c>
      <c r="Y316" s="221" t="s">
        <v>2564</v>
      </c>
      <c r="Z316" s="221" t="s">
        <v>2564</v>
      </c>
      <c r="AA316" s="221" t="s">
        <v>2564</v>
      </c>
      <c r="AB316" s="222">
        <v>0.0</v>
      </c>
      <c r="AC316" s="222">
        <v>52.0</v>
      </c>
      <c r="AD316" s="221" t="s">
        <v>6227</v>
      </c>
      <c r="AE316" s="222">
        <v>9.0</v>
      </c>
      <c r="AF316" s="221" t="s">
        <v>2564</v>
      </c>
      <c r="AG316" s="221" t="s">
        <v>6228</v>
      </c>
      <c r="AH316" s="221" t="s">
        <v>2861</v>
      </c>
      <c r="AI316" s="221" t="s">
        <v>6229</v>
      </c>
      <c r="AJ316" s="222">
        <v>2.0</v>
      </c>
      <c r="AK316" s="222">
        <v>9.0</v>
      </c>
      <c r="AL316" s="223">
        <v>0.9</v>
      </c>
      <c r="AM316" s="221" t="s">
        <v>1043</v>
      </c>
      <c r="AN316" s="221" t="s">
        <v>1043</v>
      </c>
      <c r="AO316" s="221" t="s">
        <v>1043</v>
      </c>
      <c r="AP316" s="223">
        <v>0.9</v>
      </c>
      <c r="AQ316" s="222">
        <v>9.0</v>
      </c>
      <c r="AR316" s="221" t="s">
        <v>2564</v>
      </c>
      <c r="AS316" s="221" t="s">
        <v>1828</v>
      </c>
      <c r="AT316" s="221" t="s">
        <v>2564</v>
      </c>
      <c r="AU316" s="221" t="s">
        <v>2564</v>
      </c>
      <c r="AV316" s="221" t="s">
        <v>2564</v>
      </c>
      <c r="AW316" s="224">
        <v>9.0</v>
      </c>
      <c r="AX316" s="3"/>
      <c r="AY316" s="3"/>
      <c r="AZ316" s="3"/>
      <c r="BA316" s="3"/>
    </row>
    <row r="317" hidden="1">
      <c r="A317" s="1" t="s">
        <v>259</v>
      </c>
      <c r="B317" s="1" t="s">
        <v>509</v>
      </c>
      <c r="C317" s="3"/>
      <c r="D317" s="1">
        <v>18.0</v>
      </c>
      <c r="E317" s="221" t="s">
        <v>6234</v>
      </c>
      <c r="F317" s="221" t="s">
        <v>6234</v>
      </c>
      <c r="G317" s="221" t="s">
        <v>379</v>
      </c>
      <c r="H317" s="222">
        <v>0.0</v>
      </c>
      <c r="I317" s="221" t="s">
        <v>1828</v>
      </c>
      <c r="J317" s="221" t="s">
        <v>1828</v>
      </c>
      <c r="K317" s="221" t="s">
        <v>1828</v>
      </c>
      <c r="L317" s="221" t="s">
        <v>1828</v>
      </c>
      <c r="M317" s="221" t="s">
        <v>1828</v>
      </c>
      <c r="N317" s="221" t="s">
        <v>1828</v>
      </c>
      <c r="O317" s="221" t="s">
        <v>1828</v>
      </c>
      <c r="P317" s="222">
        <v>0.0</v>
      </c>
      <c r="Q317" s="222">
        <v>51.0</v>
      </c>
      <c r="R317" s="222">
        <v>9.0</v>
      </c>
      <c r="S317" s="221" t="s">
        <v>6224</v>
      </c>
      <c r="T317" s="222">
        <v>9.0</v>
      </c>
      <c r="U317" s="221" t="s">
        <v>2564</v>
      </c>
      <c r="V317" s="221" t="s">
        <v>2564</v>
      </c>
      <c r="W317" s="222">
        <v>9.0</v>
      </c>
      <c r="X317" s="221" t="s">
        <v>2564</v>
      </c>
      <c r="Y317" s="221" t="s">
        <v>2564</v>
      </c>
      <c r="Z317" s="221" t="s">
        <v>2564</v>
      </c>
      <c r="AA317" s="221" t="s">
        <v>2564</v>
      </c>
      <c r="AB317" s="222">
        <v>0.0</v>
      </c>
      <c r="AC317" s="222">
        <v>0.0</v>
      </c>
      <c r="AD317" s="225"/>
      <c r="AE317" s="222">
        <v>0.0</v>
      </c>
      <c r="AF317" s="221" t="s">
        <v>2564</v>
      </c>
      <c r="AG317" s="221" t="s">
        <v>6228</v>
      </c>
      <c r="AH317" s="221" t="s">
        <v>2861</v>
      </c>
      <c r="AI317" s="221" t="s">
        <v>6229</v>
      </c>
      <c r="AJ317" s="222">
        <v>2.0</v>
      </c>
      <c r="AK317" s="222">
        <v>7.0</v>
      </c>
      <c r="AL317" s="223">
        <v>0.85</v>
      </c>
      <c r="AM317" s="221" t="s">
        <v>1043</v>
      </c>
      <c r="AN317" s="221" t="s">
        <v>1043</v>
      </c>
      <c r="AO317" s="221" t="s">
        <v>1043</v>
      </c>
      <c r="AP317" s="223">
        <v>0.87</v>
      </c>
      <c r="AQ317" s="222">
        <v>7.0</v>
      </c>
      <c r="AR317" s="221" t="s">
        <v>2564</v>
      </c>
      <c r="AS317" s="221" t="s">
        <v>1828</v>
      </c>
      <c r="AT317" s="221" t="s">
        <v>2564</v>
      </c>
      <c r="AU317" s="221" t="s">
        <v>2564</v>
      </c>
      <c r="AV317" s="221" t="s">
        <v>2564</v>
      </c>
      <c r="AW317" s="224">
        <v>5.0</v>
      </c>
      <c r="AX317" s="3"/>
      <c r="AY317" s="3"/>
      <c r="AZ317" s="3"/>
      <c r="BA317" s="3"/>
    </row>
    <row r="318" hidden="1">
      <c r="A318" s="1" t="s">
        <v>233</v>
      </c>
      <c r="B318" s="1" t="s">
        <v>509</v>
      </c>
      <c r="C318" s="3"/>
      <c r="D318" s="1">
        <v>9.0</v>
      </c>
      <c r="E318" s="221" t="s">
        <v>2849</v>
      </c>
      <c r="F318" s="221" t="s">
        <v>6218</v>
      </c>
      <c r="G318" s="221" t="s">
        <v>379</v>
      </c>
      <c r="H318" s="222">
        <v>9.0</v>
      </c>
      <c r="I318" s="221" t="s">
        <v>3005</v>
      </c>
      <c r="J318" s="221" t="s">
        <v>5269</v>
      </c>
      <c r="K318" s="221" t="s">
        <v>6231</v>
      </c>
      <c r="L318" s="222">
        <v>9.0</v>
      </c>
      <c r="M318" s="221" t="s">
        <v>2566</v>
      </c>
      <c r="N318" s="221" t="s">
        <v>6232</v>
      </c>
      <c r="O318" s="221" t="s">
        <v>2566</v>
      </c>
      <c r="P318" s="222">
        <v>9.0</v>
      </c>
      <c r="Q318" s="222">
        <v>51.0</v>
      </c>
      <c r="R318" s="222">
        <v>9.0</v>
      </c>
      <c r="S318" s="221" t="s">
        <v>6224</v>
      </c>
      <c r="T318" s="222">
        <v>9.0</v>
      </c>
      <c r="U318" s="221" t="s">
        <v>2564</v>
      </c>
      <c r="V318" s="221" t="s">
        <v>2564</v>
      </c>
      <c r="W318" s="222">
        <v>9.0</v>
      </c>
      <c r="X318" s="221" t="s">
        <v>2564</v>
      </c>
      <c r="Y318" s="221" t="s">
        <v>2564</v>
      </c>
      <c r="Z318" s="221" t="s">
        <v>2564</v>
      </c>
      <c r="AA318" s="221" t="s">
        <v>2564</v>
      </c>
      <c r="AB318" s="222">
        <v>10.0</v>
      </c>
      <c r="AC318" s="222">
        <v>7.0</v>
      </c>
      <c r="AD318" s="221" t="s">
        <v>6227</v>
      </c>
      <c r="AE318" s="222">
        <v>9.0</v>
      </c>
      <c r="AF318" s="221" t="s">
        <v>2564</v>
      </c>
      <c r="AG318" s="221" t="s">
        <v>6228</v>
      </c>
      <c r="AH318" s="221" t="s">
        <v>2861</v>
      </c>
      <c r="AI318" s="221" t="s">
        <v>6229</v>
      </c>
      <c r="AJ318" s="222">
        <v>2.0</v>
      </c>
      <c r="AK318" s="222">
        <v>9.0</v>
      </c>
      <c r="AL318" s="223">
        <v>0.85</v>
      </c>
      <c r="AM318" s="221" t="s">
        <v>1043</v>
      </c>
      <c r="AN318" s="221" t="s">
        <v>1043</v>
      </c>
      <c r="AO318" s="221" t="s">
        <v>1043</v>
      </c>
      <c r="AP318" s="223">
        <v>0.87</v>
      </c>
      <c r="AQ318" s="222">
        <v>9.0</v>
      </c>
      <c r="AR318" s="221" t="s">
        <v>2564</v>
      </c>
      <c r="AS318" s="221" t="s">
        <v>1828</v>
      </c>
      <c r="AT318" s="221" t="s">
        <v>2564</v>
      </c>
      <c r="AU318" s="221" t="s">
        <v>2564</v>
      </c>
      <c r="AV318" s="221" t="s">
        <v>2564</v>
      </c>
      <c r="AW318" s="224">
        <v>8.0</v>
      </c>
      <c r="AX318" s="3"/>
      <c r="AY318" s="3"/>
      <c r="AZ318" s="3"/>
      <c r="BA318" s="3"/>
    </row>
    <row r="319" hidden="1">
      <c r="A319" s="1" t="s">
        <v>178</v>
      </c>
      <c r="B319" s="1" t="s">
        <v>509</v>
      </c>
      <c r="C319" s="3"/>
      <c r="D319" s="1">
        <v>10.0</v>
      </c>
      <c r="E319" s="221" t="s">
        <v>2849</v>
      </c>
      <c r="F319" s="221" t="s">
        <v>6218</v>
      </c>
      <c r="G319" s="221" t="s">
        <v>379</v>
      </c>
      <c r="H319" s="222">
        <v>9.0</v>
      </c>
      <c r="I319" s="221" t="s">
        <v>3005</v>
      </c>
      <c r="J319" s="221" t="s">
        <v>5269</v>
      </c>
      <c r="K319" s="221" t="s">
        <v>6235</v>
      </c>
      <c r="L319" s="222">
        <v>9.0</v>
      </c>
      <c r="M319" s="221" t="s">
        <v>2566</v>
      </c>
      <c r="N319" s="221" t="s">
        <v>6232</v>
      </c>
      <c r="O319" s="221" t="s">
        <v>2566</v>
      </c>
      <c r="P319" s="222">
        <v>9.0</v>
      </c>
      <c r="Q319" s="222">
        <v>51.0</v>
      </c>
      <c r="R319" s="222">
        <v>9.0</v>
      </c>
      <c r="S319" s="221" t="s">
        <v>6224</v>
      </c>
      <c r="T319" s="222">
        <v>9.0</v>
      </c>
      <c r="U319" s="221" t="s">
        <v>2564</v>
      </c>
      <c r="V319" s="221" t="s">
        <v>2564</v>
      </c>
      <c r="W319" s="222">
        <v>9.0</v>
      </c>
      <c r="X319" s="221" t="s">
        <v>2564</v>
      </c>
      <c r="Y319" s="221" t="s">
        <v>2564</v>
      </c>
      <c r="Z319" s="221" t="s">
        <v>2564</v>
      </c>
      <c r="AA319" s="221" t="s">
        <v>2564</v>
      </c>
      <c r="AB319" s="222">
        <v>16.0</v>
      </c>
      <c r="AC319" s="222">
        <v>7.0</v>
      </c>
      <c r="AD319" s="221" t="s">
        <v>6227</v>
      </c>
      <c r="AE319" s="222">
        <v>9.0</v>
      </c>
      <c r="AF319" s="221" t="s">
        <v>2564</v>
      </c>
      <c r="AG319" s="221" t="s">
        <v>6228</v>
      </c>
      <c r="AH319" s="221" t="s">
        <v>2861</v>
      </c>
      <c r="AI319" s="221" t="s">
        <v>6229</v>
      </c>
      <c r="AJ319" s="222">
        <v>2.0</v>
      </c>
      <c r="AK319" s="222">
        <v>9.0</v>
      </c>
      <c r="AL319" s="223">
        <v>0.85</v>
      </c>
      <c r="AM319" s="221" t="s">
        <v>1043</v>
      </c>
      <c r="AN319" s="221" t="s">
        <v>1043</v>
      </c>
      <c r="AO319" s="221" t="s">
        <v>1043</v>
      </c>
      <c r="AP319" s="223">
        <v>0.85</v>
      </c>
      <c r="AQ319" s="222">
        <v>9.0</v>
      </c>
      <c r="AR319" s="221" t="s">
        <v>2564</v>
      </c>
      <c r="AS319" s="221" t="s">
        <v>1828</v>
      </c>
      <c r="AT319" s="221" t="s">
        <v>2564</v>
      </c>
      <c r="AU319" s="221" t="s">
        <v>2564</v>
      </c>
      <c r="AV319" s="221" t="s">
        <v>2564</v>
      </c>
      <c r="AW319" s="224">
        <v>8.0</v>
      </c>
      <c r="AX319" s="3"/>
      <c r="AY319" s="3"/>
      <c r="AZ319" s="3"/>
      <c r="BA319" s="3"/>
    </row>
    <row r="320" hidden="1">
      <c r="A320" s="1" t="s">
        <v>239</v>
      </c>
      <c r="B320" s="1" t="s">
        <v>509</v>
      </c>
      <c r="C320" s="3"/>
      <c r="D320" s="1">
        <v>11.0</v>
      </c>
      <c r="E320" s="221" t="s">
        <v>2849</v>
      </c>
      <c r="F320" s="221" t="s">
        <v>6218</v>
      </c>
      <c r="G320" s="221" t="s">
        <v>379</v>
      </c>
      <c r="H320" s="222">
        <v>9.0</v>
      </c>
      <c r="I320" s="221" t="s">
        <v>3005</v>
      </c>
      <c r="J320" s="221" t="s">
        <v>5269</v>
      </c>
      <c r="K320" s="221" t="s">
        <v>6235</v>
      </c>
      <c r="L320" s="222">
        <v>9.0</v>
      </c>
      <c r="M320" s="221" t="s">
        <v>2566</v>
      </c>
      <c r="N320" s="221" t="s">
        <v>6232</v>
      </c>
      <c r="O320" s="221" t="s">
        <v>2566</v>
      </c>
      <c r="P320" s="222">
        <v>9.0</v>
      </c>
      <c r="Q320" s="222">
        <v>51.0</v>
      </c>
      <c r="R320" s="222">
        <v>9.0</v>
      </c>
      <c r="S320" s="221" t="s">
        <v>6224</v>
      </c>
      <c r="T320" s="222">
        <v>9.0</v>
      </c>
      <c r="U320" s="221" t="s">
        <v>2564</v>
      </c>
      <c r="V320" s="221" t="s">
        <v>2564</v>
      </c>
      <c r="W320" s="222">
        <v>9.0</v>
      </c>
      <c r="X320" s="221" t="s">
        <v>2564</v>
      </c>
      <c r="Y320" s="221" t="s">
        <v>2564</v>
      </c>
      <c r="Z320" s="221" t="s">
        <v>2564</v>
      </c>
      <c r="AA320" s="221" t="s">
        <v>2564</v>
      </c>
      <c r="AB320" s="222">
        <v>32.0</v>
      </c>
      <c r="AC320" s="222">
        <v>20.0</v>
      </c>
      <c r="AD320" s="221" t="s">
        <v>6227</v>
      </c>
      <c r="AE320" s="222">
        <v>9.0</v>
      </c>
      <c r="AF320" s="221" t="s">
        <v>2564</v>
      </c>
      <c r="AG320" s="221" t="s">
        <v>6228</v>
      </c>
      <c r="AH320" s="221" t="s">
        <v>2861</v>
      </c>
      <c r="AI320" s="221" t="s">
        <v>6229</v>
      </c>
      <c r="AJ320" s="222">
        <v>2.0</v>
      </c>
      <c r="AK320" s="222">
        <v>9.0</v>
      </c>
      <c r="AL320" s="223">
        <v>0.85</v>
      </c>
      <c r="AM320" s="221" t="s">
        <v>1043</v>
      </c>
      <c r="AN320" s="221" t="s">
        <v>1043</v>
      </c>
      <c r="AO320" s="221" t="s">
        <v>1043</v>
      </c>
      <c r="AP320" s="223">
        <v>0.85</v>
      </c>
      <c r="AQ320" s="222">
        <v>9.0</v>
      </c>
      <c r="AR320" s="221" t="s">
        <v>2564</v>
      </c>
      <c r="AS320" s="221" t="s">
        <v>1828</v>
      </c>
      <c r="AT320" s="221" t="s">
        <v>2564</v>
      </c>
      <c r="AU320" s="221" t="s">
        <v>2564</v>
      </c>
      <c r="AV320" s="221" t="s">
        <v>2564</v>
      </c>
      <c r="AW320" s="224">
        <v>8.0</v>
      </c>
      <c r="AX320" s="3"/>
      <c r="AY320" s="3"/>
      <c r="AZ320" s="3"/>
      <c r="BA320" s="3"/>
    </row>
    <row r="321" hidden="1">
      <c r="A321" s="1" t="s">
        <v>191</v>
      </c>
      <c r="B321" s="1" t="s">
        <v>509</v>
      </c>
      <c r="C321" s="3"/>
      <c r="D321" s="1">
        <v>12.0</v>
      </c>
      <c r="E321" s="221" t="s">
        <v>2849</v>
      </c>
      <c r="F321" s="221" t="s">
        <v>6218</v>
      </c>
      <c r="G321" s="221" t="s">
        <v>379</v>
      </c>
      <c r="H321" s="222">
        <v>9.0</v>
      </c>
      <c r="I321" s="221" t="s">
        <v>3005</v>
      </c>
      <c r="J321" s="221" t="s">
        <v>5269</v>
      </c>
      <c r="K321" s="221" t="s">
        <v>6231</v>
      </c>
      <c r="L321" s="222">
        <v>9.0</v>
      </c>
      <c r="M321" s="221" t="s">
        <v>2566</v>
      </c>
      <c r="N321" s="221" t="s">
        <v>6232</v>
      </c>
      <c r="O321" s="221" t="s">
        <v>2566</v>
      </c>
      <c r="P321" s="222">
        <v>9.0</v>
      </c>
      <c r="Q321" s="222">
        <v>51.0</v>
      </c>
      <c r="R321" s="222">
        <v>9.0</v>
      </c>
      <c r="S321" s="221" t="s">
        <v>6224</v>
      </c>
      <c r="T321" s="222">
        <v>9.0</v>
      </c>
      <c r="U321" s="221" t="s">
        <v>2564</v>
      </c>
      <c r="V321" s="221" t="s">
        <v>2564</v>
      </c>
      <c r="W321" s="222">
        <v>9.0</v>
      </c>
      <c r="X321" s="221" t="s">
        <v>2564</v>
      </c>
      <c r="Y321" s="221" t="s">
        <v>2564</v>
      </c>
      <c r="Z321" s="221" t="s">
        <v>2564</v>
      </c>
      <c r="AA321" s="221" t="s">
        <v>2564</v>
      </c>
      <c r="AB321" s="222">
        <v>33.0</v>
      </c>
      <c r="AC321" s="222">
        <v>33.0</v>
      </c>
      <c r="AD321" s="221" t="s">
        <v>6227</v>
      </c>
      <c r="AE321" s="222">
        <v>9.0</v>
      </c>
      <c r="AF321" s="221" t="s">
        <v>2564</v>
      </c>
      <c r="AG321" s="221" t="s">
        <v>6228</v>
      </c>
      <c r="AH321" s="221" t="s">
        <v>2861</v>
      </c>
      <c r="AI321" s="221" t="s">
        <v>6229</v>
      </c>
      <c r="AJ321" s="222">
        <v>2.0</v>
      </c>
      <c r="AK321" s="222">
        <v>9.0</v>
      </c>
      <c r="AL321" s="223">
        <v>0.85</v>
      </c>
      <c r="AM321" s="221" t="s">
        <v>1043</v>
      </c>
      <c r="AN321" s="221" t="s">
        <v>1043</v>
      </c>
      <c r="AO321" s="221" t="s">
        <v>1043</v>
      </c>
      <c r="AP321" s="223">
        <v>0.85</v>
      </c>
      <c r="AQ321" s="222">
        <v>9.0</v>
      </c>
      <c r="AR321" s="221" t="s">
        <v>2564</v>
      </c>
      <c r="AS321" s="221" t="s">
        <v>1828</v>
      </c>
      <c r="AT321" s="221" t="s">
        <v>2564</v>
      </c>
      <c r="AU321" s="221" t="s">
        <v>2564</v>
      </c>
      <c r="AV321" s="221" t="s">
        <v>2564</v>
      </c>
      <c r="AW321" s="224">
        <v>8.0</v>
      </c>
      <c r="AX321" s="3"/>
      <c r="AY321" s="3"/>
      <c r="AZ321" s="3"/>
      <c r="BA321" s="3"/>
    </row>
    <row r="322" hidden="1">
      <c r="A322" s="1" t="s">
        <v>187</v>
      </c>
      <c r="B322" s="1" t="s">
        <v>509</v>
      </c>
      <c r="C322" s="3"/>
      <c r="D322" s="1">
        <v>13.0</v>
      </c>
      <c r="E322" s="221" t="s">
        <v>2849</v>
      </c>
      <c r="F322" s="221" t="s">
        <v>6218</v>
      </c>
      <c r="G322" s="221" t="s">
        <v>379</v>
      </c>
      <c r="H322" s="222">
        <v>9.0</v>
      </c>
      <c r="I322" s="221" t="s">
        <v>3005</v>
      </c>
      <c r="J322" s="221" t="s">
        <v>5269</v>
      </c>
      <c r="K322" s="221" t="s">
        <v>6231</v>
      </c>
      <c r="L322" s="222">
        <v>9.0</v>
      </c>
      <c r="M322" s="221" t="s">
        <v>2566</v>
      </c>
      <c r="N322" s="221" t="s">
        <v>6232</v>
      </c>
      <c r="O322" s="221" t="s">
        <v>2566</v>
      </c>
      <c r="P322" s="222">
        <v>9.0</v>
      </c>
      <c r="Q322" s="222">
        <v>51.0</v>
      </c>
      <c r="R322" s="222">
        <v>9.0</v>
      </c>
      <c r="S322" s="221" t="s">
        <v>6224</v>
      </c>
      <c r="T322" s="222">
        <v>9.0</v>
      </c>
      <c r="U322" s="221" t="s">
        <v>2564</v>
      </c>
      <c r="V322" s="221" t="s">
        <v>2564</v>
      </c>
      <c r="W322" s="222">
        <v>9.0</v>
      </c>
      <c r="X322" s="221" t="s">
        <v>2564</v>
      </c>
      <c r="Y322" s="221" t="s">
        <v>2564</v>
      </c>
      <c r="Z322" s="221" t="s">
        <v>2564</v>
      </c>
      <c r="AA322" s="221" t="s">
        <v>2564</v>
      </c>
      <c r="AB322" s="222">
        <v>27.0</v>
      </c>
      <c r="AC322" s="222">
        <v>22.0</v>
      </c>
      <c r="AD322" s="221" t="s">
        <v>6227</v>
      </c>
      <c r="AE322" s="222">
        <v>9.0</v>
      </c>
      <c r="AF322" s="221" t="s">
        <v>2564</v>
      </c>
      <c r="AG322" s="221" t="s">
        <v>6228</v>
      </c>
      <c r="AH322" s="221" t="s">
        <v>2861</v>
      </c>
      <c r="AI322" s="221" t="s">
        <v>6229</v>
      </c>
      <c r="AJ322" s="222">
        <v>2.0</v>
      </c>
      <c r="AK322" s="222">
        <v>9.0</v>
      </c>
      <c r="AL322" s="223">
        <v>0.85</v>
      </c>
      <c r="AM322" s="221" t="s">
        <v>1043</v>
      </c>
      <c r="AN322" s="221" t="s">
        <v>1043</v>
      </c>
      <c r="AO322" s="221" t="s">
        <v>1043</v>
      </c>
      <c r="AP322" s="223">
        <v>0.85</v>
      </c>
      <c r="AQ322" s="222">
        <v>9.0</v>
      </c>
      <c r="AR322" s="221" t="s">
        <v>2564</v>
      </c>
      <c r="AS322" s="221" t="s">
        <v>1828</v>
      </c>
      <c r="AT322" s="221" t="s">
        <v>2564</v>
      </c>
      <c r="AU322" s="221" t="s">
        <v>2564</v>
      </c>
      <c r="AV322" s="221" t="s">
        <v>2564</v>
      </c>
      <c r="AW322" s="224">
        <v>8.0</v>
      </c>
      <c r="AX322" s="3"/>
      <c r="AY322" s="3"/>
      <c r="AZ322" s="3"/>
      <c r="BA322" s="3"/>
    </row>
    <row r="323" hidden="1">
      <c r="A323" s="1" t="s">
        <v>195</v>
      </c>
      <c r="B323" s="1" t="s">
        <v>509</v>
      </c>
      <c r="C323" s="3"/>
      <c r="D323" s="1">
        <v>14.0</v>
      </c>
      <c r="E323" s="221" t="s">
        <v>6236</v>
      </c>
      <c r="F323" s="221" t="s">
        <v>6237</v>
      </c>
      <c r="G323" s="221" t="s">
        <v>379</v>
      </c>
      <c r="H323" s="222">
        <v>8.0</v>
      </c>
      <c r="I323" s="221" t="s">
        <v>3005</v>
      </c>
      <c r="J323" s="221" t="s">
        <v>5269</v>
      </c>
      <c r="K323" s="221" t="s">
        <v>6231</v>
      </c>
      <c r="L323" s="222">
        <v>8.0</v>
      </c>
      <c r="M323" s="221" t="s">
        <v>2566</v>
      </c>
      <c r="N323" s="221" t="s">
        <v>6232</v>
      </c>
      <c r="O323" s="221" t="s">
        <v>2566</v>
      </c>
      <c r="P323" s="222">
        <v>9.0</v>
      </c>
      <c r="Q323" s="222">
        <v>51.0</v>
      </c>
      <c r="R323" s="222">
        <v>9.0</v>
      </c>
      <c r="S323" s="221" t="s">
        <v>6224</v>
      </c>
      <c r="T323" s="222">
        <v>9.0</v>
      </c>
      <c r="U323" s="221" t="s">
        <v>2564</v>
      </c>
      <c r="V323" s="221" t="s">
        <v>2564</v>
      </c>
      <c r="W323" s="222">
        <v>9.0</v>
      </c>
      <c r="X323" s="221" t="s">
        <v>2564</v>
      </c>
      <c r="Y323" s="221" t="s">
        <v>2564</v>
      </c>
      <c r="Z323" s="221" t="s">
        <v>2564</v>
      </c>
      <c r="AA323" s="221" t="s">
        <v>2564</v>
      </c>
      <c r="AB323" s="222">
        <v>8.0</v>
      </c>
      <c r="AC323" s="222">
        <v>8.0</v>
      </c>
      <c r="AD323" s="221" t="s">
        <v>6227</v>
      </c>
      <c r="AE323" s="222">
        <v>9.0</v>
      </c>
      <c r="AF323" s="221" t="s">
        <v>2564</v>
      </c>
      <c r="AG323" s="221" t="s">
        <v>6228</v>
      </c>
      <c r="AH323" s="221" t="s">
        <v>2861</v>
      </c>
      <c r="AI323" s="221" t="s">
        <v>6229</v>
      </c>
      <c r="AJ323" s="222">
        <v>2.0</v>
      </c>
      <c r="AK323" s="222">
        <v>9.0</v>
      </c>
      <c r="AL323" s="223">
        <v>0.85</v>
      </c>
      <c r="AM323" s="221" t="s">
        <v>1043</v>
      </c>
      <c r="AN323" s="221" t="s">
        <v>1043</v>
      </c>
      <c r="AO323" s="221" t="s">
        <v>1043</v>
      </c>
      <c r="AP323" s="223">
        <v>0.85</v>
      </c>
      <c r="AQ323" s="222">
        <v>9.0</v>
      </c>
      <c r="AR323" s="221" t="s">
        <v>2564</v>
      </c>
      <c r="AS323" s="221" t="s">
        <v>2564</v>
      </c>
      <c r="AT323" s="221" t="s">
        <v>2564</v>
      </c>
      <c r="AU323" s="221" t="s">
        <v>2564</v>
      </c>
      <c r="AV323" s="221" t="s">
        <v>2564</v>
      </c>
      <c r="AW323" s="224">
        <v>8.0</v>
      </c>
      <c r="AX323" s="3"/>
      <c r="AY323" s="3"/>
      <c r="AZ323" s="3"/>
      <c r="BA323" s="3"/>
    </row>
    <row r="324" hidden="1">
      <c r="A324" s="1" t="s">
        <v>277</v>
      </c>
      <c r="B324" s="1" t="s">
        <v>509</v>
      </c>
      <c r="C324" s="3"/>
      <c r="D324" s="1">
        <v>15.0</v>
      </c>
      <c r="E324" s="221" t="s">
        <v>6238</v>
      </c>
      <c r="F324" s="221" t="s">
        <v>6218</v>
      </c>
      <c r="G324" s="221" t="s">
        <v>379</v>
      </c>
      <c r="H324" s="222">
        <v>8.0</v>
      </c>
      <c r="I324" s="221" t="s">
        <v>6239</v>
      </c>
      <c r="J324" s="221" t="s">
        <v>5269</v>
      </c>
      <c r="K324" s="221" t="s">
        <v>6235</v>
      </c>
      <c r="L324" s="222">
        <v>8.0</v>
      </c>
      <c r="M324" s="221" t="s">
        <v>6240</v>
      </c>
      <c r="N324" s="221" t="s">
        <v>6241</v>
      </c>
      <c r="O324" s="221" t="s">
        <v>6242</v>
      </c>
      <c r="P324" s="222">
        <v>8.0</v>
      </c>
      <c r="Q324" s="222">
        <v>52.0</v>
      </c>
      <c r="R324" s="222">
        <v>7.0</v>
      </c>
      <c r="S324" s="221" t="s">
        <v>6224</v>
      </c>
      <c r="T324" s="222">
        <v>9.0</v>
      </c>
      <c r="U324" s="221" t="s">
        <v>2564</v>
      </c>
      <c r="V324" s="221" t="s">
        <v>2564</v>
      </c>
      <c r="W324" s="222">
        <v>8.0</v>
      </c>
      <c r="X324" s="221" t="s">
        <v>2564</v>
      </c>
      <c r="Y324" s="221" t="s">
        <v>2564</v>
      </c>
      <c r="Z324" s="221" t="s">
        <v>2564</v>
      </c>
      <c r="AA324" s="221" t="s">
        <v>2564</v>
      </c>
      <c r="AB324" s="222">
        <v>14.0</v>
      </c>
      <c r="AC324" s="222">
        <v>14.0</v>
      </c>
      <c r="AD324" s="221" t="s">
        <v>1828</v>
      </c>
      <c r="AE324" s="222">
        <v>8.0</v>
      </c>
      <c r="AF324" s="221" t="s">
        <v>2564</v>
      </c>
      <c r="AG324" s="221" t="s">
        <v>6228</v>
      </c>
      <c r="AH324" s="221" t="s">
        <v>2861</v>
      </c>
      <c r="AI324" s="221" t="s">
        <v>6243</v>
      </c>
      <c r="AJ324" s="222">
        <v>2.0</v>
      </c>
      <c r="AK324" s="222">
        <v>9.0</v>
      </c>
      <c r="AL324" s="223">
        <v>0.8</v>
      </c>
      <c r="AM324" s="221" t="s">
        <v>1043</v>
      </c>
      <c r="AN324" s="221" t="s">
        <v>1043</v>
      </c>
      <c r="AO324" s="221" t="s">
        <v>1043</v>
      </c>
      <c r="AP324" s="223">
        <v>0.8</v>
      </c>
      <c r="AQ324" s="222">
        <v>8.0</v>
      </c>
      <c r="AR324" s="221" t="s">
        <v>6244</v>
      </c>
      <c r="AS324" s="221" t="s">
        <v>2564</v>
      </c>
      <c r="AT324" s="221" t="s">
        <v>1828</v>
      </c>
      <c r="AU324" s="221" t="s">
        <v>2564</v>
      </c>
      <c r="AV324" s="221" t="s">
        <v>2564</v>
      </c>
      <c r="AW324" s="224">
        <v>7.0</v>
      </c>
      <c r="AX324" s="3"/>
      <c r="AY324" s="3"/>
      <c r="AZ324" s="3"/>
      <c r="BA324" s="3"/>
    </row>
    <row r="325" hidden="1">
      <c r="A325" s="1" t="s">
        <v>214</v>
      </c>
      <c r="B325" s="1" t="s">
        <v>509</v>
      </c>
      <c r="C325" s="3"/>
      <c r="D325" s="1">
        <v>16.0</v>
      </c>
      <c r="E325" s="221" t="s">
        <v>6238</v>
      </c>
      <c r="F325" s="221" t="s">
        <v>6245</v>
      </c>
      <c r="G325" s="221" t="s">
        <v>6246</v>
      </c>
      <c r="H325" s="222">
        <v>7.0</v>
      </c>
      <c r="I325" s="221" t="s">
        <v>6247</v>
      </c>
      <c r="J325" s="221" t="s">
        <v>6248</v>
      </c>
      <c r="K325" s="221" t="s">
        <v>6249</v>
      </c>
      <c r="L325" s="222">
        <v>7.0</v>
      </c>
      <c r="M325" s="221" t="s">
        <v>6240</v>
      </c>
      <c r="N325" s="221" t="s">
        <v>6250</v>
      </c>
      <c r="O325" s="221" t="s">
        <v>6242</v>
      </c>
      <c r="P325" s="222">
        <v>7.0</v>
      </c>
      <c r="Q325" s="222">
        <v>51.0</v>
      </c>
      <c r="R325" s="222">
        <v>9.0</v>
      </c>
      <c r="S325" s="221" t="s">
        <v>6224</v>
      </c>
      <c r="T325" s="222">
        <v>9.0</v>
      </c>
      <c r="U325" s="221" t="s">
        <v>2564</v>
      </c>
      <c r="V325" s="221" t="s">
        <v>2564</v>
      </c>
      <c r="W325" s="222">
        <v>8.0</v>
      </c>
      <c r="X325" s="221" t="s">
        <v>2564</v>
      </c>
      <c r="Y325" s="221" t="s">
        <v>2564</v>
      </c>
      <c r="Z325" s="221" t="s">
        <v>2564</v>
      </c>
      <c r="AA325" s="221" t="s">
        <v>2564</v>
      </c>
      <c r="AB325" s="222">
        <v>17.0</v>
      </c>
      <c r="AC325" s="222">
        <v>17.0</v>
      </c>
      <c r="AD325" s="221" t="s">
        <v>6227</v>
      </c>
      <c r="AE325" s="222">
        <v>9.0</v>
      </c>
      <c r="AF325" s="221" t="s">
        <v>2564</v>
      </c>
      <c r="AG325" s="221" t="s">
        <v>1828</v>
      </c>
      <c r="AH325" s="221" t="s">
        <v>2861</v>
      </c>
      <c r="AI325" s="221" t="s">
        <v>6229</v>
      </c>
      <c r="AJ325" s="222">
        <v>2.0</v>
      </c>
      <c r="AK325" s="222">
        <v>8.0</v>
      </c>
      <c r="AL325" s="223">
        <v>0.8</v>
      </c>
      <c r="AM325" s="221" t="s">
        <v>1043</v>
      </c>
      <c r="AN325" s="221" t="s">
        <v>1043</v>
      </c>
      <c r="AO325" s="221" t="s">
        <v>1043</v>
      </c>
      <c r="AP325" s="223">
        <v>0.8</v>
      </c>
      <c r="AQ325" s="222">
        <v>8.0</v>
      </c>
      <c r="AR325" s="221" t="s">
        <v>6244</v>
      </c>
      <c r="AS325" s="221" t="s">
        <v>1828</v>
      </c>
      <c r="AT325" s="221" t="s">
        <v>1828</v>
      </c>
      <c r="AU325" s="221" t="s">
        <v>2564</v>
      </c>
      <c r="AV325" s="221" t="s">
        <v>2564</v>
      </c>
      <c r="AW325" s="224">
        <v>7.0</v>
      </c>
      <c r="AX325" s="3"/>
      <c r="AY325" s="3"/>
      <c r="AZ325" s="3"/>
      <c r="BA325" s="3"/>
    </row>
    <row r="326" hidden="1">
      <c r="A326" s="1" t="s">
        <v>206</v>
      </c>
      <c r="B326" s="1" t="s">
        <v>509</v>
      </c>
      <c r="C326" s="3"/>
      <c r="D326" s="1">
        <v>17.0</v>
      </c>
      <c r="E326" s="221" t="s">
        <v>6238</v>
      </c>
      <c r="F326" s="221" t="s">
        <v>6251</v>
      </c>
      <c r="G326" s="1" t="s">
        <v>6252</v>
      </c>
      <c r="H326" s="222">
        <v>7.0</v>
      </c>
      <c r="I326" s="221" t="s">
        <v>6253</v>
      </c>
      <c r="J326" s="221" t="s">
        <v>6254</v>
      </c>
      <c r="K326" s="221" t="s">
        <v>6255</v>
      </c>
      <c r="L326" s="222">
        <v>7.0</v>
      </c>
      <c r="M326" s="221" t="s">
        <v>6240</v>
      </c>
      <c r="N326" s="221" t="s">
        <v>6256</v>
      </c>
      <c r="O326" s="221" t="s">
        <v>6242</v>
      </c>
      <c r="P326" s="222">
        <v>7.0</v>
      </c>
      <c r="Q326" s="222">
        <v>51.0</v>
      </c>
      <c r="R326" s="222">
        <v>8.0</v>
      </c>
      <c r="S326" s="221" t="s">
        <v>6224</v>
      </c>
      <c r="T326" s="222">
        <v>8.0</v>
      </c>
      <c r="U326" s="221" t="s">
        <v>2564</v>
      </c>
      <c r="V326" s="221" t="s">
        <v>2564</v>
      </c>
      <c r="W326" s="222">
        <v>9.0</v>
      </c>
      <c r="X326" s="221" t="s">
        <v>2564</v>
      </c>
      <c r="Y326" s="221" t="s">
        <v>2564</v>
      </c>
      <c r="Z326" s="221" t="s">
        <v>6257</v>
      </c>
      <c r="AA326" s="221" t="s">
        <v>2564</v>
      </c>
      <c r="AB326" s="222">
        <v>18.0</v>
      </c>
      <c r="AC326" s="222">
        <v>14.0</v>
      </c>
      <c r="AD326" s="221" t="s">
        <v>6227</v>
      </c>
      <c r="AE326" s="222">
        <v>8.0</v>
      </c>
      <c r="AF326" s="221" t="s">
        <v>2564</v>
      </c>
      <c r="AG326" s="221" t="s">
        <v>6228</v>
      </c>
      <c r="AH326" s="221" t="s">
        <v>2861</v>
      </c>
      <c r="AI326" s="221" t="s">
        <v>6229</v>
      </c>
      <c r="AJ326" s="222">
        <v>2.0</v>
      </c>
      <c r="AK326" s="222">
        <v>9.0</v>
      </c>
      <c r="AL326" s="223">
        <v>0.8</v>
      </c>
      <c r="AM326" s="221" t="s">
        <v>1043</v>
      </c>
      <c r="AN326" s="221" t="s">
        <v>1043</v>
      </c>
      <c r="AO326" s="221" t="s">
        <v>1043</v>
      </c>
      <c r="AP326" s="223">
        <v>0.8</v>
      </c>
      <c r="AQ326" s="222">
        <v>9.0</v>
      </c>
      <c r="AR326" s="221" t="s">
        <v>6244</v>
      </c>
      <c r="AS326" s="221" t="s">
        <v>2564</v>
      </c>
      <c r="AT326" s="221" t="s">
        <v>2564</v>
      </c>
      <c r="AU326" s="221" t="s">
        <v>2564</v>
      </c>
      <c r="AV326" s="221" t="s">
        <v>2564</v>
      </c>
      <c r="AW326" s="224">
        <v>7.0</v>
      </c>
      <c r="AX326" s="3"/>
      <c r="AY326" s="3"/>
      <c r="AZ326" s="3"/>
      <c r="BA326" s="3"/>
    </row>
    <row r="327" hidden="1">
      <c r="A327" s="3"/>
      <c r="B327" s="3"/>
      <c r="C327" s="3"/>
      <c r="D327" s="3"/>
      <c r="E327" s="3"/>
      <c r="F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56"/>
      <c r="AX327" s="3"/>
      <c r="AY327" s="3"/>
      <c r="AZ327" s="3"/>
      <c r="BA327" s="3"/>
    </row>
    <row r="328" hidden="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56"/>
      <c r="AX328" s="3"/>
      <c r="AY328" s="3"/>
      <c r="AZ328" s="3"/>
      <c r="BA328" s="3"/>
    </row>
    <row r="329" hidden="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56"/>
      <c r="AX329" s="3"/>
      <c r="AY329" s="3"/>
      <c r="AZ329" s="3"/>
      <c r="BA329" s="3"/>
    </row>
    <row r="330" hidden="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56"/>
      <c r="AX330" s="3"/>
      <c r="AY330" s="3"/>
      <c r="AZ330" s="3"/>
      <c r="BA330" s="3"/>
    </row>
    <row r="331" hidden="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56"/>
      <c r="AX331" s="3"/>
      <c r="AY331" s="3"/>
      <c r="AZ331" s="3"/>
      <c r="BA331" s="3"/>
    </row>
    <row r="332" hidden="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56"/>
      <c r="AX332" s="3"/>
      <c r="AY332" s="3"/>
      <c r="AZ332" s="3"/>
      <c r="BA332" s="3"/>
    </row>
    <row r="333" hidden="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56"/>
      <c r="AX333" s="3"/>
      <c r="AY333" s="3"/>
      <c r="AZ333" s="3"/>
      <c r="BA333" s="3"/>
    </row>
    <row r="334" hidden="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56"/>
      <c r="AX334" s="3"/>
      <c r="AY334" s="3"/>
      <c r="AZ334" s="3"/>
      <c r="BA334" s="3"/>
    </row>
    <row r="335" hidden="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56"/>
      <c r="AX335" s="3"/>
      <c r="AY335" s="3"/>
      <c r="AZ335" s="3"/>
      <c r="BA335" s="3"/>
    </row>
    <row r="336" hidden="1">
      <c r="A336" s="1"/>
      <c r="B336" s="1"/>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56"/>
      <c r="AX336" s="3"/>
      <c r="AY336" s="3"/>
      <c r="AZ336" s="3"/>
      <c r="BA336" s="3"/>
    </row>
    <row r="337" hidden="1">
      <c r="A337" s="1" t="s">
        <v>195</v>
      </c>
      <c r="B337" s="1" t="s">
        <v>547</v>
      </c>
      <c r="C337" s="3"/>
      <c r="D337" s="1">
        <v>18.0</v>
      </c>
      <c r="E337" s="1" t="s">
        <v>6258</v>
      </c>
      <c r="F337" s="1" t="s">
        <v>6259</v>
      </c>
      <c r="G337" s="1" t="s">
        <v>3004</v>
      </c>
      <c r="H337" s="1">
        <v>7.0</v>
      </c>
      <c r="I337" s="1" t="s">
        <v>6260</v>
      </c>
      <c r="J337" s="1" t="s">
        <v>2596</v>
      </c>
      <c r="K337" s="1" t="s">
        <v>2607</v>
      </c>
      <c r="L337" s="1">
        <v>6.5</v>
      </c>
      <c r="M337" s="1" t="s">
        <v>4039</v>
      </c>
      <c r="N337" s="1" t="s">
        <v>6261</v>
      </c>
      <c r="O337" s="1" t="s">
        <v>2607</v>
      </c>
      <c r="P337" s="1">
        <v>5.0</v>
      </c>
      <c r="Q337" s="3"/>
      <c r="R337" s="1">
        <v>4.0</v>
      </c>
      <c r="S337" s="1" t="s">
        <v>6262</v>
      </c>
      <c r="T337" s="1">
        <v>8.0</v>
      </c>
      <c r="U337" s="1" t="s">
        <v>213</v>
      </c>
      <c r="V337" s="1" t="s">
        <v>2596</v>
      </c>
      <c r="W337" s="1">
        <v>5.0</v>
      </c>
      <c r="X337" s="1" t="s">
        <v>6263</v>
      </c>
      <c r="Y337" s="1" t="s">
        <v>6264</v>
      </c>
      <c r="Z337" s="1" t="s">
        <v>213</v>
      </c>
      <c r="AA337" s="1" t="s">
        <v>6265</v>
      </c>
      <c r="AB337" s="1" t="s">
        <v>6266</v>
      </c>
      <c r="AC337" s="1" t="s">
        <v>213</v>
      </c>
      <c r="AD337" s="1" t="s">
        <v>213</v>
      </c>
      <c r="AE337" s="1">
        <v>6.0</v>
      </c>
      <c r="AF337" s="1" t="s">
        <v>6267</v>
      </c>
      <c r="AG337" s="1" t="s">
        <v>2570</v>
      </c>
      <c r="AH337" s="1" t="s">
        <v>2699</v>
      </c>
      <c r="AI337" s="1" t="s">
        <v>2573</v>
      </c>
      <c r="AJ337" s="1" t="s">
        <v>6268</v>
      </c>
      <c r="AK337" s="1">
        <v>8.0</v>
      </c>
      <c r="AL337" s="1" t="s">
        <v>6269</v>
      </c>
      <c r="AM337" s="1" t="s">
        <v>2604</v>
      </c>
      <c r="AN337" s="1" t="s">
        <v>2604</v>
      </c>
      <c r="AO337" s="1" t="s">
        <v>2604</v>
      </c>
      <c r="AP337" s="57">
        <v>0.9</v>
      </c>
      <c r="AQ337" s="1">
        <v>7.0</v>
      </c>
      <c r="AR337" s="1" t="s">
        <v>2607</v>
      </c>
      <c r="AS337" s="1" t="s">
        <v>2608</v>
      </c>
      <c r="AT337" s="1" t="s">
        <v>2607</v>
      </c>
      <c r="AU337" s="1" t="s">
        <v>2596</v>
      </c>
      <c r="AV337" s="1" t="s">
        <v>5031</v>
      </c>
      <c r="AW337" s="58">
        <v>7.0</v>
      </c>
      <c r="AX337" s="3"/>
      <c r="AY337" s="3"/>
      <c r="AZ337" s="3"/>
      <c r="BA337" s="3"/>
    </row>
    <row r="338" hidden="1">
      <c r="A338" s="1" t="s">
        <v>233</v>
      </c>
      <c r="B338" s="157" t="s">
        <v>547</v>
      </c>
      <c r="C338" s="3"/>
      <c r="D338" s="1">
        <v>14.0</v>
      </c>
      <c r="E338" s="1" t="s">
        <v>6270</v>
      </c>
      <c r="F338" s="1" t="s">
        <v>6271</v>
      </c>
      <c r="G338" s="1" t="s">
        <v>3509</v>
      </c>
      <c r="H338" s="1">
        <v>8.0</v>
      </c>
      <c r="I338" s="1" t="s">
        <v>6272</v>
      </c>
      <c r="J338" s="1" t="s">
        <v>2596</v>
      </c>
      <c r="K338" s="1" t="s">
        <v>6273</v>
      </c>
      <c r="L338" s="1">
        <v>8.0</v>
      </c>
      <c r="M338" s="1" t="s">
        <v>6274</v>
      </c>
      <c r="N338" s="1" t="s">
        <v>6275</v>
      </c>
      <c r="O338" s="1" t="s">
        <v>6276</v>
      </c>
      <c r="P338" s="1">
        <v>8.0</v>
      </c>
      <c r="Q338" s="3"/>
      <c r="R338" s="1">
        <v>4.0</v>
      </c>
      <c r="S338" s="1" t="s">
        <v>6277</v>
      </c>
      <c r="T338" s="1">
        <v>8.0</v>
      </c>
      <c r="U338" s="1" t="s">
        <v>6278</v>
      </c>
      <c r="V338" s="1" t="s">
        <v>6279</v>
      </c>
      <c r="W338" s="1">
        <v>8.0</v>
      </c>
      <c r="X338" s="1" t="s">
        <v>3266</v>
      </c>
      <c r="Y338" s="1" t="s">
        <v>6280</v>
      </c>
      <c r="Z338" s="1" t="s">
        <v>6281</v>
      </c>
      <c r="AA338" s="1" t="s">
        <v>213</v>
      </c>
      <c r="AB338" s="1" t="s">
        <v>6282</v>
      </c>
      <c r="AC338" s="1" t="s">
        <v>6283</v>
      </c>
      <c r="AD338" s="1" t="s">
        <v>213</v>
      </c>
      <c r="AE338" s="1">
        <v>8.0</v>
      </c>
      <c r="AF338" s="1" t="s">
        <v>6284</v>
      </c>
      <c r="AG338" s="1" t="s">
        <v>213</v>
      </c>
      <c r="AH338" s="1" t="s">
        <v>2699</v>
      </c>
      <c r="AI338" s="1" t="s">
        <v>2573</v>
      </c>
      <c r="AJ338" s="1" t="s">
        <v>3945</v>
      </c>
      <c r="AK338" s="1">
        <v>7.5</v>
      </c>
      <c r="AL338" s="1" t="s">
        <v>6285</v>
      </c>
      <c r="AM338" s="1" t="s">
        <v>2604</v>
      </c>
      <c r="AN338" s="1" t="s">
        <v>2604</v>
      </c>
      <c r="AO338" s="1" t="s">
        <v>2604</v>
      </c>
      <c r="AP338" s="57">
        <v>0.8</v>
      </c>
      <c r="AQ338" s="1">
        <v>8.0</v>
      </c>
      <c r="AR338" s="1" t="s">
        <v>2607</v>
      </c>
      <c r="AS338" s="1" t="s">
        <v>6286</v>
      </c>
      <c r="AT338" s="1" t="s">
        <v>2607</v>
      </c>
      <c r="AU338" s="1" t="s">
        <v>6287</v>
      </c>
      <c r="AV338" s="1" t="s">
        <v>5031</v>
      </c>
      <c r="AW338" s="58">
        <v>7.0</v>
      </c>
      <c r="AX338" s="3"/>
      <c r="AY338" s="3"/>
      <c r="AZ338" s="3"/>
      <c r="BA338" s="3"/>
    </row>
    <row r="339" hidden="1">
      <c r="A339" s="1" t="s">
        <v>179</v>
      </c>
      <c r="B339" s="157" t="s">
        <v>547</v>
      </c>
      <c r="C339" s="3"/>
      <c r="D339" s="1">
        <v>3.0</v>
      </c>
      <c r="E339" s="1" t="s">
        <v>6288</v>
      </c>
      <c r="F339" s="1" t="s">
        <v>6289</v>
      </c>
      <c r="G339" s="1" t="s">
        <v>3509</v>
      </c>
      <c r="H339" s="1">
        <v>9.0</v>
      </c>
      <c r="I339" s="1" t="s">
        <v>6290</v>
      </c>
      <c r="J339" s="1" t="s">
        <v>2596</v>
      </c>
      <c r="K339" s="1" t="s">
        <v>6291</v>
      </c>
      <c r="L339" s="1">
        <v>8.0</v>
      </c>
      <c r="M339" s="1" t="s">
        <v>6292</v>
      </c>
      <c r="N339" s="1" t="s">
        <v>6293</v>
      </c>
      <c r="O339" s="1" t="s">
        <v>6294</v>
      </c>
      <c r="P339" s="1">
        <v>8.5</v>
      </c>
      <c r="Q339" s="3"/>
      <c r="R339" s="1">
        <v>4.0</v>
      </c>
      <c r="S339" s="1" t="s">
        <v>6295</v>
      </c>
      <c r="T339" s="1">
        <v>8.5</v>
      </c>
      <c r="U339" s="1" t="s">
        <v>6278</v>
      </c>
      <c r="V339" s="1" t="s">
        <v>6296</v>
      </c>
      <c r="W339" s="1">
        <v>9.0</v>
      </c>
      <c r="X339" s="1" t="s">
        <v>3266</v>
      </c>
      <c r="Y339" s="1" t="s">
        <v>6297</v>
      </c>
      <c r="Z339" s="1" t="s">
        <v>6298</v>
      </c>
      <c r="AA339" s="1" t="s">
        <v>2596</v>
      </c>
      <c r="AB339" s="1" t="s">
        <v>6299</v>
      </c>
      <c r="AC339" s="1" t="s">
        <v>6300</v>
      </c>
      <c r="AD339" s="1" t="s">
        <v>213</v>
      </c>
      <c r="AE339" s="1">
        <v>8.0</v>
      </c>
      <c r="AF339" s="1" t="s">
        <v>6301</v>
      </c>
      <c r="AG339" s="1" t="s">
        <v>213</v>
      </c>
      <c r="AH339" s="1" t="s">
        <v>2699</v>
      </c>
      <c r="AI339" s="1" t="s">
        <v>3828</v>
      </c>
      <c r="AJ339" s="1" t="s">
        <v>6302</v>
      </c>
      <c r="AK339" s="1">
        <v>8.0</v>
      </c>
      <c r="AL339" s="57"/>
      <c r="AM339" s="1" t="s">
        <v>2604</v>
      </c>
      <c r="AN339" s="1" t="s">
        <v>2604</v>
      </c>
      <c r="AO339" s="1" t="s">
        <v>2604</v>
      </c>
      <c r="AP339" s="57">
        <v>0.9</v>
      </c>
      <c r="AQ339" s="1">
        <v>9.0</v>
      </c>
      <c r="AR339" s="1" t="s">
        <v>2607</v>
      </c>
      <c r="AS339" s="1" t="s">
        <v>4511</v>
      </c>
      <c r="AT339" s="1" t="s">
        <v>6303</v>
      </c>
      <c r="AU339" s="1" t="s">
        <v>2607</v>
      </c>
      <c r="AV339" s="1" t="s">
        <v>5031</v>
      </c>
      <c r="AW339" s="58">
        <v>6.0</v>
      </c>
      <c r="AX339" s="3"/>
      <c r="AY339" s="3"/>
      <c r="AZ339" s="3"/>
      <c r="BA339" s="3"/>
    </row>
    <row r="340" hidden="1">
      <c r="A340" s="1" t="s">
        <v>140</v>
      </c>
      <c r="B340" s="157" t="s">
        <v>547</v>
      </c>
      <c r="C340" s="3"/>
      <c r="D340" s="1">
        <v>5.0</v>
      </c>
      <c r="E340" s="1" t="s">
        <v>6304</v>
      </c>
      <c r="F340" s="1" t="s">
        <v>6305</v>
      </c>
      <c r="G340" s="1" t="s">
        <v>6306</v>
      </c>
      <c r="H340" s="1">
        <v>8.0</v>
      </c>
      <c r="I340" s="1" t="s">
        <v>6307</v>
      </c>
      <c r="J340" s="1" t="s">
        <v>2607</v>
      </c>
      <c r="K340" s="1" t="s">
        <v>6273</v>
      </c>
      <c r="L340" s="1">
        <v>6.0</v>
      </c>
      <c r="M340" s="1" t="s">
        <v>6274</v>
      </c>
      <c r="N340" s="1" t="s">
        <v>2620</v>
      </c>
      <c r="O340" s="1" t="s">
        <v>2620</v>
      </c>
      <c r="P340" s="1">
        <v>8.5</v>
      </c>
      <c r="Q340" s="3"/>
      <c r="R340" s="1">
        <v>4.0</v>
      </c>
      <c r="S340" s="3"/>
      <c r="T340" s="3"/>
      <c r="U340" s="1" t="s">
        <v>6278</v>
      </c>
      <c r="V340" s="1" t="s">
        <v>6296</v>
      </c>
      <c r="W340" s="1">
        <v>9.0</v>
      </c>
      <c r="X340" s="1" t="s">
        <v>3266</v>
      </c>
      <c r="Y340" s="1" t="s">
        <v>3171</v>
      </c>
      <c r="Z340" s="1" t="s">
        <v>2596</v>
      </c>
      <c r="AA340" s="1" t="s">
        <v>2596</v>
      </c>
      <c r="AB340" s="1" t="s">
        <v>213</v>
      </c>
      <c r="AC340" s="1" t="s">
        <v>6308</v>
      </c>
      <c r="AD340" s="1" t="s">
        <v>213</v>
      </c>
      <c r="AE340" s="1">
        <v>7.0</v>
      </c>
      <c r="AF340" s="1" t="s">
        <v>6309</v>
      </c>
      <c r="AG340" s="1" t="s">
        <v>213</v>
      </c>
      <c r="AH340" s="1" t="s">
        <v>2978</v>
      </c>
      <c r="AI340" s="1" t="s">
        <v>2573</v>
      </c>
      <c r="AJ340" s="1" t="s">
        <v>6302</v>
      </c>
      <c r="AK340" s="1">
        <v>8.0</v>
      </c>
      <c r="AL340" s="3"/>
      <c r="AM340" s="1" t="s">
        <v>2604</v>
      </c>
      <c r="AN340" s="1" t="s">
        <v>2604</v>
      </c>
      <c r="AO340" s="1" t="s">
        <v>2604</v>
      </c>
      <c r="AP340" s="57">
        <v>0.9</v>
      </c>
      <c r="AQ340" s="1">
        <v>9.0</v>
      </c>
      <c r="AR340" s="1" t="s">
        <v>2607</v>
      </c>
      <c r="AS340" s="1" t="s">
        <v>6310</v>
      </c>
      <c r="AT340" s="1" t="s">
        <v>6311</v>
      </c>
      <c r="AU340" s="1" t="s">
        <v>6312</v>
      </c>
      <c r="AV340" s="1" t="s">
        <v>5031</v>
      </c>
      <c r="AW340" s="58">
        <v>6.0</v>
      </c>
      <c r="AX340" s="3"/>
      <c r="AY340" s="3"/>
      <c r="AZ340" s="3"/>
      <c r="BA340" s="3"/>
    </row>
    <row r="341" hidden="1">
      <c r="A341" s="1" t="s">
        <v>226</v>
      </c>
      <c r="B341" s="157" t="s">
        <v>547</v>
      </c>
      <c r="C341" s="3"/>
      <c r="D341" s="1">
        <v>4.0</v>
      </c>
      <c r="E341" s="1" t="s">
        <v>6313</v>
      </c>
      <c r="F341" s="1" t="s">
        <v>6314</v>
      </c>
      <c r="G341" s="1" t="s">
        <v>3509</v>
      </c>
      <c r="H341" s="1">
        <v>9.0</v>
      </c>
      <c r="I341" s="1" t="s">
        <v>6315</v>
      </c>
      <c r="J341" s="1" t="s">
        <v>3417</v>
      </c>
      <c r="K341" s="1" t="s">
        <v>2596</v>
      </c>
      <c r="L341" s="1">
        <v>9.0</v>
      </c>
      <c r="M341" s="1" t="s">
        <v>6316</v>
      </c>
      <c r="N341" s="1" t="s">
        <v>6317</v>
      </c>
      <c r="O341" s="1" t="s">
        <v>6318</v>
      </c>
      <c r="P341" s="1">
        <v>8.0</v>
      </c>
      <c r="Q341" s="3"/>
      <c r="R341" s="1">
        <v>8.0</v>
      </c>
      <c r="S341" s="3"/>
      <c r="T341" s="3"/>
      <c r="U341" s="1" t="s">
        <v>6278</v>
      </c>
      <c r="V341" s="1" t="s">
        <v>6296</v>
      </c>
      <c r="W341" s="1">
        <v>9.0</v>
      </c>
      <c r="X341" s="1" t="s">
        <v>6319</v>
      </c>
      <c r="Y341" s="1" t="s">
        <v>6320</v>
      </c>
      <c r="Z341" s="1" t="s">
        <v>2978</v>
      </c>
      <c r="AA341" s="1" t="s">
        <v>2596</v>
      </c>
      <c r="AB341" s="1" t="s">
        <v>2596</v>
      </c>
      <c r="AC341" s="1" t="s">
        <v>2596</v>
      </c>
      <c r="AD341" s="1" t="s">
        <v>213</v>
      </c>
      <c r="AE341" s="1">
        <v>8.0</v>
      </c>
      <c r="AF341" s="1" t="s">
        <v>6321</v>
      </c>
      <c r="AG341" s="1" t="s">
        <v>213</v>
      </c>
      <c r="AH341" s="1" t="s">
        <v>2699</v>
      </c>
      <c r="AI341" s="1" t="s">
        <v>3828</v>
      </c>
      <c r="AJ341" s="3"/>
      <c r="AK341" s="1">
        <v>8.0</v>
      </c>
      <c r="AL341" s="3"/>
      <c r="AM341" s="1" t="s">
        <v>2604</v>
      </c>
      <c r="AN341" s="1" t="s">
        <v>2604</v>
      </c>
      <c r="AO341" s="1" t="s">
        <v>2604</v>
      </c>
      <c r="AP341" s="57">
        <v>0.9</v>
      </c>
      <c r="AQ341" s="1">
        <v>9.0</v>
      </c>
      <c r="AR341" s="1" t="s">
        <v>2607</v>
      </c>
      <c r="AS341" s="1" t="s">
        <v>2596</v>
      </c>
      <c r="AT341" s="1" t="s">
        <v>6303</v>
      </c>
      <c r="AU341" s="1" t="s">
        <v>2607</v>
      </c>
      <c r="AV341" s="1" t="s">
        <v>6322</v>
      </c>
      <c r="AW341" s="58">
        <v>8.0</v>
      </c>
      <c r="AX341" s="3"/>
      <c r="AY341" s="3"/>
      <c r="AZ341" s="3"/>
      <c r="BA341" s="3"/>
    </row>
    <row r="342" hidden="1">
      <c r="A342" s="1" t="s">
        <v>252</v>
      </c>
      <c r="B342" s="157" t="s">
        <v>547</v>
      </c>
      <c r="C342" s="3"/>
      <c r="D342" s="1">
        <v>6.0</v>
      </c>
      <c r="E342" s="1" t="s">
        <v>6304</v>
      </c>
      <c r="F342" s="1" t="s">
        <v>6323</v>
      </c>
      <c r="G342" s="1" t="s">
        <v>3509</v>
      </c>
      <c r="H342" s="1">
        <v>9.0</v>
      </c>
      <c r="I342" s="1" t="s">
        <v>6272</v>
      </c>
      <c r="J342" s="1" t="s">
        <v>3417</v>
      </c>
      <c r="K342" s="1" t="s">
        <v>3417</v>
      </c>
      <c r="L342" s="1">
        <v>9.0</v>
      </c>
      <c r="M342" s="1" t="s">
        <v>2620</v>
      </c>
      <c r="N342" s="1" t="s">
        <v>6324</v>
      </c>
      <c r="O342" s="1" t="s">
        <v>2620</v>
      </c>
      <c r="P342" s="1">
        <v>9.0</v>
      </c>
      <c r="Q342" s="3"/>
      <c r="R342" s="1">
        <v>8.0</v>
      </c>
      <c r="S342" s="1">
        <v>4.0</v>
      </c>
      <c r="T342" s="1">
        <v>8.0</v>
      </c>
      <c r="U342" s="1" t="s">
        <v>6278</v>
      </c>
      <c r="V342" s="1" t="s">
        <v>2596</v>
      </c>
      <c r="W342" s="1">
        <v>9.0</v>
      </c>
      <c r="X342" s="1" t="s">
        <v>3266</v>
      </c>
      <c r="Y342" s="1" t="s">
        <v>6320</v>
      </c>
      <c r="Z342" s="1" t="s">
        <v>2978</v>
      </c>
      <c r="AA342" s="1" t="s">
        <v>2596</v>
      </c>
      <c r="AB342" s="1" t="s">
        <v>6325</v>
      </c>
      <c r="AC342" s="1" t="s">
        <v>2596</v>
      </c>
      <c r="AD342" s="1" t="s">
        <v>213</v>
      </c>
      <c r="AE342" s="1">
        <v>8.0</v>
      </c>
      <c r="AF342" s="1" t="s">
        <v>3423</v>
      </c>
      <c r="AG342" s="1" t="s">
        <v>6326</v>
      </c>
      <c r="AH342" s="1" t="s">
        <v>2978</v>
      </c>
      <c r="AI342" s="1" t="s">
        <v>2573</v>
      </c>
      <c r="AJ342" s="1" t="s">
        <v>3945</v>
      </c>
      <c r="AK342" s="1">
        <v>8.5</v>
      </c>
      <c r="AL342" s="3"/>
      <c r="AM342" s="1" t="s">
        <v>2604</v>
      </c>
      <c r="AN342" s="1" t="s">
        <v>2604</v>
      </c>
      <c r="AO342" s="1" t="s">
        <v>2604</v>
      </c>
      <c r="AP342" s="57">
        <v>0.9</v>
      </c>
      <c r="AQ342" s="1">
        <v>8.5</v>
      </c>
      <c r="AR342" s="1" t="s">
        <v>2607</v>
      </c>
      <c r="AS342" s="1" t="s">
        <v>6310</v>
      </c>
      <c r="AT342" s="1" t="s">
        <v>6303</v>
      </c>
      <c r="AU342" s="1" t="s">
        <v>2596</v>
      </c>
      <c r="AV342" s="1" t="s">
        <v>5031</v>
      </c>
      <c r="AW342" s="58">
        <v>8.0</v>
      </c>
      <c r="AX342" s="3"/>
      <c r="AY342" s="3"/>
      <c r="AZ342" s="3"/>
      <c r="BA342" s="3"/>
    </row>
    <row r="343" hidden="1">
      <c r="A343" s="1" t="s">
        <v>214</v>
      </c>
      <c r="B343" s="157" t="s">
        <v>547</v>
      </c>
      <c r="C343" s="3"/>
      <c r="D343" s="1">
        <v>16.0</v>
      </c>
      <c r="E343" s="1" t="s">
        <v>6304</v>
      </c>
      <c r="F343" s="1" t="s">
        <v>6314</v>
      </c>
      <c r="G343" s="1" t="s">
        <v>3509</v>
      </c>
      <c r="H343" s="1">
        <v>8.0</v>
      </c>
      <c r="I343" s="1" t="s">
        <v>6260</v>
      </c>
      <c r="J343" s="1" t="s">
        <v>2607</v>
      </c>
      <c r="K343" s="1" t="s">
        <v>2607</v>
      </c>
      <c r="L343" s="1">
        <v>5.0</v>
      </c>
      <c r="M343" s="1" t="s">
        <v>6327</v>
      </c>
      <c r="N343" s="1" t="s">
        <v>2620</v>
      </c>
      <c r="O343" s="1" t="s">
        <v>2620</v>
      </c>
      <c r="P343" s="1">
        <v>9.0</v>
      </c>
      <c r="Q343" s="1">
        <v>50.0</v>
      </c>
      <c r="R343" s="1">
        <v>8.0</v>
      </c>
      <c r="S343" s="1">
        <v>3.0</v>
      </c>
      <c r="T343" s="1">
        <v>9.0</v>
      </c>
      <c r="U343" s="1" t="s">
        <v>213</v>
      </c>
      <c r="V343" s="1" t="s">
        <v>2596</v>
      </c>
      <c r="W343" s="1">
        <v>6.0</v>
      </c>
      <c r="X343" s="1" t="s">
        <v>2596</v>
      </c>
      <c r="Y343" s="1" t="s">
        <v>6328</v>
      </c>
      <c r="Z343" s="1" t="s">
        <v>3828</v>
      </c>
      <c r="AA343" s="1" t="s">
        <v>2596</v>
      </c>
      <c r="AB343" s="1" t="s">
        <v>2596</v>
      </c>
      <c r="AC343" s="1" t="s">
        <v>2596</v>
      </c>
      <c r="AD343" s="1" t="s">
        <v>213</v>
      </c>
      <c r="AE343" s="1">
        <v>8.0</v>
      </c>
      <c r="AF343" s="1" t="s">
        <v>2739</v>
      </c>
      <c r="AG343" s="1" t="s">
        <v>213</v>
      </c>
      <c r="AH343" s="1" t="s">
        <v>2978</v>
      </c>
      <c r="AI343" s="1" t="s">
        <v>2573</v>
      </c>
      <c r="AJ343" s="1" t="s">
        <v>6329</v>
      </c>
      <c r="AK343" s="1">
        <v>8.0</v>
      </c>
      <c r="AL343" s="3"/>
      <c r="AM343" s="1" t="s">
        <v>2604</v>
      </c>
      <c r="AN343" s="1" t="s">
        <v>2604</v>
      </c>
      <c r="AO343" s="1" t="s">
        <v>2604</v>
      </c>
      <c r="AP343" s="57">
        <v>0.9</v>
      </c>
      <c r="AQ343" s="1">
        <v>8.5</v>
      </c>
      <c r="AR343" s="1" t="s">
        <v>2607</v>
      </c>
      <c r="AS343" s="1" t="s">
        <v>2596</v>
      </c>
      <c r="AT343" s="1" t="s">
        <v>2596</v>
      </c>
      <c r="AU343" s="1" t="s">
        <v>2596</v>
      </c>
      <c r="AV343" s="1" t="s">
        <v>5031</v>
      </c>
      <c r="AW343" s="58">
        <v>8.0</v>
      </c>
      <c r="AX343" s="3"/>
      <c r="AY343" s="3"/>
      <c r="AZ343" s="3"/>
      <c r="BA343" s="3"/>
    </row>
    <row r="344" hidden="1">
      <c r="A344" s="1" t="s">
        <v>259</v>
      </c>
      <c r="B344" s="157" t="s">
        <v>547</v>
      </c>
      <c r="C344" s="3"/>
      <c r="D344" s="1">
        <v>13.0</v>
      </c>
      <c r="E344" s="1" t="s">
        <v>6304</v>
      </c>
      <c r="F344" s="1" t="s">
        <v>6271</v>
      </c>
      <c r="G344" s="1" t="s">
        <v>3509</v>
      </c>
      <c r="H344" s="1">
        <v>9.0</v>
      </c>
      <c r="I344" s="1" t="s">
        <v>6330</v>
      </c>
      <c r="J344" s="1" t="s">
        <v>2607</v>
      </c>
      <c r="K344" s="1" t="s">
        <v>2607</v>
      </c>
      <c r="L344" s="1">
        <v>5.0</v>
      </c>
      <c r="M344" s="1" t="s">
        <v>3160</v>
      </c>
      <c r="N344" s="1" t="s">
        <v>2620</v>
      </c>
      <c r="O344" s="1" t="s">
        <v>2620</v>
      </c>
      <c r="P344" s="1">
        <v>9.0</v>
      </c>
      <c r="Q344" s="3"/>
      <c r="R344" s="1">
        <v>7.0</v>
      </c>
      <c r="S344" s="1">
        <v>3.0</v>
      </c>
      <c r="T344" s="1">
        <v>9.0</v>
      </c>
      <c r="U344" s="1" t="s">
        <v>2596</v>
      </c>
      <c r="V344" s="1" t="s">
        <v>2596</v>
      </c>
      <c r="W344" s="1">
        <v>9.0</v>
      </c>
      <c r="X344" s="1" t="s">
        <v>3266</v>
      </c>
      <c r="Y344" s="1" t="s">
        <v>6331</v>
      </c>
      <c r="Z344" s="1" t="s">
        <v>6332</v>
      </c>
      <c r="AA344" s="1" t="s">
        <v>6333</v>
      </c>
      <c r="AB344" s="1" t="s">
        <v>6334</v>
      </c>
      <c r="AC344" s="1" t="s">
        <v>6335</v>
      </c>
      <c r="AD344" s="1" t="s">
        <v>213</v>
      </c>
      <c r="AE344" s="1">
        <v>8.0</v>
      </c>
      <c r="AF344" s="1" t="s">
        <v>6336</v>
      </c>
      <c r="AG344" s="1" t="s">
        <v>213</v>
      </c>
      <c r="AH344" s="1" t="s">
        <v>6243</v>
      </c>
      <c r="AI344" s="1" t="s">
        <v>6337</v>
      </c>
      <c r="AJ344" s="1">
        <v>3.0</v>
      </c>
      <c r="AK344" s="1">
        <v>8.5</v>
      </c>
      <c r="AL344" s="3"/>
      <c r="AM344" s="1" t="s">
        <v>2604</v>
      </c>
      <c r="AN344" s="1" t="s">
        <v>2604</v>
      </c>
      <c r="AO344" s="1" t="s">
        <v>2604</v>
      </c>
      <c r="AP344" s="57">
        <v>0.9</v>
      </c>
      <c r="AQ344" s="1">
        <v>8.5</v>
      </c>
      <c r="AR344" s="1" t="s">
        <v>2607</v>
      </c>
      <c r="AS344" s="1" t="s">
        <v>2607</v>
      </c>
      <c r="AT344" s="1" t="s">
        <v>2596</v>
      </c>
      <c r="AU344" s="1" t="s">
        <v>2596</v>
      </c>
      <c r="AV344" s="1" t="s">
        <v>5031</v>
      </c>
      <c r="AW344" s="58">
        <v>7.0</v>
      </c>
      <c r="AX344" s="3"/>
      <c r="AY344" s="3"/>
      <c r="AZ344" s="3"/>
      <c r="BA344" s="3"/>
    </row>
    <row r="345" hidden="1">
      <c r="A345" s="1" t="s">
        <v>191</v>
      </c>
      <c r="B345" s="157" t="s">
        <v>547</v>
      </c>
      <c r="C345" s="3"/>
      <c r="D345" s="1">
        <v>7.0</v>
      </c>
      <c r="E345" s="1" t="s">
        <v>6304</v>
      </c>
      <c r="F345" s="1" t="s">
        <v>6338</v>
      </c>
      <c r="G345" s="1" t="s">
        <v>3509</v>
      </c>
      <c r="H345" s="1">
        <v>9.0</v>
      </c>
      <c r="I345" s="1" t="s">
        <v>6339</v>
      </c>
      <c r="J345" s="1" t="s">
        <v>2596</v>
      </c>
      <c r="K345" s="1" t="s">
        <v>2596</v>
      </c>
      <c r="L345" s="1">
        <v>9.0</v>
      </c>
      <c r="M345" s="1" t="s">
        <v>6340</v>
      </c>
      <c r="N345" s="1" t="s">
        <v>2620</v>
      </c>
      <c r="O345" s="1" t="s">
        <v>6341</v>
      </c>
      <c r="P345" s="1">
        <v>9.0</v>
      </c>
      <c r="Q345" s="3"/>
      <c r="R345" s="1"/>
      <c r="S345" s="3"/>
      <c r="T345" s="3"/>
      <c r="U345" s="1" t="s">
        <v>6278</v>
      </c>
      <c r="V345" s="1" t="s">
        <v>2596</v>
      </c>
      <c r="W345" s="1">
        <v>9.0</v>
      </c>
      <c r="X345" s="1" t="s">
        <v>3266</v>
      </c>
      <c r="Y345" s="1" t="s">
        <v>6342</v>
      </c>
      <c r="Z345" s="1" t="s">
        <v>2699</v>
      </c>
      <c r="AA345" s="1" t="s">
        <v>2596</v>
      </c>
      <c r="AB345" s="1" t="s">
        <v>2596</v>
      </c>
      <c r="AC345" s="1" t="s">
        <v>213</v>
      </c>
      <c r="AD345" s="1" t="s">
        <v>213</v>
      </c>
      <c r="AE345" s="1">
        <v>7.0</v>
      </c>
      <c r="AF345" s="1" t="s">
        <v>6343</v>
      </c>
      <c r="AG345" s="1" t="s">
        <v>213</v>
      </c>
      <c r="AH345" s="1" t="s">
        <v>2699</v>
      </c>
      <c r="AI345" s="1" t="s">
        <v>2573</v>
      </c>
      <c r="AJ345" s="1" t="s">
        <v>3945</v>
      </c>
      <c r="AK345" s="1">
        <v>8.0</v>
      </c>
      <c r="AL345" s="3"/>
      <c r="AM345" s="1" t="s">
        <v>2604</v>
      </c>
      <c r="AN345" s="1" t="s">
        <v>2604</v>
      </c>
      <c r="AO345" s="1" t="s">
        <v>2604</v>
      </c>
      <c r="AP345" s="57">
        <v>0.9</v>
      </c>
      <c r="AQ345" s="1">
        <v>8.5</v>
      </c>
      <c r="AR345" s="1" t="s">
        <v>2607</v>
      </c>
      <c r="AS345" s="1" t="s">
        <v>2607</v>
      </c>
      <c r="AT345" s="1" t="s">
        <v>6344</v>
      </c>
      <c r="AU345" s="1" t="s">
        <v>2607</v>
      </c>
      <c r="AV345" s="1" t="s">
        <v>5031</v>
      </c>
      <c r="AW345" s="58">
        <v>6.0</v>
      </c>
      <c r="AX345" s="3"/>
      <c r="AY345" s="3"/>
      <c r="AZ345" s="3"/>
      <c r="BA345" s="3"/>
    </row>
    <row r="346" hidden="1">
      <c r="A346" s="1" t="s">
        <v>239</v>
      </c>
      <c r="B346" s="157" t="s">
        <v>547</v>
      </c>
      <c r="C346" s="3"/>
      <c r="D346" s="1">
        <v>2.0</v>
      </c>
      <c r="E346" s="1" t="s">
        <v>6304</v>
      </c>
      <c r="F346" s="1" t="s">
        <v>6345</v>
      </c>
      <c r="G346" s="1" t="s">
        <v>3509</v>
      </c>
      <c r="H346" s="1">
        <v>7.0</v>
      </c>
      <c r="I346" s="1" t="s">
        <v>3160</v>
      </c>
      <c r="J346" s="1" t="s">
        <v>6346</v>
      </c>
      <c r="K346" s="1" t="s">
        <v>6347</v>
      </c>
      <c r="L346" s="1">
        <v>9.0</v>
      </c>
      <c r="M346" s="1" t="s">
        <v>2620</v>
      </c>
      <c r="N346" s="1" t="s">
        <v>2620</v>
      </c>
      <c r="O346" s="1" t="s">
        <v>2620</v>
      </c>
      <c r="P346" s="1">
        <v>9.0</v>
      </c>
      <c r="Q346" s="3"/>
      <c r="R346" s="1">
        <v>8.0</v>
      </c>
      <c r="S346" s="1">
        <v>4.0</v>
      </c>
      <c r="T346" s="1">
        <v>8.0</v>
      </c>
      <c r="U346" s="1" t="s">
        <v>2596</v>
      </c>
      <c r="V346" s="1" t="s">
        <v>2596</v>
      </c>
      <c r="W346" s="1">
        <v>9.0</v>
      </c>
      <c r="X346" s="1" t="s">
        <v>3266</v>
      </c>
      <c r="Y346" s="1" t="s">
        <v>6348</v>
      </c>
      <c r="Z346" s="1" t="s">
        <v>2699</v>
      </c>
      <c r="AA346" s="1" t="s">
        <v>2596</v>
      </c>
      <c r="AB346" s="1" t="s">
        <v>2596</v>
      </c>
      <c r="AC346" s="1" t="s">
        <v>2596</v>
      </c>
      <c r="AD346" s="1" t="s">
        <v>213</v>
      </c>
      <c r="AE346" s="1">
        <v>8.0</v>
      </c>
      <c r="AF346" s="1" t="s">
        <v>6336</v>
      </c>
      <c r="AG346" s="1" t="s">
        <v>213</v>
      </c>
      <c r="AH346" s="1" t="s">
        <v>6349</v>
      </c>
      <c r="AI346" s="1" t="s">
        <v>2573</v>
      </c>
      <c r="AJ346" s="1">
        <v>4.0</v>
      </c>
      <c r="AK346" s="1">
        <v>8.0</v>
      </c>
      <c r="AL346" s="3"/>
      <c r="AM346" s="1" t="s">
        <v>2604</v>
      </c>
      <c r="AN346" s="1" t="s">
        <v>2604</v>
      </c>
      <c r="AO346" s="1" t="s">
        <v>2604</v>
      </c>
      <c r="AP346" s="57">
        <v>0.9</v>
      </c>
      <c r="AQ346" s="1">
        <v>8.5</v>
      </c>
      <c r="AR346" s="1" t="s">
        <v>2596</v>
      </c>
      <c r="AS346" s="1" t="s">
        <v>2596</v>
      </c>
      <c r="AT346" s="1" t="s">
        <v>2596</v>
      </c>
      <c r="AU346" s="1" t="s">
        <v>2596</v>
      </c>
      <c r="AV346" s="1" t="s">
        <v>5031</v>
      </c>
      <c r="AW346" s="58">
        <v>8.0</v>
      </c>
      <c r="AX346" s="3"/>
      <c r="AY346" s="3"/>
      <c r="AZ346" s="3"/>
      <c r="BA346" s="3"/>
    </row>
    <row r="347" hidden="1">
      <c r="A347" s="1" t="s">
        <v>138</v>
      </c>
      <c r="B347" s="157" t="s">
        <v>547</v>
      </c>
      <c r="C347" s="3"/>
      <c r="D347" s="1">
        <v>8.0</v>
      </c>
      <c r="E347" s="1" t="s">
        <v>6304</v>
      </c>
      <c r="F347" s="1" t="s">
        <v>6289</v>
      </c>
      <c r="G347" s="1" t="s">
        <v>3509</v>
      </c>
      <c r="H347" s="1">
        <v>9.0</v>
      </c>
      <c r="I347" s="1" t="s">
        <v>6315</v>
      </c>
      <c r="J347" s="1" t="s">
        <v>2607</v>
      </c>
      <c r="K347" s="1" t="s">
        <v>2607</v>
      </c>
      <c r="L347" s="1">
        <v>9.0</v>
      </c>
      <c r="M347" s="1" t="s">
        <v>2620</v>
      </c>
      <c r="N347" s="1" t="s">
        <v>2620</v>
      </c>
      <c r="O347" s="1" t="s">
        <v>2620</v>
      </c>
      <c r="P347" s="1">
        <v>8.5</v>
      </c>
      <c r="Q347" s="3"/>
      <c r="R347" s="1">
        <v>8.0</v>
      </c>
      <c r="S347" s="1">
        <v>1.0</v>
      </c>
      <c r="T347" s="1">
        <v>8.0</v>
      </c>
      <c r="U347" s="1" t="s">
        <v>5019</v>
      </c>
      <c r="V347" s="1" t="s">
        <v>2596</v>
      </c>
      <c r="W347" s="1">
        <v>9.0</v>
      </c>
      <c r="X347" s="1" t="s">
        <v>3266</v>
      </c>
      <c r="Y347" s="1" t="s">
        <v>6350</v>
      </c>
      <c r="Z347" s="1" t="s">
        <v>2699</v>
      </c>
      <c r="AA347" s="1" t="s">
        <v>2596</v>
      </c>
      <c r="AB347" s="1" t="s">
        <v>3500</v>
      </c>
      <c r="AC347" s="1" t="s">
        <v>6351</v>
      </c>
      <c r="AD347" s="1" t="s">
        <v>213</v>
      </c>
      <c r="AE347" s="1">
        <v>8.0</v>
      </c>
      <c r="AF347" s="1" t="s">
        <v>6301</v>
      </c>
      <c r="AG347" s="1" t="s">
        <v>213</v>
      </c>
      <c r="AH347" s="1" t="s">
        <v>2771</v>
      </c>
      <c r="AI347" s="1" t="s">
        <v>2573</v>
      </c>
      <c r="AJ347" s="1" t="s">
        <v>3945</v>
      </c>
      <c r="AK347" s="1">
        <v>8.0</v>
      </c>
      <c r="AL347" s="3"/>
      <c r="AM347" s="1" t="s">
        <v>2604</v>
      </c>
      <c r="AN347" s="1" t="s">
        <v>2604</v>
      </c>
      <c r="AO347" s="1" t="s">
        <v>2605</v>
      </c>
      <c r="AP347" s="57">
        <v>0.9</v>
      </c>
      <c r="AQ347" s="1">
        <v>8.0</v>
      </c>
      <c r="AR347" s="1" t="s">
        <v>6352</v>
      </c>
      <c r="AS347" s="1" t="s">
        <v>2596</v>
      </c>
      <c r="AT347" s="1" t="s">
        <v>2607</v>
      </c>
      <c r="AU347" s="1" t="s">
        <v>2607</v>
      </c>
      <c r="AV347" s="1" t="s">
        <v>2596</v>
      </c>
      <c r="AW347" s="58">
        <v>5.0</v>
      </c>
      <c r="AX347" s="3"/>
      <c r="AY347" s="3"/>
      <c r="AZ347" s="3"/>
      <c r="BA347" s="3"/>
    </row>
    <row r="348" hidden="1">
      <c r="A348" s="1" t="s">
        <v>187</v>
      </c>
      <c r="B348" s="157" t="s">
        <v>547</v>
      </c>
      <c r="C348" s="3"/>
      <c r="D348" s="1">
        <v>17.0</v>
      </c>
      <c r="E348" s="1" t="s">
        <v>6304</v>
      </c>
      <c r="F348" s="1" t="s">
        <v>6353</v>
      </c>
      <c r="G348" s="1" t="s">
        <v>3509</v>
      </c>
      <c r="H348" s="1">
        <v>9.0</v>
      </c>
      <c r="I348" s="1" t="s">
        <v>6354</v>
      </c>
      <c r="J348" s="1" t="s">
        <v>6346</v>
      </c>
      <c r="K348" s="1" t="s">
        <v>6347</v>
      </c>
      <c r="L348" s="1">
        <v>8.0</v>
      </c>
      <c r="M348" s="1" t="s">
        <v>2620</v>
      </c>
      <c r="N348" s="1" t="s">
        <v>2620</v>
      </c>
      <c r="O348" s="1" t="s">
        <v>2620</v>
      </c>
      <c r="P348" s="1">
        <v>8.5</v>
      </c>
      <c r="Q348" s="3"/>
      <c r="R348" s="1"/>
      <c r="S348" s="3"/>
      <c r="T348" s="3"/>
      <c r="U348" s="1" t="s">
        <v>2596</v>
      </c>
      <c r="V348" s="1" t="s">
        <v>2596</v>
      </c>
      <c r="W348" s="1">
        <v>9.0</v>
      </c>
      <c r="X348" s="1" t="s">
        <v>3266</v>
      </c>
      <c r="Y348" s="1" t="s">
        <v>6355</v>
      </c>
      <c r="Z348" s="1" t="s">
        <v>6356</v>
      </c>
      <c r="AA348" s="1" t="s">
        <v>6084</v>
      </c>
      <c r="AB348" s="1" t="s">
        <v>6357</v>
      </c>
      <c r="AC348" s="1" t="s">
        <v>213</v>
      </c>
      <c r="AD348" s="1" t="s">
        <v>6358</v>
      </c>
      <c r="AE348" s="1">
        <v>9.0</v>
      </c>
      <c r="AF348" s="1" t="s">
        <v>2739</v>
      </c>
      <c r="AG348" s="1" t="s">
        <v>213</v>
      </c>
      <c r="AH348" s="1" t="s">
        <v>6359</v>
      </c>
      <c r="AI348" s="1" t="s">
        <v>2573</v>
      </c>
      <c r="AJ348" s="1" t="s">
        <v>6268</v>
      </c>
      <c r="AK348" s="1">
        <v>8.0</v>
      </c>
      <c r="AL348" s="3"/>
      <c r="AM348" s="1" t="s">
        <v>2604</v>
      </c>
      <c r="AN348" s="1" t="s">
        <v>2604</v>
      </c>
      <c r="AO348" s="1" t="s">
        <v>2605</v>
      </c>
      <c r="AP348" s="57">
        <v>0.9</v>
      </c>
      <c r="AQ348" s="1">
        <v>9.0</v>
      </c>
      <c r="AR348" s="1" t="s">
        <v>6352</v>
      </c>
      <c r="AS348" s="1" t="s">
        <v>2596</v>
      </c>
      <c r="AT348" s="1" t="s">
        <v>2596</v>
      </c>
      <c r="AU348" s="1" t="s">
        <v>2596</v>
      </c>
      <c r="AV348" s="1" t="s">
        <v>2596</v>
      </c>
      <c r="AW348" s="58">
        <v>8.0</v>
      </c>
      <c r="AX348" s="3"/>
      <c r="AY348" s="3"/>
      <c r="AZ348" s="3"/>
      <c r="BA348" s="3"/>
    </row>
    <row r="349" hidden="1">
      <c r="A349" s="1" t="s">
        <v>178</v>
      </c>
      <c r="B349" s="157" t="s">
        <v>547</v>
      </c>
      <c r="C349" s="3"/>
      <c r="D349" s="1">
        <v>12.0</v>
      </c>
      <c r="E349" s="1" t="s">
        <v>6360</v>
      </c>
      <c r="F349" s="1" t="s">
        <v>6361</v>
      </c>
      <c r="G349" s="1" t="s">
        <v>6362</v>
      </c>
      <c r="H349" s="1">
        <v>7.0</v>
      </c>
      <c r="I349" s="1" t="s">
        <v>6363</v>
      </c>
      <c r="J349" s="1" t="s">
        <v>6364</v>
      </c>
      <c r="K349" s="1" t="s">
        <v>6364</v>
      </c>
      <c r="L349" s="1">
        <v>7.5</v>
      </c>
      <c r="M349" s="1" t="s">
        <v>2620</v>
      </c>
      <c r="N349" s="1" t="s">
        <v>2620</v>
      </c>
      <c r="O349" s="1" t="s">
        <v>3383</v>
      </c>
      <c r="P349" s="1">
        <v>8.0</v>
      </c>
      <c r="Q349" s="3"/>
      <c r="R349" s="1">
        <v>8.0</v>
      </c>
      <c r="S349" s="1">
        <v>4.0</v>
      </c>
      <c r="T349" s="1">
        <v>9.0</v>
      </c>
      <c r="U349" s="1" t="s">
        <v>213</v>
      </c>
      <c r="V349" s="1" t="s">
        <v>2596</v>
      </c>
      <c r="W349" s="1">
        <v>7.0</v>
      </c>
      <c r="X349" s="1" t="s">
        <v>3266</v>
      </c>
      <c r="Y349" s="1" t="s">
        <v>6355</v>
      </c>
      <c r="Z349" s="1" t="s">
        <v>213</v>
      </c>
      <c r="AA349" s="1" t="s">
        <v>6084</v>
      </c>
      <c r="AB349" s="1" t="s">
        <v>2596</v>
      </c>
      <c r="AC349" s="1" t="s">
        <v>2596</v>
      </c>
      <c r="AD349" s="1" t="s">
        <v>213</v>
      </c>
      <c r="AE349" s="1">
        <v>8.0</v>
      </c>
      <c r="AF349" s="1" t="s">
        <v>6365</v>
      </c>
      <c r="AG349" s="1" t="s">
        <v>213</v>
      </c>
      <c r="AH349" s="1" t="s">
        <v>6349</v>
      </c>
      <c r="AI349" s="1" t="s">
        <v>2573</v>
      </c>
      <c r="AJ349" s="1" t="s">
        <v>3945</v>
      </c>
      <c r="AK349" s="1">
        <v>8.0</v>
      </c>
      <c r="AL349" s="3"/>
      <c r="AM349" s="1" t="s">
        <v>2604</v>
      </c>
      <c r="AN349" s="1" t="s">
        <v>2604</v>
      </c>
      <c r="AO349" s="1" t="s">
        <v>2605</v>
      </c>
      <c r="AP349" s="57">
        <v>0.9</v>
      </c>
      <c r="AQ349" s="1">
        <v>8.0</v>
      </c>
      <c r="AR349" s="1" t="s">
        <v>6352</v>
      </c>
      <c r="AS349" s="1" t="s">
        <v>2596</v>
      </c>
      <c r="AT349" s="1" t="s">
        <v>2607</v>
      </c>
      <c r="AU349" s="1" t="s">
        <v>2596</v>
      </c>
      <c r="AV349" s="1" t="s">
        <v>2596</v>
      </c>
      <c r="AW349" s="58">
        <v>7.0</v>
      </c>
      <c r="AX349" s="3"/>
      <c r="AY349" s="3"/>
      <c r="AZ349" s="3"/>
      <c r="BA349" s="3"/>
    </row>
    <row r="350" hidden="1">
      <c r="A350" s="1" t="s">
        <v>162</v>
      </c>
      <c r="B350" s="157" t="s">
        <v>547</v>
      </c>
      <c r="C350" s="3"/>
      <c r="D350" s="1">
        <v>1.0</v>
      </c>
      <c r="E350" s="1" t="s">
        <v>6304</v>
      </c>
      <c r="F350" s="1" t="s">
        <v>6289</v>
      </c>
      <c r="G350" s="1" t="s">
        <v>3509</v>
      </c>
      <c r="H350" s="1">
        <v>9.0</v>
      </c>
      <c r="I350" s="1" t="s">
        <v>6366</v>
      </c>
      <c r="J350" s="1" t="s">
        <v>6367</v>
      </c>
      <c r="K350" s="1" t="s">
        <v>6367</v>
      </c>
      <c r="L350" s="1">
        <v>8.5</v>
      </c>
      <c r="M350" s="1" t="s">
        <v>2620</v>
      </c>
      <c r="N350" s="1" t="s">
        <v>2620</v>
      </c>
      <c r="O350" s="1" t="s">
        <v>2607</v>
      </c>
      <c r="P350" s="1">
        <v>8.0</v>
      </c>
      <c r="Q350" s="3"/>
      <c r="R350" s="1">
        <v>8.0</v>
      </c>
      <c r="S350" s="1">
        <v>4.0</v>
      </c>
      <c r="T350" s="1">
        <v>9.0</v>
      </c>
      <c r="U350" s="1" t="s">
        <v>2596</v>
      </c>
      <c r="V350" s="1" t="s">
        <v>2596</v>
      </c>
      <c r="W350" s="1">
        <v>8.5</v>
      </c>
      <c r="X350" s="1" t="s">
        <v>3266</v>
      </c>
      <c r="Y350" s="1" t="s">
        <v>6355</v>
      </c>
      <c r="Z350" s="1" t="s">
        <v>213</v>
      </c>
      <c r="AA350" s="1" t="s">
        <v>2596</v>
      </c>
      <c r="AB350" s="1" t="s">
        <v>2596</v>
      </c>
      <c r="AC350" s="1" t="s">
        <v>2596</v>
      </c>
      <c r="AD350" s="1" t="s">
        <v>3171</v>
      </c>
      <c r="AE350" s="1">
        <v>8.5</v>
      </c>
      <c r="AF350" s="1" t="s">
        <v>2739</v>
      </c>
      <c r="AG350" s="1" t="s">
        <v>2607</v>
      </c>
      <c r="AH350" s="1" t="s">
        <v>2978</v>
      </c>
      <c r="AI350" s="1" t="s">
        <v>3828</v>
      </c>
      <c r="AJ350" s="1">
        <v>1.0</v>
      </c>
      <c r="AK350" s="1">
        <v>8.0</v>
      </c>
      <c r="AL350" s="1" t="s">
        <v>6368</v>
      </c>
      <c r="AM350" s="1" t="s">
        <v>2604</v>
      </c>
      <c r="AN350" s="1" t="s">
        <v>2604</v>
      </c>
      <c r="AO350" s="1" t="s">
        <v>2604</v>
      </c>
      <c r="AP350" s="57">
        <v>0.9</v>
      </c>
      <c r="AQ350" s="1">
        <v>8.5</v>
      </c>
      <c r="AR350" s="1" t="s">
        <v>2607</v>
      </c>
      <c r="AS350" s="1" t="s">
        <v>2596</v>
      </c>
      <c r="AT350" s="1" t="s">
        <v>2596</v>
      </c>
      <c r="AU350" s="1" t="s">
        <v>2596</v>
      </c>
      <c r="AV350" s="1" t="s">
        <v>2596</v>
      </c>
      <c r="AW350" s="58">
        <v>8.0</v>
      </c>
      <c r="AX350" s="3"/>
      <c r="AY350" s="3"/>
      <c r="AZ350" s="3"/>
      <c r="BA350" s="3"/>
    </row>
    <row r="351" hidden="1">
      <c r="A351" s="1" t="s">
        <v>234</v>
      </c>
      <c r="B351" s="157" t="s">
        <v>547</v>
      </c>
      <c r="C351" s="3"/>
      <c r="D351" s="1">
        <v>10.0</v>
      </c>
      <c r="E351" s="1" t="s">
        <v>6304</v>
      </c>
      <c r="F351" s="1" t="s">
        <v>6314</v>
      </c>
      <c r="G351" s="1" t="s">
        <v>3509</v>
      </c>
      <c r="H351" s="1">
        <v>9.0</v>
      </c>
      <c r="I351" s="1" t="s">
        <v>3160</v>
      </c>
      <c r="J351" s="1" t="s">
        <v>2607</v>
      </c>
      <c r="K351" s="1" t="s">
        <v>2607</v>
      </c>
      <c r="L351" s="1">
        <v>6.0</v>
      </c>
      <c r="M351" s="1" t="s">
        <v>2620</v>
      </c>
      <c r="N351" s="1" t="s">
        <v>2620</v>
      </c>
      <c r="O351" s="1" t="s">
        <v>2620</v>
      </c>
      <c r="P351" s="1">
        <v>8.0</v>
      </c>
      <c r="Q351" s="3"/>
      <c r="R351" s="1">
        <v>8.0</v>
      </c>
      <c r="S351" s="1">
        <v>4.0</v>
      </c>
      <c r="T351" s="1">
        <v>9.0</v>
      </c>
      <c r="U351" s="1" t="s">
        <v>2596</v>
      </c>
      <c r="V351" s="1" t="s">
        <v>6296</v>
      </c>
      <c r="W351" s="1">
        <v>9.0</v>
      </c>
      <c r="X351" s="1" t="s">
        <v>3266</v>
      </c>
      <c r="Y351" s="1" t="s">
        <v>6355</v>
      </c>
      <c r="Z351" s="1" t="s">
        <v>3029</v>
      </c>
      <c r="AA351" s="1" t="s">
        <v>6084</v>
      </c>
      <c r="AB351" s="1" t="s">
        <v>6369</v>
      </c>
      <c r="AC351" s="1" t="s">
        <v>2596</v>
      </c>
      <c r="AD351" s="1" t="s">
        <v>213</v>
      </c>
      <c r="AE351" s="1">
        <v>8.0</v>
      </c>
      <c r="AF351" s="1" t="s">
        <v>5088</v>
      </c>
      <c r="AG351" s="1" t="s">
        <v>6370</v>
      </c>
      <c r="AH351" s="1" t="s">
        <v>6349</v>
      </c>
      <c r="AI351" s="1" t="s">
        <v>2573</v>
      </c>
      <c r="AJ351" s="1">
        <v>4.0</v>
      </c>
      <c r="AK351" s="1">
        <v>8.0</v>
      </c>
      <c r="AL351" s="3"/>
      <c r="AM351" s="1" t="s">
        <v>2604</v>
      </c>
      <c r="AN351" s="1" t="s">
        <v>2604</v>
      </c>
      <c r="AO351" s="1" t="s">
        <v>2604</v>
      </c>
      <c r="AP351" s="57">
        <v>0.9</v>
      </c>
      <c r="AQ351" s="1">
        <v>8.0</v>
      </c>
      <c r="AR351" s="1" t="s">
        <v>213</v>
      </c>
      <c r="AS351" s="1" t="s">
        <v>2596</v>
      </c>
      <c r="AT351" s="1" t="s">
        <v>2596</v>
      </c>
      <c r="AU351" s="1" t="s">
        <v>2596</v>
      </c>
      <c r="AV351" s="1" t="s">
        <v>5031</v>
      </c>
      <c r="AW351" s="58">
        <v>8.0</v>
      </c>
      <c r="AX351" s="3"/>
      <c r="AY351" s="3"/>
      <c r="AZ351" s="3"/>
      <c r="BA351" s="3"/>
    </row>
    <row r="352" hidden="1">
      <c r="A352" s="1" t="s">
        <v>220</v>
      </c>
      <c r="B352" s="157" t="s">
        <v>547</v>
      </c>
      <c r="C352" s="3"/>
      <c r="D352" s="1">
        <v>11.0</v>
      </c>
      <c r="E352" s="1" t="s">
        <v>6304</v>
      </c>
      <c r="F352" s="1" t="s">
        <v>6289</v>
      </c>
      <c r="G352" s="1" t="s">
        <v>3509</v>
      </c>
      <c r="H352" s="1">
        <v>9.0</v>
      </c>
      <c r="I352" s="1" t="s">
        <v>6371</v>
      </c>
      <c r="J352" s="1" t="s">
        <v>2596</v>
      </c>
      <c r="K352" s="1" t="s">
        <v>2596</v>
      </c>
      <c r="L352" s="1">
        <v>9.0</v>
      </c>
      <c r="M352" s="1" t="s">
        <v>2620</v>
      </c>
      <c r="N352" s="1" t="s">
        <v>2620</v>
      </c>
      <c r="O352" s="1" t="s">
        <v>6372</v>
      </c>
      <c r="P352" s="1">
        <v>9.0</v>
      </c>
      <c r="Q352" s="3"/>
      <c r="R352" s="1">
        <v>8.0</v>
      </c>
      <c r="S352" s="1">
        <v>2.0</v>
      </c>
      <c r="T352" s="1">
        <v>8.0</v>
      </c>
      <c r="U352" s="1" t="s">
        <v>6278</v>
      </c>
      <c r="V352" s="1" t="s">
        <v>6296</v>
      </c>
      <c r="W352" s="1">
        <v>9.0</v>
      </c>
      <c r="X352" s="1" t="s">
        <v>6319</v>
      </c>
      <c r="Y352" s="1" t="s">
        <v>3171</v>
      </c>
      <c r="Z352" s="1" t="s">
        <v>6373</v>
      </c>
      <c r="AA352" s="1" t="s">
        <v>6374</v>
      </c>
      <c r="AB352" s="1" t="s">
        <v>6267</v>
      </c>
      <c r="AC352" s="1" t="s">
        <v>2607</v>
      </c>
      <c r="AD352" s="1" t="s">
        <v>213</v>
      </c>
      <c r="AE352" s="1">
        <v>8.0</v>
      </c>
      <c r="AF352" s="1" t="s">
        <v>2739</v>
      </c>
      <c r="AG352" s="1" t="s">
        <v>213</v>
      </c>
      <c r="AH352" s="1" t="s">
        <v>2699</v>
      </c>
      <c r="AI352" s="1" t="s">
        <v>3179</v>
      </c>
      <c r="AJ352" s="1" t="s">
        <v>3945</v>
      </c>
      <c r="AK352" s="1">
        <v>8.0</v>
      </c>
      <c r="AL352" s="3"/>
      <c r="AM352" s="1" t="s">
        <v>2604</v>
      </c>
      <c r="AN352" s="1" t="s">
        <v>2604</v>
      </c>
      <c r="AO352" s="1" t="s">
        <v>2604</v>
      </c>
      <c r="AP352" s="57">
        <v>0.85</v>
      </c>
      <c r="AQ352" s="1">
        <v>7.5</v>
      </c>
      <c r="AR352" s="1" t="s">
        <v>213</v>
      </c>
      <c r="AS352" s="1" t="s">
        <v>2596</v>
      </c>
      <c r="AT352" s="1" t="s">
        <v>6375</v>
      </c>
      <c r="AU352" s="1" t="s">
        <v>2596</v>
      </c>
      <c r="AV352" s="1" t="s">
        <v>5031</v>
      </c>
      <c r="AW352" s="58">
        <v>9.0</v>
      </c>
      <c r="AX352" s="3"/>
      <c r="AY352" s="3"/>
      <c r="AZ352" s="3"/>
      <c r="BA352" s="3"/>
    </row>
    <row r="353" hidden="1">
      <c r="A353" s="1" t="s">
        <v>206</v>
      </c>
      <c r="B353" s="157" t="s">
        <v>547</v>
      </c>
      <c r="C353" s="3"/>
      <c r="D353" s="1">
        <v>9.0</v>
      </c>
      <c r="E353" s="1" t="s">
        <v>6304</v>
      </c>
      <c r="F353" s="1" t="s">
        <v>6314</v>
      </c>
      <c r="G353" s="1" t="s">
        <v>3509</v>
      </c>
      <c r="H353" s="1">
        <v>9.0</v>
      </c>
      <c r="I353" s="39" t="s">
        <v>6376</v>
      </c>
      <c r="J353" s="1" t="s">
        <v>2596</v>
      </c>
      <c r="K353" s="1" t="s">
        <v>2596</v>
      </c>
      <c r="L353" s="1">
        <v>9.0</v>
      </c>
      <c r="M353" s="1" t="s">
        <v>2620</v>
      </c>
      <c r="N353" s="1" t="s">
        <v>2620</v>
      </c>
      <c r="O353" s="1" t="s">
        <v>2620</v>
      </c>
      <c r="P353" s="1">
        <v>9.0</v>
      </c>
      <c r="Q353" s="3"/>
      <c r="R353" s="1">
        <v>8.0</v>
      </c>
      <c r="S353" s="1">
        <v>4.0</v>
      </c>
      <c r="T353" s="1">
        <v>9.0</v>
      </c>
      <c r="U353" s="1" t="s">
        <v>2596</v>
      </c>
      <c r="V353" s="1" t="s">
        <v>2596</v>
      </c>
      <c r="W353" s="1">
        <v>9.0</v>
      </c>
      <c r="X353" s="1" t="s">
        <v>6319</v>
      </c>
      <c r="Y353" s="1" t="s">
        <v>6355</v>
      </c>
      <c r="Z353" s="1" t="s">
        <v>2596</v>
      </c>
      <c r="AA353" s="1" t="s">
        <v>6084</v>
      </c>
      <c r="AB353" s="1" t="s">
        <v>6377</v>
      </c>
      <c r="AC353" s="1" t="s">
        <v>2596</v>
      </c>
      <c r="AD353" s="1" t="s">
        <v>213</v>
      </c>
      <c r="AE353" s="1">
        <v>8.0</v>
      </c>
      <c r="AF353" s="1" t="s">
        <v>5088</v>
      </c>
      <c r="AG353" s="1" t="s">
        <v>213</v>
      </c>
      <c r="AH353" s="1" t="s">
        <v>2699</v>
      </c>
      <c r="AI353" s="1" t="s">
        <v>2573</v>
      </c>
      <c r="AJ353" s="1" t="s">
        <v>3945</v>
      </c>
      <c r="AK353" s="1">
        <v>8.0</v>
      </c>
      <c r="AL353" s="3"/>
      <c r="AM353" s="1" t="s">
        <v>2604</v>
      </c>
      <c r="AN353" s="1" t="s">
        <v>2604</v>
      </c>
      <c r="AO353" s="1" t="s">
        <v>2604</v>
      </c>
      <c r="AP353" s="57">
        <v>0.9</v>
      </c>
      <c r="AQ353" s="1">
        <v>8.0</v>
      </c>
      <c r="AR353" s="1" t="s">
        <v>213</v>
      </c>
      <c r="AS353" s="1" t="s">
        <v>2596</v>
      </c>
      <c r="AT353" s="1" t="s">
        <v>213</v>
      </c>
      <c r="AU353" s="1" t="s">
        <v>2596</v>
      </c>
      <c r="AV353" s="1" t="s">
        <v>5031</v>
      </c>
      <c r="AW353" s="58">
        <v>7.0</v>
      </c>
      <c r="AX353" s="3"/>
      <c r="AY353" s="3"/>
      <c r="AZ353" s="3"/>
      <c r="BA353" s="3"/>
    </row>
    <row r="354" hidden="1">
      <c r="A354" s="1" t="s">
        <v>277</v>
      </c>
      <c r="B354" s="157" t="s">
        <v>547</v>
      </c>
      <c r="C354" s="3"/>
      <c r="D354" s="1">
        <v>15.0</v>
      </c>
      <c r="E354" s="1" t="s">
        <v>6304</v>
      </c>
      <c r="F354" s="1" t="s">
        <v>6378</v>
      </c>
      <c r="G354" s="1" t="s">
        <v>3509</v>
      </c>
      <c r="H354" s="1">
        <v>9.0</v>
      </c>
      <c r="I354" s="39" t="s">
        <v>6376</v>
      </c>
      <c r="J354" s="1" t="s">
        <v>2607</v>
      </c>
      <c r="K354" s="1" t="s">
        <v>2607</v>
      </c>
      <c r="L354" s="1">
        <v>9.0</v>
      </c>
      <c r="M354" s="1" t="s">
        <v>2620</v>
      </c>
      <c r="N354" s="1" t="s">
        <v>2620</v>
      </c>
      <c r="O354" s="1" t="s">
        <v>2620</v>
      </c>
      <c r="P354" s="1">
        <v>8.0</v>
      </c>
      <c r="Q354" s="3"/>
      <c r="R354" s="1"/>
      <c r="S354" s="3"/>
      <c r="T354" s="3"/>
      <c r="U354" s="1" t="s">
        <v>6278</v>
      </c>
      <c r="V354" s="1" t="s">
        <v>6296</v>
      </c>
      <c r="W354" s="1">
        <v>9.0</v>
      </c>
      <c r="X354" s="1" t="s">
        <v>3266</v>
      </c>
      <c r="Y354" s="1" t="s">
        <v>6355</v>
      </c>
      <c r="Z354" s="1" t="s">
        <v>6379</v>
      </c>
      <c r="AA354" s="1" t="s">
        <v>6300</v>
      </c>
      <c r="AB354" s="1" t="s">
        <v>6380</v>
      </c>
      <c r="AC354" s="1" t="s">
        <v>2596</v>
      </c>
      <c r="AD354" s="1" t="s">
        <v>213</v>
      </c>
      <c r="AE354" s="1">
        <v>8.0</v>
      </c>
      <c r="AF354" s="1" t="s">
        <v>6381</v>
      </c>
      <c r="AG354" s="1" t="s">
        <v>213</v>
      </c>
      <c r="AH354" s="1" t="s">
        <v>2978</v>
      </c>
      <c r="AI354" s="1" t="s">
        <v>6382</v>
      </c>
      <c r="AJ354" s="1" t="s">
        <v>3945</v>
      </c>
      <c r="AK354" s="1">
        <v>8.0</v>
      </c>
      <c r="AL354" s="3"/>
      <c r="AM354" s="1" t="s">
        <v>2604</v>
      </c>
      <c r="AN354" s="1" t="s">
        <v>2604</v>
      </c>
      <c r="AO354" s="1" t="s">
        <v>2604</v>
      </c>
      <c r="AP354" s="57">
        <v>0.85</v>
      </c>
      <c r="AQ354" s="1">
        <v>7.5</v>
      </c>
      <c r="AR354" s="1" t="s">
        <v>213</v>
      </c>
      <c r="AS354" s="1" t="s">
        <v>2596</v>
      </c>
      <c r="AT354" s="1" t="s">
        <v>6383</v>
      </c>
      <c r="AU354" s="1" t="s">
        <v>2607</v>
      </c>
      <c r="AV354" s="1" t="s">
        <v>5031</v>
      </c>
      <c r="AW354" s="58">
        <v>6.0</v>
      </c>
      <c r="AX354" s="3"/>
      <c r="AY354" s="3"/>
      <c r="AZ354" s="3"/>
      <c r="BA354" s="3"/>
    </row>
    <row r="355" hidden="1">
      <c r="A355" s="1" t="s">
        <v>195</v>
      </c>
      <c r="B355" s="1" t="s">
        <v>619</v>
      </c>
      <c r="C355" s="3"/>
      <c r="D355" s="1">
        <v>18.0</v>
      </c>
      <c r="E355" s="1" t="s">
        <v>6384</v>
      </c>
      <c r="F355" s="1" t="s">
        <v>6385</v>
      </c>
      <c r="G355" s="1" t="s">
        <v>6386</v>
      </c>
      <c r="H355" s="1">
        <v>7.5</v>
      </c>
      <c r="I355" s="1" t="s">
        <v>6387</v>
      </c>
      <c r="J355" s="1" t="s">
        <v>6388</v>
      </c>
      <c r="K355" s="1" t="s">
        <v>6389</v>
      </c>
      <c r="L355" s="1">
        <v>7.5</v>
      </c>
      <c r="M355" s="1" t="s">
        <v>6390</v>
      </c>
      <c r="N355" s="1" t="s">
        <v>6391</v>
      </c>
      <c r="O355" s="1" t="s">
        <v>6392</v>
      </c>
      <c r="P355" s="1">
        <v>7.0</v>
      </c>
      <c r="Q355" s="1" t="s">
        <v>6393</v>
      </c>
      <c r="R355" s="1">
        <v>4.0</v>
      </c>
      <c r="S355" s="1" t="s">
        <v>6394</v>
      </c>
      <c r="T355" s="1">
        <v>8.0</v>
      </c>
      <c r="U355" s="1" t="s">
        <v>379</v>
      </c>
      <c r="V355" s="1" t="s">
        <v>6395</v>
      </c>
      <c r="W355" s="1">
        <v>0.0</v>
      </c>
      <c r="X355" s="1" t="s">
        <v>6396</v>
      </c>
      <c r="Y355" s="1" t="s">
        <v>6397</v>
      </c>
      <c r="Z355" s="1" t="s">
        <v>2646</v>
      </c>
      <c r="AA355" s="1" t="s">
        <v>2886</v>
      </c>
      <c r="AB355" s="1" t="s">
        <v>1828</v>
      </c>
      <c r="AC355" s="1" t="s">
        <v>1828</v>
      </c>
      <c r="AD355" s="1" t="s">
        <v>1828</v>
      </c>
      <c r="AE355" s="1">
        <v>7.5</v>
      </c>
      <c r="AF355" s="1" t="s">
        <v>6398</v>
      </c>
      <c r="AG355" s="1" t="s">
        <v>3291</v>
      </c>
      <c r="AH355" s="1" t="s">
        <v>2861</v>
      </c>
      <c r="AI355" s="1" t="s">
        <v>2948</v>
      </c>
      <c r="AJ355" s="1">
        <v>1.0</v>
      </c>
      <c r="AK355" s="1">
        <v>8.0</v>
      </c>
      <c r="AL355" s="1" t="s">
        <v>6399</v>
      </c>
      <c r="AM355" s="1" t="s">
        <v>6400</v>
      </c>
      <c r="AN355" s="1" t="s">
        <v>6400</v>
      </c>
      <c r="AO355" s="1" t="s">
        <v>6400</v>
      </c>
      <c r="AP355" s="57">
        <v>0.2</v>
      </c>
      <c r="AQ355" s="1">
        <v>6.0</v>
      </c>
      <c r="AR355" s="1" t="s">
        <v>2646</v>
      </c>
      <c r="AS355" s="1" t="s">
        <v>2646</v>
      </c>
      <c r="AT355" s="1" t="s">
        <v>6401</v>
      </c>
      <c r="AU355" s="1" t="s">
        <v>2646</v>
      </c>
      <c r="AV355" s="1" t="s">
        <v>2564</v>
      </c>
      <c r="AW355" s="58">
        <v>5.0</v>
      </c>
      <c r="AX355" s="3"/>
      <c r="AY355" s="3"/>
      <c r="AZ355" s="3"/>
      <c r="BA355" s="3"/>
    </row>
    <row r="356" hidden="1">
      <c r="A356" s="1" t="s">
        <v>233</v>
      </c>
      <c r="B356" s="157" t="s">
        <v>619</v>
      </c>
      <c r="C356" s="3"/>
      <c r="D356" s="1">
        <v>14.0</v>
      </c>
      <c r="E356" s="1" t="s">
        <v>6402</v>
      </c>
      <c r="F356" s="1" t="s">
        <v>6403</v>
      </c>
      <c r="G356" s="1" t="s">
        <v>6404</v>
      </c>
      <c r="H356" s="1">
        <v>8.0</v>
      </c>
      <c r="I356" s="1" t="s">
        <v>6405</v>
      </c>
      <c r="J356" s="1" t="s">
        <v>6009</v>
      </c>
      <c r="K356" s="1" t="s">
        <v>5131</v>
      </c>
      <c r="L356" s="1">
        <v>7.0</v>
      </c>
      <c r="M356" s="1" t="s">
        <v>6406</v>
      </c>
      <c r="N356" s="1" t="s">
        <v>6407</v>
      </c>
      <c r="O356" s="1" t="s">
        <v>6408</v>
      </c>
      <c r="P356" s="1">
        <v>8.5</v>
      </c>
      <c r="Q356" s="1" t="s">
        <v>6393</v>
      </c>
      <c r="R356" s="1">
        <v>4.0</v>
      </c>
      <c r="S356" s="1" t="s">
        <v>6409</v>
      </c>
      <c r="T356" s="1">
        <v>8.0</v>
      </c>
      <c r="U356" s="1" t="s">
        <v>379</v>
      </c>
      <c r="V356" s="1" t="s">
        <v>6395</v>
      </c>
      <c r="W356" s="1">
        <v>0.0</v>
      </c>
      <c r="X356" s="1" t="s">
        <v>6396</v>
      </c>
      <c r="Y356" s="1" t="s">
        <v>379</v>
      </c>
      <c r="Z356" s="1" t="s">
        <v>2564</v>
      </c>
      <c r="AA356" s="1" t="s">
        <v>379</v>
      </c>
      <c r="AB356" s="1" t="s">
        <v>6410</v>
      </c>
      <c r="AC356" s="1" t="s">
        <v>2564</v>
      </c>
      <c r="AD356" s="1" t="s">
        <v>1828</v>
      </c>
      <c r="AE356" s="1">
        <v>8.0</v>
      </c>
      <c r="AF356" s="1" t="s">
        <v>6411</v>
      </c>
      <c r="AG356" s="1" t="s">
        <v>3862</v>
      </c>
      <c r="AH356" s="1" t="s">
        <v>2861</v>
      </c>
      <c r="AI356" s="1" t="s">
        <v>2948</v>
      </c>
      <c r="AJ356" s="1">
        <v>1.0</v>
      </c>
      <c r="AK356" s="1">
        <v>8.0</v>
      </c>
      <c r="AL356" s="1" t="s">
        <v>6412</v>
      </c>
      <c r="AM356" s="1" t="s">
        <v>1043</v>
      </c>
      <c r="AN356" s="1" t="s">
        <v>1043</v>
      </c>
      <c r="AO356" s="1" t="s">
        <v>1043</v>
      </c>
      <c r="AP356" s="57">
        <v>0.75</v>
      </c>
      <c r="AQ356" s="1">
        <v>7.5</v>
      </c>
      <c r="AR356" s="1" t="s">
        <v>2646</v>
      </c>
      <c r="AS356" s="1" t="s">
        <v>2646</v>
      </c>
      <c r="AT356" s="1" t="s">
        <v>2564</v>
      </c>
      <c r="AU356" s="1" t="s">
        <v>2646</v>
      </c>
      <c r="AV356" s="1" t="s">
        <v>2564</v>
      </c>
      <c r="AW356" s="58">
        <v>7.0</v>
      </c>
      <c r="AX356" s="3"/>
      <c r="AY356" s="3"/>
      <c r="AZ356" s="3"/>
      <c r="BA356" s="3"/>
    </row>
    <row r="357" hidden="1">
      <c r="A357" s="1" t="s">
        <v>179</v>
      </c>
      <c r="B357" s="157" t="s">
        <v>619</v>
      </c>
      <c r="C357" s="3"/>
      <c r="D357" s="1">
        <v>3.0</v>
      </c>
      <c r="E357" s="1" t="s">
        <v>6032</v>
      </c>
      <c r="F357" s="1" t="s">
        <v>6413</v>
      </c>
      <c r="G357" s="1" t="s">
        <v>6414</v>
      </c>
      <c r="H357" s="1">
        <v>8.5</v>
      </c>
      <c r="I357" s="1" t="s">
        <v>6415</v>
      </c>
      <c r="J357" s="1" t="s">
        <v>6416</v>
      </c>
      <c r="K357" s="1" t="s">
        <v>6417</v>
      </c>
      <c r="L357" s="1">
        <v>8.5</v>
      </c>
      <c r="M357" s="1" t="s">
        <v>6418</v>
      </c>
      <c r="N357" s="1" t="s">
        <v>6419</v>
      </c>
      <c r="O357" s="1" t="s">
        <v>6420</v>
      </c>
      <c r="P357" s="1">
        <v>8.0</v>
      </c>
      <c r="Q357" s="1" t="s">
        <v>6393</v>
      </c>
      <c r="R357" s="1">
        <v>4.0</v>
      </c>
      <c r="S357" s="1" t="s">
        <v>6421</v>
      </c>
      <c r="T357" s="1">
        <v>8.5</v>
      </c>
      <c r="U357" s="1" t="s">
        <v>379</v>
      </c>
      <c r="V357" s="1" t="s">
        <v>2564</v>
      </c>
      <c r="W357" s="1">
        <v>5.0</v>
      </c>
      <c r="X357" s="1" t="s">
        <v>6396</v>
      </c>
      <c r="Y357" s="1" t="s">
        <v>2564</v>
      </c>
      <c r="Z357" s="1" t="s">
        <v>2564</v>
      </c>
      <c r="AA357" s="1" t="s">
        <v>2564</v>
      </c>
      <c r="AB357" s="1" t="s">
        <v>6422</v>
      </c>
      <c r="AC357" s="1" t="s">
        <v>2564</v>
      </c>
      <c r="AD357" s="1" t="s">
        <v>4084</v>
      </c>
      <c r="AE357" s="1">
        <v>8.5</v>
      </c>
      <c r="AF357" s="1" t="s">
        <v>6411</v>
      </c>
      <c r="AG357" s="1" t="s">
        <v>379</v>
      </c>
      <c r="AH357" s="1" t="s">
        <v>2861</v>
      </c>
      <c r="AI357" s="1" t="s">
        <v>2948</v>
      </c>
      <c r="AJ357" s="1">
        <v>0.0</v>
      </c>
      <c r="AK357" s="1">
        <v>7.0</v>
      </c>
      <c r="AL357" s="1" t="s">
        <v>6412</v>
      </c>
      <c r="AM357" s="1" t="s">
        <v>6423</v>
      </c>
      <c r="AN357" s="1" t="s">
        <v>6423</v>
      </c>
      <c r="AO357" s="1" t="s">
        <v>6423</v>
      </c>
      <c r="AP357" s="57">
        <v>0.85</v>
      </c>
      <c r="AQ357" s="1">
        <v>8.5</v>
      </c>
      <c r="AR357" s="1" t="s">
        <v>2646</v>
      </c>
      <c r="AS357" s="1" t="s">
        <v>2564</v>
      </c>
      <c r="AT357" s="1" t="s">
        <v>2564</v>
      </c>
      <c r="AU357" s="1" t="s">
        <v>6424</v>
      </c>
      <c r="AV357" s="1" t="s">
        <v>2702</v>
      </c>
      <c r="AW357" s="58">
        <v>7.0</v>
      </c>
      <c r="AX357" s="3"/>
      <c r="AY357" s="3"/>
      <c r="AZ357" s="3"/>
      <c r="BA357" s="3"/>
    </row>
    <row r="358" hidden="1">
      <c r="A358" s="1" t="s">
        <v>140</v>
      </c>
      <c r="B358" s="157" t="s">
        <v>619</v>
      </c>
      <c r="C358" s="3"/>
      <c r="D358" s="1">
        <v>5.0</v>
      </c>
      <c r="E358" s="1" t="s">
        <v>6032</v>
      </c>
      <c r="F358" s="1" t="s">
        <v>6413</v>
      </c>
      <c r="G358" s="1" t="s">
        <v>6414</v>
      </c>
      <c r="H358" s="1">
        <v>8.5</v>
      </c>
      <c r="I358" s="1" t="s">
        <v>379</v>
      </c>
      <c r="J358" s="1" t="s">
        <v>6416</v>
      </c>
      <c r="K358" s="1" t="s">
        <v>6417</v>
      </c>
      <c r="L358" s="1">
        <v>7.0</v>
      </c>
      <c r="M358" s="1" t="s">
        <v>6425</v>
      </c>
      <c r="N358" s="1" t="s">
        <v>6426</v>
      </c>
      <c r="O358" s="1" t="s">
        <v>6427</v>
      </c>
      <c r="P358" s="1">
        <v>5.0</v>
      </c>
      <c r="Q358" s="1" t="s">
        <v>6393</v>
      </c>
      <c r="R358" s="1">
        <v>4.0</v>
      </c>
      <c r="S358" s="1" t="s">
        <v>6428</v>
      </c>
      <c r="T358" s="1">
        <v>7.0</v>
      </c>
      <c r="U358" s="1" t="s">
        <v>379</v>
      </c>
      <c r="V358" s="1" t="s">
        <v>6429</v>
      </c>
      <c r="W358" s="1">
        <v>0.0</v>
      </c>
      <c r="X358" s="1" t="s">
        <v>6396</v>
      </c>
      <c r="Y358" s="1" t="s">
        <v>2564</v>
      </c>
      <c r="Z358" s="1" t="s">
        <v>1828</v>
      </c>
      <c r="AA358" s="1" t="s">
        <v>1828</v>
      </c>
      <c r="AB358" s="1" t="s">
        <v>1828</v>
      </c>
      <c r="AC358" s="1" t="s">
        <v>1828</v>
      </c>
      <c r="AD358" s="1" t="s">
        <v>1828</v>
      </c>
      <c r="AE358" s="1">
        <v>6.0</v>
      </c>
      <c r="AF358" s="1" t="s">
        <v>6411</v>
      </c>
      <c r="AG358" s="1" t="s">
        <v>379</v>
      </c>
      <c r="AH358" s="1" t="s">
        <v>2861</v>
      </c>
      <c r="AI358" s="1" t="s">
        <v>2948</v>
      </c>
      <c r="AJ358" s="1">
        <v>1.0</v>
      </c>
      <c r="AK358" s="1">
        <v>8.0</v>
      </c>
      <c r="AL358" s="1" t="s">
        <v>6412</v>
      </c>
      <c r="AM358" s="1" t="s">
        <v>6430</v>
      </c>
      <c r="AN358" s="1" t="s">
        <v>6430</v>
      </c>
      <c r="AO358" s="1" t="s">
        <v>6430</v>
      </c>
      <c r="AP358" s="57">
        <v>0.8</v>
      </c>
      <c r="AQ358" s="1">
        <v>8.0</v>
      </c>
      <c r="AR358" s="1" t="s">
        <v>2646</v>
      </c>
      <c r="AS358" s="1" t="s">
        <v>2646</v>
      </c>
      <c r="AT358" s="1" t="s">
        <v>2564</v>
      </c>
      <c r="AU358" s="1" t="s">
        <v>2646</v>
      </c>
      <c r="AV358" s="1" t="s">
        <v>2596</v>
      </c>
      <c r="AW358" s="58">
        <v>7.5</v>
      </c>
      <c r="AX358" s="3"/>
      <c r="AY358" s="3"/>
      <c r="AZ358" s="3"/>
      <c r="BA358" s="3"/>
    </row>
    <row r="359" hidden="1">
      <c r="A359" s="1" t="s">
        <v>226</v>
      </c>
      <c r="B359" s="157" t="s">
        <v>619</v>
      </c>
      <c r="C359" s="3"/>
      <c r="D359" s="1">
        <v>4.0</v>
      </c>
      <c r="E359" s="1" t="s">
        <v>6032</v>
      </c>
      <c r="F359" s="1" t="s">
        <v>6413</v>
      </c>
      <c r="G359" s="1" t="s">
        <v>6414</v>
      </c>
      <c r="H359" s="1">
        <v>8.5</v>
      </c>
      <c r="I359" s="1" t="s">
        <v>6417</v>
      </c>
      <c r="J359" s="1" t="s">
        <v>6416</v>
      </c>
      <c r="K359" s="1" t="s">
        <v>6417</v>
      </c>
      <c r="L359" s="1">
        <v>8.5</v>
      </c>
      <c r="M359" s="1" t="s">
        <v>6431</v>
      </c>
      <c r="N359" s="1" t="s">
        <v>6432</v>
      </c>
      <c r="O359" s="1" t="s">
        <v>6433</v>
      </c>
      <c r="P359" s="1">
        <v>8.0</v>
      </c>
      <c r="Q359" s="1" t="s">
        <v>6393</v>
      </c>
      <c r="R359" s="1">
        <v>4.0</v>
      </c>
      <c r="S359" s="1" t="s">
        <v>5985</v>
      </c>
      <c r="T359" s="1">
        <v>8.0</v>
      </c>
      <c r="U359" s="1" t="s">
        <v>379</v>
      </c>
      <c r="V359" s="1" t="s">
        <v>2564</v>
      </c>
      <c r="W359" s="1">
        <v>7.0</v>
      </c>
      <c r="X359" s="1" t="s">
        <v>6396</v>
      </c>
      <c r="Y359" s="1" t="s">
        <v>2564</v>
      </c>
      <c r="Z359" s="1" t="s">
        <v>2564</v>
      </c>
      <c r="AA359" s="1" t="s">
        <v>2564</v>
      </c>
      <c r="AB359" s="1" t="s">
        <v>2564</v>
      </c>
      <c r="AC359" s="1" t="s">
        <v>2564</v>
      </c>
      <c r="AD359" s="1" t="s">
        <v>2525</v>
      </c>
      <c r="AE359" s="1">
        <v>8.5</v>
      </c>
      <c r="AF359" s="1" t="s">
        <v>6411</v>
      </c>
      <c r="AG359" s="1" t="s">
        <v>3862</v>
      </c>
      <c r="AH359" s="1" t="s">
        <v>2861</v>
      </c>
      <c r="AI359" s="1" t="s">
        <v>2948</v>
      </c>
      <c r="AJ359" s="1">
        <v>1.0</v>
      </c>
      <c r="AK359" s="1">
        <v>8.0</v>
      </c>
      <c r="AL359" s="1" t="s">
        <v>6412</v>
      </c>
      <c r="AM359" s="1" t="s">
        <v>1043</v>
      </c>
      <c r="AN359" s="1" t="s">
        <v>1043</v>
      </c>
      <c r="AO359" s="1" t="s">
        <v>1043</v>
      </c>
      <c r="AP359" s="57">
        <v>0.85</v>
      </c>
      <c r="AQ359" s="1">
        <v>8.5</v>
      </c>
      <c r="AR359" s="1" t="s">
        <v>2646</v>
      </c>
      <c r="AS359" s="1" t="s">
        <v>2564</v>
      </c>
      <c r="AT359" s="1" t="s">
        <v>2564</v>
      </c>
      <c r="AU359" s="1" t="s">
        <v>2564</v>
      </c>
      <c r="AV359" s="1" t="s">
        <v>2564</v>
      </c>
      <c r="AW359" s="58">
        <v>8.0</v>
      </c>
      <c r="AX359" s="3"/>
      <c r="AY359" s="3"/>
      <c r="AZ359" s="3"/>
      <c r="BA359" s="3"/>
    </row>
    <row r="360" hidden="1">
      <c r="A360" s="1" t="s">
        <v>252</v>
      </c>
      <c r="B360" s="157" t="s">
        <v>619</v>
      </c>
      <c r="C360" s="3"/>
      <c r="D360" s="1">
        <v>6.0</v>
      </c>
      <c r="E360" s="1" t="s">
        <v>6032</v>
      </c>
      <c r="F360" s="1" t="s">
        <v>6413</v>
      </c>
      <c r="G360" s="1" t="s">
        <v>6414</v>
      </c>
      <c r="H360" s="1">
        <v>8.0</v>
      </c>
      <c r="I360" s="1" t="s">
        <v>6417</v>
      </c>
      <c r="J360" s="1" t="s">
        <v>6434</v>
      </c>
      <c r="K360" s="1" t="s">
        <v>6435</v>
      </c>
      <c r="L360" s="1">
        <v>7.5</v>
      </c>
      <c r="M360" s="1" t="s">
        <v>6435</v>
      </c>
      <c r="N360" s="1" t="s">
        <v>6400</v>
      </c>
      <c r="O360" s="1" t="s">
        <v>2646</v>
      </c>
      <c r="P360" s="1">
        <v>6.0</v>
      </c>
      <c r="Q360" s="1" t="s">
        <v>6393</v>
      </c>
      <c r="R360" s="1">
        <v>4.0</v>
      </c>
      <c r="S360" s="1" t="s">
        <v>6436</v>
      </c>
      <c r="T360" s="1">
        <v>7.5</v>
      </c>
      <c r="U360" s="1" t="s">
        <v>379</v>
      </c>
      <c r="V360" s="1" t="s">
        <v>2564</v>
      </c>
      <c r="W360" s="1">
        <v>7.0</v>
      </c>
      <c r="X360" s="1" t="s">
        <v>6396</v>
      </c>
      <c r="Y360" s="1" t="s">
        <v>2564</v>
      </c>
      <c r="Z360" s="1" t="s">
        <v>2564</v>
      </c>
      <c r="AA360" s="1" t="s">
        <v>2564</v>
      </c>
      <c r="AB360" s="1" t="s">
        <v>2564</v>
      </c>
      <c r="AC360" s="1" t="s">
        <v>6437</v>
      </c>
      <c r="AD360" s="1" t="s">
        <v>4084</v>
      </c>
      <c r="AE360" s="1">
        <v>8.0</v>
      </c>
      <c r="AF360" s="1" t="s">
        <v>6398</v>
      </c>
      <c r="AG360" s="1" t="s">
        <v>3862</v>
      </c>
      <c r="AH360" s="1" t="s">
        <v>2861</v>
      </c>
      <c r="AI360" s="1" t="s">
        <v>2948</v>
      </c>
      <c r="AJ360" s="1">
        <v>1.0</v>
      </c>
      <c r="AK360" s="1">
        <v>7.0</v>
      </c>
      <c r="AL360" s="1" t="s">
        <v>6412</v>
      </c>
      <c r="AM360" s="1" t="s">
        <v>1043</v>
      </c>
      <c r="AN360" s="1" t="s">
        <v>1043</v>
      </c>
      <c r="AO360" s="1" t="s">
        <v>1043</v>
      </c>
      <c r="AP360" s="57">
        <v>0.8</v>
      </c>
      <c r="AQ360" s="1">
        <v>8.0</v>
      </c>
      <c r="AR360" s="1" t="s">
        <v>2646</v>
      </c>
      <c r="AS360" s="1" t="s">
        <v>2646</v>
      </c>
      <c r="AT360" s="1" t="s">
        <v>2564</v>
      </c>
      <c r="AU360" s="1" t="s">
        <v>2646</v>
      </c>
      <c r="AV360" s="1" t="s">
        <v>2564</v>
      </c>
      <c r="AW360" s="58">
        <v>8.0</v>
      </c>
      <c r="AX360" s="3"/>
      <c r="AY360" s="3"/>
      <c r="AZ360" s="3"/>
      <c r="BA360" s="3"/>
    </row>
    <row r="361" hidden="1">
      <c r="A361" s="1" t="s">
        <v>214</v>
      </c>
      <c r="B361" s="157" t="s">
        <v>619</v>
      </c>
      <c r="C361" s="3"/>
      <c r="D361" s="1">
        <v>16.0</v>
      </c>
      <c r="E361" s="1" t="s">
        <v>6032</v>
      </c>
      <c r="F361" s="1" t="s">
        <v>6438</v>
      </c>
      <c r="G361" s="1" t="s">
        <v>6439</v>
      </c>
      <c r="H361" s="1">
        <v>6.0</v>
      </c>
      <c r="I361" s="1" t="s">
        <v>6417</v>
      </c>
      <c r="J361" s="1" t="s">
        <v>6416</v>
      </c>
      <c r="K361" s="1" t="s">
        <v>6417</v>
      </c>
      <c r="L361" s="1">
        <v>7.5</v>
      </c>
      <c r="M361" s="1" t="s">
        <v>6435</v>
      </c>
      <c r="N361" s="1" t="s">
        <v>6400</v>
      </c>
      <c r="O361" s="1" t="s">
        <v>2646</v>
      </c>
      <c r="P361" s="1">
        <v>7.0</v>
      </c>
      <c r="Q361" s="1" t="s">
        <v>6393</v>
      </c>
      <c r="R361" s="1">
        <v>4.0</v>
      </c>
      <c r="S361" s="1" t="s">
        <v>6440</v>
      </c>
      <c r="T361" s="1">
        <v>6.0</v>
      </c>
      <c r="U361" s="1" t="s">
        <v>379</v>
      </c>
      <c r="V361" s="1" t="s">
        <v>6423</v>
      </c>
      <c r="W361" s="1">
        <v>0.0</v>
      </c>
      <c r="X361" s="1" t="s">
        <v>6396</v>
      </c>
      <c r="Y361" s="1" t="s">
        <v>2564</v>
      </c>
      <c r="Z361" s="1" t="s">
        <v>379</v>
      </c>
      <c r="AA361" s="1" t="s">
        <v>2564</v>
      </c>
      <c r="AB361" s="1" t="s">
        <v>2564</v>
      </c>
      <c r="AC361" s="1" t="s">
        <v>6441</v>
      </c>
      <c r="AD361" s="1" t="s">
        <v>4084</v>
      </c>
      <c r="AE361" s="1">
        <v>7.0</v>
      </c>
      <c r="AF361" s="1" t="s">
        <v>6398</v>
      </c>
      <c r="AG361" s="1" t="s">
        <v>3291</v>
      </c>
      <c r="AH361" s="1" t="s">
        <v>2861</v>
      </c>
      <c r="AI361" s="1" t="s">
        <v>2948</v>
      </c>
      <c r="AJ361" s="1">
        <v>1.0</v>
      </c>
      <c r="AK361" s="1">
        <v>7.0</v>
      </c>
      <c r="AL361" s="1" t="s">
        <v>6442</v>
      </c>
      <c r="AM361" s="1" t="s">
        <v>6430</v>
      </c>
      <c r="AN361" s="1" t="s">
        <v>6430</v>
      </c>
      <c r="AO361" s="1" t="s">
        <v>6430</v>
      </c>
      <c r="AP361" s="57">
        <v>0.7</v>
      </c>
      <c r="AQ361" s="1">
        <v>7.0</v>
      </c>
      <c r="AR361" s="1" t="s">
        <v>2646</v>
      </c>
      <c r="AS361" s="1" t="s">
        <v>2646</v>
      </c>
      <c r="AT361" s="1" t="s">
        <v>379</v>
      </c>
      <c r="AU361" s="1" t="s">
        <v>2646</v>
      </c>
      <c r="AV361" s="1" t="s">
        <v>2564</v>
      </c>
      <c r="AW361" s="58">
        <v>6.0</v>
      </c>
      <c r="AX361" s="3"/>
      <c r="AY361" s="3"/>
      <c r="AZ361" s="3"/>
      <c r="BA361" s="3"/>
    </row>
    <row r="362" hidden="1">
      <c r="A362" s="1" t="s">
        <v>259</v>
      </c>
      <c r="B362" s="157" t="s">
        <v>619</v>
      </c>
      <c r="C362" s="3"/>
      <c r="D362" s="1">
        <v>13.0</v>
      </c>
      <c r="E362" s="1" t="s">
        <v>6032</v>
      </c>
      <c r="F362" s="1" t="s">
        <v>6413</v>
      </c>
      <c r="G362" s="1" t="s">
        <v>6414</v>
      </c>
      <c r="H362" s="1">
        <v>8.5</v>
      </c>
      <c r="I362" s="1" t="s">
        <v>6417</v>
      </c>
      <c r="J362" s="1" t="s">
        <v>6416</v>
      </c>
      <c r="K362" s="1" t="s">
        <v>6417</v>
      </c>
      <c r="L362" s="1">
        <v>8.5</v>
      </c>
      <c r="M362" s="1" t="s">
        <v>6443</v>
      </c>
      <c r="N362" s="1" t="s">
        <v>6430</v>
      </c>
      <c r="O362" s="1" t="s">
        <v>2646</v>
      </c>
      <c r="P362" s="1">
        <v>7.5</v>
      </c>
      <c r="Q362" s="1" t="s">
        <v>6393</v>
      </c>
      <c r="R362" s="1">
        <v>4.0</v>
      </c>
      <c r="S362" s="1" t="s">
        <v>6436</v>
      </c>
      <c r="T362" s="1">
        <v>7.5</v>
      </c>
      <c r="U362" s="1" t="s">
        <v>379</v>
      </c>
      <c r="V362" s="1" t="s">
        <v>2564</v>
      </c>
      <c r="W362" s="1">
        <v>0.0</v>
      </c>
      <c r="X362" s="1" t="s">
        <v>6396</v>
      </c>
      <c r="Y362" s="1" t="s">
        <v>2564</v>
      </c>
      <c r="Z362" s="1" t="s">
        <v>379</v>
      </c>
      <c r="AA362" s="1" t="s">
        <v>2564</v>
      </c>
      <c r="AB362" s="1" t="s">
        <v>2564</v>
      </c>
      <c r="AC362" s="1" t="s">
        <v>2564</v>
      </c>
      <c r="AD362" s="1" t="s">
        <v>4084</v>
      </c>
      <c r="AE362" s="1">
        <v>7.5</v>
      </c>
      <c r="AF362" s="1" t="s">
        <v>6398</v>
      </c>
      <c r="AG362" s="1" t="s">
        <v>3291</v>
      </c>
      <c r="AH362" s="1" t="s">
        <v>2861</v>
      </c>
      <c r="AI362" s="1" t="s">
        <v>2948</v>
      </c>
      <c r="AJ362" s="1">
        <v>1.0</v>
      </c>
      <c r="AK362" s="1">
        <v>7.5</v>
      </c>
      <c r="AL362" s="1" t="s">
        <v>6442</v>
      </c>
      <c r="AM362" s="1" t="s">
        <v>6430</v>
      </c>
      <c r="AN362" s="1" t="s">
        <v>6430</v>
      </c>
      <c r="AO362" s="1" t="s">
        <v>6430</v>
      </c>
      <c r="AP362" s="57">
        <v>0.75</v>
      </c>
      <c r="AQ362" s="1">
        <v>7.5</v>
      </c>
      <c r="AR362" s="1" t="s">
        <v>2646</v>
      </c>
      <c r="AS362" s="1" t="s">
        <v>2646</v>
      </c>
      <c r="AT362" s="1" t="s">
        <v>2564</v>
      </c>
      <c r="AU362" s="1" t="s">
        <v>2646</v>
      </c>
      <c r="AV362" s="1" t="s">
        <v>2564</v>
      </c>
      <c r="AW362" s="58">
        <v>7.0</v>
      </c>
      <c r="AX362" s="3"/>
      <c r="AY362" s="3"/>
      <c r="AZ362" s="3"/>
      <c r="BA362" s="3"/>
    </row>
    <row r="363" hidden="1">
      <c r="A363" s="1" t="s">
        <v>191</v>
      </c>
      <c r="B363" s="157" t="s">
        <v>619</v>
      </c>
      <c r="C363" s="3"/>
      <c r="D363" s="1">
        <v>7.0</v>
      </c>
      <c r="E363" s="1" t="s">
        <v>6032</v>
      </c>
      <c r="F363" s="1" t="s">
        <v>6413</v>
      </c>
      <c r="G363" s="1" t="s">
        <v>6414</v>
      </c>
      <c r="H363" s="1">
        <v>8.5</v>
      </c>
      <c r="I363" s="1" t="s">
        <v>6417</v>
      </c>
      <c r="J363" s="1" t="s">
        <v>6416</v>
      </c>
      <c r="K363" s="1" t="s">
        <v>6417</v>
      </c>
      <c r="L363" s="1">
        <v>8.5</v>
      </c>
      <c r="M363" s="1" t="s">
        <v>6425</v>
      </c>
      <c r="N363" s="1" t="s">
        <v>6444</v>
      </c>
      <c r="O363" s="1" t="s">
        <v>2646</v>
      </c>
      <c r="P363" s="1">
        <v>8.0</v>
      </c>
      <c r="Q363" s="1">
        <v>50.0</v>
      </c>
      <c r="R363" s="1">
        <v>4.0</v>
      </c>
      <c r="S363" s="1" t="s">
        <v>6436</v>
      </c>
      <c r="T363" s="1">
        <v>8.0</v>
      </c>
      <c r="U363" s="1" t="s">
        <v>2646</v>
      </c>
      <c r="V363" s="1" t="s">
        <v>2564</v>
      </c>
      <c r="W363" s="1">
        <v>7.0</v>
      </c>
      <c r="X363" s="1" t="s">
        <v>6396</v>
      </c>
      <c r="Y363" s="1" t="s">
        <v>2564</v>
      </c>
      <c r="Z363" s="1" t="s">
        <v>6445</v>
      </c>
      <c r="AA363" s="1" t="s">
        <v>2564</v>
      </c>
      <c r="AB363" s="1" t="s">
        <v>2564</v>
      </c>
      <c r="AC363" s="1" t="s">
        <v>2564</v>
      </c>
      <c r="AD363" s="1" t="s">
        <v>4084</v>
      </c>
      <c r="AE363" s="1">
        <v>7.0</v>
      </c>
      <c r="AF363" s="1" t="s">
        <v>6398</v>
      </c>
      <c r="AG363" s="1" t="s">
        <v>6446</v>
      </c>
      <c r="AH363" s="1" t="s">
        <v>2861</v>
      </c>
      <c r="AI363" s="1" t="s">
        <v>2948</v>
      </c>
      <c r="AJ363" s="1">
        <v>1.0</v>
      </c>
      <c r="AK363" s="1">
        <v>7.5</v>
      </c>
      <c r="AL363" s="1" t="s">
        <v>6412</v>
      </c>
      <c r="AM363" s="1" t="s">
        <v>6430</v>
      </c>
      <c r="AN363" s="1" t="s">
        <v>6430</v>
      </c>
      <c r="AO363" s="1" t="s">
        <v>6430</v>
      </c>
      <c r="AP363" s="57">
        <v>0.8</v>
      </c>
      <c r="AQ363" s="1">
        <v>8.0</v>
      </c>
      <c r="AR363" s="1" t="s">
        <v>2646</v>
      </c>
      <c r="AS363" s="1" t="s">
        <v>2646</v>
      </c>
      <c r="AT363" s="1" t="s">
        <v>2564</v>
      </c>
      <c r="AU363" s="1" t="s">
        <v>2646</v>
      </c>
      <c r="AV363" s="1" t="s">
        <v>2564</v>
      </c>
      <c r="AW363" s="58">
        <v>7.5</v>
      </c>
      <c r="AX363" s="3"/>
      <c r="AY363" s="3"/>
      <c r="AZ363" s="3"/>
      <c r="BA363" s="3"/>
    </row>
    <row r="364" hidden="1">
      <c r="A364" s="1" t="s">
        <v>239</v>
      </c>
      <c r="B364" s="157" t="s">
        <v>619</v>
      </c>
      <c r="C364" s="3"/>
      <c r="D364" s="1">
        <v>2.0</v>
      </c>
      <c r="E364" s="1" t="s">
        <v>6032</v>
      </c>
      <c r="F364" s="1" t="s">
        <v>6413</v>
      </c>
      <c r="G364" s="1" t="s">
        <v>6414</v>
      </c>
      <c r="H364" s="1">
        <v>8.0</v>
      </c>
      <c r="I364" s="1" t="s">
        <v>6447</v>
      </c>
      <c r="J364" s="1" t="s">
        <v>6416</v>
      </c>
      <c r="K364" s="1" t="s">
        <v>6417</v>
      </c>
      <c r="L364" s="1">
        <v>8.0</v>
      </c>
      <c r="M364" s="1" t="s">
        <v>6425</v>
      </c>
      <c r="N364" s="1" t="s">
        <v>6430</v>
      </c>
      <c r="O364" s="1" t="s">
        <v>2646</v>
      </c>
      <c r="P364" s="1">
        <v>8.0</v>
      </c>
      <c r="Q364" s="1" t="s">
        <v>6448</v>
      </c>
      <c r="R364" s="1">
        <v>4.0</v>
      </c>
      <c r="S364" s="1" t="s">
        <v>6436</v>
      </c>
      <c r="T364" s="1">
        <v>8.0</v>
      </c>
      <c r="U364" s="1" t="s">
        <v>2646</v>
      </c>
      <c r="V364" s="1" t="s">
        <v>2564</v>
      </c>
      <c r="W364" s="1">
        <v>7.0</v>
      </c>
      <c r="X364" s="1" t="s">
        <v>6396</v>
      </c>
      <c r="Y364" s="1" t="s">
        <v>2564</v>
      </c>
      <c r="Z364" s="1" t="s">
        <v>3862</v>
      </c>
      <c r="AA364" s="1" t="s">
        <v>2564</v>
      </c>
      <c r="AB364" s="1" t="s">
        <v>2564</v>
      </c>
      <c r="AC364" s="1" t="s">
        <v>2564</v>
      </c>
      <c r="AD364" s="1" t="s">
        <v>4084</v>
      </c>
      <c r="AE364" s="1">
        <v>8.0</v>
      </c>
      <c r="AF364" s="1" t="s">
        <v>6398</v>
      </c>
      <c r="AG364" s="1" t="s">
        <v>3862</v>
      </c>
      <c r="AH364" s="1" t="s">
        <v>2861</v>
      </c>
      <c r="AI364" s="1" t="s">
        <v>6449</v>
      </c>
      <c r="AJ364" s="1">
        <v>1.0</v>
      </c>
      <c r="AK364" s="1">
        <v>8.5</v>
      </c>
      <c r="AL364" s="1" t="s">
        <v>6412</v>
      </c>
      <c r="AM364" s="1" t="s">
        <v>6430</v>
      </c>
      <c r="AN364" s="1" t="s">
        <v>6430</v>
      </c>
      <c r="AO364" s="1" t="s">
        <v>6430</v>
      </c>
      <c r="AP364" s="57">
        <v>0.85</v>
      </c>
      <c r="AQ364" s="1">
        <v>8.5</v>
      </c>
      <c r="AR364" s="1" t="s">
        <v>2646</v>
      </c>
      <c r="AS364" s="1" t="s">
        <v>2646</v>
      </c>
      <c r="AT364" s="1" t="s">
        <v>2564</v>
      </c>
      <c r="AU364" s="1" t="s">
        <v>2646</v>
      </c>
      <c r="AV364" s="1" t="s">
        <v>2564</v>
      </c>
      <c r="AW364" s="58">
        <v>8.0</v>
      </c>
      <c r="AX364" s="3"/>
      <c r="AY364" s="3"/>
      <c r="AZ364" s="3"/>
      <c r="BA364" s="3"/>
    </row>
    <row r="365" hidden="1">
      <c r="A365" s="1" t="s">
        <v>138</v>
      </c>
      <c r="B365" s="157" t="s">
        <v>619</v>
      </c>
      <c r="C365" s="3"/>
      <c r="D365" s="1">
        <v>8.0</v>
      </c>
      <c r="E365" s="1" t="s">
        <v>6032</v>
      </c>
      <c r="F365" s="1" t="s">
        <v>6413</v>
      </c>
      <c r="G365" s="1" t="s">
        <v>6414</v>
      </c>
      <c r="H365" s="1">
        <v>8.5</v>
      </c>
      <c r="I365" s="1" t="s">
        <v>6450</v>
      </c>
      <c r="J365" s="1" t="s">
        <v>6416</v>
      </c>
      <c r="K365" s="1" t="s">
        <v>6417</v>
      </c>
      <c r="L365" s="1">
        <v>8.0</v>
      </c>
      <c r="M365" s="1" t="s">
        <v>6425</v>
      </c>
      <c r="N365" s="1" t="s">
        <v>6444</v>
      </c>
      <c r="O365" s="1" t="s">
        <v>2646</v>
      </c>
      <c r="P365" s="1">
        <v>8.0</v>
      </c>
      <c r="Q365" s="1" t="s">
        <v>6451</v>
      </c>
      <c r="R365" s="1">
        <v>4.0</v>
      </c>
      <c r="S365" s="1" t="s">
        <v>6436</v>
      </c>
      <c r="T365" s="1">
        <v>8.5</v>
      </c>
      <c r="U365" s="1" t="s">
        <v>2564</v>
      </c>
      <c r="V365" s="1" t="s">
        <v>2564</v>
      </c>
      <c r="W365" s="1">
        <v>8.5</v>
      </c>
      <c r="X365" s="1" t="s">
        <v>6396</v>
      </c>
      <c r="Y365" s="1" t="s">
        <v>2564</v>
      </c>
      <c r="Z365" s="1" t="s">
        <v>379</v>
      </c>
      <c r="AA365" s="1" t="s">
        <v>2564</v>
      </c>
      <c r="AB365" s="1" t="s">
        <v>2564</v>
      </c>
      <c r="AC365" s="1" t="s">
        <v>2564</v>
      </c>
      <c r="AD365" s="1" t="s">
        <v>4084</v>
      </c>
      <c r="AE365" s="1">
        <v>7.5</v>
      </c>
      <c r="AF365" s="1" t="s">
        <v>6398</v>
      </c>
      <c r="AG365" s="1" t="s">
        <v>2869</v>
      </c>
      <c r="AH365" s="1" t="s">
        <v>2861</v>
      </c>
      <c r="AI365" s="1" t="s">
        <v>2948</v>
      </c>
      <c r="AJ365" s="1">
        <v>1.0</v>
      </c>
      <c r="AK365" s="1">
        <v>7.0</v>
      </c>
      <c r="AL365" s="1" t="s">
        <v>6412</v>
      </c>
      <c r="AM365" s="1" t="s">
        <v>6430</v>
      </c>
      <c r="AN365" s="1" t="s">
        <v>6430</v>
      </c>
      <c r="AO365" s="1" t="s">
        <v>6430</v>
      </c>
      <c r="AP365" s="57">
        <v>0.8</v>
      </c>
      <c r="AQ365" s="1">
        <v>8.0</v>
      </c>
      <c r="AR365" s="1" t="s">
        <v>2646</v>
      </c>
      <c r="AS365" s="1" t="s">
        <v>2646</v>
      </c>
      <c r="AT365" s="1" t="s">
        <v>2564</v>
      </c>
      <c r="AU365" s="1" t="s">
        <v>2564</v>
      </c>
      <c r="AV365" s="1" t="s">
        <v>2564</v>
      </c>
      <c r="AW365" s="58">
        <v>8.0</v>
      </c>
      <c r="AX365" s="3"/>
      <c r="AY365" s="3"/>
      <c r="AZ365" s="3"/>
      <c r="BA365" s="3"/>
    </row>
    <row r="366" hidden="1">
      <c r="A366" s="1" t="s">
        <v>187</v>
      </c>
      <c r="B366" s="157" t="s">
        <v>619</v>
      </c>
      <c r="C366" s="3"/>
      <c r="D366" s="1">
        <v>17.0</v>
      </c>
      <c r="E366" s="1" t="s">
        <v>6032</v>
      </c>
      <c r="F366" s="1" t="s">
        <v>6413</v>
      </c>
      <c r="G366" s="1" t="s">
        <v>6414</v>
      </c>
      <c r="H366" s="1">
        <v>8.5</v>
      </c>
      <c r="I366" s="1" t="s">
        <v>6417</v>
      </c>
      <c r="J366" s="1" t="s">
        <v>6434</v>
      </c>
      <c r="K366" s="1" t="s">
        <v>6434</v>
      </c>
      <c r="L366" s="1">
        <v>7.0</v>
      </c>
      <c r="M366" s="1" t="s">
        <v>6430</v>
      </c>
      <c r="N366" s="1" t="s">
        <v>6430</v>
      </c>
      <c r="O366" s="1" t="s">
        <v>2646</v>
      </c>
      <c r="P366" s="1">
        <v>7.0</v>
      </c>
      <c r="Q366" s="1" t="s">
        <v>6451</v>
      </c>
      <c r="R366" s="1">
        <v>4.0</v>
      </c>
      <c r="S366" s="1" t="s">
        <v>2564</v>
      </c>
      <c r="T366" s="1">
        <v>8.0</v>
      </c>
      <c r="U366" s="1" t="s">
        <v>2646</v>
      </c>
      <c r="V366" s="1" t="s">
        <v>2564</v>
      </c>
      <c r="W366" s="1">
        <v>7.5</v>
      </c>
      <c r="X366" s="1" t="s">
        <v>6396</v>
      </c>
      <c r="Y366" s="1" t="s">
        <v>2564</v>
      </c>
      <c r="Z366" s="1" t="s">
        <v>379</v>
      </c>
      <c r="AA366" s="1" t="s">
        <v>2564</v>
      </c>
      <c r="AB366" s="1" t="s">
        <v>2564</v>
      </c>
      <c r="AC366" s="1" t="s">
        <v>2564</v>
      </c>
      <c r="AD366" s="1" t="s">
        <v>4084</v>
      </c>
      <c r="AE366" s="1">
        <v>7.0</v>
      </c>
      <c r="AF366" s="1" t="s">
        <v>6398</v>
      </c>
      <c r="AG366" s="1" t="s">
        <v>3291</v>
      </c>
      <c r="AH366" s="1" t="s">
        <v>2861</v>
      </c>
      <c r="AI366" s="1" t="s">
        <v>2948</v>
      </c>
      <c r="AJ366" s="1">
        <v>1.0</v>
      </c>
      <c r="AK366" s="1">
        <v>7.0</v>
      </c>
      <c r="AL366" s="1" t="s">
        <v>6412</v>
      </c>
      <c r="AM366" s="1" t="s">
        <v>6430</v>
      </c>
      <c r="AN366" s="1" t="s">
        <v>6430</v>
      </c>
      <c r="AO366" s="1" t="s">
        <v>6430</v>
      </c>
      <c r="AP366" s="57">
        <v>0.7</v>
      </c>
      <c r="AQ366" s="1">
        <v>7.0</v>
      </c>
      <c r="AR366" s="1" t="s">
        <v>2646</v>
      </c>
      <c r="AS366" s="1" t="s">
        <v>2646</v>
      </c>
      <c r="AT366" s="1" t="s">
        <v>2564</v>
      </c>
      <c r="AU366" s="1" t="s">
        <v>2646</v>
      </c>
      <c r="AV366" s="1" t="s">
        <v>2564</v>
      </c>
      <c r="AW366" s="58">
        <v>7.0</v>
      </c>
      <c r="AX366" s="3"/>
      <c r="AY366" s="3"/>
      <c r="AZ366" s="3"/>
      <c r="BA366" s="3"/>
    </row>
    <row r="367" hidden="1">
      <c r="A367" s="1" t="s">
        <v>178</v>
      </c>
      <c r="B367" s="157" t="s">
        <v>619</v>
      </c>
      <c r="C367" s="3"/>
      <c r="D367" s="1">
        <v>12.0</v>
      </c>
      <c r="E367" s="1" t="s">
        <v>6032</v>
      </c>
      <c r="F367" s="1" t="s">
        <v>6413</v>
      </c>
      <c r="G367" s="1" t="s">
        <v>6414</v>
      </c>
      <c r="H367" s="1">
        <v>8.5</v>
      </c>
      <c r="I367" s="1" t="s">
        <v>6417</v>
      </c>
      <c r="J367" s="1" t="s">
        <v>6416</v>
      </c>
      <c r="K367" s="1" t="s">
        <v>6417</v>
      </c>
      <c r="L367" s="1">
        <v>8.0</v>
      </c>
      <c r="M367" s="1" t="s">
        <v>6430</v>
      </c>
      <c r="N367" s="1" t="s">
        <v>6430</v>
      </c>
      <c r="O367" s="1" t="s">
        <v>2646</v>
      </c>
      <c r="P367" s="1">
        <v>7.5</v>
      </c>
      <c r="Q367" s="1" t="s">
        <v>6451</v>
      </c>
      <c r="R367" s="1">
        <v>4.0</v>
      </c>
      <c r="S367" s="1" t="s">
        <v>6436</v>
      </c>
      <c r="T367" s="1">
        <v>8.0</v>
      </c>
      <c r="U367" s="1" t="s">
        <v>2646</v>
      </c>
      <c r="V367" s="1" t="s">
        <v>2564</v>
      </c>
      <c r="W367" s="1">
        <v>7.0</v>
      </c>
      <c r="X367" s="1" t="s">
        <v>6396</v>
      </c>
      <c r="Y367" s="1" t="s">
        <v>2564</v>
      </c>
      <c r="Z367" s="1" t="s">
        <v>379</v>
      </c>
      <c r="AA367" s="1" t="s">
        <v>2564</v>
      </c>
      <c r="AB367" s="1" t="s">
        <v>2564</v>
      </c>
      <c r="AC367" s="1" t="s">
        <v>2564</v>
      </c>
      <c r="AD367" s="1" t="s">
        <v>4084</v>
      </c>
      <c r="AE367" s="1">
        <v>8.0</v>
      </c>
      <c r="AF367" s="1" t="s">
        <v>6398</v>
      </c>
      <c r="AG367" s="1" t="s">
        <v>3291</v>
      </c>
      <c r="AH367" s="1" t="s">
        <v>2861</v>
      </c>
      <c r="AI367" s="1" t="s">
        <v>2948</v>
      </c>
      <c r="AJ367" s="1">
        <v>1.0</v>
      </c>
      <c r="AK367" s="1">
        <v>7.0</v>
      </c>
      <c r="AL367" s="1" t="s">
        <v>6412</v>
      </c>
      <c r="AM367" s="1" t="s">
        <v>6430</v>
      </c>
      <c r="AN367" s="1" t="s">
        <v>6430</v>
      </c>
      <c r="AO367" s="1" t="s">
        <v>6430</v>
      </c>
      <c r="AP367" s="57">
        <v>0.75</v>
      </c>
      <c r="AQ367" s="1">
        <v>7.5</v>
      </c>
      <c r="AR367" s="1" t="s">
        <v>2646</v>
      </c>
      <c r="AS367" s="1" t="s">
        <v>2646</v>
      </c>
      <c r="AT367" s="1" t="s">
        <v>2564</v>
      </c>
      <c r="AU367" s="1" t="s">
        <v>2646</v>
      </c>
      <c r="AV367" s="1" t="s">
        <v>2564</v>
      </c>
      <c r="AW367" s="58">
        <v>7.5</v>
      </c>
      <c r="AX367" s="3"/>
      <c r="AY367" s="3"/>
      <c r="AZ367" s="3"/>
      <c r="BA367" s="3"/>
    </row>
    <row r="368" hidden="1">
      <c r="A368" s="1" t="s">
        <v>162</v>
      </c>
      <c r="B368" s="157" t="s">
        <v>619</v>
      </c>
      <c r="C368" s="3"/>
      <c r="D368" s="1">
        <v>1.0</v>
      </c>
      <c r="E368" s="1" t="s">
        <v>2849</v>
      </c>
      <c r="F368" s="1" t="s">
        <v>6413</v>
      </c>
      <c r="G368" s="1" t="s">
        <v>6414</v>
      </c>
      <c r="H368" s="1">
        <v>8.5</v>
      </c>
      <c r="I368" s="1" t="s">
        <v>6417</v>
      </c>
      <c r="J368" s="1" t="s">
        <v>6416</v>
      </c>
      <c r="K368" s="1" t="s">
        <v>6417</v>
      </c>
      <c r="L368" s="1">
        <v>8.5</v>
      </c>
      <c r="M368" s="1" t="s">
        <v>6430</v>
      </c>
      <c r="N368" s="1" t="s">
        <v>6430</v>
      </c>
      <c r="O368" s="1" t="s">
        <v>2646</v>
      </c>
      <c r="P368" s="1">
        <v>8.0</v>
      </c>
      <c r="Q368" s="1" t="s">
        <v>6451</v>
      </c>
      <c r="R368" s="1">
        <v>4.0</v>
      </c>
      <c r="S368" s="1" t="s">
        <v>6436</v>
      </c>
      <c r="T368" s="1">
        <v>8.5</v>
      </c>
      <c r="U368" s="1" t="s">
        <v>2646</v>
      </c>
      <c r="V368" s="1" t="s">
        <v>2564</v>
      </c>
      <c r="W368" s="1">
        <v>7.5</v>
      </c>
      <c r="X368" s="1" t="s">
        <v>6396</v>
      </c>
      <c r="Y368" s="1" t="s">
        <v>2564</v>
      </c>
      <c r="Z368" s="1" t="s">
        <v>379</v>
      </c>
      <c r="AA368" s="1" t="s">
        <v>2564</v>
      </c>
      <c r="AB368" s="1" t="s">
        <v>2564</v>
      </c>
      <c r="AC368" s="1" t="s">
        <v>2564</v>
      </c>
      <c r="AD368" s="1" t="s">
        <v>4084</v>
      </c>
      <c r="AE368" s="1">
        <v>8.5</v>
      </c>
      <c r="AF368" s="1" t="s">
        <v>6430</v>
      </c>
      <c r="AG368" s="1" t="s">
        <v>3291</v>
      </c>
      <c r="AH368" s="1" t="s">
        <v>2861</v>
      </c>
      <c r="AI368" s="1" t="s">
        <v>2948</v>
      </c>
      <c r="AJ368" s="1">
        <v>1.0</v>
      </c>
      <c r="AK368" s="1">
        <v>8.0</v>
      </c>
      <c r="AL368" s="1" t="s">
        <v>6412</v>
      </c>
      <c r="AM368" s="1" t="s">
        <v>6430</v>
      </c>
      <c r="AN368" s="1" t="s">
        <v>6430</v>
      </c>
      <c r="AO368" s="1" t="s">
        <v>6430</v>
      </c>
      <c r="AP368" s="57">
        <v>0.85</v>
      </c>
      <c r="AQ368" s="1">
        <v>8.5</v>
      </c>
      <c r="AR368" s="1" t="s">
        <v>2646</v>
      </c>
      <c r="AS368" s="1" t="s">
        <v>2646</v>
      </c>
      <c r="AT368" s="1" t="s">
        <v>2564</v>
      </c>
      <c r="AU368" s="1" t="s">
        <v>2646</v>
      </c>
      <c r="AV368" s="1" t="s">
        <v>2697</v>
      </c>
      <c r="AW368" s="58">
        <v>8.0</v>
      </c>
      <c r="AX368" s="3"/>
      <c r="AY368" s="3"/>
      <c r="AZ368" s="3"/>
      <c r="BA368" s="3"/>
    </row>
    <row r="369" hidden="1">
      <c r="A369" s="1" t="s">
        <v>234</v>
      </c>
      <c r="B369" s="157" t="s">
        <v>619</v>
      </c>
      <c r="C369" s="3"/>
      <c r="D369" s="1">
        <v>10.0</v>
      </c>
      <c r="E369" s="1" t="s">
        <v>6032</v>
      </c>
      <c r="F369" s="1" t="s">
        <v>6413</v>
      </c>
      <c r="G369" s="1" t="s">
        <v>6414</v>
      </c>
      <c r="H369" s="1">
        <v>8.0</v>
      </c>
      <c r="I369" s="1" t="s">
        <v>6417</v>
      </c>
      <c r="J369" s="1" t="s">
        <v>6416</v>
      </c>
      <c r="K369" s="1" t="s">
        <v>6417</v>
      </c>
      <c r="L369" s="1">
        <v>8.0</v>
      </c>
      <c r="M369" s="1" t="s">
        <v>6430</v>
      </c>
      <c r="N369" s="1" t="s">
        <v>6430</v>
      </c>
      <c r="O369" s="1" t="s">
        <v>2646</v>
      </c>
      <c r="P369" s="1">
        <v>7.5</v>
      </c>
      <c r="Q369" s="1" t="s">
        <v>6451</v>
      </c>
      <c r="R369" s="1">
        <v>4.0</v>
      </c>
      <c r="S369" s="1" t="s">
        <v>2697</v>
      </c>
      <c r="T369" s="1">
        <v>7.5</v>
      </c>
      <c r="U369" s="1" t="s">
        <v>2646</v>
      </c>
      <c r="V369" s="1" t="s">
        <v>2564</v>
      </c>
      <c r="W369" s="1">
        <v>7.0</v>
      </c>
      <c r="X369" s="1" t="s">
        <v>6396</v>
      </c>
      <c r="Y369" s="1" t="s">
        <v>2564</v>
      </c>
      <c r="Z369" s="1" t="s">
        <v>379</v>
      </c>
      <c r="AA369" s="1" t="s">
        <v>2564</v>
      </c>
      <c r="AB369" s="1" t="s">
        <v>2564</v>
      </c>
      <c r="AC369" s="1" t="s">
        <v>2564</v>
      </c>
      <c r="AD369" s="1" t="s">
        <v>4084</v>
      </c>
      <c r="AE369" s="1">
        <v>7.5</v>
      </c>
      <c r="AF369" s="1" t="s">
        <v>6400</v>
      </c>
      <c r="AG369" s="1" t="s">
        <v>3291</v>
      </c>
      <c r="AH369" s="1" t="s">
        <v>2861</v>
      </c>
      <c r="AI369" s="1" t="s">
        <v>2948</v>
      </c>
      <c r="AJ369" s="1">
        <v>1.0</v>
      </c>
      <c r="AK369" s="1">
        <v>7.5</v>
      </c>
      <c r="AL369" s="1" t="s">
        <v>6412</v>
      </c>
      <c r="AM369" s="1" t="s">
        <v>6430</v>
      </c>
      <c r="AN369" s="1" t="s">
        <v>6430</v>
      </c>
      <c r="AO369" s="1" t="s">
        <v>6430</v>
      </c>
      <c r="AP369" s="57">
        <v>0.75</v>
      </c>
      <c r="AQ369" s="1">
        <v>7.0</v>
      </c>
      <c r="AR369" s="1" t="s">
        <v>2646</v>
      </c>
      <c r="AS369" s="1" t="s">
        <v>2646</v>
      </c>
      <c r="AT369" s="1" t="s">
        <v>2564</v>
      </c>
      <c r="AU369" s="1" t="s">
        <v>2646</v>
      </c>
      <c r="AV369" s="1" t="s">
        <v>2564</v>
      </c>
      <c r="AW369" s="58">
        <v>7.0</v>
      </c>
      <c r="AX369" s="3"/>
      <c r="AY369" s="3"/>
      <c r="AZ369" s="3"/>
      <c r="BA369" s="3"/>
    </row>
    <row r="370" hidden="1">
      <c r="A370" s="1" t="s">
        <v>220</v>
      </c>
      <c r="B370" s="157" t="s">
        <v>619</v>
      </c>
      <c r="C370" s="3"/>
      <c r="D370" s="1">
        <v>11.0</v>
      </c>
      <c r="E370" s="1" t="s">
        <v>6032</v>
      </c>
      <c r="F370" s="1" t="s">
        <v>6413</v>
      </c>
      <c r="G370" s="1" t="s">
        <v>6414</v>
      </c>
      <c r="H370" s="1">
        <v>8.0</v>
      </c>
      <c r="I370" s="1" t="s">
        <v>6417</v>
      </c>
      <c r="J370" s="1" t="s">
        <v>6416</v>
      </c>
      <c r="K370" s="1" t="s">
        <v>6417</v>
      </c>
      <c r="L370" s="1">
        <v>8.0</v>
      </c>
      <c r="M370" s="1" t="s">
        <v>6430</v>
      </c>
      <c r="N370" s="1" t="s">
        <v>6430</v>
      </c>
      <c r="O370" s="1" t="s">
        <v>2646</v>
      </c>
      <c r="P370" s="1">
        <v>7.5</v>
      </c>
      <c r="Q370" s="1" t="s">
        <v>6451</v>
      </c>
      <c r="R370" s="1">
        <v>4.0</v>
      </c>
      <c r="S370" s="1" t="s">
        <v>2564</v>
      </c>
      <c r="T370" s="1">
        <v>8.0</v>
      </c>
      <c r="U370" s="1" t="s">
        <v>2646</v>
      </c>
      <c r="V370" s="1" t="s">
        <v>2564</v>
      </c>
      <c r="W370" s="1">
        <v>8.0</v>
      </c>
      <c r="X370" s="1" t="s">
        <v>6396</v>
      </c>
      <c r="Y370" s="1" t="s">
        <v>2564</v>
      </c>
      <c r="Z370" s="1" t="s">
        <v>6452</v>
      </c>
      <c r="AA370" s="1" t="s">
        <v>2564</v>
      </c>
      <c r="AB370" s="1" t="s">
        <v>379</v>
      </c>
      <c r="AC370" s="1" t="s">
        <v>2564</v>
      </c>
      <c r="AD370" s="1" t="s">
        <v>379</v>
      </c>
      <c r="AE370" s="1">
        <v>7.0</v>
      </c>
      <c r="AF370" s="1" t="s">
        <v>6430</v>
      </c>
      <c r="AG370" s="1" t="s">
        <v>3291</v>
      </c>
      <c r="AH370" s="1" t="s">
        <v>2861</v>
      </c>
      <c r="AI370" s="1" t="s">
        <v>2948</v>
      </c>
      <c r="AJ370" s="1">
        <v>1.0</v>
      </c>
      <c r="AK370" s="1">
        <v>7.0</v>
      </c>
      <c r="AL370" s="1" t="s">
        <v>6453</v>
      </c>
      <c r="AM370" s="1" t="s">
        <v>6430</v>
      </c>
      <c r="AN370" s="1" t="s">
        <v>6430</v>
      </c>
      <c r="AO370" s="1" t="s">
        <v>6430</v>
      </c>
      <c r="AP370" s="57">
        <v>0.75</v>
      </c>
      <c r="AQ370" s="1">
        <v>7.5</v>
      </c>
      <c r="AR370" s="1" t="s">
        <v>2646</v>
      </c>
      <c r="AS370" s="1" t="s">
        <v>2646</v>
      </c>
      <c r="AT370" s="1" t="s">
        <v>2564</v>
      </c>
      <c r="AU370" s="1" t="s">
        <v>2646</v>
      </c>
      <c r="AV370" s="1" t="s">
        <v>2564</v>
      </c>
      <c r="AW370" s="58">
        <v>7.0</v>
      </c>
      <c r="AX370" s="3"/>
      <c r="AY370" s="3"/>
      <c r="AZ370" s="3"/>
      <c r="BA370" s="3"/>
    </row>
    <row r="371" hidden="1">
      <c r="A371" s="1" t="s">
        <v>206</v>
      </c>
      <c r="B371" s="157" t="s">
        <v>619</v>
      </c>
      <c r="C371" s="3"/>
      <c r="D371" s="1">
        <v>9.0</v>
      </c>
      <c r="E371" s="1" t="s">
        <v>6032</v>
      </c>
      <c r="F371" s="1" t="s">
        <v>6413</v>
      </c>
      <c r="G371" s="1" t="s">
        <v>6414</v>
      </c>
      <c r="H371" s="1">
        <v>8.0</v>
      </c>
      <c r="I371" s="1" t="s">
        <v>6417</v>
      </c>
      <c r="J371" s="1" t="s">
        <v>6416</v>
      </c>
      <c r="K371" s="1" t="s">
        <v>6417</v>
      </c>
      <c r="L371" s="1">
        <v>8.0</v>
      </c>
      <c r="M371" s="1" t="s">
        <v>6430</v>
      </c>
      <c r="N371" s="1" t="s">
        <v>6430</v>
      </c>
      <c r="O371" s="1" t="s">
        <v>2646</v>
      </c>
      <c r="P371" s="1">
        <v>7.5</v>
      </c>
      <c r="Q371" s="1" t="s">
        <v>6451</v>
      </c>
      <c r="R371" s="1">
        <v>4.0</v>
      </c>
      <c r="S371" s="1" t="s">
        <v>2564</v>
      </c>
      <c r="T371" s="1">
        <v>8.0</v>
      </c>
      <c r="U371" s="1" t="s">
        <v>2646</v>
      </c>
      <c r="V371" s="1" t="s">
        <v>2564</v>
      </c>
      <c r="W371" s="1">
        <v>8.0</v>
      </c>
      <c r="X371" s="1" t="s">
        <v>6396</v>
      </c>
      <c r="Y371" s="1" t="s">
        <v>2564</v>
      </c>
      <c r="Z371" s="1" t="s">
        <v>379</v>
      </c>
      <c r="AA371" s="1" t="s">
        <v>2564</v>
      </c>
      <c r="AB371" s="1" t="s">
        <v>2564</v>
      </c>
      <c r="AC371" s="1" t="s">
        <v>2564</v>
      </c>
      <c r="AD371" s="1" t="s">
        <v>4084</v>
      </c>
      <c r="AE371" s="1">
        <v>7.5</v>
      </c>
      <c r="AF371" s="1" t="s">
        <v>6430</v>
      </c>
      <c r="AG371" s="1" t="s">
        <v>6430</v>
      </c>
      <c r="AH371" s="1" t="s">
        <v>2861</v>
      </c>
      <c r="AI371" s="1" t="s">
        <v>2948</v>
      </c>
      <c r="AJ371" s="1">
        <v>1.0</v>
      </c>
      <c r="AK371" s="1">
        <v>8.0</v>
      </c>
      <c r="AL371" s="1" t="s">
        <v>6454</v>
      </c>
      <c r="AM371" s="1" t="s">
        <v>6430</v>
      </c>
      <c r="AN371" s="1" t="s">
        <v>6430</v>
      </c>
      <c r="AO371" s="1" t="s">
        <v>1043</v>
      </c>
      <c r="AP371" s="57">
        <v>0.8</v>
      </c>
      <c r="AQ371" s="1">
        <v>8.0</v>
      </c>
      <c r="AR371" s="1" t="s">
        <v>2646</v>
      </c>
      <c r="AS371" s="1" t="s">
        <v>2646</v>
      </c>
      <c r="AT371" s="1" t="s">
        <v>2596</v>
      </c>
      <c r="AU371" s="1" t="s">
        <v>2564</v>
      </c>
      <c r="AV371" s="1" t="s">
        <v>2564</v>
      </c>
      <c r="AW371" s="58">
        <v>7.5</v>
      </c>
      <c r="AX371" s="3"/>
      <c r="AY371" s="3"/>
      <c r="AZ371" s="3"/>
      <c r="BA371" s="3"/>
    </row>
    <row r="372" hidden="1">
      <c r="A372" s="1" t="s">
        <v>277</v>
      </c>
      <c r="B372" s="157" t="s">
        <v>619</v>
      </c>
      <c r="C372" s="3"/>
      <c r="D372" s="1">
        <v>15.0</v>
      </c>
      <c r="E372" s="1" t="s">
        <v>6032</v>
      </c>
      <c r="F372" s="1" t="s">
        <v>6413</v>
      </c>
      <c r="G372" s="1" t="s">
        <v>6414</v>
      </c>
      <c r="H372" s="1">
        <v>8.0</v>
      </c>
      <c r="I372" s="1" t="s">
        <v>2564</v>
      </c>
      <c r="J372" s="1" t="s">
        <v>2564</v>
      </c>
      <c r="K372" s="1" t="s">
        <v>6417</v>
      </c>
      <c r="L372" s="1">
        <v>7.5</v>
      </c>
      <c r="M372" s="1" t="s">
        <v>6400</v>
      </c>
      <c r="N372" s="1" t="s">
        <v>6443</v>
      </c>
      <c r="O372" s="1" t="s">
        <v>2646</v>
      </c>
      <c r="P372" s="1">
        <v>7.0</v>
      </c>
      <c r="Q372" s="1" t="s">
        <v>6451</v>
      </c>
      <c r="R372" s="1">
        <v>4.0</v>
      </c>
      <c r="S372" s="1" t="s">
        <v>2564</v>
      </c>
      <c r="T372" s="1">
        <v>7.5</v>
      </c>
      <c r="U372" s="1" t="s">
        <v>2646</v>
      </c>
      <c r="V372" s="1" t="s">
        <v>2564</v>
      </c>
      <c r="W372" s="1">
        <v>7.0</v>
      </c>
      <c r="X372" s="1" t="s">
        <v>6396</v>
      </c>
      <c r="Y372" s="1" t="s">
        <v>2564</v>
      </c>
      <c r="Z372" s="1" t="s">
        <v>379</v>
      </c>
      <c r="AA372" s="1" t="s">
        <v>2564</v>
      </c>
      <c r="AB372" s="1" t="s">
        <v>2564</v>
      </c>
      <c r="AC372" s="1" t="s">
        <v>2564</v>
      </c>
      <c r="AD372" s="1" t="s">
        <v>4084</v>
      </c>
      <c r="AE372" s="1">
        <v>7.0</v>
      </c>
      <c r="AF372" s="1" t="s">
        <v>6400</v>
      </c>
      <c r="AG372" s="1" t="s">
        <v>3291</v>
      </c>
      <c r="AH372" s="1" t="s">
        <v>2861</v>
      </c>
      <c r="AI372" s="1" t="s">
        <v>2948</v>
      </c>
      <c r="AJ372" s="1">
        <v>1.0</v>
      </c>
      <c r="AK372" s="1" t="s">
        <v>6455</v>
      </c>
      <c r="AL372" s="1" t="s">
        <v>6454</v>
      </c>
      <c r="AM372" s="1" t="s">
        <v>6456</v>
      </c>
      <c r="AN372" s="1" t="s">
        <v>6430</v>
      </c>
      <c r="AO372" s="1" t="s">
        <v>6430</v>
      </c>
      <c r="AP372" s="57">
        <v>0.75</v>
      </c>
      <c r="AQ372" s="1">
        <v>7.5</v>
      </c>
      <c r="AR372" s="1" t="s">
        <v>2646</v>
      </c>
      <c r="AS372" s="1" t="s">
        <v>2646</v>
      </c>
      <c r="AT372" s="1" t="s">
        <v>2886</v>
      </c>
      <c r="AU372" s="1" t="s">
        <v>2646</v>
      </c>
      <c r="AV372" s="1" t="s">
        <v>2564</v>
      </c>
      <c r="AW372" s="58">
        <v>7.0</v>
      </c>
      <c r="AX372" s="3"/>
      <c r="AY372" s="3"/>
      <c r="AZ372" s="3"/>
      <c r="BA372" s="3"/>
    </row>
    <row r="373" hidden="1">
      <c r="A373" s="1" t="s">
        <v>195</v>
      </c>
      <c r="B373" s="1" t="s">
        <v>561</v>
      </c>
      <c r="C373" s="3"/>
      <c r="D373" s="74">
        <v>18.0</v>
      </c>
      <c r="E373" s="226" t="s">
        <v>6457</v>
      </c>
      <c r="F373" s="226" t="s">
        <v>6420</v>
      </c>
      <c r="G373" s="226" t="s">
        <v>2643</v>
      </c>
      <c r="H373" s="227">
        <v>6.0</v>
      </c>
      <c r="I373" s="226" t="s">
        <v>3761</v>
      </c>
      <c r="J373" s="226" t="s">
        <v>2564</v>
      </c>
      <c r="K373" s="226" t="s">
        <v>2646</v>
      </c>
      <c r="L373" s="227">
        <v>6.0</v>
      </c>
      <c r="M373" s="226" t="s">
        <v>6458</v>
      </c>
      <c r="N373" s="226" t="s">
        <v>6459</v>
      </c>
      <c r="O373" s="226" t="s">
        <v>379</v>
      </c>
      <c r="P373" s="227">
        <v>5.0</v>
      </c>
      <c r="Q373" s="227">
        <v>50.0</v>
      </c>
      <c r="R373" s="227">
        <v>8.0</v>
      </c>
      <c r="S373" s="227">
        <v>4.0</v>
      </c>
      <c r="T373" s="227">
        <v>5.0</v>
      </c>
      <c r="U373" s="226" t="s">
        <v>379</v>
      </c>
      <c r="V373" s="226" t="s">
        <v>2564</v>
      </c>
      <c r="W373" s="227">
        <v>5.0</v>
      </c>
      <c r="X373" s="226" t="s">
        <v>6460</v>
      </c>
      <c r="Y373" s="226" t="s">
        <v>6461</v>
      </c>
      <c r="Z373" s="226" t="s">
        <v>379</v>
      </c>
      <c r="AA373" s="226" t="s">
        <v>6462</v>
      </c>
      <c r="AB373" s="226" t="s">
        <v>6463</v>
      </c>
      <c r="AC373" s="226" t="s">
        <v>379</v>
      </c>
      <c r="AD373" s="226" t="s">
        <v>379</v>
      </c>
      <c r="AE373" s="227">
        <v>5.0</v>
      </c>
      <c r="AF373" s="226" t="s">
        <v>6464</v>
      </c>
      <c r="AG373" s="226" t="s">
        <v>379</v>
      </c>
      <c r="AH373" s="226" t="s">
        <v>6465</v>
      </c>
      <c r="AI373" s="226" t="s">
        <v>2573</v>
      </c>
      <c r="AJ373" s="227">
        <v>1.0</v>
      </c>
      <c r="AK373" s="227">
        <v>7.0</v>
      </c>
      <c r="AL373" s="226" t="s">
        <v>2604</v>
      </c>
      <c r="AM373" s="226" t="s">
        <v>2604</v>
      </c>
      <c r="AN373" s="226" t="s">
        <v>2604</v>
      </c>
      <c r="AO373" s="228" t="s">
        <v>2604</v>
      </c>
      <c r="AP373" s="229">
        <v>0.6</v>
      </c>
      <c r="AQ373" s="227">
        <v>6.0</v>
      </c>
      <c r="AR373" s="226" t="s">
        <v>379</v>
      </c>
      <c r="AS373" s="226" t="s">
        <v>2564</v>
      </c>
      <c r="AT373" s="226" t="s">
        <v>379</v>
      </c>
      <c r="AU373" s="226" t="s">
        <v>379</v>
      </c>
      <c r="AV373" s="226" t="s">
        <v>2596</v>
      </c>
      <c r="AW373" s="230">
        <v>7.0</v>
      </c>
      <c r="AX373" s="3"/>
      <c r="AY373" s="3"/>
      <c r="AZ373" s="3"/>
      <c r="BA373" s="3"/>
    </row>
    <row r="374" hidden="1">
      <c r="A374" s="1" t="s">
        <v>233</v>
      </c>
      <c r="B374" s="157" t="s">
        <v>561</v>
      </c>
      <c r="C374" s="3"/>
      <c r="D374" s="74">
        <v>17.0</v>
      </c>
      <c r="E374" s="226" t="s">
        <v>6032</v>
      </c>
      <c r="F374" s="226" t="s">
        <v>6466</v>
      </c>
      <c r="G374" s="226" t="s">
        <v>2643</v>
      </c>
      <c r="H374" s="227">
        <v>7.0</v>
      </c>
      <c r="I374" s="226" t="s">
        <v>3742</v>
      </c>
      <c r="J374" s="226" t="s">
        <v>6467</v>
      </c>
      <c r="K374" s="226" t="s">
        <v>6467</v>
      </c>
      <c r="L374" s="227">
        <v>8.0</v>
      </c>
      <c r="M374" s="226" t="s">
        <v>2566</v>
      </c>
      <c r="N374" s="226" t="s">
        <v>2566</v>
      </c>
      <c r="O374" s="226" t="s">
        <v>2566</v>
      </c>
      <c r="P374" s="227">
        <v>8.0</v>
      </c>
      <c r="Q374" s="227">
        <v>50.0</v>
      </c>
      <c r="R374" s="227">
        <v>8.0</v>
      </c>
      <c r="S374" s="227">
        <v>4.0</v>
      </c>
      <c r="T374" s="227">
        <v>8.0</v>
      </c>
      <c r="U374" s="226" t="s">
        <v>4025</v>
      </c>
      <c r="V374" s="226" t="s">
        <v>2564</v>
      </c>
      <c r="W374" s="227">
        <v>8.0</v>
      </c>
      <c r="X374" s="226" t="s">
        <v>6468</v>
      </c>
      <c r="Y374" s="226" t="s">
        <v>6469</v>
      </c>
      <c r="Z374" s="226" t="s">
        <v>379</v>
      </c>
      <c r="AA374" s="226" t="s">
        <v>379</v>
      </c>
      <c r="AB374" s="226" t="s">
        <v>6470</v>
      </c>
      <c r="AC374" s="226" t="s">
        <v>379</v>
      </c>
      <c r="AD374" s="226" t="s">
        <v>379</v>
      </c>
      <c r="AE374" s="227">
        <v>8.0</v>
      </c>
      <c r="AF374" s="226" t="s">
        <v>2739</v>
      </c>
      <c r="AG374" s="226" t="s">
        <v>213</v>
      </c>
      <c r="AH374" s="226" t="s">
        <v>6465</v>
      </c>
      <c r="AI374" s="226" t="s">
        <v>2573</v>
      </c>
      <c r="AJ374" s="227">
        <v>1.0</v>
      </c>
      <c r="AK374" s="227">
        <v>8.0</v>
      </c>
      <c r="AL374" s="226" t="s">
        <v>2604</v>
      </c>
      <c r="AM374" s="226" t="s">
        <v>2604</v>
      </c>
      <c r="AN374" s="226" t="s">
        <v>2604</v>
      </c>
      <c r="AO374" s="228" t="s">
        <v>2604</v>
      </c>
      <c r="AP374" s="229">
        <v>0.8</v>
      </c>
      <c r="AQ374" s="227">
        <v>8.0</v>
      </c>
      <c r="AR374" s="226" t="s">
        <v>379</v>
      </c>
      <c r="AS374" s="226" t="s">
        <v>2596</v>
      </c>
      <c r="AT374" s="226" t="s">
        <v>2596</v>
      </c>
      <c r="AU374" s="226" t="s">
        <v>2596</v>
      </c>
      <c r="AV374" s="226" t="s">
        <v>2596</v>
      </c>
      <c r="AW374" s="230">
        <v>8.0</v>
      </c>
      <c r="AX374" s="3"/>
      <c r="AY374" s="3"/>
      <c r="AZ374" s="3"/>
      <c r="BA374" s="3"/>
    </row>
    <row r="375" hidden="1">
      <c r="A375" s="1" t="s">
        <v>140</v>
      </c>
      <c r="B375" s="157" t="s">
        <v>561</v>
      </c>
      <c r="C375" s="3"/>
      <c r="D375" s="74">
        <v>15.0</v>
      </c>
      <c r="E375" s="226" t="s">
        <v>6032</v>
      </c>
      <c r="F375" s="226" t="s">
        <v>5072</v>
      </c>
      <c r="G375" s="226" t="s">
        <v>6471</v>
      </c>
      <c r="H375" s="227">
        <v>8.5</v>
      </c>
      <c r="I375" s="226" t="s">
        <v>6472</v>
      </c>
      <c r="J375" s="226" t="s">
        <v>379</v>
      </c>
      <c r="K375" s="226" t="s">
        <v>379</v>
      </c>
      <c r="L375" s="227">
        <v>8.0</v>
      </c>
      <c r="M375" s="226" t="s">
        <v>2566</v>
      </c>
      <c r="N375" s="226" t="s">
        <v>2566</v>
      </c>
      <c r="O375" s="226" t="s">
        <v>2566</v>
      </c>
      <c r="P375" s="227">
        <v>8.0</v>
      </c>
      <c r="Q375" s="227">
        <v>50.0</v>
      </c>
      <c r="R375" s="227">
        <v>8.0</v>
      </c>
      <c r="S375" s="227">
        <v>4.0</v>
      </c>
      <c r="T375" s="227">
        <v>7.0</v>
      </c>
      <c r="U375" s="226" t="s">
        <v>4025</v>
      </c>
      <c r="V375" s="226" t="s">
        <v>2596</v>
      </c>
      <c r="W375" s="227">
        <v>8.0</v>
      </c>
      <c r="X375" s="226" t="s">
        <v>6473</v>
      </c>
      <c r="Y375" s="226" t="s">
        <v>2596</v>
      </c>
      <c r="Z375" s="226" t="s">
        <v>6474</v>
      </c>
      <c r="AA375" s="226" t="s">
        <v>2596</v>
      </c>
      <c r="AB375" s="226" t="s">
        <v>213</v>
      </c>
      <c r="AC375" s="226" t="s">
        <v>3294</v>
      </c>
      <c r="AD375" s="226" t="s">
        <v>379</v>
      </c>
      <c r="AE375" s="227">
        <v>7.0</v>
      </c>
      <c r="AF375" s="226" t="s">
        <v>6475</v>
      </c>
      <c r="AG375" s="226" t="s">
        <v>6476</v>
      </c>
      <c r="AH375" s="226" t="s">
        <v>6465</v>
      </c>
      <c r="AI375" s="226" t="s">
        <v>6477</v>
      </c>
      <c r="AJ375" s="227">
        <v>1.0</v>
      </c>
      <c r="AK375" s="227">
        <v>7.5</v>
      </c>
      <c r="AL375" s="226" t="s">
        <v>2604</v>
      </c>
      <c r="AM375" s="226" t="s">
        <v>2604</v>
      </c>
      <c r="AN375" s="226" t="s">
        <v>2604</v>
      </c>
      <c r="AO375" s="228" t="s">
        <v>2604</v>
      </c>
      <c r="AP375" s="229">
        <v>0.8</v>
      </c>
      <c r="AQ375" s="227">
        <v>8.0</v>
      </c>
      <c r="AR375" s="226" t="s">
        <v>379</v>
      </c>
      <c r="AS375" s="226" t="s">
        <v>379</v>
      </c>
      <c r="AT375" s="226" t="s">
        <v>379</v>
      </c>
      <c r="AU375" s="226" t="s">
        <v>2596</v>
      </c>
      <c r="AV375" s="226" t="s">
        <v>2596</v>
      </c>
      <c r="AW375" s="230">
        <v>7.5</v>
      </c>
      <c r="AX375" s="3"/>
      <c r="AY375" s="3"/>
      <c r="AZ375" s="3"/>
      <c r="BA375" s="3"/>
    </row>
    <row r="376" hidden="1">
      <c r="A376" s="1" t="s">
        <v>226</v>
      </c>
      <c r="B376" s="157" t="s">
        <v>561</v>
      </c>
      <c r="C376" s="3"/>
      <c r="D376" s="74">
        <v>16.0</v>
      </c>
      <c r="E376" s="226" t="s">
        <v>6032</v>
      </c>
      <c r="F376" s="226" t="s">
        <v>5072</v>
      </c>
      <c r="G376" s="226" t="s">
        <v>2643</v>
      </c>
      <c r="H376" s="227">
        <v>9.0</v>
      </c>
      <c r="I376" s="226" t="s">
        <v>3742</v>
      </c>
      <c r="J376" s="226" t="s">
        <v>6478</v>
      </c>
      <c r="K376" s="226" t="s">
        <v>2607</v>
      </c>
      <c r="L376" s="227">
        <v>8.0</v>
      </c>
      <c r="M376" s="226" t="s">
        <v>2566</v>
      </c>
      <c r="N376" s="226" t="s">
        <v>2566</v>
      </c>
      <c r="O376" s="226" t="s">
        <v>2566</v>
      </c>
      <c r="P376" s="227">
        <v>8.0</v>
      </c>
      <c r="Q376" s="227">
        <v>50.0</v>
      </c>
      <c r="R376" s="227">
        <v>8.0</v>
      </c>
      <c r="S376" s="227">
        <v>4.0</v>
      </c>
      <c r="T376" s="227">
        <v>8.5</v>
      </c>
      <c r="U376" s="226" t="s">
        <v>4025</v>
      </c>
      <c r="V376" s="226" t="s">
        <v>2564</v>
      </c>
      <c r="W376" s="227">
        <v>9.5</v>
      </c>
      <c r="X376" s="226" t="s">
        <v>5595</v>
      </c>
      <c r="Y376" s="226" t="s">
        <v>213</v>
      </c>
      <c r="Z376" s="226" t="s">
        <v>6479</v>
      </c>
      <c r="AA376" s="226" t="s">
        <v>213</v>
      </c>
      <c r="AB376" s="226" t="s">
        <v>6480</v>
      </c>
      <c r="AC376" s="226" t="s">
        <v>379</v>
      </c>
      <c r="AD376" s="226" t="s">
        <v>379</v>
      </c>
      <c r="AE376" s="227">
        <v>8.0</v>
      </c>
      <c r="AF376" s="226" t="s">
        <v>6481</v>
      </c>
      <c r="AG376" s="226" t="s">
        <v>2596</v>
      </c>
      <c r="AH376" s="226" t="s">
        <v>6465</v>
      </c>
      <c r="AI376" s="226" t="s">
        <v>2573</v>
      </c>
      <c r="AJ376" s="227">
        <v>1.0</v>
      </c>
      <c r="AK376" s="227">
        <v>9.0</v>
      </c>
      <c r="AL376" s="226" t="s">
        <v>2604</v>
      </c>
      <c r="AM376" s="226" t="s">
        <v>2604</v>
      </c>
      <c r="AN376" s="226" t="s">
        <v>2604</v>
      </c>
      <c r="AO376" s="228" t="s">
        <v>3750</v>
      </c>
      <c r="AP376" s="229">
        <v>1.0</v>
      </c>
      <c r="AQ376" s="227">
        <v>9.5</v>
      </c>
      <c r="AR376" s="226" t="s">
        <v>379</v>
      </c>
      <c r="AS376" s="226" t="s">
        <v>379</v>
      </c>
      <c r="AT376" s="226" t="s">
        <v>2596</v>
      </c>
      <c r="AU376" s="226" t="s">
        <v>2596</v>
      </c>
      <c r="AV376" s="226" t="s">
        <v>2596</v>
      </c>
      <c r="AW376" s="230">
        <v>9.0</v>
      </c>
      <c r="AX376" s="3"/>
      <c r="AY376" s="3"/>
      <c r="AZ376" s="3"/>
      <c r="BA376" s="3"/>
    </row>
    <row r="377" hidden="1">
      <c r="A377" s="1" t="s">
        <v>252</v>
      </c>
      <c r="B377" s="157" t="s">
        <v>561</v>
      </c>
      <c r="C377" s="3"/>
      <c r="D377" s="74">
        <v>11.0</v>
      </c>
      <c r="E377" s="226" t="s">
        <v>6032</v>
      </c>
      <c r="F377" s="226" t="s">
        <v>6482</v>
      </c>
      <c r="G377" s="226" t="s">
        <v>6483</v>
      </c>
      <c r="H377" s="227">
        <v>8.0</v>
      </c>
      <c r="I377" s="226" t="s">
        <v>3742</v>
      </c>
      <c r="J377" s="226" t="s">
        <v>2564</v>
      </c>
      <c r="K377" s="226" t="s">
        <v>2596</v>
      </c>
      <c r="L377" s="227">
        <v>8.5</v>
      </c>
      <c r="M377" s="226" t="s">
        <v>2566</v>
      </c>
      <c r="N377" s="226" t="s">
        <v>2566</v>
      </c>
      <c r="O377" s="226" t="s">
        <v>2566</v>
      </c>
      <c r="P377" s="227">
        <v>8.0</v>
      </c>
      <c r="Q377" s="227">
        <v>50.0</v>
      </c>
      <c r="R377" s="227">
        <v>8.0</v>
      </c>
      <c r="S377" s="227">
        <v>4.0</v>
      </c>
      <c r="T377" s="227">
        <v>8.0</v>
      </c>
      <c r="U377" s="226" t="s">
        <v>4025</v>
      </c>
      <c r="V377" s="226" t="s">
        <v>2596</v>
      </c>
      <c r="W377" s="227">
        <v>9.0</v>
      </c>
      <c r="X377" s="226" t="s">
        <v>5595</v>
      </c>
      <c r="Y377" s="226" t="s">
        <v>6484</v>
      </c>
      <c r="Z377" s="226" t="s">
        <v>2596</v>
      </c>
      <c r="AA377" s="226" t="s">
        <v>2596</v>
      </c>
      <c r="AB377" s="226" t="s">
        <v>6485</v>
      </c>
      <c r="AC377" s="226" t="s">
        <v>3422</v>
      </c>
      <c r="AD377" s="226" t="s">
        <v>379</v>
      </c>
      <c r="AE377" s="227">
        <v>9.0</v>
      </c>
      <c r="AF377" s="226" t="s">
        <v>6486</v>
      </c>
      <c r="AG377" s="226" t="s">
        <v>2596</v>
      </c>
      <c r="AH377" s="226" t="s">
        <v>6465</v>
      </c>
      <c r="AI377" s="226" t="s">
        <v>2573</v>
      </c>
      <c r="AJ377" s="227">
        <v>4.0</v>
      </c>
      <c r="AK377" s="227">
        <v>9.0</v>
      </c>
      <c r="AL377" s="226" t="s">
        <v>2604</v>
      </c>
      <c r="AM377" s="226" t="s">
        <v>2604</v>
      </c>
      <c r="AN377" s="226" t="s">
        <v>2604</v>
      </c>
      <c r="AO377" s="228" t="s">
        <v>2604</v>
      </c>
      <c r="AP377" s="229">
        <v>0.95</v>
      </c>
      <c r="AQ377" s="227">
        <v>9.0</v>
      </c>
      <c r="AR377" s="226" t="s">
        <v>2596</v>
      </c>
      <c r="AS377" s="226" t="s">
        <v>2596</v>
      </c>
      <c r="AT377" s="226" t="s">
        <v>2596</v>
      </c>
      <c r="AU377" s="226" t="s">
        <v>2596</v>
      </c>
      <c r="AV377" s="226" t="s">
        <v>2596</v>
      </c>
      <c r="AW377" s="230">
        <v>9.0</v>
      </c>
      <c r="AX377" s="3"/>
      <c r="AY377" s="3"/>
      <c r="AZ377" s="3"/>
      <c r="BA377" s="3"/>
    </row>
    <row r="378" hidden="1">
      <c r="A378" s="1" t="s">
        <v>214</v>
      </c>
      <c r="B378" s="157" t="s">
        <v>561</v>
      </c>
      <c r="C378" s="3"/>
      <c r="D378" s="74">
        <v>12.0</v>
      </c>
      <c r="E378" s="226" t="s">
        <v>6487</v>
      </c>
      <c r="F378" s="226" t="s">
        <v>5072</v>
      </c>
      <c r="G378" s="226" t="s">
        <v>2643</v>
      </c>
      <c r="H378" s="227">
        <v>8.5</v>
      </c>
      <c r="I378" s="226" t="s">
        <v>3742</v>
      </c>
      <c r="J378" s="226" t="s">
        <v>2564</v>
      </c>
      <c r="K378" s="226" t="s">
        <v>2596</v>
      </c>
      <c r="L378" s="227">
        <v>9.0</v>
      </c>
      <c r="M378" s="226" t="s">
        <v>2566</v>
      </c>
      <c r="N378" s="226" t="s">
        <v>2566</v>
      </c>
      <c r="O378" s="226" t="s">
        <v>2566</v>
      </c>
      <c r="P378" s="227">
        <v>9.0</v>
      </c>
      <c r="Q378" s="227">
        <v>50.0</v>
      </c>
      <c r="R378" s="227">
        <v>8.0</v>
      </c>
      <c r="S378" s="227">
        <v>4.0</v>
      </c>
      <c r="T378" s="227">
        <v>8.5</v>
      </c>
      <c r="U378" s="226" t="s">
        <v>379</v>
      </c>
      <c r="V378" s="226" t="s">
        <v>2564</v>
      </c>
      <c r="W378" s="227">
        <v>8.5</v>
      </c>
      <c r="X378" s="226" t="s">
        <v>5595</v>
      </c>
      <c r="Y378" s="226" t="s">
        <v>213</v>
      </c>
      <c r="Z378" s="226" t="s">
        <v>6488</v>
      </c>
      <c r="AA378" s="226" t="s">
        <v>379</v>
      </c>
      <c r="AB378" s="226" t="s">
        <v>6489</v>
      </c>
      <c r="AC378" s="226" t="s">
        <v>2596</v>
      </c>
      <c r="AD378" s="226" t="s">
        <v>379</v>
      </c>
      <c r="AE378" s="227">
        <v>8.0</v>
      </c>
      <c r="AF378" s="226" t="s">
        <v>6486</v>
      </c>
      <c r="AG378" s="226" t="s">
        <v>2596</v>
      </c>
      <c r="AH378" s="226" t="s">
        <v>6465</v>
      </c>
      <c r="AI378" s="226" t="s">
        <v>3828</v>
      </c>
      <c r="AJ378" s="227">
        <v>1.0</v>
      </c>
      <c r="AK378" s="227">
        <v>8.0</v>
      </c>
      <c r="AL378" s="226" t="s">
        <v>2604</v>
      </c>
      <c r="AM378" s="226" t="s">
        <v>2604</v>
      </c>
      <c r="AN378" s="226" t="s">
        <v>2604</v>
      </c>
      <c r="AO378" s="228" t="s">
        <v>2605</v>
      </c>
      <c r="AP378" s="229">
        <v>0.95</v>
      </c>
      <c r="AQ378" s="227">
        <v>9.0</v>
      </c>
      <c r="AR378" s="226" t="s">
        <v>379</v>
      </c>
      <c r="AS378" s="226" t="s">
        <v>2596</v>
      </c>
      <c r="AT378" s="226" t="s">
        <v>379</v>
      </c>
      <c r="AU378" s="226" t="s">
        <v>379</v>
      </c>
      <c r="AV378" s="226" t="s">
        <v>2596</v>
      </c>
      <c r="AW378" s="230">
        <v>8.0</v>
      </c>
      <c r="AX378" s="3"/>
      <c r="AY378" s="3"/>
      <c r="AZ378" s="3"/>
      <c r="BA378" s="3"/>
    </row>
    <row r="379" hidden="1">
      <c r="A379" s="1" t="s">
        <v>259</v>
      </c>
      <c r="B379" s="157" t="s">
        <v>561</v>
      </c>
      <c r="C379" s="3"/>
      <c r="D379" s="74">
        <v>8.0</v>
      </c>
      <c r="E379" s="226" t="s">
        <v>6032</v>
      </c>
      <c r="F379" s="226" t="s">
        <v>5072</v>
      </c>
      <c r="G379" s="226" t="s">
        <v>2643</v>
      </c>
      <c r="H379" s="227">
        <v>9.0</v>
      </c>
      <c r="I379" s="226" t="s">
        <v>6490</v>
      </c>
      <c r="J379" s="226" t="s">
        <v>2646</v>
      </c>
      <c r="K379" s="226" t="s">
        <v>2646</v>
      </c>
      <c r="L379" s="227">
        <v>4.0</v>
      </c>
      <c r="M379" s="226" t="s">
        <v>6491</v>
      </c>
      <c r="N379" s="226" t="s">
        <v>2566</v>
      </c>
      <c r="O379" s="226" t="s">
        <v>2566</v>
      </c>
      <c r="P379" s="227">
        <v>8.5</v>
      </c>
      <c r="Q379" s="227">
        <v>50.0</v>
      </c>
      <c r="R379" s="227">
        <v>8.0</v>
      </c>
      <c r="S379" s="227">
        <v>4.0</v>
      </c>
      <c r="T379" s="227">
        <v>9.0</v>
      </c>
      <c r="U379" s="226" t="s">
        <v>4025</v>
      </c>
      <c r="V379" s="226" t="s">
        <v>2564</v>
      </c>
      <c r="W379" s="227">
        <v>9.0</v>
      </c>
      <c r="X379" s="226" t="s">
        <v>5595</v>
      </c>
      <c r="Y379" s="226" t="s">
        <v>213</v>
      </c>
      <c r="Z379" s="226" t="s">
        <v>6492</v>
      </c>
      <c r="AA379" s="226" t="s">
        <v>379</v>
      </c>
      <c r="AB379" s="226" t="s">
        <v>6493</v>
      </c>
      <c r="AC379" s="226" t="s">
        <v>2596</v>
      </c>
      <c r="AD379" s="226" t="s">
        <v>379</v>
      </c>
      <c r="AE379" s="227">
        <v>8.5</v>
      </c>
      <c r="AF379" s="226" t="s">
        <v>6486</v>
      </c>
      <c r="AG379" s="226" t="s">
        <v>379</v>
      </c>
      <c r="AH379" s="226" t="s">
        <v>6465</v>
      </c>
      <c r="AI379" s="226" t="s">
        <v>6379</v>
      </c>
      <c r="AJ379" s="227">
        <v>3.0</v>
      </c>
      <c r="AK379" s="227">
        <v>8.0</v>
      </c>
      <c r="AL379" s="226" t="s">
        <v>2604</v>
      </c>
      <c r="AM379" s="226" t="s">
        <v>2604</v>
      </c>
      <c r="AN379" s="226" t="s">
        <v>2604</v>
      </c>
      <c r="AO379" s="228" t="s">
        <v>2605</v>
      </c>
      <c r="AP379" s="229">
        <v>0.9</v>
      </c>
      <c r="AQ379" s="227">
        <v>8.0</v>
      </c>
      <c r="AR379" s="226" t="s">
        <v>379</v>
      </c>
      <c r="AS379" s="226" t="s">
        <v>379</v>
      </c>
      <c r="AT379" s="226" t="s">
        <v>2596</v>
      </c>
      <c r="AU379" s="226" t="s">
        <v>2596</v>
      </c>
      <c r="AV379" s="226" t="s">
        <v>2596</v>
      </c>
      <c r="AW379" s="230">
        <v>7.5</v>
      </c>
      <c r="AX379" s="3"/>
      <c r="AY379" s="3"/>
      <c r="AZ379" s="3"/>
      <c r="BA379" s="3"/>
    </row>
    <row r="380" hidden="1">
      <c r="A380" s="1" t="s">
        <v>191</v>
      </c>
      <c r="B380" s="157" t="s">
        <v>561</v>
      </c>
      <c r="C380" s="3"/>
      <c r="D380" s="74">
        <v>14.0</v>
      </c>
      <c r="E380" s="226" t="s">
        <v>6494</v>
      </c>
      <c r="F380" s="226" t="s">
        <v>5072</v>
      </c>
      <c r="G380" s="226" t="s">
        <v>6483</v>
      </c>
      <c r="H380" s="227">
        <v>8.0</v>
      </c>
      <c r="I380" s="226" t="s">
        <v>6495</v>
      </c>
      <c r="J380" s="226" t="s">
        <v>2564</v>
      </c>
      <c r="K380" s="226" t="s">
        <v>6496</v>
      </c>
      <c r="L380" s="227">
        <v>7.0</v>
      </c>
      <c r="M380" s="226" t="s">
        <v>6497</v>
      </c>
      <c r="N380" s="226" t="s">
        <v>6498</v>
      </c>
      <c r="O380" s="226" t="s">
        <v>2566</v>
      </c>
      <c r="P380" s="227">
        <v>8.0</v>
      </c>
      <c r="Q380" s="227">
        <v>61.0</v>
      </c>
      <c r="R380" s="227">
        <v>8.0</v>
      </c>
      <c r="S380" s="227">
        <v>4.0</v>
      </c>
      <c r="T380" s="227">
        <v>8.5</v>
      </c>
      <c r="U380" s="226" t="s">
        <v>379</v>
      </c>
      <c r="V380" s="226" t="s">
        <v>1828</v>
      </c>
      <c r="W380" s="227">
        <v>0.0</v>
      </c>
      <c r="X380" s="226" t="s">
        <v>5595</v>
      </c>
      <c r="Y380" s="226" t="s">
        <v>213</v>
      </c>
      <c r="Z380" s="226" t="s">
        <v>379</v>
      </c>
      <c r="AA380" s="226" t="s">
        <v>379</v>
      </c>
      <c r="AB380" s="226" t="s">
        <v>6499</v>
      </c>
      <c r="AC380" s="226" t="s">
        <v>213</v>
      </c>
      <c r="AD380" s="226" t="s">
        <v>379</v>
      </c>
      <c r="AE380" s="227">
        <v>4.0</v>
      </c>
      <c r="AF380" s="226" t="s">
        <v>6486</v>
      </c>
      <c r="AG380" s="226" t="s">
        <v>379</v>
      </c>
      <c r="AH380" s="226" t="s">
        <v>6465</v>
      </c>
      <c r="AI380" s="226" t="s">
        <v>3828</v>
      </c>
      <c r="AJ380" s="227">
        <v>1.0</v>
      </c>
      <c r="AK380" s="227">
        <v>7.0</v>
      </c>
      <c r="AL380" s="226" t="s">
        <v>2604</v>
      </c>
      <c r="AM380" s="226" t="s">
        <v>2604</v>
      </c>
      <c r="AN380" s="226" t="s">
        <v>2604</v>
      </c>
      <c r="AO380" s="228" t="s">
        <v>2604</v>
      </c>
      <c r="AP380" s="229">
        <v>0.4</v>
      </c>
      <c r="AQ380" s="227">
        <v>4.0</v>
      </c>
      <c r="AR380" s="226" t="s">
        <v>379</v>
      </c>
      <c r="AS380" s="226" t="s">
        <v>379</v>
      </c>
      <c r="AT380" s="226" t="s">
        <v>6500</v>
      </c>
      <c r="AU380" s="226" t="s">
        <v>379</v>
      </c>
      <c r="AV380" s="226" t="s">
        <v>2596</v>
      </c>
      <c r="AW380" s="230">
        <v>7.0</v>
      </c>
      <c r="AX380" s="3"/>
      <c r="AY380" s="3"/>
      <c r="AZ380" s="3"/>
      <c r="BA380" s="3"/>
    </row>
    <row r="381" hidden="1">
      <c r="A381" s="1" t="s">
        <v>239</v>
      </c>
      <c r="B381" s="157" t="s">
        <v>561</v>
      </c>
      <c r="C381" s="3"/>
      <c r="D381" s="74">
        <v>9.0</v>
      </c>
      <c r="E381" s="226" t="s">
        <v>6032</v>
      </c>
      <c r="F381" s="226" t="s">
        <v>6466</v>
      </c>
      <c r="G381" s="226" t="s">
        <v>2643</v>
      </c>
      <c r="H381" s="227">
        <v>7.0</v>
      </c>
      <c r="I381" s="226" t="s">
        <v>6501</v>
      </c>
      <c r="J381" s="226" t="s">
        <v>2564</v>
      </c>
      <c r="K381" s="226" t="s">
        <v>2596</v>
      </c>
      <c r="L381" s="227">
        <v>8.5</v>
      </c>
      <c r="M381" s="226" t="s">
        <v>2566</v>
      </c>
      <c r="N381" s="226" t="s">
        <v>2566</v>
      </c>
      <c r="O381" s="226" t="s">
        <v>2566</v>
      </c>
      <c r="P381" s="227">
        <v>9.0</v>
      </c>
      <c r="Q381" s="227">
        <v>50.0</v>
      </c>
      <c r="R381" s="227">
        <v>8.0</v>
      </c>
      <c r="S381" s="227">
        <v>4.0</v>
      </c>
      <c r="T381" s="227">
        <v>9.0</v>
      </c>
      <c r="U381" s="226" t="s">
        <v>4025</v>
      </c>
      <c r="V381" s="226" t="s">
        <v>2564</v>
      </c>
      <c r="W381" s="227">
        <v>9.0</v>
      </c>
      <c r="X381" s="226" t="s">
        <v>5595</v>
      </c>
      <c r="Y381" s="226" t="s">
        <v>2596</v>
      </c>
      <c r="Z381" s="226" t="s">
        <v>6502</v>
      </c>
      <c r="AA381" s="226" t="s">
        <v>2596</v>
      </c>
      <c r="AB381" s="226" t="s">
        <v>6503</v>
      </c>
      <c r="AC381" s="226" t="s">
        <v>2596</v>
      </c>
      <c r="AD381" s="226" t="s">
        <v>379</v>
      </c>
      <c r="AE381" s="227">
        <v>8.5</v>
      </c>
      <c r="AF381" s="226" t="s">
        <v>6486</v>
      </c>
      <c r="AG381" s="226"/>
      <c r="AH381" s="226" t="s">
        <v>6465</v>
      </c>
      <c r="AI381" s="226" t="s">
        <v>2573</v>
      </c>
      <c r="AJ381" s="227">
        <v>1.0</v>
      </c>
      <c r="AK381" s="227">
        <v>9.0</v>
      </c>
      <c r="AL381" s="226" t="s">
        <v>2604</v>
      </c>
      <c r="AM381" s="226" t="s">
        <v>2604</v>
      </c>
      <c r="AN381" s="226" t="s">
        <v>2604</v>
      </c>
      <c r="AO381" s="228" t="s">
        <v>2604</v>
      </c>
      <c r="AP381" s="229">
        <v>0.95</v>
      </c>
      <c r="AQ381" s="227">
        <v>9.0</v>
      </c>
      <c r="AR381" s="226" t="s">
        <v>2596</v>
      </c>
      <c r="AS381" s="226" t="s">
        <v>2596</v>
      </c>
      <c r="AT381" s="226" t="s">
        <v>379</v>
      </c>
      <c r="AU381" s="226" t="s">
        <v>379</v>
      </c>
      <c r="AV381" s="226" t="s">
        <v>2596</v>
      </c>
      <c r="AW381" s="230">
        <v>8.5</v>
      </c>
      <c r="AX381" s="3"/>
      <c r="AY381" s="3"/>
      <c r="AZ381" s="3"/>
      <c r="BA381" s="3"/>
    </row>
    <row r="382" hidden="1">
      <c r="A382" s="1" t="s">
        <v>138</v>
      </c>
      <c r="B382" s="157" t="s">
        <v>561</v>
      </c>
      <c r="C382" s="3"/>
      <c r="D382" s="74">
        <v>5.0</v>
      </c>
      <c r="E382" s="226" t="s">
        <v>6032</v>
      </c>
      <c r="F382" s="226" t="s">
        <v>6504</v>
      </c>
      <c r="G382" s="226" t="s">
        <v>2643</v>
      </c>
      <c r="H382" s="227">
        <v>9.0</v>
      </c>
      <c r="I382" s="226" t="s">
        <v>3742</v>
      </c>
      <c r="J382" s="226" t="s">
        <v>6505</v>
      </c>
      <c r="K382" s="226" t="s">
        <v>6506</v>
      </c>
      <c r="L382" s="227">
        <v>8.0</v>
      </c>
      <c r="M382" s="226" t="s">
        <v>2566</v>
      </c>
      <c r="N382" s="226" t="s">
        <v>2566</v>
      </c>
      <c r="O382" s="226" t="s">
        <v>2566</v>
      </c>
      <c r="P382" s="227">
        <v>9.0</v>
      </c>
      <c r="Q382" s="227">
        <v>50.0</v>
      </c>
      <c r="R382" s="227">
        <v>8.0</v>
      </c>
      <c r="S382" s="227">
        <v>1.0</v>
      </c>
      <c r="T382" s="227">
        <v>8.0</v>
      </c>
      <c r="U382" s="226" t="s">
        <v>4025</v>
      </c>
      <c r="V382" s="226" t="s">
        <v>2596</v>
      </c>
      <c r="W382" s="227">
        <v>9.5</v>
      </c>
      <c r="X382" s="226" t="s">
        <v>5595</v>
      </c>
      <c r="Y382" s="226" t="s">
        <v>6507</v>
      </c>
      <c r="Z382" s="226" t="s">
        <v>2699</v>
      </c>
      <c r="AA382" s="226" t="s">
        <v>2596</v>
      </c>
      <c r="AB382" s="226" t="s">
        <v>6508</v>
      </c>
      <c r="AC382" s="226" t="s">
        <v>2596</v>
      </c>
      <c r="AD382" s="226" t="s">
        <v>379</v>
      </c>
      <c r="AE382" s="227">
        <v>8.5</v>
      </c>
      <c r="AF382" s="226" t="s">
        <v>6486</v>
      </c>
      <c r="AG382" s="226" t="s">
        <v>379</v>
      </c>
      <c r="AH382" s="226" t="s">
        <v>6465</v>
      </c>
      <c r="AI382" s="226" t="s">
        <v>2573</v>
      </c>
      <c r="AJ382" s="227">
        <v>1.0</v>
      </c>
      <c r="AK382" s="227">
        <v>8.5</v>
      </c>
      <c r="AL382" s="226" t="s">
        <v>2605</v>
      </c>
      <c r="AM382" s="226" t="s">
        <v>2604</v>
      </c>
      <c r="AN382" s="226" t="s">
        <v>2604</v>
      </c>
      <c r="AO382" s="228" t="s">
        <v>2605</v>
      </c>
      <c r="AP382" s="229">
        <v>0.95</v>
      </c>
      <c r="AQ382" s="227">
        <v>8.0</v>
      </c>
      <c r="AR382" s="226" t="s">
        <v>379</v>
      </c>
      <c r="AS382" s="226" t="s">
        <v>6509</v>
      </c>
      <c r="AT382" s="226" t="s">
        <v>379</v>
      </c>
      <c r="AU382" s="226" t="s">
        <v>379</v>
      </c>
      <c r="AV382" s="226" t="s">
        <v>2596</v>
      </c>
      <c r="AW382" s="230">
        <v>5.0</v>
      </c>
      <c r="AX382" s="3"/>
      <c r="AY382" s="3"/>
      <c r="AZ382" s="3"/>
      <c r="BA382" s="3"/>
    </row>
    <row r="383" hidden="1">
      <c r="A383" s="1" t="s">
        <v>187</v>
      </c>
      <c r="B383" s="157" t="s">
        <v>561</v>
      </c>
      <c r="C383" s="3"/>
      <c r="D383" s="74">
        <v>13.0</v>
      </c>
      <c r="E383" s="226" t="s">
        <v>6032</v>
      </c>
      <c r="F383" s="226" t="s">
        <v>6510</v>
      </c>
      <c r="G383" s="226" t="s">
        <v>2643</v>
      </c>
      <c r="H383" s="227">
        <v>8.5</v>
      </c>
      <c r="I383" s="226" t="s">
        <v>2607</v>
      </c>
      <c r="J383" s="226" t="s">
        <v>379</v>
      </c>
      <c r="K383" s="226" t="s">
        <v>6511</v>
      </c>
      <c r="L383" s="227">
        <v>7.5</v>
      </c>
      <c r="M383" s="226" t="s">
        <v>2566</v>
      </c>
      <c r="N383" s="226" t="s">
        <v>2566</v>
      </c>
      <c r="O383" s="226" t="s">
        <v>379</v>
      </c>
      <c r="P383" s="227">
        <v>8.0</v>
      </c>
      <c r="Q383" s="227">
        <v>50.0</v>
      </c>
      <c r="R383" s="227">
        <v>5.0</v>
      </c>
      <c r="S383" s="227">
        <v>4.0</v>
      </c>
      <c r="T383" s="227">
        <v>8.0</v>
      </c>
      <c r="U383" s="226" t="s">
        <v>4025</v>
      </c>
      <c r="V383" s="226" t="s">
        <v>2564</v>
      </c>
      <c r="W383" s="227">
        <v>9.0</v>
      </c>
      <c r="X383" s="226" t="s">
        <v>5595</v>
      </c>
      <c r="Y383" s="226" t="s">
        <v>213</v>
      </c>
      <c r="Z383" s="226" t="s">
        <v>379</v>
      </c>
      <c r="AA383" s="226" t="s">
        <v>379</v>
      </c>
      <c r="AB383" s="226" t="s">
        <v>6512</v>
      </c>
      <c r="AC383" s="226" t="s">
        <v>379</v>
      </c>
      <c r="AD383" s="226" t="s">
        <v>379</v>
      </c>
      <c r="AE383" s="227">
        <v>8.0</v>
      </c>
      <c r="AF383" s="226" t="s">
        <v>6486</v>
      </c>
      <c r="AG383" s="226" t="s">
        <v>379</v>
      </c>
      <c r="AH383" s="226" t="s">
        <v>6465</v>
      </c>
      <c r="AI383" s="226" t="s">
        <v>3828</v>
      </c>
      <c r="AJ383" s="227">
        <v>1.0</v>
      </c>
      <c r="AK383" s="227">
        <v>9.0</v>
      </c>
      <c r="AL383" s="226" t="s">
        <v>2604</v>
      </c>
      <c r="AM383" s="226" t="s">
        <v>2604</v>
      </c>
      <c r="AN383" s="226" t="s">
        <v>2604</v>
      </c>
      <c r="AO383" s="228" t="s">
        <v>2604</v>
      </c>
      <c r="AP383" s="229">
        <v>0.95</v>
      </c>
      <c r="AQ383" s="227">
        <v>9.0</v>
      </c>
      <c r="AR383" s="226" t="s">
        <v>379</v>
      </c>
      <c r="AS383" s="226" t="s">
        <v>2564</v>
      </c>
      <c r="AT383" s="226" t="s">
        <v>2596</v>
      </c>
      <c r="AU383" s="226" t="s">
        <v>379</v>
      </c>
      <c r="AV383" s="226" t="s">
        <v>2596</v>
      </c>
      <c r="AW383" s="230">
        <v>8.5</v>
      </c>
      <c r="AX383" s="3"/>
      <c r="AY383" s="3"/>
      <c r="AZ383" s="3"/>
      <c r="BA383" s="3"/>
    </row>
    <row r="384" hidden="1">
      <c r="A384" s="1" t="s">
        <v>178</v>
      </c>
      <c r="B384" s="157" t="s">
        <v>561</v>
      </c>
      <c r="C384" s="3"/>
      <c r="D384" s="74">
        <v>7.0</v>
      </c>
      <c r="E384" s="226" t="s">
        <v>6032</v>
      </c>
      <c r="F384" s="226" t="s">
        <v>6513</v>
      </c>
      <c r="G384" s="226" t="s">
        <v>2643</v>
      </c>
      <c r="H384" s="227">
        <v>8.5</v>
      </c>
      <c r="I384" s="226" t="s">
        <v>3742</v>
      </c>
      <c r="J384" s="226" t="s">
        <v>2564</v>
      </c>
      <c r="K384" s="226" t="s">
        <v>2596</v>
      </c>
      <c r="L384" s="227">
        <v>9.0</v>
      </c>
      <c r="M384" s="226" t="s">
        <v>6273</v>
      </c>
      <c r="N384" s="226" t="s">
        <v>2566</v>
      </c>
      <c r="O384" s="226" t="s">
        <v>379</v>
      </c>
      <c r="P384" s="227">
        <v>8.5</v>
      </c>
      <c r="Q384" s="227">
        <v>50.0</v>
      </c>
      <c r="R384" s="227">
        <v>8.0</v>
      </c>
      <c r="S384" s="227">
        <v>4.0</v>
      </c>
      <c r="T384" s="227">
        <v>8.0</v>
      </c>
      <c r="U384" s="226" t="s">
        <v>4025</v>
      </c>
      <c r="V384" s="226" t="s">
        <v>1828</v>
      </c>
      <c r="W384" s="227">
        <v>8.0</v>
      </c>
      <c r="X384" s="226" t="s">
        <v>5595</v>
      </c>
      <c r="Y384" s="226" t="s">
        <v>213</v>
      </c>
      <c r="Z384" s="226" t="s">
        <v>3828</v>
      </c>
      <c r="AA384" s="226" t="s">
        <v>379</v>
      </c>
      <c r="AB384" s="226" t="s">
        <v>6514</v>
      </c>
      <c r="AC384" s="226" t="s">
        <v>379</v>
      </c>
      <c r="AD384" s="226" t="s">
        <v>6515</v>
      </c>
      <c r="AE384" s="227">
        <v>9.0</v>
      </c>
      <c r="AF384" s="226" t="s">
        <v>6486</v>
      </c>
      <c r="AG384" s="226" t="s">
        <v>379</v>
      </c>
      <c r="AH384" s="226" t="s">
        <v>6465</v>
      </c>
      <c r="AI384" s="226" t="s">
        <v>2573</v>
      </c>
      <c r="AJ384" s="226" t="s">
        <v>2843</v>
      </c>
      <c r="AK384" s="227">
        <v>9.0</v>
      </c>
      <c r="AL384" s="226" t="s">
        <v>2604</v>
      </c>
      <c r="AM384" s="226" t="s">
        <v>2604</v>
      </c>
      <c r="AN384" s="226" t="s">
        <v>2604</v>
      </c>
      <c r="AO384" s="228" t="s">
        <v>2605</v>
      </c>
      <c r="AP384" s="229">
        <v>0.9</v>
      </c>
      <c r="AQ384" s="227">
        <v>9.0</v>
      </c>
      <c r="AR384" s="226" t="s">
        <v>379</v>
      </c>
      <c r="AS384" s="226" t="s">
        <v>2564</v>
      </c>
      <c r="AT384" s="226" t="s">
        <v>2596</v>
      </c>
      <c r="AU384" s="226" t="s">
        <v>2596</v>
      </c>
      <c r="AV384" s="226" t="s">
        <v>2596</v>
      </c>
      <c r="AW384" s="230">
        <v>9.0</v>
      </c>
      <c r="AX384" s="3"/>
      <c r="AY384" s="3"/>
      <c r="AZ384" s="3"/>
      <c r="BA384" s="3"/>
    </row>
    <row r="385" hidden="1">
      <c r="A385" s="1" t="s">
        <v>162</v>
      </c>
      <c r="B385" s="157" t="s">
        <v>561</v>
      </c>
      <c r="C385" s="3"/>
      <c r="D385" s="74">
        <v>3.0</v>
      </c>
      <c r="E385" s="226" t="s">
        <v>6032</v>
      </c>
      <c r="F385" s="226" t="s">
        <v>6516</v>
      </c>
      <c r="G385" s="226" t="s">
        <v>6483</v>
      </c>
      <c r="H385" s="227">
        <v>7.5</v>
      </c>
      <c r="I385" s="226" t="s">
        <v>3742</v>
      </c>
      <c r="J385" s="226" t="s">
        <v>6517</v>
      </c>
      <c r="K385" s="226" t="s">
        <v>2596</v>
      </c>
      <c r="L385" s="227">
        <v>8.5</v>
      </c>
      <c r="M385" s="226" t="s">
        <v>2566</v>
      </c>
      <c r="N385" s="226" t="s">
        <v>2566</v>
      </c>
      <c r="O385" s="226" t="s">
        <v>6518</v>
      </c>
      <c r="P385" s="227">
        <v>8.5</v>
      </c>
      <c r="Q385" s="227">
        <v>20.0</v>
      </c>
      <c r="R385" s="227">
        <v>8.0</v>
      </c>
      <c r="S385" s="227">
        <v>1.0</v>
      </c>
      <c r="T385" s="227">
        <v>8.0</v>
      </c>
      <c r="U385" s="226" t="s">
        <v>4025</v>
      </c>
      <c r="V385" s="226" t="s">
        <v>2564</v>
      </c>
      <c r="W385" s="227">
        <v>8.5</v>
      </c>
      <c r="X385" s="226" t="s">
        <v>5595</v>
      </c>
      <c r="Y385" s="226" t="s">
        <v>213</v>
      </c>
      <c r="Z385" s="226" t="s">
        <v>2699</v>
      </c>
      <c r="AA385" s="226" t="s">
        <v>213</v>
      </c>
      <c r="AB385" s="226" t="s">
        <v>6519</v>
      </c>
      <c r="AC385" s="226" t="s">
        <v>379</v>
      </c>
      <c r="AD385" s="226" t="s">
        <v>379</v>
      </c>
      <c r="AE385" s="227">
        <v>9.0</v>
      </c>
      <c r="AF385" s="226" t="s">
        <v>6486</v>
      </c>
      <c r="AG385" s="226" t="s">
        <v>379</v>
      </c>
      <c r="AH385" s="226" t="s">
        <v>6465</v>
      </c>
      <c r="AI385" s="226" t="s">
        <v>6520</v>
      </c>
      <c r="AJ385" s="227">
        <v>1.0</v>
      </c>
      <c r="AK385" s="227">
        <v>9.0</v>
      </c>
      <c r="AL385" s="226" t="s">
        <v>2604</v>
      </c>
      <c r="AM385" s="226" t="s">
        <v>2604</v>
      </c>
      <c r="AN385" s="226" t="s">
        <v>2604</v>
      </c>
      <c r="AO385" s="228" t="s">
        <v>2604</v>
      </c>
      <c r="AP385" s="229">
        <v>0.9</v>
      </c>
      <c r="AQ385" s="227">
        <v>8.0</v>
      </c>
      <c r="AR385" s="226" t="s">
        <v>379</v>
      </c>
      <c r="AS385" s="226" t="s">
        <v>2564</v>
      </c>
      <c r="AT385" s="226" t="s">
        <v>2596</v>
      </c>
      <c r="AU385" s="226" t="s">
        <v>379</v>
      </c>
      <c r="AV385" s="226" t="s">
        <v>2596</v>
      </c>
      <c r="AW385" s="230">
        <v>8.5</v>
      </c>
      <c r="AX385" s="3"/>
      <c r="AY385" s="3"/>
      <c r="AZ385" s="3"/>
      <c r="BA385" s="3"/>
    </row>
    <row r="386" hidden="1">
      <c r="A386" s="1" t="s">
        <v>234</v>
      </c>
      <c r="B386" s="157" t="s">
        <v>561</v>
      </c>
      <c r="C386" s="3"/>
      <c r="D386" s="74">
        <v>2.0</v>
      </c>
      <c r="E386" s="226" t="s">
        <v>6032</v>
      </c>
      <c r="F386" s="226" t="s">
        <v>5072</v>
      </c>
      <c r="G386" s="226" t="s">
        <v>6483</v>
      </c>
      <c r="H386" s="227">
        <v>8.5</v>
      </c>
      <c r="I386" s="226" t="s">
        <v>3742</v>
      </c>
      <c r="J386" s="226" t="s">
        <v>2646</v>
      </c>
      <c r="K386" s="226" t="s">
        <v>6521</v>
      </c>
      <c r="L386" s="227">
        <v>8.5</v>
      </c>
      <c r="M386" s="226" t="s">
        <v>2566</v>
      </c>
      <c r="N386" s="226" t="s">
        <v>2566</v>
      </c>
      <c r="O386" s="226" t="s">
        <v>2566</v>
      </c>
      <c r="P386" s="227">
        <v>9.0</v>
      </c>
      <c r="Q386" s="227">
        <v>50.0</v>
      </c>
      <c r="R386" s="227">
        <v>9.0</v>
      </c>
      <c r="S386" s="227">
        <v>7.0</v>
      </c>
      <c r="T386" s="227">
        <v>9.0</v>
      </c>
      <c r="U386" s="226" t="s">
        <v>4025</v>
      </c>
      <c r="V386" s="226" t="s">
        <v>2564</v>
      </c>
      <c r="W386" s="227">
        <v>9.0</v>
      </c>
      <c r="X386" s="226" t="s">
        <v>5595</v>
      </c>
      <c r="Y386" s="226" t="s">
        <v>213</v>
      </c>
      <c r="Z386" s="226" t="s">
        <v>3029</v>
      </c>
      <c r="AA386" s="226" t="s">
        <v>379</v>
      </c>
      <c r="AB386" s="226" t="s">
        <v>6522</v>
      </c>
      <c r="AC386" s="226" t="s">
        <v>379</v>
      </c>
      <c r="AD386" s="226" t="s">
        <v>379</v>
      </c>
      <c r="AE386" s="227">
        <v>8.5</v>
      </c>
      <c r="AF386" s="226" t="s">
        <v>6486</v>
      </c>
      <c r="AG386" s="226" t="s">
        <v>4510</v>
      </c>
      <c r="AH386" s="226" t="s">
        <v>3900</v>
      </c>
      <c r="AI386" s="226" t="s">
        <v>2573</v>
      </c>
      <c r="AJ386" s="227">
        <v>4.0</v>
      </c>
      <c r="AK386" s="227">
        <v>9.0</v>
      </c>
      <c r="AL386" s="226" t="s">
        <v>6523</v>
      </c>
      <c r="AM386" s="226" t="s">
        <v>2604</v>
      </c>
      <c r="AN386" s="226" t="s">
        <v>2604</v>
      </c>
      <c r="AO386" s="228" t="s">
        <v>3750</v>
      </c>
      <c r="AP386" s="229">
        <v>0.9</v>
      </c>
      <c r="AQ386" s="227">
        <v>8.5</v>
      </c>
      <c r="AR386" s="226" t="s">
        <v>2596</v>
      </c>
      <c r="AS386" s="226" t="s">
        <v>2564</v>
      </c>
      <c r="AT386" s="226" t="s">
        <v>2596</v>
      </c>
      <c r="AU386" s="226" t="s">
        <v>2596</v>
      </c>
      <c r="AV386" s="226" t="s">
        <v>2596</v>
      </c>
      <c r="AW386" s="230">
        <v>9.5</v>
      </c>
      <c r="AX386" s="3"/>
      <c r="AY386" s="3"/>
      <c r="AZ386" s="3"/>
      <c r="BA386" s="3"/>
    </row>
    <row r="387" hidden="1">
      <c r="A387" s="1" t="s">
        <v>220</v>
      </c>
      <c r="B387" s="157" t="s">
        <v>561</v>
      </c>
      <c r="C387" s="3"/>
      <c r="D387" s="74">
        <v>6.0</v>
      </c>
      <c r="E387" s="226" t="s">
        <v>6032</v>
      </c>
      <c r="F387" s="226" t="s">
        <v>5072</v>
      </c>
      <c r="G387" s="226" t="s">
        <v>2643</v>
      </c>
      <c r="H387" s="227">
        <v>9.0</v>
      </c>
      <c r="I387" s="226" t="s">
        <v>3742</v>
      </c>
      <c r="J387" s="226" t="s">
        <v>2564</v>
      </c>
      <c r="K387" s="226" t="s">
        <v>6524</v>
      </c>
      <c r="L387" s="227">
        <v>8.5</v>
      </c>
      <c r="M387" s="226" t="s">
        <v>2566</v>
      </c>
      <c r="N387" s="226" t="s">
        <v>2566</v>
      </c>
      <c r="O387" s="226" t="s">
        <v>2566</v>
      </c>
      <c r="P387" s="227">
        <v>8.5</v>
      </c>
      <c r="Q387" s="227">
        <v>52.0</v>
      </c>
      <c r="R387" s="227">
        <v>8.0</v>
      </c>
      <c r="S387" s="227">
        <v>2.0</v>
      </c>
      <c r="T387" s="227">
        <v>8.0</v>
      </c>
      <c r="U387" s="226" t="s">
        <v>4025</v>
      </c>
      <c r="V387" s="226" t="s">
        <v>2596</v>
      </c>
      <c r="W387" s="227">
        <v>8.5</v>
      </c>
      <c r="X387" s="226" t="s">
        <v>5595</v>
      </c>
      <c r="Y387" s="226" t="s">
        <v>2596</v>
      </c>
      <c r="Z387" s="226" t="s">
        <v>2699</v>
      </c>
      <c r="AA387" s="226" t="s">
        <v>6525</v>
      </c>
      <c r="AB387" s="226" t="s">
        <v>213</v>
      </c>
      <c r="AC387" s="226" t="s">
        <v>379</v>
      </c>
      <c r="AD387" s="226" t="s">
        <v>379</v>
      </c>
      <c r="AE387" s="227">
        <v>8.5</v>
      </c>
      <c r="AF387" s="226" t="s">
        <v>6486</v>
      </c>
      <c r="AG387" s="226" t="s">
        <v>379</v>
      </c>
      <c r="AH387" s="226" t="s">
        <v>6465</v>
      </c>
      <c r="AI387" s="226" t="s">
        <v>6526</v>
      </c>
      <c r="AJ387" s="227">
        <v>1.0</v>
      </c>
      <c r="AK387" s="227">
        <v>8.5</v>
      </c>
      <c r="AL387" s="226" t="s">
        <v>6523</v>
      </c>
      <c r="AM387" s="226" t="s">
        <v>2604</v>
      </c>
      <c r="AN387" s="226" t="s">
        <v>2604</v>
      </c>
      <c r="AO387" s="228" t="s">
        <v>2604</v>
      </c>
      <c r="AP387" s="229">
        <v>0.9</v>
      </c>
      <c r="AQ387" s="231">
        <v>8.0</v>
      </c>
      <c r="AR387" s="205"/>
      <c r="AS387" s="226" t="s">
        <v>379</v>
      </c>
      <c r="AT387" s="226" t="s">
        <v>2596</v>
      </c>
      <c r="AU387" s="226" t="s">
        <v>2596</v>
      </c>
      <c r="AV387" s="226" t="s">
        <v>2596</v>
      </c>
      <c r="AW387" s="230">
        <v>9.0</v>
      </c>
      <c r="AX387" s="3"/>
      <c r="AY387" s="3"/>
      <c r="AZ387" s="3"/>
      <c r="BA387" s="3"/>
    </row>
    <row r="388" hidden="1">
      <c r="A388" s="1" t="s">
        <v>206</v>
      </c>
      <c r="B388" s="157" t="s">
        <v>561</v>
      </c>
      <c r="C388" s="3"/>
      <c r="D388" s="74">
        <v>10.0</v>
      </c>
      <c r="E388" s="226" t="s">
        <v>6032</v>
      </c>
      <c r="F388" s="226" t="s">
        <v>5072</v>
      </c>
      <c r="G388" s="226" t="s">
        <v>2643</v>
      </c>
      <c r="H388" s="227">
        <v>9.0</v>
      </c>
      <c r="I388" s="226" t="s">
        <v>3742</v>
      </c>
      <c r="J388" s="226" t="s">
        <v>2607</v>
      </c>
      <c r="K388" s="226" t="s">
        <v>2607</v>
      </c>
      <c r="L388" s="227">
        <v>7.5</v>
      </c>
      <c r="M388" s="226" t="s">
        <v>2566</v>
      </c>
      <c r="N388" s="226" t="s">
        <v>2566</v>
      </c>
      <c r="O388" s="226" t="s">
        <v>2566</v>
      </c>
      <c r="P388" s="227">
        <v>9.0</v>
      </c>
      <c r="Q388" s="227">
        <v>40.0</v>
      </c>
      <c r="R388" s="227">
        <v>8.0</v>
      </c>
      <c r="S388" s="227">
        <v>4.0</v>
      </c>
      <c r="T388" s="227">
        <v>8.5</v>
      </c>
      <c r="U388" s="226" t="s">
        <v>4025</v>
      </c>
      <c r="V388" s="226" t="s">
        <v>2564</v>
      </c>
      <c r="W388" s="227">
        <v>9.0</v>
      </c>
      <c r="X388" s="226" t="s">
        <v>5595</v>
      </c>
      <c r="Y388" s="226" t="s">
        <v>213</v>
      </c>
      <c r="Z388" s="226" t="s">
        <v>2596</v>
      </c>
      <c r="AA388" s="226" t="s">
        <v>379</v>
      </c>
      <c r="AB388" s="226" t="s">
        <v>6527</v>
      </c>
      <c r="AC388" s="226" t="s">
        <v>379</v>
      </c>
      <c r="AD388" s="226" t="s">
        <v>379</v>
      </c>
      <c r="AE388" s="227">
        <v>8.5</v>
      </c>
      <c r="AF388" s="226" t="s">
        <v>6486</v>
      </c>
      <c r="AG388" s="226" t="s">
        <v>379</v>
      </c>
      <c r="AH388" s="226" t="s">
        <v>6465</v>
      </c>
      <c r="AI388" s="226" t="s">
        <v>2573</v>
      </c>
      <c r="AJ388" s="227">
        <v>3.0</v>
      </c>
      <c r="AK388" s="227">
        <v>9.0</v>
      </c>
      <c r="AL388" s="226" t="s">
        <v>2604</v>
      </c>
      <c r="AM388" s="226" t="s">
        <v>2604</v>
      </c>
      <c r="AN388" s="226" t="s">
        <v>2604</v>
      </c>
      <c r="AO388" s="228" t="s">
        <v>2605</v>
      </c>
      <c r="AP388" s="229">
        <v>0.95</v>
      </c>
      <c r="AQ388" s="227">
        <v>9.0</v>
      </c>
      <c r="AR388" s="226" t="s">
        <v>379</v>
      </c>
      <c r="AS388" s="226" t="s">
        <v>379</v>
      </c>
      <c r="AT388" s="226" t="s">
        <v>2596</v>
      </c>
      <c r="AU388" s="226" t="s">
        <v>379</v>
      </c>
      <c r="AV388" s="226" t="s">
        <v>2596</v>
      </c>
      <c r="AW388" s="230">
        <v>7.5</v>
      </c>
      <c r="AX388" s="3"/>
      <c r="AY388" s="3"/>
      <c r="AZ388" s="3"/>
      <c r="BA388" s="3"/>
    </row>
    <row r="389" hidden="1">
      <c r="A389" s="1" t="s">
        <v>277</v>
      </c>
      <c r="B389" s="157" t="s">
        <v>561</v>
      </c>
      <c r="C389" s="3"/>
      <c r="D389" s="74">
        <v>4.0</v>
      </c>
      <c r="E389" s="226" t="s">
        <v>6032</v>
      </c>
      <c r="F389" s="226" t="s">
        <v>6528</v>
      </c>
      <c r="G389" s="226" t="s">
        <v>2643</v>
      </c>
      <c r="H389" s="227">
        <v>8.5</v>
      </c>
      <c r="I389" s="226" t="s">
        <v>3742</v>
      </c>
      <c r="J389" s="226" t="s">
        <v>6529</v>
      </c>
      <c r="K389" s="226" t="s">
        <v>2607</v>
      </c>
      <c r="L389" s="227">
        <v>8.5</v>
      </c>
      <c r="M389" s="226" t="s">
        <v>2566</v>
      </c>
      <c r="N389" s="226" t="s">
        <v>2566</v>
      </c>
      <c r="O389" s="226" t="s">
        <v>6530</v>
      </c>
      <c r="P389" s="227">
        <v>8.5</v>
      </c>
      <c r="Q389" s="227">
        <v>50.0</v>
      </c>
      <c r="R389" s="227">
        <v>10.0</v>
      </c>
      <c r="S389" s="227">
        <v>10.0</v>
      </c>
      <c r="T389" s="227">
        <v>8.5</v>
      </c>
      <c r="U389" s="226" t="s">
        <v>4025</v>
      </c>
      <c r="V389" s="226" t="s">
        <v>2596</v>
      </c>
      <c r="W389" s="227">
        <v>8.5</v>
      </c>
      <c r="X389" s="226" t="s">
        <v>5595</v>
      </c>
      <c r="Y389" s="226" t="s">
        <v>6507</v>
      </c>
      <c r="Z389" s="226" t="s">
        <v>6531</v>
      </c>
      <c r="AA389" s="226" t="s">
        <v>379</v>
      </c>
      <c r="AB389" s="226" t="s">
        <v>6532</v>
      </c>
      <c r="AC389" s="226" t="s">
        <v>6533</v>
      </c>
      <c r="AD389" s="226" t="s">
        <v>6534</v>
      </c>
      <c r="AE389" s="227">
        <v>8.5</v>
      </c>
      <c r="AF389" s="226" t="s">
        <v>6486</v>
      </c>
      <c r="AG389" s="226" t="s">
        <v>379</v>
      </c>
      <c r="AH389" s="226" t="s">
        <v>6465</v>
      </c>
      <c r="AI389" s="226" t="s">
        <v>2573</v>
      </c>
      <c r="AJ389" s="227">
        <v>4.0</v>
      </c>
      <c r="AK389" s="227">
        <v>8.5</v>
      </c>
      <c r="AL389" s="226" t="s">
        <v>2604</v>
      </c>
      <c r="AM389" s="226" t="s">
        <v>2604</v>
      </c>
      <c r="AN389" s="226" t="s">
        <v>2604</v>
      </c>
      <c r="AO389" s="228" t="s">
        <v>2604</v>
      </c>
      <c r="AP389" s="229">
        <v>0.95</v>
      </c>
      <c r="AQ389" s="227">
        <v>9.0</v>
      </c>
      <c r="AR389" s="226" t="s">
        <v>379</v>
      </c>
      <c r="AS389" s="226" t="s">
        <v>2564</v>
      </c>
      <c r="AT389" s="226" t="s">
        <v>2596</v>
      </c>
      <c r="AU389" s="226" t="s">
        <v>379</v>
      </c>
      <c r="AV389" s="226" t="s">
        <v>2596</v>
      </c>
      <c r="AW389" s="230">
        <v>8.0</v>
      </c>
      <c r="AX389" s="3"/>
      <c r="AY389" s="3"/>
      <c r="AZ389" s="3"/>
      <c r="BA389" s="3"/>
    </row>
    <row r="390" hidden="1">
      <c r="A390" s="3"/>
      <c r="B390" s="157" t="s">
        <v>561</v>
      </c>
      <c r="C390" s="3"/>
      <c r="D390" s="74">
        <v>1.0</v>
      </c>
      <c r="E390" s="232" t="s">
        <v>6032</v>
      </c>
      <c r="F390" s="232" t="s">
        <v>3864</v>
      </c>
      <c r="G390" s="232" t="s">
        <v>6483</v>
      </c>
      <c r="H390" s="233">
        <v>9.0</v>
      </c>
      <c r="I390" s="232" t="s">
        <v>3866</v>
      </c>
      <c r="J390" s="232" t="s">
        <v>3867</v>
      </c>
      <c r="K390" s="232" t="s">
        <v>3868</v>
      </c>
      <c r="L390" s="233">
        <v>9.0</v>
      </c>
      <c r="M390" s="232" t="s">
        <v>3869</v>
      </c>
      <c r="N390" s="232" t="s">
        <v>2566</v>
      </c>
      <c r="O390" s="232" t="s">
        <v>3870</v>
      </c>
      <c r="P390" s="233">
        <v>9.0</v>
      </c>
      <c r="Q390" s="233">
        <v>50.0</v>
      </c>
      <c r="R390" s="233">
        <v>8.0</v>
      </c>
      <c r="S390" s="233">
        <v>4.0</v>
      </c>
      <c r="T390" s="233">
        <v>9.0</v>
      </c>
      <c r="U390" s="232" t="s">
        <v>2646</v>
      </c>
      <c r="V390" s="232" t="s">
        <v>2596</v>
      </c>
      <c r="W390" s="233">
        <v>8.5</v>
      </c>
      <c r="X390" s="232" t="s">
        <v>3854</v>
      </c>
      <c r="Y390" s="232" t="s">
        <v>379</v>
      </c>
      <c r="Z390" s="232" t="s">
        <v>3780</v>
      </c>
      <c r="AA390" s="232" t="s">
        <v>379</v>
      </c>
      <c r="AB390" s="233">
        <v>19.0</v>
      </c>
      <c r="AC390" s="233">
        <v>0.0</v>
      </c>
      <c r="AD390" s="233">
        <v>0.0</v>
      </c>
      <c r="AE390" s="233">
        <v>9.0</v>
      </c>
      <c r="AF390" s="232" t="s">
        <v>3871</v>
      </c>
      <c r="AG390" s="232" t="s">
        <v>3872</v>
      </c>
      <c r="AH390" s="232" t="s">
        <v>3873</v>
      </c>
      <c r="AI390" s="232" t="s">
        <v>3874</v>
      </c>
      <c r="AJ390" s="233">
        <v>1.0</v>
      </c>
      <c r="AK390" s="233">
        <v>9.0</v>
      </c>
      <c r="AL390" s="233">
        <v>19.0</v>
      </c>
      <c r="AM390" s="232" t="s">
        <v>1043</v>
      </c>
      <c r="AN390" s="232" t="s">
        <v>1043</v>
      </c>
      <c r="AO390" s="232" t="s">
        <v>1043</v>
      </c>
      <c r="AP390" s="234">
        <v>0.95</v>
      </c>
      <c r="AQ390" s="233">
        <v>9.0</v>
      </c>
      <c r="AR390" s="232" t="s">
        <v>2646</v>
      </c>
      <c r="AS390" s="232" t="s">
        <v>2564</v>
      </c>
      <c r="AT390" s="232" t="s">
        <v>2596</v>
      </c>
      <c r="AU390" s="232" t="s">
        <v>2607</v>
      </c>
      <c r="AV390" s="232" t="s">
        <v>3880</v>
      </c>
      <c r="AW390" s="235">
        <v>9.0</v>
      </c>
      <c r="AX390" s="3"/>
      <c r="AY390" s="3"/>
      <c r="AZ390" s="3"/>
      <c r="BA390" s="3"/>
    </row>
    <row r="391" hidden="1">
      <c r="A391" s="1" t="s">
        <v>195</v>
      </c>
      <c r="B391" s="1" t="s">
        <v>550</v>
      </c>
      <c r="C391" s="3"/>
      <c r="D391" s="1">
        <v>18.0</v>
      </c>
      <c r="E391" s="1" t="s">
        <v>6535</v>
      </c>
      <c r="F391" s="105" t="s">
        <v>6536</v>
      </c>
      <c r="G391" s="105" t="s">
        <v>6537</v>
      </c>
      <c r="H391" s="1">
        <v>6.5</v>
      </c>
      <c r="I391" s="236" t="s">
        <v>6538</v>
      </c>
      <c r="J391" s="236" t="s">
        <v>3528</v>
      </c>
      <c r="K391" s="236" t="s">
        <v>379</v>
      </c>
      <c r="L391" s="74">
        <v>7.0</v>
      </c>
      <c r="M391" s="236" t="s">
        <v>6539</v>
      </c>
      <c r="N391" s="236" t="s">
        <v>6540</v>
      </c>
      <c r="O391" s="236" t="s">
        <v>6541</v>
      </c>
      <c r="P391" s="74">
        <v>6.0</v>
      </c>
      <c r="Q391" s="237"/>
      <c r="R391" s="237"/>
      <c r="S391" s="237"/>
      <c r="T391" s="237"/>
      <c r="U391" s="238" t="s">
        <v>379</v>
      </c>
      <c r="V391" s="238" t="s">
        <v>3528</v>
      </c>
      <c r="W391" s="74">
        <v>7.0</v>
      </c>
      <c r="X391" s="238" t="s">
        <v>6542</v>
      </c>
      <c r="Y391" s="236" t="s">
        <v>6543</v>
      </c>
      <c r="Z391" s="238" t="s">
        <v>379</v>
      </c>
      <c r="AA391" s="236" t="s">
        <v>6544</v>
      </c>
      <c r="AB391" s="236" t="s">
        <v>6545</v>
      </c>
      <c r="AC391" s="236" t="s">
        <v>379</v>
      </c>
      <c r="AD391" s="236" t="s">
        <v>379</v>
      </c>
      <c r="AE391" s="74">
        <v>7.0</v>
      </c>
      <c r="AF391" s="236" t="s">
        <v>6546</v>
      </c>
      <c r="AG391" s="236" t="s">
        <v>379</v>
      </c>
      <c r="AH391" s="236" t="s">
        <v>2699</v>
      </c>
      <c r="AI391" s="236" t="s">
        <v>2700</v>
      </c>
      <c r="AJ391" s="239">
        <v>1.0</v>
      </c>
      <c r="AK391" s="74">
        <v>8.0</v>
      </c>
      <c r="AL391" s="236" t="s">
        <v>6547</v>
      </c>
      <c r="AM391" s="236" t="s">
        <v>1043</v>
      </c>
      <c r="AN391" s="236" t="s">
        <v>1043</v>
      </c>
      <c r="AO391" s="236" t="s">
        <v>1043</v>
      </c>
      <c r="AP391" s="75">
        <v>0.6</v>
      </c>
      <c r="AQ391" s="74">
        <v>7.0</v>
      </c>
      <c r="AR391" s="236" t="s">
        <v>379</v>
      </c>
      <c r="AS391" s="236" t="s">
        <v>4484</v>
      </c>
      <c r="AT391" s="236" t="s">
        <v>379</v>
      </c>
      <c r="AU391" s="236" t="s">
        <v>1043</v>
      </c>
      <c r="AV391" s="236" t="s">
        <v>2545</v>
      </c>
      <c r="AW391" s="76">
        <v>7.0</v>
      </c>
      <c r="AX391" s="3"/>
      <c r="AY391" s="3"/>
      <c r="AZ391" s="3"/>
      <c r="BA391" s="3"/>
    </row>
    <row r="392" hidden="1">
      <c r="A392" s="1" t="s">
        <v>233</v>
      </c>
      <c r="B392" s="157" t="s">
        <v>550</v>
      </c>
      <c r="C392" s="3"/>
      <c r="D392" s="1">
        <v>17.0</v>
      </c>
      <c r="E392" s="1" t="s">
        <v>6548</v>
      </c>
      <c r="F392" s="238" t="s">
        <v>6549</v>
      </c>
      <c r="G392" s="238" t="s">
        <v>2643</v>
      </c>
      <c r="H392" s="1">
        <v>8.0</v>
      </c>
      <c r="I392" s="105" t="s">
        <v>6550</v>
      </c>
      <c r="J392" s="105" t="s">
        <v>4042</v>
      </c>
      <c r="K392" s="105" t="s">
        <v>4042</v>
      </c>
      <c r="L392" s="105">
        <v>9.0</v>
      </c>
      <c r="M392" s="105" t="s">
        <v>2566</v>
      </c>
      <c r="N392" s="105" t="s">
        <v>2566</v>
      </c>
      <c r="O392" s="105" t="s">
        <v>2566</v>
      </c>
      <c r="P392" s="105">
        <v>8.5</v>
      </c>
      <c r="Q392" s="105">
        <v>50.0</v>
      </c>
      <c r="R392" s="105">
        <v>8.0</v>
      </c>
      <c r="S392" s="105">
        <v>4.0</v>
      </c>
      <c r="T392" s="105">
        <v>8.5</v>
      </c>
      <c r="U392" s="105" t="s">
        <v>3528</v>
      </c>
      <c r="V392" s="105" t="s">
        <v>3528</v>
      </c>
      <c r="W392" s="105">
        <v>9.0</v>
      </c>
      <c r="X392" s="105" t="s">
        <v>6551</v>
      </c>
      <c r="Y392" s="1" t="s">
        <v>6552</v>
      </c>
      <c r="Z392" s="105" t="s">
        <v>2978</v>
      </c>
      <c r="AA392" s="1" t="s">
        <v>379</v>
      </c>
      <c r="AB392" s="1" t="s">
        <v>379</v>
      </c>
      <c r="AC392" s="105" t="s">
        <v>6553</v>
      </c>
      <c r="AD392" s="105" t="s">
        <v>379</v>
      </c>
      <c r="AE392" s="105">
        <v>8.5</v>
      </c>
      <c r="AF392" s="105" t="s">
        <v>6554</v>
      </c>
      <c r="AG392" s="105" t="s">
        <v>4933</v>
      </c>
      <c r="AH392" s="105" t="s">
        <v>6555</v>
      </c>
      <c r="AI392" s="105" t="s">
        <v>2700</v>
      </c>
      <c r="AJ392" s="105">
        <v>1.0</v>
      </c>
      <c r="AK392" s="105">
        <v>8.0</v>
      </c>
      <c r="AL392" s="105" t="s">
        <v>5974</v>
      </c>
      <c r="AM392" s="105" t="s">
        <v>1043</v>
      </c>
      <c r="AN392" s="105" t="s">
        <v>1043</v>
      </c>
      <c r="AO392" s="105" t="s">
        <v>6430</v>
      </c>
      <c r="AP392" s="105">
        <v>0.85</v>
      </c>
      <c r="AQ392" s="105">
        <v>8.0</v>
      </c>
      <c r="AR392" s="105" t="s">
        <v>2646</v>
      </c>
      <c r="AS392" s="105" t="s">
        <v>4484</v>
      </c>
      <c r="AT392" s="105" t="s">
        <v>3528</v>
      </c>
      <c r="AU392" s="105" t="s">
        <v>6556</v>
      </c>
      <c r="AV392" s="105" t="s">
        <v>2545</v>
      </c>
      <c r="AW392" s="58">
        <v>8.0</v>
      </c>
      <c r="AX392" s="3"/>
      <c r="AY392" s="3"/>
      <c r="AZ392" s="3"/>
      <c r="BA392" s="3"/>
    </row>
    <row r="393" hidden="1">
      <c r="A393" s="1" t="s">
        <v>179</v>
      </c>
      <c r="B393" s="157" t="s">
        <v>550</v>
      </c>
      <c r="C393" s="3"/>
      <c r="D393" s="1">
        <v>1.0</v>
      </c>
      <c r="E393" s="1" t="s">
        <v>6548</v>
      </c>
      <c r="F393" s="238" t="s">
        <v>6549</v>
      </c>
      <c r="G393" s="238" t="s">
        <v>2643</v>
      </c>
      <c r="H393" s="1">
        <v>8.0</v>
      </c>
      <c r="I393" s="236" t="s">
        <v>6550</v>
      </c>
      <c r="J393" s="238" t="s">
        <v>4042</v>
      </c>
      <c r="K393" s="238" t="s">
        <v>6557</v>
      </c>
      <c r="L393" s="74">
        <v>9.0</v>
      </c>
      <c r="M393" s="238" t="s">
        <v>2566</v>
      </c>
      <c r="N393" s="238" t="s">
        <v>6558</v>
      </c>
      <c r="O393" s="238" t="s">
        <v>2566</v>
      </c>
      <c r="P393" s="74">
        <v>9.0</v>
      </c>
      <c r="Q393" s="74">
        <v>50.0</v>
      </c>
      <c r="R393" s="74">
        <v>8.0</v>
      </c>
      <c r="S393" s="74">
        <v>4.0</v>
      </c>
      <c r="T393" s="74">
        <v>8.5</v>
      </c>
      <c r="U393" s="238" t="s">
        <v>3528</v>
      </c>
      <c r="V393" s="238" t="s">
        <v>3528</v>
      </c>
      <c r="W393" s="74">
        <v>9.0</v>
      </c>
      <c r="X393" s="236" t="s">
        <v>6551</v>
      </c>
      <c r="Y393" s="238" t="s">
        <v>6559</v>
      </c>
      <c r="Z393" s="238" t="s">
        <v>2978</v>
      </c>
      <c r="AA393" s="238" t="s">
        <v>3528</v>
      </c>
      <c r="AB393" s="238" t="s">
        <v>6560</v>
      </c>
      <c r="AC393" s="236" t="s">
        <v>6561</v>
      </c>
      <c r="AD393" s="238" t="s">
        <v>379</v>
      </c>
      <c r="AE393" s="74">
        <v>9.0</v>
      </c>
      <c r="AF393" s="238" t="s">
        <v>6554</v>
      </c>
      <c r="AG393" s="238" t="s">
        <v>379</v>
      </c>
      <c r="AH393" s="238" t="s">
        <v>2699</v>
      </c>
      <c r="AI393" s="238" t="s">
        <v>2700</v>
      </c>
      <c r="AJ393" s="239">
        <v>1.0</v>
      </c>
      <c r="AK393" s="74">
        <v>8.5</v>
      </c>
      <c r="AL393" s="236" t="s">
        <v>6562</v>
      </c>
      <c r="AM393" s="238" t="s">
        <v>1043</v>
      </c>
      <c r="AN393" s="236" t="s">
        <v>1043</v>
      </c>
      <c r="AO393" s="238" t="s">
        <v>1043</v>
      </c>
      <c r="AP393" s="75">
        <v>0.9</v>
      </c>
      <c r="AQ393" s="74">
        <v>9.0</v>
      </c>
      <c r="AR393" s="238" t="s">
        <v>379</v>
      </c>
      <c r="AS393" s="238" t="s">
        <v>4484</v>
      </c>
      <c r="AT393" s="238" t="s">
        <v>3528</v>
      </c>
      <c r="AU393" s="238" t="s">
        <v>1043</v>
      </c>
      <c r="AV393" s="238" t="s">
        <v>2545</v>
      </c>
      <c r="AW393" s="76">
        <v>8.5</v>
      </c>
      <c r="AX393" s="237"/>
      <c r="AY393" s="3"/>
      <c r="AZ393" s="3"/>
      <c r="BA393" s="3"/>
    </row>
    <row r="394" hidden="1">
      <c r="A394" s="1" t="s">
        <v>140</v>
      </c>
      <c r="B394" s="157" t="s">
        <v>550</v>
      </c>
      <c r="C394" s="3"/>
      <c r="D394" s="1">
        <v>7.0</v>
      </c>
      <c r="E394" s="1" t="s">
        <v>6548</v>
      </c>
      <c r="F394" s="105" t="s">
        <v>6549</v>
      </c>
      <c r="G394" s="105" t="s">
        <v>2643</v>
      </c>
      <c r="H394" s="1">
        <v>8.0</v>
      </c>
      <c r="I394" s="236" t="s">
        <v>3774</v>
      </c>
      <c r="J394" s="238" t="s">
        <v>2646</v>
      </c>
      <c r="K394" s="238" t="s">
        <v>2646</v>
      </c>
      <c r="L394" s="74">
        <v>7.0</v>
      </c>
      <c r="M394" s="238" t="s">
        <v>2566</v>
      </c>
      <c r="N394" s="238" t="s">
        <v>2566</v>
      </c>
      <c r="O394" s="238" t="s">
        <v>2566</v>
      </c>
      <c r="P394" s="74">
        <v>8.5</v>
      </c>
      <c r="Q394" s="237"/>
      <c r="R394" s="237"/>
      <c r="S394" s="237"/>
      <c r="T394" s="74">
        <v>8.5</v>
      </c>
      <c r="U394" s="238" t="s">
        <v>3528</v>
      </c>
      <c r="V394" s="238" t="s">
        <v>3528</v>
      </c>
      <c r="W394" s="74">
        <v>8.0</v>
      </c>
      <c r="X394" s="238" t="s">
        <v>6563</v>
      </c>
      <c r="Y394" s="238" t="s">
        <v>3528</v>
      </c>
      <c r="Z394" s="238" t="s">
        <v>379</v>
      </c>
      <c r="AA394" s="238" t="s">
        <v>6564</v>
      </c>
      <c r="AB394" s="238" t="s">
        <v>379</v>
      </c>
      <c r="AC394" s="238" t="s">
        <v>379</v>
      </c>
      <c r="AD394" s="238" t="s">
        <v>379</v>
      </c>
      <c r="AE394" s="74">
        <v>8.0</v>
      </c>
      <c r="AF394" s="238" t="s">
        <v>6565</v>
      </c>
      <c r="AG394" s="236" t="s">
        <v>6566</v>
      </c>
      <c r="AH394" s="238" t="s">
        <v>2699</v>
      </c>
      <c r="AI394" s="238" t="s">
        <v>6567</v>
      </c>
      <c r="AJ394" s="239">
        <v>1.0</v>
      </c>
      <c r="AK394" s="74">
        <v>8.5</v>
      </c>
      <c r="AL394" s="240" t="s">
        <v>6568</v>
      </c>
      <c r="AM394" s="238" t="s">
        <v>1043</v>
      </c>
      <c r="AN394" s="238" t="s">
        <v>1043</v>
      </c>
      <c r="AO394" s="238" t="s">
        <v>1043</v>
      </c>
      <c r="AP394" s="75">
        <v>0.85</v>
      </c>
      <c r="AQ394" s="74">
        <v>8.5</v>
      </c>
      <c r="AR394" s="238" t="s">
        <v>379</v>
      </c>
      <c r="AS394" s="238" t="s">
        <v>1828</v>
      </c>
      <c r="AT394" s="238" t="s">
        <v>379</v>
      </c>
      <c r="AU394" s="238" t="s">
        <v>1043</v>
      </c>
      <c r="AV394" s="238" t="s">
        <v>2545</v>
      </c>
      <c r="AW394" s="76">
        <v>8.0</v>
      </c>
      <c r="AX394" s="237"/>
      <c r="AY394" s="3"/>
      <c r="AZ394" s="3"/>
      <c r="BA394" s="3"/>
    </row>
    <row r="395" hidden="1">
      <c r="A395" s="1" t="s">
        <v>226</v>
      </c>
      <c r="B395" s="157" t="s">
        <v>550</v>
      </c>
      <c r="C395" s="3"/>
      <c r="D395" s="1">
        <v>4.0</v>
      </c>
      <c r="E395" s="1" t="s">
        <v>6548</v>
      </c>
      <c r="F395" s="105" t="s">
        <v>6549</v>
      </c>
      <c r="G395" s="105" t="s">
        <v>2643</v>
      </c>
      <c r="H395" s="1">
        <v>8.0</v>
      </c>
      <c r="I395" s="236" t="s">
        <v>6550</v>
      </c>
      <c r="J395" s="238" t="s">
        <v>4042</v>
      </c>
      <c r="K395" s="238" t="s">
        <v>4042</v>
      </c>
      <c r="L395" s="74">
        <v>8.5</v>
      </c>
      <c r="M395" s="238" t="s">
        <v>6569</v>
      </c>
      <c r="N395" s="238" t="s">
        <v>2566</v>
      </c>
      <c r="O395" s="238" t="s">
        <v>2566</v>
      </c>
      <c r="P395" s="74">
        <v>8.0</v>
      </c>
      <c r="Q395" s="74">
        <v>50.0</v>
      </c>
      <c r="R395" s="237"/>
      <c r="S395" s="74">
        <v>4.0</v>
      </c>
      <c r="T395" s="74">
        <v>8.5</v>
      </c>
      <c r="U395" s="238" t="s">
        <v>3528</v>
      </c>
      <c r="V395" s="238" t="s">
        <v>3528</v>
      </c>
      <c r="W395" s="74">
        <v>8.5</v>
      </c>
      <c r="X395" s="236" t="s">
        <v>6551</v>
      </c>
      <c r="Y395" s="238" t="s">
        <v>379</v>
      </c>
      <c r="Z395" s="238" t="s">
        <v>2978</v>
      </c>
      <c r="AA395" s="238" t="s">
        <v>3528</v>
      </c>
      <c r="AB395" s="238" t="s">
        <v>3528</v>
      </c>
      <c r="AC395" s="238" t="s">
        <v>6570</v>
      </c>
      <c r="AD395" s="238" t="s">
        <v>379</v>
      </c>
      <c r="AE395" s="74">
        <v>8.5</v>
      </c>
      <c r="AF395" s="238" t="s">
        <v>6571</v>
      </c>
      <c r="AG395" s="238" t="s">
        <v>4933</v>
      </c>
      <c r="AH395" s="238" t="s">
        <v>6243</v>
      </c>
      <c r="AI395" s="238" t="s">
        <v>2700</v>
      </c>
      <c r="AJ395" s="237"/>
      <c r="AK395" s="74">
        <v>8.5</v>
      </c>
      <c r="AL395" s="236" t="s">
        <v>6562</v>
      </c>
      <c r="AM395" s="238" t="s">
        <v>1043</v>
      </c>
      <c r="AN395" s="238" t="s">
        <v>1043</v>
      </c>
      <c r="AO395" s="238" t="s">
        <v>1043</v>
      </c>
      <c r="AP395" s="75">
        <v>0.85</v>
      </c>
      <c r="AQ395" s="74">
        <v>8.5</v>
      </c>
      <c r="AR395" s="238" t="s">
        <v>379</v>
      </c>
      <c r="AS395" s="238" t="s">
        <v>4484</v>
      </c>
      <c r="AT395" s="238" t="s">
        <v>6572</v>
      </c>
      <c r="AU395" s="238" t="s">
        <v>1043</v>
      </c>
      <c r="AV395" s="238" t="s">
        <v>2545</v>
      </c>
      <c r="AW395" s="76">
        <v>8.0</v>
      </c>
      <c r="AX395" s="237"/>
      <c r="AY395" s="3"/>
      <c r="AZ395" s="3"/>
      <c r="BA395" s="3"/>
    </row>
    <row r="396" hidden="1">
      <c r="A396" s="1" t="s">
        <v>252</v>
      </c>
      <c r="B396" s="157" t="s">
        <v>550</v>
      </c>
      <c r="C396" s="3"/>
      <c r="D396" s="1">
        <v>11.0</v>
      </c>
      <c r="E396" s="1" t="s">
        <v>6548</v>
      </c>
      <c r="F396" s="105" t="s">
        <v>6549</v>
      </c>
      <c r="G396" s="105" t="s">
        <v>2643</v>
      </c>
      <c r="H396" s="1">
        <v>8.0</v>
      </c>
      <c r="I396" s="236" t="s">
        <v>6573</v>
      </c>
      <c r="J396" s="238" t="s">
        <v>4042</v>
      </c>
      <c r="K396" s="238" t="s">
        <v>4042</v>
      </c>
      <c r="L396" s="74">
        <v>8.5</v>
      </c>
      <c r="M396" s="238" t="s">
        <v>2566</v>
      </c>
      <c r="N396" s="238" t="s">
        <v>2566</v>
      </c>
      <c r="O396" s="238" t="s">
        <v>2566</v>
      </c>
      <c r="P396" s="74">
        <v>8.5</v>
      </c>
      <c r="Q396" s="74">
        <v>50.0</v>
      </c>
      <c r="R396" s="74">
        <v>8.0</v>
      </c>
      <c r="S396" s="74">
        <v>4.0</v>
      </c>
      <c r="T396" s="74">
        <v>9.0</v>
      </c>
      <c r="U396" s="238" t="s">
        <v>3528</v>
      </c>
      <c r="V396" s="238" t="s">
        <v>3528</v>
      </c>
      <c r="W396" s="74">
        <v>8.5</v>
      </c>
      <c r="X396" s="236" t="s">
        <v>6551</v>
      </c>
      <c r="Y396" s="238" t="s">
        <v>6574</v>
      </c>
      <c r="Z396" s="236" t="s">
        <v>2978</v>
      </c>
      <c r="AA396" s="241" t="s">
        <v>3528</v>
      </c>
      <c r="AB396" s="238" t="s">
        <v>6575</v>
      </c>
      <c r="AC396" s="238" t="s">
        <v>3528</v>
      </c>
      <c r="AD396" s="238" t="s">
        <v>379</v>
      </c>
      <c r="AE396" s="74">
        <v>8.5</v>
      </c>
      <c r="AF396" s="238" t="s">
        <v>3889</v>
      </c>
      <c r="AG396" s="236" t="s">
        <v>6576</v>
      </c>
      <c r="AH396" s="238" t="s">
        <v>2978</v>
      </c>
      <c r="AI396" s="238" t="s">
        <v>2700</v>
      </c>
      <c r="AJ396" s="239">
        <v>1.0</v>
      </c>
      <c r="AK396" s="74">
        <v>9.0</v>
      </c>
      <c r="AL396" s="236" t="s">
        <v>6562</v>
      </c>
      <c r="AM396" s="238" t="s">
        <v>1043</v>
      </c>
      <c r="AN396" s="238" t="s">
        <v>1043</v>
      </c>
      <c r="AO396" s="241" t="s">
        <v>2662</v>
      </c>
      <c r="AP396" s="75">
        <v>0.9</v>
      </c>
      <c r="AQ396" s="74">
        <v>8.5</v>
      </c>
      <c r="AR396" s="238" t="s">
        <v>379</v>
      </c>
      <c r="AS396" s="238" t="s">
        <v>1828</v>
      </c>
      <c r="AT396" s="236" t="s">
        <v>6577</v>
      </c>
      <c r="AU396" s="238" t="s">
        <v>1043</v>
      </c>
      <c r="AV396" s="238" t="s">
        <v>2545</v>
      </c>
      <c r="AW396" s="76">
        <v>8.5</v>
      </c>
      <c r="AX396" s="237"/>
      <c r="AY396" s="3"/>
      <c r="AZ396" s="3"/>
      <c r="BA396" s="3"/>
    </row>
    <row r="397" hidden="1">
      <c r="A397" s="1" t="s">
        <v>214</v>
      </c>
      <c r="B397" s="157" t="s">
        <v>550</v>
      </c>
      <c r="C397" s="3"/>
      <c r="D397" s="1">
        <v>15.0</v>
      </c>
      <c r="E397" s="3" t="s">
        <v>6578</v>
      </c>
      <c r="F397" s="105" t="s">
        <v>6579</v>
      </c>
      <c r="G397" s="105" t="s">
        <v>2643</v>
      </c>
      <c r="H397" s="1">
        <v>7.5</v>
      </c>
      <c r="I397" s="236" t="s">
        <v>6573</v>
      </c>
      <c r="J397" s="238" t="s">
        <v>4042</v>
      </c>
      <c r="K397" s="238" t="s">
        <v>4042</v>
      </c>
      <c r="L397" s="74">
        <v>8.5</v>
      </c>
      <c r="M397" s="238" t="s">
        <v>2566</v>
      </c>
      <c r="N397" s="238" t="s">
        <v>2566</v>
      </c>
      <c r="O397" s="238" t="s">
        <v>2566</v>
      </c>
      <c r="P397" s="74">
        <v>8.5</v>
      </c>
      <c r="Q397" s="74">
        <v>50.0</v>
      </c>
      <c r="R397" s="74">
        <v>8.0</v>
      </c>
      <c r="S397" s="74">
        <v>4.0</v>
      </c>
      <c r="T397" s="237"/>
      <c r="U397" s="238" t="s">
        <v>2646</v>
      </c>
      <c r="V397" s="238" t="s">
        <v>3528</v>
      </c>
      <c r="W397" s="74">
        <v>7.0</v>
      </c>
      <c r="X397" s="236" t="s">
        <v>6551</v>
      </c>
      <c r="Y397" s="238" t="s">
        <v>379</v>
      </c>
      <c r="Z397" s="238" t="s">
        <v>6580</v>
      </c>
      <c r="AA397" s="238" t="s">
        <v>379</v>
      </c>
      <c r="AB397" s="238" t="s">
        <v>6581</v>
      </c>
      <c r="AC397" s="238" t="s">
        <v>3528</v>
      </c>
      <c r="AD397" s="238" t="s">
        <v>379</v>
      </c>
      <c r="AE397" s="74">
        <v>8.5</v>
      </c>
      <c r="AF397" s="238" t="s">
        <v>3889</v>
      </c>
      <c r="AG397" s="236" t="s">
        <v>6582</v>
      </c>
      <c r="AH397" s="238" t="s">
        <v>2978</v>
      </c>
      <c r="AI397" s="238" t="s">
        <v>2700</v>
      </c>
      <c r="AJ397" s="239">
        <v>1.0</v>
      </c>
      <c r="AK397" s="74">
        <v>8.5</v>
      </c>
      <c r="AL397" s="236" t="s">
        <v>6583</v>
      </c>
      <c r="AM397" s="238" t="s">
        <v>1043</v>
      </c>
      <c r="AN397" s="238" t="s">
        <v>1043</v>
      </c>
      <c r="AO397" s="241" t="s">
        <v>2662</v>
      </c>
      <c r="AP397" s="75">
        <v>0.9</v>
      </c>
      <c r="AQ397" s="74">
        <v>8.5</v>
      </c>
      <c r="AR397" s="238" t="s">
        <v>379</v>
      </c>
      <c r="AS397" s="238" t="s">
        <v>4484</v>
      </c>
      <c r="AT397" s="236" t="s">
        <v>6577</v>
      </c>
      <c r="AU397" s="238" t="s">
        <v>1043</v>
      </c>
      <c r="AV397" s="238" t="s">
        <v>2545</v>
      </c>
      <c r="AW397" s="76">
        <v>8.0</v>
      </c>
      <c r="AX397" s="237"/>
      <c r="AY397" s="3"/>
      <c r="AZ397" s="3"/>
      <c r="BA397" s="3"/>
    </row>
    <row r="398" hidden="1">
      <c r="A398" s="1" t="s">
        <v>259</v>
      </c>
      <c r="B398" s="157" t="s">
        <v>550</v>
      </c>
      <c r="C398" s="3"/>
      <c r="D398" s="1">
        <v>9.0</v>
      </c>
      <c r="E398" s="1" t="s">
        <v>6584</v>
      </c>
      <c r="F398" s="105" t="s">
        <v>6549</v>
      </c>
      <c r="G398" s="105" t="s">
        <v>2643</v>
      </c>
      <c r="H398" s="1">
        <v>8.0</v>
      </c>
      <c r="I398" s="1" t="s">
        <v>6538</v>
      </c>
      <c r="J398" s="238" t="s">
        <v>4042</v>
      </c>
      <c r="K398" s="238" t="s">
        <v>4042</v>
      </c>
      <c r="L398" s="1">
        <v>8.5</v>
      </c>
      <c r="M398" s="238" t="s">
        <v>6585</v>
      </c>
      <c r="N398" s="238" t="s">
        <v>2566</v>
      </c>
      <c r="O398" s="238" t="s">
        <v>2566</v>
      </c>
      <c r="P398" s="1">
        <v>8.5</v>
      </c>
      <c r="Q398" s="1">
        <v>50.0</v>
      </c>
      <c r="R398" s="1">
        <v>8.0</v>
      </c>
      <c r="S398" s="1">
        <v>4.0</v>
      </c>
      <c r="T398" s="1">
        <v>8.5</v>
      </c>
      <c r="U398" s="1" t="s">
        <v>3528</v>
      </c>
      <c r="V398" s="1" t="s">
        <v>3528</v>
      </c>
      <c r="W398" s="1">
        <v>8.5</v>
      </c>
      <c r="X398" s="236" t="s">
        <v>6551</v>
      </c>
      <c r="Y398" s="1" t="s">
        <v>3528</v>
      </c>
      <c r="Z398" s="1" t="s">
        <v>6243</v>
      </c>
      <c r="AA398" s="1" t="s">
        <v>379</v>
      </c>
      <c r="AB398" s="1" t="s">
        <v>6586</v>
      </c>
      <c r="AC398" s="1" t="s">
        <v>3528</v>
      </c>
      <c r="AD398" s="1" t="s">
        <v>379</v>
      </c>
      <c r="AE398" s="1">
        <v>7.5</v>
      </c>
      <c r="AF398" s="1" t="s">
        <v>3889</v>
      </c>
      <c r="AG398" s="1" t="s">
        <v>379</v>
      </c>
      <c r="AH398" s="1" t="s">
        <v>2978</v>
      </c>
      <c r="AI398" s="1" t="s">
        <v>6587</v>
      </c>
      <c r="AJ398" s="1">
        <v>1.0</v>
      </c>
      <c r="AK398" s="1">
        <v>8.0</v>
      </c>
      <c r="AL398" s="236" t="s">
        <v>6583</v>
      </c>
      <c r="AM398" s="1" t="s">
        <v>1043</v>
      </c>
      <c r="AN398" s="1" t="s">
        <v>1043</v>
      </c>
      <c r="AO398" s="1" t="s">
        <v>2662</v>
      </c>
      <c r="AP398" s="57">
        <v>0.85</v>
      </c>
      <c r="AQ398" s="1">
        <v>8.5</v>
      </c>
      <c r="AR398" s="1" t="s">
        <v>379</v>
      </c>
      <c r="AS398" s="1" t="s">
        <v>379</v>
      </c>
      <c r="AT398" s="236" t="s">
        <v>6577</v>
      </c>
      <c r="AU398" s="1" t="s">
        <v>1043</v>
      </c>
      <c r="AV398" s="238" t="s">
        <v>2545</v>
      </c>
      <c r="AW398" s="58">
        <v>8.0</v>
      </c>
      <c r="AX398" s="3"/>
      <c r="AY398" s="3"/>
      <c r="AZ398" s="3"/>
      <c r="BA398" s="3"/>
    </row>
    <row r="399" hidden="1">
      <c r="A399" s="1" t="s">
        <v>191</v>
      </c>
      <c r="B399" s="157" t="s">
        <v>550</v>
      </c>
      <c r="C399" s="3"/>
      <c r="D399" s="1">
        <v>10.0</v>
      </c>
      <c r="E399" s="105" t="s">
        <v>6588</v>
      </c>
      <c r="F399" s="105" t="s">
        <v>6579</v>
      </c>
      <c r="G399" s="105" t="s">
        <v>2643</v>
      </c>
      <c r="H399" s="1">
        <v>7.5</v>
      </c>
      <c r="I399" s="236" t="s">
        <v>6550</v>
      </c>
      <c r="J399" s="238" t="s">
        <v>4042</v>
      </c>
      <c r="K399" s="238" t="s">
        <v>4042</v>
      </c>
      <c r="L399" s="74">
        <v>9.0</v>
      </c>
      <c r="M399" s="238" t="s">
        <v>2566</v>
      </c>
      <c r="N399" s="238" t="s">
        <v>2566</v>
      </c>
      <c r="O399" s="238" t="s">
        <v>2566</v>
      </c>
      <c r="P399" s="74">
        <v>8.5</v>
      </c>
      <c r="Q399" s="74">
        <v>50.0</v>
      </c>
      <c r="R399" s="74">
        <v>8.0</v>
      </c>
      <c r="S399" s="74">
        <v>4.0</v>
      </c>
      <c r="T399" s="74">
        <v>9.0</v>
      </c>
      <c r="U399" s="238" t="s">
        <v>2646</v>
      </c>
      <c r="V399" s="238" t="s">
        <v>3528</v>
      </c>
      <c r="W399" s="74">
        <v>8.0</v>
      </c>
      <c r="X399" s="236" t="s">
        <v>6551</v>
      </c>
      <c r="Y399" s="238" t="s">
        <v>379</v>
      </c>
      <c r="Z399" s="238" t="s">
        <v>2978</v>
      </c>
      <c r="AA399" s="238" t="s">
        <v>3528</v>
      </c>
      <c r="AB399" s="238" t="s">
        <v>6589</v>
      </c>
      <c r="AC399" s="238" t="s">
        <v>379</v>
      </c>
      <c r="AD399" s="238" t="s">
        <v>379</v>
      </c>
      <c r="AE399" s="74">
        <v>8.5</v>
      </c>
      <c r="AF399" s="238" t="s">
        <v>3889</v>
      </c>
      <c r="AG399" s="236" t="s">
        <v>6590</v>
      </c>
      <c r="AH399" s="238" t="s">
        <v>6580</v>
      </c>
      <c r="AI399" s="238" t="s">
        <v>2700</v>
      </c>
      <c r="AJ399" s="239">
        <v>1.0</v>
      </c>
      <c r="AK399" s="74">
        <v>8.5</v>
      </c>
      <c r="AL399" s="236" t="s">
        <v>6591</v>
      </c>
      <c r="AM399" s="238" t="s">
        <v>1043</v>
      </c>
      <c r="AN399" s="238" t="s">
        <v>1043</v>
      </c>
      <c r="AO399" s="238" t="s">
        <v>1043</v>
      </c>
      <c r="AP399" s="75">
        <v>0.9</v>
      </c>
      <c r="AQ399" s="74">
        <v>8.5</v>
      </c>
      <c r="AR399" s="238" t="s">
        <v>379</v>
      </c>
      <c r="AS399" s="238" t="s">
        <v>4484</v>
      </c>
      <c r="AT399" s="236" t="s">
        <v>6577</v>
      </c>
      <c r="AU399" s="238" t="s">
        <v>1043</v>
      </c>
      <c r="AV399" s="238" t="s">
        <v>2545</v>
      </c>
      <c r="AW399" s="58">
        <v>8.0</v>
      </c>
      <c r="AX399" s="3"/>
      <c r="AY399" s="3"/>
      <c r="AZ399" s="3"/>
      <c r="BA399" s="3"/>
    </row>
    <row r="400" hidden="1">
      <c r="A400" s="1" t="s">
        <v>239</v>
      </c>
      <c r="B400" s="157" t="s">
        <v>550</v>
      </c>
      <c r="C400" s="3"/>
      <c r="D400" s="1">
        <v>3.0</v>
      </c>
      <c r="E400" s="105" t="s">
        <v>6592</v>
      </c>
      <c r="F400" s="105" t="s">
        <v>6549</v>
      </c>
      <c r="G400" s="105" t="s">
        <v>2643</v>
      </c>
      <c r="H400" s="1">
        <v>8.0</v>
      </c>
      <c r="I400" s="236" t="s">
        <v>6550</v>
      </c>
      <c r="J400" s="238" t="s">
        <v>4042</v>
      </c>
      <c r="K400" s="238" t="s">
        <v>4042</v>
      </c>
      <c r="L400" s="74">
        <v>9.0</v>
      </c>
      <c r="M400" s="238" t="s">
        <v>2566</v>
      </c>
      <c r="N400" s="238" t="s">
        <v>2566</v>
      </c>
      <c r="O400" s="238" t="s">
        <v>2566</v>
      </c>
      <c r="P400" s="74">
        <v>8.5</v>
      </c>
      <c r="Q400" s="74">
        <v>50.0</v>
      </c>
      <c r="R400" s="74">
        <v>8.0</v>
      </c>
      <c r="S400" s="74">
        <v>4.0</v>
      </c>
      <c r="T400" s="74">
        <v>8.5</v>
      </c>
      <c r="U400" s="238" t="s">
        <v>3528</v>
      </c>
      <c r="V400" s="238" t="s">
        <v>3528</v>
      </c>
      <c r="W400" s="74">
        <v>9.0</v>
      </c>
      <c r="X400" s="236" t="s">
        <v>6551</v>
      </c>
      <c r="Y400" s="238" t="s">
        <v>6593</v>
      </c>
      <c r="Z400" s="238" t="s">
        <v>6580</v>
      </c>
      <c r="AA400" s="238" t="s">
        <v>3528</v>
      </c>
      <c r="AB400" s="73" t="s">
        <v>3528</v>
      </c>
      <c r="AC400" s="73" t="s">
        <v>6594</v>
      </c>
      <c r="AD400" s="73" t="s">
        <v>379</v>
      </c>
      <c r="AE400" s="73">
        <v>8.0</v>
      </c>
      <c r="AF400" s="73" t="s">
        <v>6554</v>
      </c>
      <c r="AG400" s="73" t="s">
        <v>4933</v>
      </c>
      <c r="AH400" s="73" t="s">
        <v>2978</v>
      </c>
      <c r="AI400" s="73" t="s">
        <v>2700</v>
      </c>
      <c r="AJ400" s="73">
        <v>1.0</v>
      </c>
      <c r="AK400" s="73">
        <v>8.5</v>
      </c>
      <c r="AL400" s="236" t="s">
        <v>6591</v>
      </c>
      <c r="AM400" s="238" t="s">
        <v>1043</v>
      </c>
      <c r="AN400" s="238" t="s">
        <v>1043</v>
      </c>
      <c r="AO400" s="238" t="s">
        <v>1043</v>
      </c>
      <c r="AP400" s="242">
        <v>0.9</v>
      </c>
      <c r="AQ400" s="73">
        <v>8.5</v>
      </c>
      <c r="AR400" s="73" t="s">
        <v>379</v>
      </c>
      <c r="AS400" s="73" t="s">
        <v>4484</v>
      </c>
      <c r="AT400" s="236" t="s">
        <v>6577</v>
      </c>
      <c r="AU400" s="73" t="s">
        <v>1043</v>
      </c>
      <c r="AV400" s="73" t="s">
        <v>2545</v>
      </c>
      <c r="AW400" s="58">
        <v>8.0</v>
      </c>
      <c r="AX400" s="3"/>
      <c r="AY400" s="3"/>
      <c r="AZ400" s="3"/>
      <c r="BA400" s="3"/>
    </row>
    <row r="401" hidden="1">
      <c r="A401" s="1" t="s">
        <v>138</v>
      </c>
      <c r="B401" s="157" t="s">
        <v>550</v>
      </c>
      <c r="C401" s="3"/>
      <c r="D401" s="1">
        <v>6.0</v>
      </c>
      <c r="E401" s="240" t="s">
        <v>6592</v>
      </c>
      <c r="F401" s="105" t="s">
        <v>6549</v>
      </c>
      <c r="G401" s="105" t="s">
        <v>2643</v>
      </c>
      <c r="H401" s="105">
        <v>8.0</v>
      </c>
      <c r="I401" s="105" t="s">
        <v>6550</v>
      </c>
      <c r="J401" s="105" t="s">
        <v>4042</v>
      </c>
      <c r="K401" s="105" t="s">
        <v>4042</v>
      </c>
      <c r="L401" s="105">
        <v>9.0</v>
      </c>
      <c r="M401" s="105" t="s">
        <v>2566</v>
      </c>
      <c r="N401" s="105" t="s">
        <v>2566</v>
      </c>
      <c r="O401" s="105" t="s">
        <v>2566</v>
      </c>
      <c r="P401" s="105">
        <v>8.0</v>
      </c>
      <c r="Q401" s="105">
        <v>52.0</v>
      </c>
      <c r="R401" s="105">
        <v>8.0</v>
      </c>
      <c r="S401" s="105">
        <v>4.0</v>
      </c>
      <c r="T401" s="105">
        <v>8.5</v>
      </c>
      <c r="U401" s="105" t="s">
        <v>3528</v>
      </c>
      <c r="V401" s="105" t="s">
        <v>3528</v>
      </c>
      <c r="W401" s="105">
        <v>8.5</v>
      </c>
      <c r="X401" s="105" t="s">
        <v>6551</v>
      </c>
      <c r="Y401" s="105" t="s">
        <v>6595</v>
      </c>
      <c r="Z401" s="105" t="s">
        <v>2978</v>
      </c>
      <c r="AA401" s="105" t="s">
        <v>3528</v>
      </c>
      <c r="AB401" s="105" t="s">
        <v>6596</v>
      </c>
      <c r="AC401" s="105" t="s">
        <v>6594</v>
      </c>
      <c r="AD401" s="105" t="s">
        <v>379</v>
      </c>
      <c r="AE401" s="105">
        <v>7.5</v>
      </c>
      <c r="AF401" s="105" t="s">
        <v>6554</v>
      </c>
      <c r="AG401" s="105" t="s">
        <v>4933</v>
      </c>
      <c r="AH401" s="105" t="s">
        <v>2978</v>
      </c>
      <c r="AI401" s="105" t="s">
        <v>2700</v>
      </c>
      <c r="AJ401" s="105">
        <v>1.0</v>
      </c>
      <c r="AK401" s="105">
        <v>8.5</v>
      </c>
      <c r="AL401" s="105" t="s">
        <v>6562</v>
      </c>
      <c r="AM401" s="105" t="s">
        <v>1043</v>
      </c>
      <c r="AN401" s="105" t="s">
        <v>1043</v>
      </c>
      <c r="AO401" s="105" t="s">
        <v>1043</v>
      </c>
      <c r="AP401" s="105">
        <v>0.9</v>
      </c>
      <c r="AQ401" s="105">
        <v>8.5</v>
      </c>
      <c r="AR401" s="105" t="s">
        <v>379</v>
      </c>
      <c r="AS401" s="105" t="s">
        <v>4484</v>
      </c>
      <c r="AT401" s="105" t="s">
        <v>4485</v>
      </c>
      <c r="AU401" s="105" t="s">
        <v>1043</v>
      </c>
      <c r="AV401" s="105" t="s">
        <v>2545</v>
      </c>
      <c r="AW401" s="58">
        <v>8.5</v>
      </c>
      <c r="AX401" s="3"/>
      <c r="AY401" s="3"/>
      <c r="AZ401" s="3"/>
      <c r="BA401" s="3"/>
    </row>
    <row r="402" hidden="1">
      <c r="A402" s="1" t="s">
        <v>187</v>
      </c>
      <c r="B402" s="157" t="s">
        <v>550</v>
      </c>
      <c r="C402" s="3"/>
      <c r="D402" s="1">
        <v>12.0</v>
      </c>
      <c r="E402" s="105" t="s">
        <v>6592</v>
      </c>
      <c r="F402" s="105" t="s">
        <v>6549</v>
      </c>
      <c r="G402" s="105" t="s">
        <v>2643</v>
      </c>
      <c r="H402" s="105">
        <v>8.5</v>
      </c>
      <c r="I402" s="105" t="s">
        <v>379</v>
      </c>
      <c r="J402" s="105" t="s">
        <v>379</v>
      </c>
      <c r="K402" s="105" t="s">
        <v>4042</v>
      </c>
      <c r="L402" s="105">
        <v>7.5</v>
      </c>
      <c r="M402" s="105" t="s">
        <v>2566</v>
      </c>
      <c r="N402" s="105" t="s">
        <v>2566</v>
      </c>
      <c r="O402" s="105" t="s">
        <v>379</v>
      </c>
      <c r="P402" s="105">
        <v>8.0</v>
      </c>
      <c r="Q402" s="105">
        <v>50.0</v>
      </c>
      <c r="R402" s="105">
        <v>5.0</v>
      </c>
      <c r="S402" s="105">
        <v>4.0</v>
      </c>
      <c r="T402" s="105">
        <v>8.0</v>
      </c>
      <c r="U402" s="105" t="s">
        <v>3528</v>
      </c>
      <c r="V402" s="105" t="s">
        <v>3528</v>
      </c>
      <c r="W402" s="105">
        <v>8.5</v>
      </c>
      <c r="X402" s="105" t="s">
        <v>6551</v>
      </c>
      <c r="Y402" s="105" t="s">
        <v>379</v>
      </c>
      <c r="Z402" s="105" t="s">
        <v>379</v>
      </c>
      <c r="AA402" s="105" t="s">
        <v>379</v>
      </c>
      <c r="AB402" s="105" t="s">
        <v>3528</v>
      </c>
      <c r="AC402" s="105" t="s">
        <v>379</v>
      </c>
      <c r="AD402" s="105" t="s">
        <v>379</v>
      </c>
      <c r="AE402" s="105">
        <v>8.0</v>
      </c>
      <c r="AF402" s="105" t="s">
        <v>6554</v>
      </c>
      <c r="AG402" s="105" t="s">
        <v>379</v>
      </c>
      <c r="AH402" s="105" t="s">
        <v>2978</v>
      </c>
      <c r="AI402" s="105" t="s">
        <v>2700</v>
      </c>
      <c r="AJ402" s="105">
        <v>1.0</v>
      </c>
      <c r="AK402" s="105">
        <v>8.5</v>
      </c>
      <c r="AL402" s="105" t="s">
        <v>6562</v>
      </c>
      <c r="AM402" s="105" t="s">
        <v>1043</v>
      </c>
      <c r="AN402" s="105" t="s">
        <v>1043</v>
      </c>
      <c r="AO402" s="105" t="s">
        <v>1043</v>
      </c>
      <c r="AP402" s="105">
        <v>0.9</v>
      </c>
      <c r="AQ402" s="105">
        <v>8.5</v>
      </c>
      <c r="AR402" s="105" t="s">
        <v>379</v>
      </c>
      <c r="AS402" s="105" t="s">
        <v>4484</v>
      </c>
      <c r="AT402" s="105" t="s">
        <v>4485</v>
      </c>
      <c r="AU402" s="105" t="s">
        <v>379</v>
      </c>
      <c r="AV402" s="105" t="s">
        <v>2545</v>
      </c>
      <c r="AW402" s="58">
        <v>8.5</v>
      </c>
      <c r="AX402" s="3"/>
      <c r="AY402" s="3"/>
      <c r="AZ402" s="3"/>
      <c r="BA402" s="3"/>
    </row>
    <row r="403" hidden="1">
      <c r="A403" s="1" t="s">
        <v>178</v>
      </c>
      <c r="B403" s="157" t="s">
        <v>550</v>
      </c>
      <c r="C403" s="3"/>
      <c r="D403" s="1">
        <v>8.0</v>
      </c>
      <c r="E403" s="105" t="s">
        <v>6592</v>
      </c>
      <c r="F403" s="105" t="s">
        <v>6597</v>
      </c>
      <c r="G403" s="105" t="s">
        <v>2643</v>
      </c>
      <c r="H403" s="105">
        <v>8.0</v>
      </c>
      <c r="I403" s="105" t="s">
        <v>3742</v>
      </c>
      <c r="J403" s="105" t="s">
        <v>3528</v>
      </c>
      <c r="K403" s="105" t="s">
        <v>3528</v>
      </c>
      <c r="L403" s="105">
        <v>8.5</v>
      </c>
      <c r="M403" s="105" t="s">
        <v>6598</v>
      </c>
      <c r="N403" s="105" t="s">
        <v>2566</v>
      </c>
      <c r="O403" s="105" t="s">
        <v>6599</v>
      </c>
      <c r="P403" s="105">
        <v>8.5</v>
      </c>
      <c r="Q403" s="105">
        <v>50.0</v>
      </c>
      <c r="R403" s="105">
        <v>8.0</v>
      </c>
      <c r="S403" s="105">
        <v>4.0</v>
      </c>
      <c r="T403" s="105">
        <v>8.0</v>
      </c>
      <c r="U403" s="105" t="s">
        <v>3528</v>
      </c>
      <c r="V403" s="105" t="s">
        <v>1828</v>
      </c>
      <c r="W403" s="105">
        <v>8.0</v>
      </c>
      <c r="X403" s="105" t="s">
        <v>6551</v>
      </c>
      <c r="Y403" s="105" t="s">
        <v>379</v>
      </c>
      <c r="Z403" s="105" t="s">
        <v>2700</v>
      </c>
      <c r="AA403" s="105" t="s">
        <v>379</v>
      </c>
      <c r="AB403" s="105" t="s">
        <v>3528</v>
      </c>
      <c r="AC403" s="105" t="s">
        <v>379</v>
      </c>
      <c r="AD403" s="105" t="s">
        <v>379</v>
      </c>
      <c r="AE403" s="105">
        <v>9.0</v>
      </c>
      <c r="AF403" s="105" t="s">
        <v>6554</v>
      </c>
      <c r="AG403" s="105" t="s">
        <v>379</v>
      </c>
      <c r="AH403" s="105" t="s">
        <v>2978</v>
      </c>
      <c r="AI403" s="105" t="s">
        <v>2700</v>
      </c>
      <c r="AJ403" s="105">
        <v>1.0</v>
      </c>
      <c r="AK403" s="105">
        <v>8.5</v>
      </c>
      <c r="AL403" s="105" t="s">
        <v>6562</v>
      </c>
      <c r="AM403" s="105" t="s">
        <v>1043</v>
      </c>
      <c r="AN403" s="105" t="s">
        <v>1043</v>
      </c>
      <c r="AO403" s="105" t="s">
        <v>2662</v>
      </c>
      <c r="AP403" s="105">
        <v>0.9</v>
      </c>
      <c r="AQ403" s="105">
        <v>8.5</v>
      </c>
      <c r="AR403" s="105" t="s">
        <v>379</v>
      </c>
      <c r="AS403" s="105" t="s">
        <v>4484</v>
      </c>
      <c r="AT403" s="105" t="s">
        <v>4485</v>
      </c>
      <c r="AU403" s="105" t="s">
        <v>2596</v>
      </c>
      <c r="AV403" s="105" t="s">
        <v>2545</v>
      </c>
      <c r="AW403" s="58">
        <v>8.5</v>
      </c>
      <c r="AX403" s="3"/>
      <c r="AY403" s="3"/>
      <c r="AZ403" s="3"/>
      <c r="BA403" s="3"/>
    </row>
    <row r="404" hidden="1">
      <c r="A404" s="1" t="s">
        <v>162</v>
      </c>
      <c r="B404" s="157" t="s">
        <v>550</v>
      </c>
      <c r="C404" s="3"/>
      <c r="D404" s="1">
        <v>13.0</v>
      </c>
      <c r="E404" s="105" t="s">
        <v>6592</v>
      </c>
      <c r="F404" s="105" t="s">
        <v>6600</v>
      </c>
      <c r="G404" s="105" t="s">
        <v>6601</v>
      </c>
      <c r="H404" s="105">
        <v>7.5</v>
      </c>
      <c r="I404" s="105" t="s">
        <v>3742</v>
      </c>
      <c r="J404" s="105" t="s">
        <v>6051</v>
      </c>
      <c r="K404" s="105" t="s">
        <v>3528</v>
      </c>
      <c r="L404" s="105">
        <v>8.0</v>
      </c>
      <c r="M404" s="105" t="s">
        <v>2566</v>
      </c>
      <c r="N404" s="105" t="s">
        <v>2566</v>
      </c>
      <c r="O404" s="105" t="s">
        <v>2566</v>
      </c>
      <c r="P404" s="105">
        <v>8.5</v>
      </c>
      <c r="Q404" s="105">
        <v>50.0</v>
      </c>
      <c r="R404" s="105">
        <v>8.0</v>
      </c>
      <c r="S404" s="105">
        <v>4.0</v>
      </c>
      <c r="T404" s="105">
        <v>8.0</v>
      </c>
      <c r="U404" s="105" t="s">
        <v>3528</v>
      </c>
      <c r="V404" s="105" t="s">
        <v>3528</v>
      </c>
      <c r="W404" s="105">
        <v>8.5</v>
      </c>
      <c r="X404" s="105" t="s">
        <v>6551</v>
      </c>
      <c r="Y404" s="105" t="s">
        <v>379</v>
      </c>
      <c r="Z404" s="105" t="s">
        <v>2978</v>
      </c>
      <c r="AA404" s="105" t="s">
        <v>213</v>
      </c>
      <c r="AB404" s="105" t="s">
        <v>3528</v>
      </c>
      <c r="AC404" s="105" t="s">
        <v>379</v>
      </c>
      <c r="AD404" s="105" t="s">
        <v>379</v>
      </c>
      <c r="AE404" s="105">
        <v>9.0</v>
      </c>
      <c r="AF404" s="105" t="s">
        <v>6554</v>
      </c>
      <c r="AG404" s="105" t="s">
        <v>379</v>
      </c>
      <c r="AH404" s="105" t="s">
        <v>2978</v>
      </c>
      <c r="AI404" s="105" t="s">
        <v>6602</v>
      </c>
      <c r="AJ404" s="105">
        <v>1.0</v>
      </c>
      <c r="AK404" s="105">
        <v>8.5</v>
      </c>
      <c r="AL404" s="105" t="s">
        <v>6562</v>
      </c>
      <c r="AM404" s="105" t="s">
        <v>1043</v>
      </c>
      <c r="AN404" s="105" t="s">
        <v>1043</v>
      </c>
      <c r="AO404" s="105" t="s">
        <v>1043</v>
      </c>
      <c r="AP404" s="105">
        <v>0.9</v>
      </c>
      <c r="AQ404" s="105">
        <v>8.5</v>
      </c>
      <c r="AR404" s="105" t="s">
        <v>379</v>
      </c>
      <c r="AS404" s="105" t="s">
        <v>4484</v>
      </c>
      <c r="AT404" s="105" t="s">
        <v>4485</v>
      </c>
      <c r="AU404" s="105" t="s">
        <v>379</v>
      </c>
      <c r="AV404" s="105" t="s">
        <v>2545</v>
      </c>
      <c r="AW404" s="58">
        <v>8.5</v>
      </c>
      <c r="AX404" s="3"/>
      <c r="AY404" s="3"/>
      <c r="AZ404" s="3"/>
      <c r="BA404" s="3"/>
    </row>
    <row r="405" hidden="1">
      <c r="A405" s="1" t="s">
        <v>234</v>
      </c>
      <c r="B405" s="157" t="s">
        <v>550</v>
      </c>
      <c r="C405" s="3"/>
      <c r="D405" s="1">
        <v>14.0</v>
      </c>
      <c r="E405" s="105" t="s">
        <v>6592</v>
      </c>
      <c r="F405" s="105" t="s">
        <v>6549</v>
      </c>
      <c r="G405" s="105" t="s">
        <v>2643</v>
      </c>
      <c r="H405" s="105">
        <v>8.5</v>
      </c>
      <c r="I405" s="105" t="s">
        <v>3742</v>
      </c>
      <c r="J405" s="105" t="s">
        <v>379</v>
      </c>
      <c r="K405" s="105" t="s">
        <v>3528</v>
      </c>
      <c r="L405" s="105">
        <v>8.0</v>
      </c>
      <c r="M405" s="105" t="s">
        <v>2566</v>
      </c>
      <c r="N405" s="105" t="s">
        <v>2566</v>
      </c>
      <c r="O405" s="105" t="s">
        <v>2566</v>
      </c>
      <c r="P405" s="105">
        <v>9.0</v>
      </c>
      <c r="Q405" s="105">
        <v>53.0</v>
      </c>
      <c r="R405" s="105">
        <v>8.0</v>
      </c>
      <c r="S405" s="105">
        <v>4.0</v>
      </c>
      <c r="T405" s="105">
        <v>9.0</v>
      </c>
      <c r="U405" s="105" t="s">
        <v>3528</v>
      </c>
      <c r="V405" s="105" t="s">
        <v>3528</v>
      </c>
      <c r="W405" s="105">
        <v>8.5</v>
      </c>
      <c r="X405" s="105" t="s">
        <v>6551</v>
      </c>
      <c r="Y405" s="105" t="s">
        <v>379</v>
      </c>
      <c r="Z405" s="3"/>
      <c r="AA405" s="105" t="s">
        <v>379</v>
      </c>
      <c r="AB405" s="105" t="s">
        <v>3528</v>
      </c>
      <c r="AC405" s="105" t="s">
        <v>379</v>
      </c>
      <c r="AD405" s="105" t="s">
        <v>379</v>
      </c>
      <c r="AE405" s="105">
        <v>8.5</v>
      </c>
      <c r="AF405" s="105" t="s">
        <v>6554</v>
      </c>
      <c r="AG405" s="105" t="s">
        <v>3890</v>
      </c>
      <c r="AH405" s="105" t="s">
        <v>2978</v>
      </c>
      <c r="AI405" s="105" t="s">
        <v>2700</v>
      </c>
      <c r="AJ405" s="105">
        <v>4.0</v>
      </c>
      <c r="AK405" s="105">
        <v>8.5</v>
      </c>
      <c r="AL405" s="105" t="s">
        <v>6562</v>
      </c>
      <c r="AM405" s="105" t="s">
        <v>1043</v>
      </c>
      <c r="AN405" s="105" t="s">
        <v>1043</v>
      </c>
      <c r="AO405" s="105" t="s">
        <v>2662</v>
      </c>
      <c r="AP405" s="105">
        <v>0.9</v>
      </c>
      <c r="AQ405" s="105">
        <v>8.5</v>
      </c>
      <c r="AR405" s="105" t="s">
        <v>2596</v>
      </c>
      <c r="AS405" s="105" t="s">
        <v>4484</v>
      </c>
      <c r="AT405" s="105" t="s">
        <v>4485</v>
      </c>
      <c r="AU405" s="105" t="s">
        <v>1043</v>
      </c>
      <c r="AV405" s="105" t="s">
        <v>2545</v>
      </c>
      <c r="AW405" s="58">
        <v>9.0</v>
      </c>
      <c r="AX405" s="3"/>
      <c r="AY405" s="3"/>
      <c r="AZ405" s="3"/>
      <c r="BA405" s="3"/>
    </row>
    <row r="406" hidden="1">
      <c r="A406" s="1" t="s">
        <v>220</v>
      </c>
      <c r="B406" s="157" t="s">
        <v>550</v>
      </c>
      <c r="C406" s="3"/>
      <c r="D406" s="1">
        <v>16.0</v>
      </c>
      <c r="E406" s="105" t="s">
        <v>6592</v>
      </c>
      <c r="F406" s="105" t="s">
        <v>6549</v>
      </c>
      <c r="G406" s="105" t="s">
        <v>2643</v>
      </c>
      <c r="H406" s="105">
        <v>8.5</v>
      </c>
      <c r="I406" s="105" t="s">
        <v>3742</v>
      </c>
      <c r="J406" s="105" t="s">
        <v>3528</v>
      </c>
      <c r="K406" s="105" t="s">
        <v>6603</v>
      </c>
      <c r="L406" s="105">
        <v>8.0</v>
      </c>
      <c r="M406" s="105" t="s">
        <v>2566</v>
      </c>
      <c r="N406" s="105" t="s">
        <v>2566</v>
      </c>
      <c r="O406" s="105" t="s">
        <v>2566</v>
      </c>
      <c r="P406" s="105">
        <v>8.5</v>
      </c>
      <c r="Q406" s="105">
        <v>52.0</v>
      </c>
      <c r="R406" s="105">
        <v>8.0</v>
      </c>
      <c r="S406" s="105">
        <v>4.0</v>
      </c>
      <c r="T406" s="105">
        <v>8.0</v>
      </c>
      <c r="U406" s="105" t="s">
        <v>3528</v>
      </c>
      <c r="V406" s="105" t="s">
        <v>3528</v>
      </c>
      <c r="W406" s="105">
        <v>8.5</v>
      </c>
      <c r="X406" s="105" t="s">
        <v>6551</v>
      </c>
      <c r="Y406" s="105" t="s">
        <v>3528</v>
      </c>
      <c r="Z406" s="105" t="s">
        <v>2978</v>
      </c>
      <c r="AA406" s="105" t="s">
        <v>3528</v>
      </c>
      <c r="AB406" s="105" t="s">
        <v>379</v>
      </c>
      <c r="AC406" s="105" t="s">
        <v>379</v>
      </c>
      <c r="AD406" s="105" t="s">
        <v>379</v>
      </c>
      <c r="AE406" s="105">
        <v>8.5</v>
      </c>
      <c r="AF406" s="105" t="s">
        <v>6554</v>
      </c>
      <c r="AG406" s="105" t="s">
        <v>379</v>
      </c>
      <c r="AH406" s="105" t="s">
        <v>2978</v>
      </c>
      <c r="AI406" s="105" t="s">
        <v>6604</v>
      </c>
      <c r="AJ406" s="105">
        <v>1.0</v>
      </c>
      <c r="AK406" s="105">
        <v>8.5</v>
      </c>
      <c r="AL406" s="105" t="s">
        <v>6562</v>
      </c>
      <c r="AM406" s="105" t="s">
        <v>1043</v>
      </c>
      <c r="AN406" s="105" t="s">
        <v>1043</v>
      </c>
      <c r="AO406" s="105" t="s">
        <v>1043</v>
      </c>
      <c r="AP406" s="105">
        <v>0.9</v>
      </c>
      <c r="AQ406" s="105">
        <v>8.5</v>
      </c>
      <c r="AR406" s="105" t="s">
        <v>379</v>
      </c>
      <c r="AS406" s="105" t="s">
        <v>4484</v>
      </c>
      <c r="AT406" s="105" t="s">
        <v>4485</v>
      </c>
      <c r="AU406" s="105" t="s">
        <v>1043</v>
      </c>
      <c r="AV406" s="105" t="s">
        <v>2545</v>
      </c>
      <c r="AW406" s="58">
        <v>9.0</v>
      </c>
      <c r="AX406" s="3"/>
      <c r="AY406" s="3"/>
      <c r="AZ406" s="3"/>
      <c r="BA406" s="3"/>
    </row>
    <row r="407" hidden="1">
      <c r="A407" s="1" t="s">
        <v>206</v>
      </c>
      <c r="B407" s="157" t="s">
        <v>550</v>
      </c>
      <c r="C407" s="3"/>
      <c r="D407" s="1">
        <v>2.0</v>
      </c>
      <c r="E407" s="105" t="s">
        <v>6592</v>
      </c>
      <c r="F407" s="105" t="s">
        <v>6549</v>
      </c>
      <c r="G407" s="105" t="s">
        <v>2643</v>
      </c>
      <c r="H407" s="105">
        <v>8.5</v>
      </c>
      <c r="I407" s="105" t="s">
        <v>3742</v>
      </c>
      <c r="J407" s="105" t="s">
        <v>379</v>
      </c>
      <c r="K407" s="105" t="s">
        <v>379</v>
      </c>
      <c r="L407" s="105">
        <v>7.5</v>
      </c>
      <c r="M407" s="105" t="s">
        <v>2566</v>
      </c>
      <c r="N407" s="105" t="s">
        <v>2566</v>
      </c>
      <c r="O407" s="105" t="s">
        <v>2566</v>
      </c>
      <c r="P407" s="105">
        <v>9.0</v>
      </c>
      <c r="Q407" s="105">
        <v>50.0</v>
      </c>
      <c r="R407" s="105">
        <v>8.0</v>
      </c>
      <c r="S407" s="105">
        <v>5.0</v>
      </c>
      <c r="T407" s="105">
        <v>8.5</v>
      </c>
      <c r="U407" s="105" t="s">
        <v>3528</v>
      </c>
      <c r="V407" s="105" t="s">
        <v>3528</v>
      </c>
      <c r="W407" s="105">
        <v>8.5</v>
      </c>
      <c r="X407" s="105" t="s">
        <v>6551</v>
      </c>
      <c r="Y407" s="105" t="s">
        <v>379</v>
      </c>
      <c r="Z407" s="3"/>
      <c r="AA407" s="105" t="s">
        <v>379</v>
      </c>
      <c r="AB407" s="105" t="s">
        <v>3528</v>
      </c>
      <c r="AC407" s="105" t="s">
        <v>379</v>
      </c>
      <c r="AD407" s="105" t="s">
        <v>379</v>
      </c>
      <c r="AE407" s="105">
        <v>8.5</v>
      </c>
      <c r="AF407" s="105" t="s">
        <v>6554</v>
      </c>
      <c r="AG407" s="105" t="s">
        <v>379</v>
      </c>
      <c r="AH407" s="105" t="s">
        <v>2978</v>
      </c>
      <c r="AI407" s="105" t="s">
        <v>2700</v>
      </c>
      <c r="AJ407" s="105">
        <v>3.0</v>
      </c>
      <c r="AK407" s="105">
        <v>9.0</v>
      </c>
      <c r="AL407" s="105" t="s">
        <v>6562</v>
      </c>
      <c r="AM407" s="105" t="s">
        <v>1043</v>
      </c>
      <c r="AN407" s="105" t="s">
        <v>1043</v>
      </c>
      <c r="AO407" s="105" t="s">
        <v>2662</v>
      </c>
      <c r="AP407" s="105">
        <v>0.95</v>
      </c>
      <c r="AQ407" s="105">
        <v>9.0</v>
      </c>
      <c r="AR407" s="105" t="s">
        <v>379</v>
      </c>
      <c r="AS407" s="105" t="s">
        <v>379</v>
      </c>
      <c r="AT407" s="105" t="s">
        <v>4485</v>
      </c>
      <c r="AU407" s="105" t="s">
        <v>379</v>
      </c>
      <c r="AV407" s="105" t="s">
        <v>2545</v>
      </c>
      <c r="AW407" s="58">
        <v>8.0</v>
      </c>
      <c r="AX407" s="3"/>
      <c r="AY407" s="3"/>
      <c r="AZ407" s="3"/>
      <c r="BA407" s="3"/>
    </row>
    <row r="408" hidden="1">
      <c r="A408" s="1" t="s">
        <v>277</v>
      </c>
      <c r="B408" s="157" t="s">
        <v>550</v>
      </c>
      <c r="C408" s="3"/>
      <c r="D408" s="1">
        <v>5.0</v>
      </c>
      <c r="E408" s="105" t="s">
        <v>6592</v>
      </c>
      <c r="F408" s="105" t="s">
        <v>6549</v>
      </c>
      <c r="G408" s="105" t="s">
        <v>2643</v>
      </c>
      <c r="H408" s="105">
        <v>8.5</v>
      </c>
      <c r="I408" s="105" t="s">
        <v>3742</v>
      </c>
      <c r="J408" s="105" t="s">
        <v>6598</v>
      </c>
      <c r="K408" s="105" t="s">
        <v>379</v>
      </c>
      <c r="L408" s="105">
        <v>8.0</v>
      </c>
      <c r="M408" s="105" t="s">
        <v>2566</v>
      </c>
      <c r="N408" s="105" t="s">
        <v>2566</v>
      </c>
      <c r="O408" s="105" t="s">
        <v>6530</v>
      </c>
      <c r="P408" s="105">
        <v>8.5</v>
      </c>
      <c r="Q408" s="105">
        <v>51.0</v>
      </c>
      <c r="R408" s="105">
        <v>8.0</v>
      </c>
      <c r="S408" s="105">
        <v>4.0</v>
      </c>
      <c r="T408" s="105">
        <v>8.5</v>
      </c>
      <c r="U408" s="105" t="s">
        <v>3528</v>
      </c>
      <c r="V408" s="105" t="s">
        <v>3528</v>
      </c>
      <c r="W408" s="105">
        <v>8.5</v>
      </c>
      <c r="X408" s="105" t="s">
        <v>6551</v>
      </c>
      <c r="Y408" s="105" t="s">
        <v>6507</v>
      </c>
      <c r="Z408" s="105" t="s">
        <v>6243</v>
      </c>
      <c r="AA408" s="105" t="s">
        <v>379</v>
      </c>
      <c r="AB408" s="105" t="s">
        <v>3528</v>
      </c>
      <c r="AC408" s="105" t="s">
        <v>6605</v>
      </c>
      <c r="AD408" s="105" t="s">
        <v>379</v>
      </c>
      <c r="AE408" s="105">
        <v>9.0</v>
      </c>
      <c r="AF408" s="105" t="s">
        <v>6554</v>
      </c>
      <c r="AG408" s="105" t="s">
        <v>379</v>
      </c>
      <c r="AH408" s="105" t="s">
        <v>2978</v>
      </c>
      <c r="AI408" s="105" t="s">
        <v>2700</v>
      </c>
      <c r="AJ408" s="105">
        <v>4.0</v>
      </c>
      <c r="AK408" s="105">
        <v>8.5</v>
      </c>
      <c r="AL408" s="105" t="s">
        <v>2604</v>
      </c>
      <c r="AM408" s="105" t="s">
        <v>1043</v>
      </c>
      <c r="AN408" s="105" t="s">
        <v>1043</v>
      </c>
      <c r="AO408" s="105" t="s">
        <v>1043</v>
      </c>
      <c r="AP408" s="105">
        <v>0.95</v>
      </c>
      <c r="AQ408" s="105">
        <v>9.0</v>
      </c>
      <c r="AR408" s="105" t="s">
        <v>379</v>
      </c>
      <c r="AS408" s="105" t="s">
        <v>4484</v>
      </c>
      <c r="AT408" s="105" t="s">
        <v>4485</v>
      </c>
      <c r="AU408" s="105" t="s">
        <v>379</v>
      </c>
      <c r="AV408" s="105" t="s">
        <v>2545</v>
      </c>
      <c r="AW408" s="58">
        <v>8.0</v>
      </c>
      <c r="AX408" s="3"/>
      <c r="AY408" s="3"/>
      <c r="AZ408" s="3"/>
      <c r="BA408" s="3"/>
    </row>
    <row r="409" hidden="1">
      <c r="A409" s="1" t="s">
        <v>195</v>
      </c>
      <c r="B409" s="1" t="s">
        <v>553</v>
      </c>
      <c r="C409" s="3"/>
      <c r="D409" s="1">
        <v>18.0</v>
      </c>
      <c r="E409" s="221" t="s">
        <v>6606</v>
      </c>
      <c r="F409" s="221" t="s">
        <v>6607</v>
      </c>
      <c r="G409" s="221" t="s">
        <v>6483</v>
      </c>
      <c r="H409" s="222">
        <v>8.0</v>
      </c>
      <c r="I409" s="221" t="s">
        <v>3533</v>
      </c>
      <c r="J409" s="221" t="s">
        <v>6608</v>
      </c>
      <c r="K409" s="221" t="s">
        <v>2646</v>
      </c>
      <c r="L409" s="222">
        <v>7.5</v>
      </c>
      <c r="M409" s="221" t="s">
        <v>2620</v>
      </c>
      <c r="N409" s="221" t="s">
        <v>2620</v>
      </c>
      <c r="O409" s="221" t="s">
        <v>2620</v>
      </c>
      <c r="P409" s="222">
        <v>7.5</v>
      </c>
      <c r="Q409" s="225"/>
      <c r="R409" s="243"/>
      <c r="S409" s="225"/>
      <c r="T409" s="222"/>
      <c r="U409" s="221" t="s">
        <v>379</v>
      </c>
      <c r="V409" s="221" t="s">
        <v>6609</v>
      </c>
      <c r="W409" s="222">
        <v>0.0</v>
      </c>
      <c r="X409" s="221" t="s">
        <v>2564</v>
      </c>
      <c r="Y409" s="221" t="s">
        <v>6610</v>
      </c>
      <c r="Z409" s="221" t="s">
        <v>2646</v>
      </c>
      <c r="AA409" s="221" t="s">
        <v>2564</v>
      </c>
      <c r="AB409" s="222">
        <v>0.0</v>
      </c>
      <c r="AC409" s="222">
        <v>0.0</v>
      </c>
      <c r="AD409" s="222">
        <v>0.0</v>
      </c>
      <c r="AE409" s="222">
        <v>7.5</v>
      </c>
      <c r="AF409" s="221" t="s">
        <v>6398</v>
      </c>
      <c r="AG409" s="221" t="s">
        <v>379</v>
      </c>
      <c r="AH409" s="221" t="s">
        <v>2861</v>
      </c>
      <c r="AI409" s="221" t="s">
        <v>2948</v>
      </c>
      <c r="AJ409" s="222">
        <v>1.0</v>
      </c>
      <c r="AK409" s="222">
        <v>8.0</v>
      </c>
      <c r="AL409" s="221" t="s">
        <v>6399</v>
      </c>
      <c r="AM409" s="221" t="s">
        <v>2662</v>
      </c>
      <c r="AN409" s="221" t="s">
        <v>2662</v>
      </c>
      <c r="AO409" s="221" t="s">
        <v>2662</v>
      </c>
      <c r="AP409" s="223">
        <v>0.25</v>
      </c>
      <c r="AQ409" s="222">
        <v>6.0</v>
      </c>
      <c r="AR409" s="221" t="s">
        <v>2646</v>
      </c>
      <c r="AS409" s="221" t="s">
        <v>2646</v>
      </c>
      <c r="AT409" s="221" t="s">
        <v>6611</v>
      </c>
      <c r="AU409" s="221" t="s">
        <v>2646</v>
      </c>
      <c r="AV409" s="221" t="s">
        <v>2564</v>
      </c>
      <c r="AW409" s="224">
        <v>5.0</v>
      </c>
      <c r="AX409" s="3"/>
      <c r="AY409" s="3"/>
      <c r="AZ409" s="3"/>
      <c r="BA409" s="3"/>
    </row>
    <row r="410" hidden="1">
      <c r="A410" s="1" t="s">
        <v>233</v>
      </c>
      <c r="B410" s="157" t="s">
        <v>553</v>
      </c>
      <c r="C410" s="3"/>
      <c r="D410" s="1">
        <v>14.0</v>
      </c>
      <c r="E410" s="221" t="s">
        <v>6612</v>
      </c>
      <c r="F410" s="221" t="s">
        <v>6613</v>
      </c>
      <c r="G410" s="221" t="s">
        <v>3555</v>
      </c>
      <c r="H410" s="222">
        <v>8.0</v>
      </c>
      <c r="I410" s="221" t="s">
        <v>6614</v>
      </c>
      <c r="J410" s="221" t="s">
        <v>2564</v>
      </c>
      <c r="K410" s="221" t="s">
        <v>6615</v>
      </c>
      <c r="L410" s="222">
        <v>7.0</v>
      </c>
      <c r="M410" s="221" t="s">
        <v>6400</v>
      </c>
      <c r="N410" s="221" t="s">
        <v>6400</v>
      </c>
      <c r="O410" s="221" t="s">
        <v>2566</v>
      </c>
      <c r="P410" s="222">
        <v>8.5</v>
      </c>
      <c r="Q410" s="225"/>
      <c r="R410" s="243"/>
      <c r="S410" s="225"/>
      <c r="T410" s="222"/>
      <c r="U410" s="221" t="s">
        <v>379</v>
      </c>
      <c r="V410" s="221" t="s">
        <v>6401</v>
      </c>
      <c r="W410" s="222">
        <v>0.0</v>
      </c>
      <c r="X410" s="221" t="s">
        <v>2564</v>
      </c>
      <c r="Y410" s="221" t="s">
        <v>379</v>
      </c>
      <c r="Z410" s="221" t="s">
        <v>2564</v>
      </c>
      <c r="AA410" s="221" t="s">
        <v>379</v>
      </c>
      <c r="AB410" s="222">
        <v>10.0</v>
      </c>
      <c r="AC410" s="221" t="s">
        <v>2564</v>
      </c>
      <c r="AD410" s="222">
        <v>0.0</v>
      </c>
      <c r="AE410" s="222">
        <v>8.0</v>
      </c>
      <c r="AF410" s="221" t="s">
        <v>2794</v>
      </c>
      <c r="AG410" s="221" t="s">
        <v>3862</v>
      </c>
      <c r="AH410" s="221" t="s">
        <v>2861</v>
      </c>
      <c r="AI410" s="221" t="s">
        <v>2948</v>
      </c>
      <c r="AJ410" s="222">
        <v>1.0</v>
      </c>
      <c r="AK410" s="222">
        <v>8.0</v>
      </c>
      <c r="AL410" s="221" t="s">
        <v>6412</v>
      </c>
      <c r="AM410" s="221" t="s">
        <v>1043</v>
      </c>
      <c r="AN410" s="221" t="s">
        <v>1043</v>
      </c>
      <c r="AO410" s="221" t="s">
        <v>1043</v>
      </c>
      <c r="AP410" s="223">
        <v>0.8</v>
      </c>
      <c r="AQ410" s="222">
        <v>8.0</v>
      </c>
      <c r="AR410" s="221" t="s">
        <v>2646</v>
      </c>
      <c r="AS410" s="221" t="s">
        <v>2646</v>
      </c>
      <c r="AT410" s="221" t="s">
        <v>2564</v>
      </c>
      <c r="AU410" s="221" t="s">
        <v>2646</v>
      </c>
      <c r="AV410" s="221" t="s">
        <v>2564</v>
      </c>
      <c r="AW410" s="224">
        <v>7.0</v>
      </c>
      <c r="AX410" s="3"/>
      <c r="AY410" s="3"/>
      <c r="AZ410" s="3"/>
      <c r="BA410" s="3"/>
    </row>
    <row r="411" hidden="1">
      <c r="A411" s="1" t="s">
        <v>179</v>
      </c>
      <c r="B411" s="157" t="s">
        <v>553</v>
      </c>
      <c r="C411" s="3"/>
      <c r="D411" s="1">
        <v>1.0</v>
      </c>
      <c r="E411" s="221" t="s">
        <v>3894</v>
      </c>
      <c r="F411" s="221" t="s">
        <v>6616</v>
      </c>
      <c r="G411" s="221" t="s">
        <v>3414</v>
      </c>
      <c r="H411" s="222">
        <v>8.5</v>
      </c>
      <c r="I411" s="221" t="s">
        <v>2564</v>
      </c>
      <c r="J411" s="221" t="s">
        <v>2564</v>
      </c>
      <c r="K411" s="221" t="s">
        <v>6617</v>
      </c>
      <c r="L411" s="222">
        <v>8.5</v>
      </c>
      <c r="M411" s="221" t="s">
        <v>2566</v>
      </c>
      <c r="N411" s="221" t="s">
        <v>2566</v>
      </c>
      <c r="O411" s="221" t="s">
        <v>6618</v>
      </c>
      <c r="P411" s="222">
        <v>8.0</v>
      </c>
      <c r="Q411" s="225"/>
      <c r="R411" s="243"/>
      <c r="S411" s="225"/>
      <c r="T411" s="222"/>
      <c r="U411" s="221" t="s">
        <v>379</v>
      </c>
      <c r="V411" s="221" t="s">
        <v>2564</v>
      </c>
      <c r="W411" s="222">
        <v>5.0</v>
      </c>
      <c r="X411" s="221" t="s">
        <v>2564</v>
      </c>
      <c r="Y411" s="221" t="s">
        <v>2564</v>
      </c>
      <c r="Z411" s="221" t="s">
        <v>2564</v>
      </c>
      <c r="AA411" s="221" t="s">
        <v>2564</v>
      </c>
      <c r="AB411" s="222">
        <v>25.0</v>
      </c>
      <c r="AC411" s="221" t="s">
        <v>2564</v>
      </c>
      <c r="AD411" s="221" t="s">
        <v>4084</v>
      </c>
      <c r="AE411" s="222">
        <v>8.5</v>
      </c>
      <c r="AF411" s="221" t="s">
        <v>6411</v>
      </c>
      <c r="AG411" s="221" t="s">
        <v>379</v>
      </c>
      <c r="AH411" s="221" t="s">
        <v>2861</v>
      </c>
      <c r="AI411" s="221" t="s">
        <v>2948</v>
      </c>
      <c r="AJ411" s="222">
        <v>0.0</v>
      </c>
      <c r="AK411" s="222">
        <v>7.0</v>
      </c>
      <c r="AL411" s="221" t="s">
        <v>6412</v>
      </c>
      <c r="AM411" s="221" t="s">
        <v>6423</v>
      </c>
      <c r="AN411" s="221" t="s">
        <v>6423</v>
      </c>
      <c r="AO411" s="221" t="s">
        <v>6423</v>
      </c>
      <c r="AP411" s="223">
        <v>0.85</v>
      </c>
      <c r="AQ411" s="222">
        <v>8.5</v>
      </c>
      <c r="AR411" s="221" t="s">
        <v>2646</v>
      </c>
      <c r="AS411" s="221" t="s">
        <v>2564</v>
      </c>
      <c r="AT411" s="221" t="s">
        <v>2564</v>
      </c>
      <c r="AU411" s="221" t="s">
        <v>2564</v>
      </c>
      <c r="AV411" s="221" t="s">
        <v>2646</v>
      </c>
      <c r="AW411" s="224">
        <v>7.0</v>
      </c>
      <c r="AX411" s="3"/>
      <c r="AY411" s="3"/>
      <c r="AZ411" s="3"/>
      <c r="BA411" s="3"/>
    </row>
    <row r="412" hidden="1">
      <c r="A412" s="1" t="s">
        <v>140</v>
      </c>
      <c r="B412" s="157" t="s">
        <v>553</v>
      </c>
      <c r="C412" s="3"/>
      <c r="D412" s="1">
        <v>5.0</v>
      </c>
      <c r="E412" s="221" t="s">
        <v>6619</v>
      </c>
      <c r="F412" s="221" t="s">
        <v>3998</v>
      </c>
      <c r="G412" s="221" t="s">
        <v>6620</v>
      </c>
      <c r="H412" s="222">
        <v>8.5</v>
      </c>
      <c r="I412" s="221" t="s">
        <v>379</v>
      </c>
      <c r="J412" s="221" t="s">
        <v>2564</v>
      </c>
      <c r="K412" s="221" t="s">
        <v>6417</v>
      </c>
      <c r="L412" s="222">
        <v>7.0</v>
      </c>
      <c r="M412" s="221" t="s">
        <v>6430</v>
      </c>
      <c r="N412" s="221" t="s">
        <v>6621</v>
      </c>
      <c r="O412" s="221" t="s">
        <v>6621</v>
      </c>
      <c r="P412" s="222">
        <v>5.0</v>
      </c>
      <c r="Q412" s="225"/>
      <c r="R412" s="243"/>
      <c r="S412" s="225"/>
      <c r="T412" s="222"/>
      <c r="U412" s="221" t="s">
        <v>1828</v>
      </c>
      <c r="V412" s="221" t="s">
        <v>6401</v>
      </c>
      <c r="W412" s="222">
        <v>0.0</v>
      </c>
      <c r="X412" s="221" t="s">
        <v>2564</v>
      </c>
      <c r="Y412" s="221" t="s">
        <v>2564</v>
      </c>
      <c r="Z412" s="221" t="s">
        <v>1828</v>
      </c>
      <c r="AA412" s="221" t="s">
        <v>379</v>
      </c>
      <c r="AB412" s="225"/>
      <c r="AC412" s="222">
        <v>0.0</v>
      </c>
      <c r="AD412" s="222">
        <v>0.0</v>
      </c>
      <c r="AE412" s="222">
        <v>6.0</v>
      </c>
      <c r="AF412" s="221" t="s">
        <v>2794</v>
      </c>
      <c r="AG412" s="221" t="s">
        <v>379</v>
      </c>
      <c r="AH412" s="221" t="s">
        <v>2861</v>
      </c>
      <c r="AI412" s="221" t="s">
        <v>2948</v>
      </c>
      <c r="AJ412" s="222">
        <v>1.0</v>
      </c>
      <c r="AK412" s="222">
        <v>8.0</v>
      </c>
      <c r="AL412" s="221" t="s">
        <v>6412</v>
      </c>
      <c r="AM412" s="221" t="s">
        <v>2604</v>
      </c>
      <c r="AN412" s="221" t="s">
        <v>2604</v>
      </c>
      <c r="AO412" s="221" t="s">
        <v>2604</v>
      </c>
      <c r="AP412" s="223">
        <v>0.8</v>
      </c>
      <c r="AQ412" s="222">
        <v>8.0</v>
      </c>
      <c r="AR412" s="221" t="s">
        <v>2646</v>
      </c>
      <c r="AS412" s="221" t="s">
        <v>2646</v>
      </c>
      <c r="AT412" s="221" t="s">
        <v>2564</v>
      </c>
      <c r="AU412" s="221" t="s">
        <v>2646</v>
      </c>
      <c r="AV412" s="221" t="s">
        <v>2596</v>
      </c>
      <c r="AW412" s="224">
        <v>7.5</v>
      </c>
      <c r="AX412" s="3"/>
      <c r="AY412" s="3"/>
      <c r="AZ412" s="3"/>
      <c r="BA412" s="3"/>
    </row>
    <row r="413" hidden="1">
      <c r="A413" s="1" t="s">
        <v>226</v>
      </c>
      <c r="B413" s="157" t="s">
        <v>553</v>
      </c>
      <c r="C413" s="3"/>
      <c r="D413" s="1">
        <v>4.0</v>
      </c>
      <c r="E413" s="221" t="s">
        <v>6619</v>
      </c>
      <c r="F413" s="221" t="s">
        <v>3998</v>
      </c>
      <c r="G413" s="221" t="s">
        <v>3414</v>
      </c>
      <c r="H413" s="222">
        <v>8.5</v>
      </c>
      <c r="I413" s="221" t="s">
        <v>2564</v>
      </c>
      <c r="J413" s="221" t="s">
        <v>2564</v>
      </c>
      <c r="K413" s="221" t="s">
        <v>6417</v>
      </c>
      <c r="L413" s="222">
        <v>8.5</v>
      </c>
      <c r="M413" s="221" t="s">
        <v>6430</v>
      </c>
      <c r="N413" s="221" t="s">
        <v>2566</v>
      </c>
      <c r="O413" s="221" t="s">
        <v>6430</v>
      </c>
      <c r="P413" s="222">
        <v>8.0</v>
      </c>
      <c r="Q413" s="225"/>
      <c r="R413" s="243"/>
      <c r="S413" s="225"/>
      <c r="T413" s="243"/>
      <c r="U413" s="221" t="s">
        <v>1828</v>
      </c>
      <c r="V413" s="221" t="s">
        <v>2564</v>
      </c>
      <c r="W413" s="222">
        <v>7.0</v>
      </c>
      <c r="X413" s="221" t="s">
        <v>2564</v>
      </c>
      <c r="Y413" s="221" t="s">
        <v>2564</v>
      </c>
      <c r="Z413" s="221" t="s">
        <v>2564</v>
      </c>
      <c r="AA413" s="221" t="s">
        <v>2564</v>
      </c>
      <c r="AB413" s="221" t="s">
        <v>2564</v>
      </c>
      <c r="AC413" s="221" t="s">
        <v>2564</v>
      </c>
      <c r="AD413" s="221" t="s">
        <v>4084</v>
      </c>
      <c r="AE413" s="222">
        <v>8.5</v>
      </c>
      <c r="AF413" s="221" t="s">
        <v>2794</v>
      </c>
      <c r="AG413" s="221" t="s">
        <v>3862</v>
      </c>
      <c r="AH413" s="221" t="s">
        <v>2861</v>
      </c>
      <c r="AI413" s="221" t="s">
        <v>2948</v>
      </c>
      <c r="AJ413" s="222">
        <v>1.0</v>
      </c>
      <c r="AK413" s="222">
        <v>8.0</v>
      </c>
      <c r="AL413" s="221" t="s">
        <v>6412</v>
      </c>
      <c r="AM413" s="221" t="s">
        <v>1043</v>
      </c>
      <c r="AN413" s="221" t="s">
        <v>1043</v>
      </c>
      <c r="AO413" s="221" t="s">
        <v>1043</v>
      </c>
      <c r="AP413" s="223">
        <v>0.85</v>
      </c>
      <c r="AQ413" s="222">
        <v>8.5</v>
      </c>
      <c r="AR413" s="221" t="s">
        <v>2646</v>
      </c>
      <c r="AS413" s="221" t="s">
        <v>2564</v>
      </c>
      <c r="AT413" s="221" t="s">
        <v>2564</v>
      </c>
      <c r="AU413" s="221" t="s">
        <v>2564</v>
      </c>
      <c r="AV413" s="221" t="s">
        <v>2564</v>
      </c>
      <c r="AW413" s="224">
        <v>8.0</v>
      </c>
      <c r="AX413" s="3"/>
      <c r="AY413" s="3"/>
      <c r="AZ413" s="3"/>
      <c r="BA413" s="3"/>
    </row>
    <row r="414" hidden="1">
      <c r="A414" s="1" t="s">
        <v>252</v>
      </c>
      <c r="B414" s="157" t="s">
        <v>553</v>
      </c>
      <c r="C414" s="3"/>
      <c r="D414" s="1">
        <v>6.0</v>
      </c>
      <c r="E414" s="221" t="s">
        <v>6619</v>
      </c>
      <c r="F414" s="221" t="s">
        <v>3998</v>
      </c>
      <c r="G414" s="221" t="s">
        <v>6620</v>
      </c>
      <c r="H414" s="222">
        <v>8.0</v>
      </c>
      <c r="I414" s="221" t="s">
        <v>2564</v>
      </c>
      <c r="J414" s="221" t="s">
        <v>2564</v>
      </c>
      <c r="K414" s="221" t="s">
        <v>6622</v>
      </c>
      <c r="L414" s="222">
        <v>7.5</v>
      </c>
      <c r="M414" s="221" t="s">
        <v>6435</v>
      </c>
      <c r="N414" s="221" t="s">
        <v>6430</v>
      </c>
      <c r="O414" s="221" t="s">
        <v>2646</v>
      </c>
      <c r="P414" s="222">
        <v>6.5</v>
      </c>
      <c r="Q414" s="225"/>
      <c r="R414" s="243"/>
      <c r="S414" s="225"/>
      <c r="T414" s="243"/>
      <c r="U414" s="221" t="s">
        <v>1828</v>
      </c>
      <c r="V414" s="221" t="s">
        <v>2564</v>
      </c>
      <c r="W414" s="222">
        <v>7.0</v>
      </c>
      <c r="X414" s="221" t="s">
        <v>2564</v>
      </c>
      <c r="Y414" s="221" t="s">
        <v>2564</v>
      </c>
      <c r="Z414" s="221" t="s">
        <v>2564</v>
      </c>
      <c r="AA414" s="221" t="s">
        <v>2564</v>
      </c>
      <c r="AB414" s="221" t="s">
        <v>2564</v>
      </c>
      <c r="AC414" s="222">
        <v>22.0</v>
      </c>
      <c r="AD414" s="221" t="s">
        <v>4084</v>
      </c>
      <c r="AE414" s="222">
        <v>8.0</v>
      </c>
      <c r="AF414" s="221" t="s">
        <v>6398</v>
      </c>
      <c r="AG414" s="221" t="s">
        <v>3862</v>
      </c>
      <c r="AH414" s="221" t="s">
        <v>2861</v>
      </c>
      <c r="AI414" s="221" t="s">
        <v>2948</v>
      </c>
      <c r="AJ414" s="222">
        <v>1.0</v>
      </c>
      <c r="AK414" s="222">
        <v>7.0</v>
      </c>
      <c r="AL414" s="221" t="s">
        <v>6412</v>
      </c>
      <c r="AM414" s="221" t="s">
        <v>1043</v>
      </c>
      <c r="AN414" s="221" t="s">
        <v>1043</v>
      </c>
      <c r="AO414" s="221" t="s">
        <v>1043</v>
      </c>
      <c r="AP414" s="223">
        <v>0.8</v>
      </c>
      <c r="AQ414" s="222">
        <v>8.0</v>
      </c>
      <c r="AR414" s="221" t="s">
        <v>2646</v>
      </c>
      <c r="AS414" s="221" t="s">
        <v>2646</v>
      </c>
      <c r="AT414" s="221" t="s">
        <v>2564</v>
      </c>
      <c r="AU414" s="221" t="s">
        <v>2646</v>
      </c>
      <c r="AV414" s="221" t="s">
        <v>2564</v>
      </c>
      <c r="AW414" s="224">
        <v>8.0</v>
      </c>
      <c r="AX414" s="3"/>
      <c r="AY414" s="3"/>
      <c r="AZ414" s="3"/>
      <c r="BA414" s="3"/>
    </row>
    <row r="415" hidden="1">
      <c r="A415" s="1" t="s">
        <v>214</v>
      </c>
      <c r="B415" s="157" t="s">
        <v>553</v>
      </c>
      <c r="C415" s="3"/>
      <c r="D415" s="1">
        <v>16.0</v>
      </c>
      <c r="E415" s="221" t="s">
        <v>6619</v>
      </c>
      <c r="F415" s="221" t="s">
        <v>6623</v>
      </c>
      <c r="G415" s="221" t="s">
        <v>6624</v>
      </c>
      <c r="H415" s="222">
        <v>6.0</v>
      </c>
      <c r="I415" s="221" t="s">
        <v>2564</v>
      </c>
      <c r="J415" s="221" t="s">
        <v>2564</v>
      </c>
      <c r="K415" s="221" t="s">
        <v>6417</v>
      </c>
      <c r="L415" s="222">
        <v>7.5</v>
      </c>
      <c r="M415" s="221" t="s">
        <v>6435</v>
      </c>
      <c r="N415" s="221" t="s">
        <v>6400</v>
      </c>
      <c r="O415" s="221" t="s">
        <v>2646</v>
      </c>
      <c r="P415" s="222">
        <v>7.5</v>
      </c>
      <c r="Q415" s="225"/>
      <c r="R415" s="243"/>
      <c r="S415" s="225"/>
      <c r="T415" s="243"/>
      <c r="U415" s="221" t="s">
        <v>1828</v>
      </c>
      <c r="V415" s="221" t="s">
        <v>6401</v>
      </c>
      <c r="W415" s="222">
        <v>0.0</v>
      </c>
      <c r="X415" s="221" t="s">
        <v>2564</v>
      </c>
      <c r="Y415" s="221" t="s">
        <v>2564</v>
      </c>
      <c r="Z415" s="221" t="s">
        <v>1828</v>
      </c>
      <c r="AA415" s="221" t="s">
        <v>2564</v>
      </c>
      <c r="AB415" s="221" t="s">
        <v>2564</v>
      </c>
      <c r="AC415" s="222">
        <v>17.0</v>
      </c>
      <c r="AD415" s="221" t="s">
        <v>4084</v>
      </c>
      <c r="AE415" s="222">
        <v>7.0</v>
      </c>
      <c r="AF415" s="221" t="s">
        <v>6398</v>
      </c>
      <c r="AG415" s="221" t="s">
        <v>379</v>
      </c>
      <c r="AH415" s="221" t="s">
        <v>2861</v>
      </c>
      <c r="AI415" s="221" t="s">
        <v>2948</v>
      </c>
      <c r="AJ415" s="222">
        <v>1.0</v>
      </c>
      <c r="AK415" s="222">
        <v>7.0</v>
      </c>
      <c r="AL415" s="221" t="s">
        <v>4280</v>
      </c>
      <c r="AM415" s="221" t="s">
        <v>1043</v>
      </c>
      <c r="AN415" s="221" t="s">
        <v>1043</v>
      </c>
      <c r="AO415" s="221" t="s">
        <v>1043</v>
      </c>
      <c r="AP415" s="223">
        <v>0.7</v>
      </c>
      <c r="AQ415" s="222">
        <v>7.0</v>
      </c>
      <c r="AR415" s="221" t="s">
        <v>2646</v>
      </c>
      <c r="AS415" s="221" t="s">
        <v>2646</v>
      </c>
      <c r="AT415" s="221" t="s">
        <v>2646</v>
      </c>
      <c r="AU415" s="221" t="s">
        <v>2646</v>
      </c>
      <c r="AV415" s="221" t="s">
        <v>2564</v>
      </c>
      <c r="AW415" s="224">
        <v>6.5</v>
      </c>
      <c r="AX415" s="3"/>
      <c r="AY415" s="3"/>
      <c r="AZ415" s="3"/>
      <c r="BA415" s="3"/>
    </row>
    <row r="416" hidden="1">
      <c r="A416" s="1" t="s">
        <v>259</v>
      </c>
      <c r="B416" s="157" t="s">
        <v>553</v>
      </c>
      <c r="C416" s="3"/>
      <c r="D416" s="1">
        <v>13.0</v>
      </c>
      <c r="E416" s="221" t="s">
        <v>6619</v>
      </c>
      <c r="F416" s="221" t="s">
        <v>3998</v>
      </c>
      <c r="G416" s="221" t="s">
        <v>3414</v>
      </c>
      <c r="H416" s="222">
        <v>8.5</v>
      </c>
      <c r="I416" s="221" t="s">
        <v>2564</v>
      </c>
      <c r="J416" s="221" t="s">
        <v>2564</v>
      </c>
      <c r="K416" s="221" t="s">
        <v>6417</v>
      </c>
      <c r="L416" s="222">
        <v>8.5</v>
      </c>
      <c r="M416" s="221" t="s">
        <v>6443</v>
      </c>
      <c r="N416" s="221" t="s">
        <v>6430</v>
      </c>
      <c r="O416" s="221" t="s">
        <v>2646</v>
      </c>
      <c r="P416" s="222">
        <v>7.5</v>
      </c>
      <c r="Q416" s="225"/>
      <c r="R416" s="243"/>
      <c r="S416" s="225"/>
      <c r="T416" s="243"/>
      <c r="U416" s="221" t="s">
        <v>1828</v>
      </c>
      <c r="V416" s="221" t="s">
        <v>2564</v>
      </c>
      <c r="W416" s="222">
        <v>0.0</v>
      </c>
      <c r="X416" s="221" t="s">
        <v>2564</v>
      </c>
      <c r="Y416" s="221" t="s">
        <v>2564</v>
      </c>
      <c r="Z416" s="221" t="s">
        <v>1828</v>
      </c>
      <c r="AA416" s="221" t="s">
        <v>2564</v>
      </c>
      <c r="AB416" s="221" t="s">
        <v>2564</v>
      </c>
      <c r="AC416" s="221" t="s">
        <v>2564</v>
      </c>
      <c r="AD416" s="221" t="s">
        <v>4084</v>
      </c>
      <c r="AE416" s="222">
        <v>7.5</v>
      </c>
      <c r="AF416" s="221" t="s">
        <v>6398</v>
      </c>
      <c r="AG416" s="221" t="s">
        <v>379</v>
      </c>
      <c r="AH416" s="221" t="s">
        <v>2861</v>
      </c>
      <c r="AI416" s="221" t="s">
        <v>2948</v>
      </c>
      <c r="AJ416" s="222">
        <v>1.0</v>
      </c>
      <c r="AK416" s="222">
        <v>7.5</v>
      </c>
      <c r="AL416" s="221" t="s">
        <v>4280</v>
      </c>
      <c r="AM416" s="221" t="s">
        <v>1043</v>
      </c>
      <c r="AN416" s="221" t="s">
        <v>1043</v>
      </c>
      <c r="AO416" s="221" t="s">
        <v>1043</v>
      </c>
      <c r="AP416" s="223">
        <v>0.75</v>
      </c>
      <c r="AQ416" s="222">
        <v>7.5</v>
      </c>
      <c r="AR416" s="221" t="s">
        <v>2646</v>
      </c>
      <c r="AS416" s="221" t="s">
        <v>2646</v>
      </c>
      <c r="AT416" s="221" t="s">
        <v>2564</v>
      </c>
      <c r="AU416" s="221" t="s">
        <v>2646</v>
      </c>
      <c r="AV416" s="221" t="s">
        <v>2564</v>
      </c>
      <c r="AW416" s="224">
        <v>7.5</v>
      </c>
      <c r="AX416" s="3"/>
      <c r="AY416" s="3"/>
      <c r="AZ416" s="3"/>
      <c r="BA416" s="3"/>
    </row>
    <row r="417" hidden="1">
      <c r="A417" s="1" t="s">
        <v>191</v>
      </c>
      <c r="B417" s="157" t="s">
        <v>553</v>
      </c>
      <c r="C417" s="3"/>
      <c r="D417" s="1">
        <v>7.0</v>
      </c>
      <c r="E417" s="221" t="s">
        <v>6619</v>
      </c>
      <c r="F417" s="221" t="s">
        <v>3998</v>
      </c>
      <c r="G417" s="221" t="s">
        <v>6620</v>
      </c>
      <c r="H417" s="222">
        <v>8.5</v>
      </c>
      <c r="I417" s="221" t="s">
        <v>2564</v>
      </c>
      <c r="J417" s="221" t="s">
        <v>2564</v>
      </c>
      <c r="K417" s="221" t="s">
        <v>6417</v>
      </c>
      <c r="L417" s="222">
        <v>8.5</v>
      </c>
      <c r="M417" s="221" t="s">
        <v>6430</v>
      </c>
      <c r="N417" s="221" t="s">
        <v>6430</v>
      </c>
      <c r="O417" s="221" t="s">
        <v>2646</v>
      </c>
      <c r="P417" s="222">
        <v>8.0</v>
      </c>
      <c r="Q417" s="243"/>
      <c r="R417" s="243"/>
      <c r="S417" s="225"/>
      <c r="T417" s="243"/>
      <c r="U417" s="221" t="s">
        <v>1828</v>
      </c>
      <c r="V417" s="221" t="s">
        <v>2564</v>
      </c>
      <c r="W417" s="222">
        <v>7.0</v>
      </c>
      <c r="X417" s="221" t="s">
        <v>2564</v>
      </c>
      <c r="Y417" s="221" t="s">
        <v>2564</v>
      </c>
      <c r="Z417" s="221" t="s">
        <v>2564</v>
      </c>
      <c r="AA417" s="221" t="s">
        <v>2564</v>
      </c>
      <c r="AB417" s="221" t="s">
        <v>2564</v>
      </c>
      <c r="AC417" s="221" t="s">
        <v>2564</v>
      </c>
      <c r="AD417" s="221" t="s">
        <v>4084</v>
      </c>
      <c r="AE417" s="222">
        <v>7.0</v>
      </c>
      <c r="AF417" s="221" t="s">
        <v>6398</v>
      </c>
      <c r="AG417" s="221" t="s">
        <v>3862</v>
      </c>
      <c r="AH417" s="221" t="s">
        <v>2861</v>
      </c>
      <c r="AI417" s="221" t="s">
        <v>2948</v>
      </c>
      <c r="AJ417" s="222">
        <v>1.0</v>
      </c>
      <c r="AK417" s="222">
        <v>7.5</v>
      </c>
      <c r="AL417" s="221" t="s">
        <v>6412</v>
      </c>
      <c r="AM417" s="221" t="s">
        <v>1043</v>
      </c>
      <c r="AN417" s="221" t="s">
        <v>1043</v>
      </c>
      <c r="AO417" s="221" t="s">
        <v>1043</v>
      </c>
      <c r="AP417" s="223">
        <v>0.8</v>
      </c>
      <c r="AQ417" s="222">
        <v>8.0</v>
      </c>
      <c r="AR417" s="221" t="s">
        <v>2646</v>
      </c>
      <c r="AS417" s="221" t="s">
        <v>2646</v>
      </c>
      <c r="AT417" s="221" t="s">
        <v>2564</v>
      </c>
      <c r="AU417" s="221" t="s">
        <v>2646</v>
      </c>
      <c r="AV417" s="221" t="s">
        <v>2564</v>
      </c>
      <c r="AW417" s="224">
        <v>7.5</v>
      </c>
      <c r="AX417" s="3"/>
      <c r="AY417" s="3"/>
      <c r="AZ417" s="3"/>
      <c r="BA417" s="3"/>
    </row>
    <row r="418" hidden="1">
      <c r="A418" s="1" t="s">
        <v>239</v>
      </c>
      <c r="B418" s="157" t="s">
        <v>553</v>
      </c>
      <c r="C418" s="3"/>
      <c r="D418" s="1">
        <v>2.0</v>
      </c>
      <c r="E418" s="221" t="s">
        <v>6619</v>
      </c>
      <c r="F418" s="221" t="s">
        <v>3998</v>
      </c>
      <c r="G418" s="221" t="s">
        <v>3414</v>
      </c>
      <c r="H418" s="222">
        <v>8.0</v>
      </c>
      <c r="I418" s="221" t="s">
        <v>2564</v>
      </c>
      <c r="J418" s="221" t="s">
        <v>2564</v>
      </c>
      <c r="K418" s="221" t="s">
        <v>6417</v>
      </c>
      <c r="L418" s="222">
        <v>8.0</v>
      </c>
      <c r="M418" s="221" t="s">
        <v>6430</v>
      </c>
      <c r="N418" s="221" t="s">
        <v>6430</v>
      </c>
      <c r="O418" s="221" t="s">
        <v>2646</v>
      </c>
      <c r="P418" s="222">
        <v>8.0</v>
      </c>
      <c r="Q418" s="225"/>
      <c r="R418" s="243"/>
      <c r="S418" s="225"/>
      <c r="T418" s="243"/>
      <c r="U418" s="221" t="s">
        <v>1828</v>
      </c>
      <c r="V418" s="221" t="s">
        <v>2564</v>
      </c>
      <c r="W418" s="222">
        <v>7.0</v>
      </c>
      <c r="X418" s="221" t="s">
        <v>2564</v>
      </c>
      <c r="Y418" s="221" t="s">
        <v>2564</v>
      </c>
      <c r="Z418" s="221" t="s">
        <v>2564</v>
      </c>
      <c r="AA418" s="221" t="s">
        <v>2564</v>
      </c>
      <c r="AB418" s="221" t="s">
        <v>2564</v>
      </c>
      <c r="AC418" s="221" t="s">
        <v>2564</v>
      </c>
      <c r="AD418" s="221" t="s">
        <v>4084</v>
      </c>
      <c r="AE418" s="222">
        <v>8.0</v>
      </c>
      <c r="AF418" s="221" t="s">
        <v>2739</v>
      </c>
      <c r="AG418" s="221" t="s">
        <v>3862</v>
      </c>
      <c r="AH418" s="221" t="s">
        <v>2861</v>
      </c>
      <c r="AI418" s="221" t="s">
        <v>2573</v>
      </c>
      <c r="AJ418" s="222">
        <v>1.0</v>
      </c>
      <c r="AK418" s="222">
        <v>8.5</v>
      </c>
      <c r="AL418" s="221" t="s">
        <v>6412</v>
      </c>
      <c r="AM418" s="221" t="s">
        <v>2604</v>
      </c>
      <c r="AN418" s="221" t="s">
        <v>2604</v>
      </c>
      <c r="AO418" s="221" t="s">
        <v>2604</v>
      </c>
      <c r="AP418" s="223">
        <v>0.85</v>
      </c>
      <c r="AQ418" s="222">
        <v>8.5</v>
      </c>
      <c r="AR418" s="221" t="s">
        <v>2646</v>
      </c>
      <c r="AS418" s="221" t="s">
        <v>2646</v>
      </c>
      <c r="AT418" s="221" t="s">
        <v>2564</v>
      </c>
      <c r="AU418" s="221" t="s">
        <v>2646</v>
      </c>
      <c r="AV418" s="221" t="s">
        <v>2564</v>
      </c>
      <c r="AW418" s="224">
        <v>8.0</v>
      </c>
      <c r="AX418" s="3"/>
      <c r="AY418" s="3"/>
      <c r="AZ418" s="3"/>
      <c r="BA418" s="3"/>
    </row>
    <row r="419" hidden="1">
      <c r="A419" s="1" t="s">
        <v>138</v>
      </c>
      <c r="B419" s="157" t="s">
        <v>553</v>
      </c>
      <c r="C419" s="3"/>
      <c r="D419" s="1">
        <v>8.0</v>
      </c>
      <c r="E419" s="221" t="s">
        <v>6619</v>
      </c>
      <c r="F419" s="221" t="s">
        <v>3998</v>
      </c>
      <c r="G419" s="221" t="s">
        <v>3414</v>
      </c>
      <c r="H419" s="222">
        <v>8.5</v>
      </c>
      <c r="I419" s="221" t="s">
        <v>2564</v>
      </c>
      <c r="J419" s="221" t="s">
        <v>2564</v>
      </c>
      <c r="K419" s="221" t="s">
        <v>6417</v>
      </c>
      <c r="L419" s="222">
        <v>8.0</v>
      </c>
      <c r="M419" s="221" t="s">
        <v>6430</v>
      </c>
      <c r="N419" s="221" t="s">
        <v>6430</v>
      </c>
      <c r="O419" s="221" t="s">
        <v>2646</v>
      </c>
      <c r="P419" s="222">
        <v>8.0</v>
      </c>
      <c r="Q419" s="225"/>
      <c r="R419" s="243"/>
      <c r="S419" s="225"/>
      <c r="T419" s="243"/>
      <c r="U419" s="221" t="s">
        <v>2564</v>
      </c>
      <c r="V419" s="221" t="s">
        <v>2564</v>
      </c>
      <c r="W419" s="222">
        <v>8.5</v>
      </c>
      <c r="X419" s="221" t="s">
        <v>2564</v>
      </c>
      <c r="Y419" s="221" t="s">
        <v>2564</v>
      </c>
      <c r="Z419" s="221" t="s">
        <v>379</v>
      </c>
      <c r="AA419" s="221" t="s">
        <v>2564</v>
      </c>
      <c r="AB419" s="221" t="s">
        <v>2564</v>
      </c>
      <c r="AC419" s="221" t="s">
        <v>2564</v>
      </c>
      <c r="AD419" s="221" t="s">
        <v>4084</v>
      </c>
      <c r="AE419" s="222">
        <v>7.5</v>
      </c>
      <c r="AF419" s="221" t="s">
        <v>2794</v>
      </c>
      <c r="AG419" s="221" t="s">
        <v>379</v>
      </c>
      <c r="AH419" s="221" t="s">
        <v>2861</v>
      </c>
      <c r="AI419" s="221" t="s">
        <v>2948</v>
      </c>
      <c r="AJ419" s="222">
        <v>1.0</v>
      </c>
      <c r="AK419" s="222">
        <v>7.0</v>
      </c>
      <c r="AL419" s="221" t="s">
        <v>6412</v>
      </c>
      <c r="AM419" s="221" t="s">
        <v>2604</v>
      </c>
      <c r="AN419" s="221" t="s">
        <v>2604</v>
      </c>
      <c r="AO419" s="221" t="s">
        <v>2604</v>
      </c>
      <c r="AP419" s="223">
        <v>0.8</v>
      </c>
      <c r="AQ419" s="222">
        <v>8.0</v>
      </c>
      <c r="AR419" s="221" t="s">
        <v>2646</v>
      </c>
      <c r="AS419" s="221" t="s">
        <v>2646</v>
      </c>
      <c r="AT419" s="221" t="s">
        <v>2564</v>
      </c>
      <c r="AU419" s="221" t="s">
        <v>2564</v>
      </c>
      <c r="AV419" s="221" t="s">
        <v>2564</v>
      </c>
      <c r="AW419" s="224">
        <v>8.0</v>
      </c>
      <c r="AX419" s="3"/>
      <c r="AY419" s="3"/>
      <c r="AZ419" s="3"/>
      <c r="BA419" s="3"/>
    </row>
    <row r="420" hidden="1">
      <c r="A420" s="1" t="s">
        <v>187</v>
      </c>
      <c r="B420" s="157" t="s">
        <v>553</v>
      </c>
      <c r="C420" s="3"/>
      <c r="D420" s="1">
        <v>17.0</v>
      </c>
      <c r="E420" s="221" t="s">
        <v>6619</v>
      </c>
      <c r="F420" s="221" t="s">
        <v>3998</v>
      </c>
      <c r="G420" s="221" t="s">
        <v>3414</v>
      </c>
      <c r="H420" s="222">
        <v>8.5</v>
      </c>
      <c r="I420" s="221" t="s">
        <v>2564</v>
      </c>
      <c r="J420" s="221" t="s">
        <v>6622</v>
      </c>
      <c r="K420" s="221" t="s">
        <v>6435</v>
      </c>
      <c r="L420" s="222">
        <v>7.5</v>
      </c>
      <c r="M420" s="221" t="s">
        <v>6430</v>
      </c>
      <c r="N420" s="221" t="s">
        <v>6430</v>
      </c>
      <c r="O420" s="221" t="s">
        <v>2646</v>
      </c>
      <c r="P420" s="222">
        <v>7.0</v>
      </c>
      <c r="Q420" s="225"/>
      <c r="R420" s="243"/>
      <c r="S420" s="225"/>
      <c r="T420" s="243"/>
      <c r="U420" s="221" t="s">
        <v>1828</v>
      </c>
      <c r="V420" s="221" t="s">
        <v>2564</v>
      </c>
      <c r="W420" s="222">
        <v>7.5</v>
      </c>
      <c r="X420" s="221" t="s">
        <v>2564</v>
      </c>
      <c r="Y420" s="221" t="s">
        <v>2564</v>
      </c>
      <c r="Z420" s="221" t="s">
        <v>379</v>
      </c>
      <c r="AA420" s="221" t="s">
        <v>2564</v>
      </c>
      <c r="AB420" s="221" t="s">
        <v>2564</v>
      </c>
      <c r="AC420" s="221" t="s">
        <v>2564</v>
      </c>
      <c r="AD420" s="221" t="s">
        <v>4084</v>
      </c>
      <c r="AE420" s="222">
        <v>7.0</v>
      </c>
      <c r="AF420" s="221" t="s">
        <v>2794</v>
      </c>
      <c r="AG420" s="221" t="s">
        <v>379</v>
      </c>
      <c r="AH420" s="221" t="s">
        <v>2861</v>
      </c>
      <c r="AI420" s="221" t="s">
        <v>2948</v>
      </c>
      <c r="AJ420" s="222">
        <v>1.0</v>
      </c>
      <c r="AK420" s="222">
        <v>7.0</v>
      </c>
      <c r="AL420" s="221" t="s">
        <v>6412</v>
      </c>
      <c r="AM420" s="221" t="s">
        <v>2604</v>
      </c>
      <c r="AN420" s="221" t="s">
        <v>2604</v>
      </c>
      <c r="AO420" s="221" t="s">
        <v>2604</v>
      </c>
      <c r="AP420" s="223">
        <v>0.7</v>
      </c>
      <c r="AQ420" s="222">
        <v>7.0</v>
      </c>
      <c r="AR420" s="221" t="s">
        <v>2646</v>
      </c>
      <c r="AS420" s="221" t="s">
        <v>2646</v>
      </c>
      <c r="AT420" s="221" t="s">
        <v>2564</v>
      </c>
      <c r="AU420" s="221" t="s">
        <v>2646</v>
      </c>
      <c r="AV420" s="221" t="s">
        <v>2564</v>
      </c>
      <c r="AW420" s="224">
        <v>7.0</v>
      </c>
      <c r="AX420" s="3"/>
      <c r="AY420" s="3"/>
      <c r="AZ420" s="3"/>
      <c r="BA420" s="3"/>
    </row>
    <row r="421" hidden="1">
      <c r="A421" s="1" t="s">
        <v>178</v>
      </c>
      <c r="B421" s="157" t="s">
        <v>553</v>
      </c>
      <c r="C421" s="3"/>
      <c r="D421" s="1">
        <v>12.0</v>
      </c>
      <c r="E421" s="221" t="s">
        <v>6619</v>
      </c>
      <c r="F421" s="221" t="s">
        <v>3998</v>
      </c>
      <c r="G421" s="221" t="s">
        <v>3414</v>
      </c>
      <c r="H421" s="222">
        <v>8.5</v>
      </c>
      <c r="I421" s="221" t="s">
        <v>2564</v>
      </c>
      <c r="J421" s="221" t="s">
        <v>2564</v>
      </c>
      <c r="K421" s="221" t="s">
        <v>6417</v>
      </c>
      <c r="L421" s="222">
        <v>8.0</v>
      </c>
      <c r="M421" s="221" t="s">
        <v>6430</v>
      </c>
      <c r="N421" s="221" t="s">
        <v>6430</v>
      </c>
      <c r="O421" s="221" t="s">
        <v>2646</v>
      </c>
      <c r="P421" s="222">
        <v>7.5</v>
      </c>
      <c r="Q421" s="225"/>
      <c r="R421" s="243"/>
      <c r="S421" s="225"/>
      <c r="T421" s="243"/>
      <c r="U421" s="221" t="s">
        <v>1828</v>
      </c>
      <c r="V421" s="221" t="s">
        <v>2564</v>
      </c>
      <c r="W421" s="222">
        <v>7.0</v>
      </c>
      <c r="X421" s="221" t="s">
        <v>2564</v>
      </c>
      <c r="Y421" s="221" t="s">
        <v>2564</v>
      </c>
      <c r="Z421" s="221" t="s">
        <v>379</v>
      </c>
      <c r="AA421" s="221" t="s">
        <v>2564</v>
      </c>
      <c r="AB421" s="221" t="s">
        <v>2564</v>
      </c>
      <c r="AC421" s="221" t="s">
        <v>2564</v>
      </c>
      <c r="AD421" s="221" t="s">
        <v>4084</v>
      </c>
      <c r="AE421" s="222">
        <v>8.0</v>
      </c>
      <c r="AF421" s="221" t="s">
        <v>2794</v>
      </c>
      <c r="AG421" s="221" t="s">
        <v>379</v>
      </c>
      <c r="AH421" s="221" t="s">
        <v>2861</v>
      </c>
      <c r="AI421" s="221" t="s">
        <v>2948</v>
      </c>
      <c r="AJ421" s="222">
        <v>1.0</v>
      </c>
      <c r="AK421" s="222">
        <v>7.0</v>
      </c>
      <c r="AL421" s="221" t="s">
        <v>6412</v>
      </c>
      <c r="AM421" s="221" t="s">
        <v>2604</v>
      </c>
      <c r="AN421" s="221" t="s">
        <v>2604</v>
      </c>
      <c r="AO421" s="221" t="s">
        <v>2604</v>
      </c>
      <c r="AP421" s="223">
        <v>0.75</v>
      </c>
      <c r="AQ421" s="222">
        <v>7.5</v>
      </c>
      <c r="AR421" s="221" t="s">
        <v>2646</v>
      </c>
      <c r="AS421" s="221" t="s">
        <v>2646</v>
      </c>
      <c r="AT421" s="221" t="s">
        <v>2564</v>
      </c>
      <c r="AU421" s="221" t="s">
        <v>2646</v>
      </c>
      <c r="AV421" s="221" t="s">
        <v>2564</v>
      </c>
      <c r="AW421" s="224">
        <v>7.5</v>
      </c>
      <c r="AX421" s="3"/>
      <c r="AY421" s="3"/>
      <c r="AZ421" s="3"/>
      <c r="BA421" s="3"/>
    </row>
    <row r="422" hidden="1">
      <c r="A422" s="1" t="s">
        <v>162</v>
      </c>
      <c r="B422" s="157" t="s">
        <v>553</v>
      </c>
      <c r="C422" s="3"/>
      <c r="D422" s="1">
        <v>3.0</v>
      </c>
      <c r="E422" s="221" t="s">
        <v>2849</v>
      </c>
      <c r="F422" s="221" t="s">
        <v>3998</v>
      </c>
      <c r="G422" s="221" t="s">
        <v>6620</v>
      </c>
      <c r="H422" s="222">
        <v>8.5</v>
      </c>
      <c r="I422" s="221" t="s">
        <v>2564</v>
      </c>
      <c r="J422" s="221" t="s">
        <v>2564</v>
      </c>
      <c r="K422" s="221" t="s">
        <v>2564</v>
      </c>
      <c r="L422" s="222">
        <v>8.5</v>
      </c>
      <c r="M422" s="221" t="s">
        <v>6430</v>
      </c>
      <c r="N422" s="221" t="s">
        <v>6430</v>
      </c>
      <c r="O422" s="221" t="s">
        <v>2646</v>
      </c>
      <c r="P422" s="222">
        <v>8.0</v>
      </c>
      <c r="Q422" s="244"/>
      <c r="R422" s="245"/>
      <c r="S422" s="244"/>
      <c r="T422" s="245"/>
      <c r="U422" s="221" t="s">
        <v>1828</v>
      </c>
      <c r="V422" s="221" t="s">
        <v>2564</v>
      </c>
      <c r="W422" s="222">
        <v>7.5</v>
      </c>
      <c r="X422" s="221" t="s">
        <v>2564</v>
      </c>
      <c r="Y422" s="221" t="s">
        <v>2564</v>
      </c>
      <c r="Z422" s="221" t="s">
        <v>1828</v>
      </c>
      <c r="AA422" s="221" t="s">
        <v>2564</v>
      </c>
      <c r="AB422" s="221" t="s">
        <v>2564</v>
      </c>
      <c r="AC422" s="221" t="s">
        <v>2564</v>
      </c>
      <c r="AD422" s="221" t="s">
        <v>4084</v>
      </c>
      <c r="AE422" s="222">
        <v>8.5</v>
      </c>
      <c r="AF422" s="221" t="s">
        <v>6430</v>
      </c>
      <c r="AG422" s="221" t="s">
        <v>379</v>
      </c>
      <c r="AH422" s="221" t="s">
        <v>2861</v>
      </c>
      <c r="AI422" s="221" t="s">
        <v>2948</v>
      </c>
      <c r="AJ422" s="222">
        <v>1.0</v>
      </c>
      <c r="AK422" s="222">
        <v>8.0</v>
      </c>
      <c r="AL422" s="221" t="s">
        <v>6412</v>
      </c>
      <c r="AM422" s="221" t="s">
        <v>2604</v>
      </c>
      <c r="AN422" s="221" t="s">
        <v>2604</v>
      </c>
      <c r="AO422" s="221" t="s">
        <v>2604</v>
      </c>
      <c r="AP422" s="223">
        <v>0.85</v>
      </c>
      <c r="AQ422" s="222">
        <v>8.5</v>
      </c>
      <c r="AR422" s="221" t="s">
        <v>2646</v>
      </c>
      <c r="AS422" s="221" t="s">
        <v>2646</v>
      </c>
      <c r="AT422" s="221" t="s">
        <v>2564</v>
      </c>
      <c r="AU422" s="221" t="s">
        <v>2646</v>
      </c>
      <c r="AV422" s="221" t="s">
        <v>2564</v>
      </c>
      <c r="AW422" s="224">
        <v>8.0</v>
      </c>
      <c r="AX422" s="3"/>
      <c r="AY422" s="3"/>
      <c r="AZ422" s="3"/>
      <c r="BA422" s="3"/>
    </row>
    <row r="423" hidden="1">
      <c r="A423" s="1" t="s">
        <v>234</v>
      </c>
      <c r="B423" s="157" t="s">
        <v>553</v>
      </c>
      <c r="C423" s="3"/>
      <c r="D423" s="1">
        <v>10.0</v>
      </c>
      <c r="E423" s="221" t="s">
        <v>3683</v>
      </c>
      <c r="F423" s="221" t="s">
        <v>3893</v>
      </c>
      <c r="G423" s="221" t="s">
        <v>3555</v>
      </c>
      <c r="H423" s="222">
        <v>9.0</v>
      </c>
      <c r="I423" s="221" t="s">
        <v>2564</v>
      </c>
      <c r="J423" s="221" t="s">
        <v>3479</v>
      </c>
      <c r="K423" s="221" t="s">
        <v>3894</v>
      </c>
      <c r="L423" s="222">
        <v>9.0</v>
      </c>
      <c r="M423" s="221" t="s">
        <v>2566</v>
      </c>
      <c r="N423" s="221" t="s">
        <v>2566</v>
      </c>
      <c r="O423" s="221" t="s">
        <v>2566</v>
      </c>
      <c r="P423" s="222">
        <v>8.5</v>
      </c>
      <c r="Q423" s="222">
        <v>55.0</v>
      </c>
      <c r="R423" s="222">
        <v>8.0</v>
      </c>
      <c r="S423" s="222">
        <v>1.0</v>
      </c>
      <c r="T423" s="222">
        <v>9.0</v>
      </c>
      <c r="U423" s="221" t="s">
        <v>2564</v>
      </c>
      <c r="V423" s="221" t="s">
        <v>2564</v>
      </c>
      <c r="W423" s="222">
        <v>9.0</v>
      </c>
      <c r="X423" s="221" t="s">
        <v>2564</v>
      </c>
      <c r="Y423" s="221" t="s">
        <v>3896</v>
      </c>
      <c r="Z423" s="221" t="s">
        <v>3855</v>
      </c>
      <c r="AA423" s="221" t="s">
        <v>379</v>
      </c>
      <c r="AB423" s="222">
        <v>46.0</v>
      </c>
      <c r="AC423" s="222">
        <v>0.0</v>
      </c>
      <c r="AD423" s="222">
        <v>0.0</v>
      </c>
      <c r="AE423" s="222">
        <v>8.5</v>
      </c>
      <c r="AF423" s="221" t="s">
        <v>3897</v>
      </c>
      <c r="AG423" s="221" t="s">
        <v>3898</v>
      </c>
      <c r="AH423" s="221" t="s">
        <v>3900</v>
      </c>
      <c r="AI423" s="221" t="s">
        <v>2700</v>
      </c>
      <c r="AJ423" s="222">
        <v>1.0</v>
      </c>
      <c r="AK423" s="222">
        <v>9.0</v>
      </c>
      <c r="AL423" s="225"/>
      <c r="AM423" s="221" t="s">
        <v>2604</v>
      </c>
      <c r="AN423" s="221" t="s">
        <v>2604</v>
      </c>
      <c r="AO423" s="221" t="s">
        <v>2662</v>
      </c>
      <c r="AP423" s="223">
        <v>0.9</v>
      </c>
      <c r="AQ423" s="222">
        <v>9.0</v>
      </c>
      <c r="AR423" s="221" t="s">
        <v>2607</v>
      </c>
      <c r="AS423" s="221" t="s">
        <v>2596</v>
      </c>
      <c r="AT423" s="221" t="s">
        <v>2596</v>
      </c>
      <c r="AU423" s="221" t="s">
        <v>2596</v>
      </c>
      <c r="AV423" s="221" t="s">
        <v>2596</v>
      </c>
      <c r="AW423" s="224">
        <v>9.0</v>
      </c>
      <c r="AX423" s="3"/>
      <c r="AY423" s="3"/>
      <c r="AZ423" s="3"/>
      <c r="BA423" s="3"/>
    </row>
    <row r="424" hidden="1">
      <c r="A424" s="1" t="s">
        <v>220</v>
      </c>
      <c r="B424" s="157" t="s">
        <v>553</v>
      </c>
      <c r="C424" s="3"/>
      <c r="D424" s="1">
        <v>11.0</v>
      </c>
      <c r="E424" s="221" t="s">
        <v>2849</v>
      </c>
      <c r="F424" s="221" t="s">
        <v>3998</v>
      </c>
      <c r="G424" s="221" t="s">
        <v>6620</v>
      </c>
      <c r="H424" s="222">
        <v>8.0</v>
      </c>
      <c r="I424" s="221" t="s">
        <v>2564</v>
      </c>
      <c r="J424" s="221" t="s">
        <v>2564</v>
      </c>
      <c r="K424" s="221" t="s">
        <v>2564</v>
      </c>
      <c r="L424" s="222">
        <v>8.0</v>
      </c>
      <c r="M424" s="221" t="s">
        <v>6430</v>
      </c>
      <c r="N424" s="221" t="s">
        <v>6430</v>
      </c>
      <c r="O424" s="221" t="s">
        <v>2646</v>
      </c>
      <c r="P424" s="222">
        <v>7.5</v>
      </c>
      <c r="Q424" s="244"/>
      <c r="R424" s="245"/>
      <c r="S424" s="244"/>
      <c r="T424" s="245"/>
      <c r="U424" s="221" t="s">
        <v>1828</v>
      </c>
      <c r="V424" s="221" t="s">
        <v>2564</v>
      </c>
      <c r="W424" s="222">
        <v>8.0</v>
      </c>
      <c r="X424" s="221" t="s">
        <v>2564</v>
      </c>
      <c r="Y424" s="221" t="s">
        <v>2564</v>
      </c>
      <c r="Z424" s="221" t="s">
        <v>1828</v>
      </c>
      <c r="AA424" s="221" t="s">
        <v>2564</v>
      </c>
      <c r="AB424" s="221" t="s">
        <v>1828</v>
      </c>
      <c r="AC424" s="221" t="s">
        <v>2564</v>
      </c>
      <c r="AD424" s="222">
        <v>0.0</v>
      </c>
      <c r="AE424" s="222">
        <v>7.0</v>
      </c>
      <c r="AF424" s="221" t="s">
        <v>6430</v>
      </c>
      <c r="AG424" s="221" t="s">
        <v>379</v>
      </c>
      <c r="AH424" s="221" t="s">
        <v>2861</v>
      </c>
      <c r="AI424" s="221" t="s">
        <v>2948</v>
      </c>
      <c r="AJ424" s="222">
        <v>1.0</v>
      </c>
      <c r="AK424" s="222">
        <v>7.0</v>
      </c>
      <c r="AL424" s="221" t="s">
        <v>6454</v>
      </c>
      <c r="AM424" s="221" t="s">
        <v>2604</v>
      </c>
      <c r="AN424" s="221" t="s">
        <v>2604</v>
      </c>
      <c r="AO424" s="221" t="s">
        <v>2604</v>
      </c>
      <c r="AP424" s="223">
        <v>0.75</v>
      </c>
      <c r="AQ424" s="222">
        <v>7.5</v>
      </c>
      <c r="AR424" s="221" t="s">
        <v>2646</v>
      </c>
      <c r="AS424" s="221" t="s">
        <v>2646</v>
      </c>
      <c r="AT424" s="221" t="s">
        <v>2564</v>
      </c>
      <c r="AU424" s="221" t="s">
        <v>2646</v>
      </c>
      <c r="AV424" s="221" t="s">
        <v>2564</v>
      </c>
      <c r="AW424" s="224">
        <v>7.0</v>
      </c>
      <c r="AX424" s="3"/>
      <c r="AY424" s="3"/>
      <c r="AZ424" s="3"/>
      <c r="BA424" s="3"/>
    </row>
    <row r="425" hidden="1">
      <c r="A425" s="1" t="s">
        <v>206</v>
      </c>
      <c r="B425" s="157" t="s">
        <v>553</v>
      </c>
      <c r="C425" s="3"/>
      <c r="D425" s="1">
        <v>9.0</v>
      </c>
      <c r="E425" s="221" t="s">
        <v>2849</v>
      </c>
      <c r="F425" s="221" t="s">
        <v>3998</v>
      </c>
      <c r="G425" s="221" t="s">
        <v>6620</v>
      </c>
      <c r="H425" s="222">
        <v>8.0</v>
      </c>
      <c r="I425" s="221" t="s">
        <v>2564</v>
      </c>
      <c r="J425" s="221" t="s">
        <v>2564</v>
      </c>
      <c r="K425" s="221" t="s">
        <v>2564</v>
      </c>
      <c r="L425" s="222">
        <v>8.0</v>
      </c>
      <c r="M425" s="221" t="s">
        <v>6430</v>
      </c>
      <c r="N425" s="221" t="s">
        <v>6430</v>
      </c>
      <c r="O425" s="221" t="s">
        <v>2646</v>
      </c>
      <c r="P425" s="222">
        <v>7.5</v>
      </c>
      <c r="Q425" s="244"/>
      <c r="R425" s="245"/>
      <c r="S425" s="244"/>
      <c r="T425" s="245"/>
      <c r="U425" s="221" t="s">
        <v>1828</v>
      </c>
      <c r="V425" s="221" t="s">
        <v>2564</v>
      </c>
      <c r="W425" s="222">
        <v>8.0</v>
      </c>
      <c r="X425" s="221" t="s">
        <v>2564</v>
      </c>
      <c r="Y425" s="221" t="s">
        <v>2564</v>
      </c>
      <c r="Z425" s="221" t="s">
        <v>1828</v>
      </c>
      <c r="AA425" s="221" t="s">
        <v>2564</v>
      </c>
      <c r="AB425" s="221" t="s">
        <v>2564</v>
      </c>
      <c r="AC425" s="221" t="s">
        <v>2564</v>
      </c>
      <c r="AD425" s="221" t="s">
        <v>4084</v>
      </c>
      <c r="AE425" s="222">
        <v>7.5</v>
      </c>
      <c r="AF425" s="221" t="s">
        <v>6430</v>
      </c>
      <c r="AG425" s="221" t="s">
        <v>6430</v>
      </c>
      <c r="AH425" s="221" t="s">
        <v>2861</v>
      </c>
      <c r="AI425" s="221" t="s">
        <v>2948</v>
      </c>
      <c r="AJ425" s="222">
        <v>1.0</v>
      </c>
      <c r="AK425" s="222">
        <v>8.0</v>
      </c>
      <c r="AL425" s="221" t="s">
        <v>6454</v>
      </c>
      <c r="AM425" s="221" t="s">
        <v>2604</v>
      </c>
      <c r="AN425" s="221" t="s">
        <v>2604</v>
      </c>
      <c r="AO425" s="221" t="s">
        <v>1043</v>
      </c>
      <c r="AP425" s="223">
        <v>0.8</v>
      </c>
      <c r="AQ425" s="222">
        <v>8.0</v>
      </c>
      <c r="AR425" s="221" t="s">
        <v>2646</v>
      </c>
      <c r="AS425" s="221" t="s">
        <v>2646</v>
      </c>
      <c r="AT425" s="221" t="s">
        <v>2596</v>
      </c>
      <c r="AU425" s="221" t="s">
        <v>2564</v>
      </c>
      <c r="AV425" s="221" t="s">
        <v>2564</v>
      </c>
      <c r="AW425" s="224">
        <v>7.5</v>
      </c>
      <c r="AX425" s="3"/>
      <c r="AY425" s="3"/>
      <c r="AZ425" s="3"/>
      <c r="BA425" s="3"/>
    </row>
    <row r="426" hidden="1">
      <c r="A426" s="1" t="s">
        <v>277</v>
      </c>
      <c r="B426" s="1" t="s">
        <v>553</v>
      </c>
      <c r="C426" s="3"/>
      <c r="D426" s="1">
        <v>15.0</v>
      </c>
      <c r="E426" s="221" t="s">
        <v>2849</v>
      </c>
      <c r="F426" s="221" t="s">
        <v>3998</v>
      </c>
      <c r="G426" s="221" t="s">
        <v>6625</v>
      </c>
      <c r="H426" s="222">
        <v>8.0</v>
      </c>
      <c r="I426" s="221" t="s">
        <v>2564</v>
      </c>
      <c r="J426" s="221" t="s">
        <v>2564</v>
      </c>
      <c r="K426" s="221" t="s">
        <v>2564</v>
      </c>
      <c r="L426" s="222">
        <v>7.5</v>
      </c>
      <c r="M426" s="221" t="s">
        <v>6400</v>
      </c>
      <c r="N426" s="221" t="s">
        <v>6443</v>
      </c>
      <c r="O426" s="221" t="s">
        <v>2646</v>
      </c>
      <c r="P426" s="222">
        <v>7.5</v>
      </c>
      <c r="Q426" s="244"/>
      <c r="R426" s="245"/>
      <c r="S426" s="244"/>
      <c r="T426" s="245"/>
      <c r="U426" s="221" t="s">
        <v>1828</v>
      </c>
      <c r="V426" s="221" t="s">
        <v>2564</v>
      </c>
      <c r="W426" s="222">
        <v>7.0</v>
      </c>
      <c r="X426" s="221" t="s">
        <v>2564</v>
      </c>
      <c r="Y426" s="221" t="s">
        <v>2564</v>
      </c>
      <c r="Z426" s="221" t="s">
        <v>1828</v>
      </c>
      <c r="AA426" s="221" t="s">
        <v>2564</v>
      </c>
      <c r="AB426" s="221" t="s">
        <v>2564</v>
      </c>
      <c r="AC426" s="221" t="s">
        <v>2564</v>
      </c>
      <c r="AD426" s="221" t="s">
        <v>4084</v>
      </c>
      <c r="AE426" s="222">
        <v>7.0</v>
      </c>
      <c r="AF426" s="221" t="s">
        <v>6626</v>
      </c>
      <c r="AG426" s="221" t="s">
        <v>379</v>
      </c>
      <c r="AH426" s="221" t="s">
        <v>2861</v>
      </c>
      <c r="AI426" s="221" t="s">
        <v>2948</v>
      </c>
      <c r="AJ426" s="222">
        <v>1.0</v>
      </c>
      <c r="AK426" s="222">
        <v>7.0</v>
      </c>
      <c r="AL426" s="221" t="s">
        <v>6454</v>
      </c>
      <c r="AM426" s="232" t="s">
        <v>2604</v>
      </c>
      <c r="AN426" s="221" t="s">
        <v>2604</v>
      </c>
      <c r="AO426" s="221" t="s">
        <v>2604</v>
      </c>
      <c r="AP426" s="223">
        <v>0.75</v>
      </c>
      <c r="AQ426" s="222">
        <v>7.5</v>
      </c>
      <c r="AR426" s="221" t="s">
        <v>2646</v>
      </c>
      <c r="AS426" s="221" t="s">
        <v>2646</v>
      </c>
      <c r="AT426" s="221" t="s">
        <v>2564</v>
      </c>
      <c r="AU426" s="221" t="s">
        <v>2646</v>
      </c>
      <c r="AV426" s="221" t="s">
        <v>2564</v>
      </c>
      <c r="AW426" s="224">
        <v>7.0</v>
      </c>
      <c r="AX426" s="3"/>
      <c r="AY426" s="3"/>
      <c r="AZ426" s="3"/>
      <c r="BA426" s="3"/>
    </row>
    <row r="427" hidden="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56"/>
      <c r="AX427" s="3"/>
      <c r="AY427" s="3"/>
      <c r="AZ427" s="3"/>
      <c r="BA427" s="3"/>
    </row>
    <row r="428" hidden="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56"/>
      <c r="AX428" s="3"/>
      <c r="AY428" s="3"/>
      <c r="AZ428" s="3"/>
      <c r="BA428" s="3"/>
    </row>
    <row r="429" hidden="1">
      <c r="A429" s="1" t="s">
        <v>195</v>
      </c>
      <c r="B429" s="1" t="s">
        <v>420</v>
      </c>
      <c r="C429" s="3"/>
      <c r="D429" s="1">
        <v>18.0</v>
      </c>
      <c r="E429" s="1" t="s">
        <v>6627</v>
      </c>
      <c r="F429" s="1" t="s">
        <v>4417</v>
      </c>
      <c r="G429" s="1" t="s">
        <v>4418</v>
      </c>
      <c r="H429" s="1">
        <v>4.0</v>
      </c>
      <c r="I429" s="1" t="s">
        <v>6628</v>
      </c>
      <c r="J429" s="1" t="s">
        <v>6629</v>
      </c>
      <c r="K429" s="1" t="s">
        <v>6630</v>
      </c>
      <c r="L429" s="1">
        <v>4.0</v>
      </c>
      <c r="M429" s="1" t="s">
        <v>6631</v>
      </c>
      <c r="N429" s="1" t="s">
        <v>6632</v>
      </c>
      <c r="O429" s="1" t="s">
        <v>4422</v>
      </c>
      <c r="P429" s="1">
        <v>5.0</v>
      </c>
      <c r="Q429" s="1">
        <v>40.0</v>
      </c>
      <c r="R429" s="1"/>
      <c r="S429" s="1">
        <v>4.0</v>
      </c>
      <c r="T429" s="1">
        <v>2.0</v>
      </c>
      <c r="U429" s="1" t="s">
        <v>2784</v>
      </c>
      <c r="V429" s="1" t="s">
        <v>2564</v>
      </c>
      <c r="W429" s="1">
        <v>5.0</v>
      </c>
      <c r="X429" s="1" t="s">
        <v>6633</v>
      </c>
      <c r="Y429" s="1" t="s">
        <v>4084</v>
      </c>
      <c r="Z429" s="1" t="s">
        <v>2784</v>
      </c>
      <c r="AA429" s="1" t="s">
        <v>6634</v>
      </c>
      <c r="AB429" s="1" t="s">
        <v>4497</v>
      </c>
      <c r="AC429" s="1" t="s">
        <v>1828</v>
      </c>
      <c r="AD429" s="1" t="s">
        <v>1828</v>
      </c>
      <c r="AE429" s="1">
        <v>7.0</v>
      </c>
      <c r="AF429" s="1" t="s">
        <v>6635</v>
      </c>
      <c r="AG429" s="1" t="s">
        <v>6636</v>
      </c>
      <c r="AH429" s="1" t="s">
        <v>2861</v>
      </c>
      <c r="AI429" s="1" t="s">
        <v>4426</v>
      </c>
      <c r="AJ429" s="1" t="s">
        <v>6637</v>
      </c>
      <c r="AK429" s="1">
        <v>6.0</v>
      </c>
      <c r="AL429" s="1" t="s">
        <v>6638</v>
      </c>
      <c r="AM429" s="1" t="s">
        <v>6639</v>
      </c>
      <c r="AN429" s="1" t="s">
        <v>6640</v>
      </c>
      <c r="AO429" s="1" t="s">
        <v>6641</v>
      </c>
      <c r="AP429" s="57">
        <v>0.3</v>
      </c>
      <c r="AQ429" s="1">
        <v>4.0</v>
      </c>
      <c r="AR429" s="1" t="s">
        <v>1828</v>
      </c>
      <c r="AS429" s="1" t="s">
        <v>1828</v>
      </c>
      <c r="AT429" s="1" t="s">
        <v>1828</v>
      </c>
      <c r="AU429" s="1" t="s">
        <v>6642</v>
      </c>
      <c r="AV429" s="1" t="s">
        <v>2564</v>
      </c>
      <c r="AW429" s="58">
        <v>2.0</v>
      </c>
      <c r="AX429" s="3"/>
      <c r="AY429" s="3"/>
      <c r="AZ429" s="3"/>
      <c r="BA429" s="3"/>
    </row>
    <row r="430" hidden="1">
      <c r="A430" s="1" t="s">
        <v>233</v>
      </c>
      <c r="B430" s="1" t="s">
        <v>420</v>
      </c>
      <c r="C430" s="3"/>
      <c r="D430" s="15">
        <v>17.0</v>
      </c>
      <c r="E430" s="1" t="s">
        <v>6643</v>
      </c>
      <c r="F430" s="1" t="s">
        <v>6644</v>
      </c>
      <c r="G430" s="1" t="s">
        <v>4457</v>
      </c>
      <c r="H430" s="1">
        <v>6.0</v>
      </c>
      <c r="I430" s="1" t="s">
        <v>6645</v>
      </c>
      <c r="J430" s="1" t="s">
        <v>1828</v>
      </c>
      <c r="K430" s="1" t="s">
        <v>6630</v>
      </c>
      <c r="L430" s="1">
        <v>5.0</v>
      </c>
      <c r="M430" s="1" t="s">
        <v>6646</v>
      </c>
      <c r="N430" s="1" t="s">
        <v>2566</v>
      </c>
      <c r="O430" s="1" t="s">
        <v>6647</v>
      </c>
      <c r="P430" s="1">
        <v>6.0</v>
      </c>
      <c r="Q430" s="1">
        <v>20.0</v>
      </c>
      <c r="R430" s="1"/>
      <c r="S430" s="1">
        <v>4.0</v>
      </c>
      <c r="T430" s="1">
        <v>5.0</v>
      </c>
      <c r="U430" s="1" t="s">
        <v>2784</v>
      </c>
      <c r="V430" s="1" t="s">
        <v>2564</v>
      </c>
      <c r="W430" s="1">
        <v>5.0</v>
      </c>
      <c r="X430" s="1" t="s">
        <v>2564</v>
      </c>
      <c r="Y430" s="1" t="s">
        <v>4051</v>
      </c>
      <c r="Z430" s="1" t="s">
        <v>3890</v>
      </c>
      <c r="AA430" s="1" t="s">
        <v>6648</v>
      </c>
      <c r="AB430" s="1" t="s">
        <v>2564</v>
      </c>
      <c r="AC430" s="1" t="s">
        <v>6649</v>
      </c>
      <c r="AD430" s="1" t="s">
        <v>1828</v>
      </c>
      <c r="AE430" s="1">
        <v>8.0</v>
      </c>
      <c r="AF430" s="1" t="s">
        <v>4465</v>
      </c>
      <c r="AG430" s="1" t="s">
        <v>4335</v>
      </c>
      <c r="AH430" s="1" t="s">
        <v>2861</v>
      </c>
      <c r="AI430" s="1" t="s">
        <v>4426</v>
      </c>
      <c r="AJ430" s="1" t="s">
        <v>6637</v>
      </c>
      <c r="AK430" s="1">
        <v>8.0</v>
      </c>
      <c r="AL430" s="57">
        <v>0.9</v>
      </c>
      <c r="AM430" s="1" t="s">
        <v>6650</v>
      </c>
      <c r="AN430" s="1" t="s">
        <v>6651</v>
      </c>
      <c r="AO430" s="1" t="s">
        <v>6652</v>
      </c>
      <c r="AP430" s="57">
        <v>0.9</v>
      </c>
      <c r="AQ430" s="1">
        <v>8.0</v>
      </c>
      <c r="AR430" s="1" t="s">
        <v>2983</v>
      </c>
      <c r="AS430" s="79" t="s">
        <v>1828</v>
      </c>
      <c r="AT430" s="79" t="s">
        <v>1828</v>
      </c>
      <c r="AU430" s="1" t="s">
        <v>4466</v>
      </c>
      <c r="AV430" s="1" t="s">
        <v>2564</v>
      </c>
      <c r="AW430" s="58">
        <v>2.0</v>
      </c>
      <c r="AX430" s="3"/>
      <c r="AY430" s="3"/>
      <c r="AZ430" s="3"/>
      <c r="BA430" s="3"/>
    </row>
    <row r="431" hidden="1">
      <c r="A431" s="1" t="s">
        <v>140</v>
      </c>
      <c r="B431" s="1" t="s">
        <v>420</v>
      </c>
      <c r="C431" s="3"/>
      <c r="D431" s="15">
        <v>9.0</v>
      </c>
      <c r="E431" s="1" t="s">
        <v>6643</v>
      </c>
      <c r="F431" s="1" t="s">
        <v>3761</v>
      </c>
      <c r="G431" s="1" t="s">
        <v>6653</v>
      </c>
      <c r="H431" s="1">
        <v>9.0</v>
      </c>
      <c r="I431" s="1" t="s">
        <v>6609</v>
      </c>
      <c r="J431" s="1" t="s">
        <v>379</v>
      </c>
      <c r="K431" s="1" t="s">
        <v>379</v>
      </c>
      <c r="L431" s="1">
        <v>5.0</v>
      </c>
      <c r="M431" s="1" t="s">
        <v>6654</v>
      </c>
      <c r="N431" s="1" t="s">
        <v>2566</v>
      </c>
      <c r="O431" s="1" t="s">
        <v>6655</v>
      </c>
      <c r="P431" s="1">
        <v>8.0</v>
      </c>
      <c r="Q431" s="1">
        <v>40.0</v>
      </c>
      <c r="R431" s="1"/>
      <c r="S431" s="1">
        <v>4.0</v>
      </c>
      <c r="T431" s="1">
        <v>6.0</v>
      </c>
      <c r="U431" s="1" t="s">
        <v>2784</v>
      </c>
      <c r="V431" s="1" t="s">
        <v>2564</v>
      </c>
      <c r="W431" s="1">
        <v>5.0</v>
      </c>
      <c r="X431" s="1" t="s">
        <v>2564</v>
      </c>
      <c r="Y431" s="1" t="s">
        <v>4004</v>
      </c>
      <c r="Z431" s="1" t="s">
        <v>6656</v>
      </c>
      <c r="AA431" s="1" t="s">
        <v>2564</v>
      </c>
      <c r="AB431" s="1" t="s">
        <v>1828</v>
      </c>
      <c r="AC431" s="1" t="s">
        <v>1828</v>
      </c>
      <c r="AD431" s="1" t="s">
        <v>1828</v>
      </c>
      <c r="AE431" s="1">
        <v>8.0</v>
      </c>
      <c r="AF431" s="1" t="s">
        <v>6657</v>
      </c>
      <c r="AG431" s="1" t="s">
        <v>4335</v>
      </c>
      <c r="AH431" s="1" t="s">
        <v>2861</v>
      </c>
      <c r="AI431" s="1" t="s">
        <v>4426</v>
      </c>
      <c r="AJ431" s="1" t="s">
        <v>6637</v>
      </c>
      <c r="AK431" s="1">
        <v>8.0</v>
      </c>
      <c r="AL431" s="57">
        <v>0.9</v>
      </c>
      <c r="AM431" s="1" t="s">
        <v>6658</v>
      </c>
      <c r="AN431" s="1" t="s">
        <v>2604</v>
      </c>
      <c r="AO431" s="1" t="s">
        <v>3976</v>
      </c>
      <c r="AP431" s="57">
        <v>0.9</v>
      </c>
      <c r="AQ431" s="1">
        <v>9.0</v>
      </c>
      <c r="AR431" s="1" t="s">
        <v>1828</v>
      </c>
      <c r="AS431" s="1" t="s">
        <v>1828</v>
      </c>
      <c r="AT431" s="1" t="s">
        <v>1828</v>
      </c>
      <c r="AU431" s="1" t="s">
        <v>6659</v>
      </c>
      <c r="AV431" s="1" t="s">
        <v>2564</v>
      </c>
      <c r="AW431" s="58">
        <v>2.0</v>
      </c>
      <c r="AX431" s="3"/>
      <c r="AY431" s="3"/>
      <c r="AZ431" s="3"/>
      <c r="BA431" s="3"/>
    </row>
    <row r="432" hidden="1">
      <c r="A432" s="1" t="s">
        <v>226</v>
      </c>
      <c r="B432" s="1" t="s">
        <v>420</v>
      </c>
      <c r="C432" s="3"/>
      <c r="D432" s="15">
        <v>1.0</v>
      </c>
      <c r="E432" s="1" t="s">
        <v>6643</v>
      </c>
      <c r="F432" s="1" t="s">
        <v>3761</v>
      </c>
      <c r="G432" s="1" t="s">
        <v>6660</v>
      </c>
      <c r="H432" s="1">
        <v>9.0</v>
      </c>
      <c r="I432" s="1" t="s">
        <v>6661</v>
      </c>
      <c r="J432" s="1" t="s">
        <v>2564</v>
      </c>
      <c r="K432" s="1" t="s">
        <v>2564</v>
      </c>
      <c r="L432" s="1">
        <v>9.0</v>
      </c>
      <c r="M432" s="1" t="s">
        <v>6662</v>
      </c>
      <c r="N432" s="1" t="s">
        <v>2566</v>
      </c>
      <c r="O432" s="1" t="s">
        <v>2566</v>
      </c>
      <c r="P432" s="1">
        <v>8.0</v>
      </c>
      <c r="Q432" s="1">
        <v>66.0</v>
      </c>
      <c r="R432" s="1"/>
      <c r="S432" s="1">
        <v>4.0</v>
      </c>
      <c r="T432" s="1">
        <v>7.0</v>
      </c>
      <c r="U432" s="79" t="s">
        <v>2784</v>
      </c>
      <c r="V432" s="1" t="s">
        <v>2564</v>
      </c>
      <c r="W432" s="1">
        <v>5.0</v>
      </c>
      <c r="X432" s="1" t="s">
        <v>2564</v>
      </c>
      <c r="Y432" s="1" t="s">
        <v>6663</v>
      </c>
      <c r="Z432" s="1" t="s">
        <v>6664</v>
      </c>
      <c r="AA432" s="1" t="s">
        <v>1828</v>
      </c>
      <c r="AB432" s="1" t="s">
        <v>2564</v>
      </c>
      <c r="AC432" s="1" t="s">
        <v>1828</v>
      </c>
      <c r="AD432" s="1" t="s">
        <v>1828</v>
      </c>
      <c r="AE432" s="1">
        <v>8.0</v>
      </c>
      <c r="AF432" s="1" t="s">
        <v>4406</v>
      </c>
      <c r="AG432" s="1" t="s">
        <v>6665</v>
      </c>
      <c r="AH432" s="1" t="s">
        <v>2861</v>
      </c>
      <c r="AI432" s="1" t="s">
        <v>4426</v>
      </c>
      <c r="AJ432" s="1" t="s">
        <v>6637</v>
      </c>
      <c r="AK432" s="1">
        <v>7.0</v>
      </c>
      <c r="AL432" s="57">
        <v>1.0</v>
      </c>
      <c r="AM432" s="1" t="s">
        <v>3976</v>
      </c>
      <c r="AN432" s="1" t="s">
        <v>3976</v>
      </c>
      <c r="AO432" s="1" t="s">
        <v>3976</v>
      </c>
      <c r="AP432" s="57">
        <v>1.0</v>
      </c>
      <c r="AQ432" s="1">
        <v>9.0</v>
      </c>
      <c r="AR432" s="1" t="s">
        <v>1828</v>
      </c>
      <c r="AS432" s="1" t="s">
        <v>2564</v>
      </c>
      <c r="AT432" s="1" t="s">
        <v>1828</v>
      </c>
      <c r="AU432" s="1" t="s">
        <v>2564</v>
      </c>
      <c r="AV432" s="1" t="s">
        <v>2564</v>
      </c>
      <c r="AW432" s="58">
        <v>6.0</v>
      </c>
      <c r="AX432" s="3"/>
      <c r="AY432" s="3"/>
      <c r="AZ432" s="3"/>
      <c r="BA432" s="3"/>
    </row>
    <row r="433" hidden="1">
      <c r="A433" s="1" t="s">
        <v>252</v>
      </c>
      <c r="B433" s="1" t="s">
        <v>420</v>
      </c>
      <c r="C433" s="3"/>
      <c r="D433" s="15">
        <v>12.0</v>
      </c>
      <c r="E433" s="1" t="s">
        <v>6643</v>
      </c>
      <c r="F433" s="1" t="s">
        <v>6666</v>
      </c>
      <c r="G433" s="1" t="s">
        <v>6660</v>
      </c>
      <c r="H433" s="1">
        <v>8.0</v>
      </c>
      <c r="I433" s="1" t="s">
        <v>6667</v>
      </c>
      <c r="J433" s="1" t="s">
        <v>2784</v>
      </c>
      <c r="K433" s="1" t="s">
        <v>2784</v>
      </c>
      <c r="L433" s="1">
        <v>5.0</v>
      </c>
      <c r="M433" s="1" t="s">
        <v>2739</v>
      </c>
      <c r="N433" s="1" t="s">
        <v>2566</v>
      </c>
      <c r="O433" s="1" t="s">
        <v>2566</v>
      </c>
      <c r="P433" s="1">
        <v>7.0</v>
      </c>
      <c r="Q433" s="1">
        <v>44.0</v>
      </c>
      <c r="R433" s="1"/>
      <c r="S433" s="1">
        <v>4.0</v>
      </c>
      <c r="T433" s="1">
        <v>6.0</v>
      </c>
      <c r="U433" s="1" t="s">
        <v>2784</v>
      </c>
      <c r="V433" s="1" t="s">
        <v>2564</v>
      </c>
      <c r="W433" s="1">
        <v>5.0</v>
      </c>
      <c r="X433" s="1" t="s">
        <v>2564</v>
      </c>
      <c r="Y433" s="1" t="s">
        <v>6663</v>
      </c>
      <c r="Z433" s="1" t="s">
        <v>3639</v>
      </c>
      <c r="AA433" s="1" t="s">
        <v>1828</v>
      </c>
      <c r="AB433" s="1" t="s">
        <v>2564</v>
      </c>
      <c r="AC433" s="1" t="s">
        <v>1828</v>
      </c>
      <c r="AD433" s="1" t="s">
        <v>1828</v>
      </c>
      <c r="AE433" s="1">
        <v>8.0</v>
      </c>
      <c r="AF433" s="1" t="s">
        <v>6668</v>
      </c>
      <c r="AG433" s="1" t="s">
        <v>3639</v>
      </c>
      <c r="AH433" s="1" t="s">
        <v>2861</v>
      </c>
      <c r="AI433" s="1" t="s">
        <v>4426</v>
      </c>
      <c r="AJ433" s="1" t="s">
        <v>6637</v>
      </c>
      <c r="AK433" s="1">
        <v>8.0</v>
      </c>
      <c r="AL433" s="57">
        <v>0.9</v>
      </c>
      <c r="AM433" s="1" t="s">
        <v>2604</v>
      </c>
      <c r="AN433" s="1" t="s">
        <v>3976</v>
      </c>
      <c r="AO433" s="1" t="s">
        <v>2604</v>
      </c>
      <c r="AP433" s="57">
        <v>0.9</v>
      </c>
      <c r="AQ433" s="1">
        <v>8.0</v>
      </c>
      <c r="AR433" s="1" t="s">
        <v>1828</v>
      </c>
      <c r="AS433" s="1" t="s">
        <v>1828</v>
      </c>
      <c r="AT433" s="1" t="s">
        <v>1828</v>
      </c>
      <c r="AU433" s="1" t="s">
        <v>2564</v>
      </c>
      <c r="AV433" s="1" t="s">
        <v>2564</v>
      </c>
      <c r="AW433" s="58">
        <v>4.0</v>
      </c>
      <c r="AX433" s="3"/>
      <c r="AY433" s="3"/>
      <c r="AZ433" s="3"/>
      <c r="BA433" s="3"/>
    </row>
    <row r="434" hidden="1">
      <c r="A434" s="1" t="s">
        <v>214</v>
      </c>
      <c r="B434" s="1" t="s">
        <v>420</v>
      </c>
      <c r="C434" s="3"/>
      <c r="D434" s="15">
        <v>14.0</v>
      </c>
      <c r="E434" s="1" t="s">
        <v>6643</v>
      </c>
      <c r="F434" s="1" t="s">
        <v>6669</v>
      </c>
      <c r="G434" s="1" t="s">
        <v>6660</v>
      </c>
      <c r="H434" s="1">
        <v>6.0</v>
      </c>
      <c r="I434" s="1" t="s">
        <v>1828</v>
      </c>
      <c r="J434" s="1" t="s">
        <v>1828</v>
      </c>
      <c r="K434" s="1" t="s">
        <v>1828</v>
      </c>
      <c r="L434" s="1">
        <v>4.0</v>
      </c>
      <c r="M434" s="1" t="s">
        <v>6654</v>
      </c>
      <c r="N434" s="1" t="s">
        <v>2566</v>
      </c>
      <c r="O434" s="1" t="s">
        <v>2620</v>
      </c>
      <c r="P434" s="1">
        <v>8.0</v>
      </c>
      <c r="Q434" s="1">
        <v>20.0</v>
      </c>
      <c r="R434" s="1"/>
      <c r="S434" s="1">
        <v>4.0</v>
      </c>
      <c r="T434" s="1">
        <v>6.0</v>
      </c>
      <c r="U434" s="1" t="s">
        <v>6670</v>
      </c>
      <c r="V434" s="1" t="s">
        <v>2564</v>
      </c>
      <c r="W434" s="1">
        <v>5.0</v>
      </c>
      <c r="X434" s="1" t="s">
        <v>2564</v>
      </c>
      <c r="Y434" s="1" t="s">
        <v>6663</v>
      </c>
      <c r="Z434" s="1" t="s">
        <v>4450</v>
      </c>
      <c r="AA434" s="1" t="s">
        <v>1828</v>
      </c>
      <c r="AB434" s="1" t="s">
        <v>2886</v>
      </c>
      <c r="AC434" s="1" t="s">
        <v>1828</v>
      </c>
      <c r="AD434" s="1" t="s">
        <v>1828</v>
      </c>
      <c r="AE434" s="1">
        <v>7.0</v>
      </c>
      <c r="AF434" s="1" t="s">
        <v>4406</v>
      </c>
      <c r="AG434" s="1" t="s">
        <v>4454</v>
      </c>
      <c r="AH434" s="1" t="s">
        <v>2861</v>
      </c>
      <c r="AI434" s="1" t="s">
        <v>4426</v>
      </c>
      <c r="AJ434" s="1" t="s">
        <v>6637</v>
      </c>
      <c r="AK434" s="1">
        <v>8.0</v>
      </c>
      <c r="AL434" s="57">
        <v>0.9</v>
      </c>
      <c r="AM434" s="1" t="s">
        <v>2604</v>
      </c>
      <c r="AN434" s="1" t="s">
        <v>2604</v>
      </c>
      <c r="AO434" s="1" t="s">
        <v>2604</v>
      </c>
      <c r="AP434" s="57">
        <v>0.9</v>
      </c>
      <c r="AQ434" s="1">
        <v>8.0</v>
      </c>
      <c r="AR434" s="1" t="s">
        <v>2570</v>
      </c>
      <c r="AS434" s="1" t="s">
        <v>2570</v>
      </c>
      <c r="AT434" s="1" t="s">
        <v>2570</v>
      </c>
      <c r="AU434" s="1" t="s">
        <v>2570</v>
      </c>
      <c r="AV434" s="1" t="s">
        <v>2596</v>
      </c>
      <c r="AW434" s="58">
        <v>2.0</v>
      </c>
      <c r="AX434" s="3"/>
      <c r="AY434" s="3"/>
      <c r="AZ434" s="3"/>
      <c r="BA434" s="3"/>
    </row>
    <row r="435" hidden="1">
      <c r="A435" s="1" t="s">
        <v>259</v>
      </c>
      <c r="B435" s="1" t="s">
        <v>420</v>
      </c>
      <c r="C435" s="3"/>
      <c r="D435" s="15">
        <v>5.0</v>
      </c>
      <c r="E435" s="1" t="s">
        <v>6643</v>
      </c>
      <c r="F435" s="1" t="s">
        <v>3761</v>
      </c>
      <c r="G435" s="1" t="s">
        <v>6660</v>
      </c>
      <c r="H435" s="1">
        <v>8.0</v>
      </c>
      <c r="I435" s="1" t="s">
        <v>6671</v>
      </c>
      <c r="J435" s="1" t="s">
        <v>1828</v>
      </c>
      <c r="K435" s="1" t="s">
        <v>6672</v>
      </c>
      <c r="L435" s="1">
        <v>4.0</v>
      </c>
      <c r="M435" s="1" t="s">
        <v>6654</v>
      </c>
      <c r="N435" s="1" t="s">
        <v>2566</v>
      </c>
      <c r="O435" s="1" t="s">
        <v>6673</v>
      </c>
      <c r="P435" s="1">
        <v>8.0</v>
      </c>
      <c r="Q435" s="1">
        <v>34.0</v>
      </c>
      <c r="R435" s="1"/>
      <c r="S435" s="1">
        <v>4.0</v>
      </c>
      <c r="T435" s="1">
        <v>8.0</v>
      </c>
      <c r="U435" s="1" t="s">
        <v>6674</v>
      </c>
      <c r="V435" s="1" t="s">
        <v>2564</v>
      </c>
      <c r="W435" s="1">
        <v>10.0</v>
      </c>
      <c r="X435" s="1" t="s">
        <v>2564</v>
      </c>
      <c r="Y435" s="1" t="s">
        <v>4051</v>
      </c>
      <c r="Z435" s="1" t="s">
        <v>4478</v>
      </c>
      <c r="AA435" s="1" t="s">
        <v>1828</v>
      </c>
      <c r="AB435" s="1" t="s">
        <v>2564</v>
      </c>
      <c r="AC435" s="1" t="s">
        <v>1828</v>
      </c>
      <c r="AD435" s="1" t="s">
        <v>1828</v>
      </c>
      <c r="AE435" s="1">
        <v>9.0</v>
      </c>
      <c r="AF435" s="1" t="s">
        <v>6675</v>
      </c>
      <c r="AG435" s="1" t="s">
        <v>4481</v>
      </c>
      <c r="AH435" s="1" t="s">
        <v>2861</v>
      </c>
      <c r="AI435" s="1" t="s">
        <v>4426</v>
      </c>
      <c r="AJ435" s="1" t="s">
        <v>6637</v>
      </c>
      <c r="AK435" s="1">
        <v>9.0</v>
      </c>
      <c r="AL435" s="57">
        <v>0.9</v>
      </c>
      <c r="AM435" s="1" t="s">
        <v>4483</v>
      </c>
      <c r="AN435" s="1" t="s">
        <v>2604</v>
      </c>
      <c r="AO435" s="1" t="s">
        <v>2604</v>
      </c>
      <c r="AP435" s="57">
        <v>0.9</v>
      </c>
      <c r="AQ435" s="1">
        <v>8.0</v>
      </c>
      <c r="AR435" s="1" t="s">
        <v>6670</v>
      </c>
      <c r="AS435" s="1" t="s">
        <v>6670</v>
      </c>
      <c r="AT435" s="1" t="s">
        <v>6670</v>
      </c>
      <c r="AU435" s="1" t="s">
        <v>2564</v>
      </c>
      <c r="AV435" s="1" t="s">
        <v>2564</v>
      </c>
      <c r="AW435" s="58">
        <v>4.0</v>
      </c>
      <c r="AX435" s="3"/>
      <c r="AY435" s="3"/>
      <c r="AZ435" s="3"/>
      <c r="BA435" s="3"/>
    </row>
    <row r="436" hidden="1">
      <c r="A436" s="1" t="s">
        <v>191</v>
      </c>
      <c r="B436" s="1" t="s">
        <v>420</v>
      </c>
      <c r="C436" s="3"/>
      <c r="D436" s="15">
        <v>10.0</v>
      </c>
      <c r="E436" s="1" t="s">
        <v>6643</v>
      </c>
      <c r="F436" s="1" t="s">
        <v>3761</v>
      </c>
      <c r="G436" s="1" t="s">
        <v>6660</v>
      </c>
      <c r="H436" s="1">
        <v>8.0</v>
      </c>
      <c r="I436" s="1" t="s">
        <v>1828</v>
      </c>
      <c r="J436" s="1" t="s">
        <v>1828</v>
      </c>
      <c r="K436" s="1" t="s">
        <v>1828</v>
      </c>
      <c r="L436" s="1">
        <v>4.0</v>
      </c>
      <c r="M436" s="1" t="s">
        <v>6676</v>
      </c>
      <c r="N436" s="1" t="s">
        <v>2566</v>
      </c>
      <c r="O436" s="1" t="s">
        <v>2620</v>
      </c>
      <c r="P436" s="1">
        <v>7.0</v>
      </c>
      <c r="Q436" s="1">
        <v>66.0</v>
      </c>
      <c r="R436" s="1"/>
      <c r="S436" s="1">
        <v>4.0</v>
      </c>
      <c r="T436" s="1">
        <v>8.0</v>
      </c>
      <c r="U436" s="1" t="s">
        <v>6677</v>
      </c>
      <c r="V436" s="1" t="s">
        <v>2564</v>
      </c>
      <c r="W436" s="1">
        <v>5.0</v>
      </c>
      <c r="X436" s="1" t="s">
        <v>2564</v>
      </c>
      <c r="Y436" s="1" t="s">
        <v>4051</v>
      </c>
      <c r="Z436" s="1" t="s">
        <v>3356</v>
      </c>
      <c r="AA436" s="1" t="s">
        <v>1828</v>
      </c>
      <c r="AB436" s="1" t="s">
        <v>2564</v>
      </c>
      <c r="AC436" s="1" t="s">
        <v>1828</v>
      </c>
      <c r="AD436" s="1" t="s">
        <v>1828</v>
      </c>
      <c r="AE436" s="1">
        <v>8.0</v>
      </c>
      <c r="AF436" s="1" t="s">
        <v>4414</v>
      </c>
      <c r="AG436" s="1" t="s">
        <v>4415</v>
      </c>
      <c r="AH436" s="1" t="s">
        <v>2861</v>
      </c>
      <c r="AI436" s="1" t="s">
        <v>4426</v>
      </c>
      <c r="AJ436" s="1" t="s">
        <v>6637</v>
      </c>
      <c r="AK436" s="1">
        <v>9.0</v>
      </c>
      <c r="AL436" s="57">
        <v>0.9</v>
      </c>
      <c r="AM436" s="1" t="s">
        <v>2604</v>
      </c>
      <c r="AN436" s="1" t="s">
        <v>2604</v>
      </c>
      <c r="AO436" s="1" t="s">
        <v>2604</v>
      </c>
      <c r="AP436" s="57">
        <v>0.9</v>
      </c>
      <c r="AQ436" s="1">
        <v>9.0</v>
      </c>
      <c r="AR436" s="1" t="s">
        <v>1828</v>
      </c>
      <c r="AS436" s="1" t="s">
        <v>1828</v>
      </c>
      <c r="AT436" s="1" t="s">
        <v>1828</v>
      </c>
      <c r="AU436" s="1" t="s">
        <v>1828</v>
      </c>
      <c r="AV436" s="1" t="s">
        <v>2564</v>
      </c>
      <c r="AW436" s="58">
        <v>2.0</v>
      </c>
      <c r="AX436" s="3"/>
      <c r="AY436" s="3"/>
      <c r="AZ436" s="3"/>
      <c r="BA436" s="3"/>
    </row>
    <row r="437" hidden="1">
      <c r="A437" s="1" t="s">
        <v>239</v>
      </c>
      <c r="B437" s="1" t="s">
        <v>420</v>
      </c>
      <c r="C437" s="3"/>
      <c r="D437" s="15">
        <v>11.0</v>
      </c>
      <c r="E437" s="1" t="s">
        <v>6643</v>
      </c>
      <c r="F437" s="1" t="s">
        <v>3761</v>
      </c>
      <c r="G437" s="1" t="s">
        <v>6660</v>
      </c>
      <c r="H437" s="1">
        <v>8.0</v>
      </c>
      <c r="I437" s="1" t="s">
        <v>6678</v>
      </c>
      <c r="J437" s="1" t="s">
        <v>1828</v>
      </c>
      <c r="K437" s="1" t="s">
        <v>1828</v>
      </c>
      <c r="L437" s="1">
        <v>6.0</v>
      </c>
      <c r="M437" s="1" t="s">
        <v>6654</v>
      </c>
      <c r="N437" s="1" t="s">
        <v>2566</v>
      </c>
      <c r="O437" s="1" t="s">
        <v>2620</v>
      </c>
      <c r="P437" s="1">
        <v>8.0</v>
      </c>
      <c r="Q437" s="1">
        <v>64.0</v>
      </c>
      <c r="R437" s="1"/>
      <c r="S437" s="1">
        <v>4.0</v>
      </c>
      <c r="T437" s="1">
        <v>8.0</v>
      </c>
      <c r="U437" s="1" t="s">
        <v>1828</v>
      </c>
      <c r="V437" s="1" t="s">
        <v>2564</v>
      </c>
      <c r="W437" s="1">
        <v>5.0</v>
      </c>
      <c r="X437" s="1" t="s">
        <v>2564</v>
      </c>
      <c r="Y437" s="1" t="s">
        <v>4085</v>
      </c>
      <c r="Z437" s="1" t="s">
        <v>2784</v>
      </c>
      <c r="AA437" s="1" t="s">
        <v>1828</v>
      </c>
      <c r="AB437" s="1" t="s">
        <v>2564</v>
      </c>
      <c r="AC437" s="1" t="s">
        <v>1828</v>
      </c>
      <c r="AD437" s="1" t="s">
        <v>1828</v>
      </c>
      <c r="AE437" s="1">
        <v>8.0</v>
      </c>
      <c r="AF437" s="1" t="s">
        <v>2596</v>
      </c>
      <c r="AG437" s="1" t="s">
        <v>6609</v>
      </c>
      <c r="AH437" s="1" t="s">
        <v>2861</v>
      </c>
      <c r="AI437" s="1" t="s">
        <v>4426</v>
      </c>
      <c r="AJ437" s="1" t="s">
        <v>6637</v>
      </c>
      <c r="AK437" s="1">
        <v>6.0</v>
      </c>
      <c r="AL437" s="57">
        <v>0.8</v>
      </c>
      <c r="AM437" s="1" t="s">
        <v>2604</v>
      </c>
      <c r="AN437" s="1" t="s">
        <v>2604</v>
      </c>
      <c r="AO437" s="1" t="s">
        <v>2604</v>
      </c>
      <c r="AP437" s="57">
        <v>0.8</v>
      </c>
      <c r="AQ437" s="1">
        <v>8.0</v>
      </c>
      <c r="AR437" s="1" t="s">
        <v>1828</v>
      </c>
      <c r="AS437" s="1" t="s">
        <v>1828</v>
      </c>
      <c r="AT437" s="1" t="s">
        <v>1828</v>
      </c>
      <c r="AU437" s="1" t="s">
        <v>4392</v>
      </c>
      <c r="AV437" s="1" t="s">
        <v>2564</v>
      </c>
      <c r="AW437" s="58">
        <v>2.0</v>
      </c>
      <c r="AX437" s="3"/>
      <c r="AY437" s="3"/>
      <c r="AZ437" s="3"/>
      <c r="BA437" s="3"/>
    </row>
    <row r="438" hidden="1">
      <c r="A438" s="1" t="s">
        <v>138</v>
      </c>
      <c r="B438" s="1" t="s">
        <v>420</v>
      </c>
      <c r="C438" s="3"/>
      <c r="D438" s="15">
        <v>8.0</v>
      </c>
      <c r="E438" s="1" t="s">
        <v>6643</v>
      </c>
      <c r="F438" s="1" t="s">
        <v>4526</v>
      </c>
      <c r="G438" s="1" t="s">
        <v>6660</v>
      </c>
      <c r="H438" s="1">
        <v>8.0</v>
      </c>
      <c r="I438" s="1" t="s">
        <v>6679</v>
      </c>
      <c r="J438" s="1" t="s">
        <v>1828</v>
      </c>
      <c r="K438" s="1" t="s">
        <v>1828</v>
      </c>
      <c r="L438" s="1">
        <v>6.0</v>
      </c>
      <c r="M438" s="1" t="s">
        <v>6670</v>
      </c>
      <c r="N438" s="1" t="s">
        <v>2566</v>
      </c>
      <c r="O438" s="1" t="s">
        <v>6670</v>
      </c>
      <c r="P438" s="1">
        <v>6.0</v>
      </c>
      <c r="Q438" s="1">
        <v>40.0</v>
      </c>
      <c r="R438" s="1"/>
      <c r="S438" s="1">
        <v>4.0</v>
      </c>
      <c r="T438" s="1">
        <v>9.0</v>
      </c>
      <c r="U438" s="1" t="s">
        <v>1828</v>
      </c>
      <c r="V438" s="1" t="s">
        <v>2564</v>
      </c>
      <c r="W438" s="1">
        <v>5.0</v>
      </c>
      <c r="X438" s="1" t="s">
        <v>2564</v>
      </c>
      <c r="Y438" s="1" t="s">
        <v>6680</v>
      </c>
      <c r="Z438" s="1" t="s">
        <v>2784</v>
      </c>
      <c r="AA438" s="1" t="s">
        <v>1828</v>
      </c>
      <c r="AB438" s="1" t="s">
        <v>2564</v>
      </c>
      <c r="AC438" s="1" t="s">
        <v>1828</v>
      </c>
      <c r="AD438" s="1" t="s">
        <v>1828</v>
      </c>
      <c r="AE438" s="1">
        <v>8.0</v>
      </c>
      <c r="AF438" s="1" t="s">
        <v>4414</v>
      </c>
      <c r="AG438" s="1" t="s">
        <v>6609</v>
      </c>
      <c r="AH438" s="1" t="s">
        <v>2861</v>
      </c>
      <c r="AI438" s="1" t="s">
        <v>4426</v>
      </c>
      <c r="AJ438" s="1" t="s">
        <v>6637</v>
      </c>
      <c r="AK438" s="1">
        <v>8.0</v>
      </c>
      <c r="AL438" s="57">
        <v>0.9</v>
      </c>
      <c r="AM438" s="1" t="s">
        <v>2604</v>
      </c>
      <c r="AN438" s="1" t="s">
        <v>2604</v>
      </c>
      <c r="AO438" s="1" t="s">
        <v>2604</v>
      </c>
      <c r="AP438" s="57">
        <v>0.9</v>
      </c>
      <c r="AQ438" s="1">
        <v>9.0</v>
      </c>
      <c r="AR438" s="1" t="s">
        <v>1828</v>
      </c>
      <c r="AS438" s="1" t="s">
        <v>1828</v>
      </c>
      <c r="AT438" s="1" t="s">
        <v>1828</v>
      </c>
      <c r="AU438" s="1" t="s">
        <v>1828</v>
      </c>
      <c r="AV438" s="1" t="s">
        <v>2564</v>
      </c>
      <c r="AW438" s="58">
        <v>2.0</v>
      </c>
      <c r="AX438" s="3"/>
      <c r="AY438" s="3"/>
      <c r="AZ438" s="3"/>
      <c r="BA438" s="3"/>
    </row>
    <row r="439" hidden="1">
      <c r="A439" s="1" t="s">
        <v>187</v>
      </c>
      <c r="B439" s="1" t="s">
        <v>420</v>
      </c>
      <c r="C439" s="3"/>
      <c r="D439" s="15">
        <v>6.0</v>
      </c>
      <c r="E439" s="1" t="s">
        <v>6643</v>
      </c>
      <c r="F439" s="1" t="s">
        <v>3761</v>
      </c>
      <c r="G439" s="1" t="s">
        <v>6660</v>
      </c>
      <c r="H439" s="1">
        <v>8.0</v>
      </c>
      <c r="I439" s="1" t="s">
        <v>6678</v>
      </c>
      <c r="J439" s="1" t="s">
        <v>1828</v>
      </c>
      <c r="K439" s="1" t="s">
        <v>1828</v>
      </c>
      <c r="L439" s="1">
        <v>6.0</v>
      </c>
      <c r="M439" s="1" t="s">
        <v>6654</v>
      </c>
      <c r="N439" s="1" t="s">
        <v>2566</v>
      </c>
      <c r="O439" s="1" t="s">
        <v>2566</v>
      </c>
      <c r="P439" s="1">
        <v>8.0</v>
      </c>
      <c r="Q439" s="1">
        <v>54.0</v>
      </c>
      <c r="R439" s="1"/>
      <c r="S439" s="1">
        <v>4.0</v>
      </c>
      <c r="T439" s="1">
        <v>8.0</v>
      </c>
      <c r="U439" s="1" t="s">
        <v>1828</v>
      </c>
      <c r="V439" s="1" t="s">
        <v>2564</v>
      </c>
      <c r="W439" s="1">
        <v>5.0</v>
      </c>
      <c r="X439" s="1" t="s">
        <v>2564</v>
      </c>
      <c r="Y439" s="1" t="s">
        <v>6084</v>
      </c>
      <c r="Z439" s="1" t="s">
        <v>3356</v>
      </c>
      <c r="AA439" s="1" t="s">
        <v>1828</v>
      </c>
      <c r="AB439" s="1" t="s">
        <v>2564</v>
      </c>
      <c r="AC439" s="1" t="s">
        <v>1828</v>
      </c>
      <c r="AD439" s="1" t="s">
        <v>1828</v>
      </c>
      <c r="AE439" s="1">
        <v>9.0</v>
      </c>
      <c r="AF439" s="1" t="s">
        <v>4406</v>
      </c>
      <c r="AG439" s="1" t="s">
        <v>4433</v>
      </c>
      <c r="AH439" s="1" t="s">
        <v>2861</v>
      </c>
      <c r="AI439" s="1" t="s">
        <v>4426</v>
      </c>
      <c r="AJ439" s="1" t="s">
        <v>6637</v>
      </c>
      <c r="AK439" s="1">
        <v>7.0</v>
      </c>
      <c r="AL439" s="57">
        <v>0.9</v>
      </c>
      <c r="AM439" s="1" t="s">
        <v>2604</v>
      </c>
      <c r="AN439" s="1" t="s">
        <v>2604</v>
      </c>
      <c r="AO439" s="1" t="s">
        <v>2604</v>
      </c>
      <c r="AP439" s="57">
        <v>0.9</v>
      </c>
      <c r="AQ439" s="1">
        <v>9.0</v>
      </c>
      <c r="AR439" s="1" t="s">
        <v>1828</v>
      </c>
      <c r="AS439" s="1" t="s">
        <v>1828</v>
      </c>
      <c r="AT439" s="1" t="s">
        <v>1828</v>
      </c>
      <c r="AU439" s="1" t="s">
        <v>1828</v>
      </c>
      <c r="AV439" s="1" t="s">
        <v>2564</v>
      </c>
      <c r="AW439" s="58">
        <v>2.0</v>
      </c>
      <c r="AX439" s="3"/>
      <c r="AY439" s="3"/>
      <c r="AZ439" s="3"/>
      <c r="BA439" s="3"/>
    </row>
    <row r="440">
      <c r="A440" s="1" t="s">
        <v>244</v>
      </c>
      <c r="B440" s="1" t="s">
        <v>420</v>
      </c>
      <c r="C440" s="3"/>
      <c r="D440" s="15">
        <v>13.0</v>
      </c>
      <c r="E440" s="1" t="s">
        <v>6643</v>
      </c>
      <c r="F440" s="1" t="s">
        <v>6695</v>
      </c>
      <c r="G440" s="1" t="s">
        <v>6660</v>
      </c>
      <c r="H440" s="1">
        <v>6.0</v>
      </c>
      <c r="I440" s="1" t="s">
        <v>2564</v>
      </c>
      <c r="J440" s="1" t="s">
        <v>1828</v>
      </c>
      <c r="K440" s="1" t="s">
        <v>1828</v>
      </c>
      <c r="L440" s="1">
        <v>6.0</v>
      </c>
      <c r="M440" s="1" t="s">
        <v>4487</v>
      </c>
      <c r="N440" s="1" t="s">
        <v>2566</v>
      </c>
      <c r="O440" s="1" t="s">
        <v>2566</v>
      </c>
      <c r="P440" s="1">
        <v>6.0</v>
      </c>
      <c r="Q440" s="1">
        <v>70.0</v>
      </c>
      <c r="R440" s="1"/>
      <c r="S440" s="1">
        <v>4.0</v>
      </c>
      <c r="T440" s="1">
        <v>8.0</v>
      </c>
      <c r="U440" s="1" t="s">
        <v>1828</v>
      </c>
      <c r="V440" s="1" t="s">
        <v>2564</v>
      </c>
      <c r="W440" s="1">
        <v>5.0</v>
      </c>
      <c r="X440" s="1" t="s">
        <v>2564</v>
      </c>
      <c r="Y440" s="1" t="s">
        <v>6084</v>
      </c>
      <c r="Z440" s="1" t="s">
        <v>3356</v>
      </c>
      <c r="AA440" s="1" t="s">
        <v>1828</v>
      </c>
      <c r="AB440" s="1" t="s">
        <v>2564</v>
      </c>
      <c r="AC440" s="1" t="s">
        <v>1828</v>
      </c>
      <c r="AD440" s="1" t="s">
        <v>1828</v>
      </c>
      <c r="AE440" s="1">
        <v>8.0</v>
      </c>
      <c r="AF440" s="1" t="s">
        <v>4414</v>
      </c>
      <c r="AG440" s="1" t="s">
        <v>4489</v>
      </c>
      <c r="AH440" s="1" t="s">
        <v>2861</v>
      </c>
      <c r="AI440" s="1" t="s">
        <v>4426</v>
      </c>
      <c r="AJ440" s="1" t="s">
        <v>6637</v>
      </c>
      <c r="AK440" s="1">
        <v>8.0</v>
      </c>
      <c r="AL440" s="57">
        <v>0.9</v>
      </c>
      <c r="AM440" s="1" t="s">
        <v>2604</v>
      </c>
      <c r="AN440" s="1" t="s">
        <v>2604</v>
      </c>
      <c r="AO440" s="1" t="s">
        <v>2604</v>
      </c>
      <c r="AP440" s="57">
        <v>0.9</v>
      </c>
      <c r="AQ440" s="1">
        <v>9.0</v>
      </c>
      <c r="AR440" s="1" t="s">
        <v>1828</v>
      </c>
      <c r="AS440" s="1" t="s">
        <v>1828</v>
      </c>
      <c r="AT440" s="1" t="s">
        <v>1828</v>
      </c>
      <c r="AU440" s="1" t="s">
        <v>1828</v>
      </c>
      <c r="AV440" s="1" t="s">
        <v>2564</v>
      </c>
      <c r="AW440" s="58">
        <v>2.0</v>
      </c>
      <c r="AX440" s="3"/>
      <c r="AY440" s="3"/>
      <c r="AZ440" s="3"/>
      <c r="BA440" s="3"/>
    </row>
    <row r="441" hidden="1">
      <c r="A441" s="1" t="s">
        <v>178</v>
      </c>
      <c r="B441" s="1" t="s">
        <v>420</v>
      </c>
      <c r="C441" s="3"/>
      <c r="D441" s="15">
        <v>15.0</v>
      </c>
      <c r="E441" s="1" t="s">
        <v>6643</v>
      </c>
      <c r="F441" s="1" t="s">
        <v>6703</v>
      </c>
      <c r="G441" s="1" t="s">
        <v>6660</v>
      </c>
      <c r="H441" s="1">
        <v>4.0</v>
      </c>
      <c r="I441" s="1" t="s">
        <v>2564</v>
      </c>
      <c r="J441" s="1" t="s">
        <v>1828</v>
      </c>
      <c r="K441" s="1" t="s">
        <v>1828</v>
      </c>
      <c r="L441" s="1">
        <v>6.0</v>
      </c>
      <c r="M441" s="1" t="s">
        <v>6704</v>
      </c>
      <c r="N441" s="1" t="s">
        <v>2566</v>
      </c>
      <c r="O441" s="1" t="s">
        <v>2566</v>
      </c>
      <c r="P441" s="1">
        <v>8.0</v>
      </c>
      <c r="Q441" s="1">
        <v>32.0</v>
      </c>
      <c r="R441" s="1"/>
      <c r="S441" s="1">
        <v>4.0</v>
      </c>
      <c r="T441" s="1">
        <v>7.0</v>
      </c>
      <c r="U441" s="1" t="s">
        <v>1828</v>
      </c>
      <c r="V441" s="1" t="s">
        <v>2564</v>
      </c>
      <c r="W441" s="1">
        <v>5.0</v>
      </c>
      <c r="X441" s="1" t="s">
        <v>2564</v>
      </c>
      <c r="Y441" s="1" t="s">
        <v>6084</v>
      </c>
      <c r="Z441" s="1" t="s">
        <v>6705</v>
      </c>
      <c r="AA441" s="1" t="s">
        <v>1828</v>
      </c>
      <c r="AB441" s="1" t="s">
        <v>2564</v>
      </c>
      <c r="AC441" s="1" t="s">
        <v>1828</v>
      </c>
      <c r="AD441" s="1" t="s">
        <v>1828</v>
      </c>
      <c r="AE441" s="1">
        <v>8.0</v>
      </c>
      <c r="AF441" s="1" t="s">
        <v>4406</v>
      </c>
      <c r="AG441" s="1" t="s">
        <v>379</v>
      </c>
      <c r="AH441" s="1" t="s">
        <v>2861</v>
      </c>
      <c r="AI441" s="1" t="s">
        <v>4426</v>
      </c>
      <c r="AJ441" s="1" t="s">
        <v>6637</v>
      </c>
      <c r="AK441" s="1">
        <v>6.0</v>
      </c>
      <c r="AL441" s="57">
        <v>0.9</v>
      </c>
      <c r="AM441" s="1" t="s">
        <v>2604</v>
      </c>
      <c r="AN441" s="1" t="s">
        <v>2604</v>
      </c>
      <c r="AO441" s="1" t="s">
        <v>2604</v>
      </c>
      <c r="AP441" s="57">
        <v>0.8</v>
      </c>
      <c r="AQ441" s="1">
        <v>8.0</v>
      </c>
      <c r="AR441" s="1" t="s">
        <v>1828</v>
      </c>
      <c r="AS441" s="1" t="s">
        <v>1828</v>
      </c>
      <c r="AT441" s="1" t="s">
        <v>1828</v>
      </c>
      <c r="AU441" s="1" t="s">
        <v>1828</v>
      </c>
      <c r="AV441" s="1" t="s">
        <v>2564</v>
      </c>
      <c r="AW441" s="58">
        <v>2.0</v>
      </c>
      <c r="AX441" s="3"/>
      <c r="AY441" s="3"/>
      <c r="AZ441" s="3"/>
      <c r="BA441" s="3"/>
    </row>
    <row r="442" hidden="1">
      <c r="A442" s="1" t="s">
        <v>162</v>
      </c>
      <c r="B442" s="1" t="s">
        <v>420</v>
      </c>
      <c r="C442" s="3"/>
      <c r="D442" s="15">
        <v>16.0</v>
      </c>
      <c r="E442" s="1" t="s">
        <v>6643</v>
      </c>
      <c r="F442" s="1" t="s">
        <v>6706</v>
      </c>
      <c r="G442" s="1" t="s">
        <v>6660</v>
      </c>
      <c r="H442" s="1">
        <v>6.0</v>
      </c>
      <c r="I442" s="1" t="s">
        <v>2564</v>
      </c>
      <c r="J442" s="1" t="s">
        <v>1828</v>
      </c>
      <c r="K442" s="1" t="s">
        <v>1828</v>
      </c>
      <c r="L442" s="1">
        <v>6.0</v>
      </c>
      <c r="M442" s="1" t="s">
        <v>6707</v>
      </c>
      <c r="N442" s="1" t="s">
        <v>2566</v>
      </c>
      <c r="O442" s="1" t="s">
        <v>2566</v>
      </c>
      <c r="P442" s="1">
        <v>8.0</v>
      </c>
      <c r="Q442" s="1">
        <v>60.0</v>
      </c>
      <c r="R442" s="1"/>
      <c r="S442" s="1">
        <v>4.0</v>
      </c>
      <c r="T442" s="1">
        <v>8.0</v>
      </c>
      <c r="U442" s="1" t="s">
        <v>1828</v>
      </c>
      <c r="V442" s="1" t="s">
        <v>2564</v>
      </c>
      <c r="W442" s="1">
        <v>5.0</v>
      </c>
      <c r="X442" s="1" t="s">
        <v>2564</v>
      </c>
      <c r="Y442" s="1" t="s">
        <v>6084</v>
      </c>
      <c r="Z442" s="1" t="s">
        <v>3356</v>
      </c>
      <c r="AA442" s="1" t="s">
        <v>1828</v>
      </c>
      <c r="AB442" s="1" t="s">
        <v>2564</v>
      </c>
      <c r="AC442" s="1" t="s">
        <v>1828</v>
      </c>
      <c r="AD442" s="1" t="s">
        <v>1828</v>
      </c>
      <c r="AE442" s="1">
        <v>6.0</v>
      </c>
      <c r="AF442" s="1" t="s">
        <v>4406</v>
      </c>
      <c r="AG442" s="1" t="s">
        <v>6708</v>
      </c>
      <c r="AH442" s="1" t="s">
        <v>2861</v>
      </c>
      <c r="AI442" s="1" t="s">
        <v>4426</v>
      </c>
      <c r="AJ442" s="1" t="s">
        <v>6637</v>
      </c>
      <c r="AK442" s="1">
        <v>6.0</v>
      </c>
      <c r="AL442" s="57">
        <v>0.7</v>
      </c>
      <c r="AM442" s="1" t="s">
        <v>2604</v>
      </c>
      <c r="AN442" s="1" t="s">
        <v>2604</v>
      </c>
      <c r="AO442" s="1" t="s">
        <v>2604</v>
      </c>
      <c r="AP442" s="57">
        <v>0.7</v>
      </c>
      <c r="AQ442" s="1">
        <v>7.0</v>
      </c>
      <c r="AR442" s="1" t="s">
        <v>1828</v>
      </c>
      <c r="AS442" s="1" t="s">
        <v>1828</v>
      </c>
      <c r="AT442" s="1" t="s">
        <v>1828</v>
      </c>
      <c r="AU442" s="1" t="s">
        <v>1828</v>
      </c>
      <c r="AV442" s="1" t="s">
        <v>2564</v>
      </c>
      <c r="AW442" s="58">
        <v>2.0</v>
      </c>
      <c r="AX442" s="3"/>
      <c r="AY442" s="3"/>
      <c r="AZ442" s="3"/>
      <c r="BA442" s="3"/>
    </row>
    <row r="443" hidden="1">
      <c r="A443" s="1" t="s">
        <v>234</v>
      </c>
      <c r="B443" s="1" t="s">
        <v>420</v>
      </c>
      <c r="C443" s="3"/>
      <c r="D443" s="15">
        <v>2.0</v>
      </c>
      <c r="E443" s="1" t="s">
        <v>6643</v>
      </c>
      <c r="F443" s="1" t="s">
        <v>3761</v>
      </c>
      <c r="G443" s="1" t="s">
        <v>6660</v>
      </c>
      <c r="H443" s="1">
        <v>8.0</v>
      </c>
      <c r="I443" s="1" t="s">
        <v>2596</v>
      </c>
      <c r="J443" s="1" t="s">
        <v>2596</v>
      </c>
      <c r="K443" s="1" t="s">
        <v>1828</v>
      </c>
      <c r="L443" s="1">
        <v>8.0</v>
      </c>
      <c r="M443" s="1" t="s">
        <v>6709</v>
      </c>
      <c r="N443" s="1" t="s">
        <v>2566</v>
      </c>
      <c r="O443" s="1" t="s">
        <v>2620</v>
      </c>
      <c r="P443" s="1">
        <v>8.0</v>
      </c>
      <c r="Q443" s="1">
        <v>60.0</v>
      </c>
      <c r="R443" s="1"/>
      <c r="S443" s="1">
        <v>4.0</v>
      </c>
      <c r="T443" s="1">
        <v>8.0</v>
      </c>
      <c r="U443" s="1" t="s">
        <v>1828</v>
      </c>
      <c r="V443" s="1" t="s">
        <v>2564</v>
      </c>
      <c r="W443" s="1">
        <v>5.0</v>
      </c>
      <c r="X443" s="1" t="s">
        <v>2564</v>
      </c>
      <c r="Y443" s="1" t="s">
        <v>6084</v>
      </c>
      <c r="Z443" s="1" t="s">
        <v>3356</v>
      </c>
      <c r="AA443" s="1" t="s">
        <v>1828</v>
      </c>
      <c r="AB443" s="1" t="s">
        <v>2564</v>
      </c>
      <c r="AC443" s="1" t="s">
        <v>1828</v>
      </c>
      <c r="AD443" s="1" t="s">
        <v>1828</v>
      </c>
      <c r="AE443" s="1">
        <v>8.0</v>
      </c>
      <c r="AF443" s="1" t="s">
        <v>4414</v>
      </c>
      <c r="AG443" s="1" t="s">
        <v>4510</v>
      </c>
      <c r="AH443" s="1" t="s">
        <v>2861</v>
      </c>
      <c r="AI443" s="1" t="s">
        <v>4426</v>
      </c>
      <c r="AJ443" s="1" t="s">
        <v>6637</v>
      </c>
      <c r="AK443" s="1">
        <v>8.0</v>
      </c>
      <c r="AL443" s="57">
        <v>0.9</v>
      </c>
      <c r="AM443" s="1" t="s">
        <v>2604</v>
      </c>
      <c r="AN443" s="1" t="s">
        <v>2604</v>
      </c>
      <c r="AO443" s="1" t="s">
        <v>2604</v>
      </c>
      <c r="AP443" s="57">
        <v>0.9</v>
      </c>
      <c r="AQ443" s="1">
        <v>9.0</v>
      </c>
      <c r="AR443" s="1" t="s">
        <v>1828</v>
      </c>
      <c r="AS443" s="1" t="s">
        <v>1828</v>
      </c>
      <c r="AT443" s="1" t="s">
        <v>1828</v>
      </c>
      <c r="AU443" s="1" t="s">
        <v>1828</v>
      </c>
      <c r="AV443" s="1" t="s">
        <v>2564</v>
      </c>
      <c r="AW443" s="58">
        <v>2.0</v>
      </c>
      <c r="AX443" s="3"/>
      <c r="AY443" s="3"/>
      <c r="AZ443" s="3"/>
      <c r="BA443" s="3"/>
    </row>
    <row r="444" hidden="1">
      <c r="A444" s="1" t="s">
        <v>220</v>
      </c>
      <c r="B444" s="1" t="s">
        <v>420</v>
      </c>
      <c r="C444" s="3"/>
      <c r="D444" s="15">
        <v>7.0</v>
      </c>
      <c r="E444" s="1" t="s">
        <v>6643</v>
      </c>
      <c r="F444" s="1" t="s">
        <v>3761</v>
      </c>
      <c r="G444" s="1" t="s">
        <v>6660</v>
      </c>
      <c r="H444" s="1">
        <v>8.0</v>
      </c>
      <c r="I444" s="1" t="s">
        <v>2564</v>
      </c>
      <c r="J444" s="1" t="s">
        <v>1828</v>
      </c>
      <c r="K444" s="1" t="s">
        <v>1828</v>
      </c>
      <c r="L444" s="1">
        <v>6.0</v>
      </c>
      <c r="M444" s="1" t="s">
        <v>6707</v>
      </c>
      <c r="N444" s="1" t="s">
        <v>2566</v>
      </c>
      <c r="O444" s="1" t="s">
        <v>2566</v>
      </c>
      <c r="P444" s="1">
        <v>7.0</v>
      </c>
      <c r="Q444" s="1">
        <v>40.0</v>
      </c>
      <c r="R444" s="1"/>
      <c r="S444" s="1">
        <v>4.0</v>
      </c>
      <c r="T444" s="1">
        <v>8.0</v>
      </c>
      <c r="U444" s="1" t="s">
        <v>1828</v>
      </c>
      <c r="V444" s="1" t="s">
        <v>2564</v>
      </c>
      <c r="W444" s="1">
        <v>5.0</v>
      </c>
      <c r="X444" s="1" t="s">
        <v>2564</v>
      </c>
      <c r="Y444" s="1" t="s">
        <v>4004</v>
      </c>
      <c r="Z444" s="1" t="s">
        <v>3356</v>
      </c>
      <c r="AA444" s="1" t="s">
        <v>2564</v>
      </c>
      <c r="AB444" s="1" t="s">
        <v>4497</v>
      </c>
      <c r="AC444" s="1" t="s">
        <v>1828</v>
      </c>
      <c r="AD444" s="1" t="s">
        <v>1828</v>
      </c>
      <c r="AE444" s="1">
        <v>9.0</v>
      </c>
      <c r="AF444" s="1" t="s">
        <v>4414</v>
      </c>
      <c r="AG444" s="1" t="s">
        <v>4499</v>
      </c>
      <c r="AH444" s="1" t="s">
        <v>2861</v>
      </c>
      <c r="AI444" s="1" t="s">
        <v>4426</v>
      </c>
      <c r="AJ444" s="1" t="s">
        <v>6637</v>
      </c>
      <c r="AK444" s="1">
        <v>7.0</v>
      </c>
      <c r="AL444" s="57">
        <v>0.9</v>
      </c>
      <c r="AM444" s="1" t="s">
        <v>2604</v>
      </c>
      <c r="AN444" s="1" t="s">
        <v>2604</v>
      </c>
      <c r="AO444" s="1" t="s">
        <v>2604</v>
      </c>
      <c r="AP444" s="57">
        <v>0.95</v>
      </c>
      <c r="AQ444" s="1">
        <v>9.0</v>
      </c>
      <c r="AR444" s="1" t="s">
        <v>1828</v>
      </c>
      <c r="AS444" s="1" t="s">
        <v>1828</v>
      </c>
      <c r="AT444" s="1" t="s">
        <v>1828</v>
      </c>
      <c r="AU444" s="1" t="s">
        <v>1828</v>
      </c>
      <c r="AV444" s="1" t="s">
        <v>2564</v>
      </c>
      <c r="AW444" s="58">
        <v>2.0</v>
      </c>
      <c r="AX444" s="3"/>
      <c r="AY444" s="3"/>
      <c r="AZ444" s="3"/>
      <c r="BA444" s="3"/>
    </row>
    <row r="445" hidden="1">
      <c r="A445" s="1" t="s">
        <v>206</v>
      </c>
      <c r="B445" s="1" t="s">
        <v>420</v>
      </c>
      <c r="C445" s="3"/>
      <c r="D445" s="15">
        <v>3.0</v>
      </c>
      <c r="E445" s="1" t="s">
        <v>6643</v>
      </c>
      <c r="F445" s="1" t="s">
        <v>3761</v>
      </c>
      <c r="G445" s="1" t="s">
        <v>6660</v>
      </c>
      <c r="H445" s="1">
        <v>8.0</v>
      </c>
      <c r="I445" s="1" t="s">
        <v>2564</v>
      </c>
      <c r="J445" s="1" t="s">
        <v>2886</v>
      </c>
      <c r="K445" s="1" t="s">
        <v>1828</v>
      </c>
      <c r="L445" s="1">
        <v>8.0</v>
      </c>
      <c r="M445" s="1" t="s">
        <v>6709</v>
      </c>
      <c r="N445" s="1" t="s">
        <v>2566</v>
      </c>
      <c r="O445" s="1" t="s">
        <v>2566</v>
      </c>
      <c r="P445" s="1">
        <v>8.0</v>
      </c>
      <c r="Q445" s="1">
        <v>36.0</v>
      </c>
      <c r="R445" s="1"/>
      <c r="S445" s="1">
        <v>4.0</v>
      </c>
      <c r="T445" s="1">
        <v>9.0</v>
      </c>
      <c r="U445" s="1" t="s">
        <v>1828</v>
      </c>
      <c r="V445" s="1" t="s">
        <v>2564</v>
      </c>
      <c r="W445" s="1">
        <v>5.0</v>
      </c>
      <c r="X445" s="1" t="s">
        <v>2564</v>
      </c>
      <c r="Y445" s="1" t="s">
        <v>6663</v>
      </c>
      <c r="Z445" s="1" t="s">
        <v>3356</v>
      </c>
      <c r="AA445" s="1" t="s">
        <v>1828</v>
      </c>
      <c r="AB445" s="1" t="s">
        <v>2564</v>
      </c>
      <c r="AC445" s="1" t="s">
        <v>1828</v>
      </c>
      <c r="AD445" s="1" t="s">
        <v>1828</v>
      </c>
      <c r="AE445" s="1">
        <v>8.0</v>
      </c>
      <c r="AF445" s="1" t="s">
        <v>4406</v>
      </c>
      <c r="AG445" s="1" t="s">
        <v>4481</v>
      </c>
      <c r="AH445" s="1" t="s">
        <v>2861</v>
      </c>
      <c r="AI445" s="1" t="s">
        <v>4426</v>
      </c>
      <c r="AJ445" s="1" t="s">
        <v>6637</v>
      </c>
      <c r="AK445" s="1">
        <v>8.0</v>
      </c>
      <c r="AL445" s="57">
        <v>0.9</v>
      </c>
      <c r="AM445" s="1" t="s">
        <v>2604</v>
      </c>
      <c r="AN445" s="1" t="s">
        <v>2604</v>
      </c>
      <c r="AO445" s="1" t="s">
        <v>2604</v>
      </c>
      <c r="AP445" s="57">
        <v>0.8</v>
      </c>
      <c r="AQ445" s="1">
        <v>8.0</v>
      </c>
      <c r="AR445" s="1" t="s">
        <v>1828</v>
      </c>
      <c r="AS445" s="1" t="s">
        <v>1828</v>
      </c>
      <c r="AT445" s="1" t="s">
        <v>1828</v>
      </c>
      <c r="AU445" s="1" t="s">
        <v>1828</v>
      </c>
      <c r="AV445" s="1" t="s">
        <v>2564</v>
      </c>
      <c r="AW445" s="58">
        <v>2.0</v>
      </c>
      <c r="AX445" s="3"/>
      <c r="AY445" s="3"/>
      <c r="AZ445" s="3"/>
      <c r="BA445" s="3"/>
    </row>
    <row r="446" hidden="1">
      <c r="A446" s="1" t="s">
        <v>277</v>
      </c>
      <c r="B446" s="1" t="s">
        <v>420</v>
      </c>
      <c r="C446" s="3"/>
      <c r="D446" s="15">
        <v>4.0</v>
      </c>
      <c r="E446" s="1" t="s">
        <v>6643</v>
      </c>
      <c r="F446" s="1" t="s">
        <v>3761</v>
      </c>
      <c r="G446" s="1" t="s">
        <v>6660</v>
      </c>
      <c r="H446" s="1">
        <v>8.0</v>
      </c>
      <c r="I446" s="1" t="s">
        <v>2564</v>
      </c>
      <c r="J446" s="1" t="s">
        <v>1828</v>
      </c>
      <c r="K446" s="1" t="s">
        <v>1828</v>
      </c>
      <c r="L446" s="1">
        <v>6.0</v>
      </c>
      <c r="M446" s="1" t="s">
        <v>2697</v>
      </c>
      <c r="N446" s="1" t="s">
        <v>2566</v>
      </c>
      <c r="O446" s="1" t="s">
        <v>2566</v>
      </c>
      <c r="P446" s="1">
        <v>8.0</v>
      </c>
      <c r="Q446" s="1">
        <v>28.0</v>
      </c>
      <c r="R446" s="1"/>
      <c r="S446" s="1">
        <v>4.0</v>
      </c>
      <c r="T446" s="1">
        <v>8.0</v>
      </c>
      <c r="U446" s="1" t="s">
        <v>1828</v>
      </c>
      <c r="V446" s="1" t="s">
        <v>2564</v>
      </c>
      <c r="W446" s="1">
        <v>5.0</v>
      </c>
      <c r="X446" s="1" t="s">
        <v>2564</v>
      </c>
      <c r="Y446" s="1" t="s">
        <v>6663</v>
      </c>
      <c r="Z446" s="1" t="s">
        <v>3356</v>
      </c>
      <c r="AA446" s="1" t="s">
        <v>1828</v>
      </c>
      <c r="AB446" s="1" t="s">
        <v>2564</v>
      </c>
      <c r="AC446" s="1" t="s">
        <v>1828</v>
      </c>
      <c r="AD446" s="1" t="s">
        <v>1828</v>
      </c>
      <c r="AE446" s="1">
        <v>8.0</v>
      </c>
      <c r="AF446" s="1" t="s">
        <v>4406</v>
      </c>
      <c r="AG446" s="39" t="s">
        <v>6711</v>
      </c>
      <c r="AH446" s="1" t="s">
        <v>2861</v>
      </c>
      <c r="AI446" s="1" t="s">
        <v>4426</v>
      </c>
      <c r="AJ446" s="1" t="s">
        <v>6637</v>
      </c>
      <c r="AK446" s="1">
        <v>8.0</v>
      </c>
      <c r="AL446" s="57">
        <v>0.9</v>
      </c>
      <c r="AM446" s="1" t="s">
        <v>2604</v>
      </c>
      <c r="AN446" s="1" t="s">
        <v>2604</v>
      </c>
      <c r="AO446" s="1" t="s">
        <v>2604</v>
      </c>
      <c r="AP446" s="57">
        <v>0.9</v>
      </c>
      <c r="AQ446" s="1">
        <v>9.0</v>
      </c>
      <c r="AR446" s="1" t="s">
        <v>1828</v>
      </c>
      <c r="AS446" s="1" t="s">
        <v>1828</v>
      </c>
      <c r="AT446" s="1" t="s">
        <v>1828</v>
      </c>
      <c r="AU446" s="1" t="s">
        <v>2564</v>
      </c>
      <c r="AV446" s="1" t="s">
        <v>2564</v>
      </c>
      <c r="AW446" s="58">
        <v>4.0</v>
      </c>
      <c r="AX446" s="3"/>
      <c r="AY446" s="3"/>
      <c r="AZ446" s="3"/>
      <c r="BA446" s="3"/>
    </row>
    <row r="447" hidden="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56"/>
      <c r="AX447" s="3"/>
      <c r="AY447" s="3"/>
      <c r="AZ447" s="3"/>
      <c r="BA447" s="3"/>
    </row>
    <row r="448" hidden="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56"/>
      <c r="AX448" s="3"/>
      <c r="AY448" s="3"/>
      <c r="AZ448" s="3"/>
      <c r="BA448" s="3"/>
    </row>
    <row r="449" hidden="1">
      <c r="A449" s="1" t="s">
        <v>195</v>
      </c>
      <c r="B449" s="1" t="s">
        <v>283</v>
      </c>
      <c r="C449" s="3"/>
      <c r="D449" s="1">
        <v>11.0</v>
      </c>
      <c r="E449" s="1" t="s">
        <v>6719</v>
      </c>
      <c r="F449" s="1" t="s">
        <v>6720</v>
      </c>
      <c r="G449" s="1" t="s">
        <v>6721</v>
      </c>
      <c r="H449" s="1" t="s">
        <v>2747</v>
      </c>
      <c r="I449" s="1" t="s">
        <v>3025</v>
      </c>
      <c r="J449" s="1" t="s">
        <v>6722</v>
      </c>
      <c r="K449" s="1" t="s">
        <v>213</v>
      </c>
      <c r="L449" s="1">
        <v>7.0</v>
      </c>
      <c r="M449" s="1" t="s">
        <v>6723</v>
      </c>
      <c r="N449" s="1" t="s">
        <v>2620</v>
      </c>
      <c r="O449" s="1" t="s">
        <v>6724</v>
      </c>
      <c r="P449" s="1">
        <v>8.0</v>
      </c>
      <c r="Q449" s="3"/>
      <c r="R449" s="3"/>
      <c r="S449" s="3"/>
      <c r="T449" s="1" t="s">
        <v>2747</v>
      </c>
      <c r="U449" s="1" t="s">
        <v>213</v>
      </c>
      <c r="V449" s="1" t="s">
        <v>2596</v>
      </c>
      <c r="W449" s="1">
        <v>7.0</v>
      </c>
      <c r="X449" s="1" t="s">
        <v>2596</v>
      </c>
      <c r="Y449" s="1" t="s">
        <v>6725</v>
      </c>
      <c r="Z449" s="1" t="s">
        <v>6726</v>
      </c>
      <c r="AA449" s="1" t="s">
        <v>2596</v>
      </c>
      <c r="AB449" s="1" t="s">
        <v>6727</v>
      </c>
      <c r="AC449" s="1" t="s">
        <v>2570</v>
      </c>
      <c r="AD449" s="1" t="s">
        <v>2570</v>
      </c>
      <c r="AE449" s="1" t="s">
        <v>2747</v>
      </c>
      <c r="AF449" s="1" t="s">
        <v>6728</v>
      </c>
      <c r="AG449" s="1" t="s">
        <v>213</v>
      </c>
      <c r="AH449" s="1" t="s">
        <v>2861</v>
      </c>
      <c r="AI449" s="1" t="s">
        <v>4426</v>
      </c>
      <c r="AJ449" s="1" t="s">
        <v>6729</v>
      </c>
      <c r="AK449" s="1">
        <v>8.0</v>
      </c>
      <c r="AL449" s="57">
        <v>0.75</v>
      </c>
      <c r="AM449" s="1" t="s">
        <v>2604</v>
      </c>
      <c r="AN449" s="1" t="s">
        <v>2604</v>
      </c>
      <c r="AO449" s="1" t="s">
        <v>2604</v>
      </c>
      <c r="AP449" s="57">
        <v>0.8</v>
      </c>
      <c r="AQ449" s="1">
        <v>8.0</v>
      </c>
      <c r="AR449" s="1" t="s">
        <v>2607</v>
      </c>
      <c r="AS449" s="1" t="s">
        <v>2596</v>
      </c>
      <c r="AT449" s="1" t="s">
        <v>2607</v>
      </c>
      <c r="AU449" s="1" t="s">
        <v>2596</v>
      </c>
      <c r="AV449" s="1" t="s">
        <v>2596</v>
      </c>
      <c r="AW449" s="58" t="s">
        <v>2747</v>
      </c>
      <c r="AX449" s="3"/>
      <c r="AY449" s="3"/>
      <c r="AZ449" s="3"/>
      <c r="BA449" s="3"/>
    </row>
    <row r="450" hidden="1">
      <c r="A450" s="1" t="s">
        <v>233</v>
      </c>
      <c r="B450" s="1" t="s">
        <v>283</v>
      </c>
      <c r="C450" s="3"/>
      <c r="D450" s="1">
        <v>2.0</v>
      </c>
      <c r="E450" s="1" t="s">
        <v>4298</v>
      </c>
      <c r="F450" s="1" t="s">
        <v>6730</v>
      </c>
      <c r="G450" s="1" t="s">
        <v>3509</v>
      </c>
      <c r="H450" s="1">
        <v>9.0</v>
      </c>
      <c r="I450" s="1" t="s">
        <v>6731</v>
      </c>
      <c r="J450" s="1" t="s">
        <v>2596</v>
      </c>
      <c r="K450" s="1" t="s">
        <v>2596</v>
      </c>
      <c r="L450" s="1">
        <v>9.0</v>
      </c>
      <c r="M450" s="1" t="s">
        <v>2620</v>
      </c>
      <c r="N450" s="1" t="s">
        <v>2620</v>
      </c>
      <c r="O450" s="1" t="s">
        <v>2620</v>
      </c>
      <c r="P450" s="1">
        <v>9.0</v>
      </c>
      <c r="Q450" s="3"/>
      <c r="R450" s="3"/>
      <c r="S450" s="3"/>
      <c r="T450" s="1">
        <v>9.0</v>
      </c>
      <c r="U450" s="1" t="s">
        <v>2596</v>
      </c>
      <c r="V450" s="1" t="s">
        <v>2596</v>
      </c>
      <c r="W450" s="1">
        <v>9.0</v>
      </c>
      <c r="X450" s="1" t="s">
        <v>2596</v>
      </c>
      <c r="Y450" s="1" t="s">
        <v>2596</v>
      </c>
      <c r="Z450" s="1" t="s">
        <v>213</v>
      </c>
      <c r="AA450" s="1" t="s">
        <v>2596</v>
      </c>
      <c r="AB450" s="1" t="s">
        <v>6727</v>
      </c>
      <c r="AC450" s="1" t="s">
        <v>2596</v>
      </c>
      <c r="AD450" s="1" t="s">
        <v>2570</v>
      </c>
      <c r="AE450" s="1">
        <v>9.0</v>
      </c>
      <c r="AF450" s="1" t="s">
        <v>6732</v>
      </c>
      <c r="AG450" s="1" t="s">
        <v>213</v>
      </c>
      <c r="AH450" s="1" t="s">
        <v>2861</v>
      </c>
      <c r="AI450" s="1" t="s">
        <v>2573</v>
      </c>
      <c r="AJ450" s="1" t="s">
        <v>6729</v>
      </c>
      <c r="AK450" s="1">
        <v>9.0</v>
      </c>
      <c r="AL450" s="57">
        <v>0.9</v>
      </c>
      <c r="AM450" s="1" t="s">
        <v>2604</v>
      </c>
      <c r="AN450" s="1" t="s">
        <v>2604</v>
      </c>
      <c r="AO450" s="1" t="s">
        <v>2604</v>
      </c>
      <c r="AP450" s="57">
        <v>0.9</v>
      </c>
      <c r="AQ450" s="1">
        <v>9.0</v>
      </c>
      <c r="AR450" s="1" t="s">
        <v>2607</v>
      </c>
      <c r="AS450" s="1" t="s">
        <v>2596</v>
      </c>
      <c r="AT450" s="1" t="s">
        <v>2607</v>
      </c>
      <c r="AU450" s="1" t="s">
        <v>2596</v>
      </c>
      <c r="AV450" s="1" t="s">
        <v>2596</v>
      </c>
      <c r="AW450" s="58">
        <v>9.0</v>
      </c>
      <c r="AX450" s="3"/>
      <c r="AY450" s="3"/>
      <c r="AZ450" s="3"/>
      <c r="BA450" s="3"/>
    </row>
    <row r="451" hidden="1">
      <c r="A451" s="1" t="s">
        <v>179</v>
      </c>
      <c r="B451" s="1" t="s">
        <v>283</v>
      </c>
      <c r="C451" s="3"/>
      <c r="D451" s="1">
        <v>1.0</v>
      </c>
      <c r="E451" s="1" t="s">
        <v>6734</v>
      </c>
      <c r="F451" s="1" t="s">
        <v>6735</v>
      </c>
      <c r="G451" s="1" t="s">
        <v>3509</v>
      </c>
      <c r="H451" s="1" t="s">
        <v>6736</v>
      </c>
      <c r="I451" s="1" t="s">
        <v>6737</v>
      </c>
      <c r="J451" s="1" t="s">
        <v>2596</v>
      </c>
      <c r="K451" s="1" t="s">
        <v>6738</v>
      </c>
      <c r="L451" s="1">
        <v>9.0</v>
      </c>
      <c r="M451" s="1" t="s">
        <v>6740</v>
      </c>
      <c r="N451" s="1" t="s">
        <v>2620</v>
      </c>
      <c r="O451" s="1" t="s">
        <v>2620</v>
      </c>
      <c r="P451" s="1">
        <v>9.0</v>
      </c>
      <c r="Q451" s="3"/>
      <c r="R451" s="3"/>
      <c r="S451" s="3"/>
      <c r="T451" s="1">
        <v>9.0</v>
      </c>
      <c r="U451" s="1" t="s">
        <v>6741</v>
      </c>
      <c r="V451" s="1" t="s">
        <v>2596</v>
      </c>
      <c r="W451" s="1">
        <v>9.0</v>
      </c>
      <c r="X451" s="1" t="s">
        <v>2596</v>
      </c>
      <c r="Y451" s="1" t="s">
        <v>2596</v>
      </c>
      <c r="Z451" s="1" t="s">
        <v>213</v>
      </c>
      <c r="AA451" s="1" t="s">
        <v>6743</v>
      </c>
      <c r="AB451" s="1" t="s">
        <v>2596</v>
      </c>
      <c r="AC451" s="1" t="s">
        <v>2596</v>
      </c>
      <c r="AD451" s="1" t="s">
        <v>2570</v>
      </c>
      <c r="AE451" s="1">
        <v>9.0</v>
      </c>
      <c r="AF451" s="1" t="s">
        <v>3160</v>
      </c>
      <c r="AG451" s="1" t="s">
        <v>213</v>
      </c>
      <c r="AH451" s="1" t="s">
        <v>2861</v>
      </c>
      <c r="AI451" s="1" t="s">
        <v>2573</v>
      </c>
      <c r="AJ451" s="1" t="s">
        <v>6729</v>
      </c>
      <c r="AK451" s="1" t="s">
        <v>6736</v>
      </c>
      <c r="AL451" s="57">
        <v>0.95</v>
      </c>
      <c r="AM451" s="1" t="s">
        <v>2604</v>
      </c>
      <c r="AN451" s="1" t="s">
        <v>2604</v>
      </c>
      <c r="AO451" s="1" t="s">
        <v>2604</v>
      </c>
      <c r="AP451" s="57">
        <v>0.95</v>
      </c>
      <c r="AQ451" s="1" t="s">
        <v>6736</v>
      </c>
      <c r="AR451" s="1" t="s">
        <v>2607</v>
      </c>
      <c r="AS451" s="1" t="s">
        <v>2596</v>
      </c>
      <c r="AT451" s="1" t="s">
        <v>2607</v>
      </c>
      <c r="AU451" s="1" t="s">
        <v>2596</v>
      </c>
      <c r="AV451" s="1" t="s">
        <v>2596</v>
      </c>
      <c r="AW451" s="58">
        <v>9.0</v>
      </c>
      <c r="AX451" s="3"/>
      <c r="AY451" s="3"/>
      <c r="AZ451" s="3"/>
      <c r="BA451" s="3"/>
    </row>
    <row r="452" hidden="1">
      <c r="A452" s="1" t="s">
        <v>140</v>
      </c>
      <c r="B452" s="1" t="s">
        <v>283</v>
      </c>
      <c r="C452" s="3"/>
      <c r="D452" s="1">
        <v>9.0</v>
      </c>
      <c r="E452" s="1" t="s">
        <v>6744</v>
      </c>
      <c r="F452" s="1" t="s">
        <v>6745</v>
      </c>
      <c r="G452" s="1" t="s">
        <v>3509</v>
      </c>
      <c r="H452" s="1" t="s">
        <v>2747</v>
      </c>
      <c r="I452" s="1" t="s">
        <v>6737</v>
      </c>
      <c r="J452" s="1" t="s">
        <v>6273</v>
      </c>
      <c r="K452" s="1" t="s">
        <v>2596</v>
      </c>
      <c r="L452" s="1" t="s">
        <v>2747</v>
      </c>
      <c r="M452" s="1" t="s">
        <v>6747</v>
      </c>
      <c r="N452" s="1" t="s">
        <v>2620</v>
      </c>
      <c r="O452" s="1" t="s">
        <v>2620</v>
      </c>
      <c r="P452" s="1" t="s">
        <v>2747</v>
      </c>
      <c r="Q452" s="3"/>
      <c r="R452" s="3"/>
      <c r="S452" s="3"/>
      <c r="T452" s="1" t="s">
        <v>2747</v>
      </c>
      <c r="U452" s="1" t="s">
        <v>213</v>
      </c>
      <c r="V452" s="1" t="s">
        <v>2596</v>
      </c>
      <c r="W452" s="1">
        <v>8.0</v>
      </c>
      <c r="X452" s="1" t="s">
        <v>2596</v>
      </c>
      <c r="Y452" s="1" t="s">
        <v>6748</v>
      </c>
      <c r="Z452" s="1" t="s">
        <v>213</v>
      </c>
      <c r="AA452" s="1" t="s">
        <v>2596</v>
      </c>
      <c r="AB452" s="1" t="s">
        <v>2596</v>
      </c>
      <c r="AC452" s="1" t="s">
        <v>2570</v>
      </c>
      <c r="AD452" s="1" t="s">
        <v>2570</v>
      </c>
      <c r="AE452" s="1" t="s">
        <v>2747</v>
      </c>
      <c r="AF452" s="1" t="s">
        <v>3161</v>
      </c>
      <c r="AG452" s="1" t="s">
        <v>213</v>
      </c>
      <c r="AH452" s="1" t="s">
        <v>2861</v>
      </c>
      <c r="AI452" s="1" t="s">
        <v>2573</v>
      </c>
      <c r="AJ452" s="1" t="s">
        <v>6729</v>
      </c>
      <c r="AK452" s="1">
        <v>8.0</v>
      </c>
      <c r="AL452" s="1" t="s">
        <v>6749</v>
      </c>
      <c r="AM452" s="1" t="s">
        <v>2604</v>
      </c>
      <c r="AN452" s="1" t="s">
        <v>2604</v>
      </c>
      <c r="AO452" s="1" t="s">
        <v>2604</v>
      </c>
      <c r="AP452" s="1" t="s">
        <v>6749</v>
      </c>
      <c r="AQ452" s="1">
        <v>9.0</v>
      </c>
      <c r="AR452" s="1" t="s">
        <v>2607</v>
      </c>
      <c r="AS452" s="1" t="s">
        <v>2596</v>
      </c>
      <c r="AT452" s="1" t="s">
        <v>2607</v>
      </c>
      <c r="AU452" s="1" t="s">
        <v>2596</v>
      </c>
      <c r="AV452" s="1" t="s">
        <v>2596</v>
      </c>
      <c r="AW452" s="58">
        <v>8.0</v>
      </c>
      <c r="AX452" s="3"/>
      <c r="AY452" s="3"/>
      <c r="AZ452" s="3"/>
      <c r="BA452" s="3"/>
    </row>
    <row r="453" hidden="1">
      <c r="A453" s="1" t="s">
        <v>226</v>
      </c>
      <c r="B453" s="1" t="s">
        <v>283</v>
      </c>
      <c r="C453" s="3"/>
      <c r="D453" s="1">
        <v>10.0</v>
      </c>
      <c r="E453" s="1" t="s">
        <v>6744</v>
      </c>
      <c r="F453" s="1" t="s">
        <v>6745</v>
      </c>
      <c r="G453" s="1" t="s">
        <v>3509</v>
      </c>
      <c r="H453" s="1">
        <v>9.0</v>
      </c>
      <c r="I453" s="1" t="s">
        <v>6751</v>
      </c>
      <c r="J453" s="1" t="s">
        <v>2596</v>
      </c>
      <c r="K453" s="1" t="s">
        <v>2596</v>
      </c>
      <c r="L453" s="1">
        <v>8.0</v>
      </c>
      <c r="M453" s="1" t="s">
        <v>2620</v>
      </c>
      <c r="N453" s="1" t="s">
        <v>2620</v>
      </c>
      <c r="O453" s="1" t="s">
        <v>2620</v>
      </c>
      <c r="P453" s="1" t="s">
        <v>2747</v>
      </c>
      <c r="Q453" s="3"/>
      <c r="R453" s="3"/>
      <c r="S453" s="3"/>
      <c r="T453" s="1" t="s">
        <v>2747</v>
      </c>
      <c r="U453" s="1" t="s">
        <v>213</v>
      </c>
      <c r="V453" s="1" t="s">
        <v>2596</v>
      </c>
      <c r="W453" s="1" t="s">
        <v>2747</v>
      </c>
      <c r="X453" s="1" t="s">
        <v>2596</v>
      </c>
      <c r="Y453" s="1" t="s">
        <v>2596</v>
      </c>
      <c r="Z453" s="1" t="s">
        <v>6752</v>
      </c>
      <c r="AA453" s="1" t="s">
        <v>2596</v>
      </c>
      <c r="AB453" s="1" t="s">
        <v>2596</v>
      </c>
      <c r="AC453" s="1" t="s">
        <v>2596</v>
      </c>
      <c r="AD453" s="1" t="s">
        <v>2570</v>
      </c>
      <c r="AE453" s="1" t="s">
        <v>2747</v>
      </c>
      <c r="AF453" s="1" t="s">
        <v>3025</v>
      </c>
      <c r="AG453" s="1" t="s">
        <v>213</v>
      </c>
      <c r="AH453" s="1" t="s">
        <v>2861</v>
      </c>
      <c r="AI453" s="1" t="s">
        <v>2573</v>
      </c>
      <c r="AJ453" s="1" t="s">
        <v>6729</v>
      </c>
      <c r="AK453" s="1">
        <v>9.0</v>
      </c>
      <c r="AL453" s="1" t="s">
        <v>6754</v>
      </c>
      <c r="AM453" s="1" t="s">
        <v>2604</v>
      </c>
      <c r="AN453" s="1" t="s">
        <v>2604</v>
      </c>
      <c r="AO453" s="1" t="s">
        <v>2604</v>
      </c>
      <c r="AP453" s="1" t="s">
        <v>6754</v>
      </c>
      <c r="AQ453" s="1">
        <v>9.0</v>
      </c>
      <c r="AR453" s="1" t="s">
        <v>2607</v>
      </c>
      <c r="AS453" s="1" t="s">
        <v>2596</v>
      </c>
      <c r="AT453" s="1" t="s">
        <v>2607</v>
      </c>
      <c r="AU453" s="1" t="s">
        <v>2596</v>
      </c>
      <c r="AV453" s="1" t="s">
        <v>2596</v>
      </c>
      <c r="AW453" s="58" t="s">
        <v>2747</v>
      </c>
      <c r="AX453" s="3"/>
      <c r="AY453" s="3"/>
      <c r="AZ453" s="3"/>
      <c r="BA453" s="3"/>
    </row>
    <row r="454" hidden="1">
      <c r="A454" s="1" t="s">
        <v>252</v>
      </c>
      <c r="B454" s="1" t="s">
        <v>283</v>
      </c>
      <c r="C454" s="3"/>
      <c r="D454" s="1">
        <v>8.0</v>
      </c>
      <c r="E454" s="1" t="s">
        <v>6744</v>
      </c>
      <c r="F454" s="1" t="s">
        <v>6745</v>
      </c>
      <c r="G454" s="1" t="s">
        <v>3509</v>
      </c>
      <c r="H454" s="1">
        <v>8.0</v>
      </c>
      <c r="I454" s="1" t="s">
        <v>3161</v>
      </c>
      <c r="J454" s="1" t="s">
        <v>2596</v>
      </c>
      <c r="K454" s="1" t="s">
        <v>2596</v>
      </c>
      <c r="L454" s="1" t="s">
        <v>6756</v>
      </c>
      <c r="M454" s="1" t="s">
        <v>2620</v>
      </c>
      <c r="N454" s="1" t="s">
        <v>2620</v>
      </c>
      <c r="O454" s="1" t="s">
        <v>2620</v>
      </c>
      <c r="P454" s="1" t="s">
        <v>2747</v>
      </c>
      <c r="Q454" s="3"/>
      <c r="R454" s="3"/>
      <c r="S454" s="3"/>
      <c r="T454" s="1">
        <v>8.0</v>
      </c>
      <c r="U454" s="1" t="s">
        <v>2596</v>
      </c>
      <c r="V454" s="1" t="s">
        <v>2596</v>
      </c>
      <c r="W454" s="1">
        <v>8.0</v>
      </c>
      <c r="X454" s="1" t="s">
        <v>2596</v>
      </c>
      <c r="Y454" s="1" t="s">
        <v>2596</v>
      </c>
      <c r="Z454" s="1" t="s">
        <v>213</v>
      </c>
      <c r="AA454" s="1" t="s">
        <v>2596</v>
      </c>
      <c r="AB454" s="1" t="s">
        <v>6757</v>
      </c>
      <c r="AC454" s="1" t="s">
        <v>2596</v>
      </c>
      <c r="AD454" s="1" t="s">
        <v>2570</v>
      </c>
      <c r="AE454" s="1">
        <v>8.0</v>
      </c>
      <c r="AF454" s="1" t="s">
        <v>6758</v>
      </c>
      <c r="AG454" s="1" t="s">
        <v>213</v>
      </c>
      <c r="AH454" s="1" t="s">
        <v>2861</v>
      </c>
      <c r="AI454" s="1" t="s">
        <v>2573</v>
      </c>
      <c r="AJ454" s="1" t="s">
        <v>6729</v>
      </c>
      <c r="AK454" s="1">
        <v>9.0</v>
      </c>
      <c r="AL454" s="1" t="s">
        <v>6754</v>
      </c>
      <c r="AM454" s="1" t="s">
        <v>2604</v>
      </c>
      <c r="AN454" s="1" t="s">
        <v>2604</v>
      </c>
      <c r="AO454" s="1" t="s">
        <v>2604</v>
      </c>
      <c r="AP454" s="57">
        <v>0.9</v>
      </c>
      <c r="AQ454" s="1">
        <v>9.0</v>
      </c>
      <c r="AR454" s="1" t="s">
        <v>2607</v>
      </c>
      <c r="AS454" s="1" t="s">
        <v>2596</v>
      </c>
      <c r="AT454" s="1" t="s">
        <v>2607</v>
      </c>
      <c r="AU454" s="1" t="s">
        <v>2596</v>
      </c>
      <c r="AV454" s="1" t="s">
        <v>2596</v>
      </c>
      <c r="AW454" s="58">
        <v>9.0</v>
      </c>
      <c r="AX454" s="3"/>
      <c r="AY454" s="3"/>
      <c r="AZ454" s="3"/>
      <c r="BA454" s="3"/>
    </row>
    <row r="455" hidden="1">
      <c r="A455" s="1" t="s">
        <v>214</v>
      </c>
      <c r="B455" s="1" t="s">
        <v>283</v>
      </c>
      <c r="C455" s="3"/>
      <c r="D455" s="1">
        <v>4.0</v>
      </c>
      <c r="E455" s="1" t="s">
        <v>6734</v>
      </c>
      <c r="F455" s="1" t="s">
        <v>6759</v>
      </c>
      <c r="G455" s="1" t="s">
        <v>2740</v>
      </c>
      <c r="H455" s="1">
        <v>9.0</v>
      </c>
      <c r="I455" s="1" t="s">
        <v>3161</v>
      </c>
      <c r="J455" s="1" t="s">
        <v>2596</v>
      </c>
      <c r="K455" s="1" t="s">
        <v>2596</v>
      </c>
      <c r="L455" s="1">
        <v>9.0</v>
      </c>
      <c r="M455" s="1" t="s">
        <v>2620</v>
      </c>
      <c r="N455" s="1" t="s">
        <v>2620</v>
      </c>
      <c r="O455" s="1" t="s">
        <v>2620</v>
      </c>
      <c r="P455" s="1">
        <v>9.0</v>
      </c>
      <c r="Q455" s="3"/>
      <c r="R455" s="3"/>
      <c r="S455" s="3"/>
      <c r="T455" s="1">
        <v>9.0</v>
      </c>
      <c r="U455" s="1" t="s">
        <v>6760</v>
      </c>
      <c r="V455" s="1" t="s">
        <v>2596</v>
      </c>
      <c r="W455" s="1">
        <v>9.0</v>
      </c>
      <c r="X455" s="1" t="s">
        <v>2596</v>
      </c>
      <c r="Y455" s="1" t="s">
        <v>6761</v>
      </c>
      <c r="Z455" s="1" t="s">
        <v>213</v>
      </c>
      <c r="AA455" s="1" t="s">
        <v>6763</v>
      </c>
      <c r="AB455" s="1" t="s">
        <v>213</v>
      </c>
      <c r="AC455" s="1" t="s">
        <v>2596</v>
      </c>
      <c r="AD455" s="1" t="s">
        <v>213</v>
      </c>
      <c r="AE455" s="1" t="s">
        <v>2747</v>
      </c>
      <c r="AF455" s="1" t="s">
        <v>6764</v>
      </c>
      <c r="AG455" s="1" t="s">
        <v>6765</v>
      </c>
      <c r="AH455" s="1" t="s">
        <v>2861</v>
      </c>
      <c r="AI455" s="1" t="s">
        <v>2573</v>
      </c>
      <c r="AJ455" s="1" t="s">
        <v>6729</v>
      </c>
      <c r="AK455" s="1">
        <v>9.0</v>
      </c>
      <c r="AL455" s="57">
        <v>0.85</v>
      </c>
      <c r="AM455" s="1" t="s">
        <v>2604</v>
      </c>
      <c r="AN455" s="1" t="s">
        <v>2604</v>
      </c>
      <c r="AO455" s="1" t="s">
        <v>2604</v>
      </c>
      <c r="AP455" s="57">
        <v>0.9</v>
      </c>
      <c r="AQ455" s="1" t="s">
        <v>2747</v>
      </c>
      <c r="AR455" s="1" t="s">
        <v>2607</v>
      </c>
      <c r="AS455" s="1" t="s">
        <v>2596</v>
      </c>
      <c r="AT455" s="1" t="s">
        <v>2607</v>
      </c>
      <c r="AU455" s="1" t="s">
        <v>2596</v>
      </c>
      <c r="AV455" s="1" t="s">
        <v>2596</v>
      </c>
      <c r="AW455" s="58" t="s">
        <v>2747</v>
      </c>
      <c r="AX455" s="3"/>
      <c r="AY455" s="3"/>
      <c r="AZ455" s="3"/>
      <c r="BA455" s="3"/>
    </row>
    <row r="456" hidden="1">
      <c r="A456" s="1" t="s">
        <v>259</v>
      </c>
      <c r="B456" s="1" t="s">
        <v>283</v>
      </c>
      <c r="C456" s="3"/>
      <c r="D456" s="1">
        <v>3.0</v>
      </c>
      <c r="E456" s="1" t="s">
        <v>6744</v>
      </c>
      <c r="F456" s="1" t="s">
        <v>6767</v>
      </c>
      <c r="G456" s="1" t="s">
        <v>2740</v>
      </c>
      <c r="H456" s="1">
        <v>9.0</v>
      </c>
      <c r="I456" s="1" t="s">
        <v>4369</v>
      </c>
      <c r="J456" s="1" t="s">
        <v>2596</v>
      </c>
      <c r="K456" s="1" t="s">
        <v>3161</v>
      </c>
      <c r="L456" s="1" t="s">
        <v>2747</v>
      </c>
      <c r="M456" s="1" t="s">
        <v>2620</v>
      </c>
      <c r="N456" s="1" t="s">
        <v>2620</v>
      </c>
      <c r="O456" s="1" t="s">
        <v>2620</v>
      </c>
      <c r="P456" s="1">
        <v>8.0</v>
      </c>
      <c r="Q456" s="3"/>
      <c r="R456" s="3"/>
      <c r="S456" s="3"/>
      <c r="T456" s="1">
        <v>8.0</v>
      </c>
      <c r="U456" s="1" t="s">
        <v>6768</v>
      </c>
      <c r="V456" s="1" t="s">
        <v>2596</v>
      </c>
      <c r="W456" s="1" t="s">
        <v>2747</v>
      </c>
      <c r="X456" s="1" t="s">
        <v>2596</v>
      </c>
      <c r="Y456" s="1" t="s">
        <v>2596</v>
      </c>
      <c r="Z456" s="1" t="s">
        <v>6769</v>
      </c>
      <c r="AA456" s="1" t="s">
        <v>213</v>
      </c>
      <c r="AB456" s="1" t="s">
        <v>6771</v>
      </c>
      <c r="AC456" s="1" t="s">
        <v>2596</v>
      </c>
      <c r="AD456" s="1" t="s">
        <v>2570</v>
      </c>
      <c r="AE456" s="1">
        <v>9.0</v>
      </c>
      <c r="AF456" s="1" t="s">
        <v>2739</v>
      </c>
      <c r="AG456" s="1" t="s">
        <v>213</v>
      </c>
      <c r="AH456" s="1" t="s">
        <v>2861</v>
      </c>
      <c r="AI456" s="1" t="s">
        <v>2573</v>
      </c>
      <c r="AJ456" s="1" t="s">
        <v>6729</v>
      </c>
      <c r="AK456" s="1">
        <v>9.0</v>
      </c>
      <c r="AL456" s="57">
        <v>0.9</v>
      </c>
      <c r="AM456" s="1" t="s">
        <v>2604</v>
      </c>
      <c r="AN456" s="1" t="s">
        <v>2604</v>
      </c>
      <c r="AO456" s="1" t="s">
        <v>2604</v>
      </c>
      <c r="AP456" s="57">
        <v>0.9</v>
      </c>
      <c r="AQ456" s="1">
        <v>9.0</v>
      </c>
      <c r="AR456" s="1" t="s">
        <v>2607</v>
      </c>
      <c r="AS456" s="1" t="s">
        <v>2596</v>
      </c>
      <c r="AT456" s="1" t="s">
        <v>2607</v>
      </c>
      <c r="AU456" s="1" t="s">
        <v>2596</v>
      </c>
      <c r="AV456" s="1" t="s">
        <v>2596</v>
      </c>
      <c r="AW456" s="58">
        <v>9.0</v>
      </c>
      <c r="AX456" s="3"/>
      <c r="AY456" s="3"/>
      <c r="AZ456" s="3"/>
      <c r="BA456" s="3"/>
    </row>
    <row r="457" hidden="1">
      <c r="A457" s="1" t="s">
        <v>191</v>
      </c>
      <c r="B457" s="1" t="s">
        <v>283</v>
      </c>
      <c r="C457" s="3"/>
      <c r="D457" s="1">
        <v>17.0</v>
      </c>
      <c r="E457" s="1" t="s">
        <v>6744</v>
      </c>
      <c r="F457" s="1" t="s">
        <v>6773</v>
      </c>
      <c r="G457" s="1" t="s">
        <v>6774</v>
      </c>
      <c r="H457" s="1" t="s">
        <v>2747</v>
      </c>
      <c r="I457" s="1" t="s">
        <v>6775</v>
      </c>
      <c r="J457" s="1" t="s">
        <v>2596</v>
      </c>
      <c r="K457" s="1" t="s">
        <v>6776</v>
      </c>
      <c r="L457" s="1">
        <v>8.0</v>
      </c>
      <c r="M457" s="1" t="s">
        <v>2620</v>
      </c>
      <c r="N457" s="1" t="s">
        <v>2620</v>
      </c>
      <c r="O457" s="1" t="s">
        <v>2620</v>
      </c>
      <c r="P457" s="1">
        <v>9.0</v>
      </c>
      <c r="Q457" s="3"/>
      <c r="R457" s="3"/>
      <c r="S457" s="3"/>
      <c r="T457" s="1">
        <v>9.0</v>
      </c>
      <c r="U457" s="1" t="s">
        <v>2596</v>
      </c>
      <c r="V457" s="1" t="s">
        <v>2596</v>
      </c>
      <c r="W457" s="1" t="s">
        <v>2747</v>
      </c>
      <c r="X457" s="1" t="s">
        <v>2596</v>
      </c>
      <c r="Y457" s="1" t="s">
        <v>2596</v>
      </c>
      <c r="Z457" s="1" t="s">
        <v>213</v>
      </c>
      <c r="AA457" s="1" t="s">
        <v>6769</v>
      </c>
      <c r="AB457" s="1" t="s">
        <v>2596</v>
      </c>
      <c r="AC457" s="1" t="s">
        <v>2596</v>
      </c>
      <c r="AD457" s="1" t="s">
        <v>2570</v>
      </c>
      <c r="AE457" s="1" t="s">
        <v>2747</v>
      </c>
      <c r="AF457" s="1" t="s">
        <v>3161</v>
      </c>
      <c r="AG457" s="1" t="s">
        <v>213</v>
      </c>
      <c r="AH457" s="1" t="s">
        <v>2861</v>
      </c>
      <c r="AI457" s="1" t="s">
        <v>2573</v>
      </c>
      <c r="AJ457" s="1" t="s">
        <v>6729</v>
      </c>
      <c r="AK457" s="1">
        <v>9.0</v>
      </c>
      <c r="AL457" s="57">
        <v>0.8</v>
      </c>
      <c r="AM457" s="1" t="s">
        <v>2604</v>
      </c>
      <c r="AN457" s="1" t="s">
        <v>2604</v>
      </c>
      <c r="AO457" s="1" t="s">
        <v>2604</v>
      </c>
      <c r="AP457" s="57">
        <v>0.85</v>
      </c>
      <c r="AQ457" s="1" t="s">
        <v>2747</v>
      </c>
      <c r="AR457" s="1" t="s">
        <v>2607</v>
      </c>
      <c r="AS457" s="1" t="s">
        <v>2596</v>
      </c>
      <c r="AT457" s="1" t="s">
        <v>2607</v>
      </c>
      <c r="AU457" s="1" t="s">
        <v>2596</v>
      </c>
      <c r="AV457" s="1" t="s">
        <v>2596</v>
      </c>
      <c r="AW457" s="58" t="s">
        <v>2747</v>
      </c>
      <c r="AX457" s="3"/>
      <c r="AY457" s="3"/>
      <c r="AZ457" s="3"/>
      <c r="BA457" s="3"/>
    </row>
    <row r="458" hidden="1">
      <c r="A458" s="1" t="s">
        <v>239</v>
      </c>
      <c r="B458" s="1" t="s">
        <v>283</v>
      </c>
      <c r="C458" s="3"/>
      <c r="D458" s="1">
        <v>18.0</v>
      </c>
      <c r="E458" s="1" t="s">
        <v>6777</v>
      </c>
      <c r="F458" s="1" t="s">
        <v>6745</v>
      </c>
      <c r="G458" s="1" t="s">
        <v>2740</v>
      </c>
      <c r="H458" s="1" t="s">
        <v>2747</v>
      </c>
      <c r="I458" s="1" t="s">
        <v>3161</v>
      </c>
      <c r="J458" s="1" t="s">
        <v>6119</v>
      </c>
      <c r="K458" s="1" t="s">
        <v>6119</v>
      </c>
      <c r="L458" s="1" t="s">
        <v>2747</v>
      </c>
      <c r="M458" s="1" t="s">
        <v>2620</v>
      </c>
      <c r="N458" s="1" t="s">
        <v>2620</v>
      </c>
      <c r="O458" s="1" t="s">
        <v>2620</v>
      </c>
      <c r="P458" s="1" t="s">
        <v>2747</v>
      </c>
      <c r="Q458" s="3"/>
      <c r="R458" s="3"/>
      <c r="S458" s="3"/>
      <c r="T458" s="1" t="s">
        <v>2747</v>
      </c>
      <c r="U458" s="1" t="s">
        <v>2596</v>
      </c>
      <c r="V458" s="1" t="s">
        <v>2596</v>
      </c>
      <c r="W458" s="1">
        <v>9.0</v>
      </c>
      <c r="X458" s="1" t="s">
        <v>2596</v>
      </c>
      <c r="Y458" s="1" t="s">
        <v>2596</v>
      </c>
      <c r="Z458" s="1" t="s">
        <v>213</v>
      </c>
      <c r="AA458" s="1" t="s">
        <v>6779</v>
      </c>
      <c r="AB458" s="1" t="s">
        <v>2596</v>
      </c>
      <c r="AC458" s="1" t="s">
        <v>2596</v>
      </c>
      <c r="AD458" s="1" t="s">
        <v>2570</v>
      </c>
      <c r="AE458" s="1">
        <v>9.0</v>
      </c>
      <c r="AF458" s="1" t="s">
        <v>3160</v>
      </c>
      <c r="AG458" s="1" t="s">
        <v>213</v>
      </c>
      <c r="AH458" s="1" t="s">
        <v>2861</v>
      </c>
      <c r="AI458" s="1" t="s">
        <v>2573</v>
      </c>
      <c r="AJ458" s="1" t="s">
        <v>6729</v>
      </c>
      <c r="AK458" s="1" t="s">
        <v>2747</v>
      </c>
      <c r="AL458" s="57">
        <v>0.85</v>
      </c>
      <c r="AM458" s="1" t="s">
        <v>2604</v>
      </c>
      <c r="AN458" s="1" t="s">
        <v>2604</v>
      </c>
      <c r="AO458" s="1" t="s">
        <v>2604</v>
      </c>
      <c r="AP458" s="57">
        <v>0.9</v>
      </c>
      <c r="AQ458" s="1" t="s">
        <v>6736</v>
      </c>
      <c r="AR458" s="1" t="s">
        <v>2607</v>
      </c>
      <c r="AS458" s="1" t="s">
        <v>2596</v>
      </c>
      <c r="AT458" s="1" t="s">
        <v>2607</v>
      </c>
      <c r="AU458" s="1" t="s">
        <v>2596</v>
      </c>
      <c r="AV458" s="1" t="s">
        <v>2596</v>
      </c>
      <c r="AW458" s="58">
        <v>9.0</v>
      </c>
      <c r="AX458" s="3"/>
      <c r="AY458" s="3"/>
      <c r="AZ458" s="3"/>
      <c r="BA458" s="3"/>
    </row>
    <row r="459" hidden="1">
      <c r="A459" s="1" t="s">
        <v>138</v>
      </c>
      <c r="B459" s="1" t="s">
        <v>283</v>
      </c>
      <c r="C459" s="3"/>
      <c r="D459" s="1">
        <v>5.0</v>
      </c>
      <c r="E459" s="1" t="s">
        <v>6734</v>
      </c>
      <c r="F459" s="1" t="s">
        <v>6745</v>
      </c>
      <c r="G459" s="1" t="s">
        <v>3509</v>
      </c>
      <c r="H459" s="1">
        <v>9.0</v>
      </c>
      <c r="I459" s="1" t="s">
        <v>6737</v>
      </c>
      <c r="J459" s="1" t="s">
        <v>2596</v>
      </c>
      <c r="K459" s="1" t="s">
        <v>6776</v>
      </c>
      <c r="L459" s="1" t="s">
        <v>2747</v>
      </c>
      <c r="M459" s="1" t="s">
        <v>2620</v>
      </c>
      <c r="N459" s="1" t="s">
        <v>2620</v>
      </c>
      <c r="O459" s="1" t="s">
        <v>2620</v>
      </c>
      <c r="P459" s="1">
        <v>8.0</v>
      </c>
      <c r="Q459" s="3"/>
      <c r="R459" s="3"/>
      <c r="S459" s="3"/>
      <c r="T459" s="1">
        <v>8.0</v>
      </c>
      <c r="U459" s="1" t="s">
        <v>6782</v>
      </c>
      <c r="V459" s="1" t="s">
        <v>2596</v>
      </c>
      <c r="W459" s="1" t="s">
        <v>2747</v>
      </c>
      <c r="X459" s="1" t="s">
        <v>2596</v>
      </c>
      <c r="Y459" s="1" t="s">
        <v>2596</v>
      </c>
      <c r="Z459" s="1" t="s">
        <v>213</v>
      </c>
      <c r="AA459" s="1" t="s">
        <v>6725</v>
      </c>
      <c r="AB459" s="1" t="s">
        <v>2596</v>
      </c>
      <c r="AC459" s="1" t="s">
        <v>2596</v>
      </c>
      <c r="AD459" s="1" t="s">
        <v>2570</v>
      </c>
      <c r="AE459" s="1">
        <v>9.0</v>
      </c>
      <c r="AF459" s="1" t="s">
        <v>2739</v>
      </c>
      <c r="AG459" s="1" t="s">
        <v>213</v>
      </c>
      <c r="AH459" s="1" t="s">
        <v>2861</v>
      </c>
      <c r="AI459" s="1" t="s">
        <v>2573</v>
      </c>
      <c r="AJ459" s="1" t="s">
        <v>6729</v>
      </c>
      <c r="AK459" s="1">
        <v>9.0</v>
      </c>
      <c r="AL459" s="57">
        <v>0.9</v>
      </c>
      <c r="AM459" s="1" t="s">
        <v>2604</v>
      </c>
      <c r="AN459" s="1" t="s">
        <v>2604</v>
      </c>
      <c r="AO459" s="1" t="s">
        <v>2604</v>
      </c>
      <c r="AP459" s="57">
        <v>0.85</v>
      </c>
      <c r="AQ459" s="1" t="s">
        <v>2747</v>
      </c>
      <c r="AR459" s="1" t="s">
        <v>2607</v>
      </c>
      <c r="AS459" s="1" t="s">
        <v>2596</v>
      </c>
      <c r="AT459" s="1" t="s">
        <v>2607</v>
      </c>
      <c r="AU459" s="1" t="s">
        <v>2596</v>
      </c>
      <c r="AV459" s="1" t="s">
        <v>2596</v>
      </c>
      <c r="AW459" s="58">
        <v>9.0</v>
      </c>
      <c r="AX459" s="3"/>
      <c r="AY459" s="3"/>
      <c r="AZ459" s="3"/>
      <c r="BA459" s="3"/>
    </row>
    <row r="460" hidden="1">
      <c r="A460" s="1" t="s">
        <v>187</v>
      </c>
      <c r="B460" s="1" t="s">
        <v>283</v>
      </c>
      <c r="C460" s="3"/>
      <c r="D460" s="1">
        <v>15.0</v>
      </c>
      <c r="E460" s="1" t="s">
        <v>6744</v>
      </c>
      <c r="F460" s="1" t="s">
        <v>6767</v>
      </c>
      <c r="G460" s="1" t="s">
        <v>3045</v>
      </c>
      <c r="H460" s="1" t="s">
        <v>2747</v>
      </c>
      <c r="I460" s="1" t="s">
        <v>6751</v>
      </c>
      <c r="J460" s="1" t="s">
        <v>2596</v>
      </c>
      <c r="K460" s="1" t="s">
        <v>2596</v>
      </c>
      <c r="L460" s="1">
        <v>9.0</v>
      </c>
      <c r="M460" s="1" t="s">
        <v>2620</v>
      </c>
      <c r="N460" s="1" t="s">
        <v>2620</v>
      </c>
      <c r="O460" s="1" t="s">
        <v>2620</v>
      </c>
      <c r="P460" s="1" t="s">
        <v>2747</v>
      </c>
      <c r="Q460" s="3"/>
      <c r="R460" s="3"/>
      <c r="S460" s="3"/>
      <c r="T460" s="1" t="s">
        <v>2747</v>
      </c>
      <c r="U460" s="1" t="s">
        <v>2596</v>
      </c>
      <c r="V460" s="1" t="s">
        <v>2596</v>
      </c>
      <c r="W460" s="1">
        <v>9.0</v>
      </c>
      <c r="X460" s="1" t="s">
        <v>2596</v>
      </c>
      <c r="Y460" s="1" t="s">
        <v>2596</v>
      </c>
      <c r="Z460" s="1" t="s">
        <v>6785</v>
      </c>
      <c r="AA460" s="1" t="s">
        <v>3171</v>
      </c>
      <c r="AB460" s="1" t="s">
        <v>2596</v>
      </c>
      <c r="AC460" s="1" t="s">
        <v>2596</v>
      </c>
      <c r="AD460" s="1" t="s">
        <v>2570</v>
      </c>
      <c r="AE460" s="1">
        <v>9.0</v>
      </c>
      <c r="AF460" s="1" t="s">
        <v>3161</v>
      </c>
      <c r="AG460" s="1" t="s">
        <v>213</v>
      </c>
      <c r="AH460" s="1" t="s">
        <v>2861</v>
      </c>
      <c r="AI460" s="1" t="s">
        <v>2573</v>
      </c>
      <c r="AJ460" s="1" t="s">
        <v>6729</v>
      </c>
      <c r="AK460" s="1" t="s">
        <v>6736</v>
      </c>
      <c r="AL460" s="57">
        <v>0.95</v>
      </c>
      <c r="AM460" s="1" t="s">
        <v>2604</v>
      </c>
      <c r="AN460" s="1" t="s">
        <v>2604</v>
      </c>
      <c r="AO460" s="1" t="s">
        <v>2604</v>
      </c>
      <c r="AP460" s="57">
        <v>0.95</v>
      </c>
      <c r="AQ460" s="1" t="s">
        <v>6736</v>
      </c>
      <c r="AR460" s="1" t="s">
        <v>2607</v>
      </c>
      <c r="AS460" s="1" t="s">
        <v>2596</v>
      </c>
      <c r="AT460" s="1" t="s">
        <v>2607</v>
      </c>
      <c r="AU460" s="1" t="s">
        <v>2596</v>
      </c>
      <c r="AV460" s="1" t="s">
        <v>2596</v>
      </c>
      <c r="AW460" s="58">
        <v>9.0</v>
      </c>
      <c r="AX460" s="3"/>
      <c r="AY460" s="3"/>
      <c r="AZ460" s="3"/>
      <c r="BA460" s="3"/>
    </row>
    <row r="461">
      <c r="A461" s="1" t="s">
        <v>244</v>
      </c>
      <c r="B461" s="1" t="s">
        <v>283</v>
      </c>
      <c r="C461" s="3"/>
      <c r="D461" s="1">
        <v>7.0</v>
      </c>
      <c r="E461" s="1" t="s">
        <v>6787</v>
      </c>
      <c r="F461" s="1" t="s">
        <v>6745</v>
      </c>
      <c r="G461" s="1" t="s">
        <v>2740</v>
      </c>
      <c r="H461" s="1">
        <v>9.0</v>
      </c>
      <c r="I461" s="1" t="s">
        <v>6309</v>
      </c>
      <c r="J461" s="1" t="s">
        <v>2596</v>
      </c>
      <c r="K461" s="1" t="s">
        <v>6789</v>
      </c>
      <c r="L461" s="1" t="s">
        <v>2747</v>
      </c>
      <c r="M461" s="1" t="s">
        <v>2620</v>
      </c>
      <c r="N461" s="1" t="s">
        <v>2620</v>
      </c>
      <c r="O461" s="1" t="s">
        <v>2620</v>
      </c>
      <c r="P461" s="1">
        <v>9.0</v>
      </c>
      <c r="Q461" s="3"/>
      <c r="R461" s="3"/>
      <c r="S461" s="3"/>
      <c r="T461" s="1">
        <v>9.0</v>
      </c>
      <c r="U461" s="1" t="s">
        <v>2596</v>
      </c>
      <c r="V461" s="1" t="s">
        <v>2596</v>
      </c>
      <c r="W461" s="1">
        <v>9.0</v>
      </c>
      <c r="X461" s="1" t="s">
        <v>2596</v>
      </c>
      <c r="Y461" s="1" t="s">
        <v>2596</v>
      </c>
      <c r="Z461" s="1" t="s">
        <v>213</v>
      </c>
      <c r="AA461" s="1" t="s">
        <v>6791</v>
      </c>
      <c r="AB461" s="1" t="s">
        <v>2596</v>
      </c>
      <c r="AC461" s="1" t="s">
        <v>2596</v>
      </c>
      <c r="AD461" s="1" t="s">
        <v>213</v>
      </c>
      <c r="AE461" s="1">
        <v>8.0</v>
      </c>
      <c r="AF461" s="1" t="s">
        <v>2739</v>
      </c>
      <c r="AG461" s="1" t="s">
        <v>213</v>
      </c>
      <c r="AH461" s="1" t="s">
        <v>2861</v>
      </c>
      <c r="AI461" s="1" t="s">
        <v>2573</v>
      </c>
      <c r="AJ461" s="1" t="s">
        <v>6729</v>
      </c>
      <c r="AK461" s="1">
        <v>9.0</v>
      </c>
      <c r="AL461" s="57">
        <v>0.9</v>
      </c>
      <c r="AM461" s="1" t="s">
        <v>2604</v>
      </c>
      <c r="AN461" s="1" t="s">
        <v>2604</v>
      </c>
      <c r="AO461" s="1" t="s">
        <v>6523</v>
      </c>
      <c r="AP461" s="57">
        <v>0.9</v>
      </c>
      <c r="AQ461" s="1">
        <v>9.0</v>
      </c>
      <c r="AR461" s="1" t="s">
        <v>2607</v>
      </c>
      <c r="AS461" s="1" t="s">
        <v>2596</v>
      </c>
      <c r="AT461" s="1" t="s">
        <v>2607</v>
      </c>
      <c r="AU461" s="1" t="s">
        <v>2596</v>
      </c>
      <c r="AV461" s="1" t="s">
        <v>2596</v>
      </c>
      <c r="AW461" s="58" t="s">
        <v>2747</v>
      </c>
      <c r="AX461" s="3"/>
      <c r="AY461" s="3"/>
      <c r="AZ461" s="3"/>
      <c r="BA461" s="3"/>
    </row>
    <row r="462" hidden="1">
      <c r="A462" s="1" t="s">
        <v>178</v>
      </c>
      <c r="B462" s="1" t="s">
        <v>283</v>
      </c>
      <c r="C462" s="3"/>
      <c r="D462" s="1">
        <v>13.0</v>
      </c>
      <c r="E462" s="1" t="s">
        <v>6744</v>
      </c>
      <c r="F462" s="1" t="s">
        <v>6794</v>
      </c>
      <c r="G462" s="1" t="s">
        <v>6795</v>
      </c>
      <c r="H462" s="1">
        <v>9.0</v>
      </c>
      <c r="I462" s="1" t="s">
        <v>3161</v>
      </c>
      <c r="J462" s="1" t="s">
        <v>2596</v>
      </c>
      <c r="K462" s="1" t="s">
        <v>2596</v>
      </c>
      <c r="L462" s="1" t="s">
        <v>2747</v>
      </c>
      <c r="M462" s="1" t="s">
        <v>2620</v>
      </c>
      <c r="N462" s="1" t="s">
        <v>2620</v>
      </c>
      <c r="O462" s="1" t="s">
        <v>2620</v>
      </c>
      <c r="P462" s="1">
        <v>8.0</v>
      </c>
      <c r="Q462" s="3"/>
      <c r="R462" s="3"/>
      <c r="S462" s="3"/>
      <c r="T462" s="1">
        <v>8.0</v>
      </c>
      <c r="U462" s="1" t="s">
        <v>6796</v>
      </c>
      <c r="V462" s="1" t="s">
        <v>2596</v>
      </c>
      <c r="W462" s="1" t="s">
        <v>2747</v>
      </c>
      <c r="X462" s="1" t="s">
        <v>2596</v>
      </c>
      <c r="Y462" s="1" t="s">
        <v>2596</v>
      </c>
      <c r="Z462" s="1" t="s">
        <v>6798</v>
      </c>
      <c r="AA462" s="1" t="s">
        <v>6799</v>
      </c>
      <c r="AB462" s="1" t="s">
        <v>2596</v>
      </c>
      <c r="AC462" s="1" t="s">
        <v>2596</v>
      </c>
      <c r="AD462" s="1" t="s">
        <v>2570</v>
      </c>
      <c r="AE462" s="1">
        <v>9.0</v>
      </c>
      <c r="AF462" s="1" t="s">
        <v>3160</v>
      </c>
      <c r="AG462" s="1" t="s">
        <v>213</v>
      </c>
      <c r="AH462" s="1" t="s">
        <v>2861</v>
      </c>
      <c r="AI462" s="1" t="s">
        <v>2573</v>
      </c>
      <c r="AJ462" s="1" t="s">
        <v>6729</v>
      </c>
      <c r="AK462" s="1" t="s">
        <v>2747</v>
      </c>
      <c r="AL462" s="57">
        <v>0.85</v>
      </c>
      <c r="AM462" s="1" t="s">
        <v>2604</v>
      </c>
      <c r="AN462" s="1" t="s">
        <v>2604</v>
      </c>
      <c r="AO462" s="1" t="s">
        <v>2604</v>
      </c>
      <c r="AP462" s="57">
        <v>0.85</v>
      </c>
      <c r="AQ462" s="1" t="s">
        <v>2747</v>
      </c>
      <c r="AR462" s="1" t="s">
        <v>2607</v>
      </c>
      <c r="AS462" s="1" t="s">
        <v>2596</v>
      </c>
      <c r="AT462" s="1" t="s">
        <v>2607</v>
      </c>
      <c r="AU462" s="1" t="s">
        <v>2596</v>
      </c>
      <c r="AV462" s="1" t="s">
        <v>2596</v>
      </c>
      <c r="AW462" s="58" t="s">
        <v>2747</v>
      </c>
      <c r="AX462" s="3"/>
      <c r="AY462" s="3"/>
      <c r="AZ462" s="3"/>
      <c r="BA462" s="3"/>
    </row>
    <row r="463" hidden="1">
      <c r="A463" s="1" t="s">
        <v>162</v>
      </c>
      <c r="B463" s="1" t="s">
        <v>283</v>
      </c>
      <c r="C463" s="3"/>
      <c r="D463" s="1">
        <v>6.0</v>
      </c>
      <c r="E463" s="1" t="s">
        <v>6777</v>
      </c>
      <c r="F463" s="1" t="s">
        <v>6759</v>
      </c>
      <c r="G463" s="1" t="s">
        <v>3045</v>
      </c>
      <c r="H463" s="1" t="s">
        <v>2747</v>
      </c>
      <c r="I463" s="1" t="s">
        <v>6801</v>
      </c>
      <c r="J463" s="1" t="s">
        <v>6802</v>
      </c>
      <c r="K463" s="1" t="s">
        <v>2596</v>
      </c>
      <c r="L463" s="1">
        <v>9.0</v>
      </c>
      <c r="M463" s="1" t="s">
        <v>2620</v>
      </c>
      <c r="N463" s="1" t="s">
        <v>2620</v>
      </c>
      <c r="O463" s="1" t="s">
        <v>2620</v>
      </c>
      <c r="P463" s="1">
        <v>9.0</v>
      </c>
      <c r="Q463" s="3"/>
      <c r="R463" s="3"/>
      <c r="S463" s="3"/>
      <c r="T463" s="1" t="s">
        <v>2747</v>
      </c>
      <c r="U463" s="1" t="s">
        <v>2596</v>
      </c>
      <c r="V463" s="1" t="s">
        <v>2596</v>
      </c>
      <c r="W463" s="1">
        <v>9.0</v>
      </c>
      <c r="X463" s="1" t="s">
        <v>2596</v>
      </c>
      <c r="Y463" s="1" t="s">
        <v>2596</v>
      </c>
      <c r="Z463" s="1" t="s">
        <v>6804</v>
      </c>
      <c r="AA463" s="1" t="s">
        <v>3171</v>
      </c>
      <c r="AB463" s="1" t="s">
        <v>2596</v>
      </c>
      <c r="AC463" s="1" t="s">
        <v>2596</v>
      </c>
      <c r="AD463" s="1" t="s">
        <v>2570</v>
      </c>
      <c r="AE463" s="1">
        <v>9.0</v>
      </c>
      <c r="AF463" s="1" t="s">
        <v>2739</v>
      </c>
      <c r="AG463" s="1" t="s">
        <v>213</v>
      </c>
      <c r="AH463" s="1" t="s">
        <v>2861</v>
      </c>
      <c r="AI463" s="1" t="s">
        <v>2573</v>
      </c>
      <c r="AJ463" s="1" t="s">
        <v>6729</v>
      </c>
      <c r="AK463" s="1">
        <v>8.0</v>
      </c>
      <c r="AL463" s="57">
        <v>0.8</v>
      </c>
      <c r="AM463" s="1" t="s">
        <v>2604</v>
      </c>
      <c r="AN463" s="1" t="s">
        <v>2604</v>
      </c>
      <c r="AO463" s="1" t="s">
        <v>2604</v>
      </c>
      <c r="AP463" s="57">
        <v>0.8</v>
      </c>
      <c r="AQ463" s="1" t="s">
        <v>2747</v>
      </c>
      <c r="AR463" s="1" t="s">
        <v>2607</v>
      </c>
      <c r="AS463" s="1" t="s">
        <v>2596</v>
      </c>
      <c r="AT463" s="1" t="s">
        <v>2607</v>
      </c>
      <c r="AU463" s="1" t="s">
        <v>2596</v>
      </c>
      <c r="AV463" s="1" t="s">
        <v>2596</v>
      </c>
      <c r="AW463" s="58">
        <v>9.0</v>
      </c>
      <c r="AX463" s="3"/>
      <c r="AY463" s="3"/>
      <c r="AZ463" s="3"/>
      <c r="BA463" s="3"/>
    </row>
    <row r="464" hidden="1">
      <c r="A464" s="1" t="s">
        <v>234</v>
      </c>
      <c r="B464" s="1" t="s">
        <v>283</v>
      </c>
      <c r="C464" s="3"/>
      <c r="D464" s="1">
        <v>16.0</v>
      </c>
      <c r="E464" s="1" t="s">
        <v>6806</v>
      </c>
      <c r="F464" s="1" t="s">
        <v>6745</v>
      </c>
      <c r="G464" s="1" t="s">
        <v>6807</v>
      </c>
      <c r="H464" s="1">
        <v>9.0</v>
      </c>
      <c r="I464" s="1" t="s">
        <v>2596</v>
      </c>
      <c r="J464" s="1" t="s">
        <v>6776</v>
      </c>
      <c r="K464" s="1" t="s">
        <v>2739</v>
      </c>
      <c r="L464" s="1" t="s">
        <v>2747</v>
      </c>
      <c r="M464" s="1" t="s">
        <v>2620</v>
      </c>
      <c r="N464" s="1" t="s">
        <v>2620</v>
      </c>
      <c r="O464" s="1" t="s">
        <v>2620</v>
      </c>
      <c r="P464" s="1" t="s">
        <v>2747</v>
      </c>
      <c r="Q464" s="3"/>
      <c r="R464" s="3"/>
      <c r="S464" s="3"/>
      <c r="T464" s="1">
        <v>9.0</v>
      </c>
      <c r="U464" s="1" t="s">
        <v>2596</v>
      </c>
      <c r="V464" s="1" t="s">
        <v>2596</v>
      </c>
      <c r="W464" s="1">
        <v>8.0</v>
      </c>
      <c r="X464" s="1" t="s">
        <v>2596</v>
      </c>
      <c r="Y464" s="1" t="s">
        <v>2596</v>
      </c>
      <c r="Z464" s="1" t="s">
        <v>213</v>
      </c>
      <c r="AA464" s="1" t="s">
        <v>2596</v>
      </c>
      <c r="AB464" s="1" t="s">
        <v>2596</v>
      </c>
      <c r="AC464" s="1" t="s">
        <v>2596</v>
      </c>
      <c r="AD464" s="1" t="s">
        <v>2570</v>
      </c>
      <c r="AE464" s="1" t="s">
        <v>2747</v>
      </c>
      <c r="AF464" s="1" t="s">
        <v>2739</v>
      </c>
      <c r="AG464" s="1" t="s">
        <v>213</v>
      </c>
      <c r="AH464" s="1" t="s">
        <v>2861</v>
      </c>
      <c r="AI464" s="1" t="s">
        <v>2573</v>
      </c>
      <c r="AJ464" s="1" t="s">
        <v>6729</v>
      </c>
      <c r="AK464" s="1" t="s">
        <v>2747</v>
      </c>
      <c r="AL464" s="57">
        <v>0.85</v>
      </c>
      <c r="AM464" s="1" t="s">
        <v>2604</v>
      </c>
      <c r="AN464" s="1" t="s">
        <v>2604</v>
      </c>
      <c r="AO464" s="1" t="s">
        <v>2604</v>
      </c>
      <c r="AP464" s="57">
        <v>0.85</v>
      </c>
      <c r="AQ464" s="1">
        <v>9.0</v>
      </c>
      <c r="AR464" s="1" t="s">
        <v>2607</v>
      </c>
      <c r="AS464" s="1" t="s">
        <v>2596</v>
      </c>
      <c r="AT464" s="1" t="s">
        <v>2607</v>
      </c>
      <c r="AU464" s="1" t="s">
        <v>2596</v>
      </c>
      <c r="AV464" s="1" t="s">
        <v>2596</v>
      </c>
      <c r="AW464" s="58" t="s">
        <v>2747</v>
      </c>
      <c r="AX464" s="3"/>
      <c r="AY464" s="3"/>
      <c r="AZ464" s="3"/>
      <c r="BA464" s="3"/>
    </row>
    <row r="465" hidden="1">
      <c r="A465" s="1" t="s">
        <v>220</v>
      </c>
      <c r="B465" s="1" t="s">
        <v>283</v>
      </c>
      <c r="C465" s="3"/>
      <c r="D465" s="1">
        <v>12.0</v>
      </c>
      <c r="E465" s="1" t="s">
        <v>6810</v>
      </c>
      <c r="F465" s="1" t="s">
        <v>6767</v>
      </c>
      <c r="G465" s="1" t="s">
        <v>3027</v>
      </c>
      <c r="H465" s="1">
        <v>8.0</v>
      </c>
      <c r="I465" s="1" t="s">
        <v>6751</v>
      </c>
      <c r="J465" s="1" t="s">
        <v>2596</v>
      </c>
      <c r="K465" s="1" t="s">
        <v>2596</v>
      </c>
      <c r="L465" s="1">
        <v>8.0</v>
      </c>
      <c r="M465" s="1" t="s">
        <v>2620</v>
      </c>
      <c r="N465" s="1" t="s">
        <v>2620</v>
      </c>
      <c r="O465" s="1" t="s">
        <v>2620</v>
      </c>
      <c r="P465" s="1">
        <v>9.0</v>
      </c>
      <c r="Q465" s="3"/>
      <c r="R465" s="3"/>
      <c r="S465" s="3"/>
      <c r="T465" s="1">
        <v>8.0</v>
      </c>
      <c r="U465" s="1" t="s">
        <v>2596</v>
      </c>
      <c r="V465" s="1" t="s">
        <v>2596</v>
      </c>
      <c r="W465" s="1" t="s">
        <v>2747</v>
      </c>
      <c r="X465" s="1" t="s">
        <v>2596</v>
      </c>
      <c r="Y465" s="1" t="s">
        <v>2596</v>
      </c>
      <c r="Z465" s="1" t="s">
        <v>6804</v>
      </c>
      <c r="AA465" s="1" t="s">
        <v>2596</v>
      </c>
      <c r="AB465" s="1" t="s">
        <v>2596</v>
      </c>
      <c r="AC465" s="1" t="s">
        <v>2596</v>
      </c>
      <c r="AD465" s="1" t="s">
        <v>2570</v>
      </c>
      <c r="AE465" s="1">
        <v>8.0</v>
      </c>
      <c r="AF465" s="1" t="s">
        <v>6728</v>
      </c>
      <c r="AG465" s="1" t="s">
        <v>213</v>
      </c>
      <c r="AH465" s="1" t="s">
        <v>2861</v>
      </c>
      <c r="AI465" s="1" t="s">
        <v>2573</v>
      </c>
      <c r="AJ465" s="1" t="s">
        <v>6729</v>
      </c>
      <c r="AK465" s="1">
        <v>9.0</v>
      </c>
      <c r="AL465" s="57">
        <v>0.9</v>
      </c>
      <c r="AM465" s="1" t="s">
        <v>2604</v>
      </c>
      <c r="AN465" s="1" t="s">
        <v>2604</v>
      </c>
      <c r="AO465" s="1" t="s">
        <v>2604</v>
      </c>
      <c r="AP465" s="57">
        <v>0.8</v>
      </c>
      <c r="AQ465" s="1">
        <v>8.0</v>
      </c>
      <c r="AR465" s="1" t="s">
        <v>2607</v>
      </c>
      <c r="AS465" s="1" t="s">
        <v>2596</v>
      </c>
      <c r="AT465" s="1" t="s">
        <v>2607</v>
      </c>
      <c r="AU465" s="1" t="s">
        <v>2596</v>
      </c>
      <c r="AV465" s="1" t="s">
        <v>2596</v>
      </c>
      <c r="AW465" s="58">
        <v>8.0</v>
      </c>
      <c r="AX465" s="3"/>
      <c r="AY465" s="3"/>
      <c r="AZ465" s="3"/>
      <c r="BA465" s="3"/>
    </row>
    <row r="466" hidden="1">
      <c r="A466" s="1" t="s">
        <v>277</v>
      </c>
      <c r="B466" s="1" t="s">
        <v>283</v>
      </c>
      <c r="C466" s="3"/>
      <c r="D466" s="1">
        <v>14.0</v>
      </c>
      <c r="E466" s="1" t="s">
        <v>6814</v>
      </c>
      <c r="F466" s="1" t="s">
        <v>6794</v>
      </c>
      <c r="G466" s="1" t="s">
        <v>3045</v>
      </c>
      <c r="H466" s="1">
        <v>8.0</v>
      </c>
      <c r="I466" s="1" t="s">
        <v>6364</v>
      </c>
      <c r="J466" s="1" t="s">
        <v>6776</v>
      </c>
      <c r="K466" s="1" t="s">
        <v>6273</v>
      </c>
      <c r="L466" s="1">
        <v>8.0</v>
      </c>
      <c r="M466" s="1" t="s">
        <v>2620</v>
      </c>
      <c r="N466" s="1" t="s">
        <v>2620</v>
      </c>
      <c r="O466" s="1" t="s">
        <v>2620</v>
      </c>
      <c r="P466" s="1">
        <v>9.0</v>
      </c>
      <c r="Q466" s="1">
        <v>21.0</v>
      </c>
      <c r="R466" s="1">
        <v>7.0</v>
      </c>
      <c r="S466" s="1">
        <v>2.0</v>
      </c>
      <c r="T466" s="1">
        <v>8.0</v>
      </c>
      <c r="U466" s="1" t="s">
        <v>2596</v>
      </c>
      <c r="V466" s="1" t="s">
        <v>2596</v>
      </c>
      <c r="W466" s="1">
        <v>8.0</v>
      </c>
      <c r="X466" s="1" t="s">
        <v>2596</v>
      </c>
      <c r="Y466" s="1" t="s">
        <v>2596</v>
      </c>
      <c r="Z466" s="1" t="s">
        <v>213</v>
      </c>
      <c r="AA466" s="1" t="s">
        <v>6816</v>
      </c>
      <c r="AB466" s="1" t="s">
        <v>2596</v>
      </c>
      <c r="AC466" s="1" t="s">
        <v>2596</v>
      </c>
      <c r="AD466" s="1" t="s">
        <v>2570</v>
      </c>
      <c r="AE466" s="1">
        <v>9.0</v>
      </c>
      <c r="AF466" s="1" t="s">
        <v>3160</v>
      </c>
      <c r="AG466" s="1" t="s">
        <v>213</v>
      </c>
      <c r="AH466" s="1" t="s">
        <v>2861</v>
      </c>
      <c r="AI466" s="1" t="s">
        <v>213</v>
      </c>
      <c r="AJ466" s="1" t="s">
        <v>6729</v>
      </c>
      <c r="AK466" s="1">
        <v>8.0</v>
      </c>
      <c r="AL466" s="57">
        <v>0.85</v>
      </c>
      <c r="AM466" s="1" t="s">
        <v>2604</v>
      </c>
      <c r="AN466" s="1" t="s">
        <v>2604</v>
      </c>
      <c r="AO466" s="1" t="s">
        <v>2604</v>
      </c>
      <c r="AP466" s="57">
        <v>0.8</v>
      </c>
      <c r="AQ466" s="1">
        <v>8.0</v>
      </c>
      <c r="AR466" s="1" t="s">
        <v>2607</v>
      </c>
      <c r="AS466" s="1" t="s">
        <v>2596</v>
      </c>
      <c r="AT466" s="1" t="s">
        <v>2607</v>
      </c>
      <c r="AU466" s="1" t="s">
        <v>2596</v>
      </c>
      <c r="AV466" s="1" t="s">
        <v>2596</v>
      </c>
      <c r="AW466" s="58">
        <v>8.0</v>
      </c>
      <c r="AX466" s="3"/>
      <c r="AY466" s="3"/>
      <c r="AZ466" s="3"/>
      <c r="BA466" s="3"/>
    </row>
    <row r="467" hidden="1">
      <c r="A467" s="1" t="s">
        <v>195</v>
      </c>
      <c r="B467" s="1" t="s">
        <v>237</v>
      </c>
      <c r="C467" s="3"/>
      <c r="D467" s="1">
        <v>11.0</v>
      </c>
      <c r="E467" s="1" t="s">
        <v>6032</v>
      </c>
      <c r="F467" s="1" t="s">
        <v>6818</v>
      </c>
      <c r="G467" s="1" t="s">
        <v>2643</v>
      </c>
      <c r="H467" s="1">
        <v>9.0</v>
      </c>
      <c r="I467" s="1" t="s">
        <v>2877</v>
      </c>
      <c r="J467" s="1" t="s">
        <v>3533</v>
      </c>
      <c r="K467" s="1" t="s">
        <v>3533</v>
      </c>
      <c r="L467" s="1">
        <v>9.0</v>
      </c>
      <c r="M467" s="1" t="s">
        <v>6819</v>
      </c>
      <c r="N467" s="1" t="s">
        <v>6820</v>
      </c>
      <c r="O467" s="1" t="s">
        <v>6821</v>
      </c>
      <c r="P467" s="1">
        <v>8.0</v>
      </c>
      <c r="Q467" s="3"/>
      <c r="R467" s="3"/>
      <c r="S467" s="3"/>
      <c r="T467" s="3"/>
      <c r="U467" s="1" t="s">
        <v>2983</v>
      </c>
      <c r="V467" s="1" t="s">
        <v>2564</v>
      </c>
      <c r="W467" s="1">
        <v>8.0</v>
      </c>
      <c r="X467" s="1" t="s">
        <v>6823</v>
      </c>
      <c r="Y467" s="1" t="s">
        <v>4084</v>
      </c>
      <c r="Z467" s="1" t="s">
        <v>6824</v>
      </c>
      <c r="AA467" s="1" t="s">
        <v>6825</v>
      </c>
      <c r="AB467" s="1" t="s">
        <v>6826</v>
      </c>
      <c r="AC467" s="1" t="s">
        <v>2711</v>
      </c>
      <c r="AD467" s="1" t="s">
        <v>379</v>
      </c>
      <c r="AE467" s="1" t="s">
        <v>2747</v>
      </c>
      <c r="AF467" s="1" t="s">
        <v>6827</v>
      </c>
      <c r="AG467" s="1" t="s">
        <v>379</v>
      </c>
      <c r="AH467" s="1" t="s">
        <v>2699</v>
      </c>
      <c r="AI467" s="1" t="s">
        <v>2700</v>
      </c>
      <c r="AJ467" s="1" t="s">
        <v>2791</v>
      </c>
      <c r="AK467" s="1">
        <v>8.0</v>
      </c>
      <c r="AL467" s="57">
        <v>0.9</v>
      </c>
      <c r="AM467" s="1" t="s">
        <v>2604</v>
      </c>
      <c r="AN467" s="1" t="s">
        <v>2604</v>
      </c>
      <c r="AO467" s="1" t="s">
        <v>2604</v>
      </c>
      <c r="AP467" s="57">
        <v>0.9</v>
      </c>
      <c r="AQ467" s="1">
        <v>9.0</v>
      </c>
      <c r="AR467" s="1" t="s">
        <v>379</v>
      </c>
      <c r="AS467" s="1" t="s">
        <v>5213</v>
      </c>
      <c r="AT467" s="1" t="s">
        <v>2697</v>
      </c>
      <c r="AU467" s="1" t="s">
        <v>1828</v>
      </c>
      <c r="AV467" s="1" t="s">
        <v>2564</v>
      </c>
      <c r="AW467" s="58">
        <v>8.0</v>
      </c>
      <c r="AX467" s="3"/>
      <c r="AY467" s="3"/>
      <c r="AZ467" s="3"/>
      <c r="BA467" s="3"/>
    </row>
    <row r="468" hidden="1">
      <c r="A468" s="1" t="s">
        <v>233</v>
      </c>
      <c r="B468" s="1" t="s">
        <v>237</v>
      </c>
      <c r="C468" s="3"/>
      <c r="D468" s="1">
        <v>2.0</v>
      </c>
      <c r="E468" s="1" t="s">
        <v>6032</v>
      </c>
      <c r="F468" s="1" t="s">
        <v>6818</v>
      </c>
      <c r="G468" s="1" t="s">
        <v>2643</v>
      </c>
      <c r="H468" s="1">
        <v>9.0</v>
      </c>
      <c r="I468" s="1" t="s">
        <v>2877</v>
      </c>
      <c r="J468" s="1" t="s">
        <v>3533</v>
      </c>
      <c r="K468" s="1" t="s">
        <v>3533</v>
      </c>
      <c r="L468" s="1">
        <v>9.0</v>
      </c>
      <c r="M468" s="1" t="s">
        <v>6828</v>
      </c>
      <c r="N468" s="1" t="s">
        <v>6828</v>
      </c>
      <c r="O468" s="1" t="s">
        <v>6828</v>
      </c>
      <c r="P468" s="1">
        <v>9.0</v>
      </c>
      <c r="Q468" s="3"/>
      <c r="R468" s="3"/>
      <c r="S468" s="3"/>
      <c r="T468" s="3"/>
      <c r="U468" s="1" t="s">
        <v>2983</v>
      </c>
      <c r="V468" s="1" t="s">
        <v>2564</v>
      </c>
      <c r="W468" s="1">
        <v>8.0</v>
      </c>
      <c r="X468" s="1" t="s">
        <v>6823</v>
      </c>
      <c r="Y468" s="1" t="s">
        <v>4084</v>
      </c>
      <c r="Z468" s="1" t="s">
        <v>6829</v>
      </c>
      <c r="AA468" s="1" t="s">
        <v>1828</v>
      </c>
      <c r="AB468" s="1" t="s">
        <v>6830</v>
      </c>
      <c r="AC468" s="1" t="s">
        <v>2564</v>
      </c>
      <c r="AD468" s="1" t="s">
        <v>2564</v>
      </c>
      <c r="AE468" s="1">
        <v>8.0</v>
      </c>
      <c r="AF468" s="3"/>
      <c r="AG468" s="1" t="s">
        <v>379</v>
      </c>
      <c r="AH468" s="1" t="s">
        <v>2699</v>
      </c>
      <c r="AI468" s="1" t="s">
        <v>2700</v>
      </c>
      <c r="AJ468" s="1">
        <v>4.0</v>
      </c>
      <c r="AK468" s="1">
        <v>8.0</v>
      </c>
      <c r="AL468" s="57">
        <v>0.9</v>
      </c>
      <c r="AM468" s="1" t="s">
        <v>2604</v>
      </c>
      <c r="AN468" s="1" t="s">
        <v>2604</v>
      </c>
      <c r="AO468" s="1" t="s">
        <v>2604</v>
      </c>
      <c r="AP468" s="57">
        <v>0.9</v>
      </c>
      <c r="AQ468" s="1">
        <v>9.0</v>
      </c>
      <c r="AR468" s="1" t="s">
        <v>2607</v>
      </c>
      <c r="AS468" s="1" t="s">
        <v>2757</v>
      </c>
      <c r="AT468" s="1" t="s">
        <v>2646</v>
      </c>
      <c r="AU468" s="1" t="s">
        <v>2570</v>
      </c>
      <c r="AV468" s="1" t="s">
        <v>2564</v>
      </c>
      <c r="AW468" s="58">
        <v>8.0</v>
      </c>
      <c r="AX468" s="3"/>
      <c r="AY468" s="3"/>
      <c r="AZ468" s="3"/>
      <c r="BA468" s="3"/>
    </row>
    <row r="469" hidden="1">
      <c r="A469" s="1" t="s">
        <v>179</v>
      </c>
      <c r="B469" s="1" t="s">
        <v>237</v>
      </c>
      <c r="C469" s="3"/>
      <c r="D469" s="1">
        <v>1.0</v>
      </c>
      <c r="E469" s="1" t="s">
        <v>6032</v>
      </c>
      <c r="F469" s="1" t="s">
        <v>6818</v>
      </c>
      <c r="G469" s="1" t="s">
        <v>2643</v>
      </c>
      <c r="H469" s="1">
        <v>9.0</v>
      </c>
      <c r="I469" s="1" t="s">
        <v>2877</v>
      </c>
      <c r="J469" s="1" t="s">
        <v>3533</v>
      </c>
      <c r="K469" s="1" t="s">
        <v>3533</v>
      </c>
      <c r="L469" s="1">
        <v>9.0</v>
      </c>
      <c r="M469" s="1" t="s">
        <v>6828</v>
      </c>
      <c r="N469" s="1" t="s">
        <v>6828</v>
      </c>
      <c r="O469" s="1" t="s">
        <v>6831</v>
      </c>
      <c r="P469" s="1">
        <v>9.0</v>
      </c>
      <c r="Q469" s="3"/>
      <c r="R469" s="3"/>
      <c r="S469" s="3"/>
      <c r="T469" s="3"/>
      <c r="U469" s="1" t="s">
        <v>2564</v>
      </c>
      <c r="V469" s="1" t="s">
        <v>2564</v>
      </c>
      <c r="W469" s="1">
        <v>9.0</v>
      </c>
      <c r="X469" s="1" t="s">
        <v>6832</v>
      </c>
      <c r="Y469" s="1" t="s">
        <v>4084</v>
      </c>
      <c r="Z469" s="1" t="s">
        <v>6833</v>
      </c>
      <c r="AA469" s="1" t="s">
        <v>1828</v>
      </c>
      <c r="AB469" s="1" t="s">
        <v>6834</v>
      </c>
      <c r="AC469" s="1" t="s">
        <v>2570</v>
      </c>
      <c r="AD469" s="1" t="s">
        <v>2570</v>
      </c>
      <c r="AE469" s="1">
        <v>9.0</v>
      </c>
      <c r="AF469" s="1" t="s">
        <v>2596</v>
      </c>
      <c r="AG469" s="1" t="s">
        <v>379</v>
      </c>
      <c r="AH469" s="1" t="s">
        <v>2699</v>
      </c>
      <c r="AI469" s="1" t="s">
        <v>2700</v>
      </c>
      <c r="AJ469" s="1">
        <v>1.0</v>
      </c>
      <c r="AK469" s="1">
        <v>9.0</v>
      </c>
      <c r="AL469" s="57">
        <v>1.0</v>
      </c>
      <c r="AM469" s="1" t="s">
        <v>2604</v>
      </c>
      <c r="AN469" s="1" t="s">
        <v>2604</v>
      </c>
      <c r="AO469" s="1" t="s">
        <v>2604</v>
      </c>
      <c r="AP469" s="57">
        <v>1.0</v>
      </c>
      <c r="AQ469" s="1">
        <v>9.5</v>
      </c>
      <c r="AR469" s="1" t="s">
        <v>379</v>
      </c>
      <c r="AS469" s="1" t="s">
        <v>2596</v>
      </c>
      <c r="AT469" s="1" t="s">
        <v>379</v>
      </c>
      <c r="AU469" s="1" t="s">
        <v>2596</v>
      </c>
      <c r="AV469" s="1" t="s">
        <v>2596</v>
      </c>
      <c r="AW469" s="58">
        <v>9.0</v>
      </c>
      <c r="AX469" s="3"/>
      <c r="AY469" s="3"/>
      <c r="AZ469" s="3"/>
      <c r="BA469" s="3"/>
    </row>
    <row r="470" hidden="1">
      <c r="A470" s="1" t="s">
        <v>140</v>
      </c>
      <c r="B470" s="1" t="s">
        <v>237</v>
      </c>
      <c r="C470" s="3"/>
      <c r="D470" s="1">
        <v>5.0</v>
      </c>
      <c r="E470" s="1" t="s">
        <v>2849</v>
      </c>
      <c r="F470" s="1" t="s">
        <v>6818</v>
      </c>
      <c r="G470" s="1" t="s">
        <v>2643</v>
      </c>
      <c r="H470" s="1">
        <v>9.0</v>
      </c>
      <c r="I470" s="1" t="s">
        <v>6836</v>
      </c>
      <c r="J470" s="1" t="s">
        <v>2897</v>
      </c>
      <c r="K470" s="1" t="s">
        <v>379</v>
      </c>
      <c r="L470" s="1">
        <v>6.5</v>
      </c>
      <c r="M470" s="1" t="s">
        <v>2566</v>
      </c>
      <c r="N470" s="1" t="s">
        <v>2566</v>
      </c>
      <c r="O470" s="1" t="s">
        <v>2566</v>
      </c>
      <c r="P470" s="1">
        <v>9.0</v>
      </c>
      <c r="Q470" s="3"/>
      <c r="R470" s="3"/>
      <c r="S470" s="3"/>
      <c r="T470" s="3"/>
      <c r="U470" s="1" t="s">
        <v>379</v>
      </c>
      <c r="V470" s="1" t="s">
        <v>2596</v>
      </c>
      <c r="W470" s="1">
        <v>8.0</v>
      </c>
      <c r="X470" s="1" t="s">
        <v>6823</v>
      </c>
      <c r="Y470" s="1" t="s">
        <v>4084</v>
      </c>
      <c r="Z470" s="1" t="s">
        <v>3138</v>
      </c>
      <c r="AA470" s="1" t="s">
        <v>6837</v>
      </c>
      <c r="AB470" s="1" t="s">
        <v>6838</v>
      </c>
      <c r="AC470" s="1" t="s">
        <v>2570</v>
      </c>
      <c r="AD470" s="1" t="s">
        <v>2570</v>
      </c>
      <c r="AE470" s="1">
        <v>8.0</v>
      </c>
      <c r="AF470" s="1" t="s">
        <v>6839</v>
      </c>
      <c r="AG470" s="1" t="s">
        <v>379</v>
      </c>
      <c r="AH470" s="1" t="s">
        <v>2699</v>
      </c>
      <c r="AI470" s="1" t="s">
        <v>2700</v>
      </c>
      <c r="AJ470" s="1">
        <v>1.0</v>
      </c>
      <c r="AK470" s="1">
        <v>8.0</v>
      </c>
      <c r="AL470" s="57">
        <v>1.0</v>
      </c>
      <c r="AM470" s="1" t="s">
        <v>2604</v>
      </c>
      <c r="AN470" s="1" t="s">
        <v>2604</v>
      </c>
      <c r="AO470" s="1" t="s">
        <v>2604</v>
      </c>
      <c r="AP470" s="57">
        <v>1.0</v>
      </c>
      <c r="AQ470" s="1">
        <v>9.0</v>
      </c>
      <c r="AR470" s="1" t="s">
        <v>379</v>
      </c>
      <c r="AS470" s="1" t="s">
        <v>379</v>
      </c>
      <c r="AT470" s="1" t="s">
        <v>379</v>
      </c>
      <c r="AU470" s="1" t="s">
        <v>2596</v>
      </c>
      <c r="AV470" s="1" t="s">
        <v>2596</v>
      </c>
      <c r="AW470" s="58">
        <v>8.0</v>
      </c>
      <c r="AX470" s="3"/>
      <c r="AY470" s="3"/>
      <c r="AZ470" s="3"/>
      <c r="BA470" s="3"/>
    </row>
    <row r="471" hidden="1">
      <c r="A471" s="1" t="s">
        <v>226</v>
      </c>
      <c r="B471" s="1" t="s">
        <v>237</v>
      </c>
      <c r="C471" s="3"/>
      <c r="D471" s="1">
        <v>14.0</v>
      </c>
      <c r="E471" s="1" t="s">
        <v>2849</v>
      </c>
      <c r="F471" s="1" t="s">
        <v>6841</v>
      </c>
      <c r="G471" s="1" t="s">
        <v>2643</v>
      </c>
      <c r="H471" s="1">
        <v>8.0</v>
      </c>
      <c r="I471" s="1" t="s">
        <v>2877</v>
      </c>
      <c r="J471" s="1" t="s">
        <v>2897</v>
      </c>
      <c r="K471" s="1" t="s">
        <v>379</v>
      </c>
      <c r="L471" s="1">
        <v>7.5</v>
      </c>
      <c r="M471" s="1" t="s">
        <v>2566</v>
      </c>
      <c r="N471" s="1" t="s">
        <v>6842</v>
      </c>
      <c r="O471" s="1" t="s">
        <v>6843</v>
      </c>
      <c r="P471" s="1">
        <v>8.0</v>
      </c>
      <c r="Q471" s="3"/>
      <c r="R471" s="3"/>
      <c r="S471" s="3"/>
      <c r="T471" s="3"/>
      <c r="U471" s="1" t="s">
        <v>379</v>
      </c>
      <c r="V471" s="1" t="s">
        <v>2596</v>
      </c>
      <c r="W471" s="1">
        <v>8.0</v>
      </c>
      <c r="X471" s="1" t="s">
        <v>6823</v>
      </c>
      <c r="Y471" s="1" t="s">
        <v>4084</v>
      </c>
      <c r="Z471" s="1" t="s">
        <v>3138</v>
      </c>
      <c r="AA471" s="1" t="s">
        <v>6845</v>
      </c>
      <c r="AB471" s="1" t="s">
        <v>6846</v>
      </c>
      <c r="AC471" s="1" t="s">
        <v>2570</v>
      </c>
      <c r="AD471" s="1" t="s">
        <v>2570</v>
      </c>
      <c r="AE471" s="1">
        <v>8.0</v>
      </c>
      <c r="AF471" s="1" t="s">
        <v>6839</v>
      </c>
      <c r="AG471" s="1" t="s">
        <v>379</v>
      </c>
      <c r="AH471" s="1" t="s">
        <v>2699</v>
      </c>
      <c r="AI471" s="1" t="s">
        <v>2700</v>
      </c>
      <c r="AJ471" s="1">
        <v>1.0</v>
      </c>
      <c r="AK471" s="1">
        <v>8.0</v>
      </c>
      <c r="AL471" s="57">
        <v>1.0</v>
      </c>
      <c r="AM471" s="1" t="s">
        <v>2604</v>
      </c>
      <c r="AN471" s="1" t="s">
        <v>2604</v>
      </c>
      <c r="AO471" s="1" t="s">
        <v>2604</v>
      </c>
      <c r="AP471" s="57">
        <v>1.0</v>
      </c>
      <c r="AQ471" s="1">
        <v>9.0</v>
      </c>
      <c r="AR471" s="1" t="s">
        <v>379</v>
      </c>
      <c r="AS471" s="1" t="s">
        <v>379</v>
      </c>
      <c r="AT471" s="1" t="s">
        <v>379</v>
      </c>
      <c r="AU471" s="1" t="s">
        <v>2596</v>
      </c>
      <c r="AV471" s="1" t="s">
        <v>2596</v>
      </c>
      <c r="AW471" s="58">
        <v>8.0</v>
      </c>
      <c r="AX471" s="3"/>
      <c r="AY471" s="3"/>
      <c r="AZ471" s="3"/>
      <c r="BA471" s="3"/>
    </row>
    <row r="472" hidden="1">
      <c r="A472" s="1" t="s">
        <v>252</v>
      </c>
      <c r="B472" s="1" t="s">
        <v>237</v>
      </c>
      <c r="C472" s="3"/>
      <c r="D472" s="1">
        <v>9.0</v>
      </c>
      <c r="E472" s="1" t="s">
        <v>2849</v>
      </c>
      <c r="F472" s="1" t="s">
        <v>6818</v>
      </c>
      <c r="G472" s="1" t="s">
        <v>2643</v>
      </c>
      <c r="H472" s="1">
        <v>9.0</v>
      </c>
      <c r="I472" s="1" t="s">
        <v>2877</v>
      </c>
      <c r="J472" s="1" t="s">
        <v>3533</v>
      </c>
      <c r="K472" s="1" t="s">
        <v>3982</v>
      </c>
      <c r="L472" s="1">
        <v>9.0</v>
      </c>
      <c r="M472" s="1" t="s">
        <v>2566</v>
      </c>
      <c r="N472" s="1" t="s">
        <v>2566</v>
      </c>
      <c r="O472" s="1" t="s">
        <v>6849</v>
      </c>
      <c r="P472" s="1">
        <v>9.0</v>
      </c>
      <c r="Q472" s="3"/>
      <c r="R472" s="3"/>
      <c r="S472" s="3"/>
      <c r="T472" s="3"/>
      <c r="U472" s="1" t="s">
        <v>2564</v>
      </c>
      <c r="V472" s="1" t="s">
        <v>2564</v>
      </c>
      <c r="W472" s="1">
        <v>9.0</v>
      </c>
      <c r="X472" s="1" t="s">
        <v>6823</v>
      </c>
      <c r="Y472" s="1" t="s">
        <v>4084</v>
      </c>
      <c r="Z472" s="1" t="s">
        <v>379</v>
      </c>
      <c r="AA472" s="1" t="s">
        <v>2564</v>
      </c>
      <c r="AB472" s="1" t="s">
        <v>2564</v>
      </c>
      <c r="AC472" s="1" t="s">
        <v>1828</v>
      </c>
      <c r="AD472" s="1" t="s">
        <v>1828</v>
      </c>
      <c r="AE472" s="1">
        <v>9.0</v>
      </c>
      <c r="AF472" s="1" t="s">
        <v>6839</v>
      </c>
      <c r="AG472" s="1" t="s">
        <v>6850</v>
      </c>
      <c r="AH472" s="1" t="s">
        <v>3138</v>
      </c>
      <c r="AI472" s="1" t="s">
        <v>2700</v>
      </c>
      <c r="AJ472" s="1">
        <v>1.0</v>
      </c>
      <c r="AK472" s="1">
        <v>9.0</v>
      </c>
      <c r="AL472" s="57">
        <v>1.0</v>
      </c>
      <c r="AM472" s="1" t="s">
        <v>2604</v>
      </c>
      <c r="AN472" s="1" t="s">
        <v>2604</v>
      </c>
      <c r="AO472" s="1" t="s">
        <v>2604</v>
      </c>
      <c r="AP472" s="57">
        <v>1.0</v>
      </c>
      <c r="AQ472" s="1">
        <v>9.0</v>
      </c>
      <c r="AR472" s="1" t="s">
        <v>213</v>
      </c>
      <c r="AS472" s="1" t="s">
        <v>379</v>
      </c>
      <c r="AT472" s="1" t="s">
        <v>379</v>
      </c>
      <c r="AU472" s="1" t="s">
        <v>2596</v>
      </c>
      <c r="AV472" s="1" t="s">
        <v>2596</v>
      </c>
      <c r="AW472" s="58">
        <v>8.0</v>
      </c>
      <c r="AX472" s="3"/>
      <c r="AY472" s="3"/>
      <c r="AZ472" s="3"/>
      <c r="BA472" s="3"/>
    </row>
    <row r="473" hidden="1">
      <c r="A473" s="1" t="s">
        <v>214</v>
      </c>
      <c r="B473" s="1" t="s">
        <v>237</v>
      </c>
      <c r="C473" s="3"/>
      <c r="D473" s="1">
        <v>8.0</v>
      </c>
      <c r="E473" s="1" t="s">
        <v>2849</v>
      </c>
      <c r="F473" s="1" t="s">
        <v>6818</v>
      </c>
      <c r="G473" s="1" t="s">
        <v>2643</v>
      </c>
      <c r="H473" s="1">
        <v>9.0</v>
      </c>
      <c r="I473" s="1" t="s">
        <v>2877</v>
      </c>
      <c r="J473" s="1" t="s">
        <v>3774</v>
      </c>
      <c r="K473" s="1" t="s">
        <v>3774</v>
      </c>
      <c r="L473" s="1">
        <v>7.0</v>
      </c>
      <c r="M473" s="1" t="s">
        <v>2566</v>
      </c>
      <c r="N473" s="1" t="s">
        <v>2566</v>
      </c>
      <c r="O473" s="1" t="s">
        <v>2566</v>
      </c>
      <c r="P473" s="1">
        <v>9.0</v>
      </c>
      <c r="Q473" s="3"/>
      <c r="R473" s="3"/>
      <c r="S473" s="3"/>
      <c r="T473" s="3"/>
      <c r="U473" s="1" t="s">
        <v>2697</v>
      </c>
      <c r="V473" s="1" t="s">
        <v>2564</v>
      </c>
      <c r="W473" s="1">
        <v>9.0</v>
      </c>
      <c r="X473" s="1" t="s">
        <v>6823</v>
      </c>
      <c r="Y473" s="1" t="s">
        <v>4084</v>
      </c>
      <c r="Z473" s="1" t="s">
        <v>3533</v>
      </c>
      <c r="AA473" s="1" t="s">
        <v>2564</v>
      </c>
      <c r="AB473" s="1" t="s">
        <v>379</v>
      </c>
      <c r="AC473" s="1" t="s">
        <v>2711</v>
      </c>
      <c r="AD473" s="1" t="s">
        <v>1828</v>
      </c>
      <c r="AE473" s="1">
        <v>8.5</v>
      </c>
      <c r="AF473" s="1" t="s">
        <v>6839</v>
      </c>
      <c r="AG473" s="1" t="s">
        <v>2564</v>
      </c>
      <c r="AH473" s="1" t="s">
        <v>3138</v>
      </c>
      <c r="AI473" s="1" t="s">
        <v>2573</v>
      </c>
      <c r="AJ473" s="1">
        <v>1.0</v>
      </c>
      <c r="AK473" s="1">
        <v>8.0</v>
      </c>
      <c r="AL473" s="57">
        <v>1.0</v>
      </c>
      <c r="AM473" s="1" t="s">
        <v>2604</v>
      </c>
      <c r="AN473" s="1" t="s">
        <v>2604</v>
      </c>
      <c r="AO473" s="1" t="s">
        <v>2604</v>
      </c>
      <c r="AP473" s="57">
        <v>1.0</v>
      </c>
      <c r="AQ473" s="1">
        <v>9.0</v>
      </c>
      <c r="AR473" s="1" t="s">
        <v>2711</v>
      </c>
      <c r="AS473" s="1" t="s">
        <v>213</v>
      </c>
      <c r="AT473" s="1" t="s">
        <v>379</v>
      </c>
      <c r="AU473" s="1" t="s">
        <v>2596</v>
      </c>
      <c r="AV473" s="1" t="s">
        <v>2596</v>
      </c>
      <c r="AW473" s="58">
        <v>8.0</v>
      </c>
      <c r="AX473" s="3"/>
      <c r="AY473" s="3"/>
      <c r="AZ473" s="3"/>
      <c r="BA473" s="3"/>
    </row>
    <row r="474" hidden="1">
      <c r="A474" s="1" t="s">
        <v>259</v>
      </c>
      <c r="B474" s="1" t="s">
        <v>237</v>
      </c>
      <c r="C474" s="3"/>
      <c r="D474" s="1">
        <v>3.0</v>
      </c>
      <c r="E474" s="1" t="s">
        <v>2849</v>
      </c>
      <c r="F474" s="1" t="s">
        <v>6818</v>
      </c>
      <c r="G474" s="1" t="s">
        <v>2643</v>
      </c>
      <c r="H474" s="1">
        <v>9.0</v>
      </c>
      <c r="I474" s="1" t="s">
        <v>6852</v>
      </c>
      <c r="J474" s="1" t="s">
        <v>3533</v>
      </c>
      <c r="K474" s="1" t="s">
        <v>3533</v>
      </c>
      <c r="L474" s="1">
        <v>8.0</v>
      </c>
      <c r="M474" s="1" t="s">
        <v>3064</v>
      </c>
      <c r="N474" s="1" t="s">
        <v>2566</v>
      </c>
      <c r="O474" s="1" t="s">
        <v>2566</v>
      </c>
      <c r="P474" s="1">
        <v>9.0</v>
      </c>
      <c r="Q474" s="3"/>
      <c r="R474" s="3"/>
      <c r="S474" s="3"/>
      <c r="T474" s="3"/>
      <c r="U474" s="236" t="s">
        <v>2727</v>
      </c>
      <c r="V474" s="236" t="s">
        <v>2564</v>
      </c>
      <c r="W474" s="239">
        <v>8.0</v>
      </c>
      <c r="X474" s="236" t="s">
        <v>2564</v>
      </c>
      <c r="Y474" s="236" t="s">
        <v>4971</v>
      </c>
      <c r="Z474" s="258" t="s">
        <v>2699</v>
      </c>
      <c r="AA474" s="236" t="s">
        <v>379</v>
      </c>
      <c r="AB474" s="236" t="s">
        <v>3891</v>
      </c>
      <c r="AC474" s="236" t="s">
        <v>379</v>
      </c>
      <c r="AD474" s="236" t="s">
        <v>213</v>
      </c>
      <c r="AE474" s="239">
        <v>8.0</v>
      </c>
      <c r="AF474" s="236" t="s">
        <v>2733</v>
      </c>
      <c r="AG474" s="236" t="s">
        <v>2564</v>
      </c>
      <c r="AH474" s="258" t="s">
        <v>2699</v>
      </c>
      <c r="AI474" s="258" t="s">
        <v>2700</v>
      </c>
      <c r="AJ474" s="258" t="s">
        <v>2734</v>
      </c>
      <c r="AK474" s="239">
        <v>8.0</v>
      </c>
      <c r="AL474" s="259">
        <v>1.0</v>
      </c>
      <c r="AM474" s="236" t="s">
        <v>6857</v>
      </c>
      <c r="AN474" s="236" t="s">
        <v>6858</v>
      </c>
      <c r="AO474" s="236" t="s">
        <v>6859</v>
      </c>
      <c r="AP474" s="259">
        <v>1.0</v>
      </c>
      <c r="AQ474" s="239">
        <v>8.0</v>
      </c>
      <c r="AR474" s="236" t="s">
        <v>379</v>
      </c>
      <c r="AS474" s="236" t="s">
        <v>2564</v>
      </c>
      <c r="AT474" s="236" t="s">
        <v>1828</v>
      </c>
      <c r="AU474" s="236" t="s">
        <v>2564</v>
      </c>
      <c r="AV474" s="236" t="s">
        <v>2564</v>
      </c>
      <c r="AW474" s="260">
        <v>8.0</v>
      </c>
      <c r="AX474" s="3"/>
      <c r="AY474" s="3"/>
      <c r="AZ474" s="3"/>
      <c r="BA474" s="3"/>
    </row>
    <row r="475" hidden="1">
      <c r="A475" s="1" t="s">
        <v>191</v>
      </c>
      <c r="B475" s="1" t="s">
        <v>237</v>
      </c>
      <c r="C475" s="3"/>
      <c r="D475" s="1">
        <v>13.0</v>
      </c>
      <c r="E475" s="236" t="s">
        <v>6861</v>
      </c>
      <c r="F475" s="1" t="s">
        <v>6818</v>
      </c>
      <c r="G475" s="1" t="s">
        <v>2643</v>
      </c>
      <c r="H475" s="239">
        <v>8.0</v>
      </c>
      <c r="I475" s="236" t="s">
        <v>6862</v>
      </c>
      <c r="J475" s="236" t="s">
        <v>2722</v>
      </c>
      <c r="K475" s="236" t="s">
        <v>6863</v>
      </c>
      <c r="L475" s="239">
        <v>7.0</v>
      </c>
      <c r="M475" s="236" t="s">
        <v>6864</v>
      </c>
      <c r="N475" s="236" t="s">
        <v>6865</v>
      </c>
      <c r="O475" s="258" t="s">
        <v>6866</v>
      </c>
      <c r="P475" s="239">
        <v>8.0</v>
      </c>
      <c r="Q475" s="233"/>
      <c r="R475" s="233"/>
      <c r="S475" s="233"/>
      <c r="T475" s="261"/>
      <c r="U475" s="236" t="s">
        <v>2727</v>
      </c>
      <c r="V475" s="236" t="s">
        <v>2564</v>
      </c>
      <c r="W475" s="239">
        <v>8.0</v>
      </c>
      <c r="X475" s="236" t="s">
        <v>2564</v>
      </c>
      <c r="Y475" s="236" t="s">
        <v>4971</v>
      </c>
      <c r="Z475" s="258" t="s">
        <v>2699</v>
      </c>
      <c r="AA475" s="236" t="s">
        <v>379</v>
      </c>
      <c r="AB475" s="236" t="s">
        <v>3891</v>
      </c>
      <c r="AC475" s="236" t="s">
        <v>379</v>
      </c>
      <c r="AD475" s="236" t="s">
        <v>213</v>
      </c>
      <c r="AE475" s="239">
        <v>8.0</v>
      </c>
      <c r="AF475" s="236" t="s">
        <v>2733</v>
      </c>
      <c r="AG475" s="236" t="s">
        <v>2564</v>
      </c>
      <c r="AH475" s="258" t="s">
        <v>2699</v>
      </c>
      <c r="AI475" s="258" t="s">
        <v>2700</v>
      </c>
      <c r="AJ475" s="258" t="s">
        <v>2734</v>
      </c>
      <c r="AK475" s="239">
        <v>8.0</v>
      </c>
      <c r="AL475" s="259">
        <v>1.0</v>
      </c>
      <c r="AM475" s="236" t="s">
        <v>6857</v>
      </c>
      <c r="AN475" s="236" t="s">
        <v>6858</v>
      </c>
      <c r="AO475" s="236" t="s">
        <v>6859</v>
      </c>
      <c r="AP475" s="259">
        <v>1.0</v>
      </c>
      <c r="AQ475" s="239">
        <v>9.0</v>
      </c>
      <c r="AR475" s="236" t="s">
        <v>379</v>
      </c>
      <c r="AS475" s="236" t="s">
        <v>2564</v>
      </c>
      <c r="AT475" s="236" t="s">
        <v>1828</v>
      </c>
      <c r="AU475" s="236" t="s">
        <v>2564</v>
      </c>
      <c r="AV475" s="236" t="s">
        <v>2564</v>
      </c>
      <c r="AW475" s="260">
        <v>8.0</v>
      </c>
      <c r="AX475" s="3"/>
      <c r="AY475" s="3"/>
      <c r="AZ475" s="3"/>
      <c r="BA475" s="3"/>
    </row>
    <row r="476" hidden="1">
      <c r="A476" s="1" t="s">
        <v>239</v>
      </c>
      <c r="B476" s="1" t="s">
        <v>237</v>
      </c>
      <c r="C476" s="3"/>
      <c r="D476" s="1">
        <v>6.0</v>
      </c>
      <c r="E476" s="1" t="s">
        <v>2849</v>
      </c>
      <c r="F476" s="1" t="s">
        <v>6818</v>
      </c>
      <c r="G476" s="1" t="s">
        <v>2643</v>
      </c>
      <c r="H476" s="239">
        <v>9.0</v>
      </c>
      <c r="I476" s="1" t="s">
        <v>2877</v>
      </c>
      <c r="J476" s="236" t="s">
        <v>2722</v>
      </c>
      <c r="K476" s="236" t="s">
        <v>6871</v>
      </c>
      <c r="L476" s="239">
        <v>8.0</v>
      </c>
      <c r="M476" s="236" t="s">
        <v>6872</v>
      </c>
      <c r="N476" s="236" t="s">
        <v>6865</v>
      </c>
      <c r="O476" s="236" t="s">
        <v>6873</v>
      </c>
      <c r="P476" s="239">
        <v>8.0</v>
      </c>
      <c r="Q476" s="233"/>
      <c r="R476" s="233"/>
      <c r="S476" s="233"/>
      <c r="T476" s="261"/>
      <c r="U476" s="236" t="s">
        <v>2727</v>
      </c>
      <c r="V476" s="236" t="s">
        <v>2564</v>
      </c>
      <c r="W476" s="239">
        <v>9.0</v>
      </c>
      <c r="X476" s="236" t="s">
        <v>2564</v>
      </c>
      <c r="Y476" s="236" t="s">
        <v>4077</v>
      </c>
      <c r="Z476" s="236" t="s">
        <v>6873</v>
      </c>
      <c r="AA476" s="236" t="s">
        <v>379</v>
      </c>
      <c r="AB476" s="236" t="s">
        <v>6875</v>
      </c>
      <c r="AC476" s="236" t="s">
        <v>379</v>
      </c>
      <c r="AD476" s="236" t="s">
        <v>213</v>
      </c>
      <c r="AE476" s="239">
        <v>8.0</v>
      </c>
      <c r="AF476" s="236" t="s">
        <v>6039</v>
      </c>
      <c r="AG476" s="236" t="s">
        <v>2564</v>
      </c>
      <c r="AH476" s="236" t="s">
        <v>6873</v>
      </c>
      <c r="AI476" s="258" t="s">
        <v>2700</v>
      </c>
      <c r="AJ476" s="236" t="s">
        <v>6877</v>
      </c>
      <c r="AK476" s="239">
        <v>8.0</v>
      </c>
      <c r="AL476" s="259">
        <v>1.0</v>
      </c>
      <c r="AM476" s="236" t="s">
        <v>6858</v>
      </c>
      <c r="AN476" s="236" t="s">
        <v>6859</v>
      </c>
      <c r="AO476" s="236" t="s">
        <v>6878</v>
      </c>
      <c r="AP476" s="259">
        <v>1.0</v>
      </c>
      <c r="AQ476" s="262">
        <v>9.0</v>
      </c>
      <c r="AR476" s="236" t="s">
        <v>2564</v>
      </c>
      <c r="AS476" s="236" t="s">
        <v>2564</v>
      </c>
      <c r="AT476" s="236" t="s">
        <v>1828</v>
      </c>
      <c r="AU476" s="236" t="s">
        <v>2564</v>
      </c>
      <c r="AV476" s="236" t="s">
        <v>2564</v>
      </c>
      <c r="AW476" s="260">
        <v>8.0</v>
      </c>
      <c r="AX476" s="3"/>
      <c r="AY476" s="3"/>
      <c r="AZ476" s="3"/>
      <c r="BA476" s="3"/>
    </row>
    <row r="477" hidden="1">
      <c r="A477" s="1" t="s">
        <v>138</v>
      </c>
      <c r="B477" s="1" t="s">
        <v>237</v>
      </c>
      <c r="C477" s="3"/>
      <c r="D477" s="1">
        <v>4.0</v>
      </c>
      <c r="E477" s="1" t="s">
        <v>2849</v>
      </c>
      <c r="F477" s="1" t="s">
        <v>6818</v>
      </c>
      <c r="G477" s="263" t="s">
        <v>6880</v>
      </c>
      <c r="H477" s="155">
        <v>8.5</v>
      </c>
      <c r="I477" s="263" t="s">
        <v>6882</v>
      </c>
      <c r="J477" s="263" t="s">
        <v>6883</v>
      </c>
      <c r="K477" s="263" t="s">
        <v>6884</v>
      </c>
      <c r="L477" s="155">
        <v>7.0</v>
      </c>
      <c r="M477" s="263" t="s">
        <v>6885</v>
      </c>
      <c r="N477" s="263" t="s">
        <v>6886</v>
      </c>
      <c r="O477" s="263" t="s">
        <v>6887</v>
      </c>
      <c r="P477" s="155">
        <v>8.0</v>
      </c>
      <c r="Q477" s="155"/>
      <c r="R477" s="155"/>
      <c r="S477" s="155"/>
      <c r="T477" s="155"/>
      <c r="U477" s="263" t="s">
        <v>6888</v>
      </c>
      <c r="V477" s="263" t="s">
        <v>6889</v>
      </c>
      <c r="W477" s="155">
        <v>9.0</v>
      </c>
      <c r="X477" s="263" t="s">
        <v>2564</v>
      </c>
      <c r="Y477" s="263" t="s">
        <v>3470</v>
      </c>
      <c r="Z477" s="263" t="s">
        <v>6890</v>
      </c>
      <c r="AA477" s="263" t="s">
        <v>379</v>
      </c>
      <c r="AB477" s="263" t="s">
        <v>6891</v>
      </c>
      <c r="AC477" s="263" t="s">
        <v>6892</v>
      </c>
      <c r="AD477" s="263" t="s">
        <v>379</v>
      </c>
      <c r="AE477" s="155">
        <v>8.5</v>
      </c>
      <c r="AF477" s="263" t="s">
        <v>2770</v>
      </c>
      <c r="AG477" s="263" t="s">
        <v>1828</v>
      </c>
      <c r="AH477" s="263" t="s">
        <v>2978</v>
      </c>
      <c r="AI477" s="263" t="s">
        <v>4087</v>
      </c>
      <c r="AJ477" s="155">
        <v>1.0</v>
      </c>
      <c r="AK477" s="155">
        <v>9.0</v>
      </c>
      <c r="AL477" s="264">
        <v>1.0</v>
      </c>
      <c r="AM477" s="263" t="s">
        <v>1043</v>
      </c>
      <c r="AN477" s="263" t="s">
        <v>2662</v>
      </c>
      <c r="AO477" s="263" t="s">
        <v>2662</v>
      </c>
      <c r="AP477" s="264">
        <v>0.9</v>
      </c>
      <c r="AQ477" s="155">
        <v>9.0</v>
      </c>
      <c r="AR477" s="263" t="s">
        <v>2646</v>
      </c>
      <c r="AS477" s="263" t="s">
        <v>2646</v>
      </c>
      <c r="AT477" s="263" t="s">
        <v>6894</v>
      </c>
      <c r="AU477" s="263" t="s">
        <v>2564</v>
      </c>
      <c r="AV477" s="263" t="s">
        <v>2564</v>
      </c>
      <c r="AW477" s="159">
        <v>7.5</v>
      </c>
      <c r="AX477" s="3"/>
      <c r="AY477" s="3"/>
      <c r="AZ477" s="3"/>
      <c r="BA477" s="3"/>
    </row>
    <row r="478" hidden="1">
      <c r="A478" s="1" t="s">
        <v>187</v>
      </c>
      <c r="B478" s="1" t="s">
        <v>237</v>
      </c>
      <c r="C478" s="3"/>
      <c r="D478" s="1">
        <v>15.0</v>
      </c>
      <c r="E478" s="1" t="s">
        <v>2849</v>
      </c>
      <c r="F478" s="265" t="s">
        <v>6895</v>
      </c>
      <c r="G478" s="265" t="s">
        <v>6896</v>
      </c>
      <c r="H478" s="266">
        <v>8.5</v>
      </c>
      <c r="I478" s="265" t="s">
        <v>6897</v>
      </c>
      <c r="J478" s="265" t="s">
        <v>3316</v>
      </c>
      <c r="K478" s="265" t="s">
        <v>6898</v>
      </c>
      <c r="L478" s="266">
        <v>8.5</v>
      </c>
      <c r="M478" s="265" t="s">
        <v>6899</v>
      </c>
      <c r="N478" s="265" t="s">
        <v>6900</v>
      </c>
      <c r="O478" s="265" t="s">
        <v>6901</v>
      </c>
      <c r="P478" s="266">
        <v>7.5</v>
      </c>
      <c r="Q478" s="266"/>
      <c r="R478" s="266"/>
      <c r="S478" s="266"/>
      <c r="T478" s="266"/>
      <c r="U478" s="265" t="s">
        <v>2564</v>
      </c>
      <c r="V478" s="265" t="s">
        <v>2564</v>
      </c>
      <c r="W478" s="266">
        <v>10.0</v>
      </c>
      <c r="X478" s="265" t="s">
        <v>2564</v>
      </c>
      <c r="Y478" s="265" t="s">
        <v>1828</v>
      </c>
      <c r="Z478" s="265" t="s">
        <v>6903</v>
      </c>
      <c r="AA478" s="265" t="s">
        <v>1828</v>
      </c>
      <c r="AB478" s="265" t="s">
        <v>6904</v>
      </c>
      <c r="AC478" s="265" t="s">
        <v>1828</v>
      </c>
      <c r="AD478" s="265" t="s">
        <v>1828</v>
      </c>
      <c r="AE478" s="266">
        <v>8.0</v>
      </c>
      <c r="AF478" s="265" t="s">
        <v>2770</v>
      </c>
      <c r="AG478" s="265" t="s">
        <v>1828</v>
      </c>
      <c r="AH478" s="265" t="s">
        <v>2978</v>
      </c>
      <c r="AI478" s="265" t="s">
        <v>4087</v>
      </c>
      <c r="AJ478" s="266">
        <v>1.0</v>
      </c>
      <c r="AK478" s="266">
        <v>8.0</v>
      </c>
      <c r="AL478" s="267">
        <v>0.9</v>
      </c>
      <c r="AM478" s="265" t="s">
        <v>2662</v>
      </c>
      <c r="AN478" s="265" t="s">
        <v>2662</v>
      </c>
      <c r="AO478" s="265" t="s">
        <v>2662</v>
      </c>
      <c r="AP478" s="267">
        <v>0.8</v>
      </c>
      <c r="AQ478" s="266">
        <v>8.0</v>
      </c>
      <c r="AR478" s="265" t="s">
        <v>1828</v>
      </c>
      <c r="AS478" s="265" t="s">
        <v>1828</v>
      </c>
      <c r="AT478" s="265" t="s">
        <v>5713</v>
      </c>
      <c r="AU478" s="265" t="s">
        <v>3001</v>
      </c>
      <c r="AV478" s="265" t="s">
        <v>2564</v>
      </c>
      <c r="AW478" s="268">
        <v>8.0</v>
      </c>
      <c r="AX478" s="3"/>
      <c r="AY478" s="3"/>
      <c r="AZ478" s="3"/>
      <c r="BA478" s="3"/>
    </row>
    <row r="479">
      <c r="A479" s="1" t="s">
        <v>244</v>
      </c>
      <c r="B479" s="1" t="s">
        <v>237</v>
      </c>
      <c r="C479" s="3"/>
      <c r="D479" s="1">
        <v>7.0</v>
      </c>
      <c r="E479" s="1" t="s">
        <v>2849</v>
      </c>
      <c r="F479" s="1" t="s">
        <v>6818</v>
      </c>
      <c r="G479" s="1" t="s">
        <v>2643</v>
      </c>
      <c r="H479" s="266">
        <v>9.0</v>
      </c>
      <c r="I479" s="265" t="s">
        <v>6910</v>
      </c>
      <c r="J479" s="265" t="s">
        <v>6911</v>
      </c>
      <c r="K479" s="265" t="s">
        <v>6912</v>
      </c>
      <c r="L479" s="266">
        <v>9.5</v>
      </c>
      <c r="M479" s="265" t="s">
        <v>6913</v>
      </c>
      <c r="N479" s="265" t="s">
        <v>6914</v>
      </c>
      <c r="O479" s="265" t="s">
        <v>2566</v>
      </c>
      <c r="P479" s="266">
        <v>9.5</v>
      </c>
      <c r="Q479" s="266"/>
      <c r="R479" s="266"/>
      <c r="S479" s="266"/>
      <c r="T479" s="266"/>
      <c r="U479" s="265" t="s">
        <v>2596</v>
      </c>
      <c r="V479" s="265" t="s">
        <v>2596</v>
      </c>
      <c r="W479" s="266">
        <v>9.0</v>
      </c>
      <c r="X479" s="265" t="s">
        <v>2596</v>
      </c>
      <c r="Y479" s="265" t="s">
        <v>2805</v>
      </c>
      <c r="Z479" s="265" t="s">
        <v>6915</v>
      </c>
      <c r="AA479" s="265" t="s">
        <v>6916</v>
      </c>
      <c r="AB479" s="265" t="s">
        <v>6917</v>
      </c>
      <c r="AC479" s="265" t="s">
        <v>2809</v>
      </c>
      <c r="AD479" s="265" t="s">
        <v>2810</v>
      </c>
      <c r="AE479" s="266">
        <v>9.0</v>
      </c>
      <c r="AF479" s="265" t="s">
        <v>6918</v>
      </c>
      <c r="AG479" s="265" t="s">
        <v>2812</v>
      </c>
      <c r="AH479" s="265" t="s">
        <v>2629</v>
      </c>
      <c r="AI479" s="265" t="s">
        <v>2700</v>
      </c>
      <c r="AJ479" s="265" t="s">
        <v>2813</v>
      </c>
      <c r="AK479" s="266">
        <v>8.5</v>
      </c>
      <c r="AL479" s="266">
        <v>36.0</v>
      </c>
      <c r="AM479" s="265" t="s">
        <v>2604</v>
      </c>
      <c r="AN479" s="265" t="s">
        <v>2604</v>
      </c>
      <c r="AO479" s="265" t="s">
        <v>2605</v>
      </c>
      <c r="AP479" s="265" t="s">
        <v>2814</v>
      </c>
      <c r="AQ479" s="266">
        <v>9.0</v>
      </c>
      <c r="AR479" s="265" t="s">
        <v>2607</v>
      </c>
      <c r="AS479" s="265" t="s">
        <v>2596</v>
      </c>
      <c r="AT479" s="265" t="s">
        <v>2596</v>
      </c>
      <c r="AU479" s="265" t="s">
        <v>2815</v>
      </c>
      <c r="AV479" s="265" t="s">
        <v>2596</v>
      </c>
      <c r="AW479" s="268">
        <v>9.0</v>
      </c>
      <c r="AX479" s="3"/>
      <c r="AY479" s="3"/>
      <c r="AZ479" s="3"/>
      <c r="BA479" s="3"/>
    </row>
    <row r="480" hidden="1">
      <c r="A480" s="1" t="s">
        <v>178</v>
      </c>
      <c r="B480" s="1" t="s">
        <v>237</v>
      </c>
      <c r="C480" s="3"/>
      <c r="D480" s="1">
        <v>18.0</v>
      </c>
      <c r="E480" s="1" t="s">
        <v>2849</v>
      </c>
      <c r="F480" s="1" t="s">
        <v>6818</v>
      </c>
      <c r="G480" s="265" t="s">
        <v>6927</v>
      </c>
      <c r="H480" s="266">
        <v>7.5</v>
      </c>
      <c r="I480" s="265" t="s">
        <v>6928</v>
      </c>
      <c r="J480" s="265" t="s">
        <v>6929</v>
      </c>
      <c r="K480" s="265" t="s">
        <v>2646</v>
      </c>
      <c r="L480" s="266">
        <v>6.0</v>
      </c>
      <c r="M480" s="265" t="s">
        <v>6932</v>
      </c>
      <c r="N480" s="265" t="s">
        <v>2835</v>
      </c>
      <c r="O480" s="265" t="s">
        <v>2836</v>
      </c>
      <c r="P480" s="266">
        <v>7.0</v>
      </c>
      <c r="Q480" s="266"/>
      <c r="R480" s="266"/>
      <c r="S480" s="266"/>
      <c r="T480" s="266"/>
      <c r="U480" s="265" t="s">
        <v>2974</v>
      </c>
      <c r="V480" s="265" t="s">
        <v>2570</v>
      </c>
      <c r="W480" s="266">
        <v>9.0</v>
      </c>
      <c r="X480" s="265" t="s">
        <v>2564</v>
      </c>
      <c r="Y480" s="265" t="s">
        <v>213</v>
      </c>
      <c r="Z480" s="265" t="s">
        <v>6941</v>
      </c>
      <c r="AA480" s="265" t="s">
        <v>213</v>
      </c>
      <c r="AB480" s="265" t="s">
        <v>6942</v>
      </c>
      <c r="AC480" s="265" t="s">
        <v>213</v>
      </c>
      <c r="AD480" s="265" t="s">
        <v>2841</v>
      </c>
      <c r="AE480" s="266">
        <v>9.0</v>
      </c>
      <c r="AF480" s="265" t="s">
        <v>2596</v>
      </c>
      <c r="AG480" s="265" t="s">
        <v>213</v>
      </c>
      <c r="AH480" s="265" t="s">
        <v>2699</v>
      </c>
      <c r="AI480" s="265" t="s">
        <v>2700</v>
      </c>
      <c r="AJ480" s="265" t="s">
        <v>2843</v>
      </c>
      <c r="AK480" s="266">
        <v>8.5</v>
      </c>
      <c r="AL480" s="267">
        <v>1.0</v>
      </c>
      <c r="AM480" s="265" t="s">
        <v>5102</v>
      </c>
      <c r="AN480" s="265" t="s">
        <v>6944</v>
      </c>
      <c r="AO480" s="265" t="s">
        <v>2662</v>
      </c>
      <c r="AP480" s="267">
        <v>0.9</v>
      </c>
      <c r="AQ480" s="266">
        <v>9.0</v>
      </c>
      <c r="AR480" s="265" t="s">
        <v>2570</v>
      </c>
      <c r="AS480" s="265" t="s">
        <v>2596</v>
      </c>
      <c r="AT480" s="265" t="s">
        <v>2596</v>
      </c>
      <c r="AU480" s="265" t="s">
        <v>2596</v>
      </c>
      <c r="AV480" s="265" t="s">
        <v>2596</v>
      </c>
      <c r="AW480" s="268">
        <v>9.0</v>
      </c>
      <c r="AX480" s="3"/>
      <c r="AY480" s="3"/>
      <c r="AZ480" s="3"/>
      <c r="BA480" s="3"/>
    </row>
    <row r="481" hidden="1">
      <c r="A481" s="1" t="s">
        <v>162</v>
      </c>
      <c r="B481" s="1" t="s">
        <v>237</v>
      </c>
      <c r="C481" s="3"/>
      <c r="D481" s="1">
        <v>17.0</v>
      </c>
      <c r="E481" s="1" t="s">
        <v>2849</v>
      </c>
      <c r="F481" s="1" t="s">
        <v>6818</v>
      </c>
      <c r="G481" s="236" t="s">
        <v>3620</v>
      </c>
      <c r="H481" s="239">
        <v>7.5</v>
      </c>
      <c r="I481" s="236" t="s">
        <v>6949</v>
      </c>
      <c r="J481" s="236" t="s">
        <v>2722</v>
      </c>
      <c r="K481" s="236" t="s">
        <v>2819</v>
      </c>
      <c r="L481" s="239">
        <v>8.0</v>
      </c>
      <c r="M481" s="236" t="s">
        <v>6950</v>
      </c>
      <c r="N481" s="236" t="s">
        <v>6951</v>
      </c>
      <c r="O481" s="236" t="s">
        <v>6952</v>
      </c>
      <c r="P481" s="239">
        <v>8.0</v>
      </c>
      <c r="Q481" s="233"/>
      <c r="R481" s="233"/>
      <c r="S481" s="233"/>
      <c r="T481" s="261"/>
      <c r="U481" s="236" t="s">
        <v>2727</v>
      </c>
      <c r="V481" s="236" t="s">
        <v>2564</v>
      </c>
      <c r="W481" s="239">
        <v>9.0</v>
      </c>
      <c r="X481" s="236" t="s">
        <v>2564</v>
      </c>
      <c r="Y481" s="236" t="s">
        <v>6953</v>
      </c>
      <c r="Z481" s="236" t="s">
        <v>2978</v>
      </c>
      <c r="AA481" s="236" t="s">
        <v>379</v>
      </c>
      <c r="AB481" s="236" t="s">
        <v>6954</v>
      </c>
      <c r="AC481" s="236" t="s">
        <v>379</v>
      </c>
      <c r="AD481" s="236" t="s">
        <v>213</v>
      </c>
      <c r="AE481" s="239">
        <v>8.0</v>
      </c>
      <c r="AF481" s="236" t="s">
        <v>6039</v>
      </c>
      <c r="AG481" s="236" t="s">
        <v>2564</v>
      </c>
      <c r="AH481" s="236" t="s">
        <v>2978</v>
      </c>
      <c r="AI481" s="258" t="s">
        <v>2700</v>
      </c>
      <c r="AJ481" s="236" t="s">
        <v>2734</v>
      </c>
      <c r="AK481" s="239">
        <v>8.0</v>
      </c>
      <c r="AL481" s="259">
        <v>1.0</v>
      </c>
      <c r="AM481" s="236" t="s">
        <v>6858</v>
      </c>
      <c r="AN481" s="236" t="s">
        <v>6859</v>
      </c>
      <c r="AO481" s="236" t="s">
        <v>6955</v>
      </c>
      <c r="AP481" s="259">
        <v>1.0</v>
      </c>
      <c r="AQ481" s="261"/>
      <c r="AR481" s="236" t="s">
        <v>379</v>
      </c>
      <c r="AS481" s="236" t="s">
        <v>2564</v>
      </c>
      <c r="AT481" s="236" t="s">
        <v>1828</v>
      </c>
      <c r="AU481" s="236" t="s">
        <v>2564</v>
      </c>
      <c r="AV481" s="236" t="s">
        <v>2564</v>
      </c>
      <c r="AW481" s="260">
        <v>8.0</v>
      </c>
      <c r="AX481" s="3"/>
      <c r="AY481" s="3"/>
      <c r="AZ481" s="3"/>
      <c r="BA481" s="3"/>
    </row>
    <row r="482" hidden="1">
      <c r="A482" s="1" t="s">
        <v>234</v>
      </c>
      <c r="B482" s="1" t="s">
        <v>237</v>
      </c>
      <c r="C482" s="3"/>
      <c r="D482" s="1">
        <v>10.0</v>
      </c>
      <c r="E482" s="1" t="s">
        <v>2849</v>
      </c>
      <c r="F482" s="1" t="s">
        <v>6818</v>
      </c>
      <c r="G482" s="1" t="s">
        <v>2643</v>
      </c>
      <c r="H482" s="239">
        <v>8.5</v>
      </c>
      <c r="I482" s="236" t="s">
        <v>6956</v>
      </c>
      <c r="J482" s="236" t="s">
        <v>6957</v>
      </c>
      <c r="K482" s="236" t="s">
        <v>6958</v>
      </c>
      <c r="L482" s="74">
        <v>9.0</v>
      </c>
      <c r="M482" s="236" t="s">
        <v>6959</v>
      </c>
      <c r="N482" s="236" t="s">
        <v>6960</v>
      </c>
      <c r="O482" s="236" t="s">
        <v>6961</v>
      </c>
      <c r="P482" s="74">
        <v>8.5</v>
      </c>
      <c r="Q482" s="74"/>
      <c r="R482" s="74"/>
      <c r="S482" s="74"/>
      <c r="T482" s="74"/>
      <c r="U482" s="238" t="s">
        <v>2564</v>
      </c>
      <c r="V482" s="238" t="s">
        <v>2564</v>
      </c>
      <c r="W482" s="74">
        <v>8.5</v>
      </c>
      <c r="X482" s="236" t="s">
        <v>6962</v>
      </c>
      <c r="Y482" s="236" t="s">
        <v>6963</v>
      </c>
      <c r="Z482" s="238" t="s">
        <v>2564</v>
      </c>
      <c r="AA482" s="238" t="s">
        <v>379</v>
      </c>
      <c r="AB482" s="236" t="s">
        <v>6964</v>
      </c>
      <c r="AC482" s="236" t="s">
        <v>6965</v>
      </c>
      <c r="AD482" s="236" t="s">
        <v>379</v>
      </c>
      <c r="AE482" s="74">
        <v>9.0</v>
      </c>
      <c r="AF482" s="236" t="s">
        <v>6966</v>
      </c>
      <c r="AG482" s="236" t="s">
        <v>6967</v>
      </c>
      <c r="AH482" s="236" t="s">
        <v>6968</v>
      </c>
      <c r="AI482" s="236" t="s">
        <v>2700</v>
      </c>
      <c r="AJ482" s="74">
        <v>4.0</v>
      </c>
      <c r="AK482" s="236" t="s">
        <v>2747</v>
      </c>
      <c r="AL482" s="75">
        <v>0.95</v>
      </c>
      <c r="AM482" s="236" t="s">
        <v>2755</v>
      </c>
      <c r="AN482" s="236" t="s">
        <v>3015</v>
      </c>
      <c r="AO482" s="236" t="s">
        <v>3015</v>
      </c>
      <c r="AP482" s="75">
        <v>0.95</v>
      </c>
      <c r="AQ482" s="74">
        <v>9.0</v>
      </c>
      <c r="AR482" s="236" t="s">
        <v>1828</v>
      </c>
      <c r="AS482" s="236" t="s">
        <v>5213</v>
      </c>
      <c r="AT482" s="236" t="s">
        <v>2564</v>
      </c>
      <c r="AU482" s="236" t="s">
        <v>2564</v>
      </c>
      <c r="AV482" s="236" t="s">
        <v>2545</v>
      </c>
      <c r="AW482" s="260">
        <v>9.0</v>
      </c>
      <c r="AX482" s="3"/>
      <c r="AY482" s="3"/>
      <c r="AZ482" s="3"/>
      <c r="BA482" s="3"/>
    </row>
    <row r="483" hidden="1">
      <c r="A483" s="1" t="s">
        <v>220</v>
      </c>
      <c r="B483" s="1" t="s">
        <v>237</v>
      </c>
      <c r="C483" s="3"/>
      <c r="D483" s="1">
        <v>12.0</v>
      </c>
      <c r="E483" s="1" t="s">
        <v>2849</v>
      </c>
      <c r="F483" s="1" t="s">
        <v>6818</v>
      </c>
      <c r="G483" s="1" t="s">
        <v>2643</v>
      </c>
      <c r="H483" s="74">
        <v>8.5</v>
      </c>
      <c r="I483" s="236" t="s">
        <v>6970</v>
      </c>
      <c r="J483" s="236" t="s">
        <v>6971</v>
      </c>
      <c r="K483" s="236" t="s">
        <v>6972</v>
      </c>
      <c r="L483" s="74">
        <v>9.0</v>
      </c>
      <c r="M483" s="236" t="s">
        <v>3121</v>
      </c>
      <c r="N483" s="236" t="s">
        <v>6974</v>
      </c>
      <c r="O483" s="236" t="s">
        <v>6975</v>
      </c>
      <c r="P483" s="74">
        <v>8.5</v>
      </c>
      <c r="Q483" s="74"/>
      <c r="R483" s="74"/>
      <c r="S483" s="74"/>
      <c r="T483" s="74"/>
      <c r="U483" s="236" t="s">
        <v>2821</v>
      </c>
      <c r="V483" s="238" t="s">
        <v>2564</v>
      </c>
      <c r="W483" s="74">
        <v>9.0</v>
      </c>
      <c r="X483" s="236" t="s">
        <v>6976</v>
      </c>
      <c r="Y483" s="236" t="s">
        <v>6977</v>
      </c>
      <c r="Z483" s="238" t="s">
        <v>2564</v>
      </c>
      <c r="AA483" s="236" t="s">
        <v>3827</v>
      </c>
      <c r="AB483" s="238" t="s">
        <v>379</v>
      </c>
      <c r="AC483" s="238" t="s">
        <v>2564</v>
      </c>
      <c r="AD483" s="238" t="s">
        <v>379</v>
      </c>
      <c r="AE483" s="74">
        <v>8.5</v>
      </c>
      <c r="AF483" s="238" t="s">
        <v>2564</v>
      </c>
      <c r="AG483" s="238" t="s">
        <v>379</v>
      </c>
      <c r="AH483" s="236" t="s">
        <v>2978</v>
      </c>
      <c r="AI483" s="236" t="s">
        <v>3828</v>
      </c>
      <c r="AJ483" s="74">
        <v>1.0</v>
      </c>
      <c r="AK483" s="74">
        <v>9.0</v>
      </c>
      <c r="AL483" s="75">
        <v>0.9</v>
      </c>
      <c r="AM483" s="238" t="s">
        <v>3015</v>
      </c>
      <c r="AN483" s="236" t="s">
        <v>2954</v>
      </c>
      <c r="AO483" s="236" t="s">
        <v>2954</v>
      </c>
      <c r="AP483" s="75">
        <v>0.9</v>
      </c>
      <c r="AQ483" s="74">
        <v>8.5</v>
      </c>
      <c r="AR483" s="238" t="s">
        <v>1828</v>
      </c>
      <c r="AS483" s="236" t="s">
        <v>5213</v>
      </c>
      <c r="AT483" s="236" t="s">
        <v>2564</v>
      </c>
      <c r="AU483" s="238" t="s">
        <v>2564</v>
      </c>
      <c r="AV483" s="236" t="s">
        <v>3781</v>
      </c>
      <c r="AW483" s="76">
        <v>8.5</v>
      </c>
      <c r="AX483" s="3"/>
      <c r="AY483" s="3"/>
      <c r="AZ483" s="3"/>
      <c r="BA483" s="3"/>
    </row>
    <row r="484" hidden="1">
      <c r="A484" s="1" t="s">
        <v>277</v>
      </c>
      <c r="B484" s="1" t="s">
        <v>237</v>
      </c>
      <c r="C484" s="3"/>
      <c r="D484" s="1">
        <v>16.0</v>
      </c>
      <c r="E484" s="1" t="s">
        <v>2849</v>
      </c>
      <c r="F484" s="236" t="s">
        <v>6978</v>
      </c>
      <c r="G484" s="236" t="s">
        <v>6979</v>
      </c>
      <c r="H484" s="74">
        <v>8.5</v>
      </c>
      <c r="I484" s="236" t="s">
        <v>6980</v>
      </c>
      <c r="J484" s="236" t="s">
        <v>6981</v>
      </c>
      <c r="K484" s="236" t="s">
        <v>6982</v>
      </c>
      <c r="L484" s="74">
        <v>8.0</v>
      </c>
      <c r="M484" s="236" t="s">
        <v>4666</v>
      </c>
      <c r="N484" s="236" t="s">
        <v>2566</v>
      </c>
      <c r="O484" s="241" t="s">
        <v>2566</v>
      </c>
      <c r="P484" s="74">
        <v>9.0</v>
      </c>
      <c r="Q484" s="74"/>
      <c r="R484" s="237"/>
      <c r="S484" s="237"/>
      <c r="T484" s="74"/>
      <c r="U484" s="238" t="s">
        <v>2564</v>
      </c>
      <c r="V484" s="238" t="s">
        <v>2564</v>
      </c>
      <c r="W484" s="74">
        <v>8.0</v>
      </c>
      <c r="X484" s="236" t="s">
        <v>6984</v>
      </c>
      <c r="Y484" s="236" t="s">
        <v>6963</v>
      </c>
      <c r="Z484" s="238" t="s">
        <v>1828</v>
      </c>
      <c r="AA484" s="238" t="s">
        <v>379</v>
      </c>
      <c r="AB484" s="236" t="s">
        <v>4673</v>
      </c>
      <c r="AC484" s="236" t="s">
        <v>379</v>
      </c>
      <c r="AD484" s="236" t="s">
        <v>379</v>
      </c>
      <c r="AE484" s="74">
        <v>8.0</v>
      </c>
      <c r="AF484" s="236" t="s">
        <v>2794</v>
      </c>
      <c r="AG484" s="236" t="s">
        <v>6985</v>
      </c>
      <c r="AH484" s="236" t="s">
        <v>4677</v>
      </c>
      <c r="AI484" s="236" t="s">
        <v>3074</v>
      </c>
      <c r="AJ484" s="74">
        <v>4.0</v>
      </c>
      <c r="AK484" s="74">
        <v>9.0</v>
      </c>
      <c r="AL484" s="236" t="s">
        <v>4025</v>
      </c>
      <c r="AM484" s="236" t="s">
        <v>1043</v>
      </c>
      <c r="AN484" s="236" t="s">
        <v>1043</v>
      </c>
      <c r="AO484" s="238" t="s">
        <v>3015</v>
      </c>
      <c r="AP484" s="75">
        <v>0.95</v>
      </c>
      <c r="AQ484" s="74">
        <v>9.0</v>
      </c>
      <c r="AR484" s="238" t="s">
        <v>1828</v>
      </c>
      <c r="AS484" s="236" t="s">
        <v>5213</v>
      </c>
      <c r="AT484" s="236" t="s">
        <v>4679</v>
      </c>
      <c r="AU484" s="1" t="s">
        <v>2564</v>
      </c>
      <c r="AV484" s="1" t="s">
        <v>2564</v>
      </c>
      <c r="AW484" s="58">
        <v>8.5</v>
      </c>
      <c r="AX484" s="3"/>
      <c r="AY484" s="3"/>
      <c r="AZ484" s="3"/>
      <c r="BA484" s="3"/>
    </row>
    <row r="485" hidden="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56"/>
      <c r="AX485" s="3"/>
      <c r="AY485" s="3"/>
      <c r="AZ485" s="3"/>
      <c r="BA485" s="3"/>
    </row>
    <row r="486" hidden="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56"/>
      <c r="AX486" s="3"/>
      <c r="AY486" s="3"/>
      <c r="AZ486" s="3"/>
      <c r="BA486" s="3"/>
    </row>
    <row r="487" hidden="1">
      <c r="A487" s="1" t="s">
        <v>195</v>
      </c>
      <c r="B487" s="1" t="s">
        <v>576</v>
      </c>
      <c r="C487" s="3"/>
      <c r="D487" s="222">
        <v>17.0</v>
      </c>
      <c r="E487" s="1" t="s">
        <v>6989</v>
      </c>
      <c r="F487" s="1" t="s">
        <v>2778</v>
      </c>
      <c r="G487" s="1" t="s">
        <v>2643</v>
      </c>
      <c r="H487" s="1">
        <v>9.0</v>
      </c>
      <c r="I487" s="1" t="s">
        <v>3533</v>
      </c>
      <c r="J487" s="1" t="s">
        <v>379</v>
      </c>
      <c r="K487" s="1" t="s">
        <v>379</v>
      </c>
      <c r="L487" s="1">
        <v>6.0</v>
      </c>
      <c r="M487" s="1" t="s">
        <v>6991</v>
      </c>
      <c r="N487" s="1" t="s">
        <v>6992</v>
      </c>
      <c r="O487" s="1" t="s">
        <v>6993</v>
      </c>
      <c r="P487" s="1">
        <v>7.0</v>
      </c>
      <c r="Q487" s="1">
        <v>50.0</v>
      </c>
      <c r="R487" s="1">
        <v>8.0</v>
      </c>
      <c r="S487" s="1">
        <v>1.0</v>
      </c>
      <c r="T487" s="1">
        <v>7.0</v>
      </c>
      <c r="U487" s="1" t="s">
        <v>2646</v>
      </c>
      <c r="V487" s="1" t="s">
        <v>2564</v>
      </c>
      <c r="W487" s="1">
        <v>7.0</v>
      </c>
      <c r="X487" s="1" t="s">
        <v>2564</v>
      </c>
      <c r="Y487" s="1" t="s">
        <v>6995</v>
      </c>
      <c r="Z487" s="1" t="s">
        <v>379</v>
      </c>
      <c r="AA487" s="1" t="s">
        <v>6996</v>
      </c>
      <c r="AB487" s="1" t="s">
        <v>379</v>
      </c>
      <c r="AC487" s="1" t="s">
        <v>6997</v>
      </c>
      <c r="AD487" s="1" t="s">
        <v>379</v>
      </c>
      <c r="AE487" s="1">
        <v>6.0</v>
      </c>
      <c r="AF487" s="1" t="s">
        <v>2566</v>
      </c>
      <c r="AG487" s="1" t="s">
        <v>379</v>
      </c>
      <c r="AH487" s="1" t="s">
        <v>2699</v>
      </c>
      <c r="AI487" s="1" t="s">
        <v>2700</v>
      </c>
      <c r="AJ487" s="1">
        <v>1.0</v>
      </c>
      <c r="AK487" s="57">
        <v>0.8</v>
      </c>
      <c r="AL487" s="57">
        <v>0.3</v>
      </c>
      <c r="AM487" s="1" t="s">
        <v>1043</v>
      </c>
      <c r="AN487" s="1" t="s">
        <v>1043</v>
      </c>
      <c r="AO487" s="1" t="s">
        <v>1043</v>
      </c>
      <c r="AP487" s="57">
        <v>0.3</v>
      </c>
      <c r="AQ487" s="1">
        <v>6.0</v>
      </c>
      <c r="AR487" s="1" t="s">
        <v>379</v>
      </c>
      <c r="AS487" s="1" t="s">
        <v>379</v>
      </c>
      <c r="AT487" s="1" t="s">
        <v>379</v>
      </c>
      <c r="AU487" s="1" t="s">
        <v>379</v>
      </c>
      <c r="AV487" s="1" t="s">
        <v>2564</v>
      </c>
      <c r="AW487" s="58">
        <v>5.0</v>
      </c>
      <c r="AX487" s="3"/>
      <c r="AY487" s="3"/>
      <c r="AZ487" s="3"/>
      <c r="BA487" s="3"/>
    </row>
    <row r="488" hidden="1">
      <c r="A488" s="1" t="s">
        <v>233</v>
      </c>
      <c r="B488" s="1" t="s">
        <v>576</v>
      </c>
      <c r="C488" s="3"/>
      <c r="D488" s="222">
        <v>15.0</v>
      </c>
      <c r="E488" s="1" t="s">
        <v>2849</v>
      </c>
      <c r="F488" s="1" t="s">
        <v>5072</v>
      </c>
      <c r="G488" s="1" t="s">
        <v>2643</v>
      </c>
      <c r="H488" s="1">
        <v>9.0</v>
      </c>
      <c r="I488" s="1" t="s">
        <v>6998</v>
      </c>
      <c r="J488" s="1" t="s">
        <v>379</v>
      </c>
      <c r="K488" s="1" t="s">
        <v>379</v>
      </c>
      <c r="L488" s="1">
        <v>5.0</v>
      </c>
      <c r="M488" s="1" t="s">
        <v>2566</v>
      </c>
      <c r="N488" s="1" t="s">
        <v>2566</v>
      </c>
      <c r="O488" s="1" t="s">
        <v>2566</v>
      </c>
      <c r="P488" s="1">
        <v>9.0</v>
      </c>
      <c r="Q488" s="1">
        <v>50.0</v>
      </c>
      <c r="R488" s="1">
        <v>8.0</v>
      </c>
      <c r="S488" s="1">
        <v>1.0</v>
      </c>
      <c r="T488" s="1">
        <v>7.0</v>
      </c>
      <c r="U488" s="1" t="s">
        <v>2646</v>
      </c>
      <c r="V488" s="1" t="s">
        <v>2564</v>
      </c>
      <c r="W488" s="1">
        <v>7.0</v>
      </c>
      <c r="X488" s="1" t="s">
        <v>2564</v>
      </c>
      <c r="Y488" s="1" t="s">
        <v>379</v>
      </c>
      <c r="Z488" s="1" t="s">
        <v>379</v>
      </c>
      <c r="AA488" s="1" t="s">
        <v>379</v>
      </c>
      <c r="AB488" s="1">
        <v>10.0</v>
      </c>
      <c r="AC488" s="1">
        <v>0.0</v>
      </c>
      <c r="AD488" s="1" t="s">
        <v>379</v>
      </c>
      <c r="AE488" s="1">
        <v>7.0</v>
      </c>
      <c r="AF488" s="1" t="s">
        <v>2566</v>
      </c>
      <c r="AG488" s="1" t="s">
        <v>379</v>
      </c>
      <c r="AH488" s="1" t="s">
        <v>2699</v>
      </c>
      <c r="AI488" s="1" t="s">
        <v>2700</v>
      </c>
      <c r="AJ488" s="1">
        <v>1.0</v>
      </c>
      <c r="AK488" s="1">
        <v>8.0</v>
      </c>
      <c r="AL488" s="1">
        <v>10.0</v>
      </c>
      <c r="AM488" s="1" t="s">
        <v>1043</v>
      </c>
      <c r="AN488" s="1" t="s">
        <v>1043</v>
      </c>
      <c r="AO488" s="1" t="s">
        <v>1043</v>
      </c>
      <c r="AP488" s="57">
        <v>0.7</v>
      </c>
      <c r="AQ488" s="1">
        <v>7.0</v>
      </c>
      <c r="AR488" s="1" t="s">
        <v>379</v>
      </c>
      <c r="AS488" s="1" t="s">
        <v>2564</v>
      </c>
      <c r="AT488" s="1" t="s">
        <v>379</v>
      </c>
      <c r="AU488" s="1" t="s">
        <v>379</v>
      </c>
      <c r="AV488" s="1" t="s">
        <v>2564</v>
      </c>
      <c r="AW488" s="58">
        <v>7.0</v>
      </c>
      <c r="AX488" s="3"/>
      <c r="AY488" s="3"/>
      <c r="AZ488" s="3"/>
      <c r="BA488" s="3"/>
    </row>
    <row r="489" hidden="1">
      <c r="A489" s="1" t="s">
        <v>179</v>
      </c>
      <c r="B489" s="1" t="s">
        <v>576</v>
      </c>
      <c r="C489" s="3"/>
      <c r="D489" s="222">
        <v>1.0</v>
      </c>
      <c r="E489" s="1" t="s">
        <v>6989</v>
      </c>
      <c r="F489" s="1" t="s">
        <v>7001</v>
      </c>
      <c r="G489" s="1" t="s">
        <v>2643</v>
      </c>
      <c r="H489" s="1">
        <v>8.5</v>
      </c>
      <c r="I489" s="1" t="s">
        <v>2564</v>
      </c>
      <c r="J489" s="1" t="s">
        <v>379</v>
      </c>
      <c r="K489" s="1" t="s">
        <v>2646</v>
      </c>
      <c r="L489" s="1">
        <v>6.0</v>
      </c>
      <c r="M489" s="1" t="s">
        <v>2566</v>
      </c>
      <c r="N489" s="1" t="s">
        <v>2566</v>
      </c>
      <c r="O489" s="1" t="s">
        <v>2566</v>
      </c>
      <c r="P489" s="1">
        <v>9.0</v>
      </c>
      <c r="Q489" s="1">
        <v>50.0</v>
      </c>
      <c r="R489" s="1">
        <v>8.0</v>
      </c>
      <c r="S489" s="1">
        <v>1.0</v>
      </c>
      <c r="T489" s="1">
        <v>7.0</v>
      </c>
      <c r="U489" s="1" t="s">
        <v>2564</v>
      </c>
      <c r="V489" s="1" t="s">
        <v>2564</v>
      </c>
      <c r="W489" s="1">
        <v>8.0</v>
      </c>
      <c r="X489" s="1" t="s">
        <v>2564</v>
      </c>
      <c r="Y489" s="1" t="s">
        <v>2564</v>
      </c>
      <c r="Z489" s="1" t="s">
        <v>2699</v>
      </c>
      <c r="AA489" s="1" t="s">
        <v>4084</v>
      </c>
      <c r="AB489" s="1" t="s">
        <v>6834</v>
      </c>
      <c r="AC489" s="1" t="s">
        <v>4084</v>
      </c>
      <c r="AD489" s="1" t="s">
        <v>379</v>
      </c>
      <c r="AE489" s="1">
        <v>8.0</v>
      </c>
      <c r="AF489" s="1" t="s">
        <v>2566</v>
      </c>
      <c r="AG489" s="1" t="s">
        <v>379</v>
      </c>
      <c r="AH489" s="1" t="s">
        <v>2699</v>
      </c>
      <c r="AI489" s="1" t="s">
        <v>2700</v>
      </c>
      <c r="AJ489" s="1">
        <v>1.0</v>
      </c>
      <c r="AK489" s="1">
        <v>8.0</v>
      </c>
      <c r="AL489" s="1">
        <v>28.0</v>
      </c>
      <c r="AM489" s="1" t="s">
        <v>1043</v>
      </c>
      <c r="AN489" s="1" t="s">
        <v>1043</v>
      </c>
      <c r="AO489" s="1" t="s">
        <v>1043</v>
      </c>
      <c r="AP489" s="57">
        <v>0.85</v>
      </c>
      <c r="AQ489" s="1">
        <v>8.5</v>
      </c>
      <c r="AR489" s="1" t="s">
        <v>379</v>
      </c>
      <c r="AS489" s="1" t="s">
        <v>2564</v>
      </c>
      <c r="AT489" s="1" t="s">
        <v>2564</v>
      </c>
      <c r="AU489" s="1" t="s">
        <v>379</v>
      </c>
      <c r="AV489" s="1" t="s">
        <v>2564</v>
      </c>
      <c r="AW489" s="58">
        <v>7.0</v>
      </c>
      <c r="AX489" s="3"/>
      <c r="AY489" s="3"/>
      <c r="AZ489" s="3"/>
      <c r="BA489" s="3"/>
    </row>
    <row r="490" hidden="1">
      <c r="A490" s="1" t="s">
        <v>140</v>
      </c>
      <c r="B490" s="1" t="s">
        <v>576</v>
      </c>
      <c r="C490" s="3"/>
      <c r="D490" s="222">
        <v>12.0</v>
      </c>
      <c r="E490" s="1" t="s">
        <v>6032</v>
      </c>
      <c r="F490" s="1" t="s">
        <v>7003</v>
      </c>
      <c r="G490" s="1" t="s">
        <v>2643</v>
      </c>
      <c r="H490" s="1">
        <v>8.0</v>
      </c>
      <c r="I490" s="1" t="s">
        <v>3533</v>
      </c>
      <c r="J490" s="1" t="s">
        <v>2646</v>
      </c>
      <c r="K490" s="1" t="s">
        <v>2646</v>
      </c>
      <c r="L490" s="1">
        <v>8.0</v>
      </c>
      <c r="M490" s="1" t="s">
        <v>2566</v>
      </c>
      <c r="N490" s="1" t="s">
        <v>2566</v>
      </c>
      <c r="O490" s="1" t="s">
        <v>2566</v>
      </c>
      <c r="P490" s="1">
        <v>8.0</v>
      </c>
      <c r="Q490" s="1">
        <v>50.0</v>
      </c>
      <c r="R490" s="1">
        <v>8.0</v>
      </c>
      <c r="S490" s="1">
        <v>4.0</v>
      </c>
      <c r="T490" s="1">
        <v>7.0</v>
      </c>
      <c r="U490" s="1" t="s">
        <v>2564</v>
      </c>
      <c r="V490" s="1" t="s">
        <v>2564</v>
      </c>
      <c r="W490" s="1">
        <v>7.0</v>
      </c>
      <c r="X490" s="1" t="s">
        <v>2564</v>
      </c>
      <c r="Y490" s="1" t="s">
        <v>2564</v>
      </c>
      <c r="Z490" s="1" t="s">
        <v>2699</v>
      </c>
      <c r="AA490" s="1" t="s">
        <v>7004</v>
      </c>
      <c r="AB490" s="1" t="s">
        <v>379</v>
      </c>
      <c r="AC490" s="1" t="s">
        <v>7005</v>
      </c>
      <c r="AD490" s="1" t="s">
        <v>379</v>
      </c>
      <c r="AE490" s="1">
        <v>6.5</v>
      </c>
      <c r="AF490" s="1" t="s">
        <v>2566</v>
      </c>
      <c r="AG490" s="1" t="s">
        <v>6476</v>
      </c>
      <c r="AH490" s="1" t="s">
        <v>2699</v>
      </c>
      <c r="AI490" s="1" t="s">
        <v>6477</v>
      </c>
      <c r="AJ490" s="1">
        <v>1.0</v>
      </c>
      <c r="AK490" s="1">
        <v>7.0</v>
      </c>
      <c r="AL490" s="1" t="s">
        <v>7006</v>
      </c>
      <c r="AM490" s="1" t="s">
        <v>1043</v>
      </c>
      <c r="AN490" s="1" t="s">
        <v>1043</v>
      </c>
      <c r="AO490" s="1" t="s">
        <v>1043</v>
      </c>
      <c r="AP490" s="57">
        <v>0.7</v>
      </c>
      <c r="AQ490" s="1">
        <v>7.0</v>
      </c>
      <c r="AR490" s="1" t="s">
        <v>379</v>
      </c>
      <c r="AS490" s="1" t="s">
        <v>379</v>
      </c>
      <c r="AT490" s="1" t="s">
        <v>379</v>
      </c>
      <c r="AU490" s="1" t="s">
        <v>379</v>
      </c>
      <c r="AV490" s="1" t="s">
        <v>2564</v>
      </c>
      <c r="AW490" s="58">
        <v>7.0</v>
      </c>
      <c r="AX490" s="3"/>
      <c r="AY490" s="3"/>
      <c r="AZ490" s="3"/>
      <c r="BA490" s="3"/>
    </row>
    <row r="491" hidden="1">
      <c r="A491" s="1" t="s">
        <v>252</v>
      </c>
      <c r="B491" s="1" t="s">
        <v>576</v>
      </c>
      <c r="C491" s="3"/>
      <c r="D491" s="233">
        <v>2.0</v>
      </c>
      <c r="E491" s="1" t="s">
        <v>2849</v>
      </c>
      <c r="F491" s="1" t="s">
        <v>5072</v>
      </c>
      <c r="G491" s="1" t="s">
        <v>2643</v>
      </c>
      <c r="H491" s="1">
        <v>9.0</v>
      </c>
      <c r="I491" s="1" t="s">
        <v>2911</v>
      </c>
      <c r="J491" s="1" t="s">
        <v>3533</v>
      </c>
      <c r="K491" s="1" t="s">
        <v>3533</v>
      </c>
      <c r="L491" s="1">
        <v>9.0</v>
      </c>
      <c r="M491" s="1" t="s">
        <v>2566</v>
      </c>
      <c r="N491" s="1" t="s">
        <v>2566</v>
      </c>
      <c r="O491" s="1" t="s">
        <v>379</v>
      </c>
      <c r="P491" s="1">
        <v>7.0</v>
      </c>
      <c r="Q491" s="1">
        <v>50.0</v>
      </c>
      <c r="R491" s="1">
        <v>8.0</v>
      </c>
      <c r="S491" s="1">
        <v>1.0</v>
      </c>
      <c r="T491" s="1">
        <v>9.0</v>
      </c>
      <c r="U491" s="1" t="s">
        <v>2564</v>
      </c>
      <c r="V491" s="1" t="s">
        <v>2564</v>
      </c>
      <c r="W491" s="1">
        <v>10.0</v>
      </c>
      <c r="X491" s="1" t="s">
        <v>2564</v>
      </c>
      <c r="Y491" s="1" t="s">
        <v>2564</v>
      </c>
      <c r="Z491" s="1" t="s">
        <v>379</v>
      </c>
      <c r="AA491" s="1" t="s">
        <v>379</v>
      </c>
      <c r="AB491" s="1" t="s">
        <v>3891</v>
      </c>
      <c r="AC491" s="1" t="s">
        <v>7009</v>
      </c>
      <c r="AD491" s="1" t="s">
        <v>379</v>
      </c>
      <c r="AE491" s="1">
        <v>8.0</v>
      </c>
      <c r="AF491" s="1" t="s">
        <v>3096</v>
      </c>
      <c r="AG491" s="1" t="s">
        <v>379</v>
      </c>
      <c r="AH491" s="1" t="s">
        <v>2699</v>
      </c>
      <c r="AI491" s="1" t="s">
        <v>2948</v>
      </c>
      <c r="AJ491" s="1">
        <v>1.0</v>
      </c>
      <c r="AK491" s="1">
        <v>8.0</v>
      </c>
      <c r="AL491" s="1">
        <v>22.0</v>
      </c>
      <c r="AM491" s="1" t="s">
        <v>1043</v>
      </c>
      <c r="AN491" s="1" t="s">
        <v>1043</v>
      </c>
      <c r="AO491" s="1" t="s">
        <v>1043</v>
      </c>
      <c r="AP491" s="57">
        <v>0.9</v>
      </c>
      <c r="AQ491" s="1">
        <v>9.0</v>
      </c>
      <c r="AR491" s="1" t="s">
        <v>379</v>
      </c>
      <c r="AS491" s="1" t="s">
        <v>2564</v>
      </c>
      <c r="AT491" s="1" t="s">
        <v>2564</v>
      </c>
      <c r="AU491" s="1" t="s">
        <v>2564</v>
      </c>
      <c r="AV491" s="1" t="s">
        <v>2564</v>
      </c>
      <c r="AW491" s="58">
        <v>9.0</v>
      </c>
      <c r="AX491" s="3"/>
      <c r="AY491" s="3"/>
      <c r="AZ491" s="3"/>
      <c r="BA491" s="3"/>
    </row>
    <row r="492" ht="50.25" hidden="1" customHeight="1">
      <c r="A492" s="7" t="s">
        <v>214</v>
      </c>
      <c r="B492" s="7" t="s">
        <v>576</v>
      </c>
      <c r="C492" s="4"/>
      <c r="D492" s="222">
        <v>11.0</v>
      </c>
      <c r="E492" s="122" t="s">
        <v>2849</v>
      </c>
      <c r="F492" s="122" t="s">
        <v>2909</v>
      </c>
      <c r="G492" s="122" t="s">
        <v>2693</v>
      </c>
      <c r="H492" s="121">
        <v>9.0</v>
      </c>
      <c r="I492" s="122" t="s">
        <v>2851</v>
      </c>
      <c r="J492" s="122" t="s">
        <v>2910</v>
      </c>
      <c r="K492" s="122" t="s">
        <v>2911</v>
      </c>
      <c r="L492" s="121">
        <v>9.0</v>
      </c>
      <c r="M492" s="122" t="s">
        <v>2566</v>
      </c>
      <c r="N492" s="122" t="s">
        <v>2566</v>
      </c>
      <c r="O492" s="122" t="s">
        <v>2911</v>
      </c>
      <c r="P492" s="121">
        <v>9.0</v>
      </c>
      <c r="Q492" s="121">
        <v>50.0</v>
      </c>
      <c r="R492" s="121">
        <v>8.0</v>
      </c>
      <c r="S492" s="121">
        <v>4.0</v>
      </c>
      <c r="T492" s="121">
        <v>9.0</v>
      </c>
      <c r="U492" s="122" t="s">
        <v>2912</v>
      </c>
      <c r="V492" s="122" t="s">
        <v>2564</v>
      </c>
      <c r="W492" s="121">
        <v>8.5</v>
      </c>
      <c r="X492" s="122" t="s">
        <v>2564</v>
      </c>
      <c r="Y492" s="122" t="s">
        <v>7010</v>
      </c>
      <c r="Z492" s="122" t="s">
        <v>2913</v>
      </c>
      <c r="AA492" s="122" t="s">
        <v>2646</v>
      </c>
      <c r="AB492" s="122" t="s">
        <v>2915</v>
      </c>
      <c r="AC492" s="122" t="s">
        <v>2564</v>
      </c>
      <c r="AD492" s="122" t="s">
        <v>379</v>
      </c>
      <c r="AE492" s="121">
        <v>9.0</v>
      </c>
      <c r="AF492" s="122" t="s">
        <v>2916</v>
      </c>
      <c r="AG492" s="122" t="s">
        <v>2918</v>
      </c>
      <c r="AH492" s="122" t="s">
        <v>2911</v>
      </c>
      <c r="AI492" s="122" t="s">
        <v>2919</v>
      </c>
      <c r="AJ492" s="122" t="s">
        <v>2574</v>
      </c>
      <c r="AK492" s="121">
        <v>9.0</v>
      </c>
      <c r="AL492" s="123">
        <v>0.9</v>
      </c>
      <c r="AM492" s="122" t="s">
        <v>1043</v>
      </c>
      <c r="AN492" s="122" t="s">
        <v>1043</v>
      </c>
      <c r="AO492" s="122" t="s">
        <v>1043</v>
      </c>
      <c r="AP492" s="123">
        <v>0.95</v>
      </c>
      <c r="AQ492" s="121">
        <v>9.0</v>
      </c>
      <c r="AR492" s="122" t="s">
        <v>2646</v>
      </c>
      <c r="AS492" s="122" t="s">
        <v>2646</v>
      </c>
      <c r="AT492" s="122" t="s">
        <v>2921</v>
      </c>
      <c r="AU492" s="122" t="s">
        <v>2697</v>
      </c>
      <c r="AV492" s="122" t="s">
        <v>2922</v>
      </c>
      <c r="AW492" s="124">
        <v>9.0</v>
      </c>
      <c r="AX492" s="4"/>
      <c r="AY492" s="4"/>
      <c r="AZ492" s="4"/>
      <c r="BA492" s="4"/>
    </row>
    <row r="493" hidden="1">
      <c r="A493" s="205" t="s">
        <v>259</v>
      </c>
      <c r="B493" s="205" t="s">
        <v>576</v>
      </c>
      <c r="C493" s="271"/>
      <c r="D493" s="233">
        <v>16.0</v>
      </c>
      <c r="E493" s="205" t="s">
        <v>2849</v>
      </c>
      <c r="F493" s="205" t="s">
        <v>5072</v>
      </c>
      <c r="G493" s="205" t="s">
        <v>2693</v>
      </c>
      <c r="H493" s="272">
        <v>7.0</v>
      </c>
      <c r="I493" s="205" t="s">
        <v>3533</v>
      </c>
      <c r="J493" s="205" t="s">
        <v>3533</v>
      </c>
      <c r="K493" s="205" t="s">
        <v>3533</v>
      </c>
      <c r="L493" s="272">
        <v>8.5</v>
      </c>
      <c r="M493" s="205" t="s">
        <v>2566</v>
      </c>
      <c r="N493" s="205" t="s">
        <v>7012</v>
      </c>
      <c r="O493" s="205" t="s">
        <v>7013</v>
      </c>
      <c r="P493" s="272">
        <v>6.0</v>
      </c>
      <c r="Q493" s="272">
        <v>50.0</v>
      </c>
      <c r="R493" s="272">
        <v>8.0</v>
      </c>
      <c r="S493" s="272">
        <v>4.0</v>
      </c>
      <c r="T493" s="272">
        <v>8.0</v>
      </c>
      <c r="U493" s="205" t="s">
        <v>379</v>
      </c>
      <c r="V493" s="205" t="s">
        <v>2564</v>
      </c>
      <c r="W493" s="272">
        <v>7.0</v>
      </c>
      <c r="X493" s="205" t="s">
        <v>2564</v>
      </c>
      <c r="Y493" s="205" t="s">
        <v>7015</v>
      </c>
      <c r="Z493" s="205" t="s">
        <v>379</v>
      </c>
      <c r="AA493" s="205" t="s">
        <v>7016</v>
      </c>
      <c r="AB493" s="272">
        <v>8.0</v>
      </c>
      <c r="AC493" s="205" t="s">
        <v>7017</v>
      </c>
      <c r="AD493" s="272">
        <v>0.0</v>
      </c>
      <c r="AE493" s="273">
        <v>7.0</v>
      </c>
      <c r="AF493" s="271" t="s">
        <v>2566</v>
      </c>
      <c r="AG493" s="271" t="s">
        <v>7018</v>
      </c>
      <c r="AH493" s="271" t="s">
        <v>7019</v>
      </c>
      <c r="AI493" s="271" t="s">
        <v>7020</v>
      </c>
      <c r="AJ493" s="271" t="s">
        <v>379</v>
      </c>
      <c r="AK493" s="273">
        <v>8.0</v>
      </c>
      <c r="AL493" s="274">
        <v>0.8</v>
      </c>
      <c r="AM493" s="271" t="s">
        <v>1043</v>
      </c>
      <c r="AN493" s="271" t="s">
        <v>1043</v>
      </c>
      <c r="AO493" s="271" t="s">
        <v>1043</v>
      </c>
      <c r="AP493" s="274">
        <v>0.9</v>
      </c>
      <c r="AQ493" s="273">
        <v>8.0</v>
      </c>
      <c r="AR493" s="271" t="s">
        <v>379</v>
      </c>
      <c r="AS493" s="271" t="s">
        <v>379</v>
      </c>
      <c r="AT493" s="271" t="s">
        <v>379</v>
      </c>
      <c r="AU493" s="271" t="s">
        <v>379</v>
      </c>
      <c r="AV493" s="271" t="s">
        <v>2564</v>
      </c>
      <c r="AW493" s="275">
        <v>8.0</v>
      </c>
      <c r="AX493" s="271"/>
      <c r="AY493" s="271"/>
      <c r="AZ493" s="271"/>
      <c r="BA493" s="271"/>
    </row>
    <row r="494" hidden="1">
      <c r="A494" s="1" t="s">
        <v>191</v>
      </c>
      <c r="B494" s="1" t="s">
        <v>576</v>
      </c>
      <c r="C494" s="3"/>
      <c r="D494" s="233">
        <v>18.0</v>
      </c>
      <c r="E494" s="165" t="s">
        <v>2711</v>
      </c>
      <c r="F494" s="69" t="s">
        <v>7023</v>
      </c>
      <c r="G494" s="69" t="s">
        <v>2693</v>
      </c>
      <c r="H494" s="167">
        <v>7.0</v>
      </c>
      <c r="I494" s="69" t="s">
        <v>3533</v>
      </c>
      <c r="J494" s="69" t="s">
        <v>3533</v>
      </c>
      <c r="K494" s="69" t="s">
        <v>2564</v>
      </c>
      <c r="L494" s="167">
        <v>8.5</v>
      </c>
      <c r="M494" s="67" t="s">
        <v>2566</v>
      </c>
      <c r="N494" s="165" t="s">
        <v>7024</v>
      </c>
      <c r="O494" s="69" t="s">
        <v>7025</v>
      </c>
      <c r="P494" s="167">
        <v>6.0</v>
      </c>
      <c r="Q494" s="167">
        <v>50.0</v>
      </c>
      <c r="R494" s="167">
        <v>8.0</v>
      </c>
      <c r="S494" s="167">
        <v>4.0</v>
      </c>
      <c r="T494" s="167">
        <v>8.5</v>
      </c>
      <c r="U494" s="69" t="s">
        <v>379</v>
      </c>
      <c r="V494" s="69" t="s">
        <v>2564</v>
      </c>
      <c r="W494" s="167">
        <v>8.0</v>
      </c>
      <c r="X494" s="69" t="s">
        <v>2564</v>
      </c>
      <c r="Y494" s="69" t="s">
        <v>379</v>
      </c>
      <c r="Z494" s="276" t="s">
        <v>7026</v>
      </c>
      <c r="AA494" s="276" t="s">
        <v>7028</v>
      </c>
      <c r="AB494" s="276" t="s">
        <v>7028</v>
      </c>
      <c r="AC494" s="277" t="s">
        <v>7029</v>
      </c>
      <c r="AD494" s="277" t="s">
        <v>7030</v>
      </c>
      <c r="AE494" s="167">
        <v>6.0</v>
      </c>
      <c r="AF494" s="165" t="s">
        <v>2566</v>
      </c>
      <c r="AG494" s="277" t="s">
        <v>7031</v>
      </c>
      <c r="AH494" s="69" t="s">
        <v>2699</v>
      </c>
      <c r="AI494" s="69" t="s">
        <v>7032</v>
      </c>
      <c r="AJ494" s="165" t="s">
        <v>379</v>
      </c>
      <c r="AK494" s="167">
        <v>7.0</v>
      </c>
      <c r="AL494" s="71">
        <v>0.8</v>
      </c>
      <c r="AM494" s="69" t="s">
        <v>1043</v>
      </c>
      <c r="AN494" s="69" t="s">
        <v>1043</v>
      </c>
      <c r="AO494" s="165" t="s">
        <v>379</v>
      </c>
      <c r="AP494" s="71">
        <v>0.9</v>
      </c>
      <c r="AQ494" s="167">
        <v>7.5</v>
      </c>
      <c r="AR494" s="69" t="s">
        <v>379</v>
      </c>
      <c r="AS494" s="69" t="s">
        <v>379</v>
      </c>
      <c r="AT494" s="69" t="s">
        <v>379</v>
      </c>
      <c r="AU494" s="165" t="s">
        <v>379</v>
      </c>
      <c r="AV494" s="165" t="s">
        <v>2564</v>
      </c>
      <c r="AW494" s="72">
        <v>8.5</v>
      </c>
      <c r="AX494" s="3"/>
      <c r="AY494" s="3"/>
      <c r="AZ494" s="3"/>
      <c r="BA494" s="3"/>
    </row>
    <row r="495" ht="38.25" hidden="1" customHeight="1">
      <c r="A495" s="1" t="s">
        <v>239</v>
      </c>
      <c r="B495" s="1" t="s">
        <v>576</v>
      </c>
      <c r="C495" s="3"/>
      <c r="D495" s="233">
        <v>8.0</v>
      </c>
      <c r="E495" s="122" t="s">
        <v>7033</v>
      </c>
      <c r="F495" s="122" t="s">
        <v>7034</v>
      </c>
      <c r="G495" s="122" t="s">
        <v>2643</v>
      </c>
      <c r="H495" s="121">
        <v>8.0</v>
      </c>
      <c r="I495" s="122" t="s">
        <v>3005</v>
      </c>
      <c r="J495" s="122" t="s">
        <v>3316</v>
      </c>
      <c r="K495" s="122" t="s">
        <v>7035</v>
      </c>
      <c r="L495" s="121">
        <v>9.0</v>
      </c>
      <c r="M495" s="122" t="s">
        <v>7036</v>
      </c>
      <c r="N495" s="122" t="s">
        <v>7037</v>
      </c>
      <c r="O495" s="122" t="s">
        <v>7038</v>
      </c>
      <c r="P495" s="121">
        <v>9.0</v>
      </c>
      <c r="Q495" s="121">
        <v>50.0</v>
      </c>
      <c r="R495" s="121">
        <v>8.0</v>
      </c>
      <c r="S495" s="121">
        <v>4.0</v>
      </c>
      <c r="T495" s="121">
        <v>8.0</v>
      </c>
      <c r="U495" s="122" t="s">
        <v>2564</v>
      </c>
      <c r="V495" s="122" t="s">
        <v>2564</v>
      </c>
      <c r="W495" s="121">
        <v>9.0</v>
      </c>
      <c r="X495" s="122" t="s">
        <v>2564</v>
      </c>
      <c r="Y495" s="122" t="s">
        <v>4077</v>
      </c>
      <c r="Z495" s="122" t="s">
        <v>7039</v>
      </c>
      <c r="AA495" s="122" t="s">
        <v>379</v>
      </c>
      <c r="AB495" s="122" t="s">
        <v>7040</v>
      </c>
      <c r="AC495" s="122" t="s">
        <v>379</v>
      </c>
      <c r="AD495" s="122" t="s">
        <v>379</v>
      </c>
      <c r="AE495" s="279">
        <v>43593.0</v>
      </c>
      <c r="AF495" s="122" t="s">
        <v>7041</v>
      </c>
      <c r="AG495" s="122" t="s">
        <v>2564</v>
      </c>
      <c r="AH495" s="122" t="s">
        <v>7042</v>
      </c>
      <c r="AI495" s="122" t="s">
        <v>2700</v>
      </c>
      <c r="AJ495" s="122" t="s">
        <v>7043</v>
      </c>
      <c r="AK495" s="279">
        <v>43593.0</v>
      </c>
      <c r="AL495" s="121">
        <v>5.0</v>
      </c>
      <c r="AM495" s="122" t="s">
        <v>1043</v>
      </c>
      <c r="AN495" s="122" t="s">
        <v>1043</v>
      </c>
      <c r="AO495" s="122" t="s">
        <v>1043</v>
      </c>
      <c r="AP495" s="123">
        <v>0.8</v>
      </c>
      <c r="AQ495" s="121">
        <v>8.0</v>
      </c>
      <c r="AR495" s="122" t="s">
        <v>379</v>
      </c>
      <c r="AS495" s="122" t="s">
        <v>2564</v>
      </c>
      <c r="AT495" s="122" t="s">
        <v>379</v>
      </c>
      <c r="AU495" s="122" t="s">
        <v>379</v>
      </c>
      <c r="AV495" s="122" t="s">
        <v>2564</v>
      </c>
      <c r="AW495" s="124">
        <v>5.0</v>
      </c>
      <c r="AX495" s="3"/>
      <c r="AY495" s="3"/>
      <c r="AZ495" s="3"/>
      <c r="BA495" s="3"/>
    </row>
    <row r="496" hidden="1">
      <c r="A496" s="1" t="s">
        <v>138</v>
      </c>
      <c r="B496" s="1" t="s">
        <v>576</v>
      </c>
      <c r="C496" s="3"/>
      <c r="D496" s="233">
        <v>7.0</v>
      </c>
      <c r="E496" s="280" t="s">
        <v>2849</v>
      </c>
      <c r="F496" s="281" t="s">
        <v>5072</v>
      </c>
      <c r="G496" s="281" t="s">
        <v>2643</v>
      </c>
      <c r="H496" s="282">
        <v>9.0</v>
      </c>
      <c r="I496" s="281" t="s">
        <v>3533</v>
      </c>
      <c r="J496" s="281" t="s">
        <v>3533</v>
      </c>
      <c r="K496" s="281" t="s">
        <v>7046</v>
      </c>
      <c r="L496" s="282">
        <v>8.0</v>
      </c>
      <c r="M496" s="281" t="s">
        <v>2566</v>
      </c>
      <c r="N496" s="281" t="s">
        <v>2566</v>
      </c>
      <c r="O496" s="281" t="s">
        <v>2697</v>
      </c>
      <c r="P496" s="282">
        <v>7.0</v>
      </c>
      <c r="Q496" s="282">
        <v>50.0</v>
      </c>
      <c r="R496" s="282">
        <v>8.0</v>
      </c>
      <c r="S496" s="282">
        <v>1.0</v>
      </c>
      <c r="T496" s="282">
        <v>9.0</v>
      </c>
      <c r="U496" s="281" t="s">
        <v>2564</v>
      </c>
      <c r="V496" s="281" t="s">
        <v>2564</v>
      </c>
      <c r="W496" s="282">
        <v>10.0</v>
      </c>
      <c r="X496" s="281" t="s">
        <v>2564</v>
      </c>
      <c r="Y496" s="281" t="s">
        <v>2564</v>
      </c>
      <c r="Z496" s="281" t="s">
        <v>379</v>
      </c>
      <c r="AA496" s="281" t="s">
        <v>379</v>
      </c>
      <c r="AB496" s="282">
        <v>20.0</v>
      </c>
      <c r="AC496" s="281" t="s">
        <v>4084</v>
      </c>
      <c r="AD496" s="281" t="s">
        <v>379</v>
      </c>
      <c r="AE496" s="282">
        <v>8.0</v>
      </c>
      <c r="AF496" s="283" t="s">
        <v>2733</v>
      </c>
      <c r="AG496" s="281" t="s">
        <v>379</v>
      </c>
      <c r="AH496" s="281" t="s">
        <v>2699</v>
      </c>
      <c r="AI496" s="281" t="s">
        <v>2948</v>
      </c>
      <c r="AJ496" s="282">
        <v>1.0</v>
      </c>
      <c r="AK496" s="282">
        <v>8.0</v>
      </c>
      <c r="AL496" s="282">
        <v>20.0</v>
      </c>
      <c r="AM496" s="284" t="s">
        <v>2604</v>
      </c>
      <c r="AN496" s="281" t="s">
        <v>7048</v>
      </c>
      <c r="AO496" s="281" t="s">
        <v>1043</v>
      </c>
      <c r="AP496" s="285">
        <v>0.85</v>
      </c>
      <c r="AQ496" s="286">
        <v>43593.0</v>
      </c>
      <c r="AR496" s="69" t="s">
        <v>379</v>
      </c>
      <c r="AS496" s="69" t="s">
        <v>379</v>
      </c>
      <c r="AT496" s="281" t="s">
        <v>2564</v>
      </c>
      <c r="AU496" s="284" t="s">
        <v>2570</v>
      </c>
      <c r="AV496" s="281" t="s">
        <v>2564</v>
      </c>
      <c r="AW496" s="287">
        <v>7.0</v>
      </c>
      <c r="AX496" s="3"/>
      <c r="AY496" s="3"/>
      <c r="AZ496" s="3"/>
      <c r="BA496" s="3"/>
    </row>
    <row r="497" hidden="1">
      <c r="A497" s="1" t="s">
        <v>187</v>
      </c>
      <c r="B497" s="1" t="s">
        <v>576</v>
      </c>
      <c r="C497" s="3"/>
      <c r="D497" s="233">
        <v>13.0</v>
      </c>
      <c r="E497" s="165" t="s">
        <v>7050</v>
      </c>
      <c r="F497" s="165" t="s">
        <v>5072</v>
      </c>
      <c r="G497" s="165" t="s">
        <v>2643</v>
      </c>
      <c r="H497" s="167">
        <v>8.0</v>
      </c>
      <c r="I497" s="69" t="s">
        <v>3533</v>
      </c>
      <c r="J497" s="69" t="s">
        <v>3533</v>
      </c>
      <c r="K497" s="69" t="s">
        <v>2564</v>
      </c>
      <c r="L497" s="167">
        <v>8.0</v>
      </c>
      <c r="M497" s="69" t="s">
        <v>2566</v>
      </c>
      <c r="N497" s="69" t="s">
        <v>7051</v>
      </c>
      <c r="O497" s="165" t="s">
        <v>2882</v>
      </c>
      <c r="P497" s="167">
        <v>7.0</v>
      </c>
      <c r="Q497" s="167">
        <v>50.0</v>
      </c>
      <c r="R497" s="167">
        <v>8.0</v>
      </c>
      <c r="S497" s="167">
        <v>4.0</v>
      </c>
      <c r="T497" s="167">
        <v>8.0</v>
      </c>
      <c r="U497" s="69" t="s">
        <v>379</v>
      </c>
      <c r="V497" s="69" t="s">
        <v>2564</v>
      </c>
      <c r="W497" s="167">
        <v>8.0</v>
      </c>
      <c r="X497" s="69" t="s">
        <v>2564</v>
      </c>
      <c r="Y497" s="69" t="s">
        <v>7052</v>
      </c>
      <c r="Z497" s="165" t="s">
        <v>379</v>
      </c>
      <c r="AA497" s="69" t="s">
        <v>7052</v>
      </c>
      <c r="AB497" s="277">
        <v>22.0</v>
      </c>
      <c r="AC497" s="276" t="s">
        <v>7053</v>
      </c>
      <c r="AD497" s="69" t="s">
        <v>4077</v>
      </c>
      <c r="AE497" s="167">
        <v>8.0</v>
      </c>
      <c r="AF497" s="69" t="s">
        <v>3761</v>
      </c>
      <c r="AG497" s="69" t="s">
        <v>7054</v>
      </c>
      <c r="AH497" s="69" t="s">
        <v>2699</v>
      </c>
      <c r="AI497" s="69" t="s">
        <v>7055</v>
      </c>
      <c r="AJ497" s="69" t="s">
        <v>7056</v>
      </c>
      <c r="AK497" s="167">
        <v>7.0</v>
      </c>
      <c r="AL497" s="71">
        <v>0.85</v>
      </c>
      <c r="AM497" s="69" t="s">
        <v>7055</v>
      </c>
      <c r="AN497" s="69" t="s">
        <v>7055</v>
      </c>
      <c r="AO497" s="69" t="s">
        <v>7055</v>
      </c>
      <c r="AP497" s="71">
        <v>0.85</v>
      </c>
      <c r="AQ497" s="167">
        <v>7.0</v>
      </c>
      <c r="AR497" s="69" t="s">
        <v>379</v>
      </c>
      <c r="AS497" s="69" t="s">
        <v>379</v>
      </c>
      <c r="AT497" s="69" t="s">
        <v>379</v>
      </c>
      <c r="AU497" s="69" t="s">
        <v>2662</v>
      </c>
      <c r="AV497" s="69" t="s">
        <v>1043</v>
      </c>
      <c r="AW497" s="72">
        <v>8.0</v>
      </c>
      <c r="AX497" s="3"/>
      <c r="AY497" s="3"/>
      <c r="AZ497" s="3"/>
      <c r="BA497" s="3"/>
    </row>
    <row r="498">
      <c r="A498" s="1" t="s">
        <v>244</v>
      </c>
      <c r="B498" s="1" t="s">
        <v>576</v>
      </c>
      <c r="C498" s="3"/>
      <c r="D498" s="233">
        <v>5.0</v>
      </c>
      <c r="E498" s="277" t="s">
        <v>7057</v>
      </c>
      <c r="F498" s="277" t="s">
        <v>5072</v>
      </c>
      <c r="G498" s="277" t="s">
        <v>2643</v>
      </c>
      <c r="H498" s="288">
        <v>8.0</v>
      </c>
      <c r="I498" s="276" t="s">
        <v>3533</v>
      </c>
      <c r="J498" s="276" t="s">
        <v>3533</v>
      </c>
      <c r="K498" s="276" t="s">
        <v>2564</v>
      </c>
      <c r="L498" s="288">
        <v>8.0</v>
      </c>
      <c r="M498" s="276" t="s">
        <v>2566</v>
      </c>
      <c r="N498" s="277" t="s">
        <v>2566</v>
      </c>
      <c r="O498" s="277" t="s">
        <v>2882</v>
      </c>
      <c r="P498" s="288">
        <v>6.0</v>
      </c>
      <c r="Q498" s="288">
        <v>50.0</v>
      </c>
      <c r="R498" s="288">
        <v>8.0</v>
      </c>
      <c r="S498" s="288">
        <v>4.0</v>
      </c>
      <c r="T498" s="288">
        <v>8.0</v>
      </c>
      <c r="U498" s="276" t="s">
        <v>379</v>
      </c>
      <c r="V498" s="276" t="s">
        <v>2564</v>
      </c>
      <c r="W498" s="288">
        <v>8.0</v>
      </c>
      <c r="X498" s="276" t="s">
        <v>2564</v>
      </c>
      <c r="Y498" s="277" t="s">
        <v>2564</v>
      </c>
      <c r="Z498" s="277" t="s">
        <v>379</v>
      </c>
      <c r="AA498" s="277" t="s">
        <v>7058</v>
      </c>
      <c r="AB498" s="277">
        <v>35.0</v>
      </c>
      <c r="AC498" s="276" t="s">
        <v>7059</v>
      </c>
      <c r="AD498" s="288">
        <v>0.0</v>
      </c>
      <c r="AE498" s="288">
        <v>7.0</v>
      </c>
      <c r="AF498" s="276" t="s">
        <v>3761</v>
      </c>
      <c r="AG498" s="276" t="s">
        <v>7060</v>
      </c>
      <c r="AH498" s="276" t="s">
        <v>7061</v>
      </c>
      <c r="AI498" s="276" t="s">
        <v>7055</v>
      </c>
      <c r="AJ498" s="276" t="s">
        <v>7056</v>
      </c>
      <c r="AK498" s="288">
        <v>6.0</v>
      </c>
      <c r="AL498" s="289">
        <v>0.8</v>
      </c>
      <c r="AM498" s="276" t="s">
        <v>7055</v>
      </c>
      <c r="AN498" s="276" t="s">
        <v>7055</v>
      </c>
      <c r="AO498" s="276" t="s">
        <v>7055</v>
      </c>
      <c r="AP498" s="289">
        <v>0.8</v>
      </c>
      <c r="AQ498" s="288">
        <v>7.0</v>
      </c>
      <c r="AR498" s="69" t="s">
        <v>379</v>
      </c>
      <c r="AS498" s="69" t="s">
        <v>379</v>
      </c>
      <c r="AT498" s="69" t="s">
        <v>379</v>
      </c>
      <c r="AU498" s="276" t="s">
        <v>2662</v>
      </c>
      <c r="AV498" s="276" t="s">
        <v>1043</v>
      </c>
      <c r="AW498" s="290">
        <v>7.0</v>
      </c>
      <c r="AX498" s="3"/>
      <c r="AY498" s="3"/>
      <c r="AZ498" s="3"/>
      <c r="BA498" s="3"/>
    </row>
    <row r="499" ht="56.25" hidden="1" customHeight="1">
      <c r="A499" s="1" t="s">
        <v>178</v>
      </c>
      <c r="B499" s="1" t="s">
        <v>576</v>
      </c>
      <c r="C499" s="3"/>
      <c r="D499" s="233">
        <v>9.0</v>
      </c>
      <c r="E499" s="122" t="s">
        <v>7050</v>
      </c>
      <c r="F499" s="122" t="s">
        <v>2778</v>
      </c>
      <c r="G499" s="122" t="s">
        <v>2643</v>
      </c>
      <c r="H499" s="121">
        <v>9.0</v>
      </c>
      <c r="I499" s="120" t="s">
        <v>3533</v>
      </c>
      <c r="J499" s="120" t="s">
        <v>3533</v>
      </c>
      <c r="K499" s="120" t="s">
        <v>2564</v>
      </c>
      <c r="L499" s="279">
        <v>43593.0</v>
      </c>
      <c r="M499" s="120" t="s">
        <v>2566</v>
      </c>
      <c r="N499" s="122" t="s">
        <v>2566</v>
      </c>
      <c r="O499" s="122" t="s">
        <v>2566</v>
      </c>
      <c r="P499" s="121">
        <v>8.0</v>
      </c>
      <c r="Q499" s="121">
        <v>50.0</v>
      </c>
      <c r="R499" s="121">
        <v>8.0</v>
      </c>
      <c r="S499" s="121">
        <v>2.0</v>
      </c>
      <c r="T499" s="121">
        <v>9.0</v>
      </c>
      <c r="U499" s="122" t="s">
        <v>2564</v>
      </c>
      <c r="V499" s="122" t="s">
        <v>2564</v>
      </c>
      <c r="W499" s="121">
        <v>9.0</v>
      </c>
      <c r="X499" s="122" t="s">
        <v>2564</v>
      </c>
      <c r="Y499" s="120" t="s">
        <v>2697</v>
      </c>
      <c r="Z499" s="120" t="s">
        <v>6821</v>
      </c>
      <c r="AA499" s="120" t="s">
        <v>4832</v>
      </c>
      <c r="AB499" s="120" t="s">
        <v>7065</v>
      </c>
      <c r="AC499" s="122" t="s">
        <v>379</v>
      </c>
      <c r="AD499" s="122" t="s">
        <v>379</v>
      </c>
      <c r="AE499" s="121">
        <v>7.0</v>
      </c>
      <c r="AF499" s="122" t="s">
        <v>7041</v>
      </c>
      <c r="AG499" s="122" t="s">
        <v>379</v>
      </c>
      <c r="AH499" s="122" t="s">
        <v>2699</v>
      </c>
      <c r="AI499" s="122" t="s">
        <v>2700</v>
      </c>
      <c r="AJ499" s="121">
        <v>1.0</v>
      </c>
      <c r="AK499" s="121">
        <v>8.0</v>
      </c>
      <c r="AL499" s="123">
        <v>0.6</v>
      </c>
      <c r="AM499" s="122" t="s">
        <v>1043</v>
      </c>
      <c r="AN499" s="122" t="s">
        <v>1043</v>
      </c>
      <c r="AO499" s="122" t="s">
        <v>1043</v>
      </c>
      <c r="AP499" s="123">
        <v>0.95</v>
      </c>
      <c r="AQ499" s="279">
        <v>43594.0</v>
      </c>
      <c r="AR499" s="122" t="s">
        <v>379</v>
      </c>
      <c r="AS499" s="122" t="s">
        <v>2564</v>
      </c>
      <c r="AT499" s="122" t="s">
        <v>379</v>
      </c>
      <c r="AU499" s="122" t="s">
        <v>2564</v>
      </c>
      <c r="AV499" s="122" t="s">
        <v>2564</v>
      </c>
      <c r="AW499" s="124">
        <v>9.0</v>
      </c>
      <c r="AX499" s="3"/>
      <c r="AY499" s="3"/>
      <c r="AZ499" s="3"/>
      <c r="BA499" s="3"/>
    </row>
    <row r="500" ht="64.5" hidden="1" customHeight="1">
      <c r="A500" s="1" t="s">
        <v>162</v>
      </c>
      <c r="B500" s="1" t="s">
        <v>576</v>
      </c>
      <c r="C500" s="3"/>
      <c r="D500" s="233">
        <v>6.0</v>
      </c>
      <c r="E500" s="1" t="s">
        <v>7050</v>
      </c>
      <c r="F500" s="1" t="s">
        <v>5072</v>
      </c>
      <c r="G500" s="1" t="s">
        <v>2643</v>
      </c>
      <c r="H500" s="1">
        <v>8.0</v>
      </c>
      <c r="I500" s="1" t="s">
        <v>3533</v>
      </c>
      <c r="J500" s="1" t="s">
        <v>7068</v>
      </c>
      <c r="K500" s="1" t="s">
        <v>3533</v>
      </c>
      <c r="L500" s="1">
        <v>8.0</v>
      </c>
      <c r="M500" s="1" t="s">
        <v>2566</v>
      </c>
      <c r="N500" s="1" t="s">
        <v>2566</v>
      </c>
      <c r="O500" s="1" t="s">
        <v>2566</v>
      </c>
      <c r="P500" s="1">
        <v>7.5</v>
      </c>
      <c r="Q500" s="1">
        <v>50.0</v>
      </c>
      <c r="R500" s="1">
        <v>8.0</v>
      </c>
      <c r="S500" s="1">
        <v>1.0</v>
      </c>
      <c r="T500" s="1">
        <v>8.0</v>
      </c>
      <c r="U500" s="1" t="s">
        <v>2564</v>
      </c>
      <c r="V500" s="1" t="s">
        <v>2564</v>
      </c>
      <c r="W500" s="1">
        <v>8.5</v>
      </c>
      <c r="X500" s="1" t="s">
        <v>2564</v>
      </c>
      <c r="Y500" s="1" t="s">
        <v>2564</v>
      </c>
      <c r="Z500" s="1" t="s">
        <v>379</v>
      </c>
      <c r="AA500" s="1" t="s">
        <v>379</v>
      </c>
      <c r="AB500" s="1" t="s">
        <v>7069</v>
      </c>
      <c r="AC500" s="1" t="s">
        <v>7070</v>
      </c>
      <c r="AD500" s="1" t="s">
        <v>4153</v>
      </c>
      <c r="AE500" s="1">
        <v>8.5</v>
      </c>
      <c r="AF500" s="1" t="s">
        <v>2566</v>
      </c>
      <c r="AG500" s="1" t="s">
        <v>7071</v>
      </c>
      <c r="AH500" s="1" t="s">
        <v>7072</v>
      </c>
      <c r="AI500" s="1" t="s">
        <v>7055</v>
      </c>
      <c r="AJ500" s="1" t="s">
        <v>6439</v>
      </c>
      <c r="AK500" s="1">
        <v>8.5</v>
      </c>
      <c r="AL500" s="57">
        <v>0.85</v>
      </c>
      <c r="AM500" s="1" t="s">
        <v>1043</v>
      </c>
      <c r="AN500" s="1" t="s">
        <v>1043</v>
      </c>
      <c r="AO500" s="1" t="s">
        <v>1043</v>
      </c>
      <c r="AP500" s="57">
        <v>0.85</v>
      </c>
      <c r="AQ500" s="1">
        <v>8.5</v>
      </c>
      <c r="AR500" s="1" t="s">
        <v>379</v>
      </c>
      <c r="AS500" s="1" t="s">
        <v>379</v>
      </c>
      <c r="AT500" s="1" t="s">
        <v>3528</v>
      </c>
      <c r="AU500" s="1" t="s">
        <v>7074</v>
      </c>
      <c r="AV500" s="1" t="s">
        <v>7075</v>
      </c>
      <c r="AW500" s="58">
        <v>7.5</v>
      </c>
      <c r="AX500" s="3"/>
      <c r="AY500" s="3"/>
      <c r="AZ500" s="3"/>
      <c r="BA500" s="3"/>
    </row>
    <row r="501" ht="75.0" hidden="1" customHeight="1">
      <c r="A501" s="1" t="s">
        <v>234</v>
      </c>
      <c r="B501" s="1" t="s">
        <v>576</v>
      </c>
      <c r="C501" s="3"/>
      <c r="D501" s="233">
        <v>3.0</v>
      </c>
      <c r="E501" s="1" t="s">
        <v>3209</v>
      </c>
      <c r="F501" s="1" t="s">
        <v>5072</v>
      </c>
      <c r="G501" s="1" t="s">
        <v>2643</v>
      </c>
      <c r="H501" s="1">
        <v>8.5</v>
      </c>
      <c r="I501" s="1" t="s">
        <v>3533</v>
      </c>
      <c r="J501" s="1" t="s">
        <v>7068</v>
      </c>
      <c r="K501" s="1" t="s">
        <v>3533</v>
      </c>
      <c r="L501" s="1">
        <v>8.5</v>
      </c>
      <c r="M501" s="1" t="s">
        <v>2566</v>
      </c>
      <c r="N501" s="1" t="s">
        <v>2566</v>
      </c>
      <c r="O501" s="1" t="s">
        <v>2566</v>
      </c>
      <c r="P501" s="1">
        <v>8.5</v>
      </c>
      <c r="Q501" s="1">
        <v>50.0</v>
      </c>
      <c r="R501" s="1">
        <v>8.0</v>
      </c>
      <c r="S501" s="1">
        <v>1.0</v>
      </c>
      <c r="T501" s="1">
        <v>8.5</v>
      </c>
      <c r="U501" s="1" t="s">
        <v>2564</v>
      </c>
      <c r="V501" s="1" t="s">
        <v>2564</v>
      </c>
      <c r="W501" s="1">
        <v>8.5</v>
      </c>
      <c r="X501" s="1" t="s">
        <v>2564</v>
      </c>
      <c r="Y501" s="1" t="s">
        <v>2564</v>
      </c>
      <c r="Z501" s="1" t="s">
        <v>379</v>
      </c>
      <c r="AA501" s="1" t="s">
        <v>379</v>
      </c>
      <c r="AB501" s="1" t="s">
        <v>7078</v>
      </c>
      <c r="AC501" s="1" t="s">
        <v>7079</v>
      </c>
      <c r="AD501" s="1" t="s">
        <v>4153</v>
      </c>
      <c r="AE501" s="1">
        <v>8.5</v>
      </c>
      <c r="AF501" s="1" t="s">
        <v>2566</v>
      </c>
      <c r="AG501" s="1" t="s">
        <v>7080</v>
      </c>
      <c r="AH501" s="1" t="s">
        <v>2978</v>
      </c>
      <c r="AI501" s="1" t="s">
        <v>6477</v>
      </c>
      <c r="AJ501" s="1" t="s">
        <v>6439</v>
      </c>
      <c r="AK501" s="1">
        <v>8.0</v>
      </c>
      <c r="AL501" s="57">
        <v>0.85</v>
      </c>
      <c r="AM501" s="205" t="s">
        <v>1043</v>
      </c>
      <c r="AN501" s="205" t="s">
        <v>1043</v>
      </c>
      <c r="AO501" s="205" t="s">
        <v>1043</v>
      </c>
      <c r="AP501" s="57">
        <v>0.85</v>
      </c>
      <c r="AQ501" s="1">
        <v>8.5</v>
      </c>
      <c r="AR501" s="1" t="s">
        <v>379</v>
      </c>
      <c r="AS501" s="1" t="s">
        <v>379</v>
      </c>
      <c r="AT501" s="1" t="s">
        <v>2564</v>
      </c>
      <c r="AU501" s="1" t="s">
        <v>2564</v>
      </c>
      <c r="AV501" s="1" t="s">
        <v>2564</v>
      </c>
      <c r="AW501" s="58">
        <v>8.0</v>
      </c>
      <c r="AX501" s="3"/>
      <c r="AY501" s="3"/>
      <c r="AZ501" s="3"/>
      <c r="BA501" s="3"/>
    </row>
    <row r="502" ht="62.25" hidden="1" customHeight="1">
      <c r="A502" s="1" t="s">
        <v>220</v>
      </c>
      <c r="B502" s="1" t="s">
        <v>576</v>
      </c>
      <c r="C502" s="3"/>
      <c r="D502" s="291">
        <v>4.0</v>
      </c>
      <c r="E502" s="1" t="s">
        <v>7083</v>
      </c>
      <c r="F502" s="1" t="s">
        <v>5072</v>
      </c>
      <c r="G502" s="1" t="s">
        <v>2643</v>
      </c>
      <c r="H502" s="1">
        <v>9.0</v>
      </c>
      <c r="I502" s="1" t="s">
        <v>3533</v>
      </c>
      <c r="J502" s="1" t="s">
        <v>7084</v>
      </c>
      <c r="K502" s="1" t="s">
        <v>3533</v>
      </c>
      <c r="L502" s="1">
        <v>8.5</v>
      </c>
      <c r="M502" s="1" t="s">
        <v>2566</v>
      </c>
      <c r="N502" s="1" t="s">
        <v>2566</v>
      </c>
      <c r="O502" s="1" t="s">
        <v>2566</v>
      </c>
      <c r="P502" s="1">
        <v>9.0</v>
      </c>
      <c r="Q502" s="1">
        <v>50.0</v>
      </c>
      <c r="R502" s="1">
        <v>8.0</v>
      </c>
      <c r="S502" s="1">
        <v>1.0</v>
      </c>
      <c r="T502" s="1">
        <v>9.0</v>
      </c>
      <c r="U502" s="1" t="s">
        <v>2564</v>
      </c>
      <c r="V502" s="1" t="s">
        <v>2564</v>
      </c>
      <c r="W502" s="1">
        <v>9.0</v>
      </c>
      <c r="X502" s="1" t="s">
        <v>2564</v>
      </c>
      <c r="Y502" s="1" t="s">
        <v>2564</v>
      </c>
      <c r="Z502" s="1" t="s">
        <v>7080</v>
      </c>
      <c r="AA502" s="1" t="s">
        <v>2564</v>
      </c>
      <c r="AB502" s="1" t="s">
        <v>2525</v>
      </c>
      <c r="AC502" s="1" t="s">
        <v>4004</v>
      </c>
      <c r="AD502" s="1" t="s">
        <v>379</v>
      </c>
      <c r="AE502" s="1">
        <v>9.0</v>
      </c>
      <c r="AF502" s="1" t="s">
        <v>2566</v>
      </c>
      <c r="AG502" s="1" t="s">
        <v>379</v>
      </c>
      <c r="AH502" s="1" t="s">
        <v>2978</v>
      </c>
      <c r="AI502" s="1" t="s">
        <v>7086</v>
      </c>
      <c r="AJ502" s="1">
        <v>1.0</v>
      </c>
      <c r="AK502" s="1">
        <v>9.0</v>
      </c>
      <c r="AL502" s="57">
        <v>0.9</v>
      </c>
      <c r="AM502" s="205" t="s">
        <v>1043</v>
      </c>
      <c r="AN502" s="205" t="s">
        <v>1043</v>
      </c>
      <c r="AO502" s="205" t="s">
        <v>1043</v>
      </c>
      <c r="AP502" s="57">
        <v>0.9</v>
      </c>
      <c r="AQ502" s="1">
        <v>9.0</v>
      </c>
      <c r="AR502" s="1" t="s">
        <v>379</v>
      </c>
      <c r="AS502" s="1" t="s">
        <v>379</v>
      </c>
      <c r="AT502" s="1" t="s">
        <v>2564</v>
      </c>
      <c r="AU502" s="1" t="s">
        <v>2564</v>
      </c>
      <c r="AV502" s="1" t="s">
        <v>2564</v>
      </c>
      <c r="AW502" s="58">
        <v>8.5</v>
      </c>
      <c r="AX502" s="3"/>
      <c r="AY502" s="3"/>
      <c r="AZ502" s="3"/>
      <c r="BA502" s="3"/>
    </row>
    <row r="503" ht="62.25" hidden="1" customHeight="1">
      <c r="A503" s="1" t="s">
        <v>206</v>
      </c>
      <c r="B503" s="1" t="s">
        <v>576</v>
      </c>
      <c r="C503" s="3"/>
      <c r="D503" s="291">
        <v>10.0</v>
      </c>
      <c r="E503" s="1" t="s">
        <v>5579</v>
      </c>
      <c r="F503" s="1" t="s">
        <v>5072</v>
      </c>
      <c r="G503" s="1" t="s">
        <v>2643</v>
      </c>
      <c r="H503" s="1">
        <v>8.5</v>
      </c>
      <c r="I503" s="1" t="s">
        <v>3533</v>
      </c>
      <c r="J503" s="1" t="s">
        <v>7084</v>
      </c>
      <c r="K503" s="1" t="s">
        <v>3533</v>
      </c>
      <c r="L503" s="1">
        <v>8.5</v>
      </c>
      <c r="M503" s="1" t="s">
        <v>2566</v>
      </c>
      <c r="N503" s="1" t="s">
        <v>2566</v>
      </c>
      <c r="O503" s="1" t="s">
        <v>2566</v>
      </c>
      <c r="P503" s="1">
        <v>8.5</v>
      </c>
      <c r="Q503" s="1">
        <v>50.0</v>
      </c>
      <c r="R503" s="1">
        <v>8.0</v>
      </c>
      <c r="S503" s="1">
        <v>1.0</v>
      </c>
      <c r="T503" s="1">
        <v>8.5</v>
      </c>
      <c r="U503" s="1" t="s">
        <v>2564</v>
      </c>
      <c r="V503" s="1" t="s">
        <v>2564</v>
      </c>
      <c r="W503" s="1">
        <v>8.5</v>
      </c>
      <c r="X503" s="1" t="s">
        <v>2564</v>
      </c>
      <c r="Y503" s="1" t="s">
        <v>2564</v>
      </c>
      <c r="Z503" s="1" t="s">
        <v>379</v>
      </c>
      <c r="AA503" s="1" t="s">
        <v>379</v>
      </c>
      <c r="AB503" s="1" t="s">
        <v>7090</v>
      </c>
      <c r="AC503" s="1" t="s">
        <v>4084</v>
      </c>
      <c r="AD503" s="1" t="s">
        <v>4153</v>
      </c>
      <c r="AE503" s="3"/>
      <c r="AF503" s="1" t="s">
        <v>2733</v>
      </c>
      <c r="AG503" s="1" t="s">
        <v>7091</v>
      </c>
      <c r="AH503" s="1" t="s">
        <v>2978</v>
      </c>
      <c r="AI503" s="1" t="s">
        <v>2700</v>
      </c>
      <c r="AJ503" s="1" t="s">
        <v>6439</v>
      </c>
      <c r="AK503" s="1">
        <v>8.0</v>
      </c>
      <c r="AL503" s="57">
        <v>0.85</v>
      </c>
      <c r="AM503" s="205" t="s">
        <v>1043</v>
      </c>
      <c r="AN503" s="205" t="s">
        <v>1043</v>
      </c>
      <c r="AO503" s="205" t="s">
        <v>1043</v>
      </c>
      <c r="AP503" s="57">
        <v>0.85</v>
      </c>
      <c r="AQ503" s="1">
        <v>8.5</v>
      </c>
      <c r="AR503" s="1" t="s">
        <v>379</v>
      </c>
      <c r="AS503" s="1" t="s">
        <v>379</v>
      </c>
      <c r="AT503" s="1" t="s">
        <v>2564</v>
      </c>
      <c r="AU503" s="1" t="s">
        <v>2564</v>
      </c>
      <c r="AV503" s="1" t="s">
        <v>2564</v>
      </c>
      <c r="AW503" s="58">
        <v>8.0</v>
      </c>
      <c r="AX503" s="3"/>
      <c r="AY503" s="3"/>
      <c r="AZ503" s="3"/>
      <c r="BA503" s="3"/>
    </row>
    <row r="504" hidden="1">
      <c r="A504" s="1" t="s">
        <v>277</v>
      </c>
      <c r="B504" s="1" t="s">
        <v>576</v>
      </c>
      <c r="C504" s="3"/>
      <c r="D504" s="233">
        <v>14.0</v>
      </c>
      <c r="E504" s="1" t="s">
        <v>5249</v>
      </c>
      <c r="F504" s="1" t="s">
        <v>5072</v>
      </c>
      <c r="G504" s="1" t="s">
        <v>2643</v>
      </c>
      <c r="H504" s="1">
        <v>8.0</v>
      </c>
      <c r="I504" s="1" t="s">
        <v>3533</v>
      </c>
      <c r="J504" s="1" t="s">
        <v>379</v>
      </c>
      <c r="K504" s="1" t="s">
        <v>379</v>
      </c>
      <c r="L504" s="1">
        <v>5.0</v>
      </c>
      <c r="M504" s="1" t="s">
        <v>2620</v>
      </c>
      <c r="N504" s="1" t="s">
        <v>2882</v>
      </c>
      <c r="O504" s="1" t="s">
        <v>379</v>
      </c>
      <c r="P504" s="1">
        <v>3.0</v>
      </c>
      <c r="Q504" s="1">
        <v>50.0</v>
      </c>
      <c r="R504" s="1">
        <v>8.0</v>
      </c>
      <c r="S504" s="1">
        <v>1.0</v>
      </c>
      <c r="T504" s="1">
        <v>9.0</v>
      </c>
      <c r="U504" s="1" t="s">
        <v>2564</v>
      </c>
      <c r="V504" s="1" t="s">
        <v>2564</v>
      </c>
      <c r="W504" s="1">
        <v>10.0</v>
      </c>
      <c r="X504" s="1" t="s">
        <v>2564</v>
      </c>
      <c r="Y504" s="1" t="s">
        <v>2564</v>
      </c>
      <c r="Z504" s="1" t="s">
        <v>379</v>
      </c>
      <c r="AA504" s="1" t="s">
        <v>379</v>
      </c>
      <c r="AB504" s="1" t="s">
        <v>7093</v>
      </c>
      <c r="AC504" s="1" t="s">
        <v>7094</v>
      </c>
      <c r="AD504" s="1" t="s">
        <v>379</v>
      </c>
      <c r="AE504" s="1">
        <v>7.0</v>
      </c>
      <c r="AF504" s="1" t="s">
        <v>2733</v>
      </c>
      <c r="AG504" s="1" t="s">
        <v>379</v>
      </c>
      <c r="AH504" s="1" t="s">
        <v>2699</v>
      </c>
      <c r="AI504" s="1" t="s">
        <v>3074</v>
      </c>
      <c r="AJ504" s="1">
        <v>1.0</v>
      </c>
      <c r="AK504" s="1">
        <v>8.0</v>
      </c>
      <c r="AL504" s="1">
        <v>14.0</v>
      </c>
      <c r="AM504" s="1" t="s">
        <v>1043</v>
      </c>
      <c r="AN504" s="1" t="s">
        <v>1043</v>
      </c>
      <c r="AO504" s="1" t="s">
        <v>1043</v>
      </c>
      <c r="AP504" s="57">
        <v>0.5</v>
      </c>
      <c r="AQ504" s="1">
        <v>6.0</v>
      </c>
      <c r="AR504" s="1" t="s">
        <v>379</v>
      </c>
      <c r="AS504" s="1" t="s">
        <v>379</v>
      </c>
      <c r="AT504" s="1" t="s">
        <v>2564</v>
      </c>
      <c r="AU504" s="1" t="s">
        <v>379</v>
      </c>
      <c r="AV504" s="1" t="s">
        <v>2564</v>
      </c>
      <c r="AW504" s="58">
        <v>7.0</v>
      </c>
      <c r="AX504" s="3"/>
      <c r="AY504" s="3"/>
      <c r="AZ504" s="3"/>
      <c r="BA504" s="3"/>
    </row>
    <row r="505" hidden="1">
      <c r="A505" s="1" t="s">
        <v>195</v>
      </c>
      <c r="B505" s="1" t="s">
        <v>413</v>
      </c>
      <c r="C505" s="3"/>
      <c r="D505" s="114">
        <v>18.0</v>
      </c>
      <c r="E505" s="292" t="s">
        <v>7097</v>
      </c>
      <c r="F505" s="292" t="s">
        <v>2778</v>
      </c>
      <c r="G505" s="292" t="s">
        <v>3555</v>
      </c>
      <c r="H505" s="292">
        <v>9.0</v>
      </c>
      <c r="I505" s="292" t="s">
        <v>7099</v>
      </c>
      <c r="J505" s="292" t="s">
        <v>7100</v>
      </c>
      <c r="K505" s="292" t="s">
        <v>7101</v>
      </c>
      <c r="L505" s="292">
        <v>8.0</v>
      </c>
      <c r="M505" s="292" t="s">
        <v>7102</v>
      </c>
      <c r="N505" s="292" t="s">
        <v>7103</v>
      </c>
      <c r="O505" s="292" t="s">
        <v>2566</v>
      </c>
      <c r="P505" s="292">
        <v>8.0</v>
      </c>
      <c r="Q505" s="175"/>
      <c r="R505" s="175"/>
      <c r="S505" s="175"/>
      <c r="T505" s="175"/>
      <c r="U505" s="292" t="s">
        <v>2564</v>
      </c>
      <c r="V505" s="292" t="s">
        <v>2564</v>
      </c>
      <c r="W505" s="292">
        <v>9.0</v>
      </c>
      <c r="X505" s="292" t="s">
        <v>2564</v>
      </c>
      <c r="Y505" s="292" t="s">
        <v>2564</v>
      </c>
      <c r="Z505" s="292" t="s">
        <v>2564</v>
      </c>
      <c r="AA505" s="292" t="s">
        <v>2564</v>
      </c>
      <c r="AB505" s="292" t="s">
        <v>7105</v>
      </c>
      <c r="AC505" s="292" t="s">
        <v>2570</v>
      </c>
      <c r="AD505" s="292" t="s">
        <v>2570</v>
      </c>
      <c r="AE505" s="292">
        <v>7.5</v>
      </c>
      <c r="AF505" s="292" t="s">
        <v>4000</v>
      </c>
      <c r="AG505" s="292" t="s">
        <v>1828</v>
      </c>
      <c r="AH505" s="292" t="s">
        <v>1828</v>
      </c>
      <c r="AI505" s="292" t="s">
        <v>2700</v>
      </c>
      <c r="AJ505" s="292" t="s">
        <v>4018</v>
      </c>
      <c r="AK505" s="292">
        <v>7.5</v>
      </c>
      <c r="AL505" s="292" t="s">
        <v>4002</v>
      </c>
      <c r="AM505" s="292" t="s">
        <v>1043</v>
      </c>
      <c r="AN505" s="292" t="s">
        <v>1043</v>
      </c>
      <c r="AO505" s="292" t="s">
        <v>1043</v>
      </c>
      <c r="AP505" s="293">
        <v>0.5</v>
      </c>
      <c r="AQ505" s="292">
        <v>6.0</v>
      </c>
      <c r="AR505" s="294" t="s">
        <v>1828</v>
      </c>
      <c r="AS505" s="295" t="s">
        <v>2564</v>
      </c>
      <c r="AT505" s="294" t="s">
        <v>2983</v>
      </c>
      <c r="AU505" s="294" t="s">
        <v>2983</v>
      </c>
      <c r="AV505" s="295" t="s">
        <v>2596</v>
      </c>
      <c r="AW505" s="296">
        <v>7.0</v>
      </c>
      <c r="AX505" s="3"/>
      <c r="AY505" s="3"/>
      <c r="AZ505" s="3"/>
      <c r="BA505" s="3"/>
    </row>
    <row r="506" hidden="1">
      <c r="A506" s="1" t="s">
        <v>233</v>
      </c>
      <c r="B506" s="1" t="s">
        <v>413</v>
      </c>
      <c r="C506" s="3"/>
      <c r="D506" s="113">
        <v>9.0</v>
      </c>
      <c r="E506" s="297" t="s">
        <v>7108</v>
      </c>
      <c r="F506" s="292" t="s">
        <v>2778</v>
      </c>
      <c r="G506" s="292" t="s">
        <v>3555</v>
      </c>
      <c r="H506" s="298">
        <v>9.0</v>
      </c>
      <c r="I506" s="299" t="s">
        <v>3742</v>
      </c>
      <c r="J506" s="297" t="s">
        <v>7109</v>
      </c>
      <c r="K506" s="299" t="s">
        <v>6467</v>
      </c>
      <c r="L506" s="300">
        <v>8.0</v>
      </c>
      <c r="M506" s="299" t="s">
        <v>2566</v>
      </c>
      <c r="N506" s="299" t="s">
        <v>2566</v>
      </c>
      <c r="O506" s="299" t="s">
        <v>2566</v>
      </c>
      <c r="P506" s="300">
        <v>8.0</v>
      </c>
      <c r="Q506" s="300"/>
      <c r="R506" s="300"/>
      <c r="S506" s="300"/>
      <c r="T506" s="300"/>
      <c r="U506" s="301" t="s">
        <v>2564</v>
      </c>
      <c r="V506" s="301" t="s">
        <v>2564</v>
      </c>
      <c r="W506" s="298">
        <v>9.0</v>
      </c>
      <c r="X506" s="301" t="s">
        <v>2564</v>
      </c>
      <c r="Y506" s="301" t="s">
        <v>2564</v>
      </c>
      <c r="Z506" s="297" t="s">
        <v>1828</v>
      </c>
      <c r="AA506" s="292" t="s">
        <v>2564</v>
      </c>
      <c r="AB506" s="205" t="s">
        <v>2564</v>
      </c>
      <c r="AC506" s="299" t="s">
        <v>379</v>
      </c>
      <c r="AD506" s="299" t="s">
        <v>379</v>
      </c>
      <c r="AE506" s="302">
        <v>8.0</v>
      </c>
      <c r="AF506" s="297" t="s">
        <v>7110</v>
      </c>
      <c r="AG506" s="303" t="s">
        <v>213</v>
      </c>
      <c r="AH506" s="303" t="s">
        <v>6465</v>
      </c>
      <c r="AI506" s="299" t="s">
        <v>2573</v>
      </c>
      <c r="AJ506" s="300">
        <v>1.0</v>
      </c>
      <c r="AK506" s="300">
        <v>8.0</v>
      </c>
      <c r="AL506" s="299" t="s">
        <v>2604</v>
      </c>
      <c r="AM506" s="299" t="s">
        <v>2604</v>
      </c>
      <c r="AN506" s="299" t="s">
        <v>2604</v>
      </c>
      <c r="AO506" s="299" t="s">
        <v>2604</v>
      </c>
      <c r="AP506" s="304">
        <v>0.8</v>
      </c>
      <c r="AQ506" s="300">
        <v>8.0</v>
      </c>
      <c r="AR506" s="299" t="s">
        <v>379</v>
      </c>
      <c r="AS506" s="299" t="s">
        <v>2596</v>
      </c>
      <c r="AT506" s="299" t="s">
        <v>2596</v>
      </c>
      <c r="AU506" s="299" t="s">
        <v>2596</v>
      </c>
      <c r="AV506" s="299" t="s">
        <v>2596</v>
      </c>
      <c r="AW506" s="305">
        <v>8.0</v>
      </c>
      <c r="AX506" s="3"/>
      <c r="AY506" s="3"/>
      <c r="AZ506" s="3"/>
      <c r="BA506" s="3"/>
    </row>
    <row r="507" hidden="1">
      <c r="A507" s="1" t="s">
        <v>179</v>
      </c>
      <c r="B507" s="1" t="s">
        <v>413</v>
      </c>
      <c r="C507" s="3"/>
      <c r="D507" s="113">
        <v>5.0</v>
      </c>
      <c r="E507" s="297" t="s">
        <v>7108</v>
      </c>
      <c r="F507" s="292" t="s">
        <v>2778</v>
      </c>
      <c r="G507" s="292" t="s">
        <v>3555</v>
      </c>
      <c r="H507" s="306">
        <v>9.0</v>
      </c>
      <c r="I507" s="299" t="s">
        <v>3742</v>
      </c>
      <c r="J507" s="292" t="s">
        <v>7100</v>
      </c>
      <c r="K507" s="1" t="s">
        <v>3533</v>
      </c>
      <c r="L507" s="306">
        <v>8.5</v>
      </c>
      <c r="M507" s="299" t="s">
        <v>2566</v>
      </c>
      <c r="N507" s="299" t="s">
        <v>2566</v>
      </c>
      <c r="O507" s="299" t="s">
        <v>2566</v>
      </c>
      <c r="P507" s="306">
        <v>8.5</v>
      </c>
      <c r="Q507" s="307"/>
      <c r="R507" s="307"/>
      <c r="S507" s="307"/>
      <c r="T507" s="307"/>
      <c r="U507" s="306" t="s">
        <v>2564</v>
      </c>
      <c r="V507" s="301" t="s">
        <v>2564</v>
      </c>
      <c r="W507" s="306">
        <v>9.0</v>
      </c>
      <c r="X507" s="301" t="s">
        <v>2564</v>
      </c>
      <c r="Y507" s="301" t="s">
        <v>2564</v>
      </c>
      <c r="Z507" s="297" t="s">
        <v>1828</v>
      </c>
      <c r="AA507" s="1" t="s">
        <v>2564</v>
      </c>
      <c r="AB507" s="91" t="s">
        <v>2564</v>
      </c>
      <c r="AC507" s="292" t="s">
        <v>2570</v>
      </c>
      <c r="AD507" s="299" t="s">
        <v>379</v>
      </c>
      <c r="AE507" s="306">
        <v>9.0</v>
      </c>
      <c r="AF507" s="297" t="s">
        <v>7110</v>
      </c>
      <c r="AG507" s="292" t="s">
        <v>1828</v>
      </c>
      <c r="AH507" s="299" t="s">
        <v>6465</v>
      </c>
      <c r="AI507" s="299" t="s">
        <v>2573</v>
      </c>
      <c r="AJ507" s="307"/>
      <c r="AK507" s="306">
        <v>8.5</v>
      </c>
      <c r="AL507" s="307"/>
      <c r="AM507" s="307"/>
      <c r="AN507" s="307"/>
      <c r="AO507" s="307"/>
      <c r="AP507" s="307"/>
      <c r="AQ507" s="307"/>
      <c r="AR507" s="307"/>
      <c r="AS507" s="307"/>
      <c r="AT507" s="307"/>
      <c r="AU507" s="307"/>
      <c r="AV507" s="307"/>
      <c r="AW507" s="308"/>
      <c r="AX507" s="3"/>
      <c r="AY507" s="3"/>
      <c r="AZ507" s="3"/>
      <c r="BA507" s="3"/>
    </row>
    <row r="508" hidden="1">
      <c r="A508" s="1" t="s">
        <v>140</v>
      </c>
      <c r="B508" s="1" t="s">
        <v>413</v>
      </c>
      <c r="C508" s="3"/>
      <c r="D508" s="114">
        <v>4.0</v>
      </c>
      <c r="E508" s="297" t="s">
        <v>7108</v>
      </c>
      <c r="F508" s="292" t="s">
        <v>2778</v>
      </c>
      <c r="G508" s="292" t="s">
        <v>3555</v>
      </c>
      <c r="H508" s="300">
        <v>8.5</v>
      </c>
      <c r="I508" s="299" t="s">
        <v>3742</v>
      </c>
      <c r="J508" s="299" t="s">
        <v>379</v>
      </c>
      <c r="K508" s="299" t="s">
        <v>379</v>
      </c>
      <c r="L508" s="300">
        <v>8.0</v>
      </c>
      <c r="M508" s="299" t="s">
        <v>2566</v>
      </c>
      <c r="N508" s="299" t="s">
        <v>2566</v>
      </c>
      <c r="O508" s="299" t="s">
        <v>2566</v>
      </c>
      <c r="P508" s="300">
        <v>8.0</v>
      </c>
      <c r="Q508" s="300">
        <v>50.0</v>
      </c>
      <c r="R508" s="300">
        <v>8.0</v>
      </c>
      <c r="S508" s="300">
        <v>4.0</v>
      </c>
      <c r="T508" s="298">
        <v>7.5</v>
      </c>
      <c r="U508" s="299" t="s">
        <v>4025</v>
      </c>
      <c r="V508" s="299" t="s">
        <v>2596</v>
      </c>
      <c r="W508" s="298">
        <v>9.0</v>
      </c>
      <c r="X508" s="301" t="s">
        <v>2564</v>
      </c>
      <c r="Y508" s="299" t="s">
        <v>2596</v>
      </c>
      <c r="Z508" s="297" t="s">
        <v>2564</v>
      </c>
      <c r="AA508" s="299" t="s">
        <v>2596</v>
      </c>
      <c r="AB508" s="91" t="s">
        <v>2564</v>
      </c>
      <c r="AC508" s="292" t="s">
        <v>2570</v>
      </c>
      <c r="AD508" s="299" t="s">
        <v>379</v>
      </c>
      <c r="AE508" s="298">
        <v>7.5</v>
      </c>
      <c r="AF508" s="297" t="s">
        <v>7110</v>
      </c>
      <c r="AG508" s="292" t="s">
        <v>1828</v>
      </c>
      <c r="AH508" s="299" t="s">
        <v>6465</v>
      </c>
      <c r="AI508" s="299" t="s">
        <v>2573</v>
      </c>
      <c r="AJ508" s="300">
        <v>1.0</v>
      </c>
      <c r="AK508" s="300">
        <v>7.5</v>
      </c>
      <c r="AL508" s="299" t="s">
        <v>2604</v>
      </c>
      <c r="AM508" s="299" t="s">
        <v>2604</v>
      </c>
      <c r="AN508" s="299" t="s">
        <v>2604</v>
      </c>
      <c r="AO508" s="299" t="s">
        <v>2604</v>
      </c>
      <c r="AP508" s="304">
        <v>0.8</v>
      </c>
      <c r="AQ508" s="300">
        <v>8.0</v>
      </c>
      <c r="AR508" s="299" t="s">
        <v>379</v>
      </c>
      <c r="AS508" s="299" t="s">
        <v>379</v>
      </c>
      <c r="AT508" s="299" t="s">
        <v>379</v>
      </c>
      <c r="AU508" s="299" t="s">
        <v>2596</v>
      </c>
      <c r="AV508" s="299" t="s">
        <v>2596</v>
      </c>
      <c r="AW508" s="305">
        <v>7.5</v>
      </c>
      <c r="AX508" s="3"/>
      <c r="AY508" s="3"/>
      <c r="AZ508" s="3"/>
      <c r="BA508" s="3"/>
    </row>
    <row r="509" hidden="1">
      <c r="A509" s="1" t="s">
        <v>226</v>
      </c>
      <c r="B509" s="1" t="s">
        <v>413</v>
      </c>
      <c r="C509" s="3"/>
      <c r="D509" s="113">
        <v>13.0</v>
      </c>
      <c r="E509" s="297" t="s">
        <v>7108</v>
      </c>
      <c r="F509" s="292" t="s">
        <v>2778</v>
      </c>
      <c r="G509" s="292" t="s">
        <v>3555</v>
      </c>
      <c r="H509" s="300">
        <v>9.0</v>
      </c>
      <c r="I509" s="299" t="s">
        <v>3742</v>
      </c>
      <c r="J509" s="299" t="s">
        <v>6478</v>
      </c>
      <c r="K509" s="299" t="s">
        <v>2607</v>
      </c>
      <c r="L509" s="300">
        <v>8.0</v>
      </c>
      <c r="M509" s="299" t="s">
        <v>2566</v>
      </c>
      <c r="N509" s="299" t="s">
        <v>2566</v>
      </c>
      <c r="O509" s="299" t="s">
        <v>2566</v>
      </c>
      <c r="P509" s="300">
        <v>8.0</v>
      </c>
      <c r="Q509" s="300">
        <v>50.0</v>
      </c>
      <c r="R509" s="300">
        <v>8.0</v>
      </c>
      <c r="S509" s="300">
        <v>4.0</v>
      </c>
      <c r="T509" s="300">
        <v>8.5</v>
      </c>
      <c r="U509" s="299" t="s">
        <v>4025</v>
      </c>
      <c r="V509" s="299" t="s">
        <v>2564</v>
      </c>
      <c r="W509" s="298">
        <v>9.0</v>
      </c>
      <c r="X509" s="301" t="s">
        <v>2564</v>
      </c>
      <c r="Y509" s="299" t="s">
        <v>213</v>
      </c>
      <c r="Z509" s="299" t="s">
        <v>6479</v>
      </c>
      <c r="AA509" s="299" t="s">
        <v>213</v>
      </c>
      <c r="AB509" s="91" t="s">
        <v>2564</v>
      </c>
      <c r="AC509" s="299" t="s">
        <v>379</v>
      </c>
      <c r="AD509" s="299" t="s">
        <v>379</v>
      </c>
      <c r="AE509" s="300">
        <v>8.0</v>
      </c>
      <c r="AF509" s="297" t="s">
        <v>7110</v>
      </c>
      <c r="AG509" s="292" t="s">
        <v>1828</v>
      </c>
      <c r="AH509" s="299" t="s">
        <v>6465</v>
      </c>
      <c r="AI509" s="299" t="s">
        <v>2573</v>
      </c>
      <c r="AJ509" s="300">
        <v>1.0</v>
      </c>
      <c r="AK509" s="300">
        <v>9.0</v>
      </c>
      <c r="AL509" s="299" t="s">
        <v>2604</v>
      </c>
      <c r="AM509" s="299" t="s">
        <v>2604</v>
      </c>
      <c r="AN509" s="299" t="s">
        <v>2604</v>
      </c>
      <c r="AO509" s="299" t="s">
        <v>3750</v>
      </c>
      <c r="AP509" s="304">
        <v>1.0</v>
      </c>
      <c r="AQ509" s="300">
        <v>9.5</v>
      </c>
      <c r="AR509" s="299" t="s">
        <v>379</v>
      </c>
      <c r="AS509" s="299" t="s">
        <v>379</v>
      </c>
      <c r="AT509" s="299" t="s">
        <v>2596</v>
      </c>
      <c r="AU509" s="299" t="s">
        <v>2596</v>
      </c>
      <c r="AV509" s="299" t="s">
        <v>2596</v>
      </c>
      <c r="AW509" s="305">
        <v>9.0</v>
      </c>
      <c r="AX509" s="3"/>
      <c r="AY509" s="3"/>
      <c r="AZ509" s="3"/>
      <c r="BA509" s="3"/>
    </row>
    <row r="510" hidden="1">
      <c r="A510" s="1" t="s">
        <v>252</v>
      </c>
      <c r="B510" s="1" t="s">
        <v>413</v>
      </c>
      <c r="C510" s="3"/>
      <c r="D510" s="113">
        <v>14.0</v>
      </c>
      <c r="E510" s="297" t="s">
        <v>7108</v>
      </c>
      <c r="F510" s="292" t="s">
        <v>2778</v>
      </c>
      <c r="G510" s="292" t="s">
        <v>3555</v>
      </c>
      <c r="H510" s="300">
        <v>8.0</v>
      </c>
      <c r="I510" s="299" t="s">
        <v>3742</v>
      </c>
      <c r="J510" s="299" t="s">
        <v>2564</v>
      </c>
      <c r="K510" s="299" t="s">
        <v>2596</v>
      </c>
      <c r="L510" s="300">
        <v>8.5</v>
      </c>
      <c r="M510" s="299" t="s">
        <v>2566</v>
      </c>
      <c r="N510" s="299" t="s">
        <v>2566</v>
      </c>
      <c r="O510" s="299" t="s">
        <v>2566</v>
      </c>
      <c r="P510" s="300">
        <v>8.0</v>
      </c>
      <c r="Q510" s="300">
        <v>50.0</v>
      </c>
      <c r="R510" s="300">
        <v>8.0</v>
      </c>
      <c r="S510" s="300">
        <v>4.0</v>
      </c>
      <c r="T510" s="300">
        <v>8.0</v>
      </c>
      <c r="U510" s="299" t="s">
        <v>4025</v>
      </c>
      <c r="V510" s="299" t="s">
        <v>2596</v>
      </c>
      <c r="W510" s="300">
        <v>9.0</v>
      </c>
      <c r="X510" s="301" t="s">
        <v>2564</v>
      </c>
      <c r="Y510" s="1" t="s">
        <v>4084</v>
      </c>
      <c r="Z510" s="299" t="s">
        <v>2596</v>
      </c>
      <c r="AA510" s="299" t="s">
        <v>2596</v>
      </c>
      <c r="AB510" s="91" t="s">
        <v>2564</v>
      </c>
      <c r="AC510" s="292" t="s">
        <v>2570</v>
      </c>
      <c r="AD510" s="299" t="s">
        <v>379</v>
      </c>
      <c r="AE510" s="300">
        <v>9.0</v>
      </c>
      <c r="AF510" s="297" t="s">
        <v>7110</v>
      </c>
      <c r="AG510" s="299" t="s">
        <v>2596</v>
      </c>
      <c r="AH510" s="299" t="s">
        <v>6465</v>
      </c>
      <c r="AI510" s="299" t="s">
        <v>2573</v>
      </c>
      <c r="AJ510" s="300">
        <v>4.0</v>
      </c>
      <c r="AK510" s="298">
        <v>8.5</v>
      </c>
      <c r="AL510" s="299" t="s">
        <v>2604</v>
      </c>
      <c r="AM510" s="299" t="s">
        <v>2604</v>
      </c>
      <c r="AN510" s="299" t="s">
        <v>2604</v>
      </c>
      <c r="AO510" s="299" t="s">
        <v>2604</v>
      </c>
      <c r="AP510" s="309">
        <v>0.9</v>
      </c>
      <c r="AQ510" s="300">
        <v>9.0</v>
      </c>
      <c r="AR510" s="299" t="s">
        <v>2596</v>
      </c>
      <c r="AS510" s="299" t="s">
        <v>2596</v>
      </c>
      <c r="AT510" s="299" t="s">
        <v>2596</v>
      </c>
      <c r="AU510" s="299" t="s">
        <v>2596</v>
      </c>
      <c r="AV510" s="299" t="s">
        <v>2596</v>
      </c>
      <c r="AW510" s="305">
        <v>9.0</v>
      </c>
      <c r="AX510" s="3"/>
      <c r="AY510" s="3"/>
      <c r="AZ510" s="3"/>
      <c r="BA510" s="3"/>
    </row>
    <row r="511" hidden="1">
      <c r="A511" s="1" t="s">
        <v>214</v>
      </c>
      <c r="B511" s="1" t="s">
        <v>413</v>
      </c>
      <c r="C511" s="3"/>
      <c r="D511" s="310">
        <v>16.0</v>
      </c>
      <c r="E511" s="297" t="s">
        <v>7108</v>
      </c>
      <c r="F511" s="292" t="s">
        <v>2778</v>
      </c>
      <c r="G511" s="292" t="s">
        <v>3555</v>
      </c>
      <c r="H511" s="300">
        <v>8.5</v>
      </c>
      <c r="I511" s="299" t="s">
        <v>3742</v>
      </c>
      <c r="J511" s="299" t="s">
        <v>2564</v>
      </c>
      <c r="K511" s="299" t="s">
        <v>2596</v>
      </c>
      <c r="L511" s="300">
        <v>9.0</v>
      </c>
      <c r="M511" s="299" t="s">
        <v>2566</v>
      </c>
      <c r="N511" s="299" t="s">
        <v>2566</v>
      </c>
      <c r="O511" s="299" t="s">
        <v>2566</v>
      </c>
      <c r="P511" s="300">
        <v>9.0</v>
      </c>
      <c r="Q511" s="300">
        <v>50.0</v>
      </c>
      <c r="R511" s="300">
        <v>8.0</v>
      </c>
      <c r="S511" s="300">
        <v>4.0</v>
      </c>
      <c r="T511" s="300">
        <v>8.5</v>
      </c>
      <c r="U511" s="299" t="s">
        <v>379</v>
      </c>
      <c r="V511" s="299" t="s">
        <v>2564</v>
      </c>
      <c r="W511" s="300">
        <v>8.5</v>
      </c>
      <c r="X511" s="301" t="s">
        <v>2564</v>
      </c>
      <c r="Y511" s="299" t="s">
        <v>213</v>
      </c>
      <c r="Z511" s="299" t="s">
        <v>6488</v>
      </c>
      <c r="AA511" s="299" t="s">
        <v>379</v>
      </c>
      <c r="AB511" s="91" t="s">
        <v>2564</v>
      </c>
      <c r="AC511" s="292" t="s">
        <v>2570</v>
      </c>
      <c r="AD511" s="299" t="s">
        <v>379</v>
      </c>
      <c r="AE511" s="300">
        <v>8.0</v>
      </c>
      <c r="AF511" s="297" t="s">
        <v>7110</v>
      </c>
      <c r="AG511" s="292" t="s">
        <v>1828</v>
      </c>
      <c r="AH511" s="299" t="s">
        <v>6465</v>
      </c>
      <c r="AI511" s="299" t="s">
        <v>3828</v>
      </c>
      <c r="AJ511" s="300">
        <v>1.0</v>
      </c>
      <c r="AK511" s="300">
        <v>8.0</v>
      </c>
      <c r="AL511" s="299" t="s">
        <v>2604</v>
      </c>
      <c r="AM511" s="299" t="s">
        <v>2604</v>
      </c>
      <c r="AN511" s="299" t="s">
        <v>2604</v>
      </c>
      <c r="AO511" s="299" t="s">
        <v>2605</v>
      </c>
      <c r="AP511" s="304">
        <v>0.95</v>
      </c>
      <c r="AQ511" s="300">
        <v>9.0</v>
      </c>
      <c r="AR511" s="299" t="s">
        <v>379</v>
      </c>
      <c r="AS511" s="299" t="s">
        <v>2596</v>
      </c>
      <c r="AT511" s="299" t="s">
        <v>379</v>
      </c>
      <c r="AU511" s="299" t="s">
        <v>379</v>
      </c>
      <c r="AV511" s="299" t="s">
        <v>2596</v>
      </c>
      <c r="AW511" s="305">
        <v>8.0</v>
      </c>
      <c r="AX511" s="3"/>
      <c r="AY511" s="3"/>
      <c r="AZ511" s="3"/>
      <c r="BA511" s="3"/>
    </row>
    <row r="512" hidden="1">
      <c r="A512" s="1" t="s">
        <v>259</v>
      </c>
      <c r="B512" s="1" t="s">
        <v>413</v>
      </c>
      <c r="C512" s="3"/>
      <c r="D512" s="114">
        <v>10.0</v>
      </c>
      <c r="E512" s="297" t="s">
        <v>7108</v>
      </c>
      <c r="F512" s="292" t="s">
        <v>2778</v>
      </c>
      <c r="G512" s="292" t="s">
        <v>3555</v>
      </c>
      <c r="H512" s="300">
        <v>9.0</v>
      </c>
      <c r="I512" s="297" t="s">
        <v>7119</v>
      </c>
      <c r="J512" s="299" t="s">
        <v>2646</v>
      </c>
      <c r="K512" s="299" t="s">
        <v>2646</v>
      </c>
      <c r="L512" s="298">
        <v>7.0</v>
      </c>
      <c r="M512" s="299" t="s">
        <v>2566</v>
      </c>
      <c r="N512" s="299" t="s">
        <v>2566</v>
      </c>
      <c r="O512" s="297" t="s">
        <v>7120</v>
      </c>
      <c r="P512" s="298">
        <v>7.5</v>
      </c>
      <c r="Q512" s="300">
        <v>50.0</v>
      </c>
      <c r="R512" s="300">
        <v>8.0</v>
      </c>
      <c r="S512" s="300">
        <v>4.0</v>
      </c>
      <c r="T512" s="300">
        <v>9.0</v>
      </c>
      <c r="U512" s="299" t="s">
        <v>4025</v>
      </c>
      <c r="V512" s="299" t="s">
        <v>2564</v>
      </c>
      <c r="W512" s="300">
        <v>9.0</v>
      </c>
      <c r="X512" s="301" t="s">
        <v>2564</v>
      </c>
      <c r="Y512" s="299" t="s">
        <v>213</v>
      </c>
      <c r="Z512" s="299" t="s">
        <v>6492</v>
      </c>
      <c r="AA512" s="299" t="s">
        <v>379</v>
      </c>
      <c r="AB512" s="1" t="s">
        <v>2564</v>
      </c>
      <c r="AC512" s="299" t="s">
        <v>2596</v>
      </c>
      <c r="AD512" s="299" t="s">
        <v>379</v>
      </c>
      <c r="AE512" s="300">
        <v>8.5</v>
      </c>
      <c r="AF512" s="297" t="s">
        <v>7110</v>
      </c>
      <c r="AG512" s="299" t="s">
        <v>379</v>
      </c>
      <c r="AH512" s="299" t="s">
        <v>6465</v>
      </c>
      <c r="AI512" s="299" t="s">
        <v>6379</v>
      </c>
      <c r="AJ512" s="300">
        <v>3.0</v>
      </c>
      <c r="AK512" s="300">
        <v>8.0</v>
      </c>
      <c r="AL512" s="299" t="s">
        <v>2604</v>
      </c>
      <c r="AM512" s="299" t="s">
        <v>2604</v>
      </c>
      <c r="AN512" s="299" t="s">
        <v>2604</v>
      </c>
      <c r="AO512" s="299" t="s">
        <v>2605</v>
      </c>
      <c r="AP512" s="304">
        <v>0.9</v>
      </c>
      <c r="AQ512" s="300">
        <v>8.0</v>
      </c>
      <c r="AR512" s="299" t="s">
        <v>379</v>
      </c>
      <c r="AS512" s="299" t="s">
        <v>379</v>
      </c>
      <c r="AT512" s="299" t="s">
        <v>2596</v>
      </c>
      <c r="AU512" s="299" t="s">
        <v>2596</v>
      </c>
      <c r="AV512" s="299" t="s">
        <v>2596</v>
      </c>
      <c r="AW512" s="305">
        <v>7.5</v>
      </c>
      <c r="AX512" s="3"/>
      <c r="AY512" s="3"/>
      <c r="AZ512" s="3"/>
      <c r="BA512" s="3"/>
    </row>
    <row r="513" hidden="1">
      <c r="A513" s="1" t="s">
        <v>191</v>
      </c>
      <c r="B513" s="1" t="s">
        <v>413</v>
      </c>
      <c r="C513" s="3"/>
      <c r="D513" s="113">
        <v>12.0</v>
      </c>
      <c r="E513" s="297" t="s">
        <v>7124</v>
      </c>
      <c r="F513" s="292" t="s">
        <v>2778</v>
      </c>
      <c r="G513" s="292" t="s">
        <v>3555</v>
      </c>
      <c r="H513" s="300">
        <v>8.0</v>
      </c>
      <c r="I513" s="299" t="s">
        <v>6495</v>
      </c>
      <c r="J513" s="299" t="s">
        <v>2564</v>
      </c>
      <c r="K513" s="299" t="s">
        <v>6496</v>
      </c>
      <c r="L513" s="300">
        <v>7.0</v>
      </c>
      <c r="M513" s="299" t="s">
        <v>6497</v>
      </c>
      <c r="N513" s="311" t="s">
        <v>7125</v>
      </c>
      <c r="O513" s="91" t="s">
        <v>6901</v>
      </c>
      <c r="P513" s="300">
        <v>8.0</v>
      </c>
      <c r="Q513" s="298">
        <v>50.0</v>
      </c>
      <c r="R513" s="300">
        <v>8.0</v>
      </c>
      <c r="S513" s="300">
        <v>4.0</v>
      </c>
      <c r="T513" s="300">
        <v>8.5</v>
      </c>
      <c r="U513" s="299" t="s">
        <v>379</v>
      </c>
      <c r="V513" s="299" t="s">
        <v>2564</v>
      </c>
      <c r="W513" s="298">
        <v>8.5</v>
      </c>
      <c r="X513" s="301" t="s">
        <v>2564</v>
      </c>
      <c r="Y513" s="299" t="s">
        <v>213</v>
      </c>
      <c r="Z513" s="299" t="s">
        <v>379</v>
      </c>
      <c r="AA513" s="299" t="s">
        <v>379</v>
      </c>
      <c r="AB513" s="1" t="s">
        <v>2564</v>
      </c>
      <c r="AC513" s="299" t="s">
        <v>213</v>
      </c>
      <c r="AD513" s="299" t="s">
        <v>379</v>
      </c>
      <c r="AE513" s="298">
        <v>8.0</v>
      </c>
      <c r="AF513" s="297" t="s">
        <v>7110</v>
      </c>
      <c r="AG513" s="299" t="s">
        <v>379</v>
      </c>
      <c r="AH513" s="299" t="s">
        <v>6465</v>
      </c>
      <c r="AI513" s="299" t="s">
        <v>3828</v>
      </c>
      <c r="AJ513" s="300">
        <v>1.0</v>
      </c>
      <c r="AK513" s="298">
        <v>7.5</v>
      </c>
      <c r="AL513" s="299" t="s">
        <v>2604</v>
      </c>
      <c r="AM513" s="299" t="s">
        <v>2604</v>
      </c>
      <c r="AN513" s="299" t="s">
        <v>2604</v>
      </c>
      <c r="AO513" s="299" t="s">
        <v>2604</v>
      </c>
      <c r="AP513" s="309">
        <v>0.85</v>
      </c>
      <c r="AQ513" s="298">
        <v>8.0</v>
      </c>
      <c r="AR513" s="299" t="s">
        <v>379</v>
      </c>
      <c r="AS513" s="299" t="s">
        <v>379</v>
      </c>
      <c r="AT513" s="299" t="s">
        <v>2596</v>
      </c>
      <c r="AU513" s="299" t="s">
        <v>379</v>
      </c>
      <c r="AV513" s="299" t="s">
        <v>2596</v>
      </c>
      <c r="AW513" s="312">
        <v>7.5</v>
      </c>
      <c r="AX513" s="3"/>
      <c r="AY513" s="3"/>
      <c r="AZ513" s="3"/>
      <c r="BA513" s="3"/>
    </row>
    <row r="514" hidden="1">
      <c r="A514" s="1" t="s">
        <v>239</v>
      </c>
      <c r="B514" s="1" t="s">
        <v>413</v>
      </c>
      <c r="C514" s="3"/>
      <c r="D514" s="113">
        <v>11.0</v>
      </c>
      <c r="E514" s="297" t="s">
        <v>7108</v>
      </c>
      <c r="F514" s="292" t="s">
        <v>2778</v>
      </c>
      <c r="G514" s="292" t="s">
        <v>3555</v>
      </c>
      <c r="H514" s="298">
        <v>8.5</v>
      </c>
      <c r="I514" s="299" t="s">
        <v>6501</v>
      </c>
      <c r="J514" s="299" t="s">
        <v>2564</v>
      </c>
      <c r="K514" s="299" t="s">
        <v>2596</v>
      </c>
      <c r="L514" s="300">
        <v>8.5</v>
      </c>
      <c r="M514" s="299" t="s">
        <v>2566</v>
      </c>
      <c r="N514" s="299" t="s">
        <v>2566</v>
      </c>
      <c r="O514" s="299" t="s">
        <v>2566</v>
      </c>
      <c r="P514" s="300">
        <v>9.0</v>
      </c>
      <c r="Q514" s="300">
        <v>50.0</v>
      </c>
      <c r="R514" s="300">
        <v>8.0</v>
      </c>
      <c r="S514" s="300">
        <v>4.0</v>
      </c>
      <c r="T514" s="300">
        <v>9.0</v>
      </c>
      <c r="U514" s="299" t="s">
        <v>4025</v>
      </c>
      <c r="V514" s="299" t="s">
        <v>2564</v>
      </c>
      <c r="W514" s="300">
        <v>9.0</v>
      </c>
      <c r="X514" s="299" t="s">
        <v>5595</v>
      </c>
      <c r="Y514" s="299" t="s">
        <v>2596</v>
      </c>
      <c r="Z514" s="299" t="s">
        <v>6502</v>
      </c>
      <c r="AA514" s="299" t="s">
        <v>2596</v>
      </c>
      <c r="AB514" s="1" t="s">
        <v>2564</v>
      </c>
      <c r="AC514" s="299" t="s">
        <v>2596</v>
      </c>
      <c r="AD514" s="299" t="s">
        <v>379</v>
      </c>
      <c r="AE514" s="300">
        <v>8.5</v>
      </c>
      <c r="AF514" s="297" t="s">
        <v>7110</v>
      </c>
      <c r="AG514" s="292" t="s">
        <v>1828</v>
      </c>
      <c r="AH514" s="299" t="s">
        <v>6465</v>
      </c>
      <c r="AI514" s="299" t="s">
        <v>2573</v>
      </c>
      <c r="AJ514" s="300">
        <v>1.0</v>
      </c>
      <c r="AK514" s="300">
        <v>9.0</v>
      </c>
      <c r="AL514" s="299" t="s">
        <v>2604</v>
      </c>
      <c r="AM514" s="299" t="s">
        <v>2604</v>
      </c>
      <c r="AN514" s="299" t="s">
        <v>2604</v>
      </c>
      <c r="AO514" s="299" t="s">
        <v>2604</v>
      </c>
      <c r="AP514" s="304">
        <v>0.95</v>
      </c>
      <c r="AQ514" s="300">
        <v>9.0</v>
      </c>
      <c r="AR514" s="299" t="s">
        <v>2596</v>
      </c>
      <c r="AS514" s="299" t="s">
        <v>2596</v>
      </c>
      <c r="AT514" s="299" t="s">
        <v>379</v>
      </c>
      <c r="AU514" s="299" t="s">
        <v>379</v>
      </c>
      <c r="AV514" s="299" t="s">
        <v>2596</v>
      </c>
      <c r="AW514" s="305">
        <v>8.5</v>
      </c>
      <c r="AX514" s="3"/>
      <c r="AY514" s="3"/>
      <c r="AZ514" s="3"/>
      <c r="BA514" s="3"/>
    </row>
    <row r="515" hidden="1">
      <c r="A515" s="1" t="s">
        <v>138</v>
      </c>
      <c r="B515" s="1" t="s">
        <v>413</v>
      </c>
      <c r="C515" s="3"/>
      <c r="D515" s="113">
        <v>3.0</v>
      </c>
      <c r="E515" s="297" t="s">
        <v>7108</v>
      </c>
      <c r="F515" s="292" t="s">
        <v>2778</v>
      </c>
      <c r="G515" s="297" t="s">
        <v>3555</v>
      </c>
      <c r="H515" s="300">
        <v>9.0</v>
      </c>
      <c r="I515" s="299" t="s">
        <v>3742</v>
      </c>
      <c r="J515" s="297" t="s">
        <v>7131</v>
      </c>
      <c r="K515" s="297" t="s">
        <v>4574</v>
      </c>
      <c r="L515" s="300">
        <v>8.0</v>
      </c>
      <c r="M515" s="299" t="s">
        <v>2566</v>
      </c>
      <c r="N515" s="299" t="s">
        <v>2566</v>
      </c>
      <c r="O515" s="299" t="s">
        <v>2566</v>
      </c>
      <c r="P515" s="300">
        <v>9.0</v>
      </c>
      <c r="Q515" s="300">
        <v>50.0</v>
      </c>
      <c r="R515" s="300">
        <v>8.0</v>
      </c>
      <c r="S515" s="300">
        <v>1.0</v>
      </c>
      <c r="T515" s="300">
        <v>8.0</v>
      </c>
      <c r="U515" s="299" t="s">
        <v>4025</v>
      </c>
      <c r="V515" s="299" t="s">
        <v>2596</v>
      </c>
      <c r="W515" s="298">
        <v>9.0</v>
      </c>
      <c r="X515" s="299" t="s">
        <v>5595</v>
      </c>
      <c r="Y515" s="299" t="s">
        <v>6507</v>
      </c>
      <c r="Z515" s="299" t="s">
        <v>2699</v>
      </c>
      <c r="AA515" s="299" t="s">
        <v>2596</v>
      </c>
      <c r="AB515" s="1" t="s">
        <v>2564</v>
      </c>
      <c r="AC515" s="299" t="s">
        <v>2596</v>
      </c>
      <c r="AD515" s="299" t="s">
        <v>379</v>
      </c>
      <c r="AE515" s="300">
        <v>8.5</v>
      </c>
      <c r="AF515" s="297" t="s">
        <v>7110</v>
      </c>
      <c r="AG515" s="299" t="s">
        <v>379</v>
      </c>
      <c r="AH515" s="299" t="s">
        <v>6465</v>
      </c>
      <c r="AI515" s="299" t="s">
        <v>2573</v>
      </c>
      <c r="AJ515" s="300">
        <v>1.0</v>
      </c>
      <c r="AK515" s="300">
        <v>8.5</v>
      </c>
      <c r="AL515" s="299" t="s">
        <v>2605</v>
      </c>
      <c r="AM515" s="299" t="s">
        <v>2604</v>
      </c>
      <c r="AN515" s="299" t="s">
        <v>2604</v>
      </c>
      <c r="AO515" s="299" t="s">
        <v>2605</v>
      </c>
      <c r="AP515" s="304">
        <v>0.95</v>
      </c>
      <c r="AQ515" s="300">
        <v>8.0</v>
      </c>
      <c r="AR515" s="299" t="s">
        <v>379</v>
      </c>
      <c r="AS515" s="299" t="s">
        <v>6509</v>
      </c>
      <c r="AT515" s="299" t="s">
        <v>379</v>
      </c>
      <c r="AU515" s="299" t="s">
        <v>379</v>
      </c>
      <c r="AV515" s="299" t="s">
        <v>2596</v>
      </c>
      <c r="AW515" s="305">
        <v>5.0</v>
      </c>
      <c r="AX515" s="3"/>
      <c r="AY515" s="3"/>
      <c r="AZ515" s="3"/>
      <c r="BA515" s="3"/>
    </row>
    <row r="516" hidden="1">
      <c r="A516" s="1" t="s">
        <v>187</v>
      </c>
      <c r="B516" s="1" t="s">
        <v>413</v>
      </c>
      <c r="C516" s="3"/>
      <c r="D516" s="113">
        <v>15.0</v>
      </c>
      <c r="E516" s="292" t="s">
        <v>7108</v>
      </c>
      <c r="F516" s="292" t="s">
        <v>7136</v>
      </c>
      <c r="G516" s="292" t="s">
        <v>3555</v>
      </c>
      <c r="H516" s="292">
        <v>9.0</v>
      </c>
      <c r="I516" s="292" t="s">
        <v>7137</v>
      </c>
      <c r="J516" s="292" t="s">
        <v>3774</v>
      </c>
      <c r="K516" s="292" t="s">
        <v>7138</v>
      </c>
      <c r="L516" s="292">
        <v>8.0</v>
      </c>
      <c r="M516" s="292" t="s">
        <v>2566</v>
      </c>
      <c r="N516" s="292" t="s">
        <v>2566</v>
      </c>
      <c r="O516" s="292" t="s">
        <v>3774</v>
      </c>
      <c r="P516" s="292">
        <v>8.0</v>
      </c>
      <c r="Q516" s="292">
        <v>50.0</v>
      </c>
      <c r="R516" s="292">
        <v>8.0</v>
      </c>
      <c r="S516" s="292">
        <v>4.0</v>
      </c>
      <c r="T516" s="292">
        <v>8.0</v>
      </c>
      <c r="U516" s="292" t="s">
        <v>2595</v>
      </c>
      <c r="V516" s="292" t="s">
        <v>2596</v>
      </c>
      <c r="W516" s="292">
        <v>9.0</v>
      </c>
      <c r="X516" s="175"/>
      <c r="Y516" s="292" t="s">
        <v>2570</v>
      </c>
      <c r="Z516" s="292" t="s">
        <v>2570</v>
      </c>
      <c r="AA516" s="292" t="s">
        <v>2570</v>
      </c>
      <c r="AB516" s="292" t="s">
        <v>7140</v>
      </c>
      <c r="AC516" s="292" t="s">
        <v>1828</v>
      </c>
      <c r="AD516" s="292" t="s">
        <v>2570</v>
      </c>
      <c r="AE516" s="292">
        <v>9.0</v>
      </c>
      <c r="AF516" s="292" t="s">
        <v>7110</v>
      </c>
      <c r="AG516" s="292" t="s">
        <v>2570</v>
      </c>
      <c r="AH516" s="292" t="s">
        <v>2861</v>
      </c>
      <c r="AI516" s="292" t="s">
        <v>3074</v>
      </c>
      <c r="AJ516" s="292" t="s">
        <v>7142</v>
      </c>
      <c r="AK516" s="292">
        <v>9.0</v>
      </c>
      <c r="AL516" s="175"/>
      <c r="AM516" s="292" t="s">
        <v>2604</v>
      </c>
      <c r="AN516" s="292" t="s">
        <v>2604</v>
      </c>
      <c r="AO516" s="292" t="s">
        <v>7143</v>
      </c>
      <c r="AP516" s="293">
        <v>0.9</v>
      </c>
      <c r="AQ516" s="292">
        <v>9.0</v>
      </c>
      <c r="AR516" s="292" t="s">
        <v>2607</v>
      </c>
      <c r="AS516" s="292" t="s">
        <v>2596</v>
      </c>
      <c r="AT516" s="292" t="s">
        <v>2596</v>
      </c>
      <c r="AU516" s="292" t="s">
        <v>7144</v>
      </c>
      <c r="AV516" s="292" t="s">
        <v>2596</v>
      </c>
      <c r="AW516" s="313">
        <v>8.5</v>
      </c>
      <c r="AX516" s="1"/>
      <c r="AY516" s="1"/>
      <c r="AZ516" s="1"/>
      <c r="BA516" s="1"/>
    </row>
    <row r="517">
      <c r="A517" s="1" t="s">
        <v>244</v>
      </c>
      <c r="B517" s="1" t="s">
        <v>413</v>
      </c>
      <c r="C517" s="3"/>
      <c r="D517" s="114">
        <v>2.0</v>
      </c>
      <c r="E517" s="1" t="s">
        <v>7145</v>
      </c>
      <c r="F517" s="1" t="s">
        <v>7146</v>
      </c>
      <c r="G517" s="1" t="s">
        <v>2643</v>
      </c>
      <c r="H517" s="1">
        <v>9.5</v>
      </c>
      <c r="I517" s="314" t="s">
        <v>7147</v>
      </c>
      <c r="J517" s="1" t="s">
        <v>2697</v>
      </c>
      <c r="K517" s="1" t="s">
        <v>7150</v>
      </c>
      <c r="L517" s="1">
        <v>9.0</v>
      </c>
      <c r="M517" s="1" t="s">
        <v>2566</v>
      </c>
      <c r="N517" s="315" t="s">
        <v>2566</v>
      </c>
      <c r="O517" s="1" t="s">
        <v>2566</v>
      </c>
      <c r="P517" s="1">
        <v>8.5</v>
      </c>
      <c r="Q517" s="1">
        <v>50.0</v>
      </c>
      <c r="R517" s="1">
        <v>5.0</v>
      </c>
      <c r="S517" s="1">
        <v>2.0</v>
      </c>
      <c r="T517" s="1">
        <v>8.0</v>
      </c>
      <c r="U517" s="1" t="s">
        <v>2564</v>
      </c>
      <c r="V517" s="1" t="s">
        <v>2564</v>
      </c>
      <c r="W517" s="1">
        <v>9.0</v>
      </c>
      <c r="X517" s="1" t="s">
        <v>2564</v>
      </c>
      <c r="Y517" s="1" t="s">
        <v>2697</v>
      </c>
      <c r="Z517" s="316" t="s">
        <v>1828</v>
      </c>
      <c r="AA517" s="1" t="s">
        <v>2564</v>
      </c>
      <c r="AB517" s="1" t="s">
        <v>2564</v>
      </c>
      <c r="AC517" s="1" t="s">
        <v>379</v>
      </c>
      <c r="AD517" s="1" t="s">
        <v>379</v>
      </c>
      <c r="AE517" s="1">
        <v>9.0</v>
      </c>
      <c r="AF517" s="1" t="s">
        <v>7110</v>
      </c>
      <c r="AG517" s="1" t="s">
        <v>2570</v>
      </c>
      <c r="AH517" s="1" t="s">
        <v>2629</v>
      </c>
      <c r="AI517" s="1" t="s">
        <v>2700</v>
      </c>
      <c r="AJ517" s="1" t="s">
        <v>7153</v>
      </c>
      <c r="AK517" s="1">
        <v>8.0</v>
      </c>
      <c r="AL517" s="1" t="s">
        <v>2794</v>
      </c>
      <c r="AM517" s="1" t="s">
        <v>2604</v>
      </c>
      <c r="AN517" s="1" t="s">
        <v>2604</v>
      </c>
      <c r="AO517" s="1" t="s">
        <v>2604</v>
      </c>
      <c r="AP517" s="57">
        <v>0.9</v>
      </c>
      <c r="AQ517" s="1">
        <v>9.0</v>
      </c>
      <c r="AR517" s="1" t="s">
        <v>379</v>
      </c>
      <c r="AS517" s="1" t="s">
        <v>2564</v>
      </c>
      <c r="AT517" s="1" t="s">
        <v>2697</v>
      </c>
      <c r="AU517" s="1" t="s">
        <v>2544</v>
      </c>
      <c r="AV517" s="1" t="s">
        <v>3781</v>
      </c>
      <c r="AW517" s="58">
        <v>9.0</v>
      </c>
      <c r="AX517" s="3"/>
      <c r="AY517" s="3"/>
      <c r="AZ517" s="3"/>
      <c r="BA517" s="3"/>
    </row>
    <row r="518" hidden="1">
      <c r="A518" s="1" t="s">
        <v>162</v>
      </c>
      <c r="B518" s="1" t="s">
        <v>413</v>
      </c>
      <c r="C518" s="3"/>
      <c r="D518" s="113">
        <v>7.0</v>
      </c>
      <c r="E518" s="1" t="s">
        <v>7154</v>
      </c>
      <c r="F518" s="1" t="s">
        <v>7155</v>
      </c>
      <c r="G518" s="1" t="s">
        <v>2643</v>
      </c>
      <c r="H518" s="1">
        <v>9.0</v>
      </c>
      <c r="I518" s="314" t="s">
        <v>7156</v>
      </c>
      <c r="J518" s="1" t="s">
        <v>2697</v>
      </c>
      <c r="K518" s="1" t="s">
        <v>3533</v>
      </c>
      <c r="L518" s="1">
        <v>8.5</v>
      </c>
      <c r="M518" s="1" t="s">
        <v>7157</v>
      </c>
      <c r="N518" s="315" t="s">
        <v>6232</v>
      </c>
      <c r="O518" s="1" t="s">
        <v>6901</v>
      </c>
      <c r="P518" s="1">
        <v>8.0</v>
      </c>
      <c r="Q518" s="1">
        <v>50.0</v>
      </c>
      <c r="R518" s="1">
        <v>5.0</v>
      </c>
      <c r="S518" s="1">
        <v>2.0</v>
      </c>
      <c r="T518" s="1">
        <v>8.0</v>
      </c>
      <c r="U518" s="1" t="s">
        <v>2564</v>
      </c>
      <c r="V518" s="1" t="s">
        <v>2564</v>
      </c>
      <c r="W518" s="1">
        <v>9.0</v>
      </c>
      <c r="X518" s="1" t="s">
        <v>2564</v>
      </c>
      <c r="Y518" s="1" t="s">
        <v>2697</v>
      </c>
      <c r="Z518" s="316" t="s">
        <v>2983</v>
      </c>
      <c r="AA518" s="1" t="s">
        <v>2564</v>
      </c>
      <c r="AB518" s="1" t="s">
        <v>2564</v>
      </c>
      <c r="AC518" s="1" t="s">
        <v>379</v>
      </c>
      <c r="AD518" s="1" t="s">
        <v>379</v>
      </c>
      <c r="AE518" s="1">
        <v>8.0</v>
      </c>
      <c r="AF518" s="1" t="s">
        <v>7110</v>
      </c>
      <c r="AG518" s="1" t="s">
        <v>2983</v>
      </c>
      <c r="AH518" s="1" t="s">
        <v>2861</v>
      </c>
      <c r="AI518" s="1" t="s">
        <v>2700</v>
      </c>
      <c r="AJ518" s="1">
        <v>5.0</v>
      </c>
      <c r="AK518" s="1">
        <v>8.5</v>
      </c>
      <c r="AL518" s="1" t="s">
        <v>2794</v>
      </c>
      <c r="AM518" s="1" t="s">
        <v>2604</v>
      </c>
      <c r="AN518" s="1" t="s">
        <v>2604</v>
      </c>
      <c r="AO518" s="1" t="s">
        <v>2604</v>
      </c>
      <c r="AP518" s="57">
        <v>0.8</v>
      </c>
      <c r="AQ518" s="1">
        <v>8.5</v>
      </c>
      <c r="AR518" s="1" t="s">
        <v>379</v>
      </c>
      <c r="AS518" s="1" t="s">
        <v>2564</v>
      </c>
      <c r="AT518" s="1" t="s">
        <v>2697</v>
      </c>
      <c r="AU518" s="1" t="s">
        <v>2544</v>
      </c>
      <c r="AV518" s="1" t="s">
        <v>3781</v>
      </c>
      <c r="AW518" s="58">
        <v>9.0</v>
      </c>
      <c r="AX518" s="3"/>
      <c r="AY518" s="3"/>
      <c r="AZ518" s="3"/>
      <c r="BA518" s="3"/>
    </row>
    <row r="519" hidden="1">
      <c r="A519" s="1" t="s">
        <v>234</v>
      </c>
      <c r="B519" s="1" t="s">
        <v>413</v>
      </c>
      <c r="C519" s="3"/>
      <c r="D519" s="113">
        <v>6.0</v>
      </c>
      <c r="E519" s="1" t="s">
        <v>7145</v>
      </c>
      <c r="F519" s="292" t="s">
        <v>2778</v>
      </c>
      <c r="G519" s="1" t="s">
        <v>2643</v>
      </c>
      <c r="H519" s="1">
        <v>9.0</v>
      </c>
      <c r="I519" s="314" t="s">
        <v>7156</v>
      </c>
      <c r="J519" s="91" t="s">
        <v>6416</v>
      </c>
      <c r="K519" s="91" t="s">
        <v>6417</v>
      </c>
      <c r="L519" s="114">
        <v>8.5</v>
      </c>
      <c r="M519" s="65" t="s">
        <v>2566</v>
      </c>
      <c r="N519" s="65" t="s">
        <v>2566</v>
      </c>
      <c r="O519" s="91" t="s">
        <v>2646</v>
      </c>
      <c r="P519" s="114">
        <v>8.0</v>
      </c>
      <c r="Q519" s="65">
        <v>50.0</v>
      </c>
      <c r="R519" s="113">
        <v>4.0</v>
      </c>
      <c r="S519" s="91" t="s">
        <v>2697</v>
      </c>
      <c r="T519" s="113">
        <v>7.5</v>
      </c>
      <c r="U519" s="91" t="s">
        <v>2646</v>
      </c>
      <c r="V519" s="91" t="s">
        <v>2564</v>
      </c>
      <c r="W519" s="113">
        <v>7.0</v>
      </c>
      <c r="X519" s="91" t="s">
        <v>6396</v>
      </c>
      <c r="Y519" s="91" t="s">
        <v>2564</v>
      </c>
      <c r="Z519" s="91" t="s">
        <v>379</v>
      </c>
      <c r="AA519" s="91" t="s">
        <v>2564</v>
      </c>
      <c r="AB519" s="91" t="s">
        <v>2564</v>
      </c>
      <c r="AC519" s="91" t="s">
        <v>2564</v>
      </c>
      <c r="AD519" s="91" t="s">
        <v>4084</v>
      </c>
      <c r="AE519" s="113">
        <v>7.5</v>
      </c>
      <c r="AF519" s="1" t="s">
        <v>7110</v>
      </c>
      <c r="AG519" s="91" t="s">
        <v>3291</v>
      </c>
      <c r="AH519" s="91" t="s">
        <v>2861</v>
      </c>
      <c r="AI519" s="91" t="s">
        <v>2948</v>
      </c>
      <c r="AJ519" s="113">
        <v>1.0</v>
      </c>
      <c r="AK519" s="114">
        <v>8.0</v>
      </c>
      <c r="AL519" s="91" t="s">
        <v>6412</v>
      </c>
      <c r="AM519" s="1" t="s">
        <v>2604</v>
      </c>
      <c r="AN519" s="1" t="s">
        <v>2604</v>
      </c>
      <c r="AO519" s="1" t="s">
        <v>2604</v>
      </c>
      <c r="AP519" s="317">
        <v>0.85</v>
      </c>
      <c r="AQ519" s="114">
        <v>8.5</v>
      </c>
      <c r="AR519" s="91" t="s">
        <v>2646</v>
      </c>
      <c r="AS519" s="91" t="s">
        <v>2646</v>
      </c>
      <c r="AT519" s="91" t="s">
        <v>2564</v>
      </c>
      <c r="AU519" s="91" t="s">
        <v>2646</v>
      </c>
      <c r="AV519" s="91" t="s">
        <v>3781</v>
      </c>
      <c r="AW519" s="318">
        <v>8.5</v>
      </c>
      <c r="AX519" s="3"/>
      <c r="AY519" s="3"/>
      <c r="AZ519" s="3"/>
      <c r="BA519" s="3"/>
    </row>
    <row r="520" hidden="1">
      <c r="A520" s="1" t="s">
        <v>220</v>
      </c>
      <c r="B520" s="1" t="s">
        <v>413</v>
      </c>
      <c r="C520" s="3"/>
      <c r="D520" s="113">
        <v>1.0</v>
      </c>
      <c r="E520" s="39" t="s">
        <v>7168</v>
      </c>
      <c r="F520" s="292" t="s">
        <v>2778</v>
      </c>
      <c r="G520" s="1" t="s">
        <v>2643</v>
      </c>
      <c r="H520" s="1">
        <v>9.0</v>
      </c>
      <c r="I520" s="314" t="s">
        <v>7156</v>
      </c>
      <c r="J520" s="91" t="s">
        <v>6416</v>
      </c>
      <c r="K520" s="91" t="s">
        <v>6417</v>
      </c>
      <c r="L520" s="114">
        <v>8.5</v>
      </c>
      <c r="M520" s="65" t="s">
        <v>2566</v>
      </c>
      <c r="N520" s="65" t="s">
        <v>2566</v>
      </c>
      <c r="O520" s="91" t="s">
        <v>2646</v>
      </c>
      <c r="P520" s="114">
        <v>8.0</v>
      </c>
      <c r="Q520" s="272">
        <v>50.0</v>
      </c>
      <c r="R520" s="113">
        <v>7.0</v>
      </c>
      <c r="S520" s="113">
        <v>2.0</v>
      </c>
      <c r="T520" s="113">
        <v>8.0</v>
      </c>
      <c r="U520" s="91" t="s">
        <v>2564</v>
      </c>
      <c r="V520" s="91" t="s">
        <v>2564</v>
      </c>
      <c r="W520" s="113">
        <v>9.0</v>
      </c>
      <c r="X520" s="91" t="s">
        <v>2564</v>
      </c>
      <c r="Y520" s="91" t="s">
        <v>4084</v>
      </c>
      <c r="Z520" s="319" t="s">
        <v>379</v>
      </c>
      <c r="AA520" s="91" t="s">
        <v>2564</v>
      </c>
      <c r="AB520" s="65" t="s">
        <v>7171</v>
      </c>
      <c r="AC520" s="91" t="s">
        <v>379</v>
      </c>
      <c r="AD520" s="91" t="s">
        <v>379</v>
      </c>
      <c r="AE520" s="113">
        <v>8.5</v>
      </c>
      <c r="AF520" s="91" t="s">
        <v>7172</v>
      </c>
      <c r="AG520" s="91" t="s">
        <v>3138</v>
      </c>
      <c r="AH520" s="91" t="s">
        <v>379</v>
      </c>
      <c r="AI520" s="91" t="s">
        <v>2948</v>
      </c>
      <c r="AJ520" s="113">
        <v>1.0</v>
      </c>
      <c r="AK520" s="113">
        <v>8.0</v>
      </c>
      <c r="AL520" s="91" t="s">
        <v>2794</v>
      </c>
      <c r="AM520" s="1" t="s">
        <v>2604</v>
      </c>
      <c r="AN520" s="1" t="s">
        <v>2604</v>
      </c>
      <c r="AO520" s="1" t="s">
        <v>2604</v>
      </c>
      <c r="AP520" s="317">
        <v>0.9</v>
      </c>
      <c r="AQ520" s="113">
        <v>8.5</v>
      </c>
      <c r="AR520" s="91" t="s">
        <v>379</v>
      </c>
      <c r="AS520" s="91" t="s">
        <v>6038</v>
      </c>
      <c r="AT520" s="91" t="s">
        <v>3589</v>
      </c>
      <c r="AU520" s="91" t="s">
        <v>2544</v>
      </c>
      <c r="AV520" s="91" t="s">
        <v>3781</v>
      </c>
      <c r="AW520" s="116">
        <v>9.0</v>
      </c>
      <c r="AX520" s="3"/>
      <c r="AY520" s="3"/>
      <c r="AZ520" s="3"/>
      <c r="BA520" s="3"/>
    </row>
    <row r="521" hidden="1">
      <c r="A521" s="1" t="s">
        <v>206</v>
      </c>
      <c r="B521" s="1" t="s">
        <v>413</v>
      </c>
      <c r="C521" s="3"/>
      <c r="D521" s="114">
        <v>8.0</v>
      </c>
      <c r="E521" s="39" t="s">
        <v>7168</v>
      </c>
      <c r="F521" s="292" t="s">
        <v>2778</v>
      </c>
      <c r="G521" s="1" t="s">
        <v>2643</v>
      </c>
      <c r="H521" s="1">
        <v>9.0</v>
      </c>
      <c r="I521" s="314" t="s">
        <v>7156</v>
      </c>
      <c r="J521" s="91" t="s">
        <v>6416</v>
      </c>
      <c r="K521" s="91" t="s">
        <v>6417</v>
      </c>
      <c r="L521" s="114">
        <v>8.5</v>
      </c>
      <c r="M521" s="65" t="s">
        <v>2566</v>
      </c>
      <c r="N521" s="65" t="s">
        <v>2566</v>
      </c>
      <c r="O521" s="91" t="s">
        <v>2646</v>
      </c>
      <c r="P521" s="114">
        <v>8.5</v>
      </c>
      <c r="Q521" s="272">
        <v>50.0</v>
      </c>
      <c r="R521" s="113">
        <v>6.0</v>
      </c>
      <c r="S521" s="113">
        <v>2.0</v>
      </c>
      <c r="T521" s="113">
        <v>8.0</v>
      </c>
      <c r="U521" s="91" t="s">
        <v>2564</v>
      </c>
      <c r="V521" s="91" t="s">
        <v>2564</v>
      </c>
      <c r="W521" s="113">
        <v>9.0</v>
      </c>
      <c r="X521" s="91" t="s">
        <v>2564</v>
      </c>
      <c r="Y521" s="91" t="s">
        <v>4084</v>
      </c>
      <c r="Z521" s="320" t="s">
        <v>379</v>
      </c>
      <c r="AA521" s="91" t="s">
        <v>2564</v>
      </c>
      <c r="AB521" s="91" t="s">
        <v>2564</v>
      </c>
      <c r="AC521" s="91" t="s">
        <v>379</v>
      </c>
      <c r="AD521" s="91" t="s">
        <v>379</v>
      </c>
      <c r="AE521" s="113">
        <v>9.0</v>
      </c>
      <c r="AF521" s="1" t="s">
        <v>7110</v>
      </c>
      <c r="AG521" s="91" t="s">
        <v>3138</v>
      </c>
      <c r="AH521" s="91" t="s">
        <v>2629</v>
      </c>
      <c r="AI521" s="91" t="s">
        <v>2700</v>
      </c>
      <c r="AJ521" s="113">
        <v>19.0</v>
      </c>
      <c r="AK521" s="113">
        <v>8.5</v>
      </c>
      <c r="AL521" s="91" t="s">
        <v>2794</v>
      </c>
      <c r="AM521" s="1" t="s">
        <v>2604</v>
      </c>
      <c r="AN521" s="1" t="s">
        <v>2604</v>
      </c>
      <c r="AO521" s="1" t="s">
        <v>2604</v>
      </c>
      <c r="AP521" s="317">
        <v>0.9</v>
      </c>
      <c r="AQ521" s="113">
        <v>9.0</v>
      </c>
      <c r="AR521" s="91" t="s">
        <v>379</v>
      </c>
      <c r="AS521" s="91" t="s">
        <v>6038</v>
      </c>
      <c r="AT521" s="91" t="s">
        <v>3589</v>
      </c>
      <c r="AU521" s="91" t="s">
        <v>2544</v>
      </c>
      <c r="AV521" s="91" t="s">
        <v>3781</v>
      </c>
      <c r="AW521" s="116">
        <v>9.0</v>
      </c>
      <c r="AX521" s="3"/>
      <c r="AY521" s="3"/>
      <c r="AZ521" s="3"/>
      <c r="BA521" s="3"/>
    </row>
    <row r="522" hidden="1">
      <c r="A522" s="1" t="s">
        <v>277</v>
      </c>
      <c r="B522" s="1" t="s">
        <v>413</v>
      </c>
      <c r="C522" s="3"/>
      <c r="D522" s="1">
        <v>17.0</v>
      </c>
      <c r="E522" s="39" t="s">
        <v>7168</v>
      </c>
      <c r="F522" s="292" t="s">
        <v>2778</v>
      </c>
      <c r="G522" s="1" t="s">
        <v>2643</v>
      </c>
      <c r="H522" s="1">
        <v>9.0</v>
      </c>
      <c r="I522" s="314" t="s">
        <v>7156</v>
      </c>
      <c r="J522" s="91" t="s">
        <v>2564</v>
      </c>
      <c r="K522" s="91" t="s">
        <v>6417</v>
      </c>
      <c r="L522" s="114">
        <v>8.0</v>
      </c>
      <c r="M522" s="91" t="s">
        <v>6400</v>
      </c>
      <c r="N522" s="39" t="s">
        <v>6400</v>
      </c>
      <c r="O522" s="91" t="s">
        <v>2646</v>
      </c>
      <c r="P522" s="114">
        <v>8.0</v>
      </c>
      <c r="Q522" s="272">
        <v>50.0</v>
      </c>
      <c r="R522" s="113">
        <v>8.0</v>
      </c>
      <c r="S522" s="113">
        <v>2.0</v>
      </c>
      <c r="T522" s="113">
        <v>8.0</v>
      </c>
      <c r="U522" s="91" t="s">
        <v>2564</v>
      </c>
      <c r="V522" s="91" t="s">
        <v>2564</v>
      </c>
      <c r="W522" s="113">
        <v>9.0</v>
      </c>
      <c r="X522" s="91" t="s">
        <v>2564</v>
      </c>
      <c r="Y522" s="91" t="s">
        <v>4084</v>
      </c>
      <c r="Z522" s="320" t="s">
        <v>379</v>
      </c>
      <c r="AA522" s="91" t="s">
        <v>2564</v>
      </c>
      <c r="AB522" s="91" t="s">
        <v>1828</v>
      </c>
      <c r="AC522" s="91" t="s">
        <v>379</v>
      </c>
      <c r="AD522" s="91" t="s">
        <v>379</v>
      </c>
      <c r="AE522" s="113">
        <v>8.5</v>
      </c>
      <c r="AF522" s="91" t="s">
        <v>7172</v>
      </c>
      <c r="AG522" s="91" t="s">
        <v>3138</v>
      </c>
      <c r="AH522" s="91" t="s">
        <v>379</v>
      </c>
      <c r="AI522" s="91" t="s">
        <v>2700</v>
      </c>
      <c r="AJ522" s="113">
        <v>1.0</v>
      </c>
      <c r="AK522" s="113">
        <v>8.0</v>
      </c>
      <c r="AL522" s="91" t="s">
        <v>2794</v>
      </c>
      <c r="AM522" s="1" t="s">
        <v>2604</v>
      </c>
      <c r="AN522" s="1" t="s">
        <v>2604</v>
      </c>
      <c r="AO522" s="1" t="s">
        <v>2604</v>
      </c>
      <c r="AP522" s="317">
        <v>0.9</v>
      </c>
      <c r="AQ522" s="114">
        <v>8.5</v>
      </c>
      <c r="AR522" s="91" t="s">
        <v>379</v>
      </c>
      <c r="AS522" s="91" t="s">
        <v>6038</v>
      </c>
      <c r="AT522" s="91" t="s">
        <v>3589</v>
      </c>
      <c r="AU522" s="91" t="s">
        <v>2544</v>
      </c>
      <c r="AV522" s="91" t="s">
        <v>3781</v>
      </c>
      <c r="AW522" s="116">
        <v>9.0</v>
      </c>
      <c r="AX522" s="3"/>
      <c r="AY522" s="3"/>
      <c r="AZ522" s="3"/>
      <c r="BA522" s="3"/>
    </row>
    <row r="523" hidden="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56"/>
      <c r="AX523" s="3"/>
      <c r="AY523" s="3"/>
      <c r="AZ523" s="3"/>
      <c r="BA523" s="3"/>
    </row>
    <row r="524" hidden="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56"/>
      <c r="AX524" s="3"/>
      <c r="AY524" s="3"/>
      <c r="AZ524" s="3"/>
      <c r="BA524" s="3"/>
    </row>
    <row r="525" hidden="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56"/>
      <c r="AX525" s="3"/>
      <c r="AY525" s="3"/>
      <c r="AZ525" s="3"/>
      <c r="BA525" s="3"/>
    </row>
    <row r="526" hidden="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56"/>
      <c r="AX526" s="3"/>
      <c r="AY526" s="3"/>
      <c r="AZ526" s="3"/>
      <c r="BA526" s="3"/>
    </row>
    <row r="527" hidden="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56"/>
      <c r="AX527" s="3"/>
      <c r="AY527" s="3"/>
      <c r="AZ527" s="3"/>
      <c r="BA527" s="3"/>
    </row>
    <row r="528" hidden="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56"/>
      <c r="AX528" s="3"/>
      <c r="AY528" s="3"/>
      <c r="AZ528" s="3"/>
      <c r="BA528" s="3"/>
    </row>
    <row r="529" hidden="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56"/>
      <c r="AX529" s="3"/>
      <c r="AY529" s="3"/>
      <c r="AZ529" s="3"/>
      <c r="BA529" s="3"/>
    </row>
    <row r="530" hidden="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56"/>
      <c r="AX530" s="3"/>
      <c r="AY530" s="3"/>
      <c r="AZ530" s="3"/>
      <c r="BA530" s="3"/>
    </row>
    <row r="531" hidden="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56"/>
      <c r="AX531" s="3"/>
      <c r="AY531" s="3"/>
      <c r="AZ531" s="3"/>
      <c r="BA531" s="3"/>
    </row>
    <row r="532" hidden="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56"/>
      <c r="AX532" s="3"/>
      <c r="AY532" s="3"/>
      <c r="AZ532" s="3"/>
      <c r="BA532" s="3"/>
    </row>
    <row r="533" hidden="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56"/>
      <c r="AX533" s="3"/>
      <c r="AY533" s="3"/>
      <c r="AZ533" s="3"/>
      <c r="BA533" s="3"/>
    </row>
    <row r="534" hidden="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56"/>
      <c r="AX534" s="3"/>
      <c r="AY534" s="3"/>
      <c r="AZ534" s="3"/>
      <c r="BA534" s="3"/>
    </row>
    <row r="535" hidden="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56"/>
      <c r="AX535" s="3"/>
      <c r="AY535" s="3"/>
      <c r="AZ535" s="3"/>
      <c r="BA535" s="3"/>
    </row>
    <row r="536" hidden="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56"/>
      <c r="AX536" s="3"/>
      <c r="AY536" s="3"/>
      <c r="AZ536" s="3"/>
      <c r="BA536" s="3"/>
    </row>
    <row r="537" hidden="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56"/>
      <c r="AX537" s="3"/>
      <c r="AY537" s="3"/>
      <c r="AZ537" s="3"/>
      <c r="BA537" s="3"/>
    </row>
    <row r="538" hidden="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56"/>
      <c r="AX538" s="3"/>
      <c r="AY538" s="3"/>
      <c r="AZ538" s="3"/>
      <c r="BA538" s="3"/>
    </row>
    <row r="539" hidden="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56"/>
      <c r="AX539" s="3"/>
      <c r="AY539" s="3"/>
      <c r="AZ539" s="3"/>
      <c r="BA539" s="3"/>
    </row>
    <row r="540" hidden="1">
      <c r="A540" s="321" t="s">
        <v>195</v>
      </c>
      <c r="B540" s="322" t="s">
        <v>371</v>
      </c>
      <c r="C540" s="225"/>
      <c r="D540" s="221">
        <v>18.0</v>
      </c>
      <c r="E540" s="321" t="s">
        <v>7198</v>
      </c>
      <c r="F540" s="321" t="s">
        <v>2778</v>
      </c>
      <c r="G540" s="321" t="s">
        <v>2643</v>
      </c>
      <c r="H540" s="222">
        <v>9.0</v>
      </c>
      <c r="I540" s="321" t="s">
        <v>7200</v>
      </c>
      <c r="J540" s="321" t="s">
        <v>7201</v>
      </c>
      <c r="K540" s="321" t="s">
        <v>7202</v>
      </c>
      <c r="L540" s="222">
        <v>9.0</v>
      </c>
      <c r="M540" s="321" t="s">
        <v>2566</v>
      </c>
      <c r="N540" s="321" t="s">
        <v>7203</v>
      </c>
      <c r="O540" s="321" t="s">
        <v>6821</v>
      </c>
      <c r="P540" s="222">
        <v>9.0</v>
      </c>
      <c r="Q540" s="222">
        <v>50.0</v>
      </c>
      <c r="R540" s="222">
        <v>8.0</v>
      </c>
      <c r="S540" s="222">
        <v>2.0</v>
      </c>
      <c r="T540" s="225"/>
      <c r="U540" s="321" t="s">
        <v>379</v>
      </c>
      <c r="V540" s="321" t="s">
        <v>2564</v>
      </c>
      <c r="W540" s="222">
        <v>9.0</v>
      </c>
      <c r="X540" s="321" t="s">
        <v>7205</v>
      </c>
      <c r="Y540" s="321" t="s">
        <v>7207</v>
      </c>
      <c r="Z540" s="321" t="s">
        <v>6821</v>
      </c>
      <c r="AA540" s="321" t="s">
        <v>7208</v>
      </c>
      <c r="AB540" s="321" t="s">
        <v>4833</v>
      </c>
      <c r="AC540" s="321" t="s">
        <v>379</v>
      </c>
      <c r="AD540" s="321" t="s">
        <v>379</v>
      </c>
      <c r="AE540" s="222">
        <v>9.0</v>
      </c>
      <c r="AF540" s="321" t="s">
        <v>6839</v>
      </c>
      <c r="AG540" s="321" t="s">
        <v>1828</v>
      </c>
      <c r="AH540" s="321" t="s">
        <v>2699</v>
      </c>
      <c r="AI540" s="321" t="s">
        <v>2573</v>
      </c>
      <c r="AJ540" s="321" t="s">
        <v>2791</v>
      </c>
      <c r="AK540" s="222">
        <v>9.0</v>
      </c>
      <c r="AL540" s="223">
        <v>1.0</v>
      </c>
      <c r="AM540" s="321" t="s">
        <v>2604</v>
      </c>
      <c r="AN540" s="321" t="s">
        <v>2604</v>
      </c>
      <c r="AO540" s="321" t="s">
        <v>2604</v>
      </c>
      <c r="AP540" s="223">
        <v>0.9</v>
      </c>
      <c r="AQ540" s="222">
        <v>9.0</v>
      </c>
      <c r="AR540" s="321" t="s">
        <v>2646</v>
      </c>
      <c r="AS540" s="321" t="s">
        <v>2596</v>
      </c>
      <c r="AT540" s="321" t="s">
        <v>3989</v>
      </c>
      <c r="AU540" s="321" t="s">
        <v>2596</v>
      </c>
      <c r="AV540" s="321" t="s">
        <v>2596</v>
      </c>
      <c r="AW540" s="224">
        <v>9.0</v>
      </c>
      <c r="AX540" s="132"/>
      <c r="AY540" s="132"/>
      <c r="AZ540" s="132"/>
      <c r="BA540" s="132"/>
    </row>
    <row r="541" hidden="1">
      <c r="A541" s="321" t="s">
        <v>179</v>
      </c>
      <c r="B541" s="322" t="s">
        <v>371</v>
      </c>
      <c r="C541" s="225"/>
      <c r="D541" s="221">
        <v>1.0</v>
      </c>
      <c r="E541" s="321" t="s">
        <v>2718</v>
      </c>
      <c r="F541" s="321" t="s">
        <v>7213</v>
      </c>
      <c r="G541" s="321" t="s">
        <v>2693</v>
      </c>
      <c r="H541" s="222">
        <v>10.0</v>
      </c>
      <c r="I541" s="321" t="s">
        <v>2721</v>
      </c>
      <c r="J541" s="321" t="s">
        <v>7214</v>
      </c>
      <c r="K541" s="321" t="s">
        <v>7215</v>
      </c>
      <c r="L541" s="222">
        <v>9.0</v>
      </c>
      <c r="M541" s="321" t="s">
        <v>7216</v>
      </c>
      <c r="N541" s="321" t="s">
        <v>7217</v>
      </c>
      <c r="O541" s="321" t="s">
        <v>2726</v>
      </c>
      <c r="P541" s="222">
        <v>9.0</v>
      </c>
      <c r="Q541" s="222">
        <v>50.0</v>
      </c>
      <c r="R541" s="222">
        <v>8.0</v>
      </c>
      <c r="S541" s="222">
        <v>1.0</v>
      </c>
      <c r="T541" s="222">
        <v>8.0</v>
      </c>
      <c r="U541" s="321" t="s">
        <v>2727</v>
      </c>
      <c r="V541" s="321" t="s">
        <v>2564</v>
      </c>
      <c r="W541" s="222">
        <v>9.0</v>
      </c>
      <c r="X541" s="321" t="s">
        <v>2564</v>
      </c>
      <c r="Y541" s="321" t="s">
        <v>7219</v>
      </c>
      <c r="Z541" s="321" t="s">
        <v>2699</v>
      </c>
      <c r="AA541" s="321" t="s">
        <v>379</v>
      </c>
      <c r="AB541" s="321" t="s">
        <v>7220</v>
      </c>
      <c r="AC541" s="321" t="s">
        <v>379</v>
      </c>
      <c r="AD541" s="321" t="s">
        <v>213</v>
      </c>
      <c r="AE541" s="222">
        <v>9.0</v>
      </c>
      <c r="AF541" s="321" t="s">
        <v>2733</v>
      </c>
      <c r="AG541" s="321" t="s">
        <v>379</v>
      </c>
      <c r="AH541" s="321" t="s">
        <v>2699</v>
      </c>
      <c r="AI541" s="321" t="s">
        <v>2700</v>
      </c>
      <c r="AJ541" s="321" t="s">
        <v>2734</v>
      </c>
      <c r="AK541" s="222">
        <v>9.0</v>
      </c>
      <c r="AL541" s="223">
        <v>1.0</v>
      </c>
      <c r="AM541" s="321" t="s">
        <v>1043</v>
      </c>
      <c r="AN541" s="321" t="s">
        <v>2662</v>
      </c>
      <c r="AO541" s="321" t="s">
        <v>2662</v>
      </c>
      <c r="AP541" s="223">
        <v>1.0</v>
      </c>
      <c r="AQ541" s="222">
        <v>9.5</v>
      </c>
      <c r="AR541" s="321" t="s">
        <v>4872</v>
      </c>
      <c r="AS541" s="321" t="s">
        <v>2564</v>
      </c>
      <c r="AT541" s="321" t="s">
        <v>1828</v>
      </c>
      <c r="AU541" s="321" t="s">
        <v>2564</v>
      </c>
      <c r="AV541" s="321" t="s">
        <v>7225</v>
      </c>
      <c r="AW541" s="224">
        <v>9.0</v>
      </c>
      <c r="AX541" s="132"/>
      <c r="AY541" s="132"/>
      <c r="AZ541" s="132"/>
      <c r="BA541" s="132"/>
    </row>
    <row r="542" hidden="1">
      <c r="A542" s="240" t="s">
        <v>140</v>
      </c>
      <c r="B542" s="322" t="s">
        <v>371</v>
      </c>
      <c r="C542" s="132"/>
      <c r="D542" s="130">
        <v>15.0</v>
      </c>
      <c r="E542" s="240" t="s">
        <v>7226</v>
      </c>
      <c r="F542" s="240" t="s">
        <v>2778</v>
      </c>
      <c r="G542" s="240" t="s">
        <v>7227</v>
      </c>
      <c r="H542" s="131">
        <v>10.0</v>
      </c>
      <c r="I542" s="240" t="s">
        <v>379</v>
      </c>
      <c r="J542" s="240" t="s">
        <v>379</v>
      </c>
      <c r="K542" s="240" t="s">
        <v>379</v>
      </c>
      <c r="L542" s="131">
        <v>0.0</v>
      </c>
      <c r="M542" s="240" t="s">
        <v>2620</v>
      </c>
      <c r="N542" s="240" t="s">
        <v>7228</v>
      </c>
      <c r="O542" s="240" t="s">
        <v>7229</v>
      </c>
      <c r="P542" s="131">
        <v>10.0</v>
      </c>
      <c r="Q542" s="131">
        <v>50.0</v>
      </c>
      <c r="R542" s="131">
        <v>8.0</v>
      </c>
      <c r="S542" s="131">
        <v>2.0</v>
      </c>
      <c r="T542" s="131">
        <v>8.5</v>
      </c>
      <c r="U542" s="240" t="s">
        <v>379</v>
      </c>
      <c r="V542" s="240" t="s">
        <v>2564</v>
      </c>
      <c r="W542" s="131">
        <v>8.0</v>
      </c>
      <c r="X542" s="240" t="s">
        <v>2604</v>
      </c>
      <c r="Y542" s="240" t="s">
        <v>7230</v>
      </c>
      <c r="Z542" s="240" t="s">
        <v>3138</v>
      </c>
      <c r="AA542" s="240" t="s">
        <v>7231</v>
      </c>
      <c r="AB542" s="240" t="s">
        <v>7232</v>
      </c>
      <c r="AC542" s="240" t="s">
        <v>379</v>
      </c>
      <c r="AD542" s="240" t="s">
        <v>379</v>
      </c>
      <c r="AE542" s="131">
        <v>9.0</v>
      </c>
      <c r="AF542" s="240" t="s">
        <v>6839</v>
      </c>
      <c r="AG542" s="240" t="s">
        <v>3138</v>
      </c>
      <c r="AH542" s="321" t="s">
        <v>2699</v>
      </c>
      <c r="AI542" s="321" t="s">
        <v>2573</v>
      </c>
      <c r="AJ542" s="222">
        <v>1.0</v>
      </c>
      <c r="AK542" s="131">
        <v>8.0</v>
      </c>
      <c r="AL542" s="133">
        <v>1.0</v>
      </c>
      <c r="AM542" s="321" t="s">
        <v>1043</v>
      </c>
      <c r="AN542" s="321" t="s">
        <v>2662</v>
      </c>
      <c r="AO542" s="321" t="s">
        <v>2662</v>
      </c>
      <c r="AP542" s="133">
        <v>1.0</v>
      </c>
      <c r="AQ542" s="131">
        <v>8.0</v>
      </c>
      <c r="AR542" s="322" t="s">
        <v>379</v>
      </c>
      <c r="AS542" s="322" t="s">
        <v>379</v>
      </c>
      <c r="AT542" s="321" t="s">
        <v>3989</v>
      </c>
      <c r="AU542" s="321" t="s">
        <v>2596</v>
      </c>
      <c r="AV542" s="321" t="s">
        <v>2596</v>
      </c>
      <c r="AW542" s="134">
        <v>8.0</v>
      </c>
      <c r="AX542" s="132"/>
      <c r="AY542" s="132"/>
      <c r="AZ542" s="132"/>
      <c r="BA542" s="132"/>
    </row>
    <row r="543" hidden="1">
      <c r="A543" s="240" t="s">
        <v>226</v>
      </c>
      <c r="B543" s="322" t="s">
        <v>371</v>
      </c>
      <c r="C543" s="132"/>
      <c r="D543" s="130">
        <v>17.0</v>
      </c>
      <c r="E543" s="240" t="s">
        <v>7233</v>
      </c>
      <c r="F543" s="240" t="s">
        <v>7234</v>
      </c>
      <c r="G543" s="240" t="s">
        <v>7235</v>
      </c>
      <c r="H543" s="131">
        <v>10.0</v>
      </c>
      <c r="I543" s="240" t="s">
        <v>7236</v>
      </c>
      <c r="J543" s="240" t="s">
        <v>379</v>
      </c>
      <c r="K543" s="240" t="s">
        <v>7237</v>
      </c>
      <c r="L543" s="131">
        <v>7.0</v>
      </c>
      <c r="M543" s="240" t="s">
        <v>7238</v>
      </c>
      <c r="N543" s="240" t="s">
        <v>7239</v>
      </c>
      <c r="O543" s="240" t="s">
        <v>7241</v>
      </c>
      <c r="P543" s="131">
        <v>7.0</v>
      </c>
      <c r="Q543" s="131">
        <v>50.0</v>
      </c>
      <c r="R543" s="131">
        <v>8.0</v>
      </c>
      <c r="S543" s="131">
        <v>2.0</v>
      </c>
      <c r="T543" s="131">
        <v>8.0</v>
      </c>
      <c r="U543" s="240" t="s">
        <v>379</v>
      </c>
      <c r="V543" s="240" t="s">
        <v>2564</v>
      </c>
      <c r="W543" s="131">
        <v>9.0</v>
      </c>
      <c r="X543" s="240" t="s">
        <v>1043</v>
      </c>
      <c r="Y543" s="240" t="s">
        <v>7242</v>
      </c>
      <c r="Z543" s="240" t="s">
        <v>379</v>
      </c>
      <c r="AA543" s="240" t="s">
        <v>7243</v>
      </c>
      <c r="AB543" s="240" t="s">
        <v>7244</v>
      </c>
      <c r="AC543" s="240" t="s">
        <v>379</v>
      </c>
      <c r="AD543" s="240" t="s">
        <v>379</v>
      </c>
      <c r="AE543" s="131">
        <v>8.0</v>
      </c>
      <c r="AF543" s="240" t="s">
        <v>6839</v>
      </c>
      <c r="AG543" s="240" t="s">
        <v>379</v>
      </c>
      <c r="AH543" s="240" t="s">
        <v>2699</v>
      </c>
      <c r="AI543" s="240" t="s">
        <v>7245</v>
      </c>
      <c r="AJ543" s="222">
        <v>1.0</v>
      </c>
      <c r="AK543" s="131">
        <v>8.0</v>
      </c>
      <c r="AL543" s="133">
        <v>1.0</v>
      </c>
      <c r="AM543" s="321" t="s">
        <v>1043</v>
      </c>
      <c r="AN543" s="321" t="s">
        <v>2662</v>
      </c>
      <c r="AO543" s="321" t="s">
        <v>2662</v>
      </c>
      <c r="AP543" s="133">
        <v>1.0</v>
      </c>
      <c r="AQ543" s="131">
        <v>9.0</v>
      </c>
      <c r="AR543" s="322" t="s">
        <v>379</v>
      </c>
      <c r="AS543" s="322" t="s">
        <v>379</v>
      </c>
      <c r="AT543" s="321" t="s">
        <v>3989</v>
      </c>
      <c r="AU543" s="321" t="s">
        <v>2596</v>
      </c>
      <c r="AV543" s="321" t="s">
        <v>2596</v>
      </c>
      <c r="AW543" s="134">
        <v>9.0</v>
      </c>
      <c r="AX543" s="132"/>
      <c r="AY543" s="132"/>
      <c r="AZ543" s="132"/>
      <c r="BA543" s="132"/>
    </row>
    <row r="544" hidden="1">
      <c r="A544" s="240" t="s">
        <v>252</v>
      </c>
      <c r="B544" s="322" t="s">
        <v>371</v>
      </c>
      <c r="C544" s="132"/>
      <c r="D544" s="130">
        <v>4.0</v>
      </c>
      <c r="E544" s="240" t="s">
        <v>7247</v>
      </c>
      <c r="F544" s="240" t="s">
        <v>7248</v>
      </c>
      <c r="G544" s="240" t="s">
        <v>379</v>
      </c>
      <c r="H544" s="131">
        <v>10.0</v>
      </c>
      <c r="I544" s="240" t="s">
        <v>7249</v>
      </c>
      <c r="J544" s="240" t="s">
        <v>7250</v>
      </c>
      <c r="K544" s="240" t="s">
        <v>7251</v>
      </c>
      <c r="L544" s="131">
        <v>10.0</v>
      </c>
      <c r="M544" s="240" t="s">
        <v>2566</v>
      </c>
      <c r="N544" s="240" t="s">
        <v>7252</v>
      </c>
      <c r="O544" s="240" t="s">
        <v>7253</v>
      </c>
      <c r="P544" s="131">
        <v>9.0</v>
      </c>
      <c r="Q544" s="131">
        <v>50.0</v>
      </c>
      <c r="R544" s="131">
        <v>8.0</v>
      </c>
      <c r="S544" s="131">
        <v>2.0</v>
      </c>
      <c r="T544" s="131">
        <v>8.0</v>
      </c>
      <c r="U544" s="240" t="s">
        <v>2596</v>
      </c>
      <c r="V544" s="240" t="s">
        <v>2596</v>
      </c>
      <c r="W544" s="131">
        <v>9.0</v>
      </c>
      <c r="X544" s="240" t="s">
        <v>1043</v>
      </c>
      <c r="Y544" s="240" t="s">
        <v>6552</v>
      </c>
      <c r="Z544" s="240" t="s">
        <v>379</v>
      </c>
      <c r="AA544" s="240" t="s">
        <v>7255</v>
      </c>
      <c r="AB544" s="240" t="s">
        <v>7256</v>
      </c>
      <c r="AC544" s="240" t="s">
        <v>379</v>
      </c>
      <c r="AD544" s="240" t="s">
        <v>379</v>
      </c>
      <c r="AE544" s="131">
        <v>9.0</v>
      </c>
      <c r="AF544" s="240" t="s">
        <v>6839</v>
      </c>
      <c r="AG544" s="240" t="s">
        <v>7257</v>
      </c>
      <c r="AH544" s="240" t="s">
        <v>3138</v>
      </c>
      <c r="AI544" s="240" t="s">
        <v>7245</v>
      </c>
      <c r="AJ544" s="131">
        <v>1.0</v>
      </c>
      <c r="AK544" s="131">
        <v>9.0</v>
      </c>
      <c r="AL544" s="133">
        <v>1.0</v>
      </c>
      <c r="AM544" s="321" t="s">
        <v>1043</v>
      </c>
      <c r="AN544" s="321" t="s">
        <v>2662</v>
      </c>
      <c r="AO544" s="321" t="s">
        <v>2662</v>
      </c>
      <c r="AP544" s="133">
        <v>1.0</v>
      </c>
      <c r="AQ544" s="131">
        <v>9.0</v>
      </c>
      <c r="AR544" s="322" t="s">
        <v>379</v>
      </c>
      <c r="AS544" s="322" t="s">
        <v>379</v>
      </c>
      <c r="AT544" s="324" t="s">
        <v>2702</v>
      </c>
      <c r="AU544" s="325" t="s">
        <v>2596</v>
      </c>
      <c r="AV544" s="325" t="s">
        <v>2596</v>
      </c>
      <c r="AW544" s="134">
        <v>9.0</v>
      </c>
      <c r="AX544" s="132"/>
      <c r="AY544" s="132"/>
      <c r="AZ544" s="132"/>
      <c r="BA544" s="132"/>
    </row>
    <row r="545" hidden="1">
      <c r="A545" s="240" t="s">
        <v>214</v>
      </c>
      <c r="B545" s="322" t="s">
        <v>371</v>
      </c>
      <c r="C545" s="132"/>
      <c r="D545" s="130">
        <v>16.0</v>
      </c>
      <c r="E545" s="240" t="s">
        <v>7258</v>
      </c>
      <c r="F545" s="240" t="s">
        <v>7259</v>
      </c>
      <c r="G545" s="240" t="s">
        <v>7227</v>
      </c>
      <c r="H545" s="131">
        <v>10.0</v>
      </c>
      <c r="I545" s="240" t="s">
        <v>7260</v>
      </c>
      <c r="J545" s="240" t="s">
        <v>3774</v>
      </c>
      <c r="K545" s="240" t="s">
        <v>3774</v>
      </c>
      <c r="L545" s="131">
        <v>8.0</v>
      </c>
      <c r="M545" s="240" t="s">
        <v>7261</v>
      </c>
      <c r="N545" s="240" t="s">
        <v>7262</v>
      </c>
      <c r="O545" s="240" t="s">
        <v>2566</v>
      </c>
      <c r="P545" s="131">
        <v>9.0</v>
      </c>
      <c r="Q545" s="131">
        <v>50.0</v>
      </c>
      <c r="R545" s="131">
        <v>8.0</v>
      </c>
      <c r="S545" s="131">
        <v>2.0</v>
      </c>
      <c r="T545" s="131">
        <v>8.0</v>
      </c>
      <c r="U545" s="240" t="s">
        <v>2564</v>
      </c>
      <c r="V545" s="240" t="s">
        <v>2564</v>
      </c>
      <c r="W545" s="131">
        <v>8.0</v>
      </c>
      <c r="X545" s="240" t="s">
        <v>2604</v>
      </c>
      <c r="Y545" s="240" t="s">
        <v>7263</v>
      </c>
      <c r="Z545" s="240" t="s">
        <v>7264</v>
      </c>
      <c r="AA545" s="240" t="s">
        <v>7265</v>
      </c>
      <c r="AB545" s="240" t="s">
        <v>379</v>
      </c>
      <c r="AC545" s="240" t="s">
        <v>379</v>
      </c>
      <c r="AD545" s="240" t="s">
        <v>379</v>
      </c>
      <c r="AE545" s="131">
        <v>8.0</v>
      </c>
      <c r="AF545" s="240" t="s">
        <v>6839</v>
      </c>
      <c r="AG545" s="240" t="s">
        <v>2564</v>
      </c>
      <c r="AH545" s="240" t="s">
        <v>3138</v>
      </c>
      <c r="AI545" s="240" t="s">
        <v>7245</v>
      </c>
      <c r="AJ545" s="222">
        <v>1.0</v>
      </c>
      <c r="AK545" s="131">
        <v>8.0</v>
      </c>
      <c r="AL545" s="133">
        <v>1.0</v>
      </c>
      <c r="AM545" s="321" t="s">
        <v>1043</v>
      </c>
      <c r="AN545" s="321" t="s">
        <v>2662</v>
      </c>
      <c r="AO545" s="321" t="s">
        <v>2662</v>
      </c>
      <c r="AP545" s="133">
        <v>1.0</v>
      </c>
      <c r="AQ545" s="131">
        <v>9.0</v>
      </c>
      <c r="AR545" s="322" t="s">
        <v>379</v>
      </c>
      <c r="AS545" s="322" t="s">
        <v>379</v>
      </c>
      <c r="AT545" s="321" t="s">
        <v>3989</v>
      </c>
      <c r="AU545" s="321" t="s">
        <v>2596</v>
      </c>
      <c r="AV545" s="321" t="s">
        <v>2596</v>
      </c>
      <c r="AW545" s="134">
        <v>9.0</v>
      </c>
      <c r="AX545" s="132"/>
      <c r="AY545" s="132"/>
      <c r="AZ545" s="132"/>
      <c r="BA545" s="132"/>
    </row>
    <row r="546" hidden="1">
      <c r="A546" s="240" t="s">
        <v>259</v>
      </c>
      <c r="B546" s="322" t="s">
        <v>371</v>
      </c>
      <c r="C546" s="132"/>
      <c r="D546" s="130">
        <v>14.0</v>
      </c>
      <c r="E546" s="240" t="s">
        <v>7266</v>
      </c>
      <c r="F546" s="240" t="s">
        <v>7267</v>
      </c>
      <c r="G546" s="240" t="s">
        <v>7235</v>
      </c>
      <c r="H546" s="131">
        <v>10.0</v>
      </c>
      <c r="I546" s="240" t="s">
        <v>7268</v>
      </c>
      <c r="J546" s="240" t="s">
        <v>7269</v>
      </c>
      <c r="K546" s="240" t="s">
        <v>7270</v>
      </c>
      <c r="L546" s="131">
        <v>10.0</v>
      </c>
      <c r="M546" s="240" t="s">
        <v>2566</v>
      </c>
      <c r="N546" s="240" t="s">
        <v>7272</v>
      </c>
      <c r="O546" s="240" t="s">
        <v>7273</v>
      </c>
      <c r="P546" s="131">
        <v>8.0</v>
      </c>
      <c r="Q546" s="131">
        <v>50.0</v>
      </c>
      <c r="R546" s="131">
        <v>8.0</v>
      </c>
      <c r="S546" s="131">
        <v>2.0</v>
      </c>
      <c r="T546" s="131">
        <v>8.0</v>
      </c>
      <c r="U546" s="240" t="s">
        <v>379</v>
      </c>
      <c r="V546" s="240" t="s">
        <v>2564</v>
      </c>
      <c r="W546" s="131">
        <v>9.0</v>
      </c>
      <c r="X546" s="240" t="s">
        <v>2604</v>
      </c>
      <c r="Y546" s="240" t="s">
        <v>7274</v>
      </c>
      <c r="Z546" s="240" t="s">
        <v>7275</v>
      </c>
      <c r="AA546" s="240" t="s">
        <v>7276</v>
      </c>
      <c r="AB546" s="240" t="s">
        <v>7277</v>
      </c>
      <c r="AC546" s="240" t="s">
        <v>379</v>
      </c>
      <c r="AD546" s="240" t="s">
        <v>379</v>
      </c>
      <c r="AE546" s="131">
        <v>9.0</v>
      </c>
      <c r="AF546" s="240" t="s">
        <v>6839</v>
      </c>
      <c r="AG546" s="240" t="s">
        <v>2564</v>
      </c>
      <c r="AH546" s="240" t="s">
        <v>3138</v>
      </c>
      <c r="AI546" s="240" t="s">
        <v>7245</v>
      </c>
      <c r="AJ546" s="222">
        <v>2.0</v>
      </c>
      <c r="AK546" s="131">
        <v>7.0</v>
      </c>
      <c r="AL546" s="133">
        <v>1.0</v>
      </c>
      <c r="AM546" s="321" t="s">
        <v>1043</v>
      </c>
      <c r="AN546" s="321" t="s">
        <v>2662</v>
      </c>
      <c r="AO546" s="321" t="s">
        <v>2662</v>
      </c>
      <c r="AP546" s="133">
        <v>1.0</v>
      </c>
      <c r="AQ546" s="131">
        <v>8.0</v>
      </c>
      <c r="AR546" s="322" t="s">
        <v>379</v>
      </c>
      <c r="AS546" s="322" t="s">
        <v>379</v>
      </c>
      <c r="AT546" s="321" t="s">
        <v>3989</v>
      </c>
      <c r="AU546" s="321" t="s">
        <v>2596</v>
      </c>
      <c r="AV546" s="321" t="s">
        <v>2596</v>
      </c>
      <c r="AW546" s="134">
        <v>9.0</v>
      </c>
      <c r="AX546" s="132"/>
      <c r="AY546" s="132"/>
      <c r="AZ546" s="132"/>
      <c r="BA546" s="132"/>
    </row>
    <row r="547" hidden="1">
      <c r="A547" s="240" t="s">
        <v>191</v>
      </c>
      <c r="B547" s="322" t="s">
        <v>371</v>
      </c>
      <c r="C547" s="132"/>
      <c r="D547" s="130">
        <v>6.0</v>
      </c>
      <c r="E547" s="240" t="s">
        <v>6861</v>
      </c>
      <c r="F547" s="240" t="s">
        <v>5072</v>
      </c>
      <c r="G547" s="240" t="s">
        <v>2693</v>
      </c>
      <c r="H547" s="131">
        <v>7.0</v>
      </c>
      <c r="I547" s="240" t="s">
        <v>7279</v>
      </c>
      <c r="J547" s="240" t="s">
        <v>7280</v>
      </c>
      <c r="K547" s="240" t="s">
        <v>6863</v>
      </c>
      <c r="L547" s="131">
        <v>7.0</v>
      </c>
      <c r="M547" s="240" t="s">
        <v>7281</v>
      </c>
      <c r="N547" s="240" t="s">
        <v>6865</v>
      </c>
      <c r="O547" s="321" t="s">
        <v>4933</v>
      </c>
      <c r="P547" s="131">
        <v>8.0</v>
      </c>
      <c r="Q547" s="222">
        <v>50.0</v>
      </c>
      <c r="R547" s="222">
        <v>8.0</v>
      </c>
      <c r="S547" s="222">
        <v>1.0</v>
      </c>
      <c r="T547" s="132"/>
      <c r="U547" s="240" t="s">
        <v>2727</v>
      </c>
      <c r="V547" s="240" t="s">
        <v>2564</v>
      </c>
      <c r="W547" s="131">
        <v>8.0</v>
      </c>
      <c r="X547" s="240" t="s">
        <v>2564</v>
      </c>
      <c r="Y547" s="240" t="s">
        <v>4971</v>
      </c>
      <c r="Z547" s="321" t="s">
        <v>2699</v>
      </c>
      <c r="AA547" s="240" t="s">
        <v>379</v>
      </c>
      <c r="AB547" s="240" t="s">
        <v>3891</v>
      </c>
      <c r="AC547" s="240" t="s">
        <v>379</v>
      </c>
      <c r="AD547" s="240" t="s">
        <v>213</v>
      </c>
      <c r="AE547" s="131">
        <v>8.0</v>
      </c>
      <c r="AF547" s="240" t="s">
        <v>2733</v>
      </c>
      <c r="AG547" s="240" t="s">
        <v>2564</v>
      </c>
      <c r="AH547" s="321" t="s">
        <v>2699</v>
      </c>
      <c r="AI547" s="321" t="s">
        <v>2700</v>
      </c>
      <c r="AJ547" s="321" t="s">
        <v>2734</v>
      </c>
      <c r="AK547" s="131">
        <v>8.0</v>
      </c>
      <c r="AL547" s="133">
        <v>1.0</v>
      </c>
      <c r="AM547" s="240" t="s">
        <v>6857</v>
      </c>
      <c r="AN547" s="240" t="s">
        <v>6858</v>
      </c>
      <c r="AO547" s="240" t="s">
        <v>6859</v>
      </c>
      <c r="AP547" s="133">
        <v>1.0</v>
      </c>
      <c r="AQ547" s="131">
        <v>8.0</v>
      </c>
      <c r="AR547" s="240" t="s">
        <v>379</v>
      </c>
      <c r="AS547" s="240" t="s">
        <v>2564</v>
      </c>
      <c r="AT547" s="240" t="s">
        <v>1828</v>
      </c>
      <c r="AU547" s="240" t="s">
        <v>2564</v>
      </c>
      <c r="AV547" s="240" t="s">
        <v>3781</v>
      </c>
      <c r="AW547" s="134">
        <v>8.0</v>
      </c>
      <c r="AX547" s="132"/>
      <c r="AY547" s="132"/>
      <c r="AZ547" s="132"/>
      <c r="BA547" s="132"/>
    </row>
    <row r="548" hidden="1">
      <c r="A548" s="240" t="s">
        <v>239</v>
      </c>
      <c r="B548" s="322" t="s">
        <v>371</v>
      </c>
      <c r="C548" s="132"/>
      <c r="D548" s="130">
        <v>13.0</v>
      </c>
      <c r="E548" s="240" t="s">
        <v>7285</v>
      </c>
      <c r="F548" s="240" t="s">
        <v>7287</v>
      </c>
      <c r="G548" s="240" t="s">
        <v>7288</v>
      </c>
      <c r="H548" s="131">
        <v>9.0</v>
      </c>
      <c r="I548" s="240" t="s">
        <v>7289</v>
      </c>
      <c r="J548" s="240" t="s">
        <v>2722</v>
      </c>
      <c r="K548" s="240" t="s">
        <v>6871</v>
      </c>
      <c r="L548" s="131">
        <v>8.0</v>
      </c>
      <c r="M548" s="240" t="s">
        <v>7292</v>
      </c>
      <c r="N548" s="240" t="s">
        <v>6865</v>
      </c>
      <c r="O548" s="240" t="s">
        <v>6873</v>
      </c>
      <c r="P548" s="131">
        <v>8.0</v>
      </c>
      <c r="Q548" s="222">
        <v>17.0</v>
      </c>
      <c r="R548" s="222">
        <v>8.0</v>
      </c>
      <c r="S548" s="222">
        <v>1.0</v>
      </c>
      <c r="T548" s="132"/>
      <c r="U548" s="240" t="s">
        <v>2727</v>
      </c>
      <c r="V548" s="240" t="s">
        <v>2564</v>
      </c>
      <c r="W548" s="131">
        <v>9.0</v>
      </c>
      <c r="X548" s="240" t="s">
        <v>2564</v>
      </c>
      <c r="Y548" s="240" t="s">
        <v>4077</v>
      </c>
      <c r="Z548" s="240" t="s">
        <v>6873</v>
      </c>
      <c r="AA548" s="240" t="s">
        <v>379</v>
      </c>
      <c r="AB548" s="240" t="s">
        <v>6875</v>
      </c>
      <c r="AC548" s="240" t="s">
        <v>379</v>
      </c>
      <c r="AD548" s="240" t="s">
        <v>213</v>
      </c>
      <c r="AE548" s="131">
        <v>8.0</v>
      </c>
      <c r="AF548" s="240" t="s">
        <v>6039</v>
      </c>
      <c r="AG548" s="240" t="s">
        <v>2564</v>
      </c>
      <c r="AH548" s="240" t="s">
        <v>6873</v>
      </c>
      <c r="AI548" s="321" t="s">
        <v>2700</v>
      </c>
      <c r="AJ548" s="240" t="s">
        <v>6877</v>
      </c>
      <c r="AK548" s="131">
        <v>8.0</v>
      </c>
      <c r="AL548" s="133">
        <v>1.0</v>
      </c>
      <c r="AM548" s="240" t="s">
        <v>1043</v>
      </c>
      <c r="AN548" s="240" t="s">
        <v>5102</v>
      </c>
      <c r="AO548" s="240" t="s">
        <v>5102</v>
      </c>
      <c r="AP548" s="133">
        <v>1.0</v>
      </c>
      <c r="AQ548" s="132"/>
      <c r="AR548" s="240" t="s">
        <v>2564</v>
      </c>
      <c r="AS548" s="240" t="s">
        <v>2564</v>
      </c>
      <c r="AT548" s="240" t="s">
        <v>1828</v>
      </c>
      <c r="AU548" s="240" t="s">
        <v>2564</v>
      </c>
      <c r="AV548" s="240" t="s">
        <v>3781</v>
      </c>
      <c r="AW548" s="134">
        <v>8.0</v>
      </c>
      <c r="AX548" s="132"/>
      <c r="AY548" s="132"/>
      <c r="AZ548" s="132"/>
      <c r="BA548" s="132"/>
    </row>
    <row r="549" hidden="1">
      <c r="A549" s="341" t="s">
        <v>138</v>
      </c>
      <c r="B549" s="322" t="s">
        <v>371</v>
      </c>
      <c r="C549" s="140"/>
      <c r="D549" s="138">
        <v>9.0</v>
      </c>
      <c r="E549" s="341" t="s">
        <v>7304</v>
      </c>
      <c r="F549" s="341" t="s">
        <v>7305</v>
      </c>
      <c r="G549" s="341" t="s">
        <v>6414</v>
      </c>
      <c r="H549" s="139">
        <v>9.5</v>
      </c>
      <c r="I549" s="341" t="s">
        <v>6882</v>
      </c>
      <c r="J549" s="341" t="s">
        <v>7306</v>
      </c>
      <c r="K549" s="341" t="s">
        <v>6884</v>
      </c>
      <c r="L549" s="139">
        <v>7.0</v>
      </c>
      <c r="M549" s="341" t="s">
        <v>6885</v>
      </c>
      <c r="N549" s="341" t="s">
        <v>6886</v>
      </c>
      <c r="O549" s="341" t="s">
        <v>6887</v>
      </c>
      <c r="P549" s="139">
        <v>8.0</v>
      </c>
      <c r="Q549" s="139">
        <v>50.0</v>
      </c>
      <c r="R549" s="139">
        <v>8.0</v>
      </c>
      <c r="S549" s="139">
        <v>2.0</v>
      </c>
      <c r="T549" s="139">
        <v>8.5</v>
      </c>
      <c r="U549" s="341" t="s">
        <v>6888</v>
      </c>
      <c r="V549" s="341" t="s">
        <v>6889</v>
      </c>
      <c r="W549" s="139">
        <v>10.0</v>
      </c>
      <c r="X549" s="341" t="s">
        <v>2564</v>
      </c>
      <c r="Y549" s="341" t="s">
        <v>7308</v>
      </c>
      <c r="Z549" s="341" t="s">
        <v>6890</v>
      </c>
      <c r="AA549" s="341" t="s">
        <v>379</v>
      </c>
      <c r="AB549" s="341" t="s">
        <v>6891</v>
      </c>
      <c r="AC549" s="341" t="s">
        <v>6892</v>
      </c>
      <c r="AD549" s="341" t="s">
        <v>379</v>
      </c>
      <c r="AE549" s="139">
        <v>8.5</v>
      </c>
      <c r="AF549" s="341" t="s">
        <v>2770</v>
      </c>
      <c r="AG549" s="341" t="s">
        <v>1828</v>
      </c>
      <c r="AH549" s="341" t="s">
        <v>2978</v>
      </c>
      <c r="AI549" s="341" t="s">
        <v>4087</v>
      </c>
      <c r="AJ549" s="139">
        <v>1.0</v>
      </c>
      <c r="AK549" s="139">
        <v>9.0</v>
      </c>
      <c r="AL549" s="141">
        <v>1.0</v>
      </c>
      <c r="AM549" s="341" t="s">
        <v>1043</v>
      </c>
      <c r="AN549" s="341" t="s">
        <v>2662</v>
      </c>
      <c r="AO549" s="341" t="s">
        <v>2662</v>
      </c>
      <c r="AP549" s="141">
        <v>0.9</v>
      </c>
      <c r="AQ549" s="139">
        <v>9.0</v>
      </c>
      <c r="AR549" s="341" t="s">
        <v>2646</v>
      </c>
      <c r="AS549" s="341" t="s">
        <v>2646</v>
      </c>
      <c r="AT549" s="341" t="s">
        <v>6894</v>
      </c>
      <c r="AU549" s="341" t="s">
        <v>2564</v>
      </c>
      <c r="AV549" s="341" t="s">
        <v>2564</v>
      </c>
      <c r="AW549" s="142">
        <v>7.0</v>
      </c>
      <c r="AX549" s="140"/>
      <c r="AY549" s="140"/>
      <c r="AZ549" s="140"/>
      <c r="BA549" s="140"/>
    </row>
    <row r="550" hidden="1">
      <c r="A550" s="314" t="s">
        <v>187</v>
      </c>
      <c r="B550" s="322" t="s">
        <v>371</v>
      </c>
      <c r="C550" s="345"/>
      <c r="D550" s="347">
        <v>12.0</v>
      </c>
      <c r="E550" s="314" t="s">
        <v>7323</v>
      </c>
      <c r="F550" s="314" t="s">
        <v>6895</v>
      </c>
      <c r="G550" s="314" t="s">
        <v>6896</v>
      </c>
      <c r="H550" s="350">
        <v>8.5</v>
      </c>
      <c r="I550" s="314" t="s">
        <v>6897</v>
      </c>
      <c r="J550" s="314" t="s">
        <v>3316</v>
      </c>
      <c r="K550" s="314" t="s">
        <v>6898</v>
      </c>
      <c r="L550" s="350">
        <v>8.5</v>
      </c>
      <c r="M550" s="314" t="s">
        <v>6899</v>
      </c>
      <c r="N550" s="314" t="s">
        <v>6900</v>
      </c>
      <c r="O550" s="314" t="s">
        <v>6901</v>
      </c>
      <c r="P550" s="350">
        <v>7.5</v>
      </c>
      <c r="Q550" s="350">
        <v>50.0</v>
      </c>
      <c r="R550" s="350">
        <v>8.0</v>
      </c>
      <c r="S550" s="350">
        <v>2.0</v>
      </c>
      <c r="T550" s="350">
        <v>8.5</v>
      </c>
      <c r="U550" s="314" t="s">
        <v>2564</v>
      </c>
      <c r="V550" s="314" t="s">
        <v>2564</v>
      </c>
      <c r="W550" s="350">
        <v>10.0</v>
      </c>
      <c r="X550" s="314" t="s">
        <v>2564</v>
      </c>
      <c r="Y550" s="314" t="s">
        <v>1828</v>
      </c>
      <c r="Z550" s="314" t="s">
        <v>6903</v>
      </c>
      <c r="AA550" s="314" t="s">
        <v>1828</v>
      </c>
      <c r="AB550" s="314" t="s">
        <v>6904</v>
      </c>
      <c r="AC550" s="314" t="s">
        <v>1828</v>
      </c>
      <c r="AD550" s="314" t="s">
        <v>1828</v>
      </c>
      <c r="AE550" s="350">
        <v>8.0</v>
      </c>
      <c r="AF550" s="314" t="s">
        <v>2770</v>
      </c>
      <c r="AG550" s="314" t="s">
        <v>1828</v>
      </c>
      <c r="AH550" s="314" t="s">
        <v>2978</v>
      </c>
      <c r="AI550" s="314" t="s">
        <v>4087</v>
      </c>
      <c r="AJ550" s="350">
        <v>1.0</v>
      </c>
      <c r="AK550" s="350">
        <v>8.0</v>
      </c>
      <c r="AL550" s="360">
        <v>0.9</v>
      </c>
      <c r="AM550" s="314" t="s">
        <v>2662</v>
      </c>
      <c r="AN550" s="314" t="s">
        <v>2662</v>
      </c>
      <c r="AO550" s="314" t="s">
        <v>2662</v>
      </c>
      <c r="AP550" s="360">
        <v>0.8</v>
      </c>
      <c r="AQ550" s="350">
        <v>8.0</v>
      </c>
      <c r="AR550" s="314" t="s">
        <v>1828</v>
      </c>
      <c r="AS550" s="314" t="s">
        <v>1828</v>
      </c>
      <c r="AT550" s="314" t="s">
        <v>5713</v>
      </c>
      <c r="AU550" s="314" t="s">
        <v>3001</v>
      </c>
      <c r="AV550" s="314" t="s">
        <v>7332</v>
      </c>
      <c r="AW550" s="362">
        <v>8.0</v>
      </c>
      <c r="AX550" s="140"/>
      <c r="AY550" s="140"/>
      <c r="AZ550" s="140"/>
      <c r="BA550" s="140"/>
    </row>
    <row r="551">
      <c r="A551" s="314" t="s">
        <v>244</v>
      </c>
      <c r="B551" s="322" t="s">
        <v>371</v>
      </c>
      <c r="C551" s="345"/>
      <c r="D551" s="347">
        <v>2.0</v>
      </c>
      <c r="E551" s="363" t="s">
        <v>2612</v>
      </c>
      <c r="F551" s="314" t="s">
        <v>2794</v>
      </c>
      <c r="G551" s="314" t="s">
        <v>2693</v>
      </c>
      <c r="H551" s="350">
        <v>10.0</v>
      </c>
      <c r="I551" s="314" t="s">
        <v>6910</v>
      </c>
      <c r="J551" s="314" t="s">
        <v>6911</v>
      </c>
      <c r="K551" s="314" t="s">
        <v>6912</v>
      </c>
      <c r="L551" s="350">
        <v>9.5</v>
      </c>
      <c r="M551" s="314" t="s">
        <v>6913</v>
      </c>
      <c r="N551" s="314" t="s">
        <v>6914</v>
      </c>
      <c r="O551" s="314" t="s">
        <v>2566</v>
      </c>
      <c r="P551" s="350">
        <v>9.5</v>
      </c>
      <c r="Q551" s="350">
        <v>50.0</v>
      </c>
      <c r="R551" s="350">
        <v>8.0</v>
      </c>
      <c r="S551" s="350">
        <v>1.0</v>
      </c>
      <c r="T551" s="350">
        <v>9.0</v>
      </c>
      <c r="U551" s="314" t="s">
        <v>2596</v>
      </c>
      <c r="V551" s="314" t="s">
        <v>2596</v>
      </c>
      <c r="W551" s="350">
        <v>9.0</v>
      </c>
      <c r="X551" s="314" t="s">
        <v>2596</v>
      </c>
      <c r="Y551" s="314" t="s">
        <v>2805</v>
      </c>
      <c r="Z551" s="314" t="s">
        <v>6915</v>
      </c>
      <c r="AA551" s="314" t="s">
        <v>6916</v>
      </c>
      <c r="AB551" s="314" t="s">
        <v>6917</v>
      </c>
      <c r="AC551" s="314" t="s">
        <v>2809</v>
      </c>
      <c r="AD551" s="314" t="s">
        <v>2810</v>
      </c>
      <c r="AE551" s="350">
        <v>9.0</v>
      </c>
      <c r="AF551" s="314" t="s">
        <v>6918</v>
      </c>
      <c r="AG551" s="314" t="s">
        <v>2812</v>
      </c>
      <c r="AH551" s="314" t="s">
        <v>2629</v>
      </c>
      <c r="AI551" s="314" t="s">
        <v>2700</v>
      </c>
      <c r="AJ551" s="314" t="s">
        <v>2813</v>
      </c>
      <c r="AK551" s="350">
        <v>8.5</v>
      </c>
      <c r="AL551" s="350">
        <v>36.0</v>
      </c>
      <c r="AM551" s="314" t="s">
        <v>2604</v>
      </c>
      <c r="AN551" s="314" t="s">
        <v>2604</v>
      </c>
      <c r="AO551" s="314" t="s">
        <v>2605</v>
      </c>
      <c r="AP551" s="314" t="s">
        <v>2814</v>
      </c>
      <c r="AQ551" s="350">
        <v>9.0</v>
      </c>
      <c r="AR551" s="314" t="s">
        <v>2607</v>
      </c>
      <c r="AS551" s="314" t="s">
        <v>2596</v>
      </c>
      <c r="AT551" s="314" t="s">
        <v>2596</v>
      </c>
      <c r="AU551" s="314" t="s">
        <v>2815</v>
      </c>
      <c r="AV551" s="314" t="s">
        <v>2596</v>
      </c>
      <c r="AW551" s="362">
        <v>9.0</v>
      </c>
      <c r="AX551" s="140"/>
      <c r="AY551" s="140"/>
      <c r="AZ551" s="140"/>
      <c r="BA551" s="140"/>
    </row>
    <row r="552" hidden="1">
      <c r="A552" s="314" t="s">
        <v>178</v>
      </c>
      <c r="B552" s="322" t="s">
        <v>371</v>
      </c>
      <c r="C552" s="345"/>
      <c r="D552" s="350">
        <v>11.0</v>
      </c>
      <c r="E552" s="314" t="s">
        <v>7349</v>
      </c>
      <c r="F552" s="314" t="s">
        <v>7350</v>
      </c>
      <c r="G552" s="314" t="s">
        <v>6927</v>
      </c>
      <c r="H552" s="350">
        <v>7.0</v>
      </c>
      <c r="I552" s="314" t="s">
        <v>6928</v>
      </c>
      <c r="J552" s="314" t="s">
        <v>6929</v>
      </c>
      <c r="K552" s="314" t="s">
        <v>2646</v>
      </c>
      <c r="L552" s="350">
        <v>6.0</v>
      </c>
      <c r="M552" s="314" t="s">
        <v>6932</v>
      </c>
      <c r="N552" s="314" t="s">
        <v>2835</v>
      </c>
      <c r="O552" s="314" t="s">
        <v>2836</v>
      </c>
      <c r="P552" s="350">
        <v>7.0</v>
      </c>
      <c r="Q552" s="350">
        <v>50.0</v>
      </c>
      <c r="R552" s="350">
        <v>8.0</v>
      </c>
      <c r="S552" s="350">
        <v>1.0</v>
      </c>
      <c r="T552" s="350">
        <v>8.5</v>
      </c>
      <c r="U552" s="314" t="s">
        <v>2974</v>
      </c>
      <c r="V552" s="314" t="s">
        <v>2570</v>
      </c>
      <c r="W552" s="350">
        <v>9.0</v>
      </c>
      <c r="X552" s="314" t="s">
        <v>2564</v>
      </c>
      <c r="Y552" s="314" t="s">
        <v>213</v>
      </c>
      <c r="Z552" s="314" t="s">
        <v>6941</v>
      </c>
      <c r="AA552" s="314" t="s">
        <v>213</v>
      </c>
      <c r="AB552" s="314" t="s">
        <v>6942</v>
      </c>
      <c r="AC552" s="314" t="s">
        <v>213</v>
      </c>
      <c r="AD552" s="314" t="s">
        <v>2841</v>
      </c>
      <c r="AE552" s="350">
        <v>9.0</v>
      </c>
      <c r="AF552" s="314" t="s">
        <v>2596</v>
      </c>
      <c r="AG552" s="314" t="s">
        <v>213</v>
      </c>
      <c r="AH552" s="314" t="s">
        <v>2699</v>
      </c>
      <c r="AI552" s="314" t="s">
        <v>2700</v>
      </c>
      <c r="AJ552" s="314" t="s">
        <v>2843</v>
      </c>
      <c r="AK552" s="350">
        <v>8.5</v>
      </c>
      <c r="AL552" s="360">
        <v>1.0</v>
      </c>
      <c r="AM552" s="314" t="s">
        <v>5102</v>
      </c>
      <c r="AN552" s="314" t="s">
        <v>6944</v>
      </c>
      <c r="AO552" s="314" t="s">
        <v>2662</v>
      </c>
      <c r="AP552" s="360">
        <v>0.9</v>
      </c>
      <c r="AQ552" s="350">
        <v>9.0</v>
      </c>
      <c r="AR552" s="314" t="s">
        <v>2570</v>
      </c>
      <c r="AS552" s="314" t="s">
        <v>2596</v>
      </c>
      <c r="AT552" s="314" t="s">
        <v>2596</v>
      </c>
      <c r="AU552" s="314" t="s">
        <v>2596</v>
      </c>
      <c r="AV552" s="314" t="s">
        <v>2596</v>
      </c>
      <c r="AW552" s="362">
        <v>9.0</v>
      </c>
      <c r="AX552" s="140"/>
      <c r="AY552" s="140"/>
      <c r="AZ552" s="140"/>
      <c r="BA552" s="140"/>
    </row>
    <row r="553" hidden="1">
      <c r="A553" s="240" t="s">
        <v>162</v>
      </c>
      <c r="B553" s="322" t="s">
        <v>371</v>
      </c>
      <c r="C553" s="132"/>
      <c r="D553" s="130">
        <v>7.0</v>
      </c>
      <c r="E553" s="240" t="s">
        <v>7363</v>
      </c>
      <c r="F553" s="240" t="s">
        <v>7364</v>
      </c>
      <c r="G553" s="240" t="s">
        <v>3620</v>
      </c>
      <c r="H553" s="131">
        <v>8.0</v>
      </c>
      <c r="I553" s="240" t="s">
        <v>6949</v>
      </c>
      <c r="J553" s="240" t="s">
        <v>2722</v>
      </c>
      <c r="K553" s="240" t="s">
        <v>2819</v>
      </c>
      <c r="L553" s="131">
        <v>8.0</v>
      </c>
      <c r="M553" s="240" t="s">
        <v>7366</v>
      </c>
      <c r="N553" s="240" t="s">
        <v>6951</v>
      </c>
      <c r="O553" s="240" t="s">
        <v>6952</v>
      </c>
      <c r="P553" s="131">
        <v>8.0</v>
      </c>
      <c r="Q553" s="222">
        <v>50.0</v>
      </c>
      <c r="R553" s="222">
        <v>8.0</v>
      </c>
      <c r="S553" s="222">
        <v>1.0</v>
      </c>
      <c r="T553" s="132"/>
      <c r="U553" s="240" t="s">
        <v>2727</v>
      </c>
      <c r="V553" s="240" t="s">
        <v>2564</v>
      </c>
      <c r="W553" s="131">
        <v>9.0</v>
      </c>
      <c r="X553" s="240" t="s">
        <v>2564</v>
      </c>
      <c r="Y553" s="240" t="s">
        <v>6953</v>
      </c>
      <c r="Z553" s="240" t="s">
        <v>2978</v>
      </c>
      <c r="AA553" s="240" t="s">
        <v>379</v>
      </c>
      <c r="AB553" s="240" t="s">
        <v>6954</v>
      </c>
      <c r="AC553" s="240" t="s">
        <v>379</v>
      </c>
      <c r="AD553" s="240" t="s">
        <v>213</v>
      </c>
      <c r="AE553" s="131">
        <v>8.0</v>
      </c>
      <c r="AF553" s="240" t="s">
        <v>6039</v>
      </c>
      <c r="AG553" s="240" t="s">
        <v>2564</v>
      </c>
      <c r="AH553" s="240" t="s">
        <v>2978</v>
      </c>
      <c r="AI553" s="321" t="s">
        <v>2700</v>
      </c>
      <c r="AJ553" s="240" t="s">
        <v>2734</v>
      </c>
      <c r="AK553" s="131">
        <v>8.0</v>
      </c>
      <c r="AL553" s="133">
        <v>1.0</v>
      </c>
      <c r="AM553" s="240" t="s">
        <v>1043</v>
      </c>
      <c r="AN553" s="240" t="s">
        <v>5102</v>
      </c>
      <c r="AO553" s="240" t="s">
        <v>2662</v>
      </c>
      <c r="AP553" s="133">
        <v>1.0</v>
      </c>
      <c r="AQ553" s="132"/>
      <c r="AR553" s="240" t="s">
        <v>379</v>
      </c>
      <c r="AS553" s="240" t="s">
        <v>2564</v>
      </c>
      <c r="AT553" s="240" t="s">
        <v>1828</v>
      </c>
      <c r="AU553" s="240" t="s">
        <v>2564</v>
      </c>
      <c r="AV553" s="240" t="s">
        <v>3781</v>
      </c>
      <c r="AW553" s="134">
        <v>8.0</v>
      </c>
      <c r="AX553" s="132"/>
      <c r="AY553" s="132"/>
      <c r="AZ553" s="132"/>
      <c r="BA553" s="132"/>
    </row>
    <row r="554" hidden="1">
      <c r="A554" s="240" t="s">
        <v>234</v>
      </c>
      <c r="B554" s="322" t="s">
        <v>371</v>
      </c>
      <c r="C554" s="132"/>
      <c r="D554" s="130">
        <v>10.0</v>
      </c>
      <c r="E554" s="240" t="s">
        <v>7373</v>
      </c>
      <c r="F554" s="240" t="s">
        <v>7374</v>
      </c>
      <c r="G554" s="240" t="s">
        <v>2693</v>
      </c>
      <c r="H554" s="131">
        <v>8.5</v>
      </c>
      <c r="I554" s="240" t="s">
        <v>6956</v>
      </c>
      <c r="J554" s="240" t="s">
        <v>7375</v>
      </c>
      <c r="K554" s="240" t="s">
        <v>6958</v>
      </c>
      <c r="L554" s="131">
        <v>9.0</v>
      </c>
      <c r="M554" s="240" t="s">
        <v>6959</v>
      </c>
      <c r="N554" s="240" t="s">
        <v>7377</v>
      </c>
      <c r="O554" s="240" t="s">
        <v>6961</v>
      </c>
      <c r="P554" s="131">
        <v>8.5</v>
      </c>
      <c r="Q554" s="131">
        <v>50.0</v>
      </c>
      <c r="R554" s="131">
        <v>8.0</v>
      </c>
      <c r="S554" s="131">
        <v>4.0</v>
      </c>
      <c r="T554" s="131">
        <v>9.0</v>
      </c>
      <c r="U554" s="240" t="s">
        <v>2564</v>
      </c>
      <c r="V554" s="240" t="s">
        <v>2564</v>
      </c>
      <c r="W554" s="131">
        <v>8.5</v>
      </c>
      <c r="X554" s="240" t="s">
        <v>2564</v>
      </c>
      <c r="Y554" s="240" t="s">
        <v>7379</v>
      </c>
      <c r="Z554" s="240" t="s">
        <v>2564</v>
      </c>
      <c r="AA554" s="240" t="s">
        <v>379</v>
      </c>
      <c r="AB554" s="240" t="s">
        <v>6964</v>
      </c>
      <c r="AC554" s="240" t="s">
        <v>6965</v>
      </c>
      <c r="AD554" s="240" t="s">
        <v>379</v>
      </c>
      <c r="AE554" s="131">
        <v>9.0</v>
      </c>
      <c r="AF554" s="240" t="s">
        <v>7381</v>
      </c>
      <c r="AG554" s="240" t="s">
        <v>6967</v>
      </c>
      <c r="AH554" s="240" t="s">
        <v>6968</v>
      </c>
      <c r="AI554" s="240" t="s">
        <v>2700</v>
      </c>
      <c r="AJ554" s="131">
        <v>4.0</v>
      </c>
      <c r="AK554" s="240" t="s">
        <v>2747</v>
      </c>
      <c r="AL554" s="133">
        <v>0.95</v>
      </c>
      <c r="AM554" s="240" t="s">
        <v>2755</v>
      </c>
      <c r="AN554" s="240" t="s">
        <v>3015</v>
      </c>
      <c r="AO554" s="240" t="s">
        <v>3015</v>
      </c>
      <c r="AP554" s="133">
        <v>0.95</v>
      </c>
      <c r="AQ554" s="131">
        <v>9.0</v>
      </c>
      <c r="AR554" s="240" t="s">
        <v>1828</v>
      </c>
      <c r="AS554" s="240" t="s">
        <v>5213</v>
      </c>
      <c r="AT554" s="240" t="s">
        <v>2564</v>
      </c>
      <c r="AU554" s="240" t="s">
        <v>2564</v>
      </c>
      <c r="AV554" s="240" t="s">
        <v>2545</v>
      </c>
      <c r="AW554" s="134">
        <v>9.0</v>
      </c>
      <c r="AX554" s="132"/>
      <c r="AY554" s="132"/>
      <c r="AZ554" s="132"/>
      <c r="BA554" s="132"/>
    </row>
    <row r="555" hidden="1">
      <c r="A555" s="240" t="s">
        <v>220</v>
      </c>
      <c r="B555" s="322" t="s">
        <v>371</v>
      </c>
      <c r="C555" s="132"/>
      <c r="D555" s="130">
        <v>5.0</v>
      </c>
      <c r="E555" s="240" t="s">
        <v>2849</v>
      </c>
      <c r="F555" s="240" t="s">
        <v>7385</v>
      </c>
      <c r="G555" s="240" t="s">
        <v>2693</v>
      </c>
      <c r="H555" s="131">
        <v>9.0</v>
      </c>
      <c r="I555" s="240" t="s">
        <v>7387</v>
      </c>
      <c r="J555" s="240" t="s">
        <v>6971</v>
      </c>
      <c r="K555" s="240" t="s">
        <v>6972</v>
      </c>
      <c r="L555" s="131">
        <v>9.0</v>
      </c>
      <c r="M555" s="240" t="s">
        <v>3121</v>
      </c>
      <c r="N555" s="240" t="s">
        <v>7388</v>
      </c>
      <c r="O555" s="240" t="s">
        <v>7389</v>
      </c>
      <c r="P555" s="131">
        <v>8.5</v>
      </c>
      <c r="Q555" s="131">
        <v>50.0</v>
      </c>
      <c r="R555" s="131">
        <v>8.0</v>
      </c>
      <c r="S555" s="131">
        <v>4.0</v>
      </c>
      <c r="T555" s="131">
        <v>8.5</v>
      </c>
      <c r="U555" s="240" t="s">
        <v>2821</v>
      </c>
      <c r="V555" s="240" t="s">
        <v>2564</v>
      </c>
      <c r="W555" s="131">
        <v>9.0</v>
      </c>
      <c r="X555" s="240" t="s">
        <v>2564</v>
      </c>
      <c r="Y555" s="240" t="s">
        <v>7390</v>
      </c>
      <c r="Z555" s="240" t="s">
        <v>2564</v>
      </c>
      <c r="AA555" s="240" t="s">
        <v>7392</v>
      </c>
      <c r="AB555" s="240" t="s">
        <v>379</v>
      </c>
      <c r="AC555" s="240" t="s">
        <v>2564</v>
      </c>
      <c r="AD555" s="240" t="s">
        <v>379</v>
      </c>
      <c r="AE555" s="131">
        <v>8.5</v>
      </c>
      <c r="AF555" s="240" t="s">
        <v>2564</v>
      </c>
      <c r="AG555" s="240" t="s">
        <v>379</v>
      </c>
      <c r="AH555" s="240" t="s">
        <v>2978</v>
      </c>
      <c r="AI555" s="240" t="s">
        <v>3828</v>
      </c>
      <c r="AJ555" s="131">
        <v>1.0</v>
      </c>
      <c r="AK555" s="131">
        <v>9.0</v>
      </c>
      <c r="AL555" s="133">
        <v>0.9</v>
      </c>
      <c r="AM555" s="240" t="s">
        <v>3015</v>
      </c>
      <c r="AN555" s="240" t="s">
        <v>2954</v>
      </c>
      <c r="AO555" s="240" t="s">
        <v>2954</v>
      </c>
      <c r="AP555" s="133">
        <v>0.9</v>
      </c>
      <c r="AQ555" s="131">
        <v>8.5</v>
      </c>
      <c r="AR555" s="240" t="s">
        <v>1828</v>
      </c>
      <c r="AS555" s="240" t="s">
        <v>5213</v>
      </c>
      <c r="AT555" s="240" t="s">
        <v>2564</v>
      </c>
      <c r="AU555" s="240" t="s">
        <v>2564</v>
      </c>
      <c r="AV555" s="240" t="s">
        <v>3781</v>
      </c>
      <c r="AW555" s="134">
        <v>8.5</v>
      </c>
      <c r="AX555" s="132"/>
      <c r="AY555" s="132"/>
      <c r="AZ555" s="132"/>
      <c r="BA555" s="132"/>
    </row>
    <row r="556" hidden="1">
      <c r="A556" s="240" t="s">
        <v>206</v>
      </c>
      <c r="B556" s="322" t="s">
        <v>371</v>
      </c>
      <c r="C556" s="132"/>
      <c r="D556" s="130">
        <v>3.0</v>
      </c>
      <c r="E556" s="240" t="s">
        <v>7393</v>
      </c>
      <c r="F556" s="240" t="s">
        <v>7394</v>
      </c>
      <c r="G556" s="240" t="s">
        <v>2693</v>
      </c>
      <c r="H556" s="131">
        <v>9.0</v>
      </c>
      <c r="I556" s="240" t="s">
        <v>7396</v>
      </c>
      <c r="J556" s="240" t="s">
        <v>7397</v>
      </c>
      <c r="K556" s="240" t="s">
        <v>7398</v>
      </c>
      <c r="L556" s="131">
        <v>8.0</v>
      </c>
      <c r="M556" s="240" t="s">
        <v>2566</v>
      </c>
      <c r="N556" s="240" t="s">
        <v>7399</v>
      </c>
      <c r="O556" s="240" t="s">
        <v>7400</v>
      </c>
      <c r="P556" s="131">
        <v>8.5</v>
      </c>
      <c r="Q556" s="131">
        <v>50.0</v>
      </c>
      <c r="R556" s="131">
        <v>8.0</v>
      </c>
      <c r="S556" s="131">
        <v>2.0</v>
      </c>
      <c r="T556" s="131">
        <v>9.0</v>
      </c>
      <c r="U556" s="240" t="s">
        <v>2564</v>
      </c>
      <c r="V556" s="240" t="s">
        <v>2564</v>
      </c>
      <c r="W556" s="240" t="s">
        <v>2747</v>
      </c>
      <c r="X556" s="240" t="s">
        <v>2564</v>
      </c>
      <c r="Y556" s="240" t="s">
        <v>7401</v>
      </c>
      <c r="Z556" s="240" t="s">
        <v>2564</v>
      </c>
      <c r="AA556" s="240" t="s">
        <v>379</v>
      </c>
      <c r="AB556" s="240" t="s">
        <v>7402</v>
      </c>
      <c r="AC556" s="240" t="s">
        <v>7403</v>
      </c>
      <c r="AD556" s="240" t="s">
        <v>379</v>
      </c>
      <c r="AE556" s="131">
        <v>9.0</v>
      </c>
      <c r="AF556" s="240" t="s">
        <v>7404</v>
      </c>
      <c r="AG556" s="240" t="s">
        <v>379</v>
      </c>
      <c r="AH556" s="240" t="s">
        <v>2699</v>
      </c>
      <c r="AI556" s="240" t="s">
        <v>2700</v>
      </c>
      <c r="AJ556" s="240" t="s">
        <v>2754</v>
      </c>
      <c r="AK556" s="240" t="s">
        <v>2747</v>
      </c>
      <c r="AL556" s="133">
        <v>1.0</v>
      </c>
      <c r="AM556" s="240" t="s">
        <v>2755</v>
      </c>
      <c r="AN556" s="240" t="s">
        <v>2662</v>
      </c>
      <c r="AO556" s="240" t="s">
        <v>2662</v>
      </c>
      <c r="AP556" s="133">
        <v>0.95</v>
      </c>
      <c r="AQ556" s="131">
        <v>9.0</v>
      </c>
      <c r="AR556" s="240" t="s">
        <v>2646</v>
      </c>
      <c r="AS556" s="240" t="s">
        <v>5213</v>
      </c>
      <c r="AT556" s="240" t="s">
        <v>379</v>
      </c>
      <c r="AU556" s="240" t="s">
        <v>2564</v>
      </c>
      <c r="AV556" s="240" t="s">
        <v>2545</v>
      </c>
      <c r="AW556" s="134">
        <v>9.0</v>
      </c>
      <c r="AX556" s="132"/>
      <c r="AY556" s="132"/>
      <c r="AZ556" s="132"/>
      <c r="BA556" s="132"/>
    </row>
    <row r="557" hidden="1">
      <c r="A557" s="240" t="s">
        <v>277</v>
      </c>
      <c r="B557" s="322" t="s">
        <v>371</v>
      </c>
      <c r="C557" s="132"/>
      <c r="D557" s="130">
        <v>7.0</v>
      </c>
      <c r="E557" s="240" t="s">
        <v>2849</v>
      </c>
      <c r="F557" s="240" t="s">
        <v>6978</v>
      </c>
      <c r="G557" s="240" t="s">
        <v>6979</v>
      </c>
      <c r="H557" s="131">
        <v>8.5</v>
      </c>
      <c r="I557" s="240" t="s">
        <v>6980</v>
      </c>
      <c r="J557" s="240" t="s">
        <v>6981</v>
      </c>
      <c r="K557" s="240" t="s">
        <v>2882</v>
      </c>
      <c r="L557" s="131">
        <v>8.0</v>
      </c>
      <c r="M557" s="240" t="s">
        <v>4666</v>
      </c>
      <c r="N557" s="240" t="s">
        <v>2566</v>
      </c>
      <c r="O557" s="322" t="s">
        <v>2566</v>
      </c>
      <c r="P557" s="131">
        <v>9.0</v>
      </c>
      <c r="Q557" s="131">
        <v>50.0</v>
      </c>
      <c r="R557" s="131">
        <v>8.0</v>
      </c>
      <c r="S557" s="131">
        <v>2.0</v>
      </c>
      <c r="T557" s="131">
        <v>8.0</v>
      </c>
      <c r="U557" s="240" t="s">
        <v>2564</v>
      </c>
      <c r="V557" s="240" t="s">
        <v>2564</v>
      </c>
      <c r="W557" s="131">
        <v>8.0</v>
      </c>
      <c r="X557" s="240" t="s">
        <v>2564</v>
      </c>
      <c r="Y557" s="240" t="s">
        <v>6963</v>
      </c>
      <c r="Z557" s="240" t="s">
        <v>1828</v>
      </c>
      <c r="AA557" s="240" t="s">
        <v>379</v>
      </c>
      <c r="AB557" s="240" t="s">
        <v>4673</v>
      </c>
      <c r="AC557" s="240" t="s">
        <v>379</v>
      </c>
      <c r="AD557" s="240" t="s">
        <v>379</v>
      </c>
      <c r="AE557" s="131">
        <v>8.0</v>
      </c>
      <c r="AF557" s="240" t="s">
        <v>2794</v>
      </c>
      <c r="AG557" s="240" t="s">
        <v>7405</v>
      </c>
      <c r="AH557" s="240" t="s">
        <v>4677</v>
      </c>
      <c r="AI557" s="240" t="s">
        <v>3074</v>
      </c>
      <c r="AJ557" s="131">
        <v>4.0</v>
      </c>
      <c r="AK557" s="131">
        <v>9.0</v>
      </c>
      <c r="AL557" s="240" t="s">
        <v>4025</v>
      </c>
      <c r="AM557" s="240" t="s">
        <v>1043</v>
      </c>
      <c r="AN557" s="240" t="s">
        <v>1043</v>
      </c>
      <c r="AO557" s="240" t="s">
        <v>3015</v>
      </c>
      <c r="AP557" s="133">
        <v>0.95</v>
      </c>
      <c r="AQ557" s="131">
        <v>9.0</v>
      </c>
      <c r="AR557" s="240" t="s">
        <v>1828</v>
      </c>
      <c r="AS557" s="240" t="s">
        <v>5213</v>
      </c>
      <c r="AT557" s="240" t="s">
        <v>2564</v>
      </c>
      <c r="AU557" s="240" t="s">
        <v>2564</v>
      </c>
      <c r="AV557" s="240" t="s">
        <v>3781</v>
      </c>
      <c r="AW557" s="134">
        <v>8.5</v>
      </c>
      <c r="AX557" s="3"/>
      <c r="AY557" s="3"/>
      <c r="AZ557" s="3"/>
      <c r="BA557" s="3"/>
    </row>
    <row r="558" hidden="1">
      <c r="A558" s="321" t="s">
        <v>195</v>
      </c>
      <c r="B558" s="321" t="s">
        <v>464</v>
      </c>
      <c r="C558" s="225"/>
      <c r="D558" s="221">
        <v>16.0</v>
      </c>
      <c r="E558" s="321" t="s">
        <v>7409</v>
      </c>
      <c r="F558" s="321" t="s">
        <v>2778</v>
      </c>
      <c r="G558" s="321" t="s">
        <v>2693</v>
      </c>
      <c r="H558" s="222">
        <v>8.5</v>
      </c>
      <c r="I558" s="321" t="s">
        <v>7411</v>
      </c>
      <c r="J558" s="321" t="s">
        <v>2564</v>
      </c>
      <c r="K558" s="321" t="s">
        <v>7413</v>
      </c>
      <c r="L558" s="222">
        <v>8.5</v>
      </c>
      <c r="M558" s="321" t="s">
        <v>7414</v>
      </c>
      <c r="N558" s="321" t="s">
        <v>7415</v>
      </c>
      <c r="O558" s="321" t="s">
        <v>7417</v>
      </c>
      <c r="P558" s="222">
        <v>7.0</v>
      </c>
      <c r="Q558" s="225"/>
      <c r="R558" s="225"/>
      <c r="S558" s="225"/>
      <c r="T558" s="225"/>
      <c r="U558" s="321" t="s">
        <v>379</v>
      </c>
      <c r="V558" s="321" t="s">
        <v>2564</v>
      </c>
      <c r="W558" s="222">
        <v>5.0</v>
      </c>
      <c r="X558" s="321" t="s">
        <v>2564</v>
      </c>
      <c r="Y558" s="321" t="s">
        <v>7419</v>
      </c>
      <c r="Z558" s="321" t="s">
        <v>379</v>
      </c>
      <c r="AA558" s="321" t="s">
        <v>7421</v>
      </c>
      <c r="AB558" s="321" t="s">
        <v>7422</v>
      </c>
      <c r="AC558" s="321" t="s">
        <v>379</v>
      </c>
      <c r="AD558" s="321" t="s">
        <v>379</v>
      </c>
      <c r="AE558" s="222">
        <v>8.0</v>
      </c>
      <c r="AF558" s="321" t="s">
        <v>7423</v>
      </c>
      <c r="AG558" s="321" t="s">
        <v>1828</v>
      </c>
      <c r="AH558" s="321" t="s">
        <v>2699</v>
      </c>
      <c r="AI558" s="321" t="s">
        <v>2573</v>
      </c>
      <c r="AJ558" s="321" t="s">
        <v>2791</v>
      </c>
      <c r="AK558" s="222">
        <v>9.0</v>
      </c>
      <c r="AL558" s="223">
        <v>1.0</v>
      </c>
      <c r="AM558" s="321" t="s">
        <v>2604</v>
      </c>
      <c r="AN558" s="321" t="s">
        <v>2604</v>
      </c>
      <c r="AO558" s="321" t="s">
        <v>2604</v>
      </c>
      <c r="AP558" s="223">
        <v>0.9</v>
      </c>
      <c r="AQ558" s="222">
        <v>8.0</v>
      </c>
      <c r="AR558" s="321" t="s">
        <v>2646</v>
      </c>
      <c r="AS558" s="321" t="s">
        <v>2596</v>
      </c>
      <c r="AT558" s="321" t="s">
        <v>3989</v>
      </c>
      <c r="AU558" s="321" t="s">
        <v>2596</v>
      </c>
      <c r="AV558" s="321" t="s">
        <v>2596</v>
      </c>
      <c r="AW558" s="224">
        <v>8.0</v>
      </c>
      <c r="AX558" s="132"/>
      <c r="AY558" s="132"/>
      <c r="AZ558" s="132"/>
      <c r="BA558" s="132"/>
    </row>
    <row r="559" hidden="1">
      <c r="A559" s="321" t="s">
        <v>179</v>
      </c>
      <c r="B559" s="321" t="s">
        <v>464</v>
      </c>
      <c r="C559" s="225"/>
      <c r="D559" s="221">
        <v>1.0</v>
      </c>
      <c r="E559" s="321" t="s">
        <v>7433</v>
      </c>
      <c r="F559" s="321" t="s">
        <v>2719</v>
      </c>
      <c r="G559" s="321" t="s">
        <v>2720</v>
      </c>
      <c r="H559" s="222">
        <v>8.5</v>
      </c>
      <c r="I559" s="321" t="s">
        <v>2721</v>
      </c>
      <c r="J559" s="321" t="s">
        <v>2722</v>
      </c>
      <c r="K559" s="321" t="s">
        <v>2723</v>
      </c>
      <c r="L559" s="222">
        <v>9.0</v>
      </c>
      <c r="M559" s="321" t="s">
        <v>2724</v>
      </c>
      <c r="N559" s="321" t="s">
        <v>2725</v>
      </c>
      <c r="O559" s="321" t="s">
        <v>2726</v>
      </c>
      <c r="P559" s="222">
        <v>9.0</v>
      </c>
      <c r="Q559" s="222">
        <v>35.0</v>
      </c>
      <c r="R559" s="222">
        <v>8.0</v>
      </c>
      <c r="S559" s="222">
        <v>1.0</v>
      </c>
      <c r="T559" s="222">
        <v>8.0</v>
      </c>
      <c r="U559" s="321" t="s">
        <v>2727</v>
      </c>
      <c r="V559" s="321" t="s">
        <v>2564</v>
      </c>
      <c r="W559" s="222">
        <v>9.0</v>
      </c>
      <c r="X559" s="321" t="s">
        <v>2564</v>
      </c>
      <c r="Y559" s="321" t="s">
        <v>7219</v>
      </c>
      <c r="Z559" s="321" t="s">
        <v>2699</v>
      </c>
      <c r="AA559" s="321" t="s">
        <v>379</v>
      </c>
      <c r="AB559" s="321" t="s">
        <v>7439</v>
      </c>
      <c r="AC559" s="321" t="s">
        <v>379</v>
      </c>
      <c r="AD559" s="321" t="s">
        <v>213</v>
      </c>
      <c r="AE559" s="222">
        <v>9.0</v>
      </c>
      <c r="AF559" s="321" t="s">
        <v>2733</v>
      </c>
      <c r="AG559" s="321" t="s">
        <v>379</v>
      </c>
      <c r="AH559" s="321" t="s">
        <v>2699</v>
      </c>
      <c r="AI559" s="321" t="s">
        <v>2700</v>
      </c>
      <c r="AJ559" s="321" t="s">
        <v>2734</v>
      </c>
      <c r="AK559" s="222">
        <v>9.0</v>
      </c>
      <c r="AL559" s="223">
        <v>1.0</v>
      </c>
      <c r="AM559" s="321" t="s">
        <v>2735</v>
      </c>
      <c r="AN559" s="321" t="s">
        <v>2735</v>
      </c>
      <c r="AO559" s="321" t="s">
        <v>2735</v>
      </c>
      <c r="AP559" s="223">
        <v>1.0</v>
      </c>
      <c r="AQ559" s="222">
        <v>9.5</v>
      </c>
      <c r="AR559" s="321" t="s">
        <v>7443</v>
      </c>
      <c r="AS559" s="321" t="s">
        <v>2564</v>
      </c>
      <c r="AT559" s="321" t="s">
        <v>1828</v>
      </c>
      <c r="AU559" s="321" t="s">
        <v>2564</v>
      </c>
      <c r="AV559" s="321" t="s">
        <v>7225</v>
      </c>
      <c r="AW559" s="224">
        <v>9.0</v>
      </c>
      <c r="AX559" s="132"/>
      <c r="AY559" s="132"/>
      <c r="AZ559" s="132"/>
      <c r="BA559" s="132"/>
    </row>
    <row r="560" hidden="1">
      <c r="A560" s="240" t="s">
        <v>140</v>
      </c>
      <c r="B560" s="321" t="s">
        <v>464</v>
      </c>
      <c r="C560" s="132"/>
      <c r="D560" s="130">
        <v>17.0</v>
      </c>
      <c r="E560" s="240" t="s">
        <v>7445</v>
      </c>
      <c r="F560" s="240" t="s">
        <v>7446</v>
      </c>
      <c r="G560" s="240" t="s">
        <v>7227</v>
      </c>
      <c r="H560" s="131">
        <v>8.0</v>
      </c>
      <c r="I560" s="240" t="s">
        <v>7279</v>
      </c>
      <c r="J560" s="240" t="s">
        <v>379</v>
      </c>
      <c r="K560" s="240" t="s">
        <v>379</v>
      </c>
      <c r="L560" s="131">
        <v>5.0</v>
      </c>
      <c r="M560" s="240" t="s">
        <v>7447</v>
      </c>
      <c r="N560" s="240" t="s">
        <v>7448</v>
      </c>
      <c r="O560" s="240" t="s">
        <v>3533</v>
      </c>
      <c r="P560" s="131">
        <v>9.0</v>
      </c>
      <c r="Q560" s="132"/>
      <c r="R560" s="132"/>
      <c r="S560" s="132"/>
      <c r="T560" s="132"/>
      <c r="U560" s="240" t="s">
        <v>379</v>
      </c>
      <c r="V560" s="240" t="s">
        <v>2564</v>
      </c>
      <c r="W560" s="131">
        <v>6.0</v>
      </c>
      <c r="X560" s="240" t="s">
        <v>2564</v>
      </c>
      <c r="Y560" s="240" t="s">
        <v>7449</v>
      </c>
      <c r="Z560" s="240" t="s">
        <v>3138</v>
      </c>
      <c r="AA560" s="240" t="s">
        <v>7450</v>
      </c>
      <c r="AB560" s="240" t="s">
        <v>7451</v>
      </c>
      <c r="AC560" s="240" t="s">
        <v>379</v>
      </c>
      <c r="AD560" s="240" t="s">
        <v>379</v>
      </c>
      <c r="AE560" s="131">
        <v>9.0</v>
      </c>
      <c r="AF560" s="240" t="s">
        <v>7423</v>
      </c>
      <c r="AG560" s="240" t="s">
        <v>3138</v>
      </c>
      <c r="AH560" s="321" t="s">
        <v>2699</v>
      </c>
      <c r="AI560" s="321" t="s">
        <v>2573</v>
      </c>
      <c r="AJ560" s="222">
        <v>1.0</v>
      </c>
      <c r="AK560" s="131">
        <v>8.0</v>
      </c>
      <c r="AL560" s="133">
        <v>1.0</v>
      </c>
      <c r="AM560" s="321" t="s">
        <v>2604</v>
      </c>
      <c r="AN560" s="321" t="s">
        <v>2604</v>
      </c>
      <c r="AO560" s="321" t="s">
        <v>2604</v>
      </c>
      <c r="AP560" s="133">
        <v>1.0</v>
      </c>
      <c r="AQ560" s="131">
        <v>8.0</v>
      </c>
      <c r="AR560" s="322" t="s">
        <v>379</v>
      </c>
      <c r="AS560" s="322" t="s">
        <v>379</v>
      </c>
      <c r="AT560" s="321" t="s">
        <v>3989</v>
      </c>
      <c r="AU560" s="321" t="s">
        <v>2596</v>
      </c>
      <c r="AV560" s="321" t="s">
        <v>2596</v>
      </c>
      <c r="AW560" s="134">
        <v>8.0</v>
      </c>
      <c r="AX560" s="132"/>
      <c r="AY560" s="132"/>
      <c r="AZ560" s="132"/>
      <c r="BA560" s="132"/>
    </row>
    <row r="561" hidden="1">
      <c r="A561" s="240" t="s">
        <v>226</v>
      </c>
      <c r="B561" s="321" t="s">
        <v>464</v>
      </c>
      <c r="C561" s="132"/>
      <c r="D561" s="130">
        <v>18.0</v>
      </c>
      <c r="E561" s="240" t="s">
        <v>6619</v>
      </c>
      <c r="F561" s="240" t="s">
        <v>7457</v>
      </c>
      <c r="G561" s="240" t="s">
        <v>2720</v>
      </c>
      <c r="H561" s="131">
        <v>7.0</v>
      </c>
      <c r="I561" s="240" t="s">
        <v>3005</v>
      </c>
      <c r="J561" s="240" t="s">
        <v>379</v>
      </c>
      <c r="K561" s="240" t="s">
        <v>7237</v>
      </c>
      <c r="L561" s="131">
        <v>7.0</v>
      </c>
      <c r="M561" s="240" t="s">
        <v>7458</v>
      </c>
      <c r="N561" s="240" t="s">
        <v>7459</v>
      </c>
      <c r="O561" s="240" t="s">
        <v>7460</v>
      </c>
      <c r="P561" s="131">
        <v>6.0</v>
      </c>
      <c r="Q561" s="132"/>
      <c r="R561" s="132"/>
      <c r="S561" s="132"/>
      <c r="T561" s="132"/>
      <c r="U561" s="240" t="s">
        <v>379</v>
      </c>
      <c r="V561" s="240" t="s">
        <v>2564</v>
      </c>
      <c r="W561" s="131">
        <v>7.0</v>
      </c>
      <c r="X561" s="240" t="s">
        <v>2564</v>
      </c>
      <c r="Y561" s="240" t="s">
        <v>7462</v>
      </c>
      <c r="Z561" s="240" t="s">
        <v>379</v>
      </c>
      <c r="AA561" s="240" t="s">
        <v>7450</v>
      </c>
      <c r="AB561" s="240" t="s">
        <v>7244</v>
      </c>
      <c r="AC561" s="240" t="s">
        <v>379</v>
      </c>
      <c r="AD561" s="240" t="s">
        <v>379</v>
      </c>
      <c r="AE561" s="131">
        <v>8.0</v>
      </c>
      <c r="AF561" s="240" t="s">
        <v>7423</v>
      </c>
      <c r="AG561" s="240" t="s">
        <v>379</v>
      </c>
      <c r="AH561" s="240" t="s">
        <v>2699</v>
      </c>
      <c r="AI561" s="240" t="s">
        <v>7245</v>
      </c>
      <c r="AJ561" s="222">
        <v>1.0</v>
      </c>
      <c r="AK561" s="131">
        <v>8.0</v>
      </c>
      <c r="AL561" s="133">
        <v>1.0</v>
      </c>
      <c r="AM561" s="240" t="s">
        <v>2604</v>
      </c>
      <c r="AN561" s="321" t="s">
        <v>2604</v>
      </c>
      <c r="AO561" s="321" t="s">
        <v>2604</v>
      </c>
      <c r="AP561" s="133">
        <v>1.0</v>
      </c>
      <c r="AQ561" s="131">
        <v>9.0</v>
      </c>
      <c r="AR561" s="322" t="s">
        <v>379</v>
      </c>
      <c r="AS561" s="322" t="s">
        <v>379</v>
      </c>
      <c r="AT561" s="321" t="s">
        <v>3989</v>
      </c>
      <c r="AU561" s="321" t="s">
        <v>2596</v>
      </c>
      <c r="AV561" s="321" t="s">
        <v>2596</v>
      </c>
      <c r="AW561" s="134">
        <v>8.0</v>
      </c>
      <c r="AX561" s="132"/>
      <c r="AY561" s="132"/>
      <c r="AZ561" s="132"/>
      <c r="BA561" s="132"/>
    </row>
    <row r="562" hidden="1">
      <c r="A562" s="240" t="s">
        <v>252</v>
      </c>
      <c r="B562" s="321" t="s">
        <v>464</v>
      </c>
      <c r="C562" s="132"/>
      <c r="D562" s="130">
        <v>6.0</v>
      </c>
      <c r="E562" s="240" t="s">
        <v>7467</v>
      </c>
      <c r="F562" s="240" t="s">
        <v>7468</v>
      </c>
      <c r="G562" s="240" t="s">
        <v>2720</v>
      </c>
      <c r="H562" s="131">
        <v>8.0</v>
      </c>
      <c r="I562" s="240" t="s">
        <v>7470</v>
      </c>
      <c r="J562" s="240" t="s">
        <v>7471</v>
      </c>
      <c r="K562" s="240" t="s">
        <v>7472</v>
      </c>
      <c r="L562" s="131">
        <v>8.0</v>
      </c>
      <c r="M562" s="240" t="s">
        <v>3121</v>
      </c>
      <c r="N562" s="240" t="s">
        <v>7474</v>
      </c>
      <c r="O562" s="240" t="s">
        <v>7475</v>
      </c>
      <c r="P562" s="131">
        <v>8.0</v>
      </c>
      <c r="Q562" s="132"/>
      <c r="R562" s="132"/>
      <c r="S562" s="132"/>
      <c r="T562" s="132"/>
      <c r="U562" s="240" t="s">
        <v>2596</v>
      </c>
      <c r="V562" s="240" t="s">
        <v>2596</v>
      </c>
      <c r="W562" s="131">
        <v>8.0</v>
      </c>
      <c r="X562" s="240" t="s">
        <v>2564</v>
      </c>
      <c r="Y562" s="240" t="s">
        <v>6552</v>
      </c>
      <c r="Z562" s="240" t="s">
        <v>379</v>
      </c>
      <c r="AA562" s="240" t="s">
        <v>7450</v>
      </c>
      <c r="AB562" s="240" t="s">
        <v>7476</v>
      </c>
      <c r="AC562" s="240" t="s">
        <v>379</v>
      </c>
      <c r="AD562" s="240" t="s">
        <v>379</v>
      </c>
      <c r="AE562" s="131">
        <v>9.0</v>
      </c>
      <c r="AF562" s="240" t="s">
        <v>7423</v>
      </c>
      <c r="AG562" s="240" t="s">
        <v>7257</v>
      </c>
      <c r="AH562" s="240" t="s">
        <v>7477</v>
      </c>
      <c r="AI562" s="240" t="s">
        <v>7245</v>
      </c>
      <c r="AJ562" s="131">
        <v>1.0</v>
      </c>
      <c r="AK562" s="131">
        <v>9.0</v>
      </c>
      <c r="AL562" s="133">
        <v>1.0</v>
      </c>
      <c r="AM562" s="240" t="s">
        <v>2604</v>
      </c>
      <c r="AN562" s="324" t="s">
        <v>2604</v>
      </c>
      <c r="AO562" s="325" t="s">
        <v>2604</v>
      </c>
      <c r="AP562" s="133">
        <v>1.0</v>
      </c>
      <c r="AQ562" s="131">
        <v>9.0</v>
      </c>
      <c r="AR562" s="322" t="s">
        <v>379</v>
      </c>
      <c r="AS562" s="322" t="s">
        <v>379</v>
      </c>
      <c r="AT562" s="324" t="s">
        <v>2702</v>
      </c>
      <c r="AU562" s="325" t="s">
        <v>2596</v>
      </c>
      <c r="AV562" s="325" t="s">
        <v>2596</v>
      </c>
      <c r="AW562" s="134">
        <v>9.0</v>
      </c>
      <c r="AX562" s="132"/>
      <c r="AY562" s="132"/>
      <c r="AZ562" s="132"/>
      <c r="BA562" s="132"/>
    </row>
    <row r="563" hidden="1">
      <c r="A563" s="240" t="s">
        <v>214</v>
      </c>
      <c r="B563" s="321" t="s">
        <v>464</v>
      </c>
      <c r="C563" s="132"/>
      <c r="D563" s="130">
        <v>3.0</v>
      </c>
      <c r="E563" s="240" t="s">
        <v>3683</v>
      </c>
      <c r="F563" s="240" t="s">
        <v>7481</v>
      </c>
      <c r="G563" s="240" t="s">
        <v>7227</v>
      </c>
      <c r="H563" s="131">
        <v>9.0</v>
      </c>
      <c r="I563" s="240" t="s">
        <v>7482</v>
      </c>
      <c r="J563" s="240" t="s">
        <v>3774</v>
      </c>
      <c r="K563" s="240" t="s">
        <v>3774</v>
      </c>
      <c r="L563" s="131">
        <v>8.0</v>
      </c>
      <c r="M563" s="240" t="s">
        <v>7483</v>
      </c>
      <c r="N563" s="240" t="s">
        <v>7484</v>
      </c>
      <c r="O563" s="240" t="s">
        <v>3533</v>
      </c>
      <c r="P563" s="131">
        <v>8.0</v>
      </c>
      <c r="Q563" s="132"/>
      <c r="R563" s="132"/>
      <c r="S563" s="132"/>
      <c r="T563" s="132"/>
      <c r="U563" s="240" t="s">
        <v>2564</v>
      </c>
      <c r="V563" s="240" t="s">
        <v>2564</v>
      </c>
      <c r="W563" s="131">
        <v>8.0</v>
      </c>
      <c r="X563" s="240" t="s">
        <v>2604</v>
      </c>
      <c r="Y563" s="240" t="s">
        <v>7485</v>
      </c>
      <c r="Z563" s="240" t="s">
        <v>7486</v>
      </c>
      <c r="AA563" s="240" t="s">
        <v>7265</v>
      </c>
      <c r="AB563" s="240" t="s">
        <v>379</v>
      </c>
      <c r="AC563" s="240" t="s">
        <v>379</v>
      </c>
      <c r="AD563" s="240" t="s">
        <v>379</v>
      </c>
      <c r="AE563" s="131">
        <v>8.0</v>
      </c>
      <c r="AF563" s="240" t="s">
        <v>6839</v>
      </c>
      <c r="AG563" s="240" t="s">
        <v>2564</v>
      </c>
      <c r="AH563" s="240" t="s">
        <v>3138</v>
      </c>
      <c r="AI563" s="240" t="s">
        <v>7245</v>
      </c>
      <c r="AJ563" s="222">
        <v>1.0</v>
      </c>
      <c r="AK563" s="131">
        <v>8.0</v>
      </c>
      <c r="AL563" s="133">
        <v>1.0</v>
      </c>
      <c r="AM563" s="240" t="s">
        <v>2604</v>
      </c>
      <c r="AN563" s="321" t="s">
        <v>2604</v>
      </c>
      <c r="AO563" s="321" t="s">
        <v>2604</v>
      </c>
      <c r="AP563" s="133">
        <v>1.0</v>
      </c>
      <c r="AQ563" s="131">
        <v>9.0</v>
      </c>
      <c r="AR563" s="322" t="s">
        <v>379</v>
      </c>
      <c r="AS563" s="322" t="s">
        <v>379</v>
      </c>
      <c r="AT563" s="321" t="s">
        <v>3989</v>
      </c>
      <c r="AU563" s="321" t="s">
        <v>2596</v>
      </c>
      <c r="AV563" s="321" t="s">
        <v>2596</v>
      </c>
      <c r="AW563" s="134">
        <v>9.0</v>
      </c>
      <c r="AX563" s="132"/>
      <c r="AY563" s="132"/>
      <c r="AZ563" s="132"/>
      <c r="BA563" s="132"/>
    </row>
    <row r="564" hidden="1">
      <c r="A564" s="240" t="s">
        <v>259</v>
      </c>
      <c r="B564" s="321" t="s">
        <v>464</v>
      </c>
      <c r="C564" s="132"/>
      <c r="D564" s="130">
        <v>4.0</v>
      </c>
      <c r="E564" s="240" t="s">
        <v>7490</v>
      </c>
      <c r="F564" s="240" t="s">
        <v>7491</v>
      </c>
      <c r="G564" s="240" t="s">
        <v>2693</v>
      </c>
      <c r="H564" s="131">
        <v>7.0</v>
      </c>
      <c r="I564" s="240" t="s">
        <v>7492</v>
      </c>
      <c r="J564" s="240" t="s">
        <v>7493</v>
      </c>
      <c r="K564" s="240" t="s">
        <v>7494</v>
      </c>
      <c r="L564" s="131">
        <v>7.0</v>
      </c>
      <c r="M564" s="240" t="s">
        <v>2566</v>
      </c>
      <c r="N564" s="240" t="s">
        <v>7495</v>
      </c>
      <c r="O564" s="240" t="s">
        <v>3533</v>
      </c>
      <c r="P564" s="131">
        <v>7.0</v>
      </c>
      <c r="Q564" s="132"/>
      <c r="R564" s="132"/>
      <c r="S564" s="132"/>
      <c r="T564" s="132"/>
      <c r="U564" s="240" t="s">
        <v>379</v>
      </c>
      <c r="V564" s="240" t="s">
        <v>2564</v>
      </c>
      <c r="W564" s="131">
        <v>7.0</v>
      </c>
      <c r="X564" s="240" t="s">
        <v>2564</v>
      </c>
      <c r="Y564" s="240" t="s">
        <v>7497</v>
      </c>
      <c r="Z564" s="240" t="s">
        <v>7275</v>
      </c>
      <c r="AA564" s="240" t="s">
        <v>379</v>
      </c>
      <c r="AB564" s="240" t="s">
        <v>7498</v>
      </c>
      <c r="AC564" s="240" t="s">
        <v>379</v>
      </c>
      <c r="AD564" s="240" t="s">
        <v>379</v>
      </c>
      <c r="AE564" s="131">
        <v>9.0</v>
      </c>
      <c r="AF564" s="240" t="s">
        <v>6839</v>
      </c>
      <c r="AG564" s="240" t="s">
        <v>2564</v>
      </c>
      <c r="AH564" s="240" t="s">
        <v>3138</v>
      </c>
      <c r="AI564" s="240" t="s">
        <v>7245</v>
      </c>
      <c r="AJ564" s="222">
        <v>2.0</v>
      </c>
      <c r="AK564" s="131">
        <v>7.0</v>
      </c>
      <c r="AL564" s="133">
        <v>1.0</v>
      </c>
      <c r="AM564" s="240" t="s">
        <v>2604</v>
      </c>
      <c r="AN564" s="321" t="s">
        <v>2604</v>
      </c>
      <c r="AO564" s="321" t="s">
        <v>2604</v>
      </c>
      <c r="AP564" s="133">
        <v>1.0</v>
      </c>
      <c r="AQ564" s="131">
        <v>8.0</v>
      </c>
      <c r="AR564" s="322" t="s">
        <v>379</v>
      </c>
      <c r="AS564" s="322" t="s">
        <v>379</v>
      </c>
      <c r="AT564" s="321" t="s">
        <v>3989</v>
      </c>
      <c r="AU564" s="321" t="s">
        <v>2596</v>
      </c>
      <c r="AV564" s="321" t="s">
        <v>2596</v>
      </c>
      <c r="AW564" s="134">
        <v>9.0</v>
      </c>
      <c r="AX564" s="132"/>
      <c r="AY564" s="132"/>
      <c r="AZ564" s="132"/>
      <c r="BA564" s="132"/>
    </row>
    <row r="565" hidden="1">
      <c r="A565" s="240" t="s">
        <v>191</v>
      </c>
      <c r="B565" s="321" t="s">
        <v>464</v>
      </c>
      <c r="C565" s="132"/>
      <c r="D565" s="130">
        <v>15.0</v>
      </c>
      <c r="E565" s="240" t="s">
        <v>6861</v>
      </c>
      <c r="F565" s="240" t="s">
        <v>5072</v>
      </c>
      <c r="G565" s="240" t="s">
        <v>2720</v>
      </c>
      <c r="H565" s="131">
        <v>7.0</v>
      </c>
      <c r="I565" s="240" t="s">
        <v>6862</v>
      </c>
      <c r="J565" s="240" t="s">
        <v>2722</v>
      </c>
      <c r="K565" s="240" t="s">
        <v>6863</v>
      </c>
      <c r="L565" s="131">
        <v>7.0</v>
      </c>
      <c r="M565" s="240" t="s">
        <v>6864</v>
      </c>
      <c r="N565" s="240" t="s">
        <v>6865</v>
      </c>
      <c r="O565" s="321" t="s">
        <v>6866</v>
      </c>
      <c r="P565" s="131">
        <v>8.0</v>
      </c>
      <c r="Q565" s="222">
        <v>50.0</v>
      </c>
      <c r="R565" s="222">
        <v>8.0</v>
      </c>
      <c r="S565" s="222">
        <v>1.0</v>
      </c>
      <c r="T565" s="132"/>
      <c r="U565" s="240" t="s">
        <v>2727</v>
      </c>
      <c r="V565" s="240" t="s">
        <v>2564</v>
      </c>
      <c r="W565" s="131">
        <v>8.0</v>
      </c>
      <c r="X565" s="240" t="s">
        <v>2564</v>
      </c>
      <c r="Y565" s="240" t="s">
        <v>4971</v>
      </c>
      <c r="Z565" s="321" t="s">
        <v>2699</v>
      </c>
      <c r="AA565" s="240" t="s">
        <v>379</v>
      </c>
      <c r="AB565" s="240" t="s">
        <v>3891</v>
      </c>
      <c r="AC565" s="240" t="s">
        <v>379</v>
      </c>
      <c r="AD565" s="240" t="s">
        <v>213</v>
      </c>
      <c r="AE565" s="131">
        <v>8.0</v>
      </c>
      <c r="AF565" s="240" t="s">
        <v>2733</v>
      </c>
      <c r="AG565" s="240" t="s">
        <v>2564</v>
      </c>
      <c r="AH565" s="321" t="s">
        <v>2699</v>
      </c>
      <c r="AI565" s="321" t="s">
        <v>2700</v>
      </c>
      <c r="AJ565" s="321" t="s">
        <v>2734</v>
      </c>
      <c r="AK565" s="131">
        <v>8.0</v>
      </c>
      <c r="AL565" s="133">
        <v>1.0</v>
      </c>
      <c r="AM565" s="240" t="s">
        <v>6857</v>
      </c>
      <c r="AN565" s="240" t="s">
        <v>6858</v>
      </c>
      <c r="AO565" s="240" t="s">
        <v>6859</v>
      </c>
      <c r="AP565" s="133">
        <v>1.0</v>
      </c>
      <c r="AQ565" s="131">
        <v>8.0</v>
      </c>
      <c r="AR565" s="240" t="s">
        <v>379</v>
      </c>
      <c r="AS565" s="240" t="s">
        <v>2564</v>
      </c>
      <c r="AT565" s="240" t="s">
        <v>1828</v>
      </c>
      <c r="AU565" s="240" t="s">
        <v>2564</v>
      </c>
      <c r="AV565" s="240" t="s">
        <v>7508</v>
      </c>
      <c r="AW565" s="134">
        <v>8.0</v>
      </c>
      <c r="AX565" s="132"/>
      <c r="AY565" s="132"/>
      <c r="AZ565" s="132"/>
      <c r="BA565" s="132"/>
    </row>
    <row r="566" hidden="1">
      <c r="A566" s="240" t="s">
        <v>239</v>
      </c>
      <c r="B566" s="321" t="s">
        <v>464</v>
      </c>
      <c r="C566" s="132"/>
      <c r="D566" s="130">
        <v>14.0</v>
      </c>
      <c r="E566" s="240" t="s">
        <v>7285</v>
      </c>
      <c r="F566" s="240" t="s">
        <v>7287</v>
      </c>
      <c r="G566" s="240" t="s">
        <v>7288</v>
      </c>
      <c r="H566" s="131">
        <v>8.0</v>
      </c>
      <c r="I566" s="240" t="s">
        <v>7289</v>
      </c>
      <c r="J566" s="240" t="s">
        <v>2722</v>
      </c>
      <c r="K566" s="240" t="s">
        <v>6871</v>
      </c>
      <c r="L566" s="131">
        <v>8.0</v>
      </c>
      <c r="M566" s="240" t="s">
        <v>6872</v>
      </c>
      <c r="N566" s="240" t="s">
        <v>6865</v>
      </c>
      <c r="O566" s="240" t="s">
        <v>6873</v>
      </c>
      <c r="P566" s="131">
        <v>8.0</v>
      </c>
      <c r="Q566" s="222">
        <v>17.0</v>
      </c>
      <c r="R566" s="222">
        <v>8.0</v>
      </c>
      <c r="S566" s="222">
        <v>1.0</v>
      </c>
      <c r="T566" s="132"/>
      <c r="U566" s="240" t="s">
        <v>2727</v>
      </c>
      <c r="V566" s="240" t="s">
        <v>2564</v>
      </c>
      <c r="W566" s="131">
        <v>9.0</v>
      </c>
      <c r="X566" s="240" t="s">
        <v>2564</v>
      </c>
      <c r="Y566" s="240" t="s">
        <v>4077</v>
      </c>
      <c r="Z566" s="240" t="s">
        <v>6873</v>
      </c>
      <c r="AA566" s="240" t="s">
        <v>379</v>
      </c>
      <c r="AB566" s="240" t="s">
        <v>6875</v>
      </c>
      <c r="AC566" s="240" t="s">
        <v>379</v>
      </c>
      <c r="AD566" s="240" t="s">
        <v>213</v>
      </c>
      <c r="AE566" s="131">
        <v>8.0</v>
      </c>
      <c r="AF566" s="240" t="s">
        <v>6039</v>
      </c>
      <c r="AG566" s="240" t="s">
        <v>2564</v>
      </c>
      <c r="AH566" s="240" t="s">
        <v>6873</v>
      </c>
      <c r="AI566" s="321" t="s">
        <v>2700</v>
      </c>
      <c r="AJ566" s="240" t="s">
        <v>6877</v>
      </c>
      <c r="AK566" s="131">
        <v>8.0</v>
      </c>
      <c r="AL566" s="133">
        <v>1.0</v>
      </c>
      <c r="AM566" s="240" t="s">
        <v>6858</v>
      </c>
      <c r="AN566" s="240" t="s">
        <v>6859</v>
      </c>
      <c r="AO566" s="240" t="s">
        <v>6878</v>
      </c>
      <c r="AP566" s="133">
        <v>1.0</v>
      </c>
      <c r="AQ566" s="132"/>
      <c r="AR566" s="240" t="s">
        <v>7512</v>
      </c>
      <c r="AS566" s="240" t="s">
        <v>2564</v>
      </c>
      <c r="AT566" s="240" t="s">
        <v>1828</v>
      </c>
      <c r="AU566" s="240" t="s">
        <v>2564</v>
      </c>
      <c r="AV566" s="240" t="s">
        <v>3781</v>
      </c>
      <c r="AW566" s="134">
        <v>8.0</v>
      </c>
      <c r="AX566" s="132"/>
      <c r="AY566" s="132"/>
      <c r="AZ566" s="132"/>
      <c r="BA566" s="132"/>
    </row>
    <row r="567" hidden="1">
      <c r="A567" s="341" t="s">
        <v>138</v>
      </c>
      <c r="B567" s="321" t="s">
        <v>464</v>
      </c>
      <c r="C567" s="132"/>
      <c r="D567" s="138">
        <v>8.0</v>
      </c>
      <c r="E567" s="240" t="s">
        <v>7285</v>
      </c>
      <c r="F567" s="341" t="s">
        <v>7305</v>
      </c>
      <c r="G567" s="341" t="s">
        <v>379</v>
      </c>
      <c r="H567" s="139">
        <v>9.0</v>
      </c>
      <c r="I567" s="341" t="s">
        <v>7514</v>
      </c>
      <c r="J567" s="341" t="s">
        <v>7515</v>
      </c>
      <c r="K567" s="341" t="s">
        <v>7516</v>
      </c>
      <c r="L567" s="139">
        <v>7.0</v>
      </c>
      <c r="M567" s="341" t="s">
        <v>6885</v>
      </c>
      <c r="N567" s="341" t="s">
        <v>6886</v>
      </c>
      <c r="O567" s="341" t="s">
        <v>6887</v>
      </c>
      <c r="P567" s="139">
        <v>8.0</v>
      </c>
      <c r="Q567" s="139">
        <v>50.0</v>
      </c>
      <c r="R567" s="139">
        <v>8.0</v>
      </c>
      <c r="S567" s="139">
        <v>2.0</v>
      </c>
      <c r="T567" s="139">
        <v>8.5</v>
      </c>
      <c r="U567" s="341" t="s">
        <v>6888</v>
      </c>
      <c r="V567" s="341" t="s">
        <v>7517</v>
      </c>
      <c r="W567" s="139">
        <v>9.0</v>
      </c>
      <c r="X567" s="341" t="s">
        <v>2564</v>
      </c>
      <c r="Y567" s="341" t="s">
        <v>7308</v>
      </c>
      <c r="Z567" s="341" t="s">
        <v>6890</v>
      </c>
      <c r="AA567" s="341" t="s">
        <v>379</v>
      </c>
      <c r="AB567" s="341" t="s">
        <v>6891</v>
      </c>
      <c r="AC567" s="341" t="s">
        <v>7518</v>
      </c>
      <c r="AD567" s="341" t="s">
        <v>379</v>
      </c>
      <c r="AE567" s="139">
        <v>8.5</v>
      </c>
      <c r="AF567" s="341" t="s">
        <v>2770</v>
      </c>
      <c r="AG567" s="341" t="s">
        <v>1828</v>
      </c>
      <c r="AH567" s="341" t="s">
        <v>2978</v>
      </c>
      <c r="AI567" s="341" t="s">
        <v>4087</v>
      </c>
      <c r="AJ567" s="139">
        <v>1.0</v>
      </c>
      <c r="AK567" s="139">
        <v>9.0</v>
      </c>
      <c r="AL567" s="141">
        <v>1.0</v>
      </c>
      <c r="AM567" s="341" t="s">
        <v>1043</v>
      </c>
      <c r="AN567" s="341" t="s">
        <v>2662</v>
      </c>
      <c r="AO567" s="341" t="s">
        <v>2662</v>
      </c>
      <c r="AP567" s="141">
        <v>0.9</v>
      </c>
      <c r="AQ567" s="139">
        <v>9.0</v>
      </c>
      <c r="AR567" s="341" t="s">
        <v>2646</v>
      </c>
      <c r="AS567" s="341" t="s">
        <v>2646</v>
      </c>
      <c r="AT567" s="341" t="s">
        <v>6894</v>
      </c>
      <c r="AU567" s="341" t="s">
        <v>2564</v>
      </c>
      <c r="AV567" s="341" t="s">
        <v>2564</v>
      </c>
      <c r="AW567" s="142">
        <v>7.0</v>
      </c>
      <c r="AX567" s="132"/>
      <c r="AY567" s="132"/>
      <c r="AZ567" s="132"/>
      <c r="BA567" s="132"/>
    </row>
    <row r="568" hidden="1">
      <c r="A568" s="314" t="s">
        <v>187</v>
      </c>
      <c r="B568" s="321" t="s">
        <v>464</v>
      </c>
      <c r="C568" s="345"/>
      <c r="D568" s="347">
        <v>7.0</v>
      </c>
      <c r="E568" s="341" t="s">
        <v>7521</v>
      </c>
      <c r="F568" s="314" t="s">
        <v>6895</v>
      </c>
      <c r="G568" s="314" t="s">
        <v>6896</v>
      </c>
      <c r="H568" s="350">
        <v>8.5</v>
      </c>
      <c r="I568" s="314" t="s">
        <v>6897</v>
      </c>
      <c r="J568" s="314" t="s">
        <v>3316</v>
      </c>
      <c r="K568" s="314" t="s">
        <v>6898</v>
      </c>
      <c r="L568" s="350">
        <v>8.5</v>
      </c>
      <c r="M568" s="314" t="s">
        <v>6899</v>
      </c>
      <c r="N568" s="314" t="s">
        <v>6900</v>
      </c>
      <c r="O568" s="314" t="s">
        <v>6901</v>
      </c>
      <c r="P568" s="350">
        <v>7.5</v>
      </c>
      <c r="Q568" s="350">
        <v>50.0</v>
      </c>
      <c r="R568" s="350">
        <v>8.0</v>
      </c>
      <c r="S568" s="350">
        <v>2.0</v>
      </c>
      <c r="T568" s="350">
        <v>8.5</v>
      </c>
      <c r="U568" s="314" t="s">
        <v>2564</v>
      </c>
      <c r="V568" s="314" t="s">
        <v>2564</v>
      </c>
      <c r="W568" s="350">
        <v>9.0</v>
      </c>
      <c r="X568" s="314" t="s">
        <v>2564</v>
      </c>
      <c r="Y568" s="314" t="s">
        <v>1828</v>
      </c>
      <c r="Z568" s="314" t="s">
        <v>7523</v>
      </c>
      <c r="AA568" s="314" t="s">
        <v>1828</v>
      </c>
      <c r="AB568" s="314" t="s">
        <v>6904</v>
      </c>
      <c r="AC568" s="314" t="s">
        <v>1828</v>
      </c>
      <c r="AD568" s="314" t="s">
        <v>1828</v>
      </c>
      <c r="AE568" s="350">
        <v>8.0</v>
      </c>
      <c r="AF568" s="314" t="s">
        <v>2770</v>
      </c>
      <c r="AG568" s="314" t="s">
        <v>1828</v>
      </c>
      <c r="AH568" s="314" t="s">
        <v>2978</v>
      </c>
      <c r="AI568" s="314" t="s">
        <v>4087</v>
      </c>
      <c r="AJ568" s="350">
        <v>1.0</v>
      </c>
      <c r="AK568" s="350">
        <v>8.0</v>
      </c>
      <c r="AL568" s="360">
        <v>0.9</v>
      </c>
      <c r="AM568" s="314" t="s">
        <v>2662</v>
      </c>
      <c r="AN568" s="314" t="s">
        <v>2662</v>
      </c>
      <c r="AO568" s="314" t="s">
        <v>2662</v>
      </c>
      <c r="AP568" s="360">
        <v>0.8</v>
      </c>
      <c r="AQ568" s="350">
        <v>8.0</v>
      </c>
      <c r="AR568" s="314" t="s">
        <v>1828</v>
      </c>
      <c r="AS568" s="314" t="s">
        <v>1828</v>
      </c>
      <c r="AT568" s="314" t="s">
        <v>2646</v>
      </c>
      <c r="AU568" s="314" t="s">
        <v>2564</v>
      </c>
      <c r="AV568" s="314" t="s">
        <v>7524</v>
      </c>
      <c r="AW568" s="362">
        <v>8.0</v>
      </c>
      <c r="AX568" s="132"/>
      <c r="AY568" s="132"/>
      <c r="AZ568" s="132"/>
      <c r="BA568" s="132"/>
    </row>
    <row r="569">
      <c r="A569" s="314" t="s">
        <v>244</v>
      </c>
      <c r="B569" s="321" t="s">
        <v>464</v>
      </c>
      <c r="C569" s="345"/>
      <c r="D569" s="347">
        <v>2.0</v>
      </c>
      <c r="E569" s="240" t="s">
        <v>6619</v>
      </c>
      <c r="F569" s="314" t="s">
        <v>2794</v>
      </c>
      <c r="G569" s="314" t="s">
        <v>2693</v>
      </c>
      <c r="H569" s="350">
        <v>10.0</v>
      </c>
      <c r="I569" s="314" t="s">
        <v>6910</v>
      </c>
      <c r="J569" s="314" t="s">
        <v>6911</v>
      </c>
      <c r="K569" s="314" t="s">
        <v>6912</v>
      </c>
      <c r="L569" s="350">
        <v>9.5</v>
      </c>
      <c r="M569" s="314" t="s">
        <v>7528</v>
      </c>
      <c r="N569" s="314" t="s">
        <v>7529</v>
      </c>
      <c r="O569" s="314" t="s">
        <v>2566</v>
      </c>
      <c r="P569" s="350">
        <v>9.5</v>
      </c>
      <c r="Q569" s="350">
        <v>50.0</v>
      </c>
      <c r="R569" s="350">
        <v>8.0</v>
      </c>
      <c r="S569" s="350">
        <v>1.0</v>
      </c>
      <c r="T569" s="350">
        <v>9.0</v>
      </c>
      <c r="U569" s="314" t="s">
        <v>2596</v>
      </c>
      <c r="V569" s="314" t="s">
        <v>2596</v>
      </c>
      <c r="W569" s="350">
        <v>9.0</v>
      </c>
      <c r="X569" s="314" t="s">
        <v>2596</v>
      </c>
      <c r="Y569" s="314" t="s">
        <v>2805</v>
      </c>
      <c r="Z569" s="314" t="s">
        <v>6915</v>
      </c>
      <c r="AA569" s="314" t="s">
        <v>6916</v>
      </c>
      <c r="AB569" s="314" t="s">
        <v>3636</v>
      </c>
      <c r="AC569" s="314" t="s">
        <v>2809</v>
      </c>
      <c r="AD569" s="314" t="s">
        <v>2810</v>
      </c>
      <c r="AE569" s="350">
        <v>9.0</v>
      </c>
      <c r="AF569" s="314" t="s">
        <v>2564</v>
      </c>
      <c r="AG569" s="314" t="s">
        <v>2812</v>
      </c>
      <c r="AH569" s="314" t="s">
        <v>2629</v>
      </c>
      <c r="AI569" s="314" t="s">
        <v>2700</v>
      </c>
      <c r="AJ569" s="314">
        <v>1.0</v>
      </c>
      <c r="AK569" s="350">
        <v>8.5</v>
      </c>
      <c r="AL569" s="350">
        <v>36.0</v>
      </c>
      <c r="AM569" s="314" t="s">
        <v>2604</v>
      </c>
      <c r="AN569" s="314" t="s">
        <v>2604</v>
      </c>
      <c r="AO569" s="314" t="s">
        <v>2605</v>
      </c>
      <c r="AP569" s="314" t="s">
        <v>2814</v>
      </c>
      <c r="AQ569" s="350">
        <v>9.0</v>
      </c>
      <c r="AR569" s="314" t="s">
        <v>2607</v>
      </c>
      <c r="AS569" s="314" t="s">
        <v>2596</v>
      </c>
      <c r="AT569" s="314" t="s">
        <v>2646</v>
      </c>
      <c r="AU569" s="314" t="s">
        <v>2564</v>
      </c>
      <c r="AV569" s="314" t="s">
        <v>2596</v>
      </c>
      <c r="AW569" s="362">
        <v>9.0</v>
      </c>
      <c r="AX569" s="132"/>
      <c r="AY569" s="132"/>
      <c r="AZ569" s="132"/>
      <c r="BA569" s="132"/>
    </row>
    <row r="570" hidden="1">
      <c r="A570" s="314" t="s">
        <v>178</v>
      </c>
      <c r="B570" s="321" t="s">
        <v>464</v>
      </c>
      <c r="C570" s="345"/>
      <c r="D570" s="350">
        <v>11.0</v>
      </c>
      <c r="E570" s="314" t="s">
        <v>2641</v>
      </c>
      <c r="F570" s="314" t="s">
        <v>7350</v>
      </c>
      <c r="G570" s="314" t="s">
        <v>6927</v>
      </c>
      <c r="H570" s="350">
        <v>7.0</v>
      </c>
      <c r="I570" s="314" t="s">
        <v>6928</v>
      </c>
      <c r="J570" s="314" t="s">
        <v>6929</v>
      </c>
      <c r="K570" s="314" t="s">
        <v>2646</v>
      </c>
      <c r="L570" s="350">
        <v>6.0</v>
      </c>
      <c r="M570" s="314" t="s">
        <v>7534</v>
      </c>
      <c r="N570" s="314" t="s">
        <v>7535</v>
      </c>
      <c r="O570" s="314" t="s">
        <v>7536</v>
      </c>
      <c r="P570" s="350">
        <v>7.0</v>
      </c>
      <c r="Q570" s="350">
        <v>50.0</v>
      </c>
      <c r="R570" s="350">
        <v>8.0</v>
      </c>
      <c r="S570" s="350">
        <v>1.0</v>
      </c>
      <c r="T570" s="350">
        <v>8.5</v>
      </c>
      <c r="U570" s="314" t="s">
        <v>2974</v>
      </c>
      <c r="V570" s="314" t="s">
        <v>2570</v>
      </c>
      <c r="W570" s="350">
        <v>9.0</v>
      </c>
      <c r="X570" s="314" t="s">
        <v>2564</v>
      </c>
      <c r="Y570" s="314" t="s">
        <v>213</v>
      </c>
      <c r="Z570" s="314" t="s">
        <v>6941</v>
      </c>
      <c r="AA570" s="314" t="s">
        <v>213</v>
      </c>
      <c r="AB570" s="314" t="s">
        <v>4973</v>
      </c>
      <c r="AC570" s="314" t="s">
        <v>213</v>
      </c>
      <c r="AD570" s="314" t="s">
        <v>7540</v>
      </c>
      <c r="AE570" s="350">
        <v>9.0</v>
      </c>
      <c r="AF570" s="314" t="s">
        <v>2596</v>
      </c>
      <c r="AG570" s="314" t="s">
        <v>213</v>
      </c>
      <c r="AH570" s="314" t="s">
        <v>2699</v>
      </c>
      <c r="AI570" s="314" t="s">
        <v>2700</v>
      </c>
      <c r="AJ570" s="314">
        <v>1.0</v>
      </c>
      <c r="AK570" s="350">
        <v>8.5</v>
      </c>
      <c r="AL570" s="360">
        <v>1.0</v>
      </c>
      <c r="AM570" s="314" t="s">
        <v>5102</v>
      </c>
      <c r="AN570" s="314" t="s">
        <v>6944</v>
      </c>
      <c r="AO570" s="314" t="s">
        <v>2662</v>
      </c>
      <c r="AP570" s="360">
        <v>0.9</v>
      </c>
      <c r="AQ570" s="350">
        <v>9.0</v>
      </c>
      <c r="AR570" s="314" t="s">
        <v>2570</v>
      </c>
      <c r="AS570" s="314" t="s">
        <v>2596</v>
      </c>
      <c r="AT570" s="314" t="s">
        <v>2646</v>
      </c>
      <c r="AU570" s="314" t="s">
        <v>2596</v>
      </c>
      <c r="AV570" s="314" t="s">
        <v>2596</v>
      </c>
      <c r="AW570" s="362">
        <v>9.0</v>
      </c>
      <c r="AX570" s="132"/>
      <c r="AY570" s="132"/>
      <c r="AZ570" s="132"/>
      <c r="BA570" s="132"/>
    </row>
    <row r="571" hidden="1">
      <c r="A571" s="240" t="s">
        <v>162</v>
      </c>
      <c r="B571" s="321" t="s">
        <v>464</v>
      </c>
      <c r="C571" s="132"/>
      <c r="D571" s="130">
        <v>9.0</v>
      </c>
      <c r="E571" s="240" t="s">
        <v>7363</v>
      </c>
      <c r="F571" s="240" t="s">
        <v>7364</v>
      </c>
      <c r="G571" s="240" t="s">
        <v>3620</v>
      </c>
      <c r="H571" s="131">
        <v>7.5</v>
      </c>
      <c r="I571" s="240" t="s">
        <v>6949</v>
      </c>
      <c r="J571" s="240" t="s">
        <v>2722</v>
      </c>
      <c r="K571" s="240" t="s">
        <v>2819</v>
      </c>
      <c r="L571" s="131">
        <v>8.0</v>
      </c>
      <c r="M571" s="240" t="s">
        <v>6950</v>
      </c>
      <c r="N571" s="240" t="s">
        <v>6951</v>
      </c>
      <c r="O571" s="240" t="s">
        <v>6952</v>
      </c>
      <c r="P571" s="131">
        <v>8.0</v>
      </c>
      <c r="Q571" s="222">
        <v>50.0</v>
      </c>
      <c r="R571" s="222">
        <v>8.0</v>
      </c>
      <c r="S571" s="222">
        <v>1.0</v>
      </c>
      <c r="T571" s="132"/>
      <c r="U571" s="240" t="s">
        <v>2727</v>
      </c>
      <c r="V571" s="240" t="s">
        <v>2564</v>
      </c>
      <c r="W571" s="131">
        <v>9.0</v>
      </c>
      <c r="X571" s="240" t="s">
        <v>2564</v>
      </c>
      <c r="Y571" s="240" t="s">
        <v>6953</v>
      </c>
      <c r="Z571" s="240" t="s">
        <v>2978</v>
      </c>
      <c r="AA571" s="240" t="s">
        <v>379</v>
      </c>
      <c r="AB571" s="240" t="s">
        <v>6954</v>
      </c>
      <c r="AC571" s="240" t="s">
        <v>379</v>
      </c>
      <c r="AD571" s="240" t="s">
        <v>213</v>
      </c>
      <c r="AE571" s="131">
        <v>8.0</v>
      </c>
      <c r="AF571" s="240" t="s">
        <v>6039</v>
      </c>
      <c r="AG571" s="240" t="s">
        <v>2564</v>
      </c>
      <c r="AH571" s="240" t="s">
        <v>2978</v>
      </c>
      <c r="AI571" s="321" t="s">
        <v>2700</v>
      </c>
      <c r="AJ571" s="240" t="s">
        <v>2734</v>
      </c>
      <c r="AK571" s="131">
        <v>8.0</v>
      </c>
      <c r="AL571" s="133">
        <v>1.0</v>
      </c>
      <c r="AM571" s="240" t="s">
        <v>6858</v>
      </c>
      <c r="AN571" s="240" t="s">
        <v>6859</v>
      </c>
      <c r="AO571" s="240" t="s">
        <v>6955</v>
      </c>
      <c r="AP571" s="133">
        <v>1.0</v>
      </c>
      <c r="AQ571" s="132"/>
      <c r="AR571" s="240" t="s">
        <v>379</v>
      </c>
      <c r="AS571" s="240" t="s">
        <v>2564</v>
      </c>
      <c r="AT571" s="240" t="s">
        <v>1828</v>
      </c>
      <c r="AU571" s="240" t="s">
        <v>2564</v>
      </c>
      <c r="AV571" s="240" t="s">
        <v>3781</v>
      </c>
      <c r="AW571" s="134">
        <v>8.0</v>
      </c>
      <c r="AX571" s="132"/>
      <c r="AY571" s="132"/>
      <c r="AZ571" s="132"/>
      <c r="BA571" s="132"/>
    </row>
    <row r="572" hidden="1">
      <c r="A572" s="240" t="s">
        <v>234</v>
      </c>
      <c r="B572" s="321" t="s">
        <v>464</v>
      </c>
      <c r="C572" s="132"/>
      <c r="D572" s="130">
        <v>5.0</v>
      </c>
      <c r="E572" s="240" t="s">
        <v>2849</v>
      </c>
      <c r="F572" s="240" t="s">
        <v>7547</v>
      </c>
      <c r="G572" s="240" t="s">
        <v>2693</v>
      </c>
      <c r="H572" s="131">
        <v>7.0</v>
      </c>
      <c r="I572" s="240" t="s">
        <v>6956</v>
      </c>
      <c r="J572" s="240" t="s">
        <v>7548</v>
      </c>
      <c r="K572" s="240" t="s">
        <v>7549</v>
      </c>
      <c r="L572" s="131">
        <v>9.0</v>
      </c>
      <c r="M572" s="240" t="s">
        <v>6959</v>
      </c>
      <c r="N572" s="240" t="s">
        <v>6960</v>
      </c>
      <c r="O572" s="240" t="s">
        <v>6961</v>
      </c>
      <c r="P572" s="131">
        <v>8.0</v>
      </c>
      <c r="Q572" s="131">
        <v>50.0</v>
      </c>
      <c r="R572" s="131">
        <v>8.0</v>
      </c>
      <c r="S572" s="131">
        <v>4.0</v>
      </c>
      <c r="T572" s="131">
        <v>9.0</v>
      </c>
      <c r="U572" s="240" t="s">
        <v>2564</v>
      </c>
      <c r="V572" s="240" t="s">
        <v>2564</v>
      </c>
      <c r="W572" s="131">
        <v>8.0</v>
      </c>
      <c r="X572" s="240" t="s">
        <v>2564</v>
      </c>
      <c r="Y572" s="240" t="s">
        <v>6963</v>
      </c>
      <c r="Z572" s="240" t="s">
        <v>2564</v>
      </c>
      <c r="AA572" s="240" t="s">
        <v>379</v>
      </c>
      <c r="AB572" s="240" t="s">
        <v>6964</v>
      </c>
      <c r="AC572" s="240" t="s">
        <v>6965</v>
      </c>
      <c r="AD572" s="240" t="s">
        <v>379</v>
      </c>
      <c r="AE572" s="131">
        <v>9.0</v>
      </c>
      <c r="AF572" s="240" t="s">
        <v>6966</v>
      </c>
      <c r="AG572" s="240" t="s">
        <v>6967</v>
      </c>
      <c r="AH572" s="240" t="s">
        <v>6968</v>
      </c>
      <c r="AI572" s="240" t="s">
        <v>2700</v>
      </c>
      <c r="AJ572" s="131">
        <v>4.0</v>
      </c>
      <c r="AK572" s="240" t="s">
        <v>2747</v>
      </c>
      <c r="AL572" s="133">
        <v>0.95</v>
      </c>
      <c r="AM572" s="240" t="s">
        <v>2755</v>
      </c>
      <c r="AN572" s="240" t="s">
        <v>3015</v>
      </c>
      <c r="AO572" s="240" t="s">
        <v>3015</v>
      </c>
      <c r="AP572" s="133">
        <v>0.9</v>
      </c>
      <c r="AQ572" s="131">
        <v>9.0</v>
      </c>
      <c r="AR572" s="240" t="s">
        <v>1828</v>
      </c>
      <c r="AS572" s="240" t="s">
        <v>5213</v>
      </c>
      <c r="AT572" s="240" t="s">
        <v>2564</v>
      </c>
      <c r="AU572" s="240" t="s">
        <v>2564</v>
      </c>
      <c r="AV572" s="240" t="s">
        <v>2545</v>
      </c>
      <c r="AW572" s="134">
        <v>9.0</v>
      </c>
      <c r="AX572" s="132"/>
      <c r="AY572" s="132"/>
      <c r="AZ572" s="132"/>
      <c r="BA572" s="132"/>
    </row>
    <row r="573" hidden="1">
      <c r="A573" s="240" t="s">
        <v>220</v>
      </c>
      <c r="B573" s="321" t="s">
        <v>464</v>
      </c>
      <c r="C573" s="132"/>
      <c r="D573" s="130">
        <v>12.0</v>
      </c>
      <c r="E573" s="240" t="s">
        <v>2849</v>
      </c>
      <c r="F573" s="240" t="s">
        <v>7554</v>
      </c>
      <c r="G573" s="240" t="s">
        <v>2693</v>
      </c>
      <c r="H573" s="131">
        <v>8.0</v>
      </c>
      <c r="I573" s="240" t="s">
        <v>7555</v>
      </c>
      <c r="J573" s="240" t="s">
        <v>7556</v>
      </c>
      <c r="K573" s="240" t="s">
        <v>7557</v>
      </c>
      <c r="L573" s="131">
        <v>8.0</v>
      </c>
      <c r="M573" s="240" t="s">
        <v>7559</v>
      </c>
      <c r="N573" s="240" t="s">
        <v>7560</v>
      </c>
      <c r="O573" s="240" t="s">
        <v>7561</v>
      </c>
      <c r="P573" s="131">
        <v>8.0</v>
      </c>
      <c r="Q573" s="131">
        <v>50.0</v>
      </c>
      <c r="R573" s="131">
        <v>8.0</v>
      </c>
      <c r="S573" s="131">
        <v>4.0</v>
      </c>
      <c r="T573" s="131">
        <v>8.0</v>
      </c>
      <c r="U573" s="240" t="s">
        <v>2821</v>
      </c>
      <c r="V573" s="240" t="s">
        <v>2564</v>
      </c>
      <c r="W573" s="131">
        <v>8.0</v>
      </c>
      <c r="X573" s="240" t="s">
        <v>2564</v>
      </c>
      <c r="Y573" s="240" t="s">
        <v>7562</v>
      </c>
      <c r="Z573" s="240" t="s">
        <v>2564</v>
      </c>
      <c r="AA573" s="240" t="s">
        <v>7450</v>
      </c>
      <c r="AB573" s="240" t="s">
        <v>7422</v>
      </c>
      <c r="AC573" s="240" t="s">
        <v>2564</v>
      </c>
      <c r="AD573" s="240" t="s">
        <v>379</v>
      </c>
      <c r="AE573" s="131">
        <v>8.0</v>
      </c>
      <c r="AF573" s="240" t="s">
        <v>2564</v>
      </c>
      <c r="AG573" s="240" t="s">
        <v>379</v>
      </c>
      <c r="AH573" s="240" t="s">
        <v>2978</v>
      </c>
      <c r="AI573" s="240" t="s">
        <v>3828</v>
      </c>
      <c r="AJ573" s="131">
        <v>1.0</v>
      </c>
      <c r="AK573" s="131">
        <v>9.0</v>
      </c>
      <c r="AL573" s="133">
        <v>0.9</v>
      </c>
      <c r="AM573" s="240" t="s">
        <v>3015</v>
      </c>
      <c r="AN573" s="240" t="s">
        <v>2954</v>
      </c>
      <c r="AO573" s="240" t="s">
        <v>2954</v>
      </c>
      <c r="AP573" s="133">
        <v>0.9</v>
      </c>
      <c r="AQ573" s="131">
        <v>8.5</v>
      </c>
      <c r="AR573" s="240" t="s">
        <v>1828</v>
      </c>
      <c r="AS573" s="240" t="s">
        <v>5213</v>
      </c>
      <c r="AT573" s="240" t="s">
        <v>2564</v>
      </c>
      <c r="AU573" s="240" t="s">
        <v>2564</v>
      </c>
      <c r="AV573" s="240" t="s">
        <v>3781</v>
      </c>
      <c r="AW573" s="134">
        <v>8.5</v>
      </c>
      <c r="AX573" s="132"/>
      <c r="AY573" s="132"/>
      <c r="AZ573" s="132"/>
      <c r="BA573" s="132"/>
    </row>
    <row r="574" hidden="1">
      <c r="A574" s="240" t="s">
        <v>206</v>
      </c>
      <c r="B574" s="321" t="s">
        <v>464</v>
      </c>
      <c r="C574" s="132"/>
      <c r="D574" s="130">
        <v>10.0</v>
      </c>
      <c r="E574" s="240" t="s">
        <v>7393</v>
      </c>
      <c r="F574" s="240" t="s">
        <v>7394</v>
      </c>
      <c r="G574" s="240" t="s">
        <v>2693</v>
      </c>
      <c r="H574" s="131">
        <v>9.0</v>
      </c>
      <c r="I574" s="240" t="s">
        <v>7570</v>
      </c>
      <c r="J574" s="240" t="s">
        <v>7571</v>
      </c>
      <c r="K574" s="240" t="s">
        <v>7572</v>
      </c>
      <c r="L574" s="131">
        <v>8.5</v>
      </c>
      <c r="M574" s="240" t="s">
        <v>7573</v>
      </c>
      <c r="N574" s="240" t="s">
        <v>2566</v>
      </c>
      <c r="O574" s="240" t="s">
        <v>7574</v>
      </c>
      <c r="P574" s="131">
        <v>9.0</v>
      </c>
      <c r="Q574" s="131">
        <v>50.0</v>
      </c>
      <c r="R574" s="131">
        <v>8.0</v>
      </c>
      <c r="S574" s="131">
        <v>4.0</v>
      </c>
      <c r="T574" s="131">
        <v>9.0</v>
      </c>
      <c r="U574" s="240" t="s">
        <v>2564</v>
      </c>
      <c r="V574" s="240" t="s">
        <v>2564</v>
      </c>
      <c r="W574" s="240" t="s">
        <v>2747</v>
      </c>
      <c r="X574" s="240" t="s">
        <v>7577</v>
      </c>
      <c r="Y574" s="240" t="s">
        <v>7579</v>
      </c>
      <c r="Z574" s="240" t="s">
        <v>2564</v>
      </c>
      <c r="AA574" s="240" t="s">
        <v>379</v>
      </c>
      <c r="AB574" s="240" t="s">
        <v>7581</v>
      </c>
      <c r="AC574" s="240" t="s">
        <v>7403</v>
      </c>
      <c r="AD574" s="240" t="s">
        <v>379</v>
      </c>
      <c r="AE574" s="131">
        <v>9.0</v>
      </c>
      <c r="AF574" s="240" t="s">
        <v>7404</v>
      </c>
      <c r="AG574" s="240" t="s">
        <v>379</v>
      </c>
      <c r="AH574" s="240" t="s">
        <v>2699</v>
      </c>
      <c r="AI574" s="240" t="s">
        <v>2700</v>
      </c>
      <c r="AJ574" s="240" t="s">
        <v>2754</v>
      </c>
      <c r="AK574" s="240" t="s">
        <v>2747</v>
      </c>
      <c r="AL574" s="133">
        <v>0.9</v>
      </c>
      <c r="AM574" s="240" t="s">
        <v>2633</v>
      </c>
      <c r="AN574" s="240" t="s">
        <v>7583</v>
      </c>
      <c r="AO574" s="240" t="s">
        <v>7584</v>
      </c>
      <c r="AP574" s="133">
        <v>0.9</v>
      </c>
      <c r="AQ574" s="131">
        <v>9.0</v>
      </c>
      <c r="AR574" s="240" t="s">
        <v>2646</v>
      </c>
      <c r="AS574" s="240" t="s">
        <v>5213</v>
      </c>
      <c r="AT574" s="240" t="s">
        <v>379</v>
      </c>
      <c r="AU574" s="240" t="s">
        <v>2564</v>
      </c>
      <c r="AV574" s="240" t="s">
        <v>2545</v>
      </c>
      <c r="AW574" s="134">
        <v>9.0</v>
      </c>
      <c r="AX574" s="132"/>
      <c r="AY574" s="132"/>
      <c r="AZ574" s="132"/>
      <c r="BA574" s="132"/>
    </row>
    <row r="575" hidden="1">
      <c r="A575" s="240" t="s">
        <v>277</v>
      </c>
      <c r="B575" s="321" t="s">
        <v>464</v>
      </c>
      <c r="C575" s="132"/>
      <c r="D575" s="130">
        <v>13.0</v>
      </c>
      <c r="E575" s="240" t="s">
        <v>2849</v>
      </c>
      <c r="F575" s="240" t="s">
        <v>7588</v>
      </c>
      <c r="G575" s="240" t="s">
        <v>6979</v>
      </c>
      <c r="H575" s="131">
        <v>7.0</v>
      </c>
      <c r="I575" s="240" t="s">
        <v>6980</v>
      </c>
      <c r="J575" s="240" t="s">
        <v>6981</v>
      </c>
      <c r="K575" s="240" t="s">
        <v>6982</v>
      </c>
      <c r="L575" s="131">
        <v>8.0</v>
      </c>
      <c r="M575" s="240" t="s">
        <v>4666</v>
      </c>
      <c r="N575" s="240" t="s">
        <v>2566</v>
      </c>
      <c r="O575" s="322" t="s">
        <v>2566</v>
      </c>
      <c r="P575" s="131">
        <v>9.0</v>
      </c>
      <c r="Q575" s="131">
        <v>50.0</v>
      </c>
      <c r="R575" s="132"/>
      <c r="S575" s="132"/>
      <c r="T575" s="131">
        <v>8.0</v>
      </c>
      <c r="U575" s="240" t="s">
        <v>2564</v>
      </c>
      <c r="V575" s="240" t="s">
        <v>2564</v>
      </c>
      <c r="W575" s="131">
        <v>8.0</v>
      </c>
      <c r="X575" s="240" t="s">
        <v>2564</v>
      </c>
      <c r="Y575" s="240" t="s">
        <v>6963</v>
      </c>
      <c r="Z575" s="240" t="s">
        <v>1828</v>
      </c>
      <c r="AA575" s="240" t="s">
        <v>379</v>
      </c>
      <c r="AB575" s="240" t="s">
        <v>4673</v>
      </c>
      <c r="AC575" s="240" t="s">
        <v>379</v>
      </c>
      <c r="AD575" s="240" t="s">
        <v>379</v>
      </c>
      <c r="AE575" s="131">
        <v>8.0</v>
      </c>
      <c r="AF575" s="240" t="s">
        <v>2794</v>
      </c>
      <c r="AG575" s="240" t="s">
        <v>6985</v>
      </c>
      <c r="AH575" s="240" t="s">
        <v>4677</v>
      </c>
      <c r="AI575" s="240" t="s">
        <v>3074</v>
      </c>
      <c r="AJ575" s="131">
        <v>4.0</v>
      </c>
      <c r="AK575" s="131">
        <v>9.0</v>
      </c>
      <c r="AL575" s="240" t="s">
        <v>4025</v>
      </c>
      <c r="AM575" s="240" t="s">
        <v>1043</v>
      </c>
      <c r="AN575" s="240" t="s">
        <v>1043</v>
      </c>
      <c r="AO575" s="240" t="s">
        <v>3015</v>
      </c>
      <c r="AP575" s="133">
        <v>0.9</v>
      </c>
      <c r="AQ575" s="131">
        <v>9.0</v>
      </c>
      <c r="AR575" s="240" t="s">
        <v>1828</v>
      </c>
      <c r="AS575" s="240" t="s">
        <v>5213</v>
      </c>
      <c r="AT575" s="240" t="s">
        <v>4679</v>
      </c>
      <c r="AU575" s="240" t="s">
        <v>4681</v>
      </c>
      <c r="AV575" s="240" t="s">
        <v>3781</v>
      </c>
      <c r="AW575" s="134">
        <v>8.5</v>
      </c>
      <c r="AX575" s="3"/>
      <c r="AY575" s="3"/>
      <c r="AZ575" s="3"/>
      <c r="BA575" s="3"/>
    </row>
    <row r="576" hidden="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56"/>
      <c r="AX576" s="3"/>
      <c r="AY576" s="3"/>
      <c r="AZ576" s="3"/>
      <c r="BA576" s="3"/>
    </row>
    <row r="577" hidden="1">
      <c r="A577" s="1" t="s">
        <v>259</v>
      </c>
      <c r="B577" s="1" t="s">
        <v>424</v>
      </c>
      <c r="C577" s="3"/>
      <c r="D577" s="461">
        <v>16.0</v>
      </c>
      <c r="E577" s="462" t="s">
        <v>7603</v>
      </c>
      <c r="F577" s="462" t="s">
        <v>7604</v>
      </c>
      <c r="G577" s="462" t="s">
        <v>7605</v>
      </c>
      <c r="H577" s="461">
        <v>7.0</v>
      </c>
      <c r="I577" s="462" t="s">
        <v>7606</v>
      </c>
      <c r="J577" s="462" t="s">
        <v>7607</v>
      </c>
      <c r="K577" s="462" t="s">
        <v>7608</v>
      </c>
      <c r="L577" s="461">
        <v>8.0</v>
      </c>
      <c r="M577" s="462" t="s">
        <v>7609</v>
      </c>
      <c r="N577" s="462" t="s">
        <v>7610</v>
      </c>
      <c r="O577" s="462" t="s">
        <v>7611</v>
      </c>
      <c r="P577" s="461">
        <v>8.0</v>
      </c>
      <c r="Q577" s="463"/>
      <c r="R577" s="461"/>
      <c r="S577" s="463"/>
      <c r="T577" s="463"/>
      <c r="U577" s="462" t="s">
        <v>379</v>
      </c>
      <c r="V577" s="462" t="s">
        <v>4769</v>
      </c>
      <c r="W577" s="461">
        <v>7.0</v>
      </c>
      <c r="X577" s="462" t="s">
        <v>7612</v>
      </c>
      <c r="Y577" s="462" t="s">
        <v>7613</v>
      </c>
      <c r="Z577" s="462" t="s">
        <v>2784</v>
      </c>
      <c r="AA577" s="462" t="s">
        <v>7614</v>
      </c>
      <c r="AB577" s="462" t="s">
        <v>7615</v>
      </c>
      <c r="AD577" s="462" t="s">
        <v>1828</v>
      </c>
      <c r="AE577" s="461">
        <v>5.0</v>
      </c>
      <c r="AF577" s="462" t="s">
        <v>7616</v>
      </c>
      <c r="AG577" s="462" t="s">
        <v>7617</v>
      </c>
      <c r="AH577" s="462" t="s">
        <v>2699</v>
      </c>
      <c r="AI577" s="462" t="s">
        <v>6602</v>
      </c>
      <c r="AJ577" s="461">
        <v>1.0</v>
      </c>
      <c r="AK577" s="461">
        <v>8.0</v>
      </c>
      <c r="AL577" s="462" t="s">
        <v>7618</v>
      </c>
      <c r="AM577" s="462" t="s">
        <v>3015</v>
      </c>
      <c r="AN577" s="462" t="s">
        <v>3015</v>
      </c>
      <c r="AO577" s="462" t="s">
        <v>2954</v>
      </c>
      <c r="AP577" s="465">
        <v>0.8</v>
      </c>
      <c r="AQ577" s="461">
        <v>7.5</v>
      </c>
      <c r="AR577" s="462" t="s">
        <v>379</v>
      </c>
      <c r="AS577" s="462" t="s">
        <v>379</v>
      </c>
      <c r="AT577" s="462" t="s">
        <v>2564</v>
      </c>
      <c r="AU577" s="462" t="s">
        <v>2544</v>
      </c>
      <c r="AV577" s="462" t="s">
        <v>2564</v>
      </c>
      <c r="AW577" s="467">
        <v>7.0</v>
      </c>
      <c r="AX577" s="3"/>
      <c r="AY577" s="3"/>
      <c r="AZ577" s="3"/>
      <c r="BA577" s="3"/>
    </row>
    <row r="578">
      <c r="A578" s="1" t="s">
        <v>244</v>
      </c>
      <c r="B578" s="1" t="s">
        <v>424</v>
      </c>
      <c r="C578" s="3"/>
      <c r="D578" s="461">
        <v>1.0</v>
      </c>
      <c r="E578" s="462" t="s">
        <v>3617</v>
      </c>
      <c r="F578" s="462" t="s">
        <v>3618</v>
      </c>
      <c r="G578" s="462" t="s">
        <v>3620</v>
      </c>
      <c r="H578" s="461">
        <v>8.0</v>
      </c>
      <c r="I578" s="462" t="s">
        <v>3623</v>
      </c>
      <c r="J578" s="470" t="s">
        <v>7623</v>
      </c>
      <c r="K578" s="462" t="s">
        <v>7625</v>
      </c>
      <c r="L578" s="461">
        <v>9.0</v>
      </c>
      <c r="M578" s="462" t="s">
        <v>3629</v>
      </c>
      <c r="N578" s="462" t="s">
        <v>3631</v>
      </c>
      <c r="O578" s="462" t="s">
        <v>3632</v>
      </c>
      <c r="P578" s="461">
        <v>9.0</v>
      </c>
      <c r="Q578" s="461" t="s">
        <v>7627</v>
      </c>
      <c r="R578" s="461">
        <v>8.0</v>
      </c>
      <c r="S578" s="461">
        <v>1.0</v>
      </c>
      <c r="T578" s="461">
        <v>9.0</v>
      </c>
      <c r="U578" s="462" t="s">
        <v>2564</v>
      </c>
      <c r="V578" s="462" t="s">
        <v>2564</v>
      </c>
      <c r="W578" s="461">
        <v>9.5</v>
      </c>
      <c r="X578" s="463"/>
      <c r="Y578" s="462" t="s">
        <v>3633</v>
      </c>
      <c r="Z578" s="462" t="s">
        <v>7628</v>
      </c>
      <c r="AA578" s="232" t="s">
        <v>3635</v>
      </c>
      <c r="AB578" s="462" t="s">
        <v>7629</v>
      </c>
      <c r="AC578" s="462" t="s">
        <v>7630</v>
      </c>
      <c r="AD578" s="462" t="s">
        <v>7632</v>
      </c>
      <c r="AE578" s="461">
        <v>9.5</v>
      </c>
      <c r="AF578" s="462" t="s">
        <v>7633</v>
      </c>
      <c r="AG578" s="462" t="s">
        <v>7634</v>
      </c>
      <c r="AH578" s="462" t="s">
        <v>7635</v>
      </c>
      <c r="AI578" s="462" t="s">
        <v>3641</v>
      </c>
      <c r="AJ578" s="461">
        <v>1.0</v>
      </c>
      <c r="AK578" s="461">
        <v>9.5</v>
      </c>
      <c r="AL578" s="462" t="s">
        <v>3642</v>
      </c>
      <c r="AM578" s="462" t="s">
        <v>3015</v>
      </c>
      <c r="AN578" s="462" t="s">
        <v>3015</v>
      </c>
      <c r="AO578" s="462" t="s">
        <v>3015</v>
      </c>
      <c r="AP578" s="465">
        <v>1.0</v>
      </c>
      <c r="AQ578" s="461">
        <v>9.5</v>
      </c>
      <c r="AR578" s="462" t="s">
        <v>379</v>
      </c>
      <c r="AS578" s="462" t="s">
        <v>4769</v>
      </c>
      <c r="AT578" s="462" t="s">
        <v>2564</v>
      </c>
      <c r="AU578" s="462" t="s">
        <v>3643</v>
      </c>
      <c r="AV578" s="462" t="s">
        <v>2564</v>
      </c>
      <c r="AW578" s="467">
        <v>9.0</v>
      </c>
      <c r="AX578" s="3"/>
      <c r="AY578" s="3"/>
      <c r="AZ578" s="3"/>
      <c r="BA578" s="3"/>
    </row>
    <row r="579" hidden="1">
      <c r="A579" s="1" t="s">
        <v>220</v>
      </c>
      <c r="B579" s="1" t="s">
        <v>424</v>
      </c>
      <c r="C579" s="3"/>
      <c r="D579" s="461">
        <v>8.0</v>
      </c>
      <c r="E579" s="462" t="s">
        <v>7636</v>
      </c>
      <c r="F579" s="462" t="s">
        <v>7637</v>
      </c>
      <c r="G579" s="462" t="s">
        <v>7638</v>
      </c>
      <c r="H579" s="461">
        <v>7.0</v>
      </c>
      <c r="I579" s="462" t="s">
        <v>7639</v>
      </c>
      <c r="J579" s="462" t="s">
        <v>7640</v>
      </c>
      <c r="K579" s="462" t="s">
        <v>7641</v>
      </c>
      <c r="L579" s="461">
        <v>5.0</v>
      </c>
      <c r="M579" s="462" t="s">
        <v>7642</v>
      </c>
      <c r="N579" s="462" t="s">
        <v>7643</v>
      </c>
      <c r="O579" s="462" t="s">
        <v>7644</v>
      </c>
      <c r="P579" s="461">
        <v>8.0</v>
      </c>
      <c r="Q579" s="463"/>
      <c r="R579" s="463"/>
      <c r="S579" s="463"/>
      <c r="T579" s="461">
        <v>9.0</v>
      </c>
      <c r="U579" s="462" t="s">
        <v>2564</v>
      </c>
      <c r="V579" s="462" t="s">
        <v>2564</v>
      </c>
      <c r="W579" s="461">
        <v>9.0</v>
      </c>
      <c r="X579" s="462" t="s">
        <v>2649</v>
      </c>
      <c r="Y579" s="462" t="s">
        <v>7645</v>
      </c>
      <c r="Z579" s="462" t="s">
        <v>1828</v>
      </c>
      <c r="AA579" s="462" t="s">
        <v>7646</v>
      </c>
      <c r="AB579" s="462" t="s">
        <v>7647</v>
      </c>
      <c r="AC579" s="462" t="s">
        <v>7648</v>
      </c>
      <c r="AD579" s="462" t="s">
        <v>1828</v>
      </c>
      <c r="AE579" s="461">
        <v>7.0</v>
      </c>
      <c r="AF579" s="462" t="s">
        <v>7650</v>
      </c>
      <c r="AG579" s="462" t="s">
        <v>3639</v>
      </c>
      <c r="AH579" s="462" t="s">
        <v>7651</v>
      </c>
      <c r="AI579" s="462" t="s">
        <v>7652</v>
      </c>
      <c r="AJ579" s="461">
        <v>1.0</v>
      </c>
      <c r="AK579" s="461">
        <v>9.0</v>
      </c>
      <c r="AL579" s="462" t="s">
        <v>7653</v>
      </c>
      <c r="AM579" s="462" t="s">
        <v>7654</v>
      </c>
      <c r="AN579" s="462" t="s">
        <v>7654</v>
      </c>
      <c r="AO579" s="462" t="s">
        <v>7654</v>
      </c>
      <c r="AP579" s="465">
        <v>0.85</v>
      </c>
      <c r="AQ579" s="461">
        <v>7.0</v>
      </c>
      <c r="AR579" s="462" t="s">
        <v>379</v>
      </c>
      <c r="AS579" s="462" t="s">
        <v>2564</v>
      </c>
      <c r="AT579" s="462" t="s">
        <v>7655</v>
      </c>
      <c r="AU579" s="462" t="s">
        <v>7656</v>
      </c>
      <c r="AV579" s="462" t="s">
        <v>7657</v>
      </c>
      <c r="AW579" s="467">
        <v>8.5</v>
      </c>
      <c r="AX579" s="3"/>
      <c r="AY579" s="3"/>
      <c r="AZ579" s="3"/>
      <c r="BA579" s="3"/>
    </row>
    <row r="580" hidden="1">
      <c r="A580" s="1" t="s">
        <v>252</v>
      </c>
      <c r="B580" s="1" t="s">
        <v>424</v>
      </c>
      <c r="C580" s="3"/>
      <c r="D580" s="461">
        <v>14.0</v>
      </c>
      <c r="E580" s="462" t="s">
        <v>7659</v>
      </c>
      <c r="F580" s="462" t="s">
        <v>7660</v>
      </c>
      <c r="G580" s="462" t="s">
        <v>3595</v>
      </c>
      <c r="H580" s="461">
        <v>8.0</v>
      </c>
      <c r="I580" s="462" t="s">
        <v>7661</v>
      </c>
      <c r="J580" s="462" t="s">
        <v>5269</v>
      </c>
      <c r="K580" s="462" t="s">
        <v>7662</v>
      </c>
      <c r="L580" s="461">
        <v>8.0</v>
      </c>
      <c r="M580" s="462" t="s">
        <v>7663</v>
      </c>
      <c r="N580" s="462" t="s">
        <v>2566</v>
      </c>
      <c r="O580" s="462" t="s">
        <v>7664</v>
      </c>
      <c r="P580" s="461">
        <v>8.0</v>
      </c>
      <c r="Q580" s="463"/>
      <c r="R580" s="463"/>
      <c r="S580" s="463"/>
      <c r="T580" s="463"/>
      <c r="U580" s="462" t="s">
        <v>7668</v>
      </c>
      <c r="V580" s="462" t="s">
        <v>2564</v>
      </c>
      <c r="W580" s="461">
        <v>9.0</v>
      </c>
      <c r="X580" s="462" t="s">
        <v>7669</v>
      </c>
      <c r="Y580" s="462" t="s">
        <v>7670</v>
      </c>
      <c r="Z580" s="462" t="s">
        <v>7672</v>
      </c>
      <c r="AB580" s="462" t="s">
        <v>7674</v>
      </c>
      <c r="AC580" s="462" t="s">
        <v>7675</v>
      </c>
      <c r="AD580" s="462" t="s">
        <v>5848</v>
      </c>
      <c r="AE580" s="461">
        <v>6.0</v>
      </c>
      <c r="AF580" s="462" t="s">
        <v>7676</v>
      </c>
      <c r="AG580" s="462" t="s">
        <v>3639</v>
      </c>
      <c r="AH580" s="462" t="s">
        <v>2699</v>
      </c>
      <c r="AI580" s="462" t="s">
        <v>5627</v>
      </c>
      <c r="AJ580" s="461">
        <v>2.0</v>
      </c>
      <c r="AK580" s="461">
        <v>9.0</v>
      </c>
      <c r="AL580" s="462" t="s">
        <v>7677</v>
      </c>
      <c r="AM580" s="462" t="s">
        <v>3015</v>
      </c>
      <c r="AN580" s="462" t="s">
        <v>3015</v>
      </c>
      <c r="AO580" s="462" t="s">
        <v>3015</v>
      </c>
      <c r="AP580" s="465">
        <v>0.9</v>
      </c>
      <c r="AQ580" s="461">
        <v>8.0</v>
      </c>
      <c r="AR580" s="462" t="s">
        <v>379</v>
      </c>
      <c r="AS580" s="462" t="s">
        <v>2564</v>
      </c>
      <c r="AT580" s="462" t="s">
        <v>2564</v>
      </c>
      <c r="AU580" s="462" t="s">
        <v>2544</v>
      </c>
      <c r="AV580" s="462" t="s">
        <v>7679</v>
      </c>
      <c r="AW580" s="467">
        <v>7.5</v>
      </c>
      <c r="AX580" s="3"/>
      <c r="AY580" s="3"/>
      <c r="AZ580" s="3"/>
      <c r="BA580" s="3"/>
    </row>
    <row r="581" hidden="1">
      <c r="A581" s="1" t="s">
        <v>234</v>
      </c>
      <c r="B581" s="1" t="s">
        <v>424</v>
      </c>
      <c r="C581" s="3"/>
      <c r="D581" s="476">
        <v>9.0</v>
      </c>
      <c r="E581" s="477" t="s">
        <v>7681</v>
      </c>
      <c r="F581" s="477" t="s">
        <v>7682</v>
      </c>
      <c r="G581" s="477" t="s">
        <v>3595</v>
      </c>
      <c r="H581" s="476">
        <v>8.0</v>
      </c>
      <c r="I581" s="477" t="s">
        <v>7683</v>
      </c>
      <c r="J581" s="477" t="s">
        <v>4582</v>
      </c>
      <c r="K581" s="477" t="s">
        <v>2646</v>
      </c>
      <c r="L581" s="476">
        <v>6.0</v>
      </c>
      <c r="M581" s="477" t="s">
        <v>7684</v>
      </c>
      <c r="N581" s="477" t="s">
        <v>7685</v>
      </c>
      <c r="O581" s="477" t="s">
        <v>7686</v>
      </c>
      <c r="P581" s="476">
        <v>9.0</v>
      </c>
      <c r="Q581" s="478"/>
      <c r="R581" s="478"/>
      <c r="S581" s="478"/>
      <c r="T581" s="478"/>
      <c r="U581" s="477" t="s">
        <v>2564</v>
      </c>
      <c r="V581" s="477" t="s">
        <v>5813</v>
      </c>
      <c r="W581" s="476">
        <v>9.0</v>
      </c>
      <c r="X581" s="477" t="s">
        <v>7688</v>
      </c>
      <c r="Y581" s="477" t="s">
        <v>7689</v>
      </c>
      <c r="Z581" s="477" t="s">
        <v>7690</v>
      </c>
      <c r="AA581" s="477" t="s">
        <v>3635</v>
      </c>
      <c r="AB581" s="477" t="s">
        <v>7691</v>
      </c>
      <c r="AC581" s="477" t="s">
        <v>7692</v>
      </c>
      <c r="AD581" s="477" t="s">
        <v>379</v>
      </c>
      <c r="AE581" s="476">
        <v>8.5</v>
      </c>
      <c r="AF581" s="477" t="s">
        <v>7676</v>
      </c>
      <c r="AG581" s="477" t="s">
        <v>7693</v>
      </c>
      <c r="AH581" s="477" t="s">
        <v>7694</v>
      </c>
      <c r="AI581" s="477" t="s">
        <v>7695</v>
      </c>
      <c r="AJ581" s="476">
        <v>1.0</v>
      </c>
      <c r="AK581" s="476">
        <v>9.0</v>
      </c>
      <c r="AL581" s="477" t="s">
        <v>7696</v>
      </c>
      <c r="AM581" s="477" t="s">
        <v>3015</v>
      </c>
      <c r="AN581" s="477" t="s">
        <v>3015</v>
      </c>
      <c r="AO581" s="477" t="s">
        <v>2954</v>
      </c>
      <c r="AP581" s="479">
        <v>0.8</v>
      </c>
      <c r="AQ581" s="476">
        <v>7.5</v>
      </c>
      <c r="AR581" s="477" t="s">
        <v>7700</v>
      </c>
      <c r="AS581" s="477" t="s">
        <v>7701</v>
      </c>
      <c r="AT581" s="477" t="s">
        <v>2564</v>
      </c>
      <c r="AU581" s="477" t="s">
        <v>2564</v>
      </c>
      <c r="AV581" s="477" t="s">
        <v>7679</v>
      </c>
      <c r="AW581" s="480">
        <v>8.5</v>
      </c>
      <c r="AX581" s="3"/>
      <c r="AY581" s="3"/>
      <c r="AZ581" s="3"/>
      <c r="BA581" s="3"/>
    </row>
    <row r="582" hidden="1">
      <c r="A582" s="1" t="s">
        <v>226</v>
      </c>
      <c r="B582" s="1" t="s">
        <v>424</v>
      </c>
      <c r="C582" s="3"/>
      <c r="D582" s="476">
        <v>2.0</v>
      </c>
      <c r="E582" s="477" t="s">
        <v>7703</v>
      </c>
      <c r="F582" s="477" t="s">
        <v>7704</v>
      </c>
      <c r="G582" s="477" t="s">
        <v>2643</v>
      </c>
      <c r="H582" s="476">
        <v>9.0</v>
      </c>
      <c r="I582" s="477" t="s">
        <v>7705</v>
      </c>
      <c r="J582" s="477" t="s">
        <v>6104</v>
      </c>
      <c r="K582" s="477" t="s">
        <v>7706</v>
      </c>
      <c r="L582" s="476">
        <v>9.0</v>
      </c>
      <c r="M582" s="477" t="s">
        <v>7707</v>
      </c>
      <c r="N582" s="477" t="s">
        <v>7708</v>
      </c>
      <c r="O582" s="477" t="s">
        <v>7710</v>
      </c>
      <c r="P582" s="476">
        <v>6.0</v>
      </c>
      <c r="Q582" s="478"/>
      <c r="R582" s="478"/>
      <c r="S582" s="478"/>
      <c r="T582" s="478"/>
      <c r="U582" s="477" t="s">
        <v>2974</v>
      </c>
      <c r="V582" s="477" t="s">
        <v>7711</v>
      </c>
      <c r="W582" s="476">
        <v>9.0</v>
      </c>
      <c r="X582" s="477" t="s">
        <v>2564</v>
      </c>
      <c r="Y582" s="477" t="s">
        <v>7712</v>
      </c>
      <c r="Z582" s="477" t="s">
        <v>1828</v>
      </c>
      <c r="AA582" s="477" t="s">
        <v>7713</v>
      </c>
      <c r="AB582" s="477" t="s">
        <v>7714</v>
      </c>
      <c r="AC582" s="477" t="s">
        <v>7715</v>
      </c>
      <c r="AD582" s="477" t="s">
        <v>7716</v>
      </c>
      <c r="AE582" s="476">
        <v>9.0</v>
      </c>
      <c r="AF582" s="477" t="s">
        <v>7676</v>
      </c>
      <c r="AG582" s="477" t="s">
        <v>379</v>
      </c>
      <c r="AH582" s="477" t="s">
        <v>2978</v>
      </c>
      <c r="AI582" s="477" t="s">
        <v>2700</v>
      </c>
      <c r="AJ582" s="476">
        <v>4.0</v>
      </c>
      <c r="AK582" s="476">
        <v>8.0</v>
      </c>
      <c r="AL582" s="477" t="s">
        <v>7718</v>
      </c>
      <c r="AM582" s="477" t="s">
        <v>3015</v>
      </c>
      <c r="AN582" s="477" t="s">
        <v>3015</v>
      </c>
      <c r="AO582" s="477" t="s">
        <v>3015</v>
      </c>
      <c r="AP582" s="479">
        <v>0.9</v>
      </c>
      <c r="AQ582" s="476">
        <v>9.0</v>
      </c>
      <c r="AR582" s="477" t="s">
        <v>7719</v>
      </c>
      <c r="AS582" s="477" t="s">
        <v>7720</v>
      </c>
      <c r="AT582" s="477" t="s">
        <v>7721</v>
      </c>
      <c r="AU582" s="477" t="s">
        <v>2564</v>
      </c>
      <c r="AV582" s="477" t="s">
        <v>7679</v>
      </c>
      <c r="AW582" s="480">
        <v>9.5</v>
      </c>
      <c r="AX582" s="3"/>
      <c r="AY582" s="3"/>
      <c r="AZ582" s="3"/>
      <c r="BA582" s="3"/>
    </row>
    <row r="583" hidden="1">
      <c r="A583" s="1" t="s">
        <v>162</v>
      </c>
      <c r="B583" s="1" t="s">
        <v>424</v>
      </c>
      <c r="C583" s="3"/>
      <c r="D583" s="461">
        <v>3.0</v>
      </c>
      <c r="E583" s="462" t="s">
        <v>7725</v>
      </c>
      <c r="F583" s="462" t="s">
        <v>7726</v>
      </c>
      <c r="G583" s="462" t="s">
        <v>2643</v>
      </c>
      <c r="H583" s="461">
        <v>8.0</v>
      </c>
      <c r="I583" s="462" t="s">
        <v>7728</v>
      </c>
      <c r="J583" s="462" t="s">
        <v>7729</v>
      </c>
      <c r="K583" s="462" t="s">
        <v>7730</v>
      </c>
      <c r="L583" s="461">
        <v>9.0</v>
      </c>
      <c r="M583" s="462" t="s">
        <v>7731</v>
      </c>
      <c r="N583" s="462" t="s">
        <v>7732</v>
      </c>
      <c r="O583" s="462" t="s">
        <v>7733</v>
      </c>
      <c r="P583" s="461">
        <v>8.5</v>
      </c>
      <c r="Q583" s="463"/>
      <c r="R583" s="463"/>
      <c r="S583" s="463"/>
      <c r="T583" s="463"/>
      <c r="U583" s="462" t="s">
        <v>379</v>
      </c>
      <c r="V583" s="462" t="s">
        <v>7711</v>
      </c>
      <c r="W583" s="461">
        <v>5.0</v>
      </c>
      <c r="X583" s="462" t="s">
        <v>7735</v>
      </c>
      <c r="Y583" s="462" t="s">
        <v>5848</v>
      </c>
      <c r="Z583" s="462" t="s">
        <v>1828</v>
      </c>
      <c r="AA583" s="462" t="s">
        <v>2564</v>
      </c>
      <c r="AB583" s="462" t="s">
        <v>7736</v>
      </c>
      <c r="AC583" s="462" t="s">
        <v>7737</v>
      </c>
      <c r="AD583" s="462" t="s">
        <v>1828</v>
      </c>
      <c r="AE583" s="461">
        <v>8.0</v>
      </c>
      <c r="AF583" s="462" t="s">
        <v>7738</v>
      </c>
      <c r="AG583" s="462" t="s">
        <v>4335</v>
      </c>
      <c r="AH583" s="462" t="s">
        <v>7739</v>
      </c>
      <c r="AI583" s="462" t="s">
        <v>3769</v>
      </c>
      <c r="AJ583" s="461">
        <v>1.0</v>
      </c>
      <c r="AK583" s="461">
        <v>9.0</v>
      </c>
      <c r="AL583" s="465">
        <v>0.9</v>
      </c>
      <c r="AM583" s="462" t="s">
        <v>3015</v>
      </c>
      <c r="AN583" s="462" t="s">
        <v>3015</v>
      </c>
      <c r="AO583" s="462" t="s">
        <v>3015</v>
      </c>
      <c r="AP583" s="465">
        <v>0.9</v>
      </c>
      <c r="AQ583" s="461">
        <v>9.0</v>
      </c>
      <c r="AR583" s="462" t="s">
        <v>379</v>
      </c>
      <c r="AS583" s="462" t="s">
        <v>379</v>
      </c>
      <c r="AT583" s="462" t="s">
        <v>7741</v>
      </c>
      <c r="AU583" s="462" t="s">
        <v>7742</v>
      </c>
      <c r="AV583" s="462" t="s">
        <v>7743</v>
      </c>
      <c r="AW583" s="467">
        <v>6.0</v>
      </c>
      <c r="AX583" s="3"/>
      <c r="AY583" s="3"/>
      <c r="AZ583" s="3"/>
      <c r="BA583" s="3"/>
    </row>
    <row r="584" hidden="1">
      <c r="A584" s="1" t="s">
        <v>140</v>
      </c>
      <c r="B584" s="1" t="s">
        <v>424</v>
      </c>
      <c r="C584" s="3"/>
      <c r="D584" s="476">
        <v>12.0</v>
      </c>
      <c r="E584" s="477" t="s">
        <v>7725</v>
      </c>
      <c r="F584" s="477" t="s">
        <v>7682</v>
      </c>
      <c r="G584" s="477" t="s">
        <v>7745</v>
      </c>
      <c r="H584" s="476">
        <v>9.0</v>
      </c>
      <c r="I584" s="477" t="s">
        <v>7746</v>
      </c>
      <c r="J584" s="477" t="s">
        <v>2564</v>
      </c>
      <c r="K584" s="477" t="s">
        <v>7748</v>
      </c>
      <c r="L584" s="476">
        <v>7.0</v>
      </c>
      <c r="M584" s="477" t="s">
        <v>7749</v>
      </c>
      <c r="N584" s="477" t="s">
        <v>7750</v>
      </c>
      <c r="O584" s="477" t="s">
        <v>7751</v>
      </c>
      <c r="P584" s="476">
        <v>8.5</v>
      </c>
      <c r="Q584" s="478"/>
      <c r="R584" s="478"/>
      <c r="S584" s="478"/>
      <c r="T584" s="478"/>
      <c r="U584" s="477" t="s">
        <v>379</v>
      </c>
      <c r="V584" s="477" t="s">
        <v>7753</v>
      </c>
      <c r="W584" s="476">
        <v>5.0</v>
      </c>
      <c r="X584" s="477" t="s">
        <v>7754</v>
      </c>
      <c r="Y584" s="477" t="s">
        <v>5848</v>
      </c>
      <c r="Z584" s="477" t="s">
        <v>1828</v>
      </c>
      <c r="AA584" s="477" t="s">
        <v>2564</v>
      </c>
      <c r="AB584" s="477" t="s">
        <v>7647</v>
      </c>
      <c r="AC584" s="477" t="s">
        <v>7756</v>
      </c>
      <c r="AD584" s="477" t="s">
        <v>4030</v>
      </c>
      <c r="AE584" s="476">
        <v>8.0</v>
      </c>
      <c r="AF584" s="477" t="s">
        <v>7757</v>
      </c>
      <c r="AG584" s="477" t="s">
        <v>379</v>
      </c>
      <c r="AH584" s="477" t="s">
        <v>7758</v>
      </c>
      <c r="AI584" s="477" t="s">
        <v>3769</v>
      </c>
      <c r="AJ584" s="476">
        <v>1.0</v>
      </c>
      <c r="AK584" s="476">
        <v>6.0</v>
      </c>
      <c r="AL584" s="478"/>
      <c r="AM584" s="477" t="s">
        <v>7759</v>
      </c>
      <c r="AN584" s="477" t="s">
        <v>7759</v>
      </c>
      <c r="AO584" s="477" t="s">
        <v>7759</v>
      </c>
      <c r="AP584" s="479">
        <v>0.9</v>
      </c>
      <c r="AQ584" s="476">
        <v>9.0</v>
      </c>
      <c r="AR584" s="477" t="s">
        <v>379</v>
      </c>
      <c r="AS584" s="477" t="s">
        <v>379</v>
      </c>
      <c r="AT584" s="477" t="s">
        <v>2564</v>
      </c>
      <c r="AU584" s="477" t="s">
        <v>2564</v>
      </c>
      <c r="AV584" s="477" t="s">
        <v>7762</v>
      </c>
      <c r="AW584" s="480">
        <v>6.0</v>
      </c>
      <c r="AX584" s="3"/>
      <c r="AY584" s="3"/>
      <c r="AZ584" s="3"/>
      <c r="BA584" s="3"/>
    </row>
    <row r="585" hidden="1">
      <c r="A585" s="1" t="s">
        <v>277</v>
      </c>
      <c r="B585" s="1" t="s">
        <v>424</v>
      </c>
      <c r="C585" s="3"/>
      <c r="D585" s="476">
        <v>17.0</v>
      </c>
      <c r="E585" s="477" t="s">
        <v>7764</v>
      </c>
      <c r="F585" s="477" t="s">
        <v>7765</v>
      </c>
      <c r="G585" s="477" t="s">
        <v>2643</v>
      </c>
      <c r="H585" s="476">
        <v>7.0</v>
      </c>
      <c r="I585" s="477" t="s">
        <v>7766</v>
      </c>
      <c r="J585" s="477" t="s">
        <v>2646</v>
      </c>
      <c r="K585" s="477" t="s">
        <v>7767</v>
      </c>
      <c r="L585" s="476">
        <v>5.0</v>
      </c>
      <c r="M585" s="477" t="s">
        <v>7768</v>
      </c>
      <c r="N585" s="477" t="s">
        <v>7769</v>
      </c>
      <c r="O585" s="477" t="s">
        <v>7770</v>
      </c>
      <c r="P585" s="476">
        <v>8.0</v>
      </c>
      <c r="Q585" s="478"/>
      <c r="R585" s="478"/>
      <c r="S585" s="478"/>
      <c r="T585" s="478"/>
      <c r="U585" s="477" t="s">
        <v>379</v>
      </c>
      <c r="V585" s="477" t="s">
        <v>7753</v>
      </c>
      <c r="W585" s="476">
        <v>5.0</v>
      </c>
      <c r="X585" s="477" t="s">
        <v>2564</v>
      </c>
      <c r="Y585" s="477" t="s">
        <v>3633</v>
      </c>
      <c r="Z585" s="477" t="s">
        <v>1828</v>
      </c>
      <c r="AA585" s="477" t="s">
        <v>2564</v>
      </c>
      <c r="AB585" s="477" t="s">
        <v>7772</v>
      </c>
      <c r="AC585" s="477" t="s">
        <v>7773</v>
      </c>
      <c r="AD585" s="477" t="s">
        <v>1828</v>
      </c>
      <c r="AE585" s="476">
        <v>7.0</v>
      </c>
      <c r="AF585" s="477" t="s">
        <v>7774</v>
      </c>
      <c r="AG585" s="477" t="s">
        <v>7775</v>
      </c>
      <c r="AH585" s="477" t="s">
        <v>7694</v>
      </c>
      <c r="AI585" s="477" t="s">
        <v>3769</v>
      </c>
      <c r="AJ585" s="476">
        <v>1.0</v>
      </c>
      <c r="AK585" s="476">
        <v>8.0</v>
      </c>
      <c r="AL585" s="477" t="s">
        <v>7093</v>
      </c>
      <c r="AM585" s="477" t="s">
        <v>3015</v>
      </c>
      <c r="AN585" s="477" t="s">
        <v>7776</v>
      </c>
      <c r="AO585" s="477" t="s">
        <v>7776</v>
      </c>
      <c r="AP585" s="479">
        <v>0.8</v>
      </c>
      <c r="AQ585" s="476">
        <v>6.0</v>
      </c>
      <c r="AR585" s="477" t="s">
        <v>379</v>
      </c>
      <c r="AS585" s="477" t="s">
        <v>379</v>
      </c>
      <c r="AT585" s="477" t="s">
        <v>379</v>
      </c>
      <c r="AU585" s="477" t="s">
        <v>2564</v>
      </c>
      <c r="AV585" s="477" t="s">
        <v>7777</v>
      </c>
      <c r="AW585" s="480">
        <v>4.0</v>
      </c>
      <c r="AX585" s="3"/>
      <c r="AY585" s="3"/>
      <c r="AZ585" s="3"/>
      <c r="BA585" s="3"/>
    </row>
    <row r="586" hidden="1">
      <c r="A586" s="1" t="s">
        <v>178</v>
      </c>
      <c r="B586" s="1" t="s">
        <v>424</v>
      </c>
      <c r="C586" s="3"/>
      <c r="D586" s="485">
        <v>10.0</v>
      </c>
      <c r="E586" s="487" t="s">
        <v>7725</v>
      </c>
      <c r="F586" s="487" t="s">
        <v>7780</v>
      </c>
      <c r="G586" s="487" t="s">
        <v>3595</v>
      </c>
      <c r="H586" s="485">
        <v>7.0</v>
      </c>
      <c r="I586" s="487" t="s">
        <v>7781</v>
      </c>
      <c r="J586" s="487" t="s">
        <v>2564</v>
      </c>
      <c r="K586" s="487" t="s">
        <v>7783</v>
      </c>
      <c r="L586" s="485">
        <v>8.0</v>
      </c>
      <c r="M586" s="487" t="s">
        <v>7784</v>
      </c>
      <c r="N586" s="487" t="s">
        <v>7785</v>
      </c>
      <c r="P586" s="485">
        <v>9.0</v>
      </c>
      <c r="Q586" s="489"/>
      <c r="R586" s="489"/>
      <c r="S586" s="489"/>
      <c r="T586" s="489"/>
      <c r="U586" s="487" t="s">
        <v>7787</v>
      </c>
      <c r="V586" s="487" t="s">
        <v>7711</v>
      </c>
      <c r="W586" s="485">
        <v>8.5</v>
      </c>
      <c r="X586" s="487" t="s">
        <v>2564</v>
      </c>
      <c r="Y586" s="487" t="s">
        <v>7788</v>
      </c>
      <c r="Z586" s="487" t="s">
        <v>1828</v>
      </c>
      <c r="AA586" s="487" t="s">
        <v>2564</v>
      </c>
      <c r="AB586" s="487" t="s">
        <v>7789</v>
      </c>
      <c r="AC586" s="487" t="s">
        <v>7791</v>
      </c>
      <c r="AE586" s="485">
        <v>9.0</v>
      </c>
      <c r="AF586" s="487" t="s">
        <v>7792</v>
      </c>
      <c r="AG586" s="487" t="s">
        <v>7775</v>
      </c>
      <c r="AH586" s="487" t="s">
        <v>7793</v>
      </c>
      <c r="AI586" s="487" t="s">
        <v>3769</v>
      </c>
      <c r="AJ586" s="485">
        <v>1.0</v>
      </c>
      <c r="AK586" s="485">
        <v>8.0</v>
      </c>
      <c r="AL586" s="487" t="s">
        <v>7794</v>
      </c>
      <c r="AM586" s="487" t="s">
        <v>3015</v>
      </c>
      <c r="AN586" s="487" t="s">
        <v>2954</v>
      </c>
      <c r="AO586" s="487" t="s">
        <v>2954</v>
      </c>
      <c r="AP586" s="494">
        <v>0.85</v>
      </c>
      <c r="AQ586" s="485">
        <v>8.0</v>
      </c>
      <c r="AR586" s="487" t="s">
        <v>379</v>
      </c>
      <c r="AS586" s="487" t="s">
        <v>2564</v>
      </c>
      <c r="AT586" s="487" t="s">
        <v>2564</v>
      </c>
      <c r="AU586" s="487" t="s">
        <v>2564</v>
      </c>
      <c r="AV586" s="487" t="s">
        <v>7777</v>
      </c>
      <c r="AW586" s="496">
        <v>8.5</v>
      </c>
      <c r="AX586" s="3"/>
      <c r="AY586" s="3"/>
      <c r="AZ586" s="3"/>
      <c r="BA586" s="3"/>
    </row>
    <row r="587" hidden="1">
      <c r="A587" s="1" t="s">
        <v>239</v>
      </c>
      <c r="B587" s="1" t="s">
        <v>424</v>
      </c>
      <c r="C587" s="3"/>
      <c r="D587" s="476">
        <v>4.0</v>
      </c>
      <c r="E587" s="477" t="s">
        <v>7725</v>
      </c>
      <c r="F587" s="477" t="s">
        <v>7682</v>
      </c>
      <c r="G587" s="477" t="s">
        <v>3595</v>
      </c>
      <c r="H587" s="476">
        <v>8.5</v>
      </c>
      <c r="I587" s="477" t="s">
        <v>7799</v>
      </c>
      <c r="J587" s="477" t="s">
        <v>3533</v>
      </c>
      <c r="K587" s="477" t="s">
        <v>7800</v>
      </c>
      <c r="L587" s="476">
        <v>9.5</v>
      </c>
      <c r="M587" s="477" t="s">
        <v>7801</v>
      </c>
      <c r="N587" s="477" t="s">
        <v>7802</v>
      </c>
      <c r="O587" s="477" t="s">
        <v>7804</v>
      </c>
      <c r="P587" s="476">
        <v>9.0</v>
      </c>
      <c r="Q587" s="478"/>
      <c r="R587" s="478"/>
      <c r="S587" s="478"/>
      <c r="T587" s="478"/>
      <c r="U587" s="477" t="s">
        <v>379</v>
      </c>
      <c r="V587" s="477" t="s">
        <v>7711</v>
      </c>
      <c r="W587" s="476">
        <v>7.0</v>
      </c>
      <c r="X587" s="477" t="s">
        <v>2564</v>
      </c>
      <c r="Y587" s="477" t="s">
        <v>4085</v>
      </c>
      <c r="Z587" s="477" t="s">
        <v>2564</v>
      </c>
      <c r="AA587" s="477" t="s">
        <v>2564</v>
      </c>
      <c r="AB587" s="477" t="s">
        <v>7805</v>
      </c>
      <c r="AC587" s="477" t="s">
        <v>7807</v>
      </c>
      <c r="AD587" s="477" t="s">
        <v>1828</v>
      </c>
      <c r="AE587" s="476">
        <v>9.0</v>
      </c>
      <c r="AF587" s="477" t="s">
        <v>7792</v>
      </c>
      <c r="AG587" s="477" t="s">
        <v>1828</v>
      </c>
      <c r="AH587" s="477" t="s">
        <v>7808</v>
      </c>
      <c r="AI587" s="477" t="s">
        <v>3769</v>
      </c>
      <c r="AJ587" s="476">
        <v>1.0</v>
      </c>
      <c r="AK587" s="476">
        <v>8.0</v>
      </c>
      <c r="AL587" s="477" t="s">
        <v>7810</v>
      </c>
      <c r="AM587" s="477" t="s">
        <v>3015</v>
      </c>
      <c r="AN587" s="477" t="s">
        <v>3015</v>
      </c>
      <c r="AO587" s="477" t="s">
        <v>3015</v>
      </c>
      <c r="AP587" s="479">
        <v>0.9</v>
      </c>
      <c r="AQ587" s="476">
        <v>9.0</v>
      </c>
      <c r="AR587" s="477" t="s">
        <v>379</v>
      </c>
      <c r="AS587" s="477" t="s">
        <v>2564</v>
      </c>
      <c r="AT587" s="477" t="s">
        <v>2564</v>
      </c>
      <c r="AU587" s="477" t="s">
        <v>2564</v>
      </c>
      <c r="AV587" s="477" t="s">
        <v>3781</v>
      </c>
      <c r="AW587" s="480">
        <v>8.0</v>
      </c>
      <c r="AX587" s="3"/>
      <c r="AY587" s="3"/>
      <c r="AZ587" s="3"/>
      <c r="BA587" s="3"/>
    </row>
    <row r="588" hidden="1">
      <c r="A588" s="1" t="s">
        <v>179</v>
      </c>
      <c r="B588" s="1" t="s">
        <v>424</v>
      </c>
      <c r="C588" s="3"/>
      <c r="D588" s="461">
        <v>5.0</v>
      </c>
      <c r="E588" s="462" t="s">
        <v>2641</v>
      </c>
      <c r="F588" s="462" t="s">
        <v>7726</v>
      </c>
      <c r="G588" s="462" t="s">
        <v>2643</v>
      </c>
      <c r="H588" s="461">
        <v>8.5</v>
      </c>
      <c r="I588" s="462" t="s">
        <v>3005</v>
      </c>
      <c r="J588" s="462" t="s">
        <v>7814</v>
      </c>
      <c r="K588" s="462" t="s">
        <v>7815</v>
      </c>
      <c r="L588" s="461">
        <v>8.5</v>
      </c>
      <c r="M588" s="462" t="s">
        <v>7817</v>
      </c>
      <c r="N588" s="462" t="s">
        <v>7818</v>
      </c>
      <c r="O588" s="462" t="s">
        <v>7819</v>
      </c>
      <c r="P588" s="461">
        <v>8.5</v>
      </c>
      <c r="Q588" s="463"/>
      <c r="R588" s="463"/>
      <c r="S588" s="463"/>
      <c r="T588" s="463"/>
      <c r="U588" s="462" t="s">
        <v>379</v>
      </c>
      <c r="V588" s="462" t="s">
        <v>7711</v>
      </c>
      <c r="W588" s="461">
        <v>8.0</v>
      </c>
      <c r="X588" s="462" t="s">
        <v>2564</v>
      </c>
      <c r="Y588" s="462" t="s">
        <v>7821</v>
      </c>
      <c r="Z588" s="462" t="s">
        <v>2564</v>
      </c>
      <c r="AA588" s="462" t="s">
        <v>2564</v>
      </c>
      <c r="AB588" s="462" t="s">
        <v>6772</v>
      </c>
      <c r="AC588" s="462" t="s">
        <v>7822</v>
      </c>
      <c r="AD588" s="462" t="s">
        <v>213</v>
      </c>
      <c r="AE588" s="461">
        <v>8.0</v>
      </c>
      <c r="AF588" s="462" t="s">
        <v>7823</v>
      </c>
      <c r="AG588" s="462" t="s">
        <v>1828</v>
      </c>
      <c r="AH588" s="462" t="s">
        <v>2699</v>
      </c>
      <c r="AI588" s="462" t="s">
        <v>2700</v>
      </c>
      <c r="AJ588" s="461">
        <v>1.0</v>
      </c>
      <c r="AK588" s="461">
        <v>9.0</v>
      </c>
      <c r="AL588" s="462" t="s">
        <v>7825</v>
      </c>
      <c r="AM588" s="462" t="s">
        <v>3015</v>
      </c>
      <c r="AN588" s="462" t="s">
        <v>3015</v>
      </c>
      <c r="AO588" s="462" t="s">
        <v>3015</v>
      </c>
      <c r="AP588" s="465">
        <v>0.95</v>
      </c>
      <c r="AQ588" s="461">
        <v>9.5</v>
      </c>
      <c r="AR588" s="462" t="s">
        <v>1828</v>
      </c>
      <c r="AS588" s="462" t="s">
        <v>7826</v>
      </c>
      <c r="AT588" s="462" t="s">
        <v>2564</v>
      </c>
      <c r="AU588" s="462" t="s">
        <v>2564</v>
      </c>
      <c r="AV588" s="462" t="s">
        <v>3781</v>
      </c>
      <c r="AW588" s="467">
        <v>8.0</v>
      </c>
      <c r="AX588" s="3"/>
      <c r="AY588" s="3"/>
      <c r="AZ588" s="3"/>
      <c r="BA588" s="3"/>
    </row>
    <row r="589" hidden="1">
      <c r="A589" s="1" t="s">
        <v>206</v>
      </c>
      <c r="B589" s="1" t="s">
        <v>424</v>
      </c>
      <c r="C589" s="3"/>
      <c r="D589" s="461">
        <v>6.0</v>
      </c>
      <c r="E589" s="462" t="s">
        <v>7827</v>
      </c>
      <c r="F589" s="462" t="s">
        <v>7726</v>
      </c>
      <c r="G589" s="462" t="s">
        <v>2643</v>
      </c>
      <c r="H589" s="461">
        <v>6.0</v>
      </c>
      <c r="I589" s="470" t="s">
        <v>7828</v>
      </c>
      <c r="J589" s="462" t="s">
        <v>7607</v>
      </c>
      <c r="K589" s="470" t="s">
        <v>7829</v>
      </c>
      <c r="L589" s="461">
        <v>8.0</v>
      </c>
      <c r="M589" s="462" t="s">
        <v>2566</v>
      </c>
      <c r="N589" s="462" t="s">
        <v>2566</v>
      </c>
      <c r="O589" s="462" t="s">
        <v>2566</v>
      </c>
      <c r="P589" s="461">
        <v>8.5</v>
      </c>
      <c r="Q589" s="463"/>
      <c r="R589" s="463"/>
      <c r="S589" s="463"/>
      <c r="T589" s="463"/>
      <c r="U589" s="462" t="s">
        <v>2564</v>
      </c>
      <c r="V589" s="462" t="s">
        <v>2564</v>
      </c>
      <c r="W589" s="461">
        <v>8.5</v>
      </c>
      <c r="X589" s="462" t="s">
        <v>2564</v>
      </c>
      <c r="Y589" s="462" t="s">
        <v>7832</v>
      </c>
      <c r="Z589" s="462" t="s">
        <v>2596</v>
      </c>
      <c r="AA589" s="462" t="s">
        <v>7833</v>
      </c>
      <c r="AB589" s="470" t="s">
        <v>7834</v>
      </c>
      <c r="AC589" s="462" t="s">
        <v>213</v>
      </c>
      <c r="AD589" s="462" t="s">
        <v>213</v>
      </c>
      <c r="AE589" s="461">
        <v>6.0</v>
      </c>
      <c r="AF589" s="462" t="s">
        <v>7836</v>
      </c>
      <c r="AG589" s="462" t="s">
        <v>213</v>
      </c>
      <c r="AH589" s="462" t="s">
        <v>2699</v>
      </c>
      <c r="AI589" s="462" t="s">
        <v>2700</v>
      </c>
      <c r="AJ589" s="462" t="s">
        <v>2754</v>
      </c>
      <c r="AK589" s="461">
        <v>8.0</v>
      </c>
      <c r="AL589" s="465">
        <v>0.9</v>
      </c>
      <c r="AM589" s="462" t="s">
        <v>3015</v>
      </c>
      <c r="AN589" s="470" t="s">
        <v>3015</v>
      </c>
      <c r="AO589" s="462" t="s">
        <v>3015</v>
      </c>
      <c r="AP589" s="465">
        <v>0.9</v>
      </c>
      <c r="AQ589" s="461">
        <v>9.0</v>
      </c>
      <c r="AR589" s="462" t="s">
        <v>379</v>
      </c>
      <c r="AS589" s="462" t="s">
        <v>2564</v>
      </c>
      <c r="AT589" s="462" t="s">
        <v>379</v>
      </c>
      <c r="AU589" s="462" t="s">
        <v>2564</v>
      </c>
      <c r="AV589" s="462" t="s">
        <v>2564</v>
      </c>
      <c r="AW589" s="467">
        <v>6.0</v>
      </c>
      <c r="AX589" s="3"/>
      <c r="AY589" s="3"/>
      <c r="AZ589" s="3"/>
      <c r="BA589" s="3"/>
    </row>
    <row r="590" hidden="1">
      <c r="A590" s="1" t="s">
        <v>191</v>
      </c>
      <c r="B590" s="1" t="s">
        <v>424</v>
      </c>
      <c r="C590" s="3"/>
      <c r="D590" s="461">
        <v>16.0</v>
      </c>
      <c r="E590" s="462" t="s">
        <v>7764</v>
      </c>
      <c r="F590" s="462" t="s">
        <v>7682</v>
      </c>
      <c r="G590" s="462" t="s">
        <v>3314</v>
      </c>
      <c r="H590" s="461">
        <v>7.0</v>
      </c>
      <c r="I590" s="462" t="s">
        <v>7837</v>
      </c>
      <c r="J590" s="462" t="s">
        <v>3316</v>
      </c>
      <c r="K590" s="462" t="s">
        <v>7838</v>
      </c>
      <c r="L590" s="461">
        <v>7.0</v>
      </c>
      <c r="M590" s="462" t="s">
        <v>7839</v>
      </c>
      <c r="N590" s="462" t="s">
        <v>7840</v>
      </c>
      <c r="O590" s="462" t="s">
        <v>7841</v>
      </c>
      <c r="P590" s="461">
        <v>8.0</v>
      </c>
      <c r="Q590" s="463"/>
      <c r="R590" s="463"/>
      <c r="S590" s="463"/>
      <c r="T590" s="463"/>
      <c r="U590" s="462" t="s">
        <v>1828</v>
      </c>
      <c r="V590" s="462" t="s">
        <v>2596</v>
      </c>
      <c r="W590" s="461">
        <v>5.0</v>
      </c>
      <c r="X590" s="462" t="s">
        <v>2564</v>
      </c>
      <c r="Y590" s="462" t="s">
        <v>5848</v>
      </c>
      <c r="Z590" s="462" t="s">
        <v>2570</v>
      </c>
      <c r="AA590" s="462" t="s">
        <v>1828</v>
      </c>
      <c r="AB590" s="462" t="s">
        <v>7842</v>
      </c>
      <c r="AC590" s="462" t="s">
        <v>213</v>
      </c>
      <c r="AD590" s="462" t="s">
        <v>2570</v>
      </c>
      <c r="AE590" s="461">
        <v>5.0</v>
      </c>
      <c r="AF590" s="462" t="s">
        <v>7836</v>
      </c>
      <c r="AG590" s="462" t="s">
        <v>213</v>
      </c>
      <c r="AH590" s="462" t="s">
        <v>2699</v>
      </c>
      <c r="AI590" s="462" t="s">
        <v>3325</v>
      </c>
      <c r="AJ590" s="461">
        <v>1.0</v>
      </c>
      <c r="AK590" s="461">
        <v>7.0</v>
      </c>
      <c r="AL590" s="465">
        <v>0.8</v>
      </c>
      <c r="AM590" s="462" t="s">
        <v>3015</v>
      </c>
      <c r="AN590" s="462" t="s">
        <v>3015</v>
      </c>
      <c r="AO590" s="462" t="s">
        <v>3015</v>
      </c>
      <c r="AP590" s="465">
        <v>0.5</v>
      </c>
      <c r="AQ590" s="461">
        <v>8.0</v>
      </c>
      <c r="AR590" s="462" t="s">
        <v>379</v>
      </c>
      <c r="AS590" s="462" t="s">
        <v>379</v>
      </c>
      <c r="AT590" s="462" t="s">
        <v>2564</v>
      </c>
      <c r="AU590" s="462" t="s">
        <v>2570</v>
      </c>
      <c r="AV590" s="462" t="s">
        <v>2564</v>
      </c>
      <c r="AW590" s="467">
        <v>4.0</v>
      </c>
      <c r="AX590" s="3"/>
      <c r="AY590" s="3"/>
      <c r="AZ590" s="3"/>
      <c r="BA590" s="3"/>
    </row>
    <row r="591" hidden="1">
      <c r="A591" s="1" t="s">
        <v>195</v>
      </c>
      <c r="B591" s="1" t="s">
        <v>424</v>
      </c>
      <c r="C591" s="3"/>
      <c r="D591" s="461">
        <v>18.0</v>
      </c>
      <c r="E591" s="462" t="s">
        <v>7845</v>
      </c>
      <c r="F591" s="462" t="s">
        <v>7846</v>
      </c>
      <c r="G591" s="462" t="s">
        <v>2643</v>
      </c>
      <c r="H591" s="461">
        <v>6.0</v>
      </c>
      <c r="I591" s="462" t="s">
        <v>7847</v>
      </c>
      <c r="J591" s="462" t="s">
        <v>379</v>
      </c>
      <c r="K591" s="462" t="s">
        <v>379</v>
      </c>
      <c r="L591" s="461">
        <v>4.0</v>
      </c>
      <c r="M591" s="462" t="s">
        <v>7848</v>
      </c>
      <c r="N591" s="470" t="s">
        <v>7849</v>
      </c>
      <c r="O591" s="470" t="s">
        <v>7850</v>
      </c>
      <c r="P591" s="461">
        <v>5.0</v>
      </c>
      <c r="Q591" s="463"/>
      <c r="R591" s="463"/>
      <c r="S591" s="463"/>
      <c r="T591" s="463"/>
      <c r="U591" s="462" t="s">
        <v>379</v>
      </c>
      <c r="V591" s="462" t="s">
        <v>2564</v>
      </c>
      <c r="W591" s="461">
        <v>5.0</v>
      </c>
      <c r="X591" s="470" t="s">
        <v>2564</v>
      </c>
      <c r="Y591" s="462" t="s">
        <v>2564</v>
      </c>
      <c r="Z591" s="470" t="s">
        <v>7851</v>
      </c>
      <c r="AA591" s="470" t="s">
        <v>2564</v>
      </c>
      <c r="AB591" s="462" t="s">
        <v>213</v>
      </c>
      <c r="AC591" s="462" t="s">
        <v>379</v>
      </c>
      <c r="AD591" s="462" t="s">
        <v>379</v>
      </c>
      <c r="AE591" s="461">
        <v>3.0</v>
      </c>
      <c r="AF591" s="462" t="s">
        <v>6401</v>
      </c>
      <c r="AG591" s="462" t="s">
        <v>1828</v>
      </c>
      <c r="AH591" s="462" t="s">
        <v>2978</v>
      </c>
      <c r="AI591" s="462" t="s">
        <v>3828</v>
      </c>
      <c r="AJ591" s="462" t="s">
        <v>7852</v>
      </c>
      <c r="AK591" s="461">
        <v>4.0</v>
      </c>
      <c r="AL591" s="465">
        <v>0.7</v>
      </c>
      <c r="AM591" s="462" t="s">
        <v>3015</v>
      </c>
      <c r="AN591" s="462" t="s">
        <v>3015</v>
      </c>
      <c r="AO591" s="462" t="s">
        <v>3015</v>
      </c>
      <c r="AP591" s="465">
        <v>0.6</v>
      </c>
      <c r="AQ591" s="461">
        <v>7.5</v>
      </c>
      <c r="AR591" s="462" t="s">
        <v>379</v>
      </c>
      <c r="AS591" s="462" t="s">
        <v>1828</v>
      </c>
      <c r="AT591" s="462" t="s">
        <v>379</v>
      </c>
      <c r="AU591" s="462" t="s">
        <v>2983</v>
      </c>
      <c r="AV591" s="462" t="s">
        <v>2564</v>
      </c>
      <c r="AW591" s="467">
        <v>2.0</v>
      </c>
      <c r="AX591" s="3"/>
      <c r="AY591" s="3"/>
      <c r="AZ591" s="3"/>
      <c r="BA591" s="3"/>
    </row>
    <row r="592" hidden="1">
      <c r="A592" s="1" t="s">
        <v>187</v>
      </c>
      <c r="B592" s="1" t="s">
        <v>424</v>
      </c>
      <c r="C592" s="3"/>
      <c r="D592" s="461">
        <v>11.0</v>
      </c>
      <c r="E592" s="470" t="s">
        <v>7725</v>
      </c>
      <c r="F592" s="470" t="s">
        <v>7855</v>
      </c>
      <c r="G592" s="470" t="s">
        <v>2643</v>
      </c>
      <c r="H592" s="461">
        <v>8.5</v>
      </c>
      <c r="I592" s="462" t="s">
        <v>7856</v>
      </c>
      <c r="J592" s="470" t="s">
        <v>7857</v>
      </c>
      <c r="K592" s="462" t="s">
        <v>7858</v>
      </c>
      <c r="L592" s="461">
        <v>8.0</v>
      </c>
      <c r="M592" s="462" t="s">
        <v>2566</v>
      </c>
      <c r="N592" s="462" t="s">
        <v>2566</v>
      </c>
      <c r="O592" s="462" t="s">
        <v>7859</v>
      </c>
      <c r="P592" s="461">
        <v>8.0</v>
      </c>
      <c r="Q592" s="463"/>
      <c r="R592" s="463"/>
      <c r="S592" s="463"/>
      <c r="T592" s="463"/>
      <c r="U592" s="462" t="s">
        <v>2564</v>
      </c>
      <c r="V592" s="462" t="s">
        <v>2564</v>
      </c>
      <c r="W592" s="461">
        <v>8.0</v>
      </c>
      <c r="X592" s="462" t="s">
        <v>3744</v>
      </c>
      <c r="Y592" s="462" t="s">
        <v>4181</v>
      </c>
      <c r="Z592" s="462" t="s">
        <v>3745</v>
      </c>
      <c r="AA592" s="462" t="s">
        <v>2564</v>
      </c>
      <c r="AB592" s="462" t="s">
        <v>7860</v>
      </c>
      <c r="AC592" s="462" t="s">
        <v>7861</v>
      </c>
      <c r="AD592" s="462" t="s">
        <v>213</v>
      </c>
      <c r="AE592" s="461">
        <v>8.0</v>
      </c>
      <c r="AF592" s="462" t="s">
        <v>7862</v>
      </c>
      <c r="AG592" s="462" t="s">
        <v>7863</v>
      </c>
      <c r="AH592" s="462" t="s">
        <v>2978</v>
      </c>
      <c r="AI592" s="462" t="s">
        <v>2573</v>
      </c>
      <c r="AJ592" s="461">
        <v>1.0</v>
      </c>
      <c r="AK592" s="461">
        <v>8.0</v>
      </c>
      <c r="AL592" s="461" t="s">
        <v>7864</v>
      </c>
      <c r="AM592" s="462" t="s">
        <v>3015</v>
      </c>
      <c r="AN592" s="462" t="s">
        <v>7865</v>
      </c>
      <c r="AO592" s="462" t="s">
        <v>7865</v>
      </c>
      <c r="AP592" s="461" t="s">
        <v>2955</v>
      </c>
      <c r="AQ592" s="461">
        <v>7.0</v>
      </c>
      <c r="AR592" s="462" t="s">
        <v>213</v>
      </c>
      <c r="AS592" s="462" t="s">
        <v>2564</v>
      </c>
      <c r="AT592" s="462" t="s">
        <v>2564</v>
      </c>
      <c r="AU592" s="462" t="s">
        <v>7867</v>
      </c>
      <c r="AV592" s="462" t="s">
        <v>7868</v>
      </c>
      <c r="AW592" s="467">
        <v>6.0</v>
      </c>
      <c r="AX592" s="3"/>
      <c r="AY592" s="3"/>
      <c r="AZ592" s="3"/>
      <c r="BA592" s="3"/>
    </row>
    <row r="593" hidden="1">
      <c r="A593" s="1" t="s">
        <v>214</v>
      </c>
      <c r="B593" s="1" t="s">
        <v>424</v>
      </c>
      <c r="C593" s="3"/>
      <c r="D593" s="462">
        <v>7.0</v>
      </c>
      <c r="E593" s="462" t="s">
        <v>7869</v>
      </c>
      <c r="F593" s="462" t="s">
        <v>7870</v>
      </c>
      <c r="G593" s="462" t="s">
        <v>2693</v>
      </c>
      <c r="H593" s="461">
        <v>7.0</v>
      </c>
      <c r="I593" s="462" t="s">
        <v>2851</v>
      </c>
      <c r="J593" s="462" t="s">
        <v>2910</v>
      </c>
      <c r="K593" s="462" t="s">
        <v>2911</v>
      </c>
      <c r="L593" s="461">
        <v>8.0</v>
      </c>
      <c r="M593" s="462" t="s">
        <v>2566</v>
      </c>
      <c r="N593" s="462" t="s">
        <v>2566</v>
      </c>
      <c r="O593" s="462" t="s">
        <v>2911</v>
      </c>
      <c r="P593" s="461">
        <v>8.0</v>
      </c>
      <c r="Q593" s="463"/>
      <c r="R593" s="463"/>
      <c r="S593" s="463"/>
      <c r="T593" s="463"/>
      <c r="U593" s="462" t="s">
        <v>2912</v>
      </c>
      <c r="V593" s="462" t="s">
        <v>2564</v>
      </c>
      <c r="W593" s="461">
        <v>5.0</v>
      </c>
      <c r="X593" s="462" t="s">
        <v>2564</v>
      </c>
      <c r="Y593" s="462" t="s">
        <v>7871</v>
      </c>
      <c r="Z593" s="462" t="s">
        <v>2913</v>
      </c>
      <c r="AA593" s="462" t="s">
        <v>7872</v>
      </c>
      <c r="AB593" s="470" t="s">
        <v>7873</v>
      </c>
      <c r="AC593" s="462" t="s">
        <v>2564</v>
      </c>
      <c r="AD593" s="462" t="s">
        <v>379</v>
      </c>
      <c r="AE593" s="461">
        <v>7.0</v>
      </c>
      <c r="AF593" s="462" t="s">
        <v>7836</v>
      </c>
      <c r="AG593" s="470" t="s">
        <v>7874</v>
      </c>
      <c r="AH593" s="462" t="s">
        <v>2911</v>
      </c>
      <c r="AI593" s="462" t="s">
        <v>7875</v>
      </c>
      <c r="AJ593" s="461">
        <v>1.0</v>
      </c>
      <c r="AK593" s="461">
        <v>8.0</v>
      </c>
      <c r="AL593" s="461" t="s">
        <v>7876</v>
      </c>
      <c r="AM593" s="462" t="s">
        <v>3015</v>
      </c>
      <c r="AN593" s="462" t="s">
        <v>3015</v>
      </c>
      <c r="AO593" s="462" t="s">
        <v>3015</v>
      </c>
      <c r="AP593" s="465">
        <v>0.95</v>
      </c>
      <c r="AQ593" s="461">
        <v>9.0</v>
      </c>
      <c r="AR593" s="462" t="s">
        <v>2646</v>
      </c>
      <c r="AS593" s="462" t="s">
        <v>2646</v>
      </c>
      <c r="AT593" s="462" t="s">
        <v>2564</v>
      </c>
      <c r="AU593" s="462" t="s">
        <v>2564</v>
      </c>
      <c r="AV593" s="462" t="s">
        <v>7877</v>
      </c>
      <c r="AW593" s="467">
        <v>6.0</v>
      </c>
      <c r="AX593" s="3"/>
      <c r="AY593" s="3"/>
      <c r="AZ593" s="3"/>
      <c r="BA593" s="3"/>
    </row>
    <row r="594" hidden="1">
      <c r="A594" s="1" t="s">
        <v>233</v>
      </c>
      <c r="B594" s="1" t="s">
        <v>424</v>
      </c>
      <c r="C594" s="3"/>
      <c r="D594" s="461">
        <v>13.0</v>
      </c>
      <c r="E594" s="462" t="s">
        <v>7878</v>
      </c>
      <c r="F594" s="462" t="s">
        <v>7879</v>
      </c>
      <c r="G594" s="462" t="s">
        <v>3555</v>
      </c>
      <c r="H594" s="461">
        <v>7.0</v>
      </c>
      <c r="I594" s="462" t="s">
        <v>7880</v>
      </c>
      <c r="J594" s="462" t="s">
        <v>7881</v>
      </c>
      <c r="K594" s="462" t="s">
        <v>7882</v>
      </c>
      <c r="L594" s="461">
        <v>7.0</v>
      </c>
      <c r="M594" s="462" t="s">
        <v>4849</v>
      </c>
      <c r="N594" s="462" t="s">
        <v>7883</v>
      </c>
      <c r="O594" s="462" t="s">
        <v>4851</v>
      </c>
      <c r="P594" s="461">
        <v>8.0</v>
      </c>
      <c r="Q594" s="463"/>
      <c r="R594" s="463"/>
      <c r="S594" s="463"/>
      <c r="T594" s="463"/>
      <c r="U594" s="462" t="s">
        <v>4852</v>
      </c>
      <c r="V594" s="462" t="s">
        <v>7884</v>
      </c>
      <c r="W594" s="461">
        <v>8.0</v>
      </c>
      <c r="X594" s="470" t="s">
        <v>2564</v>
      </c>
      <c r="Y594" s="462" t="s">
        <v>3528</v>
      </c>
      <c r="Z594" s="462" t="s">
        <v>5794</v>
      </c>
      <c r="AA594" s="462" t="s">
        <v>379</v>
      </c>
      <c r="AB594" s="462" t="s">
        <v>7885</v>
      </c>
      <c r="AC594" s="462" t="s">
        <v>7886</v>
      </c>
      <c r="AD594" s="462" t="s">
        <v>379</v>
      </c>
      <c r="AE594" s="461">
        <v>8.0</v>
      </c>
      <c r="AF594" s="462" t="s">
        <v>7836</v>
      </c>
      <c r="AG594" s="462" t="s">
        <v>5626</v>
      </c>
      <c r="AH594" s="462" t="s">
        <v>2699</v>
      </c>
      <c r="AI594" s="462" t="s">
        <v>5627</v>
      </c>
      <c r="AJ594" s="461">
        <v>1.0</v>
      </c>
      <c r="AK594" s="461">
        <v>8.0</v>
      </c>
      <c r="AL594" s="465">
        <v>0.75</v>
      </c>
      <c r="AM594" s="462" t="s">
        <v>3015</v>
      </c>
      <c r="AN594" s="462" t="s">
        <v>3015</v>
      </c>
      <c r="AO594" s="462" t="s">
        <v>2954</v>
      </c>
      <c r="AP594" s="465">
        <v>0.8</v>
      </c>
      <c r="AQ594" s="461">
        <v>8.0</v>
      </c>
      <c r="AR594" s="462" t="s">
        <v>4872</v>
      </c>
      <c r="AS594" s="462" t="s">
        <v>7887</v>
      </c>
      <c r="AT594" s="462" t="s">
        <v>379</v>
      </c>
      <c r="AU594" s="462" t="s">
        <v>5801</v>
      </c>
      <c r="AV594" s="462" t="s">
        <v>3781</v>
      </c>
      <c r="AW594" s="467">
        <v>8.0</v>
      </c>
      <c r="AX594" s="3"/>
      <c r="AY594" s="3"/>
      <c r="AZ594" s="3"/>
      <c r="BA594" s="3"/>
    </row>
    <row r="595" hidden="1">
      <c r="A595" s="1" t="s">
        <v>195</v>
      </c>
      <c r="B595" s="1" t="s">
        <v>367</v>
      </c>
      <c r="C595" s="3"/>
      <c r="D595" s="1">
        <v>2.0</v>
      </c>
      <c r="E595" s="321" t="s">
        <v>2777</v>
      </c>
      <c r="F595" s="321" t="s">
        <v>7888</v>
      </c>
      <c r="G595" s="321" t="s">
        <v>2643</v>
      </c>
      <c r="H595" s="222">
        <v>9.0</v>
      </c>
      <c r="I595" s="321" t="s">
        <v>7889</v>
      </c>
      <c r="J595" s="321" t="s">
        <v>2564</v>
      </c>
      <c r="K595" s="321" t="s">
        <v>7890</v>
      </c>
      <c r="L595" s="222">
        <v>9.0</v>
      </c>
      <c r="M595" s="321" t="s">
        <v>7891</v>
      </c>
      <c r="N595" s="321" t="s">
        <v>7892</v>
      </c>
      <c r="O595" s="321" t="s">
        <v>7893</v>
      </c>
      <c r="P595" s="222">
        <v>9.0</v>
      </c>
      <c r="Q595" s="225"/>
      <c r="R595" s="225"/>
      <c r="S595" s="225"/>
      <c r="T595" s="225"/>
      <c r="U595" s="321" t="s">
        <v>7895</v>
      </c>
      <c r="V595" s="321" t="s">
        <v>2564</v>
      </c>
      <c r="W595" s="222">
        <v>9.0</v>
      </c>
      <c r="X595" s="321"/>
      <c r="Y595" s="321" t="s">
        <v>7896</v>
      </c>
      <c r="Z595" s="321" t="s">
        <v>7851</v>
      </c>
      <c r="AA595" s="321" t="s">
        <v>7897</v>
      </c>
      <c r="AB595" s="321" t="s">
        <v>4988</v>
      </c>
      <c r="AC595" s="321" t="s">
        <v>379</v>
      </c>
      <c r="AD595" s="321" t="s">
        <v>379</v>
      </c>
      <c r="AE595" s="222">
        <v>9.0</v>
      </c>
      <c r="AF595" s="321" t="s">
        <v>7899</v>
      </c>
      <c r="AG595" s="321" t="s">
        <v>1828</v>
      </c>
      <c r="AH595" s="321" t="s">
        <v>2699</v>
      </c>
      <c r="AI595" s="321" t="s">
        <v>2573</v>
      </c>
      <c r="AJ595" s="321" t="s">
        <v>2791</v>
      </c>
      <c r="AK595" s="222">
        <v>9.0</v>
      </c>
      <c r="AL595" s="225"/>
      <c r="AM595" s="321" t="s">
        <v>2604</v>
      </c>
      <c r="AN595" s="321" t="s">
        <v>2604</v>
      </c>
      <c r="AO595" s="321" t="s">
        <v>2604</v>
      </c>
      <c r="AP595" s="223">
        <v>0.97</v>
      </c>
      <c r="AQ595" s="225"/>
      <c r="AR595" s="321" t="s">
        <v>2646</v>
      </c>
      <c r="AS595" s="321" t="s">
        <v>2596</v>
      </c>
      <c r="AT595" s="321" t="s">
        <v>3989</v>
      </c>
      <c r="AU595" s="321" t="s">
        <v>2596</v>
      </c>
      <c r="AV595" s="321" t="s">
        <v>7901</v>
      </c>
      <c r="AW595" s="224">
        <v>9.0</v>
      </c>
      <c r="AX595" s="516"/>
      <c r="AY595" s="516"/>
      <c r="AZ595" s="516"/>
      <c r="BA595" s="516"/>
    </row>
    <row r="596" hidden="1">
      <c r="A596" s="1" t="s">
        <v>233</v>
      </c>
      <c r="B596" s="1" t="s">
        <v>367</v>
      </c>
      <c r="C596" s="3"/>
      <c r="D596" s="1">
        <v>3.0</v>
      </c>
      <c r="E596" s="321" t="s">
        <v>2849</v>
      </c>
      <c r="F596" s="321" t="s">
        <v>7902</v>
      </c>
      <c r="G596" s="321" t="s">
        <v>2693</v>
      </c>
      <c r="H596" s="222">
        <v>8.5</v>
      </c>
      <c r="I596" s="321" t="s">
        <v>3062</v>
      </c>
      <c r="J596" s="321" t="s">
        <v>2596</v>
      </c>
      <c r="K596" s="321" t="s">
        <v>2596</v>
      </c>
      <c r="L596" s="222">
        <v>9.0</v>
      </c>
      <c r="M596" s="321" t="s">
        <v>3096</v>
      </c>
      <c r="N596" s="321" t="s">
        <v>3096</v>
      </c>
      <c r="O596" s="321" t="s">
        <v>3096</v>
      </c>
      <c r="P596" s="222">
        <v>9.0</v>
      </c>
      <c r="Q596" s="222">
        <v>50.0</v>
      </c>
      <c r="R596" s="222">
        <v>8.0</v>
      </c>
      <c r="S596" s="222">
        <v>4.0</v>
      </c>
      <c r="T596" s="222">
        <v>9.0</v>
      </c>
      <c r="U596" s="321" t="s">
        <v>3102</v>
      </c>
      <c r="V596" s="321" t="s">
        <v>2564</v>
      </c>
      <c r="W596" s="222">
        <v>9.0</v>
      </c>
      <c r="X596" s="321" t="s">
        <v>2637</v>
      </c>
      <c r="Y596" s="321" t="s">
        <v>1828</v>
      </c>
      <c r="Z596" s="321" t="s">
        <v>4933</v>
      </c>
      <c r="AA596" s="321" t="s">
        <v>1828</v>
      </c>
      <c r="AB596" s="321" t="s">
        <v>7904</v>
      </c>
      <c r="AC596" s="321" t="s">
        <v>3105</v>
      </c>
      <c r="AD596" s="321" t="s">
        <v>379</v>
      </c>
      <c r="AE596" s="222">
        <v>8.0</v>
      </c>
      <c r="AF596" s="225"/>
      <c r="AG596" s="321" t="s">
        <v>1828</v>
      </c>
      <c r="AH596" s="321" t="s">
        <v>2699</v>
      </c>
      <c r="AI596" s="321" t="s">
        <v>7906</v>
      </c>
      <c r="AJ596" s="222">
        <v>4.0</v>
      </c>
      <c r="AK596" s="222">
        <v>8.0</v>
      </c>
      <c r="AL596" s="321" t="s">
        <v>3107</v>
      </c>
      <c r="AM596" s="321" t="s">
        <v>1043</v>
      </c>
      <c r="AN596" s="321" t="s">
        <v>1043</v>
      </c>
      <c r="AO596" s="321" t="s">
        <v>1043</v>
      </c>
      <c r="AP596" s="223">
        <v>0.85</v>
      </c>
      <c r="AQ596" s="222">
        <v>8.5</v>
      </c>
      <c r="AR596" s="321" t="s">
        <v>2607</v>
      </c>
      <c r="AS596" s="321" t="s">
        <v>2596</v>
      </c>
      <c r="AT596" s="321" t="s">
        <v>2607</v>
      </c>
      <c r="AU596" s="321" t="s">
        <v>3108</v>
      </c>
      <c r="AV596" s="321" t="s">
        <v>2596</v>
      </c>
      <c r="AW596" s="224">
        <v>9.0</v>
      </c>
      <c r="AX596" s="516"/>
      <c r="AY596" s="516"/>
      <c r="AZ596" s="516"/>
      <c r="BA596" s="516"/>
    </row>
    <row r="597" hidden="1">
      <c r="A597" s="1" t="s">
        <v>179</v>
      </c>
      <c r="B597" s="1" t="s">
        <v>367</v>
      </c>
      <c r="C597" s="3"/>
      <c r="D597" s="1">
        <v>4.0</v>
      </c>
      <c r="E597" s="321" t="s">
        <v>7911</v>
      </c>
      <c r="F597" s="321" t="s">
        <v>3478</v>
      </c>
      <c r="G597" s="321" t="s">
        <v>2693</v>
      </c>
      <c r="H597" s="222">
        <v>9.0</v>
      </c>
      <c r="I597" s="321" t="s">
        <v>2877</v>
      </c>
      <c r="J597" s="321" t="s">
        <v>2596</v>
      </c>
      <c r="K597" s="321" t="s">
        <v>7914</v>
      </c>
      <c r="L597" s="222">
        <v>8.0</v>
      </c>
      <c r="M597" s="321" t="s">
        <v>7915</v>
      </c>
      <c r="N597" s="321" t="s">
        <v>3096</v>
      </c>
      <c r="O597" s="321" t="s">
        <v>3485</v>
      </c>
      <c r="P597" s="222">
        <v>8.5</v>
      </c>
      <c r="Q597" s="222">
        <v>50.0</v>
      </c>
      <c r="R597" s="222">
        <v>8.0</v>
      </c>
      <c r="S597" s="222">
        <v>4.0</v>
      </c>
      <c r="T597" s="222">
        <v>8.5</v>
      </c>
      <c r="U597" s="321" t="s">
        <v>2596</v>
      </c>
      <c r="V597" s="321" t="s">
        <v>2564</v>
      </c>
      <c r="W597" s="222">
        <v>8.5</v>
      </c>
      <c r="X597" s="225"/>
      <c r="Y597" s="321" t="s">
        <v>1828</v>
      </c>
      <c r="Z597" s="225"/>
      <c r="AA597" s="321" t="s">
        <v>2564</v>
      </c>
      <c r="AB597" s="321" t="s">
        <v>3490</v>
      </c>
      <c r="AC597" s="321" t="s">
        <v>3445</v>
      </c>
      <c r="AD597" s="321" t="s">
        <v>2564</v>
      </c>
      <c r="AE597" s="222">
        <v>9.0</v>
      </c>
      <c r="AF597" s="321" t="s">
        <v>3491</v>
      </c>
      <c r="AG597" s="321" t="s">
        <v>7919</v>
      </c>
      <c r="AH597" s="321" t="s">
        <v>2629</v>
      </c>
      <c r="AI597" s="321" t="s">
        <v>3493</v>
      </c>
      <c r="AJ597" s="222">
        <v>4.0</v>
      </c>
      <c r="AK597" s="222">
        <v>9.0</v>
      </c>
      <c r="AL597" s="321" t="s">
        <v>3494</v>
      </c>
      <c r="AM597" s="321" t="s">
        <v>1043</v>
      </c>
      <c r="AN597" s="321" t="s">
        <v>3473</v>
      </c>
      <c r="AO597" s="321" t="s">
        <v>3498</v>
      </c>
      <c r="AP597" s="222">
        <v>90.0</v>
      </c>
      <c r="AQ597" s="222">
        <v>9.0</v>
      </c>
      <c r="AR597" s="321" t="s">
        <v>2564</v>
      </c>
      <c r="AS597" s="321" t="s">
        <v>2596</v>
      </c>
      <c r="AT597" s="321" t="s">
        <v>2596</v>
      </c>
      <c r="AU597" s="321" t="s">
        <v>2596</v>
      </c>
      <c r="AV597" s="321" t="s">
        <v>2564</v>
      </c>
      <c r="AW597" s="224">
        <v>9.0</v>
      </c>
      <c r="AX597" s="516"/>
      <c r="AY597" s="516"/>
      <c r="AZ597" s="516"/>
      <c r="BA597" s="516"/>
    </row>
    <row r="598" hidden="1">
      <c r="A598" s="1" t="s">
        <v>140</v>
      </c>
      <c r="B598" s="1" t="s">
        <v>367</v>
      </c>
      <c r="C598" s="3"/>
      <c r="D598" s="1">
        <v>9.0</v>
      </c>
      <c r="E598" s="321" t="s">
        <v>4059</v>
      </c>
      <c r="F598" s="321" t="s">
        <v>7921</v>
      </c>
      <c r="G598" s="321" t="s">
        <v>2740</v>
      </c>
      <c r="H598" s="222">
        <v>8.5</v>
      </c>
      <c r="I598" s="321" t="s">
        <v>7922</v>
      </c>
      <c r="J598" s="321" t="s">
        <v>2607</v>
      </c>
      <c r="K598" s="321" t="s">
        <v>6398</v>
      </c>
      <c r="L598" s="222">
        <v>8.0</v>
      </c>
      <c r="M598" s="321" t="s">
        <v>3096</v>
      </c>
      <c r="N598" s="321" t="s">
        <v>3096</v>
      </c>
      <c r="O598" s="321" t="s">
        <v>3096</v>
      </c>
      <c r="P598" s="222">
        <v>9.0</v>
      </c>
      <c r="Q598" s="222">
        <v>50.0</v>
      </c>
      <c r="R598" s="222">
        <v>8.0</v>
      </c>
      <c r="S598" s="222">
        <v>4.0</v>
      </c>
      <c r="T598" s="222">
        <v>8.0</v>
      </c>
      <c r="U598" s="321" t="s">
        <v>2595</v>
      </c>
      <c r="V598" s="321" t="s">
        <v>2596</v>
      </c>
      <c r="W598" s="222">
        <v>9.0</v>
      </c>
      <c r="X598" s="321" t="s">
        <v>4628</v>
      </c>
      <c r="Y598" s="321" t="s">
        <v>4629</v>
      </c>
      <c r="Z598" s="321" t="s">
        <v>4630</v>
      </c>
      <c r="AA598" s="321" t="s">
        <v>2596</v>
      </c>
      <c r="AB598" s="321" t="s">
        <v>4988</v>
      </c>
      <c r="AC598" s="321" t="s">
        <v>4633</v>
      </c>
      <c r="AD598" s="321" t="s">
        <v>379</v>
      </c>
      <c r="AE598" s="222">
        <v>8.0</v>
      </c>
      <c r="AF598" s="321" t="s">
        <v>4635</v>
      </c>
      <c r="AG598" s="321" t="s">
        <v>2627</v>
      </c>
      <c r="AH598" s="321" t="s">
        <v>2861</v>
      </c>
      <c r="AI598" s="321" t="s">
        <v>2573</v>
      </c>
      <c r="AJ598" s="225"/>
      <c r="AK598" s="222">
        <v>9.0</v>
      </c>
      <c r="AL598" s="321" t="s">
        <v>2739</v>
      </c>
      <c r="AM598" s="321" t="s">
        <v>2604</v>
      </c>
      <c r="AN598" s="321" t="s">
        <v>2604</v>
      </c>
      <c r="AO598" s="321" t="s">
        <v>3473</v>
      </c>
      <c r="AP598" s="223">
        <v>0.95</v>
      </c>
      <c r="AQ598" s="222">
        <v>9.0</v>
      </c>
      <c r="AR598" s="321" t="s">
        <v>213</v>
      </c>
      <c r="AS598" s="321" t="s">
        <v>2596</v>
      </c>
      <c r="AT598" s="321" t="s">
        <v>2596</v>
      </c>
      <c r="AU598" s="321" t="s">
        <v>2596</v>
      </c>
      <c r="AV598" s="321" t="s">
        <v>2596</v>
      </c>
      <c r="AW598" s="224">
        <v>8.0</v>
      </c>
      <c r="AX598" s="516"/>
      <c r="AY598" s="516"/>
      <c r="AZ598" s="516"/>
      <c r="BA598" s="516"/>
    </row>
    <row r="599" hidden="1">
      <c r="A599" s="1" t="s">
        <v>226</v>
      </c>
      <c r="B599" s="1" t="s">
        <v>367</v>
      </c>
      <c r="C599" s="3"/>
      <c r="D599" s="1">
        <v>1.0</v>
      </c>
      <c r="E599" s="1" t="s">
        <v>6032</v>
      </c>
      <c r="F599" s="1" t="s">
        <v>7928</v>
      </c>
      <c r="G599" s="1" t="s">
        <v>2693</v>
      </c>
      <c r="H599" s="1">
        <v>9.0</v>
      </c>
      <c r="I599" s="1" t="s">
        <v>2877</v>
      </c>
      <c r="J599" s="1" t="s">
        <v>2596</v>
      </c>
      <c r="K599" s="1" t="s">
        <v>2596</v>
      </c>
      <c r="L599" s="1">
        <v>8.0</v>
      </c>
      <c r="M599" s="1" t="s">
        <v>7915</v>
      </c>
      <c r="N599" s="1" t="s">
        <v>7915</v>
      </c>
      <c r="O599" s="1" t="s">
        <v>1043</v>
      </c>
      <c r="P599" s="1">
        <v>9.0</v>
      </c>
      <c r="Q599" s="1">
        <v>50.0</v>
      </c>
      <c r="R599" s="1">
        <v>8.0</v>
      </c>
      <c r="S599" s="1">
        <v>4.0</v>
      </c>
      <c r="T599" s="1">
        <v>9.0</v>
      </c>
      <c r="U599" s="1" t="s">
        <v>2564</v>
      </c>
      <c r="V599" s="1" t="s">
        <v>2564</v>
      </c>
      <c r="W599" s="1">
        <v>9.0</v>
      </c>
      <c r="X599" s="1" t="s">
        <v>2596</v>
      </c>
      <c r="Y599" s="1" t="s">
        <v>3965</v>
      </c>
      <c r="Z599" s="1" t="s">
        <v>2564</v>
      </c>
      <c r="AA599" s="1" t="s">
        <v>3965</v>
      </c>
      <c r="AB599" s="3"/>
      <c r="AC599" s="3"/>
      <c r="AD599" s="3"/>
      <c r="AE599" s="1">
        <v>9.0</v>
      </c>
      <c r="AF599" s="321" t="s">
        <v>3491</v>
      </c>
      <c r="AG599" s="1" t="s">
        <v>2596</v>
      </c>
      <c r="AH599" s="1" t="s">
        <v>2629</v>
      </c>
      <c r="AI599" s="1" t="s">
        <v>3493</v>
      </c>
      <c r="AJ599" s="1">
        <v>4.0</v>
      </c>
      <c r="AK599" s="1">
        <v>9.0</v>
      </c>
      <c r="AL599" s="1" t="s">
        <v>3028</v>
      </c>
      <c r="AM599" s="1" t="s">
        <v>2604</v>
      </c>
      <c r="AN599" s="1" t="s">
        <v>3473</v>
      </c>
      <c r="AO599" s="1" t="s">
        <v>3473</v>
      </c>
      <c r="AP599" s="57">
        <v>0.95</v>
      </c>
      <c r="AQ599" s="1">
        <v>9.5</v>
      </c>
      <c r="AR599" s="1" t="s">
        <v>2596</v>
      </c>
      <c r="AS599" s="1" t="s">
        <v>3053</v>
      </c>
      <c r="AT599" s="1" t="s">
        <v>2596</v>
      </c>
      <c r="AU599" s="1" t="s">
        <v>2596</v>
      </c>
      <c r="AV599" s="1" t="s">
        <v>2596</v>
      </c>
      <c r="AW599" s="58">
        <v>9.5</v>
      </c>
      <c r="AX599" s="1"/>
      <c r="AY599" s="1"/>
      <c r="AZ599" s="1"/>
      <c r="BA599" s="1"/>
    </row>
    <row r="600" hidden="1">
      <c r="A600" s="1" t="s">
        <v>252</v>
      </c>
      <c r="B600" s="1" t="s">
        <v>367</v>
      </c>
      <c r="C600" s="3"/>
      <c r="D600" s="1">
        <v>7.0</v>
      </c>
      <c r="E600" s="321" t="s">
        <v>2849</v>
      </c>
      <c r="F600" s="321" t="s">
        <v>4599</v>
      </c>
      <c r="G600" s="321" t="s">
        <v>213</v>
      </c>
      <c r="H600" s="222">
        <v>9.0</v>
      </c>
      <c r="I600" s="321" t="s">
        <v>4600</v>
      </c>
      <c r="J600" s="321" t="s">
        <v>2596</v>
      </c>
      <c r="K600" s="321" t="s">
        <v>2596</v>
      </c>
      <c r="L600" s="222">
        <v>8.0</v>
      </c>
      <c r="M600" s="321" t="s">
        <v>3121</v>
      </c>
      <c r="N600" s="321" t="s">
        <v>3219</v>
      </c>
      <c r="O600" s="321" t="s">
        <v>2566</v>
      </c>
      <c r="P600" s="222">
        <v>9.0</v>
      </c>
      <c r="Q600" s="222">
        <v>50.0</v>
      </c>
      <c r="R600" s="222">
        <v>7.0</v>
      </c>
      <c r="S600" s="222">
        <v>4.0</v>
      </c>
      <c r="T600" s="222">
        <v>8.0</v>
      </c>
      <c r="U600" s="321" t="s">
        <v>2596</v>
      </c>
      <c r="V600" s="321" t="s">
        <v>2596</v>
      </c>
      <c r="W600" s="222">
        <v>9.0</v>
      </c>
      <c r="X600" s="321" t="s">
        <v>2596</v>
      </c>
      <c r="Y600" s="321" t="s">
        <v>4605</v>
      </c>
      <c r="Z600" s="321" t="s">
        <v>2596</v>
      </c>
      <c r="AA600" s="321" t="s">
        <v>4607</v>
      </c>
      <c r="AB600" s="321" t="s">
        <v>2596</v>
      </c>
      <c r="AC600" s="321" t="s">
        <v>4609</v>
      </c>
      <c r="AD600" s="321" t="s">
        <v>4610</v>
      </c>
      <c r="AE600" s="222">
        <v>8.5</v>
      </c>
      <c r="AF600" s="321" t="s">
        <v>7933</v>
      </c>
      <c r="AG600" s="321" t="s">
        <v>2596</v>
      </c>
      <c r="AH600" s="321" t="s">
        <v>2629</v>
      </c>
      <c r="AI600" s="321" t="s">
        <v>2573</v>
      </c>
      <c r="AJ600" s="222">
        <v>2.0</v>
      </c>
      <c r="AK600" s="222">
        <v>9.0</v>
      </c>
      <c r="AL600" s="321" t="s">
        <v>2794</v>
      </c>
      <c r="AM600" s="321" t="s">
        <v>2604</v>
      </c>
      <c r="AN600" s="321" t="s">
        <v>2604</v>
      </c>
      <c r="AO600" s="321" t="s">
        <v>2604</v>
      </c>
      <c r="AP600" s="223">
        <v>0.95</v>
      </c>
      <c r="AQ600" s="222">
        <v>9.0</v>
      </c>
      <c r="AR600" s="321" t="s">
        <v>2596</v>
      </c>
      <c r="AS600" s="321" t="s">
        <v>2564</v>
      </c>
      <c r="AT600" s="321" t="s">
        <v>2564</v>
      </c>
      <c r="AU600" s="321" t="s">
        <v>2564</v>
      </c>
      <c r="AV600" s="321" t="s">
        <v>2564</v>
      </c>
      <c r="AW600" s="224">
        <v>8.0</v>
      </c>
      <c r="AX600" s="516"/>
      <c r="AY600" s="516"/>
      <c r="AZ600" s="516"/>
      <c r="BA600" s="516"/>
    </row>
    <row r="601" hidden="1">
      <c r="A601" s="1" t="s">
        <v>214</v>
      </c>
      <c r="B601" s="1" t="s">
        <v>367</v>
      </c>
      <c r="C601" s="3"/>
      <c r="D601" s="1">
        <v>6.0</v>
      </c>
      <c r="E601" s="321" t="s">
        <v>2849</v>
      </c>
      <c r="F601" s="321" t="s">
        <v>4599</v>
      </c>
      <c r="G601" s="321" t="s">
        <v>1828</v>
      </c>
      <c r="H601" s="222">
        <v>9.0</v>
      </c>
      <c r="I601" s="321" t="s">
        <v>2851</v>
      </c>
      <c r="J601" s="321" t="s">
        <v>2564</v>
      </c>
      <c r="K601" s="321" t="s">
        <v>2564</v>
      </c>
      <c r="L601" s="222">
        <v>9.0</v>
      </c>
      <c r="M601" s="321" t="s">
        <v>2566</v>
      </c>
      <c r="N601" s="321" t="s">
        <v>2566</v>
      </c>
      <c r="O601" s="321" t="s">
        <v>2620</v>
      </c>
      <c r="P601" s="222">
        <v>9.0</v>
      </c>
      <c r="Q601" s="222">
        <v>50.0</v>
      </c>
      <c r="R601" s="222">
        <v>8.0</v>
      </c>
      <c r="S601" s="222">
        <v>4.0</v>
      </c>
      <c r="T601" s="222">
        <v>9.0</v>
      </c>
      <c r="U601" s="321" t="s">
        <v>2607</v>
      </c>
      <c r="V601" s="321" t="s">
        <v>2564</v>
      </c>
      <c r="W601" s="222">
        <v>8.5</v>
      </c>
      <c r="X601" s="321" t="s">
        <v>2564</v>
      </c>
      <c r="Y601" s="321" t="s">
        <v>2903</v>
      </c>
      <c r="Z601" s="321" t="s">
        <v>2913</v>
      </c>
      <c r="AA601" s="321" t="s">
        <v>2646</v>
      </c>
      <c r="AB601" s="321" t="s">
        <v>7876</v>
      </c>
      <c r="AC601" s="321" t="s">
        <v>2564</v>
      </c>
      <c r="AD601" s="321" t="s">
        <v>379</v>
      </c>
      <c r="AE601" s="222">
        <v>8.0</v>
      </c>
      <c r="AF601" s="321" t="s">
        <v>2916</v>
      </c>
      <c r="AG601" s="321" t="s">
        <v>2596</v>
      </c>
      <c r="AH601" s="321" t="s">
        <v>2629</v>
      </c>
      <c r="AI601" s="321" t="s">
        <v>7944</v>
      </c>
      <c r="AJ601" s="321" t="s">
        <v>2574</v>
      </c>
      <c r="AK601" s="222">
        <v>9.0</v>
      </c>
      <c r="AL601" s="223">
        <v>0.9</v>
      </c>
      <c r="AM601" s="321" t="s">
        <v>1043</v>
      </c>
      <c r="AN601" s="321" t="s">
        <v>1043</v>
      </c>
      <c r="AO601" s="321" t="s">
        <v>1043</v>
      </c>
      <c r="AP601" s="223">
        <v>0.95</v>
      </c>
      <c r="AQ601" s="222">
        <v>9.0</v>
      </c>
      <c r="AR601" s="321" t="s">
        <v>2646</v>
      </c>
      <c r="AS601" s="321" t="s">
        <v>2646</v>
      </c>
      <c r="AT601" s="321" t="s">
        <v>2596</v>
      </c>
      <c r="AU601" s="321" t="s">
        <v>2564</v>
      </c>
      <c r="AV601" s="321" t="s">
        <v>2596</v>
      </c>
      <c r="AW601" s="224">
        <v>8.0</v>
      </c>
      <c r="AX601" s="516"/>
      <c r="AY601" s="516"/>
      <c r="AZ601" s="516"/>
      <c r="BA601" s="516"/>
    </row>
    <row r="602" hidden="1">
      <c r="A602" s="1" t="s">
        <v>259</v>
      </c>
      <c r="B602" s="1" t="s">
        <v>367</v>
      </c>
      <c r="C602" s="3"/>
      <c r="D602" s="1">
        <v>5.0</v>
      </c>
      <c r="E602" s="321" t="s">
        <v>2849</v>
      </c>
      <c r="F602" s="321" t="s">
        <v>4599</v>
      </c>
      <c r="G602" s="321" t="s">
        <v>2643</v>
      </c>
      <c r="H602" s="222">
        <v>8.5</v>
      </c>
      <c r="I602" s="321" t="s">
        <v>7949</v>
      </c>
      <c r="J602" s="321" t="s">
        <v>2607</v>
      </c>
      <c r="K602" s="321" t="s">
        <v>2607</v>
      </c>
      <c r="L602" s="222">
        <v>7.5</v>
      </c>
      <c r="M602" s="321" t="s">
        <v>4574</v>
      </c>
      <c r="N602" s="321" t="s">
        <v>2620</v>
      </c>
      <c r="O602" s="321" t="s">
        <v>2566</v>
      </c>
      <c r="P602" s="222">
        <v>8.0</v>
      </c>
      <c r="Q602" s="225"/>
      <c r="R602" s="225"/>
      <c r="S602" s="225"/>
      <c r="T602" s="225"/>
      <c r="U602" s="321" t="s">
        <v>2564</v>
      </c>
      <c r="V602" s="321" t="s">
        <v>2564</v>
      </c>
      <c r="W602" s="222">
        <v>8.0</v>
      </c>
      <c r="X602" s="321" t="s">
        <v>2596</v>
      </c>
      <c r="Y602" s="321" t="s">
        <v>3965</v>
      </c>
      <c r="Z602" s="321" t="s">
        <v>3268</v>
      </c>
      <c r="AA602" s="321" t="s">
        <v>3131</v>
      </c>
      <c r="AB602" s="321" t="s">
        <v>3269</v>
      </c>
      <c r="AC602" s="321" t="s">
        <v>3270</v>
      </c>
      <c r="AD602" s="321" t="s">
        <v>1828</v>
      </c>
      <c r="AE602" s="222">
        <v>9.0</v>
      </c>
      <c r="AF602" s="321" t="s">
        <v>7955</v>
      </c>
      <c r="AG602" s="321" t="s">
        <v>1828</v>
      </c>
      <c r="AH602" s="321" t="s">
        <v>2572</v>
      </c>
      <c r="AI602" s="321" t="s">
        <v>3274</v>
      </c>
      <c r="AJ602" s="222">
        <v>3.0</v>
      </c>
      <c r="AK602" s="222">
        <v>8.5</v>
      </c>
      <c r="AL602" s="225"/>
      <c r="AM602" s="321" t="s">
        <v>1043</v>
      </c>
      <c r="AN602" s="321" t="s">
        <v>1043</v>
      </c>
      <c r="AO602" s="321" t="s">
        <v>2637</v>
      </c>
      <c r="AP602" s="223">
        <v>0.9</v>
      </c>
      <c r="AQ602" s="222">
        <v>8.0</v>
      </c>
      <c r="AR602" s="321" t="s">
        <v>2646</v>
      </c>
      <c r="AS602" s="321" t="s">
        <v>2607</v>
      </c>
      <c r="AT602" s="321" t="s">
        <v>2564</v>
      </c>
      <c r="AU602" s="321" t="s">
        <v>2564</v>
      </c>
      <c r="AV602" s="321" t="s">
        <v>2564</v>
      </c>
      <c r="AW602" s="224">
        <v>8.0</v>
      </c>
      <c r="AX602" s="516"/>
      <c r="AY602" s="516"/>
      <c r="AZ602" s="516"/>
      <c r="BA602" s="516"/>
    </row>
    <row r="603">
      <c r="A603" s="1" t="s">
        <v>244</v>
      </c>
      <c r="B603" s="1" t="s">
        <v>367</v>
      </c>
      <c r="C603" s="3"/>
      <c r="D603" s="1">
        <v>4.0</v>
      </c>
      <c r="E603" s="321" t="s">
        <v>4298</v>
      </c>
      <c r="F603" s="321" t="s">
        <v>6413</v>
      </c>
      <c r="G603" s="321" t="s">
        <v>2643</v>
      </c>
      <c r="H603" s="222">
        <v>8.0</v>
      </c>
      <c r="I603" s="321" t="s">
        <v>2817</v>
      </c>
      <c r="J603" s="321" t="s">
        <v>3460</v>
      </c>
      <c r="K603" s="321" t="s">
        <v>6435</v>
      </c>
      <c r="L603" s="222">
        <v>8.5</v>
      </c>
      <c r="M603" s="321" t="s">
        <v>2739</v>
      </c>
      <c r="N603" s="321" t="s">
        <v>2566</v>
      </c>
      <c r="O603" s="321" t="s">
        <v>3464</v>
      </c>
      <c r="P603" s="222">
        <v>8.5</v>
      </c>
      <c r="Q603" s="222">
        <v>50.0</v>
      </c>
      <c r="R603" s="222">
        <v>8.0</v>
      </c>
      <c r="S603" s="222">
        <v>4.0</v>
      </c>
      <c r="T603" s="222">
        <v>8.5</v>
      </c>
      <c r="U603" s="321" t="s">
        <v>2564</v>
      </c>
      <c r="V603" s="321" t="s">
        <v>2564</v>
      </c>
      <c r="W603" s="222">
        <v>9.0</v>
      </c>
      <c r="X603" s="321" t="s">
        <v>3419</v>
      </c>
      <c r="Y603" s="321" t="s">
        <v>1828</v>
      </c>
      <c r="Z603" s="225"/>
      <c r="AA603" s="321" t="s">
        <v>2564</v>
      </c>
      <c r="AB603" s="321" t="s">
        <v>7971</v>
      </c>
      <c r="AC603" s="321" t="s">
        <v>3470</v>
      </c>
      <c r="AD603" s="321" t="s">
        <v>379</v>
      </c>
      <c r="AE603" s="222">
        <v>8.5</v>
      </c>
      <c r="AF603" s="321" t="s">
        <v>3471</v>
      </c>
      <c r="AG603" s="321" t="s">
        <v>2596</v>
      </c>
      <c r="AH603" s="321" t="s">
        <v>2629</v>
      </c>
      <c r="AI603" s="321" t="s">
        <v>7972</v>
      </c>
      <c r="AJ603" s="222">
        <v>4.0</v>
      </c>
      <c r="AK603" s="222">
        <v>8.5</v>
      </c>
      <c r="AL603" s="321" t="s">
        <v>3028</v>
      </c>
      <c r="AM603" s="321" t="s">
        <v>2604</v>
      </c>
      <c r="AN603" s="321" t="s">
        <v>3473</v>
      </c>
      <c r="AO603" s="321" t="s">
        <v>3474</v>
      </c>
      <c r="AP603" s="222">
        <v>90.0</v>
      </c>
      <c r="AQ603" s="222">
        <v>9.0</v>
      </c>
      <c r="AR603" s="321" t="s">
        <v>2564</v>
      </c>
      <c r="AS603" s="321" t="s">
        <v>3475</v>
      </c>
      <c r="AT603" s="321" t="s">
        <v>3476</v>
      </c>
      <c r="AU603" s="321" t="s">
        <v>2596</v>
      </c>
      <c r="AV603" s="321" t="s">
        <v>2596</v>
      </c>
      <c r="AW603" s="224">
        <v>9.0</v>
      </c>
      <c r="AX603" s="516"/>
      <c r="AY603" s="516"/>
      <c r="AZ603" s="516"/>
      <c r="BA603" s="516"/>
    </row>
    <row r="604" hidden="1">
      <c r="A604" s="1" t="s">
        <v>239</v>
      </c>
      <c r="B604" s="1" t="s">
        <v>367</v>
      </c>
      <c r="C604" s="3"/>
      <c r="D604" s="1">
        <v>10.0</v>
      </c>
      <c r="E604" s="321" t="s">
        <v>2849</v>
      </c>
      <c r="F604" s="321" t="s">
        <v>7977</v>
      </c>
      <c r="G604" s="321" t="s">
        <v>7978</v>
      </c>
      <c r="H604" s="222">
        <v>9.0</v>
      </c>
      <c r="I604" s="321" t="s">
        <v>7980</v>
      </c>
      <c r="J604" s="321" t="s">
        <v>3460</v>
      </c>
      <c r="K604" s="321" t="s">
        <v>3161</v>
      </c>
      <c r="L604" s="222">
        <v>8.5</v>
      </c>
      <c r="M604" s="321" t="s">
        <v>2566</v>
      </c>
      <c r="N604" s="321" t="s">
        <v>2566</v>
      </c>
      <c r="O604" s="321" t="s">
        <v>2566</v>
      </c>
      <c r="P604" s="222">
        <v>8.5</v>
      </c>
      <c r="Q604" s="222">
        <v>50.0</v>
      </c>
      <c r="R604" s="222">
        <v>8.0</v>
      </c>
      <c r="S604" s="222">
        <v>4.0</v>
      </c>
      <c r="T604" s="222">
        <v>9.0</v>
      </c>
      <c r="U604" s="321" t="s">
        <v>3528</v>
      </c>
      <c r="V604" s="321" t="s">
        <v>2564</v>
      </c>
      <c r="W604" s="222">
        <v>10.0</v>
      </c>
      <c r="X604" s="225"/>
      <c r="Y604" s="321" t="s">
        <v>2570</v>
      </c>
      <c r="Z604" s="321" t="s">
        <v>7984</v>
      </c>
      <c r="AA604" s="321" t="s">
        <v>1828</v>
      </c>
      <c r="AB604" s="321" t="s">
        <v>7987</v>
      </c>
      <c r="AC604" s="321" t="s">
        <v>7988</v>
      </c>
      <c r="AD604" s="321" t="s">
        <v>1828</v>
      </c>
      <c r="AE604" s="222">
        <v>9.0</v>
      </c>
      <c r="AF604" s="321" t="s">
        <v>3532</v>
      </c>
      <c r="AG604" s="321" t="s">
        <v>3533</v>
      </c>
      <c r="AH604" s="321" t="s">
        <v>3534</v>
      </c>
      <c r="AI604" s="321" t="s">
        <v>2573</v>
      </c>
      <c r="AJ604" s="222">
        <v>1.0</v>
      </c>
      <c r="AK604" s="222">
        <v>9.0</v>
      </c>
      <c r="AL604" s="223">
        <v>0.95</v>
      </c>
      <c r="AM604" s="321" t="s">
        <v>2604</v>
      </c>
      <c r="AN604" s="321" t="s">
        <v>2604</v>
      </c>
      <c r="AO604" s="321" t="s">
        <v>2604</v>
      </c>
      <c r="AP604" s="223">
        <v>0.95</v>
      </c>
      <c r="AQ604" s="222">
        <v>9.0</v>
      </c>
      <c r="AR604" s="321" t="s">
        <v>2564</v>
      </c>
      <c r="AS604" s="321" t="s">
        <v>2564</v>
      </c>
      <c r="AT604" s="321" t="s">
        <v>1828</v>
      </c>
      <c r="AU604" s="321" t="s">
        <v>2702</v>
      </c>
      <c r="AV604" s="321" t="s">
        <v>2564</v>
      </c>
      <c r="AW604" s="224">
        <v>8.0</v>
      </c>
      <c r="AX604" s="516"/>
      <c r="AY604" s="516"/>
      <c r="AZ604" s="516"/>
      <c r="BA604" s="516"/>
    </row>
    <row r="605" hidden="1">
      <c r="A605" s="1" t="s">
        <v>138</v>
      </c>
      <c r="B605" s="1" t="s">
        <v>367</v>
      </c>
      <c r="C605" s="3"/>
      <c r="D605" s="1">
        <v>11.0</v>
      </c>
      <c r="E605" s="321" t="s">
        <v>2849</v>
      </c>
      <c r="F605" s="321" t="s">
        <v>3543</v>
      </c>
      <c r="G605" s="321" t="s">
        <v>6807</v>
      </c>
      <c r="H605" s="222">
        <v>9.0</v>
      </c>
      <c r="I605" s="321" t="s">
        <v>3545</v>
      </c>
      <c r="J605" s="321" t="s">
        <v>2646</v>
      </c>
      <c r="K605" s="321" t="s">
        <v>2646</v>
      </c>
      <c r="L605" s="222">
        <v>7.0</v>
      </c>
      <c r="M605" s="321" t="s">
        <v>2566</v>
      </c>
      <c r="N605" s="321" t="s">
        <v>2566</v>
      </c>
      <c r="O605" s="321" t="s">
        <v>2566</v>
      </c>
      <c r="P605" s="225"/>
      <c r="Q605" s="225"/>
      <c r="R605" s="225"/>
      <c r="S605" s="225"/>
      <c r="T605" s="225"/>
      <c r="U605" s="321" t="s">
        <v>2564</v>
      </c>
      <c r="V605" s="321" t="s">
        <v>2564</v>
      </c>
      <c r="W605" s="222">
        <v>8.5</v>
      </c>
      <c r="X605" s="225"/>
      <c r="Y605" s="321" t="s">
        <v>1828</v>
      </c>
      <c r="Z605" s="321" t="s">
        <v>1828</v>
      </c>
      <c r="AA605" s="321" t="s">
        <v>1828</v>
      </c>
      <c r="AB605" s="321" t="s">
        <v>3546</v>
      </c>
      <c r="AC605" s="321" t="s">
        <v>3547</v>
      </c>
      <c r="AD605" s="321" t="s">
        <v>379</v>
      </c>
      <c r="AE605" s="225"/>
      <c r="AF605" s="321" t="s">
        <v>3533</v>
      </c>
      <c r="AG605" s="321" t="s">
        <v>1828</v>
      </c>
      <c r="AH605" s="321" t="s">
        <v>2771</v>
      </c>
      <c r="AI605" s="321" t="s">
        <v>2573</v>
      </c>
      <c r="AJ605" s="222">
        <v>0.0</v>
      </c>
      <c r="AK605" s="222">
        <v>8.5</v>
      </c>
      <c r="AL605" s="225"/>
      <c r="AM605" s="321" t="s">
        <v>2604</v>
      </c>
      <c r="AN605" s="321" t="s">
        <v>2604</v>
      </c>
      <c r="AO605" s="321" t="s">
        <v>2604</v>
      </c>
      <c r="AP605" s="223">
        <v>0.95</v>
      </c>
      <c r="AQ605" s="222">
        <v>9.5</v>
      </c>
      <c r="AR605" s="321" t="s">
        <v>379</v>
      </c>
      <c r="AS605" s="321" t="s">
        <v>2596</v>
      </c>
      <c r="AT605" s="321" t="s">
        <v>3549</v>
      </c>
      <c r="AU605" s="321" t="s">
        <v>2564</v>
      </c>
      <c r="AV605" s="321" t="s">
        <v>2702</v>
      </c>
      <c r="AW605" s="224">
        <v>8.0</v>
      </c>
      <c r="AX605" s="516"/>
      <c r="AY605" s="516"/>
      <c r="AZ605" s="516"/>
      <c r="BA605" s="516"/>
    </row>
    <row r="606" hidden="1">
      <c r="A606" s="1" t="s">
        <v>187</v>
      </c>
      <c r="B606" s="1" t="s">
        <v>367</v>
      </c>
      <c r="C606" s="3"/>
      <c r="D606" s="1">
        <v>12.0</v>
      </c>
      <c r="E606" s="321" t="s">
        <v>2849</v>
      </c>
      <c r="F606" s="321" t="s">
        <v>8006</v>
      </c>
      <c r="G606" s="321" t="s">
        <v>8007</v>
      </c>
      <c r="H606" s="222">
        <v>8.0</v>
      </c>
      <c r="I606" s="321" t="s">
        <v>6897</v>
      </c>
      <c r="J606" s="321" t="s">
        <v>3316</v>
      </c>
      <c r="K606" s="321" t="s">
        <v>2596</v>
      </c>
      <c r="L606" s="222">
        <v>8.0</v>
      </c>
      <c r="M606" s="321" t="s">
        <v>2620</v>
      </c>
      <c r="N606" s="321" t="s">
        <v>6900</v>
      </c>
      <c r="O606" s="321" t="s">
        <v>6901</v>
      </c>
      <c r="P606" s="222">
        <v>7.0</v>
      </c>
      <c r="Q606" s="222">
        <v>50.0</v>
      </c>
      <c r="R606" s="222">
        <v>8.0</v>
      </c>
      <c r="S606" s="222">
        <v>2.0</v>
      </c>
      <c r="T606" s="222">
        <v>8.5</v>
      </c>
      <c r="U606" s="321" t="s">
        <v>2564</v>
      </c>
      <c r="V606" s="321" t="s">
        <v>2564</v>
      </c>
      <c r="W606" s="222">
        <v>10.0</v>
      </c>
      <c r="X606" s="225"/>
      <c r="Y606" s="321" t="s">
        <v>2570</v>
      </c>
      <c r="Z606" s="321" t="s">
        <v>2861</v>
      </c>
      <c r="AA606" s="321" t="s">
        <v>2570</v>
      </c>
      <c r="AB606" s="321" t="s">
        <v>6904</v>
      </c>
      <c r="AC606" s="321" t="s">
        <v>1828</v>
      </c>
      <c r="AD606" s="321" t="s">
        <v>1828</v>
      </c>
      <c r="AE606" s="222">
        <v>8.0</v>
      </c>
      <c r="AF606" s="321" t="s">
        <v>5712</v>
      </c>
      <c r="AG606" s="321" t="s">
        <v>1828</v>
      </c>
      <c r="AH606" s="321" t="s">
        <v>2978</v>
      </c>
      <c r="AI606" s="321" t="s">
        <v>4087</v>
      </c>
      <c r="AJ606" s="222">
        <v>1.0</v>
      </c>
      <c r="AK606" s="222">
        <v>8.0</v>
      </c>
      <c r="AL606" s="223">
        <v>0.9</v>
      </c>
      <c r="AM606" s="321" t="s">
        <v>2604</v>
      </c>
      <c r="AN606" s="321" t="s">
        <v>2604</v>
      </c>
      <c r="AO606" s="321" t="s">
        <v>2604</v>
      </c>
      <c r="AP606" s="223">
        <v>0.8</v>
      </c>
      <c r="AQ606" s="222">
        <v>8.0</v>
      </c>
      <c r="AR606" s="321" t="s">
        <v>1828</v>
      </c>
      <c r="AS606" s="321" t="s">
        <v>1828</v>
      </c>
      <c r="AT606" s="321" t="s">
        <v>5713</v>
      </c>
      <c r="AU606" s="321" t="s">
        <v>5714</v>
      </c>
      <c r="AV606" s="321" t="s">
        <v>3989</v>
      </c>
      <c r="AW606" s="224">
        <v>8.0</v>
      </c>
      <c r="AX606" s="516"/>
      <c r="AY606" s="516"/>
      <c r="AZ606" s="516"/>
      <c r="BA606" s="516"/>
    </row>
    <row r="607" hidden="1">
      <c r="A607" s="1" t="s">
        <v>178</v>
      </c>
      <c r="B607" s="1" t="s">
        <v>367</v>
      </c>
      <c r="C607" s="3"/>
      <c r="D607" s="1">
        <v>13.0</v>
      </c>
      <c r="E607" s="321" t="s">
        <v>4700</v>
      </c>
      <c r="F607" s="321" t="s">
        <v>8025</v>
      </c>
      <c r="G607" s="321" t="s">
        <v>2564</v>
      </c>
      <c r="H607" s="222">
        <v>8.5</v>
      </c>
      <c r="I607" s="321" t="s">
        <v>4702</v>
      </c>
      <c r="J607" s="321" t="s">
        <v>4703</v>
      </c>
      <c r="K607" s="321" t="s">
        <v>8027</v>
      </c>
      <c r="L607" s="222">
        <v>8.5</v>
      </c>
      <c r="M607" s="321" t="s">
        <v>2566</v>
      </c>
      <c r="N607" s="321" t="s">
        <v>2566</v>
      </c>
      <c r="O607" s="321" t="s">
        <v>2620</v>
      </c>
      <c r="P607" s="222">
        <v>9.0</v>
      </c>
      <c r="Q607" s="225"/>
      <c r="R607" s="225"/>
      <c r="S607" s="225"/>
      <c r="T607" s="225"/>
      <c r="U607" s="321" t="s">
        <v>2607</v>
      </c>
      <c r="V607" s="321" t="s">
        <v>2570</v>
      </c>
      <c r="W607" s="222">
        <v>9.0</v>
      </c>
      <c r="X607" s="321" t="s">
        <v>2596</v>
      </c>
      <c r="Y607" s="321" t="s">
        <v>213</v>
      </c>
      <c r="Z607" s="321" t="s">
        <v>4707</v>
      </c>
      <c r="AA607" s="321" t="s">
        <v>213</v>
      </c>
      <c r="AB607" s="321" t="s">
        <v>4708</v>
      </c>
      <c r="AC607" s="321" t="s">
        <v>213</v>
      </c>
      <c r="AD607" s="321" t="s">
        <v>213</v>
      </c>
      <c r="AE607" s="222">
        <v>9.0</v>
      </c>
      <c r="AF607" s="321" t="s">
        <v>2794</v>
      </c>
      <c r="AG607" s="321" t="s">
        <v>213</v>
      </c>
      <c r="AH607" s="321" t="s">
        <v>4677</v>
      </c>
      <c r="AI607" s="321" t="s">
        <v>3074</v>
      </c>
      <c r="AJ607" s="222">
        <v>4.0</v>
      </c>
      <c r="AK607" s="222">
        <v>9.0</v>
      </c>
      <c r="AL607" s="225"/>
      <c r="AM607" s="321" t="s">
        <v>1043</v>
      </c>
      <c r="AN607" s="321" t="s">
        <v>3583</v>
      </c>
      <c r="AO607" s="321" t="s">
        <v>4722</v>
      </c>
      <c r="AP607" s="223">
        <v>0.85</v>
      </c>
      <c r="AQ607" s="222">
        <v>9.0</v>
      </c>
      <c r="AR607" s="321" t="s">
        <v>2646</v>
      </c>
      <c r="AS607" s="321" t="s">
        <v>2596</v>
      </c>
      <c r="AT607" s="321" t="s">
        <v>2596</v>
      </c>
      <c r="AU607" s="321" t="s">
        <v>2596</v>
      </c>
      <c r="AV607" s="321" t="s">
        <v>2596</v>
      </c>
      <c r="AW607" s="224">
        <v>8.0</v>
      </c>
      <c r="AX607" s="516"/>
      <c r="AY607" s="516"/>
      <c r="AZ607" s="516"/>
      <c r="BA607" s="516"/>
    </row>
    <row r="608" hidden="1">
      <c r="A608" s="1" t="s">
        <v>162</v>
      </c>
      <c r="B608" s="1" t="s">
        <v>367</v>
      </c>
      <c r="C608" s="3"/>
      <c r="D608" s="1">
        <v>14.0</v>
      </c>
      <c r="E608" s="321" t="s">
        <v>4700</v>
      </c>
      <c r="F608" s="321" t="s">
        <v>3998</v>
      </c>
      <c r="G608" s="321" t="s">
        <v>379</v>
      </c>
      <c r="H608" s="222">
        <v>9.0</v>
      </c>
      <c r="I608" s="321" t="s">
        <v>3761</v>
      </c>
      <c r="J608" s="321" t="s">
        <v>3533</v>
      </c>
      <c r="K608" s="321" t="s">
        <v>3533</v>
      </c>
      <c r="L608" s="222">
        <v>8.5</v>
      </c>
      <c r="M608" s="321" t="s">
        <v>2566</v>
      </c>
      <c r="N608" s="321" t="s">
        <v>2566</v>
      </c>
      <c r="O608" s="321" t="s">
        <v>2566</v>
      </c>
      <c r="P608" s="222">
        <v>9.0</v>
      </c>
      <c r="Q608" s="225"/>
      <c r="R608" s="225"/>
      <c r="S608" s="225"/>
      <c r="T608" s="225"/>
      <c r="U608" s="321" t="s">
        <v>2564</v>
      </c>
      <c r="V608" s="321" t="s">
        <v>2564</v>
      </c>
      <c r="W608" s="222">
        <v>9.0</v>
      </c>
      <c r="X608" s="321" t="s">
        <v>2564</v>
      </c>
      <c r="Y608" s="321" t="s">
        <v>8041</v>
      </c>
      <c r="Z608" s="321" t="s">
        <v>8042</v>
      </c>
      <c r="AA608" s="222" t="s">
        <v>213</v>
      </c>
      <c r="AB608" s="321" t="s">
        <v>8043</v>
      </c>
      <c r="AC608" s="222" t="s">
        <v>213</v>
      </c>
      <c r="AD608" s="321" t="s">
        <v>4745</v>
      </c>
      <c r="AE608" s="222">
        <v>9.0</v>
      </c>
      <c r="AF608" s="321" t="s">
        <v>4748</v>
      </c>
      <c r="AG608" s="321" t="s">
        <v>4676</v>
      </c>
      <c r="AH608" s="321" t="s">
        <v>4677</v>
      </c>
      <c r="AI608" s="321" t="s">
        <v>2573</v>
      </c>
      <c r="AJ608" s="222">
        <v>4.0</v>
      </c>
      <c r="AK608" s="222">
        <v>9.0</v>
      </c>
      <c r="AL608" s="321" t="s">
        <v>2627</v>
      </c>
      <c r="AM608" s="321" t="s">
        <v>2604</v>
      </c>
      <c r="AN608" s="321" t="s">
        <v>2604</v>
      </c>
      <c r="AO608" s="321" t="s">
        <v>2604</v>
      </c>
      <c r="AP608" s="223">
        <v>0.95</v>
      </c>
      <c r="AQ608" s="222">
        <v>9.5</v>
      </c>
      <c r="AR608" s="321" t="s">
        <v>2564</v>
      </c>
      <c r="AS608" s="321" t="s">
        <v>2564</v>
      </c>
      <c r="AT608" s="321" t="s">
        <v>2564</v>
      </c>
      <c r="AU608" s="321" t="s">
        <v>2564</v>
      </c>
      <c r="AV608" s="321" t="s">
        <v>2564</v>
      </c>
      <c r="AW608" s="224">
        <v>9.0</v>
      </c>
      <c r="AX608" s="516"/>
      <c r="AY608" s="516"/>
      <c r="AZ608" s="516"/>
      <c r="BA608" s="516"/>
    </row>
    <row r="609" hidden="1">
      <c r="A609" s="1" t="s">
        <v>234</v>
      </c>
      <c r="B609" s="1" t="s">
        <v>367</v>
      </c>
      <c r="C609" s="3"/>
      <c r="D609" s="1">
        <v>15.0</v>
      </c>
      <c r="E609" s="321" t="s">
        <v>8049</v>
      </c>
      <c r="F609" s="321" t="s">
        <v>6759</v>
      </c>
      <c r="G609" s="321" t="s">
        <v>2596</v>
      </c>
      <c r="H609" s="222">
        <v>8.5</v>
      </c>
      <c r="I609" s="321" t="s">
        <v>4780</v>
      </c>
      <c r="J609" s="321" t="s">
        <v>4781</v>
      </c>
      <c r="K609" s="321" t="s">
        <v>3161</v>
      </c>
      <c r="L609" s="222">
        <v>8.5</v>
      </c>
      <c r="M609" s="321" t="s">
        <v>4786</v>
      </c>
      <c r="N609" s="321" t="s">
        <v>4788</v>
      </c>
      <c r="O609" s="321" t="s">
        <v>4788</v>
      </c>
      <c r="P609" s="222">
        <v>8.5</v>
      </c>
      <c r="Q609" s="222">
        <v>50.0</v>
      </c>
      <c r="R609" s="222">
        <v>9.0</v>
      </c>
      <c r="S609" s="222">
        <v>4.0</v>
      </c>
      <c r="T609" s="222">
        <v>9.0</v>
      </c>
      <c r="U609" s="321" t="s">
        <v>8052</v>
      </c>
      <c r="V609" s="321" t="s">
        <v>4769</v>
      </c>
      <c r="W609" s="222">
        <v>9.0</v>
      </c>
      <c r="X609" s="321" t="s">
        <v>2596</v>
      </c>
      <c r="Y609" s="225"/>
      <c r="Z609" s="321" t="s">
        <v>8053</v>
      </c>
      <c r="AA609" s="321" t="s">
        <v>3085</v>
      </c>
      <c r="AB609" s="222" t="s">
        <v>8055</v>
      </c>
      <c r="AC609" s="222" t="s">
        <v>213</v>
      </c>
      <c r="AD609" s="222" t="s">
        <v>8056</v>
      </c>
      <c r="AE609" s="221">
        <v>9.0</v>
      </c>
      <c r="AF609" s="321" t="s">
        <v>4792</v>
      </c>
      <c r="AG609" s="321" t="s">
        <v>8057</v>
      </c>
      <c r="AH609" s="321" t="s">
        <v>4794</v>
      </c>
      <c r="AI609" s="321" t="s">
        <v>2573</v>
      </c>
      <c r="AJ609" s="222">
        <v>4.0</v>
      </c>
      <c r="AK609" s="222">
        <v>9.5</v>
      </c>
      <c r="AL609" s="321" t="s">
        <v>2627</v>
      </c>
      <c r="AM609" s="321" t="s">
        <v>2604</v>
      </c>
      <c r="AN609" s="321" t="s">
        <v>2604</v>
      </c>
      <c r="AO609" s="321" t="s">
        <v>8058</v>
      </c>
      <c r="AP609" s="223">
        <v>0.9</v>
      </c>
      <c r="AQ609" s="222">
        <v>9.0</v>
      </c>
      <c r="AR609" s="321" t="s">
        <v>4769</v>
      </c>
      <c r="AS609" s="321" t="s">
        <v>4769</v>
      </c>
      <c r="AT609" s="321" t="s">
        <v>4769</v>
      </c>
      <c r="AU609" s="321" t="s">
        <v>4769</v>
      </c>
      <c r="AV609" s="321" t="s">
        <v>4769</v>
      </c>
      <c r="AW609" s="224">
        <v>8.5</v>
      </c>
      <c r="AX609" s="516"/>
      <c r="AY609" s="516"/>
      <c r="AZ609" s="516"/>
      <c r="BA609" s="516"/>
    </row>
    <row r="610" hidden="1">
      <c r="A610" s="1" t="s">
        <v>220</v>
      </c>
      <c r="B610" s="1" t="s">
        <v>367</v>
      </c>
      <c r="C610" s="3"/>
      <c r="D610" s="1">
        <v>16.0</v>
      </c>
      <c r="E610" s="321" t="s">
        <v>8049</v>
      </c>
      <c r="F610" s="321" t="s">
        <v>8063</v>
      </c>
      <c r="G610" s="321" t="s">
        <v>2693</v>
      </c>
      <c r="H610" s="222">
        <v>9.0</v>
      </c>
      <c r="I610" s="321" t="s">
        <v>3159</v>
      </c>
      <c r="J610" s="321" t="s">
        <v>3160</v>
      </c>
      <c r="K610" s="321" t="s">
        <v>3161</v>
      </c>
      <c r="L610" s="222">
        <v>9.0</v>
      </c>
      <c r="M610" s="321" t="s">
        <v>2854</v>
      </c>
      <c r="N610" s="321" t="s">
        <v>2854</v>
      </c>
      <c r="O610" s="321" t="s">
        <v>3162</v>
      </c>
      <c r="P610" s="222">
        <v>9.0</v>
      </c>
      <c r="Q610" s="222">
        <v>52.0</v>
      </c>
      <c r="R610" s="222">
        <v>8.0</v>
      </c>
      <c r="S610" s="222">
        <v>2.0</v>
      </c>
      <c r="T610" s="222">
        <v>8.5</v>
      </c>
      <c r="U610" s="321" t="s">
        <v>3165</v>
      </c>
      <c r="V610" s="321" t="s">
        <v>3167</v>
      </c>
      <c r="W610" s="222">
        <v>9.0</v>
      </c>
      <c r="X610" s="321" t="s">
        <v>3170</v>
      </c>
      <c r="Y610" s="321" t="s">
        <v>3171</v>
      </c>
      <c r="Z610" s="321" t="s">
        <v>3172</v>
      </c>
      <c r="AA610" s="321" t="s">
        <v>8068</v>
      </c>
      <c r="AB610" s="321" t="s">
        <v>213</v>
      </c>
      <c r="AC610" s="321" t="s">
        <v>3175</v>
      </c>
      <c r="AD610" s="321" t="s">
        <v>213</v>
      </c>
      <c r="AE610" s="222">
        <v>8.5</v>
      </c>
      <c r="AF610" s="321" t="s">
        <v>3176</v>
      </c>
      <c r="AG610" s="321" t="s">
        <v>213</v>
      </c>
      <c r="AH610" s="321" t="s">
        <v>2629</v>
      </c>
      <c r="AI610" s="321" t="s">
        <v>3179</v>
      </c>
      <c r="AJ610" s="321" t="s">
        <v>3181</v>
      </c>
      <c r="AK610" s="222">
        <v>9.0</v>
      </c>
      <c r="AL610" s="222">
        <v>0.85</v>
      </c>
      <c r="AM610" s="321" t="s">
        <v>2604</v>
      </c>
      <c r="AN610" s="321" t="s">
        <v>2632</v>
      </c>
      <c r="AO610" s="321" t="s">
        <v>3184</v>
      </c>
      <c r="AP610" s="222">
        <v>0.8</v>
      </c>
      <c r="AQ610" s="222">
        <v>8.0</v>
      </c>
      <c r="AR610" s="321" t="s">
        <v>213</v>
      </c>
      <c r="AS610" s="321" t="s">
        <v>2757</v>
      </c>
      <c r="AT610" s="321" t="s">
        <v>3186</v>
      </c>
      <c r="AU610" s="321" t="s">
        <v>3187</v>
      </c>
      <c r="AV610" s="321" t="s">
        <v>2873</v>
      </c>
      <c r="AW610" s="224">
        <v>9.0</v>
      </c>
      <c r="AX610" s="516"/>
      <c r="AY610" s="516"/>
      <c r="AZ610" s="516"/>
      <c r="BA610" s="516"/>
    </row>
    <row r="611" hidden="1">
      <c r="A611" s="1" t="s">
        <v>277</v>
      </c>
      <c r="B611" s="1" t="s">
        <v>367</v>
      </c>
      <c r="C611" s="3"/>
      <c r="D611" s="1">
        <v>17.0</v>
      </c>
      <c r="E611" s="321" t="s">
        <v>6982</v>
      </c>
      <c r="F611" s="321" t="s">
        <v>6794</v>
      </c>
      <c r="G611" s="321" t="s">
        <v>2693</v>
      </c>
      <c r="H611" s="222">
        <v>8.5</v>
      </c>
      <c r="I611" s="321" t="s">
        <v>8073</v>
      </c>
      <c r="J611" s="321" t="s">
        <v>3119</v>
      </c>
      <c r="K611" s="321" t="s">
        <v>3161</v>
      </c>
      <c r="L611" s="222">
        <v>8.0</v>
      </c>
      <c r="M611" s="321" t="s">
        <v>8074</v>
      </c>
      <c r="N611" s="321" t="s">
        <v>2620</v>
      </c>
      <c r="O611" s="321" t="s">
        <v>6372</v>
      </c>
      <c r="P611" s="222">
        <v>8.5</v>
      </c>
      <c r="Q611" s="225"/>
      <c r="R611" s="225"/>
      <c r="S611" s="225"/>
      <c r="T611" s="225"/>
      <c r="U611" s="321" t="s">
        <v>3126</v>
      </c>
      <c r="V611" s="321" t="s">
        <v>2564</v>
      </c>
      <c r="W611" s="222">
        <v>9.0</v>
      </c>
      <c r="X611" s="321" t="s">
        <v>2564</v>
      </c>
      <c r="Y611" s="321" t="s">
        <v>213</v>
      </c>
      <c r="Z611" s="321" t="s">
        <v>3130</v>
      </c>
      <c r="AA611" s="321" t="s">
        <v>3131</v>
      </c>
      <c r="AB611" s="321" t="s">
        <v>8078</v>
      </c>
      <c r="AC611" s="321" t="s">
        <v>3013</v>
      </c>
      <c r="AD611" s="321" t="s">
        <v>2570</v>
      </c>
      <c r="AE611" s="222">
        <v>8.5</v>
      </c>
      <c r="AF611" s="321" t="s">
        <v>8079</v>
      </c>
      <c r="AG611" s="321" t="s">
        <v>3138</v>
      </c>
      <c r="AH611" s="321" t="s">
        <v>2978</v>
      </c>
      <c r="AI611" s="321" t="s">
        <v>3141</v>
      </c>
      <c r="AJ611" s="321" t="s">
        <v>3142</v>
      </c>
      <c r="AK611" s="222">
        <v>8.0</v>
      </c>
      <c r="AL611" s="321" t="s">
        <v>3144</v>
      </c>
      <c r="AM611" s="321" t="s">
        <v>3146</v>
      </c>
      <c r="AN611" s="321" t="s">
        <v>3148</v>
      </c>
      <c r="AO611" s="321" t="s">
        <v>3150</v>
      </c>
      <c r="AP611" s="222">
        <v>0.85</v>
      </c>
      <c r="AQ611" s="222">
        <v>8.5</v>
      </c>
      <c r="AR611" s="321" t="s">
        <v>379</v>
      </c>
      <c r="AS611" s="321" t="s">
        <v>3153</v>
      </c>
      <c r="AT611" s="321" t="s">
        <v>5030</v>
      </c>
      <c r="AU611" s="321" t="s">
        <v>3155</v>
      </c>
      <c r="AV611" s="321" t="s">
        <v>3989</v>
      </c>
      <c r="AW611" s="224">
        <v>8.0</v>
      </c>
      <c r="AX611" s="516"/>
      <c r="AY611" s="516"/>
      <c r="AZ611" s="516"/>
      <c r="BA611" s="516"/>
    </row>
    <row r="612" hidden="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56"/>
      <c r="AX612" s="3"/>
      <c r="AY612" s="3"/>
      <c r="AZ612" s="3"/>
      <c r="BA612" s="3"/>
    </row>
    <row r="613" hidden="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56"/>
      <c r="AX613" s="3"/>
      <c r="AY613" s="3"/>
      <c r="AZ613" s="3"/>
      <c r="BA613" s="3"/>
    </row>
    <row r="614" hidden="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56"/>
      <c r="AX614" s="3"/>
      <c r="AY614" s="3"/>
      <c r="AZ614" s="3"/>
      <c r="BA614" s="3"/>
    </row>
    <row r="615" hidden="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56"/>
      <c r="AX615" s="3"/>
      <c r="AY615" s="3"/>
      <c r="AZ615" s="3"/>
      <c r="BA615" s="3"/>
    </row>
    <row r="616" hidden="1">
      <c r="A616" s="1" t="s">
        <v>195</v>
      </c>
      <c r="B616" s="1" t="s">
        <v>647</v>
      </c>
      <c r="C616" s="3"/>
      <c r="D616" s="551">
        <v>17.0</v>
      </c>
      <c r="E616" s="552" t="s">
        <v>3683</v>
      </c>
      <c r="F616" s="552" t="s">
        <v>2778</v>
      </c>
      <c r="G616" s="552" t="s">
        <v>8088</v>
      </c>
      <c r="H616" s="553">
        <v>8.5</v>
      </c>
      <c r="I616" s="552" t="s">
        <v>5989</v>
      </c>
      <c r="J616" s="552" t="s">
        <v>2564</v>
      </c>
      <c r="K616" s="552" t="s">
        <v>8091</v>
      </c>
      <c r="L616" s="553">
        <v>8.5</v>
      </c>
      <c r="M616" s="552" t="s">
        <v>4827</v>
      </c>
      <c r="N616" s="552" t="s">
        <v>8092</v>
      </c>
      <c r="O616" s="552" t="s">
        <v>8093</v>
      </c>
      <c r="P616" s="553">
        <v>7.5</v>
      </c>
      <c r="Q616" s="553">
        <v>50.0</v>
      </c>
      <c r="R616" s="553">
        <v>8.0</v>
      </c>
      <c r="S616" s="553">
        <v>1.0</v>
      </c>
      <c r="T616" s="553">
        <v>8.2</v>
      </c>
      <c r="U616" s="552" t="s">
        <v>2567</v>
      </c>
      <c r="V616" s="552" t="s">
        <v>7711</v>
      </c>
      <c r="W616" s="553">
        <v>9.0</v>
      </c>
      <c r="X616" s="552" t="s">
        <v>2596</v>
      </c>
      <c r="Y616" s="552" t="s">
        <v>8096</v>
      </c>
      <c r="Z616" s="552" t="s">
        <v>3138</v>
      </c>
      <c r="AA616" s="552" t="s">
        <v>8097</v>
      </c>
      <c r="AB616" s="552" t="s">
        <v>4833</v>
      </c>
      <c r="AC616" s="552" t="s">
        <v>379</v>
      </c>
      <c r="AD616" s="552" t="s">
        <v>379</v>
      </c>
      <c r="AE616" s="553">
        <v>7.5</v>
      </c>
      <c r="AF616" s="552" t="s">
        <v>8098</v>
      </c>
      <c r="AG616" s="552" t="s">
        <v>1828</v>
      </c>
      <c r="AH616" s="552" t="s">
        <v>2699</v>
      </c>
      <c r="AI616" s="552" t="s">
        <v>2573</v>
      </c>
      <c r="AJ616" s="552" t="s">
        <v>6729</v>
      </c>
      <c r="AK616" s="553">
        <v>8.5</v>
      </c>
      <c r="AL616" s="555">
        <v>0.8</v>
      </c>
      <c r="AM616" s="552" t="s">
        <v>1043</v>
      </c>
      <c r="AN616" s="552" t="s">
        <v>1043</v>
      </c>
      <c r="AO616" s="552" t="s">
        <v>1043</v>
      </c>
      <c r="AP616" s="555">
        <v>0.8</v>
      </c>
      <c r="AQ616" s="553">
        <v>8.5</v>
      </c>
      <c r="AR616" s="552" t="s">
        <v>2646</v>
      </c>
      <c r="AS616" s="552" t="s">
        <v>2596</v>
      </c>
      <c r="AT616" s="552" t="s">
        <v>3989</v>
      </c>
      <c r="AU616" s="552" t="s">
        <v>2596</v>
      </c>
      <c r="AV616" s="552" t="s">
        <v>2545</v>
      </c>
      <c r="AW616" s="556">
        <v>8.0</v>
      </c>
      <c r="AX616" s="3"/>
      <c r="AY616" s="3"/>
      <c r="AZ616" s="3"/>
      <c r="BA616" s="3"/>
    </row>
    <row r="617" hidden="1">
      <c r="A617" s="1" t="s">
        <v>233</v>
      </c>
      <c r="B617" s="1" t="s">
        <v>647</v>
      </c>
      <c r="C617" s="3"/>
      <c r="D617" s="551">
        <v>14.0</v>
      </c>
      <c r="E617" s="552" t="s">
        <v>3683</v>
      </c>
      <c r="F617" s="552" t="s">
        <v>8104</v>
      </c>
      <c r="G617" s="552" t="s">
        <v>3555</v>
      </c>
      <c r="H617" s="553">
        <v>8.5</v>
      </c>
      <c r="I617" s="552" t="s">
        <v>4846</v>
      </c>
      <c r="J617" s="552" t="s">
        <v>8107</v>
      </c>
      <c r="K617" s="552" t="s">
        <v>8108</v>
      </c>
      <c r="L617" s="553">
        <v>8.2</v>
      </c>
      <c r="M617" s="552" t="s">
        <v>4849</v>
      </c>
      <c r="N617" s="552" t="s">
        <v>8109</v>
      </c>
      <c r="O617" s="552" t="s">
        <v>8111</v>
      </c>
      <c r="P617" s="553">
        <v>8.5</v>
      </c>
      <c r="Q617" s="553">
        <v>50.0</v>
      </c>
      <c r="R617" s="553">
        <v>8.0</v>
      </c>
      <c r="S617" s="553">
        <v>1.0</v>
      </c>
      <c r="T617" s="553">
        <v>8.2</v>
      </c>
      <c r="U617" s="552" t="s">
        <v>2567</v>
      </c>
      <c r="V617" s="552" t="s">
        <v>7711</v>
      </c>
      <c r="W617" s="553">
        <v>9.0</v>
      </c>
      <c r="X617" s="552" t="s">
        <v>2596</v>
      </c>
      <c r="Y617" s="552" t="s">
        <v>8114</v>
      </c>
      <c r="Z617" s="552" t="s">
        <v>5794</v>
      </c>
      <c r="AA617" s="552" t="s">
        <v>8115</v>
      </c>
      <c r="AB617" s="552" t="s">
        <v>4858</v>
      </c>
      <c r="AC617" s="552" t="s">
        <v>8116</v>
      </c>
      <c r="AD617" s="552" t="s">
        <v>379</v>
      </c>
      <c r="AE617" s="553">
        <v>8.0</v>
      </c>
      <c r="AF617" s="552" t="s">
        <v>8117</v>
      </c>
      <c r="AG617" s="552" t="s">
        <v>5626</v>
      </c>
      <c r="AH617" s="552" t="s">
        <v>4863</v>
      </c>
      <c r="AI617" s="552" t="s">
        <v>8119</v>
      </c>
      <c r="AJ617" s="552" t="s">
        <v>6729</v>
      </c>
      <c r="AK617" s="553">
        <v>8.5</v>
      </c>
      <c r="AL617" s="555">
        <v>0.86</v>
      </c>
      <c r="AM617" s="552" t="s">
        <v>1043</v>
      </c>
      <c r="AN617" s="552" t="s">
        <v>1043</v>
      </c>
      <c r="AO617" s="552" t="s">
        <v>1043</v>
      </c>
      <c r="AP617" s="555">
        <v>0.86</v>
      </c>
      <c r="AQ617" s="553">
        <v>8.5</v>
      </c>
      <c r="AR617" s="552" t="s">
        <v>4872</v>
      </c>
      <c r="AS617" s="552" t="s">
        <v>8123</v>
      </c>
      <c r="AT617" s="552" t="s">
        <v>4874</v>
      </c>
      <c r="AU617" s="552" t="s">
        <v>8124</v>
      </c>
      <c r="AV617" s="552" t="s">
        <v>2545</v>
      </c>
      <c r="AW617" s="556">
        <v>8.0</v>
      </c>
      <c r="AX617" s="3"/>
      <c r="AY617" s="3"/>
      <c r="AZ617" s="3"/>
      <c r="BA617" s="3"/>
    </row>
    <row r="618" hidden="1">
      <c r="A618" s="1" t="s">
        <v>179</v>
      </c>
      <c r="B618" s="1" t="s">
        <v>647</v>
      </c>
      <c r="C618" s="3"/>
      <c r="D618" s="551">
        <v>7.0</v>
      </c>
      <c r="E618" s="552" t="s">
        <v>3683</v>
      </c>
      <c r="F618" s="552" t="s">
        <v>8125</v>
      </c>
      <c r="G618" s="552" t="s">
        <v>2988</v>
      </c>
      <c r="H618" s="553">
        <v>9.0</v>
      </c>
      <c r="I618" s="552" t="s">
        <v>8126</v>
      </c>
      <c r="J618" s="552" t="s">
        <v>2990</v>
      </c>
      <c r="K618" s="552" t="s">
        <v>8128</v>
      </c>
      <c r="L618" s="553">
        <v>8.7</v>
      </c>
      <c r="M618" s="552" t="s">
        <v>8129</v>
      </c>
      <c r="N618" s="552" t="s">
        <v>8130</v>
      </c>
      <c r="O618" s="552" t="s">
        <v>2994</v>
      </c>
      <c r="P618" s="553">
        <v>9.0</v>
      </c>
      <c r="Q618" s="553">
        <v>50.0</v>
      </c>
      <c r="R618" s="553">
        <v>8.0</v>
      </c>
      <c r="S618" s="553">
        <v>1.0</v>
      </c>
      <c r="T618" s="553">
        <v>8.3</v>
      </c>
      <c r="U618" s="552" t="s">
        <v>2567</v>
      </c>
      <c r="V618" s="552" t="s">
        <v>7711</v>
      </c>
      <c r="W618" s="553">
        <v>9.0</v>
      </c>
      <c r="X618" s="552" t="s">
        <v>2596</v>
      </c>
      <c r="Y618" s="552" t="s">
        <v>379</v>
      </c>
      <c r="Z618" s="552" t="s">
        <v>2995</v>
      </c>
      <c r="AA618" s="552" t="s">
        <v>379</v>
      </c>
      <c r="AB618" s="552" t="s">
        <v>2996</v>
      </c>
      <c r="AC618" s="552" t="s">
        <v>379</v>
      </c>
      <c r="AD618" s="552" t="s">
        <v>379</v>
      </c>
      <c r="AE618" s="553">
        <v>8.5</v>
      </c>
      <c r="AF618" s="552" t="s">
        <v>8133</v>
      </c>
      <c r="AG618" s="552" t="s">
        <v>379</v>
      </c>
      <c r="AH618" s="552" t="s">
        <v>2699</v>
      </c>
      <c r="AI618" s="552" t="s">
        <v>2998</v>
      </c>
      <c r="AJ618" s="552" t="s">
        <v>6729</v>
      </c>
      <c r="AK618" s="553">
        <v>8.5</v>
      </c>
      <c r="AL618" s="555">
        <v>0.87</v>
      </c>
      <c r="AM618" s="552" t="s">
        <v>1043</v>
      </c>
      <c r="AN618" s="552" t="s">
        <v>1043</v>
      </c>
      <c r="AO618" s="552" t="s">
        <v>1043</v>
      </c>
      <c r="AP618" s="555">
        <v>0.87</v>
      </c>
      <c r="AQ618" s="553">
        <v>8.5</v>
      </c>
      <c r="AR618" s="552" t="s">
        <v>1828</v>
      </c>
      <c r="AS618" s="552" t="s">
        <v>6038</v>
      </c>
      <c r="AT618" s="552" t="s">
        <v>2985</v>
      </c>
      <c r="AU618" s="552" t="s">
        <v>3001</v>
      </c>
      <c r="AV618" s="552" t="s">
        <v>2545</v>
      </c>
      <c r="AW618" s="556">
        <v>8.5</v>
      </c>
      <c r="AX618" s="3"/>
      <c r="AY618" s="3"/>
      <c r="AZ618" s="3"/>
      <c r="BA618" s="3"/>
    </row>
    <row r="619" hidden="1">
      <c r="A619" s="1" t="s">
        <v>140</v>
      </c>
      <c r="B619" s="1" t="s">
        <v>647</v>
      </c>
      <c r="C619" s="3"/>
      <c r="D619" s="551">
        <v>2.0</v>
      </c>
      <c r="E619" s="552" t="s">
        <v>3683</v>
      </c>
      <c r="F619" s="552" t="s">
        <v>8135</v>
      </c>
      <c r="G619" s="552" t="s">
        <v>8136</v>
      </c>
      <c r="H619" s="553">
        <v>9.0</v>
      </c>
      <c r="I619" s="552" t="s">
        <v>8138</v>
      </c>
      <c r="J619" s="552" t="s">
        <v>8139</v>
      </c>
      <c r="K619" s="552" t="s">
        <v>8140</v>
      </c>
      <c r="L619" s="553">
        <v>9.1</v>
      </c>
      <c r="M619" s="552" t="s">
        <v>8141</v>
      </c>
      <c r="N619" s="552" t="s">
        <v>8142</v>
      </c>
      <c r="O619" s="552" t="s">
        <v>2566</v>
      </c>
      <c r="P619" s="553">
        <v>8.5</v>
      </c>
      <c r="Q619" s="553">
        <v>50.0</v>
      </c>
      <c r="R619" s="553">
        <v>8.0</v>
      </c>
      <c r="S619" s="553">
        <v>2.0</v>
      </c>
      <c r="T619" s="553">
        <v>8.9</v>
      </c>
      <c r="U619" s="552" t="s">
        <v>2567</v>
      </c>
      <c r="V619" s="552" t="s">
        <v>7711</v>
      </c>
      <c r="W619" s="553">
        <v>9.0</v>
      </c>
      <c r="X619" s="552" t="s">
        <v>2596</v>
      </c>
      <c r="Y619" s="552" t="s">
        <v>8145</v>
      </c>
      <c r="Z619" s="552" t="s">
        <v>3577</v>
      </c>
      <c r="AA619" s="552" t="s">
        <v>2739</v>
      </c>
      <c r="AB619" s="552" t="s">
        <v>8146</v>
      </c>
      <c r="AC619" s="552" t="s">
        <v>8147</v>
      </c>
      <c r="AD619" s="552" t="s">
        <v>379</v>
      </c>
      <c r="AE619" s="553">
        <v>9.0</v>
      </c>
      <c r="AF619" s="552" t="s">
        <v>8148</v>
      </c>
      <c r="AG619" s="552" t="s">
        <v>8149</v>
      </c>
      <c r="AH619" s="552" t="s">
        <v>2861</v>
      </c>
      <c r="AI619" s="552" t="s">
        <v>2573</v>
      </c>
      <c r="AJ619" s="552" t="s">
        <v>6729</v>
      </c>
      <c r="AK619" s="553">
        <v>9.0</v>
      </c>
      <c r="AL619" s="555">
        <v>0.9</v>
      </c>
      <c r="AM619" s="552" t="s">
        <v>1043</v>
      </c>
      <c r="AN619" s="552" t="s">
        <v>1043</v>
      </c>
      <c r="AO619" s="552" t="s">
        <v>1043</v>
      </c>
      <c r="AP619" s="555">
        <v>0.9</v>
      </c>
      <c r="AQ619" s="553">
        <v>9.0</v>
      </c>
      <c r="AR619" s="552" t="s">
        <v>379</v>
      </c>
      <c r="AS619" s="552" t="s">
        <v>3588</v>
      </c>
      <c r="AT619" s="552" t="s">
        <v>3589</v>
      </c>
      <c r="AU619" s="552" t="s">
        <v>3590</v>
      </c>
      <c r="AV619" s="552" t="s">
        <v>2545</v>
      </c>
      <c r="AW619" s="556">
        <v>9.0</v>
      </c>
      <c r="AX619" s="3"/>
      <c r="AY619" s="3"/>
      <c r="AZ619" s="3"/>
      <c r="BA619" s="3"/>
    </row>
    <row r="620" hidden="1">
      <c r="A620" s="1" t="s">
        <v>226</v>
      </c>
      <c r="B620" s="1" t="s">
        <v>647</v>
      </c>
      <c r="C620" s="3"/>
      <c r="D620" s="551">
        <v>12.0</v>
      </c>
      <c r="E620" s="552" t="s">
        <v>3683</v>
      </c>
      <c r="F620" s="552" t="s">
        <v>2778</v>
      </c>
      <c r="G620" s="552" t="s">
        <v>8151</v>
      </c>
      <c r="H620" s="553">
        <v>8.5</v>
      </c>
      <c r="I620" s="552" t="s">
        <v>8153</v>
      </c>
      <c r="J620" s="552" t="s">
        <v>3511</v>
      </c>
      <c r="K620" s="552" t="s">
        <v>8154</v>
      </c>
      <c r="L620" s="553">
        <v>8.5</v>
      </c>
      <c r="M620" s="552" t="s">
        <v>8155</v>
      </c>
      <c r="N620" s="552" t="s">
        <v>2566</v>
      </c>
      <c r="O620" s="552" t="s">
        <v>8156</v>
      </c>
      <c r="P620" s="553">
        <v>8.5</v>
      </c>
      <c r="Q620" s="553">
        <v>50.0</v>
      </c>
      <c r="R620" s="553">
        <v>8.0</v>
      </c>
      <c r="S620" s="553">
        <v>2.0</v>
      </c>
      <c r="T620" s="553">
        <v>8.6</v>
      </c>
      <c r="U620" s="552" t="s">
        <v>2567</v>
      </c>
      <c r="V620" s="552" t="s">
        <v>7711</v>
      </c>
      <c r="W620" s="553">
        <v>9.0</v>
      </c>
      <c r="X620" s="552" t="s">
        <v>2596</v>
      </c>
      <c r="Y620" s="552" t="s">
        <v>379</v>
      </c>
      <c r="Z620" s="552" t="s">
        <v>3443</v>
      </c>
      <c r="AA620" s="552" t="s">
        <v>379</v>
      </c>
      <c r="AB620" s="552" t="s">
        <v>3444</v>
      </c>
      <c r="AC620" s="552" t="s">
        <v>3445</v>
      </c>
      <c r="AD620" s="552" t="s">
        <v>379</v>
      </c>
      <c r="AE620" s="553">
        <v>8.5</v>
      </c>
      <c r="AF620" s="552" t="s">
        <v>8148</v>
      </c>
      <c r="AG620" s="552" t="s">
        <v>379</v>
      </c>
      <c r="AH620" s="552" t="s">
        <v>3448</v>
      </c>
      <c r="AI620" s="552" t="s">
        <v>3450</v>
      </c>
      <c r="AJ620" s="552" t="s">
        <v>6729</v>
      </c>
      <c r="AK620" s="553">
        <v>8.5</v>
      </c>
      <c r="AL620" s="555">
        <v>0.84</v>
      </c>
      <c r="AM620" s="552" t="s">
        <v>1043</v>
      </c>
      <c r="AN620" s="552" t="s">
        <v>1043</v>
      </c>
      <c r="AO620" s="552" t="s">
        <v>1043</v>
      </c>
      <c r="AP620" s="555">
        <v>0.84</v>
      </c>
      <c r="AQ620" s="553">
        <v>8.5</v>
      </c>
      <c r="AR620" s="552" t="s">
        <v>2607</v>
      </c>
      <c r="AS620" s="552" t="s">
        <v>3456</v>
      </c>
      <c r="AT620" s="552" t="s">
        <v>3457</v>
      </c>
      <c r="AU620" s="552" t="s">
        <v>2564</v>
      </c>
      <c r="AV620" s="552" t="s">
        <v>2545</v>
      </c>
      <c r="AW620" s="556">
        <v>8.5</v>
      </c>
      <c r="AX620" s="3"/>
      <c r="AY620" s="3"/>
      <c r="AZ620" s="3"/>
      <c r="BA620" s="3"/>
    </row>
    <row r="621" hidden="1">
      <c r="A621" s="1" t="s">
        <v>252</v>
      </c>
      <c r="B621" s="1" t="s">
        <v>647</v>
      </c>
      <c r="C621" s="3"/>
      <c r="D621" s="551">
        <v>11.0</v>
      </c>
      <c r="E621" s="552" t="s">
        <v>3683</v>
      </c>
      <c r="F621" s="552" t="s">
        <v>8160</v>
      </c>
      <c r="G621" s="552" t="s">
        <v>2643</v>
      </c>
      <c r="H621" s="553">
        <v>8.3</v>
      </c>
      <c r="I621" s="552" t="s">
        <v>8153</v>
      </c>
      <c r="J621" s="552" t="s">
        <v>3511</v>
      </c>
      <c r="K621" s="552" t="s">
        <v>8161</v>
      </c>
      <c r="L621" s="553">
        <v>8.6</v>
      </c>
      <c r="M621" s="552" t="s">
        <v>8162</v>
      </c>
      <c r="N621" s="552" t="s">
        <v>2566</v>
      </c>
      <c r="O621" s="552" t="s">
        <v>2566</v>
      </c>
      <c r="P621" s="553">
        <v>8.2</v>
      </c>
      <c r="Q621" s="553">
        <v>50.0</v>
      </c>
      <c r="R621" s="553">
        <v>8.0</v>
      </c>
      <c r="S621" s="553">
        <v>4.0</v>
      </c>
      <c r="T621" s="553">
        <v>8.4</v>
      </c>
      <c r="U621" s="552" t="s">
        <v>2567</v>
      </c>
      <c r="V621" s="552" t="s">
        <v>7711</v>
      </c>
      <c r="W621" s="553">
        <v>9.0</v>
      </c>
      <c r="X621" s="552" t="s">
        <v>2596</v>
      </c>
      <c r="Y621" s="552" t="s">
        <v>8165</v>
      </c>
      <c r="Z621" s="552" t="s">
        <v>3577</v>
      </c>
      <c r="AA621" s="552" t="s">
        <v>2596</v>
      </c>
      <c r="AB621" s="552" t="s">
        <v>8166</v>
      </c>
      <c r="AC621" s="552" t="s">
        <v>3422</v>
      </c>
      <c r="AD621" s="552" t="s">
        <v>213</v>
      </c>
      <c r="AE621" s="553">
        <v>8.8</v>
      </c>
      <c r="AF621" s="552" t="s">
        <v>8148</v>
      </c>
      <c r="AG621" s="552" t="s">
        <v>3424</v>
      </c>
      <c r="AH621" s="552" t="s">
        <v>2699</v>
      </c>
      <c r="AI621" s="552" t="s">
        <v>2700</v>
      </c>
      <c r="AJ621" s="552" t="s">
        <v>6729</v>
      </c>
      <c r="AK621" s="553">
        <v>8.7</v>
      </c>
      <c r="AL621" s="555">
        <v>0.9</v>
      </c>
      <c r="AM621" s="552" t="s">
        <v>1043</v>
      </c>
      <c r="AN621" s="552" t="s">
        <v>1043</v>
      </c>
      <c r="AO621" s="552" t="s">
        <v>1043</v>
      </c>
      <c r="AP621" s="555">
        <v>0.9</v>
      </c>
      <c r="AQ621" s="553">
        <v>8.7</v>
      </c>
      <c r="AR621" s="322" t="s">
        <v>4612</v>
      </c>
      <c r="AS621" s="552" t="s">
        <v>2564</v>
      </c>
      <c r="AT621" s="552" t="s">
        <v>2564</v>
      </c>
      <c r="AU621" s="552" t="s">
        <v>2564</v>
      </c>
      <c r="AV621" s="552" t="s">
        <v>2545</v>
      </c>
      <c r="AW621" s="556">
        <v>8.8</v>
      </c>
      <c r="AX621" s="3"/>
      <c r="AY621" s="3"/>
      <c r="AZ621" s="3"/>
      <c r="BA621" s="3"/>
    </row>
    <row r="622" hidden="1">
      <c r="A622" s="1" t="s">
        <v>214</v>
      </c>
      <c r="B622" s="1" t="s">
        <v>647</v>
      </c>
      <c r="C622" s="3"/>
      <c r="D622" s="551">
        <v>16.0</v>
      </c>
      <c r="E622" s="552" t="s">
        <v>3683</v>
      </c>
      <c r="F622" s="552" t="s">
        <v>8170</v>
      </c>
      <c r="G622" s="552" t="s">
        <v>8171</v>
      </c>
      <c r="H622" s="553">
        <v>8.0</v>
      </c>
      <c r="I622" s="552" t="s">
        <v>3062</v>
      </c>
      <c r="J622" s="552" t="s">
        <v>2646</v>
      </c>
      <c r="K622" s="552" t="s">
        <v>2646</v>
      </c>
      <c r="L622" s="553">
        <v>8.3</v>
      </c>
      <c r="M622" s="552" t="s">
        <v>3063</v>
      </c>
      <c r="N622" s="552" t="s">
        <v>2566</v>
      </c>
      <c r="O622" s="552" t="s">
        <v>2566</v>
      </c>
      <c r="P622" s="553">
        <v>8.5</v>
      </c>
      <c r="Q622" s="553">
        <v>50.0</v>
      </c>
      <c r="R622" s="553">
        <v>8.0</v>
      </c>
      <c r="S622" s="553">
        <v>3.0</v>
      </c>
      <c r="T622" s="553">
        <v>8.3</v>
      </c>
      <c r="U622" s="552" t="s">
        <v>2567</v>
      </c>
      <c r="V622" s="552" t="s">
        <v>7711</v>
      </c>
      <c r="W622" s="553">
        <v>9.0</v>
      </c>
      <c r="X622" s="552" t="s">
        <v>2596</v>
      </c>
      <c r="Y622" s="552" t="s">
        <v>3066</v>
      </c>
      <c r="Z622" s="552" t="s">
        <v>3067</v>
      </c>
      <c r="AA622" s="552" t="s">
        <v>1828</v>
      </c>
      <c r="AB622" s="552" t="s">
        <v>8174</v>
      </c>
      <c r="AC622" s="552" t="s">
        <v>3070</v>
      </c>
      <c r="AD622" s="552" t="s">
        <v>1828</v>
      </c>
      <c r="AE622" s="553">
        <v>8.0</v>
      </c>
      <c r="AF622" s="552" t="s">
        <v>8175</v>
      </c>
      <c r="AG622" s="552" t="s">
        <v>3073</v>
      </c>
      <c r="AH622" s="552" t="s">
        <v>2978</v>
      </c>
      <c r="AI622" s="552" t="s">
        <v>3074</v>
      </c>
      <c r="AJ622" s="552" t="s">
        <v>6729</v>
      </c>
      <c r="AK622" s="553">
        <v>8.0</v>
      </c>
      <c r="AL622" s="555">
        <v>0.9</v>
      </c>
      <c r="AM622" s="552" t="s">
        <v>1043</v>
      </c>
      <c r="AN622" s="552" t="s">
        <v>1043</v>
      </c>
      <c r="AO622" s="552" t="s">
        <v>1043</v>
      </c>
      <c r="AP622" s="555">
        <v>0.9</v>
      </c>
      <c r="AQ622" s="553">
        <v>8.0</v>
      </c>
      <c r="AR622" s="552" t="s">
        <v>213</v>
      </c>
      <c r="AS622" s="552" t="s">
        <v>2596</v>
      </c>
      <c r="AT622" s="552" t="s">
        <v>3081</v>
      </c>
      <c r="AU622" s="552" t="s">
        <v>3082</v>
      </c>
      <c r="AV622" s="552" t="s">
        <v>2545</v>
      </c>
      <c r="AW622" s="556">
        <v>8.5</v>
      </c>
      <c r="AX622" s="3"/>
      <c r="AY622" s="3"/>
      <c r="AZ622" s="3"/>
      <c r="BA622" s="3"/>
    </row>
    <row r="623" hidden="1">
      <c r="A623" s="1" t="s">
        <v>259</v>
      </c>
      <c r="B623" s="1" t="s">
        <v>647</v>
      </c>
      <c r="C623" s="3"/>
      <c r="D623" s="551">
        <v>4.0</v>
      </c>
      <c r="E623" s="552" t="s">
        <v>3683</v>
      </c>
      <c r="F623" s="552" t="s">
        <v>8177</v>
      </c>
      <c r="G623" s="552" t="s">
        <v>2643</v>
      </c>
      <c r="H623" s="553">
        <v>8.5</v>
      </c>
      <c r="I623" s="552" t="s">
        <v>8153</v>
      </c>
      <c r="J623" s="552" t="s">
        <v>2646</v>
      </c>
      <c r="K623" s="552" t="s">
        <v>2646</v>
      </c>
      <c r="L623" s="553">
        <v>9.1</v>
      </c>
      <c r="M623" s="552" t="s">
        <v>8178</v>
      </c>
      <c r="N623" s="552" t="s">
        <v>2648</v>
      </c>
      <c r="O623" s="552" t="s">
        <v>2566</v>
      </c>
      <c r="P623" s="553">
        <v>8.5</v>
      </c>
      <c r="Q623" s="553">
        <v>50.0</v>
      </c>
      <c r="R623" s="553">
        <v>8.0</v>
      </c>
      <c r="S623" s="553">
        <v>3.0</v>
      </c>
      <c r="T623" s="553">
        <v>9.1</v>
      </c>
      <c r="U623" s="552" t="s">
        <v>2567</v>
      </c>
      <c r="V623" s="552" t="s">
        <v>7711</v>
      </c>
      <c r="W623" s="553">
        <v>9.0</v>
      </c>
      <c r="X623" s="552" t="s">
        <v>2596</v>
      </c>
      <c r="Y623" s="552" t="s">
        <v>2650</v>
      </c>
      <c r="Z623" s="552" t="s">
        <v>8180</v>
      </c>
      <c r="AA623" s="552" t="s">
        <v>2653</v>
      </c>
      <c r="AB623" s="552" t="s">
        <v>8182</v>
      </c>
      <c r="AC623" s="552" t="s">
        <v>2656</v>
      </c>
      <c r="AD623" s="552" t="s">
        <v>1828</v>
      </c>
      <c r="AE623" s="553">
        <v>9.1</v>
      </c>
      <c r="AF623" s="552" t="s">
        <v>8148</v>
      </c>
      <c r="AG623" s="552" t="s">
        <v>379</v>
      </c>
      <c r="AH623" s="552" t="s">
        <v>2572</v>
      </c>
      <c r="AI623" s="552" t="s">
        <v>2660</v>
      </c>
      <c r="AJ623" s="552" t="s">
        <v>6729</v>
      </c>
      <c r="AK623" s="553">
        <v>8.9</v>
      </c>
      <c r="AL623" s="555">
        <v>0.9</v>
      </c>
      <c r="AM623" s="552" t="s">
        <v>1043</v>
      </c>
      <c r="AN623" s="552" t="s">
        <v>1043</v>
      </c>
      <c r="AO623" s="552" t="s">
        <v>1043</v>
      </c>
      <c r="AP623" s="555">
        <v>0.9</v>
      </c>
      <c r="AQ623" s="553">
        <v>8.9</v>
      </c>
      <c r="AR623" s="552" t="s">
        <v>2646</v>
      </c>
      <c r="AS623" s="552" t="s">
        <v>2663</v>
      </c>
      <c r="AT623" s="552" t="s">
        <v>2564</v>
      </c>
      <c r="AU623" s="552" t="s">
        <v>2564</v>
      </c>
      <c r="AV623" s="552" t="s">
        <v>2545</v>
      </c>
      <c r="AW623" s="556">
        <v>8.9</v>
      </c>
      <c r="AX623" s="3"/>
      <c r="AY623" s="3"/>
      <c r="AZ623" s="3"/>
      <c r="BA623" s="3"/>
    </row>
    <row r="624" hidden="1">
      <c r="A624" s="1" t="s">
        <v>191</v>
      </c>
      <c r="B624" s="1" t="s">
        <v>647</v>
      </c>
      <c r="C624" s="3"/>
      <c r="D624" s="551">
        <v>18.0</v>
      </c>
      <c r="E624" s="552" t="s">
        <v>3683</v>
      </c>
      <c r="F624" s="552" t="s">
        <v>3313</v>
      </c>
      <c r="G624" s="552" t="s">
        <v>8088</v>
      </c>
      <c r="H624" s="553">
        <v>8.0</v>
      </c>
      <c r="I624" s="552" t="s">
        <v>3062</v>
      </c>
      <c r="J624" s="552" t="s">
        <v>3316</v>
      </c>
      <c r="K624" s="552" t="s">
        <v>8186</v>
      </c>
      <c r="L624" s="553">
        <v>8.4</v>
      </c>
      <c r="M624" s="552" t="s">
        <v>3318</v>
      </c>
      <c r="N624" s="552" t="s">
        <v>3319</v>
      </c>
      <c r="O624" s="552" t="s">
        <v>2994</v>
      </c>
      <c r="P624" s="553">
        <v>8.0</v>
      </c>
      <c r="Q624" s="553">
        <v>50.0</v>
      </c>
      <c r="R624" s="553">
        <v>8.0</v>
      </c>
      <c r="S624" s="553">
        <v>4.0</v>
      </c>
      <c r="T624" s="553">
        <v>8.4</v>
      </c>
      <c r="U624" s="552" t="s">
        <v>2567</v>
      </c>
      <c r="V624" s="552" t="s">
        <v>7711</v>
      </c>
      <c r="W624" s="553">
        <v>9.0</v>
      </c>
      <c r="X624" s="552" t="s">
        <v>2596</v>
      </c>
      <c r="Y624" s="552" t="s">
        <v>2570</v>
      </c>
      <c r="Z624" s="552" t="s">
        <v>2570</v>
      </c>
      <c r="AA624" s="552" t="s">
        <v>2570</v>
      </c>
      <c r="AB624" s="552" t="s">
        <v>8189</v>
      </c>
      <c r="AC624" s="552" t="s">
        <v>213</v>
      </c>
      <c r="AD624" s="552" t="s">
        <v>2570</v>
      </c>
      <c r="AE624" s="553">
        <v>7.0</v>
      </c>
      <c r="AF624" s="552" t="s">
        <v>8190</v>
      </c>
      <c r="AG624" s="552" t="s">
        <v>213</v>
      </c>
      <c r="AH624" s="552" t="s">
        <v>2629</v>
      </c>
      <c r="AI624" s="552" t="s">
        <v>3325</v>
      </c>
      <c r="AJ624" s="552" t="s">
        <v>6729</v>
      </c>
      <c r="AK624" s="553">
        <v>7.5</v>
      </c>
      <c r="AL624" s="555">
        <v>0.9</v>
      </c>
      <c r="AM624" s="552" t="s">
        <v>1043</v>
      </c>
      <c r="AN624" s="552" t="s">
        <v>1043</v>
      </c>
      <c r="AO624" s="552" t="s">
        <v>1043</v>
      </c>
      <c r="AP624" s="555">
        <v>0.9</v>
      </c>
      <c r="AQ624" s="553">
        <v>7.5</v>
      </c>
      <c r="AR624" s="552" t="s">
        <v>213</v>
      </c>
      <c r="AS624" s="552" t="s">
        <v>213</v>
      </c>
      <c r="AT624" s="552" t="s">
        <v>3330</v>
      </c>
      <c r="AU624" s="552" t="s">
        <v>2570</v>
      </c>
      <c r="AV624" s="552" t="s">
        <v>2545</v>
      </c>
      <c r="AW624" s="556">
        <v>7.5</v>
      </c>
      <c r="AX624" s="3"/>
      <c r="AY624" s="3"/>
      <c r="AZ624" s="3"/>
      <c r="BA624" s="3"/>
    </row>
    <row r="625" hidden="1">
      <c r="A625" s="1" t="s">
        <v>239</v>
      </c>
      <c r="B625" s="1" t="s">
        <v>647</v>
      </c>
      <c r="C625" s="3"/>
      <c r="D625" s="551">
        <v>13.0</v>
      </c>
      <c r="E625" s="552" t="s">
        <v>3683</v>
      </c>
      <c r="F625" s="569" t="s">
        <v>2778</v>
      </c>
      <c r="G625" s="552" t="s">
        <v>5289</v>
      </c>
      <c r="H625" s="553">
        <v>8.6</v>
      </c>
      <c r="I625" s="569" t="s">
        <v>8195</v>
      </c>
      <c r="J625" s="552" t="s">
        <v>2564</v>
      </c>
      <c r="K625" s="552" t="s">
        <v>8196</v>
      </c>
      <c r="L625" s="553">
        <v>8.3</v>
      </c>
      <c r="M625" s="552" t="s">
        <v>6950</v>
      </c>
      <c r="N625" s="552" t="s">
        <v>8199</v>
      </c>
      <c r="O625" s="552" t="s">
        <v>6873</v>
      </c>
      <c r="P625" s="553">
        <v>9.0</v>
      </c>
      <c r="Q625" s="553">
        <v>50.0</v>
      </c>
      <c r="R625" s="553">
        <v>8.0</v>
      </c>
      <c r="S625" s="553">
        <v>1.0</v>
      </c>
      <c r="T625" s="553">
        <v>8.6</v>
      </c>
      <c r="U625" s="552" t="s">
        <v>2567</v>
      </c>
      <c r="V625" s="552" t="s">
        <v>7711</v>
      </c>
      <c r="W625" s="553">
        <v>9.0</v>
      </c>
      <c r="X625" s="552" t="s">
        <v>2596</v>
      </c>
      <c r="Y625" s="552" t="s">
        <v>4077</v>
      </c>
      <c r="Z625" s="552" t="s">
        <v>6873</v>
      </c>
      <c r="AA625" s="552" t="s">
        <v>379</v>
      </c>
      <c r="AB625" s="552" t="s">
        <v>8202</v>
      </c>
      <c r="AC625" s="552" t="s">
        <v>379</v>
      </c>
      <c r="AD625" s="552" t="s">
        <v>213</v>
      </c>
      <c r="AE625" s="553">
        <v>8.0</v>
      </c>
      <c r="AF625" s="552" t="s">
        <v>8203</v>
      </c>
      <c r="AG625" s="552" t="s">
        <v>2564</v>
      </c>
      <c r="AH625" s="552" t="s">
        <v>6873</v>
      </c>
      <c r="AI625" s="552" t="s">
        <v>2700</v>
      </c>
      <c r="AJ625" s="552" t="s">
        <v>6729</v>
      </c>
      <c r="AK625" s="553">
        <v>8.0</v>
      </c>
      <c r="AL625" s="555">
        <v>0.9</v>
      </c>
      <c r="AM625" s="552" t="s">
        <v>1043</v>
      </c>
      <c r="AN625" s="552" t="s">
        <v>1043</v>
      </c>
      <c r="AO625" s="552" t="s">
        <v>1043</v>
      </c>
      <c r="AP625" s="555">
        <v>0.9</v>
      </c>
      <c r="AQ625" s="553">
        <v>8.0</v>
      </c>
      <c r="AR625" s="552" t="s">
        <v>7512</v>
      </c>
      <c r="AS625" s="552" t="s">
        <v>2564</v>
      </c>
      <c r="AT625" s="552" t="s">
        <v>1828</v>
      </c>
      <c r="AU625" s="552" t="s">
        <v>2564</v>
      </c>
      <c r="AV625" s="552" t="s">
        <v>2545</v>
      </c>
      <c r="AW625" s="556">
        <v>8.0</v>
      </c>
      <c r="AX625" s="3"/>
      <c r="AY625" s="3"/>
      <c r="AZ625" s="3"/>
      <c r="BA625" s="3"/>
    </row>
    <row r="626" hidden="1">
      <c r="A626" s="1" t="s">
        <v>138</v>
      </c>
      <c r="B626" s="1" t="s">
        <v>647</v>
      </c>
      <c r="C626" s="3"/>
      <c r="D626" s="551">
        <v>5.0</v>
      </c>
      <c r="E626" s="569" t="s">
        <v>8206</v>
      </c>
      <c r="F626" s="569" t="s">
        <v>2778</v>
      </c>
      <c r="G626" s="569" t="s">
        <v>8207</v>
      </c>
      <c r="H626" s="572">
        <v>8.5</v>
      </c>
      <c r="I626" s="569" t="s">
        <v>8195</v>
      </c>
      <c r="J626" s="569" t="s">
        <v>8208</v>
      </c>
      <c r="K626" s="569" t="s">
        <v>8209</v>
      </c>
      <c r="L626" s="572">
        <v>8.3</v>
      </c>
      <c r="M626" s="569" t="s">
        <v>8210</v>
      </c>
      <c r="N626" s="569" t="s">
        <v>8211</v>
      </c>
      <c r="O626" s="569" t="s">
        <v>8212</v>
      </c>
      <c r="P626" s="572">
        <v>9.0</v>
      </c>
      <c r="Q626" s="553">
        <v>50.0</v>
      </c>
      <c r="R626" s="553">
        <v>8.0</v>
      </c>
      <c r="S626" s="572">
        <v>2.0</v>
      </c>
      <c r="T626" s="572">
        <v>8.5</v>
      </c>
      <c r="U626" s="552" t="s">
        <v>2567</v>
      </c>
      <c r="V626" s="552" t="s">
        <v>7711</v>
      </c>
      <c r="W626" s="553">
        <v>9.0</v>
      </c>
      <c r="X626" s="552" t="s">
        <v>2596</v>
      </c>
      <c r="Y626" s="569" t="s">
        <v>6965</v>
      </c>
      <c r="Z626" s="569" t="s">
        <v>8215</v>
      </c>
      <c r="AA626" s="569" t="s">
        <v>379</v>
      </c>
      <c r="AB626" s="569" t="s">
        <v>2730</v>
      </c>
      <c r="AC626" s="569" t="s">
        <v>8216</v>
      </c>
      <c r="AD626" s="569" t="s">
        <v>379</v>
      </c>
      <c r="AE626" s="572">
        <v>9.5</v>
      </c>
      <c r="AF626" s="552" t="s">
        <v>8190</v>
      </c>
      <c r="AG626" s="569" t="s">
        <v>1828</v>
      </c>
      <c r="AH626" s="569" t="s">
        <v>2978</v>
      </c>
      <c r="AI626" s="569" t="s">
        <v>4087</v>
      </c>
      <c r="AJ626" s="552" t="s">
        <v>6729</v>
      </c>
      <c r="AK626" s="572">
        <v>9.0</v>
      </c>
      <c r="AL626" s="555">
        <v>0.9</v>
      </c>
      <c r="AM626" s="552" t="s">
        <v>1043</v>
      </c>
      <c r="AN626" s="552" t="s">
        <v>1043</v>
      </c>
      <c r="AO626" s="552" t="s">
        <v>1043</v>
      </c>
      <c r="AP626" s="555">
        <v>0.9</v>
      </c>
      <c r="AQ626" s="553">
        <v>9.0</v>
      </c>
      <c r="AR626" s="569" t="s">
        <v>2646</v>
      </c>
      <c r="AS626" s="569" t="s">
        <v>2646</v>
      </c>
      <c r="AT626" s="569" t="s">
        <v>8218</v>
      </c>
      <c r="AU626" s="569" t="s">
        <v>2564</v>
      </c>
      <c r="AV626" s="552" t="s">
        <v>2545</v>
      </c>
      <c r="AW626" s="573">
        <v>8.0</v>
      </c>
      <c r="AX626" s="3"/>
      <c r="AY626" s="3"/>
      <c r="AZ626" s="3"/>
      <c r="BA626" s="3"/>
    </row>
    <row r="627" hidden="1">
      <c r="A627" s="1" t="s">
        <v>187</v>
      </c>
      <c r="B627" s="1" t="s">
        <v>647</v>
      </c>
      <c r="C627" s="3"/>
      <c r="D627" s="551">
        <v>15.0</v>
      </c>
      <c r="E627" s="552" t="s">
        <v>3683</v>
      </c>
      <c r="F627" s="552" t="s">
        <v>8220</v>
      </c>
      <c r="G627" s="552" t="s">
        <v>2643</v>
      </c>
      <c r="H627" s="553">
        <v>8.4</v>
      </c>
      <c r="I627" s="552" t="s">
        <v>8221</v>
      </c>
      <c r="J627" s="552" t="s">
        <v>8222</v>
      </c>
      <c r="K627" s="552" t="s">
        <v>8223</v>
      </c>
      <c r="L627" s="553">
        <v>8.1</v>
      </c>
      <c r="M627" s="552" t="s">
        <v>2566</v>
      </c>
      <c r="N627" s="552" t="s">
        <v>8224</v>
      </c>
      <c r="O627" s="552" t="s">
        <v>3774</v>
      </c>
      <c r="P627" s="553">
        <v>8.1</v>
      </c>
      <c r="Q627" s="553">
        <v>50.0</v>
      </c>
      <c r="R627" s="553">
        <v>8.0</v>
      </c>
      <c r="S627" s="553">
        <v>4.0</v>
      </c>
      <c r="T627" s="553">
        <v>8.1</v>
      </c>
      <c r="U627" s="552" t="s">
        <v>2567</v>
      </c>
      <c r="V627" s="552" t="s">
        <v>7711</v>
      </c>
      <c r="W627" s="553">
        <v>9.0</v>
      </c>
      <c r="X627" s="552" t="s">
        <v>2596</v>
      </c>
      <c r="Y627" s="552" t="s">
        <v>379</v>
      </c>
      <c r="Z627" s="552" t="s">
        <v>379</v>
      </c>
      <c r="AA627" s="552" t="s">
        <v>379</v>
      </c>
      <c r="AB627" s="552" t="s">
        <v>8225</v>
      </c>
      <c r="AC627" s="552" t="s">
        <v>379</v>
      </c>
      <c r="AD627" s="552" t="s">
        <v>379</v>
      </c>
      <c r="AE627" s="553">
        <v>8.0</v>
      </c>
      <c r="AF627" s="552" t="s">
        <v>8227</v>
      </c>
      <c r="AG627" s="552" t="s">
        <v>379</v>
      </c>
      <c r="AH627" s="552" t="s">
        <v>2978</v>
      </c>
      <c r="AI627" s="552" t="s">
        <v>8228</v>
      </c>
      <c r="AJ627" s="552" t="s">
        <v>6729</v>
      </c>
      <c r="AK627" s="553">
        <v>8.4</v>
      </c>
      <c r="AL627" s="555">
        <v>0.85</v>
      </c>
      <c r="AM627" s="552" t="s">
        <v>1043</v>
      </c>
      <c r="AN627" s="552" t="s">
        <v>1043</v>
      </c>
      <c r="AO627" s="552" t="s">
        <v>1043</v>
      </c>
      <c r="AP627" s="555">
        <v>0.85</v>
      </c>
      <c r="AQ627" s="553">
        <v>8.4</v>
      </c>
      <c r="AR627" s="552" t="s">
        <v>2646</v>
      </c>
      <c r="AS627" s="552" t="s">
        <v>2564</v>
      </c>
      <c r="AT627" s="552" t="s">
        <v>8229</v>
      </c>
      <c r="AU627" s="552" t="s">
        <v>8230</v>
      </c>
      <c r="AV627" s="552" t="s">
        <v>2545</v>
      </c>
      <c r="AW627" s="556">
        <v>8.4</v>
      </c>
      <c r="AX627" s="3"/>
      <c r="AY627" s="3"/>
      <c r="AZ627" s="3"/>
      <c r="BA627" s="3"/>
    </row>
    <row r="628">
      <c r="A628" s="1" t="s">
        <v>244</v>
      </c>
      <c r="B628" s="1" t="s">
        <v>647</v>
      </c>
      <c r="C628" s="3"/>
      <c r="D628" s="551">
        <v>8.0</v>
      </c>
      <c r="E628" s="552" t="s">
        <v>3683</v>
      </c>
      <c r="F628" s="552" t="s">
        <v>4683</v>
      </c>
      <c r="G628" s="552" t="s">
        <v>8231</v>
      </c>
      <c r="H628" s="553">
        <v>8.4</v>
      </c>
      <c r="I628" s="552" t="s">
        <v>3761</v>
      </c>
      <c r="J628" s="552" t="s">
        <v>2882</v>
      </c>
      <c r="K628" s="552" t="s">
        <v>2882</v>
      </c>
      <c r="L628" s="553">
        <v>8.4</v>
      </c>
      <c r="M628" s="552" t="s">
        <v>3462</v>
      </c>
      <c r="N628" s="552" t="s">
        <v>2835</v>
      </c>
      <c r="O628" s="552" t="s">
        <v>8233</v>
      </c>
      <c r="P628" s="553">
        <v>8.5</v>
      </c>
      <c r="Q628" s="553">
        <v>50.0</v>
      </c>
      <c r="R628" s="553">
        <v>8.0</v>
      </c>
      <c r="S628" s="553">
        <v>3.0</v>
      </c>
      <c r="T628" s="553">
        <v>8.6</v>
      </c>
      <c r="U628" s="552" t="s">
        <v>2567</v>
      </c>
      <c r="V628" s="552" t="s">
        <v>7711</v>
      </c>
      <c r="W628" s="553">
        <v>9.0</v>
      </c>
      <c r="X628" s="552" t="s">
        <v>2596</v>
      </c>
      <c r="Y628" s="552" t="s">
        <v>213</v>
      </c>
      <c r="Z628" s="552" t="s">
        <v>8236</v>
      </c>
      <c r="AA628" s="552" t="s">
        <v>213</v>
      </c>
      <c r="AB628" s="552" t="s">
        <v>4692</v>
      </c>
      <c r="AC628" s="552" t="s">
        <v>2596</v>
      </c>
      <c r="AD628" s="552" t="s">
        <v>2596</v>
      </c>
      <c r="AE628" s="553">
        <v>9.0</v>
      </c>
      <c r="AF628" s="552" t="s">
        <v>2794</v>
      </c>
      <c r="AG628" s="581" t="s">
        <v>3639</v>
      </c>
      <c r="AH628" s="552" t="s">
        <v>4677</v>
      </c>
      <c r="AI628" s="552" t="s">
        <v>4693</v>
      </c>
      <c r="AJ628" s="552" t="s">
        <v>6729</v>
      </c>
      <c r="AK628" s="553">
        <v>8.5</v>
      </c>
      <c r="AL628" s="555">
        <v>0.86</v>
      </c>
      <c r="AM628" s="552" t="s">
        <v>1043</v>
      </c>
      <c r="AN628" s="552" t="s">
        <v>1043</v>
      </c>
      <c r="AO628" s="552" t="s">
        <v>1043</v>
      </c>
      <c r="AP628" s="555">
        <v>0.86</v>
      </c>
      <c r="AQ628" s="553">
        <v>8.5</v>
      </c>
      <c r="AR628" s="552" t="s">
        <v>2646</v>
      </c>
      <c r="AS628" s="552" t="s">
        <v>2564</v>
      </c>
      <c r="AT628" s="552" t="s">
        <v>2564</v>
      </c>
      <c r="AU628" s="552" t="s">
        <v>2564</v>
      </c>
      <c r="AV628" s="552" t="s">
        <v>2545</v>
      </c>
      <c r="AW628" s="556">
        <v>9.0</v>
      </c>
      <c r="AX628" s="3"/>
      <c r="AY628" s="3"/>
      <c r="AZ628" s="3"/>
      <c r="BA628" s="3"/>
    </row>
    <row r="629" hidden="1">
      <c r="A629" s="1" t="s">
        <v>178</v>
      </c>
      <c r="B629" s="1" t="s">
        <v>647</v>
      </c>
      <c r="C629" s="3"/>
      <c r="D629" s="551">
        <v>9.0</v>
      </c>
      <c r="E629" s="552" t="s">
        <v>3683</v>
      </c>
      <c r="F629" s="552" t="s">
        <v>4197</v>
      </c>
      <c r="G629" s="552" t="s">
        <v>2693</v>
      </c>
      <c r="H629" s="553">
        <v>8.5</v>
      </c>
      <c r="I629" s="552" t="s">
        <v>3062</v>
      </c>
      <c r="J629" s="552" t="s">
        <v>8239</v>
      </c>
      <c r="K629" s="552" t="s">
        <v>8240</v>
      </c>
      <c r="L629" s="553">
        <v>8.4</v>
      </c>
      <c r="M629" s="552" t="s">
        <v>8241</v>
      </c>
      <c r="N629" s="552" t="s">
        <v>2835</v>
      </c>
      <c r="O629" s="552" t="s">
        <v>2836</v>
      </c>
      <c r="P629" s="553">
        <v>8.5</v>
      </c>
      <c r="Q629" s="553">
        <v>50.0</v>
      </c>
      <c r="R629" s="553">
        <v>8.0</v>
      </c>
      <c r="S629" s="553">
        <v>2.0</v>
      </c>
      <c r="T629" s="553">
        <v>8.4</v>
      </c>
      <c r="U629" s="552" t="s">
        <v>2567</v>
      </c>
      <c r="V629" s="552" t="s">
        <v>7711</v>
      </c>
      <c r="W629" s="553">
        <v>9.0</v>
      </c>
      <c r="X629" s="552" t="s">
        <v>2596</v>
      </c>
      <c r="Y629" s="552" t="s">
        <v>213</v>
      </c>
      <c r="Z629" s="552" t="s">
        <v>2839</v>
      </c>
      <c r="AA629" s="552" t="s">
        <v>213</v>
      </c>
      <c r="AB629" s="552" t="s">
        <v>8242</v>
      </c>
      <c r="AC629" s="552" t="s">
        <v>213</v>
      </c>
      <c r="AD629" s="552" t="s">
        <v>2596</v>
      </c>
      <c r="AE629" s="553">
        <v>9.0</v>
      </c>
      <c r="AF629" s="552" t="s">
        <v>8190</v>
      </c>
      <c r="AG629" s="552" t="s">
        <v>213</v>
      </c>
      <c r="AH629" s="552" t="s">
        <v>8246</v>
      </c>
      <c r="AI629" s="552" t="s">
        <v>2700</v>
      </c>
      <c r="AJ629" s="552" t="s">
        <v>6729</v>
      </c>
      <c r="AK629" s="553">
        <v>8.5</v>
      </c>
      <c r="AL629" s="555">
        <v>0.9</v>
      </c>
      <c r="AM629" s="552" t="s">
        <v>1043</v>
      </c>
      <c r="AN629" s="552" t="s">
        <v>1043</v>
      </c>
      <c r="AO629" s="552" t="s">
        <v>1043</v>
      </c>
      <c r="AP629" s="555">
        <v>0.9</v>
      </c>
      <c r="AQ629" s="553">
        <v>8.5</v>
      </c>
      <c r="AR629" s="552" t="s">
        <v>2570</v>
      </c>
      <c r="AS629" s="552" t="s">
        <v>2596</v>
      </c>
      <c r="AT629" s="552" t="s">
        <v>2596</v>
      </c>
      <c r="AU629" s="552" t="s">
        <v>2596</v>
      </c>
      <c r="AV629" s="552" t="s">
        <v>2545</v>
      </c>
      <c r="AW629" s="556">
        <v>9.0</v>
      </c>
      <c r="AX629" s="3"/>
      <c r="AY629" s="3"/>
      <c r="AZ629" s="3"/>
      <c r="BA629" s="3"/>
    </row>
    <row r="630" hidden="1">
      <c r="A630" s="1" t="s">
        <v>162</v>
      </c>
      <c r="B630" s="1" t="s">
        <v>647</v>
      </c>
      <c r="C630" s="3"/>
      <c r="D630" s="551">
        <v>6.0</v>
      </c>
      <c r="E630" s="552" t="s">
        <v>3683</v>
      </c>
      <c r="F630" s="552" t="s">
        <v>8250</v>
      </c>
      <c r="G630" s="552" t="s">
        <v>8251</v>
      </c>
      <c r="H630" s="553">
        <v>8.3</v>
      </c>
      <c r="I630" s="552" t="s">
        <v>8252</v>
      </c>
      <c r="J630" s="552" t="s">
        <v>8253</v>
      </c>
      <c r="K630" s="552" t="s">
        <v>8254</v>
      </c>
      <c r="L630" s="553">
        <v>8.5</v>
      </c>
      <c r="M630" s="552" t="s">
        <v>8255</v>
      </c>
      <c r="N630" s="552" t="s">
        <v>8256</v>
      </c>
      <c r="O630" s="552" t="s">
        <v>8233</v>
      </c>
      <c r="P630" s="553">
        <v>8.5</v>
      </c>
      <c r="Q630" s="553">
        <v>50.0</v>
      </c>
      <c r="R630" s="553">
        <v>8.0</v>
      </c>
      <c r="S630" s="553">
        <v>4.0</v>
      </c>
      <c r="T630" s="553">
        <v>8.5</v>
      </c>
      <c r="U630" s="552" t="s">
        <v>2567</v>
      </c>
      <c r="V630" s="552" t="s">
        <v>7711</v>
      </c>
      <c r="W630" s="553">
        <v>9.0</v>
      </c>
      <c r="X630" s="552" t="s">
        <v>2596</v>
      </c>
      <c r="Y630" s="552" t="s">
        <v>379</v>
      </c>
      <c r="Z630" s="552" t="s">
        <v>2975</v>
      </c>
      <c r="AA630" s="552" t="s">
        <v>379</v>
      </c>
      <c r="AB630" s="552" t="s">
        <v>2976</v>
      </c>
      <c r="AC630" s="552" t="s">
        <v>379</v>
      </c>
      <c r="AD630" s="552" t="s">
        <v>379</v>
      </c>
      <c r="AE630" s="553">
        <v>9.0</v>
      </c>
      <c r="AF630" s="552" t="s">
        <v>8258</v>
      </c>
      <c r="AG630" s="552" t="s">
        <v>379</v>
      </c>
      <c r="AH630" s="552" t="s">
        <v>2978</v>
      </c>
      <c r="AI630" s="552" t="s">
        <v>2979</v>
      </c>
      <c r="AJ630" s="552" t="s">
        <v>6729</v>
      </c>
      <c r="AK630" s="553">
        <v>9.0</v>
      </c>
      <c r="AL630" s="555">
        <v>0.86</v>
      </c>
      <c r="AM630" s="552" t="s">
        <v>1043</v>
      </c>
      <c r="AN630" s="552" t="s">
        <v>1043</v>
      </c>
      <c r="AO630" s="552" t="s">
        <v>1043</v>
      </c>
      <c r="AP630" s="555">
        <v>0.86</v>
      </c>
      <c r="AQ630" s="553">
        <v>9.0</v>
      </c>
      <c r="AR630" s="552" t="s">
        <v>1828</v>
      </c>
      <c r="AS630" s="552" t="s">
        <v>4484</v>
      </c>
      <c r="AT630" s="552" t="s">
        <v>2985</v>
      </c>
      <c r="AU630" s="552" t="s">
        <v>379</v>
      </c>
      <c r="AV630" s="552" t="s">
        <v>2545</v>
      </c>
      <c r="AW630" s="556">
        <v>8.5</v>
      </c>
      <c r="AX630" s="3"/>
      <c r="AY630" s="3"/>
      <c r="AZ630" s="3"/>
      <c r="BA630" s="3"/>
    </row>
    <row r="631" hidden="1">
      <c r="A631" s="1" t="s">
        <v>234</v>
      </c>
      <c r="B631" s="1" t="s">
        <v>647</v>
      </c>
      <c r="C631" s="3"/>
      <c r="D631" s="551">
        <v>10.0</v>
      </c>
      <c r="E631" s="552" t="s">
        <v>3683</v>
      </c>
      <c r="F631" s="552" t="s">
        <v>8259</v>
      </c>
      <c r="G631" s="552" t="s">
        <v>2643</v>
      </c>
      <c r="H631" s="553">
        <v>8.5</v>
      </c>
      <c r="I631" s="552" t="s">
        <v>8153</v>
      </c>
      <c r="J631" s="552" t="s">
        <v>2596</v>
      </c>
      <c r="K631" s="552" t="s">
        <v>8262</v>
      </c>
      <c r="L631" s="553">
        <v>8.7</v>
      </c>
      <c r="M631" s="552" t="s">
        <v>8263</v>
      </c>
      <c r="N631" s="552" t="s">
        <v>2620</v>
      </c>
      <c r="O631" s="552" t="s">
        <v>8156</v>
      </c>
      <c r="P631" s="553">
        <v>9.0</v>
      </c>
      <c r="Q631" s="553">
        <v>50.0</v>
      </c>
      <c r="R631" s="553">
        <v>8.0</v>
      </c>
      <c r="S631" s="553">
        <v>4.0</v>
      </c>
      <c r="T631" s="553">
        <v>8.6</v>
      </c>
      <c r="U631" s="552" t="s">
        <v>2567</v>
      </c>
      <c r="V631" s="552" t="s">
        <v>7711</v>
      </c>
      <c r="W631" s="553">
        <v>9.0</v>
      </c>
      <c r="X631" s="552" t="s">
        <v>2596</v>
      </c>
      <c r="Y631" s="552" t="s">
        <v>2570</v>
      </c>
      <c r="Z631" s="552" t="s">
        <v>3029</v>
      </c>
      <c r="AA631" s="552" t="s">
        <v>379</v>
      </c>
      <c r="AB631" s="553" t="s">
        <v>6369</v>
      </c>
      <c r="AC631" s="553" t="s">
        <v>379</v>
      </c>
      <c r="AD631" s="553" t="s">
        <v>379</v>
      </c>
      <c r="AE631" s="553">
        <v>8.5</v>
      </c>
      <c r="AF631" s="552" t="s">
        <v>8258</v>
      </c>
      <c r="AG631" s="552" t="s">
        <v>3030</v>
      </c>
      <c r="AH631" s="552" t="s">
        <v>3031</v>
      </c>
      <c r="AI631" s="552" t="s">
        <v>2573</v>
      </c>
      <c r="AJ631" s="552" t="s">
        <v>6729</v>
      </c>
      <c r="AK631" s="553">
        <v>8.5</v>
      </c>
      <c r="AL631" s="555">
        <v>0.87</v>
      </c>
      <c r="AM631" s="552" t="s">
        <v>1043</v>
      </c>
      <c r="AN631" s="552" t="s">
        <v>1043</v>
      </c>
      <c r="AO631" s="552" t="s">
        <v>1043</v>
      </c>
      <c r="AP631" s="555">
        <v>0.87</v>
      </c>
      <c r="AQ631" s="553">
        <v>8.5</v>
      </c>
      <c r="AR631" s="552" t="s">
        <v>2570</v>
      </c>
      <c r="AS631" s="552" t="s">
        <v>2596</v>
      </c>
      <c r="AT631" s="552" t="s">
        <v>2596</v>
      </c>
      <c r="AU631" s="552" t="s">
        <v>2596</v>
      </c>
      <c r="AV631" s="552" t="s">
        <v>2545</v>
      </c>
      <c r="AW631" s="556">
        <v>8.5</v>
      </c>
      <c r="AX631" s="3"/>
      <c r="AY631" s="3"/>
      <c r="AZ631" s="3"/>
      <c r="BA631" s="3"/>
    </row>
    <row r="632" hidden="1">
      <c r="A632" s="1" t="s">
        <v>220</v>
      </c>
      <c r="B632" s="1" t="s">
        <v>647</v>
      </c>
      <c r="C632" s="3"/>
      <c r="D632" s="551">
        <v>3.0</v>
      </c>
      <c r="E632" s="552" t="s">
        <v>3683</v>
      </c>
      <c r="F632" s="552" t="s">
        <v>8269</v>
      </c>
      <c r="G632" s="552" t="s">
        <v>2643</v>
      </c>
      <c r="H632" s="553">
        <v>8.8</v>
      </c>
      <c r="I632" s="552" t="s">
        <v>8270</v>
      </c>
      <c r="J632" s="552" t="s">
        <v>4664</v>
      </c>
      <c r="K632" s="552" t="s">
        <v>8271</v>
      </c>
      <c r="L632" s="553">
        <v>8.9</v>
      </c>
      <c r="M632" s="552" t="s">
        <v>4666</v>
      </c>
      <c r="N632" s="552" t="s">
        <v>8130</v>
      </c>
      <c r="O632" s="552" t="s">
        <v>8233</v>
      </c>
      <c r="P632" s="553">
        <v>9.0</v>
      </c>
      <c r="Q632" s="553">
        <v>50.0</v>
      </c>
      <c r="R632" s="553">
        <v>8.0</v>
      </c>
      <c r="S632" s="553">
        <v>3.0</v>
      </c>
      <c r="T632" s="553">
        <v>8.9</v>
      </c>
      <c r="U632" s="552" t="s">
        <v>2567</v>
      </c>
      <c r="V632" s="552" t="s">
        <v>7711</v>
      </c>
      <c r="W632" s="553">
        <v>9.0</v>
      </c>
      <c r="X632" s="552" t="s">
        <v>2596</v>
      </c>
      <c r="Y632" s="552" t="s">
        <v>379</v>
      </c>
      <c r="Z632" s="552" t="s">
        <v>4671</v>
      </c>
      <c r="AA632" s="552" t="s">
        <v>379</v>
      </c>
      <c r="AB632" s="552" t="s">
        <v>4673</v>
      </c>
      <c r="AC632" s="552" t="s">
        <v>379</v>
      </c>
      <c r="AD632" s="552" t="s">
        <v>379</v>
      </c>
      <c r="AE632" s="553">
        <v>9.1</v>
      </c>
      <c r="AF632" s="552" t="s">
        <v>8258</v>
      </c>
      <c r="AG632" s="552" t="s">
        <v>4676</v>
      </c>
      <c r="AH632" s="552" t="s">
        <v>4677</v>
      </c>
      <c r="AI632" s="552" t="s">
        <v>3074</v>
      </c>
      <c r="AJ632" s="552" t="s">
        <v>6729</v>
      </c>
      <c r="AK632" s="553">
        <v>8.8</v>
      </c>
      <c r="AL632" s="555">
        <v>0.9</v>
      </c>
      <c r="AM632" s="552" t="s">
        <v>1043</v>
      </c>
      <c r="AN632" s="552" t="s">
        <v>1043</v>
      </c>
      <c r="AO632" s="552" t="s">
        <v>1043</v>
      </c>
      <c r="AP632" s="555">
        <v>0.9</v>
      </c>
      <c r="AQ632" s="553">
        <v>8.8</v>
      </c>
      <c r="AR632" s="552" t="s">
        <v>379</v>
      </c>
      <c r="AS632" s="552" t="s">
        <v>2564</v>
      </c>
      <c r="AT632" s="552" t="s">
        <v>4679</v>
      </c>
      <c r="AU632" s="552" t="s">
        <v>4681</v>
      </c>
      <c r="AV632" s="552" t="s">
        <v>2545</v>
      </c>
      <c r="AW632" s="556">
        <v>9.0</v>
      </c>
      <c r="AX632" s="3"/>
      <c r="AY632" s="3"/>
      <c r="AZ632" s="3"/>
      <c r="BA632" s="3"/>
    </row>
    <row r="633" hidden="1">
      <c r="A633" s="1" t="s">
        <v>206</v>
      </c>
      <c r="B633" s="1" t="s">
        <v>647</v>
      </c>
      <c r="C633" s="3"/>
      <c r="D633" s="551">
        <v>1.0</v>
      </c>
      <c r="E633" s="552" t="s">
        <v>3683</v>
      </c>
      <c r="F633" s="552" t="s">
        <v>8273</v>
      </c>
      <c r="G633" s="552" t="s">
        <v>2740</v>
      </c>
      <c r="H633" s="553">
        <v>9.0</v>
      </c>
      <c r="I633" s="552" t="s">
        <v>3062</v>
      </c>
      <c r="J633" s="552" t="s">
        <v>3460</v>
      </c>
      <c r="K633" s="552" t="s">
        <v>8274</v>
      </c>
      <c r="L633" s="553">
        <v>9.1</v>
      </c>
      <c r="M633" s="552" t="s">
        <v>3462</v>
      </c>
      <c r="N633" s="552" t="s">
        <v>2835</v>
      </c>
      <c r="O633" s="552" t="s">
        <v>8233</v>
      </c>
      <c r="P633" s="553">
        <v>9.0</v>
      </c>
      <c r="Q633" s="553">
        <v>50.0</v>
      </c>
      <c r="R633" s="553">
        <v>8.0</v>
      </c>
      <c r="S633" s="553">
        <v>3.0</v>
      </c>
      <c r="T633" s="553">
        <v>9.1</v>
      </c>
      <c r="U633" s="552" t="s">
        <v>2567</v>
      </c>
      <c r="V633" s="552" t="s">
        <v>7711</v>
      </c>
      <c r="W633" s="553">
        <v>9.0</v>
      </c>
      <c r="X633" s="552" t="s">
        <v>2596</v>
      </c>
      <c r="Y633" s="552" t="s">
        <v>379</v>
      </c>
      <c r="Z633" s="552" t="s">
        <v>2596</v>
      </c>
      <c r="AA633" s="552" t="s">
        <v>213</v>
      </c>
      <c r="AB633" s="552" t="s">
        <v>8278</v>
      </c>
      <c r="AC633" s="552" t="s">
        <v>213</v>
      </c>
      <c r="AD633" s="552" t="s">
        <v>213</v>
      </c>
      <c r="AE633" s="553">
        <v>9.0</v>
      </c>
      <c r="AF633" s="552" t="s">
        <v>8258</v>
      </c>
      <c r="AG633" s="552" t="s">
        <v>213</v>
      </c>
      <c r="AH633" s="552" t="s">
        <v>2699</v>
      </c>
      <c r="AI633" s="552" t="s">
        <v>2700</v>
      </c>
      <c r="AJ633" s="552" t="s">
        <v>6729</v>
      </c>
      <c r="AK633" s="553">
        <v>9.0</v>
      </c>
      <c r="AL633" s="555">
        <v>0.95</v>
      </c>
      <c r="AM633" s="552" t="s">
        <v>1043</v>
      </c>
      <c r="AN633" s="552" t="s">
        <v>1043</v>
      </c>
      <c r="AO633" s="552" t="s">
        <v>1043</v>
      </c>
      <c r="AP633" s="555">
        <v>0.95</v>
      </c>
      <c r="AQ633" s="553">
        <v>9.0</v>
      </c>
      <c r="AR633" s="552" t="s">
        <v>2607</v>
      </c>
      <c r="AS633" s="552" t="s">
        <v>2757</v>
      </c>
      <c r="AT633" s="552" t="s">
        <v>379</v>
      </c>
      <c r="AU633" s="552" t="s">
        <v>2596</v>
      </c>
      <c r="AV633" s="552" t="s">
        <v>2545</v>
      </c>
      <c r="AW633" s="556">
        <v>9.0</v>
      </c>
      <c r="AX633" s="3"/>
      <c r="AY633" s="3"/>
      <c r="AZ633" s="3"/>
      <c r="BA633" s="3"/>
    </row>
    <row r="634" hidden="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56"/>
      <c r="AX634" s="3"/>
      <c r="AY634" s="3"/>
      <c r="AZ634" s="3"/>
      <c r="BA634" s="3"/>
    </row>
    <row r="635" hidden="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56"/>
      <c r="AX635" s="3"/>
      <c r="AY635" s="3"/>
      <c r="AZ635" s="3"/>
      <c r="BA635" s="3"/>
    </row>
    <row r="636" hidden="1">
      <c r="A636" s="1" t="s">
        <v>195</v>
      </c>
      <c r="B636" s="1" t="s">
        <v>511</v>
      </c>
      <c r="C636" s="3"/>
      <c r="D636" s="114">
        <v>9.0</v>
      </c>
      <c r="E636" s="65" t="s">
        <v>2849</v>
      </c>
      <c r="F636" s="65" t="s">
        <v>8282</v>
      </c>
      <c r="G636" s="65" t="s">
        <v>3509</v>
      </c>
      <c r="H636" s="114">
        <v>8.0</v>
      </c>
      <c r="I636" s="65" t="s">
        <v>2762</v>
      </c>
      <c r="J636" s="65" t="s">
        <v>213</v>
      </c>
      <c r="K636" s="65" t="s">
        <v>213</v>
      </c>
      <c r="L636" s="114">
        <v>5.0</v>
      </c>
      <c r="M636" s="65" t="s">
        <v>2566</v>
      </c>
      <c r="N636" s="65" t="s">
        <v>2566</v>
      </c>
      <c r="O636" s="65" t="s">
        <v>2566</v>
      </c>
      <c r="P636" s="114">
        <v>8.0</v>
      </c>
      <c r="Q636" s="114">
        <v>0.0</v>
      </c>
      <c r="R636" s="114">
        <v>0.0</v>
      </c>
      <c r="S636" s="114">
        <v>0.0</v>
      </c>
      <c r="T636" s="114">
        <v>0.0</v>
      </c>
      <c r="U636" s="65" t="s">
        <v>8283</v>
      </c>
      <c r="V636" s="65" t="s">
        <v>8284</v>
      </c>
      <c r="W636" s="114">
        <v>7.0</v>
      </c>
      <c r="X636" s="65" t="s">
        <v>2596</v>
      </c>
      <c r="Y636" s="65" t="s">
        <v>8285</v>
      </c>
      <c r="Z636" s="65" t="s">
        <v>8287</v>
      </c>
      <c r="AA636" s="114">
        <v>5.0</v>
      </c>
      <c r="AB636" s="114">
        <v>0.0</v>
      </c>
      <c r="AC636" s="114">
        <v>4.0</v>
      </c>
      <c r="AD636" s="65" t="s">
        <v>379</v>
      </c>
      <c r="AE636" s="114">
        <v>7.0</v>
      </c>
      <c r="AF636" s="65" t="s">
        <v>8288</v>
      </c>
      <c r="AG636" s="65" t="s">
        <v>8289</v>
      </c>
      <c r="AH636" s="65" t="s">
        <v>2978</v>
      </c>
      <c r="AI636" s="65" t="s">
        <v>8290</v>
      </c>
      <c r="AJ636" s="114">
        <v>1.0</v>
      </c>
      <c r="AK636" s="114">
        <v>8.0</v>
      </c>
      <c r="AL636" s="114">
        <v>1.0</v>
      </c>
      <c r="AM636" s="65" t="s">
        <v>8291</v>
      </c>
      <c r="AN636" s="65" t="s">
        <v>8292</v>
      </c>
      <c r="AO636" s="65" t="s">
        <v>8292</v>
      </c>
      <c r="AP636" s="317">
        <v>0.7</v>
      </c>
      <c r="AQ636" s="114">
        <v>7.0</v>
      </c>
      <c r="AR636" s="65" t="s">
        <v>379</v>
      </c>
      <c r="AS636" s="65" t="s">
        <v>8293</v>
      </c>
      <c r="AT636" s="65" t="s">
        <v>379</v>
      </c>
      <c r="AU636" s="65" t="s">
        <v>379</v>
      </c>
      <c r="AV636" s="65" t="s">
        <v>2596</v>
      </c>
      <c r="AW636" s="318">
        <v>6.0</v>
      </c>
      <c r="AX636" s="114"/>
      <c r="AY636" s="114"/>
      <c r="AZ636" s="114"/>
      <c r="BA636" s="114"/>
    </row>
    <row r="637" ht="59.25" hidden="1" customHeight="1">
      <c r="A637" s="1" t="s">
        <v>233</v>
      </c>
      <c r="B637" s="1" t="s">
        <v>511</v>
      </c>
      <c r="C637" s="3"/>
      <c r="D637" s="114">
        <v>7.0</v>
      </c>
      <c r="E637" s="65" t="s">
        <v>2849</v>
      </c>
      <c r="F637" s="65" t="s">
        <v>8282</v>
      </c>
      <c r="G637" s="65" t="s">
        <v>3509</v>
      </c>
      <c r="H637" s="114">
        <v>8.0</v>
      </c>
      <c r="I637" s="65" t="s">
        <v>2762</v>
      </c>
      <c r="J637" s="65" t="s">
        <v>213</v>
      </c>
      <c r="K637" s="65" t="s">
        <v>213</v>
      </c>
      <c r="L637" s="114">
        <v>5.0</v>
      </c>
      <c r="M637" s="65" t="s">
        <v>2566</v>
      </c>
      <c r="N637" s="65" t="s">
        <v>2566</v>
      </c>
      <c r="O637" s="65" t="s">
        <v>2566</v>
      </c>
      <c r="P637" s="114">
        <v>8.0</v>
      </c>
      <c r="Q637" s="114">
        <v>0.0</v>
      </c>
      <c r="R637" s="114">
        <v>0.0</v>
      </c>
      <c r="S637" s="114">
        <v>0.0</v>
      </c>
      <c r="T637" s="114">
        <v>0.0</v>
      </c>
      <c r="U637" s="65" t="s">
        <v>8283</v>
      </c>
      <c r="V637" s="65" t="s">
        <v>8284</v>
      </c>
      <c r="W637" s="114">
        <v>7.0</v>
      </c>
      <c r="X637" s="65" t="s">
        <v>2596</v>
      </c>
      <c r="Y637" s="65" t="s">
        <v>8295</v>
      </c>
      <c r="Z637" s="65" t="s">
        <v>8287</v>
      </c>
      <c r="AA637" s="114">
        <v>10.0</v>
      </c>
      <c r="AB637" s="114">
        <v>10.0</v>
      </c>
      <c r="AC637" s="65" t="s">
        <v>8296</v>
      </c>
      <c r="AD637" s="65" t="s">
        <v>379</v>
      </c>
      <c r="AE637" s="114">
        <v>6.0</v>
      </c>
      <c r="AF637" s="65" t="s">
        <v>8297</v>
      </c>
      <c r="AG637" s="65" t="s">
        <v>8289</v>
      </c>
      <c r="AH637" s="65" t="s">
        <v>4677</v>
      </c>
      <c r="AI637" s="65" t="s">
        <v>8298</v>
      </c>
      <c r="AJ637" s="65" t="s">
        <v>8299</v>
      </c>
      <c r="AK637" s="114">
        <v>7.0</v>
      </c>
      <c r="AL637" s="114">
        <v>5.0</v>
      </c>
      <c r="AM637" s="65" t="s">
        <v>8300</v>
      </c>
      <c r="AN637" s="65" t="s">
        <v>8301</v>
      </c>
      <c r="AO637" s="65" t="s">
        <v>8302</v>
      </c>
      <c r="AP637" s="317">
        <v>0.8</v>
      </c>
      <c r="AQ637" s="114">
        <v>8.0</v>
      </c>
      <c r="AR637" s="65" t="s">
        <v>379</v>
      </c>
      <c r="AS637" s="65" t="s">
        <v>8293</v>
      </c>
      <c r="AT637" s="65" t="s">
        <v>379</v>
      </c>
      <c r="AU637" s="65" t="s">
        <v>379</v>
      </c>
      <c r="AV637" s="65" t="s">
        <v>2596</v>
      </c>
      <c r="AW637" s="318">
        <v>6.0</v>
      </c>
      <c r="AX637" s="114"/>
      <c r="AY637" s="114"/>
      <c r="AZ637" s="114"/>
      <c r="BA637" s="114"/>
    </row>
    <row r="638" hidden="1">
      <c r="A638" s="1" t="s">
        <v>179</v>
      </c>
      <c r="B638" s="1" t="s">
        <v>511</v>
      </c>
      <c r="C638" s="3"/>
      <c r="D638" s="114">
        <v>8.0</v>
      </c>
      <c r="E638" s="65" t="s">
        <v>2849</v>
      </c>
      <c r="F638" s="65" t="s">
        <v>8282</v>
      </c>
      <c r="G638" s="65" t="s">
        <v>3509</v>
      </c>
      <c r="H638" s="114">
        <v>8.0</v>
      </c>
      <c r="I638" s="65" t="s">
        <v>2762</v>
      </c>
      <c r="J638" s="65" t="s">
        <v>213</v>
      </c>
      <c r="K638" s="65" t="s">
        <v>213</v>
      </c>
      <c r="L638" s="114">
        <v>5.0</v>
      </c>
      <c r="M638" s="65" t="s">
        <v>2566</v>
      </c>
      <c r="N638" s="65" t="s">
        <v>2566</v>
      </c>
      <c r="O638" s="65" t="s">
        <v>2566</v>
      </c>
      <c r="P638" s="114">
        <v>8.0</v>
      </c>
      <c r="Q638" s="114">
        <v>0.0</v>
      </c>
      <c r="R638" s="114">
        <v>0.0</v>
      </c>
      <c r="S638" s="114">
        <v>0.0</v>
      </c>
      <c r="T638" s="114">
        <v>0.0</v>
      </c>
      <c r="U638" s="65" t="s">
        <v>8283</v>
      </c>
      <c r="V638" s="65" t="s">
        <v>8284</v>
      </c>
      <c r="W638" s="114">
        <v>7.0</v>
      </c>
      <c r="X638" s="65" t="s">
        <v>2596</v>
      </c>
      <c r="Y638" s="65" t="s">
        <v>4084</v>
      </c>
      <c r="Z638" s="65" t="s">
        <v>8287</v>
      </c>
      <c r="AA638" s="114">
        <v>7.0</v>
      </c>
      <c r="AB638" s="165" t="s">
        <v>8305</v>
      </c>
      <c r="AC638" s="165" t="s">
        <v>8306</v>
      </c>
      <c r="AD638" s="165" t="s">
        <v>379</v>
      </c>
      <c r="AE638" s="166">
        <v>7.0</v>
      </c>
      <c r="AF638" s="65" t="s">
        <v>4984</v>
      </c>
      <c r="AG638" s="65" t="s">
        <v>8289</v>
      </c>
      <c r="AH638" s="65" t="s">
        <v>3448</v>
      </c>
      <c r="AI638" s="592" t="s">
        <v>8307</v>
      </c>
      <c r="AJ638" s="114">
        <v>1.0</v>
      </c>
      <c r="AK638" s="114">
        <v>8.0</v>
      </c>
      <c r="AL638" s="114">
        <v>5.0</v>
      </c>
      <c r="AM638" s="65" t="s">
        <v>5576</v>
      </c>
      <c r="AN638" s="65" t="s">
        <v>5576</v>
      </c>
      <c r="AO638" s="65" t="s">
        <v>5576</v>
      </c>
      <c r="AP638" s="317">
        <v>0.6</v>
      </c>
      <c r="AQ638" s="114">
        <v>6.0</v>
      </c>
      <c r="AR638" s="65" t="s">
        <v>379</v>
      </c>
      <c r="AS638" s="65" t="s">
        <v>8308</v>
      </c>
      <c r="AT638" s="65" t="s">
        <v>379</v>
      </c>
      <c r="AU638" s="65" t="s">
        <v>379</v>
      </c>
      <c r="AV638" s="65" t="s">
        <v>2596</v>
      </c>
      <c r="AW638" s="318">
        <v>6.0</v>
      </c>
      <c r="AX638" s="114"/>
      <c r="AY638" s="114"/>
      <c r="AZ638" s="114"/>
      <c r="BA638" s="114"/>
    </row>
    <row r="639" hidden="1">
      <c r="A639" s="1" t="s">
        <v>140</v>
      </c>
      <c r="B639" s="1" t="s">
        <v>511</v>
      </c>
      <c r="C639" s="3"/>
      <c r="D639" s="166">
        <v>3.0</v>
      </c>
      <c r="E639" s="165" t="s">
        <v>2849</v>
      </c>
      <c r="F639" s="165" t="s">
        <v>8282</v>
      </c>
      <c r="G639" s="165" t="s">
        <v>3509</v>
      </c>
      <c r="H639" s="166">
        <v>8.0</v>
      </c>
      <c r="I639" s="165" t="s">
        <v>2762</v>
      </c>
      <c r="J639" s="165" t="s">
        <v>213</v>
      </c>
      <c r="K639" s="165" t="s">
        <v>213</v>
      </c>
      <c r="L639" s="114">
        <v>5.0</v>
      </c>
      <c r="M639" s="165" t="s">
        <v>2566</v>
      </c>
      <c r="N639" s="165" t="s">
        <v>2566</v>
      </c>
      <c r="O639" s="165" t="s">
        <v>2566</v>
      </c>
      <c r="P639" s="166">
        <v>8.0</v>
      </c>
      <c r="Q639" s="166">
        <v>0.0</v>
      </c>
      <c r="R639" s="166">
        <v>0.0</v>
      </c>
      <c r="S639" s="166">
        <v>0.0</v>
      </c>
      <c r="T639" s="166">
        <v>0.0</v>
      </c>
      <c r="U639" s="165" t="s">
        <v>8283</v>
      </c>
      <c r="V639" s="165" t="s">
        <v>8284</v>
      </c>
      <c r="W639" s="166">
        <v>7.0</v>
      </c>
      <c r="X639" s="165" t="s">
        <v>2596</v>
      </c>
      <c r="Y639" s="165" t="s">
        <v>4084</v>
      </c>
      <c r="Z639" s="165" t="s">
        <v>8287</v>
      </c>
      <c r="AA639" s="166">
        <v>0.0</v>
      </c>
      <c r="AB639" s="166">
        <v>52.0</v>
      </c>
      <c r="AC639" s="165" t="s">
        <v>8311</v>
      </c>
      <c r="AD639" s="165" t="s">
        <v>379</v>
      </c>
      <c r="AE639" s="166">
        <v>7.0</v>
      </c>
      <c r="AF639" s="165" t="s">
        <v>4984</v>
      </c>
      <c r="AG639" s="165" t="s">
        <v>8289</v>
      </c>
      <c r="AH639" s="165" t="s">
        <v>2572</v>
      </c>
      <c r="AI639" s="165" t="s">
        <v>2573</v>
      </c>
      <c r="AJ639" s="166">
        <v>1.0</v>
      </c>
      <c r="AK639" s="166">
        <v>8.0</v>
      </c>
      <c r="AL639" s="166">
        <v>5.0</v>
      </c>
      <c r="AM639" s="65" t="s">
        <v>5576</v>
      </c>
      <c r="AN639" s="65" t="s">
        <v>5576</v>
      </c>
      <c r="AO639" s="65" t="s">
        <v>5576</v>
      </c>
      <c r="AP639" s="593">
        <v>0.8</v>
      </c>
      <c r="AQ639" s="166">
        <v>8.0</v>
      </c>
      <c r="AR639" s="165" t="s">
        <v>379</v>
      </c>
      <c r="AS639" s="65" t="s">
        <v>8293</v>
      </c>
      <c r="AT639" s="165" t="s">
        <v>379</v>
      </c>
      <c r="AU639" s="65" t="s">
        <v>8313</v>
      </c>
      <c r="AV639" s="165" t="s">
        <v>2596</v>
      </c>
      <c r="AW639" s="594">
        <v>8.0</v>
      </c>
      <c r="AX639" s="166"/>
      <c r="AY639" s="166"/>
      <c r="AZ639" s="166"/>
      <c r="BA639" s="166"/>
    </row>
    <row r="640" hidden="1">
      <c r="A640" s="1" t="s">
        <v>226</v>
      </c>
      <c r="B640" s="1" t="s">
        <v>511</v>
      </c>
      <c r="C640" s="3"/>
      <c r="D640" s="114">
        <v>6.0</v>
      </c>
      <c r="E640" s="65" t="s">
        <v>2849</v>
      </c>
      <c r="F640" s="65" t="s">
        <v>8282</v>
      </c>
      <c r="G640" s="65" t="s">
        <v>3509</v>
      </c>
      <c r="H640" s="114">
        <v>8.0</v>
      </c>
      <c r="I640" s="65" t="s">
        <v>2762</v>
      </c>
      <c r="J640" s="65" t="s">
        <v>213</v>
      </c>
      <c r="K640" s="65" t="s">
        <v>213</v>
      </c>
      <c r="L640" s="114">
        <v>7.0</v>
      </c>
      <c r="M640" s="65" t="s">
        <v>2566</v>
      </c>
      <c r="N640" s="65" t="s">
        <v>2566</v>
      </c>
      <c r="O640" s="65" t="s">
        <v>2566</v>
      </c>
      <c r="P640" s="114">
        <v>8.0</v>
      </c>
      <c r="Q640" s="114">
        <v>0.0</v>
      </c>
      <c r="R640" s="114">
        <v>0.0</v>
      </c>
      <c r="S640" s="114">
        <v>0.0</v>
      </c>
      <c r="T640" s="114">
        <v>0.0</v>
      </c>
      <c r="U640" s="65" t="s">
        <v>8283</v>
      </c>
      <c r="V640" s="65" t="s">
        <v>8284</v>
      </c>
      <c r="W640" s="114">
        <v>7.0</v>
      </c>
      <c r="X640" s="65" t="s">
        <v>2596</v>
      </c>
      <c r="Y640" s="65" t="s">
        <v>3171</v>
      </c>
      <c r="Z640" s="65" t="s">
        <v>8287</v>
      </c>
      <c r="AA640" s="114">
        <v>23.0</v>
      </c>
      <c r="AB640" s="65" t="s">
        <v>8317</v>
      </c>
      <c r="AC640" s="65" t="s">
        <v>8318</v>
      </c>
      <c r="AD640" s="65" t="s">
        <v>379</v>
      </c>
      <c r="AE640" s="114">
        <v>8.0</v>
      </c>
      <c r="AF640" s="65" t="s">
        <v>4984</v>
      </c>
      <c r="AG640" s="65" t="s">
        <v>8289</v>
      </c>
      <c r="AH640" s="65" t="s">
        <v>3031</v>
      </c>
      <c r="AI640" s="65" t="s">
        <v>8321</v>
      </c>
      <c r="AJ640" s="114">
        <v>1.0</v>
      </c>
      <c r="AK640" s="114">
        <v>8.0</v>
      </c>
      <c r="AL640" s="114">
        <v>5.0</v>
      </c>
      <c r="AM640" s="65" t="s">
        <v>8322</v>
      </c>
      <c r="AN640" s="65" t="s">
        <v>8322</v>
      </c>
      <c r="AO640" s="65" t="s">
        <v>8322</v>
      </c>
      <c r="AP640" s="317">
        <v>0.8</v>
      </c>
      <c r="AQ640" s="114">
        <v>8.0</v>
      </c>
      <c r="AR640" s="65" t="s">
        <v>379</v>
      </c>
      <c r="AS640" s="65" t="s">
        <v>8293</v>
      </c>
      <c r="AT640" s="65" t="s">
        <v>379</v>
      </c>
      <c r="AU640" s="65" t="s">
        <v>8313</v>
      </c>
      <c r="AV640" s="65" t="s">
        <v>2596</v>
      </c>
      <c r="AW640" s="318">
        <v>6.0</v>
      </c>
      <c r="AX640" s="114"/>
      <c r="AY640" s="114"/>
      <c r="AZ640" s="114"/>
      <c r="BA640" s="114"/>
    </row>
    <row r="641" hidden="1">
      <c r="A641" s="1" t="s">
        <v>252</v>
      </c>
      <c r="B641" s="1" t="s">
        <v>511</v>
      </c>
      <c r="C641" s="3"/>
      <c r="D641" s="114">
        <v>10.0</v>
      </c>
      <c r="E641" s="65" t="s">
        <v>2849</v>
      </c>
      <c r="F641" s="65" t="s">
        <v>8282</v>
      </c>
      <c r="G641" s="65" t="s">
        <v>3509</v>
      </c>
      <c r="H641" s="114">
        <v>8.0</v>
      </c>
      <c r="I641" s="65" t="s">
        <v>2762</v>
      </c>
      <c r="J641" s="65" t="s">
        <v>213</v>
      </c>
      <c r="K641" s="65" t="s">
        <v>213</v>
      </c>
      <c r="L641" s="114">
        <v>7.0</v>
      </c>
      <c r="M641" s="65" t="s">
        <v>2566</v>
      </c>
      <c r="N641" s="65" t="s">
        <v>2566</v>
      </c>
      <c r="O641" s="65" t="s">
        <v>2566</v>
      </c>
      <c r="P641" s="114">
        <v>8.0</v>
      </c>
      <c r="Q641" s="114">
        <v>0.0</v>
      </c>
      <c r="R641" s="114">
        <v>0.0</v>
      </c>
      <c r="S641" s="114">
        <v>0.0</v>
      </c>
      <c r="T641" s="114">
        <v>0.0</v>
      </c>
      <c r="U641" s="65" t="s">
        <v>8283</v>
      </c>
      <c r="V641" s="65" t="s">
        <v>8284</v>
      </c>
      <c r="W641" s="114">
        <v>7.0</v>
      </c>
      <c r="X641" s="65" t="s">
        <v>2596</v>
      </c>
      <c r="Y641" s="65" t="s">
        <v>3171</v>
      </c>
      <c r="Z641" s="65" t="s">
        <v>8287</v>
      </c>
      <c r="AA641" s="166">
        <v>0.0</v>
      </c>
      <c r="AB641" s="166">
        <v>22.0</v>
      </c>
      <c r="AC641" s="65" t="s">
        <v>8324</v>
      </c>
      <c r="AD641" s="65" t="s">
        <v>379</v>
      </c>
      <c r="AE641" s="166">
        <v>7.0</v>
      </c>
      <c r="AF641" s="65" t="s">
        <v>4984</v>
      </c>
      <c r="AG641" s="65" t="s">
        <v>8325</v>
      </c>
      <c r="AH641" s="65" t="s">
        <v>2978</v>
      </c>
      <c r="AI641" s="65" t="s">
        <v>8326</v>
      </c>
      <c r="AJ641" s="114">
        <v>1.0</v>
      </c>
      <c r="AK641" s="114">
        <v>8.0</v>
      </c>
      <c r="AL641" s="114">
        <v>5.0</v>
      </c>
      <c r="AM641" s="65" t="s">
        <v>8300</v>
      </c>
      <c r="AN641" s="65" t="s">
        <v>8322</v>
      </c>
      <c r="AO641" s="65" t="s">
        <v>8322</v>
      </c>
      <c r="AP641" s="317">
        <v>0.9</v>
      </c>
      <c r="AQ641" s="114">
        <v>9.0</v>
      </c>
      <c r="AR641" s="65" t="s">
        <v>379</v>
      </c>
      <c r="AS641" s="65" t="s">
        <v>8293</v>
      </c>
      <c r="AT641" s="65" t="s">
        <v>379</v>
      </c>
      <c r="AU641" s="65" t="s">
        <v>379</v>
      </c>
      <c r="AV641" s="65" t="s">
        <v>2596</v>
      </c>
      <c r="AW641" s="318">
        <v>6.0</v>
      </c>
      <c r="AX641" s="114"/>
      <c r="AY641" s="114"/>
      <c r="AZ641" s="114"/>
      <c r="BA641" s="114"/>
    </row>
    <row r="642" hidden="1">
      <c r="A642" s="1" t="s">
        <v>214</v>
      </c>
      <c r="B642" s="1" t="s">
        <v>511</v>
      </c>
      <c r="C642" s="3"/>
      <c r="D642" s="114">
        <v>15.0</v>
      </c>
      <c r="E642" s="65" t="s">
        <v>2849</v>
      </c>
      <c r="F642" s="65" t="s">
        <v>8328</v>
      </c>
      <c r="G642" s="65" t="s">
        <v>3509</v>
      </c>
      <c r="H642" s="114">
        <v>8.0</v>
      </c>
      <c r="I642" s="65" t="s">
        <v>2762</v>
      </c>
      <c r="J642" s="65" t="s">
        <v>213</v>
      </c>
      <c r="K642" s="65" t="s">
        <v>213</v>
      </c>
      <c r="L642" s="114">
        <v>7.0</v>
      </c>
      <c r="M642" s="65" t="s">
        <v>2566</v>
      </c>
      <c r="N642" s="65" t="s">
        <v>2566</v>
      </c>
      <c r="O642" s="65" t="s">
        <v>2566</v>
      </c>
      <c r="P642" s="114">
        <v>8.0</v>
      </c>
      <c r="Q642" s="114">
        <v>50.0</v>
      </c>
      <c r="R642" s="114">
        <v>13.0</v>
      </c>
      <c r="S642" s="114">
        <v>4.0</v>
      </c>
      <c r="T642" s="114">
        <v>9.0</v>
      </c>
      <c r="U642" s="65" t="s">
        <v>8283</v>
      </c>
      <c r="V642" s="65" t="s">
        <v>8284</v>
      </c>
      <c r="W642" s="114">
        <v>7.0</v>
      </c>
      <c r="X642" s="65" t="s">
        <v>2596</v>
      </c>
      <c r="Y642" s="65" t="s">
        <v>3171</v>
      </c>
      <c r="Z642" s="65" t="s">
        <v>8287</v>
      </c>
      <c r="AA642" s="166">
        <v>0.0</v>
      </c>
      <c r="AB642" s="166">
        <v>17.0</v>
      </c>
      <c r="AC642" s="65" t="s">
        <v>8330</v>
      </c>
      <c r="AD642" s="65" t="s">
        <v>379</v>
      </c>
      <c r="AE642" s="166">
        <v>6.0</v>
      </c>
      <c r="AF642" s="65" t="s">
        <v>4984</v>
      </c>
      <c r="AG642" s="65" t="s">
        <v>8289</v>
      </c>
      <c r="AH642" s="65" t="s">
        <v>2978</v>
      </c>
      <c r="AI642" s="65" t="s">
        <v>8298</v>
      </c>
      <c r="AJ642" s="114">
        <v>1.0</v>
      </c>
      <c r="AK642" s="114">
        <v>7.0</v>
      </c>
      <c r="AL642" s="114">
        <v>5.0</v>
      </c>
      <c r="AM642" s="65" t="s">
        <v>5576</v>
      </c>
      <c r="AN642" s="65" t="s">
        <v>5576</v>
      </c>
      <c r="AO642" s="65" t="s">
        <v>5576</v>
      </c>
      <c r="AP642" s="317">
        <v>0.7</v>
      </c>
      <c r="AQ642" s="114">
        <v>7.0</v>
      </c>
      <c r="AR642" s="65" t="s">
        <v>379</v>
      </c>
      <c r="AS642" s="65" t="s">
        <v>8293</v>
      </c>
      <c r="AT642" s="65" t="s">
        <v>379</v>
      </c>
      <c r="AU642" s="65" t="s">
        <v>379</v>
      </c>
      <c r="AV642" s="65" t="s">
        <v>2596</v>
      </c>
      <c r="AW642" s="318">
        <v>6.0</v>
      </c>
      <c r="AX642" s="114"/>
      <c r="AY642" s="114"/>
      <c r="AZ642" s="114"/>
      <c r="BA642" s="114"/>
    </row>
    <row r="643" hidden="1">
      <c r="A643" s="1" t="s">
        <v>259</v>
      </c>
      <c r="B643" s="1" t="s">
        <v>511</v>
      </c>
      <c r="C643" s="3"/>
      <c r="D643" s="166">
        <v>4.0</v>
      </c>
      <c r="E643" s="165" t="s">
        <v>2849</v>
      </c>
      <c r="F643" s="165" t="s">
        <v>8282</v>
      </c>
      <c r="G643" s="165" t="s">
        <v>3509</v>
      </c>
      <c r="H643" s="166">
        <v>8.0</v>
      </c>
      <c r="I643" s="165" t="s">
        <v>2762</v>
      </c>
      <c r="J643" s="165" t="s">
        <v>213</v>
      </c>
      <c r="K643" s="165" t="s">
        <v>213</v>
      </c>
      <c r="L643" s="114">
        <v>7.0</v>
      </c>
      <c r="M643" s="165" t="s">
        <v>2566</v>
      </c>
      <c r="N643" s="165" t="s">
        <v>2566</v>
      </c>
      <c r="O643" s="165" t="s">
        <v>2566</v>
      </c>
      <c r="P643" s="166">
        <v>8.0</v>
      </c>
      <c r="Q643" s="166">
        <v>0.0</v>
      </c>
      <c r="R643" s="166">
        <v>0.0</v>
      </c>
      <c r="S643" s="166">
        <v>0.0</v>
      </c>
      <c r="T643" s="166">
        <v>0.0</v>
      </c>
      <c r="U643" s="165" t="s">
        <v>8283</v>
      </c>
      <c r="V643" s="165" t="s">
        <v>8284</v>
      </c>
      <c r="W643" s="166">
        <v>8.0</v>
      </c>
      <c r="X643" s="165" t="s">
        <v>2596</v>
      </c>
      <c r="Y643" s="165" t="s">
        <v>8331</v>
      </c>
      <c r="Z643" s="165" t="s">
        <v>8287</v>
      </c>
      <c r="AA643" s="166">
        <v>0.0</v>
      </c>
      <c r="AB643" s="166">
        <v>8.0</v>
      </c>
      <c r="AC643" s="165" t="s">
        <v>8332</v>
      </c>
      <c r="AD643" s="165" t="s">
        <v>379</v>
      </c>
      <c r="AE643" s="166">
        <v>8.0</v>
      </c>
      <c r="AF643" s="165" t="s">
        <v>4984</v>
      </c>
      <c r="AG643" s="165" t="s">
        <v>8289</v>
      </c>
      <c r="AH643" s="165" t="s">
        <v>2699</v>
      </c>
      <c r="AI643" s="165" t="s">
        <v>2573</v>
      </c>
      <c r="AJ643" s="166">
        <v>1.0</v>
      </c>
      <c r="AK643" s="166">
        <v>8.0</v>
      </c>
      <c r="AL643" s="166">
        <v>5.0</v>
      </c>
      <c r="AM643" s="65" t="s">
        <v>8322</v>
      </c>
      <c r="AN643" s="65" t="s">
        <v>8322</v>
      </c>
      <c r="AO643" s="65" t="s">
        <v>8322</v>
      </c>
      <c r="AP643" s="593">
        <v>0.8</v>
      </c>
      <c r="AQ643" s="166">
        <v>8.0</v>
      </c>
      <c r="AR643" s="165" t="s">
        <v>379</v>
      </c>
      <c r="AS643" s="165" t="s">
        <v>8293</v>
      </c>
      <c r="AT643" s="165" t="s">
        <v>379</v>
      </c>
      <c r="AU643" s="3"/>
      <c r="AV643" s="165" t="s">
        <v>2596</v>
      </c>
      <c r="AW643" s="594">
        <v>8.0</v>
      </c>
      <c r="AX643" s="166"/>
      <c r="AY643" s="166"/>
      <c r="AZ643" s="166"/>
      <c r="BA643" s="166"/>
    </row>
    <row r="644" hidden="1">
      <c r="A644" s="1" t="s">
        <v>191</v>
      </c>
      <c r="B644" s="1" t="s">
        <v>511</v>
      </c>
      <c r="C644" s="3"/>
      <c r="D644" s="114">
        <v>5.0</v>
      </c>
      <c r="E644" s="65" t="s">
        <v>2849</v>
      </c>
      <c r="F644" s="65" t="s">
        <v>8282</v>
      </c>
      <c r="G644" s="65" t="s">
        <v>3509</v>
      </c>
      <c r="H644" s="114">
        <v>8.0</v>
      </c>
      <c r="I644" s="65" t="s">
        <v>2762</v>
      </c>
      <c r="J644" s="65" t="s">
        <v>213</v>
      </c>
      <c r="K644" s="65" t="s">
        <v>213</v>
      </c>
      <c r="L644" s="114">
        <v>7.0</v>
      </c>
      <c r="M644" s="65" t="s">
        <v>2566</v>
      </c>
      <c r="N644" s="65" t="s">
        <v>2566</v>
      </c>
      <c r="O644" s="65" t="s">
        <v>2566</v>
      </c>
      <c r="P644" s="114">
        <v>8.0</v>
      </c>
      <c r="Q644" s="114">
        <v>0.0</v>
      </c>
      <c r="R644" s="114">
        <v>0.0</v>
      </c>
      <c r="S644" s="114">
        <v>0.0</v>
      </c>
      <c r="T644" s="114">
        <v>0.0</v>
      </c>
      <c r="U644" s="65" t="s">
        <v>8283</v>
      </c>
      <c r="V644" s="65" t="s">
        <v>8284</v>
      </c>
      <c r="W644" s="114">
        <v>7.0</v>
      </c>
      <c r="X644" s="65" t="s">
        <v>2596</v>
      </c>
      <c r="Y644" s="65" t="s">
        <v>6355</v>
      </c>
      <c r="Z644" s="65" t="s">
        <v>8287</v>
      </c>
      <c r="AA644" s="166">
        <v>0.0</v>
      </c>
      <c r="AB644" s="165">
        <v>33.0</v>
      </c>
      <c r="AC644" s="165" t="s">
        <v>8333</v>
      </c>
      <c r="AD644" s="165" t="s">
        <v>379</v>
      </c>
      <c r="AE644" s="166">
        <v>5.0</v>
      </c>
      <c r="AF644" s="65" t="s">
        <v>4984</v>
      </c>
      <c r="AG644" s="65" t="s">
        <v>8334</v>
      </c>
      <c r="AH644" s="65" t="s">
        <v>4677</v>
      </c>
      <c r="AI644" s="65" t="s">
        <v>8298</v>
      </c>
      <c r="AJ644" s="114">
        <v>1.0</v>
      </c>
      <c r="AK644" s="114">
        <v>8.0</v>
      </c>
      <c r="AL644" s="114">
        <v>5.0</v>
      </c>
      <c r="AM644" s="65" t="s">
        <v>5576</v>
      </c>
      <c r="AN644" s="65" t="s">
        <v>5576</v>
      </c>
      <c r="AO644" s="65" t="s">
        <v>5576</v>
      </c>
      <c r="AP644" s="317">
        <v>0.8</v>
      </c>
      <c r="AQ644" s="114">
        <v>8.0</v>
      </c>
      <c r="AR644" s="65" t="s">
        <v>379</v>
      </c>
      <c r="AS644" s="65" t="s">
        <v>8293</v>
      </c>
      <c r="AT644" s="65" t="s">
        <v>379</v>
      </c>
      <c r="AU644" s="65" t="s">
        <v>379</v>
      </c>
      <c r="AV644" s="65" t="s">
        <v>2596</v>
      </c>
      <c r="AW644" s="318">
        <v>8.0</v>
      </c>
      <c r="AX644" s="114"/>
      <c r="AY644" s="114"/>
      <c r="AZ644" s="114"/>
      <c r="BA644" s="114"/>
    </row>
    <row r="645" hidden="1">
      <c r="A645" s="1" t="s">
        <v>239</v>
      </c>
      <c r="B645" s="1" t="s">
        <v>511</v>
      </c>
      <c r="C645" s="3"/>
      <c r="D645" s="166">
        <v>18.0</v>
      </c>
      <c r="E645" s="165" t="s">
        <v>8336</v>
      </c>
      <c r="F645" s="165" t="s">
        <v>8336</v>
      </c>
      <c r="G645" s="165" t="s">
        <v>8336</v>
      </c>
      <c r="H645" s="166">
        <v>0.0</v>
      </c>
      <c r="I645" s="165" t="s">
        <v>8336</v>
      </c>
      <c r="J645" s="165" t="s">
        <v>8336</v>
      </c>
      <c r="K645" s="165" t="s">
        <v>8336</v>
      </c>
      <c r="L645" s="114">
        <v>7.0</v>
      </c>
      <c r="M645" s="165" t="s">
        <v>2566</v>
      </c>
      <c r="N645" s="165" t="s">
        <v>2566</v>
      </c>
      <c r="O645" s="165" t="s">
        <v>2566</v>
      </c>
      <c r="P645" s="166">
        <v>8.0</v>
      </c>
      <c r="Q645" s="166">
        <v>0.0</v>
      </c>
      <c r="R645" s="166">
        <v>0.0</v>
      </c>
      <c r="S645" s="166">
        <v>0.0</v>
      </c>
      <c r="T645" s="166">
        <v>0.0</v>
      </c>
      <c r="U645" s="165" t="s">
        <v>8283</v>
      </c>
      <c r="V645" s="165" t="s">
        <v>8284</v>
      </c>
      <c r="W645" s="166">
        <v>7.0</v>
      </c>
      <c r="X645" s="165" t="s">
        <v>2596</v>
      </c>
      <c r="Y645" s="65" t="s">
        <v>6355</v>
      </c>
      <c r="Z645" s="165" t="s">
        <v>8287</v>
      </c>
      <c r="AA645" s="166">
        <v>0.0</v>
      </c>
      <c r="AB645" s="166">
        <v>32.0</v>
      </c>
      <c r="AC645" s="165" t="s">
        <v>8338</v>
      </c>
      <c r="AD645" s="165" t="s">
        <v>379</v>
      </c>
      <c r="AE645" s="166">
        <v>6.0</v>
      </c>
      <c r="AF645" s="165" t="s">
        <v>4984</v>
      </c>
      <c r="AG645" s="165" t="s">
        <v>8289</v>
      </c>
      <c r="AH645" s="165" t="s">
        <v>8339</v>
      </c>
      <c r="AI645" s="65" t="s">
        <v>8298</v>
      </c>
      <c r="AJ645" s="166">
        <v>1.0</v>
      </c>
      <c r="AK645" s="166">
        <v>8.0</v>
      </c>
      <c r="AL645" s="166">
        <v>5.0</v>
      </c>
      <c r="AM645" s="65" t="s">
        <v>8322</v>
      </c>
      <c r="AN645" s="65" t="s">
        <v>8322</v>
      </c>
      <c r="AO645" s="65" t="s">
        <v>8322</v>
      </c>
      <c r="AP645" s="593">
        <v>0.7</v>
      </c>
      <c r="AQ645" s="166">
        <v>7.0</v>
      </c>
      <c r="AR645" s="165" t="s">
        <v>379</v>
      </c>
      <c r="AS645" s="165" t="s">
        <v>8293</v>
      </c>
      <c r="AT645" s="165" t="s">
        <v>379</v>
      </c>
      <c r="AU645" s="165" t="s">
        <v>379</v>
      </c>
      <c r="AV645" s="165" t="s">
        <v>2596</v>
      </c>
      <c r="AW645" s="594">
        <v>6.0</v>
      </c>
      <c r="AX645" s="166"/>
      <c r="AY645" s="166"/>
      <c r="AZ645" s="166"/>
      <c r="BA645" s="166"/>
    </row>
    <row r="646" hidden="1">
      <c r="A646" s="1" t="s">
        <v>138</v>
      </c>
      <c r="B646" s="1" t="s">
        <v>511</v>
      </c>
      <c r="C646" s="3"/>
      <c r="D646" s="114">
        <v>11.0</v>
      </c>
      <c r="E646" s="65" t="s">
        <v>2849</v>
      </c>
      <c r="F646" s="65" t="s">
        <v>8282</v>
      </c>
      <c r="G646" s="65" t="s">
        <v>3509</v>
      </c>
      <c r="H646" s="114">
        <v>8.0</v>
      </c>
      <c r="I646" s="65" t="s">
        <v>2762</v>
      </c>
      <c r="J646" s="65" t="s">
        <v>213</v>
      </c>
      <c r="K646" s="65" t="s">
        <v>213</v>
      </c>
      <c r="L646" s="114">
        <v>7.0</v>
      </c>
      <c r="M646" s="65" t="s">
        <v>2566</v>
      </c>
      <c r="N646" s="65" t="s">
        <v>2566</v>
      </c>
      <c r="O646" s="65" t="s">
        <v>2566</v>
      </c>
      <c r="P646" s="114">
        <v>8.0</v>
      </c>
      <c r="Q646" s="114">
        <v>0.0</v>
      </c>
      <c r="R646" s="114">
        <v>0.0</v>
      </c>
      <c r="S646" s="114">
        <v>0.0</v>
      </c>
      <c r="T646" s="114">
        <v>0.0</v>
      </c>
      <c r="U646" s="65" t="s">
        <v>3165</v>
      </c>
      <c r="V646" s="65" t="s">
        <v>8284</v>
      </c>
      <c r="W646" s="114">
        <v>8.0</v>
      </c>
      <c r="X646" s="65" t="s">
        <v>2596</v>
      </c>
      <c r="Y646" s="65" t="s">
        <v>8340</v>
      </c>
      <c r="Z646" s="65" t="s">
        <v>8287</v>
      </c>
      <c r="AA646" s="114">
        <v>20.0</v>
      </c>
      <c r="AB646" s="114">
        <v>20.0</v>
      </c>
      <c r="AC646" s="65" t="s">
        <v>8341</v>
      </c>
      <c r="AD646" s="65" t="s">
        <v>379</v>
      </c>
      <c r="AE646" s="114">
        <v>6.0</v>
      </c>
      <c r="AF646" s="65" t="s">
        <v>8342</v>
      </c>
      <c r="AG646" s="65" t="s">
        <v>8289</v>
      </c>
      <c r="AH646" s="65" t="s">
        <v>2699</v>
      </c>
      <c r="AI646" s="65" t="s">
        <v>8298</v>
      </c>
      <c r="AJ646" s="114">
        <v>1.0</v>
      </c>
      <c r="AK646" s="114">
        <v>7.0</v>
      </c>
      <c r="AL646" s="114">
        <v>3.0</v>
      </c>
      <c r="AM646" s="65" t="s">
        <v>8343</v>
      </c>
      <c r="AN646" s="65" t="s">
        <v>8343</v>
      </c>
      <c r="AO646" s="65" t="s">
        <v>8343</v>
      </c>
      <c r="AP646" s="317">
        <v>0.6</v>
      </c>
      <c r="AQ646" s="114">
        <v>6.0</v>
      </c>
      <c r="AR646" s="65" t="s">
        <v>379</v>
      </c>
      <c r="AS646" s="65" t="s">
        <v>8293</v>
      </c>
      <c r="AT646" s="65" t="s">
        <v>379</v>
      </c>
      <c r="AU646" s="65" t="s">
        <v>379</v>
      </c>
      <c r="AV646" s="65" t="s">
        <v>2596</v>
      </c>
      <c r="AW646" s="318">
        <v>6.0</v>
      </c>
      <c r="AX646" s="114"/>
      <c r="AY646" s="114"/>
      <c r="AZ646" s="114"/>
      <c r="BA646" s="114"/>
    </row>
    <row r="647" hidden="1">
      <c r="A647" s="1" t="s">
        <v>187</v>
      </c>
      <c r="B647" s="1" t="s">
        <v>511</v>
      </c>
      <c r="C647" s="3"/>
      <c r="D647" s="114">
        <v>17.0</v>
      </c>
      <c r="E647" s="65" t="s">
        <v>2849</v>
      </c>
      <c r="F647" s="65" t="s">
        <v>8344</v>
      </c>
      <c r="G647" s="65" t="s">
        <v>3509</v>
      </c>
      <c r="H647" s="114">
        <v>8.0</v>
      </c>
      <c r="I647" s="65" t="s">
        <v>2762</v>
      </c>
      <c r="J647" s="65" t="s">
        <v>213</v>
      </c>
      <c r="K647" s="65" t="s">
        <v>213</v>
      </c>
      <c r="L647" s="114">
        <v>7.0</v>
      </c>
      <c r="M647" s="65" t="s">
        <v>2566</v>
      </c>
      <c r="N647" s="65" t="s">
        <v>2566</v>
      </c>
      <c r="O647" s="65" t="s">
        <v>2566</v>
      </c>
      <c r="P647" s="114">
        <v>8.0</v>
      </c>
      <c r="Q647" s="114">
        <v>0.0</v>
      </c>
      <c r="R647" s="114">
        <v>0.0</v>
      </c>
      <c r="S647" s="114">
        <v>0.0</v>
      </c>
      <c r="T647" s="114">
        <v>0.0</v>
      </c>
      <c r="U647" s="65" t="s">
        <v>8283</v>
      </c>
      <c r="V647" s="65" t="s">
        <v>8284</v>
      </c>
      <c r="W647" s="114">
        <v>8.0</v>
      </c>
      <c r="X647" s="65" t="s">
        <v>2596</v>
      </c>
      <c r="Y647" s="65" t="s">
        <v>4084</v>
      </c>
      <c r="Z647" s="65" t="s">
        <v>8287</v>
      </c>
      <c r="AA647" s="114">
        <v>27.0</v>
      </c>
      <c r="AB647" s="114">
        <v>27.0</v>
      </c>
      <c r="AC647" s="165" t="s">
        <v>8345</v>
      </c>
      <c r="AD647" s="65" t="s">
        <v>379</v>
      </c>
      <c r="AE647" s="114">
        <v>8.0</v>
      </c>
      <c r="AF647" s="65" t="s">
        <v>4984</v>
      </c>
      <c r="AG647" s="65" t="s">
        <v>8289</v>
      </c>
      <c r="AH647" s="65" t="s">
        <v>2699</v>
      </c>
      <c r="AI647" s="65" t="s">
        <v>8298</v>
      </c>
      <c r="AJ647" s="114">
        <v>1.0</v>
      </c>
      <c r="AK647" s="114">
        <v>7.0</v>
      </c>
      <c r="AL647" s="114">
        <v>5.0</v>
      </c>
      <c r="AM647" s="65" t="s">
        <v>8322</v>
      </c>
      <c r="AN647" s="65" t="s">
        <v>8322</v>
      </c>
      <c r="AO647" s="65" t="s">
        <v>8322</v>
      </c>
      <c r="AP647" s="317">
        <v>0.7</v>
      </c>
      <c r="AQ647" s="114">
        <v>7.0</v>
      </c>
      <c r="AR647" s="65" t="s">
        <v>379</v>
      </c>
      <c r="AS647" s="65" t="s">
        <v>8293</v>
      </c>
      <c r="AT647" s="65" t="s">
        <v>379</v>
      </c>
      <c r="AU647" s="3"/>
      <c r="AV647" s="65" t="s">
        <v>2596</v>
      </c>
      <c r="AW647" s="318">
        <v>8.0</v>
      </c>
      <c r="AX647" s="114"/>
      <c r="AY647" s="114"/>
      <c r="AZ647" s="114"/>
      <c r="BA647" s="114"/>
    </row>
    <row r="648">
      <c r="A648" s="1" t="s">
        <v>244</v>
      </c>
      <c r="B648" s="1" t="s">
        <v>511</v>
      </c>
      <c r="C648" s="3"/>
      <c r="D648" s="114">
        <v>16.0</v>
      </c>
      <c r="E648" s="65" t="s">
        <v>2849</v>
      </c>
      <c r="F648" s="65" t="s">
        <v>8347</v>
      </c>
      <c r="G648" s="65" t="s">
        <v>3509</v>
      </c>
      <c r="H648" s="114">
        <v>5.0</v>
      </c>
      <c r="I648" s="65" t="s">
        <v>2762</v>
      </c>
      <c r="J648" s="65" t="s">
        <v>213</v>
      </c>
      <c r="K648" s="65" t="s">
        <v>213</v>
      </c>
      <c r="L648" s="114">
        <v>7.0</v>
      </c>
      <c r="M648" s="65" t="s">
        <v>2566</v>
      </c>
      <c r="N648" s="65" t="s">
        <v>2566</v>
      </c>
      <c r="O648" s="65" t="s">
        <v>2566</v>
      </c>
      <c r="P648" s="114">
        <v>8.0</v>
      </c>
      <c r="Q648" s="114">
        <v>0.0</v>
      </c>
      <c r="R648" s="114">
        <v>0.0</v>
      </c>
      <c r="S648" s="114">
        <v>0.0</v>
      </c>
      <c r="T648" s="114">
        <v>0.0</v>
      </c>
      <c r="U648" s="65" t="s">
        <v>8348</v>
      </c>
      <c r="V648" s="65" t="s">
        <v>8284</v>
      </c>
      <c r="W648" s="114">
        <v>7.0</v>
      </c>
      <c r="X648" s="65" t="s">
        <v>2596</v>
      </c>
      <c r="Y648" s="65" t="s">
        <v>4084</v>
      </c>
      <c r="Z648" s="65" t="s">
        <v>8287</v>
      </c>
      <c r="AA648" s="166">
        <v>0.0</v>
      </c>
      <c r="AB648" s="166">
        <v>35.0</v>
      </c>
      <c r="AC648" s="165" t="s">
        <v>8349</v>
      </c>
      <c r="AD648" s="165" t="s">
        <v>379</v>
      </c>
      <c r="AE648" s="166">
        <v>9.0</v>
      </c>
      <c r="AF648" s="65" t="s">
        <v>4984</v>
      </c>
      <c r="AG648" s="65" t="s">
        <v>8289</v>
      </c>
      <c r="AH648" s="65" t="s">
        <v>2699</v>
      </c>
      <c r="AI648" s="65" t="s">
        <v>8298</v>
      </c>
      <c r="AJ648" s="114">
        <v>1.0</v>
      </c>
      <c r="AK648" s="114">
        <v>7.0</v>
      </c>
      <c r="AL648" s="114">
        <v>5.0</v>
      </c>
      <c r="AM648" s="65" t="s">
        <v>8300</v>
      </c>
      <c r="AN648" s="65" t="s">
        <v>8301</v>
      </c>
      <c r="AO648" s="65" t="s">
        <v>8302</v>
      </c>
      <c r="AP648" s="317">
        <v>0.8</v>
      </c>
      <c r="AQ648" s="114">
        <v>8.0</v>
      </c>
      <c r="AR648" s="65" t="s">
        <v>379</v>
      </c>
      <c r="AS648" s="65" t="s">
        <v>8293</v>
      </c>
      <c r="AT648" s="65" t="s">
        <v>379</v>
      </c>
      <c r="AU648" s="65" t="s">
        <v>379</v>
      </c>
      <c r="AV648" s="65" t="s">
        <v>2596</v>
      </c>
      <c r="AW648" s="318">
        <v>6.0</v>
      </c>
      <c r="AX648" s="114"/>
      <c r="AY648" s="114"/>
      <c r="AZ648" s="114"/>
      <c r="BA648" s="114"/>
    </row>
    <row r="649" hidden="1">
      <c r="A649" s="1" t="s">
        <v>178</v>
      </c>
      <c r="B649" s="1" t="s">
        <v>511</v>
      </c>
      <c r="C649" s="3"/>
      <c r="D649" s="114">
        <v>14.0</v>
      </c>
      <c r="E649" s="65" t="s">
        <v>2849</v>
      </c>
      <c r="F649" s="65" t="s">
        <v>8350</v>
      </c>
      <c r="G649" s="65" t="s">
        <v>3509</v>
      </c>
      <c r="H649" s="114">
        <v>5.0</v>
      </c>
      <c r="I649" s="65" t="s">
        <v>2762</v>
      </c>
      <c r="J649" s="65" t="s">
        <v>213</v>
      </c>
      <c r="K649" s="65" t="s">
        <v>213</v>
      </c>
      <c r="L649" s="114">
        <v>0.0</v>
      </c>
      <c r="M649" s="65" t="s">
        <v>2566</v>
      </c>
      <c r="N649" s="65" t="s">
        <v>2566</v>
      </c>
      <c r="O649" s="65" t="s">
        <v>2566</v>
      </c>
      <c r="P649" s="114">
        <v>8.0</v>
      </c>
      <c r="Q649" s="114">
        <v>0.0</v>
      </c>
      <c r="R649" s="114">
        <v>0.0</v>
      </c>
      <c r="S649" s="114">
        <v>0.0</v>
      </c>
      <c r="T649" s="114">
        <v>0.0</v>
      </c>
      <c r="U649" s="65" t="s">
        <v>8283</v>
      </c>
      <c r="V649" s="65" t="s">
        <v>8284</v>
      </c>
      <c r="W649" s="114">
        <v>7.0</v>
      </c>
      <c r="X649" s="65" t="s">
        <v>2596</v>
      </c>
      <c r="Y649" s="65" t="s">
        <v>6355</v>
      </c>
      <c r="Z649" s="65" t="s">
        <v>8287</v>
      </c>
      <c r="AA649" s="166">
        <v>0.0</v>
      </c>
      <c r="AB649" s="166">
        <v>12.0</v>
      </c>
      <c r="AC649" s="165" t="s">
        <v>8351</v>
      </c>
      <c r="AD649" s="165" t="s">
        <v>379</v>
      </c>
      <c r="AE649" s="166">
        <v>8.0</v>
      </c>
      <c r="AF649" s="65" t="s">
        <v>4984</v>
      </c>
      <c r="AG649" s="65" t="s">
        <v>8289</v>
      </c>
      <c r="AH649" s="65" t="s">
        <v>2699</v>
      </c>
      <c r="AI649" s="65" t="s">
        <v>8298</v>
      </c>
      <c r="AJ649" s="114">
        <v>1.0</v>
      </c>
      <c r="AK649" s="114">
        <v>7.0</v>
      </c>
      <c r="AL649" s="114">
        <v>5.0</v>
      </c>
      <c r="AM649" s="65" t="s">
        <v>5576</v>
      </c>
      <c r="AN649" s="65" t="s">
        <v>5576</v>
      </c>
      <c r="AO649" s="65" t="s">
        <v>5576</v>
      </c>
      <c r="AP649" s="317">
        <v>0.7</v>
      </c>
      <c r="AQ649" s="114">
        <v>8.0</v>
      </c>
      <c r="AR649" s="65" t="s">
        <v>379</v>
      </c>
      <c r="AS649" s="65" t="s">
        <v>8293</v>
      </c>
      <c r="AT649" s="65" t="s">
        <v>379</v>
      </c>
      <c r="AU649" s="65" t="s">
        <v>379</v>
      </c>
      <c r="AV649" s="65" t="s">
        <v>2596</v>
      </c>
      <c r="AW649" s="318">
        <v>6.0</v>
      </c>
      <c r="AX649" s="114"/>
      <c r="AY649" s="114"/>
      <c r="AZ649" s="114"/>
      <c r="BA649" s="114"/>
    </row>
    <row r="650" hidden="1">
      <c r="A650" s="1" t="s">
        <v>162</v>
      </c>
      <c r="B650" s="1" t="s">
        <v>511</v>
      </c>
      <c r="C650" s="3"/>
      <c r="D650" s="114">
        <v>13.0</v>
      </c>
      <c r="E650" s="65" t="s">
        <v>2849</v>
      </c>
      <c r="F650" s="65" t="s">
        <v>8282</v>
      </c>
      <c r="G650" s="65" t="s">
        <v>3509</v>
      </c>
      <c r="H650" s="114">
        <v>7.0</v>
      </c>
      <c r="I650" s="65" t="s">
        <v>2762</v>
      </c>
      <c r="J650" s="65" t="s">
        <v>213</v>
      </c>
      <c r="K650" s="65" t="s">
        <v>213</v>
      </c>
      <c r="L650" s="114">
        <v>7.0</v>
      </c>
      <c r="M650" s="65" t="s">
        <v>2566</v>
      </c>
      <c r="N650" s="65" t="s">
        <v>2566</v>
      </c>
      <c r="O650" s="65" t="s">
        <v>2566</v>
      </c>
      <c r="P650" s="114">
        <v>8.0</v>
      </c>
      <c r="Q650" s="114">
        <v>0.0</v>
      </c>
      <c r="R650" s="114">
        <v>0.0</v>
      </c>
      <c r="S650" s="114">
        <v>0.0</v>
      </c>
      <c r="T650" s="114">
        <v>0.0</v>
      </c>
      <c r="U650" s="65" t="s">
        <v>8283</v>
      </c>
      <c r="V650" s="65" t="s">
        <v>8284</v>
      </c>
      <c r="W650" s="114">
        <v>7.0</v>
      </c>
      <c r="X650" s="65" t="s">
        <v>2596</v>
      </c>
      <c r="Y650" s="65" t="s">
        <v>8352</v>
      </c>
      <c r="Z650" s="65" t="s">
        <v>8287</v>
      </c>
      <c r="AA650" s="114">
        <v>30.0</v>
      </c>
      <c r="AB650" s="114">
        <v>50.0</v>
      </c>
      <c r="AC650" s="65" t="s">
        <v>8353</v>
      </c>
      <c r="AD650" s="65" t="s">
        <v>379</v>
      </c>
      <c r="AE650" s="114">
        <v>8.0</v>
      </c>
      <c r="AF650" s="65" t="s">
        <v>4984</v>
      </c>
      <c r="AG650" s="65" t="s">
        <v>8289</v>
      </c>
      <c r="AH650" s="65" t="s">
        <v>2699</v>
      </c>
      <c r="AI650" s="65" t="s">
        <v>8298</v>
      </c>
      <c r="AJ650" s="114">
        <v>1.0</v>
      </c>
      <c r="AK650" s="114">
        <v>7.0</v>
      </c>
      <c r="AL650" s="114">
        <v>5.0</v>
      </c>
      <c r="AM650" s="65" t="s">
        <v>8300</v>
      </c>
      <c r="AN650" s="65" t="s">
        <v>8301</v>
      </c>
      <c r="AO650" s="65" t="s">
        <v>8302</v>
      </c>
      <c r="AP650" s="317">
        <v>0.7</v>
      </c>
      <c r="AQ650" s="114">
        <v>7.0</v>
      </c>
      <c r="AR650" s="65" t="s">
        <v>379</v>
      </c>
      <c r="AS650" s="65" t="s">
        <v>8293</v>
      </c>
      <c r="AT650" s="65" t="s">
        <v>379</v>
      </c>
      <c r="AU650" s="65" t="s">
        <v>379</v>
      </c>
      <c r="AV650" s="65" t="s">
        <v>2596</v>
      </c>
      <c r="AW650" s="318">
        <v>6.0</v>
      </c>
      <c r="AX650" s="114"/>
      <c r="AY650" s="114"/>
      <c r="AZ650" s="114"/>
      <c r="BA650" s="114"/>
    </row>
    <row r="651" hidden="1">
      <c r="A651" s="1" t="s">
        <v>234</v>
      </c>
      <c r="B651" s="1" t="s">
        <v>511</v>
      </c>
      <c r="C651" s="3"/>
      <c r="D651" s="114">
        <v>12.0</v>
      </c>
      <c r="E651" s="65" t="s">
        <v>2849</v>
      </c>
      <c r="F651" s="65" t="s">
        <v>8282</v>
      </c>
      <c r="G651" s="65" t="s">
        <v>3509</v>
      </c>
      <c r="H651" s="114">
        <v>8.0</v>
      </c>
      <c r="I651" s="65" t="s">
        <v>2762</v>
      </c>
      <c r="J651" s="65" t="s">
        <v>213</v>
      </c>
      <c r="K651" s="65" t="s">
        <v>213</v>
      </c>
      <c r="L651" s="114">
        <v>7.0</v>
      </c>
      <c r="M651" s="65" t="s">
        <v>2566</v>
      </c>
      <c r="N651" s="65" t="s">
        <v>2566</v>
      </c>
      <c r="O651" s="65" t="s">
        <v>2566</v>
      </c>
      <c r="P651" s="114">
        <v>8.0</v>
      </c>
      <c r="Q651" s="114">
        <v>0.0</v>
      </c>
      <c r="R651" s="114">
        <v>0.0</v>
      </c>
      <c r="S651" s="114">
        <v>0.0</v>
      </c>
      <c r="T651" s="114">
        <v>0.0</v>
      </c>
      <c r="U651" s="65" t="s">
        <v>8283</v>
      </c>
      <c r="V651" s="65" t="s">
        <v>8284</v>
      </c>
      <c r="W651" s="114">
        <v>7.0</v>
      </c>
      <c r="X651" s="65" t="s">
        <v>2596</v>
      </c>
      <c r="Y651" s="65" t="s">
        <v>4084</v>
      </c>
      <c r="Z651" s="65" t="s">
        <v>8287</v>
      </c>
      <c r="AA651" s="114">
        <v>29.0</v>
      </c>
      <c r="AB651" s="114">
        <v>45.0</v>
      </c>
      <c r="AC651" s="65" t="s">
        <v>8355</v>
      </c>
      <c r="AD651" s="65" t="s">
        <v>379</v>
      </c>
      <c r="AE651" s="114">
        <v>8.0</v>
      </c>
      <c r="AF651" s="65" t="s">
        <v>4984</v>
      </c>
      <c r="AG651" s="65" t="s">
        <v>8289</v>
      </c>
      <c r="AH651" s="65" t="s">
        <v>2978</v>
      </c>
      <c r="AI651" s="65" t="s">
        <v>8298</v>
      </c>
      <c r="AJ651" s="114">
        <v>1.0</v>
      </c>
      <c r="AK651" s="114">
        <v>7.0</v>
      </c>
      <c r="AL651" s="114">
        <v>5.0</v>
      </c>
      <c r="AM651" s="65" t="s">
        <v>5576</v>
      </c>
      <c r="AN651" s="65" t="s">
        <v>5576</v>
      </c>
      <c r="AO651" s="65" t="s">
        <v>5576</v>
      </c>
      <c r="AP651" s="317">
        <v>0.8</v>
      </c>
      <c r="AQ651" s="114">
        <v>8.0</v>
      </c>
      <c r="AR651" s="65" t="s">
        <v>379</v>
      </c>
      <c r="AS651" s="65" t="s">
        <v>8293</v>
      </c>
      <c r="AT651" s="65" t="s">
        <v>379</v>
      </c>
      <c r="AU651" s="65" t="s">
        <v>379</v>
      </c>
      <c r="AV651" s="65" t="s">
        <v>2596</v>
      </c>
      <c r="AW651" s="318">
        <v>6.0</v>
      </c>
      <c r="AX651" s="114"/>
      <c r="AY651" s="114"/>
      <c r="AZ651" s="114"/>
      <c r="BA651" s="114"/>
    </row>
    <row r="652" hidden="1">
      <c r="A652" s="1" t="s">
        <v>220</v>
      </c>
      <c r="B652" s="1" t="s">
        <v>511</v>
      </c>
      <c r="C652" s="3"/>
      <c r="D652" s="114">
        <v>1.0</v>
      </c>
      <c r="E652" s="65" t="s">
        <v>2849</v>
      </c>
      <c r="F652" s="65" t="s">
        <v>8282</v>
      </c>
      <c r="G652" s="65" t="s">
        <v>3509</v>
      </c>
      <c r="H652" s="114">
        <v>8.0</v>
      </c>
      <c r="I652" s="65" t="s">
        <v>2762</v>
      </c>
      <c r="J652" s="65" t="s">
        <v>213</v>
      </c>
      <c r="K652" s="65" t="s">
        <v>213</v>
      </c>
      <c r="L652" s="114">
        <v>7.0</v>
      </c>
      <c r="M652" s="65" t="s">
        <v>2566</v>
      </c>
      <c r="N652" s="65" t="s">
        <v>2566</v>
      </c>
      <c r="O652" s="65" t="s">
        <v>2566</v>
      </c>
      <c r="P652" s="114">
        <v>8.0</v>
      </c>
      <c r="Q652" s="114">
        <v>0.0</v>
      </c>
      <c r="R652" s="114">
        <v>0.0</v>
      </c>
      <c r="S652" s="114">
        <v>0.0</v>
      </c>
      <c r="T652" s="114">
        <v>0.0</v>
      </c>
      <c r="U652" s="65" t="s">
        <v>3165</v>
      </c>
      <c r="V652" s="65" t="s">
        <v>8284</v>
      </c>
      <c r="W652" s="114">
        <v>9.0</v>
      </c>
      <c r="X652" s="65" t="s">
        <v>2596</v>
      </c>
      <c r="Y652" s="65" t="s">
        <v>4084</v>
      </c>
      <c r="Z652" s="65" t="s">
        <v>8287</v>
      </c>
      <c r="AA652" s="65" t="s">
        <v>8356</v>
      </c>
      <c r="AB652" s="65" t="s">
        <v>8357</v>
      </c>
      <c r="AC652" s="65" t="s">
        <v>8358</v>
      </c>
      <c r="AD652" s="65" t="s">
        <v>8359</v>
      </c>
      <c r="AE652" s="114">
        <v>9.0</v>
      </c>
      <c r="AF652" s="65" t="s">
        <v>4984</v>
      </c>
      <c r="AG652" s="65" t="s">
        <v>8289</v>
      </c>
      <c r="AH652" s="65" t="s">
        <v>2978</v>
      </c>
      <c r="AI652" s="65" t="s">
        <v>8298</v>
      </c>
      <c r="AJ652" s="114">
        <v>1.0</v>
      </c>
      <c r="AK652" s="114">
        <v>8.0</v>
      </c>
      <c r="AL652" s="114">
        <v>5.0</v>
      </c>
      <c r="AM652" s="65" t="s">
        <v>8300</v>
      </c>
      <c r="AN652" s="65" t="s">
        <v>8301</v>
      </c>
      <c r="AO652" s="65" t="s">
        <v>8302</v>
      </c>
      <c r="AP652" s="317">
        <v>0.9</v>
      </c>
      <c r="AQ652" s="114">
        <v>9.0</v>
      </c>
      <c r="AR652" s="65" t="s">
        <v>379</v>
      </c>
      <c r="AS652" s="65" t="s">
        <v>8293</v>
      </c>
      <c r="AT652" s="65" t="s">
        <v>3589</v>
      </c>
      <c r="AU652" s="65" t="s">
        <v>8313</v>
      </c>
      <c r="AV652" s="65" t="s">
        <v>2596</v>
      </c>
      <c r="AW652" s="318">
        <v>9.0</v>
      </c>
      <c r="AX652" s="114"/>
      <c r="AY652" s="114"/>
      <c r="AZ652" s="114"/>
      <c r="BA652" s="114"/>
    </row>
    <row r="653" hidden="1">
      <c r="A653" s="1" t="s">
        <v>206</v>
      </c>
      <c r="B653" s="1" t="s">
        <v>511</v>
      </c>
      <c r="C653" s="3"/>
      <c r="D653" s="166">
        <v>2.0</v>
      </c>
      <c r="E653" s="165" t="s">
        <v>2849</v>
      </c>
      <c r="F653" s="165" t="s">
        <v>8282</v>
      </c>
      <c r="G653" s="165" t="s">
        <v>3509</v>
      </c>
      <c r="H653" s="166">
        <v>8.0</v>
      </c>
      <c r="I653" s="165" t="s">
        <v>2762</v>
      </c>
      <c r="J653" s="165" t="s">
        <v>213</v>
      </c>
      <c r="K653" s="165" t="s">
        <v>213</v>
      </c>
      <c r="L653" s="114">
        <v>7.0</v>
      </c>
      <c r="M653" s="165" t="s">
        <v>2566</v>
      </c>
      <c r="N653" s="165" t="s">
        <v>2566</v>
      </c>
      <c r="O653" s="165" t="s">
        <v>2566</v>
      </c>
      <c r="P653" s="166">
        <v>8.0</v>
      </c>
      <c r="Q653" s="166">
        <v>0.0</v>
      </c>
      <c r="R653" s="166">
        <v>0.0</v>
      </c>
      <c r="S653" s="166">
        <v>0.0</v>
      </c>
      <c r="T653" s="166">
        <v>0.0</v>
      </c>
      <c r="U653" s="165" t="s">
        <v>8283</v>
      </c>
      <c r="V653" s="165" t="s">
        <v>8284</v>
      </c>
      <c r="W653" s="166">
        <v>8.0</v>
      </c>
      <c r="X653" s="165" t="s">
        <v>2596</v>
      </c>
      <c r="Y653" s="165" t="s">
        <v>4084</v>
      </c>
      <c r="Z653" s="165" t="s">
        <v>8287</v>
      </c>
      <c r="AA653" s="166">
        <v>0.0</v>
      </c>
      <c r="AB653" s="165" t="s">
        <v>8305</v>
      </c>
      <c r="AC653" s="165" t="s">
        <v>8360</v>
      </c>
      <c r="AD653" s="165" t="s">
        <v>379</v>
      </c>
      <c r="AE653" s="166">
        <v>8.0</v>
      </c>
      <c r="AF653" s="165" t="s">
        <v>4984</v>
      </c>
      <c r="AG653" s="165" t="s">
        <v>8289</v>
      </c>
      <c r="AH653" s="165" t="s">
        <v>4863</v>
      </c>
      <c r="AI653" s="165" t="s">
        <v>2573</v>
      </c>
      <c r="AJ653" s="166">
        <v>1.0</v>
      </c>
      <c r="AK653" s="166">
        <v>8.0</v>
      </c>
      <c r="AL653" s="166">
        <v>5.0</v>
      </c>
      <c r="AM653" s="65" t="s">
        <v>5576</v>
      </c>
      <c r="AN653" s="65" t="s">
        <v>5576</v>
      </c>
      <c r="AO653" s="65" t="s">
        <v>5576</v>
      </c>
      <c r="AP653" s="593">
        <v>0.7</v>
      </c>
      <c r="AQ653" s="166">
        <v>7.0</v>
      </c>
      <c r="AR653" s="165" t="s">
        <v>379</v>
      </c>
      <c r="AS653" s="165" t="s">
        <v>8293</v>
      </c>
      <c r="AT653" s="165" t="s">
        <v>379</v>
      </c>
      <c r="AU653" s="165" t="s">
        <v>8313</v>
      </c>
      <c r="AV653" s="165" t="s">
        <v>2596</v>
      </c>
      <c r="AW653" s="594">
        <v>8.0</v>
      </c>
      <c r="AX653" s="166"/>
      <c r="AY653" s="166"/>
      <c r="AZ653" s="166"/>
      <c r="BA653" s="166"/>
    </row>
    <row r="654" hidden="1">
      <c r="A654" s="3"/>
      <c r="B654" s="3"/>
      <c r="C654" s="3"/>
      <c r="D654" s="3"/>
      <c r="E654" s="3"/>
      <c r="F654" s="3"/>
      <c r="G654" s="3"/>
      <c r="H654" s="3"/>
      <c r="I654" s="3"/>
      <c r="J654" s="3"/>
      <c r="K654" s="3"/>
      <c r="L654" s="1"/>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58"/>
      <c r="AX654" s="3"/>
      <c r="AY654" s="3"/>
      <c r="AZ654" s="3"/>
      <c r="BA654" s="3"/>
    </row>
    <row r="655" hidden="1">
      <c r="A655" s="3"/>
      <c r="B655" s="3"/>
      <c r="C655" s="3"/>
      <c r="D655" s="3"/>
      <c r="E655" s="3"/>
      <c r="F655" s="3"/>
      <c r="G655" s="3"/>
      <c r="H655" s="3"/>
      <c r="I655" s="3"/>
      <c r="J655" s="3"/>
      <c r="K655" s="3"/>
      <c r="L655" s="1"/>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58"/>
      <c r="AX655" s="3"/>
      <c r="AY655" s="3"/>
      <c r="AZ655" s="3"/>
      <c r="BA655" s="3"/>
    </row>
    <row r="656" hidden="1">
      <c r="A656" s="3"/>
      <c r="B656" s="3"/>
      <c r="C656" s="3"/>
      <c r="D656" s="3"/>
      <c r="E656" s="3"/>
      <c r="F656" s="3"/>
      <c r="G656" s="3"/>
      <c r="H656" s="3"/>
      <c r="I656" s="3"/>
      <c r="J656" s="3"/>
      <c r="K656" s="3"/>
      <c r="L656" s="1"/>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56"/>
      <c r="AX656" s="3"/>
      <c r="AY656" s="3"/>
      <c r="AZ656" s="3"/>
      <c r="BA656" s="3"/>
    </row>
    <row r="657" hidden="1">
      <c r="A657" s="3"/>
      <c r="B657" s="3"/>
      <c r="C657" s="3"/>
      <c r="D657" s="3"/>
      <c r="E657" s="3"/>
      <c r="F657" s="3"/>
      <c r="G657" s="3"/>
      <c r="H657" s="3"/>
      <c r="I657" s="3"/>
      <c r="J657" s="3"/>
      <c r="K657" s="3"/>
      <c r="L657" s="1"/>
      <c r="M657" s="3"/>
      <c r="N657" s="3"/>
      <c r="O657" s="3"/>
      <c r="P657" s="3"/>
      <c r="Q657" s="3"/>
      <c r="R657" s="3"/>
      <c r="S657" s="3"/>
      <c r="T657" s="3"/>
      <c r="U657" s="3"/>
      <c r="V657" s="3"/>
      <c r="W657" s="1"/>
      <c r="X657" s="3"/>
      <c r="Y657" s="3"/>
      <c r="Z657" s="3"/>
      <c r="AA657" s="3"/>
      <c r="AB657" s="3"/>
      <c r="AC657" s="3"/>
      <c r="AD657" s="3"/>
      <c r="AE657" s="1"/>
      <c r="AF657" s="3"/>
      <c r="AG657" s="3"/>
      <c r="AH657" s="3"/>
      <c r="AI657" s="3"/>
      <c r="AJ657" s="3"/>
      <c r="AK657" s="1"/>
      <c r="AL657" s="3"/>
      <c r="AM657" s="3"/>
      <c r="AN657" s="3"/>
      <c r="AO657" s="3"/>
      <c r="AP657" s="3"/>
      <c r="AQ657" s="3"/>
      <c r="AR657" s="3"/>
      <c r="AS657" s="3"/>
      <c r="AT657" s="3"/>
      <c r="AU657" s="3"/>
      <c r="AV657" s="3"/>
      <c r="AW657" s="58"/>
      <c r="AX657" s="3"/>
      <c r="AY657" s="3"/>
      <c r="AZ657" s="3"/>
      <c r="BA657" s="3"/>
    </row>
    <row r="658" hidden="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56"/>
      <c r="AX658" s="3"/>
      <c r="AY658" s="3"/>
      <c r="AZ658" s="3"/>
      <c r="BA658" s="3"/>
    </row>
    <row r="659" hidden="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56"/>
      <c r="AX659" s="3"/>
      <c r="AY659" s="3"/>
      <c r="AZ659" s="3"/>
      <c r="BA659" s="3"/>
    </row>
    <row r="660" hidden="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56"/>
      <c r="AX660" s="3"/>
      <c r="AY660" s="3"/>
      <c r="AZ660" s="3"/>
      <c r="BA660" s="3"/>
    </row>
    <row r="661" hidden="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56"/>
      <c r="AX661" s="3"/>
      <c r="AY661" s="3"/>
      <c r="AZ661" s="3"/>
      <c r="BA661" s="3"/>
    </row>
    <row r="662" hidden="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56"/>
      <c r="AX662" s="3"/>
      <c r="AY662" s="3"/>
      <c r="AZ662" s="3"/>
      <c r="BA662" s="3"/>
    </row>
    <row r="663" hidden="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56"/>
      <c r="AX663" s="3"/>
      <c r="AY663" s="3"/>
      <c r="AZ663" s="3"/>
      <c r="BA663" s="3"/>
    </row>
    <row r="664" hidden="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56"/>
      <c r="AX664" s="3"/>
      <c r="AY664" s="3"/>
      <c r="AZ664" s="3"/>
      <c r="BA664" s="3"/>
    </row>
    <row r="665" hidden="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56"/>
      <c r="AX665" s="3"/>
      <c r="AY665" s="3"/>
      <c r="AZ665" s="3"/>
      <c r="BA665" s="3"/>
    </row>
    <row r="666" hidden="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56"/>
      <c r="AX666" s="3"/>
      <c r="AY666" s="3"/>
      <c r="AZ666" s="3"/>
      <c r="BA666" s="3"/>
    </row>
    <row r="667" hidden="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56"/>
      <c r="AX667" s="3"/>
      <c r="AY667" s="3"/>
      <c r="AZ667" s="3"/>
      <c r="BA667" s="3"/>
    </row>
    <row r="668" hidden="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56"/>
      <c r="AX668" s="3"/>
      <c r="AY668" s="3"/>
      <c r="AZ668" s="3"/>
      <c r="BA668" s="3"/>
    </row>
    <row r="669" hidden="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56"/>
      <c r="AX669" s="3"/>
      <c r="AY669" s="3"/>
      <c r="AZ669" s="3"/>
      <c r="BA669" s="3"/>
    </row>
    <row r="670" hidden="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56"/>
      <c r="AX670" s="3"/>
      <c r="AY670" s="3"/>
      <c r="AZ670" s="3"/>
      <c r="BA670" s="3"/>
    </row>
    <row r="671" hidden="1">
      <c r="A671" s="321" t="s">
        <v>195</v>
      </c>
      <c r="B671" s="321" t="s">
        <v>397</v>
      </c>
      <c r="C671" s="225"/>
      <c r="D671" s="221">
        <v>18.0</v>
      </c>
      <c r="E671" s="321" t="s">
        <v>2777</v>
      </c>
      <c r="F671" s="321" t="s">
        <v>2778</v>
      </c>
      <c r="G671" s="321" t="s">
        <v>2643</v>
      </c>
      <c r="H671" s="222">
        <v>9.0</v>
      </c>
      <c r="I671" s="321" t="s">
        <v>7889</v>
      </c>
      <c r="J671" s="321" t="s">
        <v>2564</v>
      </c>
      <c r="K671" s="321" t="s">
        <v>2780</v>
      </c>
      <c r="L671" s="222">
        <v>9.0</v>
      </c>
      <c r="M671" s="321" t="s">
        <v>8363</v>
      </c>
      <c r="N671" s="321" t="s">
        <v>7892</v>
      </c>
      <c r="O671" s="321" t="s">
        <v>7893</v>
      </c>
      <c r="P671" s="222">
        <v>9.0</v>
      </c>
      <c r="Q671" s="225"/>
      <c r="R671" s="225"/>
      <c r="S671" s="225"/>
      <c r="T671" s="225"/>
      <c r="U671" s="321" t="s">
        <v>2784</v>
      </c>
      <c r="V671" s="321" t="s">
        <v>2564</v>
      </c>
      <c r="W671" s="222">
        <v>9.0</v>
      </c>
      <c r="X671" s="321" t="s">
        <v>7205</v>
      </c>
      <c r="Y671" s="321" t="s">
        <v>7896</v>
      </c>
      <c r="Z671" s="321" t="s">
        <v>7851</v>
      </c>
      <c r="AA671" s="321" t="s">
        <v>7897</v>
      </c>
      <c r="AB671" s="321" t="s">
        <v>4833</v>
      </c>
      <c r="AC671" s="321" t="s">
        <v>379</v>
      </c>
      <c r="AD671" s="321" t="s">
        <v>379</v>
      </c>
      <c r="AE671" s="222">
        <v>9.0</v>
      </c>
      <c r="AF671" s="321" t="s">
        <v>6839</v>
      </c>
      <c r="AG671" s="321" t="s">
        <v>1828</v>
      </c>
      <c r="AH671" s="321" t="s">
        <v>2699</v>
      </c>
      <c r="AI671" s="321" t="s">
        <v>2573</v>
      </c>
      <c r="AJ671" s="321" t="s">
        <v>2791</v>
      </c>
      <c r="AK671" s="222">
        <v>9.0</v>
      </c>
      <c r="AL671" s="223">
        <v>1.0</v>
      </c>
      <c r="AM671" s="321" t="s">
        <v>2604</v>
      </c>
      <c r="AN671" s="321" t="s">
        <v>2604</v>
      </c>
      <c r="AO671" s="321" t="s">
        <v>2604</v>
      </c>
      <c r="AP671" s="223">
        <v>0.97</v>
      </c>
      <c r="AQ671" s="222">
        <v>9.0</v>
      </c>
      <c r="AR671" s="321" t="s">
        <v>2646</v>
      </c>
      <c r="AS671" s="321" t="s">
        <v>2596</v>
      </c>
      <c r="AT671" s="321" t="s">
        <v>3989</v>
      </c>
      <c r="AU671" s="321" t="s">
        <v>2596</v>
      </c>
      <c r="AV671" s="321" t="s">
        <v>3838</v>
      </c>
      <c r="AW671" s="224">
        <v>9.0</v>
      </c>
      <c r="AX671" s="132"/>
      <c r="AY671" s="3"/>
      <c r="AZ671" s="3"/>
      <c r="BA671" s="3"/>
    </row>
    <row r="672" hidden="1">
      <c r="A672" s="321" t="s">
        <v>179</v>
      </c>
      <c r="B672" s="321" t="s">
        <v>397</v>
      </c>
      <c r="C672" s="225"/>
      <c r="D672" s="221">
        <v>1.0</v>
      </c>
      <c r="E672" s="321" t="s">
        <v>8365</v>
      </c>
      <c r="F672" s="321" t="s">
        <v>8367</v>
      </c>
      <c r="G672" s="321" t="s">
        <v>6660</v>
      </c>
      <c r="H672" s="222">
        <v>9.0</v>
      </c>
      <c r="I672" s="321" t="s">
        <v>8371</v>
      </c>
      <c r="J672" s="321" t="s">
        <v>2564</v>
      </c>
      <c r="K672" s="321" t="s">
        <v>8372</v>
      </c>
      <c r="L672" s="222">
        <v>9.0</v>
      </c>
      <c r="M672" s="321" t="s">
        <v>8374</v>
      </c>
      <c r="N672" s="321" t="s">
        <v>8375</v>
      </c>
      <c r="O672" s="321" t="s">
        <v>2699</v>
      </c>
      <c r="P672" s="222">
        <v>9.0</v>
      </c>
      <c r="Q672" s="222">
        <v>40.0</v>
      </c>
      <c r="R672" s="222">
        <v>9.0</v>
      </c>
      <c r="S672" s="222">
        <v>2.0</v>
      </c>
      <c r="T672" s="222">
        <v>7.0</v>
      </c>
      <c r="U672" s="321" t="s">
        <v>2564</v>
      </c>
      <c r="V672" s="321" t="s">
        <v>2564</v>
      </c>
      <c r="W672" s="222">
        <v>9.0</v>
      </c>
      <c r="X672" s="321" t="s">
        <v>2564</v>
      </c>
      <c r="Y672" s="321" t="s">
        <v>8390</v>
      </c>
      <c r="Z672" s="321" t="s">
        <v>2699</v>
      </c>
      <c r="AA672" s="321" t="s">
        <v>379</v>
      </c>
      <c r="AB672" s="321" t="s">
        <v>7439</v>
      </c>
      <c r="AC672" s="321" t="s">
        <v>379</v>
      </c>
      <c r="AD672" s="321" t="s">
        <v>213</v>
      </c>
      <c r="AE672" s="222">
        <v>9.0</v>
      </c>
      <c r="AF672" s="321" t="s">
        <v>2733</v>
      </c>
      <c r="AG672" s="321" t="s">
        <v>379</v>
      </c>
      <c r="AH672" s="321" t="s">
        <v>2699</v>
      </c>
      <c r="AI672" s="321" t="s">
        <v>2700</v>
      </c>
      <c r="AJ672" s="222">
        <v>1.0</v>
      </c>
      <c r="AK672" s="222">
        <v>8.0</v>
      </c>
      <c r="AL672" s="223">
        <v>1.0</v>
      </c>
      <c r="AM672" s="321" t="s">
        <v>2604</v>
      </c>
      <c r="AN672" s="240" t="s">
        <v>2605</v>
      </c>
      <c r="AO672" s="321" t="s">
        <v>2604</v>
      </c>
      <c r="AP672" s="223">
        <v>1.0</v>
      </c>
      <c r="AQ672" s="222">
        <v>9.0</v>
      </c>
      <c r="AR672" s="321" t="s">
        <v>379</v>
      </c>
      <c r="AS672" s="321" t="s">
        <v>2564</v>
      </c>
      <c r="AT672" s="321" t="s">
        <v>1828</v>
      </c>
      <c r="AU672" s="321" t="s">
        <v>2564</v>
      </c>
      <c r="AV672" s="321" t="s">
        <v>3781</v>
      </c>
      <c r="AW672" s="224">
        <v>8.0</v>
      </c>
      <c r="AX672" s="132"/>
      <c r="AY672" s="3"/>
      <c r="AZ672" s="3"/>
      <c r="BA672" s="3"/>
    </row>
    <row r="673" hidden="1">
      <c r="A673" s="240" t="s">
        <v>140</v>
      </c>
      <c r="B673" s="321" t="s">
        <v>397</v>
      </c>
      <c r="C673" s="132"/>
      <c r="D673" s="130">
        <v>4.0</v>
      </c>
      <c r="E673" s="240" t="s">
        <v>7226</v>
      </c>
      <c r="F673" s="240" t="s">
        <v>2778</v>
      </c>
      <c r="G673" s="240" t="s">
        <v>7227</v>
      </c>
      <c r="H673" s="131">
        <v>8.0</v>
      </c>
      <c r="I673" s="240" t="s">
        <v>8424</v>
      </c>
      <c r="J673" s="240" t="s">
        <v>379</v>
      </c>
      <c r="K673" s="240" t="s">
        <v>379</v>
      </c>
      <c r="L673" s="131">
        <v>6.0</v>
      </c>
      <c r="M673" s="240" t="s">
        <v>2620</v>
      </c>
      <c r="N673" s="240" t="s">
        <v>8428</v>
      </c>
      <c r="O673" s="240" t="s">
        <v>7229</v>
      </c>
      <c r="P673" s="131">
        <v>9.0</v>
      </c>
      <c r="Q673" s="132"/>
      <c r="R673" s="132"/>
      <c r="S673" s="132"/>
      <c r="T673" s="132"/>
      <c r="U673" s="240" t="s">
        <v>379</v>
      </c>
      <c r="V673" s="240" t="s">
        <v>2564</v>
      </c>
      <c r="W673" s="131">
        <v>8.0</v>
      </c>
      <c r="X673" s="240" t="s">
        <v>2604</v>
      </c>
      <c r="Y673" s="240" t="s">
        <v>8438</v>
      </c>
      <c r="Z673" s="240" t="s">
        <v>3138</v>
      </c>
      <c r="AA673" s="240" t="s">
        <v>8439</v>
      </c>
      <c r="AB673" s="240" t="s">
        <v>7232</v>
      </c>
      <c r="AC673" s="240" t="s">
        <v>379</v>
      </c>
      <c r="AD673" s="240" t="s">
        <v>379</v>
      </c>
      <c r="AE673" s="131">
        <v>9.0</v>
      </c>
      <c r="AF673" s="240" t="s">
        <v>6839</v>
      </c>
      <c r="AG673" s="240" t="s">
        <v>3138</v>
      </c>
      <c r="AH673" s="321" t="s">
        <v>2699</v>
      </c>
      <c r="AI673" s="321" t="s">
        <v>2573</v>
      </c>
      <c r="AJ673" s="222">
        <v>1.0</v>
      </c>
      <c r="AK673" s="131">
        <v>8.0</v>
      </c>
      <c r="AL673" s="133">
        <v>1.0</v>
      </c>
      <c r="AM673" s="321" t="s">
        <v>2604</v>
      </c>
      <c r="AN673" s="321" t="s">
        <v>2604</v>
      </c>
      <c r="AO673" s="321" t="s">
        <v>2604</v>
      </c>
      <c r="AP673" s="133">
        <v>1.0</v>
      </c>
      <c r="AQ673" s="131">
        <v>8.0</v>
      </c>
      <c r="AR673" s="322" t="s">
        <v>379</v>
      </c>
      <c r="AS673" s="322" t="s">
        <v>379</v>
      </c>
      <c r="AT673" s="321" t="s">
        <v>3989</v>
      </c>
      <c r="AU673" s="321" t="s">
        <v>2596</v>
      </c>
      <c r="AV673" s="321" t="s">
        <v>3838</v>
      </c>
      <c r="AW673" s="134">
        <v>8.0</v>
      </c>
      <c r="AX673" s="132"/>
      <c r="AY673" s="3"/>
      <c r="AZ673" s="3"/>
      <c r="BA673" s="3"/>
    </row>
    <row r="674" hidden="1">
      <c r="A674" s="240" t="s">
        <v>226</v>
      </c>
      <c r="B674" s="321" t="s">
        <v>397</v>
      </c>
      <c r="C674" s="132"/>
      <c r="D674" s="130">
        <v>12.0</v>
      </c>
      <c r="E674" s="240" t="s">
        <v>8473</v>
      </c>
      <c r="F674" s="240" t="s">
        <v>8476</v>
      </c>
      <c r="G674" s="240" t="s">
        <v>7235</v>
      </c>
      <c r="H674" s="131">
        <v>8.0</v>
      </c>
      <c r="I674" s="240" t="s">
        <v>8479</v>
      </c>
      <c r="J674" s="240" t="s">
        <v>379</v>
      </c>
      <c r="K674" s="240" t="s">
        <v>7237</v>
      </c>
      <c r="L674" s="131">
        <v>8.0</v>
      </c>
      <c r="M674" s="240" t="s">
        <v>7238</v>
      </c>
      <c r="N674" s="240" t="s">
        <v>7239</v>
      </c>
      <c r="O674" s="240" t="s">
        <v>7241</v>
      </c>
      <c r="P674" s="131">
        <v>7.0</v>
      </c>
      <c r="Q674" s="132"/>
      <c r="R674" s="132"/>
      <c r="S674" s="132"/>
      <c r="T674" s="132"/>
      <c r="U674" s="240" t="s">
        <v>379</v>
      </c>
      <c r="V674" s="240" t="s">
        <v>2564</v>
      </c>
      <c r="W674" s="131">
        <v>9.0</v>
      </c>
      <c r="X674" s="240" t="s">
        <v>1043</v>
      </c>
      <c r="Y674" s="240" t="s">
        <v>8482</v>
      </c>
      <c r="Z674" s="240" t="s">
        <v>379</v>
      </c>
      <c r="AA674" s="240" t="s">
        <v>8483</v>
      </c>
      <c r="AB674" s="240" t="s">
        <v>7244</v>
      </c>
      <c r="AC674" s="240" t="s">
        <v>379</v>
      </c>
      <c r="AD674" s="240" t="s">
        <v>379</v>
      </c>
      <c r="AE674" s="131">
        <v>8.0</v>
      </c>
      <c r="AF674" s="240" t="s">
        <v>6839</v>
      </c>
      <c r="AG674" s="240" t="s">
        <v>379</v>
      </c>
      <c r="AH674" s="240" t="s">
        <v>2699</v>
      </c>
      <c r="AI674" s="240" t="s">
        <v>7245</v>
      </c>
      <c r="AJ674" s="222">
        <v>1.0</v>
      </c>
      <c r="AK674" s="131">
        <v>8.0</v>
      </c>
      <c r="AL674" s="133">
        <v>1.0</v>
      </c>
      <c r="AM674" s="240" t="s">
        <v>2604</v>
      </c>
      <c r="AN674" s="321" t="s">
        <v>2604</v>
      </c>
      <c r="AO674" s="321" t="s">
        <v>2604</v>
      </c>
      <c r="AP674" s="133">
        <v>1.0</v>
      </c>
      <c r="AQ674" s="131">
        <v>9.0</v>
      </c>
      <c r="AR674" s="322" t="s">
        <v>379</v>
      </c>
      <c r="AS674" s="322" t="s">
        <v>379</v>
      </c>
      <c r="AT674" s="321" t="s">
        <v>3989</v>
      </c>
      <c r="AU674" s="321" t="s">
        <v>2596</v>
      </c>
      <c r="AV674" s="321" t="s">
        <v>3838</v>
      </c>
      <c r="AW674" s="134">
        <v>9.0</v>
      </c>
      <c r="AX674" s="132"/>
      <c r="AY674" s="3"/>
      <c r="AZ674" s="3"/>
      <c r="BA674" s="3"/>
    </row>
    <row r="675" hidden="1">
      <c r="A675" s="240" t="s">
        <v>252</v>
      </c>
      <c r="B675" s="321" t="s">
        <v>397</v>
      </c>
      <c r="C675" s="132"/>
      <c r="D675" s="130">
        <v>13.0</v>
      </c>
      <c r="E675" s="240" t="s">
        <v>7247</v>
      </c>
      <c r="F675" s="240" t="s">
        <v>7248</v>
      </c>
      <c r="G675" s="240" t="s">
        <v>379</v>
      </c>
      <c r="H675" s="131">
        <v>8.0</v>
      </c>
      <c r="I675" s="240" t="s">
        <v>8491</v>
      </c>
      <c r="J675" s="240" t="s">
        <v>8493</v>
      </c>
      <c r="K675" s="240" t="s">
        <v>7251</v>
      </c>
      <c r="L675" s="131">
        <v>9.0</v>
      </c>
      <c r="M675" s="240" t="s">
        <v>2566</v>
      </c>
      <c r="N675" s="240" t="s">
        <v>7474</v>
      </c>
      <c r="O675" s="240" t="s">
        <v>8496</v>
      </c>
      <c r="P675" s="131">
        <v>9.0</v>
      </c>
      <c r="Q675" s="132"/>
      <c r="R675" s="132"/>
      <c r="S675" s="132"/>
      <c r="T675" s="132"/>
      <c r="U675" s="240" t="s">
        <v>2596</v>
      </c>
      <c r="V675" s="240" t="s">
        <v>2596</v>
      </c>
      <c r="W675" s="131">
        <v>9.0</v>
      </c>
      <c r="X675" s="240" t="s">
        <v>1043</v>
      </c>
      <c r="Y675" s="240" t="s">
        <v>8498</v>
      </c>
      <c r="Z675" s="240" t="s">
        <v>379</v>
      </c>
      <c r="AA675" s="240" t="s">
        <v>8499</v>
      </c>
      <c r="AB675" s="240" t="s">
        <v>8500</v>
      </c>
      <c r="AC675" s="240" t="s">
        <v>379</v>
      </c>
      <c r="AD675" s="240" t="s">
        <v>379</v>
      </c>
      <c r="AE675" s="131">
        <v>9.0</v>
      </c>
      <c r="AF675" s="240" t="s">
        <v>6839</v>
      </c>
      <c r="AG675" s="240" t="s">
        <v>8501</v>
      </c>
      <c r="AH675" s="240" t="s">
        <v>3138</v>
      </c>
      <c r="AI675" s="240" t="s">
        <v>7245</v>
      </c>
      <c r="AJ675" s="131">
        <v>1.0</v>
      </c>
      <c r="AK675" s="131">
        <v>9.0</v>
      </c>
      <c r="AL675" s="133">
        <v>1.0</v>
      </c>
      <c r="AM675" s="240" t="s">
        <v>2604</v>
      </c>
      <c r="AN675" s="324" t="s">
        <v>2604</v>
      </c>
      <c r="AO675" s="325" t="s">
        <v>2604</v>
      </c>
      <c r="AP675" s="133">
        <v>1.0</v>
      </c>
      <c r="AQ675" s="131">
        <v>9.0</v>
      </c>
      <c r="AR675" s="322" t="s">
        <v>379</v>
      </c>
      <c r="AS675" s="322" t="s">
        <v>379</v>
      </c>
      <c r="AT675" s="324" t="s">
        <v>2702</v>
      </c>
      <c r="AU675" s="325" t="s">
        <v>2596</v>
      </c>
      <c r="AV675" s="325" t="s">
        <v>3838</v>
      </c>
      <c r="AW675" s="134">
        <v>9.0</v>
      </c>
      <c r="AX675" s="132"/>
      <c r="AY675" s="3"/>
      <c r="AZ675" s="3"/>
      <c r="BA675" s="3"/>
    </row>
    <row r="676" hidden="1">
      <c r="A676" s="240" t="s">
        <v>214</v>
      </c>
      <c r="B676" s="321" t="s">
        <v>397</v>
      </c>
      <c r="C676" s="132"/>
      <c r="D676" s="130">
        <v>5.0</v>
      </c>
      <c r="E676" s="240" t="s">
        <v>7258</v>
      </c>
      <c r="F676" s="240" t="s">
        <v>7259</v>
      </c>
      <c r="G676" s="240" t="s">
        <v>7227</v>
      </c>
      <c r="H676" s="131">
        <v>9.0</v>
      </c>
      <c r="I676" s="240" t="s">
        <v>7260</v>
      </c>
      <c r="J676" s="240" t="s">
        <v>3774</v>
      </c>
      <c r="K676" s="240" t="s">
        <v>3774</v>
      </c>
      <c r="L676" s="131">
        <v>8.0</v>
      </c>
      <c r="M676" s="240" t="s">
        <v>7261</v>
      </c>
      <c r="N676" s="240" t="s">
        <v>7262</v>
      </c>
      <c r="O676" s="240" t="s">
        <v>2566</v>
      </c>
      <c r="P676" s="131">
        <v>9.0</v>
      </c>
      <c r="Q676" s="132"/>
      <c r="R676" s="132"/>
      <c r="S676" s="132"/>
      <c r="T676" s="132"/>
      <c r="U676" s="240" t="s">
        <v>2564</v>
      </c>
      <c r="V676" s="240" t="s">
        <v>2564</v>
      </c>
      <c r="W676" s="131">
        <v>8.0</v>
      </c>
      <c r="X676" s="240" t="s">
        <v>2604</v>
      </c>
      <c r="Y676" s="240" t="s">
        <v>7263</v>
      </c>
      <c r="Z676" s="240" t="s">
        <v>7264</v>
      </c>
      <c r="AA676" s="240" t="s">
        <v>7265</v>
      </c>
      <c r="AB676" s="240" t="s">
        <v>379</v>
      </c>
      <c r="AC676" s="240" t="s">
        <v>379</v>
      </c>
      <c r="AD676" s="240" t="s">
        <v>379</v>
      </c>
      <c r="AE676" s="131">
        <v>8.0</v>
      </c>
      <c r="AF676" s="240" t="s">
        <v>6839</v>
      </c>
      <c r="AG676" s="240" t="s">
        <v>2564</v>
      </c>
      <c r="AH676" s="240" t="s">
        <v>3138</v>
      </c>
      <c r="AI676" s="240" t="s">
        <v>7245</v>
      </c>
      <c r="AJ676" s="222">
        <v>1.0</v>
      </c>
      <c r="AK676" s="131">
        <v>8.0</v>
      </c>
      <c r="AL676" s="133">
        <v>1.0</v>
      </c>
      <c r="AM676" s="240" t="s">
        <v>2604</v>
      </c>
      <c r="AN676" s="321" t="s">
        <v>2604</v>
      </c>
      <c r="AO676" s="321" t="s">
        <v>2604</v>
      </c>
      <c r="AP676" s="133">
        <v>1.0</v>
      </c>
      <c r="AQ676" s="131">
        <v>9.0</v>
      </c>
      <c r="AR676" s="322" t="s">
        <v>379</v>
      </c>
      <c r="AS676" s="322" t="s">
        <v>379</v>
      </c>
      <c r="AT676" s="321" t="s">
        <v>3989</v>
      </c>
      <c r="AU676" s="321" t="s">
        <v>2596</v>
      </c>
      <c r="AV676" s="321" t="s">
        <v>3838</v>
      </c>
      <c r="AW676" s="134">
        <v>9.0</v>
      </c>
      <c r="AX676" s="132"/>
      <c r="AY676" s="3"/>
      <c r="AZ676" s="3"/>
      <c r="BA676" s="3"/>
    </row>
    <row r="677" hidden="1">
      <c r="A677" s="240" t="s">
        <v>259</v>
      </c>
      <c r="B677" s="321" t="s">
        <v>397</v>
      </c>
      <c r="C677" s="132"/>
      <c r="D677" s="130">
        <v>11.0</v>
      </c>
      <c r="E677" s="240" t="s">
        <v>7266</v>
      </c>
      <c r="F677" s="240" t="s">
        <v>7267</v>
      </c>
      <c r="G677" s="240" t="s">
        <v>7235</v>
      </c>
      <c r="H677" s="131">
        <v>7.0</v>
      </c>
      <c r="I677" s="240" t="s">
        <v>7268</v>
      </c>
      <c r="J677" s="240" t="s">
        <v>8557</v>
      </c>
      <c r="K677" s="240" t="s">
        <v>7270</v>
      </c>
      <c r="L677" s="131">
        <v>8.0</v>
      </c>
      <c r="M677" s="240" t="s">
        <v>2566</v>
      </c>
      <c r="N677" s="240" t="s">
        <v>8561</v>
      </c>
      <c r="O677" s="240" t="s">
        <v>7273</v>
      </c>
      <c r="P677" s="131">
        <v>8.0</v>
      </c>
      <c r="Q677" s="132"/>
      <c r="R677" s="132"/>
      <c r="S677" s="132"/>
      <c r="T677" s="132"/>
      <c r="U677" s="240" t="s">
        <v>379</v>
      </c>
      <c r="V677" s="240" t="s">
        <v>2564</v>
      </c>
      <c r="W677" s="131">
        <v>9.0</v>
      </c>
      <c r="X677" s="240" t="s">
        <v>2604</v>
      </c>
      <c r="Y677" s="240" t="s">
        <v>7274</v>
      </c>
      <c r="Z677" s="240" t="s">
        <v>7275</v>
      </c>
      <c r="AA677" s="240" t="s">
        <v>8569</v>
      </c>
      <c r="AB677" s="240" t="s">
        <v>7277</v>
      </c>
      <c r="AC677" s="240" t="s">
        <v>379</v>
      </c>
      <c r="AD677" s="240" t="s">
        <v>379</v>
      </c>
      <c r="AE677" s="131">
        <v>9.0</v>
      </c>
      <c r="AF677" s="240" t="s">
        <v>6839</v>
      </c>
      <c r="AG677" s="240" t="s">
        <v>2564</v>
      </c>
      <c r="AH677" s="240" t="s">
        <v>3138</v>
      </c>
      <c r="AI677" s="240" t="s">
        <v>7245</v>
      </c>
      <c r="AJ677" s="222">
        <v>2.0</v>
      </c>
      <c r="AK677" s="131">
        <v>7.0</v>
      </c>
      <c r="AL677" s="133">
        <v>1.0</v>
      </c>
      <c r="AM677" s="240" t="s">
        <v>2604</v>
      </c>
      <c r="AN677" s="321" t="s">
        <v>2604</v>
      </c>
      <c r="AO677" s="321" t="s">
        <v>2604</v>
      </c>
      <c r="AP677" s="133">
        <v>1.0</v>
      </c>
      <c r="AQ677" s="131">
        <v>8.0</v>
      </c>
      <c r="AR677" s="322" t="s">
        <v>379</v>
      </c>
      <c r="AS677" s="322" t="s">
        <v>379</v>
      </c>
      <c r="AT677" s="321" t="s">
        <v>3989</v>
      </c>
      <c r="AU677" s="321" t="s">
        <v>2596</v>
      </c>
      <c r="AV677" s="321" t="s">
        <v>3838</v>
      </c>
      <c r="AW677" s="134">
        <v>9.0</v>
      </c>
      <c r="AX677" s="132"/>
      <c r="AY677" s="3"/>
      <c r="AZ677" s="3"/>
      <c r="BA677" s="3"/>
    </row>
    <row r="678" hidden="1">
      <c r="A678" s="240" t="s">
        <v>191</v>
      </c>
      <c r="B678" s="321" t="s">
        <v>397</v>
      </c>
      <c r="C678" s="132"/>
      <c r="D678" s="130">
        <v>14.0</v>
      </c>
      <c r="E678" s="240" t="s">
        <v>8592</v>
      </c>
      <c r="F678" s="240" t="s">
        <v>8594</v>
      </c>
      <c r="G678" s="240" t="s">
        <v>2720</v>
      </c>
      <c r="H678" s="131">
        <v>8.0</v>
      </c>
      <c r="I678" s="240" t="s">
        <v>8598</v>
      </c>
      <c r="J678" s="240" t="s">
        <v>2564</v>
      </c>
      <c r="K678" s="240" t="s">
        <v>2646</v>
      </c>
      <c r="L678" s="131">
        <v>7.0</v>
      </c>
      <c r="M678" s="240" t="s">
        <v>8602</v>
      </c>
      <c r="N678" s="240" t="s">
        <v>8605</v>
      </c>
      <c r="O678" s="321" t="s">
        <v>8607</v>
      </c>
      <c r="P678" s="131">
        <v>8.0</v>
      </c>
      <c r="Q678" s="222">
        <v>56.0</v>
      </c>
      <c r="R678" s="222">
        <v>9.0</v>
      </c>
      <c r="S678" s="222">
        <v>1.0</v>
      </c>
      <c r="T678" s="132"/>
      <c r="U678" s="240" t="s">
        <v>2564</v>
      </c>
      <c r="V678" s="240" t="s">
        <v>2564</v>
      </c>
      <c r="W678" s="131">
        <v>9.0</v>
      </c>
      <c r="X678" s="240" t="s">
        <v>2564</v>
      </c>
      <c r="Y678" s="240" t="s">
        <v>8630</v>
      </c>
      <c r="Z678" s="321" t="s">
        <v>2699</v>
      </c>
      <c r="AA678" s="240" t="s">
        <v>379</v>
      </c>
      <c r="AB678" s="240" t="s">
        <v>3891</v>
      </c>
      <c r="AC678" s="240" t="s">
        <v>379</v>
      </c>
      <c r="AD678" s="240" t="s">
        <v>213</v>
      </c>
      <c r="AE678" s="131">
        <v>8.0</v>
      </c>
      <c r="AF678" s="240" t="s">
        <v>2733</v>
      </c>
      <c r="AG678" s="240" t="s">
        <v>2564</v>
      </c>
      <c r="AH678" s="321" t="s">
        <v>2699</v>
      </c>
      <c r="AI678" s="321" t="s">
        <v>2700</v>
      </c>
      <c r="AJ678" s="222">
        <v>1.0</v>
      </c>
      <c r="AK678" s="131">
        <v>9.0</v>
      </c>
      <c r="AL678" s="133">
        <v>1.0</v>
      </c>
      <c r="AM678" s="240" t="s">
        <v>2605</v>
      </c>
      <c r="AN678" s="240" t="s">
        <v>2605</v>
      </c>
      <c r="AO678" s="321" t="s">
        <v>2604</v>
      </c>
      <c r="AP678" s="133">
        <v>1.0</v>
      </c>
      <c r="AQ678" s="131">
        <v>9.0</v>
      </c>
      <c r="AR678" s="240" t="s">
        <v>379</v>
      </c>
      <c r="AS678" s="240" t="s">
        <v>2564</v>
      </c>
      <c r="AT678" s="240" t="s">
        <v>1828</v>
      </c>
      <c r="AU678" s="240" t="s">
        <v>2564</v>
      </c>
      <c r="AV678" s="240" t="s">
        <v>3781</v>
      </c>
      <c r="AW678" s="134">
        <v>8.5</v>
      </c>
      <c r="AX678" s="132"/>
      <c r="AY678" s="3"/>
      <c r="AZ678" s="3"/>
      <c r="BA678" s="3"/>
    </row>
    <row r="679" hidden="1">
      <c r="A679" s="240" t="s">
        <v>239</v>
      </c>
      <c r="B679" s="321" t="s">
        <v>397</v>
      </c>
      <c r="C679" s="132"/>
      <c r="D679" s="130">
        <v>3.0</v>
      </c>
      <c r="E679" s="240" t="s">
        <v>8666</v>
      </c>
      <c r="F679" s="240" t="s">
        <v>8668</v>
      </c>
      <c r="G679" s="240" t="s">
        <v>8670</v>
      </c>
      <c r="H679" s="131">
        <v>8.0</v>
      </c>
      <c r="I679" s="240" t="s">
        <v>8671</v>
      </c>
      <c r="J679" s="240" t="s">
        <v>2564</v>
      </c>
      <c r="K679" s="240" t="s">
        <v>8673</v>
      </c>
      <c r="L679" s="131">
        <v>8.0</v>
      </c>
      <c r="M679" s="240" t="s">
        <v>8675</v>
      </c>
      <c r="N679" s="240" t="s">
        <v>8676</v>
      </c>
      <c r="O679" s="240" t="s">
        <v>6873</v>
      </c>
      <c r="P679" s="131">
        <v>9.0</v>
      </c>
      <c r="Q679" s="222">
        <v>19.0</v>
      </c>
      <c r="R679" s="222">
        <v>8.0</v>
      </c>
      <c r="S679" s="222">
        <v>1.0</v>
      </c>
      <c r="T679" s="132"/>
      <c r="U679" s="240" t="s">
        <v>2564</v>
      </c>
      <c r="V679" s="240" t="s">
        <v>2564</v>
      </c>
      <c r="W679" s="131">
        <v>9.0</v>
      </c>
      <c r="X679" s="240" t="s">
        <v>2564</v>
      </c>
      <c r="Y679" s="240" t="s">
        <v>4077</v>
      </c>
      <c r="Z679" s="240" t="s">
        <v>6873</v>
      </c>
      <c r="AA679" s="240" t="s">
        <v>379</v>
      </c>
      <c r="AB679" s="240" t="s">
        <v>6875</v>
      </c>
      <c r="AC679" s="240" t="s">
        <v>379</v>
      </c>
      <c r="AD679" s="240" t="s">
        <v>213</v>
      </c>
      <c r="AE679" s="131">
        <v>8.0</v>
      </c>
      <c r="AF679" s="240" t="s">
        <v>6039</v>
      </c>
      <c r="AG679" s="240" t="s">
        <v>2564</v>
      </c>
      <c r="AH679" s="240" t="s">
        <v>6873</v>
      </c>
      <c r="AI679" s="321" t="s">
        <v>2700</v>
      </c>
      <c r="AJ679" s="240" t="s">
        <v>6877</v>
      </c>
      <c r="AK679" s="131">
        <v>8.0</v>
      </c>
      <c r="AL679" s="133">
        <v>1.0</v>
      </c>
      <c r="AM679" s="240" t="s">
        <v>2605</v>
      </c>
      <c r="AN679" s="240" t="s">
        <v>2605</v>
      </c>
      <c r="AO679" s="321" t="s">
        <v>2604</v>
      </c>
      <c r="AP679" s="133">
        <v>1.0</v>
      </c>
      <c r="AQ679" s="131">
        <v>8.0</v>
      </c>
      <c r="AR679" s="240" t="s">
        <v>7512</v>
      </c>
      <c r="AS679" s="240" t="s">
        <v>2564</v>
      </c>
      <c r="AT679" s="240" t="s">
        <v>1828</v>
      </c>
      <c r="AU679" s="240" t="s">
        <v>2564</v>
      </c>
      <c r="AV679" s="240" t="s">
        <v>3781</v>
      </c>
      <c r="AW679" s="134">
        <v>8.0</v>
      </c>
      <c r="AX679" s="132"/>
      <c r="AY679" s="3"/>
      <c r="AZ679" s="3"/>
      <c r="BA679" s="3"/>
    </row>
    <row r="680" hidden="1">
      <c r="A680" s="341" t="s">
        <v>138</v>
      </c>
      <c r="B680" s="321" t="s">
        <v>397</v>
      </c>
      <c r="C680" s="140"/>
      <c r="D680" s="138">
        <v>6.0</v>
      </c>
      <c r="E680" s="341" t="s">
        <v>8700</v>
      </c>
      <c r="F680" s="341" t="s">
        <v>8701</v>
      </c>
      <c r="G680" s="341" t="s">
        <v>8702</v>
      </c>
      <c r="H680" s="139">
        <v>9.0</v>
      </c>
      <c r="I680" s="341" t="s">
        <v>8703</v>
      </c>
      <c r="J680" s="341" t="s">
        <v>8208</v>
      </c>
      <c r="K680" s="341" t="s">
        <v>8704</v>
      </c>
      <c r="L680" s="139">
        <v>7.5</v>
      </c>
      <c r="M680" s="341" t="s">
        <v>8210</v>
      </c>
      <c r="N680" s="341" t="s">
        <v>8705</v>
      </c>
      <c r="O680" s="341" t="s">
        <v>8706</v>
      </c>
      <c r="P680" s="139">
        <v>9.0</v>
      </c>
      <c r="Q680" s="139">
        <v>51.0</v>
      </c>
      <c r="R680" s="139">
        <v>7.0</v>
      </c>
      <c r="S680" s="139">
        <v>2.0</v>
      </c>
      <c r="T680" s="139">
        <v>8.5</v>
      </c>
      <c r="U680" s="341" t="s">
        <v>2564</v>
      </c>
      <c r="V680" s="341" t="s">
        <v>2564</v>
      </c>
      <c r="W680" s="139">
        <v>10.0</v>
      </c>
      <c r="X680" s="341" t="s">
        <v>2564</v>
      </c>
      <c r="Y680" s="341" t="s">
        <v>6965</v>
      </c>
      <c r="Z680" s="341" t="s">
        <v>8215</v>
      </c>
      <c r="AA680" s="341" t="s">
        <v>379</v>
      </c>
      <c r="AB680" s="341" t="s">
        <v>2730</v>
      </c>
      <c r="AC680" s="341" t="s">
        <v>6892</v>
      </c>
      <c r="AD680" s="341" t="s">
        <v>379</v>
      </c>
      <c r="AE680" s="139">
        <v>9.5</v>
      </c>
      <c r="AF680" s="341" t="s">
        <v>2770</v>
      </c>
      <c r="AG680" s="341" t="s">
        <v>1828</v>
      </c>
      <c r="AH680" s="341" t="s">
        <v>2978</v>
      </c>
      <c r="AI680" s="341" t="s">
        <v>4087</v>
      </c>
      <c r="AJ680" s="139">
        <v>1.0</v>
      </c>
      <c r="AK680" s="139">
        <v>9.0</v>
      </c>
      <c r="AL680" s="141">
        <v>1.0</v>
      </c>
      <c r="AM680" s="341" t="s">
        <v>1043</v>
      </c>
      <c r="AN680" s="341" t="s">
        <v>2662</v>
      </c>
      <c r="AO680" s="341" t="s">
        <v>2662</v>
      </c>
      <c r="AP680" s="141">
        <v>0.9</v>
      </c>
      <c r="AQ680" s="139">
        <v>9.0</v>
      </c>
      <c r="AR680" s="341" t="s">
        <v>2646</v>
      </c>
      <c r="AS680" s="341" t="s">
        <v>2646</v>
      </c>
      <c r="AT680" s="341" t="s">
        <v>8218</v>
      </c>
      <c r="AU680" s="341" t="s">
        <v>2564</v>
      </c>
      <c r="AV680" s="341" t="s">
        <v>2564</v>
      </c>
      <c r="AW680" s="142">
        <v>8.0</v>
      </c>
      <c r="AX680" s="140"/>
      <c r="AY680" s="3"/>
      <c r="AZ680" s="3"/>
      <c r="BA680" s="3"/>
    </row>
    <row r="681" hidden="1">
      <c r="A681" s="314" t="s">
        <v>187</v>
      </c>
      <c r="B681" s="321" t="s">
        <v>397</v>
      </c>
      <c r="C681" s="345"/>
      <c r="D681" s="347">
        <v>10.0</v>
      </c>
      <c r="E681" s="314" t="s">
        <v>6612</v>
      </c>
      <c r="F681" s="314" t="s">
        <v>5072</v>
      </c>
      <c r="G681" s="314" t="s">
        <v>8720</v>
      </c>
      <c r="H681" s="350">
        <v>9.5</v>
      </c>
      <c r="I681" s="314" t="s">
        <v>8728</v>
      </c>
      <c r="J681" s="314" t="s">
        <v>3511</v>
      </c>
      <c r="K681" s="314" t="s">
        <v>6898</v>
      </c>
      <c r="L681" s="350">
        <v>9.5</v>
      </c>
      <c r="M681" s="314" t="s">
        <v>8732</v>
      </c>
      <c r="N681" s="314" t="s">
        <v>6900</v>
      </c>
      <c r="O681" s="314" t="s">
        <v>6901</v>
      </c>
      <c r="P681" s="350">
        <v>8.5</v>
      </c>
      <c r="Q681" s="350">
        <v>51.0</v>
      </c>
      <c r="R681" s="350">
        <v>9.0</v>
      </c>
      <c r="S681" s="350">
        <v>3.0</v>
      </c>
      <c r="T681" s="350">
        <v>9.5</v>
      </c>
      <c r="U681" s="314" t="s">
        <v>2564</v>
      </c>
      <c r="V681" s="314" t="s">
        <v>2564</v>
      </c>
      <c r="W681" s="350">
        <v>9.0</v>
      </c>
      <c r="X681" s="314" t="s">
        <v>2564</v>
      </c>
      <c r="Y681" s="314" t="s">
        <v>1828</v>
      </c>
      <c r="Z681" s="314" t="s">
        <v>2699</v>
      </c>
      <c r="AA681" s="314" t="s">
        <v>1828</v>
      </c>
      <c r="AB681" s="314" t="s">
        <v>8747</v>
      </c>
      <c r="AC681" s="314" t="s">
        <v>1828</v>
      </c>
      <c r="AD681" s="314" t="s">
        <v>1828</v>
      </c>
      <c r="AE681" s="350">
        <v>9.0</v>
      </c>
      <c r="AF681" s="314" t="s">
        <v>2770</v>
      </c>
      <c r="AG681" s="314" t="s">
        <v>1828</v>
      </c>
      <c r="AH681" s="314" t="s">
        <v>2978</v>
      </c>
      <c r="AI681" s="314" t="s">
        <v>4087</v>
      </c>
      <c r="AJ681" s="350">
        <v>1.0</v>
      </c>
      <c r="AK681" s="350">
        <v>8.0</v>
      </c>
      <c r="AL681" s="360">
        <v>0.85</v>
      </c>
      <c r="AM681" s="314" t="s">
        <v>2662</v>
      </c>
      <c r="AN681" s="314" t="s">
        <v>2662</v>
      </c>
      <c r="AO681" s="314" t="s">
        <v>2662</v>
      </c>
      <c r="AP681" s="360">
        <v>0.81</v>
      </c>
      <c r="AQ681" s="350">
        <v>9.0</v>
      </c>
      <c r="AR681" s="314" t="s">
        <v>1828</v>
      </c>
      <c r="AS681" s="314" t="s">
        <v>1828</v>
      </c>
      <c r="AT681" s="314" t="s">
        <v>8751</v>
      </c>
      <c r="AU681" s="314" t="s">
        <v>2564</v>
      </c>
      <c r="AV681" s="314" t="s">
        <v>2564</v>
      </c>
      <c r="AW681" s="362">
        <v>8.0</v>
      </c>
      <c r="AX681" s="140"/>
      <c r="AY681" s="3"/>
      <c r="AZ681" s="3"/>
      <c r="BA681" s="3"/>
    </row>
    <row r="682">
      <c r="A682" s="314" t="s">
        <v>244</v>
      </c>
      <c r="B682" s="321" t="s">
        <v>397</v>
      </c>
      <c r="C682" s="345"/>
      <c r="D682" s="347">
        <v>2.0</v>
      </c>
      <c r="E682" s="363" t="s">
        <v>8756</v>
      </c>
      <c r="F682" s="314" t="s">
        <v>2794</v>
      </c>
      <c r="G682" s="314" t="s">
        <v>6069</v>
      </c>
      <c r="H682" s="350">
        <v>10.0</v>
      </c>
      <c r="I682" s="314" t="s">
        <v>8758</v>
      </c>
      <c r="J682" s="314" t="s">
        <v>8759</v>
      </c>
      <c r="K682" s="314" t="s">
        <v>8760</v>
      </c>
      <c r="L682" s="350">
        <v>8.5</v>
      </c>
      <c r="M682" s="314" t="s">
        <v>8761</v>
      </c>
      <c r="N682" s="314" t="s">
        <v>8762</v>
      </c>
      <c r="O682" s="314" t="s">
        <v>2566</v>
      </c>
      <c r="P682" s="350">
        <v>9.5</v>
      </c>
      <c r="Q682" s="350">
        <v>51.0</v>
      </c>
      <c r="R682" s="350">
        <v>9.0</v>
      </c>
      <c r="S682" s="350">
        <v>2.0</v>
      </c>
      <c r="T682" s="350">
        <v>8.5</v>
      </c>
      <c r="U682" s="314" t="s">
        <v>2596</v>
      </c>
      <c r="V682" s="314" t="s">
        <v>2596</v>
      </c>
      <c r="W682" s="350">
        <v>9.0</v>
      </c>
      <c r="X682" s="314" t="s">
        <v>2596</v>
      </c>
      <c r="Y682" s="314" t="s">
        <v>4014</v>
      </c>
      <c r="Z682" s="314" t="s">
        <v>8780</v>
      </c>
      <c r="AA682" s="314" t="s">
        <v>4087</v>
      </c>
      <c r="AB682" s="314" t="s">
        <v>8788</v>
      </c>
      <c r="AC682" s="314" t="s">
        <v>8790</v>
      </c>
      <c r="AD682" s="314" t="s">
        <v>2810</v>
      </c>
      <c r="AE682" s="350">
        <v>8.5</v>
      </c>
      <c r="AF682" s="314" t="s">
        <v>6839</v>
      </c>
      <c r="AG682" s="314" t="s">
        <v>2812</v>
      </c>
      <c r="AH682" s="314" t="s">
        <v>2629</v>
      </c>
      <c r="AI682" s="314" t="s">
        <v>2700</v>
      </c>
      <c r="AJ682" s="314" t="s">
        <v>8798</v>
      </c>
      <c r="AK682" s="350">
        <v>9.5</v>
      </c>
      <c r="AL682" s="360">
        <v>0.96</v>
      </c>
      <c r="AM682" s="314" t="s">
        <v>2604</v>
      </c>
      <c r="AN682" s="314" t="s">
        <v>2604</v>
      </c>
      <c r="AO682" s="314" t="s">
        <v>2605</v>
      </c>
      <c r="AP682" s="314" t="s">
        <v>2814</v>
      </c>
      <c r="AQ682" s="350">
        <v>9.0</v>
      </c>
      <c r="AR682" s="314" t="s">
        <v>2607</v>
      </c>
      <c r="AS682" s="314" t="s">
        <v>2596</v>
      </c>
      <c r="AT682" s="314" t="s">
        <v>2596</v>
      </c>
      <c r="AU682" s="314" t="s">
        <v>2596</v>
      </c>
      <c r="AV682" s="314" t="s">
        <v>2596</v>
      </c>
      <c r="AW682" s="362">
        <v>9.0</v>
      </c>
      <c r="AX682" s="140"/>
      <c r="AY682" s="3"/>
      <c r="AZ682" s="3"/>
      <c r="BA682" s="3"/>
    </row>
    <row r="683" hidden="1">
      <c r="A683" s="314" t="s">
        <v>178</v>
      </c>
      <c r="B683" s="321" t="s">
        <v>397</v>
      </c>
      <c r="C683" s="345"/>
      <c r="D683" s="350">
        <v>15.0</v>
      </c>
      <c r="E683" s="314" t="s">
        <v>8832</v>
      </c>
      <c r="F683" s="314" t="s">
        <v>7350</v>
      </c>
      <c r="G683" s="314" t="s">
        <v>8841</v>
      </c>
      <c r="H683" s="350">
        <v>9.0</v>
      </c>
      <c r="I683" s="314" t="s">
        <v>8849</v>
      </c>
      <c r="J683" s="314" t="s">
        <v>2646</v>
      </c>
      <c r="K683" s="314" t="s">
        <v>2646</v>
      </c>
      <c r="L683" s="350">
        <v>5.0</v>
      </c>
      <c r="M683" s="314" t="s">
        <v>8732</v>
      </c>
      <c r="N683" s="314" t="s">
        <v>8854</v>
      </c>
      <c r="O683" s="314" t="s">
        <v>3074</v>
      </c>
      <c r="P683" s="350">
        <v>7.0</v>
      </c>
      <c r="Q683" s="350">
        <v>51.0</v>
      </c>
      <c r="R683" s="350">
        <v>9.0</v>
      </c>
      <c r="S683" s="350">
        <v>1.0</v>
      </c>
      <c r="T683" s="350">
        <v>8.5</v>
      </c>
      <c r="U683" s="314" t="s">
        <v>2564</v>
      </c>
      <c r="V683" s="314" t="s">
        <v>2570</v>
      </c>
      <c r="W683" s="350">
        <v>7.0</v>
      </c>
      <c r="X683" s="314" t="s">
        <v>2564</v>
      </c>
      <c r="Y683" s="314" t="s">
        <v>213</v>
      </c>
      <c r="Z683" s="314" t="s">
        <v>8884</v>
      </c>
      <c r="AA683" s="314" t="s">
        <v>213</v>
      </c>
      <c r="AB683" s="314" t="s">
        <v>8885</v>
      </c>
      <c r="AC683" s="314" t="s">
        <v>213</v>
      </c>
      <c r="AD683" s="314" t="s">
        <v>1828</v>
      </c>
      <c r="AE683" s="350">
        <v>9.0</v>
      </c>
      <c r="AF683" s="314" t="s">
        <v>2596</v>
      </c>
      <c r="AG683" s="314" t="s">
        <v>379</v>
      </c>
      <c r="AH683" s="314" t="s">
        <v>2699</v>
      </c>
      <c r="AI683" s="314" t="s">
        <v>2700</v>
      </c>
      <c r="AJ683" s="314" t="s">
        <v>2843</v>
      </c>
      <c r="AK683" s="350">
        <v>9.5</v>
      </c>
      <c r="AL683" s="360">
        <v>1.0</v>
      </c>
      <c r="AM683" s="314" t="s">
        <v>5102</v>
      </c>
      <c r="AN683" s="314" t="s">
        <v>6944</v>
      </c>
      <c r="AO683" s="314" t="s">
        <v>2662</v>
      </c>
      <c r="AP683" s="360">
        <v>0.9</v>
      </c>
      <c r="AQ683" s="350">
        <v>9.0</v>
      </c>
      <c r="AR683" s="314" t="s">
        <v>2570</v>
      </c>
      <c r="AS683" s="314" t="s">
        <v>2596</v>
      </c>
      <c r="AT683" s="314" t="s">
        <v>2596</v>
      </c>
      <c r="AU683" s="314" t="s">
        <v>2596</v>
      </c>
      <c r="AV683" s="314" t="s">
        <v>2596</v>
      </c>
      <c r="AW683" s="362">
        <v>8.5</v>
      </c>
      <c r="AX683" s="140"/>
      <c r="AY683" s="3"/>
      <c r="AZ683" s="3"/>
      <c r="BA683" s="3"/>
    </row>
    <row r="684" hidden="1">
      <c r="A684" s="240" t="s">
        <v>162</v>
      </c>
      <c r="B684" s="321" t="s">
        <v>397</v>
      </c>
      <c r="C684" s="132"/>
      <c r="D684" s="130">
        <v>7.0</v>
      </c>
      <c r="E684" s="240" t="s">
        <v>8903</v>
      </c>
      <c r="F684" s="240" t="s">
        <v>8904</v>
      </c>
      <c r="G684" s="240" t="s">
        <v>8905</v>
      </c>
      <c r="H684" s="131">
        <v>8.5</v>
      </c>
      <c r="I684" s="240" t="s">
        <v>8906</v>
      </c>
      <c r="J684" s="240" t="s">
        <v>2564</v>
      </c>
      <c r="K684" s="240" t="s">
        <v>8907</v>
      </c>
      <c r="L684" s="131">
        <v>8.0</v>
      </c>
      <c r="M684" s="240" t="s">
        <v>8908</v>
      </c>
      <c r="N684" s="240" t="s">
        <v>8909</v>
      </c>
      <c r="O684" s="240" t="s">
        <v>8910</v>
      </c>
      <c r="P684" s="131">
        <v>7.0</v>
      </c>
      <c r="Q684" s="222">
        <v>51.0</v>
      </c>
      <c r="R684" s="222">
        <v>9.0</v>
      </c>
      <c r="S684" s="222">
        <v>2.0</v>
      </c>
      <c r="T684" s="132"/>
      <c r="U684" s="240" t="s">
        <v>2564</v>
      </c>
      <c r="V684" s="240" t="s">
        <v>2564</v>
      </c>
      <c r="W684" s="131">
        <v>8.0</v>
      </c>
      <c r="X684" s="240" t="s">
        <v>2564</v>
      </c>
      <c r="Y684" s="240" t="s">
        <v>8913</v>
      </c>
      <c r="Z684" s="240" t="s">
        <v>2699</v>
      </c>
      <c r="AA684" s="240" t="s">
        <v>379</v>
      </c>
      <c r="AB684" s="240" t="s">
        <v>6954</v>
      </c>
      <c r="AC684" s="240" t="s">
        <v>379</v>
      </c>
      <c r="AD684" s="240" t="s">
        <v>213</v>
      </c>
      <c r="AE684" s="131">
        <v>8.0</v>
      </c>
      <c r="AF684" s="240" t="s">
        <v>6039</v>
      </c>
      <c r="AG684" s="240" t="s">
        <v>2564</v>
      </c>
      <c r="AH684" s="240" t="s">
        <v>2978</v>
      </c>
      <c r="AI684" s="321" t="s">
        <v>2700</v>
      </c>
      <c r="AJ684" s="240" t="s">
        <v>2734</v>
      </c>
      <c r="AK684" s="131">
        <v>8.0</v>
      </c>
      <c r="AL684" s="133">
        <v>1.0</v>
      </c>
      <c r="AM684" s="240" t="s">
        <v>2605</v>
      </c>
      <c r="AN684" s="240" t="s">
        <v>2605</v>
      </c>
      <c r="AO684" s="321" t="s">
        <v>2604</v>
      </c>
      <c r="AP684" s="133">
        <v>1.0</v>
      </c>
      <c r="AQ684" s="131">
        <v>8.0</v>
      </c>
      <c r="AR684" s="240" t="s">
        <v>379</v>
      </c>
      <c r="AS684" s="240" t="s">
        <v>2564</v>
      </c>
      <c r="AT684" s="240" t="s">
        <v>1828</v>
      </c>
      <c r="AU684" s="240" t="s">
        <v>2564</v>
      </c>
      <c r="AV684" s="240" t="s">
        <v>3781</v>
      </c>
      <c r="AW684" s="134">
        <v>8.5</v>
      </c>
      <c r="AX684" s="132"/>
      <c r="AY684" s="3"/>
      <c r="AZ684" s="3"/>
      <c r="BA684" s="3"/>
    </row>
    <row r="685" hidden="1">
      <c r="A685" s="240" t="s">
        <v>234</v>
      </c>
      <c r="B685" s="132"/>
      <c r="C685" s="132"/>
      <c r="D685" s="130">
        <v>16.0</v>
      </c>
      <c r="E685" s="240" t="s">
        <v>2849</v>
      </c>
      <c r="F685" s="240" t="s">
        <v>8916</v>
      </c>
      <c r="G685" s="240" t="s">
        <v>6069</v>
      </c>
      <c r="H685" s="131">
        <v>8.5</v>
      </c>
      <c r="I685" s="240" t="s">
        <v>8917</v>
      </c>
      <c r="J685" s="240" t="s">
        <v>2564</v>
      </c>
      <c r="K685" s="240" t="s">
        <v>8918</v>
      </c>
      <c r="L685" s="131">
        <v>8.5</v>
      </c>
      <c r="M685" s="240" t="s">
        <v>8919</v>
      </c>
      <c r="N685" s="240" t="s">
        <v>8920</v>
      </c>
      <c r="O685" s="240" t="s">
        <v>8921</v>
      </c>
      <c r="P685" s="131">
        <v>9.0</v>
      </c>
      <c r="Q685" s="131">
        <v>50.0</v>
      </c>
      <c r="R685" s="131">
        <v>8.0</v>
      </c>
      <c r="S685" s="131">
        <v>5.0</v>
      </c>
      <c r="T685" s="131">
        <v>9.0</v>
      </c>
      <c r="U685" s="240" t="s">
        <v>2564</v>
      </c>
      <c r="V685" s="240" t="s">
        <v>2564</v>
      </c>
      <c r="W685" s="131">
        <v>8.5</v>
      </c>
      <c r="X685" s="240" t="s">
        <v>2604</v>
      </c>
      <c r="Y685" s="240" t="s">
        <v>7274</v>
      </c>
      <c r="Z685" s="240" t="s">
        <v>2699</v>
      </c>
      <c r="AA685" s="240" t="s">
        <v>379</v>
      </c>
      <c r="AB685" s="240" t="s">
        <v>8922</v>
      </c>
      <c r="AC685" s="240" t="s">
        <v>7308</v>
      </c>
      <c r="AD685" s="240" t="s">
        <v>379</v>
      </c>
      <c r="AE685" s="131">
        <v>9.0</v>
      </c>
      <c r="AF685" s="240" t="s">
        <v>8923</v>
      </c>
      <c r="AG685" s="240" t="s">
        <v>6967</v>
      </c>
      <c r="AH685" s="240" t="s">
        <v>2699</v>
      </c>
      <c r="AI685" s="240" t="s">
        <v>2700</v>
      </c>
      <c r="AJ685" s="131">
        <v>4.0</v>
      </c>
      <c r="AK685" s="131">
        <v>9.0</v>
      </c>
      <c r="AL685" s="133">
        <v>0.95</v>
      </c>
      <c r="AM685" s="240" t="s">
        <v>2755</v>
      </c>
      <c r="AN685" s="240" t="s">
        <v>3015</v>
      </c>
      <c r="AO685" s="240" t="s">
        <v>3015</v>
      </c>
      <c r="AP685" s="133">
        <v>0.95</v>
      </c>
      <c r="AQ685" s="131">
        <v>9.0</v>
      </c>
      <c r="AR685" s="240" t="s">
        <v>1828</v>
      </c>
      <c r="AS685" s="240" t="s">
        <v>5213</v>
      </c>
      <c r="AT685" s="240" t="s">
        <v>2564</v>
      </c>
      <c r="AU685" s="240" t="s">
        <v>2564</v>
      </c>
      <c r="AV685" s="240" t="s">
        <v>2545</v>
      </c>
      <c r="AW685" s="134">
        <v>9.0</v>
      </c>
      <c r="AX685" s="132"/>
      <c r="AY685" s="3"/>
      <c r="AZ685" s="3"/>
      <c r="BA685" s="3"/>
    </row>
    <row r="686" hidden="1">
      <c r="A686" s="240" t="s">
        <v>220</v>
      </c>
      <c r="B686" s="321" t="s">
        <v>397</v>
      </c>
      <c r="C686" s="132"/>
      <c r="D686" s="130">
        <v>17.0</v>
      </c>
      <c r="E686" s="240" t="s">
        <v>2959</v>
      </c>
      <c r="F686" s="240" t="s">
        <v>7385</v>
      </c>
      <c r="G686" s="240" t="s">
        <v>7235</v>
      </c>
      <c r="H686" s="131">
        <v>8.5</v>
      </c>
      <c r="I686" s="240" t="s">
        <v>8925</v>
      </c>
      <c r="J686" s="240" t="s">
        <v>2564</v>
      </c>
      <c r="K686" s="240" t="s">
        <v>8927</v>
      </c>
      <c r="L686" s="131">
        <v>9.0</v>
      </c>
      <c r="M686" s="240" t="s">
        <v>8928</v>
      </c>
      <c r="N686" s="240" t="s">
        <v>8930</v>
      </c>
      <c r="O686" s="240" t="s">
        <v>8931</v>
      </c>
      <c r="P686" s="131">
        <v>9.5</v>
      </c>
      <c r="Q686" s="131">
        <v>51.0</v>
      </c>
      <c r="R686" s="131">
        <v>8.0</v>
      </c>
      <c r="S686" s="131">
        <v>4.0</v>
      </c>
      <c r="T686" s="131">
        <v>8.5</v>
      </c>
      <c r="U686" s="240" t="s">
        <v>2564</v>
      </c>
      <c r="V686" s="240" t="s">
        <v>2564</v>
      </c>
      <c r="W686" s="131">
        <v>9.0</v>
      </c>
      <c r="X686" s="240" t="s">
        <v>3825</v>
      </c>
      <c r="Y686" s="240" t="s">
        <v>6977</v>
      </c>
      <c r="Z686" s="240" t="s">
        <v>2699</v>
      </c>
      <c r="AA686" s="240" t="s">
        <v>8943</v>
      </c>
      <c r="AB686" s="240" t="s">
        <v>379</v>
      </c>
      <c r="AC686" s="240" t="s">
        <v>2564</v>
      </c>
      <c r="AD686" s="240" t="s">
        <v>379</v>
      </c>
      <c r="AE686" s="131">
        <v>8.5</v>
      </c>
      <c r="AF686" s="240" t="s">
        <v>2564</v>
      </c>
      <c r="AG686" s="240" t="s">
        <v>379</v>
      </c>
      <c r="AH686" s="240" t="s">
        <v>2978</v>
      </c>
      <c r="AI686" s="240" t="s">
        <v>3828</v>
      </c>
      <c r="AJ686" s="131">
        <v>1.0</v>
      </c>
      <c r="AK686" s="131">
        <v>9.0</v>
      </c>
      <c r="AL686" s="133">
        <v>0.92</v>
      </c>
      <c r="AM686" s="240" t="s">
        <v>3015</v>
      </c>
      <c r="AN686" s="240" t="s">
        <v>2954</v>
      </c>
      <c r="AO686" s="240" t="s">
        <v>2954</v>
      </c>
      <c r="AP686" s="133">
        <v>0.9</v>
      </c>
      <c r="AQ686" s="131">
        <v>8.5</v>
      </c>
      <c r="AR686" s="240" t="s">
        <v>1828</v>
      </c>
      <c r="AS686" s="240" t="s">
        <v>5213</v>
      </c>
      <c r="AT686" s="240" t="s">
        <v>2564</v>
      </c>
      <c r="AU686" s="240" t="s">
        <v>2564</v>
      </c>
      <c r="AV686" s="240" t="s">
        <v>2545</v>
      </c>
      <c r="AW686" s="134">
        <v>9.0</v>
      </c>
      <c r="AX686" s="132"/>
      <c r="AY686" s="3"/>
      <c r="AZ686" s="3"/>
      <c r="BA686" s="3"/>
    </row>
    <row r="687" hidden="1">
      <c r="A687" s="240" t="s">
        <v>206</v>
      </c>
      <c r="B687" s="321" t="s">
        <v>397</v>
      </c>
      <c r="C687" s="132"/>
      <c r="D687" s="130">
        <v>8.0</v>
      </c>
      <c r="E687" s="240" t="s">
        <v>8953</v>
      </c>
      <c r="F687" s="240" t="s">
        <v>7394</v>
      </c>
      <c r="G687" s="240" t="s">
        <v>6069</v>
      </c>
      <c r="H687" s="131">
        <v>9.0</v>
      </c>
      <c r="I687" s="240" t="s">
        <v>8955</v>
      </c>
      <c r="J687" s="240" t="s">
        <v>2564</v>
      </c>
      <c r="K687" s="240" t="s">
        <v>8956</v>
      </c>
      <c r="L687" s="131">
        <v>9.0</v>
      </c>
      <c r="M687" s="240" t="s">
        <v>8957</v>
      </c>
      <c r="N687" s="240" t="s">
        <v>8958</v>
      </c>
      <c r="O687" s="240" t="s">
        <v>2699</v>
      </c>
      <c r="P687" s="131">
        <v>8.5</v>
      </c>
      <c r="Q687" s="131">
        <v>50.0</v>
      </c>
      <c r="R687" s="131">
        <v>8.0</v>
      </c>
      <c r="S687" s="131">
        <v>4.0</v>
      </c>
      <c r="T687" s="131">
        <v>9.0</v>
      </c>
      <c r="U687" s="240" t="s">
        <v>2564</v>
      </c>
      <c r="V687" s="240" t="s">
        <v>2564</v>
      </c>
      <c r="W687" s="240" t="s">
        <v>2747</v>
      </c>
      <c r="X687" s="240" t="s">
        <v>2604</v>
      </c>
      <c r="Y687" s="240" t="s">
        <v>8960</v>
      </c>
      <c r="Z687" s="240" t="s">
        <v>2564</v>
      </c>
      <c r="AA687" s="240" t="s">
        <v>379</v>
      </c>
      <c r="AB687" s="240" t="s">
        <v>8961</v>
      </c>
      <c r="AC687" s="240" t="s">
        <v>2564</v>
      </c>
      <c r="AD687" s="240" t="s">
        <v>379</v>
      </c>
      <c r="AE687" s="131">
        <v>9.0</v>
      </c>
      <c r="AF687" s="240" t="s">
        <v>2733</v>
      </c>
      <c r="AG687" s="240" t="s">
        <v>379</v>
      </c>
      <c r="AH687" s="240" t="s">
        <v>2699</v>
      </c>
      <c r="AI687" s="240" t="s">
        <v>2700</v>
      </c>
      <c r="AJ687" s="240" t="s">
        <v>2791</v>
      </c>
      <c r="AK687" s="240" t="s">
        <v>2747</v>
      </c>
      <c r="AL687" s="133">
        <v>0.92</v>
      </c>
      <c r="AM687" s="240" t="s">
        <v>2755</v>
      </c>
      <c r="AN687" s="240" t="s">
        <v>8963</v>
      </c>
      <c r="AO687" s="240" t="s">
        <v>2662</v>
      </c>
      <c r="AP687" s="133">
        <v>0.95</v>
      </c>
      <c r="AQ687" s="131">
        <v>9.0</v>
      </c>
      <c r="AR687" s="240" t="s">
        <v>2646</v>
      </c>
      <c r="AS687" s="240" t="s">
        <v>5213</v>
      </c>
      <c r="AT687" s="240" t="s">
        <v>379</v>
      </c>
      <c r="AU687" s="240" t="s">
        <v>2564</v>
      </c>
      <c r="AV687" s="240" t="s">
        <v>2545</v>
      </c>
      <c r="AW687" s="134">
        <v>9.0</v>
      </c>
      <c r="AX687" s="132"/>
      <c r="AY687" s="3"/>
      <c r="AZ687" s="3"/>
      <c r="BA687" s="3"/>
    </row>
    <row r="688" hidden="1">
      <c r="A688" s="240" t="s">
        <v>277</v>
      </c>
      <c r="B688" s="321" t="s">
        <v>397</v>
      </c>
      <c r="C688" s="132"/>
      <c r="D688" s="130">
        <v>9.0</v>
      </c>
      <c r="E688" s="240" t="s">
        <v>8971</v>
      </c>
      <c r="F688" s="240" t="s">
        <v>8972</v>
      </c>
      <c r="G688" s="240" t="s">
        <v>8973</v>
      </c>
      <c r="H688" s="131">
        <v>9.0</v>
      </c>
      <c r="I688" s="240" t="s">
        <v>6009</v>
      </c>
      <c r="J688" s="240" t="s">
        <v>2564</v>
      </c>
      <c r="K688" s="240" t="s">
        <v>8974</v>
      </c>
      <c r="L688" s="131">
        <v>8.0</v>
      </c>
      <c r="M688" s="240" t="s">
        <v>4666</v>
      </c>
      <c r="N688" s="240" t="s">
        <v>2566</v>
      </c>
      <c r="O688" s="240" t="s">
        <v>2699</v>
      </c>
      <c r="P688" s="131">
        <v>9.0</v>
      </c>
      <c r="Q688" s="131">
        <v>50.0</v>
      </c>
      <c r="R688" s="131">
        <v>7.0</v>
      </c>
      <c r="S688" s="131">
        <v>4.0</v>
      </c>
      <c r="T688" s="131">
        <v>8.0</v>
      </c>
      <c r="U688" s="240" t="s">
        <v>2564</v>
      </c>
      <c r="V688" s="240" t="s">
        <v>2564</v>
      </c>
      <c r="W688" s="131">
        <v>8.0</v>
      </c>
      <c r="X688" s="240" t="s">
        <v>2604</v>
      </c>
      <c r="Y688" s="240" t="s">
        <v>8978</v>
      </c>
      <c r="Z688" s="240" t="s">
        <v>2564</v>
      </c>
      <c r="AA688" s="240" t="s">
        <v>379</v>
      </c>
      <c r="AB688" s="240" t="s">
        <v>4673</v>
      </c>
      <c r="AC688" s="240" t="s">
        <v>379</v>
      </c>
      <c r="AD688" s="240" t="s">
        <v>379</v>
      </c>
      <c r="AE688" s="131">
        <v>8.0</v>
      </c>
      <c r="AF688" s="240" t="s">
        <v>2794</v>
      </c>
      <c r="AG688" s="240" t="s">
        <v>6985</v>
      </c>
      <c r="AH688" s="240" t="s">
        <v>4677</v>
      </c>
      <c r="AI688" s="240" t="s">
        <v>3074</v>
      </c>
      <c r="AJ688" s="131">
        <v>4.0</v>
      </c>
      <c r="AK688" s="131">
        <v>9.0</v>
      </c>
      <c r="AL688" s="133">
        <v>0.91</v>
      </c>
      <c r="AM688" s="240" t="s">
        <v>1043</v>
      </c>
      <c r="AN688" s="240" t="s">
        <v>1043</v>
      </c>
      <c r="AO688" s="240" t="s">
        <v>3015</v>
      </c>
      <c r="AP688" s="133">
        <v>0.95</v>
      </c>
      <c r="AQ688" s="131">
        <v>9.0</v>
      </c>
      <c r="AR688" s="240" t="s">
        <v>1828</v>
      </c>
      <c r="AS688" s="240" t="s">
        <v>5213</v>
      </c>
      <c r="AT688" s="240" t="s">
        <v>2564</v>
      </c>
      <c r="AU688" s="240" t="s">
        <v>2564</v>
      </c>
      <c r="AV688" s="240" t="s">
        <v>2545</v>
      </c>
      <c r="AW688" s="134">
        <v>8.0</v>
      </c>
      <c r="AX688" s="132"/>
      <c r="AY688" s="3"/>
      <c r="AZ688" s="3"/>
      <c r="BA688" s="3"/>
    </row>
    <row r="689" hidden="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56"/>
      <c r="AX689" s="3"/>
      <c r="AY689" s="3"/>
      <c r="AZ689" s="3"/>
      <c r="BA689" s="3"/>
    </row>
    <row r="690" hidden="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56"/>
      <c r="AX690" s="3"/>
      <c r="AY690" s="3"/>
      <c r="AZ690" s="3"/>
      <c r="BA690" s="3"/>
    </row>
    <row r="691" hidden="1">
      <c r="A691" s="321" t="s">
        <v>195</v>
      </c>
      <c r="B691" s="321" t="s">
        <v>348</v>
      </c>
      <c r="C691" s="225"/>
      <c r="D691" s="222">
        <v>18.0</v>
      </c>
      <c r="E691" s="321" t="s">
        <v>2777</v>
      </c>
      <c r="F691" s="321" t="s">
        <v>2778</v>
      </c>
      <c r="G691" s="321" t="s">
        <v>2643</v>
      </c>
      <c r="H691" s="222">
        <v>9.0</v>
      </c>
      <c r="I691" s="321" t="s">
        <v>7889</v>
      </c>
      <c r="J691" s="321" t="s">
        <v>2564</v>
      </c>
      <c r="K691" s="321" t="s">
        <v>2780</v>
      </c>
      <c r="L691" s="222">
        <v>9.0</v>
      </c>
      <c r="M691" s="321" t="s">
        <v>8363</v>
      </c>
      <c r="N691" s="321" t="s">
        <v>7892</v>
      </c>
      <c r="O691" s="321" t="s">
        <v>7893</v>
      </c>
      <c r="P691" s="222">
        <v>9.0</v>
      </c>
      <c r="Q691" s="225"/>
      <c r="R691" s="225"/>
      <c r="S691" s="225"/>
      <c r="T691" s="225"/>
      <c r="U691" s="321" t="s">
        <v>2784</v>
      </c>
      <c r="V691" s="321" t="s">
        <v>2564</v>
      </c>
      <c r="W691" s="222">
        <v>9.0</v>
      </c>
      <c r="X691" s="321" t="s">
        <v>7205</v>
      </c>
      <c r="Y691" s="321" t="s">
        <v>7896</v>
      </c>
      <c r="Z691" s="321" t="s">
        <v>7851</v>
      </c>
      <c r="AA691" s="321" t="s">
        <v>7897</v>
      </c>
      <c r="AB691" s="321" t="s">
        <v>4833</v>
      </c>
      <c r="AC691" s="321" t="s">
        <v>379</v>
      </c>
      <c r="AD691" s="321" t="s">
        <v>379</v>
      </c>
      <c r="AE691" s="222">
        <v>9.0</v>
      </c>
      <c r="AF691" s="321" t="s">
        <v>6839</v>
      </c>
      <c r="AG691" s="321" t="s">
        <v>1828</v>
      </c>
      <c r="AH691" s="321" t="s">
        <v>2699</v>
      </c>
      <c r="AI691" s="321" t="s">
        <v>2573</v>
      </c>
      <c r="AJ691" s="321" t="s">
        <v>2791</v>
      </c>
      <c r="AK691" s="222">
        <v>9.0</v>
      </c>
      <c r="AL691" s="223">
        <v>1.0</v>
      </c>
      <c r="AM691" s="321" t="s">
        <v>2604</v>
      </c>
      <c r="AN691" s="321" t="s">
        <v>2604</v>
      </c>
      <c r="AO691" s="321" t="s">
        <v>2604</v>
      </c>
      <c r="AP691" s="223">
        <v>0.97</v>
      </c>
      <c r="AQ691" s="222">
        <v>9.0</v>
      </c>
      <c r="AR691" s="321" t="s">
        <v>2646</v>
      </c>
      <c r="AS691" s="321" t="s">
        <v>2596</v>
      </c>
      <c r="AT691" s="321" t="s">
        <v>3989</v>
      </c>
      <c r="AU691" s="321" t="s">
        <v>2596</v>
      </c>
      <c r="AV691" s="321" t="s">
        <v>2596</v>
      </c>
      <c r="AW691" s="224">
        <v>9.0</v>
      </c>
      <c r="AX691" s="132"/>
      <c r="AY691" s="132"/>
      <c r="AZ691" s="132"/>
      <c r="BA691" s="132"/>
    </row>
    <row r="692" hidden="1">
      <c r="A692" s="321" t="s">
        <v>179</v>
      </c>
      <c r="B692" s="321" t="s">
        <v>348</v>
      </c>
      <c r="C692" s="225"/>
      <c r="D692" s="222">
        <v>1.0</v>
      </c>
      <c r="E692" s="321" t="s">
        <v>7433</v>
      </c>
      <c r="F692" s="321" t="s">
        <v>2719</v>
      </c>
      <c r="G692" s="321" t="s">
        <v>2720</v>
      </c>
      <c r="H692" s="222">
        <v>8.5</v>
      </c>
      <c r="I692" s="321" t="s">
        <v>2721</v>
      </c>
      <c r="J692" s="321" t="s">
        <v>2722</v>
      </c>
      <c r="K692" s="321" t="s">
        <v>2723</v>
      </c>
      <c r="L692" s="222">
        <v>9.0</v>
      </c>
      <c r="M692" s="321" t="s">
        <v>2724</v>
      </c>
      <c r="N692" s="321" t="s">
        <v>2725</v>
      </c>
      <c r="O692" s="321" t="s">
        <v>2726</v>
      </c>
      <c r="P692" s="222">
        <v>9.0</v>
      </c>
      <c r="Q692" s="222">
        <v>35.0</v>
      </c>
      <c r="R692" s="222">
        <v>8.0</v>
      </c>
      <c r="S692" s="222">
        <v>1.0</v>
      </c>
      <c r="T692" s="222">
        <v>8.0</v>
      </c>
      <c r="U692" s="321" t="s">
        <v>2727</v>
      </c>
      <c r="V692" s="321" t="s">
        <v>2564</v>
      </c>
      <c r="W692" s="222">
        <v>9.0</v>
      </c>
      <c r="X692" s="321" t="s">
        <v>2564</v>
      </c>
      <c r="Y692" s="321" t="s">
        <v>7219</v>
      </c>
      <c r="Z692" s="321" t="s">
        <v>2699</v>
      </c>
      <c r="AA692" s="321" t="s">
        <v>379</v>
      </c>
      <c r="AB692" s="321" t="s">
        <v>7439</v>
      </c>
      <c r="AC692" s="321" t="s">
        <v>379</v>
      </c>
      <c r="AD692" s="321" t="s">
        <v>213</v>
      </c>
      <c r="AE692" s="222">
        <v>9.0</v>
      </c>
      <c r="AF692" s="321" t="s">
        <v>2733</v>
      </c>
      <c r="AG692" s="321" t="s">
        <v>379</v>
      </c>
      <c r="AH692" s="321" t="s">
        <v>2699</v>
      </c>
      <c r="AI692" s="321" t="s">
        <v>2700</v>
      </c>
      <c r="AJ692" s="321" t="s">
        <v>2734</v>
      </c>
      <c r="AK692" s="222">
        <v>9.0</v>
      </c>
      <c r="AL692" s="223">
        <v>1.0</v>
      </c>
      <c r="AM692" s="321" t="s">
        <v>2735</v>
      </c>
      <c r="AN692" s="321" t="s">
        <v>2735</v>
      </c>
      <c r="AO692" s="321" t="s">
        <v>2735</v>
      </c>
      <c r="AP692" s="223">
        <v>1.0</v>
      </c>
      <c r="AQ692" s="222">
        <v>9.5</v>
      </c>
      <c r="AR692" s="321" t="s">
        <v>7443</v>
      </c>
      <c r="AS692" s="321" t="s">
        <v>2564</v>
      </c>
      <c r="AT692" s="321" t="s">
        <v>1828</v>
      </c>
      <c r="AU692" s="321" t="s">
        <v>2564</v>
      </c>
      <c r="AV692" s="321" t="s">
        <v>7225</v>
      </c>
      <c r="AW692" s="224">
        <v>9.0</v>
      </c>
      <c r="AX692" s="132"/>
      <c r="AY692" s="132"/>
      <c r="AZ692" s="132"/>
      <c r="BA692" s="132"/>
    </row>
    <row r="693" hidden="1">
      <c r="A693" s="240" t="s">
        <v>140</v>
      </c>
      <c r="B693" s="240" t="s">
        <v>348</v>
      </c>
      <c r="C693" s="132"/>
      <c r="D693" s="131">
        <v>4.0</v>
      </c>
      <c r="E693" s="240" t="s">
        <v>7226</v>
      </c>
      <c r="F693" s="240" t="s">
        <v>2778</v>
      </c>
      <c r="G693" s="240" t="s">
        <v>7227</v>
      </c>
      <c r="H693" s="131">
        <v>8.0</v>
      </c>
      <c r="I693" s="240" t="s">
        <v>8424</v>
      </c>
      <c r="J693" s="240" t="s">
        <v>379</v>
      </c>
      <c r="K693" s="240" t="s">
        <v>379</v>
      </c>
      <c r="L693" s="131">
        <v>6.0</v>
      </c>
      <c r="M693" s="240" t="s">
        <v>2620</v>
      </c>
      <c r="N693" s="240" t="s">
        <v>8428</v>
      </c>
      <c r="O693" s="240" t="s">
        <v>7229</v>
      </c>
      <c r="P693" s="131">
        <v>9.0</v>
      </c>
      <c r="Q693" s="132"/>
      <c r="R693" s="132"/>
      <c r="S693" s="132"/>
      <c r="T693" s="132"/>
      <c r="U693" s="240" t="s">
        <v>379</v>
      </c>
      <c r="V693" s="240" t="s">
        <v>2564</v>
      </c>
      <c r="W693" s="131">
        <v>8.0</v>
      </c>
      <c r="X693" s="240" t="s">
        <v>2604</v>
      </c>
      <c r="Y693" s="240" t="s">
        <v>8438</v>
      </c>
      <c r="Z693" s="240" t="s">
        <v>3138</v>
      </c>
      <c r="AA693" s="240" t="s">
        <v>8439</v>
      </c>
      <c r="AB693" s="240" t="s">
        <v>7232</v>
      </c>
      <c r="AC693" s="240" t="s">
        <v>379</v>
      </c>
      <c r="AD693" s="240" t="s">
        <v>379</v>
      </c>
      <c r="AE693" s="131">
        <v>9.0</v>
      </c>
      <c r="AF693" s="240" t="s">
        <v>6839</v>
      </c>
      <c r="AG693" s="240" t="s">
        <v>3138</v>
      </c>
      <c r="AH693" s="321" t="s">
        <v>2699</v>
      </c>
      <c r="AI693" s="321" t="s">
        <v>2573</v>
      </c>
      <c r="AJ693" s="222">
        <v>1.0</v>
      </c>
      <c r="AK693" s="131">
        <v>8.0</v>
      </c>
      <c r="AL693" s="133">
        <v>1.0</v>
      </c>
      <c r="AM693" s="321" t="s">
        <v>2604</v>
      </c>
      <c r="AN693" s="321" t="s">
        <v>2604</v>
      </c>
      <c r="AO693" s="321" t="s">
        <v>2604</v>
      </c>
      <c r="AP693" s="133">
        <v>1.0</v>
      </c>
      <c r="AQ693" s="131">
        <v>8.0</v>
      </c>
      <c r="AR693" s="322" t="s">
        <v>379</v>
      </c>
      <c r="AS693" s="322" t="s">
        <v>379</v>
      </c>
      <c r="AT693" s="321" t="s">
        <v>3989</v>
      </c>
      <c r="AU693" s="321" t="s">
        <v>2596</v>
      </c>
      <c r="AV693" s="321" t="s">
        <v>2596</v>
      </c>
      <c r="AW693" s="134">
        <v>8.0</v>
      </c>
      <c r="AX693" s="132"/>
      <c r="AY693" s="132"/>
      <c r="AZ693" s="132"/>
      <c r="BA693" s="132"/>
    </row>
    <row r="694" hidden="1">
      <c r="A694" s="240" t="s">
        <v>226</v>
      </c>
      <c r="B694" s="240" t="s">
        <v>348</v>
      </c>
      <c r="C694" s="132"/>
      <c r="D694" s="131">
        <v>7.0</v>
      </c>
      <c r="E694" s="240" t="s">
        <v>8473</v>
      </c>
      <c r="F694" s="240" t="s">
        <v>8476</v>
      </c>
      <c r="G694" s="240" t="s">
        <v>7235</v>
      </c>
      <c r="H694" s="131">
        <v>8.0</v>
      </c>
      <c r="I694" s="240" t="s">
        <v>8479</v>
      </c>
      <c r="J694" s="240" t="s">
        <v>379</v>
      </c>
      <c r="K694" s="240" t="s">
        <v>7237</v>
      </c>
      <c r="L694" s="131">
        <v>8.0</v>
      </c>
      <c r="M694" s="240" t="s">
        <v>7238</v>
      </c>
      <c r="N694" s="240" t="s">
        <v>7239</v>
      </c>
      <c r="O694" s="240" t="s">
        <v>7241</v>
      </c>
      <c r="P694" s="131">
        <v>7.0</v>
      </c>
      <c r="Q694" s="132"/>
      <c r="R694" s="132"/>
      <c r="S694" s="132"/>
      <c r="T694" s="132"/>
      <c r="U694" s="240" t="s">
        <v>379</v>
      </c>
      <c r="V694" s="240" t="s">
        <v>2564</v>
      </c>
      <c r="W694" s="131">
        <v>9.0</v>
      </c>
      <c r="X694" s="240" t="s">
        <v>1043</v>
      </c>
      <c r="Y694" s="240" t="s">
        <v>8482</v>
      </c>
      <c r="Z694" s="240" t="s">
        <v>379</v>
      </c>
      <c r="AA694" s="240" t="s">
        <v>8483</v>
      </c>
      <c r="AB694" s="240" t="s">
        <v>7244</v>
      </c>
      <c r="AC694" s="240" t="s">
        <v>379</v>
      </c>
      <c r="AD694" s="240" t="s">
        <v>379</v>
      </c>
      <c r="AE694" s="131">
        <v>8.0</v>
      </c>
      <c r="AF694" s="240" t="s">
        <v>6839</v>
      </c>
      <c r="AG694" s="240" t="s">
        <v>379</v>
      </c>
      <c r="AH694" s="240" t="s">
        <v>2699</v>
      </c>
      <c r="AI694" s="240" t="s">
        <v>7245</v>
      </c>
      <c r="AJ694" s="222">
        <v>1.0</v>
      </c>
      <c r="AK694" s="131">
        <v>8.0</v>
      </c>
      <c r="AL694" s="133">
        <v>1.0</v>
      </c>
      <c r="AM694" s="240" t="s">
        <v>2604</v>
      </c>
      <c r="AN694" s="321" t="s">
        <v>2604</v>
      </c>
      <c r="AO694" s="321" t="s">
        <v>2604</v>
      </c>
      <c r="AP694" s="133">
        <v>1.0</v>
      </c>
      <c r="AQ694" s="131">
        <v>9.0</v>
      </c>
      <c r="AR694" s="322" t="s">
        <v>379</v>
      </c>
      <c r="AS694" s="322" t="s">
        <v>379</v>
      </c>
      <c r="AT694" s="321" t="s">
        <v>3989</v>
      </c>
      <c r="AU694" s="321" t="s">
        <v>2596</v>
      </c>
      <c r="AV694" s="321" t="s">
        <v>2596</v>
      </c>
      <c r="AW694" s="134">
        <v>9.0</v>
      </c>
      <c r="AX694" s="132"/>
      <c r="AY694" s="132"/>
      <c r="AZ694" s="132"/>
      <c r="BA694" s="132"/>
    </row>
    <row r="695" hidden="1">
      <c r="A695" s="240" t="s">
        <v>252</v>
      </c>
      <c r="B695" s="240" t="s">
        <v>348</v>
      </c>
      <c r="C695" s="132"/>
      <c r="D695" s="131">
        <v>8.0</v>
      </c>
      <c r="E695" s="240" t="s">
        <v>7247</v>
      </c>
      <c r="F695" s="240" t="s">
        <v>7248</v>
      </c>
      <c r="G695" s="240" t="s">
        <v>379</v>
      </c>
      <c r="H695" s="131">
        <v>8.0</v>
      </c>
      <c r="I695" s="240" t="s">
        <v>8491</v>
      </c>
      <c r="J695" s="240" t="s">
        <v>8493</v>
      </c>
      <c r="K695" s="240" t="s">
        <v>7251</v>
      </c>
      <c r="L695" s="131">
        <v>9.0</v>
      </c>
      <c r="M695" s="240" t="s">
        <v>2566</v>
      </c>
      <c r="N695" s="240" t="s">
        <v>7474</v>
      </c>
      <c r="O695" s="240" t="s">
        <v>8496</v>
      </c>
      <c r="P695" s="131">
        <v>9.0</v>
      </c>
      <c r="Q695" s="132"/>
      <c r="R695" s="132"/>
      <c r="S695" s="132"/>
      <c r="T695" s="132"/>
      <c r="U695" s="240" t="s">
        <v>2596</v>
      </c>
      <c r="V695" s="240" t="s">
        <v>2596</v>
      </c>
      <c r="W695" s="131">
        <v>9.0</v>
      </c>
      <c r="X695" s="240" t="s">
        <v>1043</v>
      </c>
      <c r="Y695" s="240" t="s">
        <v>8498</v>
      </c>
      <c r="Z695" s="240" t="s">
        <v>379</v>
      </c>
      <c r="AA695" s="240" t="s">
        <v>8499</v>
      </c>
      <c r="AB695" s="240" t="s">
        <v>8500</v>
      </c>
      <c r="AC695" s="240" t="s">
        <v>379</v>
      </c>
      <c r="AD695" s="240" t="s">
        <v>379</v>
      </c>
      <c r="AE695" s="131">
        <v>9.0</v>
      </c>
      <c r="AF695" s="240" t="s">
        <v>6839</v>
      </c>
      <c r="AG695" s="240" t="s">
        <v>8501</v>
      </c>
      <c r="AH695" s="240" t="s">
        <v>3138</v>
      </c>
      <c r="AI695" s="240" t="s">
        <v>7245</v>
      </c>
      <c r="AJ695" s="131">
        <v>1.0</v>
      </c>
      <c r="AK695" s="131">
        <v>9.0</v>
      </c>
      <c r="AL695" s="133">
        <v>1.0</v>
      </c>
      <c r="AM695" s="240" t="s">
        <v>2604</v>
      </c>
      <c r="AN695" s="324" t="s">
        <v>2604</v>
      </c>
      <c r="AO695" s="325" t="s">
        <v>2604</v>
      </c>
      <c r="AP695" s="133">
        <v>1.0</v>
      </c>
      <c r="AQ695" s="131">
        <v>9.0</v>
      </c>
      <c r="AR695" s="322" t="s">
        <v>379</v>
      </c>
      <c r="AS695" s="322" t="s">
        <v>379</v>
      </c>
      <c r="AT695" s="324" t="s">
        <v>2702</v>
      </c>
      <c r="AU695" s="325" t="s">
        <v>2596</v>
      </c>
      <c r="AV695" s="325" t="s">
        <v>2596</v>
      </c>
      <c r="AW695" s="134">
        <v>9.0</v>
      </c>
      <c r="AX695" s="132"/>
      <c r="AY695" s="132"/>
      <c r="AZ695" s="132"/>
      <c r="BA695" s="132"/>
    </row>
    <row r="696" hidden="1">
      <c r="A696" s="240" t="s">
        <v>214</v>
      </c>
      <c r="B696" s="240" t="s">
        <v>348</v>
      </c>
      <c r="C696" s="132"/>
      <c r="D696" s="131">
        <v>10.0</v>
      </c>
      <c r="E696" s="240" t="s">
        <v>7258</v>
      </c>
      <c r="F696" s="240" t="s">
        <v>7259</v>
      </c>
      <c r="G696" s="240" t="s">
        <v>7227</v>
      </c>
      <c r="H696" s="131">
        <v>9.0</v>
      </c>
      <c r="I696" s="240" t="s">
        <v>7260</v>
      </c>
      <c r="J696" s="240" t="s">
        <v>3774</v>
      </c>
      <c r="K696" s="240" t="s">
        <v>3774</v>
      </c>
      <c r="L696" s="131">
        <v>8.0</v>
      </c>
      <c r="M696" s="240" t="s">
        <v>7261</v>
      </c>
      <c r="N696" s="240" t="s">
        <v>7262</v>
      </c>
      <c r="O696" s="240" t="s">
        <v>2566</v>
      </c>
      <c r="P696" s="131">
        <v>9.0</v>
      </c>
      <c r="Q696" s="132"/>
      <c r="R696" s="132"/>
      <c r="S696" s="132"/>
      <c r="T696" s="132"/>
      <c r="U696" s="240" t="s">
        <v>2564</v>
      </c>
      <c r="V696" s="240" t="s">
        <v>2564</v>
      </c>
      <c r="W696" s="131">
        <v>8.0</v>
      </c>
      <c r="X696" s="240" t="s">
        <v>2604</v>
      </c>
      <c r="Y696" s="240" t="s">
        <v>7263</v>
      </c>
      <c r="Z696" s="240" t="s">
        <v>7264</v>
      </c>
      <c r="AA696" s="240" t="s">
        <v>7265</v>
      </c>
      <c r="AB696" s="240" t="s">
        <v>379</v>
      </c>
      <c r="AC696" s="240" t="s">
        <v>379</v>
      </c>
      <c r="AD696" s="240" t="s">
        <v>379</v>
      </c>
      <c r="AE696" s="131">
        <v>8.0</v>
      </c>
      <c r="AF696" s="240" t="s">
        <v>6839</v>
      </c>
      <c r="AG696" s="240" t="s">
        <v>2564</v>
      </c>
      <c r="AH696" s="240" t="s">
        <v>3138</v>
      </c>
      <c r="AI696" s="240" t="s">
        <v>7245</v>
      </c>
      <c r="AJ696" s="222">
        <v>1.0</v>
      </c>
      <c r="AK696" s="131">
        <v>8.0</v>
      </c>
      <c r="AL696" s="133">
        <v>1.0</v>
      </c>
      <c r="AM696" s="240" t="s">
        <v>2604</v>
      </c>
      <c r="AN696" s="321" t="s">
        <v>2604</v>
      </c>
      <c r="AO696" s="321" t="s">
        <v>2604</v>
      </c>
      <c r="AP696" s="133">
        <v>1.0</v>
      </c>
      <c r="AQ696" s="131">
        <v>9.0</v>
      </c>
      <c r="AR696" s="322" t="s">
        <v>379</v>
      </c>
      <c r="AS696" s="322" t="s">
        <v>379</v>
      </c>
      <c r="AT696" s="321" t="s">
        <v>3989</v>
      </c>
      <c r="AU696" s="321" t="s">
        <v>2596</v>
      </c>
      <c r="AV696" s="321" t="s">
        <v>2596</v>
      </c>
      <c r="AW696" s="134">
        <v>9.0</v>
      </c>
      <c r="AX696" s="132"/>
      <c r="AY696" s="132"/>
      <c r="AZ696" s="132"/>
      <c r="BA696" s="132"/>
    </row>
    <row r="697" hidden="1">
      <c r="A697" s="240" t="s">
        <v>259</v>
      </c>
      <c r="B697" s="240" t="s">
        <v>348</v>
      </c>
      <c r="C697" s="132"/>
      <c r="D697" s="131">
        <v>16.0</v>
      </c>
      <c r="E697" s="240" t="s">
        <v>7266</v>
      </c>
      <c r="F697" s="240" t="s">
        <v>7267</v>
      </c>
      <c r="G697" s="240" t="s">
        <v>7235</v>
      </c>
      <c r="H697" s="131">
        <v>7.0</v>
      </c>
      <c r="I697" s="240" t="s">
        <v>7268</v>
      </c>
      <c r="J697" s="240" t="s">
        <v>8557</v>
      </c>
      <c r="K697" s="240" t="s">
        <v>7270</v>
      </c>
      <c r="L697" s="131">
        <v>8.0</v>
      </c>
      <c r="M697" s="240" t="s">
        <v>2566</v>
      </c>
      <c r="N697" s="240" t="s">
        <v>8561</v>
      </c>
      <c r="O697" s="240" t="s">
        <v>7273</v>
      </c>
      <c r="P697" s="131">
        <v>8.0</v>
      </c>
      <c r="Q697" s="132"/>
      <c r="R697" s="132"/>
      <c r="S697" s="132"/>
      <c r="T697" s="132"/>
      <c r="U697" s="240" t="s">
        <v>379</v>
      </c>
      <c r="V697" s="240" t="s">
        <v>2564</v>
      </c>
      <c r="W697" s="131">
        <v>9.0</v>
      </c>
      <c r="X697" s="240" t="s">
        <v>2604</v>
      </c>
      <c r="Y697" s="240" t="s">
        <v>7274</v>
      </c>
      <c r="Z697" s="240" t="s">
        <v>7275</v>
      </c>
      <c r="AA697" s="240" t="s">
        <v>8569</v>
      </c>
      <c r="AB697" s="240" t="s">
        <v>7277</v>
      </c>
      <c r="AC697" s="240" t="s">
        <v>379</v>
      </c>
      <c r="AD697" s="240" t="s">
        <v>379</v>
      </c>
      <c r="AE697" s="131">
        <v>9.0</v>
      </c>
      <c r="AF697" s="240" t="s">
        <v>6839</v>
      </c>
      <c r="AG697" s="240" t="s">
        <v>2564</v>
      </c>
      <c r="AH697" s="240" t="s">
        <v>3138</v>
      </c>
      <c r="AI697" s="240" t="s">
        <v>7245</v>
      </c>
      <c r="AJ697" s="222">
        <v>2.0</v>
      </c>
      <c r="AK697" s="131">
        <v>7.0</v>
      </c>
      <c r="AL697" s="133">
        <v>1.0</v>
      </c>
      <c r="AM697" s="240" t="s">
        <v>2604</v>
      </c>
      <c r="AN697" s="321" t="s">
        <v>2604</v>
      </c>
      <c r="AO697" s="321" t="s">
        <v>2604</v>
      </c>
      <c r="AP697" s="133">
        <v>1.0</v>
      </c>
      <c r="AQ697" s="131">
        <v>8.0</v>
      </c>
      <c r="AR697" s="322" t="s">
        <v>379</v>
      </c>
      <c r="AS697" s="322" t="s">
        <v>379</v>
      </c>
      <c r="AT697" s="321" t="s">
        <v>3989</v>
      </c>
      <c r="AU697" s="321" t="s">
        <v>2596</v>
      </c>
      <c r="AV697" s="321" t="s">
        <v>2596</v>
      </c>
      <c r="AW697" s="134">
        <v>9.0</v>
      </c>
      <c r="AX697" s="132"/>
      <c r="AY697" s="132"/>
      <c r="AZ697" s="132"/>
      <c r="BA697" s="132"/>
    </row>
    <row r="698" hidden="1">
      <c r="A698" s="240" t="s">
        <v>191</v>
      </c>
      <c r="B698" s="321" t="s">
        <v>348</v>
      </c>
      <c r="C698" s="132"/>
      <c r="D698" s="131">
        <v>5.0</v>
      </c>
      <c r="E698" s="240" t="s">
        <v>6861</v>
      </c>
      <c r="F698" s="240" t="s">
        <v>5072</v>
      </c>
      <c r="G698" s="240" t="s">
        <v>2720</v>
      </c>
      <c r="H698" s="131">
        <v>7.0</v>
      </c>
      <c r="I698" s="240" t="s">
        <v>6862</v>
      </c>
      <c r="J698" s="240" t="s">
        <v>2722</v>
      </c>
      <c r="K698" s="240" t="s">
        <v>6863</v>
      </c>
      <c r="L698" s="131">
        <v>7.0</v>
      </c>
      <c r="M698" s="240" t="s">
        <v>6864</v>
      </c>
      <c r="N698" s="240" t="s">
        <v>6865</v>
      </c>
      <c r="O698" s="321" t="s">
        <v>6866</v>
      </c>
      <c r="P698" s="131">
        <v>8.0</v>
      </c>
      <c r="Q698" s="222">
        <v>50.0</v>
      </c>
      <c r="R698" s="222">
        <v>8.0</v>
      </c>
      <c r="S698" s="222">
        <v>1.0</v>
      </c>
      <c r="T698" s="132"/>
      <c r="U698" s="240" t="s">
        <v>2727</v>
      </c>
      <c r="V698" s="240" t="s">
        <v>2564</v>
      </c>
      <c r="W698" s="131">
        <v>8.0</v>
      </c>
      <c r="X698" s="240" t="s">
        <v>2564</v>
      </c>
      <c r="Y698" s="240" t="s">
        <v>4971</v>
      </c>
      <c r="Z698" s="321" t="s">
        <v>2699</v>
      </c>
      <c r="AA698" s="240" t="s">
        <v>379</v>
      </c>
      <c r="AB698" s="240" t="s">
        <v>3891</v>
      </c>
      <c r="AC698" s="240" t="s">
        <v>379</v>
      </c>
      <c r="AD698" s="240" t="s">
        <v>213</v>
      </c>
      <c r="AE698" s="131">
        <v>8.0</v>
      </c>
      <c r="AF698" s="240" t="s">
        <v>2733</v>
      </c>
      <c r="AG698" s="240" t="s">
        <v>2564</v>
      </c>
      <c r="AH698" s="321" t="s">
        <v>2699</v>
      </c>
      <c r="AI698" s="321" t="s">
        <v>2700</v>
      </c>
      <c r="AJ698" s="321" t="s">
        <v>2734</v>
      </c>
      <c r="AK698" s="131">
        <v>8.0</v>
      </c>
      <c r="AL698" s="133">
        <v>1.0</v>
      </c>
      <c r="AM698" s="240" t="s">
        <v>6857</v>
      </c>
      <c r="AN698" s="240" t="s">
        <v>6858</v>
      </c>
      <c r="AO698" s="240" t="s">
        <v>6859</v>
      </c>
      <c r="AP698" s="133">
        <v>1.0</v>
      </c>
      <c r="AQ698" s="131">
        <v>8.0</v>
      </c>
      <c r="AR698" s="240" t="s">
        <v>379</v>
      </c>
      <c r="AS698" s="240" t="s">
        <v>2564</v>
      </c>
      <c r="AT698" s="240" t="s">
        <v>1828</v>
      </c>
      <c r="AU698" s="240" t="s">
        <v>2564</v>
      </c>
      <c r="AV698" s="240" t="s">
        <v>7508</v>
      </c>
      <c r="AW698" s="134">
        <v>8.0</v>
      </c>
      <c r="AX698" s="132"/>
      <c r="AY698" s="132"/>
      <c r="AZ698" s="132"/>
      <c r="BA698" s="132"/>
    </row>
    <row r="699" hidden="1">
      <c r="A699" s="240" t="s">
        <v>239</v>
      </c>
      <c r="B699" s="321" t="s">
        <v>348</v>
      </c>
      <c r="C699" s="132"/>
      <c r="D699" s="131">
        <v>3.0</v>
      </c>
      <c r="E699" s="240" t="s">
        <v>7285</v>
      </c>
      <c r="F699" s="240" t="s">
        <v>7287</v>
      </c>
      <c r="G699" s="240" t="s">
        <v>7288</v>
      </c>
      <c r="H699" s="131">
        <v>8.0</v>
      </c>
      <c r="I699" s="240" t="s">
        <v>7289</v>
      </c>
      <c r="J699" s="240" t="s">
        <v>2722</v>
      </c>
      <c r="K699" s="240" t="s">
        <v>6871</v>
      </c>
      <c r="L699" s="131">
        <v>8.0</v>
      </c>
      <c r="M699" s="240" t="s">
        <v>6872</v>
      </c>
      <c r="N699" s="240" t="s">
        <v>6865</v>
      </c>
      <c r="O699" s="240" t="s">
        <v>6873</v>
      </c>
      <c r="P699" s="131">
        <v>8.0</v>
      </c>
      <c r="Q699" s="222">
        <v>17.0</v>
      </c>
      <c r="R699" s="222">
        <v>8.0</v>
      </c>
      <c r="S699" s="222">
        <v>1.0</v>
      </c>
      <c r="T699" s="132"/>
      <c r="U699" s="240" t="s">
        <v>2727</v>
      </c>
      <c r="V699" s="240" t="s">
        <v>2564</v>
      </c>
      <c r="W699" s="131">
        <v>9.0</v>
      </c>
      <c r="X699" s="240" t="s">
        <v>2564</v>
      </c>
      <c r="Y699" s="240" t="s">
        <v>4077</v>
      </c>
      <c r="Z699" s="240" t="s">
        <v>6873</v>
      </c>
      <c r="AA699" s="240" t="s">
        <v>379</v>
      </c>
      <c r="AB699" s="240" t="s">
        <v>6875</v>
      </c>
      <c r="AC699" s="240" t="s">
        <v>379</v>
      </c>
      <c r="AD699" s="240" t="s">
        <v>213</v>
      </c>
      <c r="AE699" s="131">
        <v>8.0</v>
      </c>
      <c r="AF699" s="240" t="s">
        <v>6039</v>
      </c>
      <c r="AG699" s="240" t="s">
        <v>2564</v>
      </c>
      <c r="AH699" s="240" t="s">
        <v>6873</v>
      </c>
      <c r="AI699" s="321" t="s">
        <v>2700</v>
      </c>
      <c r="AJ699" s="240" t="s">
        <v>6877</v>
      </c>
      <c r="AK699" s="131">
        <v>8.0</v>
      </c>
      <c r="AL699" s="133">
        <v>1.0</v>
      </c>
      <c r="AM699" s="240" t="s">
        <v>6858</v>
      </c>
      <c r="AN699" s="240" t="s">
        <v>6859</v>
      </c>
      <c r="AO699" s="240" t="s">
        <v>6878</v>
      </c>
      <c r="AP699" s="133">
        <v>1.0</v>
      </c>
      <c r="AQ699" s="132"/>
      <c r="AR699" s="240" t="s">
        <v>7512</v>
      </c>
      <c r="AS699" s="240" t="s">
        <v>2564</v>
      </c>
      <c r="AT699" s="240" t="s">
        <v>1828</v>
      </c>
      <c r="AU699" s="240" t="s">
        <v>2564</v>
      </c>
      <c r="AV699" s="240" t="s">
        <v>3781</v>
      </c>
      <c r="AW699" s="134">
        <v>8.0</v>
      </c>
      <c r="AX699" s="132"/>
      <c r="AY699" s="132"/>
      <c r="AZ699" s="132"/>
      <c r="BA699" s="132"/>
    </row>
    <row r="700" hidden="1">
      <c r="A700" s="341" t="s">
        <v>138</v>
      </c>
      <c r="B700" s="321" t="s">
        <v>348</v>
      </c>
      <c r="C700" s="132"/>
      <c r="D700" s="139">
        <v>14.0</v>
      </c>
      <c r="E700" s="341" t="s">
        <v>7304</v>
      </c>
      <c r="F700" s="341" t="s">
        <v>7305</v>
      </c>
      <c r="G700" s="341" t="s">
        <v>6414</v>
      </c>
      <c r="H700" s="139">
        <v>9.5</v>
      </c>
      <c r="I700" s="341" t="s">
        <v>6882</v>
      </c>
      <c r="J700" s="341" t="s">
        <v>7306</v>
      </c>
      <c r="K700" s="341" t="s">
        <v>6884</v>
      </c>
      <c r="L700" s="139">
        <v>7.0</v>
      </c>
      <c r="M700" s="341" t="s">
        <v>6885</v>
      </c>
      <c r="N700" s="341" t="s">
        <v>6886</v>
      </c>
      <c r="O700" s="341" t="s">
        <v>6887</v>
      </c>
      <c r="P700" s="139">
        <v>8.0</v>
      </c>
      <c r="Q700" s="139">
        <v>50.0</v>
      </c>
      <c r="R700" s="139">
        <v>8.0</v>
      </c>
      <c r="S700" s="139">
        <v>2.0</v>
      </c>
      <c r="T700" s="139">
        <v>8.5</v>
      </c>
      <c r="U700" s="341" t="s">
        <v>6888</v>
      </c>
      <c r="V700" s="341" t="s">
        <v>6889</v>
      </c>
      <c r="W700" s="139">
        <v>10.0</v>
      </c>
      <c r="X700" s="341" t="s">
        <v>2564</v>
      </c>
      <c r="Y700" s="341" t="s">
        <v>7308</v>
      </c>
      <c r="Z700" s="341" t="s">
        <v>6890</v>
      </c>
      <c r="AA700" s="341" t="s">
        <v>379</v>
      </c>
      <c r="AB700" s="341" t="s">
        <v>6891</v>
      </c>
      <c r="AC700" s="341" t="s">
        <v>6892</v>
      </c>
      <c r="AD700" s="341" t="s">
        <v>379</v>
      </c>
      <c r="AE700" s="139">
        <v>8.5</v>
      </c>
      <c r="AF700" s="341" t="s">
        <v>2770</v>
      </c>
      <c r="AG700" s="341" t="s">
        <v>1828</v>
      </c>
      <c r="AH700" s="341" t="s">
        <v>2978</v>
      </c>
      <c r="AI700" s="341" t="s">
        <v>4087</v>
      </c>
      <c r="AJ700" s="139">
        <v>1.0</v>
      </c>
      <c r="AK700" s="139">
        <v>9.0</v>
      </c>
      <c r="AL700" s="141">
        <v>1.0</v>
      </c>
      <c r="AM700" s="341" t="s">
        <v>1043</v>
      </c>
      <c r="AN700" s="341" t="s">
        <v>2662</v>
      </c>
      <c r="AO700" s="341" t="s">
        <v>2662</v>
      </c>
      <c r="AP700" s="141">
        <v>0.9</v>
      </c>
      <c r="AQ700" s="139">
        <v>9.0</v>
      </c>
      <c r="AR700" s="341" t="s">
        <v>2646</v>
      </c>
      <c r="AS700" s="341" t="s">
        <v>2646</v>
      </c>
      <c r="AT700" s="341" t="s">
        <v>6894</v>
      </c>
      <c r="AU700" s="341" t="s">
        <v>2564</v>
      </c>
      <c r="AV700" s="341" t="s">
        <v>2564</v>
      </c>
      <c r="AW700" s="142">
        <v>7.0</v>
      </c>
      <c r="AX700" s="132"/>
      <c r="AY700" s="132"/>
      <c r="AZ700" s="132"/>
      <c r="BA700" s="132"/>
    </row>
    <row r="701" hidden="1">
      <c r="A701" s="314" t="s">
        <v>187</v>
      </c>
      <c r="B701" s="314" t="s">
        <v>348</v>
      </c>
      <c r="C701" s="345"/>
      <c r="D701" s="350">
        <v>17.0</v>
      </c>
      <c r="E701" s="314" t="s">
        <v>7323</v>
      </c>
      <c r="F701" s="314" t="s">
        <v>6895</v>
      </c>
      <c r="G701" s="314" t="s">
        <v>6896</v>
      </c>
      <c r="H701" s="350">
        <v>8.5</v>
      </c>
      <c r="I701" s="314" t="s">
        <v>6897</v>
      </c>
      <c r="J701" s="314" t="s">
        <v>3316</v>
      </c>
      <c r="K701" s="314" t="s">
        <v>6898</v>
      </c>
      <c r="L701" s="350">
        <v>8.5</v>
      </c>
      <c r="M701" s="314" t="s">
        <v>6899</v>
      </c>
      <c r="N701" s="314" t="s">
        <v>6900</v>
      </c>
      <c r="O701" s="314" t="s">
        <v>6901</v>
      </c>
      <c r="P701" s="350">
        <v>7.5</v>
      </c>
      <c r="Q701" s="350">
        <v>50.0</v>
      </c>
      <c r="R701" s="350">
        <v>8.0</v>
      </c>
      <c r="S701" s="350">
        <v>2.0</v>
      </c>
      <c r="T701" s="350">
        <v>8.5</v>
      </c>
      <c r="U701" s="314" t="s">
        <v>2564</v>
      </c>
      <c r="V701" s="314" t="s">
        <v>2564</v>
      </c>
      <c r="W701" s="350">
        <v>10.0</v>
      </c>
      <c r="X701" s="314" t="s">
        <v>2564</v>
      </c>
      <c r="Y701" s="314" t="s">
        <v>1828</v>
      </c>
      <c r="Z701" s="314" t="s">
        <v>6903</v>
      </c>
      <c r="AA701" s="314" t="s">
        <v>1828</v>
      </c>
      <c r="AB701" s="314" t="s">
        <v>6904</v>
      </c>
      <c r="AC701" s="314" t="s">
        <v>1828</v>
      </c>
      <c r="AD701" s="314" t="s">
        <v>1828</v>
      </c>
      <c r="AE701" s="350">
        <v>8.0</v>
      </c>
      <c r="AF701" s="314" t="s">
        <v>2770</v>
      </c>
      <c r="AG701" s="314" t="s">
        <v>1828</v>
      </c>
      <c r="AH701" s="314" t="s">
        <v>2978</v>
      </c>
      <c r="AI701" s="314" t="s">
        <v>4087</v>
      </c>
      <c r="AJ701" s="350">
        <v>1.0</v>
      </c>
      <c r="AK701" s="350">
        <v>8.0</v>
      </c>
      <c r="AL701" s="360">
        <v>0.9</v>
      </c>
      <c r="AM701" s="314" t="s">
        <v>2662</v>
      </c>
      <c r="AN701" s="314" t="s">
        <v>2662</v>
      </c>
      <c r="AO701" s="314" t="s">
        <v>2662</v>
      </c>
      <c r="AP701" s="360">
        <v>0.8</v>
      </c>
      <c r="AQ701" s="350">
        <v>8.0</v>
      </c>
      <c r="AR701" s="314" t="s">
        <v>1828</v>
      </c>
      <c r="AS701" s="314" t="s">
        <v>1828</v>
      </c>
      <c r="AT701" s="314" t="s">
        <v>5713</v>
      </c>
      <c r="AU701" s="314" t="s">
        <v>3001</v>
      </c>
      <c r="AV701" s="314" t="s">
        <v>7332</v>
      </c>
      <c r="AW701" s="362">
        <v>8.0</v>
      </c>
      <c r="AX701" s="132"/>
      <c r="AY701" s="132"/>
      <c r="AZ701" s="132"/>
      <c r="BA701" s="132"/>
    </row>
    <row r="702">
      <c r="A702" s="314" t="s">
        <v>244</v>
      </c>
      <c r="B702" s="321" t="s">
        <v>348</v>
      </c>
      <c r="C702" s="345"/>
      <c r="D702" s="350">
        <v>2.0</v>
      </c>
      <c r="E702" s="363" t="s">
        <v>2612</v>
      </c>
      <c r="F702" s="314" t="s">
        <v>2794</v>
      </c>
      <c r="G702" s="314" t="s">
        <v>2693</v>
      </c>
      <c r="H702" s="350">
        <v>10.0</v>
      </c>
      <c r="I702" s="314" t="s">
        <v>6910</v>
      </c>
      <c r="J702" s="314" t="s">
        <v>6911</v>
      </c>
      <c r="K702" s="314" t="s">
        <v>6912</v>
      </c>
      <c r="L702" s="350">
        <v>9.5</v>
      </c>
      <c r="M702" s="314" t="s">
        <v>6913</v>
      </c>
      <c r="N702" s="314" t="s">
        <v>6914</v>
      </c>
      <c r="O702" s="314" t="s">
        <v>2566</v>
      </c>
      <c r="P702" s="350">
        <v>9.5</v>
      </c>
      <c r="Q702" s="350">
        <v>50.0</v>
      </c>
      <c r="R702" s="350">
        <v>8.0</v>
      </c>
      <c r="S702" s="350">
        <v>1.0</v>
      </c>
      <c r="T702" s="350">
        <v>9.0</v>
      </c>
      <c r="U702" s="314" t="s">
        <v>2596</v>
      </c>
      <c r="V702" s="314" t="s">
        <v>2596</v>
      </c>
      <c r="W702" s="350">
        <v>9.0</v>
      </c>
      <c r="X702" s="314" t="s">
        <v>2596</v>
      </c>
      <c r="Y702" s="314" t="s">
        <v>2805</v>
      </c>
      <c r="Z702" s="314" t="s">
        <v>6915</v>
      </c>
      <c r="AA702" s="314" t="s">
        <v>6916</v>
      </c>
      <c r="AB702" s="314" t="s">
        <v>6917</v>
      </c>
      <c r="AC702" s="314" t="s">
        <v>2809</v>
      </c>
      <c r="AD702" s="314" t="s">
        <v>2810</v>
      </c>
      <c r="AE702" s="350">
        <v>9.0</v>
      </c>
      <c r="AF702" s="314" t="s">
        <v>6918</v>
      </c>
      <c r="AG702" s="314" t="s">
        <v>2812</v>
      </c>
      <c r="AH702" s="314" t="s">
        <v>2629</v>
      </c>
      <c r="AI702" s="314" t="s">
        <v>2700</v>
      </c>
      <c r="AJ702" s="314" t="s">
        <v>2813</v>
      </c>
      <c r="AK702" s="350">
        <v>8.5</v>
      </c>
      <c r="AL702" s="350">
        <v>36.0</v>
      </c>
      <c r="AM702" s="314" t="s">
        <v>2604</v>
      </c>
      <c r="AN702" s="314" t="s">
        <v>2604</v>
      </c>
      <c r="AO702" s="314" t="s">
        <v>2605</v>
      </c>
      <c r="AP702" s="314" t="s">
        <v>2814</v>
      </c>
      <c r="AQ702" s="350">
        <v>9.0</v>
      </c>
      <c r="AR702" s="314" t="s">
        <v>2607</v>
      </c>
      <c r="AS702" s="314" t="s">
        <v>2596</v>
      </c>
      <c r="AT702" s="314" t="s">
        <v>2596</v>
      </c>
      <c r="AU702" s="314" t="s">
        <v>2815</v>
      </c>
      <c r="AV702" s="314" t="s">
        <v>2596</v>
      </c>
      <c r="AW702" s="362">
        <v>9.0</v>
      </c>
      <c r="AX702" s="132"/>
      <c r="AY702" s="132"/>
      <c r="AZ702" s="132"/>
      <c r="BA702" s="132"/>
    </row>
    <row r="703" hidden="1">
      <c r="A703" s="314" t="s">
        <v>178</v>
      </c>
      <c r="B703" s="314" t="s">
        <v>348</v>
      </c>
      <c r="C703" s="345"/>
      <c r="D703" s="350">
        <v>13.0</v>
      </c>
      <c r="E703" s="314" t="s">
        <v>7349</v>
      </c>
      <c r="F703" s="314" t="s">
        <v>7350</v>
      </c>
      <c r="G703" s="314" t="s">
        <v>6927</v>
      </c>
      <c r="H703" s="350">
        <v>7.0</v>
      </c>
      <c r="I703" s="314" t="s">
        <v>6928</v>
      </c>
      <c r="J703" s="314" t="s">
        <v>6929</v>
      </c>
      <c r="K703" s="314" t="s">
        <v>2646</v>
      </c>
      <c r="L703" s="350">
        <v>6.0</v>
      </c>
      <c r="M703" s="314" t="s">
        <v>6932</v>
      </c>
      <c r="N703" s="314" t="s">
        <v>2835</v>
      </c>
      <c r="O703" s="314" t="s">
        <v>2836</v>
      </c>
      <c r="P703" s="350">
        <v>7.0</v>
      </c>
      <c r="Q703" s="350">
        <v>50.0</v>
      </c>
      <c r="R703" s="350">
        <v>8.0</v>
      </c>
      <c r="S703" s="350">
        <v>1.0</v>
      </c>
      <c r="T703" s="350">
        <v>8.5</v>
      </c>
      <c r="U703" s="314" t="s">
        <v>2974</v>
      </c>
      <c r="V703" s="314" t="s">
        <v>2570</v>
      </c>
      <c r="W703" s="350">
        <v>9.0</v>
      </c>
      <c r="X703" s="314" t="s">
        <v>2564</v>
      </c>
      <c r="Y703" s="314" t="s">
        <v>213</v>
      </c>
      <c r="Z703" s="314" t="s">
        <v>6941</v>
      </c>
      <c r="AA703" s="314" t="s">
        <v>213</v>
      </c>
      <c r="AB703" s="314" t="s">
        <v>6942</v>
      </c>
      <c r="AC703" s="314" t="s">
        <v>213</v>
      </c>
      <c r="AD703" s="314" t="s">
        <v>2841</v>
      </c>
      <c r="AE703" s="350">
        <v>9.0</v>
      </c>
      <c r="AF703" s="314" t="s">
        <v>2596</v>
      </c>
      <c r="AG703" s="314" t="s">
        <v>213</v>
      </c>
      <c r="AH703" s="314" t="s">
        <v>2699</v>
      </c>
      <c r="AI703" s="314" t="s">
        <v>2700</v>
      </c>
      <c r="AJ703" s="314" t="s">
        <v>2843</v>
      </c>
      <c r="AK703" s="350">
        <v>8.5</v>
      </c>
      <c r="AL703" s="360">
        <v>1.0</v>
      </c>
      <c r="AM703" s="314" t="s">
        <v>5102</v>
      </c>
      <c r="AN703" s="314" t="s">
        <v>6944</v>
      </c>
      <c r="AO703" s="314" t="s">
        <v>2662</v>
      </c>
      <c r="AP703" s="360">
        <v>0.9</v>
      </c>
      <c r="AQ703" s="350">
        <v>9.0</v>
      </c>
      <c r="AR703" s="314" t="s">
        <v>2570</v>
      </c>
      <c r="AS703" s="314" t="s">
        <v>2596</v>
      </c>
      <c r="AT703" s="314" t="s">
        <v>2596</v>
      </c>
      <c r="AU703" s="314" t="s">
        <v>2596</v>
      </c>
      <c r="AV703" s="314" t="s">
        <v>2596</v>
      </c>
      <c r="AW703" s="362">
        <v>9.0</v>
      </c>
      <c r="AX703" s="132"/>
      <c r="AY703" s="132"/>
      <c r="AZ703" s="132"/>
      <c r="BA703" s="132"/>
    </row>
    <row r="704" hidden="1">
      <c r="A704" s="240" t="s">
        <v>162</v>
      </c>
      <c r="B704" s="321" t="s">
        <v>348</v>
      </c>
      <c r="C704" s="132"/>
      <c r="D704" s="131">
        <v>11.0</v>
      </c>
      <c r="E704" s="240" t="s">
        <v>7363</v>
      </c>
      <c r="F704" s="240" t="s">
        <v>7364</v>
      </c>
      <c r="G704" s="240" t="s">
        <v>3620</v>
      </c>
      <c r="H704" s="131">
        <v>7.5</v>
      </c>
      <c r="I704" s="240" t="s">
        <v>6949</v>
      </c>
      <c r="J704" s="240" t="s">
        <v>2722</v>
      </c>
      <c r="K704" s="240" t="s">
        <v>2819</v>
      </c>
      <c r="L704" s="131">
        <v>8.0</v>
      </c>
      <c r="M704" s="240" t="s">
        <v>6950</v>
      </c>
      <c r="N704" s="240" t="s">
        <v>6951</v>
      </c>
      <c r="O704" s="240" t="s">
        <v>6952</v>
      </c>
      <c r="P704" s="131">
        <v>8.0</v>
      </c>
      <c r="Q704" s="222">
        <v>50.0</v>
      </c>
      <c r="R704" s="222">
        <v>8.0</v>
      </c>
      <c r="S704" s="222">
        <v>1.0</v>
      </c>
      <c r="T704" s="132"/>
      <c r="U704" s="240" t="s">
        <v>2727</v>
      </c>
      <c r="V704" s="240" t="s">
        <v>2564</v>
      </c>
      <c r="W704" s="131">
        <v>9.0</v>
      </c>
      <c r="X704" s="240" t="s">
        <v>2564</v>
      </c>
      <c r="Y704" s="240" t="s">
        <v>6953</v>
      </c>
      <c r="Z704" s="240" t="s">
        <v>2978</v>
      </c>
      <c r="AA704" s="240" t="s">
        <v>379</v>
      </c>
      <c r="AB704" s="240" t="s">
        <v>6954</v>
      </c>
      <c r="AC704" s="240" t="s">
        <v>379</v>
      </c>
      <c r="AD704" s="240" t="s">
        <v>213</v>
      </c>
      <c r="AE704" s="131">
        <v>8.0</v>
      </c>
      <c r="AF704" s="240" t="s">
        <v>6039</v>
      </c>
      <c r="AG704" s="240" t="s">
        <v>2564</v>
      </c>
      <c r="AH704" s="240" t="s">
        <v>2978</v>
      </c>
      <c r="AI704" s="321" t="s">
        <v>2700</v>
      </c>
      <c r="AJ704" s="240" t="s">
        <v>2734</v>
      </c>
      <c r="AK704" s="131">
        <v>8.0</v>
      </c>
      <c r="AL704" s="133">
        <v>1.0</v>
      </c>
      <c r="AM704" s="240" t="s">
        <v>6858</v>
      </c>
      <c r="AN704" s="240" t="s">
        <v>6859</v>
      </c>
      <c r="AO704" s="240" t="s">
        <v>6955</v>
      </c>
      <c r="AP704" s="133">
        <v>1.0</v>
      </c>
      <c r="AQ704" s="132"/>
      <c r="AR704" s="240" t="s">
        <v>379</v>
      </c>
      <c r="AS704" s="240" t="s">
        <v>2564</v>
      </c>
      <c r="AT704" s="240" t="s">
        <v>1828</v>
      </c>
      <c r="AU704" s="240" t="s">
        <v>2564</v>
      </c>
      <c r="AV704" s="240" t="s">
        <v>3781</v>
      </c>
      <c r="AW704" s="134">
        <v>8.0</v>
      </c>
      <c r="AX704" s="132"/>
      <c r="AY704" s="132"/>
      <c r="AZ704" s="132"/>
      <c r="BA704" s="132"/>
    </row>
    <row r="705" hidden="1">
      <c r="A705" s="240" t="s">
        <v>234</v>
      </c>
      <c r="B705" s="240" t="s">
        <v>348</v>
      </c>
      <c r="C705" s="132"/>
      <c r="D705" s="131">
        <v>12.0</v>
      </c>
      <c r="E705" s="240" t="s">
        <v>9353</v>
      </c>
      <c r="F705" s="240" t="s">
        <v>9354</v>
      </c>
      <c r="G705" s="240" t="s">
        <v>2693</v>
      </c>
      <c r="H705" s="131">
        <v>8.5</v>
      </c>
      <c r="I705" s="240" t="s">
        <v>6956</v>
      </c>
      <c r="J705" s="240" t="s">
        <v>6957</v>
      </c>
      <c r="K705" s="240" t="s">
        <v>6958</v>
      </c>
      <c r="L705" s="131">
        <v>9.0</v>
      </c>
      <c r="M705" s="240" t="s">
        <v>6959</v>
      </c>
      <c r="N705" s="240" t="s">
        <v>6960</v>
      </c>
      <c r="O705" s="240" t="s">
        <v>6961</v>
      </c>
      <c r="P705" s="131">
        <v>8.5</v>
      </c>
      <c r="Q705" s="131">
        <v>50.0</v>
      </c>
      <c r="R705" s="131">
        <v>8.0</v>
      </c>
      <c r="S705" s="131">
        <v>4.0</v>
      </c>
      <c r="T705" s="131">
        <v>9.0</v>
      </c>
      <c r="U705" s="240" t="s">
        <v>2564</v>
      </c>
      <c r="V705" s="240" t="s">
        <v>2564</v>
      </c>
      <c r="W705" s="131">
        <v>8.5</v>
      </c>
      <c r="X705" s="240" t="s">
        <v>6962</v>
      </c>
      <c r="Y705" s="240" t="s">
        <v>6963</v>
      </c>
      <c r="Z705" s="240" t="s">
        <v>2564</v>
      </c>
      <c r="AA705" s="240" t="s">
        <v>379</v>
      </c>
      <c r="AB705" s="240" t="s">
        <v>6964</v>
      </c>
      <c r="AC705" s="240" t="s">
        <v>6965</v>
      </c>
      <c r="AD705" s="240" t="s">
        <v>379</v>
      </c>
      <c r="AE705" s="131">
        <v>9.0</v>
      </c>
      <c r="AF705" s="240" t="s">
        <v>6966</v>
      </c>
      <c r="AG705" s="240" t="s">
        <v>6967</v>
      </c>
      <c r="AH705" s="240" t="s">
        <v>6968</v>
      </c>
      <c r="AI705" s="240" t="s">
        <v>2700</v>
      </c>
      <c r="AJ705" s="131">
        <v>4.0</v>
      </c>
      <c r="AK705" s="240" t="s">
        <v>2747</v>
      </c>
      <c r="AL705" s="133">
        <v>0.95</v>
      </c>
      <c r="AM705" s="240" t="s">
        <v>2755</v>
      </c>
      <c r="AN705" s="240" t="s">
        <v>3015</v>
      </c>
      <c r="AO705" s="240" t="s">
        <v>3015</v>
      </c>
      <c r="AP705" s="133">
        <v>0.95</v>
      </c>
      <c r="AQ705" s="131">
        <v>9.0</v>
      </c>
      <c r="AR705" s="240" t="s">
        <v>1828</v>
      </c>
      <c r="AS705" s="240" t="s">
        <v>5213</v>
      </c>
      <c r="AT705" s="240" t="s">
        <v>2564</v>
      </c>
      <c r="AU705" s="240" t="s">
        <v>2564</v>
      </c>
      <c r="AV705" s="240" t="s">
        <v>2545</v>
      </c>
      <c r="AW705" s="134">
        <v>9.0</v>
      </c>
      <c r="AX705" s="132"/>
      <c r="AY705" s="132"/>
      <c r="AZ705" s="132"/>
      <c r="BA705" s="132"/>
    </row>
    <row r="706" hidden="1">
      <c r="A706" s="240" t="s">
        <v>220</v>
      </c>
      <c r="B706" s="240" t="s">
        <v>348</v>
      </c>
      <c r="C706" s="132"/>
      <c r="D706" s="131">
        <v>9.0</v>
      </c>
      <c r="E706" s="240" t="s">
        <v>2849</v>
      </c>
      <c r="F706" s="240" t="s">
        <v>9377</v>
      </c>
      <c r="G706" s="240" t="s">
        <v>2693</v>
      </c>
      <c r="H706" s="131">
        <v>8.5</v>
      </c>
      <c r="I706" s="240" t="s">
        <v>6970</v>
      </c>
      <c r="J706" s="240" t="s">
        <v>6971</v>
      </c>
      <c r="K706" s="240" t="s">
        <v>6972</v>
      </c>
      <c r="L706" s="131">
        <v>9.0</v>
      </c>
      <c r="M706" s="240" t="s">
        <v>3121</v>
      </c>
      <c r="N706" s="240" t="s">
        <v>6974</v>
      </c>
      <c r="O706" s="240" t="s">
        <v>6975</v>
      </c>
      <c r="P706" s="131">
        <v>8.5</v>
      </c>
      <c r="Q706" s="131">
        <v>50.0</v>
      </c>
      <c r="R706" s="131">
        <v>8.0</v>
      </c>
      <c r="S706" s="131">
        <v>4.0</v>
      </c>
      <c r="T706" s="131">
        <v>8.5</v>
      </c>
      <c r="U706" s="240" t="s">
        <v>2821</v>
      </c>
      <c r="V706" s="240" t="s">
        <v>2564</v>
      </c>
      <c r="W706" s="131">
        <v>9.0</v>
      </c>
      <c r="X706" s="240" t="s">
        <v>6976</v>
      </c>
      <c r="Y706" s="240" t="s">
        <v>6977</v>
      </c>
      <c r="Z706" s="240" t="s">
        <v>2564</v>
      </c>
      <c r="AA706" s="240" t="s">
        <v>3827</v>
      </c>
      <c r="AB706" s="240" t="s">
        <v>379</v>
      </c>
      <c r="AC706" s="240" t="s">
        <v>2564</v>
      </c>
      <c r="AD706" s="240" t="s">
        <v>379</v>
      </c>
      <c r="AE706" s="131">
        <v>8.5</v>
      </c>
      <c r="AF706" s="240" t="s">
        <v>2564</v>
      </c>
      <c r="AG706" s="240" t="s">
        <v>379</v>
      </c>
      <c r="AH706" s="240" t="s">
        <v>2978</v>
      </c>
      <c r="AI706" s="240" t="s">
        <v>3828</v>
      </c>
      <c r="AJ706" s="131">
        <v>1.0</v>
      </c>
      <c r="AK706" s="131">
        <v>9.0</v>
      </c>
      <c r="AL706" s="133">
        <v>0.9</v>
      </c>
      <c r="AM706" s="240" t="s">
        <v>3015</v>
      </c>
      <c r="AN706" s="240" t="s">
        <v>2954</v>
      </c>
      <c r="AO706" s="240" t="s">
        <v>2954</v>
      </c>
      <c r="AP706" s="133">
        <v>0.9</v>
      </c>
      <c r="AQ706" s="131">
        <v>8.5</v>
      </c>
      <c r="AR706" s="240" t="s">
        <v>1828</v>
      </c>
      <c r="AS706" s="240" t="s">
        <v>5213</v>
      </c>
      <c r="AT706" s="240" t="s">
        <v>2564</v>
      </c>
      <c r="AU706" s="240" t="s">
        <v>2564</v>
      </c>
      <c r="AV706" s="240" t="s">
        <v>3781</v>
      </c>
      <c r="AW706" s="134">
        <v>8.5</v>
      </c>
      <c r="AX706" s="132"/>
      <c r="AY706" s="132"/>
      <c r="AZ706" s="132"/>
      <c r="BA706" s="132"/>
    </row>
    <row r="707" hidden="1">
      <c r="A707" s="240" t="s">
        <v>206</v>
      </c>
      <c r="B707" s="240" t="s">
        <v>348</v>
      </c>
      <c r="C707" s="132"/>
      <c r="D707" s="131">
        <v>6.0</v>
      </c>
      <c r="E707" s="240" t="s">
        <v>7393</v>
      </c>
      <c r="F707" s="240" t="s">
        <v>7394</v>
      </c>
      <c r="G707" s="240" t="s">
        <v>2693</v>
      </c>
      <c r="H707" s="131">
        <v>9.0</v>
      </c>
      <c r="I707" s="240" t="s">
        <v>9383</v>
      </c>
      <c r="J707" s="240" t="s">
        <v>9384</v>
      </c>
      <c r="K707" s="240" t="s">
        <v>7398</v>
      </c>
      <c r="L707" s="131">
        <v>8.0</v>
      </c>
      <c r="M707" s="240" t="s">
        <v>9385</v>
      </c>
      <c r="N707" s="240" t="s">
        <v>8958</v>
      </c>
      <c r="O707" s="240" t="s">
        <v>9386</v>
      </c>
      <c r="P707" s="131">
        <v>8.5</v>
      </c>
      <c r="Q707" s="131">
        <v>50.0</v>
      </c>
      <c r="R707" s="131">
        <v>8.0</v>
      </c>
      <c r="S707" s="131">
        <v>4.0</v>
      </c>
      <c r="T707" s="131">
        <v>9.0</v>
      </c>
      <c r="U707" s="240" t="s">
        <v>2564</v>
      </c>
      <c r="V707" s="240" t="s">
        <v>2564</v>
      </c>
      <c r="W707" s="240" t="s">
        <v>2747</v>
      </c>
      <c r="X707" s="240" t="s">
        <v>7577</v>
      </c>
      <c r="Y707" s="240" t="s">
        <v>7579</v>
      </c>
      <c r="Z707" s="240" t="s">
        <v>2564</v>
      </c>
      <c r="AA707" s="240" t="s">
        <v>379</v>
      </c>
      <c r="AB707" s="240" t="s">
        <v>8961</v>
      </c>
      <c r="AC707" s="240" t="s">
        <v>7403</v>
      </c>
      <c r="AD707" s="240" t="s">
        <v>379</v>
      </c>
      <c r="AE707" s="131">
        <v>9.0</v>
      </c>
      <c r="AF707" s="240" t="s">
        <v>7404</v>
      </c>
      <c r="AG707" s="240" t="s">
        <v>379</v>
      </c>
      <c r="AH707" s="240" t="s">
        <v>2699</v>
      </c>
      <c r="AI707" s="240" t="s">
        <v>2700</v>
      </c>
      <c r="AJ707" s="240" t="s">
        <v>2754</v>
      </c>
      <c r="AK707" s="240" t="s">
        <v>2747</v>
      </c>
      <c r="AL707" s="133">
        <v>0.9</v>
      </c>
      <c r="AM707" s="240" t="s">
        <v>2755</v>
      </c>
      <c r="AN707" s="240" t="s">
        <v>8963</v>
      </c>
      <c r="AO707" s="240" t="s">
        <v>2662</v>
      </c>
      <c r="AP707" s="133">
        <v>0.95</v>
      </c>
      <c r="AQ707" s="131">
        <v>9.0</v>
      </c>
      <c r="AR707" s="240" t="s">
        <v>2646</v>
      </c>
      <c r="AS707" s="240" t="s">
        <v>5213</v>
      </c>
      <c r="AT707" s="240" t="s">
        <v>379</v>
      </c>
      <c r="AU707" s="240" t="s">
        <v>2564</v>
      </c>
      <c r="AV707" s="240" t="s">
        <v>2545</v>
      </c>
      <c r="AW707" s="134">
        <v>9.0</v>
      </c>
      <c r="AX707" s="132"/>
      <c r="AY707" s="132"/>
      <c r="AZ707" s="132"/>
      <c r="BA707" s="132"/>
    </row>
    <row r="708" hidden="1">
      <c r="A708" s="240" t="s">
        <v>277</v>
      </c>
      <c r="B708" s="240" t="s">
        <v>348</v>
      </c>
      <c r="C708" s="132"/>
      <c r="D708" s="131">
        <v>15.0</v>
      </c>
      <c r="E708" s="240" t="s">
        <v>2849</v>
      </c>
      <c r="F708" s="240" t="s">
        <v>6978</v>
      </c>
      <c r="G708" s="240" t="s">
        <v>6979</v>
      </c>
      <c r="H708" s="131">
        <v>8.5</v>
      </c>
      <c r="I708" s="240" t="s">
        <v>6980</v>
      </c>
      <c r="J708" s="240" t="s">
        <v>6981</v>
      </c>
      <c r="K708" s="240" t="s">
        <v>6982</v>
      </c>
      <c r="L708" s="131">
        <v>8.0</v>
      </c>
      <c r="M708" s="240" t="s">
        <v>4666</v>
      </c>
      <c r="N708" s="240" t="s">
        <v>2566</v>
      </c>
      <c r="O708" s="322" t="s">
        <v>2566</v>
      </c>
      <c r="P708" s="131">
        <v>9.0</v>
      </c>
      <c r="Q708" s="131">
        <v>50.0</v>
      </c>
      <c r="R708" s="132"/>
      <c r="S708" s="132"/>
      <c r="T708" s="131">
        <v>8.0</v>
      </c>
      <c r="U708" s="240" t="s">
        <v>2564</v>
      </c>
      <c r="V708" s="240" t="s">
        <v>2564</v>
      </c>
      <c r="W708" s="131">
        <v>8.0</v>
      </c>
      <c r="X708" s="240" t="s">
        <v>6984</v>
      </c>
      <c r="Y708" s="240" t="s">
        <v>6963</v>
      </c>
      <c r="Z708" s="240" t="s">
        <v>1828</v>
      </c>
      <c r="AA708" s="240" t="s">
        <v>379</v>
      </c>
      <c r="AB708" s="240" t="s">
        <v>4673</v>
      </c>
      <c r="AC708" s="240" t="s">
        <v>379</v>
      </c>
      <c r="AD708" s="240" t="s">
        <v>379</v>
      </c>
      <c r="AE708" s="131">
        <v>8.0</v>
      </c>
      <c r="AF708" s="240" t="s">
        <v>2794</v>
      </c>
      <c r="AG708" s="240" t="s">
        <v>6985</v>
      </c>
      <c r="AH708" s="240" t="s">
        <v>4677</v>
      </c>
      <c r="AI708" s="240" t="s">
        <v>3074</v>
      </c>
      <c r="AJ708" s="131">
        <v>4.0</v>
      </c>
      <c r="AK708" s="131">
        <v>9.0</v>
      </c>
      <c r="AL708" s="240" t="s">
        <v>4025</v>
      </c>
      <c r="AM708" s="240" t="s">
        <v>1043</v>
      </c>
      <c r="AN708" s="240" t="s">
        <v>1043</v>
      </c>
      <c r="AO708" s="240" t="s">
        <v>3015</v>
      </c>
      <c r="AP708" s="133">
        <v>0.95</v>
      </c>
      <c r="AQ708" s="131">
        <v>9.0</v>
      </c>
      <c r="AR708" s="240" t="s">
        <v>1828</v>
      </c>
      <c r="AS708" s="240" t="s">
        <v>5213</v>
      </c>
      <c r="AT708" s="240" t="s">
        <v>4679</v>
      </c>
      <c r="AU708" s="240" t="s">
        <v>2564</v>
      </c>
      <c r="AV708" s="240" t="s">
        <v>3781</v>
      </c>
      <c r="AW708" s="134">
        <v>8.5</v>
      </c>
      <c r="AX708" s="652"/>
      <c r="AY708" s="131"/>
      <c r="AZ708" s="131"/>
      <c r="BA708" s="131"/>
    </row>
    <row r="709" hidden="1">
      <c r="A709" s="1" t="s">
        <v>195</v>
      </c>
      <c r="B709" s="1" t="s">
        <v>475</v>
      </c>
      <c r="C709" s="3"/>
      <c r="D709" s="1">
        <v>18.0</v>
      </c>
      <c r="E709" s="130" t="s">
        <v>3683</v>
      </c>
      <c r="F709" s="1" t="s">
        <v>9417</v>
      </c>
      <c r="G709" s="1" t="s">
        <v>2643</v>
      </c>
      <c r="H709" s="1">
        <v>10.0</v>
      </c>
      <c r="I709" s="130" t="s">
        <v>9418</v>
      </c>
      <c r="J709" s="130" t="s">
        <v>9419</v>
      </c>
      <c r="K709" s="1" t="s">
        <v>9420</v>
      </c>
      <c r="L709" s="1">
        <v>9.0</v>
      </c>
      <c r="M709" s="1" t="s">
        <v>6747</v>
      </c>
      <c r="N709" s="1" t="s">
        <v>9422</v>
      </c>
      <c r="O709" s="130" t="s">
        <v>9423</v>
      </c>
      <c r="P709" s="1">
        <v>10.0</v>
      </c>
      <c r="Q709" s="1">
        <v>20.0</v>
      </c>
      <c r="R709" s="1">
        <v>8.0</v>
      </c>
      <c r="S709" s="1">
        <v>1.0</v>
      </c>
      <c r="T709" s="1">
        <v>9.0</v>
      </c>
      <c r="U709" s="1" t="s">
        <v>2596</v>
      </c>
      <c r="V709" s="1" t="s">
        <v>2596</v>
      </c>
      <c r="W709" s="1">
        <v>10.0</v>
      </c>
      <c r="X709" s="130" t="s">
        <v>9425</v>
      </c>
      <c r="Y709" s="130" t="s">
        <v>3528</v>
      </c>
      <c r="Z709" s="1" t="s">
        <v>4574</v>
      </c>
      <c r="AA709" s="1" t="s">
        <v>2564</v>
      </c>
      <c r="AB709" s="1" t="s">
        <v>9426</v>
      </c>
      <c r="AC709" s="1" t="s">
        <v>2596</v>
      </c>
      <c r="AD709" s="1" t="s">
        <v>213</v>
      </c>
      <c r="AE709" s="1">
        <v>9.0</v>
      </c>
      <c r="AF709" s="1" t="s">
        <v>9428</v>
      </c>
      <c r="AG709" s="1" t="s">
        <v>379</v>
      </c>
      <c r="AH709" s="1" t="s">
        <v>2629</v>
      </c>
      <c r="AI709" s="1" t="s">
        <v>9429</v>
      </c>
      <c r="AJ709" s="1">
        <v>1.0</v>
      </c>
      <c r="AK709" s="1">
        <v>8.0</v>
      </c>
      <c r="AL709" s="1" t="s">
        <v>9430</v>
      </c>
      <c r="AM709" s="1" t="s">
        <v>2604</v>
      </c>
      <c r="AN709" s="1" t="s">
        <v>2604</v>
      </c>
      <c r="AO709" s="1" t="s">
        <v>2604</v>
      </c>
      <c r="AP709" s="57">
        <v>0.7</v>
      </c>
      <c r="AQ709" s="1">
        <v>9.0</v>
      </c>
      <c r="AR709" s="1" t="s">
        <v>379</v>
      </c>
      <c r="AS709" s="1" t="s">
        <v>2596</v>
      </c>
      <c r="AT709" s="1" t="s">
        <v>9432</v>
      </c>
      <c r="AU709" s="1" t="s">
        <v>9433</v>
      </c>
      <c r="AV709" s="1" t="s">
        <v>2596</v>
      </c>
      <c r="AW709" s="58">
        <v>8.0</v>
      </c>
      <c r="AX709" s="3"/>
      <c r="AY709" s="1"/>
      <c r="AZ709" s="1"/>
      <c r="BA709" s="1"/>
    </row>
    <row r="710" hidden="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56"/>
      <c r="AX710" s="3"/>
      <c r="AY710" s="3"/>
      <c r="AZ710" s="3"/>
      <c r="BA710" s="3"/>
    </row>
    <row r="711" hidden="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56"/>
      <c r="AX711" s="3"/>
      <c r="AY711" s="3"/>
      <c r="AZ711" s="3"/>
      <c r="BA711" s="3"/>
    </row>
    <row r="712" hidden="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56"/>
      <c r="AX712" s="3"/>
      <c r="AY712" s="3"/>
      <c r="AZ712" s="3"/>
      <c r="BA712" s="3"/>
    </row>
    <row r="713" hidden="1">
      <c r="A713" s="1" t="s">
        <v>233</v>
      </c>
      <c r="B713" s="1" t="s">
        <v>475</v>
      </c>
      <c r="C713" s="3"/>
      <c r="D713" s="1">
        <v>17.0</v>
      </c>
      <c r="E713" s="130" t="s">
        <v>3683</v>
      </c>
      <c r="F713" s="130" t="s">
        <v>6828</v>
      </c>
      <c r="G713" s="130" t="s">
        <v>9481</v>
      </c>
      <c r="H713" s="131">
        <v>8.0</v>
      </c>
      <c r="I713" s="130" t="s">
        <v>9418</v>
      </c>
      <c r="J713" s="130" t="s">
        <v>9419</v>
      </c>
      <c r="K713" s="130" t="s">
        <v>9482</v>
      </c>
      <c r="L713" s="131">
        <v>7.0</v>
      </c>
      <c r="M713" s="130" t="s">
        <v>9483</v>
      </c>
      <c r="N713" s="130" t="s">
        <v>2766</v>
      </c>
      <c r="O713" s="130" t="s">
        <v>9423</v>
      </c>
      <c r="P713" s="131">
        <v>10.0</v>
      </c>
      <c r="Q713" s="131">
        <v>50.0</v>
      </c>
      <c r="R713" s="131">
        <v>8.0</v>
      </c>
      <c r="S713" s="131">
        <v>1.0</v>
      </c>
      <c r="T713" s="131">
        <v>9.0</v>
      </c>
      <c r="U713" s="130" t="s">
        <v>2564</v>
      </c>
      <c r="V713" s="130" t="s">
        <v>2564</v>
      </c>
      <c r="W713" s="131">
        <v>10.0</v>
      </c>
      <c r="X713" s="130" t="s">
        <v>9425</v>
      </c>
      <c r="Y713" s="130" t="s">
        <v>3528</v>
      </c>
      <c r="Z713" s="130" t="s">
        <v>2882</v>
      </c>
      <c r="AA713" s="130" t="s">
        <v>2596</v>
      </c>
      <c r="AB713" s="131" t="s">
        <v>9493</v>
      </c>
      <c r="AC713" s="131" t="s">
        <v>9495</v>
      </c>
      <c r="AD713" s="130" t="s">
        <v>213</v>
      </c>
      <c r="AE713" s="131">
        <v>6.0</v>
      </c>
      <c r="AF713" s="653" t="s">
        <v>9498</v>
      </c>
      <c r="AG713" s="130" t="s">
        <v>379</v>
      </c>
      <c r="AH713" s="130" t="s">
        <v>3780</v>
      </c>
      <c r="AI713" s="130" t="s">
        <v>2700</v>
      </c>
      <c r="AJ713" s="131">
        <v>1.0</v>
      </c>
      <c r="AK713" s="131">
        <v>7.0</v>
      </c>
      <c r="AL713" s="130" t="s">
        <v>9510</v>
      </c>
      <c r="AM713" s="130" t="s">
        <v>9511</v>
      </c>
      <c r="AN713" s="130" t="s">
        <v>9511</v>
      </c>
      <c r="AO713" s="130" t="s">
        <v>1043</v>
      </c>
      <c r="AP713" s="133">
        <v>0.9</v>
      </c>
      <c r="AQ713" s="131">
        <v>9.0</v>
      </c>
      <c r="AR713" s="130" t="s">
        <v>2646</v>
      </c>
      <c r="AS713" s="130" t="s">
        <v>3528</v>
      </c>
      <c r="AT713" s="130" t="s">
        <v>3528</v>
      </c>
      <c r="AU713" s="130" t="s">
        <v>9433</v>
      </c>
      <c r="AV713" s="130" t="s">
        <v>2596</v>
      </c>
      <c r="AW713" s="134">
        <v>8.0</v>
      </c>
      <c r="AX713" s="3"/>
      <c r="AY713" s="3"/>
      <c r="AZ713" s="3"/>
      <c r="BA713" s="3"/>
    </row>
    <row r="714" hidden="1">
      <c r="A714" s="1" t="s">
        <v>179</v>
      </c>
      <c r="B714" s="1" t="s">
        <v>475</v>
      </c>
      <c r="C714" s="3"/>
      <c r="D714" s="1">
        <v>3.0</v>
      </c>
      <c r="E714" s="1" t="s">
        <v>3683</v>
      </c>
      <c r="F714" s="1" t="s">
        <v>9417</v>
      </c>
      <c r="G714" s="1" t="s">
        <v>9516</v>
      </c>
      <c r="H714" s="1">
        <v>10.0</v>
      </c>
      <c r="I714" s="1" t="s">
        <v>9418</v>
      </c>
      <c r="J714" s="1" t="s">
        <v>9517</v>
      </c>
      <c r="K714" s="1" t="s">
        <v>9420</v>
      </c>
      <c r="L714" s="1">
        <v>10.0</v>
      </c>
      <c r="M714" s="1" t="s">
        <v>9483</v>
      </c>
      <c r="N714" s="1" t="s">
        <v>2766</v>
      </c>
      <c r="O714" s="1" t="s">
        <v>9423</v>
      </c>
      <c r="P714" s="1">
        <v>10.0</v>
      </c>
      <c r="Q714" s="1">
        <v>50.0</v>
      </c>
      <c r="R714" s="1">
        <v>8.0</v>
      </c>
      <c r="S714" s="1">
        <v>1.0</v>
      </c>
      <c r="T714" s="1">
        <v>10.0</v>
      </c>
      <c r="U714" s="1" t="s">
        <v>2564</v>
      </c>
      <c r="V714" s="1" t="s">
        <v>2596</v>
      </c>
      <c r="W714" s="1">
        <v>10.0</v>
      </c>
      <c r="X714" s="1" t="s">
        <v>9425</v>
      </c>
      <c r="Y714" s="1" t="s">
        <v>3528</v>
      </c>
      <c r="Z714" s="1" t="s">
        <v>9432</v>
      </c>
      <c r="AA714" s="1" t="s">
        <v>2596</v>
      </c>
      <c r="AB714" s="1" t="s">
        <v>6834</v>
      </c>
      <c r="AC714" s="1" t="s">
        <v>9522</v>
      </c>
      <c r="AD714" s="1" t="s">
        <v>379</v>
      </c>
      <c r="AE714" s="1">
        <v>8.5</v>
      </c>
      <c r="AF714" s="1" t="s">
        <v>9523</v>
      </c>
      <c r="AG714" s="1" t="s">
        <v>9524</v>
      </c>
      <c r="AH714" s="1" t="s">
        <v>2629</v>
      </c>
      <c r="AI714" s="1" t="s">
        <v>9525</v>
      </c>
      <c r="AJ714" s="1">
        <v>1.0</v>
      </c>
      <c r="AK714" s="1">
        <v>9.0</v>
      </c>
      <c r="AL714" s="1" t="s">
        <v>9526</v>
      </c>
      <c r="AM714" s="1" t="s">
        <v>1043</v>
      </c>
      <c r="AN714" s="1" t="s">
        <v>1043</v>
      </c>
      <c r="AO714" s="1" t="s">
        <v>1043</v>
      </c>
      <c r="AP714" s="57">
        <v>0.95</v>
      </c>
      <c r="AQ714" s="1">
        <v>9.5</v>
      </c>
      <c r="AR714" s="1" t="s">
        <v>9527</v>
      </c>
      <c r="AS714" s="1" t="s">
        <v>3528</v>
      </c>
      <c r="AT714" s="1" t="s">
        <v>3528</v>
      </c>
      <c r="AU714" s="1" t="s">
        <v>9433</v>
      </c>
      <c r="AV714" s="1" t="s">
        <v>2596</v>
      </c>
      <c r="AW714" s="58">
        <v>8.0</v>
      </c>
      <c r="AX714" s="3"/>
      <c r="AY714" s="3"/>
      <c r="AZ714" s="3"/>
      <c r="BA714" s="3"/>
    </row>
    <row r="715" hidden="1">
      <c r="A715" s="1" t="s">
        <v>226</v>
      </c>
      <c r="B715" s="1" t="s">
        <v>475</v>
      </c>
      <c r="C715" s="3"/>
      <c r="D715" s="1">
        <v>7.0</v>
      </c>
      <c r="E715" s="1" t="s">
        <v>3683</v>
      </c>
      <c r="F715" s="1" t="s">
        <v>9417</v>
      </c>
      <c r="G715" s="1" t="s">
        <v>9516</v>
      </c>
      <c r="H715" s="1">
        <v>10.0</v>
      </c>
      <c r="I715" s="1" t="s">
        <v>9418</v>
      </c>
      <c r="J715" s="1" t="s">
        <v>9529</v>
      </c>
      <c r="K715" s="1" t="s">
        <v>9420</v>
      </c>
      <c r="L715" s="1">
        <v>10.0</v>
      </c>
      <c r="M715" s="1" t="s">
        <v>9483</v>
      </c>
      <c r="N715" s="1" t="s">
        <v>2766</v>
      </c>
      <c r="O715" s="1" t="s">
        <v>9423</v>
      </c>
      <c r="P715" s="1">
        <v>10.0</v>
      </c>
      <c r="Q715" s="1">
        <v>50.0</v>
      </c>
      <c r="R715" s="1">
        <v>8.0</v>
      </c>
      <c r="S715" s="1">
        <v>1.0</v>
      </c>
      <c r="T715" s="1">
        <v>10.0</v>
      </c>
      <c r="U715" s="1" t="s">
        <v>2697</v>
      </c>
      <c r="V715" s="1" t="s">
        <v>2564</v>
      </c>
      <c r="W715" s="1">
        <v>10.0</v>
      </c>
      <c r="X715" s="1" t="s">
        <v>9425</v>
      </c>
      <c r="Y715" s="1" t="s">
        <v>9432</v>
      </c>
      <c r="Z715" s="1" t="s">
        <v>9531</v>
      </c>
      <c r="AA715" s="1" t="s">
        <v>2564</v>
      </c>
      <c r="AB715" s="1" t="s">
        <v>9532</v>
      </c>
      <c r="AC715" s="1" t="s">
        <v>9533</v>
      </c>
      <c r="AD715" s="1" t="s">
        <v>379</v>
      </c>
      <c r="AE715" s="1">
        <v>8.5</v>
      </c>
      <c r="AF715" s="1" t="s">
        <v>9535</v>
      </c>
      <c r="AG715" s="1" t="s">
        <v>379</v>
      </c>
      <c r="AH715" s="1" t="s">
        <v>3780</v>
      </c>
      <c r="AI715" s="1" t="s">
        <v>2700</v>
      </c>
      <c r="AJ715" s="1">
        <v>1.0</v>
      </c>
      <c r="AK715" s="1">
        <v>8.0</v>
      </c>
      <c r="AL715" s="1" t="s">
        <v>9526</v>
      </c>
      <c r="AM715" s="1" t="s">
        <v>1043</v>
      </c>
      <c r="AN715" s="1" t="s">
        <v>1043</v>
      </c>
      <c r="AO715" s="1" t="s">
        <v>1043</v>
      </c>
      <c r="AP715" s="57">
        <v>0.95</v>
      </c>
      <c r="AQ715" s="1">
        <v>9.5</v>
      </c>
      <c r="AR715" s="1" t="s">
        <v>2646</v>
      </c>
      <c r="AS715" s="1" t="s">
        <v>3528</v>
      </c>
      <c r="AT715" s="1" t="s">
        <v>3528</v>
      </c>
      <c r="AU715" s="1" t="s">
        <v>9433</v>
      </c>
      <c r="AV715" s="1" t="s">
        <v>2564</v>
      </c>
      <c r="AW715" s="58">
        <v>8.0</v>
      </c>
      <c r="AX715" s="3"/>
      <c r="AY715" s="3"/>
      <c r="AZ715" s="3"/>
      <c r="BA715" s="3"/>
    </row>
    <row r="716" hidden="1">
      <c r="A716" s="1" t="s">
        <v>252</v>
      </c>
      <c r="B716" s="1" t="s">
        <v>475</v>
      </c>
      <c r="C716" s="3"/>
      <c r="D716" s="1">
        <v>2.0</v>
      </c>
      <c r="E716" s="1" t="s">
        <v>3683</v>
      </c>
      <c r="F716" s="1" t="s">
        <v>9417</v>
      </c>
      <c r="G716" s="1" t="s">
        <v>9516</v>
      </c>
      <c r="H716" s="1">
        <v>10.0</v>
      </c>
      <c r="I716" s="1" t="s">
        <v>9418</v>
      </c>
      <c r="J716" s="1" t="s">
        <v>9540</v>
      </c>
      <c r="K716" s="1" t="s">
        <v>9420</v>
      </c>
      <c r="L716" s="1">
        <v>10.0</v>
      </c>
      <c r="M716" s="1" t="s">
        <v>9483</v>
      </c>
      <c r="N716" s="1" t="s">
        <v>2766</v>
      </c>
      <c r="O716" s="1" t="s">
        <v>9423</v>
      </c>
      <c r="P716" s="1">
        <v>10.0</v>
      </c>
      <c r="Q716" s="1">
        <v>50.0</v>
      </c>
      <c r="R716" s="1">
        <v>8.0</v>
      </c>
      <c r="S716" s="1">
        <v>1.0</v>
      </c>
      <c r="T716" s="1">
        <v>10.0</v>
      </c>
      <c r="U716" s="1" t="s">
        <v>2564</v>
      </c>
      <c r="V716" s="1" t="s">
        <v>2564</v>
      </c>
      <c r="W716" s="1">
        <v>10.0</v>
      </c>
      <c r="X716" s="1" t="s">
        <v>9549</v>
      </c>
      <c r="Y716" s="1" t="s">
        <v>3528</v>
      </c>
      <c r="Z716" s="1" t="s">
        <v>3528</v>
      </c>
      <c r="AA716" s="1" t="s">
        <v>2564</v>
      </c>
      <c r="AB716" s="1" t="s">
        <v>3891</v>
      </c>
      <c r="AC716" s="1" t="s">
        <v>9552</v>
      </c>
      <c r="AD716" s="1" t="s">
        <v>213</v>
      </c>
      <c r="AE716" s="1">
        <v>9.5</v>
      </c>
      <c r="AF716" s="1" t="s">
        <v>9554</v>
      </c>
      <c r="AG716" s="1" t="s">
        <v>9555</v>
      </c>
      <c r="AH716" s="1" t="s">
        <v>3780</v>
      </c>
      <c r="AI716" s="1" t="s">
        <v>9556</v>
      </c>
      <c r="AJ716" s="1">
        <v>1.0</v>
      </c>
      <c r="AK716" s="1">
        <v>10.0</v>
      </c>
      <c r="AL716" s="1" t="s">
        <v>9526</v>
      </c>
      <c r="AM716" s="1" t="s">
        <v>1043</v>
      </c>
      <c r="AN716" s="1" t="s">
        <v>1043</v>
      </c>
      <c r="AO716" s="1" t="s">
        <v>1043</v>
      </c>
      <c r="AP716" s="57">
        <v>0.95</v>
      </c>
      <c r="AQ716" s="1">
        <v>9.5</v>
      </c>
      <c r="AR716" s="1" t="s">
        <v>2646</v>
      </c>
      <c r="AS716" s="1" t="s">
        <v>3528</v>
      </c>
      <c r="AT716" s="1" t="s">
        <v>3528</v>
      </c>
      <c r="AU716" s="1" t="s">
        <v>9433</v>
      </c>
      <c r="AV716" s="1" t="s">
        <v>2564</v>
      </c>
      <c r="AW716" s="58">
        <v>8.0</v>
      </c>
      <c r="AX716" s="3"/>
      <c r="AY716" s="3"/>
      <c r="AZ716" s="3"/>
      <c r="BA716" s="3"/>
    </row>
    <row r="717" hidden="1">
      <c r="A717" s="1" t="s">
        <v>214</v>
      </c>
      <c r="B717" s="1" t="s">
        <v>475</v>
      </c>
      <c r="C717" s="3"/>
      <c r="D717" s="1">
        <v>15.0</v>
      </c>
      <c r="E717" s="1" t="s">
        <v>3683</v>
      </c>
      <c r="F717" s="1" t="s">
        <v>9417</v>
      </c>
      <c r="G717" s="1" t="s">
        <v>9516</v>
      </c>
      <c r="H717" s="1">
        <v>10.0</v>
      </c>
      <c r="I717" s="1" t="s">
        <v>9418</v>
      </c>
      <c r="J717" s="1" t="s">
        <v>9529</v>
      </c>
      <c r="K717" s="1" t="s">
        <v>9420</v>
      </c>
      <c r="L717" s="1">
        <v>10.0</v>
      </c>
      <c r="M717" s="1" t="s">
        <v>9483</v>
      </c>
      <c r="N717" s="1" t="s">
        <v>2766</v>
      </c>
      <c r="O717" s="1" t="s">
        <v>9423</v>
      </c>
      <c r="P717" s="1">
        <v>10.0</v>
      </c>
      <c r="Q717" s="1">
        <v>50.0</v>
      </c>
      <c r="R717" s="1">
        <v>8.0</v>
      </c>
      <c r="S717" s="1">
        <v>1.0</v>
      </c>
      <c r="T717" s="1">
        <v>9.0</v>
      </c>
      <c r="U717" s="1" t="s">
        <v>9570</v>
      </c>
      <c r="V717" s="1" t="s">
        <v>2564</v>
      </c>
      <c r="W717" s="1">
        <v>5.0</v>
      </c>
      <c r="X717" s="1" t="s">
        <v>9549</v>
      </c>
      <c r="Y717" s="1" t="s">
        <v>3528</v>
      </c>
      <c r="Z717" s="1" t="s">
        <v>2882</v>
      </c>
      <c r="AA717" s="1" t="s">
        <v>2564</v>
      </c>
      <c r="AB717" s="1" t="s">
        <v>9572</v>
      </c>
      <c r="AC717" s="1" t="s">
        <v>9573</v>
      </c>
      <c r="AD717" s="1" t="s">
        <v>379</v>
      </c>
      <c r="AE717" s="1">
        <v>7.0</v>
      </c>
      <c r="AF717" s="1" t="s">
        <v>9574</v>
      </c>
      <c r="AG717" s="1" t="s">
        <v>379</v>
      </c>
      <c r="AH717" s="1" t="s">
        <v>9575</v>
      </c>
      <c r="AI717" s="1" t="s">
        <v>9576</v>
      </c>
      <c r="AJ717" s="1">
        <v>1.0</v>
      </c>
      <c r="AK717" s="1">
        <v>8.0</v>
      </c>
      <c r="AL717" s="1" t="s">
        <v>9526</v>
      </c>
      <c r="AM717" s="1" t="s">
        <v>1043</v>
      </c>
      <c r="AN717" s="1" t="s">
        <v>1043</v>
      </c>
      <c r="AO717" s="1" t="s">
        <v>1043</v>
      </c>
      <c r="AP717" s="57">
        <v>0.9</v>
      </c>
      <c r="AQ717" s="1">
        <v>9.0</v>
      </c>
      <c r="AR717" s="1" t="s">
        <v>2646</v>
      </c>
      <c r="AS717" s="1" t="s">
        <v>3528</v>
      </c>
      <c r="AT717" s="1" t="s">
        <v>3528</v>
      </c>
      <c r="AU717" s="1" t="s">
        <v>2646</v>
      </c>
      <c r="AV717" s="1" t="s">
        <v>2564</v>
      </c>
      <c r="AW717" s="58">
        <v>6.0</v>
      </c>
      <c r="AX717" s="3"/>
      <c r="AY717" s="3"/>
      <c r="AZ717" s="3"/>
      <c r="BA717" s="3"/>
    </row>
    <row r="718" hidden="1">
      <c r="A718" s="1" t="s">
        <v>259</v>
      </c>
      <c r="B718" s="1" t="s">
        <v>475</v>
      </c>
      <c r="C718" s="3"/>
      <c r="D718" s="1">
        <v>16.0</v>
      </c>
      <c r="E718" s="1" t="s">
        <v>3683</v>
      </c>
      <c r="F718" s="1" t="s">
        <v>9417</v>
      </c>
      <c r="G718" s="1" t="s">
        <v>9516</v>
      </c>
      <c r="H718" s="1">
        <v>10.0</v>
      </c>
      <c r="I718" s="1" t="s">
        <v>9581</v>
      </c>
      <c r="J718" s="1" t="s">
        <v>9582</v>
      </c>
      <c r="K718" s="1" t="s">
        <v>9420</v>
      </c>
      <c r="L718" s="1">
        <v>10.0</v>
      </c>
      <c r="M718" s="1" t="s">
        <v>9483</v>
      </c>
      <c r="N718" s="1" t="s">
        <v>2766</v>
      </c>
      <c r="O718" s="1" t="s">
        <v>9423</v>
      </c>
      <c r="P718" s="1">
        <v>10.0</v>
      </c>
      <c r="Q718" s="1">
        <v>50.0</v>
      </c>
      <c r="R718" s="1">
        <v>8.0</v>
      </c>
      <c r="S718" s="1">
        <v>1.0</v>
      </c>
      <c r="T718" s="1">
        <v>8.0</v>
      </c>
      <c r="U718" s="1" t="s">
        <v>2564</v>
      </c>
      <c r="V718" s="1" t="s">
        <v>2564</v>
      </c>
      <c r="W718" s="1">
        <v>10.0</v>
      </c>
      <c r="X718" s="1" t="s">
        <v>9425</v>
      </c>
      <c r="Y718" s="1" t="s">
        <v>3528</v>
      </c>
      <c r="Z718" s="1" t="s">
        <v>3528</v>
      </c>
      <c r="AA718" s="1" t="s">
        <v>2564</v>
      </c>
      <c r="AB718" s="1" t="s">
        <v>7498</v>
      </c>
      <c r="AC718" s="1" t="s">
        <v>9587</v>
      </c>
      <c r="AD718" s="1" t="s">
        <v>379</v>
      </c>
      <c r="AE718" s="1">
        <v>7.0</v>
      </c>
      <c r="AF718" s="1" t="s">
        <v>9588</v>
      </c>
      <c r="AG718" s="1" t="s">
        <v>379</v>
      </c>
      <c r="AH718" s="1" t="s">
        <v>2629</v>
      </c>
      <c r="AI718" s="1" t="s">
        <v>5146</v>
      </c>
      <c r="AJ718" s="1">
        <v>1.0</v>
      </c>
      <c r="AK718" s="1">
        <v>8.0</v>
      </c>
      <c r="AL718" s="1" t="s">
        <v>9526</v>
      </c>
      <c r="AM718" s="1" t="s">
        <v>1043</v>
      </c>
      <c r="AN718" s="1" t="s">
        <v>1043</v>
      </c>
      <c r="AO718" s="1" t="s">
        <v>1043</v>
      </c>
      <c r="AP718" s="57">
        <v>0.8</v>
      </c>
      <c r="AQ718" s="1">
        <v>8.0</v>
      </c>
      <c r="AR718" s="1" t="s">
        <v>2646</v>
      </c>
      <c r="AS718" s="1" t="s">
        <v>6398</v>
      </c>
      <c r="AT718" s="1" t="s">
        <v>3528</v>
      </c>
      <c r="AU718" s="1" t="s">
        <v>9433</v>
      </c>
      <c r="AV718" s="1" t="s">
        <v>2564</v>
      </c>
      <c r="AW718" s="58">
        <v>7.0</v>
      </c>
      <c r="AX718" s="3"/>
      <c r="AY718" s="3"/>
      <c r="AZ718" s="3"/>
      <c r="BA718" s="3"/>
    </row>
    <row r="719" hidden="1">
      <c r="A719" s="1" t="s">
        <v>191</v>
      </c>
      <c r="B719" s="1" t="s">
        <v>475</v>
      </c>
      <c r="C719" s="3"/>
      <c r="D719" s="1">
        <v>8.0</v>
      </c>
      <c r="E719" s="1" t="s">
        <v>3683</v>
      </c>
      <c r="F719" s="1" t="s">
        <v>9417</v>
      </c>
      <c r="G719" s="1" t="s">
        <v>9516</v>
      </c>
      <c r="H719" s="1">
        <v>10.0</v>
      </c>
      <c r="I719" s="1" t="s">
        <v>9418</v>
      </c>
      <c r="J719" s="1" t="s">
        <v>9517</v>
      </c>
      <c r="K719" s="1" t="s">
        <v>9420</v>
      </c>
      <c r="L719" s="1">
        <v>10.0</v>
      </c>
      <c r="M719" s="1" t="s">
        <v>9483</v>
      </c>
      <c r="N719" s="1" t="s">
        <v>2766</v>
      </c>
      <c r="O719" s="1" t="s">
        <v>9423</v>
      </c>
      <c r="P719" s="1">
        <v>10.0</v>
      </c>
      <c r="Q719" s="1">
        <v>50.0</v>
      </c>
      <c r="R719" s="1">
        <v>8.0</v>
      </c>
      <c r="S719" s="1">
        <v>1.0</v>
      </c>
      <c r="T719" s="1">
        <v>10.0</v>
      </c>
      <c r="U719" s="1" t="s">
        <v>2697</v>
      </c>
      <c r="V719" s="1" t="s">
        <v>2564</v>
      </c>
      <c r="W719" s="1">
        <v>10.0</v>
      </c>
      <c r="X719" s="1" t="s">
        <v>9425</v>
      </c>
      <c r="Y719" s="1" t="s">
        <v>3528</v>
      </c>
      <c r="Z719" s="1" t="s">
        <v>3528</v>
      </c>
      <c r="AA719" s="1" t="s">
        <v>2596</v>
      </c>
      <c r="AB719" s="1" t="s">
        <v>9532</v>
      </c>
      <c r="AC719" s="1" t="s">
        <v>9598</v>
      </c>
      <c r="AD719" s="1" t="s">
        <v>379</v>
      </c>
      <c r="AE719" s="1">
        <v>8.5</v>
      </c>
      <c r="AF719" s="1" t="s">
        <v>9600</v>
      </c>
      <c r="AG719" s="1" t="s">
        <v>9601</v>
      </c>
      <c r="AH719" s="1" t="s">
        <v>3780</v>
      </c>
      <c r="AI719" s="1" t="s">
        <v>9603</v>
      </c>
      <c r="AJ719" s="1">
        <v>1.0</v>
      </c>
      <c r="AK719" s="1">
        <v>10.0</v>
      </c>
      <c r="AL719" s="1" t="s">
        <v>9526</v>
      </c>
      <c r="AM719" s="1" t="s">
        <v>2604</v>
      </c>
      <c r="AN719" s="1" t="s">
        <v>7048</v>
      </c>
      <c r="AO719" s="1" t="s">
        <v>1043</v>
      </c>
      <c r="AP719" s="57">
        <v>0.9</v>
      </c>
      <c r="AQ719" s="1">
        <v>9.0</v>
      </c>
      <c r="AR719" s="1" t="s">
        <v>2646</v>
      </c>
      <c r="AS719" s="1" t="s">
        <v>3528</v>
      </c>
      <c r="AT719" s="1" t="s">
        <v>3528</v>
      </c>
      <c r="AU719" s="1" t="s">
        <v>9433</v>
      </c>
      <c r="AV719" s="1" t="s">
        <v>2564</v>
      </c>
      <c r="AW719" s="58">
        <v>8.0</v>
      </c>
      <c r="AX719" s="3"/>
      <c r="AY719" s="3"/>
      <c r="AZ719" s="3"/>
      <c r="BA719" s="3"/>
    </row>
    <row r="720" hidden="1">
      <c r="A720" s="1" t="s">
        <v>239</v>
      </c>
      <c r="B720" s="1" t="s">
        <v>475</v>
      </c>
      <c r="C720" s="3"/>
      <c r="D720" s="1">
        <v>5.0</v>
      </c>
      <c r="E720" s="1" t="s">
        <v>3683</v>
      </c>
      <c r="F720" s="1" t="s">
        <v>9417</v>
      </c>
      <c r="G720" s="1" t="s">
        <v>9516</v>
      </c>
      <c r="H720" s="1">
        <v>10.0</v>
      </c>
      <c r="I720" s="1" t="s">
        <v>9607</v>
      </c>
      <c r="J720" s="1" t="s">
        <v>9529</v>
      </c>
      <c r="K720" s="1" t="s">
        <v>9420</v>
      </c>
      <c r="L720" s="1">
        <v>10.0</v>
      </c>
      <c r="M720" s="1" t="s">
        <v>9483</v>
      </c>
      <c r="N720" s="1" t="s">
        <v>2766</v>
      </c>
      <c r="O720" s="1" t="s">
        <v>9423</v>
      </c>
      <c r="P720" s="1">
        <v>10.0</v>
      </c>
      <c r="Q720" s="1">
        <v>50.0</v>
      </c>
      <c r="R720" s="1">
        <v>8.0</v>
      </c>
      <c r="S720" s="1">
        <v>1.0</v>
      </c>
      <c r="T720" s="1">
        <v>10.0</v>
      </c>
      <c r="U720" s="1" t="s">
        <v>2697</v>
      </c>
      <c r="V720" s="1" t="s">
        <v>2564</v>
      </c>
      <c r="W720" s="1">
        <v>10.0</v>
      </c>
      <c r="X720" s="1" t="s">
        <v>9425</v>
      </c>
      <c r="Y720" s="1" t="s">
        <v>3528</v>
      </c>
      <c r="Z720" s="1" t="s">
        <v>2882</v>
      </c>
      <c r="AA720" s="1" t="s">
        <v>2596</v>
      </c>
      <c r="AB720" s="1" t="s">
        <v>9608</v>
      </c>
      <c r="AC720" s="1" t="s">
        <v>9552</v>
      </c>
      <c r="AD720" s="1" t="s">
        <v>379</v>
      </c>
      <c r="AE720" s="1">
        <v>8.5</v>
      </c>
      <c r="AF720" s="1" t="s">
        <v>9614</v>
      </c>
      <c r="AG720" s="1" t="s">
        <v>379</v>
      </c>
      <c r="AH720" s="1" t="s">
        <v>3780</v>
      </c>
      <c r="AI720" s="1" t="s">
        <v>9603</v>
      </c>
      <c r="AJ720" s="1">
        <v>1.0</v>
      </c>
      <c r="AK720" s="1">
        <v>8.0</v>
      </c>
      <c r="AL720" s="1" t="s">
        <v>9526</v>
      </c>
      <c r="AM720" s="1" t="s">
        <v>2604</v>
      </c>
      <c r="AN720" s="1" t="s">
        <v>7048</v>
      </c>
      <c r="AO720" s="1" t="s">
        <v>1043</v>
      </c>
      <c r="AP720" s="57">
        <v>0.95</v>
      </c>
      <c r="AQ720" s="1">
        <v>9.5</v>
      </c>
      <c r="AR720" s="1" t="s">
        <v>2646</v>
      </c>
      <c r="AS720" s="1" t="s">
        <v>3528</v>
      </c>
      <c r="AT720" s="1" t="s">
        <v>3528</v>
      </c>
      <c r="AU720" s="1" t="s">
        <v>9433</v>
      </c>
      <c r="AV720" s="1" t="s">
        <v>2564</v>
      </c>
      <c r="AW720" s="58">
        <v>8.0</v>
      </c>
      <c r="AX720" s="3"/>
      <c r="AY720" s="3"/>
      <c r="AZ720" s="3"/>
      <c r="BA720" s="3"/>
    </row>
    <row r="721" hidden="1">
      <c r="A721" s="1" t="s">
        <v>138</v>
      </c>
      <c r="B721" s="1" t="s">
        <v>475</v>
      </c>
      <c r="C721" s="3"/>
      <c r="D721" s="1">
        <v>13.0</v>
      </c>
      <c r="E721" s="1" t="s">
        <v>3683</v>
      </c>
      <c r="F721" s="1" t="s">
        <v>9417</v>
      </c>
      <c r="G721" s="1" t="s">
        <v>9516</v>
      </c>
      <c r="H721" s="1">
        <v>10.0</v>
      </c>
      <c r="I721" s="1" t="s">
        <v>9418</v>
      </c>
      <c r="J721" s="1" t="s">
        <v>9529</v>
      </c>
      <c r="K721" s="1" t="s">
        <v>4574</v>
      </c>
      <c r="L721" s="1">
        <v>8.0</v>
      </c>
      <c r="M721" s="1" t="s">
        <v>9483</v>
      </c>
      <c r="N721" s="1" t="s">
        <v>2766</v>
      </c>
      <c r="O721" s="1" t="s">
        <v>9423</v>
      </c>
      <c r="P721" s="1">
        <v>10.0</v>
      </c>
      <c r="Q721" s="1">
        <v>50.0</v>
      </c>
      <c r="R721" s="1">
        <v>8.0</v>
      </c>
      <c r="S721" s="1">
        <v>1.0</v>
      </c>
      <c r="T721" s="1">
        <v>10.0</v>
      </c>
      <c r="U721" s="1" t="s">
        <v>2697</v>
      </c>
      <c r="V721" s="1" t="s">
        <v>2564</v>
      </c>
      <c r="W721" s="1">
        <v>10.0</v>
      </c>
      <c r="X721" s="1" t="s">
        <v>9425</v>
      </c>
      <c r="Y721" s="1" t="s">
        <v>3528</v>
      </c>
      <c r="Z721" s="1" t="s">
        <v>2882</v>
      </c>
      <c r="AA721" s="1" t="s">
        <v>2564</v>
      </c>
      <c r="AB721" s="1" t="s">
        <v>6772</v>
      </c>
      <c r="AC721" s="1" t="s">
        <v>9552</v>
      </c>
      <c r="AD721" s="1" t="s">
        <v>379</v>
      </c>
      <c r="AE721" s="1">
        <v>9.0</v>
      </c>
      <c r="AF721" s="1" t="s">
        <v>9640</v>
      </c>
      <c r="AG721" s="1" t="s">
        <v>379</v>
      </c>
      <c r="AH721" s="1" t="s">
        <v>3780</v>
      </c>
      <c r="AI721" s="1" t="s">
        <v>9603</v>
      </c>
      <c r="AJ721" s="1">
        <v>1.0</v>
      </c>
      <c r="AK721" s="1">
        <v>8.0</v>
      </c>
      <c r="AL721" s="1" t="s">
        <v>9643</v>
      </c>
      <c r="AM721" s="1" t="s">
        <v>2604</v>
      </c>
      <c r="AN721" s="1" t="s">
        <v>7048</v>
      </c>
      <c r="AO721" s="1" t="s">
        <v>1043</v>
      </c>
      <c r="AP721" s="57">
        <v>0.8</v>
      </c>
      <c r="AQ721" s="1">
        <v>8.0</v>
      </c>
      <c r="AR721" s="1" t="s">
        <v>2646</v>
      </c>
      <c r="AS721" s="1" t="s">
        <v>9647</v>
      </c>
      <c r="AT721" s="1" t="s">
        <v>3528</v>
      </c>
      <c r="AU721" s="1" t="s">
        <v>9433</v>
      </c>
      <c r="AV721" s="1" t="s">
        <v>2564</v>
      </c>
      <c r="AW721" s="58">
        <v>6.0</v>
      </c>
      <c r="AX721" s="3"/>
      <c r="AY721" s="3"/>
      <c r="AZ721" s="3"/>
      <c r="BA721" s="3"/>
    </row>
    <row r="722" hidden="1">
      <c r="A722" s="1" t="s">
        <v>187</v>
      </c>
      <c r="B722" s="1" t="s">
        <v>475</v>
      </c>
      <c r="C722" s="3"/>
      <c r="D722" s="1">
        <v>4.0</v>
      </c>
      <c r="E722" s="1" t="s">
        <v>3683</v>
      </c>
      <c r="F722" s="1" t="s">
        <v>9417</v>
      </c>
      <c r="G722" s="1" t="s">
        <v>9516</v>
      </c>
      <c r="H722" s="1">
        <v>10.0</v>
      </c>
      <c r="I722" s="1" t="s">
        <v>9418</v>
      </c>
      <c r="J722" s="1" t="s">
        <v>9529</v>
      </c>
      <c r="K722" s="1" t="s">
        <v>9420</v>
      </c>
      <c r="L722" s="1">
        <v>10.0</v>
      </c>
      <c r="M722" s="1" t="s">
        <v>9483</v>
      </c>
      <c r="N722" s="1" t="s">
        <v>2766</v>
      </c>
      <c r="O722" s="1" t="s">
        <v>9423</v>
      </c>
      <c r="P722" s="1">
        <v>10.0</v>
      </c>
      <c r="Q722" s="1">
        <v>50.0</v>
      </c>
      <c r="R722" s="1">
        <v>8.0</v>
      </c>
      <c r="S722" s="1">
        <v>1.0</v>
      </c>
      <c r="T722" s="1">
        <v>10.0</v>
      </c>
      <c r="U722" s="1" t="s">
        <v>2697</v>
      </c>
      <c r="V722" s="1" t="s">
        <v>2564</v>
      </c>
      <c r="W722" s="1">
        <v>10.0</v>
      </c>
      <c r="X722" s="1" t="s">
        <v>9425</v>
      </c>
      <c r="Y722" s="1" t="s">
        <v>3528</v>
      </c>
      <c r="Z722" s="1" t="s">
        <v>2882</v>
      </c>
      <c r="AA722" s="1" t="s">
        <v>2564</v>
      </c>
      <c r="AB722" s="1" t="s">
        <v>9659</v>
      </c>
      <c r="AC722" s="1" t="s">
        <v>9660</v>
      </c>
      <c r="AD722" s="1" t="s">
        <v>379</v>
      </c>
      <c r="AE722" s="1">
        <v>9.0</v>
      </c>
      <c r="AF722" s="1" t="s">
        <v>9661</v>
      </c>
      <c r="AG722" s="1" t="s">
        <v>9662</v>
      </c>
      <c r="AH722" s="1" t="s">
        <v>3780</v>
      </c>
      <c r="AI722" s="1" t="s">
        <v>9603</v>
      </c>
      <c r="AJ722" s="1">
        <v>1.0</v>
      </c>
      <c r="AK722" s="1">
        <v>10.0</v>
      </c>
      <c r="AL722" s="1" t="s">
        <v>9526</v>
      </c>
      <c r="AM722" s="1" t="s">
        <v>2604</v>
      </c>
      <c r="AN722" s="1" t="s">
        <v>7048</v>
      </c>
      <c r="AO722" s="1" t="s">
        <v>1043</v>
      </c>
      <c r="AP722" s="57">
        <v>0.95</v>
      </c>
      <c r="AQ722" s="1">
        <v>9.5</v>
      </c>
      <c r="AR722" s="1" t="s">
        <v>2646</v>
      </c>
      <c r="AS722" s="1" t="s">
        <v>3528</v>
      </c>
      <c r="AT722" s="1" t="s">
        <v>3528</v>
      </c>
      <c r="AU722" s="1" t="s">
        <v>9433</v>
      </c>
      <c r="AV722" s="1" t="s">
        <v>2564</v>
      </c>
      <c r="AW722" s="58">
        <v>8.0</v>
      </c>
      <c r="AX722" s="3"/>
      <c r="AY722" s="3"/>
      <c r="AZ722" s="3"/>
      <c r="BA722" s="3"/>
    </row>
    <row r="723">
      <c r="A723" s="1" t="s">
        <v>244</v>
      </c>
      <c r="B723" s="1" t="s">
        <v>475</v>
      </c>
      <c r="C723" s="3"/>
      <c r="D723" s="1">
        <v>14.0</v>
      </c>
      <c r="E723" s="1" t="s">
        <v>3683</v>
      </c>
      <c r="F723" s="1" t="s">
        <v>9417</v>
      </c>
      <c r="G723" s="1" t="s">
        <v>9516</v>
      </c>
      <c r="H723" s="1">
        <v>10.0</v>
      </c>
      <c r="I723" s="1" t="s">
        <v>9418</v>
      </c>
      <c r="J723" s="1" t="s">
        <v>9529</v>
      </c>
      <c r="K723" s="1" t="s">
        <v>9420</v>
      </c>
      <c r="L723" s="1">
        <v>10.0</v>
      </c>
      <c r="M723" s="1" t="s">
        <v>9483</v>
      </c>
      <c r="N723" s="1" t="s">
        <v>2766</v>
      </c>
      <c r="O723" s="1" t="s">
        <v>9423</v>
      </c>
      <c r="P723" s="1">
        <v>10.0</v>
      </c>
      <c r="Q723" s="1">
        <v>50.0</v>
      </c>
      <c r="R723" s="1">
        <v>8.0</v>
      </c>
      <c r="S723" s="1">
        <v>1.0</v>
      </c>
      <c r="T723" s="1">
        <v>10.0</v>
      </c>
      <c r="U723" s="1" t="s">
        <v>2697</v>
      </c>
      <c r="V723" s="1" t="s">
        <v>2564</v>
      </c>
      <c r="W723" s="1">
        <v>10.0</v>
      </c>
      <c r="X723" s="1" t="s">
        <v>9425</v>
      </c>
      <c r="Y723" s="1" t="s">
        <v>3528</v>
      </c>
      <c r="Z723" s="1" t="s">
        <v>2882</v>
      </c>
      <c r="AA723" s="1" t="s">
        <v>2564</v>
      </c>
      <c r="AB723" s="1" t="s">
        <v>9685</v>
      </c>
      <c r="AC723" s="1" t="s">
        <v>9598</v>
      </c>
      <c r="AD723" s="1" t="s">
        <v>379</v>
      </c>
      <c r="AE723" s="1">
        <v>8.0</v>
      </c>
      <c r="AF723" s="1" t="s">
        <v>9691</v>
      </c>
      <c r="AG723" s="1" t="s">
        <v>9662</v>
      </c>
      <c r="AH723" s="1" t="s">
        <v>3775</v>
      </c>
      <c r="AI723" s="1" t="s">
        <v>9603</v>
      </c>
      <c r="AJ723" s="1">
        <v>1.0</v>
      </c>
      <c r="AK723" s="1">
        <v>10.0</v>
      </c>
      <c r="AL723" s="1" t="s">
        <v>9697</v>
      </c>
      <c r="AM723" s="1" t="s">
        <v>2604</v>
      </c>
      <c r="AN723" s="1" t="s">
        <v>7048</v>
      </c>
      <c r="AO723" s="1" t="s">
        <v>1043</v>
      </c>
      <c r="AP723" s="57">
        <v>0.8</v>
      </c>
      <c r="AQ723" s="1">
        <v>9.0</v>
      </c>
      <c r="AR723" s="1" t="s">
        <v>2646</v>
      </c>
      <c r="AS723" s="1" t="s">
        <v>6398</v>
      </c>
      <c r="AT723" s="1" t="s">
        <v>3528</v>
      </c>
      <c r="AU723" s="1" t="s">
        <v>9433</v>
      </c>
      <c r="AV723" s="1" t="s">
        <v>2564</v>
      </c>
      <c r="AW723" s="58">
        <v>8.0</v>
      </c>
      <c r="AX723" s="3"/>
      <c r="AY723" s="3"/>
      <c r="AZ723" s="3"/>
      <c r="BA723" s="3"/>
    </row>
    <row r="724" hidden="1">
      <c r="A724" s="1" t="s">
        <v>178</v>
      </c>
      <c r="B724" s="1" t="s">
        <v>475</v>
      </c>
      <c r="C724" s="3"/>
      <c r="D724" s="1">
        <v>11.0</v>
      </c>
      <c r="E724" s="1" t="s">
        <v>3683</v>
      </c>
      <c r="F724" s="1" t="s">
        <v>9417</v>
      </c>
      <c r="G724" s="1" t="s">
        <v>9707</v>
      </c>
      <c r="H724" s="1">
        <v>8.0</v>
      </c>
      <c r="I724" s="1" t="s">
        <v>9418</v>
      </c>
      <c r="J724" s="1" t="s">
        <v>9529</v>
      </c>
      <c r="K724" s="1" t="s">
        <v>9420</v>
      </c>
      <c r="L724" s="1">
        <v>10.0</v>
      </c>
      <c r="M724" s="1" t="s">
        <v>9483</v>
      </c>
      <c r="N724" s="1" t="s">
        <v>2766</v>
      </c>
      <c r="O724" s="1" t="s">
        <v>9423</v>
      </c>
      <c r="P724" s="1">
        <v>10.0</v>
      </c>
      <c r="Q724" s="1">
        <v>50.0</v>
      </c>
      <c r="R724" s="1">
        <v>8.0</v>
      </c>
      <c r="S724" s="1">
        <v>1.0</v>
      </c>
      <c r="T724" s="1">
        <v>10.0</v>
      </c>
      <c r="U724" s="1" t="s">
        <v>2697</v>
      </c>
      <c r="V724" s="1" t="s">
        <v>2564</v>
      </c>
      <c r="W724" s="1">
        <v>10.0</v>
      </c>
      <c r="X724" s="1" t="s">
        <v>9425</v>
      </c>
      <c r="Y724" s="1" t="s">
        <v>3528</v>
      </c>
      <c r="Z724" s="1" t="s">
        <v>2882</v>
      </c>
      <c r="AA724" s="1" t="s">
        <v>2596</v>
      </c>
      <c r="AB724" s="1" t="s">
        <v>9713</v>
      </c>
      <c r="AC724" s="1" t="s">
        <v>9714</v>
      </c>
      <c r="AD724" s="1" t="s">
        <v>379</v>
      </c>
      <c r="AE724" s="1">
        <v>9.0</v>
      </c>
      <c r="AF724" s="1" t="s">
        <v>9716</v>
      </c>
      <c r="AG724" s="1" t="s">
        <v>2646</v>
      </c>
      <c r="AH724" s="1" t="s">
        <v>2629</v>
      </c>
      <c r="AI724" s="1" t="s">
        <v>9718</v>
      </c>
      <c r="AJ724" s="1">
        <v>1.0</v>
      </c>
      <c r="AK724" s="1">
        <v>8.0</v>
      </c>
      <c r="AL724" s="1" t="s">
        <v>9526</v>
      </c>
      <c r="AM724" s="1" t="s">
        <v>2604</v>
      </c>
      <c r="AN724" s="1" t="s">
        <v>7048</v>
      </c>
      <c r="AO724" s="1" t="s">
        <v>1043</v>
      </c>
      <c r="AP724" s="57">
        <v>0.8</v>
      </c>
      <c r="AQ724" s="1">
        <v>8.0</v>
      </c>
      <c r="AR724" s="1" t="s">
        <v>2646</v>
      </c>
      <c r="AS724" s="1" t="s">
        <v>2646</v>
      </c>
      <c r="AT724" s="1" t="s">
        <v>3528</v>
      </c>
      <c r="AU724" s="1" t="s">
        <v>9433</v>
      </c>
      <c r="AV724" s="1" t="s">
        <v>2564</v>
      </c>
      <c r="AW724" s="58">
        <v>6.0</v>
      </c>
      <c r="AX724" s="3"/>
      <c r="AY724" s="3"/>
      <c r="AZ724" s="3"/>
      <c r="BA724" s="3"/>
    </row>
    <row r="725" hidden="1">
      <c r="A725" s="1" t="s">
        <v>162</v>
      </c>
      <c r="B725" s="1" t="s">
        <v>475</v>
      </c>
      <c r="C725" s="3"/>
      <c r="D725" s="1">
        <v>6.0</v>
      </c>
      <c r="E725" s="1" t="s">
        <v>3683</v>
      </c>
      <c r="F725" s="1" t="s">
        <v>9417</v>
      </c>
      <c r="G725" s="1" t="s">
        <v>9516</v>
      </c>
      <c r="H725" s="1">
        <v>10.0</v>
      </c>
      <c r="I725" s="1" t="s">
        <v>9418</v>
      </c>
      <c r="J725" s="1" t="s">
        <v>9529</v>
      </c>
      <c r="K725" s="1" t="s">
        <v>9420</v>
      </c>
      <c r="L725" s="1">
        <v>10.0</v>
      </c>
      <c r="M725" s="1" t="s">
        <v>9730</v>
      </c>
      <c r="N725" s="1" t="s">
        <v>2766</v>
      </c>
      <c r="O725" s="1" t="s">
        <v>9423</v>
      </c>
      <c r="P725" s="1">
        <v>10.0</v>
      </c>
      <c r="Q725" s="1">
        <v>50.0</v>
      </c>
      <c r="R725" s="1">
        <v>8.0</v>
      </c>
      <c r="S725" s="1">
        <v>1.0</v>
      </c>
      <c r="T725" s="1">
        <v>10.0</v>
      </c>
      <c r="U725" s="1" t="s">
        <v>2697</v>
      </c>
      <c r="V725" s="1" t="s">
        <v>2564</v>
      </c>
      <c r="W725" s="1">
        <v>10.0</v>
      </c>
      <c r="X725" s="1" t="s">
        <v>9425</v>
      </c>
      <c r="Y725" s="1" t="s">
        <v>3528</v>
      </c>
      <c r="Z725" s="1" t="s">
        <v>2882</v>
      </c>
      <c r="AA725" s="1" t="s">
        <v>2564</v>
      </c>
      <c r="AB725" s="1" t="s">
        <v>9732</v>
      </c>
      <c r="AC725" s="1" t="s">
        <v>9733</v>
      </c>
      <c r="AD725" s="1" t="s">
        <v>379</v>
      </c>
      <c r="AE725" s="1">
        <v>8.0</v>
      </c>
      <c r="AF725" s="1" t="s">
        <v>9734</v>
      </c>
      <c r="AG725" s="1" t="s">
        <v>2646</v>
      </c>
      <c r="AH725" s="1" t="s">
        <v>2629</v>
      </c>
      <c r="AI725" s="1" t="s">
        <v>9603</v>
      </c>
      <c r="AJ725" s="1">
        <v>1.0</v>
      </c>
      <c r="AK725" s="1">
        <v>8.0</v>
      </c>
      <c r="AL725" s="1" t="s">
        <v>9526</v>
      </c>
      <c r="AM725" s="1" t="s">
        <v>2604</v>
      </c>
      <c r="AN725" s="1" t="s">
        <v>7048</v>
      </c>
      <c r="AO725" s="1" t="s">
        <v>1043</v>
      </c>
      <c r="AP725" s="57">
        <v>0.8</v>
      </c>
      <c r="AQ725" s="1">
        <v>8.0</v>
      </c>
      <c r="AR725" s="1" t="s">
        <v>2646</v>
      </c>
      <c r="AS725" s="1" t="s">
        <v>9432</v>
      </c>
      <c r="AT725" s="1" t="s">
        <v>3528</v>
      </c>
      <c r="AU725" s="1" t="s">
        <v>9433</v>
      </c>
      <c r="AV725" s="1" t="s">
        <v>2564</v>
      </c>
      <c r="AW725" s="58">
        <v>8.0</v>
      </c>
      <c r="AX725" s="3"/>
      <c r="AY725" s="3"/>
      <c r="AZ725" s="3"/>
      <c r="BA725" s="3"/>
    </row>
    <row r="726" hidden="1">
      <c r="A726" s="1" t="s">
        <v>234</v>
      </c>
      <c r="B726" s="1" t="s">
        <v>475</v>
      </c>
      <c r="C726" s="3"/>
      <c r="D726" s="1">
        <v>10.0</v>
      </c>
      <c r="E726" s="1" t="s">
        <v>3683</v>
      </c>
      <c r="F726" s="1" t="s">
        <v>9417</v>
      </c>
      <c r="G726" s="1" t="s">
        <v>9516</v>
      </c>
      <c r="H726" s="1">
        <v>10.0</v>
      </c>
      <c r="I726" s="1" t="s">
        <v>9418</v>
      </c>
      <c r="J726" s="1" t="s">
        <v>9529</v>
      </c>
      <c r="K726" s="1" t="s">
        <v>9420</v>
      </c>
      <c r="L726" s="1">
        <v>10.0</v>
      </c>
      <c r="M726" s="1" t="s">
        <v>9483</v>
      </c>
      <c r="N726" s="1" t="s">
        <v>2766</v>
      </c>
      <c r="O726" s="1" t="s">
        <v>9423</v>
      </c>
      <c r="P726" s="1">
        <v>10.0</v>
      </c>
      <c r="Q726" s="1">
        <v>50.0</v>
      </c>
      <c r="R726" s="1">
        <v>8.0</v>
      </c>
      <c r="S726" s="1">
        <v>1.0</v>
      </c>
      <c r="T726" s="1">
        <v>10.0</v>
      </c>
      <c r="U726" s="1" t="s">
        <v>2697</v>
      </c>
      <c r="V726" s="1" t="s">
        <v>2564</v>
      </c>
      <c r="W726" s="1">
        <v>10.0</v>
      </c>
      <c r="X726" s="1" t="s">
        <v>9425</v>
      </c>
      <c r="Y726" s="1" t="s">
        <v>3528</v>
      </c>
      <c r="Z726" s="1" t="s">
        <v>2882</v>
      </c>
      <c r="AA726" s="1" t="s">
        <v>2596</v>
      </c>
      <c r="AB726" s="1" t="s">
        <v>9754</v>
      </c>
      <c r="AC726" s="1" t="s">
        <v>9733</v>
      </c>
      <c r="AD726" s="1" t="s">
        <v>9755</v>
      </c>
      <c r="AE726" s="1">
        <v>8.0</v>
      </c>
      <c r="AF726" s="1" t="s">
        <v>9756</v>
      </c>
      <c r="AG726" s="1" t="s">
        <v>9662</v>
      </c>
      <c r="AH726" s="1" t="s">
        <v>2699</v>
      </c>
      <c r="AI726" s="1" t="s">
        <v>6477</v>
      </c>
      <c r="AJ726" s="1">
        <v>1.0</v>
      </c>
      <c r="AK726" s="1">
        <v>10.0</v>
      </c>
      <c r="AL726" s="1" t="s">
        <v>9526</v>
      </c>
      <c r="AM726" s="1" t="s">
        <v>2604</v>
      </c>
      <c r="AN726" s="1" t="s">
        <v>7048</v>
      </c>
      <c r="AO726" s="1" t="s">
        <v>1043</v>
      </c>
      <c r="AP726" s="57">
        <v>0.95</v>
      </c>
      <c r="AQ726" s="1">
        <v>9.5</v>
      </c>
      <c r="AR726" s="1" t="s">
        <v>2646</v>
      </c>
      <c r="AS726" s="1" t="s">
        <v>9432</v>
      </c>
      <c r="AT726" s="1" t="s">
        <v>3528</v>
      </c>
      <c r="AU726" s="1" t="s">
        <v>9433</v>
      </c>
      <c r="AV726" s="1" t="s">
        <v>2596</v>
      </c>
      <c r="AW726" s="58">
        <v>8.0</v>
      </c>
      <c r="AX726" s="3"/>
      <c r="AY726" s="3"/>
      <c r="AZ726" s="3"/>
      <c r="BA726" s="3"/>
    </row>
    <row r="727" hidden="1">
      <c r="A727" s="1" t="s">
        <v>220</v>
      </c>
      <c r="B727" s="1" t="s">
        <v>475</v>
      </c>
      <c r="C727" s="3"/>
      <c r="D727" s="1">
        <v>1.0</v>
      </c>
      <c r="E727" s="1" t="s">
        <v>3683</v>
      </c>
      <c r="F727" s="1" t="s">
        <v>9417</v>
      </c>
      <c r="G727" s="1" t="s">
        <v>9516</v>
      </c>
      <c r="H727" s="1">
        <v>10.0</v>
      </c>
      <c r="I727" s="1" t="s">
        <v>9418</v>
      </c>
      <c r="J727" s="1" t="s">
        <v>9529</v>
      </c>
      <c r="K727" s="1" t="s">
        <v>9420</v>
      </c>
      <c r="L727" s="1">
        <v>10.0</v>
      </c>
      <c r="M727" s="1" t="s">
        <v>9483</v>
      </c>
      <c r="N727" s="1" t="s">
        <v>2766</v>
      </c>
      <c r="O727" s="1" t="s">
        <v>9423</v>
      </c>
      <c r="P727" s="1">
        <v>10.0</v>
      </c>
      <c r="Q727" s="1">
        <v>50.0</v>
      </c>
      <c r="R727" s="1">
        <v>8.0</v>
      </c>
      <c r="S727" s="1">
        <v>1.0</v>
      </c>
      <c r="T727" s="1">
        <v>10.0</v>
      </c>
      <c r="U727" s="1" t="s">
        <v>2697</v>
      </c>
      <c r="V727" s="1" t="s">
        <v>2564</v>
      </c>
      <c r="W727" s="1">
        <v>10.0</v>
      </c>
      <c r="X727" s="1" t="s">
        <v>9425</v>
      </c>
      <c r="Y727" s="1" t="s">
        <v>3528</v>
      </c>
      <c r="Z727" s="1" t="s">
        <v>3528</v>
      </c>
      <c r="AA727" s="1" t="s">
        <v>2564</v>
      </c>
      <c r="AB727" s="1" t="s">
        <v>9775</v>
      </c>
      <c r="AC727" s="1" t="s">
        <v>9776</v>
      </c>
      <c r="AD727" s="1" t="s">
        <v>213</v>
      </c>
      <c r="AE727" s="1">
        <v>9.0</v>
      </c>
      <c r="AF727" s="1" t="s">
        <v>9779</v>
      </c>
      <c r="AG727" s="1" t="s">
        <v>9781</v>
      </c>
      <c r="AH727" s="1" t="s">
        <v>2861</v>
      </c>
      <c r="AI727" s="665" t="s">
        <v>9782</v>
      </c>
      <c r="AJ727" s="1">
        <v>1.0</v>
      </c>
      <c r="AK727" s="1">
        <v>10.0</v>
      </c>
      <c r="AL727" s="1" t="s">
        <v>9788</v>
      </c>
      <c r="AM727" s="1" t="s">
        <v>2604</v>
      </c>
      <c r="AN727" s="1" t="s">
        <v>7048</v>
      </c>
      <c r="AO727" s="1" t="s">
        <v>1043</v>
      </c>
      <c r="AP727" s="57">
        <v>0.95</v>
      </c>
      <c r="AQ727" s="1">
        <v>9.5</v>
      </c>
      <c r="AR727" s="1" t="s">
        <v>2646</v>
      </c>
      <c r="AS727" s="1" t="s">
        <v>9432</v>
      </c>
      <c r="AT727" s="1" t="s">
        <v>3528</v>
      </c>
      <c r="AU727" s="1" t="s">
        <v>9433</v>
      </c>
      <c r="AV727" s="1" t="s">
        <v>2596</v>
      </c>
      <c r="AW727" s="58">
        <v>8.0</v>
      </c>
      <c r="AX727" s="3"/>
      <c r="AY727" s="3"/>
      <c r="AZ727" s="3"/>
      <c r="BA727" s="3"/>
    </row>
    <row r="728" hidden="1">
      <c r="A728" s="1" t="s">
        <v>206</v>
      </c>
      <c r="B728" s="1" t="s">
        <v>475</v>
      </c>
      <c r="C728" s="3"/>
      <c r="D728" s="1">
        <v>12.0</v>
      </c>
      <c r="E728" s="1" t="s">
        <v>3683</v>
      </c>
      <c r="F728" s="1" t="s">
        <v>9417</v>
      </c>
      <c r="G728" s="1" t="s">
        <v>9516</v>
      </c>
      <c r="H728" s="1">
        <v>10.0</v>
      </c>
      <c r="I728" s="1" t="s">
        <v>9418</v>
      </c>
      <c r="J728" s="1" t="s">
        <v>9529</v>
      </c>
      <c r="K728" s="1" t="s">
        <v>9420</v>
      </c>
      <c r="L728" s="1">
        <v>10.0</v>
      </c>
      <c r="M728" s="1" t="s">
        <v>9483</v>
      </c>
      <c r="N728" s="1" t="s">
        <v>2766</v>
      </c>
      <c r="O728" s="1" t="s">
        <v>9423</v>
      </c>
      <c r="P728" s="1">
        <v>10.0</v>
      </c>
      <c r="Q728" s="1">
        <v>50.0</v>
      </c>
      <c r="R728" s="1">
        <v>8.0</v>
      </c>
      <c r="S728" s="1">
        <v>1.0</v>
      </c>
      <c r="T728" s="1">
        <v>10.0</v>
      </c>
      <c r="U728" s="1" t="s">
        <v>2697</v>
      </c>
      <c r="V728" s="1" t="s">
        <v>2564</v>
      </c>
      <c r="W728" s="1">
        <v>10.0</v>
      </c>
      <c r="X728" s="1" t="s">
        <v>9425</v>
      </c>
      <c r="Y728" s="1" t="s">
        <v>3528</v>
      </c>
      <c r="Z728" s="1" t="s">
        <v>3528</v>
      </c>
      <c r="AA728" s="1" t="s">
        <v>2596</v>
      </c>
      <c r="AB728" s="1" t="s">
        <v>9796</v>
      </c>
      <c r="AC728" s="1" t="s">
        <v>9797</v>
      </c>
      <c r="AD728" s="1" t="s">
        <v>379</v>
      </c>
      <c r="AE728" s="1">
        <v>9.0</v>
      </c>
      <c r="AF728" s="1" t="s">
        <v>9798</v>
      </c>
      <c r="AG728" s="1" t="s">
        <v>9799</v>
      </c>
      <c r="AH728" s="1" t="s">
        <v>2861</v>
      </c>
      <c r="AI728" s="1" t="s">
        <v>9525</v>
      </c>
      <c r="AJ728" s="1">
        <v>1.0</v>
      </c>
      <c r="AK728" s="1">
        <v>10.0</v>
      </c>
      <c r="AL728" s="1" t="s">
        <v>9526</v>
      </c>
      <c r="AM728" s="1" t="s">
        <v>2604</v>
      </c>
      <c r="AN728" s="1" t="s">
        <v>7048</v>
      </c>
      <c r="AO728" s="1" t="s">
        <v>1043</v>
      </c>
      <c r="AP728" s="57">
        <v>0.9</v>
      </c>
      <c r="AQ728" s="1">
        <v>9.0</v>
      </c>
      <c r="AR728" s="1" t="s">
        <v>2646</v>
      </c>
      <c r="AS728" s="1" t="s">
        <v>9432</v>
      </c>
      <c r="AT728" s="1" t="s">
        <v>3528</v>
      </c>
      <c r="AU728" s="1" t="s">
        <v>9433</v>
      </c>
      <c r="AV728" s="1" t="s">
        <v>2596</v>
      </c>
      <c r="AW728" s="58">
        <v>8.0</v>
      </c>
      <c r="AX728" s="3"/>
      <c r="AY728" s="3"/>
      <c r="AZ728" s="3"/>
      <c r="BA728" s="3"/>
    </row>
    <row r="729" hidden="1">
      <c r="A729" s="1" t="s">
        <v>277</v>
      </c>
      <c r="B729" s="1" t="s">
        <v>475</v>
      </c>
      <c r="C729" s="3"/>
      <c r="D729" s="1">
        <v>9.0</v>
      </c>
      <c r="E729" s="1" t="s">
        <v>3683</v>
      </c>
      <c r="F729" s="1" t="s">
        <v>9417</v>
      </c>
      <c r="G729" s="1" t="s">
        <v>9516</v>
      </c>
      <c r="H729" s="1">
        <v>10.0</v>
      </c>
      <c r="I729" s="1" t="s">
        <v>9418</v>
      </c>
      <c r="J729" s="1" t="s">
        <v>9529</v>
      </c>
      <c r="K729" s="1" t="s">
        <v>9420</v>
      </c>
      <c r="L729" s="1">
        <v>10.0</v>
      </c>
      <c r="M729" s="1" t="s">
        <v>9483</v>
      </c>
      <c r="N729" s="1" t="s">
        <v>2766</v>
      </c>
      <c r="O729" s="1" t="s">
        <v>9423</v>
      </c>
      <c r="P729" s="1">
        <v>10.0</v>
      </c>
      <c r="Q729" s="1">
        <v>50.0</v>
      </c>
      <c r="R729" s="1">
        <v>8.0</v>
      </c>
      <c r="S729" s="1">
        <v>1.0</v>
      </c>
      <c r="T729" s="1">
        <v>10.0</v>
      </c>
      <c r="U729" s="1" t="s">
        <v>2697</v>
      </c>
      <c r="V729" s="1" t="s">
        <v>2564</v>
      </c>
      <c r="W729" s="1">
        <v>10.0</v>
      </c>
      <c r="X729" s="1" t="s">
        <v>9425</v>
      </c>
      <c r="Y729" s="1" t="s">
        <v>3528</v>
      </c>
      <c r="Z729" s="1" t="s">
        <v>2882</v>
      </c>
      <c r="AA729" s="1" t="s">
        <v>2596</v>
      </c>
      <c r="AB729" s="1" t="s">
        <v>7093</v>
      </c>
      <c r="AC729" s="1" t="s">
        <v>9797</v>
      </c>
      <c r="AD729" s="1" t="s">
        <v>379</v>
      </c>
      <c r="AE729" s="1">
        <v>9.0</v>
      </c>
      <c r="AF729" s="1" t="s">
        <v>9803</v>
      </c>
      <c r="AG729" s="1" t="s">
        <v>9799</v>
      </c>
      <c r="AH729" s="1" t="s">
        <v>2629</v>
      </c>
      <c r="AI729" s="1" t="s">
        <v>6477</v>
      </c>
      <c r="AJ729" s="1">
        <v>1.0</v>
      </c>
      <c r="AK729" s="1">
        <v>10.0</v>
      </c>
      <c r="AL729" s="1" t="s">
        <v>9526</v>
      </c>
      <c r="AM729" s="1" t="s">
        <v>2604</v>
      </c>
      <c r="AN729" s="1" t="s">
        <v>7048</v>
      </c>
      <c r="AO729" s="1" t="s">
        <v>1043</v>
      </c>
      <c r="AP729" s="57">
        <v>0.9</v>
      </c>
      <c r="AQ729" s="1">
        <v>9.0</v>
      </c>
      <c r="AR729" s="1" t="s">
        <v>2646</v>
      </c>
      <c r="AS729" s="1" t="s">
        <v>9432</v>
      </c>
      <c r="AT729" s="1" t="s">
        <v>3528</v>
      </c>
      <c r="AU729" s="1" t="s">
        <v>9433</v>
      </c>
      <c r="AV729" s="1" t="s">
        <v>2596</v>
      </c>
      <c r="AW729" s="58">
        <v>8.0</v>
      </c>
      <c r="AX729" s="3"/>
      <c r="AY729" s="3"/>
      <c r="AZ729" s="3"/>
      <c r="BA729" s="3"/>
    </row>
    <row r="730" hidden="1">
      <c r="A730" s="1" t="s">
        <v>195</v>
      </c>
      <c r="B730" s="1" t="s">
        <v>595</v>
      </c>
      <c r="C730" s="3"/>
      <c r="D730" s="1">
        <v>18.0</v>
      </c>
      <c r="E730" s="292" t="s">
        <v>5249</v>
      </c>
      <c r="F730" s="292" t="s">
        <v>9807</v>
      </c>
      <c r="G730" s="292" t="s">
        <v>9808</v>
      </c>
      <c r="H730" s="292">
        <v>9.0</v>
      </c>
      <c r="I730" s="292" t="s">
        <v>9809</v>
      </c>
      <c r="J730" s="292" t="s">
        <v>213</v>
      </c>
      <c r="K730" s="292" t="s">
        <v>213</v>
      </c>
      <c r="L730" s="292">
        <v>6.0</v>
      </c>
      <c r="M730" s="292" t="s">
        <v>9810</v>
      </c>
      <c r="N730" s="292" t="s">
        <v>9811</v>
      </c>
      <c r="O730" s="292" t="s">
        <v>9812</v>
      </c>
      <c r="P730" s="292">
        <v>7.0</v>
      </c>
      <c r="Q730" s="292">
        <v>50.0</v>
      </c>
      <c r="R730" s="292">
        <v>8.0</v>
      </c>
      <c r="S730" s="292">
        <v>1.0</v>
      </c>
      <c r="T730" s="292">
        <v>7.0</v>
      </c>
      <c r="U730" s="292" t="s">
        <v>9813</v>
      </c>
      <c r="V730" s="292" t="s">
        <v>2596</v>
      </c>
      <c r="W730" s="292">
        <v>7.0</v>
      </c>
      <c r="X730" s="292" t="s">
        <v>2596</v>
      </c>
      <c r="Y730" s="292" t="s">
        <v>9814</v>
      </c>
      <c r="Z730" s="292" t="s">
        <v>213</v>
      </c>
      <c r="AA730" s="292" t="s">
        <v>9815</v>
      </c>
      <c r="AB730" s="292" t="s">
        <v>379</v>
      </c>
      <c r="AC730" s="292" t="s">
        <v>9817</v>
      </c>
      <c r="AD730" s="292" t="s">
        <v>379</v>
      </c>
      <c r="AE730" s="292">
        <v>6.0</v>
      </c>
      <c r="AF730" s="292" t="s">
        <v>9818</v>
      </c>
      <c r="AG730" s="292" t="s">
        <v>379</v>
      </c>
      <c r="AH730" s="292" t="s">
        <v>2699</v>
      </c>
      <c r="AI730" s="292" t="s">
        <v>2573</v>
      </c>
      <c r="AJ730" s="292">
        <v>1.0</v>
      </c>
      <c r="AK730" s="292">
        <v>8.0</v>
      </c>
      <c r="AL730" s="293">
        <v>0.3</v>
      </c>
      <c r="AM730" s="292" t="s">
        <v>2604</v>
      </c>
      <c r="AN730" s="292" t="s">
        <v>2604</v>
      </c>
      <c r="AO730" s="292" t="s">
        <v>2604</v>
      </c>
      <c r="AP730" s="293">
        <v>0.3</v>
      </c>
      <c r="AQ730" s="292">
        <v>6.0</v>
      </c>
      <c r="AR730" s="205" t="s">
        <v>379</v>
      </c>
      <c r="AS730" s="205" t="s">
        <v>379</v>
      </c>
      <c r="AT730" s="205" t="s">
        <v>379</v>
      </c>
      <c r="AU730" s="205" t="s">
        <v>9820</v>
      </c>
      <c r="AV730" s="205" t="s">
        <v>2596</v>
      </c>
      <c r="AW730" s="116">
        <v>5.0</v>
      </c>
      <c r="AX730" s="3"/>
      <c r="AY730" s="3"/>
      <c r="AZ730" s="3"/>
      <c r="BA730" s="3"/>
    </row>
    <row r="731" hidden="1">
      <c r="A731" s="1" t="s">
        <v>233</v>
      </c>
      <c r="B731" s="1" t="s">
        <v>595</v>
      </c>
      <c r="C731" s="3"/>
      <c r="D731" s="1">
        <v>15.0</v>
      </c>
      <c r="E731" s="292" t="s">
        <v>2641</v>
      </c>
      <c r="F731" s="292" t="s">
        <v>9823</v>
      </c>
      <c r="G731" s="292" t="s">
        <v>3509</v>
      </c>
      <c r="H731" s="292">
        <v>9.0</v>
      </c>
      <c r="I731" s="292" t="s">
        <v>9825</v>
      </c>
      <c r="J731" s="292" t="s">
        <v>213</v>
      </c>
      <c r="K731" s="292" t="s">
        <v>213</v>
      </c>
      <c r="L731" s="292">
        <v>5.0</v>
      </c>
      <c r="M731" s="292" t="s">
        <v>9826</v>
      </c>
      <c r="N731" s="292" t="s">
        <v>9826</v>
      </c>
      <c r="O731" s="292" t="s">
        <v>9826</v>
      </c>
      <c r="P731" s="292">
        <v>9.0</v>
      </c>
      <c r="Q731" s="292">
        <v>50.0</v>
      </c>
      <c r="R731" s="292">
        <v>8.0</v>
      </c>
      <c r="S731" s="292">
        <v>1.0</v>
      </c>
      <c r="T731" s="292">
        <v>7.0</v>
      </c>
      <c r="U731" s="292" t="s">
        <v>9813</v>
      </c>
      <c r="V731" s="292" t="s">
        <v>2596</v>
      </c>
      <c r="W731" s="292">
        <v>7.0</v>
      </c>
      <c r="X731" s="292" t="s">
        <v>2596</v>
      </c>
      <c r="Y731" s="292" t="s">
        <v>213</v>
      </c>
      <c r="Z731" s="292" t="s">
        <v>213</v>
      </c>
      <c r="AA731" s="292" t="s">
        <v>379</v>
      </c>
      <c r="AB731" s="292">
        <v>10.0</v>
      </c>
      <c r="AC731" s="292" t="s">
        <v>213</v>
      </c>
      <c r="AD731" s="292" t="s">
        <v>379</v>
      </c>
      <c r="AE731" s="292">
        <v>7.0</v>
      </c>
      <c r="AF731" s="292" t="s">
        <v>6839</v>
      </c>
      <c r="AG731" s="292" t="s">
        <v>213</v>
      </c>
      <c r="AH731" s="292" t="s">
        <v>2699</v>
      </c>
      <c r="AI731" s="292" t="s">
        <v>2573</v>
      </c>
      <c r="AJ731" s="292">
        <v>1.0</v>
      </c>
      <c r="AK731" s="292">
        <v>8.0</v>
      </c>
      <c r="AL731" s="292">
        <v>10.0</v>
      </c>
      <c r="AM731" s="292" t="s">
        <v>2604</v>
      </c>
      <c r="AN731" s="292" t="s">
        <v>2604</v>
      </c>
      <c r="AO731" s="292" t="s">
        <v>2604</v>
      </c>
      <c r="AP731" s="293">
        <v>0.7</v>
      </c>
      <c r="AQ731" s="292">
        <v>7.0</v>
      </c>
      <c r="AR731" s="205" t="s">
        <v>379</v>
      </c>
      <c r="AS731" s="205" t="s">
        <v>9833</v>
      </c>
      <c r="AT731" s="205" t="s">
        <v>379</v>
      </c>
      <c r="AU731" s="205" t="s">
        <v>9820</v>
      </c>
      <c r="AV731" s="205" t="s">
        <v>2596</v>
      </c>
      <c r="AW731" s="116">
        <v>5.0</v>
      </c>
      <c r="AX731" s="3"/>
      <c r="AY731" s="3"/>
      <c r="AZ731" s="3"/>
      <c r="BA731" s="3"/>
    </row>
    <row r="732" hidden="1">
      <c r="A732" s="1" t="s">
        <v>179</v>
      </c>
      <c r="B732" s="1" t="s">
        <v>595</v>
      </c>
      <c r="C732" s="3"/>
      <c r="D732" s="1">
        <v>1.0</v>
      </c>
      <c r="E732" s="292" t="s">
        <v>9839</v>
      </c>
      <c r="F732" s="292" t="s">
        <v>9823</v>
      </c>
      <c r="G732" s="292" t="s">
        <v>3509</v>
      </c>
      <c r="H732" s="292">
        <v>8.5</v>
      </c>
      <c r="I732" s="292" t="s">
        <v>9842</v>
      </c>
      <c r="J732" s="292" t="s">
        <v>213</v>
      </c>
      <c r="K732" s="292" t="s">
        <v>379</v>
      </c>
      <c r="L732" s="292">
        <v>6.0</v>
      </c>
      <c r="M732" s="292" t="s">
        <v>9826</v>
      </c>
      <c r="N732" s="292" t="s">
        <v>9826</v>
      </c>
      <c r="O732" s="292" t="s">
        <v>2620</v>
      </c>
      <c r="P732" s="292">
        <v>9.0</v>
      </c>
      <c r="Q732" s="292">
        <v>50.0</v>
      </c>
      <c r="R732" s="292">
        <v>8.0</v>
      </c>
      <c r="S732" s="292">
        <v>1.0</v>
      </c>
      <c r="T732" s="292">
        <v>7.0</v>
      </c>
      <c r="U732" s="292" t="s">
        <v>6796</v>
      </c>
      <c r="V732" s="292" t="s">
        <v>2596</v>
      </c>
      <c r="W732" s="292">
        <v>9.0</v>
      </c>
      <c r="X732" s="292" t="s">
        <v>2596</v>
      </c>
      <c r="Y732" s="292" t="s">
        <v>9843</v>
      </c>
      <c r="Z732" s="292" t="s">
        <v>2699</v>
      </c>
      <c r="AA732" s="292" t="s">
        <v>9844</v>
      </c>
      <c r="AB732" s="292">
        <v>28.0</v>
      </c>
      <c r="AC732" s="292" t="s">
        <v>9844</v>
      </c>
      <c r="AD732" s="292" t="s">
        <v>213</v>
      </c>
      <c r="AE732" s="292">
        <v>8.0</v>
      </c>
      <c r="AF732" s="292" t="s">
        <v>9845</v>
      </c>
      <c r="AG732" s="292" t="s">
        <v>213</v>
      </c>
      <c r="AH732" s="292" t="s">
        <v>2699</v>
      </c>
      <c r="AI732" s="292" t="s">
        <v>2573</v>
      </c>
      <c r="AJ732" s="292">
        <v>1.0</v>
      </c>
      <c r="AK732" s="292">
        <v>8.0</v>
      </c>
      <c r="AL732" s="292">
        <v>28.0</v>
      </c>
      <c r="AM732" s="292" t="s">
        <v>2604</v>
      </c>
      <c r="AN732" s="292" t="s">
        <v>2604</v>
      </c>
      <c r="AO732" s="292" t="s">
        <v>2604</v>
      </c>
      <c r="AP732" s="293">
        <v>0.85</v>
      </c>
      <c r="AQ732" s="292">
        <v>8.5</v>
      </c>
      <c r="AR732" s="205" t="s">
        <v>379</v>
      </c>
      <c r="AS732" s="205" t="s">
        <v>9833</v>
      </c>
      <c r="AT732" s="205" t="s">
        <v>9851</v>
      </c>
      <c r="AU732" s="205" t="s">
        <v>2662</v>
      </c>
      <c r="AV732" s="205" t="s">
        <v>2596</v>
      </c>
      <c r="AW732" s="116">
        <v>8.0</v>
      </c>
      <c r="AX732" s="3"/>
      <c r="AY732" s="3"/>
      <c r="AZ732" s="3"/>
      <c r="BA732" s="3"/>
    </row>
    <row r="733">
      <c r="A733" s="1" t="s">
        <v>244</v>
      </c>
      <c r="B733" s="1" t="s">
        <v>595</v>
      </c>
      <c r="C733" s="3"/>
      <c r="D733" s="1">
        <v>4.0</v>
      </c>
      <c r="E733" s="294" t="s">
        <v>4127</v>
      </c>
      <c r="F733" s="294" t="s">
        <v>9823</v>
      </c>
      <c r="G733" s="294" t="s">
        <v>3509</v>
      </c>
      <c r="H733" s="667">
        <v>7.5</v>
      </c>
      <c r="I733" s="294" t="s">
        <v>9809</v>
      </c>
      <c r="J733" s="294" t="s">
        <v>9863</v>
      </c>
      <c r="K733" s="294" t="s">
        <v>9863</v>
      </c>
      <c r="L733" s="667">
        <v>9.0</v>
      </c>
      <c r="M733" s="294" t="s">
        <v>9826</v>
      </c>
      <c r="N733" s="295" t="s">
        <v>9865</v>
      </c>
      <c r="O733" s="295" t="s">
        <v>7055</v>
      </c>
      <c r="P733" s="668">
        <v>6.0</v>
      </c>
      <c r="Q733" s="668">
        <v>50.0</v>
      </c>
      <c r="R733" s="668">
        <v>8.0</v>
      </c>
      <c r="S733" s="668">
        <v>4.0</v>
      </c>
      <c r="T733" s="668">
        <v>8.0</v>
      </c>
      <c r="U733" s="294" t="s">
        <v>9813</v>
      </c>
      <c r="V733" s="292" t="s">
        <v>2596</v>
      </c>
      <c r="W733" s="667">
        <v>7.0</v>
      </c>
      <c r="X733" s="294" t="s">
        <v>2596</v>
      </c>
      <c r="Y733" s="294" t="s">
        <v>379</v>
      </c>
      <c r="Z733" s="294" t="s">
        <v>213</v>
      </c>
      <c r="AA733" s="294" t="s">
        <v>9844</v>
      </c>
      <c r="AB733" s="294">
        <v>35.0</v>
      </c>
      <c r="AC733" s="294" t="s">
        <v>9844</v>
      </c>
      <c r="AD733" s="668">
        <v>0.0</v>
      </c>
      <c r="AE733" s="668">
        <v>7.0</v>
      </c>
      <c r="AF733" s="295" t="s">
        <v>3761</v>
      </c>
      <c r="AG733" s="295" t="s">
        <v>7060</v>
      </c>
      <c r="AH733" s="295" t="s">
        <v>7061</v>
      </c>
      <c r="AI733" s="295" t="s">
        <v>7055</v>
      </c>
      <c r="AJ733" s="295" t="s">
        <v>7056</v>
      </c>
      <c r="AK733" s="668">
        <v>6.0</v>
      </c>
      <c r="AL733" s="669">
        <v>0.8</v>
      </c>
      <c r="AM733" s="292" t="s">
        <v>2604</v>
      </c>
      <c r="AN733" s="292" t="s">
        <v>2604</v>
      </c>
      <c r="AO733" s="292" t="s">
        <v>2604</v>
      </c>
      <c r="AP733" s="669">
        <v>0.8</v>
      </c>
      <c r="AQ733" s="668">
        <v>7.0</v>
      </c>
      <c r="AR733" s="91" t="s">
        <v>379</v>
      </c>
      <c r="AS733" s="670" t="s">
        <v>379</v>
      </c>
      <c r="AT733" s="91" t="s">
        <v>379</v>
      </c>
      <c r="AU733" s="671" t="s">
        <v>2662</v>
      </c>
      <c r="AV733" s="91" t="s">
        <v>2596</v>
      </c>
      <c r="AW733" s="672">
        <v>5.0</v>
      </c>
      <c r="AX733" s="3"/>
      <c r="AY733" s="3"/>
      <c r="AZ733" s="3"/>
      <c r="BA733" s="3"/>
    </row>
    <row r="734" hidden="1">
      <c r="A734" s="1" t="s">
        <v>252</v>
      </c>
      <c r="B734" s="1" t="s">
        <v>595</v>
      </c>
      <c r="C734" s="3"/>
      <c r="D734" s="1">
        <v>8.0</v>
      </c>
      <c r="E734" s="294" t="s">
        <v>2641</v>
      </c>
      <c r="F734" s="294" t="s">
        <v>9823</v>
      </c>
      <c r="G734" s="294" t="s">
        <v>3509</v>
      </c>
      <c r="H734" s="667">
        <v>9.0</v>
      </c>
      <c r="I734" s="294" t="s">
        <v>9809</v>
      </c>
      <c r="J734" s="294" t="s">
        <v>9863</v>
      </c>
      <c r="K734" s="294" t="s">
        <v>9863</v>
      </c>
      <c r="L734" s="667">
        <v>9.0</v>
      </c>
      <c r="M734" s="294" t="s">
        <v>9826</v>
      </c>
      <c r="N734" s="294" t="s">
        <v>9826</v>
      </c>
      <c r="O734" s="295" t="s">
        <v>213</v>
      </c>
      <c r="P734" s="668">
        <v>7.0</v>
      </c>
      <c r="Q734" s="668">
        <v>50.0</v>
      </c>
      <c r="R734" s="668">
        <v>8.0</v>
      </c>
      <c r="S734" s="668">
        <v>1.0</v>
      </c>
      <c r="T734" s="668">
        <v>9.0</v>
      </c>
      <c r="U734" s="294" t="s">
        <v>6796</v>
      </c>
      <c r="V734" s="292" t="s">
        <v>2596</v>
      </c>
      <c r="W734" s="667">
        <v>9.0</v>
      </c>
      <c r="X734" s="295" t="s">
        <v>2596</v>
      </c>
      <c r="Y734" s="294" t="s">
        <v>9843</v>
      </c>
      <c r="Z734" s="294" t="s">
        <v>213</v>
      </c>
      <c r="AA734" s="294" t="s">
        <v>9844</v>
      </c>
      <c r="AB734" s="668">
        <v>22.0</v>
      </c>
      <c r="AC734" s="294" t="s">
        <v>9844</v>
      </c>
      <c r="AD734" s="295" t="s">
        <v>2570</v>
      </c>
      <c r="AE734" s="668">
        <v>8.0</v>
      </c>
      <c r="AF734" s="295" t="s">
        <v>2854</v>
      </c>
      <c r="AG734" s="295" t="s">
        <v>2570</v>
      </c>
      <c r="AH734" s="295" t="s">
        <v>2861</v>
      </c>
      <c r="AI734" s="295" t="s">
        <v>3828</v>
      </c>
      <c r="AJ734" s="668">
        <v>1.0</v>
      </c>
      <c r="AK734" s="668">
        <v>8.0</v>
      </c>
      <c r="AL734" s="668">
        <v>22.0</v>
      </c>
      <c r="AM734" s="295" t="s">
        <v>2604</v>
      </c>
      <c r="AN734" s="295" t="s">
        <v>2604</v>
      </c>
      <c r="AO734" s="295" t="s">
        <v>2604</v>
      </c>
      <c r="AP734" s="669">
        <v>0.9</v>
      </c>
      <c r="AQ734" s="668">
        <v>9.0</v>
      </c>
      <c r="AR734" s="91" t="s">
        <v>379</v>
      </c>
      <c r="AS734" s="670" t="s">
        <v>9833</v>
      </c>
      <c r="AT734" s="671" t="s">
        <v>9851</v>
      </c>
      <c r="AU734" s="671" t="s">
        <v>9820</v>
      </c>
      <c r="AV734" s="91" t="s">
        <v>2596</v>
      </c>
      <c r="AW734" s="672">
        <v>7.0</v>
      </c>
      <c r="AX734" s="3"/>
      <c r="AY734" s="3"/>
      <c r="AZ734" s="3"/>
      <c r="BA734" s="3"/>
    </row>
    <row r="735" hidden="1">
      <c r="A735" s="1" t="s">
        <v>214</v>
      </c>
      <c r="B735" s="1" t="s">
        <v>595</v>
      </c>
      <c r="C735" s="3"/>
      <c r="D735" s="1">
        <v>7.0</v>
      </c>
      <c r="E735" s="673" t="s">
        <v>2641</v>
      </c>
      <c r="F735" s="673" t="s">
        <v>9901</v>
      </c>
      <c r="G735" s="673" t="s">
        <v>3509</v>
      </c>
      <c r="H735" s="674">
        <v>7.5</v>
      </c>
      <c r="I735" s="673" t="s">
        <v>9809</v>
      </c>
      <c r="J735" s="673" t="s">
        <v>9863</v>
      </c>
      <c r="K735" s="673" t="s">
        <v>9863</v>
      </c>
      <c r="L735" s="675">
        <v>9.0</v>
      </c>
      <c r="M735" s="673" t="s">
        <v>9826</v>
      </c>
      <c r="N735" s="673" t="s">
        <v>9826</v>
      </c>
      <c r="O735" s="676" t="s">
        <v>2911</v>
      </c>
      <c r="P735" s="675">
        <v>9.0</v>
      </c>
      <c r="Q735" s="675">
        <v>50.0</v>
      </c>
      <c r="R735" s="675">
        <v>8.0</v>
      </c>
      <c r="S735" s="675">
        <v>4.0</v>
      </c>
      <c r="T735" s="675">
        <v>9.0</v>
      </c>
      <c r="U735" s="673" t="s">
        <v>9813</v>
      </c>
      <c r="V735" s="292" t="s">
        <v>2596</v>
      </c>
      <c r="W735" s="674">
        <v>7.0</v>
      </c>
      <c r="X735" s="673" t="s">
        <v>2596</v>
      </c>
      <c r="Y735" s="673" t="s">
        <v>9843</v>
      </c>
      <c r="Z735" s="673" t="s">
        <v>9922</v>
      </c>
      <c r="AA735" s="673" t="s">
        <v>9844</v>
      </c>
      <c r="AB735" s="673">
        <v>17.0</v>
      </c>
      <c r="AC735" s="673" t="s">
        <v>9844</v>
      </c>
      <c r="AD735" s="676" t="s">
        <v>379</v>
      </c>
      <c r="AE735" s="675">
        <v>9.0</v>
      </c>
      <c r="AF735" s="676" t="s">
        <v>2916</v>
      </c>
      <c r="AG735" s="676" t="s">
        <v>2918</v>
      </c>
      <c r="AH735" s="676" t="s">
        <v>2911</v>
      </c>
      <c r="AI735" s="676" t="s">
        <v>2919</v>
      </c>
      <c r="AJ735" s="676" t="s">
        <v>2574</v>
      </c>
      <c r="AK735" s="675">
        <v>9.0</v>
      </c>
      <c r="AL735" s="677">
        <v>0.9</v>
      </c>
      <c r="AM735" s="292" t="s">
        <v>2604</v>
      </c>
      <c r="AN735" s="292" t="s">
        <v>2604</v>
      </c>
      <c r="AO735" s="292" t="s">
        <v>2604</v>
      </c>
      <c r="AP735" s="677">
        <v>0.95</v>
      </c>
      <c r="AQ735" s="675">
        <v>9.0</v>
      </c>
      <c r="AR735" s="91" t="s">
        <v>379</v>
      </c>
      <c r="AS735" s="205" t="s">
        <v>379</v>
      </c>
      <c r="AT735" s="91" t="s">
        <v>9851</v>
      </c>
      <c r="AU735" s="91" t="s">
        <v>9820</v>
      </c>
      <c r="AV735" s="91" t="s">
        <v>2596</v>
      </c>
      <c r="AW735" s="116">
        <v>7.0</v>
      </c>
      <c r="AX735" s="3"/>
      <c r="AY735" s="3"/>
      <c r="AZ735" s="3"/>
      <c r="BA735" s="3"/>
    </row>
    <row r="736" hidden="1">
      <c r="A736" s="1" t="s">
        <v>259</v>
      </c>
      <c r="B736" s="1" t="s">
        <v>595</v>
      </c>
      <c r="C736" s="3"/>
      <c r="D736" s="1">
        <v>16.0</v>
      </c>
      <c r="E736" s="294" t="s">
        <v>9931</v>
      </c>
      <c r="F736" s="294" t="s">
        <v>9823</v>
      </c>
      <c r="G736" s="294" t="s">
        <v>9932</v>
      </c>
      <c r="H736" s="668">
        <v>7.0</v>
      </c>
      <c r="I736" s="294" t="s">
        <v>9809</v>
      </c>
      <c r="J736" s="294" t="s">
        <v>9863</v>
      </c>
      <c r="K736" s="294" t="s">
        <v>9863</v>
      </c>
      <c r="L736" s="667">
        <v>9.0</v>
      </c>
      <c r="M736" s="294" t="s">
        <v>9826</v>
      </c>
      <c r="N736" s="294" t="s">
        <v>9934</v>
      </c>
      <c r="O736" s="295" t="s">
        <v>9935</v>
      </c>
      <c r="P736" s="668">
        <v>6.0</v>
      </c>
      <c r="Q736" s="668">
        <v>50.0</v>
      </c>
      <c r="R736" s="668">
        <v>8.0</v>
      </c>
      <c r="S736" s="668">
        <v>4.0</v>
      </c>
      <c r="T736" s="668">
        <v>8.0</v>
      </c>
      <c r="U736" s="294" t="s">
        <v>9813</v>
      </c>
      <c r="V736" s="292" t="s">
        <v>2596</v>
      </c>
      <c r="W736" s="668">
        <v>7.0</v>
      </c>
      <c r="X736" s="294" t="s">
        <v>2596</v>
      </c>
      <c r="Y736" s="294" t="s">
        <v>379</v>
      </c>
      <c r="Z736" s="294" t="s">
        <v>213</v>
      </c>
      <c r="AA736" s="294" t="s">
        <v>379</v>
      </c>
      <c r="AB736" s="294">
        <v>8.0</v>
      </c>
      <c r="AC736" s="294" t="s">
        <v>379</v>
      </c>
      <c r="AD736" s="668">
        <v>0.0</v>
      </c>
      <c r="AE736" s="668">
        <v>7.0</v>
      </c>
      <c r="AF736" s="295" t="s">
        <v>3761</v>
      </c>
      <c r="AG736" s="295" t="s">
        <v>9942</v>
      </c>
      <c r="AH736" s="295" t="s">
        <v>7019</v>
      </c>
      <c r="AI736" s="295" t="s">
        <v>7020</v>
      </c>
      <c r="AJ736" s="295" t="s">
        <v>7056</v>
      </c>
      <c r="AK736" s="668">
        <v>8.0</v>
      </c>
      <c r="AL736" s="669">
        <v>0.8</v>
      </c>
      <c r="AM736" s="292" t="s">
        <v>2604</v>
      </c>
      <c r="AN736" s="292" t="s">
        <v>2604</v>
      </c>
      <c r="AO736" s="292" t="s">
        <v>2604</v>
      </c>
      <c r="AP736" s="669">
        <v>0.95</v>
      </c>
      <c r="AQ736" s="668">
        <v>8.0</v>
      </c>
      <c r="AR736" s="91" t="s">
        <v>379</v>
      </c>
      <c r="AS736" s="671" t="s">
        <v>379</v>
      </c>
      <c r="AT736" s="671" t="s">
        <v>7055</v>
      </c>
      <c r="AU736" s="671" t="s">
        <v>2662</v>
      </c>
      <c r="AV736" s="91" t="s">
        <v>2596</v>
      </c>
      <c r="AW736" s="672">
        <v>7.0</v>
      </c>
      <c r="AX736" s="3"/>
      <c r="AY736" s="3"/>
      <c r="AZ736" s="3"/>
      <c r="BA736" s="3"/>
    </row>
    <row r="737" hidden="1">
      <c r="A737" s="1" t="s">
        <v>191</v>
      </c>
      <c r="B737" s="1" t="s">
        <v>595</v>
      </c>
      <c r="C737" s="3"/>
      <c r="D737" s="1">
        <v>13.0</v>
      </c>
      <c r="E737" s="673" t="s">
        <v>9945</v>
      </c>
      <c r="F737" s="673" t="s">
        <v>9945</v>
      </c>
      <c r="G737" s="673" t="s">
        <v>3509</v>
      </c>
      <c r="H737" s="674">
        <v>7.5</v>
      </c>
      <c r="I737" s="673" t="s">
        <v>9809</v>
      </c>
      <c r="J737" s="673" t="s">
        <v>9863</v>
      </c>
      <c r="K737" s="673" t="s">
        <v>9863</v>
      </c>
      <c r="L737" s="674">
        <v>9.0</v>
      </c>
      <c r="M737" s="673" t="s">
        <v>9826</v>
      </c>
      <c r="N737" s="673" t="s">
        <v>9948</v>
      </c>
      <c r="O737" s="676" t="s">
        <v>7025</v>
      </c>
      <c r="P737" s="675">
        <v>6.0</v>
      </c>
      <c r="Q737" s="675">
        <v>50.0</v>
      </c>
      <c r="R737" s="675">
        <v>8.0</v>
      </c>
      <c r="S737" s="675">
        <v>4.0</v>
      </c>
      <c r="T737" s="675">
        <v>8.5</v>
      </c>
      <c r="U737" s="673" t="s">
        <v>9813</v>
      </c>
      <c r="V737" s="292" t="s">
        <v>2596</v>
      </c>
      <c r="W737" s="674">
        <v>7.0</v>
      </c>
      <c r="X737" s="673" t="s">
        <v>2596</v>
      </c>
      <c r="Y737" s="676" t="s">
        <v>379</v>
      </c>
      <c r="Z737" s="294" t="s">
        <v>9952</v>
      </c>
      <c r="AA737" s="294" t="s">
        <v>9844</v>
      </c>
      <c r="AB737" s="295" t="s">
        <v>7028</v>
      </c>
      <c r="AC737" s="295" t="s">
        <v>9953</v>
      </c>
      <c r="AD737" s="295" t="s">
        <v>4077</v>
      </c>
      <c r="AE737" s="675">
        <v>6.0</v>
      </c>
      <c r="AF737" s="676" t="s">
        <v>3761</v>
      </c>
      <c r="AG737" s="295" t="s">
        <v>9954</v>
      </c>
      <c r="AH737" s="676" t="s">
        <v>2699</v>
      </c>
      <c r="AI737" s="676" t="s">
        <v>7032</v>
      </c>
      <c r="AJ737" s="676" t="s">
        <v>7056</v>
      </c>
      <c r="AK737" s="675">
        <v>7.0</v>
      </c>
      <c r="AL737" s="677">
        <v>0.8</v>
      </c>
      <c r="AM737" s="292" t="s">
        <v>2604</v>
      </c>
      <c r="AN737" s="292" t="s">
        <v>2604</v>
      </c>
      <c r="AO737" s="292" t="s">
        <v>2604</v>
      </c>
      <c r="AP737" s="677">
        <v>0.9</v>
      </c>
      <c r="AQ737" s="675">
        <v>7.5</v>
      </c>
      <c r="AR737" s="91" t="s">
        <v>379</v>
      </c>
      <c r="AS737" s="91" t="s">
        <v>379</v>
      </c>
      <c r="AT737" s="91" t="s">
        <v>7055</v>
      </c>
      <c r="AU737" s="205" t="s">
        <v>9820</v>
      </c>
      <c r="AV737" s="205" t="s">
        <v>2596</v>
      </c>
      <c r="AW737" s="116">
        <v>5.0</v>
      </c>
      <c r="AX737" s="3"/>
      <c r="AY737" s="3"/>
      <c r="AZ737" s="3"/>
      <c r="BA737" s="3"/>
    </row>
    <row r="738" hidden="1">
      <c r="A738" s="1" t="s">
        <v>239</v>
      </c>
      <c r="B738" s="1" t="s">
        <v>595</v>
      </c>
      <c r="C738" s="3"/>
      <c r="D738" s="1">
        <v>9.0</v>
      </c>
      <c r="E738" s="673" t="s">
        <v>9956</v>
      </c>
      <c r="F738" s="673" t="s">
        <v>9823</v>
      </c>
      <c r="G738" s="676" t="s">
        <v>2643</v>
      </c>
      <c r="H738" s="674">
        <v>9.0</v>
      </c>
      <c r="I738" s="673" t="s">
        <v>9809</v>
      </c>
      <c r="J738" s="673" t="s">
        <v>9863</v>
      </c>
      <c r="K738" s="673" t="s">
        <v>9863</v>
      </c>
      <c r="L738" s="675">
        <v>9.0</v>
      </c>
      <c r="M738" s="673" t="s">
        <v>9826</v>
      </c>
      <c r="N738" s="673" t="s">
        <v>9826</v>
      </c>
      <c r="O738" s="676" t="s">
        <v>7038</v>
      </c>
      <c r="P738" s="675">
        <v>9.0</v>
      </c>
      <c r="Q738" s="675">
        <v>50.0</v>
      </c>
      <c r="R738" s="675">
        <v>8.0</v>
      </c>
      <c r="S738" s="675">
        <v>4.0</v>
      </c>
      <c r="T738" s="675">
        <v>8.0</v>
      </c>
      <c r="U738" s="673" t="s">
        <v>6796</v>
      </c>
      <c r="V738" s="292" t="s">
        <v>2596</v>
      </c>
      <c r="W738" s="675">
        <v>9.0</v>
      </c>
      <c r="X738" s="673" t="s">
        <v>2596</v>
      </c>
      <c r="Y738" s="673" t="s">
        <v>9843</v>
      </c>
      <c r="Z738" s="676" t="s">
        <v>7039</v>
      </c>
      <c r="AA738" s="676" t="s">
        <v>379</v>
      </c>
      <c r="AB738" s="673" t="s">
        <v>6875</v>
      </c>
      <c r="AC738" s="676" t="s">
        <v>379</v>
      </c>
      <c r="AD738" s="676" t="s">
        <v>379</v>
      </c>
      <c r="AE738" s="678">
        <v>43593.0</v>
      </c>
      <c r="AF738" s="676" t="s">
        <v>7041</v>
      </c>
      <c r="AG738" s="676" t="s">
        <v>2564</v>
      </c>
      <c r="AH738" s="676" t="s">
        <v>7042</v>
      </c>
      <c r="AI738" s="676" t="s">
        <v>2700</v>
      </c>
      <c r="AJ738" s="676" t="s">
        <v>7043</v>
      </c>
      <c r="AK738" s="678">
        <v>43593.0</v>
      </c>
      <c r="AL738" s="675">
        <v>5.0</v>
      </c>
      <c r="AM738" s="292" t="s">
        <v>2604</v>
      </c>
      <c r="AN738" s="292" t="s">
        <v>2604</v>
      </c>
      <c r="AO738" s="292" t="s">
        <v>2604</v>
      </c>
      <c r="AP738" s="677">
        <v>0.8</v>
      </c>
      <c r="AQ738" s="675">
        <v>8.0</v>
      </c>
      <c r="AR738" s="91" t="s">
        <v>379</v>
      </c>
      <c r="AS738" s="205" t="s">
        <v>9833</v>
      </c>
      <c r="AT738" s="91" t="s">
        <v>379</v>
      </c>
      <c r="AU738" s="91" t="s">
        <v>9820</v>
      </c>
      <c r="AV738" s="91" t="s">
        <v>2596</v>
      </c>
      <c r="AW738" s="116">
        <v>7.0</v>
      </c>
      <c r="AX738" s="3"/>
      <c r="AY738" s="3"/>
      <c r="AZ738" s="3"/>
      <c r="BA738" s="3"/>
    </row>
    <row r="739" hidden="1">
      <c r="A739" s="1" t="s">
        <v>138</v>
      </c>
      <c r="B739" s="1" t="s">
        <v>595</v>
      </c>
      <c r="C739" s="3"/>
      <c r="D739" s="1">
        <v>2.0</v>
      </c>
      <c r="E739" s="294" t="s">
        <v>2641</v>
      </c>
      <c r="F739" s="294" t="s">
        <v>9823</v>
      </c>
      <c r="G739" s="294" t="s">
        <v>3509</v>
      </c>
      <c r="H739" s="668">
        <v>9.0</v>
      </c>
      <c r="I739" s="294" t="s">
        <v>9809</v>
      </c>
      <c r="J739" s="294" t="s">
        <v>9863</v>
      </c>
      <c r="K739" s="294" t="s">
        <v>9863</v>
      </c>
      <c r="L739" s="667">
        <v>9.0</v>
      </c>
      <c r="M739" s="294" t="s">
        <v>9826</v>
      </c>
      <c r="N739" s="294" t="s">
        <v>9826</v>
      </c>
      <c r="O739" s="295" t="s">
        <v>9959</v>
      </c>
      <c r="P739" s="668">
        <v>7.0</v>
      </c>
      <c r="Q739" s="668">
        <v>50.0</v>
      </c>
      <c r="R739" s="668">
        <v>8.0</v>
      </c>
      <c r="S739" s="668">
        <v>1.0</v>
      </c>
      <c r="T739" s="668">
        <v>9.0</v>
      </c>
      <c r="U739" s="294" t="s">
        <v>6796</v>
      </c>
      <c r="V739" s="292" t="s">
        <v>2596</v>
      </c>
      <c r="W739" s="667">
        <v>9.0</v>
      </c>
      <c r="X739" s="295" t="s">
        <v>2596</v>
      </c>
      <c r="Y739" s="294" t="s">
        <v>9843</v>
      </c>
      <c r="Z739" s="294" t="s">
        <v>213</v>
      </c>
      <c r="AA739" s="294" t="s">
        <v>213</v>
      </c>
      <c r="AB739" s="668">
        <v>20.0</v>
      </c>
      <c r="AC739" s="294" t="s">
        <v>379</v>
      </c>
      <c r="AD739" s="295" t="s">
        <v>2570</v>
      </c>
      <c r="AE739" s="668">
        <v>8.0</v>
      </c>
      <c r="AF739" s="295" t="s">
        <v>9966</v>
      </c>
      <c r="AG739" s="295" t="s">
        <v>2570</v>
      </c>
      <c r="AH739" s="295" t="s">
        <v>2861</v>
      </c>
      <c r="AI739" s="295" t="s">
        <v>3828</v>
      </c>
      <c r="AJ739" s="668">
        <v>1.0</v>
      </c>
      <c r="AK739" s="668">
        <v>8.0</v>
      </c>
      <c r="AL739" s="668">
        <v>20.0</v>
      </c>
      <c r="AM739" s="295" t="s">
        <v>2604</v>
      </c>
      <c r="AN739" s="295" t="s">
        <v>2604</v>
      </c>
      <c r="AO739" s="295" t="s">
        <v>2604</v>
      </c>
      <c r="AP739" s="669">
        <v>0.85</v>
      </c>
      <c r="AQ739" s="679">
        <v>43593.0</v>
      </c>
      <c r="AR739" s="91" t="s">
        <v>379</v>
      </c>
      <c r="AS739" s="670" t="s">
        <v>9833</v>
      </c>
      <c r="AT739" s="671" t="s">
        <v>9851</v>
      </c>
      <c r="AU739" s="671" t="s">
        <v>9820</v>
      </c>
      <c r="AV739" s="671" t="s">
        <v>2596</v>
      </c>
      <c r="AW739" s="672">
        <v>7.0</v>
      </c>
      <c r="AX739" s="3"/>
      <c r="AY739" s="3"/>
      <c r="AZ739" s="3"/>
      <c r="BA739" s="3"/>
    </row>
    <row r="740" hidden="1">
      <c r="A740" s="1" t="s">
        <v>187</v>
      </c>
      <c r="B740" s="1" t="s">
        <v>595</v>
      </c>
      <c r="C740" s="3"/>
      <c r="D740" s="1">
        <v>6.0</v>
      </c>
      <c r="E740" s="676" t="s">
        <v>9975</v>
      </c>
      <c r="F740" s="673" t="s">
        <v>9823</v>
      </c>
      <c r="G740" s="673" t="s">
        <v>3509</v>
      </c>
      <c r="H740" s="675">
        <v>8.0</v>
      </c>
      <c r="I740" s="673" t="s">
        <v>9809</v>
      </c>
      <c r="J740" s="673" t="s">
        <v>9863</v>
      </c>
      <c r="K740" s="673" t="s">
        <v>9863</v>
      </c>
      <c r="L740" s="674">
        <v>9.0</v>
      </c>
      <c r="M740" s="673" t="s">
        <v>9826</v>
      </c>
      <c r="N740" s="673" t="s">
        <v>9978</v>
      </c>
      <c r="O740" s="676" t="s">
        <v>7055</v>
      </c>
      <c r="P740" s="675">
        <v>7.0</v>
      </c>
      <c r="Q740" s="675">
        <v>50.0</v>
      </c>
      <c r="R740" s="675">
        <v>8.0</v>
      </c>
      <c r="S740" s="675">
        <v>4.0</v>
      </c>
      <c r="T740" s="675">
        <v>8.0</v>
      </c>
      <c r="U740" s="673" t="s">
        <v>9813</v>
      </c>
      <c r="V740" s="292" t="s">
        <v>2596</v>
      </c>
      <c r="W740" s="674">
        <v>7.0</v>
      </c>
      <c r="X740" s="673" t="s">
        <v>2596</v>
      </c>
      <c r="Y740" s="673" t="s">
        <v>9843</v>
      </c>
      <c r="Z740" s="673" t="s">
        <v>213</v>
      </c>
      <c r="AA740" s="673" t="s">
        <v>9844</v>
      </c>
      <c r="AB740" s="294">
        <v>22.0</v>
      </c>
      <c r="AC740" s="294" t="s">
        <v>9844</v>
      </c>
      <c r="AD740" s="676" t="s">
        <v>4077</v>
      </c>
      <c r="AE740" s="675">
        <v>8.0</v>
      </c>
      <c r="AF740" s="676" t="s">
        <v>3761</v>
      </c>
      <c r="AG740" s="676" t="s">
        <v>7054</v>
      </c>
      <c r="AH740" s="676" t="s">
        <v>2699</v>
      </c>
      <c r="AI740" s="676" t="s">
        <v>7055</v>
      </c>
      <c r="AJ740" s="676" t="s">
        <v>7056</v>
      </c>
      <c r="AK740" s="675">
        <v>7.0</v>
      </c>
      <c r="AL740" s="677">
        <v>0.85</v>
      </c>
      <c r="AM740" s="292" t="s">
        <v>2604</v>
      </c>
      <c r="AN740" s="292" t="s">
        <v>2604</v>
      </c>
      <c r="AO740" s="292" t="s">
        <v>2604</v>
      </c>
      <c r="AP740" s="677">
        <v>0.85</v>
      </c>
      <c r="AQ740" s="675">
        <v>7.0</v>
      </c>
      <c r="AR740" s="91" t="s">
        <v>379</v>
      </c>
      <c r="AS740" s="91" t="s">
        <v>379</v>
      </c>
      <c r="AT740" s="91" t="s">
        <v>7055</v>
      </c>
      <c r="AU740" s="91" t="s">
        <v>2662</v>
      </c>
      <c r="AV740" s="91" t="s">
        <v>2596</v>
      </c>
      <c r="AW740" s="116">
        <v>7.0</v>
      </c>
      <c r="AX740" s="3"/>
      <c r="AY740" s="3"/>
      <c r="AZ740" s="3"/>
      <c r="BA740" s="3"/>
    </row>
    <row r="741" hidden="1">
      <c r="A741" s="1" t="s">
        <v>178</v>
      </c>
      <c r="B741" s="1" t="s">
        <v>595</v>
      </c>
      <c r="C741" s="3"/>
      <c r="D741" s="1">
        <v>5.0</v>
      </c>
      <c r="E741" s="676" t="s">
        <v>7050</v>
      </c>
      <c r="F741" s="673" t="s">
        <v>9823</v>
      </c>
      <c r="G741" s="673" t="s">
        <v>3509</v>
      </c>
      <c r="H741" s="675">
        <v>9.0</v>
      </c>
      <c r="I741" s="673" t="s">
        <v>9809</v>
      </c>
      <c r="J741" s="673" t="s">
        <v>9863</v>
      </c>
      <c r="K741" s="673" t="s">
        <v>9863</v>
      </c>
      <c r="L741" s="674">
        <v>9.0</v>
      </c>
      <c r="M741" s="673" t="s">
        <v>9826</v>
      </c>
      <c r="N741" s="673" t="s">
        <v>9826</v>
      </c>
      <c r="O741" s="676" t="s">
        <v>2566</v>
      </c>
      <c r="P741" s="675">
        <v>8.0</v>
      </c>
      <c r="Q741" s="675">
        <v>50.0</v>
      </c>
      <c r="R741" s="675">
        <v>8.0</v>
      </c>
      <c r="S741" s="675">
        <v>2.0</v>
      </c>
      <c r="T741" s="675">
        <v>9.0</v>
      </c>
      <c r="U741" s="673" t="s">
        <v>9813</v>
      </c>
      <c r="V741" s="292" t="s">
        <v>2596</v>
      </c>
      <c r="W741" s="674">
        <v>7.0</v>
      </c>
      <c r="X741" s="673" t="s">
        <v>2596</v>
      </c>
      <c r="Y741" s="673" t="s">
        <v>9843</v>
      </c>
      <c r="Z741" s="673" t="s">
        <v>213</v>
      </c>
      <c r="AA741" s="673" t="s">
        <v>9844</v>
      </c>
      <c r="AB741" s="676" t="s">
        <v>9987</v>
      </c>
      <c r="AC741" s="673" t="s">
        <v>9844</v>
      </c>
      <c r="AD741" s="676" t="s">
        <v>379</v>
      </c>
      <c r="AE741" s="675">
        <v>7.0</v>
      </c>
      <c r="AF741" s="676" t="s">
        <v>7041</v>
      </c>
      <c r="AG741" s="676" t="s">
        <v>379</v>
      </c>
      <c r="AH741" s="676" t="s">
        <v>2699</v>
      </c>
      <c r="AI741" s="680" t="s">
        <v>2700</v>
      </c>
      <c r="AJ741" s="675">
        <v>1.0</v>
      </c>
      <c r="AK741" s="675">
        <v>8.0</v>
      </c>
      <c r="AL741" s="677">
        <v>0.6</v>
      </c>
      <c r="AM741" s="292" t="s">
        <v>2604</v>
      </c>
      <c r="AN741" s="292" t="s">
        <v>2604</v>
      </c>
      <c r="AO741" s="292" t="s">
        <v>2604</v>
      </c>
      <c r="AP741" s="677">
        <v>0.95</v>
      </c>
      <c r="AQ741" s="678">
        <v>43594.0</v>
      </c>
      <c r="AR741" s="91" t="s">
        <v>379</v>
      </c>
      <c r="AS741" s="205" t="s">
        <v>9833</v>
      </c>
      <c r="AT741" s="91" t="s">
        <v>379</v>
      </c>
      <c r="AU741" s="91" t="s">
        <v>2662</v>
      </c>
      <c r="AV741" s="91" t="s">
        <v>2596</v>
      </c>
      <c r="AW741" s="116">
        <v>8.0</v>
      </c>
      <c r="AX741" s="3"/>
      <c r="AY741" s="3"/>
      <c r="AZ741" s="3"/>
      <c r="BA741" s="3"/>
    </row>
    <row r="742" hidden="1">
      <c r="A742" s="1" t="s">
        <v>162</v>
      </c>
      <c r="B742" s="1" t="s">
        <v>595</v>
      </c>
      <c r="C742" s="3"/>
      <c r="D742" s="1">
        <v>10.0</v>
      </c>
      <c r="E742" s="681" t="s">
        <v>9931</v>
      </c>
      <c r="F742" s="681" t="s">
        <v>9992</v>
      </c>
      <c r="G742" s="681" t="s">
        <v>3509</v>
      </c>
      <c r="H742" s="682">
        <v>8.0</v>
      </c>
      <c r="I742" s="681" t="s">
        <v>9809</v>
      </c>
      <c r="J742" s="681" t="s">
        <v>9993</v>
      </c>
      <c r="K742" s="681" t="s">
        <v>9863</v>
      </c>
      <c r="L742" s="683">
        <v>8.0</v>
      </c>
      <c r="M742" s="681" t="s">
        <v>9826</v>
      </c>
      <c r="N742" s="681" t="s">
        <v>6273</v>
      </c>
      <c r="O742" s="684" t="s">
        <v>9994</v>
      </c>
      <c r="P742" s="685">
        <v>43592.0</v>
      </c>
      <c r="Q742" s="682">
        <v>50.0</v>
      </c>
      <c r="R742" s="682">
        <v>8.0</v>
      </c>
      <c r="S742" s="682">
        <v>1.0</v>
      </c>
      <c r="T742" s="682">
        <v>8.0</v>
      </c>
      <c r="U742" s="681" t="s">
        <v>9813</v>
      </c>
      <c r="V742" s="292" t="s">
        <v>2596</v>
      </c>
      <c r="W742" s="683">
        <v>7.0</v>
      </c>
      <c r="X742" s="681" t="s">
        <v>2596</v>
      </c>
      <c r="Y742" s="681" t="s">
        <v>9843</v>
      </c>
      <c r="Z742" s="681" t="s">
        <v>213</v>
      </c>
      <c r="AA742" s="681" t="s">
        <v>9844</v>
      </c>
      <c r="AB742" s="681">
        <v>30.0</v>
      </c>
      <c r="AC742" s="681" t="s">
        <v>9844</v>
      </c>
      <c r="AD742" s="684" t="s">
        <v>4077</v>
      </c>
      <c r="AE742" s="685">
        <v>43593.0</v>
      </c>
      <c r="AF742" s="681" t="s">
        <v>3761</v>
      </c>
      <c r="AG742" s="684" t="s">
        <v>9995</v>
      </c>
      <c r="AH742" s="684" t="s">
        <v>7072</v>
      </c>
      <c r="AI742" s="684" t="s">
        <v>9996</v>
      </c>
      <c r="AJ742" s="684" t="s">
        <v>2894</v>
      </c>
      <c r="AK742" s="686">
        <v>43593.0</v>
      </c>
      <c r="AL742" s="687">
        <v>0.85</v>
      </c>
      <c r="AM742" s="292" t="s">
        <v>2604</v>
      </c>
      <c r="AN742" s="292" t="s">
        <v>2604</v>
      </c>
      <c r="AO742" s="292" t="s">
        <v>2604</v>
      </c>
      <c r="AP742" s="687">
        <v>0.85</v>
      </c>
      <c r="AQ742" s="686">
        <v>43593.0</v>
      </c>
      <c r="AR742" s="91" t="s">
        <v>379</v>
      </c>
      <c r="AS742" s="688" t="s">
        <v>379</v>
      </c>
      <c r="AT742" s="688" t="s">
        <v>9851</v>
      </c>
      <c r="AU742" s="688" t="s">
        <v>9820</v>
      </c>
      <c r="AV742" s="91" t="s">
        <v>2596</v>
      </c>
      <c r="AW742" s="689">
        <v>6.0</v>
      </c>
      <c r="AX742" s="3"/>
      <c r="AY742" s="3"/>
      <c r="AZ742" s="3"/>
      <c r="BA742" s="3"/>
    </row>
    <row r="743" hidden="1">
      <c r="A743" s="1" t="s">
        <v>234</v>
      </c>
      <c r="B743" s="1" t="s">
        <v>595</v>
      </c>
      <c r="C743" s="3"/>
      <c r="D743" s="1">
        <v>11.0</v>
      </c>
      <c r="E743" s="681" t="s">
        <v>2641</v>
      </c>
      <c r="F743" s="681" t="s">
        <v>10017</v>
      </c>
      <c r="G743" s="681" t="s">
        <v>3509</v>
      </c>
      <c r="H743" s="683">
        <v>9.0</v>
      </c>
      <c r="I743" s="681" t="s">
        <v>9809</v>
      </c>
      <c r="J743" s="681" t="s">
        <v>9993</v>
      </c>
      <c r="K743" s="681" t="s">
        <v>9863</v>
      </c>
      <c r="L743" s="683">
        <v>8.0</v>
      </c>
      <c r="M743" s="681" t="s">
        <v>9826</v>
      </c>
      <c r="N743" s="681" t="s">
        <v>6273</v>
      </c>
      <c r="O743" s="684" t="s">
        <v>10022</v>
      </c>
      <c r="P743" s="685">
        <v>43593.0</v>
      </c>
      <c r="Q743" s="682">
        <v>50.0</v>
      </c>
      <c r="R743" s="682">
        <v>8.0</v>
      </c>
      <c r="S743" s="682">
        <v>1.0</v>
      </c>
      <c r="T743" s="685">
        <v>43593.0</v>
      </c>
      <c r="U743" s="681" t="s">
        <v>9813</v>
      </c>
      <c r="V743" s="292" t="s">
        <v>2596</v>
      </c>
      <c r="W743" s="683">
        <v>7.0</v>
      </c>
      <c r="X743" s="681" t="s">
        <v>2596</v>
      </c>
      <c r="Y743" s="681" t="s">
        <v>9843</v>
      </c>
      <c r="Z743" s="681" t="s">
        <v>213</v>
      </c>
      <c r="AA743" s="681" t="s">
        <v>213</v>
      </c>
      <c r="AB743" s="684" t="s">
        <v>10024</v>
      </c>
      <c r="AC743" s="684" t="s">
        <v>10025</v>
      </c>
      <c r="AD743" s="684" t="s">
        <v>4971</v>
      </c>
      <c r="AE743" s="685">
        <v>43593.0</v>
      </c>
      <c r="AF743" s="681" t="s">
        <v>3761</v>
      </c>
      <c r="AG743" s="684" t="s">
        <v>10027</v>
      </c>
      <c r="AH743" s="684" t="s">
        <v>2978</v>
      </c>
      <c r="AI743" s="684" t="s">
        <v>5210</v>
      </c>
      <c r="AJ743" s="690" t="s">
        <v>2894</v>
      </c>
      <c r="AK743" s="691">
        <v>8.0</v>
      </c>
      <c r="AL743" s="692">
        <v>0.85</v>
      </c>
      <c r="AM743" s="292" t="s">
        <v>2604</v>
      </c>
      <c r="AN743" s="292" t="s">
        <v>2604</v>
      </c>
      <c r="AO743" s="292" t="s">
        <v>2604</v>
      </c>
      <c r="AP743" s="692">
        <v>0.85</v>
      </c>
      <c r="AQ743" s="693">
        <v>43593.0</v>
      </c>
      <c r="AR743" s="694" t="s">
        <v>379</v>
      </c>
      <c r="AS743" s="695" t="s">
        <v>9833</v>
      </c>
      <c r="AT743" s="696" t="s">
        <v>9851</v>
      </c>
      <c r="AU743" s="696" t="s">
        <v>9820</v>
      </c>
      <c r="AV743" s="91" t="s">
        <v>2596</v>
      </c>
      <c r="AW743" s="290">
        <v>7.0</v>
      </c>
      <c r="AX743" s="3"/>
      <c r="AY743" s="3"/>
      <c r="AZ743" s="3"/>
      <c r="BA743" s="3"/>
    </row>
    <row r="744" hidden="1">
      <c r="A744" s="1" t="s">
        <v>220</v>
      </c>
      <c r="B744" s="1" t="s">
        <v>595</v>
      </c>
      <c r="C744" s="3"/>
      <c r="D744" s="1">
        <v>3.0</v>
      </c>
      <c r="E744" s="681" t="s">
        <v>2641</v>
      </c>
      <c r="F744" s="681" t="s">
        <v>10050</v>
      </c>
      <c r="G744" s="681" t="s">
        <v>3509</v>
      </c>
      <c r="H744" s="682">
        <v>9.0</v>
      </c>
      <c r="I744" s="681" t="s">
        <v>9825</v>
      </c>
      <c r="J744" s="681" t="s">
        <v>213</v>
      </c>
      <c r="K744" s="681" t="s">
        <v>9863</v>
      </c>
      <c r="L744" s="683">
        <v>7.0</v>
      </c>
      <c r="M744" s="681" t="s">
        <v>9826</v>
      </c>
      <c r="N744" s="681" t="s">
        <v>9826</v>
      </c>
      <c r="O744" s="684" t="s">
        <v>10053</v>
      </c>
      <c r="P744" s="682">
        <v>9.0</v>
      </c>
      <c r="Q744" s="682">
        <v>50.0</v>
      </c>
      <c r="R744" s="682">
        <v>8.0</v>
      </c>
      <c r="S744" s="682">
        <v>1.0</v>
      </c>
      <c r="T744" s="682">
        <v>9.0</v>
      </c>
      <c r="U744" s="681" t="s">
        <v>9813</v>
      </c>
      <c r="V744" s="292" t="s">
        <v>2596</v>
      </c>
      <c r="W744" s="683">
        <v>7.0</v>
      </c>
      <c r="X744" s="681" t="s">
        <v>2596</v>
      </c>
      <c r="Y744" s="684" t="s">
        <v>10059</v>
      </c>
      <c r="Z744" s="681" t="s">
        <v>213</v>
      </c>
      <c r="AA744" s="684" t="s">
        <v>10062</v>
      </c>
      <c r="AB744" s="684" t="s">
        <v>4004</v>
      </c>
      <c r="AC744" s="684" t="s">
        <v>4004</v>
      </c>
      <c r="AD744" s="684" t="s">
        <v>379</v>
      </c>
      <c r="AE744" s="682">
        <v>9.0</v>
      </c>
      <c r="AF744" s="697" t="s">
        <v>3761</v>
      </c>
      <c r="AG744" s="698" t="s">
        <v>379</v>
      </c>
      <c r="AH744" s="698" t="s">
        <v>2978</v>
      </c>
      <c r="AI744" s="698" t="s">
        <v>10073</v>
      </c>
      <c r="AJ744" s="700">
        <v>1.0</v>
      </c>
      <c r="AK744" s="700">
        <v>9.0</v>
      </c>
      <c r="AL744" s="701">
        <v>0.9</v>
      </c>
      <c r="AM744" s="292" t="s">
        <v>2604</v>
      </c>
      <c r="AN744" s="292" t="s">
        <v>2604</v>
      </c>
      <c r="AO744" s="292" t="s">
        <v>2604</v>
      </c>
      <c r="AP744" s="692">
        <v>0.9</v>
      </c>
      <c r="AQ744" s="691">
        <v>9.0</v>
      </c>
      <c r="AR744" s="694" t="s">
        <v>379</v>
      </c>
      <c r="AS744" s="695" t="s">
        <v>9833</v>
      </c>
      <c r="AT744" s="696" t="s">
        <v>9851</v>
      </c>
      <c r="AU744" s="696" t="s">
        <v>9820</v>
      </c>
      <c r="AV744" s="91" t="s">
        <v>2596</v>
      </c>
      <c r="AW744" s="702">
        <v>6.0</v>
      </c>
      <c r="AX744" s="3"/>
      <c r="AY744" s="3"/>
      <c r="AZ744" s="3"/>
      <c r="BA744" s="3"/>
    </row>
    <row r="745" hidden="1">
      <c r="A745" s="1" t="s">
        <v>206</v>
      </c>
      <c r="B745" s="1" t="s">
        <v>595</v>
      </c>
      <c r="C745" s="3"/>
      <c r="D745" s="1">
        <v>12.0</v>
      </c>
      <c r="E745" s="276" t="s">
        <v>5579</v>
      </c>
      <c r="F745" s="703" t="s">
        <v>9823</v>
      </c>
      <c r="G745" s="703" t="s">
        <v>3509</v>
      </c>
      <c r="H745" s="704">
        <v>7.5</v>
      </c>
      <c r="I745" s="703" t="s">
        <v>9809</v>
      </c>
      <c r="J745" s="703" t="s">
        <v>213</v>
      </c>
      <c r="K745" s="703" t="s">
        <v>9863</v>
      </c>
      <c r="L745" s="704">
        <v>7.5</v>
      </c>
      <c r="M745" s="703" t="s">
        <v>9826</v>
      </c>
      <c r="N745" s="703" t="s">
        <v>9826</v>
      </c>
      <c r="O745" s="276" t="s">
        <v>10089</v>
      </c>
      <c r="P745" s="705">
        <v>43593.0</v>
      </c>
      <c r="Q745" s="288">
        <v>50.0</v>
      </c>
      <c r="R745" s="288">
        <v>8.0</v>
      </c>
      <c r="S745" s="288">
        <v>1.0</v>
      </c>
      <c r="T745" s="705">
        <v>43593.0</v>
      </c>
      <c r="U745" s="277" t="s">
        <v>9813</v>
      </c>
      <c r="V745" s="277" t="s">
        <v>2596</v>
      </c>
      <c r="W745" s="706">
        <v>7.0</v>
      </c>
      <c r="X745" s="277" t="s">
        <v>2596</v>
      </c>
      <c r="Y745" s="277" t="s">
        <v>9843</v>
      </c>
      <c r="Z745" s="277" t="s">
        <v>213</v>
      </c>
      <c r="AA745" s="277" t="s">
        <v>379</v>
      </c>
      <c r="AB745" s="276" t="s">
        <v>10091</v>
      </c>
      <c r="AC745" s="277" t="s">
        <v>379</v>
      </c>
      <c r="AD745" s="276" t="s">
        <v>4153</v>
      </c>
      <c r="AE745" s="277">
        <v>8.0</v>
      </c>
      <c r="AF745" s="707" t="s">
        <v>2733</v>
      </c>
      <c r="AG745" s="708" t="s">
        <v>10092</v>
      </c>
      <c r="AH745" s="708" t="s">
        <v>2978</v>
      </c>
      <c r="AI745" s="708" t="s">
        <v>2700</v>
      </c>
      <c r="AJ745" s="708" t="s">
        <v>2754</v>
      </c>
      <c r="AK745" s="709">
        <v>8.0</v>
      </c>
      <c r="AL745" s="710">
        <v>0.85</v>
      </c>
      <c r="AM745" s="91" t="s">
        <v>2604</v>
      </c>
      <c r="AN745" s="711" t="s">
        <v>2604</v>
      </c>
      <c r="AO745" s="91" t="s">
        <v>2604</v>
      </c>
      <c r="AP745" s="710">
        <v>0.85</v>
      </c>
      <c r="AQ745" s="712">
        <v>43593.0</v>
      </c>
      <c r="AR745" s="713" t="s">
        <v>379</v>
      </c>
      <c r="AS745" s="714" t="s">
        <v>9833</v>
      </c>
      <c r="AT745" s="696" t="s">
        <v>9851</v>
      </c>
      <c r="AU745" s="696" t="s">
        <v>9820</v>
      </c>
      <c r="AV745" s="91" t="s">
        <v>2596</v>
      </c>
      <c r="AW745" s="715">
        <v>7.0</v>
      </c>
      <c r="AX745" s="716"/>
      <c r="AY745" s="691"/>
      <c r="AZ745" s="3"/>
      <c r="BA745" s="3"/>
    </row>
    <row r="746" hidden="1">
      <c r="A746" s="1" t="s">
        <v>277</v>
      </c>
      <c r="B746" s="1" t="s">
        <v>595</v>
      </c>
      <c r="C746" s="3"/>
      <c r="D746" s="1">
        <v>17.0</v>
      </c>
      <c r="E746" s="681" t="s">
        <v>10110</v>
      </c>
      <c r="F746" s="681" t="s">
        <v>9823</v>
      </c>
      <c r="G746" s="681" t="s">
        <v>3509</v>
      </c>
      <c r="H746" s="683">
        <v>7.5</v>
      </c>
      <c r="I746" s="681" t="s">
        <v>9809</v>
      </c>
      <c r="J746" s="717" t="s">
        <v>213</v>
      </c>
      <c r="K746" s="717" t="s">
        <v>213</v>
      </c>
      <c r="L746" s="682">
        <v>5.0</v>
      </c>
      <c r="M746" s="681" t="s">
        <v>9826</v>
      </c>
      <c r="N746" s="681" t="s">
        <v>6273</v>
      </c>
      <c r="O746" s="684" t="s">
        <v>2607</v>
      </c>
      <c r="P746" s="682">
        <v>3.0</v>
      </c>
      <c r="Q746" s="682">
        <v>50.0</v>
      </c>
      <c r="R746" s="682">
        <v>8.0</v>
      </c>
      <c r="S746" s="682">
        <v>1.0</v>
      </c>
      <c r="T746" s="682">
        <v>9.0</v>
      </c>
      <c r="U746" s="681" t="s">
        <v>6796</v>
      </c>
      <c r="V746" s="684" t="s">
        <v>2596</v>
      </c>
      <c r="W746" s="683">
        <v>9.0</v>
      </c>
      <c r="X746" s="684" t="s">
        <v>2596</v>
      </c>
      <c r="Y746" s="681" t="s">
        <v>9843</v>
      </c>
      <c r="Z746" s="681" t="s">
        <v>213</v>
      </c>
      <c r="AA746" s="681" t="s">
        <v>379</v>
      </c>
      <c r="AB746" s="684" t="s">
        <v>10115</v>
      </c>
      <c r="AC746" s="681" t="s">
        <v>379</v>
      </c>
      <c r="AD746" s="684" t="s">
        <v>2570</v>
      </c>
      <c r="AE746" s="682">
        <v>7.0</v>
      </c>
      <c r="AF746" s="681" t="s">
        <v>2733</v>
      </c>
      <c r="AG746" s="684" t="s">
        <v>2570</v>
      </c>
      <c r="AH746" s="684" t="s">
        <v>2629</v>
      </c>
      <c r="AI746" s="684" t="s">
        <v>3828</v>
      </c>
      <c r="AJ746" s="682">
        <v>1.0</v>
      </c>
      <c r="AK746" s="682">
        <v>8.0</v>
      </c>
      <c r="AL746" s="682">
        <v>14.0</v>
      </c>
      <c r="AM746" s="684" t="s">
        <v>2604</v>
      </c>
      <c r="AN746" s="684" t="s">
        <v>2604</v>
      </c>
      <c r="AO746" s="684" t="s">
        <v>2604</v>
      </c>
      <c r="AP746" s="718">
        <v>0.5</v>
      </c>
      <c r="AQ746" s="682">
        <v>6.0</v>
      </c>
      <c r="AR746" s="91" t="s">
        <v>379</v>
      </c>
      <c r="AS746" s="276" t="s">
        <v>379</v>
      </c>
      <c r="AT746" s="276" t="s">
        <v>9851</v>
      </c>
      <c r="AU746" s="276" t="s">
        <v>9820</v>
      </c>
      <c r="AV746" s="276" t="s">
        <v>2596</v>
      </c>
      <c r="AW746" s="290">
        <v>6.0</v>
      </c>
      <c r="AX746" s="3"/>
      <c r="AY746" s="3"/>
      <c r="AZ746" s="3"/>
      <c r="BA746" s="3"/>
    </row>
    <row r="747" hidden="1">
      <c r="A747" s="3"/>
      <c r="B747" s="3"/>
      <c r="C747" s="3"/>
      <c r="D747" s="3"/>
      <c r="E747" s="3"/>
      <c r="F747" s="3"/>
      <c r="G747" s="3"/>
      <c r="H747" s="3"/>
      <c r="I747" s="3"/>
      <c r="J747" s="1"/>
      <c r="K747" s="1"/>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56"/>
      <c r="AX747" s="3"/>
      <c r="AY747" s="3"/>
      <c r="AZ747" s="3"/>
      <c r="BA747" s="3"/>
    </row>
    <row r="748" hidden="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56"/>
      <c r="AX748" s="3"/>
      <c r="AY748" s="3"/>
      <c r="AZ748" s="3"/>
      <c r="BA748" s="3"/>
    </row>
    <row r="749" hidden="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56"/>
      <c r="AX749" s="3"/>
      <c r="AY749" s="3"/>
      <c r="AZ749" s="3"/>
      <c r="BA749" s="3"/>
    </row>
    <row r="750" hidden="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56"/>
      <c r="AX750" s="3"/>
      <c r="AY750" s="3"/>
      <c r="AZ750" s="3"/>
      <c r="BA750" s="3"/>
    </row>
    <row r="751" hidden="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56"/>
      <c r="AX751" s="3"/>
      <c r="AY751" s="3"/>
      <c r="AZ751" s="3"/>
      <c r="BA751" s="3"/>
    </row>
    <row r="752" hidden="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56"/>
      <c r="AX752" s="3"/>
      <c r="AY752" s="3"/>
      <c r="AZ752" s="3"/>
      <c r="BA752" s="3"/>
    </row>
    <row r="753" hidden="1">
      <c r="A753" s="1" t="s">
        <v>195</v>
      </c>
      <c r="B753" s="1" t="s">
        <v>520</v>
      </c>
      <c r="C753" s="3"/>
      <c r="D753" s="719"/>
      <c r="E753" s="720" t="s">
        <v>10192</v>
      </c>
      <c r="F753" s="720" t="s">
        <v>2778</v>
      </c>
      <c r="G753" s="720" t="s">
        <v>10195</v>
      </c>
      <c r="H753" s="721">
        <v>9.0</v>
      </c>
      <c r="I753" s="720" t="s">
        <v>7889</v>
      </c>
      <c r="J753" s="720" t="s">
        <v>2564</v>
      </c>
      <c r="K753" s="720" t="s">
        <v>2780</v>
      </c>
      <c r="L753" s="721">
        <v>9.0</v>
      </c>
      <c r="M753" s="720" t="s">
        <v>8363</v>
      </c>
      <c r="N753" s="720" t="s">
        <v>7892</v>
      </c>
      <c r="O753" s="720" t="s">
        <v>7893</v>
      </c>
      <c r="P753" s="721">
        <v>9.0</v>
      </c>
      <c r="Q753" s="722"/>
      <c r="R753" s="722"/>
      <c r="S753" s="722"/>
      <c r="T753" s="722"/>
      <c r="U753" s="720" t="s">
        <v>2784</v>
      </c>
      <c r="V753" s="720" t="s">
        <v>2564</v>
      </c>
      <c r="W753" s="721">
        <v>9.0</v>
      </c>
      <c r="X753" s="720" t="s">
        <v>7205</v>
      </c>
      <c r="Y753" s="720" t="s">
        <v>7896</v>
      </c>
      <c r="Z753" s="720" t="s">
        <v>7851</v>
      </c>
      <c r="AA753" s="720" t="s">
        <v>7897</v>
      </c>
      <c r="AB753" s="720" t="s">
        <v>4833</v>
      </c>
      <c r="AC753" s="720" t="s">
        <v>379</v>
      </c>
      <c r="AD753" s="720" t="s">
        <v>379</v>
      </c>
      <c r="AE753" s="721">
        <v>9.0</v>
      </c>
      <c r="AF753" s="720" t="s">
        <v>6839</v>
      </c>
      <c r="AG753" s="720" t="s">
        <v>1828</v>
      </c>
      <c r="AH753" s="720" t="s">
        <v>2699</v>
      </c>
      <c r="AI753" s="720" t="s">
        <v>2573</v>
      </c>
      <c r="AJ753" s="720" t="s">
        <v>2791</v>
      </c>
      <c r="AK753" s="721">
        <v>9.0</v>
      </c>
      <c r="AL753" s="723">
        <v>1.0</v>
      </c>
      <c r="AM753" s="720" t="s">
        <v>2604</v>
      </c>
      <c r="AN753" s="720" t="s">
        <v>2604</v>
      </c>
      <c r="AO753" s="720" t="s">
        <v>2604</v>
      </c>
      <c r="AP753" s="723">
        <v>0.97</v>
      </c>
      <c r="AQ753" s="721">
        <v>9.0</v>
      </c>
      <c r="AR753" s="720" t="s">
        <v>2646</v>
      </c>
      <c r="AS753" s="720" t="s">
        <v>2596</v>
      </c>
      <c r="AT753" s="720" t="s">
        <v>3989</v>
      </c>
      <c r="AU753" s="720" t="s">
        <v>2596</v>
      </c>
      <c r="AV753" s="720" t="s">
        <v>2596</v>
      </c>
      <c r="AW753" s="724">
        <v>9.0</v>
      </c>
      <c r="AX753" s="271"/>
      <c r="AY753" s="271"/>
      <c r="AZ753" s="271"/>
      <c r="BA753" s="3"/>
    </row>
    <row r="754" hidden="1">
      <c r="A754" s="1" t="s">
        <v>233</v>
      </c>
      <c r="B754" s="1" t="s">
        <v>520</v>
      </c>
      <c r="C754" s="3"/>
      <c r="D754" s="725">
        <v>1.0</v>
      </c>
      <c r="E754" s="726" t="s">
        <v>10220</v>
      </c>
      <c r="F754" s="726" t="s">
        <v>2719</v>
      </c>
      <c r="G754" s="726" t="s">
        <v>2720</v>
      </c>
      <c r="H754" s="727">
        <v>8.5</v>
      </c>
      <c r="I754" s="726" t="s">
        <v>2721</v>
      </c>
      <c r="J754" s="726" t="s">
        <v>2722</v>
      </c>
      <c r="K754" s="726" t="s">
        <v>2723</v>
      </c>
      <c r="L754" s="727">
        <v>9.0</v>
      </c>
      <c r="M754" s="726" t="s">
        <v>2724</v>
      </c>
      <c r="N754" s="726" t="s">
        <v>2725</v>
      </c>
      <c r="O754" s="726" t="s">
        <v>2726</v>
      </c>
      <c r="P754" s="727">
        <v>9.0</v>
      </c>
      <c r="Q754" s="727">
        <v>35.0</v>
      </c>
      <c r="R754" s="727">
        <v>8.0</v>
      </c>
      <c r="S754" s="727">
        <v>1.0</v>
      </c>
      <c r="T754" s="727">
        <v>8.0</v>
      </c>
      <c r="U754" s="726" t="s">
        <v>2727</v>
      </c>
      <c r="V754" s="726" t="s">
        <v>2564</v>
      </c>
      <c r="W754" s="727">
        <v>9.0</v>
      </c>
      <c r="X754" s="726" t="s">
        <v>2564</v>
      </c>
      <c r="Y754" s="726" t="s">
        <v>7219</v>
      </c>
      <c r="Z754" s="726" t="s">
        <v>2699</v>
      </c>
      <c r="AA754" s="726" t="s">
        <v>379</v>
      </c>
      <c r="AB754" s="726" t="s">
        <v>7439</v>
      </c>
      <c r="AC754" s="726" t="s">
        <v>379</v>
      </c>
      <c r="AD754" s="726" t="s">
        <v>213</v>
      </c>
      <c r="AE754" s="727">
        <v>9.0</v>
      </c>
      <c r="AF754" s="726" t="s">
        <v>2733</v>
      </c>
      <c r="AG754" s="726" t="s">
        <v>379</v>
      </c>
      <c r="AH754" s="726" t="s">
        <v>2699</v>
      </c>
      <c r="AI754" s="726" t="s">
        <v>2700</v>
      </c>
      <c r="AJ754" s="726" t="s">
        <v>2734</v>
      </c>
      <c r="AK754" s="727">
        <v>9.0</v>
      </c>
      <c r="AL754" s="728">
        <v>1.0</v>
      </c>
      <c r="AM754" s="726" t="s">
        <v>2735</v>
      </c>
      <c r="AN754" s="726" t="s">
        <v>2735</v>
      </c>
      <c r="AO754" s="726" t="s">
        <v>2735</v>
      </c>
      <c r="AP754" s="728">
        <v>1.0</v>
      </c>
      <c r="AQ754" s="727">
        <v>9.5</v>
      </c>
      <c r="AR754" s="726" t="s">
        <v>7443</v>
      </c>
      <c r="AS754" s="726" t="s">
        <v>2564</v>
      </c>
      <c r="AT754" s="726" t="s">
        <v>1828</v>
      </c>
      <c r="AU754" s="726" t="s">
        <v>2564</v>
      </c>
      <c r="AV754" s="726" t="s">
        <v>7225</v>
      </c>
      <c r="AW754" s="729">
        <v>9.0</v>
      </c>
      <c r="AX754" s="271"/>
      <c r="AY754" s="271"/>
      <c r="AZ754" s="271"/>
      <c r="BA754" s="3"/>
    </row>
    <row r="755" hidden="1">
      <c r="A755" s="1" t="s">
        <v>179</v>
      </c>
      <c r="B755" s="1" t="s">
        <v>520</v>
      </c>
      <c r="C755" s="3"/>
      <c r="D755" s="231">
        <v>2.0</v>
      </c>
      <c r="E755" s="311" t="s">
        <v>10234</v>
      </c>
      <c r="F755" s="311" t="s">
        <v>2778</v>
      </c>
      <c r="G755" s="311" t="s">
        <v>7227</v>
      </c>
      <c r="H755" s="231">
        <v>9.0</v>
      </c>
      <c r="I755" s="311" t="s">
        <v>10235</v>
      </c>
      <c r="J755" s="311" t="s">
        <v>379</v>
      </c>
      <c r="K755" s="311" t="s">
        <v>379</v>
      </c>
      <c r="L755" s="231">
        <v>6.0</v>
      </c>
      <c r="M755" s="311" t="s">
        <v>2620</v>
      </c>
      <c r="N755" s="311" t="s">
        <v>8428</v>
      </c>
      <c r="O755" s="311" t="s">
        <v>7229</v>
      </c>
      <c r="P755" s="231">
        <v>9.0</v>
      </c>
      <c r="Q755" s="271"/>
      <c r="R755" s="271"/>
      <c r="S755" s="271"/>
      <c r="T755" s="271"/>
      <c r="U755" s="311" t="s">
        <v>379</v>
      </c>
      <c r="V755" s="311" t="s">
        <v>2564</v>
      </c>
      <c r="W755" s="231">
        <v>8.0</v>
      </c>
      <c r="X755" s="311" t="s">
        <v>2604</v>
      </c>
      <c r="Y755" s="311" t="s">
        <v>8438</v>
      </c>
      <c r="Z755" s="311" t="s">
        <v>3138</v>
      </c>
      <c r="AA755" s="311" t="s">
        <v>8439</v>
      </c>
      <c r="AB755" s="311" t="s">
        <v>7232</v>
      </c>
      <c r="AC755" s="311" t="s">
        <v>379</v>
      </c>
      <c r="AD755" s="311" t="s">
        <v>379</v>
      </c>
      <c r="AE755" s="231">
        <v>9.0</v>
      </c>
      <c r="AF755" s="311" t="s">
        <v>6839</v>
      </c>
      <c r="AG755" s="730" t="s">
        <v>3138</v>
      </c>
      <c r="AH755" s="726" t="s">
        <v>2699</v>
      </c>
      <c r="AI755" s="726" t="s">
        <v>2573</v>
      </c>
      <c r="AJ755" s="727">
        <v>1.0</v>
      </c>
      <c r="AK755" s="231">
        <v>8.0</v>
      </c>
      <c r="AL755" s="731">
        <v>1.0</v>
      </c>
      <c r="AM755" s="726" t="s">
        <v>2604</v>
      </c>
      <c r="AN755" s="726" t="s">
        <v>2604</v>
      </c>
      <c r="AO755" s="726" t="s">
        <v>2604</v>
      </c>
      <c r="AP755" s="229">
        <v>1.0</v>
      </c>
      <c r="AQ755" s="231">
        <v>8.0</v>
      </c>
      <c r="AR755" s="671" t="s">
        <v>379</v>
      </c>
      <c r="AS755" s="732" t="s">
        <v>379</v>
      </c>
      <c r="AT755" s="726" t="s">
        <v>3989</v>
      </c>
      <c r="AU755" s="726" t="s">
        <v>2596</v>
      </c>
      <c r="AV755" s="726" t="s">
        <v>2596</v>
      </c>
      <c r="AW755" s="230">
        <v>8.0</v>
      </c>
      <c r="AX755" s="271"/>
      <c r="AY755" s="271"/>
      <c r="AZ755" s="271"/>
      <c r="BA755" s="3"/>
    </row>
    <row r="756" hidden="1">
      <c r="A756" s="1" t="s">
        <v>140</v>
      </c>
      <c r="B756" s="1" t="s">
        <v>520</v>
      </c>
      <c r="C756" s="3"/>
      <c r="D756" s="231">
        <v>4.0</v>
      </c>
      <c r="E756" s="311" t="s">
        <v>4804</v>
      </c>
      <c r="F756" s="311" t="s">
        <v>8476</v>
      </c>
      <c r="G756" s="311" t="s">
        <v>7235</v>
      </c>
      <c r="H756" s="231">
        <v>8.5</v>
      </c>
      <c r="I756" s="311" t="s">
        <v>10259</v>
      </c>
      <c r="J756" s="311" t="s">
        <v>379</v>
      </c>
      <c r="K756" s="311" t="s">
        <v>7237</v>
      </c>
      <c r="L756" s="231">
        <v>8.0</v>
      </c>
      <c r="M756" s="311" t="s">
        <v>7238</v>
      </c>
      <c r="N756" s="311" t="s">
        <v>7239</v>
      </c>
      <c r="O756" s="311" t="s">
        <v>7241</v>
      </c>
      <c r="P756" s="231">
        <v>7.0</v>
      </c>
      <c r="Q756" s="271"/>
      <c r="R756" s="271"/>
      <c r="S756" s="271"/>
      <c r="T756" s="271"/>
      <c r="U756" s="311" t="s">
        <v>379</v>
      </c>
      <c r="V756" s="311" t="s">
        <v>2564</v>
      </c>
      <c r="W756" s="231">
        <v>9.0</v>
      </c>
      <c r="X756" s="311" t="s">
        <v>1043</v>
      </c>
      <c r="Y756" s="311" t="s">
        <v>8482</v>
      </c>
      <c r="Z756" s="311" t="s">
        <v>379</v>
      </c>
      <c r="AA756" s="311" t="s">
        <v>8483</v>
      </c>
      <c r="AB756" s="311" t="s">
        <v>7244</v>
      </c>
      <c r="AC756" s="311" t="s">
        <v>379</v>
      </c>
      <c r="AD756" s="311" t="s">
        <v>379</v>
      </c>
      <c r="AE756" s="231">
        <v>8.0</v>
      </c>
      <c r="AF756" s="311" t="s">
        <v>6839</v>
      </c>
      <c r="AG756" s="311" t="s">
        <v>379</v>
      </c>
      <c r="AH756" s="311" t="s">
        <v>2699</v>
      </c>
      <c r="AI756" s="730" t="s">
        <v>7245</v>
      </c>
      <c r="AJ756" s="727">
        <v>1.0</v>
      </c>
      <c r="AK756" s="231">
        <v>8.0</v>
      </c>
      <c r="AL756" s="229">
        <v>1.0</v>
      </c>
      <c r="AM756" s="730" t="s">
        <v>2604</v>
      </c>
      <c r="AN756" s="726" t="s">
        <v>2604</v>
      </c>
      <c r="AO756" s="726" t="s">
        <v>2604</v>
      </c>
      <c r="AP756" s="229">
        <v>1.0</v>
      </c>
      <c r="AQ756" s="231">
        <v>9.0</v>
      </c>
      <c r="AR756" s="671" t="s">
        <v>379</v>
      </c>
      <c r="AS756" s="732" t="s">
        <v>379</v>
      </c>
      <c r="AT756" s="726" t="s">
        <v>3989</v>
      </c>
      <c r="AU756" s="726" t="s">
        <v>2596</v>
      </c>
      <c r="AV756" s="726" t="s">
        <v>2596</v>
      </c>
      <c r="AW756" s="230">
        <v>9.0</v>
      </c>
      <c r="AX756" s="271"/>
      <c r="AY756" s="271"/>
      <c r="AZ756" s="271"/>
      <c r="BA756" s="3"/>
    </row>
    <row r="757" hidden="1">
      <c r="A757" s="1" t="s">
        <v>226</v>
      </c>
      <c r="B757" s="1" t="s">
        <v>520</v>
      </c>
      <c r="C757" s="3"/>
      <c r="D757" s="231">
        <v>18.0</v>
      </c>
      <c r="E757" s="311" t="s">
        <v>10279</v>
      </c>
      <c r="F757" s="311" t="s">
        <v>10280</v>
      </c>
      <c r="G757" s="311" t="s">
        <v>2643</v>
      </c>
      <c r="H757" s="231">
        <v>9.0</v>
      </c>
      <c r="I757" s="311" t="s">
        <v>10281</v>
      </c>
      <c r="J757" s="311" t="s">
        <v>8493</v>
      </c>
      <c r="K757" s="311" t="s">
        <v>7251</v>
      </c>
      <c r="L757" s="231">
        <v>9.0</v>
      </c>
      <c r="M757" s="311" t="s">
        <v>2566</v>
      </c>
      <c r="N757" s="311" t="s">
        <v>7474</v>
      </c>
      <c r="O757" s="311" t="s">
        <v>8496</v>
      </c>
      <c r="P757" s="231">
        <v>9.0</v>
      </c>
      <c r="Q757" s="271"/>
      <c r="R757" s="271"/>
      <c r="S757" s="271"/>
      <c r="T757" s="271"/>
      <c r="U757" s="311" t="s">
        <v>2596</v>
      </c>
      <c r="V757" s="311" t="s">
        <v>2596</v>
      </c>
      <c r="W757" s="231">
        <v>9.0</v>
      </c>
      <c r="X757" s="311" t="s">
        <v>1043</v>
      </c>
      <c r="Y757" s="311" t="s">
        <v>8498</v>
      </c>
      <c r="Z757" s="311" t="s">
        <v>379</v>
      </c>
      <c r="AA757" s="311" t="s">
        <v>8499</v>
      </c>
      <c r="AB757" s="311" t="s">
        <v>8500</v>
      </c>
      <c r="AC757" s="311" t="s">
        <v>379</v>
      </c>
      <c r="AD757" s="311" t="s">
        <v>379</v>
      </c>
      <c r="AE757" s="231">
        <v>9.0</v>
      </c>
      <c r="AF757" s="311" t="s">
        <v>6839</v>
      </c>
      <c r="AG757" s="311" t="s">
        <v>8501</v>
      </c>
      <c r="AH757" s="311" t="s">
        <v>3138</v>
      </c>
      <c r="AI757" s="311" t="s">
        <v>7245</v>
      </c>
      <c r="AJ757" s="733">
        <v>1.0</v>
      </c>
      <c r="AK757" s="231">
        <v>9.0</v>
      </c>
      <c r="AL757" s="229">
        <v>1.0</v>
      </c>
      <c r="AM757" s="730" t="s">
        <v>2604</v>
      </c>
      <c r="AN757" s="726" t="s">
        <v>2604</v>
      </c>
      <c r="AO757" s="726" t="s">
        <v>2604</v>
      </c>
      <c r="AP757" s="229">
        <v>1.0</v>
      </c>
      <c r="AQ757" s="231">
        <v>9.0</v>
      </c>
      <c r="AR757" s="671" t="s">
        <v>379</v>
      </c>
      <c r="AS757" s="732" t="s">
        <v>379</v>
      </c>
      <c r="AT757" s="726" t="s">
        <v>2702</v>
      </c>
      <c r="AU757" s="726" t="s">
        <v>2596</v>
      </c>
      <c r="AV757" s="726" t="s">
        <v>2596</v>
      </c>
      <c r="AW757" s="230">
        <v>9.0</v>
      </c>
      <c r="AX757" s="271"/>
      <c r="AY757" s="271"/>
      <c r="AZ757" s="271"/>
      <c r="BA757" s="3"/>
    </row>
    <row r="758" hidden="1">
      <c r="A758" s="1" t="s">
        <v>252</v>
      </c>
      <c r="B758" s="1" t="s">
        <v>520</v>
      </c>
      <c r="C758" s="3"/>
      <c r="D758" s="231">
        <v>7.0</v>
      </c>
      <c r="E758" s="311" t="s">
        <v>7258</v>
      </c>
      <c r="F758" s="311" t="s">
        <v>7259</v>
      </c>
      <c r="G758" s="311" t="s">
        <v>7227</v>
      </c>
      <c r="H758" s="231">
        <v>9.0</v>
      </c>
      <c r="I758" s="311" t="s">
        <v>10287</v>
      </c>
      <c r="J758" s="311" t="s">
        <v>3062</v>
      </c>
      <c r="K758" s="311" t="s">
        <v>5989</v>
      </c>
      <c r="L758" s="231">
        <v>9.0</v>
      </c>
      <c r="M758" s="311" t="s">
        <v>7261</v>
      </c>
      <c r="N758" s="311" t="s">
        <v>7262</v>
      </c>
      <c r="O758" s="311" t="s">
        <v>2566</v>
      </c>
      <c r="P758" s="231">
        <v>9.0</v>
      </c>
      <c r="Q758" s="271"/>
      <c r="R758" s="271"/>
      <c r="S758" s="271"/>
      <c r="T758" s="271"/>
      <c r="U758" s="311" t="s">
        <v>2564</v>
      </c>
      <c r="V758" s="311" t="s">
        <v>2564</v>
      </c>
      <c r="W758" s="231">
        <v>8.0</v>
      </c>
      <c r="X758" s="311" t="s">
        <v>2604</v>
      </c>
      <c r="Y758" s="311" t="s">
        <v>7263</v>
      </c>
      <c r="Z758" s="311" t="s">
        <v>7264</v>
      </c>
      <c r="AA758" s="311" t="s">
        <v>7265</v>
      </c>
      <c r="AB758" s="311" t="s">
        <v>379</v>
      </c>
      <c r="AC758" s="311" t="s">
        <v>379</v>
      </c>
      <c r="AD758" s="311" t="s">
        <v>379</v>
      </c>
      <c r="AE758" s="231">
        <v>8.0</v>
      </c>
      <c r="AF758" s="311" t="s">
        <v>6839</v>
      </c>
      <c r="AG758" s="311" t="s">
        <v>2564</v>
      </c>
      <c r="AH758" s="311" t="s">
        <v>3138</v>
      </c>
      <c r="AI758" s="730" t="s">
        <v>7245</v>
      </c>
      <c r="AJ758" s="727">
        <v>1.0</v>
      </c>
      <c r="AK758" s="231">
        <v>8.0</v>
      </c>
      <c r="AL758" s="229">
        <v>1.0</v>
      </c>
      <c r="AM758" s="730" t="s">
        <v>2604</v>
      </c>
      <c r="AN758" s="726" t="s">
        <v>2604</v>
      </c>
      <c r="AO758" s="726" t="s">
        <v>2604</v>
      </c>
      <c r="AP758" s="229">
        <v>1.0</v>
      </c>
      <c r="AQ758" s="231">
        <v>9.0</v>
      </c>
      <c r="AR758" s="671" t="s">
        <v>379</v>
      </c>
      <c r="AS758" s="732" t="s">
        <v>379</v>
      </c>
      <c r="AT758" s="726" t="s">
        <v>3989</v>
      </c>
      <c r="AU758" s="726" t="s">
        <v>2596</v>
      </c>
      <c r="AV758" s="726" t="s">
        <v>2596</v>
      </c>
      <c r="AW758" s="230">
        <v>9.0</v>
      </c>
      <c r="AX758" s="271"/>
      <c r="AY758" s="271"/>
      <c r="AZ758" s="271"/>
      <c r="BA758" s="3"/>
    </row>
    <row r="759" hidden="1">
      <c r="A759" s="1" t="s">
        <v>214</v>
      </c>
      <c r="B759" s="1" t="s">
        <v>520</v>
      </c>
      <c r="C759" s="3"/>
      <c r="D759" s="231">
        <v>6.0</v>
      </c>
      <c r="E759" s="311" t="s">
        <v>7266</v>
      </c>
      <c r="F759" s="311" t="s">
        <v>7267</v>
      </c>
      <c r="G759" s="311" t="s">
        <v>7235</v>
      </c>
      <c r="H759" s="231">
        <v>8.0</v>
      </c>
      <c r="I759" s="311" t="s">
        <v>10291</v>
      </c>
      <c r="J759" s="311" t="s">
        <v>8557</v>
      </c>
      <c r="K759" s="311" t="s">
        <v>7270</v>
      </c>
      <c r="L759" s="231">
        <v>8.0</v>
      </c>
      <c r="M759" s="311" t="s">
        <v>2566</v>
      </c>
      <c r="N759" s="311" t="s">
        <v>8561</v>
      </c>
      <c r="O759" s="320" t="s">
        <v>7273</v>
      </c>
      <c r="P759" s="231">
        <v>8.0</v>
      </c>
      <c r="Q759" s="735"/>
      <c r="R759" s="735"/>
      <c r="S759" s="735"/>
      <c r="T759" s="271"/>
      <c r="U759" s="311" t="s">
        <v>379</v>
      </c>
      <c r="V759" s="311" t="s">
        <v>2564</v>
      </c>
      <c r="W759" s="231">
        <v>9.0</v>
      </c>
      <c r="X759" s="311" t="s">
        <v>2604</v>
      </c>
      <c r="Y759" s="311" t="s">
        <v>7274</v>
      </c>
      <c r="Z759" s="320" t="s">
        <v>7275</v>
      </c>
      <c r="AA759" s="311" t="s">
        <v>8569</v>
      </c>
      <c r="AB759" s="311" t="s">
        <v>7277</v>
      </c>
      <c r="AC759" s="311" t="s">
        <v>379</v>
      </c>
      <c r="AD759" s="311" t="s">
        <v>379</v>
      </c>
      <c r="AE759" s="231">
        <v>9.0</v>
      </c>
      <c r="AF759" s="311" t="s">
        <v>6839</v>
      </c>
      <c r="AG759" s="311" t="s">
        <v>2564</v>
      </c>
      <c r="AH759" s="320" t="s">
        <v>3138</v>
      </c>
      <c r="AI759" s="736" t="s">
        <v>7245</v>
      </c>
      <c r="AJ759" s="727">
        <v>2.0</v>
      </c>
      <c r="AK759" s="231">
        <v>7.0</v>
      </c>
      <c r="AL759" s="229">
        <v>1.0</v>
      </c>
      <c r="AM759" s="730" t="s">
        <v>2604</v>
      </c>
      <c r="AN759" s="726" t="s">
        <v>2604</v>
      </c>
      <c r="AO759" s="726" t="s">
        <v>2604</v>
      </c>
      <c r="AP759" s="229">
        <v>1.0</v>
      </c>
      <c r="AQ759" s="231">
        <v>8.0</v>
      </c>
      <c r="AR759" s="671" t="s">
        <v>379</v>
      </c>
      <c r="AS759" s="732" t="s">
        <v>379</v>
      </c>
      <c r="AT759" s="726" t="s">
        <v>3989</v>
      </c>
      <c r="AU759" s="726" t="s">
        <v>2596</v>
      </c>
      <c r="AV759" s="726" t="s">
        <v>2596</v>
      </c>
      <c r="AW759" s="230">
        <v>9.0</v>
      </c>
      <c r="AX759" s="271"/>
      <c r="AY759" s="271"/>
      <c r="AZ759" s="271"/>
      <c r="BA759" s="3"/>
    </row>
    <row r="760" hidden="1">
      <c r="A760" s="1" t="s">
        <v>259</v>
      </c>
      <c r="B760" s="1" t="s">
        <v>520</v>
      </c>
      <c r="C760" s="3"/>
      <c r="D760" s="231">
        <v>15.0</v>
      </c>
      <c r="E760" s="311" t="s">
        <v>10311</v>
      </c>
      <c r="F760" s="311" t="s">
        <v>5072</v>
      </c>
      <c r="G760" s="311" t="s">
        <v>2720</v>
      </c>
      <c r="H760" s="231">
        <v>8.0</v>
      </c>
      <c r="I760" s="311" t="s">
        <v>10312</v>
      </c>
      <c r="J760" s="311" t="s">
        <v>2722</v>
      </c>
      <c r="K760" s="311" t="s">
        <v>6863</v>
      </c>
      <c r="L760" s="231">
        <v>7.0</v>
      </c>
      <c r="M760" s="311" t="s">
        <v>6864</v>
      </c>
      <c r="N760" s="730" t="s">
        <v>6865</v>
      </c>
      <c r="O760" s="726" t="s">
        <v>6866</v>
      </c>
      <c r="P760" s="737">
        <v>8.0</v>
      </c>
      <c r="Q760" s="727">
        <v>50.0</v>
      </c>
      <c r="R760" s="727">
        <v>8.0</v>
      </c>
      <c r="S760" s="727">
        <v>1.0</v>
      </c>
      <c r="T760" s="271"/>
      <c r="U760" s="311" t="s">
        <v>2727</v>
      </c>
      <c r="V760" s="311" t="s">
        <v>2564</v>
      </c>
      <c r="W760" s="231">
        <v>8.0</v>
      </c>
      <c r="X760" s="311" t="s">
        <v>2564</v>
      </c>
      <c r="Y760" s="730" t="s">
        <v>4971</v>
      </c>
      <c r="Z760" s="726" t="s">
        <v>2699</v>
      </c>
      <c r="AA760" s="311" t="s">
        <v>379</v>
      </c>
      <c r="AB760" s="311" t="s">
        <v>3891</v>
      </c>
      <c r="AC760" s="311" t="s">
        <v>379</v>
      </c>
      <c r="AD760" s="311" t="s">
        <v>213</v>
      </c>
      <c r="AE760" s="231">
        <v>8.0</v>
      </c>
      <c r="AF760" s="311" t="s">
        <v>2733</v>
      </c>
      <c r="AG760" s="730" t="s">
        <v>2564</v>
      </c>
      <c r="AH760" s="726" t="s">
        <v>2699</v>
      </c>
      <c r="AI760" s="726" t="s">
        <v>2700</v>
      </c>
      <c r="AJ760" s="726" t="s">
        <v>2734</v>
      </c>
      <c r="AK760" s="231">
        <v>8.0</v>
      </c>
      <c r="AL760" s="229">
        <v>1.0</v>
      </c>
      <c r="AM760" s="311" t="s">
        <v>6857</v>
      </c>
      <c r="AN760" s="311" t="s">
        <v>6858</v>
      </c>
      <c r="AO760" s="311" t="s">
        <v>6859</v>
      </c>
      <c r="AP760" s="229">
        <v>1.0</v>
      </c>
      <c r="AQ760" s="231">
        <v>8.0</v>
      </c>
      <c r="AR760" s="311" t="s">
        <v>379</v>
      </c>
      <c r="AS760" s="311" t="s">
        <v>2564</v>
      </c>
      <c r="AT760" s="311" t="s">
        <v>1828</v>
      </c>
      <c r="AU760" s="311" t="s">
        <v>2564</v>
      </c>
      <c r="AV760" s="311" t="s">
        <v>7508</v>
      </c>
      <c r="AW760" s="230">
        <v>8.0</v>
      </c>
      <c r="AX760" s="271"/>
      <c r="AY760" s="271"/>
      <c r="AZ760" s="271"/>
      <c r="BA760" s="3"/>
    </row>
    <row r="761" hidden="1">
      <c r="A761" s="1" t="s">
        <v>191</v>
      </c>
      <c r="B761" s="1" t="s">
        <v>520</v>
      </c>
      <c r="C761" s="3"/>
      <c r="D761" s="231">
        <v>16.0</v>
      </c>
      <c r="E761" s="311" t="s">
        <v>10317</v>
      </c>
      <c r="F761" s="311" t="s">
        <v>7287</v>
      </c>
      <c r="G761" s="311" t="s">
        <v>10318</v>
      </c>
      <c r="H761" s="231">
        <v>9.0</v>
      </c>
      <c r="I761" s="311" t="s">
        <v>10319</v>
      </c>
      <c r="J761" s="311" t="s">
        <v>2722</v>
      </c>
      <c r="K761" s="311" t="s">
        <v>6871</v>
      </c>
      <c r="L761" s="231">
        <v>8.0</v>
      </c>
      <c r="M761" s="311" t="s">
        <v>6872</v>
      </c>
      <c r="N761" s="311" t="s">
        <v>6865</v>
      </c>
      <c r="O761" s="311" t="s">
        <v>6873</v>
      </c>
      <c r="P761" s="737">
        <v>8.0</v>
      </c>
      <c r="Q761" s="727">
        <v>17.0</v>
      </c>
      <c r="R761" s="727">
        <v>8.0</v>
      </c>
      <c r="S761" s="727">
        <v>1.0</v>
      </c>
      <c r="T761" s="271"/>
      <c r="U761" s="311" t="s">
        <v>2727</v>
      </c>
      <c r="V761" s="311" t="s">
        <v>2564</v>
      </c>
      <c r="W761" s="231">
        <v>9.0</v>
      </c>
      <c r="X761" s="311" t="s">
        <v>2564</v>
      </c>
      <c r="Y761" s="311" t="s">
        <v>4077</v>
      </c>
      <c r="Z761" s="311" t="s">
        <v>6873</v>
      </c>
      <c r="AA761" s="311" t="s">
        <v>379</v>
      </c>
      <c r="AB761" s="311" t="s">
        <v>6875</v>
      </c>
      <c r="AC761" s="311" t="s">
        <v>379</v>
      </c>
      <c r="AD761" s="311" t="s">
        <v>213</v>
      </c>
      <c r="AE761" s="231">
        <v>8.0</v>
      </c>
      <c r="AF761" s="311" t="s">
        <v>6039</v>
      </c>
      <c r="AG761" s="311" t="s">
        <v>2564</v>
      </c>
      <c r="AH761" s="730" t="s">
        <v>6873</v>
      </c>
      <c r="AI761" s="726" t="s">
        <v>2700</v>
      </c>
      <c r="AJ761" s="311" t="s">
        <v>6877</v>
      </c>
      <c r="AK761" s="231">
        <v>8.0</v>
      </c>
      <c r="AL761" s="229">
        <v>1.0</v>
      </c>
      <c r="AM761" s="311" t="s">
        <v>6858</v>
      </c>
      <c r="AN761" s="311" t="s">
        <v>6859</v>
      </c>
      <c r="AO761" s="311" t="s">
        <v>6878</v>
      </c>
      <c r="AP761" s="229">
        <v>1.0</v>
      </c>
      <c r="AQ761" s="271"/>
      <c r="AR761" s="311" t="s">
        <v>7512</v>
      </c>
      <c r="AS761" s="311" t="s">
        <v>2564</v>
      </c>
      <c r="AT761" s="311" t="s">
        <v>1828</v>
      </c>
      <c r="AU761" s="311" t="s">
        <v>2564</v>
      </c>
      <c r="AV761" s="311" t="s">
        <v>3781</v>
      </c>
      <c r="AW761" s="230">
        <v>8.0</v>
      </c>
      <c r="AX761" s="271"/>
      <c r="AY761" s="271"/>
      <c r="AZ761" s="271"/>
      <c r="BA761" s="3"/>
    </row>
    <row r="762" hidden="1">
      <c r="A762" s="1" t="s">
        <v>239</v>
      </c>
      <c r="B762" s="1" t="s">
        <v>520</v>
      </c>
      <c r="C762" s="3"/>
      <c r="D762" s="738">
        <v>14.0</v>
      </c>
      <c r="E762" s="739" t="s">
        <v>7304</v>
      </c>
      <c r="F762" s="739" t="s">
        <v>7305</v>
      </c>
      <c r="G762" s="739" t="s">
        <v>10344</v>
      </c>
      <c r="H762" s="738">
        <v>8.0</v>
      </c>
      <c r="I762" s="739" t="s">
        <v>6882</v>
      </c>
      <c r="J762" s="739" t="s">
        <v>7306</v>
      </c>
      <c r="K762" s="739" t="s">
        <v>6884</v>
      </c>
      <c r="L762" s="738">
        <v>7.0</v>
      </c>
      <c r="M762" s="739" t="s">
        <v>6885</v>
      </c>
      <c r="N762" s="739" t="s">
        <v>6886</v>
      </c>
      <c r="O762" s="739" t="s">
        <v>6887</v>
      </c>
      <c r="P762" s="738">
        <v>8.0</v>
      </c>
      <c r="Q762" s="738">
        <v>50.0</v>
      </c>
      <c r="R762" s="738">
        <v>8.0</v>
      </c>
      <c r="S762" s="738">
        <v>2.0</v>
      </c>
      <c r="T762" s="738">
        <v>8.5</v>
      </c>
      <c r="U762" s="739" t="s">
        <v>6888</v>
      </c>
      <c r="V762" s="739" t="s">
        <v>6889</v>
      </c>
      <c r="W762" s="738">
        <v>10.0</v>
      </c>
      <c r="X762" s="739" t="s">
        <v>2564</v>
      </c>
      <c r="Y762" s="739" t="s">
        <v>7308</v>
      </c>
      <c r="Z762" s="739" t="s">
        <v>6890</v>
      </c>
      <c r="AA762" s="739" t="s">
        <v>379</v>
      </c>
      <c r="AB762" s="739" t="s">
        <v>6891</v>
      </c>
      <c r="AC762" s="739" t="s">
        <v>6892</v>
      </c>
      <c r="AD762" s="739" t="s">
        <v>379</v>
      </c>
      <c r="AE762" s="738">
        <v>8.5</v>
      </c>
      <c r="AF762" s="739" t="s">
        <v>2770</v>
      </c>
      <c r="AG762" s="739" t="s">
        <v>1828</v>
      </c>
      <c r="AH762" s="739" t="s">
        <v>2978</v>
      </c>
      <c r="AI762" s="739" t="s">
        <v>4087</v>
      </c>
      <c r="AJ762" s="738">
        <v>1.0</v>
      </c>
      <c r="AK762" s="738">
        <v>9.0</v>
      </c>
      <c r="AL762" s="740">
        <v>1.0</v>
      </c>
      <c r="AM762" s="739" t="s">
        <v>1043</v>
      </c>
      <c r="AN762" s="739" t="s">
        <v>2662</v>
      </c>
      <c r="AO762" s="739" t="s">
        <v>2662</v>
      </c>
      <c r="AP762" s="740">
        <v>0.9</v>
      </c>
      <c r="AQ762" s="738">
        <v>9.0</v>
      </c>
      <c r="AR762" s="739" t="s">
        <v>2646</v>
      </c>
      <c r="AS762" s="739" t="s">
        <v>2646</v>
      </c>
      <c r="AT762" s="739" t="s">
        <v>6894</v>
      </c>
      <c r="AU762" s="739" t="s">
        <v>2564</v>
      </c>
      <c r="AV762" s="739" t="s">
        <v>2564</v>
      </c>
      <c r="AW762" s="741">
        <v>7.0</v>
      </c>
      <c r="AX762" s="271"/>
      <c r="AY762" s="271"/>
      <c r="AZ762" s="271"/>
      <c r="BA762" s="3"/>
    </row>
    <row r="763" hidden="1">
      <c r="A763" s="1" t="s">
        <v>138</v>
      </c>
      <c r="B763" s="1" t="s">
        <v>520</v>
      </c>
      <c r="C763" s="3"/>
      <c r="D763" s="742">
        <v>9.0</v>
      </c>
      <c r="E763" s="743" t="s">
        <v>7323</v>
      </c>
      <c r="F763" s="311" t="s">
        <v>10373</v>
      </c>
      <c r="G763" s="743" t="s">
        <v>6896</v>
      </c>
      <c r="H763" s="744">
        <v>8.0</v>
      </c>
      <c r="I763" s="743" t="s">
        <v>10380</v>
      </c>
      <c r="J763" s="743" t="s">
        <v>3316</v>
      </c>
      <c r="K763" s="743" t="s">
        <v>6898</v>
      </c>
      <c r="L763" s="744">
        <v>8.5</v>
      </c>
      <c r="M763" s="743" t="s">
        <v>6899</v>
      </c>
      <c r="N763" s="743" t="s">
        <v>6900</v>
      </c>
      <c r="O763" s="743" t="s">
        <v>6901</v>
      </c>
      <c r="P763" s="744">
        <v>7.5</v>
      </c>
      <c r="Q763" s="744">
        <v>50.0</v>
      </c>
      <c r="R763" s="744">
        <v>8.0</v>
      </c>
      <c r="S763" s="744">
        <v>2.0</v>
      </c>
      <c r="T763" s="744">
        <v>8.5</v>
      </c>
      <c r="U763" s="743" t="s">
        <v>2564</v>
      </c>
      <c r="V763" s="743" t="s">
        <v>2564</v>
      </c>
      <c r="W763" s="744">
        <v>10.0</v>
      </c>
      <c r="X763" s="743" t="s">
        <v>2564</v>
      </c>
      <c r="Y763" s="743" t="s">
        <v>1828</v>
      </c>
      <c r="Z763" s="743" t="s">
        <v>6903</v>
      </c>
      <c r="AA763" s="743" t="s">
        <v>1828</v>
      </c>
      <c r="AB763" s="743" t="s">
        <v>6904</v>
      </c>
      <c r="AC763" s="743" t="s">
        <v>1828</v>
      </c>
      <c r="AD763" s="743" t="s">
        <v>1828</v>
      </c>
      <c r="AE763" s="744">
        <v>8.0</v>
      </c>
      <c r="AF763" s="743" t="s">
        <v>2770</v>
      </c>
      <c r="AG763" s="743" t="s">
        <v>1828</v>
      </c>
      <c r="AH763" s="743" t="s">
        <v>2978</v>
      </c>
      <c r="AI763" s="743" t="s">
        <v>4087</v>
      </c>
      <c r="AJ763" s="744">
        <v>1.0</v>
      </c>
      <c r="AK763" s="744">
        <v>8.0</v>
      </c>
      <c r="AL763" s="745">
        <v>0.9</v>
      </c>
      <c r="AM763" s="743" t="s">
        <v>2662</v>
      </c>
      <c r="AN763" s="743" t="s">
        <v>2662</v>
      </c>
      <c r="AO763" s="743" t="s">
        <v>2662</v>
      </c>
      <c r="AP763" s="745">
        <v>0.8</v>
      </c>
      <c r="AQ763" s="744">
        <v>8.0</v>
      </c>
      <c r="AR763" s="743" t="s">
        <v>1828</v>
      </c>
      <c r="AS763" s="743" t="s">
        <v>1828</v>
      </c>
      <c r="AT763" s="743" t="s">
        <v>5713</v>
      </c>
      <c r="AU763" s="743" t="s">
        <v>3001</v>
      </c>
      <c r="AV763" s="743" t="s">
        <v>7332</v>
      </c>
      <c r="AW763" s="746">
        <v>8.0</v>
      </c>
      <c r="AX763" s="271"/>
      <c r="AY763" s="271"/>
      <c r="AZ763" s="271"/>
      <c r="BA763" s="3"/>
    </row>
    <row r="764" hidden="1">
      <c r="A764" s="1" t="s">
        <v>187</v>
      </c>
      <c r="B764" s="1" t="s">
        <v>520</v>
      </c>
      <c r="C764" s="3"/>
      <c r="D764" s="742">
        <v>8.0</v>
      </c>
      <c r="E764" s="743" t="s">
        <v>2612</v>
      </c>
      <c r="F764" s="311" t="s">
        <v>10280</v>
      </c>
      <c r="G764" s="743" t="s">
        <v>2693</v>
      </c>
      <c r="H764" s="744">
        <v>9.0</v>
      </c>
      <c r="I764" s="743" t="s">
        <v>6910</v>
      </c>
      <c r="J764" s="743" t="s">
        <v>6911</v>
      </c>
      <c r="K764" s="743" t="s">
        <v>6912</v>
      </c>
      <c r="L764" s="744">
        <v>9.5</v>
      </c>
      <c r="M764" s="743" t="s">
        <v>6913</v>
      </c>
      <c r="N764" s="743" t="s">
        <v>6914</v>
      </c>
      <c r="O764" s="743" t="s">
        <v>2566</v>
      </c>
      <c r="P764" s="744">
        <v>9.5</v>
      </c>
      <c r="Q764" s="744">
        <v>50.0</v>
      </c>
      <c r="R764" s="744">
        <v>8.0</v>
      </c>
      <c r="S764" s="744">
        <v>1.0</v>
      </c>
      <c r="T764" s="744">
        <v>9.0</v>
      </c>
      <c r="U764" s="743" t="s">
        <v>2596</v>
      </c>
      <c r="V764" s="743" t="s">
        <v>2596</v>
      </c>
      <c r="W764" s="744">
        <v>9.0</v>
      </c>
      <c r="X764" s="743" t="s">
        <v>2596</v>
      </c>
      <c r="Y764" s="743" t="s">
        <v>2805</v>
      </c>
      <c r="Z764" s="743" t="s">
        <v>6915</v>
      </c>
      <c r="AA764" s="743" t="s">
        <v>6916</v>
      </c>
      <c r="AB764" s="743" t="s">
        <v>6917</v>
      </c>
      <c r="AC764" s="743" t="s">
        <v>2809</v>
      </c>
      <c r="AD764" s="743" t="s">
        <v>2810</v>
      </c>
      <c r="AE764" s="744">
        <v>9.0</v>
      </c>
      <c r="AF764" s="743" t="s">
        <v>6918</v>
      </c>
      <c r="AG764" s="743" t="s">
        <v>2812</v>
      </c>
      <c r="AH764" s="743" t="s">
        <v>2629</v>
      </c>
      <c r="AI764" s="743" t="s">
        <v>2700</v>
      </c>
      <c r="AJ764" s="743" t="s">
        <v>2813</v>
      </c>
      <c r="AK764" s="744">
        <v>8.5</v>
      </c>
      <c r="AL764" s="744">
        <v>36.0</v>
      </c>
      <c r="AM764" s="743" t="s">
        <v>2604</v>
      </c>
      <c r="AN764" s="743" t="s">
        <v>2604</v>
      </c>
      <c r="AO764" s="743" t="s">
        <v>2605</v>
      </c>
      <c r="AP764" s="743" t="s">
        <v>2814</v>
      </c>
      <c r="AQ764" s="744">
        <v>9.0</v>
      </c>
      <c r="AR764" s="743" t="s">
        <v>2607</v>
      </c>
      <c r="AS764" s="743" t="s">
        <v>2596</v>
      </c>
      <c r="AT764" s="743" t="s">
        <v>2596</v>
      </c>
      <c r="AU764" s="743" t="s">
        <v>2815</v>
      </c>
      <c r="AV764" s="743" t="s">
        <v>2596</v>
      </c>
      <c r="AW764" s="746">
        <v>9.0</v>
      </c>
      <c r="AX764" s="271"/>
      <c r="AY764" s="271"/>
      <c r="AZ764" s="271"/>
      <c r="BA764" s="3"/>
    </row>
    <row r="765">
      <c r="A765" s="1" t="s">
        <v>244</v>
      </c>
      <c r="B765" s="1" t="s">
        <v>520</v>
      </c>
      <c r="C765" s="3"/>
      <c r="D765" s="742">
        <v>10.0</v>
      </c>
      <c r="E765" s="743" t="s">
        <v>7349</v>
      </c>
      <c r="F765" s="743" t="s">
        <v>7350</v>
      </c>
      <c r="G765" s="743" t="s">
        <v>2643</v>
      </c>
      <c r="H765" s="744">
        <v>9.0</v>
      </c>
      <c r="I765" s="743" t="s">
        <v>6928</v>
      </c>
      <c r="J765" s="743" t="s">
        <v>10394</v>
      </c>
      <c r="K765" s="743" t="s">
        <v>10396</v>
      </c>
      <c r="L765" s="744">
        <v>9.0</v>
      </c>
      <c r="M765" s="743" t="s">
        <v>6932</v>
      </c>
      <c r="N765" s="743" t="s">
        <v>2835</v>
      </c>
      <c r="O765" s="743" t="s">
        <v>2836</v>
      </c>
      <c r="P765" s="744">
        <v>7.0</v>
      </c>
      <c r="Q765" s="744">
        <v>50.0</v>
      </c>
      <c r="R765" s="744">
        <v>8.0</v>
      </c>
      <c r="S765" s="744">
        <v>1.0</v>
      </c>
      <c r="T765" s="744">
        <v>8.5</v>
      </c>
      <c r="U765" s="743" t="s">
        <v>2974</v>
      </c>
      <c r="V765" s="743" t="s">
        <v>2570</v>
      </c>
      <c r="W765" s="744">
        <v>9.0</v>
      </c>
      <c r="X765" s="743" t="s">
        <v>2564</v>
      </c>
      <c r="Y765" s="743" t="s">
        <v>213</v>
      </c>
      <c r="Z765" s="743" t="s">
        <v>6941</v>
      </c>
      <c r="AA765" s="743" t="s">
        <v>213</v>
      </c>
      <c r="AB765" s="743" t="s">
        <v>6942</v>
      </c>
      <c r="AC765" s="743" t="s">
        <v>213</v>
      </c>
      <c r="AD765" s="743" t="s">
        <v>2841</v>
      </c>
      <c r="AE765" s="744">
        <v>9.0</v>
      </c>
      <c r="AF765" s="743" t="s">
        <v>2596</v>
      </c>
      <c r="AG765" s="743" t="s">
        <v>213</v>
      </c>
      <c r="AH765" s="743" t="s">
        <v>2699</v>
      </c>
      <c r="AI765" s="743" t="s">
        <v>2700</v>
      </c>
      <c r="AJ765" s="743" t="s">
        <v>2843</v>
      </c>
      <c r="AK765" s="744">
        <v>8.5</v>
      </c>
      <c r="AL765" s="745">
        <v>1.0</v>
      </c>
      <c r="AM765" s="743" t="s">
        <v>5102</v>
      </c>
      <c r="AN765" s="743" t="s">
        <v>6944</v>
      </c>
      <c r="AO765" s="743" t="s">
        <v>2662</v>
      </c>
      <c r="AP765" s="745">
        <v>0.9</v>
      </c>
      <c r="AQ765" s="744">
        <v>9.0</v>
      </c>
      <c r="AR765" s="743" t="s">
        <v>2570</v>
      </c>
      <c r="AS765" s="743" t="s">
        <v>2596</v>
      </c>
      <c r="AT765" s="743" t="s">
        <v>2596</v>
      </c>
      <c r="AU765" s="743" t="s">
        <v>2596</v>
      </c>
      <c r="AV765" s="743" t="s">
        <v>2596</v>
      </c>
      <c r="AW765" s="746">
        <v>9.0</v>
      </c>
      <c r="AX765" s="271"/>
      <c r="AY765" s="271"/>
      <c r="AZ765" s="271"/>
      <c r="BA765" s="3"/>
    </row>
    <row r="766" hidden="1">
      <c r="A766" s="1" t="s">
        <v>162</v>
      </c>
      <c r="B766" s="1" t="s">
        <v>520</v>
      </c>
      <c r="C766" s="3"/>
      <c r="D766" s="231">
        <v>13.0</v>
      </c>
      <c r="E766" s="311" t="s">
        <v>7363</v>
      </c>
      <c r="F766" s="311" t="s">
        <v>10280</v>
      </c>
      <c r="G766" s="311" t="s">
        <v>3620</v>
      </c>
      <c r="H766" s="231">
        <v>8.0</v>
      </c>
      <c r="I766" s="311" t="s">
        <v>6949</v>
      </c>
      <c r="J766" s="311" t="s">
        <v>10430</v>
      </c>
      <c r="K766" s="311" t="s">
        <v>2819</v>
      </c>
      <c r="L766" s="231">
        <v>8.0</v>
      </c>
      <c r="M766" s="311" t="s">
        <v>6950</v>
      </c>
      <c r="N766" s="311" t="s">
        <v>6951</v>
      </c>
      <c r="O766" s="311" t="s">
        <v>6952</v>
      </c>
      <c r="P766" s="737">
        <v>8.0</v>
      </c>
      <c r="Q766" s="727">
        <v>50.0</v>
      </c>
      <c r="R766" s="727">
        <v>8.0</v>
      </c>
      <c r="S766" s="727">
        <v>1.0</v>
      </c>
      <c r="T766" s="271"/>
      <c r="U766" s="311" t="s">
        <v>2727</v>
      </c>
      <c r="V766" s="311" t="s">
        <v>2564</v>
      </c>
      <c r="W766" s="231">
        <v>9.0</v>
      </c>
      <c r="X766" s="311" t="s">
        <v>2564</v>
      </c>
      <c r="Y766" s="311" t="s">
        <v>6953</v>
      </c>
      <c r="Z766" s="311" t="s">
        <v>2978</v>
      </c>
      <c r="AA766" s="311" t="s">
        <v>379</v>
      </c>
      <c r="AB766" s="311" t="s">
        <v>6954</v>
      </c>
      <c r="AC766" s="311" t="s">
        <v>379</v>
      </c>
      <c r="AD766" s="311" t="s">
        <v>213</v>
      </c>
      <c r="AE766" s="231">
        <v>8.0</v>
      </c>
      <c r="AF766" s="311" t="s">
        <v>6039</v>
      </c>
      <c r="AG766" s="311" t="s">
        <v>2564</v>
      </c>
      <c r="AH766" s="730" t="s">
        <v>2978</v>
      </c>
      <c r="AI766" s="726" t="s">
        <v>2700</v>
      </c>
      <c r="AJ766" s="311" t="s">
        <v>2734</v>
      </c>
      <c r="AK766" s="231">
        <v>8.0</v>
      </c>
      <c r="AL766" s="229">
        <v>1.0</v>
      </c>
      <c r="AM766" s="311" t="s">
        <v>6858</v>
      </c>
      <c r="AN766" s="311" t="s">
        <v>6859</v>
      </c>
      <c r="AO766" s="311" t="s">
        <v>6955</v>
      </c>
      <c r="AP766" s="229">
        <v>1.0</v>
      </c>
      <c r="AQ766" s="271"/>
      <c r="AR766" s="311" t="s">
        <v>379</v>
      </c>
      <c r="AS766" s="311" t="s">
        <v>2564</v>
      </c>
      <c r="AT766" s="311" t="s">
        <v>1828</v>
      </c>
      <c r="AU766" s="311" t="s">
        <v>2564</v>
      </c>
      <c r="AV766" s="311" t="s">
        <v>3781</v>
      </c>
      <c r="AW766" s="230">
        <v>8.0</v>
      </c>
      <c r="AX766" s="271"/>
      <c r="AY766" s="271"/>
      <c r="AZ766" s="271"/>
      <c r="BA766" s="3"/>
    </row>
    <row r="767" hidden="1">
      <c r="A767" s="1" t="s">
        <v>234</v>
      </c>
      <c r="B767" s="1" t="s">
        <v>520</v>
      </c>
      <c r="C767" s="3"/>
      <c r="D767" s="231">
        <v>12.0</v>
      </c>
      <c r="E767" s="311" t="s">
        <v>10444</v>
      </c>
      <c r="F767" s="311" t="s">
        <v>9354</v>
      </c>
      <c r="G767" s="311" t="s">
        <v>2693</v>
      </c>
      <c r="H767" s="231">
        <v>8.5</v>
      </c>
      <c r="I767" s="311" t="s">
        <v>6956</v>
      </c>
      <c r="J767" s="311" t="s">
        <v>6957</v>
      </c>
      <c r="K767" s="311" t="s">
        <v>6958</v>
      </c>
      <c r="L767" s="231">
        <v>9.0</v>
      </c>
      <c r="M767" s="311" t="s">
        <v>6959</v>
      </c>
      <c r="N767" s="311" t="s">
        <v>6960</v>
      </c>
      <c r="O767" s="311" t="s">
        <v>6961</v>
      </c>
      <c r="P767" s="231">
        <v>8.5</v>
      </c>
      <c r="Q767" s="231">
        <v>50.0</v>
      </c>
      <c r="R767" s="231">
        <v>8.0</v>
      </c>
      <c r="S767" s="231">
        <v>4.0</v>
      </c>
      <c r="T767" s="231">
        <v>9.0</v>
      </c>
      <c r="U767" s="311" t="s">
        <v>2564</v>
      </c>
      <c r="V767" s="311" t="s">
        <v>2564</v>
      </c>
      <c r="W767" s="231">
        <v>8.5</v>
      </c>
      <c r="X767" s="311" t="s">
        <v>6962</v>
      </c>
      <c r="Y767" s="311" t="s">
        <v>6963</v>
      </c>
      <c r="Z767" s="311" t="s">
        <v>2564</v>
      </c>
      <c r="AA767" s="311" t="s">
        <v>379</v>
      </c>
      <c r="AB767" s="311" t="s">
        <v>6964</v>
      </c>
      <c r="AC767" s="311" t="s">
        <v>6965</v>
      </c>
      <c r="AD767" s="311" t="s">
        <v>379</v>
      </c>
      <c r="AE767" s="231">
        <v>9.0</v>
      </c>
      <c r="AF767" s="311" t="s">
        <v>6966</v>
      </c>
      <c r="AG767" s="311" t="s">
        <v>6967</v>
      </c>
      <c r="AH767" s="311" t="s">
        <v>6968</v>
      </c>
      <c r="AI767" s="311" t="s">
        <v>2700</v>
      </c>
      <c r="AJ767" s="231">
        <v>4.0</v>
      </c>
      <c r="AK767" s="311" t="s">
        <v>2747</v>
      </c>
      <c r="AL767" s="229">
        <v>0.95</v>
      </c>
      <c r="AM767" s="311" t="s">
        <v>2755</v>
      </c>
      <c r="AN767" s="311" t="s">
        <v>3015</v>
      </c>
      <c r="AO767" s="311" t="s">
        <v>3015</v>
      </c>
      <c r="AP767" s="229">
        <v>0.95</v>
      </c>
      <c r="AQ767" s="231">
        <v>9.0</v>
      </c>
      <c r="AR767" s="311" t="s">
        <v>1828</v>
      </c>
      <c r="AS767" s="311" t="s">
        <v>5213</v>
      </c>
      <c r="AT767" s="311" t="s">
        <v>2564</v>
      </c>
      <c r="AU767" s="311" t="s">
        <v>2564</v>
      </c>
      <c r="AV767" s="311" t="s">
        <v>2545</v>
      </c>
      <c r="AW767" s="230">
        <v>9.0</v>
      </c>
      <c r="AX767" s="271"/>
      <c r="AY767" s="271"/>
      <c r="AZ767" s="271"/>
      <c r="BA767" s="3"/>
    </row>
    <row r="768" hidden="1">
      <c r="A768" s="1" t="s">
        <v>220</v>
      </c>
      <c r="B768" s="1" t="s">
        <v>520</v>
      </c>
      <c r="C768" s="3"/>
      <c r="D768" s="231">
        <v>11.0</v>
      </c>
      <c r="E768" s="311" t="s">
        <v>10454</v>
      </c>
      <c r="F768" s="311" t="s">
        <v>10455</v>
      </c>
      <c r="G768" s="311" t="s">
        <v>2693</v>
      </c>
      <c r="H768" s="231">
        <v>8.5</v>
      </c>
      <c r="I768" s="311" t="s">
        <v>6970</v>
      </c>
      <c r="J768" s="311" t="s">
        <v>6971</v>
      </c>
      <c r="K768" s="311" t="s">
        <v>6972</v>
      </c>
      <c r="L768" s="231">
        <v>9.0</v>
      </c>
      <c r="M768" s="311" t="s">
        <v>3121</v>
      </c>
      <c r="N768" s="311" t="s">
        <v>6974</v>
      </c>
      <c r="O768" s="311" t="s">
        <v>6975</v>
      </c>
      <c r="P768" s="231">
        <v>8.5</v>
      </c>
      <c r="Q768" s="231">
        <v>50.0</v>
      </c>
      <c r="R768" s="231">
        <v>8.0</v>
      </c>
      <c r="S768" s="231">
        <v>4.0</v>
      </c>
      <c r="T768" s="231">
        <v>8.5</v>
      </c>
      <c r="U768" s="311" t="s">
        <v>2821</v>
      </c>
      <c r="V768" s="311" t="s">
        <v>2564</v>
      </c>
      <c r="W768" s="231">
        <v>9.0</v>
      </c>
      <c r="X768" s="311" t="s">
        <v>6976</v>
      </c>
      <c r="Y768" s="311" t="s">
        <v>6977</v>
      </c>
      <c r="Z768" s="311" t="s">
        <v>2564</v>
      </c>
      <c r="AA768" s="311" t="s">
        <v>3827</v>
      </c>
      <c r="AB768" s="311" t="s">
        <v>379</v>
      </c>
      <c r="AC768" s="311" t="s">
        <v>2564</v>
      </c>
      <c r="AD768" s="311" t="s">
        <v>379</v>
      </c>
      <c r="AE768" s="231">
        <v>8.5</v>
      </c>
      <c r="AF768" s="311" t="s">
        <v>2564</v>
      </c>
      <c r="AG768" s="311" t="s">
        <v>379</v>
      </c>
      <c r="AH768" s="311" t="s">
        <v>2978</v>
      </c>
      <c r="AI768" s="311" t="s">
        <v>3828</v>
      </c>
      <c r="AJ768" s="231">
        <v>1.0</v>
      </c>
      <c r="AK768" s="231">
        <v>9.0</v>
      </c>
      <c r="AL768" s="229">
        <v>0.9</v>
      </c>
      <c r="AM768" s="311" t="s">
        <v>3015</v>
      </c>
      <c r="AN768" s="311" t="s">
        <v>2954</v>
      </c>
      <c r="AO768" s="311" t="s">
        <v>2954</v>
      </c>
      <c r="AP768" s="229">
        <v>0.9</v>
      </c>
      <c r="AQ768" s="231">
        <v>8.5</v>
      </c>
      <c r="AR768" s="311" t="s">
        <v>1828</v>
      </c>
      <c r="AS768" s="311" t="s">
        <v>5213</v>
      </c>
      <c r="AT768" s="311" t="s">
        <v>2564</v>
      </c>
      <c r="AU768" s="311" t="s">
        <v>2564</v>
      </c>
      <c r="AV768" s="311" t="s">
        <v>3781</v>
      </c>
      <c r="AW768" s="230">
        <v>8.5</v>
      </c>
      <c r="AX768" s="271"/>
      <c r="AY768" s="271"/>
      <c r="AZ768" s="271"/>
      <c r="BA768" s="3"/>
    </row>
    <row r="769" hidden="1">
      <c r="A769" s="1" t="s">
        <v>206</v>
      </c>
      <c r="B769" s="1" t="s">
        <v>520</v>
      </c>
      <c r="C769" s="3"/>
      <c r="D769" s="231">
        <v>3.0</v>
      </c>
      <c r="E769" s="311" t="s">
        <v>10459</v>
      </c>
      <c r="F769" s="311" t="s">
        <v>10280</v>
      </c>
      <c r="G769" s="311" t="s">
        <v>2693</v>
      </c>
      <c r="H769" s="231">
        <v>8.5</v>
      </c>
      <c r="I769" s="311" t="s">
        <v>9383</v>
      </c>
      <c r="J769" s="311" t="s">
        <v>9384</v>
      </c>
      <c r="K769" s="311" t="s">
        <v>7398</v>
      </c>
      <c r="L769" s="231">
        <v>8.0</v>
      </c>
      <c r="M769" s="311" t="s">
        <v>9385</v>
      </c>
      <c r="N769" s="311" t="s">
        <v>8958</v>
      </c>
      <c r="O769" s="311" t="s">
        <v>9386</v>
      </c>
      <c r="P769" s="231">
        <v>8.5</v>
      </c>
      <c r="Q769" s="231">
        <v>50.0</v>
      </c>
      <c r="R769" s="231">
        <v>8.0</v>
      </c>
      <c r="S769" s="231">
        <v>4.0</v>
      </c>
      <c r="T769" s="231">
        <v>9.0</v>
      </c>
      <c r="U769" s="311" t="s">
        <v>2564</v>
      </c>
      <c r="V769" s="311" t="s">
        <v>2564</v>
      </c>
      <c r="W769" s="311" t="s">
        <v>2747</v>
      </c>
      <c r="X769" s="311" t="s">
        <v>7577</v>
      </c>
      <c r="Y769" s="311" t="s">
        <v>7579</v>
      </c>
      <c r="Z769" s="311" t="s">
        <v>2564</v>
      </c>
      <c r="AA769" s="311" t="s">
        <v>379</v>
      </c>
      <c r="AB769" s="311" t="s">
        <v>8961</v>
      </c>
      <c r="AC769" s="311" t="s">
        <v>7403</v>
      </c>
      <c r="AD769" s="311" t="s">
        <v>379</v>
      </c>
      <c r="AE769" s="231">
        <v>9.0</v>
      </c>
      <c r="AF769" s="311" t="s">
        <v>7404</v>
      </c>
      <c r="AG769" s="311" t="s">
        <v>379</v>
      </c>
      <c r="AH769" s="311" t="s">
        <v>2699</v>
      </c>
      <c r="AI769" s="311" t="s">
        <v>2700</v>
      </c>
      <c r="AJ769" s="311" t="s">
        <v>2754</v>
      </c>
      <c r="AK769" s="311" t="s">
        <v>2747</v>
      </c>
      <c r="AL769" s="229">
        <v>0.9</v>
      </c>
      <c r="AM769" s="311" t="s">
        <v>2755</v>
      </c>
      <c r="AN769" s="311" t="s">
        <v>8963</v>
      </c>
      <c r="AO769" s="311" t="s">
        <v>2662</v>
      </c>
      <c r="AP769" s="229">
        <v>0.95</v>
      </c>
      <c r="AQ769" s="231">
        <v>9.0</v>
      </c>
      <c r="AR769" s="311" t="s">
        <v>2646</v>
      </c>
      <c r="AS769" s="311" t="s">
        <v>5213</v>
      </c>
      <c r="AT769" s="311" t="s">
        <v>379</v>
      </c>
      <c r="AU769" s="311" t="s">
        <v>2564</v>
      </c>
      <c r="AV769" s="311" t="s">
        <v>2545</v>
      </c>
      <c r="AW769" s="230">
        <v>9.0</v>
      </c>
      <c r="AX769" s="271"/>
      <c r="AY769" s="271"/>
      <c r="AZ769" s="271"/>
      <c r="BA769" s="3"/>
    </row>
    <row r="770" hidden="1">
      <c r="A770" s="1" t="s">
        <v>277</v>
      </c>
      <c r="B770" s="1" t="s">
        <v>520</v>
      </c>
      <c r="C770" s="3"/>
      <c r="D770" s="231">
        <v>19.0</v>
      </c>
      <c r="E770" s="311" t="s">
        <v>2849</v>
      </c>
      <c r="F770" s="311" t="s">
        <v>10280</v>
      </c>
      <c r="G770" s="311" t="s">
        <v>10475</v>
      </c>
      <c r="H770" s="231">
        <v>9.0</v>
      </c>
      <c r="I770" s="311" t="s">
        <v>10476</v>
      </c>
      <c r="J770" s="311" t="s">
        <v>10477</v>
      </c>
      <c r="K770" s="311" t="s">
        <v>6982</v>
      </c>
      <c r="L770" s="231">
        <v>8.0</v>
      </c>
      <c r="M770" s="311" t="s">
        <v>4666</v>
      </c>
      <c r="N770" s="311" t="s">
        <v>2566</v>
      </c>
      <c r="O770" s="671" t="s">
        <v>2566</v>
      </c>
      <c r="P770" s="231">
        <v>9.0</v>
      </c>
      <c r="Q770" s="231">
        <v>50.0</v>
      </c>
      <c r="R770" s="271"/>
      <c r="S770" s="271"/>
      <c r="T770" s="231">
        <v>8.0</v>
      </c>
      <c r="U770" s="311" t="s">
        <v>2564</v>
      </c>
      <c r="V770" s="311" t="s">
        <v>2564</v>
      </c>
      <c r="W770" s="231">
        <v>8.0</v>
      </c>
      <c r="X770" s="311" t="s">
        <v>6984</v>
      </c>
      <c r="Y770" s="311" t="s">
        <v>6963</v>
      </c>
      <c r="Z770" s="311" t="s">
        <v>1828</v>
      </c>
      <c r="AA770" s="311" t="s">
        <v>379</v>
      </c>
      <c r="AB770" s="311" t="s">
        <v>4673</v>
      </c>
      <c r="AC770" s="311" t="s">
        <v>379</v>
      </c>
      <c r="AD770" s="311" t="s">
        <v>379</v>
      </c>
      <c r="AE770" s="231">
        <v>8.0</v>
      </c>
      <c r="AF770" s="311" t="s">
        <v>2794</v>
      </c>
      <c r="AG770" s="311" t="s">
        <v>6985</v>
      </c>
      <c r="AH770" s="311" t="s">
        <v>4677</v>
      </c>
      <c r="AI770" s="311" t="s">
        <v>3074</v>
      </c>
      <c r="AJ770" s="231">
        <v>4.0</v>
      </c>
      <c r="AK770" s="231">
        <v>9.0</v>
      </c>
      <c r="AL770" s="311" t="s">
        <v>4025</v>
      </c>
      <c r="AM770" s="311" t="s">
        <v>1043</v>
      </c>
      <c r="AN770" s="311" t="s">
        <v>1043</v>
      </c>
      <c r="AO770" s="311" t="s">
        <v>3015</v>
      </c>
      <c r="AP770" s="229">
        <v>0.95</v>
      </c>
      <c r="AQ770" s="231">
        <v>9.0</v>
      </c>
      <c r="AR770" s="311" t="s">
        <v>1828</v>
      </c>
      <c r="AS770" s="311" t="s">
        <v>5213</v>
      </c>
      <c r="AT770" s="311" t="s">
        <v>4679</v>
      </c>
      <c r="AU770" s="311" t="s">
        <v>4681</v>
      </c>
      <c r="AV770" s="311" t="s">
        <v>3781</v>
      </c>
      <c r="AW770" s="230">
        <v>8.5</v>
      </c>
      <c r="AX770" s="311"/>
      <c r="AY770" s="231"/>
      <c r="AZ770" s="310"/>
      <c r="BA770" s="3"/>
    </row>
    <row r="771" hidden="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56"/>
      <c r="AX771" s="3"/>
      <c r="AY771" s="3"/>
      <c r="AZ771" s="3"/>
      <c r="BA771" s="3"/>
    </row>
    <row r="772" hidden="1">
      <c r="A772" s="1" t="s">
        <v>195</v>
      </c>
      <c r="B772" s="1" t="s">
        <v>613</v>
      </c>
      <c r="C772" s="3"/>
      <c r="D772" s="1">
        <v>18.0</v>
      </c>
      <c r="E772" s="263" t="s">
        <v>10523</v>
      </c>
      <c r="F772" s="263" t="s">
        <v>6745</v>
      </c>
      <c r="G772" s="263" t="s">
        <v>3414</v>
      </c>
      <c r="H772" s="155">
        <v>8.0</v>
      </c>
      <c r="I772" s="263" t="s">
        <v>3161</v>
      </c>
      <c r="J772" s="263" t="s">
        <v>3161</v>
      </c>
      <c r="K772" s="263" t="s">
        <v>3161</v>
      </c>
      <c r="L772" s="155">
        <v>8.0</v>
      </c>
      <c r="M772" s="263" t="s">
        <v>2620</v>
      </c>
      <c r="N772" s="263" t="s">
        <v>10525</v>
      </c>
      <c r="O772" s="263" t="s">
        <v>2620</v>
      </c>
      <c r="P772" s="155">
        <v>8.0</v>
      </c>
      <c r="Q772" s="750"/>
      <c r="R772" s="750"/>
      <c r="S772" s="750"/>
      <c r="T772" s="156"/>
      <c r="U772" s="751" t="s">
        <v>213</v>
      </c>
      <c r="V772" s="751" t="s">
        <v>2596</v>
      </c>
      <c r="W772" s="752">
        <v>8.0</v>
      </c>
      <c r="X772" s="751" t="s">
        <v>2596</v>
      </c>
      <c r="Y772" s="751" t="s">
        <v>2596</v>
      </c>
      <c r="Z772" s="751" t="s">
        <v>2570</v>
      </c>
      <c r="AA772" s="751" t="s">
        <v>2596</v>
      </c>
      <c r="AB772" s="263" t="s">
        <v>2570</v>
      </c>
      <c r="AC772" s="263" t="s">
        <v>2596</v>
      </c>
      <c r="AD772" s="263" t="s">
        <v>213</v>
      </c>
      <c r="AE772" s="752">
        <v>7.0</v>
      </c>
      <c r="AF772" s="751" t="s">
        <v>10553</v>
      </c>
      <c r="AG772" s="751" t="s">
        <v>213</v>
      </c>
      <c r="AH772" s="751" t="s">
        <v>2629</v>
      </c>
      <c r="AI772" s="751" t="s">
        <v>3828</v>
      </c>
      <c r="AJ772" s="752">
        <v>2.0</v>
      </c>
      <c r="AK772" s="752">
        <v>8.0</v>
      </c>
      <c r="AL772" s="753">
        <v>0.9</v>
      </c>
      <c r="AM772" s="751" t="s">
        <v>1043</v>
      </c>
      <c r="AN772" s="751" t="s">
        <v>3750</v>
      </c>
      <c r="AO772" s="751" t="s">
        <v>3750</v>
      </c>
      <c r="AP772" s="753">
        <v>0.9</v>
      </c>
      <c r="AQ772" s="752">
        <v>8.0</v>
      </c>
      <c r="AR772" s="751" t="s">
        <v>213</v>
      </c>
      <c r="AS772" s="751" t="s">
        <v>213</v>
      </c>
      <c r="AT772" s="751" t="s">
        <v>2596</v>
      </c>
      <c r="AU772" s="751" t="s">
        <v>2596</v>
      </c>
      <c r="AV772" s="751" t="s">
        <v>2596</v>
      </c>
      <c r="AW772" s="754">
        <v>8.0</v>
      </c>
      <c r="AX772" s="3"/>
      <c r="AY772" s="3"/>
      <c r="AZ772" s="3"/>
      <c r="BA772" s="3"/>
    </row>
    <row r="773" hidden="1">
      <c r="A773" s="1" t="s">
        <v>233</v>
      </c>
      <c r="B773" s="1" t="s">
        <v>613</v>
      </c>
      <c r="C773" s="3"/>
      <c r="D773" s="1">
        <v>14.0</v>
      </c>
      <c r="E773" s="263" t="s">
        <v>10523</v>
      </c>
      <c r="F773" s="263" t="s">
        <v>6745</v>
      </c>
      <c r="G773" s="263" t="s">
        <v>6483</v>
      </c>
      <c r="H773" s="155">
        <v>8.5</v>
      </c>
      <c r="I773" s="263" t="s">
        <v>3161</v>
      </c>
      <c r="J773" s="263" t="s">
        <v>3161</v>
      </c>
      <c r="K773" s="263" t="s">
        <v>3161</v>
      </c>
      <c r="L773" s="155">
        <v>8.5</v>
      </c>
      <c r="M773" s="263" t="s">
        <v>2620</v>
      </c>
      <c r="N773" s="263" t="s">
        <v>2620</v>
      </c>
      <c r="O773" s="263" t="s">
        <v>2620</v>
      </c>
      <c r="P773" s="155">
        <v>8.5</v>
      </c>
      <c r="Q773" s="750"/>
      <c r="R773" s="750"/>
      <c r="S773" s="750"/>
      <c r="T773" s="156"/>
      <c r="U773" s="751" t="s">
        <v>2596</v>
      </c>
      <c r="V773" s="751" t="s">
        <v>2596</v>
      </c>
      <c r="W773" s="752">
        <v>8.5</v>
      </c>
      <c r="X773" s="751" t="s">
        <v>2596</v>
      </c>
      <c r="Y773" s="751" t="s">
        <v>2570</v>
      </c>
      <c r="Z773" s="751" t="s">
        <v>2596</v>
      </c>
      <c r="AA773" s="751" t="s">
        <v>2570</v>
      </c>
      <c r="AB773" s="263" t="s">
        <v>10582</v>
      </c>
      <c r="AC773" s="263" t="s">
        <v>213</v>
      </c>
      <c r="AD773" s="263" t="s">
        <v>213</v>
      </c>
      <c r="AE773" s="752">
        <v>8.0</v>
      </c>
      <c r="AF773" s="751" t="s">
        <v>10553</v>
      </c>
      <c r="AG773" s="751" t="s">
        <v>213</v>
      </c>
      <c r="AH773" s="751" t="s">
        <v>2629</v>
      </c>
      <c r="AI773" s="751" t="s">
        <v>2700</v>
      </c>
      <c r="AJ773" s="752">
        <v>2.0</v>
      </c>
      <c r="AK773" s="752">
        <v>8.0</v>
      </c>
      <c r="AL773" s="753">
        <v>0.9</v>
      </c>
      <c r="AM773" s="751" t="s">
        <v>1043</v>
      </c>
      <c r="AN773" s="751" t="s">
        <v>3750</v>
      </c>
      <c r="AO773" s="751" t="s">
        <v>3750</v>
      </c>
      <c r="AP773" s="753">
        <v>0.9</v>
      </c>
      <c r="AQ773" s="752">
        <v>8.5</v>
      </c>
      <c r="AR773" s="751" t="s">
        <v>213</v>
      </c>
      <c r="AS773" s="751" t="s">
        <v>213</v>
      </c>
      <c r="AT773" s="751" t="s">
        <v>2596</v>
      </c>
      <c r="AU773" s="751" t="s">
        <v>2596</v>
      </c>
      <c r="AV773" s="751" t="s">
        <v>2596</v>
      </c>
      <c r="AW773" s="754">
        <v>8.0</v>
      </c>
      <c r="AX773" s="3"/>
      <c r="AY773" s="3"/>
      <c r="AZ773" s="3"/>
      <c r="BA773" s="3"/>
    </row>
    <row r="774" hidden="1">
      <c r="A774" s="1" t="s">
        <v>179</v>
      </c>
      <c r="B774" s="1" t="s">
        <v>613</v>
      </c>
      <c r="C774" s="3"/>
      <c r="D774" s="1">
        <v>2.0</v>
      </c>
      <c r="E774" s="263" t="s">
        <v>10523</v>
      </c>
      <c r="F774" s="263" t="s">
        <v>6745</v>
      </c>
      <c r="G774" s="263" t="s">
        <v>3414</v>
      </c>
      <c r="H774" s="155">
        <v>9.0</v>
      </c>
      <c r="I774" s="263" t="s">
        <v>10586</v>
      </c>
      <c r="J774" s="263" t="s">
        <v>3161</v>
      </c>
      <c r="K774" s="263" t="s">
        <v>3161</v>
      </c>
      <c r="L774" s="155">
        <v>9.0</v>
      </c>
      <c r="M774" s="263" t="s">
        <v>2620</v>
      </c>
      <c r="N774" s="263" t="s">
        <v>10525</v>
      </c>
      <c r="O774" s="263" t="s">
        <v>2620</v>
      </c>
      <c r="P774" s="155">
        <v>9.0</v>
      </c>
      <c r="Q774" s="750"/>
      <c r="R774" s="750"/>
      <c r="S774" s="750"/>
      <c r="T774" s="156"/>
      <c r="U774" s="751" t="s">
        <v>2596</v>
      </c>
      <c r="V774" s="751" t="s">
        <v>2596</v>
      </c>
      <c r="W774" s="752">
        <v>9.0</v>
      </c>
      <c r="X774" s="751" t="s">
        <v>2596</v>
      </c>
      <c r="Y774" s="751" t="s">
        <v>213</v>
      </c>
      <c r="Z774" s="751" t="s">
        <v>2596</v>
      </c>
      <c r="AA774" s="751" t="s">
        <v>213</v>
      </c>
      <c r="AB774" s="263" t="s">
        <v>10593</v>
      </c>
      <c r="AC774" s="263" t="s">
        <v>213</v>
      </c>
      <c r="AD774" s="263" t="s">
        <v>213</v>
      </c>
      <c r="AE774" s="752">
        <v>9.0</v>
      </c>
      <c r="AF774" s="751" t="s">
        <v>10553</v>
      </c>
      <c r="AG774" s="751" t="s">
        <v>213</v>
      </c>
      <c r="AH774" s="751" t="s">
        <v>2629</v>
      </c>
      <c r="AI774" s="751" t="s">
        <v>2700</v>
      </c>
      <c r="AJ774" s="752">
        <v>2.0</v>
      </c>
      <c r="AK774" s="752">
        <v>9.0</v>
      </c>
      <c r="AL774" s="753">
        <v>0.95</v>
      </c>
      <c r="AM774" s="751" t="s">
        <v>1043</v>
      </c>
      <c r="AN774" s="751" t="s">
        <v>2604</v>
      </c>
      <c r="AO774" s="751" t="s">
        <v>2604</v>
      </c>
      <c r="AP774" s="753">
        <v>0.95</v>
      </c>
      <c r="AQ774" s="752">
        <v>9.0</v>
      </c>
      <c r="AR774" s="751" t="s">
        <v>213</v>
      </c>
      <c r="AS774" s="751" t="s">
        <v>2596</v>
      </c>
      <c r="AT774" s="751" t="s">
        <v>2596</v>
      </c>
      <c r="AU774" s="751" t="s">
        <v>2596</v>
      </c>
      <c r="AV774" s="751" t="s">
        <v>2596</v>
      </c>
      <c r="AW774" s="754">
        <v>9.0</v>
      </c>
      <c r="AX774" s="3"/>
      <c r="AY774" s="3"/>
      <c r="AZ774" s="3"/>
      <c r="BA774" s="3"/>
    </row>
    <row r="775" hidden="1">
      <c r="A775" s="1" t="s">
        <v>140</v>
      </c>
      <c r="B775" s="1" t="s">
        <v>613</v>
      </c>
      <c r="C775" s="3"/>
      <c r="D775" s="1">
        <v>1.0</v>
      </c>
      <c r="E775" s="263" t="s">
        <v>10523</v>
      </c>
      <c r="F775" s="263" t="s">
        <v>10604</v>
      </c>
      <c r="G775" s="263" t="s">
        <v>3414</v>
      </c>
      <c r="H775" s="155">
        <v>9.0</v>
      </c>
      <c r="I775" s="263" t="s">
        <v>3161</v>
      </c>
      <c r="J775" s="263" t="s">
        <v>213</v>
      </c>
      <c r="K775" s="263" t="s">
        <v>213</v>
      </c>
      <c r="L775" s="155">
        <v>8.0</v>
      </c>
      <c r="M775" s="263" t="s">
        <v>2620</v>
      </c>
      <c r="N775" s="263" t="s">
        <v>10525</v>
      </c>
      <c r="O775" s="263" t="s">
        <v>2620</v>
      </c>
      <c r="P775" s="155">
        <v>9.0</v>
      </c>
      <c r="Q775" s="750"/>
      <c r="R775" s="750"/>
      <c r="S775" s="750"/>
      <c r="T775" s="156"/>
      <c r="U775" s="751" t="s">
        <v>2596</v>
      </c>
      <c r="V775" s="751" t="s">
        <v>2596</v>
      </c>
      <c r="W775" s="752">
        <v>9.0</v>
      </c>
      <c r="X775" s="751" t="s">
        <v>2596</v>
      </c>
      <c r="Y775" s="751" t="s">
        <v>9843</v>
      </c>
      <c r="Z775" s="751" t="s">
        <v>2570</v>
      </c>
      <c r="AA775" s="751" t="s">
        <v>2596</v>
      </c>
      <c r="AB775" s="263" t="s">
        <v>2570</v>
      </c>
      <c r="AC775" s="263" t="s">
        <v>2596</v>
      </c>
      <c r="AD775" s="263" t="s">
        <v>213</v>
      </c>
      <c r="AE775" s="752">
        <v>9.0</v>
      </c>
      <c r="AF775" s="751" t="s">
        <v>10553</v>
      </c>
      <c r="AG775" s="751" t="s">
        <v>213</v>
      </c>
      <c r="AH775" s="751" t="s">
        <v>2629</v>
      </c>
      <c r="AI775" s="751" t="s">
        <v>3828</v>
      </c>
      <c r="AJ775" s="752">
        <v>2.0</v>
      </c>
      <c r="AK775" s="752">
        <v>9.0</v>
      </c>
      <c r="AL775" s="753">
        <v>0.95</v>
      </c>
      <c r="AM775" s="751" t="s">
        <v>2604</v>
      </c>
      <c r="AN775" s="751" t="s">
        <v>2604</v>
      </c>
      <c r="AO775" s="751" t="s">
        <v>2604</v>
      </c>
      <c r="AP775" s="753">
        <v>0.95</v>
      </c>
      <c r="AQ775" s="752">
        <v>9.0</v>
      </c>
      <c r="AR775" s="751" t="s">
        <v>213</v>
      </c>
      <c r="AS775" s="751" t="s">
        <v>2570</v>
      </c>
      <c r="AT775" s="751" t="s">
        <v>2596</v>
      </c>
      <c r="AU775" s="751" t="s">
        <v>2596</v>
      </c>
      <c r="AV775" s="751" t="s">
        <v>2596</v>
      </c>
      <c r="AW775" s="754">
        <v>9.0</v>
      </c>
      <c r="AX775" s="3"/>
      <c r="AY775" s="3"/>
      <c r="AZ775" s="3"/>
      <c r="BA775" s="3"/>
    </row>
    <row r="776" hidden="1">
      <c r="A776" s="1" t="s">
        <v>226</v>
      </c>
      <c r="B776" s="1" t="s">
        <v>613</v>
      </c>
      <c r="C776" s="3"/>
      <c r="D776" s="1">
        <v>7.0</v>
      </c>
      <c r="E776" s="263" t="s">
        <v>10523</v>
      </c>
      <c r="F776" s="263" t="s">
        <v>4174</v>
      </c>
      <c r="G776" s="263" t="s">
        <v>3414</v>
      </c>
      <c r="H776" s="155">
        <v>9.0</v>
      </c>
      <c r="I776" s="263" t="s">
        <v>10614</v>
      </c>
      <c r="J776" s="263" t="s">
        <v>2607</v>
      </c>
      <c r="K776" s="263" t="s">
        <v>2607</v>
      </c>
      <c r="L776" s="155">
        <v>8.0</v>
      </c>
      <c r="M776" s="263" t="s">
        <v>2620</v>
      </c>
      <c r="N776" s="263" t="s">
        <v>2620</v>
      </c>
      <c r="O776" s="263" t="s">
        <v>2620</v>
      </c>
      <c r="P776" s="155">
        <v>9.0</v>
      </c>
      <c r="Q776" s="750"/>
      <c r="R776" s="750"/>
      <c r="S776" s="750"/>
      <c r="T776" s="156"/>
      <c r="U776" s="751" t="s">
        <v>2596</v>
      </c>
      <c r="V776" s="751" t="s">
        <v>2596</v>
      </c>
      <c r="W776" s="752">
        <v>9.0</v>
      </c>
      <c r="X776" s="751" t="s">
        <v>2596</v>
      </c>
      <c r="Y776" s="751" t="s">
        <v>2570</v>
      </c>
      <c r="Z776" s="751" t="s">
        <v>2861</v>
      </c>
      <c r="AA776" s="751" t="s">
        <v>213</v>
      </c>
      <c r="AB776" s="263" t="s">
        <v>9532</v>
      </c>
      <c r="AC776" s="263" t="s">
        <v>213</v>
      </c>
      <c r="AD776" s="263" t="s">
        <v>213</v>
      </c>
      <c r="AE776" s="752">
        <v>8.5</v>
      </c>
      <c r="AF776" s="751" t="s">
        <v>10553</v>
      </c>
      <c r="AG776" s="751" t="s">
        <v>213</v>
      </c>
      <c r="AH776" s="751" t="s">
        <v>2629</v>
      </c>
      <c r="AI776" s="751" t="s">
        <v>2573</v>
      </c>
      <c r="AJ776" s="752">
        <v>2.0</v>
      </c>
      <c r="AK776" s="752">
        <v>8.5</v>
      </c>
      <c r="AL776" s="753">
        <v>0.9</v>
      </c>
      <c r="AM776" s="751" t="s">
        <v>2604</v>
      </c>
      <c r="AN776" s="751" t="s">
        <v>3750</v>
      </c>
      <c r="AO776" s="751" t="s">
        <v>3750</v>
      </c>
      <c r="AP776" s="753">
        <v>0.9</v>
      </c>
      <c r="AQ776" s="752">
        <v>9.0</v>
      </c>
      <c r="AR776" s="751" t="s">
        <v>2570</v>
      </c>
      <c r="AS776" s="751" t="s">
        <v>2570</v>
      </c>
      <c r="AT776" s="751" t="s">
        <v>2596</v>
      </c>
      <c r="AU776" s="751" t="s">
        <v>2596</v>
      </c>
      <c r="AV776" s="751" t="s">
        <v>2596</v>
      </c>
      <c r="AW776" s="754">
        <v>8.5</v>
      </c>
      <c r="AX776" s="3"/>
      <c r="AY776" s="3"/>
      <c r="AZ776" s="3"/>
      <c r="BA776" s="3"/>
    </row>
    <row r="777" hidden="1">
      <c r="A777" s="1" t="s">
        <v>252</v>
      </c>
      <c r="B777" s="1" t="s">
        <v>613</v>
      </c>
      <c r="C777" s="3"/>
      <c r="D777" s="1">
        <v>3.0</v>
      </c>
      <c r="E777" s="263" t="s">
        <v>10523</v>
      </c>
      <c r="F777" s="263" t="s">
        <v>4174</v>
      </c>
      <c r="G777" s="263" t="s">
        <v>3414</v>
      </c>
      <c r="H777" s="155">
        <v>9.0</v>
      </c>
      <c r="I777" s="263" t="s">
        <v>10617</v>
      </c>
      <c r="J777" s="263" t="s">
        <v>6104</v>
      </c>
      <c r="K777" s="263" t="s">
        <v>10618</v>
      </c>
      <c r="L777" s="155">
        <v>9.0</v>
      </c>
      <c r="M777" s="263" t="s">
        <v>2620</v>
      </c>
      <c r="N777" s="263" t="s">
        <v>2620</v>
      </c>
      <c r="O777" s="263" t="s">
        <v>2620</v>
      </c>
      <c r="P777" s="155">
        <v>9.0</v>
      </c>
      <c r="Q777" s="750"/>
      <c r="R777" s="750"/>
      <c r="S777" s="750"/>
      <c r="T777" s="156"/>
      <c r="U777" s="751" t="s">
        <v>2596</v>
      </c>
      <c r="V777" s="751" t="s">
        <v>2596</v>
      </c>
      <c r="W777" s="752">
        <v>9.0</v>
      </c>
      <c r="X777" s="751" t="s">
        <v>2564</v>
      </c>
      <c r="Y777" s="751" t="s">
        <v>10619</v>
      </c>
      <c r="Z777" s="751"/>
      <c r="AA777" s="751" t="s">
        <v>2596</v>
      </c>
      <c r="AB777" s="263" t="s">
        <v>10620</v>
      </c>
      <c r="AC777" s="263" t="s">
        <v>10621</v>
      </c>
      <c r="AD777" s="263" t="s">
        <v>2525</v>
      </c>
      <c r="AE777" s="752">
        <v>9.0</v>
      </c>
      <c r="AF777" s="751" t="s">
        <v>2977</v>
      </c>
      <c r="AG777" s="751" t="s">
        <v>10622</v>
      </c>
      <c r="AH777" s="751" t="s">
        <v>2861</v>
      </c>
      <c r="AI777" s="751" t="s">
        <v>2573</v>
      </c>
      <c r="AJ777" s="752">
        <v>2.0</v>
      </c>
      <c r="AK777" s="752">
        <v>9.0</v>
      </c>
      <c r="AL777" s="751" t="s">
        <v>10623</v>
      </c>
      <c r="AM777" s="751" t="s">
        <v>2604</v>
      </c>
      <c r="AN777" s="751" t="s">
        <v>2604</v>
      </c>
      <c r="AO777" s="751" t="s">
        <v>2604</v>
      </c>
      <c r="AP777" s="753">
        <v>0.9</v>
      </c>
      <c r="AQ777" s="752">
        <v>9.0</v>
      </c>
      <c r="AR777" s="751" t="s">
        <v>2570</v>
      </c>
      <c r="AS777" s="751" t="s">
        <v>10624</v>
      </c>
      <c r="AT777" s="751" t="s">
        <v>2596</v>
      </c>
      <c r="AU777" s="751" t="s">
        <v>2596</v>
      </c>
      <c r="AV777" s="751" t="s">
        <v>2596</v>
      </c>
      <c r="AW777" s="754">
        <v>9.0</v>
      </c>
      <c r="AX777" s="3"/>
      <c r="AY777" s="3"/>
      <c r="AZ777" s="3"/>
      <c r="BA777" s="3"/>
    </row>
    <row r="778" hidden="1">
      <c r="A778" s="1" t="s">
        <v>214</v>
      </c>
      <c r="B778" s="1" t="s">
        <v>613</v>
      </c>
      <c r="C778" s="3"/>
      <c r="D778" s="1">
        <v>13.0</v>
      </c>
      <c r="E778" s="263" t="s">
        <v>10523</v>
      </c>
      <c r="F778" s="263" t="s">
        <v>6745</v>
      </c>
      <c r="G778" s="263" t="s">
        <v>6483</v>
      </c>
      <c r="H778" s="155">
        <v>8.0</v>
      </c>
      <c r="I778" s="263" t="s">
        <v>10586</v>
      </c>
      <c r="J778" s="263" t="s">
        <v>3161</v>
      </c>
      <c r="K778" s="263" t="s">
        <v>3161</v>
      </c>
      <c r="L778" s="155">
        <v>8.0</v>
      </c>
      <c r="M778" s="263" t="s">
        <v>2620</v>
      </c>
      <c r="N778" s="263" t="s">
        <v>2620</v>
      </c>
      <c r="O778" s="263" t="s">
        <v>2620</v>
      </c>
      <c r="P778" s="155">
        <v>8.5</v>
      </c>
      <c r="Q778" s="750"/>
      <c r="R778" s="750"/>
      <c r="S778" s="750"/>
      <c r="T778" s="156"/>
      <c r="U778" s="751" t="s">
        <v>2596</v>
      </c>
      <c r="V778" s="751" t="s">
        <v>2596</v>
      </c>
      <c r="W778" s="752">
        <v>9.0</v>
      </c>
      <c r="X778" s="751" t="s">
        <v>2596</v>
      </c>
      <c r="Y778" s="751" t="s">
        <v>2596</v>
      </c>
      <c r="Z778" s="751" t="s">
        <v>2596</v>
      </c>
      <c r="AA778" s="751" t="s">
        <v>2596</v>
      </c>
      <c r="AB778" s="263" t="s">
        <v>10638</v>
      </c>
      <c r="AC778" s="263" t="s">
        <v>213</v>
      </c>
      <c r="AD778" s="263" t="s">
        <v>213</v>
      </c>
      <c r="AE778" s="752">
        <v>8.5</v>
      </c>
      <c r="AF778" s="751" t="s">
        <v>10553</v>
      </c>
      <c r="AG778" s="751" t="s">
        <v>213</v>
      </c>
      <c r="AH778" s="751" t="s">
        <v>2629</v>
      </c>
      <c r="AI778" s="751" t="s">
        <v>2700</v>
      </c>
      <c r="AJ778" s="752">
        <v>2.0</v>
      </c>
      <c r="AK778" s="752">
        <v>8.0</v>
      </c>
      <c r="AL778" s="753">
        <v>0.9</v>
      </c>
      <c r="AM778" s="751" t="s">
        <v>1043</v>
      </c>
      <c r="AN778" s="751" t="s">
        <v>3750</v>
      </c>
      <c r="AO778" s="751" t="s">
        <v>3750</v>
      </c>
      <c r="AP778" s="753">
        <v>0.9</v>
      </c>
      <c r="AQ778" s="752">
        <v>9.0</v>
      </c>
      <c r="AR778" s="751" t="s">
        <v>213</v>
      </c>
      <c r="AS778" s="751" t="s">
        <v>2596</v>
      </c>
      <c r="AT778" s="751" t="s">
        <v>2596</v>
      </c>
      <c r="AU778" s="751" t="s">
        <v>2596</v>
      </c>
      <c r="AV778" s="751" t="s">
        <v>2596</v>
      </c>
      <c r="AW778" s="754">
        <v>8.5</v>
      </c>
      <c r="AX778" s="3"/>
      <c r="AY778" s="3"/>
      <c r="AZ778" s="3"/>
      <c r="BA778" s="3"/>
    </row>
    <row r="779" hidden="1">
      <c r="A779" s="1" t="s">
        <v>259</v>
      </c>
      <c r="B779" s="1" t="s">
        <v>613</v>
      </c>
      <c r="C779" s="3"/>
      <c r="D779" s="1">
        <v>10.0</v>
      </c>
      <c r="E779" s="263" t="s">
        <v>10523</v>
      </c>
      <c r="F779" s="263" t="s">
        <v>4174</v>
      </c>
      <c r="G779" s="263" t="s">
        <v>3414</v>
      </c>
      <c r="H779" s="155">
        <v>8.5</v>
      </c>
      <c r="I779" s="263" t="s">
        <v>3161</v>
      </c>
      <c r="J779" s="263" t="s">
        <v>2596</v>
      </c>
      <c r="K779" s="263" t="s">
        <v>2596</v>
      </c>
      <c r="L779" s="155">
        <v>8.0</v>
      </c>
      <c r="M779" s="263" t="s">
        <v>2620</v>
      </c>
      <c r="N779" s="263" t="s">
        <v>10525</v>
      </c>
      <c r="O779" s="263" t="s">
        <v>2620</v>
      </c>
      <c r="P779" s="155">
        <v>8.0</v>
      </c>
      <c r="Q779" s="750"/>
      <c r="R779" s="750"/>
      <c r="S779" s="750"/>
      <c r="T779" s="156"/>
      <c r="U779" s="751" t="s">
        <v>2596</v>
      </c>
      <c r="V779" s="751" t="s">
        <v>2596</v>
      </c>
      <c r="W779" s="752">
        <v>8.5</v>
      </c>
      <c r="X779" s="751" t="s">
        <v>2596</v>
      </c>
      <c r="Y779" s="751" t="s">
        <v>2570</v>
      </c>
      <c r="Z779" s="751" t="s">
        <v>2596</v>
      </c>
      <c r="AA779" s="751" t="s">
        <v>2570</v>
      </c>
      <c r="AB779" s="263" t="s">
        <v>10658</v>
      </c>
      <c r="AC779" s="263" t="s">
        <v>213</v>
      </c>
      <c r="AD779" s="263" t="s">
        <v>213</v>
      </c>
      <c r="AE779" s="752">
        <v>8.0</v>
      </c>
      <c r="AF779" s="751" t="s">
        <v>10553</v>
      </c>
      <c r="AG779" s="751" t="s">
        <v>2596</v>
      </c>
      <c r="AH779" s="751" t="s">
        <v>2629</v>
      </c>
      <c r="AI779" s="751" t="s">
        <v>2573</v>
      </c>
      <c r="AJ779" s="752">
        <v>2.0</v>
      </c>
      <c r="AK779" s="752">
        <v>8.0</v>
      </c>
      <c r="AL779" s="753">
        <v>0.9</v>
      </c>
      <c r="AM779" s="751" t="s">
        <v>2604</v>
      </c>
      <c r="AN779" s="751" t="s">
        <v>3750</v>
      </c>
      <c r="AO779" s="751" t="s">
        <v>3750</v>
      </c>
      <c r="AP779" s="753">
        <v>0.9</v>
      </c>
      <c r="AQ779" s="752">
        <v>8.5</v>
      </c>
      <c r="AR779" s="751" t="s">
        <v>2570</v>
      </c>
      <c r="AS779" s="751" t="s">
        <v>2570</v>
      </c>
      <c r="AT779" s="751" t="s">
        <v>2596</v>
      </c>
      <c r="AU779" s="751" t="s">
        <v>2596</v>
      </c>
      <c r="AV779" s="751" t="s">
        <v>2596</v>
      </c>
      <c r="AW779" s="754">
        <v>8.0</v>
      </c>
      <c r="AX779" s="3"/>
      <c r="AY779" s="3"/>
      <c r="AZ779" s="3"/>
      <c r="BA779" s="3"/>
    </row>
    <row r="780" hidden="1">
      <c r="A780" s="1" t="s">
        <v>239</v>
      </c>
      <c r="B780" s="1" t="s">
        <v>613</v>
      </c>
      <c r="C780" s="3"/>
      <c r="D780" s="1">
        <v>5.0</v>
      </c>
      <c r="E780" s="263" t="s">
        <v>10523</v>
      </c>
      <c r="F780" s="263" t="s">
        <v>10604</v>
      </c>
      <c r="G780" s="263" t="s">
        <v>3414</v>
      </c>
      <c r="H780" s="155">
        <v>9.0</v>
      </c>
      <c r="I780" s="263" t="s">
        <v>3161</v>
      </c>
      <c r="J780" s="263" t="s">
        <v>2596</v>
      </c>
      <c r="K780" s="263" t="s">
        <v>2596</v>
      </c>
      <c r="L780" s="155">
        <v>8.5</v>
      </c>
      <c r="M780" s="263" t="s">
        <v>2620</v>
      </c>
      <c r="N780" s="263" t="s">
        <v>2620</v>
      </c>
      <c r="O780" s="263" t="s">
        <v>2620</v>
      </c>
      <c r="P780" s="155">
        <v>9.0</v>
      </c>
      <c r="Q780" s="750"/>
      <c r="R780" s="750"/>
      <c r="S780" s="750"/>
      <c r="T780" s="156"/>
      <c r="U780" s="751" t="s">
        <v>2596</v>
      </c>
      <c r="V780" s="751" t="s">
        <v>2596</v>
      </c>
      <c r="W780" s="752">
        <v>9.0</v>
      </c>
      <c r="X780" s="751" t="s">
        <v>2596</v>
      </c>
      <c r="Y780" s="751" t="s">
        <v>9843</v>
      </c>
      <c r="Z780" s="751" t="s">
        <v>3828</v>
      </c>
      <c r="AA780" s="751" t="s">
        <v>2596</v>
      </c>
      <c r="AB780" s="263" t="s">
        <v>10675</v>
      </c>
      <c r="AC780" s="263" t="s">
        <v>2596</v>
      </c>
      <c r="AD780" s="263" t="s">
        <v>2596</v>
      </c>
      <c r="AE780" s="752">
        <v>9.0</v>
      </c>
      <c r="AF780" s="751" t="s">
        <v>10553</v>
      </c>
      <c r="AG780" s="751" t="s">
        <v>2596</v>
      </c>
      <c r="AH780" s="751" t="s">
        <v>2629</v>
      </c>
      <c r="AI780" s="751" t="s">
        <v>2700</v>
      </c>
      <c r="AJ780" s="752">
        <v>2.0</v>
      </c>
      <c r="AK780" s="752">
        <v>9.0</v>
      </c>
      <c r="AL780" s="753">
        <v>0.95</v>
      </c>
      <c r="AM780" s="751" t="s">
        <v>2604</v>
      </c>
      <c r="AN780" s="751" t="s">
        <v>2604</v>
      </c>
      <c r="AO780" s="751" t="s">
        <v>2604</v>
      </c>
      <c r="AP780" s="753">
        <v>0.95</v>
      </c>
      <c r="AQ780" s="752">
        <v>9.0</v>
      </c>
      <c r="AR780" s="751" t="s">
        <v>2596</v>
      </c>
      <c r="AS780" s="751" t="s">
        <v>2596</v>
      </c>
      <c r="AT780" s="751" t="s">
        <v>2596</v>
      </c>
      <c r="AU780" s="751" t="s">
        <v>2596</v>
      </c>
      <c r="AV780" s="751" t="s">
        <v>2596</v>
      </c>
      <c r="AW780" s="754">
        <v>9.0</v>
      </c>
      <c r="AX780" s="3"/>
      <c r="AY780" s="3"/>
      <c r="AZ780" s="3"/>
      <c r="BA780" s="3"/>
    </row>
    <row r="781" hidden="1">
      <c r="A781" s="1" t="s">
        <v>138</v>
      </c>
      <c r="B781" s="1" t="s">
        <v>613</v>
      </c>
      <c r="C781" s="3"/>
      <c r="D781" s="1">
        <v>17.0</v>
      </c>
      <c r="E781" s="263" t="s">
        <v>10523</v>
      </c>
      <c r="F781" s="263" t="s">
        <v>10604</v>
      </c>
      <c r="G781" s="263" t="s">
        <v>6483</v>
      </c>
      <c r="H781" s="155">
        <v>9.0</v>
      </c>
      <c r="I781" s="263" t="s">
        <v>10688</v>
      </c>
      <c r="J781" s="263" t="s">
        <v>2596</v>
      </c>
      <c r="K781" s="263" t="s">
        <v>2596</v>
      </c>
      <c r="L781" s="155">
        <v>8.5</v>
      </c>
      <c r="M781" s="263" t="s">
        <v>2620</v>
      </c>
      <c r="N781" s="263" t="s">
        <v>2620</v>
      </c>
      <c r="O781" s="263" t="s">
        <v>2620</v>
      </c>
      <c r="P781" s="155">
        <v>8.5</v>
      </c>
      <c r="Q781" s="750"/>
      <c r="R781" s="750"/>
      <c r="S781" s="750"/>
      <c r="T781" s="156"/>
      <c r="U781" s="751" t="s">
        <v>2596</v>
      </c>
      <c r="V781" s="751" t="s">
        <v>2596</v>
      </c>
      <c r="W781" s="752">
        <v>9.0</v>
      </c>
      <c r="X781" s="751" t="s">
        <v>2596</v>
      </c>
      <c r="Y781" s="751" t="s">
        <v>2570</v>
      </c>
      <c r="Z781" s="751" t="s">
        <v>2629</v>
      </c>
      <c r="AA781" s="751" t="s">
        <v>213</v>
      </c>
      <c r="AB781" s="263" t="s">
        <v>6772</v>
      </c>
      <c r="AC781" s="263" t="s">
        <v>213</v>
      </c>
      <c r="AD781" s="263" t="s">
        <v>213</v>
      </c>
      <c r="AE781" s="752">
        <v>8.0</v>
      </c>
      <c r="AF781" s="751" t="s">
        <v>2596</v>
      </c>
      <c r="AG781" s="751" t="s">
        <v>213</v>
      </c>
      <c r="AH781" s="751" t="s">
        <v>2861</v>
      </c>
      <c r="AI781" s="751" t="s">
        <v>2573</v>
      </c>
      <c r="AJ781" s="752">
        <v>2.0</v>
      </c>
      <c r="AK781" s="752">
        <v>8.5</v>
      </c>
      <c r="AL781" s="753">
        <v>0.9</v>
      </c>
      <c r="AM781" s="751" t="s">
        <v>2604</v>
      </c>
      <c r="AN781" s="751" t="s">
        <v>3750</v>
      </c>
      <c r="AO781" s="751" t="s">
        <v>3750</v>
      </c>
      <c r="AP781" s="753">
        <v>0.9</v>
      </c>
      <c r="AQ781" s="752">
        <v>9.0</v>
      </c>
      <c r="AR781" s="751" t="s">
        <v>2570</v>
      </c>
      <c r="AS781" s="751" t="s">
        <v>2570</v>
      </c>
      <c r="AT781" s="751" t="s">
        <v>2596</v>
      </c>
      <c r="AU781" s="751" t="s">
        <v>2596</v>
      </c>
      <c r="AV781" s="751" t="s">
        <v>2596</v>
      </c>
      <c r="AW781" s="754">
        <v>7.0</v>
      </c>
      <c r="AX781" s="3"/>
      <c r="AY781" s="3"/>
      <c r="AZ781" s="3"/>
      <c r="BA781" s="3"/>
    </row>
    <row r="782" hidden="1">
      <c r="A782" s="1" t="s">
        <v>187</v>
      </c>
      <c r="B782" s="1" t="s">
        <v>613</v>
      </c>
      <c r="C782" s="3"/>
      <c r="D782" s="1">
        <v>15.0</v>
      </c>
      <c r="E782" s="263" t="s">
        <v>10523</v>
      </c>
      <c r="F782" s="263" t="s">
        <v>6745</v>
      </c>
      <c r="G782" s="263" t="s">
        <v>6483</v>
      </c>
      <c r="H782" s="155">
        <v>8.5</v>
      </c>
      <c r="I782" s="263" t="s">
        <v>2607</v>
      </c>
      <c r="J782" s="263" t="s">
        <v>3161</v>
      </c>
      <c r="K782" s="263" t="s">
        <v>3161</v>
      </c>
      <c r="L782" s="155">
        <v>8.5</v>
      </c>
      <c r="M782" s="263" t="s">
        <v>2620</v>
      </c>
      <c r="N782" s="263" t="s">
        <v>10701</v>
      </c>
      <c r="O782" s="263" t="s">
        <v>2620</v>
      </c>
      <c r="P782" s="155">
        <v>8.0</v>
      </c>
      <c r="Q782" s="750"/>
      <c r="R782" s="750"/>
      <c r="S782" s="750"/>
      <c r="T782" s="156"/>
      <c r="U782" s="751" t="s">
        <v>2596</v>
      </c>
      <c r="V782" s="751" t="s">
        <v>2596</v>
      </c>
      <c r="W782" s="752">
        <v>9.0</v>
      </c>
      <c r="X782" s="751" t="s">
        <v>2596</v>
      </c>
      <c r="Y782" s="751" t="s">
        <v>2596</v>
      </c>
      <c r="Z782" s="751" t="s">
        <v>2596</v>
      </c>
      <c r="AA782" s="751" t="s">
        <v>2596</v>
      </c>
      <c r="AB782" s="263" t="s">
        <v>10702</v>
      </c>
      <c r="AC782" s="263" t="s">
        <v>2596</v>
      </c>
      <c r="AD782" s="263" t="s">
        <v>2596</v>
      </c>
      <c r="AE782" s="752">
        <v>9.0</v>
      </c>
      <c r="AF782" s="751" t="s">
        <v>10553</v>
      </c>
      <c r="AG782" s="751" t="s">
        <v>213</v>
      </c>
      <c r="AH782" s="751" t="s">
        <v>2629</v>
      </c>
      <c r="AI782" s="751" t="s">
        <v>2700</v>
      </c>
      <c r="AJ782" s="752">
        <v>2.0</v>
      </c>
      <c r="AK782" s="752">
        <v>8.5</v>
      </c>
      <c r="AL782" s="753">
        <v>0.9</v>
      </c>
      <c r="AM782" s="751" t="s">
        <v>1043</v>
      </c>
      <c r="AN782" s="751" t="s">
        <v>3750</v>
      </c>
      <c r="AO782" s="751" t="s">
        <v>3750</v>
      </c>
      <c r="AP782" s="753">
        <v>0.9</v>
      </c>
      <c r="AQ782" s="752">
        <v>8.5</v>
      </c>
      <c r="AR782" s="751" t="s">
        <v>213</v>
      </c>
      <c r="AS782" s="751" t="s">
        <v>213</v>
      </c>
      <c r="AT782" s="751" t="s">
        <v>2596</v>
      </c>
      <c r="AU782" s="751" t="s">
        <v>2596</v>
      </c>
      <c r="AV782" s="751" t="s">
        <v>2596</v>
      </c>
      <c r="AW782" s="754">
        <v>8.5</v>
      </c>
      <c r="AX782" s="3"/>
      <c r="AY782" s="3"/>
      <c r="AZ782" s="3"/>
      <c r="BA782" s="3"/>
    </row>
    <row r="783" hidden="1">
      <c r="A783" s="1" t="s">
        <v>178</v>
      </c>
      <c r="B783" s="1" t="s">
        <v>613</v>
      </c>
      <c r="C783" s="3"/>
      <c r="D783" s="1">
        <v>6.0</v>
      </c>
      <c r="E783" s="263" t="s">
        <v>2596</v>
      </c>
      <c r="F783" s="263" t="s">
        <v>10704</v>
      </c>
      <c r="G783" s="263" t="s">
        <v>6483</v>
      </c>
      <c r="H783" s="155">
        <v>8.0</v>
      </c>
      <c r="I783" s="263" t="s">
        <v>10586</v>
      </c>
      <c r="J783" s="263" t="s">
        <v>2596</v>
      </c>
      <c r="K783" s="263" t="s">
        <v>2596</v>
      </c>
      <c r="L783" s="155">
        <v>8.5</v>
      </c>
      <c r="M783" s="263" t="s">
        <v>2596</v>
      </c>
      <c r="N783" s="263" t="s">
        <v>2596</v>
      </c>
      <c r="O783" s="263" t="s">
        <v>6356</v>
      </c>
      <c r="P783" s="155">
        <v>8.5</v>
      </c>
      <c r="Q783" s="750"/>
      <c r="R783" s="750"/>
      <c r="S783" s="750"/>
      <c r="T783" s="156"/>
      <c r="U783" s="751" t="s">
        <v>2596</v>
      </c>
      <c r="V783" s="751" t="s">
        <v>2570</v>
      </c>
      <c r="W783" s="752">
        <v>8.5</v>
      </c>
      <c r="X783" s="751" t="s">
        <v>2596</v>
      </c>
      <c r="Y783" s="751" t="s">
        <v>213</v>
      </c>
      <c r="Z783" s="751" t="s">
        <v>3828</v>
      </c>
      <c r="AA783" s="751" t="s">
        <v>10710</v>
      </c>
      <c r="AB783" s="263" t="s">
        <v>10712</v>
      </c>
      <c r="AC783" s="263" t="s">
        <v>2596</v>
      </c>
      <c r="AD783" s="263" t="s">
        <v>2596</v>
      </c>
      <c r="AE783" s="752">
        <v>9.0</v>
      </c>
      <c r="AF783" s="751" t="s">
        <v>10553</v>
      </c>
      <c r="AG783" s="751" t="s">
        <v>213</v>
      </c>
      <c r="AH783" s="751" t="s">
        <v>2629</v>
      </c>
      <c r="AI783" s="751" t="s">
        <v>2700</v>
      </c>
      <c r="AJ783" s="752">
        <v>2.0</v>
      </c>
      <c r="AK783" s="752">
        <v>8.5</v>
      </c>
      <c r="AL783" s="753">
        <v>0.95</v>
      </c>
      <c r="AM783" s="751" t="s">
        <v>2604</v>
      </c>
      <c r="AN783" s="751" t="s">
        <v>3750</v>
      </c>
      <c r="AO783" s="751" t="s">
        <v>3750</v>
      </c>
      <c r="AP783" s="753">
        <v>0.9</v>
      </c>
      <c r="AQ783" s="752">
        <v>9.0</v>
      </c>
      <c r="AR783" s="751" t="s">
        <v>213</v>
      </c>
      <c r="AS783" s="751" t="s">
        <v>2596</v>
      </c>
      <c r="AT783" s="751" t="s">
        <v>2596</v>
      </c>
      <c r="AU783" s="751" t="s">
        <v>2596</v>
      </c>
      <c r="AV783" s="751" t="s">
        <v>2596</v>
      </c>
      <c r="AW783" s="754">
        <v>9.0</v>
      </c>
      <c r="AX783" s="3"/>
      <c r="AY783" s="3"/>
      <c r="AZ783" s="3"/>
      <c r="BA783" s="3"/>
    </row>
    <row r="784" hidden="1">
      <c r="A784" s="1" t="s">
        <v>162</v>
      </c>
      <c r="B784" s="1" t="s">
        <v>613</v>
      </c>
      <c r="C784" s="3"/>
      <c r="D784" s="1">
        <v>11.0</v>
      </c>
      <c r="E784" s="263" t="s">
        <v>2596</v>
      </c>
      <c r="F784" s="263" t="s">
        <v>10604</v>
      </c>
      <c r="G784" s="263" t="s">
        <v>3414</v>
      </c>
      <c r="H784" s="155">
        <v>8.5</v>
      </c>
      <c r="I784" s="263" t="s">
        <v>10614</v>
      </c>
      <c r="J784" s="263" t="s">
        <v>2596</v>
      </c>
      <c r="K784" s="263" t="s">
        <v>2596</v>
      </c>
      <c r="L784" s="155">
        <v>8.0</v>
      </c>
      <c r="M784" s="263" t="s">
        <v>2596</v>
      </c>
      <c r="N784" s="263" t="s">
        <v>2596</v>
      </c>
      <c r="O784" s="263" t="s">
        <v>2596</v>
      </c>
      <c r="P784" s="155">
        <v>8.5</v>
      </c>
      <c r="Q784" s="750"/>
      <c r="R784" s="750"/>
      <c r="S784" s="750"/>
      <c r="T784" s="156"/>
      <c r="U784" s="751" t="s">
        <v>2596</v>
      </c>
      <c r="V784" s="751" t="s">
        <v>2596</v>
      </c>
      <c r="W784" s="752">
        <v>9.0</v>
      </c>
      <c r="X784" s="751" t="s">
        <v>2596</v>
      </c>
      <c r="Y784" s="751" t="s">
        <v>10721</v>
      </c>
      <c r="Z784" s="751" t="s">
        <v>2861</v>
      </c>
      <c r="AA784" s="751" t="s">
        <v>2596</v>
      </c>
      <c r="AB784" s="263" t="s">
        <v>10724</v>
      </c>
      <c r="AC784" s="263" t="s">
        <v>2596</v>
      </c>
      <c r="AD784" s="263" t="s">
        <v>2596</v>
      </c>
      <c r="AE784" s="752">
        <v>9.0</v>
      </c>
      <c r="AF784" s="751" t="s">
        <v>10553</v>
      </c>
      <c r="AG784" s="751" t="s">
        <v>6708</v>
      </c>
      <c r="AH784" s="751" t="s">
        <v>2861</v>
      </c>
      <c r="AI784" s="751" t="s">
        <v>2573</v>
      </c>
      <c r="AJ784" s="752">
        <v>2.0</v>
      </c>
      <c r="AK784" s="752">
        <v>8.5</v>
      </c>
      <c r="AL784" s="753">
        <v>0.9</v>
      </c>
      <c r="AM784" s="751" t="s">
        <v>2604</v>
      </c>
      <c r="AN784" s="751" t="s">
        <v>3750</v>
      </c>
      <c r="AO784" s="751" t="s">
        <v>3750</v>
      </c>
      <c r="AP784" s="753">
        <v>0.9</v>
      </c>
      <c r="AQ784" s="752">
        <v>9.0</v>
      </c>
      <c r="AR784" s="751" t="s">
        <v>2570</v>
      </c>
      <c r="AS784" s="751" t="s">
        <v>2596</v>
      </c>
      <c r="AT784" s="751" t="s">
        <v>2570</v>
      </c>
      <c r="AU784" s="751" t="s">
        <v>2596</v>
      </c>
      <c r="AV784" s="751" t="s">
        <v>2596</v>
      </c>
      <c r="AW784" s="754">
        <v>8.0</v>
      </c>
      <c r="AX784" s="3"/>
      <c r="AY784" s="3"/>
      <c r="AZ784" s="3"/>
      <c r="BA784" s="3"/>
    </row>
    <row r="785" hidden="1">
      <c r="A785" s="1" t="s">
        <v>234</v>
      </c>
      <c r="B785" s="1" t="s">
        <v>613</v>
      </c>
      <c r="C785" s="3"/>
      <c r="D785" s="1">
        <v>8.0</v>
      </c>
      <c r="E785" s="263" t="s">
        <v>10523</v>
      </c>
      <c r="F785" s="263" t="s">
        <v>4174</v>
      </c>
      <c r="G785" s="263" t="s">
        <v>3414</v>
      </c>
      <c r="H785" s="155">
        <v>9.0</v>
      </c>
      <c r="I785" s="263" t="s">
        <v>10614</v>
      </c>
      <c r="J785" s="263" t="s">
        <v>2596</v>
      </c>
      <c r="K785" s="263" t="s">
        <v>2596</v>
      </c>
      <c r="L785" s="155">
        <v>9.0</v>
      </c>
      <c r="M785" s="263" t="s">
        <v>2620</v>
      </c>
      <c r="N785" s="263" t="s">
        <v>2620</v>
      </c>
      <c r="O785" s="263" t="s">
        <v>2620</v>
      </c>
      <c r="P785" s="155">
        <v>8.5</v>
      </c>
      <c r="Q785" s="750"/>
      <c r="R785" s="750"/>
      <c r="S785" s="750"/>
      <c r="T785" s="156"/>
      <c r="U785" s="751" t="s">
        <v>2596</v>
      </c>
      <c r="V785" s="751" t="s">
        <v>2596</v>
      </c>
      <c r="W785" s="752">
        <v>8.5</v>
      </c>
      <c r="X785" s="751" t="s">
        <v>2596</v>
      </c>
      <c r="Y785" s="751" t="s">
        <v>2570</v>
      </c>
      <c r="Z785" s="751" t="s">
        <v>2629</v>
      </c>
      <c r="AA785" s="751" t="s">
        <v>213</v>
      </c>
      <c r="AB785" s="263" t="s">
        <v>10730</v>
      </c>
      <c r="AC785" s="263" t="s">
        <v>213</v>
      </c>
      <c r="AD785" s="263" t="s">
        <v>213</v>
      </c>
      <c r="AE785" s="752">
        <v>8.0</v>
      </c>
      <c r="AF785" s="751" t="s">
        <v>10553</v>
      </c>
      <c r="AG785" s="751" t="s">
        <v>10731</v>
      </c>
      <c r="AH785" s="751" t="s">
        <v>2861</v>
      </c>
      <c r="AI785" s="751" t="s">
        <v>2573</v>
      </c>
      <c r="AJ785" s="752">
        <v>2.0</v>
      </c>
      <c r="AK785" s="752">
        <v>8.5</v>
      </c>
      <c r="AL785" s="753">
        <v>0.9</v>
      </c>
      <c r="AM785" s="751" t="s">
        <v>2604</v>
      </c>
      <c r="AN785" s="751" t="s">
        <v>3750</v>
      </c>
      <c r="AO785" s="751" t="s">
        <v>3750</v>
      </c>
      <c r="AP785" s="753">
        <v>0.9</v>
      </c>
      <c r="AQ785" s="752">
        <v>8.5</v>
      </c>
      <c r="AR785" s="751" t="s">
        <v>2570</v>
      </c>
      <c r="AS785" s="751" t="s">
        <v>2596</v>
      </c>
      <c r="AT785" s="751" t="s">
        <v>2596</v>
      </c>
      <c r="AU785" s="751" t="s">
        <v>2596</v>
      </c>
      <c r="AV785" s="751" t="s">
        <v>2596</v>
      </c>
      <c r="AW785" s="754">
        <v>8.5</v>
      </c>
      <c r="AX785" s="3"/>
      <c r="AY785" s="3"/>
      <c r="AZ785" s="3"/>
      <c r="BA785" s="3"/>
    </row>
    <row r="786" hidden="1">
      <c r="A786" s="1" t="s">
        <v>220</v>
      </c>
      <c r="B786" s="1" t="s">
        <v>613</v>
      </c>
      <c r="C786" s="3"/>
      <c r="D786" s="1">
        <v>4.0</v>
      </c>
      <c r="E786" s="263" t="s">
        <v>10523</v>
      </c>
      <c r="F786" s="263" t="s">
        <v>4174</v>
      </c>
      <c r="G786" s="263" t="s">
        <v>3414</v>
      </c>
      <c r="H786" s="155">
        <v>9.0</v>
      </c>
      <c r="I786" s="263" t="s">
        <v>10586</v>
      </c>
      <c r="J786" s="263" t="s">
        <v>6104</v>
      </c>
      <c r="K786" s="263" t="s">
        <v>10618</v>
      </c>
      <c r="L786" s="155">
        <v>9.0</v>
      </c>
      <c r="M786" s="263" t="s">
        <v>2620</v>
      </c>
      <c r="N786" s="263" t="s">
        <v>2620</v>
      </c>
      <c r="O786" s="263" t="s">
        <v>2620</v>
      </c>
      <c r="P786" s="155">
        <v>9.0</v>
      </c>
      <c r="Q786" s="750"/>
      <c r="R786" s="750"/>
      <c r="S786" s="750"/>
      <c r="T786" s="156"/>
      <c r="U786" s="751" t="s">
        <v>2596</v>
      </c>
      <c r="V786" s="751" t="s">
        <v>2596</v>
      </c>
      <c r="W786" s="752">
        <v>9.0</v>
      </c>
      <c r="X786" s="751" t="s">
        <v>2596</v>
      </c>
      <c r="Y786" s="751" t="s">
        <v>10734</v>
      </c>
      <c r="Z786" s="751" t="s">
        <v>2861</v>
      </c>
      <c r="AA786" s="751" t="s">
        <v>2596</v>
      </c>
      <c r="AB786" s="263" t="s">
        <v>10735</v>
      </c>
      <c r="AC786" s="263" t="s">
        <v>2596</v>
      </c>
      <c r="AD786" s="750"/>
      <c r="AE786" s="752">
        <v>9.0</v>
      </c>
      <c r="AF786" s="751" t="s">
        <v>10553</v>
      </c>
      <c r="AG786" s="156"/>
      <c r="AH786" s="156"/>
      <c r="AI786" s="751" t="s">
        <v>2630</v>
      </c>
      <c r="AJ786" s="752">
        <v>2.0</v>
      </c>
      <c r="AK786" s="752">
        <v>8.0</v>
      </c>
      <c r="AL786" s="753">
        <v>0.9</v>
      </c>
      <c r="AM786" s="751" t="s">
        <v>2604</v>
      </c>
      <c r="AN786" s="751" t="s">
        <v>2604</v>
      </c>
      <c r="AO786" s="751" t="s">
        <v>2604</v>
      </c>
      <c r="AP786" s="753">
        <v>0.9</v>
      </c>
      <c r="AQ786" s="752">
        <v>9.0</v>
      </c>
      <c r="AR786" s="156"/>
      <c r="AS786" s="751" t="s">
        <v>2596</v>
      </c>
      <c r="AT786" s="751" t="s">
        <v>2596</v>
      </c>
      <c r="AU786" s="751" t="s">
        <v>2596</v>
      </c>
      <c r="AV786" s="751" t="s">
        <v>2596</v>
      </c>
      <c r="AW786" s="754">
        <v>9.0</v>
      </c>
      <c r="AX786" s="3"/>
      <c r="AY786" s="3"/>
      <c r="AZ786" s="3"/>
      <c r="BA786" s="3"/>
    </row>
    <row r="787" hidden="1">
      <c r="A787" s="1" t="s">
        <v>206</v>
      </c>
      <c r="B787" s="1" t="s">
        <v>613</v>
      </c>
      <c r="C787" s="3"/>
      <c r="D787" s="1">
        <v>16.0</v>
      </c>
      <c r="E787" s="263" t="s">
        <v>10523</v>
      </c>
      <c r="F787" s="263" t="s">
        <v>6745</v>
      </c>
      <c r="G787" s="263" t="s">
        <v>6483</v>
      </c>
      <c r="H787" s="155">
        <v>8.5</v>
      </c>
      <c r="I787" s="263" t="s">
        <v>10586</v>
      </c>
      <c r="J787" s="263" t="s">
        <v>6104</v>
      </c>
      <c r="K787" s="263" t="s">
        <v>10618</v>
      </c>
      <c r="L787" s="155">
        <v>8.0</v>
      </c>
      <c r="M787" s="263" t="s">
        <v>2620</v>
      </c>
      <c r="N787" s="263" t="s">
        <v>2620</v>
      </c>
      <c r="O787" s="263" t="s">
        <v>2620</v>
      </c>
      <c r="P787" s="155">
        <v>8.5</v>
      </c>
      <c r="Q787" s="750"/>
      <c r="R787" s="750"/>
      <c r="S787" s="750"/>
      <c r="T787" s="156"/>
      <c r="U787" s="751" t="s">
        <v>2596</v>
      </c>
      <c r="V787" s="751" t="s">
        <v>2596</v>
      </c>
      <c r="W787" s="752">
        <v>8.5</v>
      </c>
      <c r="X787" s="751" t="s">
        <v>2596</v>
      </c>
      <c r="Y787" s="751" t="s">
        <v>9843</v>
      </c>
      <c r="Z787" s="751" t="s">
        <v>2596</v>
      </c>
      <c r="AA787" s="751" t="s">
        <v>213</v>
      </c>
      <c r="AB787" s="263" t="s">
        <v>10747</v>
      </c>
      <c r="AC787" s="263" t="s">
        <v>10749</v>
      </c>
      <c r="AD787" s="263" t="s">
        <v>213</v>
      </c>
      <c r="AE787" s="752">
        <v>8.5</v>
      </c>
      <c r="AF787" s="751" t="s">
        <v>10553</v>
      </c>
      <c r="AG787" s="751" t="s">
        <v>213</v>
      </c>
      <c r="AH787" s="751" t="s">
        <v>2861</v>
      </c>
      <c r="AI787" s="751" t="s">
        <v>2700</v>
      </c>
      <c r="AJ787" s="752">
        <v>2.0</v>
      </c>
      <c r="AK787" s="752">
        <v>8.5</v>
      </c>
      <c r="AL787" s="753">
        <v>0.9</v>
      </c>
      <c r="AM787" s="751" t="s">
        <v>1043</v>
      </c>
      <c r="AN787" s="751" t="s">
        <v>3750</v>
      </c>
      <c r="AO787" s="751" t="s">
        <v>3750</v>
      </c>
      <c r="AP787" s="753">
        <v>0.9</v>
      </c>
      <c r="AQ787" s="752">
        <v>9.0</v>
      </c>
      <c r="AR787" s="751" t="s">
        <v>379</v>
      </c>
      <c r="AS787" s="751" t="s">
        <v>2596</v>
      </c>
      <c r="AT787" s="751" t="s">
        <v>2596</v>
      </c>
      <c r="AU787" s="751" t="s">
        <v>2596</v>
      </c>
      <c r="AV787" s="751" t="s">
        <v>2596</v>
      </c>
      <c r="AW787" s="754">
        <v>9.0</v>
      </c>
      <c r="AX787" s="3"/>
      <c r="AY787" s="3"/>
      <c r="AZ787" s="3"/>
      <c r="BA787" s="3"/>
    </row>
    <row r="788" hidden="1">
      <c r="A788" s="1" t="s">
        <v>277</v>
      </c>
      <c r="B788" s="1" t="s">
        <v>613</v>
      </c>
      <c r="C788" s="3"/>
      <c r="D788" s="1">
        <v>12.0</v>
      </c>
      <c r="E788" s="263" t="s">
        <v>2596</v>
      </c>
      <c r="F788" s="263" t="s">
        <v>10704</v>
      </c>
      <c r="G788" s="263" t="s">
        <v>3414</v>
      </c>
      <c r="H788" s="155">
        <v>8.5</v>
      </c>
      <c r="I788" s="263" t="s">
        <v>3161</v>
      </c>
      <c r="J788" s="263" t="s">
        <v>2596</v>
      </c>
      <c r="K788" s="263" t="s">
        <v>2596</v>
      </c>
      <c r="L788" s="155">
        <v>8.5</v>
      </c>
      <c r="M788" s="263" t="s">
        <v>2596</v>
      </c>
      <c r="N788" s="263" t="s">
        <v>2596</v>
      </c>
      <c r="O788" s="263" t="s">
        <v>2596</v>
      </c>
      <c r="P788" s="155">
        <v>9.0</v>
      </c>
      <c r="Q788" s="750"/>
      <c r="R788" s="750"/>
      <c r="S788" s="750"/>
      <c r="T788" s="156"/>
      <c r="U788" s="751" t="s">
        <v>2596</v>
      </c>
      <c r="V788" s="751" t="s">
        <v>2596</v>
      </c>
      <c r="W788" s="752">
        <v>8.0</v>
      </c>
      <c r="X788" s="751" t="s">
        <v>2596</v>
      </c>
      <c r="Y788" s="751" t="s">
        <v>213</v>
      </c>
      <c r="Z788" s="751" t="s">
        <v>2629</v>
      </c>
      <c r="AA788" s="751" t="s">
        <v>213</v>
      </c>
      <c r="AB788" s="263" t="s">
        <v>10767</v>
      </c>
      <c r="AC788" s="263" t="s">
        <v>213</v>
      </c>
      <c r="AD788" s="263" t="s">
        <v>213</v>
      </c>
      <c r="AE788" s="752">
        <v>8.0</v>
      </c>
      <c r="AF788" s="751" t="s">
        <v>10553</v>
      </c>
      <c r="AG788" s="751" t="s">
        <v>213</v>
      </c>
      <c r="AH788" s="751" t="s">
        <v>2629</v>
      </c>
      <c r="AI788" s="751" t="s">
        <v>2700</v>
      </c>
      <c r="AJ788" s="752">
        <v>2.0</v>
      </c>
      <c r="AK788" s="752">
        <v>8.0</v>
      </c>
      <c r="AL788" s="753">
        <v>0.9</v>
      </c>
      <c r="AM788" s="751" t="s">
        <v>2604</v>
      </c>
      <c r="AN788" s="751" t="s">
        <v>3750</v>
      </c>
      <c r="AO788" s="751" t="s">
        <v>3750</v>
      </c>
      <c r="AP788" s="753">
        <v>0.9</v>
      </c>
      <c r="AQ788" s="752">
        <v>8.0</v>
      </c>
      <c r="AR788" s="751" t="s">
        <v>213</v>
      </c>
      <c r="AS788" s="751" t="s">
        <v>2596</v>
      </c>
      <c r="AT788" s="751" t="s">
        <v>2596</v>
      </c>
      <c r="AU788" s="751" t="s">
        <v>2596</v>
      </c>
      <c r="AV788" s="751" t="s">
        <v>2596</v>
      </c>
      <c r="AW788" s="754">
        <v>8.0</v>
      </c>
      <c r="AX788" s="3"/>
      <c r="AY788" s="3"/>
      <c r="AZ788" s="3"/>
      <c r="BA788" s="3"/>
    </row>
    <row r="789" hidden="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56"/>
      <c r="AX789" s="3"/>
      <c r="AY789" s="3"/>
      <c r="AZ789" s="3"/>
      <c r="BA789" s="3"/>
    </row>
    <row r="790" hidden="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56"/>
      <c r="AX790" s="3"/>
      <c r="AY790" s="3"/>
      <c r="AZ790" s="3"/>
      <c r="BA790" s="3"/>
    </row>
    <row r="791" hidden="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56"/>
      <c r="AX791" s="3"/>
      <c r="AY791" s="3"/>
      <c r="AZ791" s="3"/>
      <c r="BA791" s="3"/>
    </row>
    <row r="792" hidden="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56"/>
      <c r="AX792" s="3"/>
      <c r="AY792" s="3"/>
      <c r="AZ792" s="3"/>
      <c r="BA792" s="3"/>
    </row>
    <row r="793" hidden="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56"/>
      <c r="AX793" s="3"/>
      <c r="AY793" s="3"/>
      <c r="AZ793" s="3"/>
      <c r="BA793" s="3"/>
    </row>
    <row r="794" hidden="1">
      <c r="A794" s="1" t="s">
        <v>195</v>
      </c>
      <c r="B794" s="1" t="s">
        <v>333</v>
      </c>
      <c r="C794" s="1"/>
      <c r="D794" s="1">
        <v>17.0</v>
      </c>
      <c r="E794" s="1" t="s">
        <v>2849</v>
      </c>
      <c r="F794" s="1" t="s">
        <v>10803</v>
      </c>
      <c r="G794" s="1" t="s">
        <v>2643</v>
      </c>
      <c r="H794" s="1">
        <v>8.5</v>
      </c>
      <c r="I794" s="1" t="s">
        <v>10804</v>
      </c>
      <c r="J794" s="1" t="s">
        <v>2564</v>
      </c>
      <c r="K794" s="1" t="s">
        <v>4574</v>
      </c>
      <c r="L794" s="1">
        <v>8.0</v>
      </c>
      <c r="M794" s="1" t="s">
        <v>4827</v>
      </c>
      <c r="N794" s="1" t="s">
        <v>6828</v>
      </c>
      <c r="O794" s="1" t="s">
        <v>8093</v>
      </c>
      <c r="P794" s="1">
        <v>8.0</v>
      </c>
      <c r="Q794" s="1"/>
      <c r="R794" s="1"/>
      <c r="S794" s="1"/>
      <c r="T794" s="1">
        <v>8.0</v>
      </c>
      <c r="U794" s="1" t="s">
        <v>2564</v>
      </c>
      <c r="V794" s="1" t="s">
        <v>2596</v>
      </c>
      <c r="W794" s="1">
        <v>8.0</v>
      </c>
      <c r="X794" s="1" t="s">
        <v>2596</v>
      </c>
      <c r="Y794" s="1" t="s">
        <v>2596</v>
      </c>
      <c r="Z794" s="1" t="s">
        <v>10809</v>
      </c>
      <c r="AA794" s="1" t="s">
        <v>10811</v>
      </c>
      <c r="AB794" s="1" t="s">
        <v>10813</v>
      </c>
      <c r="AC794" s="1" t="s">
        <v>379</v>
      </c>
      <c r="AD794" s="1" t="s">
        <v>213</v>
      </c>
      <c r="AE794" s="1">
        <v>8.0</v>
      </c>
      <c r="AF794" s="1" t="s">
        <v>10817</v>
      </c>
      <c r="AG794" s="1" t="s">
        <v>213</v>
      </c>
      <c r="AH794" s="1" t="s">
        <v>2699</v>
      </c>
      <c r="AI794" s="1" t="s">
        <v>2573</v>
      </c>
      <c r="AJ794" s="1" t="s">
        <v>2791</v>
      </c>
      <c r="AK794" s="1">
        <v>8.0</v>
      </c>
      <c r="AL794" s="57">
        <v>0.7</v>
      </c>
      <c r="AM794" s="1" t="s">
        <v>2604</v>
      </c>
      <c r="AN794" s="1" t="s">
        <v>2604</v>
      </c>
      <c r="AO794" s="1" t="s">
        <v>6523</v>
      </c>
      <c r="AP794" s="57">
        <v>0.7</v>
      </c>
      <c r="AQ794" s="1">
        <v>8.0</v>
      </c>
      <c r="AR794" s="1" t="s">
        <v>2607</v>
      </c>
      <c r="AS794" s="1" t="s">
        <v>2596</v>
      </c>
      <c r="AT794" s="1" t="s">
        <v>2607</v>
      </c>
      <c r="AU794" s="1" t="s">
        <v>2596</v>
      </c>
      <c r="AV794" s="1" t="s">
        <v>2596</v>
      </c>
      <c r="AW794" s="58">
        <v>8.0</v>
      </c>
      <c r="AX794" s="3"/>
      <c r="AY794" s="3"/>
      <c r="AZ794" s="3"/>
      <c r="BA794" s="3"/>
    </row>
    <row r="795" hidden="1">
      <c r="A795" s="1" t="s">
        <v>233</v>
      </c>
      <c r="B795" s="1" t="s">
        <v>333</v>
      </c>
      <c r="C795" s="1"/>
      <c r="D795" s="1">
        <v>2.0</v>
      </c>
      <c r="E795" s="1" t="s">
        <v>2849</v>
      </c>
      <c r="F795" s="1" t="s">
        <v>10823</v>
      </c>
      <c r="G795" s="1" t="s">
        <v>2643</v>
      </c>
      <c r="H795" s="1">
        <v>9.0</v>
      </c>
      <c r="I795" s="1" t="s">
        <v>10825</v>
      </c>
      <c r="J795" s="1" t="s">
        <v>2596</v>
      </c>
      <c r="K795" s="1" t="s">
        <v>2596</v>
      </c>
      <c r="L795" s="1">
        <v>9.0</v>
      </c>
      <c r="M795" s="1" t="s">
        <v>10826</v>
      </c>
      <c r="N795" s="1" t="s">
        <v>10827</v>
      </c>
      <c r="O795" s="1" t="s">
        <v>2620</v>
      </c>
      <c r="P795" s="1">
        <v>9.0</v>
      </c>
      <c r="Q795" s="1"/>
      <c r="R795" s="1"/>
      <c r="S795" s="1"/>
      <c r="T795" s="1">
        <v>9.0</v>
      </c>
      <c r="U795" s="1" t="s">
        <v>2596</v>
      </c>
      <c r="V795" s="1" t="s">
        <v>2596</v>
      </c>
      <c r="W795" s="1">
        <v>9.0</v>
      </c>
      <c r="X795" s="1" t="s">
        <v>2596</v>
      </c>
      <c r="Y795" s="1" t="s">
        <v>2596</v>
      </c>
      <c r="Z795" s="1" t="s">
        <v>10809</v>
      </c>
      <c r="AA795" s="1" t="s">
        <v>10828</v>
      </c>
      <c r="AB795" s="1" t="s">
        <v>10829</v>
      </c>
      <c r="AC795" s="1" t="s">
        <v>2596</v>
      </c>
      <c r="AD795" s="1" t="s">
        <v>213</v>
      </c>
      <c r="AE795" s="1">
        <v>9.0</v>
      </c>
      <c r="AF795" s="1" t="s">
        <v>10830</v>
      </c>
      <c r="AG795" s="1" t="s">
        <v>213</v>
      </c>
      <c r="AH795" s="1" t="s">
        <v>2699</v>
      </c>
      <c r="AI795" s="1" t="s">
        <v>2573</v>
      </c>
      <c r="AJ795" s="1" t="s">
        <v>2791</v>
      </c>
      <c r="AK795" s="1">
        <v>9.0</v>
      </c>
      <c r="AL795" s="57">
        <v>1.0</v>
      </c>
      <c r="AM795" s="1" t="s">
        <v>2604</v>
      </c>
      <c r="AN795" s="1" t="s">
        <v>2604</v>
      </c>
      <c r="AO795" s="1" t="s">
        <v>6523</v>
      </c>
      <c r="AP795" s="57">
        <v>1.0</v>
      </c>
      <c r="AQ795" s="1">
        <v>9.0</v>
      </c>
      <c r="AR795" s="1" t="s">
        <v>2607</v>
      </c>
      <c r="AS795" s="1" t="s">
        <v>2596</v>
      </c>
      <c r="AT795" s="1" t="s">
        <v>2607</v>
      </c>
      <c r="AU795" s="1" t="s">
        <v>2596</v>
      </c>
      <c r="AV795" s="1" t="s">
        <v>2596</v>
      </c>
      <c r="AW795" s="58">
        <v>9.0</v>
      </c>
      <c r="AX795" s="3"/>
      <c r="AY795" s="3"/>
      <c r="AZ795" s="3"/>
      <c r="BA795" s="3"/>
    </row>
    <row r="796" hidden="1">
      <c r="A796" s="1" t="s">
        <v>179</v>
      </c>
      <c r="B796" s="1" t="s">
        <v>333</v>
      </c>
      <c r="C796" s="1"/>
      <c r="D796" s="1">
        <v>1.0</v>
      </c>
      <c r="E796" s="1" t="s">
        <v>2849</v>
      </c>
      <c r="F796" s="1" t="s">
        <v>10832</v>
      </c>
      <c r="G796" s="1" t="s">
        <v>2643</v>
      </c>
      <c r="H796" s="1">
        <v>9.0</v>
      </c>
      <c r="I796" s="1" t="s">
        <v>10833</v>
      </c>
      <c r="J796" s="1" t="s">
        <v>2596</v>
      </c>
      <c r="K796" s="1" t="s">
        <v>10834</v>
      </c>
      <c r="L796" s="1">
        <v>9.0</v>
      </c>
      <c r="M796" s="1" t="s">
        <v>10835</v>
      </c>
      <c r="N796" s="1" t="s">
        <v>10836</v>
      </c>
      <c r="O796" s="1" t="s">
        <v>10525</v>
      </c>
      <c r="P796" s="1">
        <v>9.0</v>
      </c>
      <c r="Q796" s="1"/>
      <c r="R796" s="1"/>
      <c r="S796" s="1"/>
      <c r="T796" s="1">
        <v>9.0</v>
      </c>
      <c r="U796" s="1" t="s">
        <v>2596</v>
      </c>
      <c r="V796" s="1" t="s">
        <v>2596</v>
      </c>
      <c r="W796" s="1">
        <v>9.0</v>
      </c>
      <c r="X796" s="1" t="s">
        <v>2596</v>
      </c>
      <c r="Y796" s="1" t="s">
        <v>2596</v>
      </c>
      <c r="Z796" s="1" t="s">
        <v>10809</v>
      </c>
      <c r="AA796" s="1" t="s">
        <v>10837</v>
      </c>
      <c r="AB796" s="1" t="s">
        <v>2596</v>
      </c>
      <c r="AC796" s="1" t="s">
        <v>2596</v>
      </c>
      <c r="AD796" s="1" t="s">
        <v>213</v>
      </c>
      <c r="AE796" s="1">
        <v>9.0</v>
      </c>
      <c r="AF796" s="1" t="s">
        <v>3025</v>
      </c>
      <c r="AG796" s="1" t="s">
        <v>213</v>
      </c>
      <c r="AH796" s="1" t="s">
        <v>2699</v>
      </c>
      <c r="AI796" s="1" t="s">
        <v>2573</v>
      </c>
      <c r="AJ796" s="1" t="s">
        <v>2791</v>
      </c>
      <c r="AK796" s="1">
        <v>9.0</v>
      </c>
      <c r="AL796" s="57">
        <v>1.0</v>
      </c>
      <c r="AM796" s="1" t="s">
        <v>2604</v>
      </c>
      <c r="AN796" s="1" t="s">
        <v>2604</v>
      </c>
      <c r="AO796" s="1" t="s">
        <v>6523</v>
      </c>
      <c r="AP796" s="57">
        <v>1.0</v>
      </c>
      <c r="AQ796" s="1">
        <v>9.0</v>
      </c>
      <c r="AR796" s="1" t="s">
        <v>2607</v>
      </c>
      <c r="AS796" s="1" t="s">
        <v>2596</v>
      </c>
      <c r="AT796" s="1" t="s">
        <v>2596</v>
      </c>
      <c r="AU796" s="1" t="s">
        <v>2596</v>
      </c>
      <c r="AV796" s="1" t="s">
        <v>2596</v>
      </c>
      <c r="AW796" s="58">
        <v>9.0</v>
      </c>
      <c r="AX796" s="3"/>
      <c r="AY796" s="3"/>
      <c r="AZ796" s="3"/>
      <c r="BA796" s="3"/>
    </row>
    <row r="797" hidden="1">
      <c r="A797" s="1" t="s">
        <v>140</v>
      </c>
      <c r="B797" s="1" t="s">
        <v>333</v>
      </c>
      <c r="C797" s="3"/>
      <c r="D797" s="1">
        <v>8.0</v>
      </c>
      <c r="E797" s="1" t="s">
        <v>10838</v>
      </c>
      <c r="F797" s="1" t="s">
        <v>10840</v>
      </c>
      <c r="G797" s="1" t="s">
        <v>2643</v>
      </c>
      <c r="H797" s="1">
        <v>8.5</v>
      </c>
      <c r="I797" s="1" t="s">
        <v>10833</v>
      </c>
      <c r="J797" s="1" t="s">
        <v>2607</v>
      </c>
      <c r="K797" s="1" t="s">
        <v>2607</v>
      </c>
      <c r="L797" s="1">
        <v>8.5</v>
      </c>
      <c r="M797" s="1" t="s">
        <v>2620</v>
      </c>
      <c r="N797" s="1" t="s">
        <v>2620</v>
      </c>
      <c r="O797" s="1" t="s">
        <v>10525</v>
      </c>
      <c r="P797" s="1">
        <v>8.5</v>
      </c>
      <c r="Q797" s="1"/>
      <c r="R797" s="1"/>
      <c r="S797" s="1"/>
      <c r="T797" s="1">
        <v>8.0</v>
      </c>
      <c r="U797" s="1" t="s">
        <v>2596</v>
      </c>
      <c r="V797" s="1" t="s">
        <v>2596</v>
      </c>
      <c r="W797" s="1">
        <v>8.0</v>
      </c>
      <c r="X797" s="1" t="s">
        <v>2596</v>
      </c>
      <c r="Y797" s="1" t="s">
        <v>2596</v>
      </c>
      <c r="Z797" s="1" t="s">
        <v>213</v>
      </c>
      <c r="AA797" s="1" t="s">
        <v>10841</v>
      </c>
      <c r="AB797" s="1" t="s">
        <v>213</v>
      </c>
      <c r="AC797" s="1" t="s">
        <v>213</v>
      </c>
      <c r="AD797" s="1" t="s">
        <v>213</v>
      </c>
      <c r="AE797" s="1">
        <v>8.0</v>
      </c>
      <c r="AF797" s="1" t="s">
        <v>10844</v>
      </c>
      <c r="AG797" s="1" t="s">
        <v>213</v>
      </c>
      <c r="AH797" s="1" t="s">
        <v>2699</v>
      </c>
      <c r="AI797" s="1" t="s">
        <v>2573</v>
      </c>
      <c r="AJ797" s="1" t="s">
        <v>2791</v>
      </c>
      <c r="AK797" s="1">
        <v>8.0</v>
      </c>
      <c r="AL797" s="57">
        <v>0.8</v>
      </c>
      <c r="AM797" s="1" t="s">
        <v>6523</v>
      </c>
      <c r="AN797" s="1" t="s">
        <v>6523</v>
      </c>
      <c r="AO797" s="1" t="s">
        <v>6523</v>
      </c>
      <c r="AP797" s="57">
        <v>0.8</v>
      </c>
      <c r="AQ797" s="1">
        <v>8.0</v>
      </c>
      <c r="AR797" s="1" t="s">
        <v>2607</v>
      </c>
      <c r="AS797" s="1" t="s">
        <v>2596</v>
      </c>
      <c r="AT797" s="1" t="s">
        <v>213</v>
      </c>
      <c r="AU797" s="1" t="s">
        <v>2596</v>
      </c>
      <c r="AV797" s="1" t="s">
        <v>2596</v>
      </c>
      <c r="AW797" s="58">
        <v>8.0</v>
      </c>
      <c r="AX797" s="3"/>
      <c r="AY797" s="3"/>
      <c r="AZ797" s="3"/>
      <c r="BA797" s="3"/>
    </row>
    <row r="798" hidden="1">
      <c r="A798" s="1" t="s">
        <v>226</v>
      </c>
      <c r="B798" s="1" t="s">
        <v>333</v>
      </c>
      <c r="C798" s="3"/>
      <c r="D798" s="1">
        <v>6.0</v>
      </c>
      <c r="E798" s="1" t="s">
        <v>2849</v>
      </c>
      <c r="F798" s="1" t="s">
        <v>10840</v>
      </c>
      <c r="G798" s="1" t="s">
        <v>10856</v>
      </c>
      <c r="H798" s="1">
        <v>8.5</v>
      </c>
      <c r="I798" s="1" t="s">
        <v>4008</v>
      </c>
      <c r="J798" s="1" t="s">
        <v>2596</v>
      </c>
      <c r="K798" s="1" t="s">
        <v>2596</v>
      </c>
      <c r="L798" s="1">
        <v>8.5</v>
      </c>
      <c r="M798" s="1" t="s">
        <v>2620</v>
      </c>
      <c r="N798" s="1" t="s">
        <v>10836</v>
      </c>
      <c r="O798" s="1" t="s">
        <v>5137</v>
      </c>
      <c r="P798" s="1">
        <v>8.5</v>
      </c>
      <c r="Q798" s="1"/>
      <c r="R798" s="1"/>
      <c r="S798" s="1"/>
      <c r="T798" s="1">
        <v>8.5</v>
      </c>
      <c r="U798" s="1" t="s">
        <v>2596</v>
      </c>
      <c r="V798" s="1" t="s">
        <v>2596</v>
      </c>
      <c r="W798" s="1">
        <v>8.5</v>
      </c>
      <c r="X798" s="1" t="s">
        <v>2596</v>
      </c>
      <c r="Y798" s="1" t="s">
        <v>2596</v>
      </c>
      <c r="Z798" s="1" t="s">
        <v>213</v>
      </c>
      <c r="AA798" s="1" t="s">
        <v>6725</v>
      </c>
      <c r="AB798" s="1" t="s">
        <v>2596</v>
      </c>
      <c r="AC798" s="1" t="s">
        <v>2596</v>
      </c>
      <c r="AD798" s="1" t="s">
        <v>213</v>
      </c>
      <c r="AE798" s="1">
        <v>8.5</v>
      </c>
      <c r="AF798" s="1" t="s">
        <v>3025</v>
      </c>
      <c r="AG798" s="1" t="s">
        <v>213</v>
      </c>
      <c r="AH798" s="1" t="s">
        <v>2699</v>
      </c>
      <c r="AI798" s="1" t="s">
        <v>2573</v>
      </c>
      <c r="AJ798" s="1" t="s">
        <v>2791</v>
      </c>
      <c r="AK798" s="1">
        <v>8.5</v>
      </c>
      <c r="AL798" s="57">
        <v>1.0</v>
      </c>
      <c r="AM798" s="1" t="s">
        <v>2604</v>
      </c>
      <c r="AN798" s="1" t="s">
        <v>2604</v>
      </c>
      <c r="AO798" s="1" t="s">
        <v>6523</v>
      </c>
      <c r="AP798" s="57">
        <v>1.0</v>
      </c>
      <c r="AQ798" s="1">
        <v>8.5</v>
      </c>
      <c r="AR798" s="1" t="s">
        <v>2607</v>
      </c>
      <c r="AS798" s="1" t="s">
        <v>2596</v>
      </c>
      <c r="AT798" s="1" t="s">
        <v>2607</v>
      </c>
      <c r="AU798" s="1" t="s">
        <v>2596</v>
      </c>
      <c r="AV798" s="1" t="s">
        <v>2596</v>
      </c>
      <c r="AW798" s="58">
        <v>8.5</v>
      </c>
      <c r="AX798" s="3"/>
      <c r="AY798" s="3"/>
      <c r="AZ798" s="3"/>
      <c r="BA798" s="3"/>
    </row>
    <row r="799" hidden="1">
      <c r="A799" s="1" t="s">
        <v>252</v>
      </c>
      <c r="B799" s="1" t="s">
        <v>333</v>
      </c>
      <c r="C799" s="3"/>
      <c r="D799" s="1">
        <v>12.0</v>
      </c>
      <c r="E799" s="1" t="s">
        <v>6032</v>
      </c>
      <c r="F799" s="1" t="s">
        <v>10871</v>
      </c>
      <c r="G799" s="1" t="s">
        <v>3509</v>
      </c>
      <c r="H799" s="1">
        <v>8.5</v>
      </c>
      <c r="I799" s="1" t="s">
        <v>10872</v>
      </c>
      <c r="J799" s="1" t="s">
        <v>2596</v>
      </c>
      <c r="K799" s="1" t="s">
        <v>2596</v>
      </c>
      <c r="L799" s="1">
        <v>8.5</v>
      </c>
      <c r="M799" s="1" t="s">
        <v>2620</v>
      </c>
      <c r="N799" s="1" t="s">
        <v>10836</v>
      </c>
      <c r="O799" s="1" t="s">
        <v>10525</v>
      </c>
      <c r="P799" s="1">
        <v>8.5</v>
      </c>
      <c r="Q799" s="1"/>
      <c r="R799" s="1"/>
      <c r="S799" s="1"/>
      <c r="T799" s="1">
        <v>8.5</v>
      </c>
      <c r="U799" s="1" t="s">
        <v>2596</v>
      </c>
      <c r="V799" s="1" t="s">
        <v>2596</v>
      </c>
      <c r="W799" s="1">
        <v>8.5</v>
      </c>
      <c r="X799" s="1" t="s">
        <v>2596</v>
      </c>
      <c r="Y799" s="1" t="s">
        <v>2596</v>
      </c>
      <c r="Z799" s="1" t="s">
        <v>213</v>
      </c>
      <c r="AA799" s="1" t="s">
        <v>6025</v>
      </c>
      <c r="AB799" s="1" t="s">
        <v>2596</v>
      </c>
      <c r="AC799" s="1" t="s">
        <v>2596</v>
      </c>
      <c r="AD799" s="1" t="s">
        <v>213</v>
      </c>
      <c r="AE799" s="1">
        <v>8.0</v>
      </c>
      <c r="AF799" s="1" t="s">
        <v>2739</v>
      </c>
      <c r="AG799" s="1" t="s">
        <v>213</v>
      </c>
      <c r="AH799" s="1" t="s">
        <v>2699</v>
      </c>
      <c r="AI799" s="1" t="s">
        <v>2573</v>
      </c>
      <c r="AJ799" s="1" t="s">
        <v>2791</v>
      </c>
      <c r="AK799" s="1">
        <v>8.5</v>
      </c>
      <c r="AL799" s="57">
        <v>0.9</v>
      </c>
      <c r="AM799" s="1" t="s">
        <v>2604</v>
      </c>
      <c r="AN799" s="1" t="s">
        <v>2604</v>
      </c>
      <c r="AO799" s="1" t="s">
        <v>6523</v>
      </c>
      <c r="AP799" s="57">
        <v>0.9</v>
      </c>
      <c r="AQ799" s="1">
        <v>8.5</v>
      </c>
      <c r="AR799" s="1" t="s">
        <v>2607</v>
      </c>
      <c r="AS799" s="1" t="s">
        <v>2596</v>
      </c>
      <c r="AT799" s="1" t="s">
        <v>2607</v>
      </c>
      <c r="AU799" s="1" t="s">
        <v>2596</v>
      </c>
      <c r="AV799" s="1" t="s">
        <v>2596</v>
      </c>
      <c r="AW799" s="58">
        <v>8.5</v>
      </c>
      <c r="AX799" s="3"/>
      <c r="AY799" s="3"/>
      <c r="AZ799" s="3"/>
      <c r="BA799" s="3"/>
    </row>
    <row r="800" hidden="1">
      <c r="A800" s="1" t="s">
        <v>214</v>
      </c>
      <c r="B800" s="1" t="s">
        <v>333</v>
      </c>
      <c r="C800" s="3"/>
      <c r="D800" s="1">
        <v>9.0</v>
      </c>
      <c r="E800" s="1" t="s">
        <v>5865</v>
      </c>
      <c r="F800" s="1" t="s">
        <v>3998</v>
      </c>
      <c r="G800" s="1" t="s">
        <v>10888</v>
      </c>
      <c r="H800" s="1">
        <v>9.0</v>
      </c>
      <c r="I800" s="1" t="s">
        <v>10889</v>
      </c>
      <c r="J800" s="1" t="s">
        <v>2596</v>
      </c>
      <c r="K800" s="1" t="s">
        <v>2596</v>
      </c>
      <c r="L800" s="1">
        <v>8.5</v>
      </c>
      <c r="M800" s="1" t="s">
        <v>10525</v>
      </c>
      <c r="N800" s="1" t="s">
        <v>10525</v>
      </c>
      <c r="O800" s="1" t="s">
        <v>10525</v>
      </c>
      <c r="P800" s="1">
        <v>8.5</v>
      </c>
      <c r="Q800" s="1"/>
      <c r="R800" s="1"/>
      <c r="S800" s="1"/>
      <c r="T800" s="1">
        <v>8.5</v>
      </c>
      <c r="U800" s="1" t="s">
        <v>2596</v>
      </c>
      <c r="V800" s="1" t="s">
        <v>2596</v>
      </c>
      <c r="W800" s="1">
        <v>8.5</v>
      </c>
      <c r="X800" s="1" t="s">
        <v>2596</v>
      </c>
      <c r="Y800" s="1" t="s">
        <v>2596</v>
      </c>
      <c r="Z800" s="1" t="s">
        <v>213</v>
      </c>
      <c r="AA800" s="1" t="s">
        <v>6610</v>
      </c>
      <c r="AB800" s="1" t="s">
        <v>2596</v>
      </c>
      <c r="AC800" s="1" t="s">
        <v>2596</v>
      </c>
      <c r="AD800" s="1" t="s">
        <v>213</v>
      </c>
      <c r="AE800" s="1">
        <v>8.5</v>
      </c>
      <c r="AF800" s="1" t="s">
        <v>2739</v>
      </c>
      <c r="AG800" s="1" t="s">
        <v>213</v>
      </c>
      <c r="AH800" s="1" t="s">
        <v>2699</v>
      </c>
      <c r="AI800" s="1" t="s">
        <v>2573</v>
      </c>
      <c r="AJ800" s="1" t="s">
        <v>2791</v>
      </c>
      <c r="AK800" s="1">
        <v>8.5</v>
      </c>
      <c r="AL800" s="57">
        <v>0.9</v>
      </c>
      <c r="AM800" s="1" t="s">
        <v>2604</v>
      </c>
      <c r="AN800" s="1" t="s">
        <v>2604</v>
      </c>
      <c r="AO800" s="1" t="s">
        <v>2605</v>
      </c>
      <c r="AP800" s="57">
        <v>0.9</v>
      </c>
      <c r="AQ800" s="1" t="s">
        <v>10898</v>
      </c>
      <c r="AR800" s="1" t="s">
        <v>2607</v>
      </c>
      <c r="AS800" s="1" t="s">
        <v>2596</v>
      </c>
      <c r="AT800" s="1" t="s">
        <v>2607</v>
      </c>
      <c r="AU800" s="1" t="s">
        <v>2596</v>
      </c>
      <c r="AV800" s="1" t="s">
        <v>2596</v>
      </c>
      <c r="AW800" s="58">
        <v>8.5</v>
      </c>
      <c r="AX800" s="3"/>
      <c r="AY800" s="3"/>
      <c r="AZ800" s="3"/>
      <c r="BA800" s="3"/>
    </row>
    <row r="801" hidden="1">
      <c r="A801" s="1" t="s">
        <v>259</v>
      </c>
      <c r="B801" s="1" t="s">
        <v>333</v>
      </c>
      <c r="C801" s="1"/>
      <c r="D801" s="1">
        <v>3.0</v>
      </c>
      <c r="E801" s="1" t="s">
        <v>2849</v>
      </c>
      <c r="F801" s="1" t="s">
        <v>10903</v>
      </c>
      <c r="G801" s="1" t="s">
        <v>3509</v>
      </c>
      <c r="H801" s="1">
        <v>8.5</v>
      </c>
      <c r="I801" s="1" t="s">
        <v>10904</v>
      </c>
      <c r="J801" s="1" t="s">
        <v>2596</v>
      </c>
      <c r="K801" s="1" t="s">
        <v>2596</v>
      </c>
      <c r="L801" s="1">
        <v>8.5</v>
      </c>
      <c r="M801" s="1" t="s">
        <v>5137</v>
      </c>
      <c r="N801" s="1" t="s">
        <v>2620</v>
      </c>
      <c r="O801" s="79" t="s">
        <v>2620</v>
      </c>
      <c r="P801" s="1">
        <v>8.5</v>
      </c>
      <c r="Q801" s="1"/>
      <c r="R801" s="1"/>
      <c r="S801" s="1"/>
      <c r="T801" s="1">
        <v>8.5</v>
      </c>
      <c r="U801" s="1" t="s">
        <v>2596</v>
      </c>
      <c r="V801" s="1" t="s">
        <v>2596</v>
      </c>
      <c r="W801" s="1">
        <v>8.5</v>
      </c>
      <c r="X801" s="1" t="s">
        <v>2596</v>
      </c>
      <c r="Y801" s="1" t="s">
        <v>2596</v>
      </c>
      <c r="Z801" s="1" t="s">
        <v>10907</v>
      </c>
      <c r="AA801" s="1" t="s">
        <v>4084</v>
      </c>
      <c r="AB801" s="1" t="s">
        <v>2596</v>
      </c>
      <c r="AC801" s="1" t="s">
        <v>2596</v>
      </c>
      <c r="AD801" s="1" t="s">
        <v>213</v>
      </c>
      <c r="AE801" s="1">
        <v>8.5</v>
      </c>
      <c r="AF801" s="1" t="s">
        <v>10830</v>
      </c>
      <c r="AG801" s="1" t="s">
        <v>213</v>
      </c>
      <c r="AH801" s="1" t="s">
        <v>2699</v>
      </c>
      <c r="AI801" s="1" t="s">
        <v>2573</v>
      </c>
      <c r="AJ801" s="1" t="s">
        <v>2791</v>
      </c>
      <c r="AK801" s="1">
        <v>8.5</v>
      </c>
      <c r="AL801" s="57">
        <v>0.9</v>
      </c>
      <c r="AM801" s="1" t="s">
        <v>2604</v>
      </c>
      <c r="AN801" s="1" t="s">
        <v>2604</v>
      </c>
      <c r="AO801" s="1" t="s">
        <v>6523</v>
      </c>
      <c r="AP801" s="57">
        <v>0.95</v>
      </c>
      <c r="AQ801" s="1">
        <v>8.5</v>
      </c>
      <c r="AR801" s="1" t="s">
        <v>2607</v>
      </c>
      <c r="AS801" s="1" t="s">
        <v>2596</v>
      </c>
      <c r="AT801" s="1" t="s">
        <v>2607</v>
      </c>
      <c r="AU801" s="1" t="s">
        <v>2596</v>
      </c>
      <c r="AV801" s="1" t="s">
        <v>2596</v>
      </c>
      <c r="AW801" s="58">
        <v>8.5</v>
      </c>
      <c r="AX801" s="3"/>
      <c r="AY801" s="3"/>
      <c r="AZ801" s="3"/>
      <c r="BA801" s="3"/>
    </row>
    <row r="802" hidden="1">
      <c r="A802" s="1" t="s">
        <v>191</v>
      </c>
      <c r="B802" s="1" t="s">
        <v>333</v>
      </c>
      <c r="C802" s="3"/>
      <c r="D802" s="1">
        <v>15.0</v>
      </c>
      <c r="E802" s="1" t="s">
        <v>2849</v>
      </c>
      <c r="F802" s="1" t="s">
        <v>10909</v>
      </c>
      <c r="G802" s="1" t="s">
        <v>10910</v>
      </c>
      <c r="H802" s="1">
        <v>8.0</v>
      </c>
      <c r="I802" s="1" t="s">
        <v>10911</v>
      </c>
      <c r="J802" s="1" t="s">
        <v>10912</v>
      </c>
      <c r="K802" s="1" t="s">
        <v>10913</v>
      </c>
      <c r="L802" s="1">
        <v>8.5</v>
      </c>
      <c r="M802" s="1" t="s">
        <v>10525</v>
      </c>
      <c r="N802" s="1" t="s">
        <v>2620</v>
      </c>
      <c r="O802" s="79" t="s">
        <v>2620</v>
      </c>
      <c r="P802" s="1">
        <v>8.0</v>
      </c>
      <c r="Q802" s="3"/>
      <c r="R802" s="3"/>
      <c r="S802" s="3"/>
      <c r="T802" s="1">
        <v>8.0</v>
      </c>
      <c r="U802" s="1" t="s">
        <v>2596</v>
      </c>
      <c r="V802" s="1" t="s">
        <v>2596</v>
      </c>
      <c r="W802" s="1">
        <v>8.5</v>
      </c>
      <c r="X802" s="1" t="s">
        <v>2596</v>
      </c>
      <c r="Y802" s="1" t="s">
        <v>2596</v>
      </c>
      <c r="Z802" s="1" t="s">
        <v>6804</v>
      </c>
      <c r="AA802" s="1" t="s">
        <v>4084</v>
      </c>
      <c r="AB802" s="1" t="s">
        <v>2596</v>
      </c>
      <c r="AC802" s="1" t="s">
        <v>2596</v>
      </c>
      <c r="AD802" s="1" t="s">
        <v>213</v>
      </c>
      <c r="AE802" s="1">
        <v>8.5</v>
      </c>
      <c r="AF802" s="1" t="s">
        <v>10914</v>
      </c>
      <c r="AG802" s="1" t="s">
        <v>213</v>
      </c>
      <c r="AH802" s="1" t="s">
        <v>2699</v>
      </c>
      <c r="AI802" s="1" t="s">
        <v>2573</v>
      </c>
      <c r="AJ802" s="1" t="s">
        <v>2791</v>
      </c>
      <c r="AK802" s="1">
        <v>8.5</v>
      </c>
      <c r="AL802" s="57">
        <v>0.9</v>
      </c>
      <c r="AM802" s="1" t="s">
        <v>2604</v>
      </c>
      <c r="AN802" s="1" t="s">
        <v>2604</v>
      </c>
      <c r="AO802" s="1" t="s">
        <v>2605</v>
      </c>
      <c r="AP802" s="57">
        <v>0.9</v>
      </c>
      <c r="AQ802" s="1">
        <v>8.5</v>
      </c>
      <c r="AR802" s="1" t="s">
        <v>2607</v>
      </c>
      <c r="AS802" s="1" t="s">
        <v>2596</v>
      </c>
      <c r="AT802" s="1" t="s">
        <v>2607</v>
      </c>
      <c r="AU802" s="1" t="s">
        <v>2596</v>
      </c>
      <c r="AV802" s="1" t="s">
        <v>2596</v>
      </c>
      <c r="AW802" s="58">
        <v>8.5</v>
      </c>
      <c r="AX802" s="3"/>
      <c r="AY802" s="3"/>
      <c r="AZ802" s="3"/>
      <c r="BA802" s="3"/>
    </row>
    <row r="803" hidden="1">
      <c r="A803" s="1" t="s">
        <v>239</v>
      </c>
      <c r="B803" s="1" t="s">
        <v>333</v>
      </c>
      <c r="C803" s="3"/>
      <c r="D803" s="1">
        <v>16.0</v>
      </c>
      <c r="E803" s="1" t="s">
        <v>2849</v>
      </c>
      <c r="F803" s="1" t="s">
        <v>10916</v>
      </c>
      <c r="G803" s="1" t="s">
        <v>10917</v>
      </c>
      <c r="H803" s="1">
        <v>8.0</v>
      </c>
      <c r="I803" s="1" t="s">
        <v>6883</v>
      </c>
      <c r="J803" s="1" t="s">
        <v>4574</v>
      </c>
      <c r="K803" s="1" t="s">
        <v>4574</v>
      </c>
      <c r="L803" s="1">
        <v>8.5</v>
      </c>
      <c r="M803" s="1" t="s">
        <v>10525</v>
      </c>
      <c r="N803" s="1" t="s">
        <v>2620</v>
      </c>
      <c r="O803" s="79" t="s">
        <v>2620</v>
      </c>
      <c r="P803" s="1">
        <v>8.5</v>
      </c>
      <c r="Q803" s="3"/>
      <c r="R803" s="3"/>
      <c r="S803" s="3"/>
      <c r="T803" s="1">
        <v>8.5</v>
      </c>
      <c r="U803" s="1" t="s">
        <v>2596</v>
      </c>
      <c r="V803" s="1" t="s">
        <v>2596</v>
      </c>
      <c r="W803" s="1">
        <v>8.5</v>
      </c>
      <c r="X803" s="1" t="s">
        <v>2596</v>
      </c>
      <c r="Y803" s="1" t="s">
        <v>2596</v>
      </c>
      <c r="Z803" s="1" t="s">
        <v>213</v>
      </c>
      <c r="AA803" s="1" t="s">
        <v>10918</v>
      </c>
      <c r="AB803" s="1" t="s">
        <v>2596</v>
      </c>
      <c r="AC803" s="1" t="s">
        <v>2596</v>
      </c>
      <c r="AD803" s="79" t="s">
        <v>213</v>
      </c>
      <c r="AE803" s="1">
        <v>8.5</v>
      </c>
      <c r="AF803" s="1" t="s">
        <v>10919</v>
      </c>
      <c r="AG803" s="1" t="s">
        <v>213</v>
      </c>
      <c r="AH803" s="1" t="s">
        <v>2699</v>
      </c>
      <c r="AI803" s="1" t="s">
        <v>2573</v>
      </c>
      <c r="AJ803" s="1" t="s">
        <v>2791</v>
      </c>
      <c r="AK803" s="1">
        <v>8.5</v>
      </c>
      <c r="AL803" s="57">
        <v>0.8</v>
      </c>
      <c r="AM803" s="1" t="s">
        <v>2604</v>
      </c>
      <c r="AN803" s="1" t="s">
        <v>2604</v>
      </c>
      <c r="AO803" s="1" t="s">
        <v>6523</v>
      </c>
      <c r="AP803" s="57">
        <v>0.8</v>
      </c>
      <c r="AQ803" s="1">
        <v>8.5</v>
      </c>
      <c r="AR803" s="1" t="s">
        <v>2607</v>
      </c>
      <c r="AS803" s="1" t="s">
        <v>2596</v>
      </c>
      <c r="AT803" s="1" t="s">
        <v>2607</v>
      </c>
      <c r="AU803" s="1" t="s">
        <v>2596</v>
      </c>
      <c r="AV803" s="1" t="s">
        <v>2596</v>
      </c>
      <c r="AW803" s="58">
        <v>8.5</v>
      </c>
      <c r="AX803" s="3"/>
      <c r="AY803" s="3"/>
      <c r="AZ803" s="3"/>
      <c r="BA803" s="3"/>
    </row>
    <row r="804" hidden="1">
      <c r="A804" s="1" t="s">
        <v>138</v>
      </c>
      <c r="B804" s="1" t="s">
        <v>333</v>
      </c>
      <c r="C804" s="3"/>
      <c r="D804" s="1">
        <v>14.0</v>
      </c>
      <c r="E804" s="1" t="s">
        <v>6032</v>
      </c>
      <c r="F804" s="1" t="s">
        <v>10929</v>
      </c>
      <c r="G804" s="1" t="s">
        <v>3509</v>
      </c>
      <c r="H804" s="3"/>
      <c r="I804" s="1" t="s">
        <v>10930</v>
      </c>
      <c r="J804" s="1" t="s">
        <v>2607</v>
      </c>
      <c r="K804" s="1" t="s">
        <v>2607</v>
      </c>
      <c r="L804" s="1">
        <v>8.0</v>
      </c>
      <c r="M804" s="1" t="s">
        <v>10525</v>
      </c>
      <c r="N804" s="79" t="s">
        <v>2620</v>
      </c>
      <c r="O804" s="79" t="s">
        <v>2620</v>
      </c>
      <c r="P804" s="1">
        <v>8.0</v>
      </c>
      <c r="Q804" s="3"/>
      <c r="R804" s="3"/>
      <c r="S804" s="3"/>
      <c r="T804" s="1">
        <v>8.5</v>
      </c>
      <c r="U804" s="1" t="s">
        <v>2596</v>
      </c>
      <c r="V804" s="1" t="s">
        <v>2596</v>
      </c>
      <c r="W804" s="1">
        <v>8.5</v>
      </c>
      <c r="X804" s="1" t="s">
        <v>2596</v>
      </c>
      <c r="Y804" s="1" t="s">
        <v>2596</v>
      </c>
      <c r="Z804" s="1" t="s">
        <v>10931</v>
      </c>
      <c r="AA804" s="1" t="s">
        <v>10932</v>
      </c>
      <c r="AB804" s="1" t="s">
        <v>2596</v>
      </c>
      <c r="AC804" s="1" t="s">
        <v>2596</v>
      </c>
      <c r="AD804" s="79" t="s">
        <v>213</v>
      </c>
      <c r="AE804" s="1">
        <v>8.0</v>
      </c>
      <c r="AF804" s="1" t="s">
        <v>10933</v>
      </c>
      <c r="AG804" s="1" t="s">
        <v>213</v>
      </c>
      <c r="AH804" s="1" t="s">
        <v>2699</v>
      </c>
      <c r="AI804" s="1" t="s">
        <v>2573</v>
      </c>
      <c r="AJ804" s="1" t="s">
        <v>2791</v>
      </c>
      <c r="AK804" s="1">
        <v>8.0</v>
      </c>
      <c r="AL804" s="57">
        <v>0.9</v>
      </c>
      <c r="AM804" s="1" t="s">
        <v>2604</v>
      </c>
      <c r="AN804" s="1" t="s">
        <v>2604</v>
      </c>
      <c r="AO804" s="1" t="s">
        <v>6523</v>
      </c>
      <c r="AP804" s="57">
        <v>0.9</v>
      </c>
      <c r="AQ804" s="1">
        <v>8.0</v>
      </c>
      <c r="AR804" s="1" t="s">
        <v>2607</v>
      </c>
      <c r="AS804" s="1" t="s">
        <v>2596</v>
      </c>
      <c r="AT804" s="1" t="s">
        <v>2607</v>
      </c>
      <c r="AU804" s="1" t="s">
        <v>2596</v>
      </c>
      <c r="AV804" s="1" t="s">
        <v>2596</v>
      </c>
      <c r="AW804" s="58">
        <v>8.0</v>
      </c>
      <c r="AX804" s="3"/>
      <c r="AY804" s="3"/>
      <c r="AZ804" s="3"/>
      <c r="BA804" s="3"/>
    </row>
    <row r="805" hidden="1">
      <c r="A805" s="1" t="s">
        <v>187</v>
      </c>
      <c r="B805" s="1" t="s">
        <v>333</v>
      </c>
      <c r="C805" s="3"/>
      <c r="D805" s="1">
        <v>13.0</v>
      </c>
      <c r="E805" s="1" t="s">
        <v>6032</v>
      </c>
      <c r="F805" s="1" t="s">
        <v>10935</v>
      </c>
      <c r="G805" s="1" t="s">
        <v>10937</v>
      </c>
      <c r="H805" s="3"/>
      <c r="I805" s="1" t="s">
        <v>6009</v>
      </c>
      <c r="J805" s="1" t="s">
        <v>2607</v>
      </c>
      <c r="K805" s="1" t="s">
        <v>2607</v>
      </c>
      <c r="L805" s="1">
        <v>8.5</v>
      </c>
      <c r="M805" s="1" t="s">
        <v>10525</v>
      </c>
      <c r="N805" s="79" t="s">
        <v>2620</v>
      </c>
      <c r="O805" s="79" t="s">
        <v>2620</v>
      </c>
      <c r="P805" s="1">
        <v>8.5</v>
      </c>
      <c r="Q805" s="3"/>
      <c r="R805" s="3"/>
      <c r="S805" s="3"/>
      <c r="T805" s="1">
        <v>8.5</v>
      </c>
      <c r="U805" s="1" t="s">
        <v>2596</v>
      </c>
      <c r="V805" s="1" t="s">
        <v>2596</v>
      </c>
      <c r="W805" s="1">
        <v>8.5</v>
      </c>
      <c r="X805" s="1" t="s">
        <v>2596</v>
      </c>
      <c r="Y805" s="1" t="s">
        <v>2596</v>
      </c>
      <c r="Z805" s="1" t="s">
        <v>10931</v>
      </c>
      <c r="AA805" s="1" t="s">
        <v>10940</v>
      </c>
      <c r="AB805" s="1" t="s">
        <v>2596</v>
      </c>
      <c r="AC805" s="1" t="s">
        <v>2596</v>
      </c>
      <c r="AD805" s="79" t="s">
        <v>213</v>
      </c>
      <c r="AE805" s="1">
        <v>8.0</v>
      </c>
      <c r="AF805" s="1" t="s">
        <v>10941</v>
      </c>
      <c r="AG805" s="1" t="s">
        <v>213</v>
      </c>
      <c r="AH805" s="1" t="s">
        <v>2699</v>
      </c>
      <c r="AI805" s="1" t="s">
        <v>2573</v>
      </c>
      <c r="AJ805" s="1" t="s">
        <v>2791</v>
      </c>
      <c r="AK805" s="1">
        <v>8.5</v>
      </c>
      <c r="AL805" s="57">
        <v>0.85</v>
      </c>
      <c r="AM805" s="1" t="s">
        <v>2604</v>
      </c>
      <c r="AN805" s="1" t="s">
        <v>2604</v>
      </c>
      <c r="AO805" s="1" t="s">
        <v>2605</v>
      </c>
      <c r="AP805" s="57">
        <v>0.85</v>
      </c>
      <c r="AQ805" s="1">
        <v>8.5</v>
      </c>
      <c r="AR805" s="1" t="s">
        <v>2607</v>
      </c>
      <c r="AS805" s="1" t="s">
        <v>2596</v>
      </c>
      <c r="AT805" s="1" t="s">
        <v>2607</v>
      </c>
      <c r="AU805" s="1" t="s">
        <v>2596</v>
      </c>
      <c r="AV805" s="1" t="s">
        <v>2596</v>
      </c>
      <c r="AW805" s="58">
        <v>8.0</v>
      </c>
      <c r="AX805" s="3"/>
      <c r="AY805" s="3"/>
      <c r="AZ805" s="3"/>
      <c r="BA805" s="3"/>
    </row>
    <row r="806">
      <c r="A806" s="1" t="s">
        <v>244</v>
      </c>
      <c r="B806" s="1" t="s">
        <v>333</v>
      </c>
      <c r="C806" s="3"/>
      <c r="D806" s="1">
        <v>18.0</v>
      </c>
      <c r="E806" s="1" t="s">
        <v>4298</v>
      </c>
      <c r="F806" s="1" t="s">
        <v>10943</v>
      </c>
      <c r="G806" s="1" t="s">
        <v>3509</v>
      </c>
      <c r="H806" s="3"/>
      <c r="I806" s="1" t="s">
        <v>10944</v>
      </c>
      <c r="J806" s="1" t="s">
        <v>2607</v>
      </c>
      <c r="K806" s="1" t="s">
        <v>2607</v>
      </c>
      <c r="L806" s="1">
        <v>8.5</v>
      </c>
      <c r="M806" s="1" t="s">
        <v>10525</v>
      </c>
      <c r="N806" s="79" t="s">
        <v>2620</v>
      </c>
      <c r="O806" s="1" t="s">
        <v>2620</v>
      </c>
      <c r="P806" s="1">
        <v>8.5</v>
      </c>
      <c r="Q806" s="3"/>
      <c r="R806" s="3"/>
      <c r="S806" s="3"/>
      <c r="T806" s="1">
        <v>8.5</v>
      </c>
      <c r="U806" s="1" t="s">
        <v>2596</v>
      </c>
      <c r="V806" s="1" t="s">
        <v>2596</v>
      </c>
      <c r="W806" s="1">
        <v>8.5</v>
      </c>
      <c r="X806" s="1" t="s">
        <v>2596</v>
      </c>
      <c r="Y806" s="1" t="s">
        <v>2596</v>
      </c>
      <c r="Z806" s="1" t="s">
        <v>213</v>
      </c>
      <c r="AA806" s="1" t="s">
        <v>3171</v>
      </c>
      <c r="AB806" s="1" t="s">
        <v>2596</v>
      </c>
      <c r="AC806" s="1" t="s">
        <v>2596</v>
      </c>
      <c r="AD806" s="79" t="s">
        <v>213</v>
      </c>
      <c r="AE806" s="1">
        <v>8.0</v>
      </c>
      <c r="AF806" s="1" t="s">
        <v>10945</v>
      </c>
      <c r="AG806" s="1" t="s">
        <v>213</v>
      </c>
      <c r="AH806" s="1" t="s">
        <v>2699</v>
      </c>
      <c r="AI806" s="1" t="s">
        <v>2573</v>
      </c>
      <c r="AJ806" s="1" t="s">
        <v>2791</v>
      </c>
      <c r="AK806" s="1">
        <v>8.0</v>
      </c>
      <c r="AL806" s="57">
        <v>0.9</v>
      </c>
      <c r="AM806" s="1" t="s">
        <v>2604</v>
      </c>
      <c r="AN806" s="1" t="s">
        <v>2604</v>
      </c>
      <c r="AO806" s="1" t="s">
        <v>10946</v>
      </c>
      <c r="AP806" s="57">
        <v>0.9</v>
      </c>
      <c r="AQ806" s="1">
        <v>8.0</v>
      </c>
      <c r="AR806" s="1" t="s">
        <v>2607</v>
      </c>
      <c r="AS806" s="1" t="s">
        <v>2596</v>
      </c>
      <c r="AT806" s="1" t="s">
        <v>2607</v>
      </c>
      <c r="AU806" s="1" t="s">
        <v>2596</v>
      </c>
      <c r="AV806" s="1" t="s">
        <v>2596</v>
      </c>
      <c r="AW806" s="58">
        <v>8.0</v>
      </c>
      <c r="AX806" s="3"/>
      <c r="AY806" s="3"/>
      <c r="AZ806" s="3"/>
      <c r="BA806" s="3"/>
    </row>
    <row r="807" hidden="1">
      <c r="A807" s="1" t="s">
        <v>178</v>
      </c>
      <c r="B807" s="1" t="s">
        <v>333</v>
      </c>
      <c r="C807" s="3"/>
      <c r="D807" s="1">
        <v>11.0</v>
      </c>
      <c r="E807" s="1" t="s">
        <v>4298</v>
      </c>
      <c r="F807" s="1" t="s">
        <v>10947</v>
      </c>
      <c r="G807" s="1" t="s">
        <v>10948</v>
      </c>
      <c r="H807" s="3"/>
      <c r="I807" s="1" t="s">
        <v>10949</v>
      </c>
      <c r="J807" s="1" t="s">
        <v>3025</v>
      </c>
      <c r="K807" s="1" t="s">
        <v>10950</v>
      </c>
      <c r="L807" s="1">
        <v>8.5</v>
      </c>
      <c r="M807" s="1" t="s">
        <v>10525</v>
      </c>
      <c r="N807" s="79" t="s">
        <v>2620</v>
      </c>
      <c r="O807" s="1" t="s">
        <v>2620</v>
      </c>
      <c r="P807" s="1">
        <v>8.5</v>
      </c>
      <c r="Q807" s="3"/>
      <c r="R807" s="3"/>
      <c r="S807" s="3"/>
      <c r="T807" s="1">
        <v>8.0</v>
      </c>
      <c r="U807" s="1" t="s">
        <v>2596</v>
      </c>
      <c r="V807" s="1" t="s">
        <v>2596</v>
      </c>
      <c r="W807" s="1">
        <v>8.0</v>
      </c>
      <c r="X807" s="1" t="s">
        <v>2596</v>
      </c>
      <c r="Y807" s="1" t="s">
        <v>2596</v>
      </c>
      <c r="Z807" s="1" t="s">
        <v>10951</v>
      </c>
      <c r="AA807" s="1" t="s">
        <v>3171</v>
      </c>
      <c r="AB807" s="1" t="s">
        <v>2596</v>
      </c>
      <c r="AC807" s="1" t="s">
        <v>2596</v>
      </c>
      <c r="AD807" s="79" t="s">
        <v>213</v>
      </c>
      <c r="AE807" s="1">
        <v>8.0</v>
      </c>
      <c r="AF807" s="1" t="s">
        <v>10952</v>
      </c>
      <c r="AG807" s="1" t="s">
        <v>213</v>
      </c>
      <c r="AH807" s="1" t="s">
        <v>2699</v>
      </c>
      <c r="AI807" s="1" t="s">
        <v>2573</v>
      </c>
      <c r="AJ807" s="1" t="s">
        <v>2791</v>
      </c>
      <c r="AK807" s="1">
        <v>8.0</v>
      </c>
      <c r="AL807" s="57">
        <v>0.9</v>
      </c>
      <c r="AM807" s="1" t="s">
        <v>2604</v>
      </c>
      <c r="AN807" s="1" t="s">
        <v>2604</v>
      </c>
      <c r="AO807" s="1" t="s">
        <v>2605</v>
      </c>
      <c r="AP807" s="57">
        <v>0.9</v>
      </c>
      <c r="AQ807" s="1">
        <v>8.0</v>
      </c>
      <c r="AR807" s="1" t="s">
        <v>2607</v>
      </c>
      <c r="AS807" s="1" t="s">
        <v>2596</v>
      </c>
      <c r="AT807" s="1" t="s">
        <v>2607</v>
      </c>
      <c r="AU807" s="1" t="s">
        <v>2596</v>
      </c>
      <c r="AV807" s="1" t="s">
        <v>2596</v>
      </c>
      <c r="AW807" s="58">
        <v>8.0</v>
      </c>
      <c r="AX807" s="3"/>
      <c r="AY807" s="3"/>
      <c r="AZ807" s="3"/>
      <c r="BA807" s="3"/>
    </row>
    <row r="808" hidden="1">
      <c r="A808" s="1" t="s">
        <v>162</v>
      </c>
      <c r="B808" s="1" t="s">
        <v>333</v>
      </c>
      <c r="C808" s="3"/>
      <c r="D808" s="1">
        <v>5.0</v>
      </c>
      <c r="E808" s="1" t="s">
        <v>2849</v>
      </c>
      <c r="F808" s="1" t="s">
        <v>10953</v>
      </c>
      <c r="G808" s="1" t="s">
        <v>6807</v>
      </c>
      <c r="H808" s="3"/>
      <c r="I808" s="1" t="s">
        <v>10954</v>
      </c>
      <c r="J808" s="1" t="s">
        <v>3025</v>
      </c>
      <c r="K808" s="1" t="s">
        <v>3025</v>
      </c>
      <c r="L808" s="1">
        <v>8.5</v>
      </c>
      <c r="M808" s="1" t="s">
        <v>10525</v>
      </c>
      <c r="N808" s="79" t="s">
        <v>2620</v>
      </c>
      <c r="O808" s="79" t="s">
        <v>2620</v>
      </c>
      <c r="P808" s="1">
        <v>8.5</v>
      </c>
      <c r="Q808" s="3"/>
      <c r="R808" s="3"/>
      <c r="S808" s="3"/>
      <c r="T808" s="1">
        <v>8.0</v>
      </c>
      <c r="U808" s="1" t="s">
        <v>2596</v>
      </c>
      <c r="V808" s="1" t="s">
        <v>2596</v>
      </c>
      <c r="W808" s="1">
        <v>8.0</v>
      </c>
      <c r="X808" s="1" t="s">
        <v>2596</v>
      </c>
      <c r="Y808" s="1" t="s">
        <v>2596</v>
      </c>
      <c r="Z808" s="1" t="s">
        <v>6804</v>
      </c>
      <c r="AA808" s="1" t="s">
        <v>10918</v>
      </c>
      <c r="AB808" s="1" t="s">
        <v>2596</v>
      </c>
      <c r="AC808" s="1" t="s">
        <v>2596</v>
      </c>
      <c r="AD808" s="79" t="s">
        <v>213</v>
      </c>
      <c r="AE808" s="1">
        <v>8.0</v>
      </c>
      <c r="AF808" s="1" t="s">
        <v>10955</v>
      </c>
      <c r="AG808" s="1" t="s">
        <v>213</v>
      </c>
      <c r="AH808" s="1" t="s">
        <v>2699</v>
      </c>
      <c r="AI808" s="1" t="s">
        <v>2573</v>
      </c>
      <c r="AJ808" s="1" t="s">
        <v>2791</v>
      </c>
      <c r="AK808" s="1">
        <v>8.0</v>
      </c>
      <c r="AL808" s="57">
        <v>0.8</v>
      </c>
      <c r="AM808" s="1" t="s">
        <v>2604</v>
      </c>
      <c r="AN808" s="1" t="s">
        <v>2604</v>
      </c>
      <c r="AO808" s="1" t="s">
        <v>2605</v>
      </c>
      <c r="AP808" s="57">
        <v>0.8</v>
      </c>
      <c r="AQ808" s="1">
        <v>8.0</v>
      </c>
      <c r="AR808" s="1" t="s">
        <v>2607</v>
      </c>
      <c r="AS808" s="1" t="s">
        <v>2596</v>
      </c>
      <c r="AT808" s="1" t="s">
        <v>2607</v>
      </c>
      <c r="AU808" s="1" t="s">
        <v>2596</v>
      </c>
      <c r="AV808" s="1" t="s">
        <v>2596</v>
      </c>
      <c r="AW808" s="58">
        <v>8.0</v>
      </c>
      <c r="AX808" s="3"/>
      <c r="AY808" s="3"/>
      <c r="AZ808" s="3"/>
      <c r="BA808" s="3"/>
    </row>
    <row r="809" hidden="1">
      <c r="A809" s="1" t="s">
        <v>234</v>
      </c>
      <c r="B809" s="1" t="s">
        <v>333</v>
      </c>
      <c r="C809" s="3"/>
      <c r="D809" s="1">
        <v>4.0</v>
      </c>
      <c r="E809" s="1" t="s">
        <v>10965</v>
      </c>
      <c r="F809" s="1" t="s">
        <v>10929</v>
      </c>
      <c r="G809" s="1" t="s">
        <v>10966</v>
      </c>
      <c r="H809" s="3"/>
      <c r="I809" s="1" t="s">
        <v>10967</v>
      </c>
      <c r="J809" s="1" t="s">
        <v>2607</v>
      </c>
      <c r="K809" s="1" t="s">
        <v>2607</v>
      </c>
      <c r="L809" s="1">
        <v>9.0</v>
      </c>
      <c r="M809" s="1" t="s">
        <v>10525</v>
      </c>
      <c r="N809" s="79" t="s">
        <v>2620</v>
      </c>
      <c r="O809" s="79" t="s">
        <v>2620</v>
      </c>
      <c r="P809" s="1">
        <v>8.5</v>
      </c>
      <c r="Q809" s="3"/>
      <c r="R809" s="3"/>
      <c r="S809" s="3"/>
      <c r="T809" s="1">
        <v>8.5</v>
      </c>
      <c r="U809" s="1" t="s">
        <v>2596</v>
      </c>
      <c r="V809" s="1" t="s">
        <v>2596</v>
      </c>
      <c r="W809" s="1">
        <v>8.0</v>
      </c>
      <c r="X809" s="1" t="s">
        <v>2596</v>
      </c>
      <c r="Y809" s="1" t="s">
        <v>2596</v>
      </c>
      <c r="Z809" s="1" t="s">
        <v>213</v>
      </c>
      <c r="AA809" s="1" t="s">
        <v>10970</v>
      </c>
      <c r="AB809" s="1" t="s">
        <v>2596</v>
      </c>
      <c r="AC809" s="1" t="s">
        <v>2596</v>
      </c>
      <c r="AD809" s="79" t="s">
        <v>213</v>
      </c>
      <c r="AE809" s="1">
        <v>8.5</v>
      </c>
      <c r="AF809" s="1" t="s">
        <v>10973</v>
      </c>
      <c r="AG809" s="1" t="s">
        <v>213</v>
      </c>
      <c r="AH809" s="1" t="s">
        <v>2699</v>
      </c>
      <c r="AI809" s="1" t="s">
        <v>2573</v>
      </c>
      <c r="AJ809" s="1" t="s">
        <v>2791</v>
      </c>
      <c r="AK809" s="1">
        <v>8.0</v>
      </c>
      <c r="AL809" s="57">
        <v>0.8</v>
      </c>
      <c r="AM809" s="1" t="s">
        <v>2604</v>
      </c>
      <c r="AN809" s="1" t="s">
        <v>2604</v>
      </c>
      <c r="AO809" s="1" t="s">
        <v>6523</v>
      </c>
      <c r="AP809" s="57">
        <v>0.8</v>
      </c>
      <c r="AQ809" s="1">
        <v>8.0</v>
      </c>
      <c r="AR809" s="1" t="s">
        <v>2607</v>
      </c>
      <c r="AS809" s="1" t="s">
        <v>2596</v>
      </c>
      <c r="AT809" s="1" t="s">
        <v>2607</v>
      </c>
      <c r="AU809" s="1" t="s">
        <v>2596</v>
      </c>
      <c r="AV809" s="1" t="s">
        <v>2596</v>
      </c>
      <c r="AW809" s="58">
        <v>8.0</v>
      </c>
      <c r="AX809" s="3"/>
      <c r="AY809" s="3"/>
      <c r="AZ809" s="3"/>
      <c r="BA809" s="3"/>
    </row>
    <row r="810" hidden="1">
      <c r="A810" s="1" t="s">
        <v>220</v>
      </c>
      <c r="B810" s="1" t="s">
        <v>333</v>
      </c>
      <c r="C810" s="3"/>
      <c r="D810" s="1">
        <v>10.0</v>
      </c>
      <c r="E810" s="1" t="s">
        <v>4298</v>
      </c>
      <c r="F810" s="1" t="s">
        <v>10982</v>
      </c>
      <c r="G810" s="1" t="s">
        <v>10984</v>
      </c>
      <c r="H810" s="3"/>
      <c r="I810" s="1" t="s">
        <v>10985</v>
      </c>
      <c r="J810" s="1" t="s">
        <v>2607</v>
      </c>
      <c r="K810" s="1" t="s">
        <v>2607</v>
      </c>
      <c r="L810" s="1">
        <v>8.5</v>
      </c>
      <c r="M810" s="1" t="s">
        <v>10525</v>
      </c>
      <c r="N810" s="79" t="s">
        <v>2620</v>
      </c>
      <c r="O810" s="79" t="s">
        <v>2620</v>
      </c>
      <c r="P810" s="1">
        <v>8.5</v>
      </c>
      <c r="Q810" s="3"/>
      <c r="R810" s="3"/>
      <c r="S810" s="3"/>
      <c r="T810" s="1">
        <v>8.0</v>
      </c>
      <c r="U810" s="1" t="s">
        <v>2596</v>
      </c>
      <c r="V810" s="1" t="s">
        <v>2596</v>
      </c>
      <c r="W810" s="1">
        <v>8.0</v>
      </c>
      <c r="X810" s="1" t="s">
        <v>2596</v>
      </c>
      <c r="Y810" s="1" t="s">
        <v>2596</v>
      </c>
      <c r="Z810" s="1" t="s">
        <v>213</v>
      </c>
      <c r="AA810" s="1" t="s">
        <v>6725</v>
      </c>
      <c r="AB810" s="1" t="s">
        <v>2607</v>
      </c>
      <c r="AC810" s="1" t="s">
        <v>2596</v>
      </c>
      <c r="AD810" s="79" t="s">
        <v>213</v>
      </c>
      <c r="AE810" s="1">
        <v>8.5</v>
      </c>
      <c r="AF810" s="1" t="s">
        <v>10989</v>
      </c>
      <c r="AG810" s="1" t="s">
        <v>213</v>
      </c>
      <c r="AH810" s="1" t="s">
        <v>2699</v>
      </c>
      <c r="AI810" s="1" t="s">
        <v>2573</v>
      </c>
      <c r="AJ810" s="1" t="s">
        <v>2791</v>
      </c>
      <c r="AK810" s="1">
        <v>8.0</v>
      </c>
      <c r="AL810" s="57">
        <v>0.8</v>
      </c>
      <c r="AM810" s="1" t="s">
        <v>2604</v>
      </c>
      <c r="AN810" s="1" t="s">
        <v>2604</v>
      </c>
      <c r="AO810" s="1" t="s">
        <v>6523</v>
      </c>
      <c r="AP810" s="57">
        <v>0.8</v>
      </c>
      <c r="AQ810" s="1">
        <v>8.0</v>
      </c>
      <c r="AR810" s="1" t="s">
        <v>2607</v>
      </c>
      <c r="AS810" s="1" t="s">
        <v>2596</v>
      </c>
      <c r="AT810" s="1" t="s">
        <v>2607</v>
      </c>
      <c r="AU810" s="1" t="s">
        <v>2596</v>
      </c>
      <c r="AV810" s="1" t="s">
        <v>2596</v>
      </c>
      <c r="AW810" s="58">
        <v>8.0</v>
      </c>
      <c r="AX810" s="3"/>
      <c r="AY810" s="3"/>
      <c r="AZ810" s="3"/>
      <c r="BA810" s="3"/>
    </row>
    <row r="811" hidden="1">
      <c r="A811" s="1" t="s">
        <v>206</v>
      </c>
      <c r="B811" s="1" t="s">
        <v>333</v>
      </c>
      <c r="C811" s="3"/>
      <c r="D811" s="3"/>
      <c r="E811" s="3"/>
      <c r="F811" s="3"/>
      <c r="G811" s="3"/>
      <c r="H811" s="3"/>
      <c r="I811" s="3"/>
      <c r="J811" s="3"/>
      <c r="K811" s="3"/>
      <c r="L811" s="3"/>
      <c r="M811" s="3"/>
      <c r="N811" s="3"/>
      <c r="O811" s="3"/>
      <c r="P811" s="1"/>
      <c r="Q811" s="3"/>
      <c r="R811" s="3"/>
      <c r="S811" s="3"/>
      <c r="T811" s="3"/>
      <c r="U811" s="1"/>
      <c r="V811" s="3"/>
      <c r="W811" s="3"/>
      <c r="X811" s="3"/>
      <c r="Y811" s="3"/>
      <c r="Z811" s="3"/>
      <c r="AA811" s="3"/>
      <c r="AB811" s="3"/>
      <c r="AC811" s="1"/>
      <c r="AD811" s="3"/>
      <c r="AE811" s="1"/>
      <c r="AF811" s="3"/>
      <c r="AG811" s="3"/>
      <c r="AH811" s="3"/>
      <c r="AI811" s="3"/>
      <c r="AJ811" s="3"/>
      <c r="AK811" s="3"/>
      <c r="AL811" s="3"/>
      <c r="AM811" s="3"/>
      <c r="AN811" s="1"/>
      <c r="AO811" s="1"/>
      <c r="AP811" s="3"/>
      <c r="AQ811" s="3"/>
      <c r="AR811" s="3"/>
      <c r="AS811" s="3"/>
      <c r="AT811" s="3"/>
      <c r="AU811" s="3"/>
      <c r="AV811" s="3"/>
      <c r="AW811" s="58"/>
      <c r="AX811" s="3"/>
      <c r="AY811" s="3"/>
      <c r="AZ811" s="3"/>
      <c r="BA811" s="3"/>
    </row>
    <row r="812" hidden="1">
      <c r="A812" s="1" t="s">
        <v>277</v>
      </c>
      <c r="B812" s="1" t="s">
        <v>333</v>
      </c>
      <c r="C812" s="3"/>
      <c r="D812" s="1">
        <v>7.0</v>
      </c>
      <c r="E812" s="1" t="s">
        <v>6982</v>
      </c>
      <c r="F812" s="157" t="s">
        <v>11002</v>
      </c>
      <c r="G812" s="1" t="s">
        <v>11003</v>
      </c>
      <c r="H812" s="3"/>
      <c r="I812" s="1" t="s">
        <v>11004</v>
      </c>
      <c r="J812" s="1" t="s">
        <v>2607</v>
      </c>
      <c r="K812" s="1" t="s">
        <v>2607</v>
      </c>
      <c r="L812" s="1">
        <v>8.0</v>
      </c>
      <c r="M812" s="1" t="s">
        <v>2620</v>
      </c>
      <c r="N812" s="79" t="s">
        <v>2620</v>
      </c>
      <c r="O812" s="79" t="s">
        <v>2620</v>
      </c>
      <c r="P812" s="1">
        <v>8.0</v>
      </c>
      <c r="Q812" s="1">
        <v>21.0</v>
      </c>
      <c r="R812" s="1">
        <v>6.0</v>
      </c>
      <c r="S812" s="1">
        <v>2.0</v>
      </c>
      <c r="T812" s="1">
        <v>8.0</v>
      </c>
      <c r="U812" s="1" t="s">
        <v>2596</v>
      </c>
      <c r="V812" s="1" t="s">
        <v>2596</v>
      </c>
      <c r="W812" s="1">
        <v>8.0</v>
      </c>
      <c r="X812" s="1" t="s">
        <v>2596</v>
      </c>
      <c r="Y812" s="1" t="s">
        <v>2596</v>
      </c>
      <c r="Z812" s="1" t="s">
        <v>213</v>
      </c>
      <c r="AA812" s="1" t="s">
        <v>3171</v>
      </c>
      <c r="AB812" s="1" t="s">
        <v>2596</v>
      </c>
      <c r="AC812" s="3"/>
      <c r="AD812" s="79" t="s">
        <v>213</v>
      </c>
      <c r="AE812" s="1">
        <v>8.0</v>
      </c>
      <c r="AF812" s="1" t="s">
        <v>11012</v>
      </c>
      <c r="AG812" s="1" t="s">
        <v>213</v>
      </c>
      <c r="AH812" s="1" t="s">
        <v>2699</v>
      </c>
      <c r="AI812" s="1" t="s">
        <v>2573</v>
      </c>
      <c r="AJ812" s="1" t="s">
        <v>2791</v>
      </c>
      <c r="AK812" s="1">
        <v>7.0</v>
      </c>
      <c r="AL812" s="57">
        <v>0.8</v>
      </c>
      <c r="AM812" s="1" t="s">
        <v>2604</v>
      </c>
      <c r="AN812" s="1" t="s">
        <v>2604</v>
      </c>
      <c r="AO812" s="1" t="s">
        <v>2605</v>
      </c>
      <c r="AP812" s="57">
        <v>0.8</v>
      </c>
      <c r="AQ812" s="1">
        <v>8.0</v>
      </c>
      <c r="AR812" s="1" t="s">
        <v>2607</v>
      </c>
      <c r="AS812" s="1" t="s">
        <v>2596</v>
      </c>
      <c r="AT812" s="1" t="s">
        <v>2607</v>
      </c>
      <c r="AU812" s="1" t="s">
        <v>2596</v>
      </c>
      <c r="AV812" s="1" t="s">
        <v>2596</v>
      </c>
      <c r="AW812" s="58">
        <v>8.0</v>
      </c>
      <c r="AX812" s="3"/>
      <c r="AY812" s="3"/>
      <c r="AZ812" s="3"/>
      <c r="BA812" s="3"/>
    </row>
    <row r="813" hidden="1">
      <c r="A813" s="3"/>
      <c r="B813" s="3"/>
      <c r="C813" s="3"/>
      <c r="D813" s="3"/>
      <c r="E813" s="3"/>
      <c r="F813" s="1"/>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56"/>
      <c r="AX813" s="3"/>
      <c r="AY813" s="3"/>
      <c r="AZ813" s="3"/>
      <c r="BA813" s="3"/>
    </row>
    <row r="814" hidden="1">
      <c r="A814" s="1" t="s">
        <v>195</v>
      </c>
      <c r="B814" s="1" t="s">
        <v>428</v>
      </c>
      <c r="C814" s="3"/>
      <c r="D814" s="3"/>
      <c r="E814" s="1" t="s">
        <v>11017</v>
      </c>
      <c r="F814" s="1" t="s">
        <v>11018</v>
      </c>
      <c r="G814" s="1" t="s">
        <v>11019</v>
      </c>
      <c r="H814" s="1">
        <v>5.0</v>
      </c>
      <c r="I814" s="1" t="s">
        <v>11020</v>
      </c>
      <c r="J814" s="1" t="s">
        <v>11021</v>
      </c>
      <c r="K814" s="79" t="s">
        <v>11022</v>
      </c>
      <c r="L814" s="1">
        <v>3.0</v>
      </c>
      <c r="M814" s="1"/>
      <c r="N814" s="1" t="s">
        <v>11023</v>
      </c>
      <c r="O814" s="1" t="s">
        <v>11024</v>
      </c>
      <c r="P814" s="1">
        <v>3.0</v>
      </c>
      <c r="Q814" s="1" t="s">
        <v>11025</v>
      </c>
      <c r="R814" s="1">
        <v>2.0</v>
      </c>
      <c r="S814" s="1">
        <v>1.0</v>
      </c>
      <c r="T814" s="1">
        <v>7.0</v>
      </c>
      <c r="U814" s="1" t="s">
        <v>4596</v>
      </c>
      <c r="V814" s="1" t="s">
        <v>2596</v>
      </c>
      <c r="W814" s="1">
        <v>9.0</v>
      </c>
      <c r="X814" s="1" t="s">
        <v>11027</v>
      </c>
      <c r="Y814" s="1" t="s">
        <v>4137</v>
      </c>
      <c r="Z814" s="1" t="s">
        <v>213</v>
      </c>
      <c r="AA814" s="1" t="s">
        <v>11028</v>
      </c>
      <c r="AB814" s="1" t="s">
        <v>4360</v>
      </c>
      <c r="AC814" s="1" t="s">
        <v>11020</v>
      </c>
      <c r="AD814" s="1" t="s">
        <v>2570</v>
      </c>
      <c r="AE814" s="1">
        <v>7.5</v>
      </c>
      <c r="AF814" s="1" t="s">
        <v>11029</v>
      </c>
      <c r="AG814" s="1" t="s">
        <v>2570</v>
      </c>
      <c r="AH814" s="3"/>
      <c r="AI814" s="3"/>
      <c r="AJ814" s="1" t="s">
        <v>11030</v>
      </c>
      <c r="AK814" s="1">
        <v>8.0</v>
      </c>
      <c r="AL814" s="3"/>
      <c r="AM814" s="1" t="s">
        <v>3473</v>
      </c>
      <c r="AN814" s="1" t="s">
        <v>3473</v>
      </c>
      <c r="AO814" s="1" t="s">
        <v>3473</v>
      </c>
      <c r="AP814" s="57">
        <v>0.6</v>
      </c>
      <c r="AQ814" s="1">
        <v>7.0</v>
      </c>
      <c r="AR814" s="1" t="s">
        <v>2570</v>
      </c>
      <c r="AS814" s="1" t="s">
        <v>2596</v>
      </c>
      <c r="AT814" s="1" t="s">
        <v>2946</v>
      </c>
      <c r="AU814" s="1" t="s">
        <v>2570</v>
      </c>
      <c r="AV814" s="1" t="s">
        <v>11031</v>
      </c>
      <c r="AW814" s="58">
        <v>5.0</v>
      </c>
      <c r="AX814" s="3"/>
      <c r="AY814" s="3"/>
      <c r="AZ814" s="3"/>
      <c r="BA814" s="3"/>
    </row>
    <row r="815" hidden="1">
      <c r="A815" s="1" t="s">
        <v>233</v>
      </c>
      <c r="B815" s="1" t="s">
        <v>428</v>
      </c>
      <c r="C815" s="3"/>
      <c r="D815" s="3"/>
      <c r="E815" s="1" t="s">
        <v>4298</v>
      </c>
      <c r="F815" s="1" t="s">
        <v>11032</v>
      </c>
      <c r="G815" s="1" t="s">
        <v>11034</v>
      </c>
      <c r="H815" s="1">
        <v>8.0</v>
      </c>
      <c r="I815" s="1" t="s">
        <v>11035</v>
      </c>
      <c r="J815" s="1" t="s">
        <v>11036</v>
      </c>
      <c r="K815" s="1" t="s">
        <v>11037</v>
      </c>
      <c r="L815" s="1">
        <v>7.0</v>
      </c>
      <c r="M815" s="1" t="s">
        <v>11038</v>
      </c>
      <c r="N815" s="3"/>
      <c r="O815" s="3"/>
      <c r="P815" s="1">
        <v>8.0</v>
      </c>
      <c r="Q815" s="1">
        <v>20.0</v>
      </c>
      <c r="R815" s="1">
        <v>2.0</v>
      </c>
      <c r="S815" s="1">
        <v>1.0</v>
      </c>
      <c r="T815" s="1">
        <v>7.5</v>
      </c>
      <c r="U815" s="1" t="s">
        <v>2596</v>
      </c>
      <c r="V815" s="1" t="s">
        <v>2596</v>
      </c>
      <c r="W815" s="1">
        <v>8.0</v>
      </c>
      <c r="X815" s="1" t="s">
        <v>11039</v>
      </c>
      <c r="Y815" s="3"/>
      <c r="Z815" s="1" t="s">
        <v>213</v>
      </c>
      <c r="AA815" s="1" t="s">
        <v>11042</v>
      </c>
      <c r="AB815" s="1" t="s">
        <v>11044</v>
      </c>
      <c r="AC815" s="1" t="s">
        <v>11047</v>
      </c>
      <c r="AD815" s="1" t="s">
        <v>2570</v>
      </c>
      <c r="AE815" s="1">
        <v>7.0</v>
      </c>
      <c r="AF815" s="3"/>
      <c r="AG815" s="1" t="s">
        <v>2570</v>
      </c>
      <c r="AH815" s="3"/>
      <c r="AI815" s="3"/>
      <c r="AJ815" s="1" t="s">
        <v>11030</v>
      </c>
      <c r="AK815" s="1">
        <v>7.5</v>
      </c>
      <c r="AL815" s="3"/>
      <c r="AM815" s="1" t="s">
        <v>3473</v>
      </c>
      <c r="AN815" s="1" t="s">
        <v>3473</v>
      </c>
      <c r="AO815" s="1" t="s">
        <v>3473</v>
      </c>
      <c r="AP815" s="57">
        <v>0.75</v>
      </c>
      <c r="AQ815" s="1">
        <v>7.0</v>
      </c>
      <c r="AR815" s="1" t="s">
        <v>2596</v>
      </c>
      <c r="AS815" s="1" t="s">
        <v>2596</v>
      </c>
      <c r="AT815" s="1" t="s">
        <v>2946</v>
      </c>
      <c r="AU815" s="1" t="s">
        <v>2570</v>
      </c>
      <c r="AV815" s="1" t="s">
        <v>11031</v>
      </c>
      <c r="AW815" s="58">
        <v>7.0</v>
      </c>
      <c r="AX815" s="3"/>
      <c r="AY815" s="3"/>
      <c r="AZ815" s="3"/>
      <c r="BA815" s="3"/>
    </row>
    <row r="816" hidden="1">
      <c r="A816" s="1" t="s">
        <v>140</v>
      </c>
      <c r="B816" s="1" t="s">
        <v>428</v>
      </c>
      <c r="C816" s="3"/>
      <c r="D816" s="3"/>
      <c r="E816" s="1" t="s">
        <v>4298</v>
      </c>
      <c r="F816" s="1" t="s">
        <v>11054</v>
      </c>
      <c r="G816" s="1" t="s">
        <v>11034</v>
      </c>
      <c r="H816" s="1">
        <v>8.5</v>
      </c>
      <c r="I816" s="1" t="s">
        <v>11056</v>
      </c>
      <c r="J816" s="1" t="s">
        <v>11036</v>
      </c>
      <c r="K816" s="1" t="s">
        <v>11037</v>
      </c>
      <c r="L816" s="1">
        <v>8.0</v>
      </c>
      <c r="M816" s="1" t="s">
        <v>11059</v>
      </c>
      <c r="N816" s="1" t="s">
        <v>11060</v>
      </c>
      <c r="O816" s="1" t="s">
        <v>11061</v>
      </c>
      <c r="P816" s="1">
        <v>7.0</v>
      </c>
      <c r="Q816" s="1" t="s">
        <v>11025</v>
      </c>
      <c r="R816" s="1">
        <v>2.0</v>
      </c>
      <c r="S816" s="1">
        <v>1.0</v>
      </c>
      <c r="T816" s="1">
        <v>7.0</v>
      </c>
      <c r="U816" s="1" t="s">
        <v>2596</v>
      </c>
      <c r="V816" s="1" t="s">
        <v>2596</v>
      </c>
      <c r="W816" s="1">
        <v>8.0</v>
      </c>
      <c r="X816" s="1" t="s">
        <v>11062</v>
      </c>
      <c r="Y816" s="1" t="s">
        <v>4355</v>
      </c>
      <c r="Z816" s="1" t="s">
        <v>213</v>
      </c>
      <c r="AA816" s="1" t="s">
        <v>2596</v>
      </c>
      <c r="AB816" s="1" t="s">
        <v>11064</v>
      </c>
      <c r="AC816" s="1" t="s">
        <v>11064</v>
      </c>
      <c r="AD816" s="1" t="s">
        <v>2570</v>
      </c>
      <c r="AE816" s="1">
        <v>7.0</v>
      </c>
      <c r="AF816" s="1" t="s">
        <v>11027</v>
      </c>
      <c r="AG816" s="1" t="s">
        <v>2570</v>
      </c>
      <c r="AH816" s="3"/>
      <c r="AI816" s="3"/>
      <c r="AJ816" s="1" t="s">
        <v>11030</v>
      </c>
      <c r="AK816" s="1">
        <v>8.5</v>
      </c>
      <c r="AL816" s="3"/>
      <c r="AM816" s="1" t="s">
        <v>3473</v>
      </c>
      <c r="AN816" s="1" t="s">
        <v>3473</v>
      </c>
      <c r="AO816" s="1" t="s">
        <v>3473</v>
      </c>
      <c r="AP816" s="57">
        <v>0.9</v>
      </c>
      <c r="AQ816" s="1">
        <v>9.0</v>
      </c>
      <c r="AR816" s="1" t="s">
        <v>2596</v>
      </c>
      <c r="AS816" s="1" t="s">
        <v>2596</v>
      </c>
      <c r="AT816" s="1" t="s">
        <v>2570</v>
      </c>
      <c r="AU816" s="1" t="s">
        <v>2596</v>
      </c>
      <c r="AV816" s="1" t="s">
        <v>11031</v>
      </c>
      <c r="AW816" s="58">
        <v>8.0</v>
      </c>
      <c r="AX816" s="3"/>
      <c r="AY816" s="3"/>
      <c r="AZ816" s="3"/>
      <c r="BA816" s="3"/>
    </row>
    <row r="817" hidden="1">
      <c r="A817" s="1" t="s">
        <v>252</v>
      </c>
      <c r="B817" s="1" t="s">
        <v>428</v>
      </c>
      <c r="C817" s="3"/>
      <c r="D817" s="3"/>
      <c r="E817" s="1" t="s">
        <v>4298</v>
      </c>
      <c r="F817" s="1" t="s">
        <v>11065</v>
      </c>
      <c r="G817" s="1" t="s">
        <v>11034</v>
      </c>
      <c r="H817" s="1">
        <v>8.5</v>
      </c>
      <c r="I817" s="1" t="s">
        <v>11066</v>
      </c>
      <c r="J817" s="1" t="s">
        <v>11067</v>
      </c>
      <c r="K817" s="1" t="s">
        <v>11067</v>
      </c>
      <c r="L817" s="1">
        <v>8.0</v>
      </c>
      <c r="M817" s="1" t="s">
        <v>11068</v>
      </c>
      <c r="N817" s="3" t="s">
        <v>11069</v>
      </c>
      <c r="O817" s="3" t="s">
        <v>11070</v>
      </c>
      <c r="P817" s="1">
        <v>8.5</v>
      </c>
      <c r="Q817" s="1">
        <v>44.0</v>
      </c>
      <c r="R817" s="1">
        <v>2.0</v>
      </c>
      <c r="S817" s="1">
        <v>1.0</v>
      </c>
      <c r="T817" s="1">
        <v>8.0</v>
      </c>
      <c r="U817" s="1" t="s">
        <v>2596</v>
      </c>
      <c r="V817" s="1" t="s">
        <v>2596</v>
      </c>
      <c r="W817" s="1">
        <v>8.5</v>
      </c>
      <c r="X817" s="1" t="s">
        <v>3266</v>
      </c>
      <c r="Y817" s="1" t="s">
        <v>11071</v>
      </c>
      <c r="Z817" s="1" t="s">
        <v>213</v>
      </c>
      <c r="AA817" s="1" t="s">
        <v>11071</v>
      </c>
      <c r="AB817" s="756">
        <v>22.0</v>
      </c>
      <c r="AC817" s="756">
        <v>20.0</v>
      </c>
      <c r="AD817" s="3" t="s">
        <v>11072</v>
      </c>
      <c r="AE817" s="1">
        <v>8.5</v>
      </c>
      <c r="AF817" s="92" t="s">
        <v>11073</v>
      </c>
      <c r="AG817" s="1" t="s">
        <v>2570</v>
      </c>
      <c r="AH817" s="1" t="s">
        <v>6465</v>
      </c>
      <c r="AI817" s="1" t="s">
        <v>7245</v>
      </c>
      <c r="AJ817" s="1" t="s">
        <v>11030</v>
      </c>
      <c r="AK817" s="1">
        <v>8.0</v>
      </c>
      <c r="AL817" s="1" t="s">
        <v>11074</v>
      </c>
      <c r="AM817" s="1" t="s">
        <v>3473</v>
      </c>
      <c r="AN817" s="1" t="s">
        <v>3473</v>
      </c>
      <c r="AO817" s="1" t="s">
        <v>3473</v>
      </c>
      <c r="AP817" s="57">
        <v>0.9</v>
      </c>
      <c r="AQ817" s="1">
        <v>9.0</v>
      </c>
      <c r="AR817" s="1" t="s">
        <v>2596</v>
      </c>
      <c r="AS817" s="1" t="s">
        <v>11076</v>
      </c>
      <c r="AT817" s="1" t="s">
        <v>2596</v>
      </c>
      <c r="AU817" s="1" t="s">
        <v>2596</v>
      </c>
      <c r="AV817" s="1" t="s">
        <v>11031</v>
      </c>
      <c r="AW817" s="58">
        <v>8.0</v>
      </c>
      <c r="AX817" s="3"/>
      <c r="AY817" s="3"/>
      <c r="AZ817" s="3"/>
      <c r="BA817" s="3"/>
    </row>
    <row r="818" hidden="1">
      <c r="A818" s="1" t="s">
        <v>214</v>
      </c>
      <c r="B818" s="1" t="s">
        <v>428</v>
      </c>
      <c r="C818" s="3"/>
      <c r="D818" s="3"/>
      <c r="E818" s="1" t="s">
        <v>4298</v>
      </c>
      <c r="F818" s="1" t="s">
        <v>11084</v>
      </c>
      <c r="G818" s="1" t="s">
        <v>11085</v>
      </c>
      <c r="H818" s="1">
        <v>7.0</v>
      </c>
      <c r="I818" s="1" t="s">
        <v>11086</v>
      </c>
      <c r="J818" s="1" t="s">
        <v>11087</v>
      </c>
      <c r="K818" s="1" t="s">
        <v>11088</v>
      </c>
      <c r="L818" s="1">
        <v>7.0</v>
      </c>
      <c r="M818" s="1" t="s">
        <v>11089</v>
      </c>
      <c r="N818" s="1" t="s">
        <v>3828</v>
      </c>
      <c r="O818" s="1" t="s">
        <v>11090</v>
      </c>
      <c r="P818" s="1">
        <v>7.0</v>
      </c>
      <c r="Q818" s="1">
        <v>30.0</v>
      </c>
      <c r="R818" s="1">
        <v>2.0</v>
      </c>
      <c r="S818" s="1">
        <v>1.0</v>
      </c>
      <c r="T818" s="1">
        <v>7.5</v>
      </c>
      <c r="U818" s="1" t="s">
        <v>2596</v>
      </c>
      <c r="V818" s="1" t="s">
        <v>2596</v>
      </c>
      <c r="W818" s="1">
        <v>8.0</v>
      </c>
      <c r="X818" s="1" t="s">
        <v>3266</v>
      </c>
      <c r="Y818" s="3"/>
      <c r="Z818" s="1" t="s">
        <v>213</v>
      </c>
      <c r="AA818" s="1" t="s">
        <v>6355</v>
      </c>
      <c r="AB818" s="1">
        <v>17.0</v>
      </c>
      <c r="AC818" s="3" t="s">
        <v>11097</v>
      </c>
      <c r="AD818" s="1" t="s">
        <v>6355</v>
      </c>
      <c r="AE818" s="1">
        <v>8.0</v>
      </c>
      <c r="AF818" s="1" t="s">
        <v>11027</v>
      </c>
      <c r="AG818" s="1" t="s">
        <v>2570</v>
      </c>
      <c r="AH818" s="1" t="s">
        <v>6465</v>
      </c>
      <c r="AI818" s="1" t="s">
        <v>3828</v>
      </c>
      <c r="AJ818" s="1" t="s">
        <v>11030</v>
      </c>
      <c r="AK818" s="1">
        <v>7.0</v>
      </c>
      <c r="AL818" s="1" t="s">
        <v>11074</v>
      </c>
      <c r="AM818" s="1" t="s">
        <v>3473</v>
      </c>
      <c r="AN818" s="1" t="s">
        <v>3473</v>
      </c>
      <c r="AO818" s="1" t="s">
        <v>3473</v>
      </c>
      <c r="AP818" s="57">
        <v>0.8</v>
      </c>
      <c r="AQ818" s="1">
        <v>7.5</v>
      </c>
      <c r="AR818" s="1" t="s">
        <v>2570</v>
      </c>
      <c r="AS818" s="1" t="s">
        <v>2596</v>
      </c>
      <c r="AT818" s="1" t="s">
        <v>2570</v>
      </c>
      <c r="AU818" s="1" t="s">
        <v>2596</v>
      </c>
      <c r="AV818" s="1" t="s">
        <v>11031</v>
      </c>
      <c r="AW818" s="58">
        <v>6.0</v>
      </c>
      <c r="AX818" s="3"/>
      <c r="AY818" s="3"/>
      <c r="AZ818" s="3"/>
      <c r="BA818" s="3"/>
    </row>
    <row r="819" hidden="1">
      <c r="A819" s="1" t="s">
        <v>259</v>
      </c>
      <c r="B819" s="1" t="s">
        <v>428</v>
      </c>
      <c r="C819" s="3"/>
      <c r="D819" s="3"/>
      <c r="E819" s="1" t="s">
        <v>2849</v>
      </c>
      <c r="F819" s="1" t="s">
        <v>11032</v>
      </c>
      <c r="G819" s="1" t="s">
        <v>11085</v>
      </c>
      <c r="H819" s="1">
        <v>7.5</v>
      </c>
      <c r="I819" s="1" t="s">
        <v>11106</v>
      </c>
      <c r="J819" s="3"/>
      <c r="K819" s="1" t="s">
        <v>11107</v>
      </c>
      <c r="L819" s="1">
        <v>7.5</v>
      </c>
      <c r="M819" s="1" t="s">
        <v>11108</v>
      </c>
      <c r="N819" s="1" t="s">
        <v>11109</v>
      </c>
      <c r="O819" s="1" t="s">
        <v>11110</v>
      </c>
      <c r="P819" s="1">
        <v>7.0</v>
      </c>
      <c r="Q819" s="1">
        <v>16.0</v>
      </c>
      <c r="R819" s="1">
        <v>2.0</v>
      </c>
      <c r="S819" s="1">
        <v>1.0</v>
      </c>
      <c r="T819" s="1">
        <v>7.0</v>
      </c>
      <c r="U819" s="1" t="s">
        <v>4203</v>
      </c>
      <c r="V819" s="1" t="s">
        <v>2596</v>
      </c>
      <c r="W819" s="1">
        <v>5.0</v>
      </c>
      <c r="X819" s="1" t="s">
        <v>11113</v>
      </c>
      <c r="Y819" s="1" t="s">
        <v>11115</v>
      </c>
      <c r="Z819" s="1" t="s">
        <v>213</v>
      </c>
      <c r="AA819" s="1" t="s">
        <v>2570</v>
      </c>
      <c r="AB819" s="3" t="s">
        <v>11116</v>
      </c>
      <c r="AC819" s="3" t="s">
        <v>11117</v>
      </c>
      <c r="AD819" s="1" t="s">
        <v>2570</v>
      </c>
      <c r="AE819" s="1">
        <v>7.0</v>
      </c>
      <c r="AF819" s="3"/>
      <c r="AG819" s="1" t="s">
        <v>2570</v>
      </c>
      <c r="AH819" s="1" t="s">
        <v>6465</v>
      </c>
      <c r="AI819" s="1" t="s">
        <v>2573</v>
      </c>
      <c r="AJ819" s="1" t="s">
        <v>11030</v>
      </c>
      <c r="AK819" s="1">
        <v>8.0</v>
      </c>
      <c r="AL819" s="1" t="s">
        <v>11118</v>
      </c>
      <c r="AM819" s="1" t="s">
        <v>3473</v>
      </c>
      <c r="AN819" s="1" t="s">
        <v>3473</v>
      </c>
      <c r="AO819" s="1" t="s">
        <v>3473</v>
      </c>
      <c r="AP819" s="57">
        <v>0.75</v>
      </c>
      <c r="AQ819" s="1">
        <v>7.0</v>
      </c>
      <c r="AR819" s="1" t="s">
        <v>2607</v>
      </c>
      <c r="AS819" s="1" t="s">
        <v>2596</v>
      </c>
      <c r="AT819" s="1" t="s">
        <v>2607</v>
      </c>
      <c r="AU819" s="1" t="s">
        <v>2607</v>
      </c>
      <c r="AV819" s="1" t="s">
        <v>11031</v>
      </c>
      <c r="AW819" s="58">
        <v>4.0</v>
      </c>
      <c r="AX819" s="3"/>
      <c r="AY819" s="3"/>
      <c r="AZ819" s="3"/>
      <c r="BA819" s="3"/>
    </row>
    <row r="820" hidden="1">
      <c r="A820" s="1" t="s">
        <v>191</v>
      </c>
      <c r="B820" s="1" t="s">
        <v>428</v>
      </c>
      <c r="C820" s="3"/>
      <c r="D820" s="3"/>
      <c r="E820" s="1" t="s">
        <v>4298</v>
      </c>
      <c r="F820" s="1" t="s">
        <v>11032</v>
      </c>
      <c r="G820" s="1" t="s">
        <v>11085</v>
      </c>
      <c r="H820" s="1">
        <v>7.0</v>
      </c>
      <c r="I820" s="1" t="s">
        <v>11126</v>
      </c>
      <c r="J820" s="1" t="s">
        <v>11127</v>
      </c>
      <c r="K820" s="1" t="s">
        <v>11128</v>
      </c>
      <c r="L820" s="1">
        <v>8.5</v>
      </c>
      <c r="M820" s="1" t="s">
        <v>11129</v>
      </c>
      <c r="N820" s="1" t="s">
        <v>11130</v>
      </c>
      <c r="O820" s="1" t="s">
        <v>11131</v>
      </c>
      <c r="P820" s="1">
        <v>7.0</v>
      </c>
      <c r="Q820" s="1">
        <v>48.0</v>
      </c>
      <c r="R820" s="1">
        <v>2.0</v>
      </c>
      <c r="S820" s="1">
        <v>1.0</v>
      </c>
      <c r="T820" s="1">
        <v>8.5</v>
      </c>
      <c r="U820" s="1" t="s">
        <v>2596</v>
      </c>
      <c r="V820" s="1" t="s">
        <v>2596</v>
      </c>
      <c r="W820" s="1">
        <v>8.0</v>
      </c>
      <c r="X820" s="1" t="s">
        <v>3266</v>
      </c>
      <c r="Y820" s="3"/>
      <c r="Z820" s="1" t="s">
        <v>213</v>
      </c>
      <c r="AA820" s="1" t="s">
        <v>6355</v>
      </c>
      <c r="AB820" s="1" t="s">
        <v>11137</v>
      </c>
      <c r="AC820" s="1" t="s">
        <v>11138</v>
      </c>
      <c r="AD820" s="1" t="s">
        <v>6355</v>
      </c>
      <c r="AE820" s="1">
        <v>7.5</v>
      </c>
      <c r="AF820" s="1" t="s">
        <v>11139</v>
      </c>
      <c r="AG820" s="1" t="s">
        <v>2570</v>
      </c>
      <c r="AH820" s="1" t="s">
        <v>6465</v>
      </c>
      <c r="AI820" s="3"/>
      <c r="AJ820" s="1" t="s">
        <v>11030</v>
      </c>
      <c r="AK820" s="1">
        <v>7.0</v>
      </c>
      <c r="AL820" s="3"/>
      <c r="AM820" s="1" t="s">
        <v>3473</v>
      </c>
      <c r="AN820" s="1" t="s">
        <v>3473</v>
      </c>
      <c r="AO820" s="1" t="s">
        <v>3473</v>
      </c>
      <c r="AP820" s="57">
        <v>0.85</v>
      </c>
      <c r="AQ820" s="1">
        <v>8.0</v>
      </c>
      <c r="AR820" s="3"/>
      <c r="AS820" s="1" t="s">
        <v>2596</v>
      </c>
      <c r="AT820" s="1" t="s">
        <v>2570</v>
      </c>
      <c r="AU820" s="1" t="s">
        <v>2596</v>
      </c>
      <c r="AV820" s="1" t="s">
        <v>11031</v>
      </c>
      <c r="AW820" s="58">
        <v>2.0</v>
      </c>
      <c r="AX820" s="3"/>
      <c r="AY820" s="3"/>
      <c r="AZ820" s="3"/>
      <c r="BA820" s="3"/>
    </row>
    <row r="821" hidden="1">
      <c r="A821" s="1" t="s">
        <v>239</v>
      </c>
      <c r="B821" s="1" t="s">
        <v>428</v>
      </c>
      <c r="C821" s="3"/>
      <c r="D821" s="3"/>
      <c r="E821" s="1" t="s">
        <v>4298</v>
      </c>
      <c r="F821" s="1" t="s">
        <v>11032</v>
      </c>
      <c r="G821" s="1" t="s">
        <v>11085</v>
      </c>
      <c r="H821" s="1">
        <v>8.0</v>
      </c>
      <c r="I821" s="1" t="s">
        <v>11148</v>
      </c>
      <c r="J821" s="1"/>
      <c r="K821" s="1" t="s">
        <v>11149</v>
      </c>
      <c r="L821" s="1">
        <v>8.0</v>
      </c>
      <c r="M821" s="1" t="s">
        <v>11150</v>
      </c>
      <c r="N821" s="3"/>
      <c r="O821" s="1" t="s">
        <v>11070</v>
      </c>
      <c r="P821" s="1">
        <v>8.0</v>
      </c>
      <c r="Q821" s="1">
        <v>50.0</v>
      </c>
      <c r="R821" s="1">
        <v>2.0</v>
      </c>
      <c r="S821" s="1">
        <v>1.0</v>
      </c>
      <c r="T821" s="1">
        <v>9.0</v>
      </c>
      <c r="U821" s="1" t="s">
        <v>2596</v>
      </c>
      <c r="V821" s="1" t="s">
        <v>2596</v>
      </c>
      <c r="W821" s="1">
        <v>8.5</v>
      </c>
      <c r="X821" s="1" t="s">
        <v>11039</v>
      </c>
      <c r="Y821" s="3"/>
      <c r="Z821" s="1" t="s">
        <v>213</v>
      </c>
      <c r="AA821" s="1" t="s">
        <v>6355</v>
      </c>
      <c r="AB821" s="1" t="s">
        <v>11152</v>
      </c>
      <c r="AC821" s="1" t="s">
        <v>11153</v>
      </c>
      <c r="AD821" s="1" t="s">
        <v>6355</v>
      </c>
      <c r="AE821" s="1">
        <v>8.5</v>
      </c>
      <c r="AF821" s="3"/>
      <c r="AG821" s="1" t="s">
        <v>2570</v>
      </c>
      <c r="AH821" s="1" t="s">
        <v>6465</v>
      </c>
      <c r="AI821" s="3"/>
      <c r="AJ821" s="1" t="s">
        <v>11030</v>
      </c>
      <c r="AK821" s="1">
        <v>7.5</v>
      </c>
      <c r="AL821" s="3"/>
      <c r="AM821" s="1" t="s">
        <v>3473</v>
      </c>
      <c r="AN821" s="1" t="s">
        <v>3473</v>
      </c>
      <c r="AO821" s="1" t="s">
        <v>3473</v>
      </c>
      <c r="AP821" s="3"/>
      <c r="AQ821" s="3"/>
      <c r="AR821" s="3"/>
      <c r="AS821" s="3"/>
      <c r="AT821" s="3"/>
      <c r="AU821" s="3"/>
      <c r="AV821" s="1" t="s">
        <v>11031</v>
      </c>
      <c r="AW821" s="58">
        <v>2.0</v>
      </c>
      <c r="AX821" s="3"/>
      <c r="AY821" s="3"/>
      <c r="AZ821" s="3"/>
      <c r="BA821" s="3"/>
    </row>
    <row r="822" hidden="1">
      <c r="A822" s="1" t="s">
        <v>138</v>
      </c>
      <c r="B822" s="1" t="s">
        <v>428</v>
      </c>
      <c r="C822" s="3"/>
      <c r="D822" s="3"/>
      <c r="E822" s="1" t="s">
        <v>4298</v>
      </c>
      <c r="F822" s="1" t="s">
        <v>11032</v>
      </c>
      <c r="G822" s="1" t="s">
        <v>11085</v>
      </c>
      <c r="H822" s="1">
        <v>8.0</v>
      </c>
      <c r="I822" s="1" t="s">
        <v>11155</v>
      </c>
      <c r="J822" s="1" t="s">
        <v>11156</v>
      </c>
      <c r="K822" s="1" t="s">
        <v>11157</v>
      </c>
      <c r="L822" s="1">
        <v>8.0</v>
      </c>
      <c r="M822" s="1" t="s">
        <v>11158</v>
      </c>
      <c r="N822" s="1" t="s">
        <v>11150</v>
      </c>
      <c r="O822" s="1" t="s">
        <v>11159</v>
      </c>
      <c r="P822" s="1">
        <v>8.0</v>
      </c>
      <c r="Q822" s="1">
        <v>40.0</v>
      </c>
      <c r="R822" s="1">
        <v>2.0</v>
      </c>
      <c r="S822" s="1">
        <v>1.0</v>
      </c>
      <c r="T822" s="1">
        <v>7.5</v>
      </c>
      <c r="U822" s="1" t="s">
        <v>2596</v>
      </c>
      <c r="V822" s="1" t="s">
        <v>2596</v>
      </c>
      <c r="W822" s="1">
        <v>8.5</v>
      </c>
      <c r="X822" s="1" t="s">
        <v>3266</v>
      </c>
      <c r="Y822" s="3"/>
      <c r="Z822" s="1" t="s">
        <v>213</v>
      </c>
      <c r="AA822" s="1" t="s">
        <v>6355</v>
      </c>
      <c r="AB822" s="1" t="s">
        <v>11161</v>
      </c>
      <c r="AC822" s="1" t="s">
        <v>11138</v>
      </c>
      <c r="AD822" s="1" t="s">
        <v>6355</v>
      </c>
      <c r="AE822" s="1">
        <v>7.0</v>
      </c>
      <c r="AF822" s="1" t="s">
        <v>11162</v>
      </c>
      <c r="AG822" s="1" t="s">
        <v>2570</v>
      </c>
      <c r="AH822" s="1" t="s">
        <v>6465</v>
      </c>
      <c r="AI822" s="1" t="s">
        <v>2573</v>
      </c>
      <c r="AJ822" s="1" t="s">
        <v>11030</v>
      </c>
      <c r="AK822" s="1">
        <v>8.0</v>
      </c>
      <c r="AL822" s="1" t="s">
        <v>11074</v>
      </c>
      <c r="AM822" s="1" t="s">
        <v>3473</v>
      </c>
      <c r="AN822" s="1" t="s">
        <v>3473</v>
      </c>
      <c r="AO822" s="1" t="s">
        <v>3473</v>
      </c>
      <c r="AP822" s="57">
        <v>0.85</v>
      </c>
      <c r="AQ822" s="1">
        <v>8.5</v>
      </c>
      <c r="AR822" s="1" t="s">
        <v>2596</v>
      </c>
      <c r="AS822" s="1" t="s">
        <v>2596</v>
      </c>
      <c r="AT822" s="1" t="s">
        <v>2570</v>
      </c>
      <c r="AU822" s="1" t="s">
        <v>2596</v>
      </c>
      <c r="AV822" s="1" t="s">
        <v>11031</v>
      </c>
      <c r="AW822" s="58">
        <v>8.0</v>
      </c>
      <c r="AX822" s="3"/>
      <c r="AY822" s="3"/>
      <c r="AZ822" s="3"/>
      <c r="BA822" s="3"/>
    </row>
    <row r="823" hidden="1">
      <c r="A823" s="1" t="s">
        <v>187</v>
      </c>
      <c r="B823" s="1" t="s">
        <v>428</v>
      </c>
      <c r="C823" s="3"/>
      <c r="D823" s="3"/>
      <c r="E823" s="1" t="s">
        <v>4298</v>
      </c>
      <c r="F823" s="1" t="s">
        <v>11032</v>
      </c>
      <c r="G823" s="1" t="s">
        <v>11085</v>
      </c>
      <c r="H823" s="1">
        <v>8.5</v>
      </c>
      <c r="I823" s="1" t="s">
        <v>11163</v>
      </c>
      <c r="J823" s="1" t="s">
        <v>11164</v>
      </c>
      <c r="K823" s="1" t="s">
        <v>11165</v>
      </c>
      <c r="L823" s="1">
        <v>8.5</v>
      </c>
      <c r="M823" s="1" t="s">
        <v>11166</v>
      </c>
      <c r="N823" s="1" t="s">
        <v>11107</v>
      </c>
      <c r="O823" s="1" t="s">
        <v>11167</v>
      </c>
      <c r="P823" s="1">
        <v>8.0</v>
      </c>
      <c r="Q823" s="1">
        <v>50.0</v>
      </c>
      <c r="R823" s="1">
        <v>2.0</v>
      </c>
      <c r="S823" s="1">
        <v>1.0</v>
      </c>
      <c r="T823" s="1">
        <v>8.5</v>
      </c>
      <c r="U823" s="1" t="s">
        <v>2596</v>
      </c>
      <c r="V823" s="1" t="s">
        <v>2596</v>
      </c>
      <c r="W823" s="1">
        <v>8.0</v>
      </c>
      <c r="X823" s="1" t="s">
        <v>3266</v>
      </c>
      <c r="Y823" s="1" t="s">
        <v>3053</v>
      </c>
      <c r="Z823" s="1" t="s">
        <v>213</v>
      </c>
      <c r="AA823" s="1" t="s">
        <v>2570</v>
      </c>
      <c r="AB823" s="1" t="s">
        <v>11168</v>
      </c>
      <c r="AC823" s="1" t="s">
        <v>11169</v>
      </c>
      <c r="AD823" s="1" t="s">
        <v>2570</v>
      </c>
      <c r="AE823" s="1">
        <v>7.0</v>
      </c>
      <c r="AF823" s="1" t="s">
        <v>11170</v>
      </c>
      <c r="AG823" s="1" t="s">
        <v>2570</v>
      </c>
      <c r="AH823" s="1" t="s">
        <v>6465</v>
      </c>
      <c r="AI823" s="1" t="s">
        <v>3828</v>
      </c>
      <c r="AJ823" s="1" t="s">
        <v>11030</v>
      </c>
      <c r="AK823" s="1">
        <v>8.0</v>
      </c>
      <c r="AL823" s="1" t="s">
        <v>11074</v>
      </c>
      <c r="AM823" s="1" t="s">
        <v>3473</v>
      </c>
      <c r="AN823" s="1" t="s">
        <v>3473</v>
      </c>
      <c r="AO823" s="1" t="s">
        <v>3473</v>
      </c>
      <c r="AP823" s="57">
        <v>0.85</v>
      </c>
      <c r="AQ823" s="1">
        <v>8.5</v>
      </c>
      <c r="AR823" s="1" t="s">
        <v>3053</v>
      </c>
      <c r="AS823" s="1" t="s">
        <v>2596</v>
      </c>
      <c r="AT823" s="1" t="s">
        <v>2596</v>
      </c>
      <c r="AU823" s="1" t="s">
        <v>2570</v>
      </c>
      <c r="AV823" s="1" t="s">
        <v>11031</v>
      </c>
      <c r="AW823" s="58">
        <v>8.0</v>
      </c>
      <c r="AX823" s="3"/>
      <c r="AY823" s="3"/>
      <c r="AZ823" s="3"/>
      <c r="BA823" s="3"/>
    </row>
    <row r="824">
      <c r="A824" s="1" t="s">
        <v>244</v>
      </c>
      <c r="B824" s="1" t="s">
        <v>428</v>
      </c>
      <c r="C824" s="3"/>
      <c r="D824" s="3"/>
      <c r="E824" s="3" t="s">
        <v>11172</v>
      </c>
      <c r="F824" s="3" t="s">
        <v>11173</v>
      </c>
      <c r="G824" s="3" t="s">
        <v>11085</v>
      </c>
      <c r="H824" s="102">
        <v>43592.0</v>
      </c>
      <c r="I824" s="3" t="s">
        <v>11174</v>
      </c>
      <c r="J824" s="3" t="s">
        <v>11175</v>
      </c>
      <c r="K824" s="3" t="s">
        <v>11176</v>
      </c>
      <c r="L824" s="1">
        <v>8.0</v>
      </c>
      <c r="M824" s="1" t="s">
        <v>11178</v>
      </c>
      <c r="N824" s="1" t="s">
        <v>11180</v>
      </c>
      <c r="O824" s="92" t="s">
        <v>11183</v>
      </c>
      <c r="P824" s="1">
        <v>8.0</v>
      </c>
      <c r="Q824" s="1">
        <v>50.0</v>
      </c>
      <c r="R824" s="1">
        <v>2.0</v>
      </c>
      <c r="S824" s="1">
        <v>1.0</v>
      </c>
      <c r="T824" s="1">
        <v>8.5</v>
      </c>
      <c r="U824" s="1" t="s">
        <v>2596</v>
      </c>
      <c r="V824" s="1" t="s">
        <v>2596</v>
      </c>
      <c r="W824" s="1">
        <v>8.0</v>
      </c>
      <c r="X824" s="1" t="s">
        <v>3266</v>
      </c>
      <c r="Y824" s="1" t="s">
        <v>11190</v>
      </c>
      <c r="Z824" s="1" t="s">
        <v>213</v>
      </c>
      <c r="AA824" s="1" t="s">
        <v>11193</v>
      </c>
      <c r="AB824" s="1" t="s">
        <v>11194</v>
      </c>
      <c r="AC824" s="1" t="s">
        <v>11138</v>
      </c>
      <c r="AD824" s="1" t="s">
        <v>11196</v>
      </c>
      <c r="AE824" s="1">
        <v>8.0</v>
      </c>
      <c r="AF824" s="1" t="s">
        <v>10945</v>
      </c>
      <c r="AG824" s="1" t="s">
        <v>2570</v>
      </c>
      <c r="AH824" s="1" t="s">
        <v>6465</v>
      </c>
      <c r="AI824" s="3"/>
      <c r="AJ824" s="1" t="s">
        <v>11030</v>
      </c>
      <c r="AK824" s="1">
        <v>8.0</v>
      </c>
      <c r="AL824" s="79" t="s">
        <v>11197</v>
      </c>
      <c r="AM824" s="1" t="s">
        <v>3473</v>
      </c>
      <c r="AN824" s="1" t="s">
        <v>3473</v>
      </c>
      <c r="AO824" s="1" t="s">
        <v>3473</v>
      </c>
      <c r="AP824" s="57">
        <v>0.85</v>
      </c>
      <c r="AQ824" s="1">
        <v>8.0</v>
      </c>
      <c r="AR824" s="1" t="s">
        <v>2596</v>
      </c>
      <c r="AS824" s="1" t="s">
        <v>2596</v>
      </c>
      <c r="AT824" s="1" t="s">
        <v>2570</v>
      </c>
      <c r="AU824" s="1" t="s">
        <v>2596</v>
      </c>
      <c r="AV824" s="1" t="s">
        <v>11031</v>
      </c>
      <c r="AW824" s="58">
        <v>8.0</v>
      </c>
      <c r="AX824" s="3"/>
      <c r="AY824" s="3"/>
      <c r="AZ824" s="3"/>
      <c r="BA824" s="3"/>
    </row>
    <row r="825" hidden="1">
      <c r="A825" s="1" t="s">
        <v>178</v>
      </c>
      <c r="B825" s="1" t="s">
        <v>428</v>
      </c>
      <c r="C825" s="3"/>
      <c r="D825" s="3"/>
      <c r="E825" s="1" t="s">
        <v>4298</v>
      </c>
      <c r="F825" s="1" t="s">
        <v>11032</v>
      </c>
      <c r="G825" s="1" t="s">
        <v>11085</v>
      </c>
      <c r="H825" s="1">
        <v>8.0</v>
      </c>
      <c r="I825" s="3" t="s">
        <v>11207</v>
      </c>
      <c r="J825" s="3" t="s">
        <v>11208</v>
      </c>
      <c r="K825" s="1" t="s">
        <v>11208</v>
      </c>
      <c r="L825" s="1">
        <v>7.5</v>
      </c>
      <c r="M825" s="1" t="s">
        <v>11150</v>
      </c>
      <c r="N825" s="1" t="s">
        <v>11180</v>
      </c>
      <c r="O825" s="1" t="s">
        <v>11212</v>
      </c>
      <c r="P825" s="1">
        <v>8.0</v>
      </c>
      <c r="Q825" s="1">
        <v>28.0</v>
      </c>
      <c r="R825" s="1">
        <v>2.0</v>
      </c>
      <c r="S825" s="1">
        <v>1.0</v>
      </c>
      <c r="T825" s="1">
        <v>7.0</v>
      </c>
      <c r="U825" s="1" t="s">
        <v>2596</v>
      </c>
      <c r="V825" s="1" t="s">
        <v>2596</v>
      </c>
      <c r="W825" s="1">
        <v>8.5</v>
      </c>
      <c r="X825" s="1" t="s">
        <v>3266</v>
      </c>
      <c r="Y825" s="1" t="s">
        <v>11220</v>
      </c>
      <c r="Z825" s="1" t="s">
        <v>213</v>
      </c>
      <c r="AA825" s="1" t="s">
        <v>3053</v>
      </c>
      <c r="AB825" s="1" t="s">
        <v>11221</v>
      </c>
      <c r="AC825" s="1" t="s">
        <v>11047</v>
      </c>
      <c r="AD825" s="1" t="s">
        <v>11196</v>
      </c>
      <c r="AE825" s="1">
        <v>7.0</v>
      </c>
      <c r="AF825" s="79" t="s">
        <v>11223</v>
      </c>
      <c r="AG825" s="1" t="s">
        <v>2570</v>
      </c>
      <c r="AH825" s="1" t="s">
        <v>6465</v>
      </c>
      <c r="AI825" s="3"/>
      <c r="AJ825" s="1" t="s">
        <v>11030</v>
      </c>
      <c r="AK825" s="3"/>
      <c r="AL825" s="1"/>
      <c r="AM825" s="1" t="s">
        <v>3473</v>
      </c>
      <c r="AN825" s="1" t="s">
        <v>3473</v>
      </c>
      <c r="AO825" s="1" t="s">
        <v>3473</v>
      </c>
      <c r="AP825" s="3"/>
      <c r="AQ825" s="3"/>
      <c r="AR825" s="3"/>
      <c r="AS825" s="3"/>
      <c r="AT825" s="3"/>
      <c r="AU825" s="3"/>
      <c r="AV825" s="1" t="s">
        <v>11031</v>
      </c>
      <c r="AW825" s="58">
        <v>2.0</v>
      </c>
      <c r="AX825" s="3"/>
      <c r="AY825" s="3"/>
      <c r="AZ825" s="3"/>
      <c r="BA825" s="3"/>
    </row>
    <row r="826" hidden="1">
      <c r="A826" s="1" t="s">
        <v>162</v>
      </c>
      <c r="B826" s="1" t="s">
        <v>428</v>
      </c>
      <c r="C826" s="3"/>
      <c r="D826" s="3"/>
      <c r="E826" s="1" t="s">
        <v>4298</v>
      </c>
      <c r="F826" s="1" t="s">
        <v>11032</v>
      </c>
      <c r="G826" s="1" t="s">
        <v>11085</v>
      </c>
      <c r="H826" s="1">
        <v>7.0</v>
      </c>
      <c r="I826" s="92" t="s">
        <v>11224</v>
      </c>
      <c r="J826" s="1" t="s">
        <v>11225</v>
      </c>
      <c r="K826" s="1" t="s">
        <v>11226</v>
      </c>
      <c r="L826" s="1">
        <v>8.0</v>
      </c>
      <c r="M826" s="1" t="s">
        <v>11227</v>
      </c>
      <c r="N826" s="1" t="s">
        <v>11228</v>
      </c>
      <c r="O826" s="1" t="s">
        <v>11229</v>
      </c>
      <c r="P826" s="1">
        <v>8.5</v>
      </c>
      <c r="Q826" s="1">
        <v>50.0</v>
      </c>
      <c r="R826" s="1">
        <v>2.0</v>
      </c>
      <c r="S826" s="1">
        <v>1.0</v>
      </c>
      <c r="T826" s="1">
        <v>8.5</v>
      </c>
      <c r="U826" s="1" t="s">
        <v>2596</v>
      </c>
      <c r="V826" s="1" t="s">
        <v>2596</v>
      </c>
      <c r="W826" s="1">
        <v>8.5</v>
      </c>
      <c r="X826" s="1" t="s">
        <v>11232</v>
      </c>
      <c r="Y826" s="1" t="s">
        <v>11234</v>
      </c>
      <c r="Z826" s="1" t="s">
        <v>213</v>
      </c>
      <c r="AA826" s="1" t="s">
        <v>2596</v>
      </c>
      <c r="AB826" s="1" t="s">
        <v>11235</v>
      </c>
      <c r="AC826" s="1" t="s">
        <v>11236</v>
      </c>
      <c r="AD826" s="1" t="s">
        <v>11196</v>
      </c>
      <c r="AE826" s="1">
        <v>9.0</v>
      </c>
      <c r="AF826" s="1" t="s">
        <v>11239</v>
      </c>
      <c r="AG826" s="1" t="s">
        <v>2570</v>
      </c>
      <c r="AH826" s="1" t="s">
        <v>6465</v>
      </c>
      <c r="AI826" s="3"/>
      <c r="AJ826" s="1" t="s">
        <v>11030</v>
      </c>
      <c r="AK826" s="1">
        <v>8.0</v>
      </c>
      <c r="AL826" s="1" t="s">
        <v>11243</v>
      </c>
      <c r="AM826" s="1" t="s">
        <v>3473</v>
      </c>
      <c r="AN826" s="1" t="s">
        <v>3473</v>
      </c>
      <c r="AO826" s="1" t="s">
        <v>3473</v>
      </c>
      <c r="AP826" s="57">
        <v>0.85</v>
      </c>
      <c r="AQ826" s="1">
        <v>8.5</v>
      </c>
      <c r="AR826" s="1" t="s">
        <v>2596</v>
      </c>
      <c r="AS826" s="1" t="s">
        <v>2570</v>
      </c>
      <c r="AT826" s="1" t="s">
        <v>2596</v>
      </c>
      <c r="AU826" s="1" t="s">
        <v>2596</v>
      </c>
      <c r="AV826" s="1" t="s">
        <v>11031</v>
      </c>
      <c r="AW826" s="58">
        <v>8.0</v>
      </c>
      <c r="AX826" s="3"/>
      <c r="AY826" s="3"/>
      <c r="AZ826" s="3"/>
      <c r="BA826" s="3"/>
    </row>
    <row r="827" hidden="1">
      <c r="A827" s="1" t="s">
        <v>234</v>
      </c>
      <c r="B827" s="1" t="s">
        <v>428</v>
      </c>
      <c r="C827" s="3"/>
      <c r="D827" s="3"/>
      <c r="E827" s="1" t="s">
        <v>4298</v>
      </c>
      <c r="F827" s="1" t="s">
        <v>11032</v>
      </c>
      <c r="G827" s="1" t="s">
        <v>11085</v>
      </c>
      <c r="H827" s="1">
        <v>7.5</v>
      </c>
      <c r="I827" s="1" t="s">
        <v>11255</v>
      </c>
      <c r="J827" s="1" t="s">
        <v>11256</v>
      </c>
      <c r="K827" s="1" t="s">
        <v>11257</v>
      </c>
      <c r="L827" s="1">
        <v>8.0</v>
      </c>
      <c r="M827" s="1" t="s">
        <v>11227</v>
      </c>
      <c r="N827" s="1" t="s">
        <v>11258</v>
      </c>
      <c r="O827" s="1" t="s">
        <v>11259</v>
      </c>
      <c r="P827" s="1">
        <v>7.5</v>
      </c>
      <c r="Q827" s="1">
        <v>50.0</v>
      </c>
      <c r="R827" s="1">
        <v>2.0</v>
      </c>
      <c r="S827" s="1">
        <v>1.0</v>
      </c>
      <c r="T827" s="1">
        <v>8.5</v>
      </c>
      <c r="U827" s="1" t="s">
        <v>2596</v>
      </c>
      <c r="V827" s="1" t="s">
        <v>2596</v>
      </c>
      <c r="W827" s="1">
        <v>8.5</v>
      </c>
      <c r="X827" s="1" t="s">
        <v>11232</v>
      </c>
      <c r="Y827" s="1" t="s">
        <v>11260</v>
      </c>
      <c r="Z827" s="1" t="s">
        <v>213</v>
      </c>
      <c r="AA827" s="1" t="s">
        <v>2596</v>
      </c>
      <c r="AB827" s="1" t="s">
        <v>11262</v>
      </c>
      <c r="AC827" s="1" t="s">
        <v>11264</v>
      </c>
      <c r="AD827" s="1" t="s">
        <v>11196</v>
      </c>
      <c r="AE827" s="1">
        <v>8.5</v>
      </c>
      <c r="AF827" s="3"/>
      <c r="AG827" s="1" t="s">
        <v>2570</v>
      </c>
      <c r="AH827" s="1" t="s">
        <v>6465</v>
      </c>
      <c r="AI827" s="1" t="s">
        <v>11266</v>
      </c>
      <c r="AJ827" s="1" t="s">
        <v>11030</v>
      </c>
      <c r="AK827" s="1">
        <v>8.0</v>
      </c>
      <c r="AL827" s="1" t="s">
        <v>11074</v>
      </c>
      <c r="AM827" s="1" t="s">
        <v>3473</v>
      </c>
      <c r="AN827" s="1" t="s">
        <v>3473</v>
      </c>
      <c r="AO827" s="1" t="s">
        <v>3473</v>
      </c>
      <c r="AP827" s="57">
        <v>0.8</v>
      </c>
      <c r="AQ827" s="1">
        <v>8.0</v>
      </c>
      <c r="AR827" s="1" t="s">
        <v>2596</v>
      </c>
      <c r="AS827" s="1" t="s">
        <v>2596</v>
      </c>
      <c r="AT827" s="1" t="s">
        <v>2570</v>
      </c>
      <c r="AU827" s="1" t="s">
        <v>2596</v>
      </c>
      <c r="AV827" s="1" t="s">
        <v>11031</v>
      </c>
      <c r="AW827" s="58">
        <v>8.0</v>
      </c>
      <c r="AX827" s="3"/>
      <c r="AY827" s="3"/>
      <c r="AZ827" s="3"/>
      <c r="BA827" s="3"/>
    </row>
    <row r="828" hidden="1">
      <c r="A828" s="1" t="s">
        <v>220</v>
      </c>
      <c r="B828" s="1" t="s">
        <v>428</v>
      </c>
      <c r="C828" s="3"/>
      <c r="D828" s="3"/>
      <c r="E828" s="3" t="s">
        <v>11172</v>
      </c>
      <c r="F828" s="3" t="s">
        <v>11279</v>
      </c>
      <c r="G828" s="3" t="s">
        <v>4536</v>
      </c>
      <c r="H828" s="756">
        <v>9.0</v>
      </c>
      <c r="I828" s="3" t="s">
        <v>11281</v>
      </c>
      <c r="J828" s="91" t="s">
        <v>11282</v>
      </c>
      <c r="K828" s="3" t="s">
        <v>11283</v>
      </c>
      <c r="L828" s="102">
        <v>43593.0</v>
      </c>
      <c r="M828" s="3"/>
      <c r="N828" s="3" t="s">
        <v>11284</v>
      </c>
      <c r="O828" s="3" t="s">
        <v>11286</v>
      </c>
      <c r="P828" s="756">
        <v>8.0</v>
      </c>
      <c r="Q828" s="1" t="s">
        <v>11025</v>
      </c>
      <c r="R828" s="1">
        <v>2.0</v>
      </c>
      <c r="S828" s="1">
        <v>1.0</v>
      </c>
      <c r="T828" s="1">
        <v>8.0</v>
      </c>
      <c r="U828" s="1" t="s">
        <v>2596</v>
      </c>
      <c r="V828" s="1" t="s">
        <v>2596</v>
      </c>
      <c r="W828" s="1">
        <v>8.0</v>
      </c>
      <c r="X828" s="1" t="s">
        <v>11039</v>
      </c>
      <c r="Y828" s="1" t="s">
        <v>11260</v>
      </c>
      <c r="Z828" s="1" t="s">
        <v>213</v>
      </c>
      <c r="AA828" s="3" t="s">
        <v>11297</v>
      </c>
      <c r="AB828" s="1" t="s">
        <v>11298</v>
      </c>
      <c r="AC828" s="3" t="s">
        <v>11299</v>
      </c>
      <c r="AD828" s="1" t="s">
        <v>2570</v>
      </c>
      <c r="AE828" s="1">
        <v>8.0</v>
      </c>
      <c r="AF828" s="3"/>
      <c r="AG828" s="1" t="s">
        <v>2570</v>
      </c>
      <c r="AH828" s="1" t="s">
        <v>11301</v>
      </c>
      <c r="AI828" s="3"/>
      <c r="AJ828" s="1" t="s">
        <v>11030</v>
      </c>
      <c r="AK828" s="1">
        <v>8.0</v>
      </c>
      <c r="AL828" s="1" t="s">
        <v>11302</v>
      </c>
      <c r="AM828" s="1" t="s">
        <v>3473</v>
      </c>
      <c r="AN828" s="1" t="s">
        <v>3473</v>
      </c>
      <c r="AO828" s="1" t="s">
        <v>3473</v>
      </c>
      <c r="AP828" s="57">
        <v>0.8</v>
      </c>
      <c r="AQ828" s="1">
        <v>8.0</v>
      </c>
      <c r="AR828" s="1" t="s">
        <v>2570</v>
      </c>
      <c r="AS828" s="1" t="s">
        <v>2596</v>
      </c>
      <c r="AT828" s="1" t="s">
        <v>2596</v>
      </c>
      <c r="AU828" s="1" t="s">
        <v>2570</v>
      </c>
      <c r="AV828" s="1" t="s">
        <v>11031</v>
      </c>
      <c r="AW828" s="58">
        <v>7.0</v>
      </c>
      <c r="AX828" s="3"/>
      <c r="AY828" s="3"/>
      <c r="AZ828" s="3"/>
      <c r="BA828" s="3"/>
    </row>
    <row r="829" hidden="1">
      <c r="A829" s="1" t="s">
        <v>206</v>
      </c>
      <c r="B829" s="1" t="s">
        <v>428</v>
      </c>
      <c r="C829" s="3"/>
      <c r="D829" s="3"/>
      <c r="E829" s="1" t="s">
        <v>4298</v>
      </c>
      <c r="F829" s="1" t="s">
        <v>11032</v>
      </c>
      <c r="G829" s="1" t="s">
        <v>11085</v>
      </c>
      <c r="H829" s="1">
        <v>8.0</v>
      </c>
      <c r="I829" s="1" t="s">
        <v>11314</v>
      </c>
      <c r="J829" s="91" t="s">
        <v>11282</v>
      </c>
      <c r="K829" s="1" t="s">
        <v>11315</v>
      </c>
      <c r="L829" s="1">
        <v>8.0</v>
      </c>
      <c r="M829" s="1" t="s">
        <v>11317</v>
      </c>
      <c r="N829" s="1" t="s">
        <v>11319</v>
      </c>
      <c r="O829" s="1" t="s">
        <v>11320</v>
      </c>
      <c r="P829" s="1">
        <v>7.5</v>
      </c>
      <c r="Q829" s="1">
        <v>36.0</v>
      </c>
      <c r="R829" s="1">
        <v>2.0</v>
      </c>
      <c r="S829" s="1">
        <v>1.0</v>
      </c>
      <c r="T829" s="1">
        <v>8.0</v>
      </c>
      <c r="U829" s="1" t="s">
        <v>2596</v>
      </c>
      <c r="V829" s="1" t="s">
        <v>2596</v>
      </c>
      <c r="W829" s="1">
        <v>8.0</v>
      </c>
      <c r="X829" s="1" t="s">
        <v>11039</v>
      </c>
      <c r="Y829" s="3"/>
      <c r="Z829" s="1" t="s">
        <v>213</v>
      </c>
      <c r="AA829" s="1" t="s">
        <v>6355</v>
      </c>
      <c r="AB829" s="1" t="s">
        <v>11326</v>
      </c>
      <c r="AC829" s="1" t="s">
        <v>11327</v>
      </c>
      <c r="AD829" s="1" t="s">
        <v>11196</v>
      </c>
      <c r="AE829" s="1">
        <v>7.0</v>
      </c>
      <c r="AF829" s="3"/>
      <c r="AG829" s="1" t="s">
        <v>2570</v>
      </c>
      <c r="AH829" s="1" t="s">
        <v>6465</v>
      </c>
      <c r="AI829" s="3"/>
      <c r="AJ829" s="1" t="s">
        <v>11030</v>
      </c>
      <c r="AK829" s="1">
        <v>8.0</v>
      </c>
      <c r="AL829" s="1" t="s">
        <v>11074</v>
      </c>
      <c r="AM829" s="1" t="s">
        <v>3473</v>
      </c>
      <c r="AN829" s="1" t="s">
        <v>3473</v>
      </c>
      <c r="AO829" s="1" t="s">
        <v>3473</v>
      </c>
      <c r="AP829" s="57">
        <v>0.75</v>
      </c>
      <c r="AQ829" s="1">
        <v>7.5</v>
      </c>
      <c r="AR829" s="1" t="s">
        <v>2570</v>
      </c>
      <c r="AS829" s="1" t="s">
        <v>2596</v>
      </c>
      <c r="AT829" s="1" t="s">
        <v>2596</v>
      </c>
      <c r="AU829" s="1" t="s">
        <v>2570</v>
      </c>
      <c r="AV829" s="1" t="s">
        <v>11031</v>
      </c>
      <c r="AW829" s="58">
        <v>7.0</v>
      </c>
      <c r="AX829" s="3"/>
      <c r="AY829" s="3"/>
      <c r="AZ829" s="3"/>
      <c r="BA829" s="3"/>
    </row>
    <row r="830" hidden="1">
      <c r="A830" s="1" t="s">
        <v>277</v>
      </c>
      <c r="B830" s="1" t="s">
        <v>428</v>
      </c>
      <c r="C830" s="3"/>
      <c r="D830" s="3"/>
      <c r="E830" s="1" t="s">
        <v>4298</v>
      </c>
      <c r="F830" s="1" t="s">
        <v>11341</v>
      </c>
      <c r="G830" s="1" t="s">
        <v>11085</v>
      </c>
      <c r="H830" s="1">
        <v>8.0</v>
      </c>
      <c r="I830" s="1" t="s">
        <v>11344</v>
      </c>
      <c r="J830" s="1" t="s">
        <v>11225</v>
      </c>
      <c r="K830" s="1" t="s">
        <v>11348</v>
      </c>
      <c r="L830" s="1">
        <v>7.0</v>
      </c>
      <c r="M830" s="1" t="s">
        <v>11351</v>
      </c>
      <c r="N830" s="1" t="s">
        <v>3828</v>
      </c>
      <c r="O830" s="1" t="s">
        <v>4276</v>
      </c>
      <c r="P830" s="1">
        <v>7.0</v>
      </c>
      <c r="Q830" s="1">
        <v>30.0</v>
      </c>
      <c r="R830" s="1">
        <v>2.0</v>
      </c>
      <c r="S830" s="1">
        <v>1.0</v>
      </c>
      <c r="T830" s="1">
        <v>7.5</v>
      </c>
      <c r="U830" s="1" t="s">
        <v>2596</v>
      </c>
      <c r="V830" s="1" t="s">
        <v>2596</v>
      </c>
      <c r="W830" s="1">
        <v>8.0</v>
      </c>
      <c r="X830" s="1" t="s">
        <v>11356</v>
      </c>
      <c r="Y830" s="1" t="s">
        <v>11357</v>
      </c>
      <c r="Z830" s="1" t="s">
        <v>213</v>
      </c>
      <c r="AA830" s="1" t="s">
        <v>6355</v>
      </c>
      <c r="AB830" s="1">
        <v>15.0</v>
      </c>
      <c r="AC830" s="1" t="s">
        <v>11359</v>
      </c>
      <c r="AD830" s="1" t="s">
        <v>11196</v>
      </c>
      <c r="AE830" s="1">
        <v>7.0</v>
      </c>
      <c r="AF830" s="3"/>
      <c r="AG830" s="1" t="s">
        <v>2570</v>
      </c>
      <c r="AH830" s="1" t="s">
        <v>11360</v>
      </c>
      <c r="AI830" s="3"/>
      <c r="AJ830" s="1" t="s">
        <v>11030</v>
      </c>
      <c r="AK830" s="1">
        <v>7.0</v>
      </c>
      <c r="AL830" s="1" t="s">
        <v>11361</v>
      </c>
      <c r="AM830" s="1" t="s">
        <v>3473</v>
      </c>
      <c r="AN830" s="1" t="s">
        <v>3473</v>
      </c>
      <c r="AO830" s="1" t="s">
        <v>3473</v>
      </c>
      <c r="AP830" s="57">
        <v>0.7</v>
      </c>
      <c r="AQ830" s="3"/>
      <c r="AR830" s="1" t="s">
        <v>2570</v>
      </c>
      <c r="AS830" s="1" t="s">
        <v>2570</v>
      </c>
      <c r="AT830" s="1" t="s">
        <v>2570</v>
      </c>
      <c r="AU830" s="1" t="s">
        <v>2570</v>
      </c>
      <c r="AV830" s="1" t="s">
        <v>11031</v>
      </c>
      <c r="AW830" s="58">
        <v>2.0</v>
      </c>
      <c r="AX830" s="3"/>
      <c r="AY830" s="3"/>
      <c r="AZ830" s="3"/>
      <c r="BA830" s="3"/>
    </row>
    <row r="831" hidden="1">
      <c r="A831" s="1" t="s">
        <v>2664</v>
      </c>
      <c r="B831" s="1" t="s">
        <v>1</v>
      </c>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56"/>
      <c r="AX831" s="3"/>
      <c r="AY831" s="3"/>
      <c r="AZ831" s="3"/>
      <c r="BA831" s="3"/>
    </row>
    <row r="832" hidden="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56"/>
      <c r="AX832" s="3"/>
      <c r="AY832" s="3"/>
      <c r="AZ832" s="3"/>
      <c r="BA832" s="3"/>
    </row>
    <row r="833" hidden="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56"/>
      <c r="AX833" s="3"/>
      <c r="AY833" s="3"/>
      <c r="AZ833" s="3"/>
      <c r="BA833" s="3"/>
    </row>
    <row r="834" hidden="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56"/>
      <c r="AX834" s="3"/>
      <c r="AY834" s="3"/>
      <c r="AZ834" s="3"/>
      <c r="BA834" s="3"/>
    </row>
    <row r="835" hidden="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56"/>
      <c r="AX835" s="3"/>
      <c r="AY835" s="3"/>
      <c r="AZ835" s="3"/>
      <c r="BA835" s="3"/>
    </row>
    <row r="836" hidden="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56"/>
      <c r="AX836" s="3"/>
      <c r="AY836" s="3"/>
      <c r="AZ836" s="3"/>
      <c r="BA836" s="3"/>
    </row>
    <row r="837" hidden="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56"/>
      <c r="AX837" s="3"/>
      <c r="AY837" s="3"/>
      <c r="AZ837" s="3"/>
      <c r="BA837" s="3"/>
    </row>
    <row r="838" hidden="1">
      <c r="A838" s="1" t="s">
        <v>195</v>
      </c>
      <c r="B838" s="1" t="s">
        <v>530</v>
      </c>
      <c r="C838" s="3"/>
      <c r="D838" s="1">
        <v>18.0</v>
      </c>
      <c r="E838" s="1" t="s">
        <v>11422</v>
      </c>
      <c r="F838" s="1" t="s">
        <v>11423</v>
      </c>
      <c r="G838" s="1" t="s">
        <v>3595</v>
      </c>
      <c r="H838" s="1">
        <v>7.0</v>
      </c>
      <c r="I838" s="1" t="s">
        <v>11424</v>
      </c>
      <c r="J838" s="1" t="s">
        <v>11425</v>
      </c>
      <c r="K838" s="1" t="s">
        <v>6883</v>
      </c>
      <c r="L838" s="1">
        <v>6.0</v>
      </c>
      <c r="M838" s="1" t="s">
        <v>11426</v>
      </c>
      <c r="N838" s="1" t="s">
        <v>11427</v>
      </c>
      <c r="O838" s="1" t="s">
        <v>11428</v>
      </c>
      <c r="P838" s="1">
        <v>7.0</v>
      </c>
      <c r="Q838" s="1" t="s">
        <v>3291</v>
      </c>
      <c r="R838" s="1">
        <v>5.0</v>
      </c>
      <c r="S838" s="1">
        <v>4.0</v>
      </c>
      <c r="T838" s="1">
        <v>8.0</v>
      </c>
      <c r="U838" s="1" t="s">
        <v>379</v>
      </c>
      <c r="V838" s="1" t="s">
        <v>2697</v>
      </c>
      <c r="W838" s="1">
        <v>5.0</v>
      </c>
      <c r="X838" s="1" t="s">
        <v>6396</v>
      </c>
      <c r="Y838" s="1" t="s">
        <v>11429</v>
      </c>
      <c r="Z838" s="1" t="s">
        <v>1828</v>
      </c>
      <c r="AA838" s="1" t="s">
        <v>1828</v>
      </c>
      <c r="AB838" s="1" t="s">
        <v>1828</v>
      </c>
      <c r="AC838" s="1" t="s">
        <v>2570</v>
      </c>
      <c r="AD838" s="1" t="s">
        <v>1828</v>
      </c>
      <c r="AE838" s="1">
        <v>4.0</v>
      </c>
      <c r="AF838" s="1" t="s">
        <v>2607</v>
      </c>
      <c r="AG838" s="1" t="s">
        <v>1828</v>
      </c>
      <c r="AH838" s="1" t="s">
        <v>2861</v>
      </c>
      <c r="AI838" s="1" t="s">
        <v>3828</v>
      </c>
      <c r="AJ838" s="1">
        <v>1.0</v>
      </c>
      <c r="AK838" s="1">
        <v>6.0</v>
      </c>
      <c r="AL838" s="1" t="s">
        <v>8213</v>
      </c>
      <c r="AM838" s="1" t="s">
        <v>11436</v>
      </c>
      <c r="AN838" s="1" t="s">
        <v>11436</v>
      </c>
      <c r="AO838" s="1" t="s">
        <v>11436</v>
      </c>
      <c r="AP838" s="57">
        <v>0.5</v>
      </c>
      <c r="AQ838" s="1">
        <v>5.0</v>
      </c>
      <c r="AR838" s="1" t="s">
        <v>1828</v>
      </c>
      <c r="AS838" s="1" t="s">
        <v>2570</v>
      </c>
      <c r="AT838" s="1" t="s">
        <v>2570</v>
      </c>
      <c r="AU838" s="1" t="s">
        <v>2570</v>
      </c>
      <c r="AV838" s="1" t="s">
        <v>2596</v>
      </c>
      <c r="AW838" s="58">
        <v>2.0</v>
      </c>
      <c r="AX838" s="3"/>
      <c r="AY838" s="3"/>
      <c r="AZ838" s="3"/>
      <c r="BA838" s="3"/>
    </row>
    <row r="839" hidden="1">
      <c r="A839" s="1" t="s">
        <v>233</v>
      </c>
      <c r="B839" s="1" t="s">
        <v>530</v>
      </c>
      <c r="C839" s="1"/>
      <c r="D839" s="1">
        <v>12.0</v>
      </c>
      <c r="E839" s="1" t="s">
        <v>2849</v>
      </c>
      <c r="F839" s="1" t="s">
        <v>11441</v>
      </c>
      <c r="G839" s="1" t="s">
        <v>11442</v>
      </c>
      <c r="H839" s="1">
        <v>8.0</v>
      </c>
      <c r="I839" s="1" t="s">
        <v>11443</v>
      </c>
      <c r="J839" s="1" t="s">
        <v>11444</v>
      </c>
      <c r="K839" s="1" t="s">
        <v>3533</v>
      </c>
      <c r="L839" s="1">
        <v>7.0</v>
      </c>
      <c r="M839" s="1" t="s">
        <v>11446</v>
      </c>
      <c r="N839" s="1" t="s">
        <v>11448</v>
      </c>
      <c r="O839" s="1" t="s">
        <v>11449</v>
      </c>
      <c r="P839" s="1">
        <v>8.0</v>
      </c>
      <c r="Q839" s="1" t="s">
        <v>3291</v>
      </c>
      <c r="R839" s="1">
        <v>5.0</v>
      </c>
      <c r="S839" s="1">
        <v>4.0</v>
      </c>
      <c r="T839" s="1">
        <v>7.0</v>
      </c>
      <c r="U839" s="1" t="s">
        <v>379</v>
      </c>
      <c r="V839" s="1" t="s">
        <v>2697</v>
      </c>
      <c r="W839" s="1">
        <v>5.0</v>
      </c>
      <c r="X839" s="1" t="s">
        <v>6396</v>
      </c>
      <c r="Y839" s="1" t="s">
        <v>11429</v>
      </c>
      <c r="Z839" s="1" t="s">
        <v>2564</v>
      </c>
      <c r="AA839" s="1" t="s">
        <v>1828</v>
      </c>
      <c r="AB839" s="758">
        <v>43745.0</v>
      </c>
      <c r="AC839" s="1" t="s">
        <v>2564</v>
      </c>
      <c r="AD839" s="1" t="s">
        <v>1828</v>
      </c>
      <c r="AE839" s="1">
        <v>8.0</v>
      </c>
      <c r="AF839" s="1" t="s">
        <v>2564</v>
      </c>
      <c r="AG839" s="1" t="s">
        <v>3862</v>
      </c>
      <c r="AH839" s="1" t="s">
        <v>2861</v>
      </c>
      <c r="AI839" s="1" t="s">
        <v>3828</v>
      </c>
      <c r="AJ839" s="1">
        <v>1.0</v>
      </c>
      <c r="AK839" s="1">
        <v>9.0</v>
      </c>
      <c r="AL839" s="1" t="s">
        <v>11462</v>
      </c>
      <c r="AM839" s="1" t="s">
        <v>8213</v>
      </c>
      <c r="AN839" s="1" t="s">
        <v>11463</v>
      </c>
      <c r="AO839" s="1" t="s">
        <v>11074</v>
      </c>
      <c r="AP839" s="57">
        <v>0.75</v>
      </c>
      <c r="AQ839" s="1">
        <v>7.5</v>
      </c>
      <c r="AR839" s="1" t="s">
        <v>1828</v>
      </c>
      <c r="AS839" s="1" t="s">
        <v>2570</v>
      </c>
      <c r="AT839" s="1" t="s">
        <v>2596</v>
      </c>
      <c r="AU839" s="1" t="s">
        <v>2570</v>
      </c>
      <c r="AV839" s="1" t="s">
        <v>2596</v>
      </c>
      <c r="AW839" s="58">
        <v>5.0</v>
      </c>
      <c r="AX839" s="3"/>
      <c r="AY839" s="3"/>
      <c r="AZ839" s="3"/>
      <c r="BA839" s="3"/>
    </row>
    <row r="840" hidden="1">
      <c r="A840" s="1" t="s">
        <v>226</v>
      </c>
      <c r="B840" s="1" t="s">
        <v>530</v>
      </c>
      <c r="C840" s="1"/>
      <c r="D840" s="1">
        <v>16.0</v>
      </c>
      <c r="E840" s="1" t="s">
        <v>2849</v>
      </c>
      <c r="F840" s="1" t="s">
        <v>11467</v>
      </c>
      <c r="G840" s="1" t="s">
        <v>3414</v>
      </c>
      <c r="H840" s="1">
        <v>8.5</v>
      </c>
      <c r="I840" s="1" t="s">
        <v>2817</v>
      </c>
      <c r="J840" s="1" t="s">
        <v>11468</v>
      </c>
      <c r="K840" s="1" t="s">
        <v>11469</v>
      </c>
      <c r="L840" s="1">
        <v>8.5</v>
      </c>
      <c r="M840" s="1" t="s">
        <v>11446</v>
      </c>
      <c r="N840" s="1" t="s">
        <v>3219</v>
      </c>
      <c r="O840" s="1" t="s">
        <v>11470</v>
      </c>
      <c r="P840" s="1">
        <v>8.5</v>
      </c>
      <c r="Q840" s="1" t="s">
        <v>2646</v>
      </c>
      <c r="R840" s="1">
        <v>5.0</v>
      </c>
      <c r="S840" s="1" t="s">
        <v>11472</v>
      </c>
      <c r="T840" s="1">
        <v>8.0</v>
      </c>
      <c r="U840" s="1" t="s">
        <v>2595</v>
      </c>
      <c r="V840" s="1" t="s">
        <v>2596</v>
      </c>
      <c r="W840" s="1">
        <v>10.0</v>
      </c>
      <c r="X840" s="1" t="s">
        <v>6396</v>
      </c>
      <c r="Y840" s="1" t="s">
        <v>11473</v>
      </c>
      <c r="Z840" s="1" t="s">
        <v>2596</v>
      </c>
      <c r="AA840" s="1" t="s">
        <v>2570</v>
      </c>
      <c r="AB840" s="1" t="s">
        <v>3053</v>
      </c>
      <c r="AC840" s="1" t="s">
        <v>3053</v>
      </c>
      <c r="AD840" s="1" t="s">
        <v>2570</v>
      </c>
      <c r="AE840" s="1">
        <v>8.0</v>
      </c>
      <c r="AF840" s="1" t="s">
        <v>2697</v>
      </c>
      <c r="AG840" s="1" t="s">
        <v>11474</v>
      </c>
      <c r="AH840" s="1" t="s">
        <v>2861</v>
      </c>
      <c r="AI840" s="1" t="s">
        <v>3325</v>
      </c>
      <c r="AJ840" s="1">
        <v>1.0</v>
      </c>
      <c r="AK840" s="1">
        <v>8.0</v>
      </c>
      <c r="AL840" s="1" t="s">
        <v>8213</v>
      </c>
      <c r="AM840" s="1" t="s">
        <v>11074</v>
      </c>
      <c r="AN840" s="1" t="s">
        <v>11436</v>
      </c>
      <c r="AO840" s="1" t="s">
        <v>11436</v>
      </c>
      <c r="AP840" s="57">
        <v>0.8</v>
      </c>
      <c r="AQ840" s="1">
        <v>8.0</v>
      </c>
      <c r="AR840" s="1" t="s">
        <v>1828</v>
      </c>
      <c r="AS840" s="1" t="s">
        <v>2596</v>
      </c>
      <c r="AT840" s="1" t="s">
        <v>2596</v>
      </c>
      <c r="AU840" s="1" t="s">
        <v>2570</v>
      </c>
      <c r="AV840" s="1" t="s">
        <v>2596</v>
      </c>
      <c r="AW840" s="58">
        <v>7.0</v>
      </c>
      <c r="AX840" s="3"/>
      <c r="AY840" s="3"/>
      <c r="AZ840" s="3"/>
      <c r="BA840" s="3"/>
    </row>
    <row r="841" hidden="1">
      <c r="A841" s="1" t="s">
        <v>179</v>
      </c>
      <c r="B841" s="1" t="s">
        <v>530</v>
      </c>
      <c r="C841" s="1"/>
      <c r="D841" s="1">
        <v>1.0</v>
      </c>
      <c r="E841" s="1" t="s">
        <v>2849</v>
      </c>
      <c r="F841" s="1" t="s">
        <v>6413</v>
      </c>
      <c r="G841" s="1" t="s">
        <v>3509</v>
      </c>
      <c r="H841" s="1">
        <v>9.0</v>
      </c>
      <c r="I841" s="1" t="s">
        <v>11483</v>
      </c>
      <c r="J841" s="1" t="s">
        <v>7705</v>
      </c>
      <c r="K841" s="1" t="s">
        <v>4369</v>
      </c>
      <c r="L841" s="1">
        <v>8.5</v>
      </c>
      <c r="M841" s="1" t="s">
        <v>2566</v>
      </c>
      <c r="N841" s="1" t="s">
        <v>11487</v>
      </c>
      <c r="O841" s="1" t="s">
        <v>11488</v>
      </c>
      <c r="P841" s="1">
        <v>8.0</v>
      </c>
      <c r="Q841" s="1" t="s">
        <v>2646</v>
      </c>
      <c r="R841" s="1">
        <v>5.0</v>
      </c>
      <c r="S841" s="758">
        <v>43558.0</v>
      </c>
      <c r="T841" s="1">
        <v>8.0</v>
      </c>
      <c r="U841" s="1" t="s">
        <v>2567</v>
      </c>
      <c r="V841" s="1" t="s">
        <v>2564</v>
      </c>
      <c r="W841" s="1">
        <v>10.0</v>
      </c>
      <c r="X841" s="1" t="s">
        <v>11490</v>
      </c>
      <c r="Y841" s="1" t="s">
        <v>11492</v>
      </c>
      <c r="Z841" s="1" t="s">
        <v>11493</v>
      </c>
      <c r="AA841" s="1" t="s">
        <v>2697</v>
      </c>
      <c r="AB841" s="1">
        <v>25.0</v>
      </c>
      <c r="AC841" s="1" t="s">
        <v>2697</v>
      </c>
      <c r="AD841" s="1" t="s">
        <v>1828</v>
      </c>
      <c r="AE841" s="1">
        <v>8.5</v>
      </c>
      <c r="AF841" s="1" t="s">
        <v>2564</v>
      </c>
      <c r="AG841" s="1" t="s">
        <v>2570</v>
      </c>
      <c r="AH841" s="1" t="s">
        <v>2629</v>
      </c>
      <c r="AI841" s="1" t="s">
        <v>3325</v>
      </c>
      <c r="AJ841" s="1">
        <v>1.0</v>
      </c>
      <c r="AK841" s="1">
        <v>8.0</v>
      </c>
      <c r="AL841" s="1" t="s">
        <v>11495</v>
      </c>
      <c r="AM841" s="1" t="s">
        <v>8213</v>
      </c>
      <c r="AN841" s="1" t="s">
        <v>11463</v>
      </c>
      <c r="AO841" s="1" t="s">
        <v>11074</v>
      </c>
      <c r="AP841" s="57">
        <v>0.85</v>
      </c>
      <c r="AQ841" s="1">
        <v>8.5</v>
      </c>
      <c r="AR841" s="1" t="s">
        <v>1828</v>
      </c>
      <c r="AS841" s="1" t="s">
        <v>2570</v>
      </c>
      <c r="AT841" s="1" t="s">
        <v>2596</v>
      </c>
      <c r="AU841" s="1" t="s">
        <v>2570</v>
      </c>
      <c r="AV841" s="1" t="s">
        <v>2596</v>
      </c>
      <c r="AW841" s="58">
        <v>5.0</v>
      </c>
      <c r="AX841" s="3"/>
      <c r="AY841" s="3"/>
      <c r="AZ841" s="3"/>
      <c r="BA841" s="3"/>
    </row>
    <row r="842" hidden="1">
      <c r="A842" s="1" t="s">
        <v>252</v>
      </c>
      <c r="B842" s="1" t="s">
        <v>530</v>
      </c>
      <c r="C842" s="1"/>
      <c r="D842" s="1">
        <v>4.0</v>
      </c>
      <c r="E842" s="1" t="s">
        <v>2849</v>
      </c>
      <c r="F842" s="1" t="s">
        <v>11501</v>
      </c>
      <c r="G842" s="1" t="s">
        <v>3509</v>
      </c>
      <c r="H842" s="1">
        <v>8.5</v>
      </c>
      <c r="I842" s="1" t="s">
        <v>2817</v>
      </c>
      <c r="J842" s="1" t="s">
        <v>7705</v>
      </c>
      <c r="K842" s="1" t="s">
        <v>4369</v>
      </c>
      <c r="L842" s="1">
        <v>8.5</v>
      </c>
      <c r="M842" s="1" t="s">
        <v>2566</v>
      </c>
      <c r="N842" s="1" t="s">
        <v>11507</v>
      </c>
      <c r="O842" s="1" t="s">
        <v>11508</v>
      </c>
      <c r="P842" s="1">
        <v>7.5</v>
      </c>
      <c r="Q842" s="1" t="s">
        <v>2646</v>
      </c>
      <c r="R842" s="1">
        <v>5.0</v>
      </c>
      <c r="S842" s="1" t="s">
        <v>4084</v>
      </c>
      <c r="T842" s="1">
        <v>7.0</v>
      </c>
      <c r="U842" s="1" t="s">
        <v>2567</v>
      </c>
      <c r="V842" s="1" t="s">
        <v>2596</v>
      </c>
      <c r="W842" s="1">
        <v>10.0</v>
      </c>
      <c r="X842" s="1" t="s">
        <v>6396</v>
      </c>
      <c r="Y842" s="1" t="s">
        <v>3528</v>
      </c>
      <c r="Z842" s="1" t="s">
        <v>11510</v>
      </c>
      <c r="AA842" s="1" t="s">
        <v>2697</v>
      </c>
      <c r="AB842" s="1">
        <v>21.0</v>
      </c>
      <c r="AC842" s="1" t="s">
        <v>2564</v>
      </c>
      <c r="AD842" s="1" t="s">
        <v>2570</v>
      </c>
      <c r="AE842" s="1">
        <v>8.0</v>
      </c>
      <c r="AF842" s="1" t="s">
        <v>2646</v>
      </c>
      <c r="AG842" s="1" t="s">
        <v>2570</v>
      </c>
      <c r="AH842" s="1" t="s">
        <v>2861</v>
      </c>
      <c r="AI842" s="1" t="s">
        <v>3828</v>
      </c>
      <c r="AJ842" s="1">
        <v>1.0</v>
      </c>
      <c r="AK842" s="1">
        <v>8.0</v>
      </c>
      <c r="AL842" s="1" t="s">
        <v>8213</v>
      </c>
      <c r="AM842" s="1" t="s">
        <v>8213</v>
      </c>
      <c r="AN842" s="1" t="s">
        <v>11463</v>
      </c>
      <c r="AO842" s="1" t="s">
        <v>11074</v>
      </c>
      <c r="AP842" s="57">
        <v>0.8</v>
      </c>
      <c r="AQ842" s="1">
        <v>8.0</v>
      </c>
      <c r="AR842" s="1" t="s">
        <v>2570</v>
      </c>
      <c r="AS842" s="1" t="s">
        <v>2596</v>
      </c>
      <c r="AT842" s="1" t="s">
        <v>2596</v>
      </c>
      <c r="AU842" s="1" t="s">
        <v>2570</v>
      </c>
      <c r="AV842" s="1" t="s">
        <v>2596</v>
      </c>
      <c r="AW842" s="58">
        <v>7.0</v>
      </c>
      <c r="AX842" s="3"/>
      <c r="AY842" s="3"/>
      <c r="AZ842" s="3"/>
      <c r="BA842" s="3"/>
    </row>
    <row r="843" hidden="1">
      <c r="A843" s="1" t="s">
        <v>214</v>
      </c>
      <c r="B843" s="1" t="s">
        <v>530</v>
      </c>
      <c r="C843" s="1"/>
      <c r="D843" s="1">
        <v>14.0</v>
      </c>
      <c r="E843" s="1" t="s">
        <v>11520</v>
      </c>
      <c r="F843" s="1" t="s">
        <v>11521</v>
      </c>
      <c r="G843" s="1" t="s">
        <v>11523</v>
      </c>
      <c r="H843" s="1">
        <v>7.0</v>
      </c>
      <c r="I843" s="1" t="s">
        <v>2817</v>
      </c>
      <c r="J843" s="1" t="s">
        <v>11525</v>
      </c>
      <c r="K843" s="1" t="s">
        <v>11527</v>
      </c>
      <c r="L843" s="1">
        <v>7.5</v>
      </c>
      <c r="M843" s="1" t="s">
        <v>6434</v>
      </c>
      <c r="N843" s="1" t="s">
        <v>11528</v>
      </c>
      <c r="O843" s="1" t="s">
        <v>11529</v>
      </c>
      <c r="P843" s="1">
        <v>7.0</v>
      </c>
      <c r="Q843" s="1" t="s">
        <v>2646</v>
      </c>
      <c r="R843" s="1">
        <v>5.0</v>
      </c>
      <c r="S843" s="1" t="s">
        <v>3171</v>
      </c>
      <c r="T843" s="1">
        <v>7.5</v>
      </c>
      <c r="U843" s="1" t="s">
        <v>2595</v>
      </c>
      <c r="V843" s="1" t="s">
        <v>2596</v>
      </c>
      <c r="W843" s="1" t="s">
        <v>2596</v>
      </c>
      <c r="X843" s="1" t="s">
        <v>6396</v>
      </c>
      <c r="Y843" s="1" t="s">
        <v>11531</v>
      </c>
      <c r="Z843" s="1" t="s">
        <v>11534</v>
      </c>
      <c r="AA843" s="1" t="s">
        <v>2697</v>
      </c>
      <c r="AB843" s="1" t="s">
        <v>11535</v>
      </c>
      <c r="AC843" s="1" t="s">
        <v>11536</v>
      </c>
      <c r="AD843" s="1" t="s">
        <v>1828</v>
      </c>
      <c r="AE843" s="1">
        <v>8.0</v>
      </c>
      <c r="AF843" s="1" t="s">
        <v>2564</v>
      </c>
      <c r="AG843" s="1" t="s">
        <v>6621</v>
      </c>
      <c r="AH843" s="1" t="s">
        <v>2861</v>
      </c>
      <c r="AI843" s="1" t="s">
        <v>3828</v>
      </c>
      <c r="AJ843" s="1">
        <v>1.0</v>
      </c>
      <c r="AK843" s="1">
        <v>8.0</v>
      </c>
      <c r="AL843" s="1" t="s">
        <v>11539</v>
      </c>
      <c r="AM843" s="1" t="s">
        <v>8213</v>
      </c>
      <c r="AN843" s="1" t="s">
        <v>11463</v>
      </c>
      <c r="AO843" s="1" t="s">
        <v>11074</v>
      </c>
      <c r="AP843" s="57">
        <v>0.75</v>
      </c>
      <c r="AQ843" s="1">
        <v>7.5</v>
      </c>
      <c r="AR843" s="1" t="s">
        <v>1828</v>
      </c>
      <c r="AS843" s="1" t="s">
        <v>1828</v>
      </c>
      <c r="AT843" s="1" t="s">
        <v>2596</v>
      </c>
      <c r="AU843" s="1" t="s">
        <v>2570</v>
      </c>
      <c r="AV843" s="1" t="s">
        <v>2596</v>
      </c>
      <c r="AW843" s="58">
        <v>6.0</v>
      </c>
      <c r="AX843" s="3"/>
      <c r="AY843" s="3"/>
      <c r="AZ843" s="3"/>
      <c r="BA843" s="3"/>
    </row>
    <row r="844" hidden="1">
      <c r="A844" s="1" t="s">
        <v>259</v>
      </c>
      <c r="B844" s="1" t="s">
        <v>530</v>
      </c>
      <c r="C844" s="1"/>
      <c r="D844" s="1">
        <v>11.0</v>
      </c>
      <c r="E844" s="1" t="s">
        <v>11520</v>
      </c>
      <c r="F844" s="1" t="s">
        <v>11467</v>
      </c>
      <c r="G844" s="1" t="s">
        <v>3509</v>
      </c>
      <c r="H844" s="1">
        <v>8.5</v>
      </c>
      <c r="I844" s="1" t="s">
        <v>11541</v>
      </c>
      <c r="J844" s="1" t="s">
        <v>7705</v>
      </c>
      <c r="K844" s="1" t="s">
        <v>6037</v>
      </c>
      <c r="L844" s="1">
        <v>9.0</v>
      </c>
      <c r="M844" s="1" t="s">
        <v>11446</v>
      </c>
      <c r="N844" s="1" t="s">
        <v>11542</v>
      </c>
      <c r="O844" s="1" t="s">
        <v>2646</v>
      </c>
      <c r="P844" s="1">
        <v>7.0</v>
      </c>
      <c r="Q844" s="1" t="s">
        <v>2646</v>
      </c>
      <c r="R844" s="1">
        <v>4.0</v>
      </c>
      <c r="S844" s="1">
        <v>1.0</v>
      </c>
      <c r="T844" s="1">
        <v>7.5</v>
      </c>
      <c r="U844" s="1" t="s">
        <v>379</v>
      </c>
      <c r="V844" s="1" t="s">
        <v>2564</v>
      </c>
      <c r="W844" s="1">
        <v>5.0</v>
      </c>
      <c r="X844" s="1" t="s">
        <v>6396</v>
      </c>
      <c r="Y844" s="1" t="s">
        <v>11531</v>
      </c>
      <c r="Z844" s="1" t="s">
        <v>2792</v>
      </c>
      <c r="AA844" s="1" t="s">
        <v>3053</v>
      </c>
      <c r="AB844" s="1">
        <v>8.0</v>
      </c>
      <c r="AC844" s="1">
        <v>5.0</v>
      </c>
      <c r="AD844" s="1" t="s">
        <v>1828</v>
      </c>
      <c r="AE844" s="1">
        <v>7.5</v>
      </c>
      <c r="AF844" s="1" t="s">
        <v>2697</v>
      </c>
      <c r="AG844" s="1" t="s">
        <v>6621</v>
      </c>
      <c r="AH844" s="1" t="s">
        <v>2861</v>
      </c>
      <c r="AI844" s="1" t="s">
        <v>3325</v>
      </c>
      <c r="AJ844" s="1">
        <v>1.0</v>
      </c>
      <c r="AK844" s="1">
        <v>7.5</v>
      </c>
      <c r="AL844" s="1" t="s">
        <v>8213</v>
      </c>
      <c r="AM844" s="1" t="s">
        <v>11495</v>
      </c>
      <c r="AN844" s="1" t="s">
        <v>11463</v>
      </c>
      <c r="AO844" s="1" t="s">
        <v>11074</v>
      </c>
      <c r="AP844" s="57">
        <v>0.75</v>
      </c>
      <c r="AQ844" s="1">
        <v>7.5</v>
      </c>
      <c r="AR844" s="1" t="s">
        <v>1828</v>
      </c>
      <c r="AS844" s="1" t="s">
        <v>2697</v>
      </c>
      <c r="AT844" s="1" t="s">
        <v>2564</v>
      </c>
      <c r="AU844" s="1" t="s">
        <v>1828</v>
      </c>
      <c r="AV844" s="1" t="s">
        <v>2596</v>
      </c>
      <c r="AW844" s="58">
        <v>7.0</v>
      </c>
      <c r="AX844" s="3"/>
      <c r="AY844" s="3"/>
      <c r="AZ844" s="3"/>
      <c r="BA844" s="3"/>
    </row>
    <row r="845" hidden="1">
      <c r="A845" s="1" t="s">
        <v>191</v>
      </c>
      <c r="B845" s="1" t="s">
        <v>530</v>
      </c>
      <c r="C845" s="1"/>
      <c r="D845" s="1">
        <v>6.0</v>
      </c>
      <c r="E845" s="1" t="s">
        <v>2849</v>
      </c>
      <c r="F845" s="1" t="s">
        <v>11467</v>
      </c>
      <c r="G845" s="1" t="s">
        <v>11442</v>
      </c>
      <c r="H845" s="1">
        <v>8.5</v>
      </c>
      <c r="I845" s="1" t="s">
        <v>11556</v>
      </c>
      <c r="J845" s="1" t="s">
        <v>7705</v>
      </c>
      <c r="K845" s="1" t="s">
        <v>6037</v>
      </c>
      <c r="L845" s="1">
        <v>8.5</v>
      </c>
      <c r="M845" s="1" t="s">
        <v>11446</v>
      </c>
      <c r="N845" s="1" t="s">
        <v>11487</v>
      </c>
      <c r="O845" s="1" t="s">
        <v>11559</v>
      </c>
      <c r="P845" s="1">
        <v>7.5</v>
      </c>
      <c r="Q845" s="1" t="s">
        <v>2646</v>
      </c>
      <c r="R845" s="1">
        <v>4.0</v>
      </c>
      <c r="S845" s="1">
        <v>1.0</v>
      </c>
      <c r="T845" s="1">
        <v>8.0</v>
      </c>
      <c r="U845" s="1" t="s">
        <v>2567</v>
      </c>
      <c r="V845" s="1" t="s">
        <v>3053</v>
      </c>
      <c r="W845" s="1">
        <v>10.0</v>
      </c>
      <c r="X845" s="1" t="s">
        <v>6396</v>
      </c>
      <c r="Y845" s="1" t="s">
        <v>11531</v>
      </c>
      <c r="Z845" s="1" t="s">
        <v>11534</v>
      </c>
      <c r="AA845" s="1" t="s">
        <v>2697</v>
      </c>
      <c r="AB845" s="1" t="s">
        <v>2564</v>
      </c>
      <c r="AC845" s="1" t="s">
        <v>11561</v>
      </c>
      <c r="AD845" s="1" t="s">
        <v>1828</v>
      </c>
      <c r="AE845" s="1">
        <v>8.0</v>
      </c>
      <c r="AF845" s="1" t="s">
        <v>2564</v>
      </c>
      <c r="AG845" s="1" t="s">
        <v>3862</v>
      </c>
      <c r="AH845" s="1" t="s">
        <v>2861</v>
      </c>
      <c r="AI845" s="1" t="s">
        <v>3828</v>
      </c>
      <c r="AJ845" s="1">
        <v>1.0</v>
      </c>
      <c r="AK845" s="1">
        <v>8.0</v>
      </c>
      <c r="AL845" s="1" t="s">
        <v>11495</v>
      </c>
      <c r="AM845" s="1" t="s">
        <v>11495</v>
      </c>
      <c r="AN845" s="1" t="s">
        <v>11463</v>
      </c>
      <c r="AO845" s="1" t="s">
        <v>11495</v>
      </c>
      <c r="AP845" s="57">
        <v>0.8</v>
      </c>
      <c r="AQ845" s="1">
        <v>8.0</v>
      </c>
      <c r="AR845" s="1" t="s">
        <v>1828</v>
      </c>
      <c r="AS845" s="1" t="s">
        <v>2564</v>
      </c>
      <c r="AT845" s="1" t="s">
        <v>2697</v>
      </c>
      <c r="AU845" s="1" t="s">
        <v>2697</v>
      </c>
      <c r="AV845" s="1" t="s">
        <v>2697</v>
      </c>
      <c r="AW845" s="58">
        <v>8.0</v>
      </c>
      <c r="AX845" s="3"/>
      <c r="AY845" s="3"/>
      <c r="AZ845" s="3"/>
      <c r="BA845" s="3"/>
    </row>
    <row r="846" hidden="1">
      <c r="A846" s="1" t="s">
        <v>239</v>
      </c>
      <c r="B846" s="1" t="s">
        <v>530</v>
      </c>
      <c r="C846" s="3"/>
      <c r="D846" s="1">
        <v>7.0</v>
      </c>
      <c r="E846" s="1" t="s">
        <v>2849</v>
      </c>
      <c r="F846" s="1" t="s">
        <v>11467</v>
      </c>
      <c r="G846" s="1" t="s">
        <v>3509</v>
      </c>
      <c r="H846" s="1">
        <v>8.5</v>
      </c>
      <c r="I846" s="1">
        <v>8.0</v>
      </c>
      <c r="J846" s="1" t="s">
        <v>7705</v>
      </c>
      <c r="K846" s="1" t="s">
        <v>2697</v>
      </c>
      <c r="L846" s="1">
        <v>8.5</v>
      </c>
      <c r="M846" s="1" t="s">
        <v>11446</v>
      </c>
      <c r="N846" s="1" t="s">
        <v>11528</v>
      </c>
      <c r="O846" s="1" t="s">
        <v>11528</v>
      </c>
      <c r="P846" s="1">
        <v>8.0</v>
      </c>
      <c r="Q846" s="1" t="s">
        <v>2646</v>
      </c>
      <c r="R846" s="1">
        <v>4.0</v>
      </c>
      <c r="S846" s="1">
        <v>1.0</v>
      </c>
      <c r="T846" s="1">
        <v>8.0</v>
      </c>
      <c r="U846" s="1" t="s">
        <v>2567</v>
      </c>
      <c r="V846" s="1" t="s">
        <v>2564</v>
      </c>
      <c r="W846" s="1">
        <v>10.0</v>
      </c>
      <c r="X846" s="1" t="s">
        <v>6396</v>
      </c>
      <c r="Y846" s="1" t="s">
        <v>11473</v>
      </c>
      <c r="Z846" s="1" t="s">
        <v>2564</v>
      </c>
      <c r="AA846" s="1" t="s">
        <v>2697</v>
      </c>
      <c r="AB846" s="1" t="s">
        <v>2596</v>
      </c>
      <c r="AC846" s="1" t="s">
        <v>11566</v>
      </c>
      <c r="AD846" s="1" t="s">
        <v>1828</v>
      </c>
      <c r="AE846" s="1">
        <v>7.5</v>
      </c>
      <c r="AF846" s="1" t="s">
        <v>2564</v>
      </c>
      <c r="AG846" s="1" t="s">
        <v>1828</v>
      </c>
      <c r="AH846" s="1" t="s">
        <v>2861</v>
      </c>
      <c r="AI846" s="1" t="s">
        <v>3828</v>
      </c>
      <c r="AJ846" s="1">
        <v>1.0</v>
      </c>
      <c r="AK846" s="1">
        <v>8.0</v>
      </c>
      <c r="AL846" s="1" t="s">
        <v>8213</v>
      </c>
      <c r="AM846" s="1" t="s">
        <v>8213</v>
      </c>
      <c r="AN846" s="1" t="s">
        <v>11463</v>
      </c>
      <c r="AO846" s="1" t="s">
        <v>11074</v>
      </c>
      <c r="AP846" s="57">
        <v>0.85</v>
      </c>
      <c r="AQ846" s="1">
        <v>8.5</v>
      </c>
      <c r="AR846" s="1" t="s">
        <v>1828</v>
      </c>
      <c r="AS846" s="1" t="s">
        <v>2596</v>
      </c>
      <c r="AT846" s="1" t="s">
        <v>2596</v>
      </c>
      <c r="AU846" s="1" t="s">
        <v>3053</v>
      </c>
      <c r="AV846" s="1" t="s">
        <v>2596</v>
      </c>
      <c r="AW846" s="58">
        <v>8.0</v>
      </c>
      <c r="AX846" s="3"/>
      <c r="AY846" s="3"/>
      <c r="AZ846" s="3"/>
      <c r="BA846" s="3"/>
    </row>
    <row r="847" hidden="1">
      <c r="A847" s="1" t="s">
        <v>138</v>
      </c>
      <c r="B847" s="1" t="s">
        <v>530</v>
      </c>
      <c r="C847" s="3"/>
      <c r="D847" s="1">
        <v>8.0</v>
      </c>
      <c r="E847" s="1" t="s">
        <v>2849</v>
      </c>
      <c r="F847" s="1" t="s">
        <v>11467</v>
      </c>
      <c r="G847" s="1" t="s">
        <v>11569</v>
      </c>
      <c r="H847" s="1">
        <v>8.0</v>
      </c>
      <c r="I847" s="1" t="s">
        <v>3533</v>
      </c>
      <c r="J847" s="1" t="s">
        <v>7705</v>
      </c>
      <c r="K847" s="1" t="s">
        <v>11570</v>
      </c>
      <c r="L847" s="1">
        <v>8.0</v>
      </c>
      <c r="M847" s="1" t="s">
        <v>11446</v>
      </c>
      <c r="N847" s="1" t="s">
        <v>2566</v>
      </c>
      <c r="O847" s="1" t="s">
        <v>2646</v>
      </c>
      <c r="P847" s="1">
        <v>7.5</v>
      </c>
      <c r="Q847" s="1" t="s">
        <v>2607</v>
      </c>
      <c r="R847" s="1">
        <v>4.0</v>
      </c>
      <c r="S847" s="1">
        <v>1.0</v>
      </c>
      <c r="T847" s="1">
        <v>8.0</v>
      </c>
      <c r="U847" s="1" t="s">
        <v>11571</v>
      </c>
      <c r="V847" s="1" t="s">
        <v>2564</v>
      </c>
      <c r="W847" s="1">
        <v>10.0</v>
      </c>
      <c r="X847" s="1" t="s">
        <v>6396</v>
      </c>
      <c r="Y847" s="1" t="s">
        <v>11473</v>
      </c>
      <c r="Z847" s="1" t="s">
        <v>11534</v>
      </c>
      <c r="AA847" s="1" t="s">
        <v>2697</v>
      </c>
      <c r="AB847" s="1" t="s">
        <v>2564</v>
      </c>
      <c r="AC847" s="1" t="s">
        <v>11573</v>
      </c>
      <c r="AD847" s="1" t="s">
        <v>2570</v>
      </c>
      <c r="AE847" s="1">
        <v>8.0</v>
      </c>
      <c r="AF847" s="1" t="s">
        <v>2564</v>
      </c>
      <c r="AG847" s="1" t="s">
        <v>1828</v>
      </c>
      <c r="AH847" s="1" t="s">
        <v>11575</v>
      </c>
      <c r="AI847" s="1" t="s">
        <v>3828</v>
      </c>
      <c r="AJ847" s="1">
        <v>1.0</v>
      </c>
      <c r="AK847" s="1">
        <v>8.0</v>
      </c>
      <c r="AL847" s="1" t="s">
        <v>8213</v>
      </c>
      <c r="AM847" s="1" t="s">
        <v>11074</v>
      </c>
      <c r="AN847" s="1" t="s">
        <v>11463</v>
      </c>
      <c r="AO847" s="1" t="s">
        <v>11074</v>
      </c>
      <c r="AP847" s="57">
        <v>0.8</v>
      </c>
      <c r="AQ847" s="1">
        <v>8.0</v>
      </c>
      <c r="AR847" s="1" t="s">
        <v>1828</v>
      </c>
      <c r="AS847" s="1" t="s">
        <v>2596</v>
      </c>
      <c r="AT847" s="1" t="s">
        <v>2596</v>
      </c>
      <c r="AU847" s="1" t="s">
        <v>3053</v>
      </c>
      <c r="AV847" s="1" t="s">
        <v>2596</v>
      </c>
      <c r="AW847" s="58">
        <v>7.0</v>
      </c>
      <c r="AX847" s="3"/>
      <c r="AY847" s="3"/>
      <c r="AZ847" s="3"/>
      <c r="BA847" s="3"/>
    </row>
    <row r="848" hidden="1">
      <c r="A848" s="1" t="s">
        <v>187</v>
      </c>
      <c r="B848" s="1" t="s">
        <v>530</v>
      </c>
      <c r="C848" s="3"/>
      <c r="D848" s="1">
        <v>3.0</v>
      </c>
      <c r="E848" s="1" t="s">
        <v>2849</v>
      </c>
      <c r="F848" s="1" t="s">
        <v>11467</v>
      </c>
      <c r="G848" s="1" t="s">
        <v>3509</v>
      </c>
      <c r="H848" s="1">
        <v>9.0</v>
      </c>
      <c r="I848" s="1" t="s">
        <v>3533</v>
      </c>
      <c r="J848" s="1" t="s">
        <v>3533</v>
      </c>
      <c r="K848" s="1" t="s">
        <v>11570</v>
      </c>
      <c r="L848" s="1">
        <v>8.5</v>
      </c>
      <c r="M848" s="1" t="s">
        <v>11446</v>
      </c>
      <c r="N848" s="1" t="s">
        <v>5137</v>
      </c>
      <c r="O848" s="1" t="s">
        <v>11596</v>
      </c>
      <c r="P848" s="1">
        <v>8.0</v>
      </c>
      <c r="Q848" s="1" t="s">
        <v>2646</v>
      </c>
      <c r="R848" s="1">
        <v>4.0</v>
      </c>
      <c r="S848" s="1">
        <v>1.0</v>
      </c>
      <c r="T848" s="1">
        <v>8.0</v>
      </c>
      <c r="U848" s="1" t="s">
        <v>11571</v>
      </c>
      <c r="V848" s="1" t="s">
        <v>2596</v>
      </c>
      <c r="W848" s="1">
        <v>10.0</v>
      </c>
      <c r="X848" s="1" t="s">
        <v>6396</v>
      </c>
      <c r="Y848" s="1" t="s">
        <v>11473</v>
      </c>
      <c r="Z848" s="1" t="s">
        <v>2564</v>
      </c>
      <c r="AA848" s="1" t="s">
        <v>1828</v>
      </c>
      <c r="AB848" s="1" t="s">
        <v>11600</v>
      </c>
      <c r="AC848" s="1">
        <v>22.0</v>
      </c>
      <c r="AD848" s="1" t="s">
        <v>1828</v>
      </c>
      <c r="AE848" s="1">
        <v>8.5</v>
      </c>
      <c r="AF848" s="1" t="s">
        <v>2697</v>
      </c>
      <c r="AG848" s="1" t="s">
        <v>2570</v>
      </c>
      <c r="AH848" s="1" t="s">
        <v>2861</v>
      </c>
      <c r="AI848" s="1" t="s">
        <v>3828</v>
      </c>
      <c r="AJ848" s="1">
        <v>1.0</v>
      </c>
      <c r="AK848" s="1">
        <v>8.0</v>
      </c>
      <c r="AL848" s="1" t="s">
        <v>11602</v>
      </c>
      <c r="AM848" s="1" t="s">
        <v>11074</v>
      </c>
      <c r="AN848" s="1" t="s">
        <v>11463</v>
      </c>
      <c r="AO848" s="1" t="s">
        <v>11436</v>
      </c>
      <c r="AP848" s="57">
        <v>0.85</v>
      </c>
      <c r="AQ848" s="1">
        <v>8.5</v>
      </c>
      <c r="AR848" s="1" t="s">
        <v>1828</v>
      </c>
      <c r="AS848" s="1" t="s">
        <v>2596</v>
      </c>
      <c r="AT848" s="1" t="s">
        <v>2596</v>
      </c>
      <c r="AU848" s="1" t="s">
        <v>2570</v>
      </c>
      <c r="AV848" s="1" t="s">
        <v>2596</v>
      </c>
      <c r="AW848" s="58">
        <v>8.0</v>
      </c>
      <c r="AX848" s="3"/>
      <c r="AY848" s="3"/>
      <c r="AZ848" s="3"/>
      <c r="BA848" s="3"/>
    </row>
    <row r="849">
      <c r="A849" s="1" t="s">
        <v>244</v>
      </c>
      <c r="B849" s="1" t="s">
        <v>530</v>
      </c>
      <c r="C849" s="3"/>
      <c r="D849" s="1">
        <v>9.0</v>
      </c>
      <c r="E849" s="1" t="s">
        <v>2849</v>
      </c>
      <c r="F849" s="1" t="s">
        <v>11467</v>
      </c>
      <c r="G849" s="1" t="s">
        <v>11605</v>
      </c>
      <c r="H849" s="1">
        <v>8.5</v>
      </c>
      <c r="I849" s="1" t="s">
        <v>3533</v>
      </c>
      <c r="J849" s="1" t="s">
        <v>3161</v>
      </c>
      <c r="K849" s="1" t="s">
        <v>6037</v>
      </c>
      <c r="L849" s="1">
        <v>8.0</v>
      </c>
      <c r="M849" s="1" t="s">
        <v>11446</v>
      </c>
      <c r="N849" s="1" t="s">
        <v>10525</v>
      </c>
      <c r="O849" s="1" t="s">
        <v>11608</v>
      </c>
      <c r="P849" s="1">
        <v>7.5</v>
      </c>
      <c r="Q849" s="1" t="s">
        <v>2607</v>
      </c>
      <c r="R849" s="1">
        <v>4.0</v>
      </c>
      <c r="S849" s="1">
        <v>1.0</v>
      </c>
      <c r="T849" s="1">
        <v>7.0</v>
      </c>
      <c r="U849" s="1" t="s">
        <v>2595</v>
      </c>
      <c r="V849" s="1" t="s">
        <v>2596</v>
      </c>
      <c r="W849" s="1">
        <v>10.0</v>
      </c>
      <c r="X849" s="1" t="s">
        <v>6396</v>
      </c>
      <c r="Y849" s="1" t="s">
        <v>11615</v>
      </c>
      <c r="Z849" s="1" t="s">
        <v>2792</v>
      </c>
      <c r="AA849" s="1" t="s">
        <v>2570</v>
      </c>
      <c r="AB849" s="1">
        <v>35.0</v>
      </c>
      <c r="AC849" s="1">
        <v>35.0</v>
      </c>
      <c r="AD849" s="1" t="s">
        <v>1828</v>
      </c>
      <c r="AE849" s="1">
        <v>8.0</v>
      </c>
      <c r="AF849" s="1" t="s">
        <v>2564</v>
      </c>
      <c r="AG849" s="1" t="s">
        <v>2570</v>
      </c>
      <c r="AH849" s="1" t="s">
        <v>2861</v>
      </c>
      <c r="AI849" s="1" t="s">
        <v>3828</v>
      </c>
      <c r="AJ849" s="1">
        <v>1.0</v>
      </c>
      <c r="AK849" s="1">
        <v>8.0</v>
      </c>
      <c r="AL849" s="1" t="s">
        <v>11074</v>
      </c>
      <c r="AM849" s="1" t="s">
        <v>11074</v>
      </c>
      <c r="AN849" s="1" t="s">
        <v>11436</v>
      </c>
      <c r="AO849" s="1" t="s">
        <v>11436</v>
      </c>
      <c r="AP849" s="57">
        <v>0.8</v>
      </c>
      <c r="AQ849" s="1">
        <v>8.0</v>
      </c>
      <c r="AR849" s="1" t="s">
        <v>1828</v>
      </c>
      <c r="AS849" s="1" t="s">
        <v>2596</v>
      </c>
      <c r="AT849" s="1" t="s">
        <v>2596</v>
      </c>
      <c r="AU849" s="1" t="s">
        <v>2570</v>
      </c>
      <c r="AV849" s="1" t="s">
        <v>2596</v>
      </c>
      <c r="AW849" s="58">
        <v>7.5</v>
      </c>
      <c r="AX849" s="3"/>
      <c r="AY849" s="3"/>
      <c r="AZ849" s="3"/>
      <c r="BA849" s="3"/>
    </row>
    <row r="850" hidden="1">
      <c r="A850" s="1" t="s">
        <v>178</v>
      </c>
      <c r="B850" s="1" t="s">
        <v>530</v>
      </c>
      <c r="C850" s="3"/>
      <c r="D850" s="1">
        <v>17.0</v>
      </c>
      <c r="E850" s="1" t="s">
        <v>2849</v>
      </c>
      <c r="F850" s="1" t="s">
        <v>11501</v>
      </c>
      <c r="G850" s="1" t="s">
        <v>1828</v>
      </c>
      <c r="H850" s="1">
        <v>7.5</v>
      </c>
      <c r="I850" s="1" t="s">
        <v>8252</v>
      </c>
      <c r="J850" s="1" t="s">
        <v>4000</v>
      </c>
      <c r="K850" s="1" t="s">
        <v>11619</v>
      </c>
      <c r="L850" s="1">
        <v>7.5</v>
      </c>
      <c r="M850" s="1" t="s">
        <v>11446</v>
      </c>
      <c r="N850" s="1" t="s">
        <v>10525</v>
      </c>
      <c r="O850" s="1" t="s">
        <v>2646</v>
      </c>
      <c r="P850" s="1">
        <v>7.5</v>
      </c>
      <c r="Q850" s="1" t="s">
        <v>2646</v>
      </c>
      <c r="R850" s="1">
        <v>4.0</v>
      </c>
      <c r="S850" s="1">
        <v>1.0</v>
      </c>
      <c r="T850" s="1">
        <v>7.0</v>
      </c>
      <c r="U850" s="1" t="s">
        <v>2567</v>
      </c>
      <c r="V850" s="1" t="s">
        <v>3053</v>
      </c>
      <c r="W850" s="1">
        <v>10.0</v>
      </c>
      <c r="X850" s="1" t="s">
        <v>6396</v>
      </c>
      <c r="Y850" s="1" t="s">
        <v>11626</v>
      </c>
      <c r="Z850" s="1" t="s">
        <v>2596</v>
      </c>
      <c r="AA850" s="1" t="s">
        <v>2697</v>
      </c>
      <c r="AB850" s="1">
        <v>16.0</v>
      </c>
      <c r="AC850" s="1">
        <v>10.0</v>
      </c>
      <c r="AD850" s="1" t="s">
        <v>1828</v>
      </c>
      <c r="AE850" s="1">
        <v>8.0</v>
      </c>
      <c r="AF850" s="1" t="s">
        <v>2564</v>
      </c>
      <c r="AG850" s="1" t="s">
        <v>2570</v>
      </c>
      <c r="AH850" s="1" t="s">
        <v>11575</v>
      </c>
      <c r="AI850" s="1" t="s">
        <v>3828</v>
      </c>
      <c r="AJ850" s="1">
        <v>1.0</v>
      </c>
      <c r="AK850" s="1">
        <v>7.5</v>
      </c>
      <c r="AL850" s="1" t="s">
        <v>8213</v>
      </c>
      <c r="AM850" s="1" t="s">
        <v>11074</v>
      </c>
      <c r="AN850" s="1" t="s">
        <v>11463</v>
      </c>
      <c r="AO850" s="1" t="s">
        <v>11074</v>
      </c>
      <c r="AP850" s="57">
        <v>0.85</v>
      </c>
      <c r="AQ850" s="1">
        <v>8.5</v>
      </c>
      <c r="AR850" s="1" t="s">
        <v>2570</v>
      </c>
      <c r="AS850" s="1" t="s">
        <v>2596</v>
      </c>
      <c r="AT850" s="1" t="s">
        <v>2596</v>
      </c>
      <c r="AU850" s="1" t="s">
        <v>2946</v>
      </c>
      <c r="AV850" s="1" t="s">
        <v>2596</v>
      </c>
      <c r="AW850" s="58">
        <v>7.5</v>
      </c>
      <c r="AX850" s="3"/>
      <c r="AY850" s="3"/>
      <c r="AZ850" s="3"/>
      <c r="BA850" s="3"/>
    </row>
    <row r="851" hidden="1">
      <c r="A851" s="1" t="s">
        <v>162</v>
      </c>
      <c r="B851" s="1" t="s">
        <v>530</v>
      </c>
      <c r="C851" s="3"/>
      <c r="D851" s="1">
        <v>10.0</v>
      </c>
      <c r="E851" s="1" t="s">
        <v>2849</v>
      </c>
      <c r="F851" s="1" t="s">
        <v>11636</v>
      </c>
      <c r="G851" s="158" t="s">
        <v>11638</v>
      </c>
      <c r="H851" s="1">
        <v>7.5</v>
      </c>
      <c r="I851" s="1" t="s">
        <v>3005</v>
      </c>
      <c r="J851" s="158" t="s">
        <v>8253</v>
      </c>
      <c r="K851" s="1" t="s">
        <v>3533</v>
      </c>
      <c r="L851" s="1">
        <v>8.0</v>
      </c>
      <c r="M851" s="1" t="s">
        <v>2964</v>
      </c>
      <c r="N851" s="1" t="s">
        <v>2965</v>
      </c>
      <c r="O851" s="39" t="s">
        <v>11642</v>
      </c>
      <c r="P851" s="1">
        <v>8.0</v>
      </c>
      <c r="Q851" s="1">
        <v>20.0</v>
      </c>
      <c r="R851" s="1" t="s">
        <v>11644</v>
      </c>
      <c r="S851" s="1">
        <v>1.0</v>
      </c>
      <c r="T851" s="1">
        <v>7.5</v>
      </c>
      <c r="U851" s="1" t="s">
        <v>2567</v>
      </c>
      <c r="V851" s="1" t="s">
        <v>2596</v>
      </c>
      <c r="W851" s="1">
        <v>10.0</v>
      </c>
      <c r="X851" s="1" t="s">
        <v>6396</v>
      </c>
      <c r="Y851" s="1" t="s">
        <v>11647</v>
      </c>
      <c r="Z851" s="1" t="s">
        <v>11534</v>
      </c>
      <c r="AA851" s="1" t="s">
        <v>2697</v>
      </c>
      <c r="AB851" s="1">
        <v>50.0</v>
      </c>
      <c r="AC851" s="1">
        <v>30.0</v>
      </c>
      <c r="AD851" s="1" t="s">
        <v>2570</v>
      </c>
      <c r="AE851" s="1">
        <v>8.0</v>
      </c>
      <c r="AF851" s="1" t="s">
        <v>2596</v>
      </c>
      <c r="AG851" s="1" t="s">
        <v>5955</v>
      </c>
      <c r="AH851" s="1" t="s">
        <v>2861</v>
      </c>
      <c r="AI851" s="1" t="s">
        <v>3828</v>
      </c>
      <c r="AJ851" s="1">
        <v>1.0</v>
      </c>
      <c r="AK851" s="1">
        <v>8.0</v>
      </c>
      <c r="AL851" s="1" t="s">
        <v>8213</v>
      </c>
      <c r="AM851" s="1" t="s">
        <v>11074</v>
      </c>
      <c r="AN851" s="1" t="s">
        <v>11463</v>
      </c>
      <c r="AO851" s="1" t="s">
        <v>11074</v>
      </c>
      <c r="AP851" s="57">
        <v>0.75</v>
      </c>
      <c r="AQ851" s="1">
        <v>7.5</v>
      </c>
      <c r="AR851" s="1" t="s">
        <v>2570</v>
      </c>
      <c r="AS851" s="1" t="s">
        <v>2596</v>
      </c>
      <c r="AT851" s="1" t="s">
        <v>2596</v>
      </c>
      <c r="AU851" s="1" t="s">
        <v>2570</v>
      </c>
      <c r="AV851" s="1" t="s">
        <v>2596</v>
      </c>
      <c r="AW851" s="58">
        <v>7.0</v>
      </c>
      <c r="AX851" s="3"/>
      <c r="AY851" s="3"/>
      <c r="AZ851" s="3"/>
      <c r="BA851" s="3"/>
    </row>
    <row r="852" hidden="1">
      <c r="A852" s="1" t="s">
        <v>234</v>
      </c>
      <c r="B852" s="1" t="s">
        <v>530</v>
      </c>
      <c r="C852" s="3"/>
      <c r="D852" s="1">
        <v>5.0</v>
      </c>
      <c r="E852" s="1" t="s">
        <v>2849</v>
      </c>
      <c r="F852" s="1" t="s">
        <v>11467</v>
      </c>
      <c r="G852" s="1" t="s">
        <v>1828</v>
      </c>
      <c r="H852" s="1">
        <v>8.5</v>
      </c>
      <c r="I852" s="1" t="s">
        <v>3005</v>
      </c>
      <c r="J852" s="1" t="s">
        <v>4000</v>
      </c>
      <c r="K852" s="1" t="s">
        <v>6751</v>
      </c>
      <c r="L852" s="1">
        <v>8.5</v>
      </c>
      <c r="M852" s="1" t="s">
        <v>2620</v>
      </c>
      <c r="N852" s="1" t="s">
        <v>11487</v>
      </c>
      <c r="O852" s="1" t="s">
        <v>2620</v>
      </c>
      <c r="P852" s="1">
        <v>8.0</v>
      </c>
      <c r="Q852" s="1" t="s">
        <v>2646</v>
      </c>
      <c r="R852" s="1" t="s">
        <v>2607</v>
      </c>
      <c r="S852" s="1">
        <v>1.0</v>
      </c>
      <c r="T852" s="1">
        <v>7.0</v>
      </c>
      <c r="U852" s="1" t="s">
        <v>2567</v>
      </c>
      <c r="V852" s="1" t="s">
        <v>2596</v>
      </c>
      <c r="W852" s="1">
        <v>10.0</v>
      </c>
      <c r="X852" s="1" t="s">
        <v>11652</v>
      </c>
      <c r="Y852" s="1" t="s">
        <v>11653</v>
      </c>
      <c r="Z852" s="1" t="s">
        <v>2564</v>
      </c>
      <c r="AA852" s="1" t="s">
        <v>3053</v>
      </c>
      <c r="AB852" s="1">
        <v>45.0</v>
      </c>
      <c r="AC852" s="1">
        <v>30.0</v>
      </c>
      <c r="AD852" s="1" t="s">
        <v>2596</v>
      </c>
      <c r="AE852" s="1">
        <v>9.0</v>
      </c>
      <c r="AF852" s="1" t="s">
        <v>2564</v>
      </c>
      <c r="AG852" s="1" t="s">
        <v>2570</v>
      </c>
      <c r="AH852" s="1" t="s">
        <v>2596</v>
      </c>
      <c r="AI852" s="1" t="s">
        <v>11074</v>
      </c>
      <c r="AJ852" s="1">
        <v>1.0</v>
      </c>
      <c r="AK852" s="1">
        <v>8.0</v>
      </c>
      <c r="AL852" s="1" t="s">
        <v>11462</v>
      </c>
      <c r="AM852" s="1" t="s">
        <v>11074</v>
      </c>
      <c r="AN852" s="1" t="s">
        <v>11463</v>
      </c>
      <c r="AO852" s="1" t="s">
        <v>11074</v>
      </c>
      <c r="AP852" s="57">
        <v>0.85</v>
      </c>
      <c r="AQ852" s="1">
        <v>8.5</v>
      </c>
      <c r="AR852" s="1" t="s">
        <v>2570</v>
      </c>
      <c r="AS852" s="1" t="s">
        <v>2596</v>
      </c>
      <c r="AT852" s="1" t="s">
        <v>2596</v>
      </c>
      <c r="AU852" s="1" t="s">
        <v>3053</v>
      </c>
      <c r="AV852" s="1" t="s">
        <v>2596</v>
      </c>
      <c r="AW852" s="58">
        <v>7.5</v>
      </c>
      <c r="AX852" s="3"/>
      <c r="AY852" s="3"/>
      <c r="AZ852" s="3"/>
      <c r="BA852" s="3"/>
    </row>
    <row r="853" hidden="1">
      <c r="A853" s="1" t="s">
        <v>220</v>
      </c>
      <c r="B853" s="1" t="s">
        <v>530</v>
      </c>
      <c r="C853" s="3"/>
      <c r="D853" s="1">
        <v>2.0</v>
      </c>
      <c r="E853" s="1" t="s">
        <v>2849</v>
      </c>
      <c r="F853" s="1" t="s">
        <v>11521</v>
      </c>
      <c r="G853" s="1" t="s">
        <v>2570</v>
      </c>
      <c r="H853" s="1">
        <v>9.0</v>
      </c>
      <c r="I853" s="1" t="s">
        <v>11656</v>
      </c>
      <c r="J853" s="1" t="s">
        <v>4000</v>
      </c>
      <c r="K853" s="1" t="s">
        <v>6751</v>
      </c>
      <c r="L853" s="1">
        <v>8.5</v>
      </c>
      <c r="M853" s="1" t="s">
        <v>2620</v>
      </c>
      <c r="N853" s="1" t="s">
        <v>11487</v>
      </c>
      <c r="O853" s="1" t="s">
        <v>11657</v>
      </c>
      <c r="P853" s="1">
        <v>8.5</v>
      </c>
      <c r="Q853" s="1" t="s">
        <v>2646</v>
      </c>
      <c r="R853" s="1" t="s">
        <v>2607</v>
      </c>
      <c r="S853" s="1">
        <v>1.0</v>
      </c>
      <c r="T853" s="1">
        <v>7.0</v>
      </c>
      <c r="U853" s="1" t="s">
        <v>2567</v>
      </c>
      <c r="V853" s="1" t="s">
        <v>2596</v>
      </c>
      <c r="W853" s="1">
        <v>10.0</v>
      </c>
      <c r="X853" s="1" t="s">
        <v>6396</v>
      </c>
      <c r="Y853" s="1" t="s">
        <v>11535</v>
      </c>
      <c r="Z853" s="1" t="s">
        <v>2570</v>
      </c>
      <c r="AA853" s="1" t="s">
        <v>3053</v>
      </c>
      <c r="AB853" s="1" t="s">
        <v>11658</v>
      </c>
      <c r="AC853" s="1" t="s">
        <v>2570</v>
      </c>
      <c r="AD853" s="1" t="s">
        <v>11658</v>
      </c>
      <c r="AE853" s="1">
        <v>6.0</v>
      </c>
      <c r="AF853" s="1" t="s">
        <v>2564</v>
      </c>
      <c r="AG853" s="1" t="s">
        <v>2570</v>
      </c>
      <c r="AH853" s="1" t="s">
        <v>2861</v>
      </c>
      <c r="AI853" s="1" t="s">
        <v>3828</v>
      </c>
      <c r="AJ853" s="1">
        <v>1.0</v>
      </c>
      <c r="AK853" s="1">
        <v>8.5</v>
      </c>
      <c r="AL853" s="1" t="s">
        <v>11462</v>
      </c>
      <c r="AM853" s="1" t="s">
        <v>11074</v>
      </c>
      <c r="AN853" s="1" t="s">
        <v>11463</v>
      </c>
      <c r="AO853" s="1" t="s">
        <v>11074</v>
      </c>
      <c r="AP853" s="57">
        <v>0.85</v>
      </c>
      <c r="AQ853" s="1">
        <v>8.5</v>
      </c>
      <c r="AR853" s="1" t="s">
        <v>2570</v>
      </c>
      <c r="AS853" s="1" t="s">
        <v>2596</v>
      </c>
      <c r="AT853" s="1" t="s">
        <v>2596</v>
      </c>
      <c r="AU853" s="1" t="s">
        <v>2570</v>
      </c>
      <c r="AV853" s="1" t="s">
        <v>2596</v>
      </c>
      <c r="AW853" s="58">
        <v>8.0</v>
      </c>
      <c r="AX853" s="3"/>
      <c r="AY853" s="3"/>
      <c r="AZ853" s="3"/>
      <c r="BA853" s="3"/>
    </row>
    <row r="854" hidden="1">
      <c r="A854" s="1" t="s">
        <v>206</v>
      </c>
      <c r="B854" s="1" t="s">
        <v>530</v>
      </c>
      <c r="C854" s="3"/>
      <c r="D854" s="1">
        <v>15.0</v>
      </c>
      <c r="E854" s="1" t="s">
        <v>2849</v>
      </c>
      <c r="F854" s="1" t="s">
        <v>11467</v>
      </c>
      <c r="G854" s="1" t="s">
        <v>2570</v>
      </c>
      <c r="H854" s="1">
        <v>8.5</v>
      </c>
      <c r="I854" s="1" t="s">
        <v>11656</v>
      </c>
      <c r="J854" s="1" t="s">
        <v>11656</v>
      </c>
      <c r="K854" s="1" t="s">
        <v>4207</v>
      </c>
      <c r="L854" s="1">
        <v>8.0</v>
      </c>
      <c r="M854" s="1" t="s">
        <v>5137</v>
      </c>
      <c r="N854" s="1" t="s">
        <v>11669</v>
      </c>
      <c r="O854" s="1" t="s">
        <v>2620</v>
      </c>
      <c r="P854" s="1">
        <v>7.5</v>
      </c>
      <c r="Q854" s="1" t="s">
        <v>2607</v>
      </c>
      <c r="R854" s="1" t="s">
        <v>2607</v>
      </c>
      <c r="S854" s="1">
        <v>1.0</v>
      </c>
      <c r="T854" s="1">
        <v>7.0</v>
      </c>
      <c r="U854" s="1" t="s">
        <v>2567</v>
      </c>
      <c r="V854" s="1" t="s">
        <v>2596</v>
      </c>
      <c r="W854" s="1">
        <v>10.0</v>
      </c>
      <c r="X854" s="1" t="s">
        <v>6396</v>
      </c>
      <c r="Y854" s="1" t="s">
        <v>11670</v>
      </c>
      <c r="Z854" s="1" t="s">
        <v>2570</v>
      </c>
      <c r="AA854" s="1" t="s">
        <v>2570</v>
      </c>
      <c r="AB854" s="1">
        <v>18.0</v>
      </c>
      <c r="AC854" s="1">
        <v>14.0</v>
      </c>
      <c r="AD854" s="1" t="s">
        <v>11671</v>
      </c>
      <c r="AE854" s="1">
        <v>7.5</v>
      </c>
      <c r="AF854" s="1" t="s">
        <v>2564</v>
      </c>
      <c r="AG854" s="1" t="s">
        <v>2570</v>
      </c>
      <c r="AH854" s="1" t="s">
        <v>2861</v>
      </c>
      <c r="AI854" s="1" t="s">
        <v>3828</v>
      </c>
      <c r="AJ854" s="1">
        <v>1.0</v>
      </c>
      <c r="AK854" s="1">
        <v>8.0</v>
      </c>
      <c r="AL854" s="1" t="s">
        <v>11462</v>
      </c>
      <c r="AM854" s="1" t="s">
        <v>11074</v>
      </c>
      <c r="AN854" s="1" t="s">
        <v>11463</v>
      </c>
      <c r="AO854" s="1" t="s">
        <v>11074</v>
      </c>
      <c r="AP854" s="57">
        <v>0.8</v>
      </c>
      <c r="AQ854" s="1">
        <v>8.0</v>
      </c>
      <c r="AR854" s="1" t="s">
        <v>2570</v>
      </c>
      <c r="AS854" s="1" t="s">
        <v>3053</v>
      </c>
      <c r="AT854" s="1" t="s">
        <v>3053</v>
      </c>
      <c r="AU854" s="1" t="s">
        <v>3053</v>
      </c>
      <c r="AV854" s="1" t="s">
        <v>3053</v>
      </c>
      <c r="AW854" s="58">
        <v>8.0</v>
      </c>
      <c r="AX854" s="3"/>
      <c r="AY854" s="3"/>
      <c r="AZ854" s="3"/>
      <c r="BA854" s="3"/>
    </row>
    <row r="855" hidden="1">
      <c r="A855" s="1" t="s">
        <v>277</v>
      </c>
      <c r="B855" s="1" t="s">
        <v>530</v>
      </c>
      <c r="C855" s="3"/>
      <c r="D855" s="1">
        <v>13.0</v>
      </c>
      <c r="E855" s="1" t="s">
        <v>4298</v>
      </c>
      <c r="F855" s="1" t="s">
        <v>11521</v>
      </c>
      <c r="G855" s="1" t="s">
        <v>11678</v>
      </c>
      <c r="H855" s="1">
        <v>7.5</v>
      </c>
      <c r="I855" s="1" t="s">
        <v>11656</v>
      </c>
      <c r="J855" s="1" t="s">
        <v>11656</v>
      </c>
      <c r="K855" s="1" t="s">
        <v>6309</v>
      </c>
      <c r="L855" s="1">
        <v>8.5</v>
      </c>
      <c r="M855" s="1" t="s">
        <v>5137</v>
      </c>
      <c r="N855" s="1" t="s">
        <v>11681</v>
      </c>
      <c r="O855" s="1" t="s">
        <v>2620</v>
      </c>
      <c r="P855" s="1">
        <v>7.5</v>
      </c>
      <c r="Q855" s="1" t="s">
        <v>2607</v>
      </c>
      <c r="R855" s="1" t="s">
        <v>2607</v>
      </c>
      <c r="S855" s="1">
        <v>1.0</v>
      </c>
      <c r="T855" s="1">
        <v>7.0</v>
      </c>
      <c r="U855" s="1" t="s">
        <v>2596</v>
      </c>
      <c r="V855" s="1" t="s">
        <v>2596</v>
      </c>
      <c r="W855" s="1" t="s">
        <v>11682</v>
      </c>
      <c r="X855" s="1" t="s">
        <v>2564</v>
      </c>
      <c r="Y855" s="1" t="s">
        <v>11683</v>
      </c>
      <c r="Z855" s="1" t="s">
        <v>2596</v>
      </c>
      <c r="AA855" s="1" t="s">
        <v>3053</v>
      </c>
      <c r="AB855" s="1">
        <v>14.0</v>
      </c>
      <c r="AC855" s="1">
        <v>14.0</v>
      </c>
      <c r="AD855" s="1" t="s">
        <v>2570</v>
      </c>
      <c r="AE855" s="1">
        <v>7.0</v>
      </c>
      <c r="AF855" s="1" t="s">
        <v>2596</v>
      </c>
      <c r="AG855" s="1" t="s">
        <v>2570</v>
      </c>
      <c r="AH855" s="1" t="s">
        <v>2861</v>
      </c>
      <c r="AI855" s="1" t="s">
        <v>3828</v>
      </c>
      <c r="AJ855" s="1">
        <v>1.0</v>
      </c>
      <c r="AK855" s="1">
        <v>8.0</v>
      </c>
      <c r="AL855" s="1" t="s">
        <v>11462</v>
      </c>
      <c r="AM855" s="1" t="s">
        <v>11074</v>
      </c>
      <c r="AN855" s="1" t="s">
        <v>11463</v>
      </c>
      <c r="AO855" s="1" t="s">
        <v>11074</v>
      </c>
      <c r="AP855" s="57">
        <v>0.8</v>
      </c>
      <c r="AQ855" s="1">
        <v>8.0</v>
      </c>
      <c r="AR855" s="1" t="s">
        <v>2570</v>
      </c>
      <c r="AS855" s="1" t="s">
        <v>2596</v>
      </c>
      <c r="AT855" s="1" t="s">
        <v>2596</v>
      </c>
      <c r="AU855" s="1" t="s">
        <v>2570</v>
      </c>
      <c r="AV855" s="1" t="s">
        <v>2596</v>
      </c>
      <c r="AW855" s="58">
        <v>7.5</v>
      </c>
      <c r="AX855" s="3"/>
      <c r="AY855" s="3"/>
      <c r="AZ855" s="3"/>
      <c r="BA855" s="3"/>
    </row>
    <row r="856" hidden="1">
      <c r="A856" s="1" t="s">
        <v>195</v>
      </c>
      <c r="B856" s="1" t="s">
        <v>528</v>
      </c>
      <c r="C856" s="3"/>
      <c r="D856" s="272">
        <v>18.0</v>
      </c>
      <c r="E856" s="1" t="s">
        <v>11687</v>
      </c>
      <c r="F856" s="1" t="s">
        <v>11688</v>
      </c>
      <c r="G856" s="1" t="s">
        <v>3595</v>
      </c>
      <c r="H856" s="1">
        <v>7.0</v>
      </c>
      <c r="I856" s="1" t="s">
        <v>11690</v>
      </c>
      <c r="J856" s="1" t="s">
        <v>11691</v>
      </c>
      <c r="K856" s="1" t="s">
        <v>11692</v>
      </c>
      <c r="L856" s="1">
        <v>5.0</v>
      </c>
      <c r="M856" s="1" t="s">
        <v>11693</v>
      </c>
      <c r="N856" s="1" t="s">
        <v>11694</v>
      </c>
      <c r="O856" s="1" t="s">
        <v>2566</v>
      </c>
      <c r="P856" s="1">
        <v>5.0</v>
      </c>
      <c r="Q856" s="1" t="s">
        <v>11695</v>
      </c>
      <c r="R856" s="1">
        <v>0.0</v>
      </c>
      <c r="S856" s="1">
        <v>0.0</v>
      </c>
      <c r="T856" s="1">
        <v>0.0</v>
      </c>
      <c r="U856" s="1" t="s">
        <v>3053</v>
      </c>
      <c r="V856" s="1" t="s">
        <v>2596</v>
      </c>
      <c r="W856" s="1">
        <v>9.0</v>
      </c>
      <c r="X856" s="1" t="s">
        <v>2564</v>
      </c>
      <c r="Y856" s="1" t="s">
        <v>2596</v>
      </c>
      <c r="Z856" s="1" t="s">
        <v>213</v>
      </c>
      <c r="AA856" s="1" t="s">
        <v>11697</v>
      </c>
      <c r="AB856" s="1" t="s">
        <v>4004</v>
      </c>
      <c r="AC856" s="1" t="s">
        <v>4004</v>
      </c>
      <c r="AD856" s="1" t="s">
        <v>1828</v>
      </c>
      <c r="AE856" s="1">
        <v>5.0</v>
      </c>
      <c r="AF856" s="1" t="s">
        <v>2607</v>
      </c>
      <c r="AG856" s="1" t="s">
        <v>213</v>
      </c>
      <c r="AH856" s="1" t="s">
        <v>2861</v>
      </c>
      <c r="AI856" s="1" t="s">
        <v>3920</v>
      </c>
      <c r="AJ856" s="1">
        <v>1.0</v>
      </c>
      <c r="AK856" s="1">
        <v>6.0</v>
      </c>
      <c r="AL856" s="1" t="s">
        <v>2794</v>
      </c>
      <c r="AM856" s="1" t="s">
        <v>1043</v>
      </c>
      <c r="AN856" s="1" t="s">
        <v>1043</v>
      </c>
      <c r="AO856" s="1" t="s">
        <v>8213</v>
      </c>
      <c r="AP856" s="57">
        <v>0.5</v>
      </c>
      <c r="AQ856" s="1">
        <v>7.0</v>
      </c>
      <c r="AR856" s="1" t="s">
        <v>2607</v>
      </c>
      <c r="AS856" s="1" t="s">
        <v>2607</v>
      </c>
      <c r="AT856" s="1" t="s">
        <v>2570</v>
      </c>
      <c r="AU856" s="1" t="s">
        <v>2570</v>
      </c>
      <c r="AV856" s="1" t="s">
        <v>2596</v>
      </c>
      <c r="AW856" s="58">
        <v>2.0</v>
      </c>
      <c r="AX856" s="3"/>
      <c r="AY856" s="3"/>
      <c r="AZ856" s="3"/>
      <c r="BA856" s="3"/>
    </row>
    <row r="857" hidden="1">
      <c r="A857" s="1" t="s">
        <v>233</v>
      </c>
      <c r="B857" s="1" t="s">
        <v>528</v>
      </c>
      <c r="C857" s="3"/>
      <c r="D857" s="272">
        <v>14.0</v>
      </c>
      <c r="E857" s="1" t="s">
        <v>4298</v>
      </c>
      <c r="F857" s="1" t="s">
        <v>11688</v>
      </c>
      <c r="G857" s="1" t="s">
        <v>3595</v>
      </c>
      <c r="H857" s="1">
        <v>9.0</v>
      </c>
      <c r="I857" s="1" t="s">
        <v>2989</v>
      </c>
      <c r="J857" s="1" t="s">
        <v>9529</v>
      </c>
      <c r="K857" s="1" t="s">
        <v>11714</v>
      </c>
      <c r="L857" s="1">
        <v>8.5</v>
      </c>
      <c r="M857" s="1" t="s">
        <v>5137</v>
      </c>
      <c r="N857" s="1" t="s">
        <v>5137</v>
      </c>
      <c r="O857" s="1" t="s">
        <v>2566</v>
      </c>
      <c r="P857" s="1">
        <v>8.5</v>
      </c>
      <c r="Q857" s="1">
        <v>0.0</v>
      </c>
      <c r="R857" s="1">
        <v>0.0</v>
      </c>
      <c r="S857" s="1">
        <v>0.0</v>
      </c>
      <c r="T857" s="1">
        <v>0.0</v>
      </c>
      <c r="U857" s="1" t="s">
        <v>2564</v>
      </c>
      <c r="V857" s="1" t="s">
        <v>2564</v>
      </c>
      <c r="W857" s="1">
        <v>10.0</v>
      </c>
      <c r="X857" s="1" t="s">
        <v>2564</v>
      </c>
      <c r="Y857" s="1" t="s">
        <v>379</v>
      </c>
      <c r="Z857" s="1" t="s">
        <v>3533</v>
      </c>
      <c r="AA857" s="1" t="s">
        <v>379</v>
      </c>
      <c r="AB857" s="1">
        <v>10.0</v>
      </c>
      <c r="AC857" s="1" t="s">
        <v>379</v>
      </c>
      <c r="AD857" s="1" t="s">
        <v>379</v>
      </c>
      <c r="AE857" s="1">
        <v>8.0</v>
      </c>
      <c r="AF857" s="1" t="s">
        <v>2997</v>
      </c>
      <c r="AG857" s="1" t="s">
        <v>379</v>
      </c>
      <c r="AH857" s="1" t="s">
        <v>2629</v>
      </c>
      <c r="AI857" s="1" t="s">
        <v>11716</v>
      </c>
      <c r="AJ857" s="1">
        <v>1.0</v>
      </c>
      <c r="AK857" s="1">
        <v>8.0</v>
      </c>
      <c r="AL857" s="1" t="s">
        <v>6398</v>
      </c>
      <c r="AM857" s="1" t="s">
        <v>8213</v>
      </c>
      <c r="AN857" s="1" t="s">
        <v>8213</v>
      </c>
      <c r="AO857" s="1" t="s">
        <v>8213</v>
      </c>
      <c r="AP857" s="57">
        <v>0.85</v>
      </c>
      <c r="AQ857" s="1">
        <v>8.0</v>
      </c>
      <c r="AR857" s="1" t="s">
        <v>379</v>
      </c>
      <c r="AS857" s="1" t="s">
        <v>5213</v>
      </c>
      <c r="AT857" s="1" t="s">
        <v>3589</v>
      </c>
      <c r="AU857" s="1" t="s">
        <v>2697</v>
      </c>
      <c r="AV857" s="1" t="s">
        <v>5329</v>
      </c>
      <c r="AW857" s="58">
        <v>8.0</v>
      </c>
      <c r="AX857" s="3"/>
      <c r="AY857" s="3"/>
      <c r="AZ857" s="3"/>
      <c r="BA857" s="3"/>
    </row>
    <row r="858" hidden="1">
      <c r="A858" s="1" t="s">
        <v>179</v>
      </c>
      <c r="B858" s="1" t="s">
        <v>528</v>
      </c>
      <c r="C858" s="3"/>
      <c r="D858" s="272">
        <v>4.0</v>
      </c>
      <c r="E858" s="1" t="s">
        <v>2986</v>
      </c>
      <c r="F858" s="1" t="s">
        <v>2987</v>
      </c>
      <c r="G858" s="1" t="s">
        <v>2988</v>
      </c>
      <c r="H858" s="1">
        <v>9.0</v>
      </c>
      <c r="I858" s="1" t="s">
        <v>2989</v>
      </c>
      <c r="J858" s="1" t="s">
        <v>2990</v>
      </c>
      <c r="K858" s="1" t="s">
        <v>2991</v>
      </c>
      <c r="L858" s="1">
        <v>9.0</v>
      </c>
      <c r="M858" s="1" t="s">
        <v>2992</v>
      </c>
      <c r="N858" s="1" t="s">
        <v>2993</v>
      </c>
      <c r="O858" s="1" t="s">
        <v>2994</v>
      </c>
      <c r="P858" s="1">
        <v>9.0</v>
      </c>
      <c r="Q858" s="1">
        <v>50.0</v>
      </c>
      <c r="R858" s="1">
        <v>8.0</v>
      </c>
      <c r="S858" s="1">
        <v>3.0</v>
      </c>
      <c r="T858" s="1">
        <v>9.0</v>
      </c>
      <c r="U858" s="1" t="s">
        <v>2564</v>
      </c>
      <c r="V858" s="1" t="s">
        <v>2564</v>
      </c>
      <c r="W858" s="1">
        <v>9.0</v>
      </c>
      <c r="X858" s="1" t="s">
        <v>2564</v>
      </c>
      <c r="Y858" s="1" t="s">
        <v>379</v>
      </c>
      <c r="Z858" s="1" t="s">
        <v>2995</v>
      </c>
      <c r="AA858" s="1" t="s">
        <v>379</v>
      </c>
      <c r="AB858" s="1" t="s">
        <v>2996</v>
      </c>
      <c r="AC858" s="1" t="s">
        <v>379</v>
      </c>
      <c r="AD858" s="1" t="s">
        <v>379</v>
      </c>
      <c r="AE858" s="1">
        <v>8.5</v>
      </c>
      <c r="AF858" s="1" t="s">
        <v>2997</v>
      </c>
      <c r="AG858" s="1" t="s">
        <v>379</v>
      </c>
      <c r="AH858" s="1" t="s">
        <v>2699</v>
      </c>
      <c r="AI858" s="1" t="s">
        <v>2998</v>
      </c>
      <c r="AJ858" s="1" t="s">
        <v>2980</v>
      </c>
      <c r="AK858" s="1">
        <v>9.0</v>
      </c>
      <c r="AL858" s="57">
        <v>0.9</v>
      </c>
      <c r="AM858" s="1" t="s">
        <v>3000</v>
      </c>
      <c r="AN858" s="1" t="s">
        <v>1043</v>
      </c>
      <c r="AO858" s="1" t="s">
        <v>1043</v>
      </c>
      <c r="AP858" s="57">
        <v>0.9</v>
      </c>
      <c r="AQ858" s="1">
        <v>9.0</v>
      </c>
      <c r="AR858" s="1" t="s">
        <v>2983</v>
      </c>
      <c r="AS858" s="1" t="s">
        <v>2984</v>
      </c>
      <c r="AT858" s="1" t="s">
        <v>2985</v>
      </c>
      <c r="AU858" s="1" t="s">
        <v>3001</v>
      </c>
      <c r="AV858" s="1" t="s">
        <v>3002</v>
      </c>
      <c r="AW858" s="58">
        <v>8.5</v>
      </c>
      <c r="AX858" s="3"/>
      <c r="AY858" s="3"/>
      <c r="AZ858" s="3"/>
      <c r="BA858" s="3"/>
    </row>
    <row r="859" hidden="1">
      <c r="A859" s="1" t="s">
        <v>140</v>
      </c>
      <c r="B859" s="1" t="s">
        <v>528</v>
      </c>
      <c r="C859" s="3"/>
      <c r="D859" s="271"/>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56"/>
      <c r="AX859" s="3"/>
      <c r="AY859" s="3"/>
      <c r="AZ859" s="3"/>
      <c r="BA859" s="3"/>
    </row>
    <row r="860" hidden="1">
      <c r="A860" s="1" t="s">
        <v>226</v>
      </c>
      <c r="B860" s="1" t="s">
        <v>528</v>
      </c>
      <c r="C860" s="3"/>
      <c r="D860" s="272">
        <v>6.0</v>
      </c>
      <c r="E860" s="1" t="s">
        <v>11746</v>
      </c>
      <c r="F860" s="1" t="s">
        <v>5312</v>
      </c>
      <c r="G860" s="1" t="s">
        <v>2643</v>
      </c>
      <c r="H860" s="1">
        <v>10.0</v>
      </c>
      <c r="I860" s="1" t="s">
        <v>11747</v>
      </c>
      <c r="J860" s="1" t="s">
        <v>11748</v>
      </c>
      <c r="K860" s="1" t="s">
        <v>11749</v>
      </c>
      <c r="L860" s="1">
        <v>8.5</v>
      </c>
      <c r="M860" s="1" t="s">
        <v>2566</v>
      </c>
      <c r="N860" s="1" t="s">
        <v>2566</v>
      </c>
      <c r="O860" s="1" t="s">
        <v>2566</v>
      </c>
      <c r="P860" s="1">
        <v>9.0</v>
      </c>
      <c r="Q860" s="1">
        <v>0.0</v>
      </c>
      <c r="R860" s="1">
        <v>0.0</v>
      </c>
      <c r="S860" s="1">
        <v>0.0</v>
      </c>
      <c r="T860" s="1">
        <v>0.0</v>
      </c>
      <c r="U860" s="1" t="s">
        <v>2697</v>
      </c>
      <c r="V860" s="1" t="s">
        <v>2564</v>
      </c>
      <c r="W860" s="1">
        <v>10.0</v>
      </c>
      <c r="X860" s="1" t="s">
        <v>2886</v>
      </c>
      <c r="Y860" s="1" t="s">
        <v>379</v>
      </c>
      <c r="Z860" s="1" t="s">
        <v>3533</v>
      </c>
      <c r="AA860" s="1" t="s">
        <v>213</v>
      </c>
      <c r="AB860" s="1">
        <v>31.0</v>
      </c>
      <c r="AC860" s="1" t="s">
        <v>1828</v>
      </c>
      <c r="AD860" s="1" t="s">
        <v>379</v>
      </c>
      <c r="AE860" s="1">
        <v>9.0</v>
      </c>
      <c r="AF860" s="1" t="s">
        <v>11752</v>
      </c>
      <c r="AG860" s="1" t="s">
        <v>3533</v>
      </c>
      <c r="AH860" s="1" t="s">
        <v>2978</v>
      </c>
      <c r="AI860" s="1" t="s">
        <v>8298</v>
      </c>
      <c r="AJ860" s="1">
        <v>1.0</v>
      </c>
      <c r="AK860" s="1">
        <v>9.0</v>
      </c>
      <c r="AL860" s="1" t="s">
        <v>2794</v>
      </c>
      <c r="AM860" s="1" t="s">
        <v>11495</v>
      </c>
      <c r="AN860" s="1" t="s">
        <v>11495</v>
      </c>
      <c r="AO860" s="1" t="s">
        <v>11495</v>
      </c>
      <c r="AP860" s="57">
        <v>0.9</v>
      </c>
      <c r="AQ860" s="1">
        <v>9.0</v>
      </c>
      <c r="AR860" s="1" t="s">
        <v>11757</v>
      </c>
      <c r="AS860" s="1" t="s">
        <v>2564</v>
      </c>
      <c r="AT860" s="1" t="s">
        <v>2886</v>
      </c>
      <c r="AU860" s="1" t="s">
        <v>2564</v>
      </c>
      <c r="AV860" s="1" t="s">
        <v>11758</v>
      </c>
      <c r="AW860" s="58">
        <v>9.5</v>
      </c>
      <c r="AX860" s="3"/>
      <c r="AY860" s="3"/>
      <c r="AZ860" s="3"/>
      <c r="BA860" s="3"/>
    </row>
    <row r="861" hidden="1">
      <c r="A861" s="1" t="s">
        <v>252</v>
      </c>
      <c r="B861" s="1" t="s">
        <v>528</v>
      </c>
      <c r="C861" s="3"/>
      <c r="D861" s="272">
        <v>1.0</v>
      </c>
      <c r="E861" s="1" t="s">
        <v>11759</v>
      </c>
      <c r="F861" s="1" t="s">
        <v>11760</v>
      </c>
      <c r="G861" s="1" t="s">
        <v>2693</v>
      </c>
      <c r="H861" s="1">
        <v>10.0</v>
      </c>
      <c r="I861" s="1" t="s">
        <v>4207</v>
      </c>
      <c r="J861" s="1" t="s">
        <v>11761</v>
      </c>
      <c r="K861" s="1" t="s">
        <v>11762</v>
      </c>
      <c r="L861" s="1">
        <v>9.0</v>
      </c>
      <c r="M861" s="1" t="s">
        <v>2566</v>
      </c>
      <c r="N861" s="1" t="s">
        <v>2566</v>
      </c>
      <c r="O861" s="1" t="s">
        <v>2566</v>
      </c>
      <c r="P861" s="1">
        <v>9.0</v>
      </c>
      <c r="Q861" s="1">
        <v>0.0</v>
      </c>
      <c r="R861" s="1">
        <v>0.0</v>
      </c>
      <c r="S861" s="1">
        <v>0.0</v>
      </c>
      <c r="T861" s="1">
        <v>0.0</v>
      </c>
      <c r="U861" s="1" t="s">
        <v>2564</v>
      </c>
      <c r="V861" s="1" t="s">
        <v>2564</v>
      </c>
      <c r="W861" s="1">
        <v>10.0</v>
      </c>
      <c r="X861" s="1" t="s">
        <v>2564</v>
      </c>
      <c r="Y861" s="1" t="s">
        <v>11763</v>
      </c>
      <c r="Z861" s="1" t="s">
        <v>2564</v>
      </c>
      <c r="AA861" s="1" t="s">
        <v>11697</v>
      </c>
      <c r="AB861" s="1">
        <v>22.0</v>
      </c>
      <c r="AC861" s="1">
        <v>20.0</v>
      </c>
      <c r="AD861" s="1" t="s">
        <v>5116</v>
      </c>
      <c r="AE861" s="1">
        <v>9.5</v>
      </c>
      <c r="AF861" s="1" t="s">
        <v>2564</v>
      </c>
      <c r="AG861" s="1" t="s">
        <v>11765</v>
      </c>
      <c r="AH861" s="1" t="s">
        <v>2978</v>
      </c>
      <c r="AI861" s="1" t="s">
        <v>8298</v>
      </c>
      <c r="AJ861" s="1">
        <v>1.0</v>
      </c>
      <c r="AK861" s="1">
        <v>9.0</v>
      </c>
      <c r="AL861" s="1" t="s">
        <v>2794</v>
      </c>
      <c r="AM861" s="1" t="s">
        <v>1043</v>
      </c>
      <c r="AN861" s="1" t="s">
        <v>1043</v>
      </c>
      <c r="AO861" s="1" t="s">
        <v>1043</v>
      </c>
      <c r="AP861" s="1" t="s">
        <v>1043</v>
      </c>
      <c r="AQ861" s="57">
        <v>0.95</v>
      </c>
      <c r="AR861" s="1">
        <v>9.5</v>
      </c>
      <c r="AS861" s="1" t="s">
        <v>2711</v>
      </c>
      <c r="AT861" s="1" t="s">
        <v>3053</v>
      </c>
      <c r="AU861" s="1" t="s">
        <v>2564</v>
      </c>
      <c r="AV861" s="1" t="s">
        <v>3781</v>
      </c>
      <c r="AW861" s="58">
        <v>9.5</v>
      </c>
      <c r="AX861" s="3"/>
      <c r="AY861" s="3"/>
      <c r="AZ861" s="3"/>
      <c r="BA861" s="3"/>
    </row>
    <row r="862" hidden="1">
      <c r="A862" s="1" t="s">
        <v>214</v>
      </c>
      <c r="B862" s="1" t="s">
        <v>528</v>
      </c>
      <c r="C862" s="3"/>
      <c r="D862" s="272">
        <v>15.0</v>
      </c>
      <c r="E862" s="1" t="s">
        <v>11759</v>
      </c>
      <c r="F862" s="1" t="s">
        <v>11760</v>
      </c>
      <c r="G862" s="1" t="s">
        <v>2693</v>
      </c>
      <c r="H862" s="1">
        <v>8.0</v>
      </c>
      <c r="I862" s="1" t="s">
        <v>4207</v>
      </c>
      <c r="J862" s="1" t="s">
        <v>11761</v>
      </c>
      <c r="K862" s="1" t="s">
        <v>11762</v>
      </c>
      <c r="L862" s="1">
        <v>8.5</v>
      </c>
      <c r="M862" s="1" t="s">
        <v>2566</v>
      </c>
      <c r="N862" s="1" t="s">
        <v>5372</v>
      </c>
      <c r="O862" s="1" t="s">
        <v>2566</v>
      </c>
      <c r="P862" s="1">
        <v>7.5</v>
      </c>
      <c r="Q862" s="1">
        <v>0.0</v>
      </c>
      <c r="R862" s="1">
        <v>0.0</v>
      </c>
      <c r="S862" s="1">
        <v>0.0</v>
      </c>
      <c r="T862" s="1">
        <v>0.0</v>
      </c>
      <c r="U862" s="1" t="s">
        <v>2564</v>
      </c>
      <c r="V862" s="1" t="s">
        <v>2564</v>
      </c>
      <c r="W862" s="1">
        <v>10.0</v>
      </c>
      <c r="X862" s="1" t="s">
        <v>2564</v>
      </c>
      <c r="Y862" s="1" t="s">
        <v>11777</v>
      </c>
      <c r="Z862" s="1" t="s">
        <v>2564</v>
      </c>
      <c r="AA862" s="1" t="s">
        <v>6025</v>
      </c>
      <c r="AB862" s="1">
        <v>17.0</v>
      </c>
      <c r="AC862" s="1">
        <v>17.0</v>
      </c>
      <c r="AD862" s="1" t="s">
        <v>5116</v>
      </c>
      <c r="AE862" s="1">
        <v>8.5</v>
      </c>
      <c r="AF862" s="1" t="s">
        <v>2564</v>
      </c>
      <c r="AG862" s="1" t="s">
        <v>11778</v>
      </c>
      <c r="AH862" s="1" t="s">
        <v>2978</v>
      </c>
      <c r="AI862" s="1" t="s">
        <v>8298</v>
      </c>
      <c r="AJ862" s="1">
        <v>1.0</v>
      </c>
      <c r="AK862" s="1">
        <v>9.0</v>
      </c>
      <c r="AL862" s="1" t="s">
        <v>2794</v>
      </c>
      <c r="AM862" s="1" t="s">
        <v>1043</v>
      </c>
      <c r="AN862" s="1" t="s">
        <v>1043</v>
      </c>
      <c r="AO862" s="1" t="s">
        <v>1043</v>
      </c>
      <c r="AP862" s="1" t="s">
        <v>1043</v>
      </c>
      <c r="AQ862" s="57">
        <v>0.9</v>
      </c>
      <c r="AR862" s="1">
        <v>9.0</v>
      </c>
      <c r="AS862" s="1" t="s">
        <v>2711</v>
      </c>
      <c r="AT862" s="1" t="s">
        <v>3053</v>
      </c>
      <c r="AU862" s="1" t="s">
        <v>2564</v>
      </c>
      <c r="AV862" s="1" t="s">
        <v>3781</v>
      </c>
      <c r="AW862" s="58">
        <v>8.0</v>
      </c>
      <c r="AX862" s="3"/>
      <c r="AY862" s="3"/>
      <c r="AZ862" s="3"/>
      <c r="BA862" s="3"/>
    </row>
    <row r="863" hidden="1">
      <c r="A863" s="1" t="s">
        <v>259</v>
      </c>
      <c r="B863" s="1" t="s">
        <v>528</v>
      </c>
      <c r="C863" s="3"/>
      <c r="D863" s="272">
        <v>13.0</v>
      </c>
      <c r="E863" s="1" t="s">
        <v>11782</v>
      </c>
      <c r="F863" s="1" t="s">
        <v>11783</v>
      </c>
      <c r="G863" s="1" t="s">
        <v>7227</v>
      </c>
      <c r="H863" s="1">
        <v>10.0</v>
      </c>
      <c r="I863" s="1" t="s">
        <v>11784</v>
      </c>
      <c r="J863" s="1" t="s">
        <v>11785</v>
      </c>
      <c r="K863" s="1" t="s">
        <v>11786</v>
      </c>
      <c r="L863" s="1">
        <v>8.0</v>
      </c>
      <c r="M863" s="1" t="s">
        <v>2566</v>
      </c>
      <c r="N863" s="1" t="s">
        <v>2566</v>
      </c>
      <c r="O863" s="1" t="s">
        <v>2566</v>
      </c>
      <c r="P863" s="1">
        <v>9.0</v>
      </c>
      <c r="Q863" s="1">
        <v>0.0</v>
      </c>
      <c r="R863" s="1">
        <v>0.0</v>
      </c>
      <c r="S863" s="1">
        <v>0.0</v>
      </c>
      <c r="T863" s="1">
        <v>0.0</v>
      </c>
      <c r="U863" s="1" t="s">
        <v>2564</v>
      </c>
      <c r="V863" s="1" t="s">
        <v>2564</v>
      </c>
      <c r="W863" s="1">
        <v>10.0</v>
      </c>
      <c r="X863" s="1" t="s">
        <v>2564</v>
      </c>
      <c r="Y863" s="1" t="s">
        <v>11787</v>
      </c>
      <c r="Z863" s="1" t="s">
        <v>2564</v>
      </c>
      <c r="AA863" s="1" t="s">
        <v>213</v>
      </c>
      <c r="AB863" s="1">
        <v>8.0</v>
      </c>
      <c r="AC863" s="1">
        <v>8.0</v>
      </c>
      <c r="AD863" s="1" t="s">
        <v>379</v>
      </c>
      <c r="AE863" s="1">
        <v>7.0</v>
      </c>
      <c r="AF863" s="1" t="s">
        <v>2977</v>
      </c>
      <c r="AG863" s="1" t="s">
        <v>5625</v>
      </c>
      <c r="AH863" s="1" t="s">
        <v>2978</v>
      </c>
      <c r="AI863" s="1" t="s">
        <v>4207</v>
      </c>
      <c r="AJ863" s="1">
        <v>1.0</v>
      </c>
      <c r="AK863" s="1">
        <v>8.5</v>
      </c>
      <c r="AL863" s="1" t="s">
        <v>6398</v>
      </c>
      <c r="AM863" s="1" t="s">
        <v>1043</v>
      </c>
      <c r="AN863" s="1" t="s">
        <v>1043</v>
      </c>
      <c r="AO863" s="1" t="s">
        <v>1043</v>
      </c>
      <c r="AP863" s="57">
        <v>0.8</v>
      </c>
      <c r="AQ863" s="1">
        <v>8.0</v>
      </c>
      <c r="AR863" s="1" t="s">
        <v>2711</v>
      </c>
      <c r="AS863" s="1" t="s">
        <v>2886</v>
      </c>
      <c r="AT863" s="1" t="s">
        <v>2564</v>
      </c>
      <c r="AU863" s="1" t="s">
        <v>2564</v>
      </c>
      <c r="AV863" s="1" t="s">
        <v>3781</v>
      </c>
      <c r="AW863" s="58">
        <v>8.0</v>
      </c>
      <c r="AX863" s="3"/>
      <c r="AY863" s="3"/>
      <c r="AZ863" s="3"/>
      <c r="BA863" s="3"/>
    </row>
    <row r="864" hidden="1">
      <c r="A864" s="1" t="s">
        <v>191</v>
      </c>
      <c r="B864" s="1" t="s">
        <v>528</v>
      </c>
      <c r="C864" s="3"/>
      <c r="D864" s="272">
        <v>8.0</v>
      </c>
      <c r="E864" s="1" t="s">
        <v>5331</v>
      </c>
      <c r="F864" s="1" t="s">
        <v>11789</v>
      </c>
      <c r="G864" s="1" t="s">
        <v>6069</v>
      </c>
      <c r="H864" s="1">
        <v>8.0</v>
      </c>
      <c r="I864" s="1" t="s">
        <v>11790</v>
      </c>
      <c r="J864" s="1" t="s">
        <v>11791</v>
      </c>
      <c r="K864" s="1" t="s">
        <v>11792</v>
      </c>
      <c r="L864" s="1">
        <v>9.0</v>
      </c>
      <c r="M864" s="1" t="s">
        <v>6828</v>
      </c>
      <c r="N864" s="1" t="s">
        <v>6828</v>
      </c>
      <c r="O864" s="1" t="s">
        <v>2646</v>
      </c>
      <c r="P864" s="1">
        <v>8.0</v>
      </c>
      <c r="Q864" s="1">
        <v>0.0</v>
      </c>
      <c r="R864" s="1">
        <v>0.0</v>
      </c>
      <c r="S864" s="1">
        <v>0.0</v>
      </c>
      <c r="T864" s="1">
        <v>0.0</v>
      </c>
      <c r="U864" s="1" t="s">
        <v>2564</v>
      </c>
      <c r="V864" s="1" t="s">
        <v>2564</v>
      </c>
      <c r="W864" s="1">
        <v>10.0</v>
      </c>
      <c r="X864" s="1" t="s">
        <v>2697</v>
      </c>
      <c r="Y864" s="1" t="s">
        <v>4268</v>
      </c>
      <c r="Z864" s="1" t="s">
        <v>2564</v>
      </c>
      <c r="AA864" s="1" t="s">
        <v>2697</v>
      </c>
      <c r="AB864" s="1">
        <v>33.0</v>
      </c>
      <c r="AC864" s="1">
        <v>33.0</v>
      </c>
      <c r="AD864" s="1" t="s">
        <v>4181</v>
      </c>
      <c r="AE864" s="1">
        <v>9.0</v>
      </c>
      <c r="AF864" s="1" t="s">
        <v>11752</v>
      </c>
      <c r="AG864" s="1" t="s">
        <v>3533</v>
      </c>
      <c r="AH864" s="1" t="s">
        <v>2978</v>
      </c>
      <c r="AI864" s="1" t="s">
        <v>4207</v>
      </c>
      <c r="AJ864" s="1">
        <v>1.0</v>
      </c>
      <c r="AK864" s="1">
        <v>8.5</v>
      </c>
      <c r="AL864" s="1" t="s">
        <v>11797</v>
      </c>
      <c r="AM864" s="1" t="s">
        <v>11495</v>
      </c>
      <c r="AN864" s="1" t="s">
        <v>11495</v>
      </c>
      <c r="AO864" s="1" t="s">
        <v>11495</v>
      </c>
      <c r="AP864" s="57">
        <v>0.9</v>
      </c>
      <c r="AQ864" s="1">
        <v>9.0</v>
      </c>
      <c r="AR864" s="1" t="s">
        <v>379</v>
      </c>
      <c r="AS864" s="1" t="s">
        <v>2886</v>
      </c>
      <c r="AT864" s="1" t="s">
        <v>2564</v>
      </c>
      <c r="AU864" s="1" t="s">
        <v>2564</v>
      </c>
      <c r="AV864" s="1" t="s">
        <v>3781</v>
      </c>
      <c r="AW864" s="58">
        <v>8.5</v>
      </c>
      <c r="AX864" s="3"/>
      <c r="AY864" s="3"/>
      <c r="AZ864" s="3"/>
      <c r="BA864" s="3"/>
    </row>
    <row r="865" hidden="1">
      <c r="A865" s="1" t="s">
        <v>239</v>
      </c>
      <c r="B865" s="1" t="s">
        <v>528</v>
      </c>
      <c r="C865" s="3"/>
      <c r="D865" s="272">
        <v>7.0</v>
      </c>
      <c r="E865" s="1" t="s">
        <v>11803</v>
      </c>
      <c r="F865" s="1" t="s">
        <v>11789</v>
      </c>
      <c r="G865" s="1" t="s">
        <v>6069</v>
      </c>
      <c r="H865" s="1">
        <v>10.0</v>
      </c>
      <c r="I865" s="1" t="s">
        <v>11790</v>
      </c>
      <c r="J865" s="1" t="s">
        <v>11791</v>
      </c>
      <c r="K865" s="1" t="s">
        <v>11792</v>
      </c>
      <c r="L865" s="1">
        <v>9.0</v>
      </c>
      <c r="M865" s="1" t="s">
        <v>2566</v>
      </c>
      <c r="N865" s="1" t="s">
        <v>5372</v>
      </c>
      <c r="O865" s="1" t="s">
        <v>2566</v>
      </c>
      <c r="P865" s="1">
        <v>8.5</v>
      </c>
      <c r="Q865" s="1">
        <v>0.0</v>
      </c>
      <c r="R865" s="1">
        <v>0.0</v>
      </c>
      <c r="S865" s="1">
        <v>0.0</v>
      </c>
      <c r="T865" s="1">
        <v>0.0</v>
      </c>
      <c r="U865" s="1" t="s">
        <v>2794</v>
      </c>
      <c r="V865" s="1" t="s">
        <v>2886</v>
      </c>
      <c r="W865" s="1">
        <v>10.0</v>
      </c>
      <c r="X865" s="1" t="s">
        <v>11809</v>
      </c>
      <c r="Y865" s="1" t="s">
        <v>11810</v>
      </c>
      <c r="Z865" s="1" t="s">
        <v>2886</v>
      </c>
      <c r="AA865" s="1" t="s">
        <v>11811</v>
      </c>
      <c r="AB865" s="1">
        <v>32.0</v>
      </c>
      <c r="AC865" s="1">
        <v>20.0</v>
      </c>
      <c r="AD865" s="1" t="s">
        <v>4931</v>
      </c>
      <c r="AE865" s="1">
        <v>9.0</v>
      </c>
      <c r="AF865" s="1" t="s">
        <v>6047</v>
      </c>
      <c r="AG865" s="1" t="s">
        <v>379</v>
      </c>
      <c r="AH865" s="1" t="s">
        <v>2978</v>
      </c>
      <c r="AI865" s="1" t="s">
        <v>8298</v>
      </c>
      <c r="AJ865" s="1">
        <v>1.0</v>
      </c>
      <c r="AK865" s="1">
        <v>8.5</v>
      </c>
      <c r="AL865" s="1" t="s">
        <v>11812</v>
      </c>
      <c r="AM865" s="1" t="s">
        <v>11495</v>
      </c>
      <c r="AN865" s="1" t="s">
        <v>1043</v>
      </c>
      <c r="AO865" s="1" t="s">
        <v>1043</v>
      </c>
      <c r="AP865" s="57">
        <v>0.9</v>
      </c>
      <c r="AQ865" s="1">
        <v>9.0</v>
      </c>
      <c r="AR865" s="1" t="s">
        <v>379</v>
      </c>
      <c r="AS865" s="1" t="s">
        <v>2697</v>
      </c>
      <c r="AT865" s="1" t="s">
        <v>379</v>
      </c>
      <c r="AU865" s="1" t="s">
        <v>2564</v>
      </c>
      <c r="AV865" s="1" t="s">
        <v>11815</v>
      </c>
      <c r="AW865" s="58">
        <v>8.5</v>
      </c>
      <c r="AX865" s="3"/>
      <c r="AY865" s="3"/>
      <c r="AZ865" s="3"/>
      <c r="BA865" s="3"/>
    </row>
    <row r="866" hidden="1">
      <c r="A866" s="1" t="s">
        <v>138</v>
      </c>
      <c r="B866" s="1" t="s">
        <v>528</v>
      </c>
      <c r="C866" s="3"/>
      <c r="D866" s="272">
        <v>16.0</v>
      </c>
      <c r="E866" s="1" t="s">
        <v>11803</v>
      </c>
      <c r="F866" s="1" t="s">
        <v>11789</v>
      </c>
      <c r="G866" s="1" t="s">
        <v>6069</v>
      </c>
      <c r="H866" s="1">
        <v>10.0</v>
      </c>
      <c r="I866" s="1" t="s">
        <v>11819</v>
      </c>
      <c r="J866" s="1" t="s">
        <v>11820</v>
      </c>
      <c r="K866" s="1" t="s">
        <v>11821</v>
      </c>
      <c r="L866" s="1">
        <v>8.5</v>
      </c>
      <c r="M866" s="1" t="s">
        <v>2566</v>
      </c>
      <c r="N866" s="1" t="s">
        <v>2566</v>
      </c>
      <c r="O866" s="1" t="s">
        <v>2566</v>
      </c>
      <c r="P866" s="1">
        <v>8.5</v>
      </c>
      <c r="Q866" s="1">
        <v>0.0</v>
      </c>
      <c r="R866" s="1">
        <v>0.0</v>
      </c>
      <c r="S866" s="1">
        <v>0.0</v>
      </c>
      <c r="T866" s="1">
        <v>0.0</v>
      </c>
      <c r="U866" s="1" t="s">
        <v>11823</v>
      </c>
      <c r="V866" s="1" t="s">
        <v>2596</v>
      </c>
      <c r="W866" s="1">
        <v>10.0</v>
      </c>
      <c r="X866" s="1" t="s">
        <v>2564</v>
      </c>
      <c r="Y866" s="1" t="s">
        <v>11824</v>
      </c>
      <c r="Z866" s="1" t="s">
        <v>2564</v>
      </c>
      <c r="AA866" s="1" t="s">
        <v>2564</v>
      </c>
      <c r="AB866" s="1">
        <v>20.0</v>
      </c>
      <c r="AC866" s="1">
        <v>20.0</v>
      </c>
      <c r="AD866" s="1" t="s">
        <v>379</v>
      </c>
      <c r="AE866" s="1">
        <v>7.5</v>
      </c>
      <c r="AF866" s="1" t="s">
        <v>11826</v>
      </c>
      <c r="AG866" s="1" t="s">
        <v>2711</v>
      </c>
      <c r="AH866" s="1" t="s">
        <v>2978</v>
      </c>
      <c r="AI866" s="1" t="s">
        <v>11827</v>
      </c>
      <c r="AJ866" s="1">
        <v>1.0</v>
      </c>
      <c r="AK866" s="1">
        <v>8.0</v>
      </c>
      <c r="AL866" s="1" t="s">
        <v>11829</v>
      </c>
      <c r="AM866" s="1" t="s">
        <v>1043</v>
      </c>
      <c r="AN866" s="1" t="s">
        <v>1043</v>
      </c>
      <c r="AO866" s="1" t="s">
        <v>5102</v>
      </c>
      <c r="AP866" s="57">
        <v>0.9</v>
      </c>
      <c r="AQ866" s="1">
        <v>7.5</v>
      </c>
      <c r="AR866" s="1" t="s">
        <v>2886</v>
      </c>
      <c r="AS866" s="1" t="s">
        <v>2886</v>
      </c>
      <c r="AT866" s="1" t="s">
        <v>2886</v>
      </c>
      <c r="AU866" s="1" t="s">
        <v>11833</v>
      </c>
      <c r="AV866" s="1" t="s">
        <v>3781</v>
      </c>
      <c r="AW866" s="58">
        <v>8.5</v>
      </c>
      <c r="AX866" s="3"/>
      <c r="AY866" s="3"/>
      <c r="AZ866" s="3"/>
      <c r="BA866" s="3"/>
    </row>
    <row r="867" hidden="1">
      <c r="A867" s="1" t="s">
        <v>187</v>
      </c>
      <c r="B867" s="1" t="s">
        <v>528</v>
      </c>
      <c r="C867" s="3"/>
      <c r="D867" s="272">
        <v>5.0</v>
      </c>
      <c r="E867" s="1" t="s">
        <v>11803</v>
      </c>
      <c r="F867" s="1" t="s">
        <v>11797</v>
      </c>
      <c r="G867" s="1" t="s">
        <v>6069</v>
      </c>
      <c r="H867" s="1">
        <v>10.0</v>
      </c>
      <c r="I867" s="1" t="s">
        <v>11838</v>
      </c>
      <c r="J867" s="1" t="s">
        <v>11840</v>
      </c>
      <c r="K867" s="1" t="s">
        <v>11842</v>
      </c>
      <c r="L867" s="1">
        <v>7.5</v>
      </c>
      <c r="M867" s="1" t="s">
        <v>11843</v>
      </c>
      <c r="N867" s="1" t="s">
        <v>7557</v>
      </c>
      <c r="O867" s="1" t="s">
        <v>7557</v>
      </c>
      <c r="P867" s="1">
        <v>7.5</v>
      </c>
      <c r="Q867" s="1">
        <v>0.0</v>
      </c>
      <c r="R867" s="1">
        <v>0.0</v>
      </c>
      <c r="S867" s="1">
        <v>0.0</v>
      </c>
      <c r="T867" s="1">
        <v>0.0</v>
      </c>
      <c r="U867" s="1" t="s">
        <v>11823</v>
      </c>
      <c r="V867" s="1" t="s">
        <v>2564</v>
      </c>
      <c r="W867" s="1">
        <v>10.0</v>
      </c>
      <c r="X867" s="1" t="s">
        <v>2697</v>
      </c>
      <c r="Y867" s="1" t="s">
        <v>4077</v>
      </c>
      <c r="Z867" s="1" t="s">
        <v>2564</v>
      </c>
      <c r="AA867" s="1" t="s">
        <v>11844</v>
      </c>
      <c r="AB867" s="1">
        <v>27.0</v>
      </c>
      <c r="AC867" s="1">
        <v>20.0</v>
      </c>
      <c r="AD867" s="1" t="s">
        <v>11845</v>
      </c>
      <c r="AE867" s="1">
        <v>8.0</v>
      </c>
      <c r="AF867" s="1" t="s">
        <v>11752</v>
      </c>
      <c r="AG867" s="1" t="s">
        <v>4042</v>
      </c>
      <c r="AH867" s="1" t="s">
        <v>2978</v>
      </c>
      <c r="AI867" s="1" t="s">
        <v>8298</v>
      </c>
      <c r="AJ867" s="1">
        <v>1.0</v>
      </c>
      <c r="AK867" s="1">
        <v>8.5</v>
      </c>
      <c r="AL867" s="1" t="s">
        <v>11847</v>
      </c>
      <c r="AM867" s="1" t="s">
        <v>1043</v>
      </c>
      <c r="AN867" s="1" t="s">
        <v>1043</v>
      </c>
      <c r="AO867" s="1" t="s">
        <v>1043</v>
      </c>
      <c r="AP867" s="57">
        <v>0.9</v>
      </c>
      <c r="AQ867" s="1">
        <v>8.5</v>
      </c>
      <c r="AR867" s="1" t="s">
        <v>379</v>
      </c>
      <c r="AS867" s="1" t="s">
        <v>3528</v>
      </c>
      <c r="AT867" s="1" t="s">
        <v>9851</v>
      </c>
      <c r="AU867" s="1" t="s">
        <v>2564</v>
      </c>
      <c r="AV867" s="1" t="s">
        <v>3781</v>
      </c>
      <c r="AW867" s="58">
        <v>8.0</v>
      </c>
      <c r="AX867" s="3"/>
      <c r="AY867" s="3"/>
      <c r="AZ867" s="3"/>
      <c r="BA867" s="3"/>
    </row>
    <row r="868">
      <c r="A868" s="1" t="s">
        <v>244</v>
      </c>
      <c r="B868" s="1" t="s">
        <v>528</v>
      </c>
      <c r="C868" s="3"/>
      <c r="D868" s="272">
        <v>9.0</v>
      </c>
      <c r="E868" s="1" t="s">
        <v>3683</v>
      </c>
      <c r="F868" s="1" t="s">
        <v>11852</v>
      </c>
      <c r="G868" s="1" t="s">
        <v>2643</v>
      </c>
      <c r="H868" s="1">
        <v>7.5</v>
      </c>
      <c r="I868" s="1" t="s">
        <v>11853</v>
      </c>
      <c r="J868" s="1" t="s">
        <v>11854</v>
      </c>
      <c r="K868" s="1" t="s">
        <v>11762</v>
      </c>
      <c r="L868" s="1">
        <v>8.0</v>
      </c>
      <c r="M868" s="1" t="s">
        <v>2566</v>
      </c>
      <c r="N868" s="1" t="s">
        <v>2566</v>
      </c>
      <c r="O868" s="1" t="s">
        <v>2566</v>
      </c>
      <c r="P868" s="1">
        <v>8.0</v>
      </c>
      <c r="Q868" s="1">
        <v>0.0</v>
      </c>
      <c r="R868" s="1">
        <v>0.0</v>
      </c>
      <c r="S868" s="1">
        <v>0.0</v>
      </c>
      <c r="T868" s="1">
        <v>0.0</v>
      </c>
      <c r="U868" s="1" t="s">
        <v>2564</v>
      </c>
      <c r="V868" s="1" t="s">
        <v>2564</v>
      </c>
      <c r="W868" s="1">
        <v>10.0</v>
      </c>
      <c r="X868" s="1" t="s">
        <v>2564</v>
      </c>
      <c r="Y868" s="1" t="s">
        <v>5116</v>
      </c>
      <c r="Z868" s="1" t="s">
        <v>2886</v>
      </c>
      <c r="AA868" s="1" t="s">
        <v>2886</v>
      </c>
      <c r="AB868" s="1">
        <v>35.0</v>
      </c>
      <c r="AC868" s="1">
        <v>35.0</v>
      </c>
      <c r="AD868" s="1" t="s">
        <v>2564</v>
      </c>
      <c r="AE868" s="1">
        <v>8.5</v>
      </c>
      <c r="AF868" s="1" t="s">
        <v>4905</v>
      </c>
      <c r="AG868" s="1" t="s">
        <v>3533</v>
      </c>
      <c r="AH868" s="1" t="s">
        <v>2978</v>
      </c>
      <c r="AI868" s="1" t="s">
        <v>8298</v>
      </c>
      <c r="AJ868" s="1">
        <v>1.0</v>
      </c>
      <c r="AK868" s="1">
        <v>8.5</v>
      </c>
      <c r="AL868" s="1" t="s">
        <v>2794</v>
      </c>
      <c r="AM868" s="1" t="s">
        <v>1043</v>
      </c>
      <c r="AN868" s="1" t="s">
        <v>1043</v>
      </c>
      <c r="AO868" s="1" t="s">
        <v>5102</v>
      </c>
      <c r="AP868" s="57">
        <v>0.8</v>
      </c>
      <c r="AQ868" s="1">
        <v>8.0</v>
      </c>
      <c r="AR868" s="1" t="s">
        <v>379</v>
      </c>
      <c r="AS868" s="1" t="s">
        <v>2564</v>
      </c>
      <c r="AT868" s="1" t="s">
        <v>2564</v>
      </c>
      <c r="AU868" s="1" t="s">
        <v>2564</v>
      </c>
      <c r="AV868" s="1" t="s">
        <v>11856</v>
      </c>
      <c r="AW868" s="58">
        <v>8.0</v>
      </c>
      <c r="AX868" s="3"/>
      <c r="AY868" s="3"/>
      <c r="AZ868" s="3"/>
      <c r="BA868" s="3"/>
    </row>
    <row r="869" hidden="1">
      <c r="A869" s="1" t="s">
        <v>178</v>
      </c>
      <c r="B869" s="1" t="s">
        <v>528</v>
      </c>
      <c r="C869" s="3"/>
      <c r="D869" s="272">
        <v>17.0</v>
      </c>
      <c r="E869" s="1" t="s">
        <v>3683</v>
      </c>
      <c r="F869" s="1" t="s">
        <v>11859</v>
      </c>
      <c r="G869" s="1" t="s">
        <v>2643</v>
      </c>
      <c r="H869" s="1">
        <v>7.5</v>
      </c>
      <c r="I869" s="1" t="s">
        <v>11853</v>
      </c>
      <c r="J869" s="1" t="s">
        <v>11854</v>
      </c>
      <c r="K869" s="1" t="s">
        <v>11762</v>
      </c>
      <c r="L869" s="1">
        <v>9.0</v>
      </c>
      <c r="M869" s="1" t="s">
        <v>2566</v>
      </c>
      <c r="N869" s="1" t="s">
        <v>2566</v>
      </c>
      <c r="O869" s="1" t="s">
        <v>2646</v>
      </c>
      <c r="P869" s="1">
        <v>8.0</v>
      </c>
      <c r="Q869" s="1">
        <v>0.0</v>
      </c>
      <c r="R869" s="1">
        <v>0.0</v>
      </c>
      <c r="S869" s="1">
        <v>0.0</v>
      </c>
      <c r="T869" s="1">
        <v>0.0</v>
      </c>
      <c r="U869" s="1" t="s">
        <v>2564</v>
      </c>
      <c r="V869" s="1" t="s">
        <v>2886</v>
      </c>
      <c r="W869" s="1">
        <v>9.0</v>
      </c>
      <c r="X869" s="1" t="s">
        <v>2564</v>
      </c>
      <c r="Y869" s="1" t="s">
        <v>11862</v>
      </c>
      <c r="Z869" s="1" t="s">
        <v>2564</v>
      </c>
      <c r="AA869" s="1" t="s">
        <v>2886</v>
      </c>
      <c r="AB869" s="1">
        <v>16.0</v>
      </c>
      <c r="AC869" s="1">
        <v>10.0</v>
      </c>
      <c r="AD869" s="1" t="s">
        <v>5116</v>
      </c>
      <c r="AE869" s="1">
        <v>8.0</v>
      </c>
      <c r="AF869" s="1" t="s">
        <v>2977</v>
      </c>
      <c r="AG869" s="1" t="s">
        <v>379</v>
      </c>
      <c r="AH869" s="1" t="s">
        <v>2978</v>
      </c>
      <c r="AI869" s="1" t="s">
        <v>11863</v>
      </c>
      <c r="AJ869" s="1">
        <v>1.0</v>
      </c>
      <c r="AK869" s="1">
        <v>7.5</v>
      </c>
      <c r="AL869" s="1" t="s">
        <v>2794</v>
      </c>
      <c r="AM869" s="1" t="s">
        <v>11495</v>
      </c>
      <c r="AN869" s="1" t="s">
        <v>11495</v>
      </c>
      <c r="AO869" s="1" t="s">
        <v>8213</v>
      </c>
      <c r="AP869" s="57">
        <v>0.9</v>
      </c>
      <c r="AQ869" s="1">
        <v>9.0</v>
      </c>
      <c r="AR869" s="1" t="s">
        <v>379</v>
      </c>
      <c r="AS869" s="1" t="s">
        <v>2564</v>
      </c>
      <c r="AT869" s="1" t="s">
        <v>2564</v>
      </c>
      <c r="AU869" s="1" t="s">
        <v>2564</v>
      </c>
      <c r="AV869" s="1" t="s">
        <v>6048</v>
      </c>
      <c r="AW869" s="58">
        <v>8.0</v>
      </c>
      <c r="AX869" s="3"/>
      <c r="AY869" s="3"/>
      <c r="AZ869" s="3"/>
      <c r="BA869" s="3"/>
    </row>
    <row r="870" hidden="1">
      <c r="A870" s="1" t="s">
        <v>162</v>
      </c>
      <c r="B870" s="1" t="s">
        <v>528</v>
      </c>
      <c r="C870" s="3"/>
      <c r="D870" s="272">
        <v>12.0</v>
      </c>
      <c r="E870" s="1" t="s">
        <v>3683</v>
      </c>
      <c r="F870" s="1" t="s">
        <v>11865</v>
      </c>
      <c r="G870" s="1" t="s">
        <v>2643</v>
      </c>
      <c r="H870" s="1">
        <v>10.0</v>
      </c>
      <c r="I870" s="1" t="s">
        <v>11853</v>
      </c>
      <c r="J870" s="1" t="s">
        <v>11854</v>
      </c>
      <c r="K870" s="1" t="s">
        <v>11762</v>
      </c>
      <c r="L870" s="1">
        <v>9.0</v>
      </c>
      <c r="M870" s="1" t="s">
        <v>2566</v>
      </c>
      <c r="N870" s="1" t="s">
        <v>11866</v>
      </c>
      <c r="O870" s="1" t="s">
        <v>2566</v>
      </c>
      <c r="P870" s="1">
        <v>8.0</v>
      </c>
      <c r="Q870" s="1">
        <v>0.0</v>
      </c>
      <c r="R870" s="1">
        <v>0.0</v>
      </c>
      <c r="S870" s="1">
        <v>0.0</v>
      </c>
      <c r="T870" s="1">
        <v>0.0</v>
      </c>
      <c r="U870" s="1" t="s">
        <v>2564</v>
      </c>
      <c r="V870" s="1" t="s">
        <v>2564</v>
      </c>
      <c r="W870" s="1">
        <v>10.0</v>
      </c>
      <c r="X870" s="1" t="s">
        <v>2886</v>
      </c>
      <c r="Y870" s="1" t="s">
        <v>11867</v>
      </c>
      <c r="Z870" s="1" t="s">
        <v>11809</v>
      </c>
      <c r="AA870" s="1" t="s">
        <v>2564</v>
      </c>
      <c r="AB870" s="1">
        <v>50.0</v>
      </c>
      <c r="AC870" s="1">
        <v>30.0</v>
      </c>
      <c r="AD870" s="1" t="s">
        <v>2564</v>
      </c>
      <c r="AE870" s="1">
        <v>9.0</v>
      </c>
      <c r="AF870" s="1" t="s">
        <v>2977</v>
      </c>
      <c r="AG870" s="1" t="s">
        <v>3533</v>
      </c>
      <c r="AH870" s="1" t="s">
        <v>2978</v>
      </c>
      <c r="AI870" s="1" t="s">
        <v>11863</v>
      </c>
      <c r="AJ870" s="1">
        <v>1.0</v>
      </c>
      <c r="AK870" s="1">
        <v>8.5</v>
      </c>
      <c r="AL870" s="1" t="s">
        <v>2794</v>
      </c>
      <c r="AM870" s="1" t="s">
        <v>11495</v>
      </c>
      <c r="AN870" s="1" t="s">
        <v>11495</v>
      </c>
      <c r="AO870" s="1" t="s">
        <v>8213</v>
      </c>
      <c r="AP870" s="57">
        <v>0.9</v>
      </c>
      <c r="AQ870" s="1">
        <v>9.0</v>
      </c>
      <c r="AR870" s="1" t="s">
        <v>379</v>
      </c>
      <c r="AS870" s="1" t="s">
        <v>2886</v>
      </c>
      <c r="AT870" s="1" t="s">
        <v>9851</v>
      </c>
      <c r="AU870" s="1" t="s">
        <v>2564</v>
      </c>
      <c r="AV870" s="1" t="s">
        <v>11868</v>
      </c>
      <c r="AW870" s="58">
        <v>9.0</v>
      </c>
      <c r="AX870" s="3"/>
      <c r="AY870" s="3"/>
      <c r="AZ870" s="3"/>
      <c r="BA870" s="3"/>
    </row>
    <row r="871" hidden="1">
      <c r="A871" s="1" t="s">
        <v>234</v>
      </c>
      <c r="B871" s="1" t="s">
        <v>528</v>
      </c>
      <c r="C871" s="3"/>
      <c r="D871" s="272">
        <v>2.0</v>
      </c>
      <c r="E871" s="1" t="s">
        <v>3683</v>
      </c>
      <c r="F871" s="1" t="s">
        <v>11865</v>
      </c>
      <c r="G871" s="1" t="s">
        <v>2643</v>
      </c>
      <c r="H871" s="1">
        <v>10.0</v>
      </c>
      <c r="I871" s="1" t="s">
        <v>11853</v>
      </c>
      <c r="J871" s="1" t="s">
        <v>11854</v>
      </c>
      <c r="K871" s="1" t="s">
        <v>11762</v>
      </c>
      <c r="L871" s="1">
        <v>9.0</v>
      </c>
      <c r="M871" s="1" t="s">
        <v>2566</v>
      </c>
      <c r="N871" s="1" t="s">
        <v>2566</v>
      </c>
      <c r="O871" s="1" t="s">
        <v>2566</v>
      </c>
      <c r="P871" s="1">
        <v>9.0</v>
      </c>
      <c r="Q871" s="1">
        <v>0.0</v>
      </c>
      <c r="R871" s="1">
        <v>0.0</v>
      </c>
      <c r="S871" s="1">
        <v>0.0</v>
      </c>
      <c r="T871" s="1">
        <v>0.0</v>
      </c>
      <c r="U871" s="1" t="s">
        <v>2564</v>
      </c>
      <c r="V871" s="1" t="s">
        <v>2697</v>
      </c>
      <c r="W871" s="1">
        <v>10.0</v>
      </c>
      <c r="X871" s="1" t="s">
        <v>2564</v>
      </c>
      <c r="Y871" s="1" t="s">
        <v>11870</v>
      </c>
      <c r="Z871" s="1" t="s">
        <v>2564</v>
      </c>
      <c r="AA871" s="1" t="s">
        <v>2886</v>
      </c>
      <c r="AB871" s="1">
        <v>45.0</v>
      </c>
      <c r="AC871" s="1">
        <v>30.0</v>
      </c>
      <c r="AD871" s="1" t="s">
        <v>2886</v>
      </c>
      <c r="AE871" s="1">
        <v>9.0</v>
      </c>
      <c r="AF871" s="1" t="s">
        <v>2977</v>
      </c>
      <c r="AG871" s="1" t="s">
        <v>3533</v>
      </c>
      <c r="AH871" s="1" t="s">
        <v>2978</v>
      </c>
      <c r="AI871" s="1" t="s">
        <v>11863</v>
      </c>
      <c r="AJ871" s="1">
        <v>1.0</v>
      </c>
      <c r="AK871" s="1">
        <v>9.0</v>
      </c>
      <c r="AL871" s="1" t="s">
        <v>2794</v>
      </c>
      <c r="AM871" s="1" t="s">
        <v>11495</v>
      </c>
      <c r="AN871" s="1" t="s">
        <v>11495</v>
      </c>
      <c r="AO871" s="1" t="s">
        <v>8213</v>
      </c>
      <c r="AP871" s="57">
        <v>0.9</v>
      </c>
      <c r="AQ871" s="1">
        <v>9.0</v>
      </c>
      <c r="AR871" s="1" t="s">
        <v>379</v>
      </c>
      <c r="AS871" s="1" t="s">
        <v>2886</v>
      </c>
      <c r="AT871" s="1" t="s">
        <v>9851</v>
      </c>
      <c r="AU871" s="1" t="s">
        <v>2564</v>
      </c>
      <c r="AV871" s="1" t="s">
        <v>11868</v>
      </c>
      <c r="AW871" s="58">
        <v>9.0</v>
      </c>
      <c r="AX871" s="3"/>
      <c r="AY871" s="3"/>
      <c r="AZ871" s="3"/>
      <c r="BA871" s="3"/>
    </row>
    <row r="872" hidden="1">
      <c r="A872" s="1" t="s">
        <v>220</v>
      </c>
      <c r="B872" s="1" t="s">
        <v>528</v>
      </c>
      <c r="C872" s="3"/>
      <c r="D872" s="272">
        <v>3.0</v>
      </c>
      <c r="E872" s="1" t="s">
        <v>2849</v>
      </c>
      <c r="F872" s="1" t="s">
        <v>11865</v>
      </c>
      <c r="G872" s="1" t="s">
        <v>2643</v>
      </c>
      <c r="H872" s="1">
        <v>10.0</v>
      </c>
      <c r="I872" s="1" t="s">
        <v>11853</v>
      </c>
      <c r="J872" s="1" t="s">
        <v>11854</v>
      </c>
      <c r="K872" s="1" t="s">
        <v>11762</v>
      </c>
      <c r="L872" s="1">
        <v>9.0</v>
      </c>
      <c r="M872" s="1" t="s">
        <v>2566</v>
      </c>
      <c r="N872" s="1" t="s">
        <v>2566</v>
      </c>
      <c r="O872" s="1" t="s">
        <v>11879</v>
      </c>
      <c r="P872" s="1">
        <v>8.5</v>
      </c>
      <c r="Q872" s="1">
        <v>0.0</v>
      </c>
      <c r="R872" s="1">
        <v>0.0</v>
      </c>
      <c r="S872" s="1">
        <v>0.0</v>
      </c>
      <c r="T872" s="3"/>
      <c r="U872" s="1" t="s">
        <v>2564</v>
      </c>
      <c r="V872" s="1" t="s">
        <v>2564</v>
      </c>
      <c r="W872" s="1">
        <v>10.0</v>
      </c>
      <c r="X872" s="1" t="s">
        <v>2564</v>
      </c>
      <c r="Y872" s="1" t="s">
        <v>11880</v>
      </c>
      <c r="Z872" s="1" t="s">
        <v>2564</v>
      </c>
      <c r="AA872" s="1" t="s">
        <v>2564</v>
      </c>
      <c r="AB872" s="1" t="s">
        <v>379</v>
      </c>
      <c r="AC872" s="1" t="s">
        <v>379</v>
      </c>
      <c r="AD872" s="1" t="s">
        <v>379</v>
      </c>
      <c r="AE872" s="1">
        <v>9.0</v>
      </c>
      <c r="AF872" s="1" t="s">
        <v>2977</v>
      </c>
      <c r="AG872" s="1" t="s">
        <v>3533</v>
      </c>
      <c r="AH872" s="1" t="s">
        <v>2978</v>
      </c>
      <c r="AI872" s="1" t="s">
        <v>8298</v>
      </c>
      <c r="AJ872" s="1">
        <v>1.0</v>
      </c>
      <c r="AK872" s="1">
        <v>9.0</v>
      </c>
      <c r="AL872" s="1" t="s">
        <v>2794</v>
      </c>
      <c r="AM872" s="1" t="s">
        <v>11495</v>
      </c>
      <c r="AN872" s="1" t="s">
        <v>11495</v>
      </c>
      <c r="AO872" s="1" t="s">
        <v>8213</v>
      </c>
      <c r="AP872" s="57">
        <v>0.9</v>
      </c>
      <c r="AQ872" s="1">
        <v>9.0</v>
      </c>
      <c r="AR872" s="1" t="s">
        <v>379</v>
      </c>
      <c r="AS872" s="1" t="s">
        <v>2886</v>
      </c>
      <c r="AT872" s="1" t="s">
        <v>9851</v>
      </c>
      <c r="AU872" s="1" t="s">
        <v>2564</v>
      </c>
      <c r="AV872" s="1" t="s">
        <v>11868</v>
      </c>
      <c r="AW872" s="58">
        <v>9.0</v>
      </c>
      <c r="AX872" s="3"/>
      <c r="AY872" s="3"/>
      <c r="AZ872" s="3"/>
      <c r="BA872" s="3"/>
    </row>
    <row r="873" hidden="1">
      <c r="A873" s="1" t="s">
        <v>206</v>
      </c>
      <c r="B873" s="1" t="s">
        <v>528</v>
      </c>
      <c r="C873" s="3"/>
      <c r="D873" s="272">
        <v>10.0</v>
      </c>
      <c r="E873" s="1" t="s">
        <v>2849</v>
      </c>
      <c r="F873" s="1" t="s">
        <v>11865</v>
      </c>
      <c r="G873" s="1" t="s">
        <v>2643</v>
      </c>
      <c r="H873" s="1">
        <v>10.0</v>
      </c>
      <c r="I873" s="1" t="s">
        <v>11853</v>
      </c>
      <c r="J873" s="1" t="s">
        <v>11854</v>
      </c>
      <c r="K873" s="1" t="s">
        <v>11762</v>
      </c>
      <c r="L873" s="1">
        <v>9.0</v>
      </c>
      <c r="M873" s="1" t="s">
        <v>2566</v>
      </c>
      <c r="N873" s="1" t="s">
        <v>11866</v>
      </c>
      <c r="O873" s="1" t="s">
        <v>2566</v>
      </c>
      <c r="P873" s="1">
        <v>8.0</v>
      </c>
      <c r="Q873" s="1">
        <v>0.0</v>
      </c>
      <c r="R873" s="1">
        <v>0.0</v>
      </c>
      <c r="S873" s="1">
        <v>0.0</v>
      </c>
      <c r="T873" s="1">
        <v>0.0</v>
      </c>
      <c r="U873" s="1" t="s">
        <v>2596</v>
      </c>
      <c r="V873" s="1" t="s">
        <v>2596</v>
      </c>
      <c r="W873" s="1">
        <v>10.0</v>
      </c>
      <c r="X873" s="1" t="s">
        <v>2564</v>
      </c>
      <c r="Y873" s="1" t="s">
        <v>11884</v>
      </c>
      <c r="Z873" s="1" t="s">
        <v>379</v>
      </c>
      <c r="AA873" s="1" t="s">
        <v>379</v>
      </c>
      <c r="AB873" s="1">
        <v>18.0</v>
      </c>
      <c r="AC873" s="1">
        <v>14.0</v>
      </c>
      <c r="AD873" s="1" t="s">
        <v>379</v>
      </c>
      <c r="AE873" s="1">
        <v>8.0</v>
      </c>
      <c r="AF873" s="1" t="s">
        <v>2977</v>
      </c>
      <c r="AG873" s="1" t="s">
        <v>379</v>
      </c>
      <c r="AH873" s="1" t="s">
        <v>2978</v>
      </c>
      <c r="AI873" s="1" t="s">
        <v>8298</v>
      </c>
      <c r="AJ873" s="1">
        <v>1.0</v>
      </c>
      <c r="AK873" s="1">
        <v>9.0</v>
      </c>
      <c r="AL873" s="1" t="s">
        <v>2794</v>
      </c>
      <c r="AM873" s="1" t="s">
        <v>11495</v>
      </c>
      <c r="AN873" s="1" t="s">
        <v>11495</v>
      </c>
      <c r="AO873" s="1" t="s">
        <v>8213</v>
      </c>
      <c r="AP873" s="57">
        <v>0.9</v>
      </c>
      <c r="AQ873" s="1">
        <v>9.0</v>
      </c>
      <c r="AR873" s="1" t="s">
        <v>379</v>
      </c>
      <c r="AS873" s="1" t="s">
        <v>2564</v>
      </c>
      <c r="AT873" s="1" t="s">
        <v>2564</v>
      </c>
      <c r="AU873" s="1" t="s">
        <v>2564</v>
      </c>
      <c r="AV873" s="1" t="s">
        <v>11885</v>
      </c>
      <c r="AW873" s="58">
        <v>8.0</v>
      </c>
      <c r="AX873" s="3"/>
      <c r="AY873" s="3"/>
      <c r="AZ873" s="3"/>
      <c r="BA873" s="3"/>
    </row>
    <row r="874" hidden="1">
      <c r="A874" s="1" t="s">
        <v>277</v>
      </c>
      <c r="B874" s="1" t="s">
        <v>528</v>
      </c>
      <c r="C874" s="3"/>
      <c r="D874" s="272">
        <v>11.0</v>
      </c>
      <c r="E874" s="1" t="s">
        <v>11886</v>
      </c>
      <c r="F874" s="1" t="s">
        <v>11865</v>
      </c>
      <c r="G874" s="1" t="s">
        <v>11887</v>
      </c>
      <c r="H874" s="1">
        <v>8.0</v>
      </c>
      <c r="I874" s="1" t="s">
        <v>11888</v>
      </c>
      <c r="J874" s="1" t="s">
        <v>6104</v>
      </c>
      <c r="K874" s="1" t="s">
        <v>11889</v>
      </c>
      <c r="L874" s="1">
        <v>8.0</v>
      </c>
      <c r="M874" s="1" t="s">
        <v>11890</v>
      </c>
      <c r="N874" s="1" t="s">
        <v>2566</v>
      </c>
      <c r="O874" s="1" t="s">
        <v>11891</v>
      </c>
      <c r="P874" s="1">
        <v>8.5</v>
      </c>
      <c r="Q874" s="1">
        <v>0.0</v>
      </c>
      <c r="R874" s="1">
        <v>0.0</v>
      </c>
      <c r="S874" s="1">
        <v>0.0</v>
      </c>
      <c r="T874" s="1">
        <v>0.0</v>
      </c>
      <c r="U874" s="1" t="s">
        <v>2564</v>
      </c>
      <c r="V874" s="1" t="s">
        <v>2564</v>
      </c>
      <c r="W874" s="1">
        <v>10.0</v>
      </c>
      <c r="X874" s="1" t="s">
        <v>2564</v>
      </c>
      <c r="Y874" s="1" t="s">
        <v>4971</v>
      </c>
      <c r="Z874" s="1" t="s">
        <v>2564</v>
      </c>
      <c r="AA874" s="1" t="s">
        <v>2596</v>
      </c>
      <c r="AB874" s="1">
        <v>14.0</v>
      </c>
      <c r="AC874" s="1">
        <v>14.0</v>
      </c>
      <c r="AD874" s="1" t="s">
        <v>213</v>
      </c>
      <c r="AE874" s="1">
        <v>7.0</v>
      </c>
      <c r="AF874" s="1" t="s">
        <v>3423</v>
      </c>
      <c r="AG874" s="1" t="s">
        <v>3533</v>
      </c>
      <c r="AH874" s="1" t="s">
        <v>2978</v>
      </c>
      <c r="AI874" s="1" t="s">
        <v>8298</v>
      </c>
      <c r="AJ874" s="1">
        <v>1.0</v>
      </c>
      <c r="AK874" s="1">
        <v>9.0</v>
      </c>
      <c r="AL874" s="1" t="s">
        <v>2794</v>
      </c>
      <c r="AM874" s="1" t="s">
        <v>1043</v>
      </c>
      <c r="AN874" s="1" t="s">
        <v>1043</v>
      </c>
      <c r="AO874" s="1" t="s">
        <v>1043</v>
      </c>
      <c r="AP874" s="57">
        <v>0.9</v>
      </c>
      <c r="AQ874" s="1">
        <v>9.0</v>
      </c>
      <c r="AR874" s="1" t="s">
        <v>379</v>
      </c>
      <c r="AS874" s="1" t="s">
        <v>2564</v>
      </c>
      <c r="AT874" s="1" t="s">
        <v>2564</v>
      </c>
      <c r="AU874" s="1" t="s">
        <v>2564</v>
      </c>
      <c r="AV874" s="1" t="s">
        <v>11892</v>
      </c>
      <c r="AW874" s="58">
        <v>8.0</v>
      </c>
      <c r="AX874" s="3"/>
      <c r="AY874" s="3"/>
      <c r="AZ874" s="3"/>
      <c r="BA874" s="3"/>
    </row>
    <row r="875" hidden="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56"/>
      <c r="AX875" s="3"/>
      <c r="AY875" s="3"/>
      <c r="AZ875" s="3"/>
      <c r="BA875" s="3"/>
    </row>
    <row r="876" hidden="1">
      <c r="A876" s="1" t="s">
        <v>195</v>
      </c>
      <c r="B876" s="1" t="s">
        <v>412</v>
      </c>
      <c r="C876" s="3"/>
      <c r="D876" s="1">
        <v>18.0</v>
      </c>
      <c r="E876" s="1" t="s">
        <v>11905</v>
      </c>
      <c r="F876" s="1" t="s">
        <v>11907</v>
      </c>
      <c r="G876" s="1" t="s">
        <v>6660</v>
      </c>
      <c r="H876" s="1">
        <v>9.0</v>
      </c>
      <c r="I876" s="1" t="s">
        <v>11909</v>
      </c>
      <c r="J876" s="1" t="s">
        <v>11910</v>
      </c>
      <c r="K876" s="1" t="s">
        <v>11911</v>
      </c>
      <c r="L876" s="1">
        <v>8.5</v>
      </c>
      <c r="M876" s="1" t="s">
        <v>6157</v>
      </c>
      <c r="N876" s="1" t="s">
        <v>3064</v>
      </c>
      <c r="O876" s="1" t="s">
        <v>8212</v>
      </c>
      <c r="P876" s="1">
        <v>8.5</v>
      </c>
      <c r="Q876" s="1">
        <v>0.0</v>
      </c>
      <c r="R876" s="1">
        <v>0.0</v>
      </c>
      <c r="S876" s="1">
        <v>1.0</v>
      </c>
      <c r="T876" s="1">
        <v>4.0</v>
      </c>
      <c r="U876" s="1" t="s">
        <v>2564</v>
      </c>
      <c r="V876" s="1" t="s">
        <v>2564</v>
      </c>
      <c r="W876" s="1">
        <v>9.0</v>
      </c>
      <c r="X876" s="1" t="s">
        <v>5093</v>
      </c>
      <c r="Y876" s="1" t="s">
        <v>4084</v>
      </c>
      <c r="Z876" s="1" t="s">
        <v>1828</v>
      </c>
      <c r="AA876" s="1" t="s">
        <v>4084</v>
      </c>
      <c r="AB876" s="1" t="s">
        <v>6026</v>
      </c>
      <c r="AC876" s="1" t="s">
        <v>11912</v>
      </c>
      <c r="AD876" s="1" t="s">
        <v>379</v>
      </c>
      <c r="AE876" s="1">
        <v>8.0</v>
      </c>
      <c r="AF876" s="1" t="s">
        <v>2564</v>
      </c>
      <c r="AG876" s="1" t="s">
        <v>379</v>
      </c>
      <c r="AH876" s="1" t="s">
        <v>3775</v>
      </c>
      <c r="AI876" s="1" t="s">
        <v>3920</v>
      </c>
      <c r="AJ876" s="1">
        <v>1.0</v>
      </c>
      <c r="AK876" s="1">
        <v>7.5</v>
      </c>
      <c r="AL876" s="1" t="s">
        <v>11914</v>
      </c>
      <c r="AM876" s="1" t="s">
        <v>3583</v>
      </c>
      <c r="AN876" s="1" t="s">
        <v>8213</v>
      </c>
      <c r="AO876" s="1" t="s">
        <v>8213</v>
      </c>
      <c r="AP876" s="57">
        <v>0.6</v>
      </c>
      <c r="AQ876" s="1">
        <v>8.0</v>
      </c>
      <c r="AR876" s="1" t="s">
        <v>379</v>
      </c>
      <c r="AS876" s="1" t="s">
        <v>379</v>
      </c>
      <c r="AT876" s="1" t="s">
        <v>379</v>
      </c>
      <c r="AU876" s="1" t="s">
        <v>9820</v>
      </c>
      <c r="AV876" s="1" t="s">
        <v>11918</v>
      </c>
      <c r="AW876" s="58">
        <v>6.0</v>
      </c>
      <c r="AX876" s="3"/>
      <c r="AY876" s="3"/>
      <c r="AZ876" s="3"/>
      <c r="BA876" s="3"/>
    </row>
    <row r="877" hidden="1">
      <c r="A877" s="1" t="s">
        <v>233</v>
      </c>
      <c r="B877" s="1" t="s">
        <v>412</v>
      </c>
      <c r="C877" s="3"/>
      <c r="D877" s="1">
        <v>17.0</v>
      </c>
      <c r="E877" s="1" t="s">
        <v>6032</v>
      </c>
      <c r="F877" s="1" t="s">
        <v>6413</v>
      </c>
      <c r="G877" s="1" t="s">
        <v>2693</v>
      </c>
      <c r="H877" s="1">
        <v>8.0</v>
      </c>
      <c r="I877" s="1" t="s">
        <v>2962</v>
      </c>
      <c r="J877" s="1" t="s">
        <v>11925</v>
      </c>
      <c r="K877" s="1" t="s">
        <v>11925</v>
      </c>
      <c r="L877" s="1">
        <v>8.0</v>
      </c>
      <c r="M877" s="1" t="s">
        <v>2566</v>
      </c>
      <c r="N877" s="1" t="s">
        <v>2766</v>
      </c>
      <c r="O877" s="1" t="s">
        <v>8262</v>
      </c>
      <c r="P877" s="1">
        <v>8.0</v>
      </c>
      <c r="Q877" s="1">
        <v>25.0</v>
      </c>
      <c r="R877" s="1">
        <v>2.0</v>
      </c>
      <c r="S877" s="1">
        <v>1.0</v>
      </c>
      <c r="T877" s="1">
        <v>8.5</v>
      </c>
      <c r="U877" s="1" t="s">
        <v>3528</v>
      </c>
      <c r="V877" s="1" t="s">
        <v>2697</v>
      </c>
      <c r="W877" s="1">
        <v>8.0</v>
      </c>
      <c r="X877" s="1" t="s">
        <v>11931</v>
      </c>
      <c r="Y877" s="1" t="s">
        <v>4084</v>
      </c>
      <c r="Z877" s="1" t="s">
        <v>8298</v>
      </c>
      <c r="AA877" s="1" t="s">
        <v>1828</v>
      </c>
      <c r="AB877" s="1" t="s">
        <v>11932</v>
      </c>
      <c r="AC877" s="1" t="s">
        <v>2711</v>
      </c>
      <c r="AD877" s="1" t="s">
        <v>379</v>
      </c>
      <c r="AE877" s="1">
        <v>7.0</v>
      </c>
      <c r="AF877" s="1" t="s">
        <v>2564</v>
      </c>
      <c r="AG877" s="1" t="s">
        <v>3862</v>
      </c>
      <c r="AH877" s="1" t="s">
        <v>2861</v>
      </c>
      <c r="AI877" s="1" t="s">
        <v>3828</v>
      </c>
      <c r="AJ877" s="1">
        <v>1.0</v>
      </c>
      <c r="AK877" s="1">
        <v>8.0</v>
      </c>
      <c r="AL877" s="1" t="s">
        <v>11462</v>
      </c>
      <c r="AM877" s="1" t="s">
        <v>8213</v>
      </c>
      <c r="AN877" s="1" t="s">
        <v>1043</v>
      </c>
      <c r="AO877" s="1" t="s">
        <v>1043</v>
      </c>
      <c r="AP877" s="57">
        <v>0.9</v>
      </c>
      <c r="AQ877" s="1">
        <v>8.0</v>
      </c>
      <c r="AR877" s="1" t="s">
        <v>1828</v>
      </c>
      <c r="AS877" s="1" t="s">
        <v>2564</v>
      </c>
      <c r="AT877" s="1" t="s">
        <v>2596</v>
      </c>
      <c r="AU877" s="1" t="s">
        <v>1828</v>
      </c>
      <c r="AV877" s="1" t="s">
        <v>2545</v>
      </c>
      <c r="AW877" s="58">
        <v>7.0</v>
      </c>
      <c r="AX877" s="3"/>
      <c r="AY877" s="3"/>
      <c r="AZ877" s="3"/>
      <c r="BA877" s="3"/>
    </row>
    <row r="878" hidden="1">
      <c r="A878" s="1" t="s">
        <v>179</v>
      </c>
      <c r="B878" s="1" t="s">
        <v>412</v>
      </c>
      <c r="C878" s="3"/>
      <c r="D878" s="1">
        <v>7.0</v>
      </c>
      <c r="E878" s="1" t="s">
        <v>11935</v>
      </c>
      <c r="F878" s="1" t="s">
        <v>11907</v>
      </c>
      <c r="G878" s="1" t="s">
        <v>3555</v>
      </c>
      <c r="H878" s="1">
        <v>8.0</v>
      </c>
      <c r="I878" s="1" t="s">
        <v>4905</v>
      </c>
      <c r="J878" s="1" t="s">
        <v>3528</v>
      </c>
      <c r="K878" s="1" t="s">
        <v>3528</v>
      </c>
      <c r="L878" s="1">
        <v>9.0</v>
      </c>
      <c r="M878" s="1" t="s">
        <v>11657</v>
      </c>
      <c r="N878" s="1" t="s">
        <v>11657</v>
      </c>
      <c r="O878" s="1" t="s">
        <v>8212</v>
      </c>
      <c r="P878" s="1">
        <v>8.5</v>
      </c>
      <c r="Q878" s="1">
        <v>50.0</v>
      </c>
      <c r="R878" s="1">
        <v>8.0</v>
      </c>
      <c r="S878" s="1">
        <v>1.0</v>
      </c>
      <c r="T878" s="1">
        <v>9.0</v>
      </c>
      <c r="U878" s="1" t="s">
        <v>2564</v>
      </c>
      <c r="V878" s="1" t="s">
        <v>2564</v>
      </c>
      <c r="W878" s="1">
        <v>9.0</v>
      </c>
      <c r="X878" s="1" t="s">
        <v>2649</v>
      </c>
      <c r="Y878" s="1" t="s">
        <v>4084</v>
      </c>
      <c r="Z878" s="1" t="s">
        <v>3769</v>
      </c>
      <c r="AA878" s="1" t="s">
        <v>2564</v>
      </c>
      <c r="AB878" s="1" t="s">
        <v>11936</v>
      </c>
      <c r="AC878" s="1" t="s">
        <v>11937</v>
      </c>
      <c r="AD878" s="1" t="s">
        <v>379</v>
      </c>
      <c r="AE878" s="1">
        <v>8.5</v>
      </c>
      <c r="AF878" s="1" t="s">
        <v>3528</v>
      </c>
      <c r="AG878" s="1" t="s">
        <v>11938</v>
      </c>
      <c r="AH878" s="1" t="s">
        <v>3775</v>
      </c>
      <c r="AI878" s="1" t="s">
        <v>2700</v>
      </c>
      <c r="AJ878" s="1">
        <v>1.0</v>
      </c>
      <c r="AK878" s="1">
        <v>8.0</v>
      </c>
      <c r="AL878" s="1" t="s">
        <v>2794</v>
      </c>
      <c r="AM878" s="1" t="s">
        <v>3015</v>
      </c>
      <c r="AN878" s="1" t="s">
        <v>3583</v>
      </c>
      <c r="AO878" s="1" t="s">
        <v>3583</v>
      </c>
      <c r="AP878" s="57">
        <v>1.0</v>
      </c>
      <c r="AQ878" s="1">
        <v>9.5</v>
      </c>
      <c r="AR878" s="1" t="s">
        <v>379</v>
      </c>
      <c r="AS878" s="1" t="s">
        <v>2564</v>
      </c>
      <c r="AT878" s="1" t="s">
        <v>2564</v>
      </c>
      <c r="AU878" s="1" t="s">
        <v>9820</v>
      </c>
      <c r="AV878" s="1" t="s">
        <v>11939</v>
      </c>
      <c r="AW878" s="58">
        <v>9.0</v>
      </c>
      <c r="AX878" s="3"/>
      <c r="AY878" s="3"/>
      <c r="AZ878" s="3"/>
      <c r="BA878" s="3"/>
    </row>
    <row r="879" hidden="1">
      <c r="A879" s="1" t="s">
        <v>140</v>
      </c>
      <c r="B879" s="1" t="s">
        <v>412</v>
      </c>
      <c r="C879" s="3"/>
      <c r="D879" s="1">
        <v>2.0</v>
      </c>
      <c r="E879" s="1" t="s">
        <v>11941</v>
      </c>
      <c r="F879" s="1" t="s">
        <v>2618</v>
      </c>
      <c r="G879" s="1" t="s">
        <v>6660</v>
      </c>
      <c r="H879" s="1">
        <v>10.0</v>
      </c>
      <c r="I879" s="1" t="s">
        <v>11942</v>
      </c>
      <c r="J879" s="1" t="s">
        <v>11943</v>
      </c>
      <c r="K879" s="1" t="s">
        <v>11944</v>
      </c>
      <c r="L879" s="1">
        <v>8.5</v>
      </c>
      <c r="M879" s="1" t="s">
        <v>2566</v>
      </c>
      <c r="N879" s="1" t="s">
        <v>3064</v>
      </c>
      <c r="O879" s="1" t="s">
        <v>11657</v>
      </c>
      <c r="P879" s="1">
        <v>9.0</v>
      </c>
      <c r="Q879" s="1">
        <v>50.0</v>
      </c>
      <c r="R879" s="1">
        <v>8.0</v>
      </c>
      <c r="S879" s="1">
        <v>1.0</v>
      </c>
      <c r="T879" s="1">
        <v>9.5</v>
      </c>
      <c r="U879" s="1" t="s">
        <v>2564</v>
      </c>
      <c r="V879" s="1" t="s">
        <v>11945</v>
      </c>
      <c r="W879" s="1">
        <v>9.0</v>
      </c>
      <c r="X879" s="1" t="s">
        <v>2649</v>
      </c>
      <c r="Y879" s="1" t="s">
        <v>4084</v>
      </c>
      <c r="Z879" s="1" t="s">
        <v>8298</v>
      </c>
      <c r="AA879" s="1" t="s">
        <v>2564</v>
      </c>
      <c r="AB879" s="1" t="s">
        <v>6026</v>
      </c>
      <c r="AC879" s="1" t="s">
        <v>11947</v>
      </c>
      <c r="AD879" s="1" t="s">
        <v>379</v>
      </c>
      <c r="AE879" s="1">
        <v>8.5</v>
      </c>
      <c r="AF879" s="1" t="s">
        <v>2564</v>
      </c>
      <c r="AG879" s="1" t="s">
        <v>11952</v>
      </c>
      <c r="AH879" s="1" t="s">
        <v>3775</v>
      </c>
      <c r="AI879" s="1" t="s">
        <v>2700</v>
      </c>
      <c r="AJ879" s="1">
        <v>19.0</v>
      </c>
      <c r="AK879" s="1">
        <v>9.0</v>
      </c>
      <c r="AL879" s="1" t="s">
        <v>3777</v>
      </c>
      <c r="AM879" s="1" t="s">
        <v>11957</v>
      </c>
      <c r="AN879" s="1" t="s">
        <v>1043</v>
      </c>
      <c r="AO879" s="1" t="s">
        <v>1043</v>
      </c>
      <c r="AP879" s="57">
        <v>1.0</v>
      </c>
      <c r="AQ879" s="1">
        <v>9.5</v>
      </c>
      <c r="AR879" s="1" t="s">
        <v>379</v>
      </c>
      <c r="AS879" s="1" t="s">
        <v>2564</v>
      </c>
      <c r="AT879" s="1" t="s">
        <v>2564</v>
      </c>
      <c r="AU879" s="1" t="s">
        <v>9820</v>
      </c>
      <c r="AV879" s="1" t="s">
        <v>11939</v>
      </c>
      <c r="AW879" s="58">
        <v>9.0</v>
      </c>
      <c r="AX879" s="3"/>
      <c r="AY879" s="3"/>
      <c r="AZ879" s="3"/>
      <c r="BA879" s="3"/>
    </row>
    <row r="880" hidden="1">
      <c r="A880" s="1" t="s">
        <v>226</v>
      </c>
      <c r="B880" s="1" t="s">
        <v>412</v>
      </c>
      <c r="C880" s="3"/>
      <c r="D880" s="1">
        <v>13.0</v>
      </c>
      <c r="E880" s="1" t="s">
        <v>3758</v>
      </c>
      <c r="F880" s="1" t="s">
        <v>2794</v>
      </c>
      <c r="G880" s="1" t="s">
        <v>11964</v>
      </c>
      <c r="H880" s="1">
        <v>9.0</v>
      </c>
      <c r="I880" s="1" t="s">
        <v>3742</v>
      </c>
      <c r="J880" s="1" t="s">
        <v>3528</v>
      </c>
      <c r="K880" s="1" t="s">
        <v>3742</v>
      </c>
      <c r="L880" s="1">
        <v>9.0</v>
      </c>
      <c r="M880" s="1" t="s">
        <v>6157</v>
      </c>
      <c r="N880" s="1" t="s">
        <v>2766</v>
      </c>
      <c r="O880" s="1" t="s">
        <v>4042</v>
      </c>
      <c r="P880" s="1">
        <v>9.0</v>
      </c>
      <c r="Q880" s="1">
        <v>50.0</v>
      </c>
      <c r="R880" s="1">
        <v>8.0</v>
      </c>
      <c r="S880" s="1">
        <v>1.0</v>
      </c>
      <c r="T880" s="1">
        <v>8.0</v>
      </c>
      <c r="U880" s="1" t="s">
        <v>11571</v>
      </c>
      <c r="V880" s="1" t="s">
        <v>11967</v>
      </c>
      <c r="W880" s="1">
        <v>9.0</v>
      </c>
      <c r="X880" s="1" t="s">
        <v>5093</v>
      </c>
      <c r="Y880" s="1" t="s">
        <v>4084</v>
      </c>
      <c r="Z880" s="1" t="s">
        <v>2564</v>
      </c>
      <c r="AA880" s="1" t="s">
        <v>379</v>
      </c>
      <c r="AB880" s="1" t="s">
        <v>11973</v>
      </c>
      <c r="AC880" s="1" t="s">
        <v>2564</v>
      </c>
      <c r="AD880" s="1" t="s">
        <v>379</v>
      </c>
      <c r="AE880" s="1">
        <v>8.0</v>
      </c>
      <c r="AF880" s="1" t="s">
        <v>2697</v>
      </c>
      <c r="AG880" s="1" t="s">
        <v>11977</v>
      </c>
      <c r="AH880" s="1" t="s">
        <v>3775</v>
      </c>
      <c r="AI880" s="1" t="s">
        <v>8298</v>
      </c>
      <c r="AJ880" s="1">
        <v>1.0</v>
      </c>
      <c r="AK880" s="1">
        <v>8.0</v>
      </c>
      <c r="AL880" s="1" t="s">
        <v>2794</v>
      </c>
      <c r="AM880" s="1" t="s">
        <v>1043</v>
      </c>
      <c r="AN880" s="1" t="s">
        <v>3015</v>
      </c>
      <c r="AO880" s="1" t="s">
        <v>3015</v>
      </c>
      <c r="AP880" s="57">
        <v>1.0</v>
      </c>
      <c r="AQ880" s="1">
        <v>9.0</v>
      </c>
      <c r="AR880" s="1" t="s">
        <v>379</v>
      </c>
      <c r="AS880" s="1" t="s">
        <v>2564</v>
      </c>
      <c r="AT880" s="1" t="s">
        <v>2564</v>
      </c>
      <c r="AU880" s="1" t="s">
        <v>1828</v>
      </c>
      <c r="AV880" s="1" t="s">
        <v>2545</v>
      </c>
      <c r="AW880" s="58">
        <v>8.0</v>
      </c>
      <c r="AX880" s="3"/>
      <c r="AY880" s="3"/>
      <c r="AZ880" s="3"/>
      <c r="BA880" s="3"/>
    </row>
    <row r="881" hidden="1">
      <c r="A881" s="1" t="s">
        <v>252</v>
      </c>
      <c r="B881" s="1" t="s">
        <v>412</v>
      </c>
      <c r="C881" s="3"/>
      <c r="D881" s="1">
        <v>16.0</v>
      </c>
      <c r="E881" s="1" t="s">
        <v>11941</v>
      </c>
      <c r="F881" s="1" t="s">
        <v>11980</v>
      </c>
      <c r="G881" s="1" t="s">
        <v>6660</v>
      </c>
      <c r="H881" s="1">
        <v>9.0</v>
      </c>
      <c r="I881" s="1" t="s">
        <v>2877</v>
      </c>
      <c r="J881" s="1" t="s">
        <v>3528</v>
      </c>
      <c r="K881" s="1" t="s">
        <v>3528</v>
      </c>
      <c r="L881" s="1">
        <v>8.5</v>
      </c>
      <c r="M881" s="1" t="s">
        <v>2566</v>
      </c>
      <c r="N881" s="1" t="s">
        <v>3064</v>
      </c>
      <c r="O881" s="1" t="s">
        <v>2566</v>
      </c>
      <c r="P881" s="1">
        <v>8.5</v>
      </c>
      <c r="Q881" s="1">
        <v>44.0</v>
      </c>
      <c r="R881" s="1">
        <v>2.0</v>
      </c>
      <c r="S881" s="1">
        <v>1.0</v>
      </c>
      <c r="T881" s="1">
        <v>8.0</v>
      </c>
      <c r="U881" s="1" t="s">
        <v>3528</v>
      </c>
      <c r="V881" s="1" t="s">
        <v>11983</v>
      </c>
      <c r="W881" s="1">
        <v>10.0</v>
      </c>
      <c r="X881" s="1" t="s">
        <v>6396</v>
      </c>
      <c r="Y881" s="1" t="s">
        <v>3528</v>
      </c>
      <c r="Z881" s="1" t="s">
        <v>2564</v>
      </c>
      <c r="AA881" s="1" t="s">
        <v>2697</v>
      </c>
      <c r="AB881" s="1" t="s">
        <v>11985</v>
      </c>
      <c r="AC881" s="1" t="s">
        <v>2564</v>
      </c>
      <c r="AD881" s="1" t="s">
        <v>379</v>
      </c>
      <c r="AE881" s="1">
        <v>8.0</v>
      </c>
      <c r="AF881" s="1" t="s">
        <v>2564</v>
      </c>
      <c r="AG881" s="1" t="s">
        <v>11977</v>
      </c>
      <c r="AH881" s="1" t="s">
        <v>3775</v>
      </c>
      <c r="AI881" s="1" t="s">
        <v>8298</v>
      </c>
      <c r="AJ881" s="1">
        <v>1.0</v>
      </c>
      <c r="AK881" s="1">
        <v>8.0</v>
      </c>
      <c r="AL881" s="1" t="s">
        <v>11988</v>
      </c>
      <c r="AM881" s="1" t="s">
        <v>3015</v>
      </c>
      <c r="AN881" s="1" t="s">
        <v>1043</v>
      </c>
      <c r="AO881" s="1" t="s">
        <v>8213</v>
      </c>
      <c r="AP881" s="57">
        <v>1.0</v>
      </c>
      <c r="AQ881" s="1">
        <v>9.0</v>
      </c>
      <c r="AR881" s="1" t="s">
        <v>379</v>
      </c>
      <c r="AS881" s="1" t="s">
        <v>2564</v>
      </c>
      <c r="AT881" s="1" t="s">
        <v>2697</v>
      </c>
      <c r="AU881" s="1" t="s">
        <v>1828</v>
      </c>
      <c r="AV881" s="1" t="s">
        <v>2564</v>
      </c>
      <c r="AW881" s="58">
        <v>8.5</v>
      </c>
      <c r="AX881" s="3"/>
      <c r="AY881" s="3"/>
      <c r="AZ881" s="3"/>
      <c r="BA881" s="3"/>
    </row>
    <row r="882" hidden="1">
      <c r="A882" s="1" t="s">
        <v>214</v>
      </c>
      <c r="B882" s="1" t="s">
        <v>412</v>
      </c>
      <c r="C882" s="3"/>
      <c r="D882" s="1">
        <v>15.0</v>
      </c>
      <c r="E882" s="1" t="s">
        <v>3758</v>
      </c>
      <c r="F882" s="1" t="s">
        <v>2618</v>
      </c>
      <c r="G882" s="1" t="s">
        <v>2693</v>
      </c>
      <c r="H882" s="1">
        <v>9.0</v>
      </c>
      <c r="I882" s="1" t="s">
        <v>4207</v>
      </c>
      <c r="J882" s="1" t="s">
        <v>6037</v>
      </c>
      <c r="K882" s="1" t="s">
        <v>3742</v>
      </c>
      <c r="L882" s="1">
        <v>8.0</v>
      </c>
      <c r="M882" s="1" t="s">
        <v>6157</v>
      </c>
      <c r="N882" s="1" t="s">
        <v>2766</v>
      </c>
      <c r="O882" s="1" t="s">
        <v>8262</v>
      </c>
      <c r="P882" s="1">
        <v>8.5</v>
      </c>
      <c r="Q882" s="1">
        <v>34.0</v>
      </c>
      <c r="R882" s="1">
        <v>2.0</v>
      </c>
      <c r="S882" s="1">
        <v>1.0</v>
      </c>
      <c r="T882" s="1">
        <v>8.0</v>
      </c>
      <c r="U882" s="1" t="s">
        <v>3528</v>
      </c>
      <c r="V882" s="1" t="s">
        <v>2564</v>
      </c>
      <c r="W882" s="1">
        <v>9.0</v>
      </c>
      <c r="X882" s="1" t="s">
        <v>2649</v>
      </c>
      <c r="Y882" s="1" t="s">
        <v>4084</v>
      </c>
      <c r="Z882" s="1" t="s">
        <v>2564</v>
      </c>
      <c r="AA882" s="1" t="s">
        <v>2564</v>
      </c>
      <c r="AB882" s="1" t="s">
        <v>9572</v>
      </c>
      <c r="AC882" s="1" t="s">
        <v>2564</v>
      </c>
      <c r="AD882" s="1" t="s">
        <v>379</v>
      </c>
      <c r="AE882" s="1">
        <v>8.0</v>
      </c>
      <c r="AF882" s="1" t="s">
        <v>3528</v>
      </c>
      <c r="AG882" s="1" t="s">
        <v>3528</v>
      </c>
      <c r="AH882" s="1" t="s">
        <v>3775</v>
      </c>
      <c r="AI882" s="1" t="s">
        <v>2700</v>
      </c>
      <c r="AJ882" s="1">
        <v>1.0</v>
      </c>
      <c r="AK882" s="1">
        <v>8.5</v>
      </c>
      <c r="AL882" s="1" t="s">
        <v>11988</v>
      </c>
      <c r="AM882" s="1" t="s">
        <v>1043</v>
      </c>
      <c r="AN882" s="1" t="s">
        <v>8213</v>
      </c>
      <c r="AO882" s="1" t="s">
        <v>3015</v>
      </c>
      <c r="AP882" s="57">
        <v>1.0</v>
      </c>
      <c r="AQ882" s="1">
        <v>8.5</v>
      </c>
      <c r="AR882" s="1" t="s">
        <v>379</v>
      </c>
      <c r="AS882" s="1" t="s">
        <v>2564</v>
      </c>
      <c r="AT882" s="1" t="s">
        <v>2697</v>
      </c>
      <c r="AU882" s="1" t="s">
        <v>1828</v>
      </c>
      <c r="AV882" s="1" t="s">
        <v>2545</v>
      </c>
      <c r="AW882" s="58">
        <v>8.5</v>
      </c>
      <c r="AX882" s="3"/>
      <c r="AY882" s="3"/>
      <c r="AZ882" s="3"/>
      <c r="BA882" s="3"/>
    </row>
    <row r="883" hidden="1">
      <c r="A883" s="1" t="s">
        <v>259</v>
      </c>
      <c r="B883" s="1" t="s">
        <v>412</v>
      </c>
      <c r="C883" s="3"/>
      <c r="D883" s="1">
        <v>12.0</v>
      </c>
      <c r="E883" s="1" t="s">
        <v>11935</v>
      </c>
      <c r="F883" s="1" t="s">
        <v>2618</v>
      </c>
      <c r="G883" s="1" t="s">
        <v>6660</v>
      </c>
      <c r="H883" s="1">
        <v>9.0</v>
      </c>
      <c r="I883" s="1" t="s">
        <v>4207</v>
      </c>
      <c r="J883" s="1" t="s">
        <v>11994</v>
      </c>
      <c r="K883" s="1" t="s">
        <v>3742</v>
      </c>
      <c r="L883" s="1">
        <v>8.5</v>
      </c>
      <c r="M883" s="1" t="s">
        <v>2566</v>
      </c>
      <c r="N883" s="1" t="s">
        <v>2566</v>
      </c>
      <c r="O883" s="1" t="s">
        <v>2566</v>
      </c>
      <c r="P883" s="1">
        <v>8.5</v>
      </c>
      <c r="Q883" s="3"/>
      <c r="R883" s="3"/>
      <c r="S883" s="3"/>
      <c r="T883" s="1">
        <v>8.0</v>
      </c>
      <c r="U883" s="1" t="s">
        <v>2564</v>
      </c>
      <c r="V883" s="1" t="s">
        <v>11967</v>
      </c>
      <c r="W883" s="1">
        <v>9.0</v>
      </c>
      <c r="X883" s="1" t="s">
        <v>2564</v>
      </c>
      <c r="Y883" s="1" t="s">
        <v>4084</v>
      </c>
      <c r="Z883" s="1" t="s">
        <v>8298</v>
      </c>
      <c r="AA883" s="1" t="s">
        <v>2564</v>
      </c>
      <c r="AB883" s="1" t="s">
        <v>2564</v>
      </c>
      <c r="AC883" s="1" t="s">
        <v>2564</v>
      </c>
      <c r="AD883" s="1" t="s">
        <v>379</v>
      </c>
      <c r="AE883" s="1">
        <v>8.5</v>
      </c>
      <c r="AF883" s="1" t="s">
        <v>3528</v>
      </c>
      <c r="AG883" s="1" t="s">
        <v>3528</v>
      </c>
      <c r="AH883" s="1" t="s">
        <v>3775</v>
      </c>
      <c r="AI883" s="1" t="s">
        <v>2700</v>
      </c>
      <c r="AJ883" s="1">
        <v>1.0</v>
      </c>
      <c r="AK883" s="1">
        <v>9.0</v>
      </c>
      <c r="AL883" s="1" t="s">
        <v>1043</v>
      </c>
      <c r="AM883" s="1" t="s">
        <v>11988</v>
      </c>
      <c r="AN883" s="1" t="s">
        <v>1043</v>
      </c>
      <c r="AO883" s="3"/>
      <c r="AP883" s="57">
        <v>1.0</v>
      </c>
      <c r="AQ883" s="1">
        <v>9.0</v>
      </c>
      <c r="AR883" s="1" t="s">
        <v>379</v>
      </c>
      <c r="AS883" s="1" t="s">
        <v>2564</v>
      </c>
      <c r="AT883" s="1" t="s">
        <v>2697</v>
      </c>
      <c r="AU883" s="1" t="s">
        <v>9820</v>
      </c>
      <c r="AV883" s="1" t="s">
        <v>11939</v>
      </c>
      <c r="AW883" s="58">
        <v>8.0</v>
      </c>
      <c r="AX883" s="3"/>
      <c r="AY883" s="3"/>
      <c r="AZ883" s="3"/>
      <c r="BA883" s="3"/>
    </row>
    <row r="884" hidden="1">
      <c r="A884" s="1" t="s">
        <v>191</v>
      </c>
      <c r="B884" s="1" t="s">
        <v>412</v>
      </c>
      <c r="C884" s="3"/>
      <c r="D884" s="1">
        <v>6.0</v>
      </c>
      <c r="E884" s="1" t="s">
        <v>3758</v>
      </c>
      <c r="F884" s="1" t="s">
        <v>2794</v>
      </c>
      <c r="G884" s="1" t="s">
        <v>3555</v>
      </c>
      <c r="H884" s="1">
        <v>9.0</v>
      </c>
      <c r="I884" s="1" t="s">
        <v>2794</v>
      </c>
      <c r="J884" s="1" t="s">
        <v>11910</v>
      </c>
      <c r="K884" s="1" t="s">
        <v>6435</v>
      </c>
      <c r="L884" s="1">
        <v>8.0</v>
      </c>
      <c r="M884" s="1" t="s">
        <v>2566</v>
      </c>
      <c r="N884" s="1" t="s">
        <v>2566</v>
      </c>
      <c r="O884" s="1" t="s">
        <v>2566</v>
      </c>
      <c r="P884" s="1">
        <v>8.5</v>
      </c>
      <c r="Q884" s="1">
        <v>50.0</v>
      </c>
      <c r="R884" s="1">
        <v>8.0</v>
      </c>
      <c r="S884" s="1">
        <v>1.0</v>
      </c>
      <c r="T884" s="1">
        <v>9.0</v>
      </c>
      <c r="U884" s="1" t="s">
        <v>3528</v>
      </c>
      <c r="V884" s="1" t="s">
        <v>11967</v>
      </c>
      <c r="W884" s="1">
        <v>9.5</v>
      </c>
      <c r="X884" s="1" t="s">
        <v>5093</v>
      </c>
      <c r="Y884" s="1" t="s">
        <v>4084</v>
      </c>
      <c r="Z884" s="1" t="s">
        <v>8298</v>
      </c>
      <c r="AA884" s="1" t="s">
        <v>2564</v>
      </c>
      <c r="AB884" s="1" t="s">
        <v>12011</v>
      </c>
      <c r="AC884" s="1" t="s">
        <v>2564</v>
      </c>
      <c r="AD884" s="1" t="s">
        <v>379</v>
      </c>
      <c r="AE884" s="1">
        <v>9.0</v>
      </c>
      <c r="AF884" s="1" t="s">
        <v>3528</v>
      </c>
      <c r="AG884" s="1" t="s">
        <v>12013</v>
      </c>
      <c r="AH884" s="1" t="s">
        <v>3775</v>
      </c>
      <c r="AI884" s="1" t="s">
        <v>2700</v>
      </c>
      <c r="AJ884" s="1">
        <v>1.0</v>
      </c>
      <c r="AK884" s="1">
        <v>9.0</v>
      </c>
      <c r="AL884" s="1" t="s">
        <v>8213</v>
      </c>
      <c r="AM884" s="1" t="s">
        <v>3015</v>
      </c>
      <c r="AN884" s="1" t="s">
        <v>11988</v>
      </c>
      <c r="AO884" s="1" t="s">
        <v>3583</v>
      </c>
      <c r="AP884" s="57">
        <v>1.0</v>
      </c>
      <c r="AQ884" s="1">
        <v>9.5</v>
      </c>
      <c r="AR884" s="1" t="s">
        <v>379</v>
      </c>
      <c r="AS884" s="1" t="s">
        <v>2564</v>
      </c>
      <c r="AT884" s="1" t="s">
        <v>2697</v>
      </c>
      <c r="AU884" s="1" t="s">
        <v>1828</v>
      </c>
      <c r="AV884" s="1" t="s">
        <v>3781</v>
      </c>
      <c r="AW884" s="58">
        <v>9.0</v>
      </c>
      <c r="AX884" s="3"/>
      <c r="AY884" s="3"/>
      <c r="AZ884" s="3"/>
      <c r="BA884" s="3"/>
    </row>
    <row r="885" hidden="1">
      <c r="A885" s="1" t="s">
        <v>239</v>
      </c>
      <c r="B885" s="1" t="s">
        <v>412</v>
      </c>
      <c r="C885" s="3"/>
      <c r="D885" s="1">
        <v>4.0</v>
      </c>
      <c r="E885" s="1" t="s">
        <v>11941</v>
      </c>
      <c r="F885" s="1" t="s">
        <v>2618</v>
      </c>
      <c r="G885" s="1" t="s">
        <v>6660</v>
      </c>
      <c r="H885" s="1">
        <v>9.0</v>
      </c>
      <c r="I885" s="1" t="s">
        <v>4042</v>
      </c>
      <c r="J885" s="1" t="s">
        <v>12022</v>
      </c>
      <c r="K885" s="1" t="s">
        <v>3982</v>
      </c>
      <c r="L885" s="1">
        <v>8.5</v>
      </c>
      <c r="M885" s="1" t="s">
        <v>12024</v>
      </c>
      <c r="N885" s="1" t="s">
        <v>12024</v>
      </c>
      <c r="O885" s="1" t="s">
        <v>12024</v>
      </c>
      <c r="P885" s="1">
        <v>9.0</v>
      </c>
      <c r="Q885" s="1">
        <v>50.0</v>
      </c>
      <c r="R885" s="1">
        <v>8.0</v>
      </c>
      <c r="S885" s="1">
        <v>1.0</v>
      </c>
      <c r="T885" s="1">
        <v>9.0</v>
      </c>
      <c r="U885" s="1" t="s">
        <v>2567</v>
      </c>
      <c r="V885" s="1" t="s">
        <v>11945</v>
      </c>
      <c r="W885" s="1">
        <v>9.0</v>
      </c>
      <c r="X885" s="1" t="s">
        <v>11931</v>
      </c>
      <c r="Y885" s="1" t="s">
        <v>4084</v>
      </c>
      <c r="Z885" s="1" t="s">
        <v>8298</v>
      </c>
      <c r="AA885" s="1" t="s">
        <v>2564</v>
      </c>
      <c r="AB885" s="1" t="s">
        <v>12031</v>
      </c>
      <c r="AC885" s="1" t="s">
        <v>2564</v>
      </c>
      <c r="AD885" s="1" t="s">
        <v>379</v>
      </c>
      <c r="AE885" s="1">
        <v>9.0</v>
      </c>
      <c r="AF885" s="1" t="s">
        <v>3528</v>
      </c>
      <c r="AG885" s="1" t="s">
        <v>4042</v>
      </c>
      <c r="AH885" s="1" t="s">
        <v>3775</v>
      </c>
      <c r="AI885" s="1" t="s">
        <v>2700</v>
      </c>
      <c r="AJ885" s="1">
        <v>1.0</v>
      </c>
      <c r="AK885" s="1">
        <v>9.0</v>
      </c>
      <c r="AL885" s="1" t="s">
        <v>3015</v>
      </c>
      <c r="AM885" s="1" t="s">
        <v>11988</v>
      </c>
      <c r="AN885" s="1" t="s">
        <v>1043</v>
      </c>
      <c r="AO885" s="1" t="s">
        <v>1043</v>
      </c>
      <c r="AP885" s="57">
        <v>1.0</v>
      </c>
      <c r="AQ885" s="1">
        <v>9.5</v>
      </c>
      <c r="AR885" s="1" t="s">
        <v>379</v>
      </c>
      <c r="AS885" s="1" t="s">
        <v>2564</v>
      </c>
      <c r="AT885" s="1" t="s">
        <v>2697</v>
      </c>
      <c r="AU885" s="1" t="s">
        <v>9820</v>
      </c>
      <c r="AV885" s="1" t="s">
        <v>2545</v>
      </c>
      <c r="AW885" s="58">
        <v>9.0</v>
      </c>
      <c r="AX885" s="3"/>
      <c r="AY885" s="3"/>
      <c r="AZ885" s="3"/>
      <c r="BA885" s="3"/>
    </row>
    <row r="886" hidden="1">
      <c r="A886" s="1" t="s">
        <v>138</v>
      </c>
      <c r="B886" s="1" t="s">
        <v>412</v>
      </c>
      <c r="C886" s="3"/>
      <c r="D886" s="1">
        <v>11.0</v>
      </c>
      <c r="E886" s="1" t="s">
        <v>3758</v>
      </c>
      <c r="F886" s="1" t="s">
        <v>2794</v>
      </c>
      <c r="G886" s="1" t="s">
        <v>3555</v>
      </c>
      <c r="H886" s="1">
        <v>9.0</v>
      </c>
      <c r="I886" s="1" t="s">
        <v>4042</v>
      </c>
      <c r="J886" s="1" t="s">
        <v>12041</v>
      </c>
      <c r="K886" s="1" t="s">
        <v>3982</v>
      </c>
      <c r="L886" s="1">
        <v>8.0</v>
      </c>
      <c r="M886" s="1" t="s">
        <v>11657</v>
      </c>
      <c r="N886" s="1" t="s">
        <v>11657</v>
      </c>
      <c r="O886" s="1" t="s">
        <v>11657</v>
      </c>
      <c r="P886" s="1">
        <v>9.0</v>
      </c>
      <c r="Q886" s="3"/>
      <c r="R886" s="3"/>
      <c r="S886" s="3"/>
      <c r="T886" s="1">
        <v>8.5</v>
      </c>
      <c r="U886" s="1" t="s">
        <v>2567</v>
      </c>
      <c r="V886" s="1" t="s">
        <v>2564</v>
      </c>
      <c r="W886" s="1">
        <v>9.0</v>
      </c>
      <c r="X886" s="1" t="s">
        <v>2649</v>
      </c>
      <c r="Y886" s="1" t="s">
        <v>4084</v>
      </c>
      <c r="Z886" s="1" t="s">
        <v>8298</v>
      </c>
      <c r="AA886" s="1" t="s">
        <v>2564</v>
      </c>
      <c r="AB886" s="1" t="s">
        <v>2564</v>
      </c>
      <c r="AC886" s="1" t="s">
        <v>2564</v>
      </c>
      <c r="AD886" s="1" t="s">
        <v>379</v>
      </c>
      <c r="AE886" s="1">
        <v>8.0</v>
      </c>
      <c r="AF886" s="1" t="s">
        <v>4042</v>
      </c>
      <c r="AG886" s="1" t="s">
        <v>4042</v>
      </c>
      <c r="AH886" s="1" t="s">
        <v>3775</v>
      </c>
      <c r="AI886" s="1" t="s">
        <v>2700</v>
      </c>
      <c r="AJ886" s="1">
        <v>1.0</v>
      </c>
      <c r="AK886" s="1">
        <v>8.5</v>
      </c>
      <c r="AL886" s="1" t="s">
        <v>3015</v>
      </c>
      <c r="AM886" s="1" t="s">
        <v>1043</v>
      </c>
      <c r="AN886" s="1" t="s">
        <v>11988</v>
      </c>
      <c r="AO886" s="1" t="s">
        <v>1043</v>
      </c>
      <c r="AP886" s="57">
        <v>1.0</v>
      </c>
      <c r="AQ886" s="1">
        <v>9.0</v>
      </c>
      <c r="AR886" s="1" t="s">
        <v>379</v>
      </c>
      <c r="AS886" s="1" t="s">
        <v>2564</v>
      </c>
      <c r="AT886" s="1" t="s">
        <v>2697</v>
      </c>
      <c r="AU886" s="1" t="s">
        <v>1828</v>
      </c>
      <c r="AV886" s="1" t="s">
        <v>2545</v>
      </c>
      <c r="AW886" s="58">
        <v>8.0</v>
      </c>
      <c r="AX886" s="3"/>
      <c r="AY886" s="3"/>
      <c r="AZ886" s="3"/>
      <c r="BA886" s="3"/>
    </row>
    <row r="887">
      <c r="A887" s="1" t="s">
        <v>244</v>
      </c>
      <c r="B887" s="1" t="s">
        <v>412</v>
      </c>
      <c r="C887" s="3"/>
      <c r="D887" s="1">
        <v>10.0</v>
      </c>
      <c r="E887" s="1" t="s">
        <v>3758</v>
      </c>
      <c r="F887" s="1" t="s">
        <v>2618</v>
      </c>
      <c r="G887" s="1" t="s">
        <v>2693</v>
      </c>
      <c r="H887" s="1">
        <v>9.0</v>
      </c>
      <c r="I887" s="1" t="s">
        <v>12054</v>
      </c>
      <c r="J887" s="1" t="s">
        <v>6037</v>
      </c>
      <c r="K887" s="1" t="s">
        <v>6037</v>
      </c>
      <c r="L887" s="1">
        <v>8.5</v>
      </c>
      <c r="M887" s="1" t="s">
        <v>12024</v>
      </c>
      <c r="N887" s="1" t="s">
        <v>12024</v>
      </c>
      <c r="O887" s="1" t="s">
        <v>12024</v>
      </c>
      <c r="P887" s="1">
        <v>8.5</v>
      </c>
      <c r="Q887" s="3"/>
      <c r="R887" s="3"/>
      <c r="S887" s="3"/>
      <c r="T887" s="1">
        <v>8.5</v>
      </c>
      <c r="U887" s="1" t="s">
        <v>3528</v>
      </c>
      <c r="V887" s="1" t="s">
        <v>11945</v>
      </c>
      <c r="W887" s="3"/>
      <c r="X887" s="1" t="s">
        <v>2649</v>
      </c>
      <c r="Y887" s="1" t="s">
        <v>4084</v>
      </c>
      <c r="Z887" s="1" t="s">
        <v>8298</v>
      </c>
      <c r="AA887" s="1" t="s">
        <v>2564</v>
      </c>
      <c r="AB887" s="1" t="s">
        <v>2564</v>
      </c>
      <c r="AC887" s="1" t="s">
        <v>2564</v>
      </c>
      <c r="AD887" s="1" t="s">
        <v>379</v>
      </c>
      <c r="AE887" s="1">
        <v>8.5</v>
      </c>
      <c r="AF887" s="1" t="s">
        <v>4042</v>
      </c>
      <c r="AG887" s="1" t="s">
        <v>4042</v>
      </c>
      <c r="AH887" s="1" t="s">
        <v>3775</v>
      </c>
      <c r="AI887" s="1" t="s">
        <v>2700</v>
      </c>
      <c r="AJ887" s="1">
        <v>1.0</v>
      </c>
      <c r="AK887" s="1">
        <v>8.0</v>
      </c>
      <c r="AL887" s="1" t="s">
        <v>11988</v>
      </c>
      <c r="AM887" s="1" t="s">
        <v>1043</v>
      </c>
      <c r="AN887" s="1" t="s">
        <v>1043</v>
      </c>
      <c r="AO887" s="1" t="s">
        <v>3015</v>
      </c>
      <c r="AP887" s="57">
        <v>1.0</v>
      </c>
      <c r="AQ887" s="1">
        <v>8.5</v>
      </c>
      <c r="AR887" s="1" t="s">
        <v>379</v>
      </c>
      <c r="AS887" s="1" t="s">
        <v>2564</v>
      </c>
      <c r="AT887" s="1" t="s">
        <v>2697</v>
      </c>
      <c r="AU887" s="1" t="s">
        <v>9820</v>
      </c>
      <c r="AV887" s="1" t="s">
        <v>2564</v>
      </c>
      <c r="AW887" s="58">
        <v>8.5</v>
      </c>
      <c r="AX887" s="3"/>
      <c r="AY887" s="3"/>
      <c r="AZ887" s="3"/>
      <c r="BA887" s="3"/>
    </row>
    <row r="888" hidden="1">
      <c r="A888" s="1" t="s">
        <v>178</v>
      </c>
      <c r="B888" s="1" t="s">
        <v>412</v>
      </c>
      <c r="C888" s="3"/>
      <c r="D888" s="1">
        <v>9.0</v>
      </c>
      <c r="E888" s="1" t="s">
        <v>3758</v>
      </c>
      <c r="F888" s="1" t="s">
        <v>2618</v>
      </c>
      <c r="G888" s="1" t="s">
        <v>2693</v>
      </c>
      <c r="H888" s="1">
        <v>9.0</v>
      </c>
      <c r="I888" s="1" t="s">
        <v>3761</v>
      </c>
      <c r="J888" s="1" t="s">
        <v>3762</v>
      </c>
      <c r="K888" s="1" t="s">
        <v>2646</v>
      </c>
      <c r="L888" s="1">
        <v>8.0</v>
      </c>
      <c r="M888" s="1" t="s">
        <v>2566</v>
      </c>
      <c r="N888" s="1" t="s">
        <v>2566</v>
      </c>
      <c r="O888" s="1" t="s">
        <v>2564</v>
      </c>
      <c r="P888" s="1">
        <v>8.0</v>
      </c>
      <c r="Q888" s="1">
        <v>16.0</v>
      </c>
      <c r="R888" s="1">
        <v>3.0</v>
      </c>
      <c r="S888" s="1">
        <v>2.0</v>
      </c>
      <c r="T888" s="1">
        <v>9.0</v>
      </c>
      <c r="U888" s="1" t="s">
        <v>2564</v>
      </c>
      <c r="V888" s="1" t="s">
        <v>12061</v>
      </c>
      <c r="W888" s="1">
        <v>9.5</v>
      </c>
      <c r="X888" s="1" t="s">
        <v>5093</v>
      </c>
      <c r="Y888" s="1" t="s">
        <v>4084</v>
      </c>
      <c r="Z888" s="1" t="s">
        <v>3769</v>
      </c>
      <c r="AA888" s="1" t="s">
        <v>379</v>
      </c>
      <c r="AB888" s="1" t="s">
        <v>3772</v>
      </c>
      <c r="AC888" s="1" t="s">
        <v>379</v>
      </c>
      <c r="AD888" s="1" t="s">
        <v>2841</v>
      </c>
      <c r="AE888" s="1">
        <v>8.5</v>
      </c>
      <c r="AF888" s="1" t="s">
        <v>2564</v>
      </c>
      <c r="AG888" s="1" t="s">
        <v>3774</v>
      </c>
      <c r="AH888" s="1" t="s">
        <v>3775</v>
      </c>
      <c r="AI888" s="1" t="s">
        <v>3776</v>
      </c>
      <c r="AJ888" s="1">
        <v>1.0</v>
      </c>
      <c r="AK888" s="1">
        <v>8.0</v>
      </c>
      <c r="AL888" s="1" t="s">
        <v>3777</v>
      </c>
      <c r="AM888" s="1" t="s">
        <v>3778</v>
      </c>
      <c r="AN888" s="1" t="s">
        <v>3779</v>
      </c>
      <c r="AO888" s="1" t="s">
        <v>3779</v>
      </c>
      <c r="AP888" s="57">
        <v>1.0</v>
      </c>
      <c r="AQ888" s="1">
        <v>9.0</v>
      </c>
      <c r="AR888" s="1" t="s">
        <v>379</v>
      </c>
      <c r="AS888" s="1" t="s">
        <v>2564</v>
      </c>
      <c r="AT888" s="1" t="s">
        <v>2564</v>
      </c>
      <c r="AU888" s="1" t="s">
        <v>3780</v>
      </c>
      <c r="AV888" s="1" t="s">
        <v>3781</v>
      </c>
      <c r="AW888" s="58">
        <v>9.0</v>
      </c>
      <c r="AX888" s="3"/>
      <c r="AY888" s="3"/>
      <c r="AZ888" s="3"/>
      <c r="BA888" s="3"/>
    </row>
    <row r="889" hidden="1">
      <c r="A889" s="1" t="s">
        <v>162</v>
      </c>
      <c r="B889" s="1" t="s">
        <v>412</v>
      </c>
      <c r="C889" s="3"/>
      <c r="D889" s="1">
        <v>1.0</v>
      </c>
      <c r="E889" s="1" t="s">
        <v>6032</v>
      </c>
      <c r="F889" s="1" t="s">
        <v>2794</v>
      </c>
      <c r="G889" s="1" t="s">
        <v>6660</v>
      </c>
      <c r="H889" s="1">
        <v>9.0</v>
      </c>
      <c r="I889" s="1" t="s">
        <v>12063</v>
      </c>
      <c r="J889" s="1" t="s">
        <v>12064</v>
      </c>
      <c r="K889" s="1" t="s">
        <v>12065</v>
      </c>
      <c r="L889" s="1">
        <v>9.0</v>
      </c>
      <c r="M889" s="1" t="s">
        <v>2566</v>
      </c>
      <c r="N889" s="1" t="s">
        <v>2566</v>
      </c>
      <c r="O889" s="1" t="s">
        <v>12066</v>
      </c>
      <c r="P889" s="1">
        <v>9.0</v>
      </c>
      <c r="Q889" s="1">
        <v>30.0</v>
      </c>
      <c r="R889" s="1">
        <v>3.0</v>
      </c>
      <c r="S889" s="1">
        <v>1.0</v>
      </c>
      <c r="T889" s="1">
        <v>9.0</v>
      </c>
      <c r="U889" s="1" t="s">
        <v>2567</v>
      </c>
      <c r="V889" s="1" t="s">
        <v>11945</v>
      </c>
      <c r="W889" s="1">
        <v>10.0</v>
      </c>
      <c r="X889" s="1" t="s">
        <v>2564</v>
      </c>
      <c r="Y889" s="1" t="s">
        <v>4084</v>
      </c>
      <c r="Z889" s="1" t="s">
        <v>8298</v>
      </c>
      <c r="AA889" s="1" t="s">
        <v>2564</v>
      </c>
      <c r="AB889" s="1" t="s">
        <v>2564</v>
      </c>
      <c r="AC889" s="1" t="s">
        <v>2564</v>
      </c>
      <c r="AD889" s="1" t="s">
        <v>379</v>
      </c>
      <c r="AE889" s="1">
        <v>9.5</v>
      </c>
      <c r="AF889" s="1" t="s">
        <v>2564</v>
      </c>
      <c r="AG889" s="1" t="s">
        <v>4042</v>
      </c>
      <c r="AH889" s="1" t="s">
        <v>3775</v>
      </c>
      <c r="AI889" s="1" t="s">
        <v>2700</v>
      </c>
      <c r="AJ889" s="1">
        <v>1.0</v>
      </c>
      <c r="AK889" s="1">
        <v>9.0</v>
      </c>
      <c r="AL889" s="1" t="s">
        <v>3777</v>
      </c>
      <c r="AM889" s="1" t="s">
        <v>12075</v>
      </c>
      <c r="AN889" s="1" t="s">
        <v>1043</v>
      </c>
      <c r="AO889" s="1" t="s">
        <v>1043</v>
      </c>
      <c r="AP889" s="57">
        <v>1.0</v>
      </c>
      <c r="AQ889" s="1">
        <v>9.5</v>
      </c>
      <c r="AR889" s="1" t="s">
        <v>379</v>
      </c>
      <c r="AS889" s="1" t="s">
        <v>2564</v>
      </c>
      <c r="AT889" s="1" t="s">
        <v>2564</v>
      </c>
      <c r="AU889" s="1" t="s">
        <v>9820</v>
      </c>
      <c r="AV889" s="1" t="s">
        <v>12077</v>
      </c>
      <c r="AW889" s="58">
        <v>9.0</v>
      </c>
      <c r="AX889" s="3"/>
      <c r="AY889" s="3"/>
      <c r="AZ889" s="3"/>
      <c r="BA889" s="3"/>
    </row>
    <row r="890" hidden="1">
      <c r="A890" s="1" t="s">
        <v>234</v>
      </c>
      <c r="B890" s="1" t="s">
        <v>412</v>
      </c>
      <c r="C890" s="3"/>
      <c r="D890" s="1">
        <v>8.0</v>
      </c>
      <c r="E890" s="1" t="s">
        <v>3758</v>
      </c>
      <c r="F890" s="1" t="s">
        <v>2618</v>
      </c>
      <c r="G890" s="1" t="s">
        <v>3555</v>
      </c>
      <c r="H890" s="1">
        <v>9.0</v>
      </c>
      <c r="I890" s="1" t="s">
        <v>4207</v>
      </c>
      <c r="J890" s="1" t="s">
        <v>6037</v>
      </c>
      <c r="K890" s="1" t="s">
        <v>3742</v>
      </c>
      <c r="L890" s="1">
        <v>8.5</v>
      </c>
      <c r="M890" s="1" t="s">
        <v>2566</v>
      </c>
      <c r="N890" s="1" t="s">
        <v>2566</v>
      </c>
      <c r="O890" s="1" t="s">
        <v>2564</v>
      </c>
      <c r="P890" s="1">
        <v>8.5</v>
      </c>
      <c r="Q890" s="3"/>
      <c r="R890" s="3"/>
      <c r="S890" s="3"/>
      <c r="T890" s="1">
        <v>8.0</v>
      </c>
      <c r="U890" s="1" t="s">
        <v>2564</v>
      </c>
      <c r="V890" s="1" t="s">
        <v>2564</v>
      </c>
      <c r="W890" s="1">
        <v>9.0</v>
      </c>
      <c r="X890" s="1" t="s">
        <v>2649</v>
      </c>
      <c r="Y890" s="1" t="s">
        <v>4084</v>
      </c>
      <c r="Z890" s="1" t="s">
        <v>2564</v>
      </c>
      <c r="AA890" s="1" t="s">
        <v>2564</v>
      </c>
      <c r="AB890" s="1" t="s">
        <v>2564</v>
      </c>
      <c r="AC890" s="1" t="s">
        <v>2564</v>
      </c>
      <c r="AD890" s="1" t="s">
        <v>379</v>
      </c>
      <c r="AE890" s="1">
        <v>8.0</v>
      </c>
      <c r="AF890" s="1" t="s">
        <v>4042</v>
      </c>
      <c r="AG890" s="1" t="s">
        <v>4042</v>
      </c>
      <c r="AH890" s="1" t="s">
        <v>3775</v>
      </c>
      <c r="AI890" s="1" t="s">
        <v>2700</v>
      </c>
      <c r="AJ890" s="1">
        <v>1.0</v>
      </c>
      <c r="AK890" s="1">
        <v>9.0</v>
      </c>
      <c r="AL890" s="1" t="s">
        <v>1043</v>
      </c>
      <c r="AM890" s="1" t="s">
        <v>3583</v>
      </c>
      <c r="AN890" s="1" t="s">
        <v>11988</v>
      </c>
      <c r="AO890" s="1" t="s">
        <v>3015</v>
      </c>
      <c r="AP890" s="57">
        <v>1.0</v>
      </c>
      <c r="AQ890" s="1">
        <v>8.5</v>
      </c>
      <c r="AR890" s="1" t="s">
        <v>379</v>
      </c>
      <c r="AS890" s="1" t="s">
        <v>2564</v>
      </c>
      <c r="AT890" s="1" t="s">
        <v>2564</v>
      </c>
      <c r="AU890" s="1" t="s">
        <v>1828</v>
      </c>
      <c r="AV890" s="1" t="s">
        <v>11939</v>
      </c>
      <c r="AW890" s="58">
        <v>9.0</v>
      </c>
      <c r="AX890" s="3"/>
      <c r="AY890" s="3"/>
      <c r="AZ890" s="3"/>
      <c r="BA890" s="3"/>
    </row>
    <row r="891" hidden="1">
      <c r="A891" s="1" t="s">
        <v>220</v>
      </c>
      <c r="B891" s="1" t="s">
        <v>412</v>
      </c>
      <c r="C891" s="3"/>
      <c r="D891" s="1">
        <v>3.0</v>
      </c>
      <c r="E891" s="1" t="s">
        <v>12086</v>
      </c>
      <c r="F891" s="1" t="s">
        <v>2618</v>
      </c>
      <c r="G891" s="1" t="s">
        <v>2693</v>
      </c>
      <c r="H891" s="1">
        <v>10.0</v>
      </c>
      <c r="I891" s="1" t="s">
        <v>3774</v>
      </c>
      <c r="J891" s="1" t="s">
        <v>4042</v>
      </c>
      <c r="K891" s="1" t="s">
        <v>6037</v>
      </c>
      <c r="L891" s="1">
        <v>8.0</v>
      </c>
      <c r="M891" s="1" t="s">
        <v>2566</v>
      </c>
      <c r="N891" s="1" t="s">
        <v>12088</v>
      </c>
      <c r="O891" s="1" t="s">
        <v>12088</v>
      </c>
      <c r="P891" s="1">
        <v>9.5</v>
      </c>
      <c r="Q891" s="1">
        <v>50.0</v>
      </c>
      <c r="R891" s="1">
        <v>4.0</v>
      </c>
      <c r="S891" s="1">
        <v>1.0</v>
      </c>
      <c r="T891" s="1">
        <v>10.0</v>
      </c>
      <c r="U891" s="1" t="s">
        <v>11571</v>
      </c>
      <c r="V891" s="1" t="s">
        <v>11967</v>
      </c>
      <c r="W891" s="1">
        <v>10.0</v>
      </c>
      <c r="X891" s="1" t="s">
        <v>11931</v>
      </c>
      <c r="Y891" s="1" t="s">
        <v>4084</v>
      </c>
      <c r="Z891" s="1" t="s">
        <v>12089</v>
      </c>
      <c r="AA891" s="1" t="s">
        <v>2697</v>
      </c>
      <c r="AB891" s="1" t="s">
        <v>2564</v>
      </c>
      <c r="AC891" s="1" t="s">
        <v>2564</v>
      </c>
      <c r="AD891" s="1" t="s">
        <v>379</v>
      </c>
      <c r="AE891" s="1">
        <v>9.5</v>
      </c>
      <c r="AF891" s="1" t="s">
        <v>2564</v>
      </c>
      <c r="AG891" s="1" t="s">
        <v>4042</v>
      </c>
      <c r="AH891" s="1" t="s">
        <v>3775</v>
      </c>
      <c r="AI891" s="1" t="s">
        <v>12091</v>
      </c>
      <c r="AJ891" s="1">
        <v>1.0</v>
      </c>
      <c r="AK891" s="1">
        <v>8.0</v>
      </c>
      <c r="AL891" s="1" t="s">
        <v>3777</v>
      </c>
      <c r="AM891" s="1" t="s">
        <v>3015</v>
      </c>
      <c r="AN891" s="1" t="s">
        <v>3583</v>
      </c>
      <c r="AO891" s="1" t="s">
        <v>3583</v>
      </c>
      <c r="AP891" s="57">
        <v>1.0</v>
      </c>
      <c r="AQ891" s="1">
        <v>9.0</v>
      </c>
      <c r="AR891" s="1" t="s">
        <v>379</v>
      </c>
      <c r="AS891" s="1" t="s">
        <v>2564</v>
      </c>
      <c r="AT891" s="1" t="s">
        <v>2564</v>
      </c>
      <c r="AU891" s="1" t="s">
        <v>9820</v>
      </c>
      <c r="AV891" s="1" t="s">
        <v>3781</v>
      </c>
      <c r="AW891" s="58">
        <v>9.0</v>
      </c>
      <c r="AX891" s="3"/>
      <c r="AY891" s="3"/>
      <c r="AZ891" s="3"/>
      <c r="BA891" s="3"/>
    </row>
    <row r="892" hidden="1">
      <c r="A892" s="1" t="s">
        <v>206</v>
      </c>
      <c r="B892" s="1" t="s">
        <v>412</v>
      </c>
      <c r="C892" s="3"/>
      <c r="D892" s="1">
        <v>14.0</v>
      </c>
      <c r="E892" s="1" t="s">
        <v>3758</v>
      </c>
      <c r="F892" s="1" t="s">
        <v>2618</v>
      </c>
      <c r="G892" s="1" t="s">
        <v>6660</v>
      </c>
      <c r="H892" s="1">
        <v>9.0</v>
      </c>
      <c r="I892" s="1" t="s">
        <v>4207</v>
      </c>
      <c r="J892" s="1" t="s">
        <v>6037</v>
      </c>
      <c r="K892" s="1" t="s">
        <v>3742</v>
      </c>
      <c r="L892" s="1">
        <v>8.0</v>
      </c>
      <c r="M892" s="1" t="s">
        <v>2566</v>
      </c>
      <c r="N892" s="1" t="s">
        <v>2566</v>
      </c>
      <c r="O892" s="1" t="s">
        <v>12066</v>
      </c>
      <c r="P892" s="1">
        <v>8.0</v>
      </c>
      <c r="Q892" s="3"/>
      <c r="R892" s="3"/>
      <c r="S892" s="3"/>
      <c r="T892" s="1">
        <v>9.5</v>
      </c>
      <c r="U892" s="1" t="s">
        <v>2567</v>
      </c>
      <c r="V892" s="1" t="s">
        <v>7711</v>
      </c>
      <c r="W892" s="1">
        <v>8.0</v>
      </c>
      <c r="X892" s="1" t="s">
        <v>2649</v>
      </c>
      <c r="Y892" s="1" t="s">
        <v>4084</v>
      </c>
      <c r="Z892" s="1" t="s">
        <v>2564</v>
      </c>
      <c r="AA892" s="1" t="s">
        <v>2564</v>
      </c>
      <c r="AB892" s="1" t="s">
        <v>2564</v>
      </c>
      <c r="AC892" s="1" t="s">
        <v>2564</v>
      </c>
      <c r="AD892" s="1" t="s">
        <v>379</v>
      </c>
      <c r="AE892" s="1">
        <v>8.0</v>
      </c>
      <c r="AF892" s="1" t="s">
        <v>4042</v>
      </c>
      <c r="AG892" s="1" t="s">
        <v>4042</v>
      </c>
      <c r="AH892" s="1" t="s">
        <v>3775</v>
      </c>
      <c r="AI892" s="1" t="s">
        <v>2700</v>
      </c>
      <c r="AJ892" s="1">
        <v>1.0</v>
      </c>
      <c r="AK892" s="1">
        <v>8.0</v>
      </c>
      <c r="AL892" s="1" t="s">
        <v>3015</v>
      </c>
      <c r="AM892" s="1" t="s">
        <v>11988</v>
      </c>
      <c r="AN892" s="1" t="s">
        <v>3583</v>
      </c>
      <c r="AO892" s="1" t="s">
        <v>8213</v>
      </c>
      <c r="AP892" s="57">
        <v>1.0</v>
      </c>
      <c r="AQ892" s="1">
        <v>8.5</v>
      </c>
      <c r="AR892" s="1" t="s">
        <v>379</v>
      </c>
      <c r="AS892" s="1" t="s">
        <v>2564</v>
      </c>
      <c r="AT892" s="1" t="s">
        <v>2564</v>
      </c>
      <c r="AU892" s="1" t="s">
        <v>9820</v>
      </c>
      <c r="AV892" s="1" t="s">
        <v>3781</v>
      </c>
      <c r="AW892" s="58">
        <v>8.0</v>
      </c>
      <c r="AX892" s="3"/>
      <c r="AY892" s="3"/>
      <c r="AZ892" s="3"/>
      <c r="BA892" s="3"/>
    </row>
    <row r="893" hidden="1">
      <c r="A893" s="1" t="s">
        <v>277</v>
      </c>
      <c r="B893" s="1" t="s">
        <v>412</v>
      </c>
      <c r="C893" s="3"/>
      <c r="D893" s="1">
        <v>5.0</v>
      </c>
      <c r="E893" s="1" t="s">
        <v>11941</v>
      </c>
      <c r="F893" s="1" t="s">
        <v>2618</v>
      </c>
      <c r="G893" s="1" t="s">
        <v>6660</v>
      </c>
      <c r="H893" s="1">
        <v>9.0</v>
      </c>
      <c r="I893" s="1" t="s">
        <v>4042</v>
      </c>
      <c r="J893" s="1" t="s">
        <v>12041</v>
      </c>
      <c r="K893" s="1" t="s">
        <v>3982</v>
      </c>
      <c r="L893" s="1">
        <v>9.0</v>
      </c>
      <c r="M893" s="1" t="s">
        <v>2566</v>
      </c>
      <c r="N893" s="1" t="s">
        <v>12088</v>
      </c>
      <c r="O893" s="1" t="s">
        <v>12088</v>
      </c>
      <c r="P893" s="1">
        <v>9.0</v>
      </c>
      <c r="Q893" s="3"/>
      <c r="R893" s="3"/>
      <c r="S893" s="3"/>
      <c r="T893" s="1">
        <v>9.0</v>
      </c>
      <c r="U893" s="1" t="s">
        <v>2564</v>
      </c>
      <c r="V893" s="1" t="s">
        <v>2564</v>
      </c>
      <c r="W893" s="1">
        <v>8.5</v>
      </c>
      <c r="X893" s="1" t="s">
        <v>5093</v>
      </c>
      <c r="Y893" s="1" t="s">
        <v>4084</v>
      </c>
      <c r="Z893" s="1" t="s">
        <v>2564</v>
      </c>
      <c r="AA893" s="1" t="s">
        <v>2564</v>
      </c>
      <c r="AB893" s="1" t="s">
        <v>2564</v>
      </c>
      <c r="AC893" s="1" t="s">
        <v>2564</v>
      </c>
      <c r="AD893" s="1" t="s">
        <v>379</v>
      </c>
      <c r="AE893" s="1">
        <v>8.0</v>
      </c>
      <c r="AF893" s="1" t="s">
        <v>4042</v>
      </c>
      <c r="AG893" s="1" t="s">
        <v>4042</v>
      </c>
      <c r="AH893" s="1" t="s">
        <v>3775</v>
      </c>
      <c r="AI893" s="1" t="s">
        <v>2700</v>
      </c>
      <c r="AJ893" s="1">
        <v>1.0</v>
      </c>
      <c r="AK893" s="1">
        <v>8.5</v>
      </c>
      <c r="AL893" s="1" t="s">
        <v>11988</v>
      </c>
      <c r="AM893" s="1" t="s">
        <v>3015</v>
      </c>
      <c r="AN893" s="1" t="s">
        <v>3583</v>
      </c>
      <c r="AO893" s="1" t="s">
        <v>8213</v>
      </c>
      <c r="AP893" s="57">
        <v>1.0</v>
      </c>
      <c r="AQ893" s="1">
        <v>9.0</v>
      </c>
      <c r="AR893" s="1" t="s">
        <v>379</v>
      </c>
      <c r="AS893" s="1" t="s">
        <v>2564</v>
      </c>
      <c r="AT893" s="1" t="s">
        <v>2564</v>
      </c>
      <c r="AU893" s="1" t="s">
        <v>9820</v>
      </c>
      <c r="AV893" s="1" t="s">
        <v>2564</v>
      </c>
      <c r="AW893" s="58">
        <v>8.5</v>
      </c>
      <c r="AX893" s="3"/>
      <c r="AY893" s="3"/>
      <c r="AZ893" s="3"/>
      <c r="BA893" s="3"/>
    </row>
    <row r="894" hidden="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56"/>
      <c r="AX894" s="3"/>
      <c r="AY894" s="3"/>
      <c r="AZ894" s="3"/>
      <c r="BA894" s="3"/>
    </row>
    <row r="895" hidden="1">
      <c r="A895" s="1" t="s">
        <v>195</v>
      </c>
      <c r="B895" s="1" t="s">
        <v>390</v>
      </c>
      <c r="C895" s="3"/>
      <c r="D895" s="1">
        <v>10.0</v>
      </c>
      <c r="E895" s="1" t="s">
        <v>12132</v>
      </c>
      <c r="F895" s="1" t="s">
        <v>12133</v>
      </c>
      <c r="G895" s="1" t="s">
        <v>2643</v>
      </c>
      <c r="H895" s="1">
        <v>8.5</v>
      </c>
      <c r="I895" s="321" t="s">
        <v>12135</v>
      </c>
      <c r="J895" s="1" t="s">
        <v>3533</v>
      </c>
      <c r="K895" s="1" t="s">
        <v>3533</v>
      </c>
      <c r="L895" s="1">
        <v>8.0</v>
      </c>
      <c r="M895" s="1" t="s">
        <v>6411</v>
      </c>
      <c r="N895" s="1" t="s">
        <v>12136</v>
      </c>
      <c r="O895" s="1" t="s">
        <v>8093</v>
      </c>
      <c r="P895" s="1">
        <v>7.0</v>
      </c>
      <c r="Q895" s="1">
        <v>50.0</v>
      </c>
      <c r="R895" s="1">
        <v>6.0</v>
      </c>
      <c r="S895" s="1">
        <v>2.0</v>
      </c>
      <c r="T895" s="1">
        <v>8.0</v>
      </c>
      <c r="U895" s="1" t="s">
        <v>2564</v>
      </c>
      <c r="V895" s="1" t="s">
        <v>2564</v>
      </c>
      <c r="W895" s="1">
        <v>9.0</v>
      </c>
      <c r="X895" s="1" t="s">
        <v>2564</v>
      </c>
      <c r="Y895" s="1" t="s">
        <v>4084</v>
      </c>
      <c r="Z895" s="1" t="s">
        <v>379</v>
      </c>
      <c r="AA895" s="1" t="s">
        <v>2564</v>
      </c>
      <c r="AB895" s="1" t="s">
        <v>2564</v>
      </c>
      <c r="AC895" s="1" t="s">
        <v>379</v>
      </c>
      <c r="AD895" s="1" t="s">
        <v>379</v>
      </c>
      <c r="AE895" s="1">
        <v>9.0</v>
      </c>
      <c r="AF895" s="1" t="s">
        <v>2770</v>
      </c>
      <c r="AG895" s="1" t="s">
        <v>3138</v>
      </c>
      <c r="AH895" s="1" t="s">
        <v>2861</v>
      </c>
      <c r="AI895" s="1" t="s">
        <v>2700</v>
      </c>
      <c r="AJ895" s="1">
        <v>1.0</v>
      </c>
      <c r="AK895" s="1">
        <v>7.5</v>
      </c>
      <c r="AL895" s="1" t="s">
        <v>12140</v>
      </c>
      <c r="AM895" s="1" t="s">
        <v>11988</v>
      </c>
      <c r="AN895" s="1" t="s">
        <v>11988</v>
      </c>
      <c r="AO895" s="1" t="s">
        <v>11988</v>
      </c>
      <c r="AP895" s="1">
        <v>80.0</v>
      </c>
      <c r="AQ895" s="1">
        <v>9.0</v>
      </c>
      <c r="AR895" s="1" t="s">
        <v>379</v>
      </c>
      <c r="AS895" s="1" t="s">
        <v>6038</v>
      </c>
      <c r="AT895" s="1" t="s">
        <v>3589</v>
      </c>
      <c r="AU895" s="1" t="s">
        <v>2544</v>
      </c>
      <c r="AV895" s="1" t="s">
        <v>3781</v>
      </c>
      <c r="AW895" s="58">
        <v>9.0</v>
      </c>
      <c r="AX895" s="3"/>
      <c r="AY895" s="3"/>
      <c r="AZ895" s="3"/>
      <c r="BA895" s="3"/>
    </row>
    <row r="896" hidden="1">
      <c r="A896" s="1" t="s">
        <v>233</v>
      </c>
      <c r="B896" s="1" t="s">
        <v>390</v>
      </c>
      <c r="C896" s="3"/>
      <c r="D896" s="1">
        <v>9.0</v>
      </c>
      <c r="E896" s="1" t="s">
        <v>2777</v>
      </c>
      <c r="F896" s="1" t="s">
        <v>12145</v>
      </c>
      <c r="G896" s="1" t="s">
        <v>2643</v>
      </c>
      <c r="H896" s="1">
        <v>8.0</v>
      </c>
      <c r="I896" s="1" t="s">
        <v>12146</v>
      </c>
      <c r="J896" s="1" t="s">
        <v>12147</v>
      </c>
      <c r="K896" s="1" t="s">
        <v>12148</v>
      </c>
      <c r="L896" s="1">
        <v>8.5</v>
      </c>
      <c r="M896" s="1" t="s">
        <v>6411</v>
      </c>
      <c r="N896" s="1" t="s">
        <v>12149</v>
      </c>
      <c r="O896" s="1" t="s">
        <v>8093</v>
      </c>
      <c r="P896" s="1">
        <v>7.0</v>
      </c>
      <c r="Q896" s="1">
        <v>50.0</v>
      </c>
      <c r="R896" s="1">
        <v>8.0</v>
      </c>
      <c r="S896" s="1">
        <v>2.0</v>
      </c>
      <c r="T896" s="1">
        <v>8.0</v>
      </c>
      <c r="U896" s="1" t="s">
        <v>2564</v>
      </c>
      <c r="V896" s="1" t="s">
        <v>2564</v>
      </c>
      <c r="W896" s="1">
        <v>9.0</v>
      </c>
      <c r="X896" s="1" t="s">
        <v>2564</v>
      </c>
      <c r="Y896" s="1" t="s">
        <v>4084</v>
      </c>
      <c r="Z896" s="1" t="s">
        <v>12150</v>
      </c>
      <c r="AA896" s="1" t="s">
        <v>2564</v>
      </c>
      <c r="AB896" s="1" t="s">
        <v>2564</v>
      </c>
      <c r="AC896" s="1" t="s">
        <v>379</v>
      </c>
      <c r="AD896" s="1" t="s">
        <v>379</v>
      </c>
      <c r="AE896" s="1">
        <v>8.5</v>
      </c>
      <c r="AF896" s="1" t="s">
        <v>2770</v>
      </c>
      <c r="AG896" s="1" t="s">
        <v>3138</v>
      </c>
      <c r="AH896" s="1" t="s">
        <v>2861</v>
      </c>
      <c r="AI896" s="1" t="s">
        <v>2700</v>
      </c>
      <c r="AJ896" s="1">
        <v>4.0</v>
      </c>
      <c r="AK896" s="1">
        <v>8.0</v>
      </c>
      <c r="AL896" s="1" t="s">
        <v>2794</v>
      </c>
      <c r="AM896" s="1" t="s">
        <v>11988</v>
      </c>
      <c r="AN896" s="1" t="s">
        <v>11988</v>
      </c>
      <c r="AO896" s="1" t="s">
        <v>11988</v>
      </c>
      <c r="AP896" s="1">
        <v>90.0</v>
      </c>
      <c r="AQ896" s="1">
        <v>9.0</v>
      </c>
      <c r="AR896" s="1" t="s">
        <v>379</v>
      </c>
      <c r="AS896" s="1" t="s">
        <v>6038</v>
      </c>
      <c r="AT896" s="1" t="s">
        <v>3589</v>
      </c>
      <c r="AU896" s="1" t="s">
        <v>2544</v>
      </c>
      <c r="AV896" s="1" t="s">
        <v>3781</v>
      </c>
      <c r="AW896" s="58">
        <v>9.0</v>
      </c>
      <c r="AX896" s="3"/>
      <c r="AY896" s="3"/>
      <c r="AZ896" s="3"/>
      <c r="BA896" s="3"/>
    </row>
    <row r="897" hidden="1">
      <c r="A897" s="1" t="s">
        <v>179</v>
      </c>
      <c r="B897" s="1" t="s">
        <v>390</v>
      </c>
      <c r="C897" s="3"/>
      <c r="D897" s="1">
        <v>5.0</v>
      </c>
      <c r="E897" s="1" t="s">
        <v>12152</v>
      </c>
      <c r="F897" s="1" t="s">
        <v>12153</v>
      </c>
      <c r="G897" s="1" t="s">
        <v>2643</v>
      </c>
      <c r="H897" s="1">
        <v>9.5</v>
      </c>
      <c r="I897" s="321" t="s">
        <v>12154</v>
      </c>
      <c r="J897" s="1" t="s">
        <v>12156</v>
      </c>
      <c r="K897" s="1" t="s">
        <v>12158</v>
      </c>
      <c r="L897" s="1">
        <v>9.0</v>
      </c>
      <c r="M897" s="1" t="s">
        <v>12161</v>
      </c>
      <c r="N897" s="1" t="s">
        <v>12162</v>
      </c>
      <c r="O897" s="1" t="s">
        <v>12164</v>
      </c>
      <c r="P897" s="1">
        <v>8.0</v>
      </c>
      <c r="Q897" s="1">
        <v>50.0</v>
      </c>
      <c r="R897" s="1">
        <v>6.0</v>
      </c>
      <c r="S897" s="1">
        <v>2.0</v>
      </c>
      <c r="T897" s="1">
        <v>8.0</v>
      </c>
      <c r="U897" s="1" t="s">
        <v>2564</v>
      </c>
      <c r="V897" s="1" t="s">
        <v>2564</v>
      </c>
      <c r="W897" s="1">
        <v>9.0</v>
      </c>
      <c r="X897" s="1" t="s">
        <v>2564</v>
      </c>
      <c r="Y897" s="1" t="s">
        <v>4084</v>
      </c>
      <c r="Z897" s="763" t="s">
        <v>379</v>
      </c>
      <c r="AA897" s="1" t="s">
        <v>2564</v>
      </c>
      <c r="AB897" s="1" t="s">
        <v>2564</v>
      </c>
      <c r="AC897" s="1" t="s">
        <v>379</v>
      </c>
      <c r="AD897" s="1" t="s">
        <v>379</v>
      </c>
      <c r="AE897" s="1">
        <v>9.0</v>
      </c>
      <c r="AF897" s="1" t="s">
        <v>2770</v>
      </c>
      <c r="AG897" s="1" t="s">
        <v>3138</v>
      </c>
      <c r="AH897" s="1" t="s">
        <v>2861</v>
      </c>
      <c r="AI897" s="1" t="s">
        <v>2700</v>
      </c>
      <c r="AJ897" s="1">
        <v>4.0</v>
      </c>
      <c r="AK897" s="1">
        <v>8.0</v>
      </c>
      <c r="AL897" s="1" t="s">
        <v>2794</v>
      </c>
      <c r="AM897" s="1" t="s">
        <v>11988</v>
      </c>
      <c r="AN897" s="1" t="s">
        <v>11988</v>
      </c>
      <c r="AO897" s="1" t="s">
        <v>11988</v>
      </c>
      <c r="AP897" s="1">
        <v>90.0</v>
      </c>
      <c r="AQ897" s="1">
        <v>9.0</v>
      </c>
      <c r="AR897" s="1" t="s">
        <v>379</v>
      </c>
      <c r="AS897" s="1" t="s">
        <v>6038</v>
      </c>
      <c r="AT897" s="1" t="s">
        <v>12174</v>
      </c>
      <c r="AU897" s="1" t="s">
        <v>2544</v>
      </c>
      <c r="AV897" s="1" t="s">
        <v>3781</v>
      </c>
      <c r="AW897" s="58">
        <v>8.0</v>
      </c>
      <c r="AX897" s="3"/>
      <c r="AY897" s="3"/>
      <c r="AZ897" s="3"/>
      <c r="BA897" s="3"/>
    </row>
    <row r="898" hidden="1">
      <c r="A898" s="1" t="s">
        <v>140</v>
      </c>
      <c r="B898" s="1" t="s">
        <v>390</v>
      </c>
      <c r="C898" s="3"/>
      <c r="D898" s="1">
        <v>14.0</v>
      </c>
      <c r="E898" s="1" t="s">
        <v>2794</v>
      </c>
      <c r="F898" s="1" t="s">
        <v>12176</v>
      </c>
      <c r="G898" s="1" t="s">
        <v>2643</v>
      </c>
      <c r="H898" s="1">
        <v>9.0</v>
      </c>
      <c r="I898" s="240" t="s">
        <v>12177</v>
      </c>
      <c r="J898" s="1" t="s">
        <v>12178</v>
      </c>
      <c r="K898" s="1" t="s">
        <v>379</v>
      </c>
      <c r="L898" s="1">
        <v>7.5</v>
      </c>
      <c r="M898" s="1" t="s">
        <v>5137</v>
      </c>
      <c r="N898" s="1" t="s">
        <v>12179</v>
      </c>
      <c r="O898" s="1" t="s">
        <v>3774</v>
      </c>
      <c r="P898" s="1">
        <v>7.0</v>
      </c>
      <c r="Q898" s="1">
        <v>50.0</v>
      </c>
      <c r="R898" s="1">
        <v>4.0</v>
      </c>
      <c r="S898" s="1">
        <v>2.0</v>
      </c>
      <c r="T898" s="1">
        <v>8.0</v>
      </c>
      <c r="U898" s="1" t="s">
        <v>2564</v>
      </c>
      <c r="V898" s="1" t="s">
        <v>2564</v>
      </c>
      <c r="W898" s="1">
        <v>9.0</v>
      </c>
      <c r="X898" s="1" t="s">
        <v>2564</v>
      </c>
      <c r="Y898" s="1" t="s">
        <v>4084</v>
      </c>
      <c r="Z898" s="764" t="s">
        <v>379</v>
      </c>
      <c r="AA898" s="1" t="s">
        <v>2564</v>
      </c>
      <c r="AB898" s="1" t="s">
        <v>2564</v>
      </c>
      <c r="AC898" s="1" t="s">
        <v>379</v>
      </c>
      <c r="AD898" s="1" t="s">
        <v>379</v>
      </c>
      <c r="AE898" s="1">
        <v>8.5</v>
      </c>
      <c r="AF898" s="1" t="s">
        <v>2770</v>
      </c>
      <c r="AG898" s="1" t="s">
        <v>3138</v>
      </c>
      <c r="AH898" s="1" t="s">
        <v>2861</v>
      </c>
      <c r="AI898" s="1" t="s">
        <v>2700</v>
      </c>
      <c r="AJ898" s="1">
        <v>1.0</v>
      </c>
      <c r="AK898" s="1">
        <v>7.0</v>
      </c>
      <c r="AL898" s="1" t="s">
        <v>2794</v>
      </c>
      <c r="AM898" s="1" t="s">
        <v>11988</v>
      </c>
      <c r="AN898" s="1" t="s">
        <v>11988</v>
      </c>
      <c r="AO898" s="1" t="s">
        <v>11988</v>
      </c>
      <c r="AP898" s="1">
        <v>80.0</v>
      </c>
      <c r="AQ898" s="1">
        <v>8.0</v>
      </c>
      <c r="AR898" s="1" t="s">
        <v>379</v>
      </c>
      <c r="AS898" s="1" t="s">
        <v>6038</v>
      </c>
      <c r="AT898" s="1" t="s">
        <v>3589</v>
      </c>
      <c r="AU898" s="1" t="s">
        <v>2544</v>
      </c>
      <c r="AV898" s="1" t="s">
        <v>3781</v>
      </c>
      <c r="AW898" s="58">
        <v>9.0</v>
      </c>
      <c r="AX898" s="3"/>
      <c r="AY898" s="3"/>
      <c r="AZ898" s="3"/>
      <c r="BA898" s="3"/>
    </row>
    <row r="899" hidden="1">
      <c r="A899" s="1" t="s">
        <v>226</v>
      </c>
      <c r="B899" s="1" t="s">
        <v>390</v>
      </c>
      <c r="C899" s="3"/>
      <c r="D899" s="1">
        <v>13.0</v>
      </c>
      <c r="E899" s="1" t="s">
        <v>4233</v>
      </c>
      <c r="F899" s="1" t="s">
        <v>12185</v>
      </c>
      <c r="G899" s="1" t="s">
        <v>2643</v>
      </c>
      <c r="H899" s="1">
        <v>8.0</v>
      </c>
      <c r="I899" s="240" t="s">
        <v>3005</v>
      </c>
      <c r="J899" s="1" t="s">
        <v>379</v>
      </c>
      <c r="K899" s="1" t="s">
        <v>379</v>
      </c>
      <c r="L899" s="1">
        <v>7.5</v>
      </c>
      <c r="M899" s="1" t="s">
        <v>2566</v>
      </c>
      <c r="N899" s="765" t="s">
        <v>12189</v>
      </c>
      <c r="O899" s="1" t="s">
        <v>3774</v>
      </c>
      <c r="P899" s="1">
        <v>8.0</v>
      </c>
      <c r="Q899" s="1">
        <v>50.0</v>
      </c>
      <c r="R899" s="1">
        <v>7.0</v>
      </c>
      <c r="S899" s="1">
        <v>2.0</v>
      </c>
      <c r="T899" s="1">
        <v>8.0</v>
      </c>
      <c r="U899" s="1" t="s">
        <v>2564</v>
      </c>
      <c r="V899" s="1" t="s">
        <v>2564</v>
      </c>
      <c r="W899" s="1">
        <v>9.0</v>
      </c>
      <c r="X899" s="1" t="s">
        <v>2564</v>
      </c>
      <c r="Y899" s="1" t="s">
        <v>4084</v>
      </c>
      <c r="Z899" s="311" t="s">
        <v>379</v>
      </c>
      <c r="AA899" s="1" t="s">
        <v>2564</v>
      </c>
      <c r="AB899" s="1" t="s">
        <v>2564</v>
      </c>
      <c r="AC899" s="1" t="s">
        <v>379</v>
      </c>
      <c r="AD899" s="1" t="s">
        <v>379</v>
      </c>
      <c r="AE899" s="1">
        <v>8.0</v>
      </c>
      <c r="AF899" s="1" t="s">
        <v>2770</v>
      </c>
      <c r="AG899" s="1" t="s">
        <v>3138</v>
      </c>
      <c r="AH899" s="1" t="s">
        <v>2861</v>
      </c>
      <c r="AI899" s="1" t="s">
        <v>2700</v>
      </c>
      <c r="AJ899" s="1">
        <v>4.0</v>
      </c>
      <c r="AK899" s="1">
        <v>8.0</v>
      </c>
      <c r="AL899" s="1" t="s">
        <v>2794</v>
      </c>
      <c r="AM899" s="1" t="s">
        <v>11988</v>
      </c>
      <c r="AN899" s="1" t="s">
        <v>11988</v>
      </c>
      <c r="AO899" s="1" t="s">
        <v>11988</v>
      </c>
      <c r="AP899" s="1">
        <v>90.0</v>
      </c>
      <c r="AQ899" s="1">
        <v>9.0</v>
      </c>
      <c r="AR899" s="1" t="s">
        <v>379</v>
      </c>
      <c r="AS899" s="1" t="s">
        <v>6038</v>
      </c>
      <c r="AT899" s="1" t="s">
        <v>3589</v>
      </c>
      <c r="AU899" s="1" t="s">
        <v>2544</v>
      </c>
      <c r="AV899" s="1" t="s">
        <v>3781</v>
      </c>
      <c r="AW899" s="58">
        <v>9.0</v>
      </c>
      <c r="AX899" s="3"/>
      <c r="AY899" s="3"/>
      <c r="AZ899" s="3"/>
      <c r="BA899" s="3"/>
    </row>
    <row r="900" hidden="1">
      <c r="A900" s="1" t="s">
        <v>252</v>
      </c>
      <c r="B900" s="1" t="s">
        <v>390</v>
      </c>
      <c r="C900" s="3"/>
      <c r="D900" s="1">
        <v>4.0</v>
      </c>
      <c r="E900" s="1" t="s">
        <v>11759</v>
      </c>
      <c r="F900" s="1" t="s">
        <v>12202</v>
      </c>
      <c r="G900" s="1" t="s">
        <v>2643</v>
      </c>
      <c r="H900" s="1">
        <v>9.0</v>
      </c>
      <c r="I900" s="240" t="s">
        <v>12203</v>
      </c>
      <c r="J900" s="1" t="s">
        <v>12204</v>
      </c>
      <c r="K900" s="1" t="s">
        <v>12205</v>
      </c>
      <c r="L900" s="1">
        <v>8.0</v>
      </c>
      <c r="M900" s="1" t="s">
        <v>2566</v>
      </c>
      <c r="N900" s="764" t="s">
        <v>3291</v>
      </c>
      <c r="O900" s="1" t="s">
        <v>3774</v>
      </c>
      <c r="P900" s="1">
        <v>8.0</v>
      </c>
      <c r="Q900" s="1">
        <v>50.0</v>
      </c>
      <c r="R900" s="1">
        <v>5.0</v>
      </c>
      <c r="S900" s="1">
        <v>2.0</v>
      </c>
      <c r="T900" s="1">
        <v>8.0</v>
      </c>
      <c r="U900" s="1" t="s">
        <v>2564</v>
      </c>
      <c r="V900" s="1" t="s">
        <v>2564</v>
      </c>
      <c r="W900" s="1">
        <v>9.0</v>
      </c>
      <c r="X900" s="1" t="s">
        <v>2564</v>
      </c>
      <c r="Y900" s="1" t="s">
        <v>4084</v>
      </c>
      <c r="Z900" s="311" t="s">
        <v>379</v>
      </c>
      <c r="AA900" s="1" t="s">
        <v>2564</v>
      </c>
      <c r="AB900" s="1" t="s">
        <v>2564</v>
      </c>
      <c r="AC900" s="1" t="s">
        <v>379</v>
      </c>
      <c r="AD900" s="1" t="s">
        <v>379</v>
      </c>
      <c r="AE900" s="1">
        <v>8.0</v>
      </c>
      <c r="AF900" s="1" t="s">
        <v>2770</v>
      </c>
      <c r="AG900" s="1" t="s">
        <v>12206</v>
      </c>
      <c r="AH900" s="1" t="s">
        <v>2861</v>
      </c>
      <c r="AI900" s="1" t="s">
        <v>2700</v>
      </c>
      <c r="AJ900" s="1">
        <v>8.0</v>
      </c>
      <c r="AK900" s="1">
        <v>8.5</v>
      </c>
      <c r="AL900" s="1" t="s">
        <v>2794</v>
      </c>
      <c r="AM900" s="1" t="s">
        <v>11988</v>
      </c>
      <c r="AN900" s="1" t="s">
        <v>11988</v>
      </c>
      <c r="AO900" s="1" t="s">
        <v>11988</v>
      </c>
      <c r="AP900" s="1">
        <v>90.0</v>
      </c>
      <c r="AQ900" s="1">
        <v>9.0</v>
      </c>
      <c r="AR900" s="1" t="s">
        <v>379</v>
      </c>
      <c r="AS900" s="1" t="s">
        <v>6038</v>
      </c>
      <c r="AT900" s="1" t="s">
        <v>12174</v>
      </c>
      <c r="AU900" s="1" t="s">
        <v>2544</v>
      </c>
      <c r="AV900" s="1" t="s">
        <v>3781</v>
      </c>
      <c r="AW900" s="58">
        <v>8.0</v>
      </c>
      <c r="AX900" s="3"/>
      <c r="AY900" s="3"/>
      <c r="AZ900" s="3"/>
      <c r="BA900" s="3"/>
    </row>
    <row r="901" hidden="1">
      <c r="A901" s="1" t="s">
        <v>214</v>
      </c>
      <c r="B901" s="1" t="s">
        <v>390</v>
      </c>
      <c r="C901" s="3"/>
      <c r="D901" s="3"/>
      <c r="E901" s="1" t="s">
        <v>12213</v>
      </c>
      <c r="F901" s="1" t="s">
        <v>12214</v>
      </c>
      <c r="G901" s="1" t="s">
        <v>2643</v>
      </c>
      <c r="H901" s="1">
        <v>8.0</v>
      </c>
      <c r="I901" s="240" t="s">
        <v>12216</v>
      </c>
      <c r="J901" s="1" t="s">
        <v>6630</v>
      </c>
      <c r="K901" s="1" t="s">
        <v>12219</v>
      </c>
      <c r="L901" s="1">
        <v>7.0</v>
      </c>
      <c r="M901" s="1" t="s">
        <v>2566</v>
      </c>
      <c r="N901" s="764" t="s">
        <v>12221</v>
      </c>
      <c r="O901" s="1" t="s">
        <v>3774</v>
      </c>
      <c r="P901" s="1">
        <v>8.0</v>
      </c>
      <c r="Q901" s="1">
        <v>50.0</v>
      </c>
      <c r="R901" s="1">
        <v>6.0</v>
      </c>
      <c r="S901" s="1">
        <v>2.0</v>
      </c>
      <c r="T901" s="1">
        <v>8.0</v>
      </c>
      <c r="U901" s="1" t="s">
        <v>2564</v>
      </c>
      <c r="V901" s="1" t="s">
        <v>2564</v>
      </c>
      <c r="W901" s="1">
        <v>9.0</v>
      </c>
      <c r="X901" s="1" t="s">
        <v>2564</v>
      </c>
      <c r="Y901" s="1" t="s">
        <v>4084</v>
      </c>
      <c r="Z901" s="764" t="s">
        <v>4596</v>
      </c>
      <c r="AA901" s="1" t="s">
        <v>2564</v>
      </c>
      <c r="AB901" s="1" t="s">
        <v>1828</v>
      </c>
      <c r="AC901" s="1" t="s">
        <v>379</v>
      </c>
      <c r="AD901" s="1" t="s">
        <v>379</v>
      </c>
      <c r="AE901" s="1">
        <v>8.0</v>
      </c>
      <c r="AF901" s="1" t="s">
        <v>6839</v>
      </c>
      <c r="AG901" s="1" t="s">
        <v>3138</v>
      </c>
      <c r="AH901" s="1" t="s">
        <v>379</v>
      </c>
      <c r="AI901" s="1" t="s">
        <v>2700</v>
      </c>
      <c r="AJ901" s="1">
        <v>4.0</v>
      </c>
      <c r="AK901" s="1">
        <v>8.0</v>
      </c>
      <c r="AL901" s="1" t="s">
        <v>2794</v>
      </c>
      <c r="AM901" s="1" t="s">
        <v>11988</v>
      </c>
      <c r="AN901" s="1" t="s">
        <v>11988</v>
      </c>
      <c r="AO901" s="1" t="s">
        <v>11988</v>
      </c>
      <c r="AP901" s="1">
        <v>95.0</v>
      </c>
      <c r="AQ901" s="1">
        <v>9.0</v>
      </c>
      <c r="AR901" s="1" t="s">
        <v>379</v>
      </c>
      <c r="AS901" s="1" t="s">
        <v>6038</v>
      </c>
      <c r="AT901" s="1" t="s">
        <v>3589</v>
      </c>
      <c r="AU901" s="1" t="s">
        <v>2544</v>
      </c>
      <c r="AV901" s="1" t="s">
        <v>3781</v>
      </c>
      <c r="AW901" s="58">
        <v>9.0</v>
      </c>
      <c r="AX901" s="3"/>
      <c r="AY901" s="3"/>
      <c r="AZ901" s="3"/>
      <c r="BA901" s="3"/>
    </row>
    <row r="902" hidden="1">
      <c r="A902" s="1" t="s">
        <v>259</v>
      </c>
      <c r="B902" s="1" t="s">
        <v>390</v>
      </c>
      <c r="C902" s="3"/>
      <c r="D902" s="1">
        <v>9.0</v>
      </c>
      <c r="E902" s="1" t="s">
        <v>4242</v>
      </c>
      <c r="F902" s="1" t="s">
        <v>12228</v>
      </c>
      <c r="G902" s="1" t="s">
        <v>2643</v>
      </c>
      <c r="H902" s="1">
        <v>8.0</v>
      </c>
      <c r="I902" s="240" t="s">
        <v>12229</v>
      </c>
      <c r="J902" s="1" t="s">
        <v>12230</v>
      </c>
      <c r="K902" s="1" t="s">
        <v>2819</v>
      </c>
      <c r="L902" s="1">
        <v>7.0</v>
      </c>
      <c r="M902" s="1" t="s">
        <v>3121</v>
      </c>
      <c r="N902" s="764" t="s">
        <v>12232</v>
      </c>
      <c r="O902" s="1" t="s">
        <v>12233</v>
      </c>
      <c r="P902" s="1">
        <v>8.0</v>
      </c>
      <c r="Q902" s="1">
        <v>50.0</v>
      </c>
      <c r="R902" s="1">
        <v>8.0</v>
      </c>
      <c r="S902" s="1">
        <v>2.0</v>
      </c>
      <c r="T902" s="1">
        <v>8.0</v>
      </c>
      <c r="U902" s="1" t="s">
        <v>2564</v>
      </c>
      <c r="V902" s="1" t="s">
        <v>2564</v>
      </c>
      <c r="W902" s="1">
        <v>9.0</v>
      </c>
      <c r="X902" s="1" t="s">
        <v>2564</v>
      </c>
      <c r="Y902" s="1" t="s">
        <v>4084</v>
      </c>
      <c r="Z902" s="316" t="s">
        <v>379</v>
      </c>
      <c r="AA902" s="1" t="s">
        <v>2564</v>
      </c>
      <c r="AB902" s="1" t="s">
        <v>2564</v>
      </c>
      <c r="AC902" s="1" t="s">
        <v>379</v>
      </c>
      <c r="AD902" s="1" t="s">
        <v>379</v>
      </c>
      <c r="AE902" s="1">
        <v>8.0</v>
      </c>
      <c r="AF902" s="1" t="s">
        <v>2770</v>
      </c>
      <c r="AG902" s="1" t="s">
        <v>3138</v>
      </c>
      <c r="AH902" s="1" t="s">
        <v>2629</v>
      </c>
      <c r="AI902" s="1" t="s">
        <v>2700</v>
      </c>
      <c r="AJ902" s="1">
        <v>4.0</v>
      </c>
      <c r="AK902" s="1">
        <v>8.0</v>
      </c>
      <c r="AL902" s="1" t="s">
        <v>2794</v>
      </c>
      <c r="AM902" s="1" t="s">
        <v>11988</v>
      </c>
      <c r="AN902" s="1" t="s">
        <v>11988</v>
      </c>
      <c r="AO902" s="1" t="s">
        <v>11988</v>
      </c>
      <c r="AP902" s="1">
        <v>85.0</v>
      </c>
      <c r="AQ902" s="1">
        <v>8.5</v>
      </c>
      <c r="AR902" s="1" t="s">
        <v>379</v>
      </c>
      <c r="AS902" s="1" t="s">
        <v>6038</v>
      </c>
      <c r="AT902" s="1" t="s">
        <v>12174</v>
      </c>
      <c r="AU902" s="1" t="s">
        <v>2544</v>
      </c>
      <c r="AV902" s="1" t="s">
        <v>3781</v>
      </c>
      <c r="AW902" s="58">
        <v>8.0</v>
      </c>
      <c r="AX902" s="3"/>
      <c r="AY902" s="3"/>
      <c r="AZ902" s="3"/>
      <c r="BA902" s="3"/>
    </row>
    <row r="903" hidden="1">
      <c r="A903" s="1" t="s">
        <v>191</v>
      </c>
      <c r="B903" s="1" t="s">
        <v>390</v>
      </c>
      <c r="C903" s="3"/>
      <c r="D903" s="1">
        <v>12.0</v>
      </c>
      <c r="E903" s="1" t="s">
        <v>12240</v>
      </c>
      <c r="F903" s="1" t="s">
        <v>12241</v>
      </c>
      <c r="G903" s="1" t="s">
        <v>2643</v>
      </c>
      <c r="H903" s="1">
        <v>8.0</v>
      </c>
      <c r="I903" s="240" t="s">
        <v>12242</v>
      </c>
      <c r="J903" s="1" t="s">
        <v>12243</v>
      </c>
      <c r="K903" s="1" t="s">
        <v>12244</v>
      </c>
      <c r="L903" s="1">
        <v>7.5</v>
      </c>
      <c r="M903" s="1" t="s">
        <v>12245</v>
      </c>
      <c r="N903" s="764" t="s">
        <v>7125</v>
      </c>
      <c r="O903" s="1" t="s">
        <v>6901</v>
      </c>
      <c r="P903" s="1">
        <v>8.5</v>
      </c>
      <c r="Q903" s="1">
        <v>50.0</v>
      </c>
      <c r="R903" s="1">
        <v>4.0</v>
      </c>
      <c r="S903" s="1">
        <v>2.0</v>
      </c>
      <c r="T903" s="1">
        <v>8.0</v>
      </c>
      <c r="U903" s="1" t="s">
        <v>2564</v>
      </c>
      <c r="V903" s="1" t="s">
        <v>2564</v>
      </c>
      <c r="W903" s="1">
        <v>9.0</v>
      </c>
      <c r="X903" s="1" t="s">
        <v>2564</v>
      </c>
      <c r="Y903" s="1" t="s">
        <v>4084</v>
      </c>
      <c r="Z903" s="316" t="s">
        <v>379</v>
      </c>
      <c r="AA903" s="1" t="s">
        <v>2564</v>
      </c>
      <c r="AB903" s="1" t="s">
        <v>2564</v>
      </c>
      <c r="AC903" s="1" t="s">
        <v>379</v>
      </c>
      <c r="AD903" s="1" t="s">
        <v>379</v>
      </c>
      <c r="AE903" s="1">
        <v>8.5</v>
      </c>
      <c r="AF903" s="1" t="s">
        <v>2770</v>
      </c>
      <c r="AG903" s="1" t="s">
        <v>3138</v>
      </c>
      <c r="AH903" s="1" t="s">
        <v>2629</v>
      </c>
      <c r="AI903" s="1" t="s">
        <v>2700</v>
      </c>
      <c r="AJ903" s="1">
        <v>4.0</v>
      </c>
      <c r="AK903" s="1">
        <v>8.0</v>
      </c>
      <c r="AL903" s="1" t="s">
        <v>2794</v>
      </c>
      <c r="AM903" s="1" t="s">
        <v>11988</v>
      </c>
      <c r="AN903" s="1" t="s">
        <v>11988</v>
      </c>
      <c r="AO903" s="1" t="s">
        <v>11988</v>
      </c>
      <c r="AP903" s="1">
        <v>90.0</v>
      </c>
      <c r="AQ903" s="1">
        <v>9.0</v>
      </c>
      <c r="AR903" s="1" t="s">
        <v>379</v>
      </c>
      <c r="AS903" s="1" t="s">
        <v>6038</v>
      </c>
      <c r="AT903" s="1" t="s">
        <v>3589</v>
      </c>
      <c r="AU903" s="1" t="s">
        <v>2544</v>
      </c>
      <c r="AV903" s="1" t="s">
        <v>3781</v>
      </c>
      <c r="AW903" s="58">
        <v>9.0</v>
      </c>
      <c r="AX903" s="3"/>
      <c r="AY903" s="3"/>
      <c r="AZ903" s="3"/>
      <c r="BA903" s="3"/>
    </row>
    <row r="904" hidden="1">
      <c r="A904" s="1" t="s">
        <v>239</v>
      </c>
      <c r="B904" s="1" t="s">
        <v>390</v>
      </c>
      <c r="C904" s="3"/>
      <c r="D904" s="1">
        <v>11.0</v>
      </c>
      <c r="E904" s="1" t="s">
        <v>2641</v>
      </c>
      <c r="F904" s="1" t="s">
        <v>12247</v>
      </c>
      <c r="G904" s="1" t="s">
        <v>2643</v>
      </c>
      <c r="H904" s="1">
        <v>8.5</v>
      </c>
      <c r="I904" s="240" t="s">
        <v>12248</v>
      </c>
      <c r="J904" s="1" t="s">
        <v>12249</v>
      </c>
      <c r="K904" s="1" t="s">
        <v>12250</v>
      </c>
      <c r="L904" s="1">
        <v>8.0</v>
      </c>
      <c r="M904" s="1" t="s">
        <v>12245</v>
      </c>
      <c r="N904" s="766" t="s">
        <v>5086</v>
      </c>
      <c r="O904" s="1" t="s">
        <v>6901</v>
      </c>
      <c r="P904" s="1">
        <v>8.5</v>
      </c>
      <c r="Q904" s="1">
        <v>50.0</v>
      </c>
      <c r="R904" s="1">
        <v>6.0</v>
      </c>
      <c r="S904" s="1">
        <v>2.0</v>
      </c>
      <c r="T904" s="1">
        <v>8.0</v>
      </c>
      <c r="U904" s="1" t="s">
        <v>2564</v>
      </c>
      <c r="V904" s="1" t="s">
        <v>2564</v>
      </c>
      <c r="W904" s="1">
        <v>9.0</v>
      </c>
      <c r="X904" s="1" t="s">
        <v>2564</v>
      </c>
      <c r="Y904" s="1" t="s">
        <v>4084</v>
      </c>
      <c r="Z904" s="316" t="s">
        <v>379</v>
      </c>
      <c r="AA904" s="1" t="s">
        <v>2564</v>
      </c>
      <c r="AB904" s="1" t="s">
        <v>2564</v>
      </c>
      <c r="AC904" s="1" t="s">
        <v>379</v>
      </c>
      <c r="AD904" s="1" t="s">
        <v>379</v>
      </c>
      <c r="AE904" s="1">
        <v>8.0</v>
      </c>
      <c r="AF904" s="1" t="s">
        <v>2770</v>
      </c>
      <c r="AG904" s="1" t="s">
        <v>3138</v>
      </c>
      <c r="AH904" s="1" t="s">
        <v>2629</v>
      </c>
      <c r="AI904" s="1" t="s">
        <v>2700</v>
      </c>
      <c r="AJ904" s="1">
        <v>4.0</v>
      </c>
      <c r="AK904" s="1">
        <v>8.0</v>
      </c>
      <c r="AL904" s="1" t="s">
        <v>2794</v>
      </c>
      <c r="AM904" s="1" t="s">
        <v>11988</v>
      </c>
      <c r="AN904" s="1" t="s">
        <v>11988</v>
      </c>
      <c r="AO904" s="1" t="s">
        <v>11988</v>
      </c>
      <c r="AP904" s="1">
        <v>85.0</v>
      </c>
      <c r="AQ904" s="1">
        <v>8.5</v>
      </c>
      <c r="AR904" s="1" t="s">
        <v>379</v>
      </c>
      <c r="AS904" s="1" t="s">
        <v>6038</v>
      </c>
      <c r="AT904" s="1" t="s">
        <v>3589</v>
      </c>
      <c r="AU904" s="1" t="s">
        <v>2544</v>
      </c>
      <c r="AV904" s="1" t="s">
        <v>3781</v>
      </c>
      <c r="AW904" s="58">
        <v>9.0</v>
      </c>
      <c r="AX904" s="3"/>
      <c r="AY904" s="3"/>
      <c r="AZ904" s="3"/>
      <c r="BA904" s="3"/>
    </row>
    <row r="905" hidden="1">
      <c r="A905" s="1" t="s">
        <v>138</v>
      </c>
      <c r="B905" s="1" t="s">
        <v>390</v>
      </c>
      <c r="C905" s="3"/>
      <c r="D905" s="1">
        <v>3.0</v>
      </c>
      <c r="E905" s="1" t="s">
        <v>12263</v>
      </c>
      <c r="F905" s="1" t="s">
        <v>12264</v>
      </c>
      <c r="G905" s="1" t="s">
        <v>2643</v>
      </c>
      <c r="H905" s="1">
        <v>9.0</v>
      </c>
      <c r="I905" s="341" t="s">
        <v>12265</v>
      </c>
      <c r="J905" s="1" t="s">
        <v>12266</v>
      </c>
      <c r="K905" s="1" t="s">
        <v>6435</v>
      </c>
      <c r="L905" s="1">
        <v>7.5</v>
      </c>
      <c r="M905" s="1" t="s">
        <v>12245</v>
      </c>
      <c r="N905" s="764" t="s">
        <v>2948</v>
      </c>
      <c r="O905" s="1" t="s">
        <v>6901</v>
      </c>
      <c r="P905" s="1">
        <v>8.5</v>
      </c>
      <c r="Q905" s="1">
        <v>50.0</v>
      </c>
      <c r="R905" s="1">
        <v>8.0</v>
      </c>
      <c r="S905" s="1">
        <v>2.0</v>
      </c>
      <c r="T905" s="1">
        <v>8.0</v>
      </c>
      <c r="U905" s="1" t="s">
        <v>2564</v>
      </c>
      <c r="V905" s="1" t="s">
        <v>2564</v>
      </c>
      <c r="W905" s="1">
        <v>9.0</v>
      </c>
      <c r="X905" s="1" t="s">
        <v>2564</v>
      </c>
      <c r="Y905" s="1" t="s">
        <v>4084</v>
      </c>
      <c r="Z905" s="316" t="s">
        <v>379</v>
      </c>
      <c r="AA905" s="1" t="s">
        <v>2564</v>
      </c>
      <c r="AB905" s="1" t="s">
        <v>2564</v>
      </c>
      <c r="AC905" s="1" t="s">
        <v>379</v>
      </c>
      <c r="AD905" s="1" t="s">
        <v>379</v>
      </c>
      <c r="AE905" s="1">
        <v>8.0</v>
      </c>
      <c r="AF905" s="1" t="s">
        <v>7172</v>
      </c>
      <c r="AG905" s="1" t="s">
        <v>3138</v>
      </c>
      <c r="AH905" s="1" t="s">
        <v>2629</v>
      </c>
      <c r="AI905" s="1" t="s">
        <v>2948</v>
      </c>
      <c r="AJ905" s="1">
        <v>1.0</v>
      </c>
      <c r="AK905" s="1">
        <v>8.0</v>
      </c>
      <c r="AL905" s="1" t="s">
        <v>2794</v>
      </c>
      <c r="AM905" s="1" t="s">
        <v>11988</v>
      </c>
      <c r="AN905" s="1" t="s">
        <v>11988</v>
      </c>
      <c r="AO905" s="1" t="s">
        <v>11988</v>
      </c>
      <c r="AP905" s="1">
        <v>80.0</v>
      </c>
      <c r="AQ905" s="1">
        <v>8.5</v>
      </c>
      <c r="AR905" s="1" t="s">
        <v>379</v>
      </c>
      <c r="AS905" s="1" t="s">
        <v>6038</v>
      </c>
      <c r="AT905" s="1" t="s">
        <v>3589</v>
      </c>
      <c r="AU905" s="1" t="s">
        <v>2544</v>
      </c>
      <c r="AV905" s="1" t="s">
        <v>3781</v>
      </c>
      <c r="AW905" s="58">
        <v>9.0</v>
      </c>
      <c r="AX905" s="3"/>
      <c r="AY905" s="3"/>
      <c r="AZ905" s="3"/>
      <c r="BA905" s="3"/>
    </row>
    <row r="906" hidden="1">
      <c r="A906" s="1" t="s">
        <v>187</v>
      </c>
      <c r="B906" s="1" t="s">
        <v>390</v>
      </c>
      <c r="C906" s="3"/>
      <c r="D906" s="1">
        <v>15.0</v>
      </c>
      <c r="E906" s="1" t="s">
        <v>12268</v>
      </c>
      <c r="F906" s="1" t="s">
        <v>12269</v>
      </c>
      <c r="G906" s="1" t="s">
        <v>2643</v>
      </c>
      <c r="H906" s="1">
        <v>8.5</v>
      </c>
      <c r="I906" s="314" t="s">
        <v>12270</v>
      </c>
      <c r="J906" s="1" t="s">
        <v>12271</v>
      </c>
      <c r="K906" s="1" t="s">
        <v>12272</v>
      </c>
      <c r="L906" s="1">
        <v>8.0</v>
      </c>
      <c r="M906" s="1" t="s">
        <v>12245</v>
      </c>
      <c r="N906" s="767" t="s">
        <v>12273</v>
      </c>
      <c r="O906" s="1" t="s">
        <v>6901</v>
      </c>
      <c r="P906" s="1">
        <v>8.0</v>
      </c>
      <c r="Q906" s="1">
        <v>50.0</v>
      </c>
      <c r="R906" s="1">
        <v>7.0</v>
      </c>
      <c r="S906" s="1">
        <v>2.0</v>
      </c>
      <c r="T906" s="1">
        <v>8.0</v>
      </c>
      <c r="U906" s="1" t="s">
        <v>2564</v>
      </c>
      <c r="V906" s="1" t="s">
        <v>2564</v>
      </c>
      <c r="W906" s="1">
        <v>9.0</v>
      </c>
      <c r="X906" s="1" t="s">
        <v>2564</v>
      </c>
      <c r="Y906" s="1" t="s">
        <v>4084</v>
      </c>
      <c r="Z906" s="316" t="s">
        <v>379</v>
      </c>
      <c r="AA906" s="1" t="s">
        <v>2564</v>
      </c>
      <c r="AB906" s="1" t="s">
        <v>2564</v>
      </c>
      <c r="AC906" s="1" t="s">
        <v>379</v>
      </c>
      <c r="AD906" s="1" t="s">
        <v>379</v>
      </c>
      <c r="AE906" s="1">
        <v>8.5</v>
      </c>
      <c r="AF906" s="1" t="s">
        <v>2770</v>
      </c>
      <c r="AG906" s="1" t="s">
        <v>3138</v>
      </c>
      <c r="AH906" s="1" t="s">
        <v>2629</v>
      </c>
      <c r="AI906" s="1" t="s">
        <v>2700</v>
      </c>
      <c r="AJ906" s="1">
        <v>4.0</v>
      </c>
      <c r="AK906" s="1">
        <v>8.5</v>
      </c>
      <c r="AL906" s="1" t="s">
        <v>2794</v>
      </c>
      <c r="AM906" s="1" t="s">
        <v>11988</v>
      </c>
      <c r="AN906" s="1" t="s">
        <v>11988</v>
      </c>
      <c r="AO906" s="1" t="s">
        <v>11988</v>
      </c>
      <c r="AP906" s="1">
        <v>90.0</v>
      </c>
      <c r="AQ906" s="1">
        <v>9.0</v>
      </c>
      <c r="AR906" s="1" t="s">
        <v>379</v>
      </c>
      <c r="AS906" s="1" t="s">
        <v>6038</v>
      </c>
      <c r="AT906" s="1" t="s">
        <v>3589</v>
      </c>
      <c r="AU906" s="1" t="s">
        <v>2544</v>
      </c>
      <c r="AV906" s="1" t="s">
        <v>3781</v>
      </c>
      <c r="AW906" s="58">
        <v>9.0</v>
      </c>
      <c r="AX906" s="3"/>
      <c r="AY906" s="3"/>
      <c r="AZ906" s="3"/>
      <c r="BA906" s="3"/>
    </row>
    <row r="907">
      <c r="A907" s="1" t="s">
        <v>244</v>
      </c>
      <c r="B907" s="1" t="s">
        <v>390</v>
      </c>
      <c r="C907" s="3"/>
      <c r="D907" s="1">
        <v>8.0</v>
      </c>
      <c r="E907" s="1" t="s">
        <v>7145</v>
      </c>
      <c r="F907" s="1" t="s">
        <v>7146</v>
      </c>
      <c r="G907" s="1" t="s">
        <v>2643</v>
      </c>
      <c r="H907" s="1">
        <v>9.5</v>
      </c>
      <c r="I907" s="314" t="s">
        <v>7147</v>
      </c>
      <c r="J907" s="1" t="s">
        <v>12295</v>
      </c>
      <c r="K907" s="1" t="s">
        <v>12296</v>
      </c>
      <c r="L907" s="1">
        <v>9.0</v>
      </c>
      <c r="M907" s="1" t="s">
        <v>6411</v>
      </c>
      <c r="N907" s="315" t="s">
        <v>12297</v>
      </c>
      <c r="O907" s="1" t="s">
        <v>6901</v>
      </c>
      <c r="P907" s="1">
        <v>8.0</v>
      </c>
      <c r="Q907" s="1">
        <v>50.0</v>
      </c>
      <c r="R907" s="1">
        <v>5.0</v>
      </c>
      <c r="S907" s="1">
        <v>2.0</v>
      </c>
      <c r="T907" s="1">
        <v>8.0</v>
      </c>
      <c r="U907" s="1" t="s">
        <v>2564</v>
      </c>
      <c r="V907" s="1" t="s">
        <v>2564</v>
      </c>
      <c r="W907" s="1">
        <v>9.0</v>
      </c>
      <c r="X907" s="1" t="s">
        <v>2564</v>
      </c>
      <c r="Y907" s="1" t="s">
        <v>4084</v>
      </c>
      <c r="Z907" s="316" t="s">
        <v>379</v>
      </c>
      <c r="AA907" s="1" t="s">
        <v>2564</v>
      </c>
      <c r="AB907" s="1" t="s">
        <v>2564</v>
      </c>
      <c r="AC907" s="1" t="s">
        <v>379</v>
      </c>
      <c r="AD907" s="1" t="s">
        <v>379</v>
      </c>
      <c r="AE907" s="1">
        <v>9.0</v>
      </c>
      <c r="AF907" s="1" t="s">
        <v>2770</v>
      </c>
      <c r="AG907" s="1" t="s">
        <v>12206</v>
      </c>
      <c r="AH907" s="1" t="s">
        <v>2629</v>
      </c>
      <c r="AI907" s="1" t="s">
        <v>2700</v>
      </c>
      <c r="AJ907" s="1">
        <v>1.0</v>
      </c>
      <c r="AK907" s="1">
        <v>7.0</v>
      </c>
      <c r="AL907" s="1" t="s">
        <v>2794</v>
      </c>
      <c r="AM907" s="1" t="s">
        <v>11988</v>
      </c>
      <c r="AN907" s="1" t="s">
        <v>11988</v>
      </c>
      <c r="AO907" s="1" t="s">
        <v>11988</v>
      </c>
      <c r="AP907" s="1">
        <v>75.0</v>
      </c>
      <c r="AQ907" s="1">
        <v>7.0</v>
      </c>
      <c r="AR907" s="1" t="s">
        <v>379</v>
      </c>
      <c r="AS907" s="1" t="s">
        <v>6038</v>
      </c>
      <c r="AT907" s="1" t="s">
        <v>3589</v>
      </c>
      <c r="AU907" s="1" t="s">
        <v>2544</v>
      </c>
      <c r="AV907" s="1" t="s">
        <v>3781</v>
      </c>
      <c r="AW907" s="58">
        <v>9.0</v>
      </c>
      <c r="AX907" s="3"/>
      <c r="AY907" s="3"/>
      <c r="AZ907" s="3"/>
      <c r="BA907" s="3"/>
    </row>
    <row r="908" hidden="1">
      <c r="A908" s="1" t="s">
        <v>162</v>
      </c>
      <c r="B908" s="1" t="s">
        <v>390</v>
      </c>
      <c r="C908" s="3"/>
      <c r="D908" s="1">
        <v>7.0</v>
      </c>
      <c r="E908" s="1" t="s">
        <v>7154</v>
      </c>
      <c r="F908" s="1" t="s">
        <v>7155</v>
      </c>
      <c r="G908" s="1" t="s">
        <v>2643</v>
      </c>
      <c r="H908" s="1">
        <v>8.0</v>
      </c>
      <c r="I908" s="314" t="s">
        <v>6949</v>
      </c>
      <c r="J908" s="1" t="s">
        <v>3533</v>
      </c>
      <c r="K908" s="1" t="s">
        <v>3533</v>
      </c>
      <c r="L908" s="1">
        <v>8.0</v>
      </c>
      <c r="M908" s="1" t="s">
        <v>7157</v>
      </c>
      <c r="N908" s="315" t="s">
        <v>6232</v>
      </c>
      <c r="O908" s="1" t="s">
        <v>6901</v>
      </c>
      <c r="P908" s="1">
        <v>8.0</v>
      </c>
      <c r="Q908" s="1">
        <v>50.0</v>
      </c>
      <c r="R908" s="1">
        <v>5.0</v>
      </c>
      <c r="S908" s="1">
        <v>2.0</v>
      </c>
      <c r="T908" s="1">
        <v>8.0</v>
      </c>
      <c r="U908" s="1" t="s">
        <v>2564</v>
      </c>
      <c r="V908" s="1" t="s">
        <v>2564</v>
      </c>
      <c r="W908" s="1">
        <v>9.0</v>
      </c>
      <c r="X908" s="1" t="s">
        <v>2564</v>
      </c>
      <c r="Y908" s="1" t="s">
        <v>4084</v>
      </c>
      <c r="Z908" s="316" t="s">
        <v>379</v>
      </c>
      <c r="AA908" s="1" t="s">
        <v>2564</v>
      </c>
      <c r="AB908" s="1" t="s">
        <v>2564</v>
      </c>
      <c r="AC908" s="1" t="s">
        <v>379</v>
      </c>
      <c r="AD908" s="1" t="s">
        <v>379</v>
      </c>
      <c r="AE908" s="1">
        <v>8.0</v>
      </c>
      <c r="AF908" s="1" t="s">
        <v>2770</v>
      </c>
      <c r="AG908" s="1" t="s">
        <v>3138</v>
      </c>
      <c r="AH908" s="1" t="s">
        <v>2861</v>
      </c>
      <c r="AI908" s="1" t="s">
        <v>2700</v>
      </c>
      <c r="AJ908" s="1">
        <v>5.0</v>
      </c>
      <c r="AK908" s="1">
        <v>8.5</v>
      </c>
      <c r="AL908" s="1" t="s">
        <v>2794</v>
      </c>
      <c r="AM908" s="1" t="s">
        <v>11988</v>
      </c>
      <c r="AN908" s="1" t="s">
        <v>11988</v>
      </c>
      <c r="AO908" s="1" t="s">
        <v>11988</v>
      </c>
      <c r="AP908" s="1">
        <v>80.0</v>
      </c>
      <c r="AQ908" s="1">
        <v>8.5</v>
      </c>
      <c r="AR908" s="1" t="s">
        <v>379</v>
      </c>
      <c r="AS908" s="1" t="s">
        <v>6038</v>
      </c>
      <c r="AT908" s="1" t="s">
        <v>3589</v>
      </c>
      <c r="AU908" s="1" t="s">
        <v>2544</v>
      </c>
      <c r="AV908" s="1" t="s">
        <v>3781</v>
      </c>
      <c r="AW908" s="58">
        <v>9.0</v>
      </c>
      <c r="AX908" s="3"/>
      <c r="AY908" s="3"/>
      <c r="AZ908" s="3"/>
      <c r="BA908" s="3"/>
    </row>
    <row r="909" hidden="1">
      <c r="A909" s="1" t="s">
        <v>220</v>
      </c>
      <c r="B909" s="1" t="s">
        <v>390</v>
      </c>
      <c r="C909" s="3"/>
      <c r="D909" s="1">
        <v>6.0</v>
      </c>
      <c r="E909" s="1" t="s">
        <v>12317</v>
      </c>
      <c r="F909" s="1" t="s">
        <v>12319</v>
      </c>
      <c r="G909" s="1" t="s">
        <v>2643</v>
      </c>
      <c r="H909" s="1">
        <v>8.0</v>
      </c>
      <c r="I909" s="240" t="s">
        <v>12320</v>
      </c>
      <c r="J909" s="1" t="s">
        <v>12321</v>
      </c>
      <c r="K909" s="1" t="s">
        <v>12322</v>
      </c>
      <c r="L909" s="1">
        <v>8.5</v>
      </c>
      <c r="M909" s="1" t="s">
        <v>7157</v>
      </c>
      <c r="N909" s="315" t="s">
        <v>2566</v>
      </c>
      <c r="O909" s="1" t="s">
        <v>6901</v>
      </c>
      <c r="P909" s="1">
        <v>8.0</v>
      </c>
      <c r="Q909" s="1">
        <v>50.0</v>
      </c>
      <c r="R909" s="1">
        <v>7.0</v>
      </c>
      <c r="S909" s="1">
        <v>2.0</v>
      </c>
      <c r="T909" s="1">
        <v>8.0</v>
      </c>
      <c r="U909" s="1" t="s">
        <v>2564</v>
      </c>
      <c r="V909" s="1" t="s">
        <v>2564</v>
      </c>
      <c r="W909" s="1">
        <v>9.0</v>
      </c>
      <c r="X909" s="1" t="s">
        <v>2564</v>
      </c>
      <c r="Y909" s="1" t="s">
        <v>4084</v>
      </c>
      <c r="Z909" s="316" t="s">
        <v>379</v>
      </c>
      <c r="AA909" s="1" t="s">
        <v>2564</v>
      </c>
      <c r="AB909" s="1" t="s">
        <v>1828</v>
      </c>
      <c r="AC909" s="1" t="s">
        <v>379</v>
      </c>
      <c r="AD909" s="1" t="s">
        <v>379</v>
      </c>
      <c r="AE909" s="1">
        <v>8.5</v>
      </c>
      <c r="AF909" s="1" t="s">
        <v>7172</v>
      </c>
      <c r="AG909" s="1" t="s">
        <v>3138</v>
      </c>
      <c r="AH909" s="1" t="s">
        <v>379</v>
      </c>
      <c r="AI909" s="1" t="s">
        <v>2948</v>
      </c>
      <c r="AJ909" s="1">
        <v>1.0</v>
      </c>
      <c r="AK909" s="1">
        <v>8.0</v>
      </c>
      <c r="AL909" s="1" t="s">
        <v>2794</v>
      </c>
      <c r="AM909" s="1" t="s">
        <v>11988</v>
      </c>
      <c r="AN909" s="1" t="s">
        <v>11988</v>
      </c>
      <c r="AO909" s="1" t="s">
        <v>11988</v>
      </c>
      <c r="AP909" s="1">
        <v>90.0</v>
      </c>
      <c r="AQ909" s="1">
        <v>8.5</v>
      </c>
      <c r="AR909" s="1" t="s">
        <v>379</v>
      </c>
      <c r="AS909" s="1" t="s">
        <v>6038</v>
      </c>
      <c r="AT909" s="1" t="s">
        <v>3589</v>
      </c>
      <c r="AU909" s="1" t="s">
        <v>2544</v>
      </c>
      <c r="AV909" s="1" t="s">
        <v>3781</v>
      </c>
      <c r="AW909" s="58">
        <v>9.0</v>
      </c>
      <c r="AX909" s="3"/>
      <c r="AY909" s="3"/>
      <c r="AZ909" s="3"/>
      <c r="BA909" s="3"/>
    </row>
    <row r="910" hidden="1">
      <c r="A910" s="1" t="s">
        <v>206</v>
      </c>
      <c r="B910" s="1" t="s">
        <v>390</v>
      </c>
      <c r="C910" s="3"/>
      <c r="D910" s="1">
        <v>1.0</v>
      </c>
      <c r="E910" s="1" t="s">
        <v>4059</v>
      </c>
      <c r="F910" s="1" t="s">
        <v>12326</v>
      </c>
      <c r="G910" s="1" t="s">
        <v>2643</v>
      </c>
      <c r="H910" s="1">
        <v>8.5</v>
      </c>
      <c r="I910" s="240" t="s">
        <v>12327</v>
      </c>
      <c r="J910" s="1" t="s">
        <v>12328</v>
      </c>
      <c r="K910" s="1" t="s">
        <v>12329</v>
      </c>
      <c r="L910" s="1">
        <v>8.5</v>
      </c>
      <c r="M910" s="1" t="s">
        <v>7157</v>
      </c>
      <c r="N910" s="315" t="s">
        <v>2566</v>
      </c>
      <c r="O910" s="1" t="s">
        <v>12331</v>
      </c>
      <c r="P910" s="1">
        <v>8.5</v>
      </c>
      <c r="Q910" s="1">
        <v>50.0</v>
      </c>
      <c r="R910" s="1">
        <v>6.0</v>
      </c>
      <c r="S910" s="1">
        <v>2.0</v>
      </c>
      <c r="T910" s="1">
        <v>8.0</v>
      </c>
      <c r="U910" s="1" t="s">
        <v>2564</v>
      </c>
      <c r="V910" s="1" t="s">
        <v>2564</v>
      </c>
      <c r="W910" s="1">
        <v>9.0</v>
      </c>
      <c r="X910" s="1" t="s">
        <v>2564</v>
      </c>
      <c r="Y910" s="1" t="s">
        <v>4084</v>
      </c>
      <c r="Z910" s="316" t="s">
        <v>379</v>
      </c>
      <c r="AA910" s="1" t="s">
        <v>2564</v>
      </c>
      <c r="AB910" s="1" t="s">
        <v>2564</v>
      </c>
      <c r="AC910" s="1" t="s">
        <v>379</v>
      </c>
      <c r="AD910" s="1" t="s">
        <v>379</v>
      </c>
      <c r="AE910" s="1">
        <v>9.0</v>
      </c>
      <c r="AF910" s="1" t="s">
        <v>2770</v>
      </c>
      <c r="AG910" s="1" t="s">
        <v>3138</v>
      </c>
      <c r="AH910" s="1" t="s">
        <v>2629</v>
      </c>
      <c r="AI910" s="1" t="s">
        <v>2700</v>
      </c>
      <c r="AJ910" s="1">
        <v>19.0</v>
      </c>
      <c r="AK910" s="1">
        <v>8.5</v>
      </c>
      <c r="AL910" s="1" t="s">
        <v>2794</v>
      </c>
      <c r="AM910" s="1" t="s">
        <v>11988</v>
      </c>
      <c r="AN910" s="1" t="s">
        <v>11988</v>
      </c>
      <c r="AO910" s="1" t="s">
        <v>11988</v>
      </c>
      <c r="AP910" s="1">
        <v>100.0</v>
      </c>
      <c r="AQ910" s="1">
        <v>9.0</v>
      </c>
      <c r="AR910" s="1" t="s">
        <v>379</v>
      </c>
      <c r="AS910" s="1" t="s">
        <v>6038</v>
      </c>
      <c r="AT910" s="1" t="s">
        <v>3589</v>
      </c>
      <c r="AU910" s="1" t="s">
        <v>2544</v>
      </c>
      <c r="AV910" s="1" t="s">
        <v>3781</v>
      </c>
      <c r="AW910" s="58">
        <v>9.0</v>
      </c>
      <c r="AX910" s="3"/>
      <c r="AY910" s="3"/>
      <c r="AZ910" s="3"/>
      <c r="BA910" s="3"/>
    </row>
    <row r="911" hidden="1">
      <c r="A911" s="1" t="s">
        <v>277</v>
      </c>
      <c r="B911" s="1" t="s">
        <v>390</v>
      </c>
      <c r="C911" s="3"/>
      <c r="D911" s="1">
        <v>2.0</v>
      </c>
      <c r="E911" s="1" t="s">
        <v>4059</v>
      </c>
      <c r="F911" s="1" t="s">
        <v>12343</v>
      </c>
      <c r="G911" s="1" t="s">
        <v>2643</v>
      </c>
      <c r="H911" s="1">
        <v>8.0</v>
      </c>
      <c r="I911" s="240" t="s">
        <v>12345</v>
      </c>
      <c r="J911" s="1" t="s">
        <v>12346</v>
      </c>
      <c r="K911" s="1" t="s">
        <v>6982</v>
      </c>
      <c r="L911" s="1">
        <v>7.0</v>
      </c>
      <c r="M911" s="1" t="s">
        <v>7157</v>
      </c>
      <c r="N911" s="315" t="s">
        <v>2566</v>
      </c>
      <c r="O911" s="1" t="s">
        <v>6901</v>
      </c>
      <c r="P911" s="1">
        <v>8.0</v>
      </c>
      <c r="Q911" s="1">
        <v>50.0</v>
      </c>
      <c r="R911" s="1">
        <v>8.0</v>
      </c>
      <c r="S911" s="1">
        <v>2.0</v>
      </c>
      <c r="T911" s="1">
        <v>8.0</v>
      </c>
      <c r="U911" s="1" t="s">
        <v>2564</v>
      </c>
      <c r="V911" s="1" t="s">
        <v>2564</v>
      </c>
      <c r="W911" s="1">
        <v>9.0</v>
      </c>
      <c r="X911" s="1" t="s">
        <v>2564</v>
      </c>
      <c r="Y911" s="1" t="s">
        <v>4084</v>
      </c>
      <c r="Z911" s="316" t="s">
        <v>379</v>
      </c>
      <c r="AA911" s="1" t="s">
        <v>2564</v>
      </c>
      <c r="AB911" s="1" t="s">
        <v>1828</v>
      </c>
      <c r="AC911" s="1" t="s">
        <v>379</v>
      </c>
      <c r="AD911" s="1" t="s">
        <v>379</v>
      </c>
      <c r="AE911" s="1">
        <v>8.5</v>
      </c>
      <c r="AF911" s="1" t="s">
        <v>7172</v>
      </c>
      <c r="AG911" s="1" t="s">
        <v>3138</v>
      </c>
      <c r="AH911" s="1" t="s">
        <v>379</v>
      </c>
      <c r="AI911" s="1" t="s">
        <v>2700</v>
      </c>
      <c r="AJ911" s="1">
        <v>1.0</v>
      </c>
      <c r="AK911" s="1">
        <v>8.0</v>
      </c>
      <c r="AL911" s="1" t="s">
        <v>2794</v>
      </c>
      <c r="AM911" s="1" t="s">
        <v>11988</v>
      </c>
      <c r="AN911" s="1" t="s">
        <v>11988</v>
      </c>
      <c r="AO911" s="1" t="s">
        <v>11988</v>
      </c>
      <c r="AP911" s="1">
        <v>100.0</v>
      </c>
      <c r="AQ911" s="1">
        <v>9.0</v>
      </c>
      <c r="AR911" s="1" t="s">
        <v>379</v>
      </c>
      <c r="AS911" s="1" t="s">
        <v>6038</v>
      </c>
      <c r="AT911" s="1" t="s">
        <v>3589</v>
      </c>
      <c r="AU911" s="1" t="s">
        <v>2544</v>
      </c>
      <c r="AV911" s="1" t="s">
        <v>3781</v>
      </c>
      <c r="AW911" s="58">
        <v>9.0</v>
      </c>
      <c r="AX911" s="3"/>
      <c r="AY911" s="3"/>
      <c r="AZ911" s="3"/>
      <c r="BA911" s="3"/>
    </row>
    <row r="912" hidden="1">
      <c r="A912" s="1" t="s">
        <v>195</v>
      </c>
      <c r="B912" s="1" t="s">
        <v>487</v>
      </c>
      <c r="C912" s="3"/>
      <c r="D912" s="1">
        <v>3.0</v>
      </c>
      <c r="E912" s="768" t="s">
        <v>2777</v>
      </c>
      <c r="F912" s="768" t="s">
        <v>2778</v>
      </c>
      <c r="G912" s="768" t="s">
        <v>2643</v>
      </c>
      <c r="H912" s="769">
        <v>9.0</v>
      </c>
      <c r="I912" s="768" t="s">
        <v>7889</v>
      </c>
      <c r="J912" s="768" t="s">
        <v>2564</v>
      </c>
      <c r="K912" s="768" t="s">
        <v>2780</v>
      </c>
      <c r="L912" s="769">
        <v>9.0</v>
      </c>
      <c r="M912" s="768" t="s">
        <v>8363</v>
      </c>
      <c r="N912" s="768" t="s">
        <v>7892</v>
      </c>
      <c r="O912" s="768" t="s">
        <v>7893</v>
      </c>
      <c r="P912" s="769">
        <v>9.0</v>
      </c>
      <c r="Q912" s="770"/>
      <c r="R912" s="770"/>
      <c r="S912" s="770"/>
      <c r="T912" s="770"/>
      <c r="U912" s="768" t="s">
        <v>2784</v>
      </c>
      <c r="V912" s="768" t="s">
        <v>2564</v>
      </c>
      <c r="W912" s="769">
        <v>9.0</v>
      </c>
      <c r="X912" s="768" t="s">
        <v>7205</v>
      </c>
      <c r="Y912" s="768" t="s">
        <v>7896</v>
      </c>
      <c r="Z912" s="768" t="s">
        <v>7851</v>
      </c>
      <c r="AA912" s="768" t="s">
        <v>7897</v>
      </c>
      <c r="AB912" s="768" t="s">
        <v>4833</v>
      </c>
      <c r="AC912" s="768" t="s">
        <v>379</v>
      </c>
      <c r="AD912" s="768" t="s">
        <v>379</v>
      </c>
      <c r="AE912" s="769">
        <v>9.0</v>
      </c>
      <c r="AF912" s="768" t="s">
        <v>7899</v>
      </c>
      <c r="AG912" s="768" t="s">
        <v>1828</v>
      </c>
      <c r="AH912" s="768" t="s">
        <v>2699</v>
      </c>
      <c r="AI912" s="768" t="s">
        <v>2948</v>
      </c>
      <c r="AJ912" s="768" t="s">
        <v>2791</v>
      </c>
      <c r="AK912" s="769">
        <v>9.0</v>
      </c>
      <c r="AL912" s="770"/>
      <c r="AM912" s="768" t="s">
        <v>2604</v>
      </c>
      <c r="AN912" s="768" t="s">
        <v>2604</v>
      </c>
      <c r="AO912" s="768" t="s">
        <v>2604</v>
      </c>
      <c r="AP912" s="771">
        <v>0.97</v>
      </c>
      <c r="AQ912" s="772"/>
      <c r="AR912" s="768" t="s">
        <v>2646</v>
      </c>
      <c r="AS912" s="768" t="s">
        <v>2596</v>
      </c>
      <c r="AT912" s="768" t="s">
        <v>3989</v>
      </c>
      <c r="AU912" s="768" t="s">
        <v>2596</v>
      </c>
      <c r="AV912" s="768" t="s">
        <v>2596</v>
      </c>
      <c r="AW912" s="773">
        <v>9.0</v>
      </c>
      <c r="AX912" s="3"/>
      <c r="AY912" s="3"/>
      <c r="AZ912" s="3"/>
      <c r="BA912" s="3"/>
    </row>
    <row r="913" hidden="1">
      <c r="A913" s="1" t="s">
        <v>233</v>
      </c>
      <c r="B913" s="1" t="s">
        <v>487</v>
      </c>
      <c r="C913" s="3"/>
      <c r="D913" s="1">
        <v>16.0</v>
      </c>
      <c r="E913" s="768" t="s">
        <v>4840</v>
      </c>
      <c r="F913" s="768" t="s">
        <v>5787</v>
      </c>
      <c r="G913" s="768" t="s">
        <v>3555</v>
      </c>
      <c r="H913" s="769">
        <v>8.0</v>
      </c>
      <c r="I913" s="768" t="s">
        <v>4846</v>
      </c>
      <c r="J913" s="768" t="s">
        <v>5788</v>
      </c>
      <c r="K913" s="768" t="s">
        <v>5789</v>
      </c>
      <c r="L913" s="769">
        <v>8.0</v>
      </c>
      <c r="M913" s="768" t="s">
        <v>4849</v>
      </c>
      <c r="N913" s="768" t="s">
        <v>5790</v>
      </c>
      <c r="O913" s="768" t="s">
        <v>4851</v>
      </c>
      <c r="P913" s="769">
        <v>8.5</v>
      </c>
      <c r="Q913" s="769">
        <v>50.0</v>
      </c>
      <c r="R913" s="769">
        <v>8.0</v>
      </c>
      <c r="S913" s="769">
        <v>1.0</v>
      </c>
      <c r="T913" s="769">
        <v>9.0</v>
      </c>
      <c r="U913" s="768" t="s">
        <v>4852</v>
      </c>
      <c r="V913" s="768" t="s">
        <v>5791</v>
      </c>
      <c r="W913" s="769">
        <v>9.0</v>
      </c>
      <c r="X913" s="768" t="s">
        <v>5792</v>
      </c>
      <c r="Y913" s="768" t="s">
        <v>5793</v>
      </c>
      <c r="Z913" s="768" t="s">
        <v>5794</v>
      </c>
      <c r="AA913" s="768" t="s">
        <v>5795</v>
      </c>
      <c r="AB913" s="768" t="s">
        <v>4858</v>
      </c>
      <c r="AC913" s="768" t="s">
        <v>4859</v>
      </c>
      <c r="AD913" s="768" t="s">
        <v>379</v>
      </c>
      <c r="AE913" s="769">
        <v>8.0</v>
      </c>
      <c r="AF913" s="768" t="s">
        <v>5796</v>
      </c>
      <c r="AG913" s="768" t="s">
        <v>5626</v>
      </c>
      <c r="AH913" s="768" t="s">
        <v>4863</v>
      </c>
      <c r="AI913" s="768" t="s">
        <v>4865</v>
      </c>
      <c r="AJ913" s="768" t="s">
        <v>4867</v>
      </c>
      <c r="AK913" s="769">
        <v>8.5</v>
      </c>
      <c r="AL913" s="768" t="s">
        <v>4869</v>
      </c>
      <c r="AM913" s="768" t="s">
        <v>5797</v>
      </c>
      <c r="AN913" s="768" t="s">
        <v>5798</v>
      </c>
      <c r="AO913" s="768" t="s">
        <v>5798</v>
      </c>
      <c r="AP913" s="771">
        <v>0.8</v>
      </c>
      <c r="AQ913" s="769">
        <v>8.0</v>
      </c>
      <c r="AR913" s="768" t="s">
        <v>4872</v>
      </c>
      <c r="AS913" s="768" t="s">
        <v>4873</v>
      </c>
      <c r="AT913" s="768" t="s">
        <v>4874</v>
      </c>
      <c r="AU913" s="768" t="s">
        <v>5801</v>
      </c>
      <c r="AV913" s="768" t="s">
        <v>5629</v>
      </c>
      <c r="AW913" s="773">
        <v>8.0</v>
      </c>
      <c r="AX913" s="3"/>
      <c r="AY913" s="3"/>
      <c r="AZ913" s="3"/>
      <c r="BA913" s="3"/>
    </row>
    <row r="914" hidden="1">
      <c r="A914" s="1" t="s">
        <v>179</v>
      </c>
      <c r="B914" s="1" t="s">
        <v>487</v>
      </c>
      <c r="C914" s="3"/>
      <c r="D914" s="1">
        <v>7.0</v>
      </c>
      <c r="E914" s="768" t="s">
        <v>2718</v>
      </c>
      <c r="F914" s="768" t="s">
        <v>2719</v>
      </c>
      <c r="G914" s="768" t="s">
        <v>2720</v>
      </c>
      <c r="H914" s="769">
        <v>9.0</v>
      </c>
      <c r="I914" s="768" t="s">
        <v>2721</v>
      </c>
      <c r="J914" s="768" t="s">
        <v>2722</v>
      </c>
      <c r="K914" s="768" t="s">
        <v>2723</v>
      </c>
      <c r="L914" s="769">
        <v>9.0</v>
      </c>
      <c r="M914" s="768" t="s">
        <v>2724</v>
      </c>
      <c r="N914" s="768" t="s">
        <v>2725</v>
      </c>
      <c r="O914" s="768" t="s">
        <v>2726</v>
      </c>
      <c r="P914" s="769">
        <v>9.0</v>
      </c>
      <c r="Q914" s="770"/>
      <c r="R914" s="770"/>
      <c r="S914" s="770"/>
      <c r="T914" s="770"/>
      <c r="U914" s="768" t="s">
        <v>2727</v>
      </c>
      <c r="V914" s="768" t="s">
        <v>2564</v>
      </c>
      <c r="W914" s="769">
        <v>9.0</v>
      </c>
      <c r="X914" s="768" t="s">
        <v>2564</v>
      </c>
      <c r="Y914" s="768" t="s">
        <v>2730</v>
      </c>
      <c r="Z914" s="768" t="s">
        <v>2699</v>
      </c>
      <c r="AA914" s="768" t="s">
        <v>379</v>
      </c>
      <c r="AB914" s="768" t="s">
        <v>2732</v>
      </c>
      <c r="AC914" s="768" t="s">
        <v>379</v>
      </c>
      <c r="AD914" s="768" t="s">
        <v>213</v>
      </c>
      <c r="AE914" s="769">
        <v>9.5</v>
      </c>
      <c r="AF914" s="768" t="s">
        <v>2733</v>
      </c>
      <c r="AG914" s="768" t="s">
        <v>379</v>
      </c>
      <c r="AH914" s="768" t="s">
        <v>2699</v>
      </c>
      <c r="AI914" s="768" t="s">
        <v>2700</v>
      </c>
      <c r="AJ914" s="768" t="s">
        <v>2734</v>
      </c>
      <c r="AK914" s="769">
        <v>9.0</v>
      </c>
      <c r="AL914" s="771">
        <v>1.0</v>
      </c>
      <c r="AM914" s="768" t="s">
        <v>2735</v>
      </c>
      <c r="AN914" s="768" t="s">
        <v>2735</v>
      </c>
      <c r="AO914" s="768" t="s">
        <v>2735</v>
      </c>
      <c r="AP914" s="771">
        <v>1.0</v>
      </c>
      <c r="AQ914" s="769">
        <v>9.5</v>
      </c>
      <c r="AR914" s="768" t="s">
        <v>2736</v>
      </c>
      <c r="AS914" s="768" t="s">
        <v>2737</v>
      </c>
      <c r="AT914" s="768" t="s">
        <v>1828</v>
      </c>
      <c r="AU914" s="768" t="s">
        <v>2564</v>
      </c>
      <c r="AV914" s="768" t="s">
        <v>2564</v>
      </c>
      <c r="AW914" s="773">
        <v>9.0</v>
      </c>
      <c r="AX914" s="3"/>
      <c r="AY914" s="3"/>
      <c r="AZ914" s="3"/>
      <c r="BA914" s="3"/>
    </row>
    <row r="915" hidden="1">
      <c r="A915" s="1" t="s">
        <v>140</v>
      </c>
      <c r="B915" s="1" t="s">
        <v>487</v>
      </c>
      <c r="C915" s="3"/>
      <c r="D915" s="1">
        <v>11.0</v>
      </c>
      <c r="E915" s="768" t="s">
        <v>2930</v>
      </c>
      <c r="F915" s="768" t="s">
        <v>2931</v>
      </c>
      <c r="G915" s="768" t="s">
        <v>2693</v>
      </c>
      <c r="H915" s="769">
        <v>9.0</v>
      </c>
      <c r="I915" s="768" t="s">
        <v>2933</v>
      </c>
      <c r="J915" s="768" t="s">
        <v>2934</v>
      </c>
      <c r="K915" s="768" t="s">
        <v>2935</v>
      </c>
      <c r="L915" s="769">
        <v>9.0</v>
      </c>
      <c r="M915" s="768" t="s">
        <v>2938</v>
      </c>
      <c r="N915" s="768" t="s">
        <v>2564</v>
      </c>
      <c r="O915" s="768" t="s">
        <v>2564</v>
      </c>
      <c r="P915" s="769">
        <v>8.0</v>
      </c>
      <c r="Q915" s="769">
        <v>51.0</v>
      </c>
      <c r="R915" s="769">
        <v>8.0</v>
      </c>
      <c r="S915" s="769">
        <v>1.0</v>
      </c>
      <c r="T915" s="769">
        <v>7.0</v>
      </c>
      <c r="U915" s="768" t="s">
        <v>2564</v>
      </c>
      <c r="V915" s="768" t="s">
        <v>2564</v>
      </c>
      <c r="W915" s="769">
        <v>9.0</v>
      </c>
      <c r="X915" s="768" t="s">
        <v>2564</v>
      </c>
      <c r="Y915" s="768" t="s">
        <v>2943</v>
      </c>
      <c r="Z915" s="768" t="s">
        <v>2944</v>
      </c>
      <c r="AA915" s="768" t="s">
        <v>12397</v>
      </c>
      <c r="AB915" s="768" t="s">
        <v>12398</v>
      </c>
      <c r="AC915" s="768" t="s">
        <v>12398</v>
      </c>
      <c r="AD915" s="768" t="s">
        <v>2570</v>
      </c>
      <c r="AE915" s="769">
        <v>8.5</v>
      </c>
      <c r="AF915" s="768" t="s">
        <v>12399</v>
      </c>
      <c r="AG915" s="768" t="s">
        <v>379</v>
      </c>
      <c r="AH915" s="768" t="s">
        <v>12400</v>
      </c>
      <c r="AI915" s="768" t="s">
        <v>2948</v>
      </c>
      <c r="AJ915" s="768" t="s">
        <v>2950</v>
      </c>
      <c r="AK915" s="769">
        <v>8.5</v>
      </c>
      <c r="AL915" s="771">
        <v>0.8</v>
      </c>
      <c r="AM915" s="768" t="s">
        <v>1043</v>
      </c>
      <c r="AN915" s="768" t="s">
        <v>1043</v>
      </c>
      <c r="AO915" s="768" t="s">
        <v>2954</v>
      </c>
      <c r="AP915" s="771">
        <v>0.9</v>
      </c>
      <c r="AQ915" s="769">
        <v>9.0</v>
      </c>
      <c r="AR915" s="768" t="s">
        <v>1828</v>
      </c>
      <c r="AS915" s="768" t="s">
        <v>1828</v>
      </c>
      <c r="AT915" s="768" t="s">
        <v>2564</v>
      </c>
      <c r="AU915" s="768" t="s">
        <v>2564</v>
      </c>
      <c r="AV915" s="768" t="s">
        <v>2545</v>
      </c>
      <c r="AW915" s="773">
        <v>8.5</v>
      </c>
      <c r="AX915" s="3"/>
      <c r="AY915" s="3"/>
      <c r="AZ915" s="3"/>
      <c r="BA915" s="3"/>
    </row>
    <row r="916" hidden="1">
      <c r="A916" s="1" t="s">
        <v>226</v>
      </c>
      <c r="B916" s="1" t="s">
        <v>487</v>
      </c>
      <c r="C916" s="3"/>
      <c r="D916" s="1">
        <v>14.0</v>
      </c>
      <c r="E916" s="232" t="s">
        <v>4298</v>
      </c>
      <c r="F916" s="232" t="s">
        <v>4299</v>
      </c>
      <c r="G916" s="774" t="s">
        <v>4300</v>
      </c>
      <c r="H916" s="233">
        <v>8.0</v>
      </c>
      <c r="I916" s="232" t="s">
        <v>12406</v>
      </c>
      <c r="J916" s="232" t="s">
        <v>4302</v>
      </c>
      <c r="K916" s="232" t="s">
        <v>4303</v>
      </c>
      <c r="L916" s="233">
        <v>9.0</v>
      </c>
      <c r="M916" s="232" t="s">
        <v>12407</v>
      </c>
      <c r="N916" s="232" t="s">
        <v>4305</v>
      </c>
      <c r="O916" s="232" t="s">
        <v>4306</v>
      </c>
      <c r="P916" s="233">
        <v>8.5</v>
      </c>
      <c r="Q916" s="233">
        <v>50.0</v>
      </c>
      <c r="R916" s="233">
        <v>8.0</v>
      </c>
      <c r="S916" s="244"/>
      <c r="T916" s="233">
        <v>9.0</v>
      </c>
      <c r="U916" s="232" t="s">
        <v>2596</v>
      </c>
      <c r="V916" s="232" t="s">
        <v>2596</v>
      </c>
      <c r="W916" s="233">
        <v>10.0</v>
      </c>
      <c r="X916" s="232" t="s">
        <v>4308</v>
      </c>
      <c r="Y916" s="232" t="s">
        <v>4309</v>
      </c>
      <c r="Z916" s="232" t="s">
        <v>4310</v>
      </c>
      <c r="AA916" s="232" t="s">
        <v>2570</v>
      </c>
      <c r="AB916" s="232" t="s">
        <v>12410</v>
      </c>
      <c r="AC916" s="232" t="s">
        <v>2564</v>
      </c>
      <c r="AD916" s="232" t="s">
        <v>2564</v>
      </c>
      <c r="AE916" s="233">
        <v>9.5</v>
      </c>
      <c r="AF916" s="232" t="s">
        <v>4314</v>
      </c>
      <c r="AG916" s="232" t="s">
        <v>2570</v>
      </c>
      <c r="AH916" s="232" t="s">
        <v>2699</v>
      </c>
      <c r="AI916" s="232" t="s">
        <v>2948</v>
      </c>
      <c r="AJ916" s="232" t="s">
        <v>4317</v>
      </c>
      <c r="AK916" s="233">
        <v>9.0</v>
      </c>
      <c r="AL916" s="234">
        <v>0.95</v>
      </c>
      <c r="AM916" s="232" t="s">
        <v>4319</v>
      </c>
      <c r="AN916" s="232" t="s">
        <v>1043</v>
      </c>
      <c r="AO916" s="232" t="s">
        <v>3474</v>
      </c>
      <c r="AP916" s="234">
        <v>0.95</v>
      </c>
      <c r="AQ916" s="233">
        <v>9.5</v>
      </c>
      <c r="AR916" s="232" t="s">
        <v>2570</v>
      </c>
      <c r="AS916" s="232" t="s">
        <v>12424</v>
      </c>
      <c r="AT916" s="232" t="s">
        <v>4322</v>
      </c>
      <c r="AU916" s="232" t="s">
        <v>3001</v>
      </c>
      <c r="AV916" s="232" t="s">
        <v>4323</v>
      </c>
      <c r="AW916" s="235">
        <v>8.0</v>
      </c>
      <c r="AX916" s="3"/>
      <c r="AY916" s="3"/>
      <c r="AZ916" s="3"/>
      <c r="BA916" s="3"/>
    </row>
    <row r="917" hidden="1">
      <c r="A917" s="1" t="s">
        <v>252</v>
      </c>
      <c r="B917" s="1" t="s">
        <v>487</v>
      </c>
      <c r="C917" s="3"/>
      <c r="D917" s="1">
        <v>12.0</v>
      </c>
      <c r="E917" s="232" t="s">
        <v>3412</v>
      </c>
      <c r="F917" s="232" t="s">
        <v>12428</v>
      </c>
      <c r="G917" s="232" t="s">
        <v>3414</v>
      </c>
      <c r="H917" s="233">
        <v>8.0</v>
      </c>
      <c r="I917" s="232" t="s">
        <v>3415</v>
      </c>
      <c r="J917" s="232" t="s">
        <v>3416</v>
      </c>
      <c r="K917" s="232" t="s">
        <v>3417</v>
      </c>
      <c r="L917" s="233">
        <v>8.5</v>
      </c>
      <c r="M917" s="232" t="s">
        <v>3418</v>
      </c>
      <c r="N917" s="232" t="s">
        <v>2566</v>
      </c>
      <c r="O917" s="232" t="s">
        <v>2620</v>
      </c>
      <c r="P917" s="233">
        <v>8.0</v>
      </c>
      <c r="Q917" s="233">
        <v>50.0</v>
      </c>
      <c r="R917" s="233">
        <v>8.0</v>
      </c>
      <c r="S917" s="233">
        <v>4.0</v>
      </c>
      <c r="T917" s="233">
        <v>8.0</v>
      </c>
      <c r="U917" s="232" t="s">
        <v>2564</v>
      </c>
      <c r="V917" s="232" t="s">
        <v>2564</v>
      </c>
      <c r="W917" s="233">
        <v>9.0</v>
      </c>
      <c r="X917" s="232" t="s">
        <v>3419</v>
      </c>
      <c r="Y917" s="232" t="s">
        <v>3420</v>
      </c>
      <c r="Z917" s="244"/>
      <c r="AA917" s="232" t="s">
        <v>2596</v>
      </c>
      <c r="AB917" s="232" t="s">
        <v>3421</v>
      </c>
      <c r="AC917" s="232" t="s">
        <v>3422</v>
      </c>
      <c r="AD917" s="232" t="s">
        <v>213</v>
      </c>
      <c r="AE917" s="233">
        <v>9.0</v>
      </c>
      <c r="AF917" s="232" t="s">
        <v>3423</v>
      </c>
      <c r="AG917" s="232" t="s">
        <v>3424</v>
      </c>
      <c r="AH917" s="232" t="s">
        <v>3425</v>
      </c>
      <c r="AI917" s="232" t="s">
        <v>3426</v>
      </c>
      <c r="AJ917" s="233">
        <v>4.0</v>
      </c>
      <c r="AK917" s="233">
        <v>8.5</v>
      </c>
      <c r="AL917" s="244"/>
      <c r="AM917" s="232" t="s">
        <v>2604</v>
      </c>
      <c r="AN917" s="232" t="s">
        <v>2604</v>
      </c>
      <c r="AO917" s="232" t="s">
        <v>2604</v>
      </c>
      <c r="AP917" s="234">
        <v>0.9</v>
      </c>
      <c r="AQ917" s="233">
        <v>8.5</v>
      </c>
      <c r="AR917" s="232" t="s">
        <v>2607</v>
      </c>
      <c r="AS917" s="232" t="s">
        <v>3427</v>
      </c>
      <c r="AT917" s="232" t="s">
        <v>3428</v>
      </c>
      <c r="AU917" s="232" t="s">
        <v>2596</v>
      </c>
      <c r="AV917" s="232" t="s">
        <v>2596</v>
      </c>
      <c r="AW917" s="235">
        <v>8.0</v>
      </c>
      <c r="AX917" s="3"/>
      <c r="AY917" s="3"/>
      <c r="AZ917" s="3"/>
      <c r="BA917" s="3"/>
    </row>
    <row r="918" hidden="1">
      <c r="A918" s="1" t="s">
        <v>214</v>
      </c>
      <c r="B918" s="1" t="s">
        <v>487</v>
      </c>
      <c r="C918" s="3"/>
      <c r="D918" s="1">
        <v>9.0</v>
      </c>
      <c r="E918" s="768" t="s">
        <v>2849</v>
      </c>
      <c r="F918" s="768" t="s">
        <v>12448</v>
      </c>
      <c r="G918" s="768" t="s">
        <v>2693</v>
      </c>
      <c r="H918" s="769">
        <v>9.0</v>
      </c>
      <c r="I918" s="768" t="s">
        <v>2851</v>
      </c>
      <c r="J918" s="768" t="s">
        <v>2910</v>
      </c>
      <c r="K918" s="768" t="s">
        <v>2911</v>
      </c>
      <c r="L918" s="769">
        <v>9.0</v>
      </c>
      <c r="M918" s="768" t="s">
        <v>2566</v>
      </c>
      <c r="N918" s="768" t="s">
        <v>2566</v>
      </c>
      <c r="O918" s="768" t="s">
        <v>2911</v>
      </c>
      <c r="P918" s="769">
        <v>9.0</v>
      </c>
      <c r="Q918" s="769">
        <v>50.0</v>
      </c>
      <c r="R918" s="769">
        <v>8.0</v>
      </c>
      <c r="S918" s="769">
        <v>4.0</v>
      </c>
      <c r="T918" s="769">
        <v>9.0</v>
      </c>
      <c r="U918" s="768" t="s">
        <v>2912</v>
      </c>
      <c r="V918" s="768" t="s">
        <v>2564</v>
      </c>
      <c r="W918" s="769">
        <v>8.5</v>
      </c>
      <c r="X918" s="768" t="s">
        <v>2564</v>
      </c>
      <c r="Y918" s="768" t="s">
        <v>2903</v>
      </c>
      <c r="Z918" s="768" t="s">
        <v>2913</v>
      </c>
      <c r="AA918" s="768" t="s">
        <v>2646</v>
      </c>
      <c r="AB918" s="768" t="s">
        <v>12450</v>
      </c>
      <c r="AC918" s="768" t="s">
        <v>2564</v>
      </c>
      <c r="AD918" s="768" t="s">
        <v>379</v>
      </c>
      <c r="AE918" s="769">
        <v>9.0</v>
      </c>
      <c r="AF918" s="768" t="s">
        <v>2916</v>
      </c>
      <c r="AG918" s="768" t="s">
        <v>12451</v>
      </c>
      <c r="AH918" s="768" t="s">
        <v>2911</v>
      </c>
      <c r="AI918" s="768" t="s">
        <v>7944</v>
      </c>
      <c r="AJ918" s="768" t="s">
        <v>2574</v>
      </c>
      <c r="AK918" s="769">
        <v>9.0</v>
      </c>
      <c r="AL918" s="771">
        <v>0.9</v>
      </c>
      <c r="AM918" s="768" t="s">
        <v>1043</v>
      </c>
      <c r="AN918" s="768" t="s">
        <v>1043</v>
      </c>
      <c r="AO918" s="768" t="s">
        <v>1043</v>
      </c>
      <c r="AP918" s="771">
        <v>0.95</v>
      </c>
      <c r="AQ918" s="769">
        <v>9.0</v>
      </c>
      <c r="AR918" s="768" t="s">
        <v>2646</v>
      </c>
      <c r="AS918" s="768" t="s">
        <v>2646</v>
      </c>
      <c r="AT918" s="768" t="s">
        <v>2921</v>
      </c>
      <c r="AU918" s="768" t="s">
        <v>2564</v>
      </c>
      <c r="AV918" s="768" t="s">
        <v>2922</v>
      </c>
      <c r="AW918" s="773">
        <v>9.0</v>
      </c>
      <c r="AX918" s="3"/>
      <c r="AY918" s="3"/>
      <c r="AZ918" s="3"/>
      <c r="BA918" s="3"/>
    </row>
    <row r="919" hidden="1">
      <c r="A919" s="1" t="s">
        <v>259</v>
      </c>
      <c r="B919" s="1" t="s">
        <v>487</v>
      </c>
      <c r="C919" s="3"/>
      <c r="D919" s="1">
        <v>4.0</v>
      </c>
      <c r="E919" s="232" t="s">
        <v>2641</v>
      </c>
      <c r="F919" s="232" t="s">
        <v>2642</v>
      </c>
      <c r="G919" s="232" t="s">
        <v>2643</v>
      </c>
      <c r="H919" s="233">
        <v>8.0</v>
      </c>
      <c r="I919" s="232" t="s">
        <v>2644</v>
      </c>
      <c r="J919" s="232" t="s">
        <v>2646</v>
      </c>
      <c r="K919" s="232" t="s">
        <v>2646</v>
      </c>
      <c r="L919" s="233">
        <v>7.5</v>
      </c>
      <c r="M919" s="232" t="s">
        <v>12452</v>
      </c>
      <c r="N919" s="232" t="s">
        <v>2648</v>
      </c>
      <c r="O919" s="232" t="s">
        <v>2566</v>
      </c>
      <c r="P919" s="233">
        <v>9.0</v>
      </c>
      <c r="Q919" s="244"/>
      <c r="R919" s="244"/>
      <c r="S919" s="244"/>
      <c r="T919" s="244"/>
      <c r="U919" s="232" t="s">
        <v>2595</v>
      </c>
      <c r="V919" s="232" t="s">
        <v>2595</v>
      </c>
      <c r="W919" s="233">
        <v>9.5</v>
      </c>
      <c r="X919" s="232" t="s">
        <v>2649</v>
      </c>
      <c r="Y919" s="232" t="s">
        <v>2650</v>
      </c>
      <c r="Z919" s="232" t="s">
        <v>8180</v>
      </c>
      <c r="AA919" s="232" t="s">
        <v>2653</v>
      </c>
      <c r="AB919" s="232" t="s">
        <v>2655</v>
      </c>
      <c r="AC919" s="232" t="s">
        <v>2656</v>
      </c>
      <c r="AD919" s="232" t="s">
        <v>1828</v>
      </c>
      <c r="AE919" s="232" t="s">
        <v>2564</v>
      </c>
      <c r="AF919" s="232" t="s">
        <v>12456</v>
      </c>
      <c r="AG919" s="232" t="s">
        <v>1828</v>
      </c>
      <c r="AH919" s="232" t="s">
        <v>2572</v>
      </c>
      <c r="AI919" s="232" t="s">
        <v>2660</v>
      </c>
      <c r="AJ919" s="233">
        <v>3.0</v>
      </c>
      <c r="AK919" s="233">
        <v>8.5</v>
      </c>
      <c r="AL919" s="244"/>
      <c r="AM919" s="232" t="s">
        <v>2661</v>
      </c>
      <c r="AN919" s="232" t="s">
        <v>1043</v>
      </c>
      <c r="AO919" s="232" t="s">
        <v>2662</v>
      </c>
      <c r="AP919" s="234">
        <v>0.9</v>
      </c>
      <c r="AQ919" s="233">
        <v>9.0</v>
      </c>
      <c r="AR919" s="232" t="s">
        <v>2646</v>
      </c>
      <c r="AS919" s="232" t="s">
        <v>2663</v>
      </c>
      <c r="AT919" s="232" t="s">
        <v>2564</v>
      </c>
      <c r="AU919" s="232" t="s">
        <v>2564</v>
      </c>
      <c r="AV919" s="232" t="s">
        <v>2564</v>
      </c>
      <c r="AW919" s="235">
        <v>8.5</v>
      </c>
      <c r="AX919" s="3"/>
      <c r="AY919" s="3"/>
      <c r="AZ919" s="3"/>
      <c r="BA919" s="3"/>
    </row>
    <row r="920" hidden="1">
      <c r="A920" s="1" t="s">
        <v>191</v>
      </c>
      <c r="B920" s="1" t="s">
        <v>487</v>
      </c>
      <c r="C920" s="3"/>
      <c r="D920" s="1">
        <v>13.0</v>
      </c>
      <c r="E920" s="768" t="s">
        <v>3311</v>
      </c>
      <c r="F920" s="768" t="s">
        <v>3313</v>
      </c>
      <c r="G920" s="768" t="s">
        <v>3314</v>
      </c>
      <c r="H920" s="769">
        <v>7.0</v>
      </c>
      <c r="I920" s="768" t="s">
        <v>3315</v>
      </c>
      <c r="J920" s="768" t="s">
        <v>3316</v>
      </c>
      <c r="K920" s="768" t="s">
        <v>3317</v>
      </c>
      <c r="L920" s="769">
        <v>7.0</v>
      </c>
      <c r="M920" s="768" t="s">
        <v>3318</v>
      </c>
      <c r="N920" s="768" t="s">
        <v>3319</v>
      </c>
      <c r="O920" s="768" t="s">
        <v>2620</v>
      </c>
      <c r="P920" s="769">
        <v>8.0</v>
      </c>
      <c r="Q920" s="769">
        <v>61.0</v>
      </c>
      <c r="R920" s="769">
        <v>8.0</v>
      </c>
      <c r="S920" s="769">
        <v>4.0</v>
      </c>
      <c r="T920" s="769">
        <v>8.0</v>
      </c>
      <c r="U920" s="768" t="s">
        <v>1828</v>
      </c>
      <c r="V920" s="768" t="s">
        <v>3322</v>
      </c>
      <c r="W920" s="769">
        <v>0.0</v>
      </c>
      <c r="X920" s="768" t="s">
        <v>3266</v>
      </c>
      <c r="Y920" s="768" t="s">
        <v>2570</v>
      </c>
      <c r="Z920" s="768" t="s">
        <v>2570</v>
      </c>
      <c r="AA920" s="768" t="s">
        <v>2570</v>
      </c>
      <c r="AB920" s="768" t="s">
        <v>3323</v>
      </c>
      <c r="AC920" s="768" t="s">
        <v>213</v>
      </c>
      <c r="AD920" s="768" t="s">
        <v>2570</v>
      </c>
      <c r="AE920" s="769">
        <v>4.0</v>
      </c>
      <c r="AF920" s="768" t="s">
        <v>3324</v>
      </c>
      <c r="AG920" s="768" t="s">
        <v>213</v>
      </c>
      <c r="AH920" s="768" t="s">
        <v>2629</v>
      </c>
      <c r="AI920" s="768" t="s">
        <v>3325</v>
      </c>
      <c r="AJ920" s="769">
        <v>1.0</v>
      </c>
      <c r="AK920" s="769">
        <v>7.0</v>
      </c>
      <c r="AL920" s="768" t="s">
        <v>3327</v>
      </c>
      <c r="AM920" s="768" t="s">
        <v>1043</v>
      </c>
      <c r="AN920" s="768" t="s">
        <v>1043</v>
      </c>
      <c r="AO920" s="768" t="s">
        <v>1043</v>
      </c>
      <c r="AP920" s="771">
        <v>0.4</v>
      </c>
      <c r="AQ920" s="769">
        <v>4.0</v>
      </c>
      <c r="AR920" s="768" t="s">
        <v>213</v>
      </c>
      <c r="AS920" s="768" t="s">
        <v>213</v>
      </c>
      <c r="AT920" s="768" t="s">
        <v>3330</v>
      </c>
      <c r="AU920" s="768" t="s">
        <v>2570</v>
      </c>
      <c r="AV920" s="768" t="s">
        <v>2596</v>
      </c>
      <c r="AW920" s="773">
        <v>7.0</v>
      </c>
      <c r="AX920" s="3"/>
      <c r="AY920" s="3"/>
      <c r="AZ920" s="3"/>
      <c r="BA920" s="3"/>
    </row>
    <row r="921" hidden="1">
      <c r="A921" s="1" t="s">
        <v>239</v>
      </c>
      <c r="B921" s="1" t="s">
        <v>487</v>
      </c>
      <c r="C921" s="3"/>
      <c r="D921" s="1">
        <v>2.0</v>
      </c>
      <c r="E921" s="768" t="s">
        <v>2586</v>
      </c>
      <c r="F921" s="768" t="s">
        <v>12477</v>
      </c>
      <c r="G921" s="768" t="s">
        <v>2588</v>
      </c>
      <c r="H921" s="769">
        <v>9.5</v>
      </c>
      <c r="I921" s="768" t="s">
        <v>2589</v>
      </c>
      <c r="J921" s="768" t="s">
        <v>2590</v>
      </c>
      <c r="K921" s="768" t="s">
        <v>2591</v>
      </c>
      <c r="L921" s="769">
        <v>9.0</v>
      </c>
      <c r="M921" s="768" t="s">
        <v>2566</v>
      </c>
      <c r="N921" s="768" t="s">
        <v>2566</v>
      </c>
      <c r="O921" s="768" t="s">
        <v>2566</v>
      </c>
      <c r="P921" s="769">
        <v>8.5</v>
      </c>
      <c r="Q921" s="770"/>
      <c r="R921" s="770"/>
      <c r="S921" s="770"/>
      <c r="T921" s="770"/>
      <c r="U921" s="768" t="s">
        <v>2595</v>
      </c>
      <c r="V921" s="768" t="s">
        <v>2596</v>
      </c>
      <c r="W921" s="769">
        <v>9.0</v>
      </c>
      <c r="X921" s="768" t="s">
        <v>2596</v>
      </c>
      <c r="Y921" s="768" t="s">
        <v>2597</v>
      </c>
      <c r="Z921" s="768" t="s">
        <v>12484</v>
      </c>
      <c r="AA921" s="768" t="s">
        <v>12485</v>
      </c>
      <c r="AB921" s="768" t="s">
        <v>2600</v>
      </c>
      <c r="AC921" s="768" t="s">
        <v>2570</v>
      </c>
      <c r="AD921" s="768" t="s">
        <v>2570</v>
      </c>
      <c r="AE921" s="769">
        <v>9.0</v>
      </c>
      <c r="AF921" s="768" t="s">
        <v>2601</v>
      </c>
      <c r="AG921" s="768" t="s">
        <v>2570</v>
      </c>
      <c r="AH921" s="768" t="s">
        <v>2602</v>
      </c>
      <c r="AI921" s="768" t="s">
        <v>2603</v>
      </c>
      <c r="AJ921" s="768" t="s">
        <v>2574</v>
      </c>
      <c r="AK921" s="769">
        <v>7.0</v>
      </c>
      <c r="AL921" s="771">
        <v>0.85</v>
      </c>
      <c r="AM921" s="768" t="s">
        <v>2604</v>
      </c>
      <c r="AN921" s="768" t="s">
        <v>2604</v>
      </c>
      <c r="AO921" s="768" t="s">
        <v>2605</v>
      </c>
      <c r="AP921" s="771">
        <v>0.85</v>
      </c>
      <c r="AQ921" s="769">
        <v>8.5</v>
      </c>
      <c r="AR921" s="768" t="s">
        <v>2607</v>
      </c>
      <c r="AS921" s="768" t="s">
        <v>2608</v>
      </c>
      <c r="AT921" s="768" t="s">
        <v>2609</v>
      </c>
      <c r="AU921" s="768" t="s">
        <v>2610</v>
      </c>
      <c r="AV921" s="768" t="s">
        <v>2611</v>
      </c>
      <c r="AW921" s="773">
        <v>8.0</v>
      </c>
      <c r="AX921" s="3"/>
      <c r="AY921" s="3"/>
      <c r="AZ921" s="3"/>
      <c r="BA921" s="3"/>
    </row>
    <row r="922" hidden="1">
      <c r="A922" s="1" t="s">
        <v>138</v>
      </c>
      <c r="B922" s="1" t="s">
        <v>487</v>
      </c>
      <c r="C922" s="3"/>
      <c r="D922" s="1">
        <v>1.0</v>
      </c>
      <c r="E922" s="780" t="s">
        <v>4953</v>
      </c>
      <c r="F922" s="232" t="s">
        <v>12508</v>
      </c>
      <c r="G922" s="232" t="s">
        <v>2693</v>
      </c>
      <c r="H922" s="233">
        <v>9.0</v>
      </c>
      <c r="I922" s="232" t="s">
        <v>2762</v>
      </c>
      <c r="J922" s="232" t="s">
        <v>3119</v>
      </c>
      <c r="K922" s="232" t="s">
        <v>12509</v>
      </c>
      <c r="L922" s="233">
        <v>8.0</v>
      </c>
      <c r="M922" s="232" t="s">
        <v>12510</v>
      </c>
      <c r="N922" s="232" t="s">
        <v>2766</v>
      </c>
      <c r="O922" s="232" t="s">
        <v>2767</v>
      </c>
      <c r="P922" s="233">
        <v>8.0</v>
      </c>
      <c r="Q922" s="233">
        <v>50.0</v>
      </c>
      <c r="R922" s="233">
        <v>8.0</v>
      </c>
      <c r="S922" s="233">
        <v>1.0</v>
      </c>
      <c r="T922" s="232" t="s">
        <v>1043</v>
      </c>
      <c r="U922" s="232" t="s">
        <v>2564</v>
      </c>
      <c r="V922" s="232" t="s">
        <v>2596</v>
      </c>
      <c r="W922" s="233">
        <v>9.0</v>
      </c>
      <c r="X922" s="244"/>
      <c r="Y922" s="232" t="s">
        <v>1828</v>
      </c>
      <c r="Z922" s="232" t="s">
        <v>1828</v>
      </c>
      <c r="AA922" s="232" t="s">
        <v>1828</v>
      </c>
      <c r="AB922" s="232" t="s">
        <v>12512</v>
      </c>
      <c r="AC922" s="232" t="s">
        <v>2769</v>
      </c>
      <c r="AD922" s="232" t="s">
        <v>2570</v>
      </c>
      <c r="AE922" s="233">
        <v>9.0</v>
      </c>
      <c r="AF922" s="232" t="s">
        <v>4959</v>
      </c>
      <c r="AG922" s="232" t="s">
        <v>1828</v>
      </c>
      <c r="AH922" s="232" t="s">
        <v>2771</v>
      </c>
      <c r="AI922" s="232" t="s">
        <v>2573</v>
      </c>
      <c r="AJ922" s="233">
        <v>0.0</v>
      </c>
      <c r="AK922" s="233">
        <v>9.0</v>
      </c>
      <c r="AL922" s="244"/>
      <c r="AM922" s="232" t="s">
        <v>2772</v>
      </c>
      <c r="AN922" s="232" t="s">
        <v>1043</v>
      </c>
      <c r="AO922" s="232" t="s">
        <v>2662</v>
      </c>
      <c r="AP922" s="234">
        <v>0.95</v>
      </c>
      <c r="AQ922" s="233">
        <v>9.5</v>
      </c>
      <c r="AR922" s="232" t="s">
        <v>2570</v>
      </c>
      <c r="AS922" s="232" t="s">
        <v>2773</v>
      </c>
      <c r="AT922" s="232" t="s">
        <v>2774</v>
      </c>
      <c r="AU922" s="232" t="s">
        <v>2570</v>
      </c>
      <c r="AV922" s="232" t="s">
        <v>2596</v>
      </c>
      <c r="AW922" s="235">
        <v>8.0</v>
      </c>
      <c r="AX922" s="3"/>
      <c r="AY922" s="3"/>
      <c r="AZ922" s="3"/>
      <c r="BA922" s="3"/>
    </row>
    <row r="923" hidden="1">
      <c r="A923" s="1" t="s">
        <v>187</v>
      </c>
      <c r="B923" s="1" t="s">
        <v>487</v>
      </c>
      <c r="C923" s="3"/>
      <c r="D923" s="1">
        <v>18.0</v>
      </c>
      <c r="E923" s="768" t="s">
        <v>12513</v>
      </c>
      <c r="F923" s="768" t="s">
        <v>12514</v>
      </c>
      <c r="G923" s="768" t="s">
        <v>7978</v>
      </c>
      <c r="H923" s="769">
        <v>9.0</v>
      </c>
      <c r="I923" s="768" t="s">
        <v>3742</v>
      </c>
      <c r="J923" s="768" t="s">
        <v>12515</v>
      </c>
      <c r="K923" s="768" t="s">
        <v>2646</v>
      </c>
      <c r="L923" s="769">
        <v>8.5</v>
      </c>
      <c r="M923" s="768" t="s">
        <v>2566</v>
      </c>
      <c r="N923" s="768" t="s">
        <v>2566</v>
      </c>
      <c r="O923" s="768" t="s">
        <v>2566</v>
      </c>
      <c r="P923" s="769">
        <v>8.5</v>
      </c>
      <c r="Q923" s="769">
        <v>50.0</v>
      </c>
      <c r="R923" s="769">
        <v>8.0</v>
      </c>
      <c r="S923" s="769">
        <v>4.0</v>
      </c>
      <c r="T923" s="769">
        <v>9.0</v>
      </c>
      <c r="U923" s="768" t="s">
        <v>2564</v>
      </c>
      <c r="V923" s="768" t="s">
        <v>2564</v>
      </c>
      <c r="W923" s="769">
        <v>10.0</v>
      </c>
      <c r="X923" s="768" t="s">
        <v>3744</v>
      </c>
      <c r="Y923" s="768" t="s">
        <v>2570</v>
      </c>
      <c r="Z923" s="768" t="s">
        <v>3745</v>
      </c>
      <c r="AA923" s="768" t="s">
        <v>213</v>
      </c>
      <c r="AB923" s="768" t="s">
        <v>12516</v>
      </c>
      <c r="AC923" s="768" t="s">
        <v>213</v>
      </c>
      <c r="AD923" s="768" t="s">
        <v>213</v>
      </c>
      <c r="AE923" s="769">
        <v>8.0</v>
      </c>
      <c r="AF923" s="768" t="s">
        <v>3747</v>
      </c>
      <c r="AG923" s="768" t="s">
        <v>3748</v>
      </c>
      <c r="AH923" s="768" t="s">
        <v>2629</v>
      </c>
      <c r="AI923" s="768" t="s">
        <v>2573</v>
      </c>
      <c r="AJ923" s="769">
        <v>1.0</v>
      </c>
      <c r="AK923" s="769">
        <v>9.0</v>
      </c>
      <c r="AL923" s="768" t="s">
        <v>3749</v>
      </c>
      <c r="AM923" s="768" t="s">
        <v>3015</v>
      </c>
      <c r="AN923" s="768" t="s">
        <v>3015</v>
      </c>
      <c r="AO923" s="768" t="s">
        <v>3750</v>
      </c>
      <c r="AP923" s="771">
        <v>1.0</v>
      </c>
      <c r="AQ923" s="769">
        <v>9.0</v>
      </c>
      <c r="AR923" s="768" t="s">
        <v>213</v>
      </c>
      <c r="AS923" s="768" t="s">
        <v>2596</v>
      </c>
      <c r="AT923" s="768" t="s">
        <v>2596</v>
      </c>
      <c r="AU923" s="768" t="s">
        <v>3751</v>
      </c>
      <c r="AV923" s="768" t="s">
        <v>3752</v>
      </c>
      <c r="AW923" s="773">
        <v>9.0</v>
      </c>
      <c r="AX923" s="3"/>
      <c r="AY923" s="3"/>
      <c r="AZ923" s="3"/>
      <c r="BA923" s="3"/>
    </row>
    <row r="924">
      <c r="A924" s="1" t="s">
        <v>244</v>
      </c>
      <c r="B924" s="1" t="s">
        <v>487</v>
      </c>
      <c r="C924" s="3"/>
      <c r="D924" s="1">
        <v>15.0</v>
      </c>
      <c r="E924" s="232" t="s">
        <v>2793</v>
      </c>
      <c r="F924" s="232" t="s">
        <v>2794</v>
      </c>
      <c r="G924" s="232" t="s">
        <v>2693</v>
      </c>
      <c r="H924" s="233">
        <v>9.0</v>
      </c>
      <c r="I924" s="232" t="s">
        <v>2795</v>
      </c>
      <c r="J924" s="232" t="s">
        <v>2796</v>
      </c>
      <c r="K924" s="232" t="s">
        <v>2797</v>
      </c>
      <c r="L924" s="233">
        <v>9.0</v>
      </c>
      <c r="M924" s="232" t="s">
        <v>12518</v>
      </c>
      <c r="N924" s="232" t="s">
        <v>2799</v>
      </c>
      <c r="O924" s="232" t="s">
        <v>2801</v>
      </c>
      <c r="P924" s="233">
        <v>9.5</v>
      </c>
      <c r="Q924" s="233">
        <v>50.0</v>
      </c>
      <c r="R924" s="233">
        <v>8.0</v>
      </c>
      <c r="S924" s="233">
        <v>1.0</v>
      </c>
      <c r="T924" s="233">
        <v>9.0</v>
      </c>
      <c r="U924" s="232" t="s">
        <v>2596</v>
      </c>
      <c r="V924" s="232" t="s">
        <v>2596</v>
      </c>
      <c r="W924" s="233">
        <v>9.0</v>
      </c>
      <c r="X924" s="232" t="s">
        <v>2596</v>
      </c>
      <c r="Y924" s="232" t="s">
        <v>2805</v>
      </c>
      <c r="Z924" s="232" t="s">
        <v>12519</v>
      </c>
      <c r="AA924" s="232" t="s">
        <v>2807</v>
      </c>
      <c r="AB924" s="232" t="s">
        <v>12520</v>
      </c>
      <c r="AC924" s="232" t="s">
        <v>2809</v>
      </c>
      <c r="AD924" s="232" t="s">
        <v>2810</v>
      </c>
      <c r="AE924" s="233">
        <v>9.0</v>
      </c>
      <c r="AF924" s="232" t="s">
        <v>6918</v>
      </c>
      <c r="AG924" s="232" t="s">
        <v>2812</v>
      </c>
      <c r="AH924" s="232" t="s">
        <v>2629</v>
      </c>
      <c r="AI924" s="232" t="s">
        <v>2700</v>
      </c>
      <c r="AJ924" s="232" t="s">
        <v>2813</v>
      </c>
      <c r="AK924" s="233">
        <v>8.5</v>
      </c>
      <c r="AL924" s="233">
        <v>36.0</v>
      </c>
      <c r="AM924" s="232" t="s">
        <v>2604</v>
      </c>
      <c r="AN924" s="232" t="s">
        <v>2604</v>
      </c>
      <c r="AO924" s="232" t="s">
        <v>2605</v>
      </c>
      <c r="AP924" s="232" t="s">
        <v>2814</v>
      </c>
      <c r="AQ924" s="233">
        <v>9.0</v>
      </c>
      <c r="AR924" s="232" t="s">
        <v>2607</v>
      </c>
      <c r="AS924" s="232" t="s">
        <v>2596</v>
      </c>
      <c r="AT924" s="232" t="s">
        <v>2596</v>
      </c>
      <c r="AU924" s="232" t="s">
        <v>2815</v>
      </c>
      <c r="AV924" s="232" t="s">
        <v>2596</v>
      </c>
      <c r="AW924" s="235">
        <v>9.0</v>
      </c>
      <c r="AX924" s="3"/>
      <c r="AY924" s="3"/>
      <c r="AZ924" s="3"/>
      <c r="BA924" s="3"/>
    </row>
    <row r="925" hidden="1">
      <c r="A925" s="1" t="s">
        <v>178</v>
      </c>
      <c r="B925" s="1" t="s">
        <v>487</v>
      </c>
      <c r="C925" s="3"/>
      <c r="D925" s="1">
        <v>6.0</v>
      </c>
      <c r="E925" s="768" t="s">
        <v>12521</v>
      </c>
      <c r="F925" s="768" t="s">
        <v>2830</v>
      </c>
      <c r="G925" s="768" t="s">
        <v>2693</v>
      </c>
      <c r="H925" s="769">
        <v>8.5</v>
      </c>
      <c r="I925" s="768" t="s">
        <v>12522</v>
      </c>
      <c r="J925" s="768" t="s">
        <v>12523</v>
      </c>
      <c r="K925" s="768" t="s">
        <v>2833</v>
      </c>
      <c r="L925" s="769">
        <v>9.0</v>
      </c>
      <c r="M925" s="768" t="s">
        <v>2834</v>
      </c>
      <c r="N925" s="768" t="s">
        <v>2835</v>
      </c>
      <c r="O925" s="768" t="s">
        <v>2836</v>
      </c>
      <c r="P925" s="769">
        <v>8.5</v>
      </c>
      <c r="Q925" s="770"/>
      <c r="R925" s="770"/>
      <c r="S925" s="770"/>
      <c r="T925" s="770"/>
      <c r="U925" s="768" t="s">
        <v>2837</v>
      </c>
      <c r="V925" s="768" t="s">
        <v>2570</v>
      </c>
      <c r="W925" s="769">
        <v>9.0</v>
      </c>
      <c r="X925" s="768" t="s">
        <v>2838</v>
      </c>
      <c r="Y925" s="768" t="s">
        <v>213</v>
      </c>
      <c r="Z925" s="768" t="s">
        <v>2839</v>
      </c>
      <c r="AA925" s="768" t="s">
        <v>213</v>
      </c>
      <c r="AB925" s="768" t="s">
        <v>12524</v>
      </c>
      <c r="AC925" s="768" t="s">
        <v>213</v>
      </c>
      <c r="AD925" s="768" t="s">
        <v>2841</v>
      </c>
      <c r="AE925" s="769">
        <v>9.0</v>
      </c>
      <c r="AF925" s="768" t="s">
        <v>2596</v>
      </c>
      <c r="AG925" s="768" t="s">
        <v>213</v>
      </c>
      <c r="AH925" s="768" t="s">
        <v>8246</v>
      </c>
      <c r="AI925" s="768" t="s">
        <v>2700</v>
      </c>
      <c r="AJ925" s="768" t="s">
        <v>2843</v>
      </c>
      <c r="AK925" s="769">
        <v>8.5</v>
      </c>
      <c r="AL925" s="768" t="s">
        <v>2739</v>
      </c>
      <c r="AM925" s="768" t="s">
        <v>2844</v>
      </c>
      <c r="AN925" s="768" t="s">
        <v>2604</v>
      </c>
      <c r="AO925" s="768" t="s">
        <v>2605</v>
      </c>
      <c r="AP925" s="771">
        <v>0.9</v>
      </c>
      <c r="AQ925" s="769">
        <v>9.0</v>
      </c>
      <c r="AR925" s="768" t="s">
        <v>2570</v>
      </c>
      <c r="AS925" s="768" t="s">
        <v>2596</v>
      </c>
      <c r="AT925" s="768" t="s">
        <v>2596</v>
      </c>
      <c r="AU925" s="768" t="s">
        <v>2596</v>
      </c>
      <c r="AV925" s="768" t="s">
        <v>2596</v>
      </c>
      <c r="AW925" s="773">
        <v>9.0</v>
      </c>
      <c r="AX925" s="3"/>
      <c r="AY925" s="3"/>
      <c r="AZ925" s="3"/>
      <c r="BA925" s="3"/>
    </row>
    <row r="926" hidden="1">
      <c r="A926" s="1" t="s">
        <v>162</v>
      </c>
      <c r="B926" s="1" t="s">
        <v>487</v>
      </c>
      <c r="C926" s="3"/>
      <c r="D926" s="1">
        <v>8.0</v>
      </c>
      <c r="E926" s="768" t="s">
        <v>12525</v>
      </c>
      <c r="F926" s="768" t="s">
        <v>12526</v>
      </c>
      <c r="G926" s="768" t="s">
        <v>379</v>
      </c>
      <c r="H926" s="769">
        <v>9.0</v>
      </c>
      <c r="I926" s="768" t="s">
        <v>3761</v>
      </c>
      <c r="J926" s="768" t="s">
        <v>3533</v>
      </c>
      <c r="K926" s="768" t="s">
        <v>3533</v>
      </c>
      <c r="L926" s="769">
        <v>8.5</v>
      </c>
      <c r="M926" s="768" t="s">
        <v>2566</v>
      </c>
      <c r="N926" s="768" t="s">
        <v>2566</v>
      </c>
      <c r="O926" s="768" t="s">
        <v>2566</v>
      </c>
      <c r="P926" s="769">
        <v>9.0</v>
      </c>
      <c r="Q926" s="769">
        <v>50.0</v>
      </c>
      <c r="R926" s="769">
        <v>8.0</v>
      </c>
      <c r="S926" s="769">
        <v>1.0</v>
      </c>
      <c r="T926" s="769">
        <v>8.5</v>
      </c>
      <c r="U926" s="768" t="s">
        <v>2564</v>
      </c>
      <c r="V926" s="768" t="s">
        <v>2564</v>
      </c>
      <c r="W926" s="769">
        <v>9.0</v>
      </c>
      <c r="X926" s="768" t="s">
        <v>2564</v>
      </c>
      <c r="Y926" s="768" t="s">
        <v>8041</v>
      </c>
      <c r="Z926" s="768" t="s">
        <v>8042</v>
      </c>
      <c r="AA926" s="769">
        <v>0.0</v>
      </c>
      <c r="AB926" s="768" t="s">
        <v>8043</v>
      </c>
      <c r="AC926" s="769">
        <v>0.0</v>
      </c>
      <c r="AD926" s="768" t="s">
        <v>4745</v>
      </c>
      <c r="AE926" s="769">
        <v>9.0</v>
      </c>
      <c r="AF926" s="768" t="s">
        <v>4748</v>
      </c>
      <c r="AG926" s="768" t="s">
        <v>4676</v>
      </c>
      <c r="AH926" s="768" t="s">
        <v>4677</v>
      </c>
      <c r="AI926" s="768" t="s">
        <v>2573</v>
      </c>
      <c r="AJ926" s="769">
        <v>4.0</v>
      </c>
      <c r="AK926" s="769">
        <v>9.0</v>
      </c>
      <c r="AL926" s="768" t="s">
        <v>2627</v>
      </c>
      <c r="AM926" s="768" t="s">
        <v>3811</v>
      </c>
      <c r="AN926" s="768" t="s">
        <v>3583</v>
      </c>
      <c r="AO926" s="768" t="s">
        <v>3583</v>
      </c>
      <c r="AP926" s="771">
        <v>0.95</v>
      </c>
      <c r="AQ926" s="769">
        <v>9.5</v>
      </c>
      <c r="AR926" s="768" t="s">
        <v>2564</v>
      </c>
      <c r="AS926" s="768" t="s">
        <v>2564</v>
      </c>
      <c r="AT926" s="768" t="s">
        <v>2564</v>
      </c>
      <c r="AU926" s="768" t="s">
        <v>2564</v>
      </c>
      <c r="AV926" s="768" t="s">
        <v>2564</v>
      </c>
      <c r="AW926" s="773">
        <v>9.0</v>
      </c>
      <c r="AX926" s="3"/>
      <c r="AY926" s="3"/>
      <c r="AZ926" s="3"/>
      <c r="BA926" s="3"/>
    </row>
    <row r="927" hidden="1">
      <c r="A927" s="1" t="s">
        <v>220</v>
      </c>
      <c r="B927" s="1" t="s">
        <v>487</v>
      </c>
      <c r="C927" s="3"/>
      <c r="D927" s="1">
        <v>5.0</v>
      </c>
      <c r="E927" s="232" t="s">
        <v>3157</v>
      </c>
      <c r="F927" s="232" t="s">
        <v>3158</v>
      </c>
      <c r="G927" s="232" t="s">
        <v>2693</v>
      </c>
      <c r="H927" s="233">
        <v>9.5</v>
      </c>
      <c r="I927" s="232" t="s">
        <v>3159</v>
      </c>
      <c r="J927" s="232" t="s">
        <v>3160</v>
      </c>
      <c r="K927" s="232" t="s">
        <v>3161</v>
      </c>
      <c r="L927" s="233">
        <v>9.5</v>
      </c>
      <c r="M927" s="232" t="s">
        <v>2854</v>
      </c>
      <c r="N927" s="232" t="s">
        <v>2854</v>
      </c>
      <c r="O927" s="232" t="s">
        <v>3162</v>
      </c>
      <c r="P927" s="233">
        <v>9.0</v>
      </c>
      <c r="Q927" s="233">
        <v>52.0</v>
      </c>
      <c r="R927" s="233">
        <v>8.0</v>
      </c>
      <c r="S927" s="233">
        <v>2.0</v>
      </c>
      <c r="T927" s="233">
        <v>8.5</v>
      </c>
      <c r="U927" s="232" t="s">
        <v>3165</v>
      </c>
      <c r="V927" s="232" t="s">
        <v>3167</v>
      </c>
      <c r="W927" s="233">
        <v>9.5</v>
      </c>
      <c r="X927" s="232" t="s">
        <v>3170</v>
      </c>
      <c r="Y927" s="232" t="s">
        <v>3171</v>
      </c>
      <c r="Z927" s="232" t="s">
        <v>3172</v>
      </c>
      <c r="AA927" s="232" t="s">
        <v>8068</v>
      </c>
      <c r="AB927" s="232" t="s">
        <v>3174</v>
      </c>
      <c r="AC927" s="232" t="s">
        <v>3175</v>
      </c>
      <c r="AD927" s="232" t="s">
        <v>213</v>
      </c>
      <c r="AE927" s="233">
        <v>8.5</v>
      </c>
      <c r="AF927" s="232" t="s">
        <v>3176</v>
      </c>
      <c r="AG927" s="232" t="s">
        <v>213</v>
      </c>
      <c r="AH927" s="232" t="s">
        <v>2629</v>
      </c>
      <c r="AI927" s="232" t="s">
        <v>3179</v>
      </c>
      <c r="AJ927" s="232" t="s">
        <v>3181</v>
      </c>
      <c r="AK927" s="233">
        <v>9.0</v>
      </c>
      <c r="AL927" s="234">
        <v>0.85</v>
      </c>
      <c r="AM927" s="232" t="s">
        <v>12527</v>
      </c>
      <c r="AN927" s="232" t="s">
        <v>2632</v>
      </c>
      <c r="AO927" s="232" t="s">
        <v>3184</v>
      </c>
      <c r="AP927" s="234">
        <v>0.8</v>
      </c>
      <c r="AQ927" s="233">
        <v>8.0</v>
      </c>
      <c r="AR927" s="232" t="s">
        <v>3185</v>
      </c>
      <c r="AS927" s="232" t="s">
        <v>2757</v>
      </c>
      <c r="AT927" s="232" t="s">
        <v>3186</v>
      </c>
      <c r="AU927" s="232" t="s">
        <v>3187</v>
      </c>
      <c r="AV927" s="232" t="s">
        <v>2873</v>
      </c>
      <c r="AW927" s="235">
        <v>9.0</v>
      </c>
      <c r="AX927" s="3"/>
      <c r="AY927" s="3"/>
      <c r="AZ927" s="3"/>
      <c r="BA927" s="3"/>
    </row>
    <row r="928" hidden="1">
      <c r="A928" s="1" t="s">
        <v>206</v>
      </c>
      <c r="B928" s="1" t="s">
        <v>487</v>
      </c>
      <c r="C928" s="3"/>
      <c r="D928" s="1">
        <v>10.0</v>
      </c>
      <c r="E928" s="768" t="s">
        <v>2738</v>
      </c>
      <c r="F928" s="768" t="s">
        <v>2739</v>
      </c>
      <c r="G928" s="768" t="s">
        <v>2740</v>
      </c>
      <c r="H928" s="769">
        <v>9.0</v>
      </c>
      <c r="I928" s="768" t="s">
        <v>12528</v>
      </c>
      <c r="J928" s="768" t="s">
        <v>2596</v>
      </c>
      <c r="K928" s="768" t="s">
        <v>12529</v>
      </c>
      <c r="L928" s="769">
        <v>9.0</v>
      </c>
      <c r="M928" s="768" t="s">
        <v>2620</v>
      </c>
      <c r="N928" s="768" t="s">
        <v>2620</v>
      </c>
      <c r="O928" s="768" t="s">
        <v>2620</v>
      </c>
      <c r="P928" s="769">
        <v>9.0</v>
      </c>
      <c r="Q928" s="769">
        <v>50.0</v>
      </c>
      <c r="R928" s="769">
        <v>8.0</v>
      </c>
      <c r="S928" s="769">
        <v>4.0</v>
      </c>
      <c r="T928" s="768" t="s">
        <v>2747</v>
      </c>
      <c r="U928" s="768" t="s">
        <v>2596</v>
      </c>
      <c r="V928" s="768" t="s">
        <v>2596</v>
      </c>
      <c r="W928" s="769">
        <v>9.0</v>
      </c>
      <c r="X928" s="768" t="s">
        <v>12530</v>
      </c>
      <c r="Y928" s="768" t="s">
        <v>213</v>
      </c>
      <c r="Z928" s="768" t="s">
        <v>2596</v>
      </c>
      <c r="AA928" s="768" t="s">
        <v>213</v>
      </c>
      <c r="AB928" s="768" t="s">
        <v>12531</v>
      </c>
      <c r="AC928" s="768" t="s">
        <v>213</v>
      </c>
      <c r="AD928" s="768" t="s">
        <v>213</v>
      </c>
      <c r="AE928" s="769">
        <v>9.0</v>
      </c>
      <c r="AF928" s="768" t="s">
        <v>2753</v>
      </c>
      <c r="AG928" s="768" t="s">
        <v>213</v>
      </c>
      <c r="AH928" s="768" t="s">
        <v>2699</v>
      </c>
      <c r="AI928" s="768" t="s">
        <v>2700</v>
      </c>
      <c r="AJ928" s="768" t="s">
        <v>2754</v>
      </c>
      <c r="AK928" s="769">
        <v>9.0</v>
      </c>
      <c r="AL928" s="771">
        <v>0.9</v>
      </c>
      <c r="AM928" s="768" t="s">
        <v>2755</v>
      </c>
      <c r="AN928" s="768" t="s">
        <v>8963</v>
      </c>
      <c r="AO928" s="768" t="s">
        <v>2662</v>
      </c>
      <c r="AP928" s="769">
        <v>95.0</v>
      </c>
      <c r="AQ928" s="769">
        <v>9.0</v>
      </c>
      <c r="AR928" s="768" t="s">
        <v>2607</v>
      </c>
      <c r="AS928" s="768" t="s">
        <v>2757</v>
      </c>
      <c r="AT928" s="768" t="s">
        <v>379</v>
      </c>
      <c r="AU928" s="768" t="s">
        <v>2596</v>
      </c>
      <c r="AV928" s="768" t="s">
        <v>2596</v>
      </c>
      <c r="AW928" s="773">
        <v>9.0</v>
      </c>
      <c r="AX928" s="3"/>
      <c r="AY928" s="3"/>
      <c r="AZ928" s="3"/>
      <c r="BA928" s="3"/>
    </row>
    <row r="929" hidden="1">
      <c r="A929" s="1" t="s">
        <v>277</v>
      </c>
      <c r="B929" s="1" t="s">
        <v>487</v>
      </c>
      <c r="C929" s="3"/>
      <c r="D929" s="1">
        <v>17.0</v>
      </c>
      <c r="E929" s="768" t="s">
        <v>12532</v>
      </c>
      <c r="F929" s="768" t="s">
        <v>12533</v>
      </c>
      <c r="G929" s="768" t="s">
        <v>2693</v>
      </c>
      <c r="H929" s="769">
        <v>8.5</v>
      </c>
      <c r="I929" s="768" t="s">
        <v>8073</v>
      </c>
      <c r="J929" s="768" t="s">
        <v>3119</v>
      </c>
      <c r="K929" s="768" t="s">
        <v>3120</v>
      </c>
      <c r="L929" s="769">
        <v>8.0</v>
      </c>
      <c r="M929" s="768" t="s">
        <v>3121</v>
      </c>
      <c r="N929" s="768" t="s">
        <v>3122</v>
      </c>
      <c r="O929" s="768" t="s">
        <v>12534</v>
      </c>
      <c r="P929" s="769">
        <v>8.5</v>
      </c>
      <c r="Q929" s="770"/>
      <c r="R929" s="770"/>
      <c r="S929" s="770"/>
      <c r="T929" s="770"/>
      <c r="U929" s="768" t="s">
        <v>3126</v>
      </c>
      <c r="V929" s="768" t="s">
        <v>2564</v>
      </c>
      <c r="W929" s="769">
        <v>9.0</v>
      </c>
      <c r="X929" s="768" t="s">
        <v>2564</v>
      </c>
      <c r="Y929" s="768" t="s">
        <v>3129</v>
      </c>
      <c r="Z929" s="768" t="s">
        <v>3130</v>
      </c>
      <c r="AA929" s="768" t="s">
        <v>3131</v>
      </c>
      <c r="AB929" s="768" t="s">
        <v>12535</v>
      </c>
      <c r="AC929" s="768" t="s">
        <v>3013</v>
      </c>
      <c r="AD929" s="768" t="s">
        <v>2570</v>
      </c>
      <c r="AE929" s="769">
        <v>8.5</v>
      </c>
      <c r="AF929" s="768" t="s">
        <v>8079</v>
      </c>
      <c r="AG929" s="768" t="s">
        <v>3138</v>
      </c>
      <c r="AH929" s="768" t="s">
        <v>2978</v>
      </c>
      <c r="AI929" s="768" t="s">
        <v>3141</v>
      </c>
      <c r="AJ929" s="768" t="s">
        <v>3142</v>
      </c>
      <c r="AK929" s="769">
        <v>8.0</v>
      </c>
      <c r="AL929" s="768" t="s">
        <v>3144</v>
      </c>
      <c r="AM929" s="768" t="s">
        <v>3146</v>
      </c>
      <c r="AN929" s="768" t="s">
        <v>3148</v>
      </c>
      <c r="AO929" s="768" t="s">
        <v>3150</v>
      </c>
      <c r="AP929" s="771">
        <v>0.85</v>
      </c>
      <c r="AQ929" s="769">
        <v>8.5</v>
      </c>
      <c r="AR929" s="768" t="s">
        <v>379</v>
      </c>
      <c r="AS929" s="768" t="s">
        <v>3153</v>
      </c>
      <c r="AT929" s="768" t="s">
        <v>12536</v>
      </c>
      <c r="AU929" s="768" t="s">
        <v>3155</v>
      </c>
      <c r="AV929" s="768" t="s">
        <v>3156</v>
      </c>
      <c r="AW929" s="773">
        <v>8.5</v>
      </c>
      <c r="AX929" s="3"/>
      <c r="AY929" s="3"/>
      <c r="AZ929" s="3"/>
      <c r="BA929" s="3"/>
    </row>
    <row r="930" hidden="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56"/>
      <c r="AX930" s="3"/>
      <c r="AY930" s="3"/>
      <c r="AZ930" s="3"/>
      <c r="BA930" s="3"/>
    </row>
    <row r="931" hidden="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56"/>
      <c r="AX931" s="3"/>
      <c r="AY931" s="3"/>
      <c r="AZ931" s="3"/>
      <c r="BA931" s="3"/>
    </row>
    <row r="932" hidden="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56"/>
      <c r="AX932" s="3"/>
      <c r="AY932" s="3"/>
      <c r="AZ932" s="3"/>
      <c r="BA932" s="3"/>
    </row>
    <row r="933" hidden="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56"/>
      <c r="AX933" s="3"/>
      <c r="AY933" s="3"/>
      <c r="AZ933" s="3"/>
      <c r="BA933" s="3"/>
    </row>
    <row r="934" hidden="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56"/>
      <c r="AX934" s="3"/>
      <c r="AY934" s="3"/>
      <c r="AZ934" s="3"/>
      <c r="BA934" s="3"/>
    </row>
    <row r="935" hidden="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56"/>
      <c r="AX935" s="3"/>
      <c r="AY935" s="3"/>
      <c r="AZ935" s="3"/>
      <c r="BA935" s="3"/>
    </row>
    <row r="936" hidden="1">
      <c r="A936" s="1" t="s">
        <v>195</v>
      </c>
      <c r="B936" s="1" t="s">
        <v>494</v>
      </c>
      <c r="C936" s="3"/>
      <c r="D936" s="1">
        <v>19.0</v>
      </c>
      <c r="E936" s="1" t="s">
        <v>12537</v>
      </c>
      <c r="F936" s="1" t="s">
        <v>5072</v>
      </c>
      <c r="G936" s="1" t="s">
        <v>12538</v>
      </c>
      <c r="H936" s="1">
        <v>7.0</v>
      </c>
      <c r="I936" s="1" t="s">
        <v>12539</v>
      </c>
      <c r="J936" s="1" t="s">
        <v>12540</v>
      </c>
      <c r="K936" s="1" t="s">
        <v>6724</v>
      </c>
      <c r="L936" s="1">
        <v>7.0</v>
      </c>
      <c r="M936" s="1" t="s">
        <v>3047</v>
      </c>
      <c r="N936" s="1" t="s">
        <v>12541</v>
      </c>
      <c r="O936" s="1" t="s">
        <v>12542</v>
      </c>
      <c r="P936" s="1">
        <v>7.0</v>
      </c>
      <c r="Q936" s="1">
        <v>0.0</v>
      </c>
      <c r="R936" s="1">
        <v>0.0</v>
      </c>
      <c r="S936" s="1">
        <v>1.0</v>
      </c>
      <c r="T936" s="1">
        <v>6.0</v>
      </c>
      <c r="U936" s="1" t="s">
        <v>12543</v>
      </c>
      <c r="V936" s="1" t="s">
        <v>2596</v>
      </c>
      <c r="W936" s="1">
        <v>8.0</v>
      </c>
      <c r="X936" s="1" t="s">
        <v>2596</v>
      </c>
      <c r="Y936" s="1" t="s">
        <v>12544</v>
      </c>
      <c r="Z936" s="1" t="s">
        <v>4574</v>
      </c>
      <c r="AA936" s="1" t="s">
        <v>12544</v>
      </c>
      <c r="AB936" s="1" t="s">
        <v>213</v>
      </c>
      <c r="AC936" s="1" t="s">
        <v>213</v>
      </c>
      <c r="AD936" s="1" t="s">
        <v>4276</v>
      </c>
      <c r="AE936" s="1">
        <v>8.0</v>
      </c>
      <c r="AF936" s="1" t="s">
        <v>2596</v>
      </c>
      <c r="AG936" s="1" t="s">
        <v>4276</v>
      </c>
      <c r="AH936" s="39" t="s">
        <v>2861</v>
      </c>
      <c r="AI936" s="1" t="s">
        <v>2573</v>
      </c>
      <c r="AJ936" s="1" t="s">
        <v>12545</v>
      </c>
      <c r="AK936" s="1">
        <v>8.0</v>
      </c>
      <c r="AL936" s="57">
        <v>0.7</v>
      </c>
      <c r="AM936" s="1" t="s">
        <v>2604</v>
      </c>
      <c r="AN936" s="1" t="s">
        <v>3750</v>
      </c>
      <c r="AO936" s="1" t="s">
        <v>3750</v>
      </c>
      <c r="AP936" s="57">
        <v>0.7</v>
      </c>
      <c r="AQ936" s="1">
        <v>8.0</v>
      </c>
      <c r="AR936" s="1" t="s">
        <v>2869</v>
      </c>
      <c r="AS936" s="1" t="s">
        <v>2607</v>
      </c>
      <c r="AT936" s="1" t="s">
        <v>2607</v>
      </c>
      <c r="AU936" s="1" t="s">
        <v>3053</v>
      </c>
      <c r="AV936" s="1" t="s">
        <v>2596</v>
      </c>
      <c r="AW936" s="58">
        <v>7.0</v>
      </c>
      <c r="AX936" s="3"/>
      <c r="AY936" s="3"/>
      <c r="AZ936" s="3"/>
      <c r="BA936" s="3"/>
    </row>
    <row r="937" hidden="1">
      <c r="A937" s="1" t="s">
        <v>233</v>
      </c>
      <c r="B937" s="1" t="s">
        <v>494</v>
      </c>
      <c r="C937" s="3"/>
      <c r="D937" s="1">
        <v>10.0</v>
      </c>
      <c r="E937" s="1" t="s">
        <v>6032</v>
      </c>
      <c r="F937" s="1" t="s">
        <v>5072</v>
      </c>
      <c r="G937" s="1" t="s">
        <v>4276</v>
      </c>
      <c r="H937" s="1">
        <v>8.0</v>
      </c>
      <c r="I937" s="1" t="s">
        <v>11656</v>
      </c>
      <c r="J937" s="79" t="s">
        <v>3161</v>
      </c>
      <c r="K937" s="1" t="s">
        <v>12546</v>
      </c>
      <c r="L937" s="1">
        <v>7.5</v>
      </c>
      <c r="M937" s="1" t="s">
        <v>12547</v>
      </c>
      <c r="N937" s="1" t="s">
        <v>2620</v>
      </c>
      <c r="O937" s="1" t="s">
        <v>2620</v>
      </c>
      <c r="P937" s="1">
        <v>8.5</v>
      </c>
      <c r="Q937" s="1">
        <v>50.0</v>
      </c>
      <c r="R937" s="1">
        <v>8.0</v>
      </c>
      <c r="S937" s="1">
        <v>2.0</v>
      </c>
      <c r="T937" s="1">
        <v>8.0</v>
      </c>
      <c r="U937" s="1" t="s">
        <v>2596</v>
      </c>
      <c r="V937" s="79" t="s">
        <v>2596</v>
      </c>
      <c r="W937" s="1">
        <v>10.0</v>
      </c>
      <c r="X937" s="79" t="s">
        <v>2596</v>
      </c>
      <c r="Y937" s="1" t="s">
        <v>12544</v>
      </c>
      <c r="Z937" s="1" t="s">
        <v>12548</v>
      </c>
      <c r="AA937" s="1" t="s">
        <v>12544</v>
      </c>
      <c r="AB937" s="1" t="s">
        <v>2596</v>
      </c>
      <c r="AC937" s="786" t="s">
        <v>2596</v>
      </c>
      <c r="AD937" s="1">
        <v>0.0</v>
      </c>
      <c r="AE937" s="787">
        <v>8.5</v>
      </c>
      <c r="AF937" s="79" t="s">
        <v>2596</v>
      </c>
      <c r="AG937" s="1" t="s">
        <v>4276</v>
      </c>
      <c r="AH937" s="39" t="s">
        <v>2861</v>
      </c>
      <c r="AI937" s="1" t="s">
        <v>2573</v>
      </c>
      <c r="AJ937" s="786" t="s">
        <v>12545</v>
      </c>
      <c r="AK937" s="1">
        <v>8.5</v>
      </c>
      <c r="AL937" s="57">
        <v>0.85</v>
      </c>
      <c r="AM937" s="1" t="s">
        <v>2604</v>
      </c>
      <c r="AN937" s="1" t="s">
        <v>11356</v>
      </c>
      <c r="AO937" s="1" t="s">
        <v>3750</v>
      </c>
      <c r="AP937" s="788">
        <v>0.8</v>
      </c>
      <c r="AQ937" s="1">
        <v>8.5</v>
      </c>
      <c r="AR937" s="1" t="s">
        <v>2869</v>
      </c>
      <c r="AS937" s="1" t="s">
        <v>2596</v>
      </c>
      <c r="AT937" s="1" t="s">
        <v>2607</v>
      </c>
      <c r="AU937" s="1" t="s">
        <v>2596</v>
      </c>
      <c r="AV937" s="1" t="s">
        <v>2596</v>
      </c>
      <c r="AW937" s="789">
        <v>8.0</v>
      </c>
      <c r="AX937" s="3"/>
      <c r="AY937" s="3"/>
      <c r="AZ937" s="3"/>
      <c r="BA937" s="3"/>
    </row>
    <row r="938" hidden="1">
      <c r="A938" s="1" t="s">
        <v>179</v>
      </c>
      <c r="B938" s="1" t="s">
        <v>494</v>
      </c>
      <c r="C938" s="3"/>
      <c r="D938" s="1">
        <v>16.0</v>
      </c>
      <c r="E938" s="1" t="s">
        <v>6032</v>
      </c>
      <c r="F938" s="1" t="s">
        <v>5072</v>
      </c>
      <c r="G938" s="1" t="s">
        <v>4276</v>
      </c>
      <c r="H938" s="1">
        <v>9.0</v>
      </c>
      <c r="I938" s="1" t="s">
        <v>4369</v>
      </c>
      <c r="J938" s="79"/>
      <c r="K938" s="1" t="s">
        <v>12549</v>
      </c>
      <c r="L938" s="1">
        <v>8.5</v>
      </c>
      <c r="M938" s="1" t="s">
        <v>2620</v>
      </c>
      <c r="N938" s="1" t="s">
        <v>2620</v>
      </c>
      <c r="O938" s="1" t="s">
        <v>2620</v>
      </c>
      <c r="P938" s="1">
        <v>8.5</v>
      </c>
      <c r="Q938" s="1">
        <v>50.0</v>
      </c>
      <c r="R938" s="1">
        <v>8.0</v>
      </c>
      <c r="S938" s="1">
        <v>2.0</v>
      </c>
      <c r="T938" s="1">
        <v>8.5</v>
      </c>
      <c r="U938" s="1" t="s">
        <v>2596</v>
      </c>
      <c r="V938" s="79" t="s">
        <v>2596</v>
      </c>
      <c r="W938" s="1">
        <v>10.0</v>
      </c>
      <c r="X938" s="79" t="s">
        <v>2596</v>
      </c>
      <c r="Y938" s="39" t="s">
        <v>12544</v>
      </c>
      <c r="Z938" s="79" t="s">
        <v>12548</v>
      </c>
      <c r="AA938" s="79" t="s">
        <v>12544</v>
      </c>
      <c r="AB938" s="786" t="s">
        <v>2596</v>
      </c>
      <c r="AC938" s="786" t="s">
        <v>2596</v>
      </c>
      <c r="AD938" s="1" t="s">
        <v>12550</v>
      </c>
      <c r="AE938" s="787">
        <v>8.5</v>
      </c>
      <c r="AF938" s="79" t="s">
        <v>2596</v>
      </c>
      <c r="AG938" s="1" t="s">
        <v>4276</v>
      </c>
      <c r="AH938" s="39" t="s">
        <v>2861</v>
      </c>
      <c r="AI938" s="1" t="s">
        <v>2573</v>
      </c>
      <c r="AJ938" s="786" t="s">
        <v>12545</v>
      </c>
      <c r="AK938" s="787">
        <v>8.5</v>
      </c>
      <c r="AL938" s="57">
        <v>0.85</v>
      </c>
      <c r="AM938" s="1" t="s">
        <v>2604</v>
      </c>
      <c r="AN938" s="1" t="s">
        <v>11356</v>
      </c>
      <c r="AO938" s="1" t="s">
        <v>3750</v>
      </c>
      <c r="AP938" s="788">
        <v>0.8</v>
      </c>
      <c r="AQ938" s="1">
        <v>8.5</v>
      </c>
      <c r="AR938" s="1" t="s">
        <v>2869</v>
      </c>
      <c r="AS938" s="1" t="s">
        <v>2596</v>
      </c>
      <c r="AT938" s="1" t="s">
        <v>2596</v>
      </c>
      <c r="AU938" s="1" t="s">
        <v>2596</v>
      </c>
      <c r="AV938" s="1" t="s">
        <v>2596</v>
      </c>
      <c r="AW938" s="789">
        <v>8.5</v>
      </c>
      <c r="AX938" s="3"/>
      <c r="AY938" s="3"/>
      <c r="AZ938" s="3"/>
      <c r="BA938" s="3"/>
    </row>
    <row r="939" hidden="1">
      <c r="A939" s="1" t="s">
        <v>140</v>
      </c>
      <c r="B939" s="1" t="s">
        <v>494</v>
      </c>
      <c r="C939" s="3"/>
      <c r="D939" s="1">
        <v>17.0</v>
      </c>
      <c r="E939" s="1" t="s">
        <v>6032</v>
      </c>
      <c r="F939" s="1" t="s">
        <v>5072</v>
      </c>
      <c r="G939" s="1" t="s">
        <v>4276</v>
      </c>
      <c r="H939" s="1">
        <v>9.0</v>
      </c>
      <c r="I939" s="1" t="s">
        <v>6728</v>
      </c>
      <c r="J939" s="79" t="s">
        <v>3161</v>
      </c>
      <c r="K939" s="1" t="s">
        <v>12549</v>
      </c>
      <c r="L939" s="1">
        <v>8.5</v>
      </c>
      <c r="M939" s="1" t="s">
        <v>2620</v>
      </c>
      <c r="N939" s="1" t="s">
        <v>4807</v>
      </c>
      <c r="O939" s="1" t="s">
        <v>2620</v>
      </c>
      <c r="P939" s="787">
        <v>8.0</v>
      </c>
      <c r="Q939" s="1">
        <v>50.0</v>
      </c>
      <c r="R939" s="1">
        <v>8.0</v>
      </c>
      <c r="S939" s="1">
        <v>2.0</v>
      </c>
      <c r="T939" s="1">
        <v>8.5</v>
      </c>
      <c r="U939" s="1" t="s">
        <v>2596</v>
      </c>
      <c r="V939" s="79" t="s">
        <v>2596</v>
      </c>
      <c r="W939" s="1">
        <v>10.0</v>
      </c>
      <c r="X939" s="79" t="s">
        <v>2596</v>
      </c>
      <c r="Y939" s="39" t="s">
        <v>12544</v>
      </c>
      <c r="Z939" s="79" t="s">
        <v>12548</v>
      </c>
      <c r="AA939" s="79" t="s">
        <v>12544</v>
      </c>
      <c r="AB939" s="1" t="s">
        <v>12551</v>
      </c>
      <c r="AC939" s="39" t="s">
        <v>12551</v>
      </c>
      <c r="AD939" s="1" t="s">
        <v>213</v>
      </c>
      <c r="AE939" s="787">
        <v>8.5</v>
      </c>
      <c r="AF939" s="79" t="s">
        <v>2596</v>
      </c>
      <c r="AG939" s="1" t="s">
        <v>4276</v>
      </c>
      <c r="AH939" s="39" t="s">
        <v>2861</v>
      </c>
      <c r="AI939" s="1" t="s">
        <v>2573</v>
      </c>
      <c r="AJ939" s="786" t="s">
        <v>12545</v>
      </c>
      <c r="AK939" s="787">
        <v>8.5</v>
      </c>
      <c r="AL939" s="57">
        <v>0.85</v>
      </c>
      <c r="AM939" s="1" t="s">
        <v>2604</v>
      </c>
      <c r="AN939" s="1" t="s">
        <v>11356</v>
      </c>
      <c r="AO939" s="1" t="s">
        <v>3750</v>
      </c>
      <c r="AP939" s="788">
        <v>0.8</v>
      </c>
      <c r="AQ939" s="1">
        <v>8.5</v>
      </c>
      <c r="AR939" s="1" t="s">
        <v>2869</v>
      </c>
      <c r="AS939" s="1" t="s">
        <v>2596</v>
      </c>
      <c r="AT939" s="1" t="s">
        <v>2596</v>
      </c>
      <c r="AU939" s="1" t="s">
        <v>2596</v>
      </c>
      <c r="AV939" s="1" t="s">
        <v>2596</v>
      </c>
      <c r="AW939" s="789">
        <v>8.5</v>
      </c>
      <c r="AX939" s="3"/>
      <c r="AY939" s="3"/>
      <c r="AZ939" s="3"/>
      <c r="BA939" s="3"/>
    </row>
    <row r="940" hidden="1">
      <c r="A940" s="1" t="s">
        <v>226</v>
      </c>
      <c r="B940" s="1" t="s">
        <v>494</v>
      </c>
      <c r="C940" s="3"/>
      <c r="D940" s="1">
        <v>4.0</v>
      </c>
      <c r="E940" s="1" t="s">
        <v>6032</v>
      </c>
      <c r="F940" s="1" t="s">
        <v>5072</v>
      </c>
      <c r="G940" s="1" t="s">
        <v>4276</v>
      </c>
      <c r="H940" s="1">
        <v>9.0</v>
      </c>
      <c r="I940" s="1" t="s">
        <v>3161</v>
      </c>
      <c r="J940" s="79" t="s">
        <v>3161</v>
      </c>
      <c r="K940" s="1" t="s">
        <v>12549</v>
      </c>
      <c r="L940" s="1">
        <v>8.5</v>
      </c>
      <c r="M940" s="1" t="s">
        <v>2620</v>
      </c>
      <c r="N940" s="1" t="s">
        <v>2620</v>
      </c>
      <c r="O940" s="1" t="s">
        <v>2620</v>
      </c>
      <c r="P940" s="787">
        <v>8.5</v>
      </c>
      <c r="Q940" s="1">
        <v>50.0</v>
      </c>
      <c r="R940" s="1">
        <v>8.0</v>
      </c>
      <c r="S940" s="1">
        <v>2.0</v>
      </c>
      <c r="T940" s="1">
        <v>8.5</v>
      </c>
      <c r="U940" s="1" t="s">
        <v>2596</v>
      </c>
      <c r="V940" s="79" t="s">
        <v>2596</v>
      </c>
      <c r="W940" s="1">
        <v>10.0</v>
      </c>
      <c r="X940" s="79" t="s">
        <v>2596</v>
      </c>
      <c r="Y940" s="39" t="s">
        <v>12544</v>
      </c>
      <c r="Z940" s="79" t="s">
        <v>12548</v>
      </c>
      <c r="AA940" s="79" t="s">
        <v>12544</v>
      </c>
      <c r="AB940" s="786" t="s">
        <v>2596</v>
      </c>
      <c r="AC940" s="786" t="s">
        <v>2596</v>
      </c>
      <c r="AD940" s="1" t="s">
        <v>12550</v>
      </c>
      <c r="AE940" s="787">
        <v>8.5</v>
      </c>
      <c r="AF940" s="79" t="s">
        <v>2596</v>
      </c>
      <c r="AG940" s="1" t="s">
        <v>4276</v>
      </c>
      <c r="AH940" s="39" t="s">
        <v>2861</v>
      </c>
      <c r="AI940" s="1" t="s">
        <v>2573</v>
      </c>
      <c r="AJ940" s="786" t="s">
        <v>12545</v>
      </c>
      <c r="AK940" s="787">
        <v>8.5</v>
      </c>
      <c r="AL940" s="57">
        <v>0.85</v>
      </c>
      <c r="AM940" s="1" t="s">
        <v>2604</v>
      </c>
      <c r="AN940" s="1" t="s">
        <v>11356</v>
      </c>
      <c r="AO940" s="1" t="s">
        <v>3750</v>
      </c>
      <c r="AP940" s="788">
        <v>0.8</v>
      </c>
      <c r="AQ940" s="1">
        <v>8.5</v>
      </c>
      <c r="AR940" s="1" t="s">
        <v>2869</v>
      </c>
      <c r="AS940" s="1" t="s">
        <v>2596</v>
      </c>
      <c r="AT940" s="1" t="s">
        <v>2596</v>
      </c>
      <c r="AU940" s="1" t="s">
        <v>2596</v>
      </c>
      <c r="AV940" s="1" t="s">
        <v>2596</v>
      </c>
      <c r="AW940" s="789">
        <v>8.5</v>
      </c>
      <c r="AX940" s="3"/>
      <c r="AY940" s="3"/>
      <c r="AZ940" s="3"/>
      <c r="BA940" s="3"/>
    </row>
    <row r="941" hidden="1">
      <c r="A941" s="1" t="s">
        <v>252</v>
      </c>
      <c r="B941" s="1" t="s">
        <v>494</v>
      </c>
      <c r="C941" s="3"/>
      <c r="D941" s="1">
        <v>9.0</v>
      </c>
      <c r="E941" s="1" t="s">
        <v>6032</v>
      </c>
      <c r="F941" s="1" t="s">
        <v>5072</v>
      </c>
      <c r="G941" s="1" t="s">
        <v>4276</v>
      </c>
      <c r="H941" s="1">
        <v>9.0</v>
      </c>
      <c r="I941" s="1" t="s">
        <v>3909</v>
      </c>
      <c r="J941" s="79" t="s">
        <v>3161</v>
      </c>
      <c r="K941" s="1" t="s">
        <v>2607</v>
      </c>
      <c r="L941" s="1">
        <v>8.5</v>
      </c>
      <c r="M941" s="1" t="s">
        <v>2620</v>
      </c>
      <c r="N941" s="1" t="s">
        <v>2620</v>
      </c>
      <c r="O941" s="1" t="s">
        <v>2620</v>
      </c>
      <c r="P941" s="787">
        <v>8.5</v>
      </c>
      <c r="Q941" s="1">
        <v>50.0</v>
      </c>
      <c r="R941" s="1">
        <v>8.0</v>
      </c>
      <c r="S941" s="1">
        <v>2.0</v>
      </c>
      <c r="T941" s="1">
        <v>8.5</v>
      </c>
      <c r="U941" s="1" t="s">
        <v>2596</v>
      </c>
      <c r="V941" s="79" t="s">
        <v>2596</v>
      </c>
      <c r="W941" s="1">
        <v>10.0</v>
      </c>
      <c r="X941" s="79" t="s">
        <v>2596</v>
      </c>
      <c r="Y941" s="39" t="s">
        <v>12544</v>
      </c>
      <c r="Z941" s="79" t="s">
        <v>12548</v>
      </c>
      <c r="AA941" s="79" t="s">
        <v>12544</v>
      </c>
      <c r="AB941" s="786" t="s">
        <v>2596</v>
      </c>
      <c r="AC941" s="786" t="s">
        <v>2596</v>
      </c>
      <c r="AD941" s="1" t="s">
        <v>12550</v>
      </c>
      <c r="AE941" s="787">
        <v>8.5</v>
      </c>
      <c r="AF941" s="79" t="s">
        <v>2596</v>
      </c>
      <c r="AG941" s="1" t="s">
        <v>12552</v>
      </c>
      <c r="AH941" s="39" t="s">
        <v>2861</v>
      </c>
      <c r="AI941" s="1" t="s">
        <v>2573</v>
      </c>
      <c r="AJ941" s="786" t="s">
        <v>12545</v>
      </c>
      <c r="AK941" s="787">
        <v>8.5</v>
      </c>
      <c r="AL941" s="57">
        <v>0.85</v>
      </c>
      <c r="AM941" s="1" t="s">
        <v>2604</v>
      </c>
      <c r="AN941" s="1" t="s">
        <v>11356</v>
      </c>
      <c r="AO941" s="1" t="s">
        <v>3750</v>
      </c>
      <c r="AP941" s="788">
        <v>0.8</v>
      </c>
      <c r="AQ941" s="1">
        <v>8.5</v>
      </c>
      <c r="AR941" s="1" t="s">
        <v>2869</v>
      </c>
      <c r="AS941" s="1" t="s">
        <v>2596</v>
      </c>
      <c r="AT941" s="1" t="s">
        <v>2596</v>
      </c>
      <c r="AU941" s="1" t="s">
        <v>2596</v>
      </c>
      <c r="AV941" s="1" t="s">
        <v>2596</v>
      </c>
      <c r="AW941" s="789">
        <v>8.5</v>
      </c>
      <c r="AX941" s="3"/>
      <c r="AY941" s="3"/>
      <c r="AZ941" s="3"/>
      <c r="BA941" s="3"/>
    </row>
    <row r="942" hidden="1">
      <c r="A942" s="1" t="s">
        <v>214</v>
      </c>
      <c r="B942" s="1" t="s">
        <v>494</v>
      </c>
      <c r="C942" s="3"/>
      <c r="D942" s="1">
        <v>13.0</v>
      </c>
      <c r="E942" s="1" t="s">
        <v>6032</v>
      </c>
      <c r="F942" s="1" t="s">
        <v>5072</v>
      </c>
      <c r="G942" s="1" t="s">
        <v>4276</v>
      </c>
      <c r="H942" s="1">
        <v>9.0</v>
      </c>
      <c r="I942" s="1" t="s">
        <v>9863</v>
      </c>
      <c r="J942" s="79" t="s">
        <v>4276</v>
      </c>
      <c r="K942" s="1" t="s">
        <v>5245</v>
      </c>
      <c r="L942" s="787">
        <v>7.0</v>
      </c>
      <c r="M942" s="1" t="s">
        <v>2620</v>
      </c>
      <c r="N942" s="1" t="s">
        <v>2620</v>
      </c>
      <c r="O942" s="1" t="s">
        <v>2620</v>
      </c>
      <c r="P942" s="787">
        <v>8.5</v>
      </c>
      <c r="Q942" s="1">
        <v>50.0</v>
      </c>
      <c r="R942" s="1">
        <v>8.0</v>
      </c>
      <c r="S942" s="1">
        <v>2.0</v>
      </c>
      <c r="T942" s="1">
        <v>8.5</v>
      </c>
      <c r="U942" s="79" t="s">
        <v>2596</v>
      </c>
      <c r="V942" s="79" t="s">
        <v>2596</v>
      </c>
      <c r="W942" s="1">
        <v>10.0</v>
      </c>
      <c r="X942" s="79" t="s">
        <v>2596</v>
      </c>
      <c r="Y942" s="39" t="s">
        <v>12544</v>
      </c>
      <c r="Z942" s="79" t="s">
        <v>12548</v>
      </c>
      <c r="AA942" s="79" t="s">
        <v>12544</v>
      </c>
      <c r="AB942" s="786" t="s">
        <v>2596</v>
      </c>
      <c r="AC942" s="786" t="s">
        <v>2596</v>
      </c>
      <c r="AD942" s="1" t="s">
        <v>12550</v>
      </c>
      <c r="AE942" s="787">
        <v>8.5</v>
      </c>
      <c r="AF942" s="79" t="s">
        <v>2596</v>
      </c>
      <c r="AG942" s="1" t="s">
        <v>4276</v>
      </c>
      <c r="AH942" s="39" t="s">
        <v>2861</v>
      </c>
      <c r="AI942" s="1" t="s">
        <v>2573</v>
      </c>
      <c r="AJ942" s="786" t="s">
        <v>12545</v>
      </c>
      <c r="AK942" s="787">
        <v>8.5</v>
      </c>
      <c r="AL942" s="57">
        <v>0.85</v>
      </c>
      <c r="AM942" s="1" t="s">
        <v>2604</v>
      </c>
      <c r="AN942" s="1" t="s">
        <v>11356</v>
      </c>
      <c r="AO942" s="1" t="s">
        <v>3750</v>
      </c>
      <c r="AP942" s="788">
        <v>0.8</v>
      </c>
      <c r="AQ942" s="1">
        <v>8.5</v>
      </c>
      <c r="AR942" s="1" t="s">
        <v>2869</v>
      </c>
      <c r="AS942" s="1" t="s">
        <v>2596</v>
      </c>
      <c r="AT942" s="1" t="s">
        <v>2596</v>
      </c>
      <c r="AU942" s="1" t="s">
        <v>2596</v>
      </c>
      <c r="AV942" s="1" t="s">
        <v>2596</v>
      </c>
      <c r="AW942" s="789">
        <v>8.5</v>
      </c>
      <c r="AX942" s="3"/>
      <c r="AY942" s="3"/>
      <c r="AZ942" s="3"/>
      <c r="BA942" s="3"/>
    </row>
    <row r="943" hidden="1">
      <c r="A943" s="1" t="s">
        <v>259</v>
      </c>
      <c r="B943" s="1" t="s">
        <v>494</v>
      </c>
      <c r="C943" s="3"/>
      <c r="D943" s="1">
        <v>5.0</v>
      </c>
      <c r="E943" s="1" t="s">
        <v>6032</v>
      </c>
      <c r="F943" s="1" t="s">
        <v>5072</v>
      </c>
      <c r="G943" s="1" t="s">
        <v>4276</v>
      </c>
      <c r="H943" s="1">
        <v>9.0</v>
      </c>
      <c r="I943" s="1" t="s">
        <v>6728</v>
      </c>
      <c r="J943" s="79" t="s">
        <v>3161</v>
      </c>
      <c r="K943" s="1" t="s">
        <v>4574</v>
      </c>
      <c r="L943" s="787">
        <v>7.5</v>
      </c>
      <c r="M943" s="1" t="s">
        <v>2620</v>
      </c>
      <c r="N943" s="1" t="s">
        <v>2620</v>
      </c>
      <c r="O943" s="1" t="s">
        <v>2620</v>
      </c>
      <c r="P943" s="787">
        <v>8.5</v>
      </c>
      <c r="Q943" s="1">
        <v>50.0</v>
      </c>
      <c r="R943" s="1">
        <v>8.0</v>
      </c>
      <c r="S943" s="1">
        <v>2.0</v>
      </c>
      <c r="T943" s="1">
        <v>8.5</v>
      </c>
      <c r="U943" s="79" t="s">
        <v>2596</v>
      </c>
      <c r="V943" s="79" t="s">
        <v>2596</v>
      </c>
      <c r="W943" s="1">
        <v>10.0</v>
      </c>
      <c r="X943" s="79" t="s">
        <v>2596</v>
      </c>
      <c r="Y943" s="39" t="s">
        <v>12544</v>
      </c>
      <c r="Z943" s="79" t="s">
        <v>12548</v>
      </c>
      <c r="AA943" s="79" t="s">
        <v>12544</v>
      </c>
      <c r="AB943" s="786" t="s">
        <v>2596</v>
      </c>
      <c r="AC943" s="786" t="s">
        <v>2596</v>
      </c>
      <c r="AD943" s="39" t="s">
        <v>12550</v>
      </c>
      <c r="AE943" s="787">
        <v>8.5</v>
      </c>
      <c r="AF943" s="79" t="s">
        <v>2596</v>
      </c>
      <c r="AG943" s="1" t="s">
        <v>4276</v>
      </c>
      <c r="AH943" s="39" t="s">
        <v>12553</v>
      </c>
      <c r="AI943" s="1" t="s">
        <v>2573</v>
      </c>
      <c r="AJ943" s="786" t="s">
        <v>12545</v>
      </c>
      <c r="AK943" s="787">
        <v>8.5</v>
      </c>
      <c r="AL943" s="57">
        <v>0.85</v>
      </c>
      <c r="AM943" s="1" t="s">
        <v>2604</v>
      </c>
      <c r="AN943" s="1" t="s">
        <v>11356</v>
      </c>
      <c r="AO943" s="1" t="s">
        <v>3750</v>
      </c>
      <c r="AP943" s="788">
        <v>0.8</v>
      </c>
      <c r="AQ943" s="1">
        <v>8.5</v>
      </c>
      <c r="AR943" s="1" t="s">
        <v>2869</v>
      </c>
      <c r="AS943" s="1" t="s">
        <v>2596</v>
      </c>
      <c r="AT943" s="1" t="s">
        <v>2596</v>
      </c>
      <c r="AU943" s="1" t="s">
        <v>2596</v>
      </c>
      <c r="AV943" s="1" t="s">
        <v>2596</v>
      </c>
      <c r="AW943" s="789">
        <v>8.5</v>
      </c>
      <c r="AX943" s="3"/>
      <c r="AY943" s="3"/>
      <c r="AZ943" s="3"/>
      <c r="BA943" s="3"/>
    </row>
    <row r="944" hidden="1">
      <c r="A944" s="1" t="s">
        <v>191</v>
      </c>
      <c r="B944" s="1" t="s">
        <v>494</v>
      </c>
      <c r="C944" s="3"/>
      <c r="D944" s="1">
        <v>11.0</v>
      </c>
      <c r="E944" s="1" t="s">
        <v>6032</v>
      </c>
      <c r="F944" s="1" t="s">
        <v>5072</v>
      </c>
      <c r="G944" s="1" t="s">
        <v>12554</v>
      </c>
      <c r="H944" s="1">
        <v>8.5</v>
      </c>
      <c r="I944" s="1" t="s">
        <v>12555</v>
      </c>
      <c r="J944" s="79" t="s">
        <v>3161</v>
      </c>
      <c r="K944" s="1" t="s">
        <v>12549</v>
      </c>
      <c r="L944" s="787">
        <v>8.0</v>
      </c>
      <c r="M944" s="1" t="s">
        <v>2620</v>
      </c>
      <c r="N944" s="1" t="s">
        <v>2620</v>
      </c>
      <c r="O944" s="1" t="s">
        <v>2620</v>
      </c>
      <c r="P944" s="787">
        <v>8.5</v>
      </c>
      <c r="Q944" s="1">
        <v>50.0</v>
      </c>
      <c r="R944" s="1">
        <v>8.0</v>
      </c>
      <c r="S944" s="1">
        <v>2.0</v>
      </c>
      <c r="T944" s="1">
        <v>8.5</v>
      </c>
      <c r="U944" s="79" t="s">
        <v>2596</v>
      </c>
      <c r="V944" s="79" t="s">
        <v>2596</v>
      </c>
      <c r="W944" s="1">
        <v>10.0</v>
      </c>
      <c r="X944" s="79" t="s">
        <v>2596</v>
      </c>
      <c r="Y944" s="39" t="s">
        <v>12544</v>
      </c>
      <c r="Z944" s="79" t="s">
        <v>12548</v>
      </c>
      <c r="AA944" s="79" t="s">
        <v>12544</v>
      </c>
      <c r="AB944" s="786" t="s">
        <v>2596</v>
      </c>
      <c r="AC944" s="786" t="s">
        <v>2596</v>
      </c>
      <c r="AD944" s="39" t="s">
        <v>12550</v>
      </c>
      <c r="AE944" s="787">
        <v>8.5</v>
      </c>
      <c r="AF944" s="79" t="s">
        <v>2596</v>
      </c>
      <c r="AG944" s="1" t="s">
        <v>4276</v>
      </c>
      <c r="AH944" s="39" t="s">
        <v>12556</v>
      </c>
      <c r="AI944" s="1" t="s">
        <v>2573</v>
      </c>
      <c r="AJ944" s="786" t="s">
        <v>12545</v>
      </c>
      <c r="AK944" s="787">
        <v>8.5</v>
      </c>
      <c r="AL944" s="57">
        <v>0.85</v>
      </c>
      <c r="AM944" s="1" t="s">
        <v>2604</v>
      </c>
      <c r="AN944" s="1" t="s">
        <v>11356</v>
      </c>
      <c r="AO944" s="1" t="s">
        <v>3750</v>
      </c>
      <c r="AP944" s="788">
        <v>0.8</v>
      </c>
      <c r="AQ944" s="1">
        <v>8.5</v>
      </c>
      <c r="AR944" s="1" t="s">
        <v>2869</v>
      </c>
      <c r="AS944" s="1" t="s">
        <v>2596</v>
      </c>
      <c r="AT944" s="1" t="s">
        <v>2596</v>
      </c>
      <c r="AU944" s="1" t="s">
        <v>2596</v>
      </c>
      <c r="AV944" s="1" t="s">
        <v>2596</v>
      </c>
      <c r="AW944" s="789">
        <v>8.5</v>
      </c>
      <c r="AX944" s="3"/>
      <c r="AY944" s="3"/>
      <c r="AZ944" s="3"/>
      <c r="BA944" s="3"/>
    </row>
    <row r="945" hidden="1">
      <c r="A945" s="1" t="s">
        <v>239</v>
      </c>
      <c r="B945" s="1" t="s">
        <v>494</v>
      </c>
      <c r="C945" s="3"/>
      <c r="D945" s="1">
        <v>2.0</v>
      </c>
      <c r="E945" s="1" t="s">
        <v>6032</v>
      </c>
      <c r="F945" s="1" t="s">
        <v>5072</v>
      </c>
      <c r="G945" s="1" t="s">
        <v>4276</v>
      </c>
      <c r="H945" s="1">
        <v>9.0</v>
      </c>
      <c r="I945" s="1" t="s">
        <v>12557</v>
      </c>
      <c r="J945" s="79" t="s">
        <v>12558</v>
      </c>
      <c r="K945" s="1" t="s">
        <v>12549</v>
      </c>
      <c r="L945" s="787">
        <v>9.0</v>
      </c>
      <c r="M945" s="1" t="s">
        <v>2620</v>
      </c>
      <c r="N945" s="1" t="s">
        <v>2620</v>
      </c>
      <c r="O945" s="1" t="s">
        <v>2620</v>
      </c>
      <c r="P945" s="787">
        <v>8.5</v>
      </c>
      <c r="Q945" s="1">
        <v>50.0</v>
      </c>
      <c r="R945" s="1">
        <v>8.0</v>
      </c>
      <c r="S945" s="1">
        <v>2.0</v>
      </c>
      <c r="T945" s="1">
        <v>9.0</v>
      </c>
      <c r="U945" s="79" t="s">
        <v>2596</v>
      </c>
      <c r="V945" s="79" t="s">
        <v>2596</v>
      </c>
      <c r="W945" s="1">
        <v>10.0</v>
      </c>
      <c r="X945" s="79" t="s">
        <v>2596</v>
      </c>
      <c r="Y945" s="39" t="s">
        <v>12544</v>
      </c>
      <c r="Z945" s="79" t="s">
        <v>12548</v>
      </c>
      <c r="AA945" s="79" t="s">
        <v>12544</v>
      </c>
      <c r="AB945" s="786" t="s">
        <v>2596</v>
      </c>
      <c r="AC945" s="786" t="s">
        <v>2596</v>
      </c>
      <c r="AD945" s="39" t="s">
        <v>12550</v>
      </c>
      <c r="AE945" s="787">
        <v>8.5</v>
      </c>
      <c r="AF945" s="79" t="s">
        <v>2596</v>
      </c>
      <c r="AG945" s="1" t="s">
        <v>4276</v>
      </c>
      <c r="AH945" s="39" t="s">
        <v>12553</v>
      </c>
      <c r="AI945" s="1" t="s">
        <v>2573</v>
      </c>
      <c r="AJ945" s="786">
        <v>4.0</v>
      </c>
      <c r="AK945" s="787">
        <v>9.0</v>
      </c>
      <c r="AL945" s="57">
        <v>0.9</v>
      </c>
      <c r="AM945" s="1" t="s">
        <v>2604</v>
      </c>
      <c r="AN945" s="1" t="s">
        <v>11356</v>
      </c>
      <c r="AO945" s="1" t="s">
        <v>3750</v>
      </c>
      <c r="AP945" s="788">
        <v>0.8</v>
      </c>
      <c r="AQ945" s="1">
        <v>8.5</v>
      </c>
      <c r="AR945" s="1" t="s">
        <v>2596</v>
      </c>
      <c r="AS945" s="1" t="s">
        <v>2596</v>
      </c>
      <c r="AT945" s="1" t="s">
        <v>2596</v>
      </c>
      <c r="AU945" s="1" t="s">
        <v>2596</v>
      </c>
      <c r="AV945" s="1" t="s">
        <v>2596</v>
      </c>
      <c r="AW945" s="789">
        <v>8.5</v>
      </c>
      <c r="AX945" s="3"/>
      <c r="AY945" s="3"/>
      <c r="AZ945" s="3"/>
      <c r="BA945" s="3"/>
    </row>
    <row r="946" hidden="1">
      <c r="A946" s="1" t="s">
        <v>138</v>
      </c>
      <c r="B946" s="1" t="s">
        <v>494</v>
      </c>
      <c r="C946" s="3"/>
      <c r="D946" s="1">
        <v>1.0</v>
      </c>
      <c r="E946" s="1" t="s">
        <v>6032</v>
      </c>
      <c r="F946" s="1" t="s">
        <v>5072</v>
      </c>
      <c r="G946" s="1" t="s">
        <v>4276</v>
      </c>
      <c r="H946" s="1">
        <v>9.0</v>
      </c>
      <c r="I946" s="1" t="s">
        <v>11656</v>
      </c>
      <c r="J946" s="79" t="s">
        <v>12559</v>
      </c>
      <c r="K946" s="1" t="s">
        <v>12549</v>
      </c>
      <c r="L946" s="1">
        <v>9.0</v>
      </c>
      <c r="M946" s="1" t="s">
        <v>2620</v>
      </c>
      <c r="N946" s="1" t="s">
        <v>2620</v>
      </c>
      <c r="O946" s="1" t="s">
        <v>2620</v>
      </c>
      <c r="P946" s="787">
        <v>8.5</v>
      </c>
      <c r="Q946" s="787">
        <v>50.0</v>
      </c>
      <c r="R946" s="1">
        <v>8.0</v>
      </c>
      <c r="S946" s="1">
        <v>2.0</v>
      </c>
      <c r="T946" s="1">
        <v>9.0</v>
      </c>
      <c r="U946" s="79" t="s">
        <v>2596</v>
      </c>
      <c r="V946" s="79" t="s">
        <v>2596</v>
      </c>
      <c r="W946" s="1">
        <v>10.0</v>
      </c>
      <c r="X946" s="79" t="s">
        <v>2596</v>
      </c>
      <c r="Y946" s="39" t="s">
        <v>12544</v>
      </c>
      <c r="Z946" s="79" t="s">
        <v>12548</v>
      </c>
      <c r="AA946" s="79" t="s">
        <v>12544</v>
      </c>
      <c r="AB946" s="786" t="s">
        <v>2596</v>
      </c>
      <c r="AC946" s="786" t="s">
        <v>2596</v>
      </c>
      <c r="AD946" s="39" t="s">
        <v>12550</v>
      </c>
      <c r="AE946" s="787">
        <v>8.5</v>
      </c>
      <c r="AF946" s="79" t="s">
        <v>2596</v>
      </c>
      <c r="AG946" s="1" t="s">
        <v>4276</v>
      </c>
      <c r="AH946" s="39" t="s">
        <v>12556</v>
      </c>
      <c r="AI946" s="1" t="s">
        <v>2573</v>
      </c>
      <c r="AJ946" s="786" t="s">
        <v>12545</v>
      </c>
      <c r="AK946" s="787">
        <v>9.0</v>
      </c>
      <c r="AL946" s="57">
        <v>0.9</v>
      </c>
      <c r="AM946" s="1" t="s">
        <v>2604</v>
      </c>
      <c r="AN946" s="1" t="s">
        <v>11356</v>
      </c>
      <c r="AO946" s="1" t="s">
        <v>3750</v>
      </c>
      <c r="AP946" s="788">
        <v>0.8</v>
      </c>
      <c r="AQ946" s="1">
        <v>8.5</v>
      </c>
      <c r="AR946" s="1" t="s">
        <v>2596</v>
      </c>
      <c r="AS946" s="1" t="s">
        <v>2596</v>
      </c>
      <c r="AT946" s="1" t="s">
        <v>2596</v>
      </c>
      <c r="AU946" s="1" t="s">
        <v>2596</v>
      </c>
      <c r="AV946" s="1" t="s">
        <v>2596</v>
      </c>
      <c r="AW946" s="789">
        <v>8.5</v>
      </c>
      <c r="AX946" s="3"/>
      <c r="AY946" s="3"/>
      <c r="AZ946" s="3"/>
      <c r="BA946" s="3"/>
    </row>
    <row r="947" hidden="1">
      <c r="A947" s="1" t="s">
        <v>187</v>
      </c>
      <c r="B947" s="1" t="s">
        <v>494</v>
      </c>
      <c r="C947" s="3"/>
      <c r="D947" s="1">
        <v>12.0</v>
      </c>
      <c r="E947" s="1" t="s">
        <v>6032</v>
      </c>
      <c r="F947" s="1" t="s">
        <v>5072</v>
      </c>
      <c r="G947" s="1" t="s">
        <v>4276</v>
      </c>
      <c r="H947" s="1">
        <v>9.0</v>
      </c>
      <c r="I947" s="1" t="s">
        <v>12549</v>
      </c>
      <c r="J947" s="79" t="s">
        <v>3161</v>
      </c>
      <c r="K947" s="1" t="s">
        <v>12549</v>
      </c>
      <c r="L947" s="1">
        <v>8.5</v>
      </c>
      <c r="M947" s="1" t="s">
        <v>2620</v>
      </c>
      <c r="N947" s="1" t="s">
        <v>2620</v>
      </c>
      <c r="O947" s="1" t="s">
        <v>2620</v>
      </c>
      <c r="P947" s="787">
        <v>8.5</v>
      </c>
      <c r="Q947" s="1">
        <v>50.0</v>
      </c>
      <c r="R947" s="1">
        <v>8.0</v>
      </c>
      <c r="S947" s="1">
        <v>2.0</v>
      </c>
      <c r="T947" s="1">
        <v>8.5</v>
      </c>
      <c r="U947" s="79" t="s">
        <v>2596</v>
      </c>
      <c r="V947" s="79" t="s">
        <v>2596</v>
      </c>
      <c r="W947" s="1">
        <v>10.0</v>
      </c>
      <c r="X947" s="79" t="s">
        <v>2596</v>
      </c>
      <c r="Y947" s="39" t="s">
        <v>12544</v>
      </c>
      <c r="Z947" s="79" t="s">
        <v>12548</v>
      </c>
      <c r="AA947" s="79" t="s">
        <v>12544</v>
      </c>
      <c r="AB947" s="786" t="s">
        <v>2596</v>
      </c>
      <c r="AC947" s="786" t="s">
        <v>2596</v>
      </c>
      <c r="AD947" s="39" t="s">
        <v>12550</v>
      </c>
      <c r="AE947" s="787">
        <v>8.5</v>
      </c>
      <c r="AF947" s="79" t="s">
        <v>2596</v>
      </c>
      <c r="AG947" s="1" t="s">
        <v>4276</v>
      </c>
      <c r="AH947" s="39" t="s">
        <v>12556</v>
      </c>
      <c r="AI947" s="1" t="s">
        <v>2573</v>
      </c>
      <c r="AJ947" s="786" t="s">
        <v>12545</v>
      </c>
      <c r="AK947" s="787">
        <v>8.5</v>
      </c>
      <c r="AL947" s="57">
        <v>0.85</v>
      </c>
      <c r="AM947" s="1" t="s">
        <v>2604</v>
      </c>
      <c r="AN947" s="1" t="s">
        <v>11356</v>
      </c>
      <c r="AO947" s="1" t="s">
        <v>3750</v>
      </c>
      <c r="AP947" s="788">
        <v>0.8</v>
      </c>
      <c r="AQ947" s="1">
        <v>8.5</v>
      </c>
      <c r="AR947" s="1" t="s">
        <v>2596</v>
      </c>
      <c r="AS947" s="1" t="s">
        <v>2596</v>
      </c>
      <c r="AT947" s="1" t="s">
        <v>2596</v>
      </c>
      <c r="AU947" s="1" t="s">
        <v>2596</v>
      </c>
      <c r="AV947" s="1" t="s">
        <v>2596</v>
      </c>
      <c r="AW947" s="789">
        <v>8.5</v>
      </c>
      <c r="AX947" s="3"/>
      <c r="AY947" s="3"/>
      <c r="AZ947" s="3"/>
      <c r="BA947" s="3"/>
    </row>
    <row r="948">
      <c r="A948" s="1" t="s">
        <v>244</v>
      </c>
      <c r="B948" s="1" t="s">
        <v>494</v>
      </c>
      <c r="C948" s="3"/>
      <c r="D948" s="1">
        <v>6.0</v>
      </c>
      <c r="E948" s="1" t="s">
        <v>6032</v>
      </c>
      <c r="F948" s="1" t="s">
        <v>5072</v>
      </c>
      <c r="G948" s="1" t="s">
        <v>4276</v>
      </c>
      <c r="H948" s="1">
        <v>9.0</v>
      </c>
      <c r="I948" s="1" t="s">
        <v>11656</v>
      </c>
      <c r="J948" s="79" t="s">
        <v>11656</v>
      </c>
      <c r="K948" s="1" t="s">
        <v>12549</v>
      </c>
      <c r="L948" s="787">
        <v>9.0</v>
      </c>
      <c r="M948" s="1" t="s">
        <v>2620</v>
      </c>
      <c r="N948" s="1" t="s">
        <v>2620</v>
      </c>
      <c r="O948" s="1" t="s">
        <v>2620</v>
      </c>
      <c r="P948" s="787">
        <v>8.5</v>
      </c>
      <c r="Q948" s="1">
        <v>50.0</v>
      </c>
      <c r="R948" s="1">
        <v>8.0</v>
      </c>
      <c r="S948" s="1">
        <v>2.0</v>
      </c>
      <c r="T948" s="1">
        <v>8.5</v>
      </c>
      <c r="U948" s="79" t="s">
        <v>2596</v>
      </c>
      <c r="V948" s="79" t="s">
        <v>2596</v>
      </c>
      <c r="W948" s="1">
        <v>10.0</v>
      </c>
      <c r="X948" s="79" t="s">
        <v>2596</v>
      </c>
      <c r="Y948" s="39" t="s">
        <v>12544</v>
      </c>
      <c r="Z948" s="79" t="s">
        <v>213</v>
      </c>
      <c r="AA948" s="79" t="s">
        <v>12544</v>
      </c>
      <c r="AB948" s="786" t="s">
        <v>2596</v>
      </c>
      <c r="AC948" s="786" t="s">
        <v>2596</v>
      </c>
      <c r="AD948" s="39" t="s">
        <v>12550</v>
      </c>
      <c r="AE948" s="787">
        <v>8.5</v>
      </c>
      <c r="AF948" s="79" t="s">
        <v>2596</v>
      </c>
      <c r="AG948" s="1" t="s">
        <v>4276</v>
      </c>
      <c r="AH948" s="39" t="s">
        <v>12560</v>
      </c>
      <c r="AI948" s="1" t="s">
        <v>2573</v>
      </c>
      <c r="AJ948" s="786">
        <v>4.0</v>
      </c>
      <c r="AK948" s="787">
        <v>8.5</v>
      </c>
      <c r="AL948" s="57">
        <v>0.85</v>
      </c>
      <c r="AM948" s="1" t="s">
        <v>2604</v>
      </c>
      <c r="AN948" s="1" t="s">
        <v>11356</v>
      </c>
      <c r="AO948" s="1" t="s">
        <v>3750</v>
      </c>
      <c r="AP948" s="788">
        <v>0.8</v>
      </c>
      <c r="AQ948" s="1">
        <v>8.5</v>
      </c>
      <c r="AR948" s="1" t="s">
        <v>2596</v>
      </c>
      <c r="AS948" s="1" t="s">
        <v>2596</v>
      </c>
      <c r="AT948" s="1" t="s">
        <v>2596</v>
      </c>
      <c r="AU948" s="1" t="s">
        <v>2596</v>
      </c>
      <c r="AV948" s="1" t="s">
        <v>2596</v>
      </c>
      <c r="AW948" s="789">
        <v>8.5</v>
      </c>
      <c r="AX948" s="3"/>
      <c r="AY948" s="3"/>
      <c r="AZ948" s="3"/>
      <c r="BA948" s="3"/>
    </row>
    <row r="949" hidden="1">
      <c r="A949" s="1" t="s">
        <v>178</v>
      </c>
      <c r="B949" s="1" t="s">
        <v>494</v>
      </c>
      <c r="C949" s="3"/>
      <c r="D949" s="1">
        <v>14.0</v>
      </c>
      <c r="E949" s="1" t="s">
        <v>6032</v>
      </c>
      <c r="F949" s="1" t="s">
        <v>5072</v>
      </c>
      <c r="G949" s="1" t="s">
        <v>4276</v>
      </c>
      <c r="H949" s="1">
        <v>9.0</v>
      </c>
      <c r="I949" s="1" t="s">
        <v>11656</v>
      </c>
      <c r="J949" s="79" t="s">
        <v>3161</v>
      </c>
      <c r="K949" s="1" t="s">
        <v>12549</v>
      </c>
      <c r="L949" s="1">
        <v>9.0</v>
      </c>
      <c r="M949" s="1" t="s">
        <v>2620</v>
      </c>
      <c r="N949" s="1" t="s">
        <v>2620</v>
      </c>
      <c r="O949" s="1" t="s">
        <v>2620</v>
      </c>
      <c r="P949" s="787">
        <v>8.5</v>
      </c>
      <c r="Q949" s="1">
        <v>50.0</v>
      </c>
      <c r="R949" s="1">
        <v>8.0</v>
      </c>
      <c r="S949" s="1">
        <v>2.0</v>
      </c>
      <c r="T949" s="1">
        <v>8.5</v>
      </c>
      <c r="U949" s="79" t="s">
        <v>2596</v>
      </c>
      <c r="V949" s="79" t="s">
        <v>2596</v>
      </c>
      <c r="W949" s="1">
        <v>10.0</v>
      </c>
      <c r="X949" s="79" t="s">
        <v>2596</v>
      </c>
      <c r="Y949" s="39" t="s">
        <v>12544</v>
      </c>
      <c r="Z949" s="79" t="s">
        <v>12548</v>
      </c>
      <c r="AA949" s="79" t="s">
        <v>12544</v>
      </c>
      <c r="AB949" s="786" t="s">
        <v>2596</v>
      </c>
      <c r="AC949" s="786" t="s">
        <v>2596</v>
      </c>
      <c r="AD949" s="39" t="s">
        <v>12550</v>
      </c>
      <c r="AE949" s="787">
        <v>8.5</v>
      </c>
      <c r="AF949" s="79" t="s">
        <v>2596</v>
      </c>
      <c r="AG949" s="1" t="s">
        <v>4276</v>
      </c>
      <c r="AH949" s="39" t="s">
        <v>2861</v>
      </c>
      <c r="AI949" s="1" t="s">
        <v>2573</v>
      </c>
      <c r="AJ949" s="786" t="s">
        <v>12545</v>
      </c>
      <c r="AK949" s="787">
        <v>8.5</v>
      </c>
      <c r="AL949" s="788">
        <v>0.8</v>
      </c>
      <c r="AM949" s="1" t="s">
        <v>2604</v>
      </c>
      <c r="AN949" s="1" t="s">
        <v>11356</v>
      </c>
      <c r="AO949" s="1" t="s">
        <v>3750</v>
      </c>
      <c r="AP949" s="788">
        <v>0.8</v>
      </c>
      <c r="AQ949" s="1">
        <v>8.5</v>
      </c>
      <c r="AR949" s="1" t="s">
        <v>2596</v>
      </c>
      <c r="AS949" s="1" t="s">
        <v>2596</v>
      </c>
      <c r="AT949" s="1" t="s">
        <v>2596</v>
      </c>
      <c r="AU949" s="1" t="s">
        <v>2596</v>
      </c>
      <c r="AV949" s="1" t="s">
        <v>2596</v>
      </c>
      <c r="AW949" s="789">
        <v>8.5</v>
      </c>
      <c r="AX949" s="3"/>
      <c r="AY949" s="3"/>
      <c r="AZ949" s="3"/>
      <c r="BA949" s="3"/>
    </row>
    <row r="950" hidden="1">
      <c r="A950" s="1" t="s">
        <v>162</v>
      </c>
      <c r="B950" s="1" t="s">
        <v>494</v>
      </c>
      <c r="C950" s="3"/>
      <c r="D950" s="1">
        <v>7.0</v>
      </c>
      <c r="E950" s="1" t="s">
        <v>6032</v>
      </c>
      <c r="F950" s="1" t="s">
        <v>5072</v>
      </c>
      <c r="G950" s="1" t="s">
        <v>4276</v>
      </c>
      <c r="H950" s="1">
        <v>9.0</v>
      </c>
      <c r="I950" s="1" t="s">
        <v>11656</v>
      </c>
      <c r="J950" s="79" t="s">
        <v>12561</v>
      </c>
      <c r="K950" s="1" t="s">
        <v>12549</v>
      </c>
      <c r="L950" s="1">
        <v>8.0</v>
      </c>
      <c r="M950" s="1" t="s">
        <v>2620</v>
      </c>
      <c r="N950" s="1" t="s">
        <v>2620</v>
      </c>
      <c r="O950" s="1" t="s">
        <v>2620</v>
      </c>
      <c r="P950" s="787">
        <v>8.5</v>
      </c>
      <c r="Q950" s="1">
        <v>50.0</v>
      </c>
      <c r="R950" s="1">
        <v>8.0</v>
      </c>
      <c r="S950" s="1">
        <v>2.0</v>
      </c>
      <c r="T950" s="1">
        <v>8.5</v>
      </c>
      <c r="U950" s="79" t="s">
        <v>2596</v>
      </c>
      <c r="V950" s="79" t="s">
        <v>2596</v>
      </c>
      <c r="W950" s="1">
        <v>10.0</v>
      </c>
      <c r="X950" s="79" t="s">
        <v>2596</v>
      </c>
      <c r="Y950" s="39" t="s">
        <v>12544</v>
      </c>
      <c r="Z950" s="79" t="s">
        <v>12548</v>
      </c>
      <c r="AA950" s="79" t="s">
        <v>12544</v>
      </c>
      <c r="AB950" s="786" t="s">
        <v>2596</v>
      </c>
      <c r="AC950" s="786" t="s">
        <v>2596</v>
      </c>
      <c r="AD950" s="39" t="s">
        <v>12550</v>
      </c>
      <c r="AE950" s="787">
        <v>8.5</v>
      </c>
      <c r="AF950" s="79" t="s">
        <v>2596</v>
      </c>
      <c r="AG950" s="1" t="s">
        <v>4276</v>
      </c>
      <c r="AH950" s="39" t="s">
        <v>2861</v>
      </c>
      <c r="AI950" s="1" t="s">
        <v>2573</v>
      </c>
      <c r="AJ950" s="786" t="s">
        <v>12545</v>
      </c>
      <c r="AK950" s="787">
        <v>8.5</v>
      </c>
      <c r="AL950" s="788">
        <v>0.85</v>
      </c>
      <c r="AM950" s="1" t="s">
        <v>2604</v>
      </c>
      <c r="AN950" s="1" t="s">
        <v>11356</v>
      </c>
      <c r="AO950" s="1" t="s">
        <v>3750</v>
      </c>
      <c r="AP950" s="788">
        <v>0.8</v>
      </c>
      <c r="AQ950" s="1">
        <v>8.5</v>
      </c>
      <c r="AR950" s="1" t="s">
        <v>2869</v>
      </c>
      <c r="AS950" s="1" t="s">
        <v>2596</v>
      </c>
      <c r="AT950" s="1" t="s">
        <v>2596</v>
      </c>
      <c r="AU950" s="1" t="s">
        <v>2596</v>
      </c>
      <c r="AV950" s="1" t="s">
        <v>2596</v>
      </c>
      <c r="AW950" s="789">
        <v>8.5</v>
      </c>
      <c r="AX950" s="3"/>
      <c r="AY950" s="3"/>
      <c r="AZ950" s="3"/>
      <c r="BA950" s="3"/>
    </row>
    <row r="951" hidden="1">
      <c r="A951" s="1" t="s">
        <v>220</v>
      </c>
      <c r="B951" s="1" t="s">
        <v>494</v>
      </c>
      <c r="C951" s="3"/>
      <c r="D951" s="1">
        <v>3.0</v>
      </c>
      <c r="E951" s="1" t="s">
        <v>6032</v>
      </c>
      <c r="F951" s="1" t="s">
        <v>5072</v>
      </c>
      <c r="G951" s="1" t="s">
        <v>4276</v>
      </c>
      <c r="H951" s="1">
        <v>9.0</v>
      </c>
      <c r="I951" s="39" t="s">
        <v>12557</v>
      </c>
      <c r="J951" s="79" t="s">
        <v>3161</v>
      </c>
      <c r="K951" s="1" t="s">
        <v>12549</v>
      </c>
      <c r="L951" s="1">
        <v>9.0</v>
      </c>
      <c r="M951" s="1" t="s">
        <v>2620</v>
      </c>
      <c r="N951" s="1" t="s">
        <v>2620</v>
      </c>
      <c r="O951" s="1" t="s">
        <v>2620</v>
      </c>
      <c r="P951" s="787">
        <v>8.5</v>
      </c>
      <c r="Q951" s="1">
        <v>50.0</v>
      </c>
      <c r="R951" s="1">
        <v>8.0</v>
      </c>
      <c r="S951" s="1">
        <v>2.0</v>
      </c>
      <c r="T951" s="1">
        <v>8.5</v>
      </c>
      <c r="U951" s="79" t="s">
        <v>2596</v>
      </c>
      <c r="V951" s="79" t="s">
        <v>2596</v>
      </c>
      <c r="W951" s="1">
        <v>10.0</v>
      </c>
      <c r="X951" s="79" t="s">
        <v>2596</v>
      </c>
      <c r="Y951" s="39" t="s">
        <v>12544</v>
      </c>
      <c r="Z951" s="79" t="s">
        <v>12548</v>
      </c>
      <c r="AA951" s="79" t="s">
        <v>12544</v>
      </c>
      <c r="AB951" s="1" t="s">
        <v>12551</v>
      </c>
      <c r="AC951" s="1" t="s">
        <v>12551</v>
      </c>
      <c r="AD951" s="39" t="s">
        <v>213</v>
      </c>
      <c r="AE951" s="787">
        <v>8.5</v>
      </c>
      <c r="AF951" s="79" t="s">
        <v>2596</v>
      </c>
      <c r="AG951" s="1" t="s">
        <v>4276</v>
      </c>
      <c r="AH951" s="790" t="s">
        <v>5223</v>
      </c>
      <c r="AI951" s="1" t="s">
        <v>12562</v>
      </c>
      <c r="AJ951" s="786" t="s">
        <v>12545</v>
      </c>
      <c r="AK951" s="787">
        <v>8.5</v>
      </c>
      <c r="AL951" s="788">
        <v>0.85</v>
      </c>
      <c r="AM951" s="1" t="s">
        <v>2604</v>
      </c>
      <c r="AN951" s="1" t="s">
        <v>11356</v>
      </c>
      <c r="AO951" s="1" t="s">
        <v>3750</v>
      </c>
      <c r="AP951" s="788">
        <v>0.8</v>
      </c>
      <c r="AQ951" s="1">
        <v>8.5</v>
      </c>
      <c r="AR951" s="1" t="s">
        <v>2869</v>
      </c>
      <c r="AS951" s="1" t="s">
        <v>2596</v>
      </c>
      <c r="AT951" s="1" t="s">
        <v>2596</v>
      </c>
      <c r="AU951" s="1" t="s">
        <v>2596</v>
      </c>
      <c r="AV951" s="1" t="s">
        <v>2596</v>
      </c>
      <c r="AW951" s="789">
        <v>8.5</v>
      </c>
      <c r="AX951" s="3"/>
      <c r="AY951" s="3"/>
      <c r="AZ951" s="3"/>
      <c r="BA951" s="3"/>
    </row>
    <row r="952" hidden="1">
      <c r="A952" s="1" t="s">
        <v>206</v>
      </c>
      <c r="B952" s="1" t="s">
        <v>494</v>
      </c>
      <c r="C952" s="3"/>
      <c r="D952" s="1">
        <v>8.0</v>
      </c>
      <c r="E952" s="1" t="s">
        <v>6032</v>
      </c>
      <c r="F952" s="1" t="s">
        <v>5072</v>
      </c>
      <c r="G952" s="1" t="s">
        <v>4276</v>
      </c>
      <c r="H952" s="1">
        <v>9.0</v>
      </c>
      <c r="I952" s="1" t="s">
        <v>11656</v>
      </c>
      <c r="J952" s="79" t="s">
        <v>12561</v>
      </c>
      <c r="K952" s="1" t="s">
        <v>12549</v>
      </c>
      <c r="L952" s="787">
        <v>8.0</v>
      </c>
      <c r="M952" s="1" t="s">
        <v>2620</v>
      </c>
      <c r="N952" s="1" t="s">
        <v>2620</v>
      </c>
      <c r="O952" s="1" t="s">
        <v>2620</v>
      </c>
      <c r="P952" s="787">
        <v>8.5</v>
      </c>
      <c r="Q952" s="1">
        <v>50.0</v>
      </c>
      <c r="R952" s="1">
        <v>8.0</v>
      </c>
      <c r="S952" s="1">
        <v>2.0</v>
      </c>
      <c r="T952" s="1">
        <v>8.5</v>
      </c>
      <c r="U952" s="79" t="s">
        <v>2596</v>
      </c>
      <c r="V952" s="79" t="s">
        <v>2596</v>
      </c>
      <c r="W952" s="1">
        <v>10.0</v>
      </c>
      <c r="X952" s="79" t="s">
        <v>2596</v>
      </c>
      <c r="Y952" s="39" t="s">
        <v>12544</v>
      </c>
      <c r="Z952" s="79" t="s">
        <v>12548</v>
      </c>
      <c r="AA952" s="79" t="s">
        <v>12544</v>
      </c>
      <c r="AB952" s="786" t="s">
        <v>2596</v>
      </c>
      <c r="AC952" s="786" t="s">
        <v>2596</v>
      </c>
      <c r="AD952" s="39" t="s">
        <v>12550</v>
      </c>
      <c r="AE952" s="787">
        <v>8.5</v>
      </c>
      <c r="AF952" s="79" t="s">
        <v>2596</v>
      </c>
      <c r="AG952" s="1" t="s">
        <v>4276</v>
      </c>
      <c r="AH952" s="79" t="s">
        <v>2861</v>
      </c>
      <c r="AI952" s="1" t="s">
        <v>2573</v>
      </c>
      <c r="AJ952" s="786" t="s">
        <v>12545</v>
      </c>
      <c r="AK952" s="787">
        <v>8.0</v>
      </c>
      <c r="AL952" s="788">
        <v>0.7</v>
      </c>
      <c r="AM952" s="1" t="s">
        <v>2604</v>
      </c>
      <c r="AN952" s="1" t="s">
        <v>11356</v>
      </c>
      <c r="AO952" s="1" t="s">
        <v>3750</v>
      </c>
      <c r="AP952" s="57">
        <v>0.7</v>
      </c>
      <c r="AQ952" s="1">
        <v>8.0</v>
      </c>
      <c r="AR952" s="1" t="s">
        <v>2869</v>
      </c>
      <c r="AS952" s="1" t="s">
        <v>2596</v>
      </c>
      <c r="AT952" s="1" t="s">
        <v>2596</v>
      </c>
      <c r="AU952" s="1" t="s">
        <v>2596</v>
      </c>
      <c r="AV952" s="1" t="s">
        <v>2596</v>
      </c>
      <c r="AW952" s="789">
        <v>8.0</v>
      </c>
      <c r="AX952" s="3"/>
      <c r="AY952" s="3"/>
      <c r="AZ952" s="3"/>
      <c r="BA952" s="3"/>
    </row>
    <row r="953" hidden="1">
      <c r="A953" s="1" t="s">
        <v>277</v>
      </c>
      <c r="B953" s="1" t="s">
        <v>494</v>
      </c>
      <c r="C953" s="3"/>
      <c r="D953" s="1">
        <v>18.0</v>
      </c>
      <c r="E953" s="1" t="s">
        <v>6032</v>
      </c>
      <c r="F953" s="1" t="s">
        <v>5072</v>
      </c>
      <c r="G953" s="1" t="s">
        <v>4276</v>
      </c>
      <c r="H953" s="1">
        <v>8.0</v>
      </c>
      <c r="I953" s="1" t="s">
        <v>12563</v>
      </c>
      <c r="J953" s="79" t="s">
        <v>213</v>
      </c>
      <c r="K953" s="1" t="s">
        <v>5245</v>
      </c>
      <c r="L953" s="787">
        <v>7.0</v>
      </c>
      <c r="M953" s="1" t="s">
        <v>2620</v>
      </c>
      <c r="N953" s="1" t="s">
        <v>4807</v>
      </c>
      <c r="O953" s="1" t="s">
        <v>2620</v>
      </c>
      <c r="P953" s="787">
        <v>8.0</v>
      </c>
      <c r="Q953" s="1">
        <v>50.0</v>
      </c>
      <c r="R953" s="1">
        <v>8.0</v>
      </c>
      <c r="S953" s="1">
        <v>2.0</v>
      </c>
      <c r="T953" s="1">
        <v>8.0</v>
      </c>
      <c r="U953" s="79" t="s">
        <v>2596</v>
      </c>
      <c r="V953" s="79" t="s">
        <v>2596</v>
      </c>
      <c r="W953" s="1">
        <v>10.0</v>
      </c>
      <c r="X953" s="79" t="s">
        <v>2596</v>
      </c>
      <c r="Y953" s="39" t="s">
        <v>12544</v>
      </c>
      <c r="Z953" s="79" t="s">
        <v>12548</v>
      </c>
      <c r="AA953" s="79" t="s">
        <v>12544</v>
      </c>
      <c r="AB953" s="786" t="s">
        <v>2596</v>
      </c>
      <c r="AC953" s="786" t="s">
        <v>2596</v>
      </c>
      <c r="AD953" s="39" t="s">
        <v>12550</v>
      </c>
      <c r="AE953" s="787">
        <v>8.5</v>
      </c>
      <c r="AF953" s="79" t="s">
        <v>2596</v>
      </c>
      <c r="AG953" s="1" t="s">
        <v>4276</v>
      </c>
      <c r="AH953" s="39" t="s">
        <v>2861</v>
      </c>
      <c r="AI953" s="1" t="s">
        <v>2573</v>
      </c>
      <c r="AJ953" s="786" t="s">
        <v>12545</v>
      </c>
      <c r="AK953" s="86">
        <v>8.0</v>
      </c>
      <c r="AL953" s="788">
        <v>0.7</v>
      </c>
      <c r="AM953" s="1" t="s">
        <v>2604</v>
      </c>
      <c r="AN953" s="1" t="s">
        <v>11356</v>
      </c>
      <c r="AO953" s="1" t="s">
        <v>3750</v>
      </c>
      <c r="AP953" s="57">
        <v>0.7</v>
      </c>
      <c r="AQ953" s="1">
        <v>8.0</v>
      </c>
      <c r="AR953" s="1" t="s">
        <v>2869</v>
      </c>
      <c r="AS953" s="1" t="s">
        <v>2596</v>
      </c>
      <c r="AT953" s="1" t="s">
        <v>2596</v>
      </c>
      <c r="AU953" s="1" t="s">
        <v>2596</v>
      </c>
      <c r="AV953" s="1" t="s">
        <v>2596</v>
      </c>
      <c r="AW953" s="789">
        <v>8.0</v>
      </c>
      <c r="AX953" s="3"/>
      <c r="AY953" s="3"/>
      <c r="AZ953" s="3"/>
      <c r="BA953" s="3"/>
    </row>
    <row r="954" hidden="1">
      <c r="A954" s="1" t="s">
        <v>195</v>
      </c>
      <c r="B954" s="1" t="s">
        <v>570</v>
      </c>
      <c r="C954" s="3"/>
      <c r="D954" s="1">
        <v>18.0</v>
      </c>
      <c r="E954" s="1" t="s">
        <v>12564</v>
      </c>
      <c r="F954" s="1" t="s">
        <v>12565</v>
      </c>
      <c r="G954" s="1" t="s">
        <v>2643</v>
      </c>
      <c r="H954" s="1">
        <v>8.5</v>
      </c>
      <c r="I954" s="1" t="s">
        <v>12566</v>
      </c>
      <c r="J954" s="1" t="s">
        <v>2646</v>
      </c>
      <c r="K954" s="1" t="s">
        <v>2607</v>
      </c>
      <c r="L954" s="1">
        <v>7.0</v>
      </c>
      <c r="M954" s="1" t="s">
        <v>12567</v>
      </c>
      <c r="N954" s="1" t="s">
        <v>12568</v>
      </c>
      <c r="O954" s="1" t="s">
        <v>2607</v>
      </c>
      <c r="P954" s="1">
        <v>8.0</v>
      </c>
      <c r="Q954" s="1">
        <v>45.0</v>
      </c>
      <c r="R954" s="1">
        <v>8.0</v>
      </c>
      <c r="S954" s="1">
        <v>2.0</v>
      </c>
      <c r="T954" s="1">
        <v>8.5</v>
      </c>
      <c r="U954" s="1" t="s">
        <v>2564</v>
      </c>
      <c r="V954" s="1" t="s">
        <v>2564</v>
      </c>
      <c r="W954" s="1">
        <v>8.5</v>
      </c>
      <c r="X954" s="1" t="s">
        <v>2564</v>
      </c>
      <c r="Y954" s="1" t="s">
        <v>12569</v>
      </c>
      <c r="Z954" s="1" t="s">
        <v>2607</v>
      </c>
      <c r="AA954" s="1" t="s">
        <v>9432</v>
      </c>
      <c r="AB954" s="1" t="s">
        <v>2596</v>
      </c>
      <c r="AC954" s="1" t="s">
        <v>1828</v>
      </c>
      <c r="AD954" s="1" t="s">
        <v>1828</v>
      </c>
      <c r="AE954" s="1">
        <v>7.0</v>
      </c>
      <c r="AF954" s="1" t="s">
        <v>2564</v>
      </c>
      <c r="AG954" s="1" t="s">
        <v>2646</v>
      </c>
      <c r="AH954" s="1" t="s">
        <v>2629</v>
      </c>
      <c r="AI954" s="1" t="s">
        <v>9432</v>
      </c>
      <c r="AJ954" s="1" t="s">
        <v>6637</v>
      </c>
      <c r="AK954" s="1">
        <v>8.0</v>
      </c>
      <c r="AL954" s="57">
        <v>0.7</v>
      </c>
      <c r="AM954" s="1" t="s">
        <v>12570</v>
      </c>
      <c r="AN954" s="1" t="s">
        <v>1043</v>
      </c>
      <c r="AO954" s="1" t="s">
        <v>12571</v>
      </c>
      <c r="AP954" s="57">
        <v>0.7</v>
      </c>
      <c r="AQ954" s="1">
        <v>8.0</v>
      </c>
      <c r="AR954" s="1" t="s">
        <v>12572</v>
      </c>
      <c r="AS954" s="1" t="s">
        <v>2564</v>
      </c>
      <c r="AT954" s="1" t="s">
        <v>2646</v>
      </c>
      <c r="AU954" s="1" t="s">
        <v>2596</v>
      </c>
      <c r="AV954" s="1" t="s">
        <v>2596</v>
      </c>
      <c r="AW954" s="58">
        <v>7.0</v>
      </c>
      <c r="AX954" s="1"/>
      <c r="AY954" s="3"/>
      <c r="AZ954" s="3"/>
      <c r="BA954" s="3"/>
    </row>
    <row r="955" hidden="1">
      <c r="A955" s="1" t="s">
        <v>233</v>
      </c>
      <c r="B955" s="1" t="s">
        <v>570</v>
      </c>
      <c r="C955" s="3"/>
      <c r="D955" s="1">
        <v>8.0</v>
      </c>
      <c r="E955" s="1" t="s">
        <v>2849</v>
      </c>
      <c r="F955" s="1" t="s">
        <v>12573</v>
      </c>
      <c r="G955" s="1" t="s">
        <v>2643</v>
      </c>
      <c r="H955" s="1">
        <v>9.0</v>
      </c>
      <c r="I955" s="1" t="s">
        <v>12574</v>
      </c>
      <c r="J955" s="1" t="s">
        <v>6802</v>
      </c>
      <c r="K955" s="1" t="s">
        <v>2564</v>
      </c>
      <c r="L955" s="1">
        <v>8.5</v>
      </c>
      <c r="M955" s="1" t="s">
        <v>2620</v>
      </c>
      <c r="N955" s="1" t="s">
        <v>12575</v>
      </c>
      <c r="O955" s="1" t="s">
        <v>2620</v>
      </c>
      <c r="P955" s="1">
        <v>8.5</v>
      </c>
      <c r="Q955" s="1">
        <v>50.0</v>
      </c>
      <c r="R955" s="1">
        <v>8.0</v>
      </c>
      <c r="S955" s="1">
        <v>2.0</v>
      </c>
      <c r="T955" s="1">
        <v>9.0</v>
      </c>
      <c r="U955" s="1" t="s">
        <v>2564</v>
      </c>
      <c r="V955" s="1" t="s">
        <v>2596</v>
      </c>
      <c r="W955" s="1">
        <v>8.5</v>
      </c>
      <c r="X955" s="1" t="s">
        <v>2564</v>
      </c>
      <c r="Y955" s="1" t="s">
        <v>213</v>
      </c>
      <c r="Z955" s="1" t="s">
        <v>2564</v>
      </c>
      <c r="AA955" s="1" t="s">
        <v>2564</v>
      </c>
      <c r="AB955" s="1" t="s">
        <v>2564</v>
      </c>
      <c r="AC955" s="1" t="s">
        <v>2596</v>
      </c>
      <c r="AD955" s="1" t="s">
        <v>1828</v>
      </c>
      <c r="AE955" s="1">
        <v>7.5</v>
      </c>
      <c r="AF955" s="1" t="s">
        <v>2739</v>
      </c>
      <c r="AG955" s="1" t="s">
        <v>12576</v>
      </c>
      <c r="AH955" s="1" t="s">
        <v>2629</v>
      </c>
      <c r="AI955" s="1" t="s">
        <v>9432</v>
      </c>
      <c r="AJ955" s="1" t="s">
        <v>6637</v>
      </c>
      <c r="AK955" s="1">
        <v>8.5</v>
      </c>
      <c r="AL955" s="57">
        <v>0.8</v>
      </c>
      <c r="AM955" s="1" t="s">
        <v>11166</v>
      </c>
      <c r="AN955" s="1" t="s">
        <v>2604</v>
      </c>
      <c r="AO955" s="1" t="s">
        <v>3473</v>
      </c>
      <c r="AP955" s="57">
        <v>0.85</v>
      </c>
      <c r="AQ955" s="1">
        <v>8.5</v>
      </c>
      <c r="AR955" s="1" t="s">
        <v>2697</v>
      </c>
      <c r="AS955" s="1" t="s">
        <v>2564</v>
      </c>
      <c r="AT955" s="1" t="s">
        <v>12572</v>
      </c>
      <c r="AU955" s="1" t="s">
        <v>2596</v>
      </c>
      <c r="AV955" s="1" t="s">
        <v>2564</v>
      </c>
      <c r="AW955" s="58">
        <v>8.0</v>
      </c>
      <c r="AX955" s="1"/>
      <c r="AY955" s="3"/>
      <c r="AZ955" s="3"/>
      <c r="BA955" s="3"/>
    </row>
    <row r="956" hidden="1">
      <c r="A956" s="1" t="s">
        <v>179</v>
      </c>
      <c r="B956" s="1" t="s">
        <v>570</v>
      </c>
      <c r="C956" s="3"/>
      <c r="D956" s="1">
        <v>4.0</v>
      </c>
      <c r="E956" s="1" t="s">
        <v>2849</v>
      </c>
      <c r="F956" s="1" t="s">
        <v>12577</v>
      </c>
      <c r="G956" s="1" t="s">
        <v>3509</v>
      </c>
      <c r="H956" s="1">
        <v>9.0</v>
      </c>
      <c r="I956" s="1" t="s">
        <v>3005</v>
      </c>
      <c r="J956" s="1" t="s">
        <v>2564</v>
      </c>
      <c r="K956" s="1" t="s">
        <v>2564</v>
      </c>
      <c r="L956" s="1">
        <v>8.5</v>
      </c>
      <c r="M956" s="1" t="s">
        <v>2620</v>
      </c>
      <c r="N956" s="1" t="s">
        <v>2620</v>
      </c>
      <c r="O956" s="1" t="s">
        <v>3351</v>
      </c>
      <c r="P956" s="1">
        <v>9.0</v>
      </c>
      <c r="Q956" s="1">
        <v>45.0</v>
      </c>
      <c r="R956" s="1">
        <v>8.0</v>
      </c>
      <c r="S956" s="1">
        <v>2.0</v>
      </c>
      <c r="T956" s="1">
        <v>9.0</v>
      </c>
      <c r="U956" s="1" t="s">
        <v>2697</v>
      </c>
      <c r="V956" s="1" t="s">
        <v>2564</v>
      </c>
      <c r="W956" s="1">
        <v>8.5</v>
      </c>
      <c r="X956" s="1" t="s">
        <v>2564</v>
      </c>
      <c r="Y956" s="1" t="s">
        <v>12578</v>
      </c>
      <c r="Z956" s="1" t="s">
        <v>12579</v>
      </c>
      <c r="AA956" s="1" t="s">
        <v>2596</v>
      </c>
      <c r="AB956" s="1" t="s">
        <v>2564</v>
      </c>
      <c r="AC956" s="1" t="s">
        <v>2564</v>
      </c>
      <c r="AD956" s="1" t="s">
        <v>1828</v>
      </c>
      <c r="AE956" s="1">
        <v>8.5</v>
      </c>
      <c r="AF956" s="1" t="s">
        <v>12580</v>
      </c>
      <c r="AG956" s="1" t="s">
        <v>12581</v>
      </c>
      <c r="AH956" s="1" t="s">
        <v>2629</v>
      </c>
      <c r="AI956" s="1" t="s">
        <v>9432</v>
      </c>
      <c r="AJ956" s="1" t="s">
        <v>6637</v>
      </c>
      <c r="AK956" s="1">
        <v>8.5</v>
      </c>
      <c r="AL956" s="57">
        <v>0.9</v>
      </c>
      <c r="AM956" s="1" t="s">
        <v>11988</v>
      </c>
      <c r="AN956" s="1" t="s">
        <v>1043</v>
      </c>
      <c r="AO956" s="1" t="s">
        <v>3473</v>
      </c>
      <c r="AP956" s="57">
        <v>0.9</v>
      </c>
      <c r="AQ956" s="1">
        <v>8.5</v>
      </c>
      <c r="AR956" s="1" t="s">
        <v>2697</v>
      </c>
      <c r="AS956" s="1" t="s">
        <v>2564</v>
      </c>
      <c r="AT956" s="1" t="s">
        <v>12582</v>
      </c>
      <c r="AU956" s="1" t="s">
        <v>2596</v>
      </c>
      <c r="AV956" s="1" t="s">
        <v>12583</v>
      </c>
      <c r="AW956" s="58">
        <v>8.5</v>
      </c>
      <c r="AX956" s="1"/>
      <c r="AY956" s="3"/>
      <c r="AZ956" s="3"/>
      <c r="BA956" s="3"/>
    </row>
    <row r="957" hidden="1">
      <c r="A957" s="1" t="s">
        <v>140</v>
      </c>
      <c r="B957" s="1" t="s">
        <v>570</v>
      </c>
      <c r="C957" s="3"/>
      <c r="D957" s="1">
        <v>5.0</v>
      </c>
      <c r="E957" s="1" t="s">
        <v>12584</v>
      </c>
      <c r="F957" s="1" t="s">
        <v>4025</v>
      </c>
      <c r="G957" s="1" t="s">
        <v>12585</v>
      </c>
      <c r="H957" s="1">
        <v>9.0</v>
      </c>
      <c r="I957" s="1" t="s">
        <v>3005</v>
      </c>
      <c r="J957" s="1" t="s">
        <v>2564</v>
      </c>
      <c r="K957" s="1" t="s">
        <v>3982</v>
      </c>
      <c r="L957" s="1">
        <v>8.0</v>
      </c>
      <c r="M957" s="1" t="s">
        <v>2566</v>
      </c>
      <c r="N957" s="1" t="s">
        <v>12586</v>
      </c>
      <c r="O957" s="1" t="s">
        <v>2566</v>
      </c>
      <c r="P957" s="1">
        <v>8.0</v>
      </c>
      <c r="Q957" s="1">
        <v>45.0</v>
      </c>
      <c r="R957" s="1">
        <v>8.0</v>
      </c>
      <c r="S957" s="1">
        <v>2.0</v>
      </c>
      <c r="T957" s="1">
        <v>8.5</v>
      </c>
      <c r="U957" s="1" t="s">
        <v>2564</v>
      </c>
      <c r="V957" s="1" t="s">
        <v>2564</v>
      </c>
      <c r="W957" s="1">
        <v>8.5</v>
      </c>
      <c r="X957" s="1" t="s">
        <v>2564</v>
      </c>
      <c r="Y957" s="1" t="s">
        <v>2596</v>
      </c>
      <c r="Z957" s="1" t="s">
        <v>12587</v>
      </c>
      <c r="AA957" s="1" t="s">
        <v>2564</v>
      </c>
      <c r="AB957" s="1" t="s">
        <v>12588</v>
      </c>
      <c r="AC957" s="1" t="s">
        <v>2564</v>
      </c>
      <c r="AD957" s="1" t="s">
        <v>1828</v>
      </c>
      <c r="AE957" s="1">
        <v>8.0</v>
      </c>
      <c r="AF957" s="1" t="s">
        <v>2564</v>
      </c>
      <c r="AG957" s="1" t="s">
        <v>2646</v>
      </c>
      <c r="AH957" s="1" t="s">
        <v>2629</v>
      </c>
      <c r="AI957" s="1" t="s">
        <v>9432</v>
      </c>
      <c r="AJ957" s="1" t="s">
        <v>6637</v>
      </c>
      <c r="AK957" s="1">
        <v>8.0</v>
      </c>
      <c r="AL957" s="57">
        <v>0.85</v>
      </c>
      <c r="AM957" s="1" t="s">
        <v>11988</v>
      </c>
      <c r="AN957" s="1" t="s">
        <v>1043</v>
      </c>
      <c r="AO957" s="1" t="s">
        <v>3473</v>
      </c>
      <c r="AP957" s="57">
        <v>0.85</v>
      </c>
      <c r="AQ957" s="1">
        <v>8.0</v>
      </c>
      <c r="AR957" s="1" t="s">
        <v>12589</v>
      </c>
      <c r="AS957" s="1" t="s">
        <v>2564</v>
      </c>
      <c r="AT957" s="1" t="s">
        <v>12590</v>
      </c>
      <c r="AU957" s="1" t="s">
        <v>12591</v>
      </c>
      <c r="AV957" s="1" t="s">
        <v>12583</v>
      </c>
      <c r="AW957" s="58">
        <v>8.5</v>
      </c>
      <c r="AX957" s="1"/>
      <c r="AY957" s="3"/>
      <c r="AZ957" s="3"/>
      <c r="BA957" s="3"/>
    </row>
    <row r="958" hidden="1">
      <c r="A958" s="1" t="s">
        <v>226</v>
      </c>
      <c r="B958" s="1" t="s">
        <v>570</v>
      </c>
      <c r="C958" s="3"/>
      <c r="D958" s="1">
        <v>15.0</v>
      </c>
      <c r="E958" s="1" t="s">
        <v>12592</v>
      </c>
      <c r="F958" s="1" t="s">
        <v>12593</v>
      </c>
      <c r="G958" s="1" t="s">
        <v>2562</v>
      </c>
      <c r="H958" s="1">
        <v>8.5</v>
      </c>
      <c r="I958" s="1" t="s">
        <v>3062</v>
      </c>
      <c r="J958" s="1" t="s">
        <v>2564</v>
      </c>
      <c r="K958" s="1" t="s">
        <v>12594</v>
      </c>
      <c r="L958" s="1">
        <v>8.5</v>
      </c>
      <c r="M958" s="1" t="s">
        <v>12595</v>
      </c>
      <c r="N958" s="1" t="s">
        <v>3219</v>
      </c>
      <c r="O958" s="1" t="s">
        <v>2620</v>
      </c>
      <c r="P958" s="1">
        <v>8.0</v>
      </c>
      <c r="Q958" s="1">
        <v>45.0</v>
      </c>
      <c r="R958" s="1">
        <v>8.0</v>
      </c>
      <c r="S958" s="1">
        <v>2.0</v>
      </c>
      <c r="T958" s="1">
        <v>8.0</v>
      </c>
      <c r="U958" s="1" t="s">
        <v>2564</v>
      </c>
      <c r="V958" s="1" t="s">
        <v>2564</v>
      </c>
      <c r="W958" s="1">
        <v>8.5</v>
      </c>
      <c r="X958" s="1" t="s">
        <v>2564</v>
      </c>
      <c r="Y958" s="1" t="s">
        <v>2596</v>
      </c>
      <c r="Z958" s="1" t="s">
        <v>2882</v>
      </c>
      <c r="AA958" s="1" t="s">
        <v>2564</v>
      </c>
      <c r="AB958" s="1" t="s">
        <v>3053</v>
      </c>
      <c r="AC958" s="1" t="s">
        <v>1828</v>
      </c>
      <c r="AD958" s="1" t="s">
        <v>1828</v>
      </c>
      <c r="AE958" s="1">
        <v>7.5</v>
      </c>
      <c r="AF958" s="1" t="s">
        <v>2794</v>
      </c>
      <c r="AG958" s="1" t="s">
        <v>2646</v>
      </c>
      <c r="AH958" s="1" t="s">
        <v>2629</v>
      </c>
      <c r="AI958" s="1" t="s">
        <v>9432</v>
      </c>
      <c r="AJ958" s="1" t="s">
        <v>6637</v>
      </c>
      <c r="AK958" s="1">
        <v>8.0</v>
      </c>
      <c r="AL958" s="57">
        <v>0.8</v>
      </c>
      <c r="AM958" s="1" t="s">
        <v>11988</v>
      </c>
      <c r="AN958" s="1" t="s">
        <v>1043</v>
      </c>
      <c r="AO958" s="1" t="s">
        <v>3473</v>
      </c>
      <c r="AP958" s="57">
        <v>0.8</v>
      </c>
      <c r="AQ958" s="1">
        <v>8.0</v>
      </c>
      <c r="AR958" s="1" t="s">
        <v>3291</v>
      </c>
      <c r="AS958" s="1" t="s">
        <v>2564</v>
      </c>
      <c r="AT958" s="1" t="s">
        <v>12590</v>
      </c>
      <c r="AU958" s="1" t="s">
        <v>2564</v>
      </c>
      <c r="AV958" s="1" t="s">
        <v>12583</v>
      </c>
      <c r="AW958" s="58">
        <v>8.0</v>
      </c>
      <c r="AX958" s="1"/>
      <c r="AY958" s="3"/>
      <c r="AZ958" s="3"/>
      <c r="BA958" s="3"/>
    </row>
    <row r="959" hidden="1">
      <c r="A959" s="1" t="s">
        <v>252</v>
      </c>
      <c r="B959" s="1" t="s">
        <v>570</v>
      </c>
      <c r="C959" s="3"/>
      <c r="D959" s="1">
        <v>3.0</v>
      </c>
      <c r="E959" s="1" t="s">
        <v>12592</v>
      </c>
      <c r="F959" s="1" t="s">
        <v>12593</v>
      </c>
      <c r="G959" s="1" t="s">
        <v>6660</v>
      </c>
      <c r="H959" s="1">
        <v>8.5</v>
      </c>
      <c r="I959" s="1" t="s">
        <v>2877</v>
      </c>
      <c r="J959" s="1" t="s">
        <v>2564</v>
      </c>
      <c r="K959" s="1" t="s">
        <v>12596</v>
      </c>
      <c r="L959" s="1">
        <v>8.0</v>
      </c>
      <c r="M959" s="1" t="s">
        <v>12597</v>
      </c>
      <c r="N959" s="1" t="s">
        <v>12598</v>
      </c>
      <c r="O959" s="1" t="s">
        <v>2620</v>
      </c>
      <c r="P959" s="1">
        <v>8.0</v>
      </c>
      <c r="Q959" s="1">
        <v>45.0</v>
      </c>
      <c r="R959" s="1">
        <v>8.0</v>
      </c>
      <c r="S959" s="1">
        <v>2.0</v>
      </c>
      <c r="T959" s="1">
        <v>8.0</v>
      </c>
      <c r="U959" s="1" t="s">
        <v>2564</v>
      </c>
      <c r="V959" s="1" t="s">
        <v>2564</v>
      </c>
      <c r="W959" s="1">
        <v>8.5</v>
      </c>
      <c r="X959" s="1" t="s">
        <v>2564</v>
      </c>
      <c r="Y959" s="1" t="s">
        <v>2596</v>
      </c>
      <c r="Z959" s="1" t="s">
        <v>2564</v>
      </c>
      <c r="AA959" s="1" t="s">
        <v>2564</v>
      </c>
      <c r="AB959" s="1" t="s">
        <v>3053</v>
      </c>
      <c r="AC959" s="1" t="s">
        <v>2564</v>
      </c>
      <c r="AD959" s="1" t="s">
        <v>1828</v>
      </c>
      <c r="AE959" s="1">
        <v>8.0</v>
      </c>
      <c r="AF959" s="1" t="s">
        <v>2564</v>
      </c>
      <c r="AG959" s="1" t="s">
        <v>12599</v>
      </c>
      <c r="AH959" s="1" t="s">
        <v>2629</v>
      </c>
      <c r="AI959" s="1" t="s">
        <v>9432</v>
      </c>
      <c r="AJ959" s="1" t="s">
        <v>6637</v>
      </c>
      <c r="AK959" s="1">
        <v>8.5</v>
      </c>
      <c r="AL959" s="57">
        <v>0.9</v>
      </c>
      <c r="AM959" s="1" t="s">
        <v>11988</v>
      </c>
      <c r="AN959" s="1" t="s">
        <v>1043</v>
      </c>
      <c r="AO959" s="1" t="s">
        <v>3473</v>
      </c>
      <c r="AP959" s="57">
        <v>0.9</v>
      </c>
      <c r="AQ959" s="1">
        <v>8.5</v>
      </c>
      <c r="AR959" s="1" t="s">
        <v>3291</v>
      </c>
      <c r="AS959" s="1" t="s">
        <v>2564</v>
      </c>
      <c r="AT959" s="1" t="s">
        <v>12590</v>
      </c>
      <c r="AU959" s="1" t="s">
        <v>12591</v>
      </c>
      <c r="AV959" s="1" t="s">
        <v>12583</v>
      </c>
      <c r="AW959" s="58">
        <v>9.0</v>
      </c>
      <c r="AX959" s="1"/>
      <c r="AY959" s="3"/>
      <c r="AZ959" s="3"/>
      <c r="BA959" s="3"/>
    </row>
    <row r="960" hidden="1">
      <c r="A960" s="1" t="s">
        <v>214</v>
      </c>
      <c r="B960" s="1" t="s">
        <v>570</v>
      </c>
      <c r="C960" s="3"/>
      <c r="D960" s="3"/>
      <c r="E960" s="1"/>
      <c r="F960" s="1"/>
      <c r="G960" s="1"/>
      <c r="H960" s="1"/>
      <c r="I960" s="1"/>
      <c r="J960" s="3"/>
      <c r="K960" s="3"/>
      <c r="L960" s="3"/>
      <c r="M960" s="1"/>
      <c r="N960" s="3"/>
      <c r="O960" s="3"/>
      <c r="P960" s="1"/>
      <c r="Q960" s="1">
        <v>45.0</v>
      </c>
      <c r="R960" s="1">
        <v>8.0</v>
      </c>
      <c r="S960" s="1">
        <v>2.0</v>
      </c>
      <c r="T960" s="1">
        <v>8.5</v>
      </c>
      <c r="U960" s="1"/>
      <c r="V960" s="3"/>
      <c r="W960" s="1"/>
      <c r="X960" s="3"/>
      <c r="Y960" s="3"/>
      <c r="Z960" s="3"/>
      <c r="AA960" s="3"/>
      <c r="AB960" s="1"/>
      <c r="AC960" s="1"/>
      <c r="AD960" s="1"/>
      <c r="AE960" s="1"/>
      <c r="AF960" s="1"/>
      <c r="AG960" s="1"/>
      <c r="AH960" s="3"/>
      <c r="AI960" s="3"/>
      <c r="AJ960" s="3"/>
      <c r="AK960" s="3"/>
      <c r="AL960" s="3"/>
      <c r="AM960" s="3"/>
      <c r="AN960" s="3"/>
      <c r="AO960" s="3"/>
      <c r="AP960" s="57"/>
      <c r="AQ960" s="1"/>
      <c r="AR960" s="3"/>
      <c r="AS960" s="3"/>
      <c r="AT960" s="3"/>
      <c r="AU960" s="1"/>
      <c r="AV960" s="3"/>
      <c r="AW960" s="58"/>
      <c r="AX960" s="3"/>
      <c r="AY960" s="3"/>
      <c r="AZ960" s="3"/>
      <c r="BA960" s="3"/>
    </row>
    <row r="961" hidden="1">
      <c r="A961" s="1" t="s">
        <v>259</v>
      </c>
      <c r="B961" s="1" t="s">
        <v>570</v>
      </c>
      <c r="C961" s="3"/>
      <c r="D961" s="1">
        <v>1.0</v>
      </c>
      <c r="E961" s="1" t="s">
        <v>12592</v>
      </c>
      <c r="F961" s="1" t="s">
        <v>12593</v>
      </c>
      <c r="G961" s="1" t="s">
        <v>12585</v>
      </c>
      <c r="H961" s="1">
        <v>9.0</v>
      </c>
      <c r="I961" s="1" t="s">
        <v>4327</v>
      </c>
      <c r="J961" s="1" t="s">
        <v>2564</v>
      </c>
      <c r="K961" s="1" t="s">
        <v>12600</v>
      </c>
      <c r="L961" s="1">
        <v>7.5</v>
      </c>
      <c r="M961" s="1" t="s">
        <v>2739</v>
      </c>
      <c r="N961" s="1" t="s">
        <v>3219</v>
      </c>
      <c r="O961" s="1" t="s">
        <v>2566</v>
      </c>
      <c r="P961" s="1">
        <v>8.5</v>
      </c>
      <c r="Q961" s="1">
        <v>45.0</v>
      </c>
      <c r="R961" s="1">
        <v>8.0</v>
      </c>
      <c r="S961" s="1">
        <v>2.0</v>
      </c>
      <c r="T961" s="1">
        <v>8.0</v>
      </c>
      <c r="U961" s="1" t="s">
        <v>2564</v>
      </c>
      <c r="V961" s="1" t="s">
        <v>2564</v>
      </c>
      <c r="W961" s="1">
        <v>8.5</v>
      </c>
      <c r="X961" s="1" t="s">
        <v>2564</v>
      </c>
      <c r="Y961" s="1" t="s">
        <v>2564</v>
      </c>
      <c r="Z961" s="1" t="s">
        <v>379</v>
      </c>
      <c r="AA961" s="1" t="s">
        <v>2564</v>
      </c>
      <c r="AB961" s="1" t="s">
        <v>3053</v>
      </c>
      <c r="AC961" s="1" t="s">
        <v>1828</v>
      </c>
      <c r="AD961" s="1" t="s">
        <v>1828</v>
      </c>
      <c r="AE961" s="1">
        <v>7.0</v>
      </c>
      <c r="AF961" s="1" t="s">
        <v>2564</v>
      </c>
      <c r="AG961" s="1" t="s">
        <v>12601</v>
      </c>
      <c r="AH961" s="1" t="s">
        <v>2629</v>
      </c>
      <c r="AI961" s="1" t="s">
        <v>9432</v>
      </c>
      <c r="AJ961" s="1" t="s">
        <v>6637</v>
      </c>
      <c r="AK961" s="1">
        <v>8.0</v>
      </c>
      <c r="AL961" s="57">
        <v>0.9</v>
      </c>
      <c r="AM961" s="1" t="s">
        <v>8213</v>
      </c>
      <c r="AN961" s="1" t="s">
        <v>1043</v>
      </c>
      <c r="AO961" s="1" t="s">
        <v>3474</v>
      </c>
      <c r="AP961" s="57">
        <v>0.9</v>
      </c>
      <c r="AQ961" s="1">
        <v>8.5</v>
      </c>
      <c r="AR961" s="1" t="s">
        <v>2646</v>
      </c>
      <c r="AS961" s="1" t="s">
        <v>2564</v>
      </c>
      <c r="AT961" s="1" t="s">
        <v>12590</v>
      </c>
      <c r="AU961" s="1" t="s">
        <v>2564</v>
      </c>
      <c r="AV961" s="1" t="s">
        <v>12583</v>
      </c>
      <c r="AW961" s="58">
        <v>9.0</v>
      </c>
      <c r="AX961" s="1"/>
      <c r="AY961" s="3"/>
      <c r="AZ961" s="3"/>
      <c r="BA961" s="3"/>
    </row>
    <row r="962" hidden="1">
      <c r="A962" s="1" t="s">
        <v>191</v>
      </c>
      <c r="B962" s="1" t="s">
        <v>570</v>
      </c>
      <c r="C962" s="3"/>
      <c r="D962" s="1">
        <v>11.0</v>
      </c>
      <c r="E962" s="1" t="s">
        <v>12592</v>
      </c>
      <c r="F962" s="1" t="s">
        <v>12593</v>
      </c>
      <c r="G962" s="1" t="s">
        <v>2643</v>
      </c>
      <c r="H962" s="1">
        <v>8.5</v>
      </c>
      <c r="I962" s="1" t="s">
        <v>12602</v>
      </c>
      <c r="J962" s="1" t="s">
        <v>2564</v>
      </c>
      <c r="K962" s="1" t="s">
        <v>3982</v>
      </c>
      <c r="L962" s="1">
        <v>9.0</v>
      </c>
      <c r="M962" s="1" t="s">
        <v>2620</v>
      </c>
      <c r="N962" s="1" t="s">
        <v>12603</v>
      </c>
      <c r="O962" s="1" t="s">
        <v>2566</v>
      </c>
      <c r="P962" s="1">
        <v>8.5</v>
      </c>
      <c r="Q962" s="1">
        <v>45.0</v>
      </c>
      <c r="R962" s="1">
        <v>8.0</v>
      </c>
      <c r="S962" s="1">
        <v>2.0</v>
      </c>
      <c r="T962" s="1">
        <v>8.0</v>
      </c>
      <c r="U962" s="1" t="s">
        <v>2564</v>
      </c>
      <c r="V962" s="1" t="s">
        <v>2564</v>
      </c>
      <c r="W962" s="1">
        <v>8.5</v>
      </c>
      <c r="X962" s="1" t="s">
        <v>2564</v>
      </c>
      <c r="Y962" s="1" t="s">
        <v>2564</v>
      </c>
      <c r="Z962" s="1" t="s">
        <v>379</v>
      </c>
      <c r="AA962" s="1" t="s">
        <v>2564</v>
      </c>
      <c r="AB962" s="1" t="s">
        <v>3053</v>
      </c>
      <c r="AC962" s="1" t="s">
        <v>2564</v>
      </c>
      <c r="AD962" s="1" t="s">
        <v>1828</v>
      </c>
      <c r="AE962" s="1">
        <v>8.5</v>
      </c>
      <c r="AF962" s="1" t="s">
        <v>2564</v>
      </c>
      <c r="AG962" s="1" t="s">
        <v>8093</v>
      </c>
      <c r="AH962" s="1" t="s">
        <v>2629</v>
      </c>
      <c r="AI962" s="1" t="s">
        <v>9432</v>
      </c>
      <c r="AJ962" s="1" t="s">
        <v>6637</v>
      </c>
      <c r="AK962" s="1">
        <v>7.5</v>
      </c>
      <c r="AL962" s="57">
        <v>0.8</v>
      </c>
      <c r="AM962" s="1" t="s">
        <v>8213</v>
      </c>
      <c r="AN962" s="1" t="s">
        <v>1043</v>
      </c>
      <c r="AO962" s="1" t="s">
        <v>3474</v>
      </c>
      <c r="AP962" s="57">
        <v>0.8</v>
      </c>
      <c r="AQ962" s="1">
        <v>8.0</v>
      </c>
      <c r="AR962" s="1" t="s">
        <v>2646</v>
      </c>
      <c r="AS962" s="1" t="s">
        <v>2564</v>
      </c>
      <c r="AT962" s="1" t="s">
        <v>12590</v>
      </c>
      <c r="AU962" s="1" t="s">
        <v>2564</v>
      </c>
      <c r="AV962" s="1" t="s">
        <v>12583</v>
      </c>
      <c r="AW962" s="58">
        <v>8.0</v>
      </c>
      <c r="AX962" s="1"/>
      <c r="AY962" s="3"/>
      <c r="AZ962" s="3"/>
      <c r="BA962" s="3"/>
    </row>
    <row r="963" hidden="1">
      <c r="A963" s="1" t="s">
        <v>239</v>
      </c>
      <c r="B963" s="1" t="s">
        <v>570</v>
      </c>
      <c r="C963" s="3"/>
      <c r="D963" s="1">
        <v>13.0</v>
      </c>
      <c r="E963" s="1" t="s">
        <v>12592</v>
      </c>
      <c r="F963" s="1" t="s">
        <v>12593</v>
      </c>
      <c r="G963" s="1" t="s">
        <v>12604</v>
      </c>
      <c r="H963" s="1">
        <v>9.0</v>
      </c>
      <c r="I963" s="1" t="s">
        <v>11556</v>
      </c>
      <c r="J963" s="1" t="s">
        <v>2564</v>
      </c>
      <c r="K963" s="1" t="s">
        <v>10618</v>
      </c>
      <c r="L963" s="1">
        <v>8.5</v>
      </c>
      <c r="M963" s="1" t="s">
        <v>9826</v>
      </c>
      <c r="N963" s="1" t="s">
        <v>12605</v>
      </c>
      <c r="O963" s="1" t="s">
        <v>2607</v>
      </c>
      <c r="P963" s="1">
        <v>7.5</v>
      </c>
      <c r="Q963" s="1">
        <v>45.0</v>
      </c>
      <c r="R963" s="1">
        <v>8.0</v>
      </c>
      <c r="S963" s="1">
        <v>2.0</v>
      </c>
      <c r="T963" s="1">
        <v>8.5</v>
      </c>
      <c r="U963" s="1" t="s">
        <v>2564</v>
      </c>
      <c r="V963" s="1" t="s">
        <v>2564</v>
      </c>
      <c r="W963" s="1">
        <v>8.5</v>
      </c>
      <c r="X963" s="1" t="s">
        <v>2564</v>
      </c>
      <c r="Y963" s="1" t="s">
        <v>2564</v>
      </c>
      <c r="Z963" s="1" t="s">
        <v>379</v>
      </c>
      <c r="AA963" s="1" t="s">
        <v>2564</v>
      </c>
      <c r="AB963" s="1" t="s">
        <v>3053</v>
      </c>
      <c r="AC963" s="1" t="s">
        <v>2564</v>
      </c>
      <c r="AD963" s="1" t="s">
        <v>1828</v>
      </c>
      <c r="AE963" s="1">
        <v>8.0</v>
      </c>
      <c r="AF963" s="1" t="s">
        <v>2564</v>
      </c>
      <c r="AG963" s="1" t="s">
        <v>12606</v>
      </c>
      <c r="AH963" s="1" t="s">
        <v>2629</v>
      </c>
      <c r="AI963" s="1" t="s">
        <v>9432</v>
      </c>
      <c r="AJ963" s="1" t="s">
        <v>6637</v>
      </c>
      <c r="AK963" s="1">
        <v>7.5</v>
      </c>
      <c r="AL963" s="57">
        <v>0.8</v>
      </c>
      <c r="AM963" s="1" t="s">
        <v>8213</v>
      </c>
      <c r="AN963" s="1" t="s">
        <v>1043</v>
      </c>
      <c r="AO963" s="1" t="s">
        <v>3474</v>
      </c>
      <c r="AP963" s="57">
        <v>0.8</v>
      </c>
      <c r="AQ963" s="1">
        <v>8.0</v>
      </c>
      <c r="AR963" s="1" t="s">
        <v>2646</v>
      </c>
      <c r="AS963" s="1" t="s">
        <v>2564</v>
      </c>
      <c r="AT963" s="1" t="s">
        <v>12590</v>
      </c>
      <c r="AU963" s="1" t="s">
        <v>2564</v>
      </c>
      <c r="AV963" s="1" t="s">
        <v>12583</v>
      </c>
      <c r="AW963" s="58">
        <v>8.0</v>
      </c>
      <c r="AX963" s="1"/>
      <c r="AY963" s="3"/>
      <c r="AZ963" s="3"/>
      <c r="BA963" s="3"/>
    </row>
    <row r="964" hidden="1">
      <c r="A964" s="1" t="s">
        <v>138</v>
      </c>
      <c r="B964" s="1" t="s">
        <v>570</v>
      </c>
      <c r="C964" s="3"/>
      <c r="D964" s="1">
        <v>12.0</v>
      </c>
      <c r="E964" s="1" t="s">
        <v>12592</v>
      </c>
      <c r="F964" s="1" t="s">
        <v>12593</v>
      </c>
      <c r="G964" s="1" t="s">
        <v>12607</v>
      </c>
      <c r="H964" s="1">
        <v>8.5</v>
      </c>
      <c r="I964" s="1" t="s">
        <v>3161</v>
      </c>
      <c r="J964" s="1" t="s">
        <v>2564</v>
      </c>
      <c r="K964" s="1" t="s">
        <v>12608</v>
      </c>
      <c r="L964" s="1">
        <v>8.0</v>
      </c>
      <c r="M964" s="1" t="s">
        <v>9826</v>
      </c>
      <c r="N964" s="1" t="s">
        <v>12609</v>
      </c>
      <c r="O964" s="1" t="s">
        <v>2620</v>
      </c>
      <c r="P964" s="1">
        <v>8.0</v>
      </c>
      <c r="Q964" s="1">
        <v>45.0</v>
      </c>
      <c r="R964" s="1">
        <v>8.0</v>
      </c>
      <c r="S964" s="1">
        <v>2.0</v>
      </c>
      <c r="T964" s="1">
        <v>8.0</v>
      </c>
      <c r="U964" s="1" t="s">
        <v>2564</v>
      </c>
      <c r="V964" s="1" t="s">
        <v>2564</v>
      </c>
      <c r="W964" s="1">
        <v>8.0</v>
      </c>
      <c r="X964" s="1" t="s">
        <v>2564</v>
      </c>
      <c r="Y964" s="1" t="s">
        <v>1828</v>
      </c>
      <c r="Z964" s="1" t="s">
        <v>2564</v>
      </c>
      <c r="AA964" s="1" t="s">
        <v>2564</v>
      </c>
      <c r="AB964" s="1" t="s">
        <v>3053</v>
      </c>
      <c r="AC964" s="1" t="s">
        <v>379</v>
      </c>
      <c r="AD964" s="1" t="s">
        <v>1828</v>
      </c>
      <c r="AE964" s="1">
        <v>7.0</v>
      </c>
      <c r="AF964" s="1" t="s">
        <v>2564</v>
      </c>
      <c r="AG964" s="1" t="s">
        <v>2570</v>
      </c>
      <c r="AH964" s="1" t="s">
        <v>2629</v>
      </c>
      <c r="AI964" s="1" t="s">
        <v>9432</v>
      </c>
      <c r="AJ964" s="1" t="s">
        <v>6637</v>
      </c>
      <c r="AK964" s="1">
        <v>8.0</v>
      </c>
      <c r="AL964" s="57">
        <v>0.8</v>
      </c>
      <c r="AM964" s="1" t="s">
        <v>8213</v>
      </c>
      <c r="AN964" s="1" t="s">
        <v>1043</v>
      </c>
      <c r="AO964" s="1" t="s">
        <v>3474</v>
      </c>
      <c r="AP964" s="57">
        <v>0.8</v>
      </c>
      <c r="AQ964" s="1">
        <v>8.0</v>
      </c>
      <c r="AR964" s="1" t="s">
        <v>2646</v>
      </c>
      <c r="AS964" s="1" t="s">
        <v>2564</v>
      </c>
      <c r="AT964" s="1" t="s">
        <v>12590</v>
      </c>
      <c r="AU964" s="1" t="s">
        <v>2564</v>
      </c>
      <c r="AV964" s="1" t="s">
        <v>12583</v>
      </c>
      <c r="AW964" s="58">
        <v>8.0</v>
      </c>
      <c r="AX964" s="1"/>
      <c r="AY964" s="3"/>
      <c r="AZ964" s="3"/>
      <c r="BA964" s="3"/>
    </row>
    <row r="965" hidden="1">
      <c r="A965" s="1" t="s">
        <v>187</v>
      </c>
      <c r="B965" s="1" t="s">
        <v>570</v>
      </c>
      <c r="C965" s="3"/>
      <c r="D965" s="1">
        <v>14.0</v>
      </c>
      <c r="E965" s="1" t="s">
        <v>12592</v>
      </c>
      <c r="F965" s="1" t="s">
        <v>12593</v>
      </c>
      <c r="G965" s="1" t="s">
        <v>2562</v>
      </c>
      <c r="H965" s="1">
        <v>9.0</v>
      </c>
      <c r="I965" s="1" t="s">
        <v>2762</v>
      </c>
      <c r="J965" s="1" t="s">
        <v>2564</v>
      </c>
      <c r="K965" s="1" t="s">
        <v>6506</v>
      </c>
      <c r="L965" s="1">
        <v>8.0</v>
      </c>
      <c r="M965" s="1" t="s">
        <v>3121</v>
      </c>
      <c r="N965" s="1" t="s">
        <v>12610</v>
      </c>
      <c r="O965" s="1" t="s">
        <v>2620</v>
      </c>
      <c r="P965" s="1">
        <v>8.0</v>
      </c>
      <c r="Q965" s="1">
        <v>45.0</v>
      </c>
      <c r="R965" s="1">
        <v>8.0</v>
      </c>
      <c r="S965" s="1">
        <v>2.0</v>
      </c>
      <c r="T965" s="1">
        <v>8.0</v>
      </c>
      <c r="U965" s="1" t="s">
        <v>2564</v>
      </c>
      <c r="V965" s="1" t="s">
        <v>2564</v>
      </c>
      <c r="W965" s="1">
        <v>9.0</v>
      </c>
      <c r="X965" s="1" t="s">
        <v>2564</v>
      </c>
      <c r="Y965" s="1" t="s">
        <v>2564</v>
      </c>
      <c r="Z965" s="1" t="s">
        <v>2564</v>
      </c>
      <c r="AA965" s="1" t="s">
        <v>2564</v>
      </c>
      <c r="AB965" s="1" t="s">
        <v>3053</v>
      </c>
      <c r="AC965" s="1" t="s">
        <v>2564</v>
      </c>
      <c r="AD965" s="1" t="s">
        <v>1828</v>
      </c>
      <c r="AE965" s="1">
        <v>8.5</v>
      </c>
      <c r="AF965" s="1" t="s">
        <v>2564</v>
      </c>
      <c r="AG965" s="1" t="s">
        <v>2570</v>
      </c>
      <c r="AH965" s="1" t="s">
        <v>2629</v>
      </c>
      <c r="AI965" s="1" t="s">
        <v>9432</v>
      </c>
      <c r="AJ965" s="1" t="s">
        <v>6637</v>
      </c>
      <c r="AK965" s="1">
        <v>8.0</v>
      </c>
      <c r="AL965" s="57">
        <v>0.8</v>
      </c>
      <c r="AM965" s="1" t="s">
        <v>8213</v>
      </c>
      <c r="AN965" s="1" t="s">
        <v>1043</v>
      </c>
      <c r="AO965" s="1" t="s">
        <v>3474</v>
      </c>
      <c r="AP965" s="57">
        <v>0.8</v>
      </c>
      <c r="AQ965" s="1">
        <v>8.0</v>
      </c>
      <c r="AR965" s="1" t="s">
        <v>2646</v>
      </c>
      <c r="AS965" s="1" t="s">
        <v>2564</v>
      </c>
      <c r="AT965" s="1" t="s">
        <v>12590</v>
      </c>
      <c r="AU965" s="1" t="s">
        <v>2564</v>
      </c>
      <c r="AV965" s="1" t="s">
        <v>12583</v>
      </c>
      <c r="AW965" s="58">
        <v>8.0</v>
      </c>
      <c r="AX965" s="1"/>
      <c r="AY965" s="3"/>
      <c r="AZ965" s="3"/>
      <c r="BA965" s="3"/>
    </row>
    <row r="966">
      <c r="A966" s="1" t="s">
        <v>244</v>
      </c>
      <c r="B966" s="1" t="s">
        <v>570</v>
      </c>
      <c r="C966" s="3"/>
      <c r="D966" s="1">
        <v>2.0</v>
      </c>
      <c r="E966" s="1" t="s">
        <v>12592</v>
      </c>
      <c r="F966" s="1" t="s">
        <v>12593</v>
      </c>
      <c r="G966" s="1" t="s">
        <v>12611</v>
      </c>
      <c r="H966" s="1">
        <v>9.0</v>
      </c>
      <c r="I966" s="1" t="s">
        <v>3161</v>
      </c>
      <c r="J966" s="1" t="s">
        <v>2564</v>
      </c>
      <c r="K966" s="1" t="s">
        <v>6235</v>
      </c>
      <c r="L966" s="1">
        <v>8.0</v>
      </c>
      <c r="M966" s="1" t="s">
        <v>3121</v>
      </c>
      <c r="N966" s="1" t="s">
        <v>12612</v>
      </c>
      <c r="O966" s="1" t="s">
        <v>2620</v>
      </c>
      <c r="P966" s="1">
        <v>8.5</v>
      </c>
      <c r="Q966" s="1">
        <v>45.0</v>
      </c>
      <c r="R966" s="1">
        <v>8.0</v>
      </c>
      <c r="S966" s="1">
        <v>2.0</v>
      </c>
      <c r="T966" s="1">
        <v>8.5</v>
      </c>
      <c r="U966" s="1" t="s">
        <v>2564</v>
      </c>
      <c r="V966" s="1" t="s">
        <v>2564</v>
      </c>
      <c r="W966" s="1">
        <v>8.5</v>
      </c>
      <c r="X966" s="1" t="s">
        <v>2564</v>
      </c>
      <c r="Y966" s="1" t="s">
        <v>2564</v>
      </c>
      <c r="Z966" s="1" t="s">
        <v>2882</v>
      </c>
      <c r="AA966" s="1" t="s">
        <v>2564</v>
      </c>
      <c r="AB966" s="1" t="s">
        <v>3053</v>
      </c>
      <c r="AC966" s="1" t="s">
        <v>2564</v>
      </c>
      <c r="AD966" s="1" t="s">
        <v>1828</v>
      </c>
      <c r="AE966" s="1">
        <v>8.0</v>
      </c>
      <c r="AF966" s="1" t="s">
        <v>2564</v>
      </c>
      <c r="AG966" s="1" t="s">
        <v>12613</v>
      </c>
      <c r="AH966" s="1" t="s">
        <v>2629</v>
      </c>
      <c r="AI966" s="1" t="s">
        <v>9432</v>
      </c>
      <c r="AJ966" s="1" t="s">
        <v>6637</v>
      </c>
      <c r="AK966" s="1">
        <v>8.5</v>
      </c>
      <c r="AL966" s="57">
        <v>0.9</v>
      </c>
      <c r="AM966" s="1" t="s">
        <v>8213</v>
      </c>
      <c r="AN966" s="1" t="s">
        <v>1043</v>
      </c>
      <c r="AO966" s="1" t="s">
        <v>3474</v>
      </c>
      <c r="AP966" s="57">
        <v>0.9</v>
      </c>
      <c r="AQ966" s="1">
        <v>9.0</v>
      </c>
      <c r="AR966" s="1" t="s">
        <v>2646</v>
      </c>
      <c r="AS966" s="1" t="s">
        <v>2564</v>
      </c>
      <c r="AT966" s="1" t="s">
        <v>12590</v>
      </c>
      <c r="AU966" s="1" t="s">
        <v>2564</v>
      </c>
      <c r="AV966" s="1" t="s">
        <v>12583</v>
      </c>
      <c r="AW966" s="58">
        <v>9.0</v>
      </c>
      <c r="AX966" s="1"/>
      <c r="AY966" s="3"/>
      <c r="AZ966" s="3"/>
      <c r="BA966" s="3"/>
    </row>
    <row r="967" hidden="1">
      <c r="A967" s="1" t="s">
        <v>178</v>
      </c>
      <c r="B967" s="1" t="s">
        <v>570</v>
      </c>
      <c r="C967" s="3"/>
      <c r="D967" s="1">
        <v>6.0</v>
      </c>
      <c r="E967" s="1" t="s">
        <v>12592</v>
      </c>
      <c r="F967" s="1" t="s">
        <v>12593</v>
      </c>
      <c r="G967" s="1" t="s">
        <v>2562</v>
      </c>
      <c r="H967" s="1">
        <v>8.5</v>
      </c>
      <c r="I967" s="1" t="s">
        <v>12614</v>
      </c>
      <c r="J967" s="1" t="s">
        <v>2564</v>
      </c>
      <c r="K967" s="1" t="s">
        <v>6235</v>
      </c>
      <c r="L967" s="1">
        <v>8.0</v>
      </c>
      <c r="M967" s="1" t="s">
        <v>12615</v>
      </c>
      <c r="N967" s="1" t="s">
        <v>12616</v>
      </c>
      <c r="O967" s="1" t="s">
        <v>2620</v>
      </c>
      <c r="P967" s="1">
        <v>8.0</v>
      </c>
      <c r="Q967" s="1">
        <v>45.0</v>
      </c>
      <c r="R967" s="1">
        <v>8.0</v>
      </c>
      <c r="S967" s="1">
        <v>2.0</v>
      </c>
      <c r="T967" s="1">
        <v>8.5</v>
      </c>
      <c r="U967" s="1" t="s">
        <v>2564</v>
      </c>
      <c r="V967" s="1" t="s">
        <v>2564</v>
      </c>
      <c r="W967" s="1">
        <v>8.0</v>
      </c>
      <c r="X967" s="1" t="s">
        <v>2564</v>
      </c>
      <c r="Y967" s="1" t="s">
        <v>2564</v>
      </c>
      <c r="Z967" s="1" t="s">
        <v>12617</v>
      </c>
      <c r="AA967" s="1" t="s">
        <v>2564</v>
      </c>
      <c r="AB967" s="1" t="s">
        <v>3053</v>
      </c>
      <c r="AC967" s="1" t="s">
        <v>2564</v>
      </c>
      <c r="AD967" s="1" t="s">
        <v>1828</v>
      </c>
      <c r="AE967" s="1">
        <v>8.0</v>
      </c>
      <c r="AF967" s="1" t="s">
        <v>2564</v>
      </c>
      <c r="AG967" s="1" t="s">
        <v>2646</v>
      </c>
      <c r="AH967" s="1" t="s">
        <v>2629</v>
      </c>
      <c r="AI967" s="1" t="s">
        <v>9432</v>
      </c>
      <c r="AJ967" s="1" t="s">
        <v>6637</v>
      </c>
      <c r="AK967" s="1">
        <v>8.0</v>
      </c>
      <c r="AL967" s="57">
        <v>0.8</v>
      </c>
      <c r="AM967" s="1" t="s">
        <v>8213</v>
      </c>
      <c r="AN967" s="1" t="s">
        <v>1043</v>
      </c>
      <c r="AO967" s="1" t="s">
        <v>3474</v>
      </c>
      <c r="AP967" s="57">
        <v>0.8</v>
      </c>
      <c r="AQ967" s="1">
        <v>8.0</v>
      </c>
      <c r="AR967" s="1" t="s">
        <v>2646</v>
      </c>
      <c r="AS967" s="1" t="s">
        <v>2564</v>
      </c>
      <c r="AT967" s="1" t="s">
        <v>12590</v>
      </c>
      <c r="AU967" s="1" t="s">
        <v>2564</v>
      </c>
      <c r="AV967" s="1" t="s">
        <v>12583</v>
      </c>
      <c r="AW967" s="58">
        <v>8.5</v>
      </c>
      <c r="AX967" s="1"/>
      <c r="AY967" s="3"/>
      <c r="AZ967" s="3"/>
      <c r="BA967" s="3"/>
    </row>
    <row r="968" hidden="1">
      <c r="A968" s="1" t="s">
        <v>162</v>
      </c>
      <c r="B968" s="1" t="s">
        <v>570</v>
      </c>
      <c r="C968" s="3"/>
      <c r="D968" s="1">
        <v>17.0</v>
      </c>
      <c r="E968" s="1" t="s">
        <v>12592</v>
      </c>
      <c r="F968" s="1" t="s">
        <v>12593</v>
      </c>
      <c r="G968" s="1" t="s">
        <v>12611</v>
      </c>
      <c r="H968" s="1">
        <v>9.0</v>
      </c>
      <c r="I968" s="1" t="s">
        <v>12618</v>
      </c>
      <c r="J968" s="1" t="s">
        <v>2564</v>
      </c>
      <c r="K968" s="1" t="s">
        <v>6235</v>
      </c>
      <c r="L968" s="1">
        <v>8.0</v>
      </c>
      <c r="M968" s="1" t="s">
        <v>12619</v>
      </c>
      <c r="N968" s="1" t="s">
        <v>2620</v>
      </c>
      <c r="O968" s="1" t="s">
        <v>2620</v>
      </c>
      <c r="P968" s="1">
        <v>8.0</v>
      </c>
      <c r="Q968" s="1">
        <v>45.0</v>
      </c>
      <c r="R968" s="1">
        <v>8.0</v>
      </c>
      <c r="S968" s="1">
        <v>2.0</v>
      </c>
      <c r="T968" s="1">
        <v>8.0</v>
      </c>
      <c r="U968" s="1" t="s">
        <v>2564</v>
      </c>
      <c r="V968" s="1" t="s">
        <v>2564</v>
      </c>
      <c r="W968" s="1">
        <v>8.5</v>
      </c>
      <c r="X968" s="1" t="s">
        <v>2564</v>
      </c>
      <c r="Y968" s="1" t="s">
        <v>2564</v>
      </c>
      <c r="Z968" s="1" t="s">
        <v>12620</v>
      </c>
      <c r="AA968" s="1" t="s">
        <v>2564</v>
      </c>
      <c r="AB968" s="1" t="s">
        <v>3053</v>
      </c>
      <c r="AC968" s="1" t="s">
        <v>2564</v>
      </c>
      <c r="AD968" s="1" t="s">
        <v>1828</v>
      </c>
      <c r="AE968" s="1">
        <v>8.5</v>
      </c>
      <c r="AF968" s="1" t="s">
        <v>2564</v>
      </c>
      <c r="AG968" s="1" t="s">
        <v>1828</v>
      </c>
      <c r="AH968" s="1" t="s">
        <v>2629</v>
      </c>
      <c r="AI968" s="1" t="s">
        <v>9432</v>
      </c>
      <c r="AJ968" s="1" t="s">
        <v>6637</v>
      </c>
      <c r="AK968" s="1">
        <v>7.5</v>
      </c>
      <c r="AL968" s="57">
        <v>0.75</v>
      </c>
      <c r="AM968" s="1" t="s">
        <v>8213</v>
      </c>
      <c r="AN968" s="1" t="s">
        <v>1043</v>
      </c>
      <c r="AO968" s="1" t="s">
        <v>3474</v>
      </c>
      <c r="AP968" s="57">
        <v>0.75</v>
      </c>
      <c r="AQ968" s="1">
        <v>7.5</v>
      </c>
      <c r="AR968" s="1" t="s">
        <v>2646</v>
      </c>
      <c r="AS968" s="1" t="s">
        <v>2564</v>
      </c>
      <c r="AT968" s="1" t="s">
        <v>12590</v>
      </c>
      <c r="AU968" s="1" t="s">
        <v>2564</v>
      </c>
      <c r="AV968" s="1" t="s">
        <v>12583</v>
      </c>
      <c r="AW968" s="58">
        <v>7.5</v>
      </c>
      <c r="AX968" s="1"/>
      <c r="AY968" s="3"/>
      <c r="AZ968" s="3"/>
      <c r="BA968" s="3"/>
    </row>
    <row r="969" hidden="1">
      <c r="A969" s="1" t="s">
        <v>234</v>
      </c>
      <c r="B969" s="1" t="s">
        <v>570</v>
      </c>
      <c r="C969" s="3"/>
      <c r="D969" s="1">
        <v>7.0</v>
      </c>
      <c r="E969" s="1" t="s">
        <v>12592</v>
      </c>
      <c r="F969" s="1" t="s">
        <v>12593</v>
      </c>
      <c r="G969" s="1" t="s">
        <v>12611</v>
      </c>
      <c r="H969" s="1">
        <v>9.0</v>
      </c>
      <c r="I969" s="1" t="s">
        <v>11556</v>
      </c>
      <c r="J969" s="1" t="s">
        <v>2564</v>
      </c>
      <c r="K969" s="1" t="s">
        <v>6235</v>
      </c>
      <c r="L969" s="1">
        <v>8.5</v>
      </c>
      <c r="M969" s="1" t="s">
        <v>6157</v>
      </c>
      <c r="N969" s="1" t="s">
        <v>2620</v>
      </c>
      <c r="O969" s="1" t="s">
        <v>2620</v>
      </c>
      <c r="P969" s="1">
        <v>8.5</v>
      </c>
      <c r="Q969" s="1">
        <v>45.0</v>
      </c>
      <c r="R969" s="1">
        <v>8.0</v>
      </c>
      <c r="S969" s="1">
        <v>2.0</v>
      </c>
      <c r="T969" s="1">
        <v>8.0</v>
      </c>
      <c r="U969" s="1" t="s">
        <v>2564</v>
      </c>
      <c r="V969" s="1" t="s">
        <v>2564</v>
      </c>
      <c r="W969" s="1">
        <v>9.0</v>
      </c>
      <c r="X969" s="1" t="s">
        <v>2564</v>
      </c>
      <c r="Y969" s="1" t="s">
        <v>2564</v>
      </c>
      <c r="Z969" s="1" t="s">
        <v>2882</v>
      </c>
      <c r="AA969" s="1" t="s">
        <v>2564</v>
      </c>
      <c r="AB969" s="1" t="s">
        <v>3053</v>
      </c>
      <c r="AC969" s="1" t="s">
        <v>2564</v>
      </c>
      <c r="AD969" s="1" t="s">
        <v>1828</v>
      </c>
      <c r="AE969" s="1">
        <v>8.5</v>
      </c>
      <c r="AF969" s="1" t="s">
        <v>2564</v>
      </c>
      <c r="AG969" s="1" t="s">
        <v>2570</v>
      </c>
      <c r="AH969" s="1" t="s">
        <v>2629</v>
      </c>
      <c r="AI969" s="1" t="s">
        <v>9432</v>
      </c>
      <c r="AJ969" s="1" t="s">
        <v>6637</v>
      </c>
      <c r="AK969" s="1">
        <v>8.0</v>
      </c>
      <c r="AL969" s="57">
        <v>0.8</v>
      </c>
      <c r="AM969" s="1" t="s">
        <v>8213</v>
      </c>
      <c r="AN969" s="1" t="s">
        <v>1043</v>
      </c>
      <c r="AO969" s="1" t="s">
        <v>3474</v>
      </c>
      <c r="AP969" s="57">
        <v>0.8</v>
      </c>
      <c r="AQ969" s="1">
        <v>8.0</v>
      </c>
      <c r="AR969" s="1" t="s">
        <v>2646</v>
      </c>
      <c r="AS969" s="1" t="s">
        <v>2564</v>
      </c>
      <c r="AT969" s="1" t="s">
        <v>12590</v>
      </c>
      <c r="AU969" s="1" t="s">
        <v>2564</v>
      </c>
      <c r="AV969" s="1" t="s">
        <v>12583</v>
      </c>
      <c r="AW969" s="58">
        <v>8.0</v>
      </c>
      <c r="AX969" s="1"/>
      <c r="AY969" s="3"/>
      <c r="AZ969" s="3"/>
      <c r="BA969" s="3"/>
    </row>
    <row r="970" hidden="1">
      <c r="A970" s="1" t="s">
        <v>220</v>
      </c>
      <c r="B970" s="1" t="s">
        <v>570</v>
      </c>
      <c r="C970" s="3"/>
      <c r="D970" s="1">
        <v>16.0</v>
      </c>
      <c r="E970" s="1" t="s">
        <v>12592</v>
      </c>
      <c r="F970" s="1" t="s">
        <v>12593</v>
      </c>
      <c r="G970" s="1" t="s">
        <v>2562</v>
      </c>
      <c r="H970" s="1">
        <v>9.0</v>
      </c>
      <c r="I970" s="1" t="s">
        <v>12621</v>
      </c>
      <c r="J970" s="1" t="s">
        <v>2564</v>
      </c>
      <c r="K970" s="1" t="s">
        <v>6235</v>
      </c>
      <c r="L970" s="1">
        <v>8.0</v>
      </c>
      <c r="M970" s="1" t="s">
        <v>2566</v>
      </c>
      <c r="N970" s="1" t="s">
        <v>2566</v>
      </c>
      <c r="O970" s="1" t="s">
        <v>2620</v>
      </c>
      <c r="P970" s="1">
        <v>8.0</v>
      </c>
      <c r="Q970" s="1">
        <v>45.0</v>
      </c>
      <c r="R970" s="1">
        <v>8.0</v>
      </c>
      <c r="S970" s="1">
        <v>2.0</v>
      </c>
      <c r="T970" s="1">
        <v>8.5</v>
      </c>
      <c r="U970" s="1" t="s">
        <v>2564</v>
      </c>
      <c r="V970" s="1" t="s">
        <v>2564</v>
      </c>
      <c r="W970" s="1">
        <v>8.5</v>
      </c>
      <c r="X970" s="1" t="s">
        <v>2564</v>
      </c>
      <c r="Y970" s="1" t="s">
        <v>2564</v>
      </c>
      <c r="Z970" s="1" t="s">
        <v>2882</v>
      </c>
      <c r="AA970" s="1" t="s">
        <v>2564</v>
      </c>
      <c r="AB970" s="1" t="s">
        <v>3053</v>
      </c>
      <c r="AC970" s="1" t="s">
        <v>2564</v>
      </c>
      <c r="AD970" s="1" t="s">
        <v>1828</v>
      </c>
      <c r="AE970" s="1">
        <v>8.0</v>
      </c>
      <c r="AF970" s="1" t="s">
        <v>2564</v>
      </c>
      <c r="AG970" s="1" t="s">
        <v>2607</v>
      </c>
      <c r="AH970" s="1" t="s">
        <v>2629</v>
      </c>
      <c r="AI970" s="1" t="s">
        <v>9432</v>
      </c>
      <c r="AJ970" s="1" t="s">
        <v>6637</v>
      </c>
      <c r="AK970" s="1">
        <v>7.5</v>
      </c>
      <c r="AL970" s="57">
        <v>0.8</v>
      </c>
      <c r="AM970" s="1" t="s">
        <v>8213</v>
      </c>
      <c r="AN970" s="1" t="s">
        <v>1043</v>
      </c>
      <c r="AO970" s="1" t="s">
        <v>3474</v>
      </c>
      <c r="AP970" s="57">
        <v>0.8</v>
      </c>
      <c r="AQ970" s="1">
        <v>8.0</v>
      </c>
      <c r="AR970" s="1" t="s">
        <v>2646</v>
      </c>
      <c r="AS970" s="1" t="s">
        <v>2564</v>
      </c>
      <c r="AT970" s="1" t="s">
        <v>12590</v>
      </c>
      <c r="AU970" s="1" t="s">
        <v>2564</v>
      </c>
      <c r="AV970" s="1" t="s">
        <v>12583</v>
      </c>
      <c r="AW970" s="58">
        <v>8.0</v>
      </c>
      <c r="AX970" s="1"/>
      <c r="AY970" s="3"/>
      <c r="AZ970" s="3"/>
      <c r="BA970" s="3"/>
    </row>
    <row r="971" hidden="1">
      <c r="A971" s="1" t="s">
        <v>206</v>
      </c>
      <c r="B971" s="1" t="s">
        <v>570</v>
      </c>
      <c r="C971" s="3"/>
      <c r="D971" s="1">
        <v>10.0</v>
      </c>
      <c r="E971" s="1" t="s">
        <v>12592</v>
      </c>
      <c r="F971" s="1" t="s">
        <v>12593</v>
      </c>
      <c r="G971" s="1" t="s">
        <v>2562</v>
      </c>
      <c r="H971" s="1">
        <v>8.5</v>
      </c>
      <c r="I971" s="1" t="s">
        <v>11556</v>
      </c>
      <c r="J971" s="1" t="s">
        <v>2564</v>
      </c>
      <c r="K971" s="1" t="s">
        <v>6235</v>
      </c>
      <c r="L971" s="1">
        <v>8.5</v>
      </c>
      <c r="M971" s="1" t="s">
        <v>2566</v>
      </c>
      <c r="N971" s="1" t="s">
        <v>2566</v>
      </c>
      <c r="O971" s="1" t="s">
        <v>2620</v>
      </c>
      <c r="P971" s="1">
        <v>8.0</v>
      </c>
      <c r="Q971" s="1">
        <v>45.0</v>
      </c>
      <c r="R971" s="1">
        <v>8.0</v>
      </c>
      <c r="S971" s="1">
        <v>2.0</v>
      </c>
      <c r="T971" s="1">
        <v>8.5</v>
      </c>
      <c r="U971" s="1" t="s">
        <v>2564</v>
      </c>
      <c r="V971" s="1" t="s">
        <v>2564</v>
      </c>
      <c r="W971" s="1">
        <v>8.5</v>
      </c>
      <c r="X971" s="1" t="s">
        <v>2564</v>
      </c>
      <c r="Y971" s="1" t="s">
        <v>2564</v>
      </c>
      <c r="Z971" s="1" t="s">
        <v>2882</v>
      </c>
      <c r="AA971" s="1" t="s">
        <v>2564</v>
      </c>
      <c r="AB971" s="1" t="s">
        <v>12622</v>
      </c>
      <c r="AC971" s="1" t="s">
        <v>2564</v>
      </c>
      <c r="AD971" s="1" t="s">
        <v>1828</v>
      </c>
      <c r="AE971" s="1">
        <v>7.0</v>
      </c>
      <c r="AF971" s="1" t="s">
        <v>2564</v>
      </c>
      <c r="AG971" s="1" t="s">
        <v>2607</v>
      </c>
      <c r="AH971" s="1" t="s">
        <v>2629</v>
      </c>
      <c r="AI971" s="1" t="s">
        <v>9432</v>
      </c>
      <c r="AJ971" s="1" t="s">
        <v>6637</v>
      </c>
      <c r="AK971" s="1">
        <v>8.0</v>
      </c>
      <c r="AL971" s="57">
        <v>0.8</v>
      </c>
      <c r="AM971" s="1" t="s">
        <v>8213</v>
      </c>
      <c r="AN971" s="1" t="s">
        <v>1043</v>
      </c>
      <c r="AO971" s="1" t="s">
        <v>3474</v>
      </c>
      <c r="AP971" s="57">
        <v>0.8</v>
      </c>
      <c r="AQ971" s="1">
        <v>8.0</v>
      </c>
      <c r="AR971" s="1" t="s">
        <v>2646</v>
      </c>
      <c r="AS971" s="1" t="s">
        <v>2564</v>
      </c>
      <c r="AT971" s="1" t="s">
        <v>12590</v>
      </c>
      <c r="AU971" s="1" t="s">
        <v>2564</v>
      </c>
      <c r="AV971" s="1" t="s">
        <v>12583</v>
      </c>
      <c r="AW971" s="58">
        <v>8.0</v>
      </c>
      <c r="AX971" s="1"/>
      <c r="AY971" s="3"/>
      <c r="AZ971" s="3"/>
      <c r="BA971" s="3"/>
    </row>
    <row r="972" hidden="1">
      <c r="A972" s="1" t="s">
        <v>277</v>
      </c>
      <c r="B972" s="1" t="s">
        <v>570</v>
      </c>
      <c r="C972" s="3"/>
      <c r="D972" s="1">
        <v>9.0</v>
      </c>
      <c r="E972" s="1" t="s">
        <v>12592</v>
      </c>
      <c r="F972" s="1" t="s">
        <v>12593</v>
      </c>
      <c r="G972" s="1" t="s">
        <v>12611</v>
      </c>
      <c r="H972" s="1">
        <v>8.5</v>
      </c>
      <c r="I972" s="1" t="s">
        <v>11556</v>
      </c>
      <c r="J972" s="1" t="s">
        <v>2564</v>
      </c>
      <c r="K972" s="1" t="s">
        <v>6235</v>
      </c>
      <c r="L972" s="1">
        <v>8.0</v>
      </c>
      <c r="M972" s="1" t="s">
        <v>6157</v>
      </c>
      <c r="N972" s="1" t="s">
        <v>2566</v>
      </c>
      <c r="O972" s="1" t="s">
        <v>12623</v>
      </c>
      <c r="P972" s="1">
        <v>8.0</v>
      </c>
      <c r="Q972" s="1">
        <v>45.0</v>
      </c>
      <c r="R972" s="1">
        <v>8.0</v>
      </c>
      <c r="S972" s="1">
        <v>2.0</v>
      </c>
      <c r="T972" s="1">
        <v>8.0</v>
      </c>
      <c r="U972" s="1" t="s">
        <v>2564</v>
      </c>
      <c r="V972" s="1" t="s">
        <v>2564</v>
      </c>
      <c r="W972" s="1">
        <v>8.5</v>
      </c>
      <c r="X972" s="1" t="s">
        <v>2564</v>
      </c>
      <c r="Y972" s="1" t="s">
        <v>2564</v>
      </c>
      <c r="Z972" s="1" t="s">
        <v>2607</v>
      </c>
      <c r="AA972" s="1" t="s">
        <v>2564</v>
      </c>
      <c r="AB972" s="1" t="s">
        <v>12624</v>
      </c>
      <c r="AC972" s="1" t="s">
        <v>2564</v>
      </c>
      <c r="AD972" s="1" t="s">
        <v>1828</v>
      </c>
      <c r="AE972" s="1">
        <v>7.0</v>
      </c>
      <c r="AF972" s="1" t="s">
        <v>2564</v>
      </c>
      <c r="AG972" s="1" t="s">
        <v>2570</v>
      </c>
      <c r="AH972" s="1" t="s">
        <v>2629</v>
      </c>
      <c r="AI972" s="1" t="s">
        <v>9432</v>
      </c>
      <c r="AJ972" s="1" t="s">
        <v>6637</v>
      </c>
      <c r="AK972" s="1">
        <v>7.5</v>
      </c>
      <c r="AL972" s="57">
        <v>0.8</v>
      </c>
      <c r="AM972" s="1" t="s">
        <v>8213</v>
      </c>
      <c r="AN972" s="1" t="s">
        <v>1043</v>
      </c>
      <c r="AO972" s="1" t="s">
        <v>3474</v>
      </c>
      <c r="AP972" s="57">
        <v>0.8</v>
      </c>
      <c r="AQ972" s="1">
        <v>8.0</v>
      </c>
      <c r="AR972" s="1" t="s">
        <v>2646</v>
      </c>
      <c r="AS972" s="1" t="s">
        <v>2564</v>
      </c>
      <c r="AT972" s="1" t="s">
        <v>12590</v>
      </c>
      <c r="AU972" s="1" t="s">
        <v>2564</v>
      </c>
      <c r="AV972" s="1" t="s">
        <v>12583</v>
      </c>
      <c r="AW972" s="58">
        <v>8.0</v>
      </c>
      <c r="AX972" s="1"/>
      <c r="AY972" s="3"/>
      <c r="AZ972" s="3"/>
      <c r="BA972" s="3"/>
    </row>
    <row r="973" hidden="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56"/>
      <c r="AX973" s="3"/>
      <c r="AY973" s="3"/>
      <c r="AZ973" s="3"/>
      <c r="BA973" s="3"/>
    </row>
    <row r="974" hidden="1">
      <c r="A974" s="1" t="s">
        <v>195</v>
      </c>
      <c r="B974" s="1" t="s">
        <v>368</v>
      </c>
      <c r="C974" s="3"/>
      <c r="D974" s="1">
        <v>15.0</v>
      </c>
      <c r="E974" s="130" t="s">
        <v>12625</v>
      </c>
      <c r="F974" s="130" t="s">
        <v>5072</v>
      </c>
      <c r="G974" s="130" t="s">
        <v>2643</v>
      </c>
      <c r="H974" s="131">
        <v>9.0</v>
      </c>
      <c r="I974" s="130" t="s">
        <v>12626</v>
      </c>
      <c r="J974" s="130" t="s">
        <v>2897</v>
      </c>
      <c r="K974" s="130" t="s">
        <v>2898</v>
      </c>
      <c r="L974" s="131">
        <v>5.0</v>
      </c>
      <c r="M974" s="130" t="s">
        <v>12627</v>
      </c>
      <c r="N974" s="130" t="s">
        <v>3874</v>
      </c>
      <c r="O974" s="130" t="s">
        <v>12628</v>
      </c>
      <c r="P974" s="131">
        <v>8.0</v>
      </c>
      <c r="Q974" s="132"/>
      <c r="R974" s="132"/>
      <c r="S974" s="132"/>
      <c r="T974" s="132"/>
      <c r="U974" s="130" t="s">
        <v>2564</v>
      </c>
      <c r="V974" s="130" t="s">
        <v>2564</v>
      </c>
      <c r="W974" s="131">
        <v>9.0</v>
      </c>
      <c r="X974" s="130" t="s">
        <v>2564</v>
      </c>
      <c r="Y974" s="130" t="s">
        <v>12629</v>
      </c>
      <c r="Z974" s="130" t="s">
        <v>379</v>
      </c>
      <c r="AA974" s="130" t="s">
        <v>12630</v>
      </c>
      <c r="AB974" s="130" t="s">
        <v>379</v>
      </c>
      <c r="AC974" s="130" t="s">
        <v>379</v>
      </c>
      <c r="AD974" s="130" t="s">
        <v>379</v>
      </c>
      <c r="AE974" s="131">
        <v>6.0</v>
      </c>
      <c r="AF974" s="130" t="s">
        <v>2564</v>
      </c>
      <c r="AG974" s="130" t="s">
        <v>1828</v>
      </c>
      <c r="AH974" s="130" t="s">
        <v>2699</v>
      </c>
      <c r="AI974" s="130" t="s">
        <v>2948</v>
      </c>
      <c r="AJ974" s="130" t="s">
        <v>6729</v>
      </c>
      <c r="AK974" s="131">
        <v>8.0</v>
      </c>
      <c r="AL974" s="133">
        <v>0.3</v>
      </c>
      <c r="AM974" s="130" t="s">
        <v>1043</v>
      </c>
      <c r="AN974" s="130" t="s">
        <v>1043</v>
      </c>
      <c r="AO974" s="130" t="s">
        <v>1043</v>
      </c>
      <c r="AP974" s="133">
        <v>0.3</v>
      </c>
      <c r="AQ974" s="131">
        <v>5.0</v>
      </c>
      <c r="AR974" s="130" t="s">
        <v>1828</v>
      </c>
      <c r="AS974" s="130" t="s">
        <v>1828</v>
      </c>
      <c r="AT974" s="130" t="s">
        <v>1828</v>
      </c>
      <c r="AU974" s="130" t="s">
        <v>1828</v>
      </c>
      <c r="AV974" s="130" t="s">
        <v>2564</v>
      </c>
      <c r="AW974" s="134">
        <v>2.0</v>
      </c>
      <c r="AX974" s="3"/>
      <c r="AY974" s="3"/>
      <c r="AZ974" s="3"/>
      <c r="BA974" s="3"/>
    </row>
    <row r="975" hidden="1">
      <c r="A975" s="1" t="s">
        <v>233</v>
      </c>
      <c r="B975" s="79" t="s">
        <v>368</v>
      </c>
      <c r="C975" s="3"/>
      <c r="D975" s="1">
        <v>8.0</v>
      </c>
      <c r="E975" s="130" t="s">
        <v>12631</v>
      </c>
      <c r="F975" s="130" t="s">
        <v>5072</v>
      </c>
      <c r="G975" s="130" t="s">
        <v>2643</v>
      </c>
      <c r="H975" s="131">
        <v>9.0</v>
      </c>
      <c r="I975" s="130" t="s">
        <v>12632</v>
      </c>
      <c r="J975" s="130" t="s">
        <v>2897</v>
      </c>
      <c r="K975" s="130" t="s">
        <v>2898</v>
      </c>
      <c r="L975" s="131">
        <v>5.0</v>
      </c>
      <c r="M975" s="130" t="s">
        <v>12627</v>
      </c>
      <c r="N975" s="130" t="s">
        <v>3874</v>
      </c>
      <c r="O975" s="130" t="s">
        <v>379</v>
      </c>
      <c r="P975" s="131">
        <v>6.0</v>
      </c>
      <c r="Q975" s="132"/>
      <c r="R975" s="132"/>
      <c r="S975" s="132"/>
      <c r="T975" s="132"/>
      <c r="U975" s="130" t="s">
        <v>2564</v>
      </c>
      <c r="V975" s="130" t="s">
        <v>2564</v>
      </c>
      <c r="W975" s="131">
        <v>9.0</v>
      </c>
      <c r="X975" s="130" t="s">
        <v>2564</v>
      </c>
      <c r="Y975" s="130" t="s">
        <v>12633</v>
      </c>
      <c r="Z975" s="130" t="s">
        <v>379</v>
      </c>
      <c r="AA975" s="130" t="s">
        <v>379</v>
      </c>
      <c r="AB975" s="130" t="s">
        <v>12634</v>
      </c>
      <c r="AC975" s="130" t="s">
        <v>12635</v>
      </c>
      <c r="AD975" s="130" t="s">
        <v>379</v>
      </c>
      <c r="AE975" s="131">
        <v>5.0</v>
      </c>
      <c r="AF975" s="130" t="s">
        <v>2564</v>
      </c>
      <c r="AG975" s="130" t="s">
        <v>1828</v>
      </c>
      <c r="AH975" s="130" t="s">
        <v>2699</v>
      </c>
      <c r="AI975" s="130" t="s">
        <v>2948</v>
      </c>
      <c r="AJ975" s="130" t="s">
        <v>6729</v>
      </c>
      <c r="AK975" s="131">
        <v>8.0</v>
      </c>
      <c r="AL975" s="133">
        <v>0.8</v>
      </c>
      <c r="AM975" s="130" t="s">
        <v>1043</v>
      </c>
      <c r="AN975" s="130" t="s">
        <v>1043</v>
      </c>
      <c r="AO975" s="130" t="s">
        <v>1043</v>
      </c>
      <c r="AP975" s="133">
        <v>0.75</v>
      </c>
      <c r="AQ975" s="131">
        <v>7.5</v>
      </c>
      <c r="AR975" s="130" t="s">
        <v>1828</v>
      </c>
      <c r="AS975" s="130" t="s">
        <v>1828</v>
      </c>
      <c r="AT975" s="130" t="s">
        <v>2564</v>
      </c>
      <c r="AU975" s="130" t="s">
        <v>1828</v>
      </c>
      <c r="AV975" s="130" t="s">
        <v>2564</v>
      </c>
      <c r="AW975" s="134">
        <v>4.0</v>
      </c>
      <c r="AX975" s="3"/>
      <c r="AY975" s="3"/>
      <c r="AZ975" s="3"/>
      <c r="BA975" s="3"/>
    </row>
    <row r="976" hidden="1">
      <c r="A976" s="1" t="s">
        <v>179</v>
      </c>
      <c r="B976" s="79" t="s">
        <v>368</v>
      </c>
      <c r="C976" s="3"/>
      <c r="D976" s="1">
        <v>1.0</v>
      </c>
      <c r="E976" s="130" t="s">
        <v>12631</v>
      </c>
      <c r="F976" s="130" t="s">
        <v>5072</v>
      </c>
      <c r="G976" s="130" t="s">
        <v>2643</v>
      </c>
      <c r="H976" s="131">
        <v>9.0</v>
      </c>
      <c r="I976" s="130" t="s">
        <v>12636</v>
      </c>
      <c r="J976" s="130" t="s">
        <v>12637</v>
      </c>
      <c r="K976" s="130" t="s">
        <v>12638</v>
      </c>
      <c r="L976" s="131">
        <v>9.0</v>
      </c>
      <c r="M976" s="130" t="s">
        <v>12627</v>
      </c>
      <c r="N976" s="130" t="s">
        <v>12639</v>
      </c>
      <c r="O976" s="130" t="s">
        <v>12640</v>
      </c>
      <c r="P976" s="131">
        <v>9.0</v>
      </c>
      <c r="Q976" s="132"/>
      <c r="R976" s="132"/>
      <c r="S976" s="132"/>
      <c r="T976" s="132"/>
      <c r="U976" s="130" t="s">
        <v>2564</v>
      </c>
      <c r="V976" s="130" t="s">
        <v>2564</v>
      </c>
      <c r="W976" s="131">
        <v>9.0</v>
      </c>
      <c r="X976" s="130" t="s">
        <v>2564</v>
      </c>
      <c r="Y976" s="130" t="s">
        <v>12629</v>
      </c>
      <c r="Z976" s="130" t="s">
        <v>2564</v>
      </c>
      <c r="AA976" s="130" t="s">
        <v>12641</v>
      </c>
      <c r="AB976" s="130" t="s">
        <v>2794</v>
      </c>
      <c r="AC976" s="130" t="s">
        <v>2564</v>
      </c>
      <c r="AD976" s="130" t="s">
        <v>379</v>
      </c>
      <c r="AE976" s="131">
        <v>8.5</v>
      </c>
      <c r="AF976" s="130" t="s">
        <v>2564</v>
      </c>
      <c r="AG976" s="130" t="s">
        <v>2564</v>
      </c>
      <c r="AH976" s="130" t="s">
        <v>2699</v>
      </c>
      <c r="AI976" s="130" t="s">
        <v>12642</v>
      </c>
      <c r="AJ976" s="130" t="s">
        <v>6729</v>
      </c>
      <c r="AK976" s="131">
        <v>8.5</v>
      </c>
      <c r="AL976" s="133"/>
      <c r="AM976" s="130" t="s">
        <v>1043</v>
      </c>
      <c r="AN976" s="130" t="s">
        <v>1043</v>
      </c>
      <c r="AO976" s="130" t="s">
        <v>1043</v>
      </c>
      <c r="AP976" s="133">
        <v>0.9</v>
      </c>
      <c r="AQ976" s="131">
        <v>9.0</v>
      </c>
      <c r="AR976" s="130" t="s">
        <v>1828</v>
      </c>
      <c r="AS976" s="130" t="s">
        <v>2564</v>
      </c>
      <c r="AT976" s="130" t="s">
        <v>2564</v>
      </c>
      <c r="AU976" s="130" t="s">
        <v>1828</v>
      </c>
      <c r="AV976" s="130" t="s">
        <v>2564</v>
      </c>
      <c r="AW976" s="134">
        <v>6.0</v>
      </c>
      <c r="AX976" s="3"/>
      <c r="AY976" s="3"/>
      <c r="AZ976" s="3"/>
      <c r="BA976" s="3"/>
    </row>
    <row r="977" hidden="1">
      <c r="A977" s="1" t="s">
        <v>226</v>
      </c>
      <c r="B977" s="79" t="s">
        <v>368</v>
      </c>
      <c r="C977" s="3"/>
      <c r="D977" s="1">
        <v>4.0</v>
      </c>
      <c r="E977" s="130" t="s">
        <v>12631</v>
      </c>
      <c r="F977" s="130" t="s">
        <v>5072</v>
      </c>
      <c r="G977" s="130" t="s">
        <v>2643</v>
      </c>
      <c r="H977" s="131">
        <v>9.0</v>
      </c>
      <c r="I977" s="130" t="s">
        <v>12643</v>
      </c>
      <c r="J977" s="130" t="s">
        <v>2697</v>
      </c>
      <c r="K977" s="130" t="s">
        <v>2564</v>
      </c>
      <c r="L977" s="131">
        <v>8.0</v>
      </c>
      <c r="M977" s="130" t="s">
        <v>12627</v>
      </c>
      <c r="N977" s="130" t="s">
        <v>3874</v>
      </c>
      <c r="O977" s="130" t="s">
        <v>2564</v>
      </c>
      <c r="P977" s="131">
        <v>8.0</v>
      </c>
      <c r="Q977" s="132"/>
      <c r="R977" s="132"/>
      <c r="S977" s="132"/>
      <c r="T977" s="132"/>
      <c r="U977" s="130" t="s">
        <v>2564</v>
      </c>
      <c r="V977" s="130" t="s">
        <v>2564</v>
      </c>
      <c r="W977" s="131">
        <v>9.0</v>
      </c>
      <c r="X977" s="130" t="s">
        <v>2564</v>
      </c>
      <c r="Y977" s="130" t="s">
        <v>11531</v>
      </c>
      <c r="Z977" s="130" t="s">
        <v>379</v>
      </c>
      <c r="AA977" s="130" t="s">
        <v>213</v>
      </c>
      <c r="AB977" s="130" t="s">
        <v>12644</v>
      </c>
      <c r="AC977" s="130" t="s">
        <v>12645</v>
      </c>
      <c r="AD977" s="130" t="s">
        <v>379</v>
      </c>
      <c r="AE977" s="131">
        <v>8.0</v>
      </c>
      <c r="AF977" s="130" t="s">
        <v>12646</v>
      </c>
      <c r="AG977" s="130" t="s">
        <v>1828</v>
      </c>
      <c r="AH977" s="130" t="s">
        <v>2699</v>
      </c>
      <c r="AI977" s="130" t="s">
        <v>2948</v>
      </c>
      <c r="AJ977" s="130" t="s">
        <v>6729</v>
      </c>
      <c r="AK977" s="131">
        <v>6.0</v>
      </c>
      <c r="AL977" s="133">
        <v>0.8</v>
      </c>
      <c r="AM977" s="130" t="s">
        <v>1043</v>
      </c>
      <c r="AN977" s="130" t="s">
        <v>1043</v>
      </c>
      <c r="AO977" s="130" t="s">
        <v>1043</v>
      </c>
      <c r="AP977" s="133">
        <v>0.8</v>
      </c>
      <c r="AQ977" s="131">
        <v>8.0</v>
      </c>
      <c r="AR977" s="130" t="s">
        <v>2564</v>
      </c>
      <c r="AS977" s="130" t="s">
        <v>2564</v>
      </c>
      <c r="AT977" s="130" t="s">
        <v>2564</v>
      </c>
      <c r="AU977" s="130" t="s">
        <v>1828</v>
      </c>
      <c r="AV977" s="130" t="s">
        <v>2564</v>
      </c>
      <c r="AW977" s="134">
        <v>8.0</v>
      </c>
      <c r="AX977" s="3"/>
      <c r="AY977" s="3"/>
      <c r="AZ977" s="3"/>
      <c r="BA977" s="3"/>
    </row>
    <row r="978" hidden="1">
      <c r="A978" s="1" t="s">
        <v>252</v>
      </c>
      <c r="B978" s="79" t="s">
        <v>368</v>
      </c>
      <c r="C978" s="3"/>
      <c r="D978" s="1">
        <v>3.0</v>
      </c>
      <c r="E978" s="130" t="s">
        <v>12631</v>
      </c>
      <c r="F978" s="130" t="s">
        <v>5072</v>
      </c>
      <c r="G978" s="130" t="s">
        <v>2643</v>
      </c>
      <c r="H978" s="131">
        <v>9.0</v>
      </c>
      <c r="I978" s="130" t="s">
        <v>12647</v>
      </c>
      <c r="J978" s="130" t="s">
        <v>12648</v>
      </c>
      <c r="K978" s="130" t="s">
        <v>12594</v>
      </c>
      <c r="L978" s="131">
        <v>8.5</v>
      </c>
      <c r="M978" s="130" t="s">
        <v>12627</v>
      </c>
      <c r="N978" s="130" t="s">
        <v>3874</v>
      </c>
      <c r="O978" s="130" t="s">
        <v>12649</v>
      </c>
      <c r="P978" s="131">
        <v>8.0</v>
      </c>
      <c r="Q978" s="132"/>
      <c r="R978" s="132"/>
      <c r="S978" s="132"/>
      <c r="T978" s="132"/>
      <c r="U978" s="130" t="s">
        <v>2564</v>
      </c>
      <c r="V978" s="130" t="s">
        <v>2564</v>
      </c>
      <c r="W978" s="131">
        <v>9.0</v>
      </c>
      <c r="X978" s="130" t="s">
        <v>2564</v>
      </c>
      <c r="Y978" s="130" t="s">
        <v>12629</v>
      </c>
      <c r="Z978" s="130" t="s">
        <v>2564</v>
      </c>
      <c r="AA978" s="130" t="s">
        <v>12650</v>
      </c>
      <c r="AB978" s="130" t="s">
        <v>12651</v>
      </c>
      <c r="AC978" s="130" t="s">
        <v>12652</v>
      </c>
      <c r="AD978" s="130" t="s">
        <v>379</v>
      </c>
      <c r="AE978" s="131">
        <v>8.0</v>
      </c>
      <c r="AF978" s="130" t="s">
        <v>2564</v>
      </c>
      <c r="AG978" s="130" t="s">
        <v>2564</v>
      </c>
      <c r="AH978" s="130" t="s">
        <v>2699</v>
      </c>
      <c r="AI978" s="130" t="s">
        <v>2948</v>
      </c>
      <c r="AJ978" s="130" t="s">
        <v>6729</v>
      </c>
      <c r="AK978" s="131">
        <v>8.0</v>
      </c>
      <c r="AL978" s="131" t="s">
        <v>6754</v>
      </c>
      <c r="AM978" s="130" t="s">
        <v>1043</v>
      </c>
      <c r="AN978" s="130" t="s">
        <v>1043</v>
      </c>
      <c r="AO978" s="130" t="s">
        <v>1043</v>
      </c>
      <c r="AP978" s="133">
        <v>0.85</v>
      </c>
      <c r="AQ978" s="131">
        <v>8.5</v>
      </c>
      <c r="AR978" s="130" t="s">
        <v>1828</v>
      </c>
      <c r="AS978" s="130" t="s">
        <v>2564</v>
      </c>
      <c r="AT978" s="130" t="s">
        <v>2564</v>
      </c>
      <c r="AU978" s="130" t="s">
        <v>1828</v>
      </c>
      <c r="AV978" s="130" t="s">
        <v>2564</v>
      </c>
      <c r="AW978" s="134">
        <v>6.0</v>
      </c>
      <c r="AX978" s="3"/>
      <c r="AY978" s="3"/>
      <c r="AZ978" s="3"/>
      <c r="BA978" s="3"/>
    </row>
    <row r="979" hidden="1">
      <c r="A979" s="1" t="s">
        <v>214</v>
      </c>
      <c r="B979" s="79" t="s">
        <v>368</v>
      </c>
      <c r="C979" s="3"/>
      <c r="D979" s="1">
        <v>13.0</v>
      </c>
      <c r="E979" s="130" t="s">
        <v>12631</v>
      </c>
      <c r="F979" s="130" t="s">
        <v>5072</v>
      </c>
      <c r="G979" s="130" t="s">
        <v>2643</v>
      </c>
      <c r="H979" s="131">
        <v>9.0</v>
      </c>
      <c r="I979" s="130" t="s">
        <v>12653</v>
      </c>
      <c r="J979" s="130" t="s">
        <v>2897</v>
      </c>
      <c r="K979" s="130" t="s">
        <v>2898</v>
      </c>
      <c r="L979" s="131">
        <v>5.0</v>
      </c>
      <c r="M979" s="130" t="s">
        <v>12627</v>
      </c>
      <c r="N979" s="130" t="s">
        <v>3874</v>
      </c>
      <c r="O979" s="130" t="s">
        <v>12649</v>
      </c>
      <c r="P979" s="131">
        <v>8.0</v>
      </c>
      <c r="Q979" s="132"/>
      <c r="R979" s="132"/>
      <c r="S979" s="132"/>
      <c r="T979" s="132"/>
      <c r="U979" s="130" t="s">
        <v>2564</v>
      </c>
      <c r="V979" s="130" t="s">
        <v>2564</v>
      </c>
      <c r="W979" s="131">
        <v>9.0</v>
      </c>
      <c r="X979" s="130"/>
      <c r="Y979" s="130" t="s">
        <v>12654</v>
      </c>
      <c r="Z979" s="130" t="s">
        <v>379</v>
      </c>
      <c r="AA979" s="130" t="s">
        <v>12655</v>
      </c>
      <c r="AB979" s="130" t="s">
        <v>12645</v>
      </c>
      <c r="AC979" s="130" t="s">
        <v>12645</v>
      </c>
      <c r="AD979" s="130" t="s">
        <v>379</v>
      </c>
      <c r="AE979" s="131">
        <v>7.0</v>
      </c>
      <c r="AF979" s="130" t="s">
        <v>2564</v>
      </c>
      <c r="AG979" s="130" t="s">
        <v>1828</v>
      </c>
      <c r="AH979" s="130" t="s">
        <v>2699</v>
      </c>
      <c r="AI979" s="130" t="s">
        <v>2948</v>
      </c>
      <c r="AJ979" s="130" t="s">
        <v>6729</v>
      </c>
      <c r="AK979" s="131">
        <v>7.0</v>
      </c>
      <c r="AL979" s="133">
        <v>0.7</v>
      </c>
      <c r="AM979" s="130" t="s">
        <v>1043</v>
      </c>
      <c r="AN979" s="130" t="s">
        <v>1043</v>
      </c>
      <c r="AO979" s="130" t="s">
        <v>1043</v>
      </c>
      <c r="AP979" s="133">
        <v>0.7</v>
      </c>
      <c r="AQ979" s="131">
        <v>7.0</v>
      </c>
      <c r="AR979" s="130" t="s">
        <v>1828</v>
      </c>
      <c r="AS979" s="130" t="s">
        <v>2564</v>
      </c>
      <c r="AT979" s="130" t="s">
        <v>1828</v>
      </c>
      <c r="AU979" s="130" t="s">
        <v>1828</v>
      </c>
      <c r="AV979" s="130" t="s">
        <v>2564</v>
      </c>
      <c r="AW979" s="134">
        <v>4.0</v>
      </c>
      <c r="AX979" s="3"/>
      <c r="AY979" s="3"/>
      <c r="AZ979" s="3"/>
      <c r="BA979" s="3"/>
    </row>
    <row r="980" hidden="1">
      <c r="A980" s="1" t="s">
        <v>259</v>
      </c>
      <c r="B980" s="79" t="s">
        <v>368</v>
      </c>
      <c r="C980" s="3"/>
      <c r="D980" s="1">
        <v>7.0</v>
      </c>
      <c r="E980" s="130" t="s">
        <v>12631</v>
      </c>
      <c r="F980" s="130" t="s">
        <v>5072</v>
      </c>
      <c r="G980" s="130" t="s">
        <v>2643</v>
      </c>
      <c r="H980" s="131">
        <v>9.0</v>
      </c>
      <c r="I980" s="130" t="s">
        <v>8262</v>
      </c>
      <c r="J980" s="130" t="s">
        <v>2897</v>
      </c>
      <c r="K980" s="130" t="s">
        <v>2898</v>
      </c>
      <c r="L980" s="131">
        <v>5.0</v>
      </c>
      <c r="M980" s="130" t="s">
        <v>12627</v>
      </c>
      <c r="N980" s="130" t="s">
        <v>3874</v>
      </c>
      <c r="O980" s="130" t="s">
        <v>12628</v>
      </c>
      <c r="P980" s="131">
        <v>8.0</v>
      </c>
      <c r="Q980" s="132"/>
      <c r="R980" s="132"/>
      <c r="S980" s="132"/>
      <c r="T980" s="132"/>
      <c r="U980" s="130" t="s">
        <v>2564</v>
      </c>
      <c r="V980" s="130" t="s">
        <v>2564</v>
      </c>
      <c r="W980" s="131">
        <v>9.0</v>
      </c>
      <c r="X980" s="130" t="s">
        <v>2564</v>
      </c>
      <c r="Y980" s="130" t="s">
        <v>12629</v>
      </c>
      <c r="Z980" s="130" t="s">
        <v>379</v>
      </c>
      <c r="AA980" s="130" t="s">
        <v>3356</v>
      </c>
      <c r="AB980" s="130" t="s">
        <v>2794</v>
      </c>
      <c r="AC980" s="130" t="s">
        <v>12645</v>
      </c>
      <c r="AD980" s="130" t="s">
        <v>379</v>
      </c>
      <c r="AE980" s="131">
        <v>7.5</v>
      </c>
      <c r="AF980" s="130" t="s">
        <v>1828</v>
      </c>
      <c r="AG980" s="130" t="s">
        <v>1828</v>
      </c>
      <c r="AH980" s="130" t="s">
        <v>2699</v>
      </c>
      <c r="AI980" s="130" t="s">
        <v>2948</v>
      </c>
      <c r="AJ980" s="130" t="s">
        <v>6729</v>
      </c>
      <c r="AK980" s="131">
        <v>6.0</v>
      </c>
      <c r="AL980" s="133">
        <v>0.75</v>
      </c>
      <c r="AM980" s="130" t="s">
        <v>1043</v>
      </c>
      <c r="AN980" s="130" t="s">
        <v>1043</v>
      </c>
      <c r="AO980" s="130" t="s">
        <v>1043</v>
      </c>
      <c r="AP980" s="133">
        <v>0.75</v>
      </c>
      <c r="AQ980" s="131">
        <v>7.5</v>
      </c>
      <c r="AR980" s="130" t="s">
        <v>1828</v>
      </c>
      <c r="AS980" s="130" t="s">
        <v>2564</v>
      </c>
      <c r="AT980" s="130" t="s">
        <v>2564</v>
      </c>
      <c r="AU980" s="130" t="s">
        <v>1828</v>
      </c>
      <c r="AV980" s="130" t="s">
        <v>2564</v>
      </c>
      <c r="AW980" s="134">
        <v>6.0</v>
      </c>
      <c r="AX980" s="3"/>
      <c r="AY980" s="3"/>
      <c r="AZ980" s="3"/>
      <c r="BA980" s="3"/>
    </row>
    <row r="981" hidden="1">
      <c r="A981" s="1" t="s">
        <v>191</v>
      </c>
      <c r="B981" s="79" t="s">
        <v>368</v>
      </c>
      <c r="C981" s="3"/>
      <c r="D981" s="1">
        <v>9.0</v>
      </c>
      <c r="E981" s="130" t="s">
        <v>12631</v>
      </c>
      <c r="F981" s="130" t="s">
        <v>12656</v>
      </c>
      <c r="G981" s="130" t="s">
        <v>2643</v>
      </c>
      <c r="H981" s="130">
        <v>7.0</v>
      </c>
      <c r="I981" s="130" t="s">
        <v>12657</v>
      </c>
      <c r="J981" s="130" t="s">
        <v>2897</v>
      </c>
      <c r="K981" s="130" t="s">
        <v>2898</v>
      </c>
      <c r="L981" s="130">
        <v>5.0</v>
      </c>
      <c r="M981" s="130" t="s">
        <v>11657</v>
      </c>
      <c r="N981" s="130" t="s">
        <v>2948</v>
      </c>
      <c r="O981" s="130" t="s">
        <v>12658</v>
      </c>
      <c r="P981" s="130">
        <v>7.0</v>
      </c>
      <c r="Q981" s="132"/>
      <c r="R981" s="132"/>
      <c r="S981" s="132"/>
      <c r="T981" s="132"/>
      <c r="U981" s="130" t="s">
        <v>2564</v>
      </c>
      <c r="V981" s="130" t="s">
        <v>6450</v>
      </c>
      <c r="W981" s="130">
        <v>9.0</v>
      </c>
      <c r="X981" s="130" t="s">
        <v>2564</v>
      </c>
      <c r="Y981" s="130" t="s">
        <v>12659</v>
      </c>
      <c r="Z981" s="130" t="s">
        <v>379</v>
      </c>
      <c r="AA981" s="130" t="s">
        <v>12660</v>
      </c>
      <c r="AB981" s="130" t="s">
        <v>2794</v>
      </c>
      <c r="AC981" s="130" t="s">
        <v>12645</v>
      </c>
      <c r="AD981" s="130" t="s">
        <v>379</v>
      </c>
      <c r="AE981" s="130">
        <v>7.5</v>
      </c>
      <c r="AF981" s="130" t="s">
        <v>1828</v>
      </c>
      <c r="AG981" s="130" t="s">
        <v>1828</v>
      </c>
      <c r="AH981" s="130" t="s">
        <v>2699</v>
      </c>
      <c r="AI981" s="130" t="s">
        <v>2948</v>
      </c>
      <c r="AJ981" s="130" t="s">
        <v>6729</v>
      </c>
      <c r="AK981" s="130">
        <v>6.0</v>
      </c>
      <c r="AL981" s="209">
        <v>0.8</v>
      </c>
      <c r="AM981" s="130" t="s">
        <v>1043</v>
      </c>
      <c r="AN981" s="130" t="s">
        <v>1043</v>
      </c>
      <c r="AO981" s="130" t="s">
        <v>1043</v>
      </c>
      <c r="AP981" s="209">
        <v>0.75</v>
      </c>
      <c r="AQ981" s="130">
        <v>7.5</v>
      </c>
      <c r="AR981" s="130" t="s">
        <v>1828</v>
      </c>
      <c r="AS981" s="130" t="s">
        <v>2564</v>
      </c>
      <c r="AT981" s="130" t="s">
        <v>2564</v>
      </c>
      <c r="AU981" s="130" t="s">
        <v>1828</v>
      </c>
      <c r="AV981" s="130" t="s">
        <v>2564</v>
      </c>
      <c r="AW981" s="134">
        <v>6.0</v>
      </c>
      <c r="AX981" s="3"/>
      <c r="AY981" s="3"/>
      <c r="AZ981" s="3"/>
      <c r="BA981" s="3"/>
    </row>
    <row r="982" hidden="1">
      <c r="A982" s="1" t="s">
        <v>239</v>
      </c>
      <c r="B982" s="79" t="s">
        <v>368</v>
      </c>
      <c r="C982" s="3"/>
      <c r="D982" s="1">
        <v>12.0</v>
      </c>
      <c r="E982" s="130" t="s">
        <v>12631</v>
      </c>
      <c r="F982" s="130" t="s">
        <v>6745</v>
      </c>
      <c r="G982" s="130" t="s">
        <v>2643</v>
      </c>
      <c r="H982" s="130">
        <v>9.0</v>
      </c>
      <c r="I982" s="130" t="s">
        <v>12661</v>
      </c>
      <c r="J982" s="130" t="s">
        <v>2897</v>
      </c>
      <c r="K982" s="130" t="s">
        <v>2898</v>
      </c>
      <c r="L982" s="130">
        <v>5.0</v>
      </c>
      <c r="M982" s="130" t="s">
        <v>11657</v>
      </c>
      <c r="N982" s="130" t="s">
        <v>12662</v>
      </c>
      <c r="O982" s="130" t="s">
        <v>379</v>
      </c>
      <c r="P982" s="130">
        <v>6.0</v>
      </c>
      <c r="Q982" s="132"/>
      <c r="R982" s="132"/>
      <c r="S982" s="132"/>
      <c r="T982" s="132"/>
      <c r="U982" s="130" t="s">
        <v>2564</v>
      </c>
      <c r="V982" s="130" t="s">
        <v>2564</v>
      </c>
      <c r="W982" s="130">
        <v>9.0</v>
      </c>
      <c r="X982" s="130" t="s">
        <v>2564</v>
      </c>
      <c r="Y982" s="130" t="s">
        <v>12663</v>
      </c>
      <c r="Z982" s="130" t="s">
        <v>379</v>
      </c>
      <c r="AA982" s="130" t="s">
        <v>12660</v>
      </c>
      <c r="AB982" s="130" t="s">
        <v>12664</v>
      </c>
      <c r="AC982" s="130" t="s">
        <v>12665</v>
      </c>
      <c r="AD982" s="130" t="s">
        <v>379</v>
      </c>
      <c r="AE982" s="130">
        <v>7.0</v>
      </c>
      <c r="AF982" s="130" t="s">
        <v>1828</v>
      </c>
      <c r="AG982" s="130" t="s">
        <v>1828</v>
      </c>
      <c r="AH982" s="130" t="s">
        <v>2699</v>
      </c>
      <c r="AI982" s="130" t="s">
        <v>6423</v>
      </c>
      <c r="AJ982" s="130" t="s">
        <v>6729</v>
      </c>
      <c r="AK982" s="130">
        <v>5.0</v>
      </c>
      <c r="AL982" s="209">
        <v>0.7</v>
      </c>
      <c r="AM982" s="130" t="s">
        <v>1043</v>
      </c>
      <c r="AN982" s="130" t="s">
        <v>1043</v>
      </c>
      <c r="AO982" s="130" t="s">
        <v>1043</v>
      </c>
      <c r="AP982" s="209">
        <v>0.7</v>
      </c>
      <c r="AQ982" s="130">
        <v>7.0</v>
      </c>
      <c r="AR982" s="130" t="s">
        <v>1828</v>
      </c>
      <c r="AS982" s="130" t="s">
        <v>2596</v>
      </c>
      <c r="AT982" s="130" t="s">
        <v>2596</v>
      </c>
      <c r="AU982" s="130" t="s">
        <v>1828</v>
      </c>
      <c r="AV982" s="130" t="s">
        <v>2596</v>
      </c>
      <c r="AW982" s="134">
        <v>6.0</v>
      </c>
      <c r="AX982" s="3"/>
      <c r="AY982" s="3"/>
      <c r="AZ982" s="3"/>
      <c r="BA982" s="3"/>
    </row>
    <row r="983" hidden="1">
      <c r="A983" s="1" t="s">
        <v>138</v>
      </c>
      <c r="B983" s="79" t="s">
        <v>368</v>
      </c>
      <c r="C983" s="3"/>
      <c r="D983" s="1">
        <v>14.0</v>
      </c>
      <c r="E983" s="130" t="s">
        <v>6032</v>
      </c>
      <c r="F983" s="130" t="s">
        <v>12666</v>
      </c>
      <c r="G983" s="130" t="s">
        <v>2711</v>
      </c>
      <c r="H983" s="130">
        <v>9.0</v>
      </c>
      <c r="I983" s="130" t="s">
        <v>12667</v>
      </c>
      <c r="J983" s="130" t="s">
        <v>2596</v>
      </c>
      <c r="K983" s="130" t="s">
        <v>12668</v>
      </c>
      <c r="L983" s="130">
        <v>7.0</v>
      </c>
      <c r="M983" s="130" t="s">
        <v>2564</v>
      </c>
      <c r="N983" s="130" t="s">
        <v>2697</v>
      </c>
      <c r="O983" s="130" t="s">
        <v>2564</v>
      </c>
      <c r="P983" s="130">
        <v>8.0</v>
      </c>
      <c r="Q983" s="132"/>
      <c r="R983" s="132"/>
      <c r="S983" s="132"/>
      <c r="T983" s="132"/>
      <c r="U983" s="130" t="s">
        <v>2564</v>
      </c>
      <c r="V983" s="130" t="s">
        <v>2564</v>
      </c>
      <c r="W983" s="130">
        <v>9.0</v>
      </c>
      <c r="X983" s="130" t="s">
        <v>2564</v>
      </c>
      <c r="Y983" s="130" t="s">
        <v>2570</v>
      </c>
      <c r="Z983" s="130" t="s">
        <v>2596</v>
      </c>
      <c r="AA983" s="130" t="s">
        <v>213</v>
      </c>
      <c r="AB983" s="130" t="s">
        <v>2739</v>
      </c>
      <c r="AC983" s="130" t="s">
        <v>213</v>
      </c>
      <c r="AD983" s="130" t="s">
        <v>213</v>
      </c>
      <c r="AE983" s="130">
        <v>7.0</v>
      </c>
      <c r="AF983" s="130" t="s">
        <v>1828</v>
      </c>
      <c r="AG983" s="130" t="s">
        <v>12669</v>
      </c>
      <c r="AH983" s="130" t="s">
        <v>2699</v>
      </c>
      <c r="AI983" s="130" t="s">
        <v>3828</v>
      </c>
      <c r="AJ983" s="130" t="s">
        <v>6729</v>
      </c>
      <c r="AK983" s="130">
        <v>6.0</v>
      </c>
      <c r="AL983" s="209">
        <v>0.7</v>
      </c>
      <c r="AM983" s="130" t="s">
        <v>12670</v>
      </c>
      <c r="AN983" s="130" t="s">
        <v>2604</v>
      </c>
      <c r="AO983" s="130" t="s">
        <v>2604</v>
      </c>
      <c r="AP983" s="209">
        <v>0.7</v>
      </c>
      <c r="AQ983" s="130">
        <v>7.0</v>
      </c>
      <c r="AR983" s="130" t="s">
        <v>2596</v>
      </c>
      <c r="AS983" s="130" t="s">
        <v>2596</v>
      </c>
      <c r="AT983" s="130" t="s">
        <v>2596</v>
      </c>
      <c r="AU983" s="130" t="s">
        <v>2570</v>
      </c>
      <c r="AV983" s="130" t="s">
        <v>2596</v>
      </c>
      <c r="AW983" s="134">
        <v>8.0</v>
      </c>
      <c r="AX983" s="3"/>
      <c r="AY983" s="3"/>
      <c r="AZ983" s="3"/>
      <c r="BA983" s="3"/>
    </row>
    <row r="984" hidden="1">
      <c r="A984" s="1" t="s">
        <v>187</v>
      </c>
      <c r="B984" s="79" t="s">
        <v>368</v>
      </c>
      <c r="C984" s="3"/>
      <c r="D984" s="1">
        <v>10.0</v>
      </c>
      <c r="E984" s="653" t="s">
        <v>6032</v>
      </c>
      <c r="F984" s="653" t="s">
        <v>12666</v>
      </c>
      <c r="G984" s="653" t="s">
        <v>7978</v>
      </c>
      <c r="H984" s="516">
        <v>9.0</v>
      </c>
      <c r="I984" s="653" t="s">
        <v>12671</v>
      </c>
      <c r="J984" s="653" t="s">
        <v>2897</v>
      </c>
      <c r="K984" s="653" t="s">
        <v>2646</v>
      </c>
      <c r="L984" s="516">
        <v>6.0</v>
      </c>
      <c r="M984" s="653" t="s">
        <v>2566</v>
      </c>
      <c r="N984" s="653" t="s">
        <v>2566</v>
      </c>
      <c r="O984" s="653" t="s">
        <v>2566</v>
      </c>
      <c r="P984" s="516">
        <v>8.0</v>
      </c>
      <c r="Q984" s="516"/>
      <c r="R984" s="516"/>
      <c r="S984" s="516"/>
      <c r="T984" s="516">
        <v>8.0</v>
      </c>
      <c r="U984" s="653" t="s">
        <v>2564</v>
      </c>
      <c r="V984" s="653" t="s">
        <v>2564</v>
      </c>
      <c r="W984" s="516">
        <v>9.0</v>
      </c>
      <c r="X984" s="653" t="s">
        <v>3744</v>
      </c>
      <c r="Y984" s="653" t="s">
        <v>12672</v>
      </c>
      <c r="Z984" s="653" t="s">
        <v>3745</v>
      </c>
      <c r="AA984" s="653" t="s">
        <v>213</v>
      </c>
      <c r="AB984" s="653" t="s">
        <v>12516</v>
      </c>
      <c r="AC984" s="653" t="s">
        <v>12645</v>
      </c>
      <c r="AD984" s="653" t="s">
        <v>213</v>
      </c>
      <c r="AE984" s="516">
        <v>8.0</v>
      </c>
      <c r="AF984" s="653" t="s">
        <v>2564</v>
      </c>
      <c r="AG984" s="653" t="s">
        <v>2564</v>
      </c>
      <c r="AH984" s="653" t="s">
        <v>2629</v>
      </c>
      <c r="AI984" s="653" t="s">
        <v>2573</v>
      </c>
      <c r="AJ984" s="516">
        <v>1.0</v>
      </c>
      <c r="AK984" s="516">
        <v>7.0</v>
      </c>
      <c r="AL984" s="791">
        <v>0.8</v>
      </c>
      <c r="AM984" s="653" t="s">
        <v>2604</v>
      </c>
      <c r="AN984" s="653" t="s">
        <v>2604</v>
      </c>
      <c r="AO984" s="653" t="s">
        <v>3750</v>
      </c>
      <c r="AP984" s="516" t="s">
        <v>12673</v>
      </c>
      <c r="AQ984" s="516">
        <v>7.5</v>
      </c>
      <c r="AR984" s="653" t="s">
        <v>213</v>
      </c>
      <c r="AS984" s="653" t="s">
        <v>2596</v>
      </c>
      <c r="AT984" s="653" t="s">
        <v>2596</v>
      </c>
      <c r="AU984" s="653" t="s">
        <v>3751</v>
      </c>
      <c r="AV984" s="653" t="s">
        <v>3752</v>
      </c>
      <c r="AW984" s="792">
        <v>8.0</v>
      </c>
      <c r="AX984" s="3"/>
      <c r="AY984" s="3"/>
      <c r="AZ984" s="3"/>
      <c r="BA984" s="3"/>
    </row>
    <row r="985">
      <c r="A985" s="1" t="s">
        <v>244</v>
      </c>
      <c r="B985" s="79" t="s">
        <v>368</v>
      </c>
      <c r="C985" s="3"/>
      <c r="D985" s="1">
        <v>2.0</v>
      </c>
      <c r="E985" s="130" t="s">
        <v>12631</v>
      </c>
      <c r="F985" s="130" t="s">
        <v>5072</v>
      </c>
      <c r="G985" s="130" t="s">
        <v>2643</v>
      </c>
      <c r="H985" s="131">
        <v>9.0</v>
      </c>
      <c r="I985" s="130" t="s">
        <v>12674</v>
      </c>
      <c r="J985" s="130" t="s">
        <v>2596</v>
      </c>
      <c r="K985" s="130" t="s">
        <v>2596</v>
      </c>
      <c r="L985" s="131">
        <v>9.0</v>
      </c>
      <c r="M985" s="130" t="s">
        <v>12627</v>
      </c>
      <c r="N985" s="130" t="s">
        <v>3874</v>
      </c>
      <c r="O985" s="130" t="s">
        <v>2564</v>
      </c>
      <c r="P985" s="131">
        <v>8.0</v>
      </c>
      <c r="Q985" s="132"/>
      <c r="R985" s="132"/>
      <c r="S985" s="132"/>
      <c r="T985" s="132"/>
      <c r="U985" s="130" t="s">
        <v>2564</v>
      </c>
      <c r="V985" s="130" t="s">
        <v>2564</v>
      </c>
      <c r="W985" s="131">
        <v>9.0</v>
      </c>
      <c r="X985" s="130" t="s">
        <v>2564</v>
      </c>
      <c r="Y985" s="130" t="s">
        <v>12629</v>
      </c>
      <c r="Z985" s="130" t="s">
        <v>379</v>
      </c>
      <c r="AA985" s="130" t="s">
        <v>12675</v>
      </c>
      <c r="AB985" s="130" t="s">
        <v>2794</v>
      </c>
      <c r="AC985" s="130" t="s">
        <v>12645</v>
      </c>
      <c r="AD985" s="130" t="s">
        <v>12676</v>
      </c>
      <c r="AE985" s="131">
        <v>8.5</v>
      </c>
      <c r="AF985" s="130" t="s">
        <v>2564</v>
      </c>
      <c r="AG985" s="130" t="s">
        <v>2564</v>
      </c>
      <c r="AH985" s="130" t="s">
        <v>2699</v>
      </c>
      <c r="AI985" s="130" t="s">
        <v>2948</v>
      </c>
      <c r="AJ985" s="130" t="s">
        <v>6729</v>
      </c>
      <c r="AK985" s="131">
        <v>9.0</v>
      </c>
      <c r="AL985" s="131" t="s">
        <v>6754</v>
      </c>
      <c r="AM985" s="130" t="s">
        <v>1043</v>
      </c>
      <c r="AN985" s="130" t="s">
        <v>1043</v>
      </c>
      <c r="AO985" s="130" t="s">
        <v>1043</v>
      </c>
      <c r="AP985" s="131" t="s">
        <v>6754</v>
      </c>
      <c r="AQ985" s="131">
        <v>9.0</v>
      </c>
      <c r="AR985" s="130" t="s">
        <v>1828</v>
      </c>
      <c r="AS985" s="130" t="s">
        <v>2564</v>
      </c>
      <c r="AT985" s="130" t="s">
        <v>2564</v>
      </c>
      <c r="AU985" s="130" t="s">
        <v>1828</v>
      </c>
      <c r="AV985" s="130" t="s">
        <v>2564</v>
      </c>
      <c r="AW985" s="134">
        <v>6.0</v>
      </c>
      <c r="AX985" s="3"/>
      <c r="AY985" s="3"/>
      <c r="AZ985" s="3"/>
      <c r="BA985" s="3"/>
    </row>
    <row r="986" hidden="1">
      <c r="A986" s="1" t="s">
        <v>178</v>
      </c>
      <c r="B986" s="79" t="s">
        <v>368</v>
      </c>
      <c r="C986" s="3"/>
      <c r="D986" s="1">
        <v>16.0</v>
      </c>
      <c r="E986" s="130" t="s">
        <v>12631</v>
      </c>
      <c r="F986" s="130" t="s">
        <v>5072</v>
      </c>
      <c r="G986" s="130" t="s">
        <v>2643</v>
      </c>
      <c r="H986" s="131">
        <v>9.0</v>
      </c>
      <c r="I986" s="130" t="s">
        <v>12677</v>
      </c>
      <c r="J986" s="130" t="s">
        <v>2897</v>
      </c>
      <c r="K986" s="130" t="s">
        <v>2898</v>
      </c>
      <c r="L986" s="131">
        <v>5.0</v>
      </c>
      <c r="M986" s="130" t="s">
        <v>12627</v>
      </c>
      <c r="N986" s="130" t="s">
        <v>3874</v>
      </c>
      <c r="O986" s="130" t="s">
        <v>2564</v>
      </c>
      <c r="P986" s="131">
        <v>8.0</v>
      </c>
      <c r="Q986" s="132"/>
      <c r="R986" s="132"/>
      <c r="S986" s="132"/>
      <c r="T986" s="132"/>
      <c r="U986" s="130" t="s">
        <v>2564</v>
      </c>
      <c r="V986" s="130" t="s">
        <v>2564</v>
      </c>
      <c r="W986" s="131">
        <v>9.0</v>
      </c>
      <c r="X986" s="130" t="s">
        <v>2564</v>
      </c>
      <c r="Y986" s="130" t="s">
        <v>12629</v>
      </c>
      <c r="Z986" s="130" t="s">
        <v>379</v>
      </c>
      <c r="AA986" s="130" t="s">
        <v>12675</v>
      </c>
      <c r="AB986" s="130" t="s">
        <v>12678</v>
      </c>
      <c r="AC986" s="130" t="s">
        <v>3528</v>
      </c>
      <c r="AD986" s="130" t="s">
        <v>379</v>
      </c>
      <c r="AE986" s="131">
        <v>7.0</v>
      </c>
      <c r="AF986" s="130" t="s">
        <v>1828</v>
      </c>
      <c r="AG986" s="130" t="s">
        <v>1828</v>
      </c>
      <c r="AH986" s="130" t="s">
        <v>2699</v>
      </c>
      <c r="AI986" s="130" t="s">
        <v>2948</v>
      </c>
      <c r="AJ986" s="130" t="s">
        <v>6729</v>
      </c>
      <c r="AK986" s="131">
        <v>6.0</v>
      </c>
      <c r="AL986" s="133">
        <v>0.7</v>
      </c>
      <c r="AM986" s="130" t="s">
        <v>1043</v>
      </c>
      <c r="AN986" s="130" t="s">
        <v>1043</v>
      </c>
      <c r="AO986" s="130" t="s">
        <v>1043</v>
      </c>
      <c r="AP986" s="133">
        <v>0.7</v>
      </c>
      <c r="AQ986" s="131">
        <v>7.0</v>
      </c>
      <c r="AR986" s="130" t="s">
        <v>1828</v>
      </c>
      <c r="AS986" s="130" t="s">
        <v>2564</v>
      </c>
      <c r="AT986" s="130" t="s">
        <v>1828</v>
      </c>
      <c r="AU986" s="130" t="s">
        <v>1828</v>
      </c>
      <c r="AV986" s="130" t="s">
        <v>2564</v>
      </c>
      <c r="AW986" s="134">
        <v>2.0</v>
      </c>
      <c r="AX986" s="3"/>
      <c r="AY986" s="3"/>
      <c r="AZ986" s="3"/>
      <c r="BA986" s="3"/>
    </row>
    <row r="987" hidden="1">
      <c r="A987" s="1" t="s">
        <v>234</v>
      </c>
      <c r="B987" s="79" t="s">
        <v>368</v>
      </c>
      <c r="C987" s="3"/>
      <c r="D987" s="1">
        <v>6.0</v>
      </c>
      <c r="E987" s="130" t="s">
        <v>12631</v>
      </c>
      <c r="F987" s="130" t="s">
        <v>5072</v>
      </c>
      <c r="G987" s="130" t="s">
        <v>2643</v>
      </c>
      <c r="H987" s="131">
        <v>9.0</v>
      </c>
      <c r="I987" s="130" t="s">
        <v>12679</v>
      </c>
      <c r="J987" s="793" t="s">
        <v>12680</v>
      </c>
      <c r="K987" s="793" t="s">
        <v>12681</v>
      </c>
      <c r="L987" s="794">
        <v>7.0</v>
      </c>
      <c r="M987" s="280" t="s">
        <v>2566</v>
      </c>
      <c r="N987" s="793" t="s">
        <v>12682</v>
      </c>
      <c r="O987" s="793" t="s">
        <v>10022</v>
      </c>
      <c r="P987" s="794">
        <v>8.0</v>
      </c>
      <c r="Q987" s="795"/>
      <c r="R987" s="795"/>
      <c r="S987" s="795"/>
      <c r="T987" s="796"/>
      <c r="U987" s="793" t="s">
        <v>12683</v>
      </c>
      <c r="V987" s="793" t="s">
        <v>2564</v>
      </c>
      <c r="W987" s="794">
        <v>9.0</v>
      </c>
      <c r="X987" s="280" t="s">
        <v>2564</v>
      </c>
      <c r="Y987" s="793" t="s">
        <v>4084</v>
      </c>
      <c r="Z987" s="793" t="s">
        <v>12684</v>
      </c>
      <c r="AA987" s="280" t="s">
        <v>213</v>
      </c>
      <c r="AB987" s="793" t="s">
        <v>10024</v>
      </c>
      <c r="AC987" s="793" t="s">
        <v>10025</v>
      </c>
      <c r="AD987" s="280" t="s">
        <v>12685</v>
      </c>
      <c r="AE987" s="794">
        <v>7.0</v>
      </c>
      <c r="AF987" s="280" t="s">
        <v>2564</v>
      </c>
      <c r="AG987" s="280" t="s">
        <v>1828</v>
      </c>
      <c r="AH987" s="793" t="s">
        <v>2978</v>
      </c>
      <c r="AI987" s="793" t="s">
        <v>5210</v>
      </c>
      <c r="AJ987" s="797" t="s">
        <v>2894</v>
      </c>
      <c r="AK987" s="798">
        <v>7.0</v>
      </c>
      <c r="AL987" s="799">
        <v>0.85</v>
      </c>
      <c r="AM987" s="800" t="s">
        <v>1043</v>
      </c>
      <c r="AN987" s="801" t="s">
        <v>3015</v>
      </c>
      <c r="AO987" s="801" t="s">
        <v>1043</v>
      </c>
      <c r="AP987" s="802">
        <v>0.8</v>
      </c>
      <c r="AQ987" s="798">
        <v>8.0</v>
      </c>
      <c r="AR987" s="800" t="s">
        <v>379</v>
      </c>
      <c r="AS987" s="800" t="s">
        <v>5213</v>
      </c>
      <c r="AT987" s="800" t="s">
        <v>3589</v>
      </c>
      <c r="AU987" s="800" t="s">
        <v>7074</v>
      </c>
      <c r="AV987" s="793" t="s">
        <v>7075</v>
      </c>
      <c r="AW987" s="803">
        <v>6.0</v>
      </c>
      <c r="AX987" s="3"/>
      <c r="AY987" s="3"/>
      <c r="AZ987" s="3"/>
      <c r="BA987" s="3"/>
    </row>
    <row r="988" hidden="1">
      <c r="A988" s="1" t="s">
        <v>220</v>
      </c>
      <c r="B988" s="79" t="s">
        <v>368</v>
      </c>
      <c r="C988" s="3"/>
      <c r="D988" s="1">
        <v>5.0</v>
      </c>
      <c r="E988" s="130" t="s">
        <v>12631</v>
      </c>
      <c r="F988" s="130" t="s">
        <v>5072</v>
      </c>
      <c r="G988" s="130" t="s">
        <v>2643</v>
      </c>
      <c r="H988" s="131">
        <v>9.0</v>
      </c>
      <c r="I988" s="130" t="s">
        <v>12686</v>
      </c>
      <c r="J988" s="130" t="s">
        <v>2564</v>
      </c>
      <c r="K988" s="130" t="s">
        <v>2564</v>
      </c>
      <c r="L988" s="131">
        <v>8.0</v>
      </c>
      <c r="M988" s="130" t="s">
        <v>12627</v>
      </c>
      <c r="N988" s="130" t="s">
        <v>379</v>
      </c>
      <c r="O988" s="130" t="s">
        <v>379</v>
      </c>
      <c r="P988" s="131">
        <v>5.0</v>
      </c>
      <c r="Q988" s="132"/>
      <c r="R988" s="132"/>
      <c r="S988" s="132"/>
      <c r="T988" s="132"/>
      <c r="U988" s="130" t="s">
        <v>2564</v>
      </c>
      <c r="V988" s="130" t="s">
        <v>2564</v>
      </c>
      <c r="W988" s="131">
        <v>9.0</v>
      </c>
      <c r="X988" s="130" t="s">
        <v>2564</v>
      </c>
      <c r="Y988" s="130" t="s">
        <v>12687</v>
      </c>
      <c r="Z988" s="130" t="s">
        <v>379</v>
      </c>
      <c r="AA988" s="130" t="s">
        <v>12688</v>
      </c>
      <c r="AB988" s="130" t="s">
        <v>379</v>
      </c>
      <c r="AC988" s="130" t="s">
        <v>379</v>
      </c>
      <c r="AD988" s="130" t="s">
        <v>379</v>
      </c>
      <c r="AE988" s="131">
        <v>7.0</v>
      </c>
      <c r="AF988" s="130" t="s">
        <v>2564</v>
      </c>
      <c r="AG988" s="130" t="s">
        <v>1828</v>
      </c>
      <c r="AH988" s="130" t="s">
        <v>2699</v>
      </c>
      <c r="AI988" s="130" t="s">
        <v>2948</v>
      </c>
      <c r="AJ988" s="130" t="s">
        <v>6729</v>
      </c>
      <c r="AK988" s="131">
        <v>8.0</v>
      </c>
      <c r="AL988" s="133">
        <v>0.8</v>
      </c>
      <c r="AM988" s="130" t="s">
        <v>1043</v>
      </c>
      <c r="AN988" s="130" t="s">
        <v>1043</v>
      </c>
      <c r="AO988" s="130" t="s">
        <v>1043</v>
      </c>
      <c r="AP988" s="133">
        <v>0.8</v>
      </c>
      <c r="AQ988" s="131">
        <v>8.0</v>
      </c>
      <c r="AR988" s="130" t="s">
        <v>2564</v>
      </c>
      <c r="AS988" s="130" t="s">
        <v>2564</v>
      </c>
      <c r="AT988" s="130" t="s">
        <v>2564</v>
      </c>
      <c r="AU988" s="130" t="s">
        <v>2564</v>
      </c>
      <c r="AV988" s="130" t="s">
        <v>2564</v>
      </c>
      <c r="AW988" s="134">
        <v>10.0</v>
      </c>
      <c r="AX988" s="3"/>
      <c r="AY988" s="3"/>
      <c r="AZ988" s="3"/>
      <c r="BA988" s="3"/>
    </row>
    <row r="989" hidden="1">
      <c r="A989" s="1" t="s">
        <v>206</v>
      </c>
      <c r="B989" s="79" t="s">
        <v>368</v>
      </c>
      <c r="C989" s="3"/>
      <c r="D989" s="1">
        <v>17.0</v>
      </c>
      <c r="E989" s="130" t="s">
        <v>12631</v>
      </c>
      <c r="F989" s="130" t="s">
        <v>5072</v>
      </c>
      <c r="G989" s="130" t="s">
        <v>2643</v>
      </c>
      <c r="H989" s="131">
        <v>9.0</v>
      </c>
      <c r="I989" s="130" t="s">
        <v>8262</v>
      </c>
      <c r="J989" s="130" t="s">
        <v>2697</v>
      </c>
      <c r="K989" s="130" t="s">
        <v>2564</v>
      </c>
      <c r="L989" s="131">
        <v>8.0</v>
      </c>
      <c r="M989" s="130" t="s">
        <v>12627</v>
      </c>
      <c r="N989" s="130" t="s">
        <v>12689</v>
      </c>
      <c r="O989" s="130" t="s">
        <v>12690</v>
      </c>
      <c r="P989" s="131">
        <v>6.0</v>
      </c>
      <c r="Q989" s="132"/>
      <c r="R989" s="132"/>
      <c r="S989" s="132"/>
      <c r="T989" s="132"/>
      <c r="U989" s="130" t="s">
        <v>2564</v>
      </c>
      <c r="V989" s="130" t="s">
        <v>2564</v>
      </c>
      <c r="W989" s="131">
        <v>9.0</v>
      </c>
      <c r="X989" s="130" t="s">
        <v>2564</v>
      </c>
      <c r="Y989" s="130" t="s">
        <v>3528</v>
      </c>
      <c r="Z989" s="130" t="s">
        <v>379</v>
      </c>
      <c r="AA989" s="130" t="s">
        <v>213</v>
      </c>
      <c r="AB989" s="130" t="s">
        <v>2794</v>
      </c>
      <c r="AC989" s="130" t="s">
        <v>12588</v>
      </c>
      <c r="AD989" s="130" t="s">
        <v>379</v>
      </c>
      <c r="AE989" s="131">
        <v>6.0</v>
      </c>
      <c r="AF989" s="130" t="s">
        <v>2570</v>
      </c>
      <c r="AG989" s="130" t="s">
        <v>1828</v>
      </c>
      <c r="AH989" s="130" t="s">
        <v>2699</v>
      </c>
      <c r="AI989" s="130" t="s">
        <v>2948</v>
      </c>
      <c r="AJ989" s="130" t="s">
        <v>6729</v>
      </c>
      <c r="AK989" s="131">
        <v>6.0</v>
      </c>
      <c r="AL989" s="133">
        <v>0.7</v>
      </c>
      <c r="AM989" s="130" t="s">
        <v>1043</v>
      </c>
      <c r="AN989" s="130" t="s">
        <v>1043</v>
      </c>
      <c r="AO989" s="130" t="s">
        <v>1043</v>
      </c>
      <c r="AP989" s="133">
        <v>0.6</v>
      </c>
      <c r="AQ989" s="131">
        <v>6.0</v>
      </c>
      <c r="AR989" s="130" t="s">
        <v>1828</v>
      </c>
      <c r="AS989" s="130" t="s">
        <v>1828</v>
      </c>
      <c r="AT989" s="130" t="s">
        <v>2564</v>
      </c>
      <c r="AU989" s="130" t="s">
        <v>1828</v>
      </c>
      <c r="AV989" s="130" t="s">
        <v>2564</v>
      </c>
      <c r="AW989" s="134">
        <v>2.0</v>
      </c>
      <c r="AX989" s="3"/>
      <c r="AY989" s="3"/>
      <c r="AZ989" s="3"/>
      <c r="BA989" s="3"/>
    </row>
    <row r="990" hidden="1">
      <c r="A990" s="1" t="s">
        <v>277</v>
      </c>
      <c r="B990" s="79" t="s">
        <v>368</v>
      </c>
      <c r="C990" s="3"/>
      <c r="D990" s="1">
        <v>18.0</v>
      </c>
      <c r="E990" s="130" t="s">
        <v>12631</v>
      </c>
      <c r="F990" s="130" t="s">
        <v>5072</v>
      </c>
      <c r="G990" s="130" t="s">
        <v>2643</v>
      </c>
      <c r="H990" s="131">
        <v>9.0</v>
      </c>
      <c r="I990" s="130" t="s">
        <v>12691</v>
      </c>
      <c r="J990" s="130" t="s">
        <v>2897</v>
      </c>
      <c r="K990" s="130" t="s">
        <v>2898</v>
      </c>
      <c r="L990" s="131">
        <v>5.0</v>
      </c>
      <c r="M990" s="130" t="s">
        <v>12627</v>
      </c>
      <c r="N990" s="130" t="s">
        <v>3874</v>
      </c>
      <c r="O990" s="130" t="s">
        <v>379</v>
      </c>
      <c r="P990" s="131">
        <v>6.0</v>
      </c>
      <c r="Q990" s="132"/>
      <c r="R990" s="132"/>
      <c r="S990" s="132"/>
      <c r="T990" s="132"/>
      <c r="U990" s="130" t="s">
        <v>2564</v>
      </c>
      <c r="V990" s="130" t="s">
        <v>2564</v>
      </c>
      <c r="W990" s="131">
        <v>9.0</v>
      </c>
      <c r="X990" s="130" t="s">
        <v>2564</v>
      </c>
      <c r="Y990" s="130" t="s">
        <v>12692</v>
      </c>
      <c r="Z990" s="130" t="s">
        <v>379</v>
      </c>
      <c r="AA990" s="130" t="s">
        <v>213</v>
      </c>
      <c r="AB990" s="130" t="s">
        <v>12693</v>
      </c>
      <c r="AC990" s="130" t="s">
        <v>12645</v>
      </c>
      <c r="AD990" s="130" t="s">
        <v>379</v>
      </c>
      <c r="AE990" s="131">
        <v>6.0</v>
      </c>
      <c r="AF990" s="130" t="s">
        <v>1828</v>
      </c>
      <c r="AG990" s="130" t="s">
        <v>1828</v>
      </c>
      <c r="AH990" s="130" t="s">
        <v>2699</v>
      </c>
      <c r="AI990" s="130" t="s">
        <v>2948</v>
      </c>
      <c r="AJ990" s="130" t="s">
        <v>6729</v>
      </c>
      <c r="AK990" s="131">
        <v>6.0</v>
      </c>
      <c r="AL990" s="133">
        <v>0.5</v>
      </c>
      <c r="AM990" s="130" t="s">
        <v>1043</v>
      </c>
      <c r="AN990" s="130" t="s">
        <v>1043</v>
      </c>
      <c r="AO990" s="130" t="s">
        <v>1043</v>
      </c>
      <c r="AP990" s="133">
        <v>0.5</v>
      </c>
      <c r="AQ990" s="131">
        <v>5.0</v>
      </c>
      <c r="AR990" s="130" t="s">
        <v>1828</v>
      </c>
      <c r="AS990" s="130" t="s">
        <v>2564</v>
      </c>
      <c r="AT990" s="130" t="s">
        <v>1828</v>
      </c>
      <c r="AU990" s="130" t="s">
        <v>1828</v>
      </c>
      <c r="AV990" s="130" t="s">
        <v>2564</v>
      </c>
      <c r="AW990" s="134">
        <v>4.0</v>
      </c>
      <c r="AX990" s="3"/>
      <c r="AY990" s="3"/>
      <c r="AZ990" s="3"/>
      <c r="BA990" s="3"/>
    </row>
    <row r="991" hidden="1">
      <c r="A991" s="1" t="s">
        <v>259</v>
      </c>
      <c r="B991" s="1" t="s">
        <v>477</v>
      </c>
      <c r="C991" s="3"/>
      <c r="D991" s="126">
        <v>15.0</v>
      </c>
      <c r="E991" s="125" t="s">
        <v>12694</v>
      </c>
      <c r="F991" s="125" t="s">
        <v>12695</v>
      </c>
      <c r="G991" s="804" t="s">
        <v>12696</v>
      </c>
      <c r="H991" s="126" t="s">
        <v>2747</v>
      </c>
      <c r="I991" s="804" t="s">
        <v>12697</v>
      </c>
      <c r="J991" s="804" t="s">
        <v>12698</v>
      </c>
      <c r="K991" s="804" t="s">
        <v>12699</v>
      </c>
      <c r="L991" s="126">
        <v>7.0</v>
      </c>
      <c r="M991" s="804" t="s">
        <v>3121</v>
      </c>
      <c r="N991" s="804" t="s">
        <v>12700</v>
      </c>
      <c r="O991" s="804" t="s">
        <v>12701</v>
      </c>
      <c r="P991" s="126">
        <v>8.0</v>
      </c>
      <c r="Q991" s="804" t="s">
        <v>2646</v>
      </c>
      <c r="R991" s="126" t="s">
        <v>2646</v>
      </c>
      <c r="S991" s="125" t="s">
        <v>2646</v>
      </c>
      <c r="T991" s="126">
        <v>0.0</v>
      </c>
      <c r="U991" s="125" t="s">
        <v>12702</v>
      </c>
      <c r="V991" s="125" t="s">
        <v>2646</v>
      </c>
      <c r="W991" s="126">
        <v>5.0</v>
      </c>
      <c r="X991" s="125" t="s">
        <v>12703</v>
      </c>
      <c r="Y991" s="125" t="s">
        <v>12704</v>
      </c>
      <c r="Z991" s="125" t="s">
        <v>12705</v>
      </c>
      <c r="AA991" s="125" t="s">
        <v>379</v>
      </c>
      <c r="AB991" s="125" t="s">
        <v>12706</v>
      </c>
      <c r="AC991" s="125" t="s">
        <v>12707</v>
      </c>
      <c r="AD991" s="125" t="s">
        <v>379</v>
      </c>
      <c r="AE991" s="125" t="s">
        <v>12708</v>
      </c>
      <c r="AF991" s="125" t="s">
        <v>3533</v>
      </c>
      <c r="AG991" s="125" t="s">
        <v>2607</v>
      </c>
      <c r="AH991" s="125" t="s">
        <v>12709</v>
      </c>
      <c r="AI991" s="125" t="s">
        <v>12710</v>
      </c>
      <c r="AJ991" s="126">
        <v>1.0</v>
      </c>
      <c r="AK991" s="126">
        <v>8.0</v>
      </c>
      <c r="AL991" s="125" t="s">
        <v>2739</v>
      </c>
      <c r="AM991" s="125" t="s">
        <v>2604</v>
      </c>
      <c r="AN991" s="125" t="s">
        <v>2662</v>
      </c>
      <c r="AO991" s="125" t="s">
        <v>12711</v>
      </c>
      <c r="AP991" s="128">
        <v>0.7</v>
      </c>
      <c r="AQ991" s="126">
        <v>7.0</v>
      </c>
      <c r="AR991" s="125" t="s">
        <v>11757</v>
      </c>
      <c r="AS991" s="125" t="s">
        <v>3456</v>
      </c>
      <c r="AT991" s="125" t="s">
        <v>12712</v>
      </c>
      <c r="AU991" s="125" t="s">
        <v>2646</v>
      </c>
      <c r="AV991" s="125" t="s">
        <v>2873</v>
      </c>
      <c r="AW991" s="129">
        <v>7.0</v>
      </c>
      <c r="AX991" s="3"/>
      <c r="AY991" s="3"/>
      <c r="AZ991" s="3"/>
      <c r="BA991" s="3"/>
    </row>
    <row r="992">
      <c r="A992" s="1" t="s">
        <v>244</v>
      </c>
      <c r="B992" s="1" t="s">
        <v>477</v>
      </c>
      <c r="C992" s="3"/>
      <c r="D992" s="126">
        <v>1.0</v>
      </c>
      <c r="E992" s="125" t="s">
        <v>12713</v>
      </c>
      <c r="F992" s="125" t="s">
        <v>12695</v>
      </c>
      <c r="G992" s="804" t="s">
        <v>12714</v>
      </c>
      <c r="H992" s="126">
        <v>9.0</v>
      </c>
      <c r="I992" s="804" t="s">
        <v>2762</v>
      </c>
      <c r="J992" s="804" t="s">
        <v>12715</v>
      </c>
      <c r="K992" s="804" t="s">
        <v>12716</v>
      </c>
      <c r="L992" s="126" t="s">
        <v>2747</v>
      </c>
      <c r="M992" s="804" t="s">
        <v>12717</v>
      </c>
      <c r="N992" s="804" t="s">
        <v>12718</v>
      </c>
      <c r="O992" s="804" t="s">
        <v>12719</v>
      </c>
      <c r="P992" s="126">
        <v>8.0</v>
      </c>
      <c r="Q992" s="804" t="s">
        <v>2646</v>
      </c>
      <c r="R992" s="126" t="s">
        <v>2646</v>
      </c>
      <c r="S992" s="804" t="s">
        <v>2646</v>
      </c>
      <c r="T992" s="126">
        <v>0.0</v>
      </c>
      <c r="U992" s="125" t="s">
        <v>2821</v>
      </c>
      <c r="V992" s="125" t="s">
        <v>12720</v>
      </c>
      <c r="W992" s="126">
        <v>9.0</v>
      </c>
      <c r="X992" s="125" t="s">
        <v>3419</v>
      </c>
      <c r="Y992" s="125" t="s">
        <v>12721</v>
      </c>
      <c r="Z992" s="125" t="s">
        <v>12722</v>
      </c>
      <c r="AA992" s="125" t="s">
        <v>379</v>
      </c>
      <c r="AB992" s="125" t="s">
        <v>12723</v>
      </c>
      <c r="AC992" s="125" t="s">
        <v>12724</v>
      </c>
      <c r="AD992" s="125" t="s">
        <v>12725</v>
      </c>
      <c r="AE992" s="126">
        <v>9.0</v>
      </c>
      <c r="AF992" s="125" t="s">
        <v>3533</v>
      </c>
      <c r="AG992" s="125" t="s">
        <v>12726</v>
      </c>
      <c r="AH992" s="125" t="s">
        <v>3780</v>
      </c>
      <c r="AI992" s="125" t="s">
        <v>12727</v>
      </c>
      <c r="AJ992" s="126">
        <v>1.0</v>
      </c>
      <c r="AK992" s="126">
        <v>9.0</v>
      </c>
      <c r="AL992" s="125" t="s">
        <v>2739</v>
      </c>
      <c r="AM992" s="125" t="s">
        <v>2604</v>
      </c>
      <c r="AN992" s="125" t="s">
        <v>2604</v>
      </c>
      <c r="AO992" s="125" t="s">
        <v>2604</v>
      </c>
      <c r="AP992" s="128">
        <v>0.95</v>
      </c>
      <c r="AQ992" s="126">
        <v>8.0</v>
      </c>
      <c r="AR992" s="125" t="s">
        <v>12728</v>
      </c>
      <c r="AS992" s="125" t="s">
        <v>3456</v>
      </c>
      <c r="AT992" s="125" t="s">
        <v>12712</v>
      </c>
      <c r="AU992" s="125" t="s">
        <v>12729</v>
      </c>
      <c r="AV992" s="125" t="s">
        <v>2873</v>
      </c>
      <c r="AW992" s="129">
        <v>8.0</v>
      </c>
      <c r="AX992" s="3"/>
      <c r="AY992" s="3"/>
      <c r="AZ992" s="3"/>
      <c r="BA992" s="3"/>
    </row>
    <row r="993" hidden="1">
      <c r="A993" s="1" t="s">
        <v>220</v>
      </c>
      <c r="B993" s="1" t="s">
        <v>477</v>
      </c>
      <c r="C993" s="3"/>
      <c r="D993" s="126">
        <v>5.0</v>
      </c>
      <c r="E993" s="125" t="s">
        <v>12694</v>
      </c>
      <c r="F993" s="125" t="s">
        <v>12730</v>
      </c>
      <c r="G993" s="804" t="s">
        <v>12731</v>
      </c>
      <c r="H993" s="126">
        <v>8.0</v>
      </c>
      <c r="I993" s="804" t="s">
        <v>6728</v>
      </c>
      <c r="J993" s="804" t="s">
        <v>12732</v>
      </c>
      <c r="K993" s="804" t="s">
        <v>12733</v>
      </c>
      <c r="L993" s="126">
        <v>8.0</v>
      </c>
      <c r="M993" s="804" t="s">
        <v>3121</v>
      </c>
      <c r="N993" s="804" t="s">
        <v>2620</v>
      </c>
      <c r="O993" s="804" t="s">
        <v>12734</v>
      </c>
      <c r="P993" s="126">
        <v>8.0</v>
      </c>
      <c r="Q993" s="804" t="s">
        <v>2646</v>
      </c>
      <c r="R993" s="126" t="s">
        <v>2646</v>
      </c>
      <c r="S993" s="804" t="s">
        <v>2646</v>
      </c>
      <c r="T993" s="126">
        <v>0.0</v>
      </c>
      <c r="U993" s="125" t="s">
        <v>12735</v>
      </c>
      <c r="V993" s="125" t="s">
        <v>12736</v>
      </c>
      <c r="W993" s="126">
        <v>9.0</v>
      </c>
      <c r="X993" s="125" t="s">
        <v>3419</v>
      </c>
      <c r="Y993" s="125" t="s">
        <v>12737</v>
      </c>
      <c r="Z993" s="125" t="s">
        <v>12738</v>
      </c>
      <c r="AA993" s="125" t="s">
        <v>12739</v>
      </c>
      <c r="AB993" s="125" t="s">
        <v>379</v>
      </c>
      <c r="AC993" s="125" t="s">
        <v>12740</v>
      </c>
      <c r="AD993" s="125" t="s">
        <v>379</v>
      </c>
      <c r="AE993" s="125" t="s">
        <v>2747</v>
      </c>
      <c r="AF993" s="125" t="s">
        <v>12741</v>
      </c>
      <c r="AG993" s="125" t="s">
        <v>2646</v>
      </c>
      <c r="AH993" s="125" t="s">
        <v>12709</v>
      </c>
      <c r="AI993" s="125" t="s">
        <v>12742</v>
      </c>
      <c r="AJ993" s="126">
        <v>1.0</v>
      </c>
      <c r="AK993" s="126">
        <v>9.0</v>
      </c>
      <c r="AL993" s="125" t="s">
        <v>2739</v>
      </c>
      <c r="AM993" s="125" t="s">
        <v>2604</v>
      </c>
      <c r="AN993" s="125" t="s">
        <v>2605</v>
      </c>
      <c r="AO993" s="125" t="s">
        <v>2605</v>
      </c>
      <c r="AP993" s="128">
        <v>0.85</v>
      </c>
      <c r="AQ993" s="126">
        <v>8.0</v>
      </c>
      <c r="AR993" s="125" t="s">
        <v>12743</v>
      </c>
      <c r="AS993" s="125" t="s">
        <v>12744</v>
      </c>
      <c r="AT993" s="125" t="s">
        <v>4186</v>
      </c>
      <c r="AU993" s="125" t="s">
        <v>12729</v>
      </c>
      <c r="AV993" s="125" t="s">
        <v>2873</v>
      </c>
      <c r="AW993" s="129">
        <v>8.0</v>
      </c>
      <c r="AX993" s="3"/>
      <c r="AY993" s="3"/>
      <c r="AZ993" s="3"/>
      <c r="BA993" s="3"/>
    </row>
    <row r="994" hidden="1">
      <c r="A994" s="1" t="s">
        <v>252</v>
      </c>
      <c r="B994" s="1" t="s">
        <v>477</v>
      </c>
      <c r="C994" s="3"/>
      <c r="D994" s="126">
        <v>4.0</v>
      </c>
      <c r="E994" s="125" t="s">
        <v>12745</v>
      </c>
      <c r="F994" s="126" t="s">
        <v>12746</v>
      </c>
      <c r="G994" s="804" t="s">
        <v>12747</v>
      </c>
      <c r="H994" s="126" t="s">
        <v>2747</v>
      </c>
      <c r="I994" s="804" t="s">
        <v>12748</v>
      </c>
      <c r="J994" s="804" t="s">
        <v>12749</v>
      </c>
      <c r="K994" s="804" t="s">
        <v>12750</v>
      </c>
      <c r="L994" s="126">
        <v>8.0</v>
      </c>
      <c r="M994" s="804" t="s">
        <v>3121</v>
      </c>
      <c r="N994" s="804" t="s">
        <v>2620</v>
      </c>
      <c r="O994" s="804" t="s">
        <v>12734</v>
      </c>
      <c r="P994" s="126">
        <v>8.0</v>
      </c>
      <c r="Q994" s="804" t="s">
        <v>2646</v>
      </c>
      <c r="R994" s="126" t="s">
        <v>2646</v>
      </c>
      <c r="S994" s="126" t="s">
        <v>2646</v>
      </c>
      <c r="T994" s="126">
        <v>0.0</v>
      </c>
      <c r="U994" s="126" t="s">
        <v>12735</v>
      </c>
      <c r="V994" s="804" t="s">
        <v>12751</v>
      </c>
      <c r="W994" s="126">
        <v>9.0</v>
      </c>
      <c r="X994" s="126" t="s">
        <v>3419</v>
      </c>
      <c r="Y994" s="804" t="s">
        <v>12752</v>
      </c>
      <c r="Z994" s="804" t="s">
        <v>12753</v>
      </c>
      <c r="AA994" s="126" t="s">
        <v>379</v>
      </c>
      <c r="AB994" s="126" t="s">
        <v>12754</v>
      </c>
      <c r="AC994" s="804" t="s">
        <v>12755</v>
      </c>
      <c r="AD994" s="126" t="s">
        <v>12725</v>
      </c>
      <c r="AE994" s="126">
        <v>9.0</v>
      </c>
      <c r="AF994" s="126" t="s">
        <v>12756</v>
      </c>
      <c r="AG994" s="126" t="s">
        <v>2646</v>
      </c>
      <c r="AH994" s="126" t="s">
        <v>12709</v>
      </c>
      <c r="AI994" s="125" t="s">
        <v>12757</v>
      </c>
      <c r="AJ994" s="126">
        <v>1.0</v>
      </c>
      <c r="AK994" s="126">
        <v>8.0</v>
      </c>
      <c r="AL994" s="125" t="s">
        <v>2739</v>
      </c>
      <c r="AM994" s="125" t="s">
        <v>2604</v>
      </c>
      <c r="AN994" s="125" t="s">
        <v>2604</v>
      </c>
      <c r="AO994" s="125" t="s">
        <v>2604</v>
      </c>
      <c r="AP994" s="128">
        <v>0.9</v>
      </c>
      <c r="AQ994" s="126">
        <v>7.0</v>
      </c>
      <c r="AR994" s="125" t="s">
        <v>2607</v>
      </c>
      <c r="AS994" s="125" t="s">
        <v>3456</v>
      </c>
      <c r="AT994" s="125" t="s">
        <v>12758</v>
      </c>
      <c r="AU994" s="125" t="s">
        <v>12759</v>
      </c>
      <c r="AV994" s="125" t="s">
        <v>2873</v>
      </c>
      <c r="AW994" s="129">
        <v>8.0</v>
      </c>
      <c r="AX994" s="3"/>
      <c r="AY994" s="3"/>
      <c r="AZ994" s="3"/>
      <c r="BA994" s="3"/>
    </row>
    <row r="995" hidden="1">
      <c r="A995" s="1" t="s">
        <v>234</v>
      </c>
      <c r="B995" s="1" t="s">
        <v>477</v>
      </c>
      <c r="C995" s="3"/>
      <c r="D995" s="126">
        <v>3.0</v>
      </c>
      <c r="E995" s="125" t="s">
        <v>12694</v>
      </c>
      <c r="F995" s="126" t="s">
        <v>12746</v>
      </c>
      <c r="G995" s="804" t="s">
        <v>12747</v>
      </c>
      <c r="H995" s="126" t="s">
        <v>2747</v>
      </c>
      <c r="I995" s="804" t="s">
        <v>12760</v>
      </c>
      <c r="J995" s="804" t="s">
        <v>12732</v>
      </c>
      <c r="K995" s="804" t="s">
        <v>12065</v>
      </c>
      <c r="L995" s="126">
        <v>8.5</v>
      </c>
      <c r="M995" s="804" t="s">
        <v>12761</v>
      </c>
      <c r="N995" s="804" t="s">
        <v>2620</v>
      </c>
      <c r="O995" s="804" t="s">
        <v>12734</v>
      </c>
      <c r="P995" s="126">
        <v>8.0</v>
      </c>
      <c r="Q995" s="804" t="s">
        <v>2646</v>
      </c>
      <c r="R995" s="126" t="s">
        <v>2646</v>
      </c>
      <c r="S995" s="126" t="s">
        <v>2646</v>
      </c>
      <c r="T995" s="126">
        <v>0.0</v>
      </c>
      <c r="U995" s="126" t="s">
        <v>12735</v>
      </c>
      <c r="V995" s="804" t="s">
        <v>12751</v>
      </c>
      <c r="W995" s="126">
        <v>9.0</v>
      </c>
      <c r="X995" s="126" t="s">
        <v>12762</v>
      </c>
      <c r="Y995" s="804" t="s">
        <v>12763</v>
      </c>
      <c r="Z995" s="804" t="s">
        <v>12764</v>
      </c>
      <c r="AA995" s="126" t="s">
        <v>379</v>
      </c>
      <c r="AB995" s="126" t="s">
        <v>12765</v>
      </c>
      <c r="AC995" s="125" t="s">
        <v>12766</v>
      </c>
      <c r="AD995" s="125" t="s">
        <v>12767</v>
      </c>
      <c r="AE995" s="126">
        <v>9.0</v>
      </c>
      <c r="AF995" s="125" t="s">
        <v>12768</v>
      </c>
      <c r="AG995" s="125" t="s">
        <v>2646</v>
      </c>
      <c r="AH995" s="125" t="s">
        <v>12709</v>
      </c>
      <c r="AI995" s="125" t="s">
        <v>2573</v>
      </c>
      <c r="AJ995" s="126">
        <v>1.0</v>
      </c>
      <c r="AK995" s="126">
        <v>9.0</v>
      </c>
      <c r="AL995" s="125" t="s">
        <v>2739</v>
      </c>
      <c r="AM995" s="125" t="s">
        <v>2604</v>
      </c>
      <c r="AN995" s="125" t="s">
        <v>2605</v>
      </c>
      <c r="AO995" s="125" t="s">
        <v>2605</v>
      </c>
      <c r="AP995" s="128">
        <v>0.9</v>
      </c>
      <c r="AQ995" s="126">
        <v>8.0</v>
      </c>
      <c r="AR995" s="125" t="s">
        <v>2607</v>
      </c>
      <c r="AS995" s="125" t="s">
        <v>3456</v>
      </c>
      <c r="AT995" s="125" t="s">
        <v>12769</v>
      </c>
      <c r="AU995" s="125" t="s">
        <v>12759</v>
      </c>
      <c r="AV995" s="125" t="s">
        <v>2873</v>
      </c>
      <c r="AW995" s="129">
        <v>8.0</v>
      </c>
      <c r="AX995" s="3"/>
      <c r="AY995" s="3"/>
      <c r="AZ995" s="3"/>
      <c r="BA995" s="3"/>
    </row>
    <row r="996" hidden="1">
      <c r="A996" s="1" t="s">
        <v>226</v>
      </c>
      <c r="B996" s="1" t="s">
        <v>477</v>
      </c>
      <c r="C996" s="3"/>
      <c r="D996" s="126">
        <v>6.0</v>
      </c>
      <c r="E996" s="125" t="s">
        <v>12770</v>
      </c>
      <c r="F996" s="125" t="s">
        <v>12746</v>
      </c>
      <c r="G996" s="804" t="s">
        <v>12771</v>
      </c>
      <c r="H996" s="126">
        <v>8.0</v>
      </c>
      <c r="I996" s="804" t="s">
        <v>2762</v>
      </c>
      <c r="J996" s="804" t="s">
        <v>12772</v>
      </c>
      <c r="K996" s="804" t="s">
        <v>12773</v>
      </c>
      <c r="L996" s="126" t="s">
        <v>12708</v>
      </c>
      <c r="M996" s="804" t="s">
        <v>3121</v>
      </c>
      <c r="N996" s="804" t="s">
        <v>2620</v>
      </c>
      <c r="O996" s="804" t="s">
        <v>12734</v>
      </c>
      <c r="P996" s="126">
        <v>8.0</v>
      </c>
      <c r="Q996" s="804" t="s">
        <v>2646</v>
      </c>
      <c r="R996" s="126" t="s">
        <v>2646</v>
      </c>
      <c r="S996" s="804" t="s">
        <v>2646</v>
      </c>
      <c r="T996" s="126">
        <v>0.0</v>
      </c>
      <c r="U996" s="125" t="s">
        <v>12735</v>
      </c>
      <c r="V996" s="804" t="s">
        <v>12751</v>
      </c>
      <c r="W996" s="126">
        <v>8.0</v>
      </c>
      <c r="X996" s="125" t="s">
        <v>12762</v>
      </c>
      <c r="Y996" s="125" t="s">
        <v>12774</v>
      </c>
      <c r="Z996" s="125" t="s">
        <v>12775</v>
      </c>
      <c r="AA996" s="125" t="s">
        <v>379</v>
      </c>
      <c r="AB996" s="125" t="s">
        <v>12776</v>
      </c>
      <c r="AC996" s="125" t="s">
        <v>379</v>
      </c>
      <c r="AD996" s="125" t="s">
        <v>379</v>
      </c>
      <c r="AE996" s="126">
        <v>8.0</v>
      </c>
      <c r="AF996" s="125" t="s">
        <v>7705</v>
      </c>
      <c r="AG996" s="125" t="s">
        <v>2607</v>
      </c>
      <c r="AH996" s="125" t="s">
        <v>12709</v>
      </c>
      <c r="AI996" s="125" t="s">
        <v>2573</v>
      </c>
      <c r="AJ996" s="126">
        <v>1.0</v>
      </c>
      <c r="AK996" s="126">
        <v>8.0</v>
      </c>
      <c r="AL996" s="125" t="s">
        <v>2739</v>
      </c>
      <c r="AM996" s="125" t="s">
        <v>2604</v>
      </c>
      <c r="AN996" s="125" t="s">
        <v>2605</v>
      </c>
      <c r="AO996" s="125" t="s">
        <v>2605</v>
      </c>
      <c r="AP996" s="128">
        <v>0.8</v>
      </c>
      <c r="AQ996" s="126">
        <v>7.0</v>
      </c>
      <c r="AR996" s="125" t="s">
        <v>12777</v>
      </c>
      <c r="AS996" s="125" t="s">
        <v>12778</v>
      </c>
      <c r="AT996" s="125" t="s">
        <v>12758</v>
      </c>
      <c r="AU996" s="125" t="s">
        <v>2646</v>
      </c>
      <c r="AV996" s="125" t="s">
        <v>2873</v>
      </c>
      <c r="AW996" s="129">
        <v>7.0</v>
      </c>
      <c r="AX996" s="3"/>
      <c r="AY996" s="3"/>
      <c r="AZ996" s="3"/>
      <c r="BA996" s="3"/>
    </row>
    <row r="997" hidden="1">
      <c r="A997" s="1" t="s">
        <v>138</v>
      </c>
      <c r="B997" s="1" t="s">
        <v>477</v>
      </c>
      <c r="C997" s="3"/>
      <c r="D997" s="126">
        <v>7.0</v>
      </c>
      <c r="E997" s="125" t="s">
        <v>12779</v>
      </c>
      <c r="F997" s="125" t="s">
        <v>12780</v>
      </c>
      <c r="G997" s="804" t="s">
        <v>12781</v>
      </c>
      <c r="H997" s="126">
        <v>8.0</v>
      </c>
      <c r="I997" s="804" t="s">
        <v>2762</v>
      </c>
      <c r="J997" s="804" t="s">
        <v>12772</v>
      </c>
      <c r="K997" s="804" t="s">
        <v>12782</v>
      </c>
      <c r="L997" s="126">
        <v>8.0</v>
      </c>
      <c r="M997" s="804" t="s">
        <v>3121</v>
      </c>
      <c r="N997" s="804" t="s">
        <v>2620</v>
      </c>
      <c r="O997" s="804" t="s">
        <v>12734</v>
      </c>
      <c r="P997" s="126">
        <v>8.0</v>
      </c>
      <c r="Q997" s="804" t="s">
        <v>2646</v>
      </c>
      <c r="R997" s="126" t="s">
        <v>2646</v>
      </c>
      <c r="S997" s="804" t="s">
        <v>2646</v>
      </c>
      <c r="T997" s="126">
        <v>0.0</v>
      </c>
      <c r="U997" s="125" t="s">
        <v>12735</v>
      </c>
      <c r="V997" s="804" t="s">
        <v>12751</v>
      </c>
      <c r="W997" s="126">
        <v>8.0</v>
      </c>
      <c r="X997" s="125" t="s">
        <v>12762</v>
      </c>
      <c r="Y997" s="125" t="s">
        <v>12783</v>
      </c>
      <c r="Z997" s="125" t="s">
        <v>12784</v>
      </c>
      <c r="AA997" s="125" t="s">
        <v>379</v>
      </c>
      <c r="AB997" s="125" t="s">
        <v>12785</v>
      </c>
      <c r="AC997" s="125" t="s">
        <v>12786</v>
      </c>
      <c r="AD997" s="125" t="s">
        <v>12787</v>
      </c>
      <c r="AE997" s="126" t="s">
        <v>2747</v>
      </c>
      <c r="AF997" s="125" t="s">
        <v>7705</v>
      </c>
      <c r="AG997" s="125" t="s">
        <v>2646</v>
      </c>
      <c r="AH997" s="125" t="s">
        <v>12709</v>
      </c>
      <c r="AI997" s="125" t="s">
        <v>2573</v>
      </c>
      <c r="AJ997" s="126">
        <v>1.0</v>
      </c>
      <c r="AK997" s="126">
        <v>8.0</v>
      </c>
      <c r="AL997" s="125" t="s">
        <v>2739</v>
      </c>
      <c r="AM997" s="125" t="s">
        <v>2604</v>
      </c>
      <c r="AN997" s="125" t="s">
        <v>2662</v>
      </c>
      <c r="AO997" s="125" t="s">
        <v>2605</v>
      </c>
      <c r="AP997" s="128">
        <v>0.8</v>
      </c>
      <c r="AQ997" s="126">
        <v>7.0</v>
      </c>
      <c r="AR997" s="125" t="s">
        <v>2607</v>
      </c>
      <c r="AS997" s="125" t="s">
        <v>12788</v>
      </c>
      <c r="AT997" s="125" t="s">
        <v>12769</v>
      </c>
      <c r="AU997" s="125" t="s">
        <v>2646</v>
      </c>
      <c r="AV997" s="125" t="s">
        <v>2873</v>
      </c>
      <c r="AW997" s="129">
        <v>7.0</v>
      </c>
      <c r="AX997" s="3"/>
      <c r="AY997" s="3"/>
      <c r="AZ997" s="3"/>
      <c r="BA997" s="3"/>
    </row>
    <row r="998" hidden="1">
      <c r="A998" s="1" t="s">
        <v>162</v>
      </c>
      <c r="B998" s="1" t="s">
        <v>477</v>
      </c>
      <c r="C998" s="3"/>
      <c r="D998" s="805">
        <v>9.0</v>
      </c>
      <c r="E998" s="806" t="s">
        <v>4298</v>
      </c>
      <c r="F998" s="806" t="s">
        <v>12789</v>
      </c>
      <c r="G998" s="806" t="s">
        <v>3509</v>
      </c>
      <c r="H998" s="807">
        <v>9.0</v>
      </c>
      <c r="I998" s="806" t="s">
        <v>6728</v>
      </c>
      <c r="J998" s="806" t="s">
        <v>12772</v>
      </c>
      <c r="K998" s="806" t="s">
        <v>12790</v>
      </c>
      <c r="L998" s="807">
        <v>9.0</v>
      </c>
      <c r="M998" s="806" t="s">
        <v>12791</v>
      </c>
      <c r="N998" s="806" t="s">
        <v>11448</v>
      </c>
      <c r="O998" s="806" t="s">
        <v>12792</v>
      </c>
      <c r="P998" s="807">
        <v>9.0</v>
      </c>
      <c r="Q998" s="806" t="s">
        <v>213</v>
      </c>
      <c r="R998" s="806" t="s">
        <v>213</v>
      </c>
      <c r="S998" s="806" t="s">
        <v>213</v>
      </c>
      <c r="T998" s="807">
        <v>0.0</v>
      </c>
      <c r="U998" s="806" t="s">
        <v>2564</v>
      </c>
      <c r="V998" s="806" t="s">
        <v>2570</v>
      </c>
      <c r="W998" s="807" t="s">
        <v>12708</v>
      </c>
      <c r="X998" s="806" t="s">
        <v>12703</v>
      </c>
      <c r="Y998" s="806" t="s">
        <v>12793</v>
      </c>
      <c r="Z998" s="806" t="s">
        <v>12794</v>
      </c>
      <c r="AA998" s="806" t="s">
        <v>12795</v>
      </c>
      <c r="AB998" s="806" t="s">
        <v>12796</v>
      </c>
      <c r="AC998" s="806" t="s">
        <v>12797</v>
      </c>
      <c r="AD998" s="806" t="s">
        <v>12798</v>
      </c>
      <c r="AE998" s="808" t="s">
        <v>2747</v>
      </c>
      <c r="AF998" s="806" t="s">
        <v>3025</v>
      </c>
      <c r="AG998" s="806" t="s">
        <v>213</v>
      </c>
      <c r="AH998" s="806" t="s">
        <v>4677</v>
      </c>
      <c r="AI998" s="806" t="s">
        <v>2573</v>
      </c>
      <c r="AJ998" s="808">
        <v>1.0</v>
      </c>
      <c r="AK998" s="807">
        <v>8.0</v>
      </c>
      <c r="AL998" s="806" t="s">
        <v>2739</v>
      </c>
      <c r="AM998" s="806" t="s">
        <v>12799</v>
      </c>
      <c r="AN998" s="806" t="s">
        <v>2604</v>
      </c>
      <c r="AO998" s="806" t="s">
        <v>2604</v>
      </c>
      <c r="AP998" s="809">
        <v>0.9</v>
      </c>
      <c r="AQ998" s="807">
        <v>8.0</v>
      </c>
      <c r="AR998" s="806" t="s">
        <v>213</v>
      </c>
      <c r="AS998" s="806" t="s">
        <v>2757</v>
      </c>
      <c r="AT998" s="806" t="s">
        <v>12800</v>
      </c>
      <c r="AU998" s="806" t="s">
        <v>213</v>
      </c>
      <c r="AV998" s="806" t="s">
        <v>2873</v>
      </c>
      <c r="AW998" s="810">
        <v>7.5</v>
      </c>
      <c r="AX998" s="3"/>
      <c r="AY998" s="3"/>
      <c r="AZ998" s="3"/>
      <c r="BA998" s="3"/>
    </row>
    <row r="999" hidden="1">
      <c r="A999" s="1" t="s">
        <v>140</v>
      </c>
      <c r="B999" s="1" t="s">
        <v>477</v>
      </c>
      <c r="C999" s="3"/>
      <c r="D999" s="126">
        <v>13.0</v>
      </c>
      <c r="E999" s="125" t="s">
        <v>12801</v>
      </c>
      <c r="F999" s="125" t="s">
        <v>12802</v>
      </c>
      <c r="G999" s="806" t="s">
        <v>3509</v>
      </c>
      <c r="H999" s="126">
        <v>8.0</v>
      </c>
      <c r="I999" s="804" t="s">
        <v>12803</v>
      </c>
      <c r="J999" s="806" t="s">
        <v>12804</v>
      </c>
      <c r="K999" s="804" t="s">
        <v>12805</v>
      </c>
      <c r="L999" s="126">
        <v>8.0</v>
      </c>
      <c r="M999" s="804" t="s">
        <v>6157</v>
      </c>
      <c r="N999" s="804" t="s">
        <v>2620</v>
      </c>
      <c r="O999" s="804" t="s">
        <v>12806</v>
      </c>
      <c r="P999" s="125" t="s">
        <v>12708</v>
      </c>
      <c r="Q999" s="804" t="s">
        <v>2646</v>
      </c>
      <c r="R999" s="126" t="s">
        <v>2646</v>
      </c>
      <c r="S999" s="125" t="s">
        <v>2646</v>
      </c>
      <c r="T999" s="126">
        <v>0.0</v>
      </c>
      <c r="U999" s="125" t="s">
        <v>2596</v>
      </c>
      <c r="V999" s="804" t="s">
        <v>12807</v>
      </c>
      <c r="W999" s="126">
        <v>8.0</v>
      </c>
      <c r="X999" s="125" t="s">
        <v>12762</v>
      </c>
      <c r="Y999" s="125" t="s">
        <v>12808</v>
      </c>
      <c r="Z999" s="125" t="s">
        <v>12809</v>
      </c>
      <c r="AA999" s="125" t="s">
        <v>12810</v>
      </c>
      <c r="AB999" s="125" t="s">
        <v>379</v>
      </c>
      <c r="AC999" s="125" t="s">
        <v>12811</v>
      </c>
      <c r="AD999" s="125" t="s">
        <v>379</v>
      </c>
      <c r="AE999" s="126">
        <v>7.0</v>
      </c>
      <c r="AF999" s="125" t="s">
        <v>3533</v>
      </c>
      <c r="AG999" s="125" t="s">
        <v>2646</v>
      </c>
      <c r="AH999" s="125" t="s">
        <v>12709</v>
      </c>
      <c r="AI999" s="125" t="s">
        <v>12812</v>
      </c>
      <c r="AJ999" s="126">
        <v>1.0</v>
      </c>
      <c r="AK999" s="126">
        <v>7.5</v>
      </c>
      <c r="AL999" s="125" t="s">
        <v>2739</v>
      </c>
      <c r="AM999" s="125" t="s">
        <v>1043</v>
      </c>
      <c r="AN999" s="125" t="s">
        <v>1043</v>
      </c>
      <c r="AO999" s="125" t="s">
        <v>2662</v>
      </c>
      <c r="AP999" s="128">
        <v>0.8</v>
      </c>
      <c r="AQ999" s="126">
        <v>7.0</v>
      </c>
      <c r="AR999" s="125" t="s">
        <v>12743</v>
      </c>
      <c r="AS999" s="125" t="s">
        <v>3456</v>
      </c>
      <c r="AT999" s="125" t="s">
        <v>4186</v>
      </c>
      <c r="AU999" s="125" t="s">
        <v>2646</v>
      </c>
      <c r="AV999" s="125" t="s">
        <v>2873</v>
      </c>
      <c r="AW999" s="129">
        <v>7.5</v>
      </c>
      <c r="AX999" s="3"/>
      <c r="AY999" s="3"/>
      <c r="AZ999" s="3"/>
      <c r="BA999" s="3"/>
    </row>
    <row r="1000" hidden="1">
      <c r="A1000" s="1" t="s">
        <v>277</v>
      </c>
      <c r="B1000" s="1" t="s">
        <v>477</v>
      </c>
      <c r="C1000" s="3"/>
      <c r="D1000" s="126">
        <v>12.0</v>
      </c>
      <c r="E1000" s="125" t="s">
        <v>12801</v>
      </c>
      <c r="F1000" s="125" t="s">
        <v>12802</v>
      </c>
      <c r="G1000" s="806" t="s">
        <v>3509</v>
      </c>
      <c r="H1000" s="126">
        <v>8.0</v>
      </c>
      <c r="I1000" s="804" t="s">
        <v>6728</v>
      </c>
      <c r="J1000" s="806" t="s">
        <v>12772</v>
      </c>
      <c r="K1000" s="804" t="s">
        <v>2508</v>
      </c>
      <c r="L1000" s="126">
        <v>8.0</v>
      </c>
      <c r="M1000" s="804" t="s">
        <v>6157</v>
      </c>
      <c r="N1000" s="804" t="s">
        <v>2620</v>
      </c>
      <c r="O1000" s="804" t="s">
        <v>12806</v>
      </c>
      <c r="P1000" s="126">
        <v>8.0</v>
      </c>
      <c r="Q1000" s="804" t="s">
        <v>2646</v>
      </c>
      <c r="R1000" s="126" t="s">
        <v>2646</v>
      </c>
      <c r="S1000" s="125" t="s">
        <v>2646</v>
      </c>
      <c r="T1000" s="126">
        <v>0.0</v>
      </c>
      <c r="U1000" s="125" t="s">
        <v>2821</v>
      </c>
      <c r="V1000" s="804" t="s">
        <v>12807</v>
      </c>
      <c r="W1000" s="126">
        <v>8.0</v>
      </c>
      <c r="X1000" s="125" t="s">
        <v>12762</v>
      </c>
      <c r="Y1000" s="125" t="s">
        <v>8041</v>
      </c>
      <c r="Z1000" s="125" t="s">
        <v>8042</v>
      </c>
      <c r="AA1000" s="126">
        <v>0.0</v>
      </c>
      <c r="AB1000" s="125" t="s">
        <v>12813</v>
      </c>
      <c r="AC1000" s="125" t="s">
        <v>12814</v>
      </c>
      <c r="AD1000" s="125" t="s">
        <v>4745</v>
      </c>
      <c r="AE1000" s="126">
        <v>8.0</v>
      </c>
      <c r="AF1000" s="125" t="s">
        <v>4748</v>
      </c>
      <c r="AG1000" s="125" t="s">
        <v>4676</v>
      </c>
      <c r="AH1000" s="125" t="s">
        <v>4677</v>
      </c>
      <c r="AI1000" s="125" t="s">
        <v>2573</v>
      </c>
      <c r="AJ1000" s="126">
        <v>4.0</v>
      </c>
      <c r="AK1000" s="125" t="s">
        <v>12708</v>
      </c>
      <c r="AL1000" s="125" t="s">
        <v>2627</v>
      </c>
      <c r="AM1000" s="125" t="s">
        <v>3811</v>
      </c>
      <c r="AN1000" s="125" t="s">
        <v>3583</v>
      </c>
      <c r="AO1000" s="125" t="s">
        <v>3583</v>
      </c>
      <c r="AP1000" s="128">
        <v>0.85</v>
      </c>
      <c r="AQ1000" s="126">
        <v>8.0</v>
      </c>
      <c r="AR1000" s="125" t="s">
        <v>2564</v>
      </c>
      <c r="AS1000" s="125" t="s">
        <v>2564</v>
      </c>
      <c r="AT1000" s="125" t="s">
        <v>2564</v>
      </c>
      <c r="AU1000" s="125" t="s">
        <v>2564</v>
      </c>
      <c r="AV1000" s="125" t="s">
        <v>2564</v>
      </c>
      <c r="AW1000" s="129">
        <v>8.0</v>
      </c>
      <c r="AX1000" s="3"/>
      <c r="AY1000" s="3"/>
      <c r="AZ1000" s="3"/>
      <c r="BA1000" s="3"/>
    </row>
    <row r="1001" hidden="1">
      <c r="A1001" s="1" t="s">
        <v>178</v>
      </c>
      <c r="B1001" s="1" t="s">
        <v>477</v>
      </c>
      <c r="C1001" s="3"/>
      <c r="D1001" s="126">
        <v>14.0</v>
      </c>
      <c r="E1001" s="125" t="s">
        <v>12521</v>
      </c>
      <c r="F1001" s="125" t="s">
        <v>2830</v>
      </c>
      <c r="G1001" s="125" t="s">
        <v>2693</v>
      </c>
      <c r="H1001" s="126">
        <v>8.5</v>
      </c>
      <c r="I1001" s="125" t="s">
        <v>12522</v>
      </c>
      <c r="J1001" s="125" t="s">
        <v>12523</v>
      </c>
      <c r="K1001" s="125" t="s">
        <v>2508</v>
      </c>
      <c r="L1001" s="126">
        <v>9.0</v>
      </c>
      <c r="M1001" s="125" t="s">
        <v>2834</v>
      </c>
      <c r="N1001" s="125" t="s">
        <v>2835</v>
      </c>
      <c r="O1001" s="125" t="s">
        <v>2836</v>
      </c>
      <c r="P1001" s="126">
        <v>8.5</v>
      </c>
      <c r="Q1001" s="127"/>
      <c r="R1001" s="127"/>
      <c r="S1001" s="127"/>
      <c r="T1001" s="127"/>
      <c r="U1001" s="125" t="s">
        <v>2837</v>
      </c>
      <c r="V1001" s="125" t="s">
        <v>2570</v>
      </c>
      <c r="W1001" s="126">
        <v>9.0</v>
      </c>
      <c r="X1001" s="125" t="s">
        <v>2838</v>
      </c>
      <c r="Y1001" s="125" t="s">
        <v>213</v>
      </c>
      <c r="Z1001" s="125" t="s">
        <v>2839</v>
      </c>
      <c r="AA1001" s="125" t="s">
        <v>213</v>
      </c>
      <c r="AB1001" s="125" t="s">
        <v>12815</v>
      </c>
      <c r="AC1001" s="125" t="s">
        <v>12816</v>
      </c>
      <c r="AD1001" s="125" t="s">
        <v>12817</v>
      </c>
      <c r="AE1001" s="126">
        <v>8.0</v>
      </c>
      <c r="AF1001" s="125" t="s">
        <v>2596</v>
      </c>
      <c r="AG1001" s="125" t="s">
        <v>213</v>
      </c>
      <c r="AH1001" s="125" t="s">
        <v>8246</v>
      </c>
      <c r="AI1001" s="125" t="s">
        <v>2700</v>
      </c>
      <c r="AJ1001" s="125" t="s">
        <v>2843</v>
      </c>
      <c r="AK1001" s="126">
        <v>8.5</v>
      </c>
      <c r="AL1001" s="125" t="s">
        <v>2739</v>
      </c>
      <c r="AM1001" s="125" t="s">
        <v>2844</v>
      </c>
      <c r="AN1001" s="125" t="s">
        <v>2604</v>
      </c>
      <c r="AO1001" s="125" t="s">
        <v>2605</v>
      </c>
      <c r="AP1001" s="128">
        <v>0.9</v>
      </c>
      <c r="AQ1001" s="126">
        <v>8.0</v>
      </c>
      <c r="AR1001" s="125" t="s">
        <v>2570</v>
      </c>
      <c r="AS1001" s="125" t="s">
        <v>2596</v>
      </c>
      <c r="AT1001" s="125" t="s">
        <v>2596</v>
      </c>
      <c r="AU1001" s="125" t="s">
        <v>2596</v>
      </c>
      <c r="AV1001" s="125" t="s">
        <v>2596</v>
      </c>
      <c r="AW1001" s="129" t="s">
        <v>2747</v>
      </c>
      <c r="AX1001" s="3"/>
      <c r="AY1001" s="3"/>
      <c r="AZ1001" s="3"/>
      <c r="BA1001" s="3"/>
    </row>
    <row r="1002" hidden="1">
      <c r="A1002" s="1" t="s">
        <v>179</v>
      </c>
      <c r="B1002" s="1" t="s">
        <v>477</v>
      </c>
      <c r="C1002" s="3"/>
      <c r="D1002" s="126">
        <v>2.0</v>
      </c>
      <c r="E1002" s="125" t="s">
        <v>2718</v>
      </c>
      <c r="F1002" s="125" t="s">
        <v>2719</v>
      </c>
      <c r="G1002" s="125" t="s">
        <v>2720</v>
      </c>
      <c r="H1002" s="126">
        <v>9.0</v>
      </c>
      <c r="I1002" s="125" t="s">
        <v>2721</v>
      </c>
      <c r="J1002" s="125" t="s">
        <v>2722</v>
      </c>
      <c r="K1002" s="125" t="s">
        <v>2723</v>
      </c>
      <c r="L1002" s="126">
        <v>9.0</v>
      </c>
      <c r="M1002" s="125" t="s">
        <v>12818</v>
      </c>
      <c r="N1002" s="125" t="s">
        <v>2725</v>
      </c>
      <c r="O1002" s="125" t="s">
        <v>2726</v>
      </c>
      <c r="P1002" s="126">
        <v>9.0</v>
      </c>
      <c r="Q1002" s="125" t="s">
        <v>2646</v>
      </c>
      <c r="R1002" s="125" t="s">
        <v>2646</v>
      </c>
      <c r="S1002" s="125" t="s">
        <v>2646</v>
      </c>
      <c r="T1002" s="126">
        <v>0.0</v>
      </c>
      <c r="U1002" s="125" t="s">
        <v>2727</v>
      </c>
      <c r="V1002" s="125" t="s">
        <v>2564</v>
      </c>
      <c r="W1002" s="126">
        <v>8.0</v>
      </c>
      <c r="X1002" s="125" t="s">
        <v>2564</v>
      </c>
      <c r="Y1002" s="125" t="s">
        <v>2730</v>
      </c>
      <c r="Z1002" s="125" t="s">
        <v>2699</v>
      </c>
      <c r="AA1002" s="125" t="s">
        <v>379</v>
      </c>
      <c r="AB1002" s="125" t="s">
        <v>2732</v>
      </c>
      <c r="AC1002" s="125" t="s">
        <v>379</v>
      </c>
      <c r="AD1002" s="125" t="s">
        <v>213</v>
      </c>
      <c r="AE1002" s="126">
        <v>8.5</v>
      </c>
      <c r="AF1002" s="125" t="s">
        <v>2733</v>
      </c>
      <c r="AG1002" s="125" t="s">
        <v>379</v>
      </c>
      <c r="AH1002" s="125" t="s">
        <v>2699</v>
      </c>
      <c r="AI1002" s="125" t="s">
        <v>2700</v>
      </c>
      <c r="AJ1002" s="125" t="s">
        <v>2734</v>
      </c>
      <c r="AK1002" s="126">
        <v>9.0</v>
      </c>
      <c r="AL1002" s="128">
        <v>1.0</v>
      </c>
      <c r="AM1002" s="125" t="s">
        <v>2604</v>
      </c>
      <c r="AN1002" s="125" t="s">
        <v>2604</v>
      </c>
      <c r="AO1002" s="125" t="s">
        <v>2604</v>
      </c>
      <c r="AP1002" s="128">
        <v>1.0</v>
      </c>
      <c r="AQ1002" s="126">
        <v>8.0</v>
      </c>
      <c r="AR1002" s="125" t="s">
        <v>2736</v>
      </c>
      <c r="AS1002" s="125" t="s">
        <v>2737</v>
      </c>
      <c r="AT1002" s="125" t="s">
        <v>1828</v>
      </c>
      <c r="AU1002" s="125" t="s">
        <v>2564</v>
      </c>
      <c r="AV1002" s="125" t="s">
        <v>2564</v>
      </c>
      <c r="AW1002" s="129">
        <v>8.0</v>
      </c>
      <c r="AX1002" s="3"/>
      <c r="AY1002" s="3"/>
      <c r="AZ1002" s="3"/>
      <c r="BA1002" s="3"/>
    </row>
    <row r="1003" hidden="1">
      <c r="A1003" s="1" t="s">
        <v>206</v>
      </c>
      <c r="B1003" s="1" t="s">
        <v>477</v>
      </c>
      <c r="C1003" s="3"/>
      <c r="D1003" s="126">
        <v>10.0</v>
      </c>
      <c r="E1003" s="125" t="s">
        <v>2738</v>
      </c>
      <c r="F1003" s="653" t="s">
        <v>2739</v>
      </c>
      <c r="G1003" s="653" t="s">
        <v>2740</v>
      </c>
      <c r="H1003" s="516">
        <v>8.0</v>
      </c>
      <c r="I1003" s="653" t="s">
        <v>12528</v>
      </c>
      <c r="J1003" s="653" t="s">
        <v>2596</v>
      </c>
      <c r="K1003" s="653" t="s">
        <v>12819</v>
      </c>
      <c r="L1003" s="516">
        <v>9.0</v>
      </c>
      <c r="M1003" s="653" t="s">
        <v>2620</v>
      </c>
      <c r="N1003" s="653" t="s">
        <v>2620</v>
      </c>
      <c r="O1003" s="653" t="s">
        <v>2620</v>
      </c>
      <c r="P1003" s="516">
        <v>9.0</v>
      </c>
      <c r="Q1003" s="516">
        <v>50.0</v>
      </c>
      <c r="R1003" s="516">
        <v>8.0</v>
      </c>
      <c r="S1003" s="516">
        <v>4.0</v>
      </c>
      <c r="T1003" s="516">
        <v>8.0</v>
      </c>
      <c r="U1003" s="653" t="s">
        <v>2596</v>
      </c>
      <c r="V1003" s="653" t="s">
        <v>2596</v>
      </c>
      <c r="W1003" s="516">
        <v>8.0</v>
      </c>
      <c r="X1003" s="653" t="s">
        <v>12530</v>
      </c>
      <c r="Y1003" s="653" t="s">
        <v>213</v>
      </c>
      <c r="Z1003" s="653" t="s">
        <v>2596</v>
      </c>
      <c r="AA1003" s="653" t="s">
        <v>213</v>
      </c>
      <c r="AB1003" s="653" t="s">
        <v>12531</v>
      </c>
      <c r="AC1003" s="653" t="s">
        <v>213</v>
      </c>
      <c r="AD1003" s="653" t="s">
        <v>213</v>
      </c>
      <c r="AE1003" s="516">
        <v>9.0</v>
      </c>
      <c r="AF1003" s="653" t="s">
        <v>2753</v>
      </c>
      <c r="AG1003" s="653" t="s">
        <v>213</v>
      </c>
      <c r="AH1003" s="653" t="s">
        <v>2699</v>
      </c>
      <c r="AI1003" s="653" t="s">
        <v>2700</v>
      </c>
      <c r="AJ1003" s="653" t="s">
        <v>2754</v>
      </c>
      <c r="AK1003" s="516">
        <v>9.0</v>
      </c>
      <c r="AL1003" s="811">
        <v>0.9</v>
      </c>
      <c r="AM1003" s="653" t="s">
        <v>2755</v>
      </c>
      <c r="AN1003" s="653" t="s">
        <v>2662</v>
      </c>
      <c r="AO1003" s="653" t="s">
        <v>2662</v>
      </c>
      <c r="AP1003" s="811">
        <v>0.95</v>
      </c>
      <c r="AQ1003" s="516">
        <v>9.0</v>
      </c>
      <c r="AR1003" s="653" t="s">
        <v>2607</v>
      </c>
      <c r="AS1003" s="653" t="s">
        <v>2757</v>
      </c>
      <c r="AT1003" s="653" t="s">
        <v>379</v>
      </c>
      <c r="AU1003" s="653" t="s">
        <v>2596</v>
      </c>
      <c r="AV1003" s="653" t="s">
        <v>2596</v>
      </c>
      <c r="AW1003" s="792">
        <v>8.0</v>
      </c>
      <c r="AX1003" s="3"/>
      <c r="AY1003" s="3"/>
      <c r="AZ1003" s="3"/>
      <c r="BA1003" s="3"/>
    </row>
    <row r="1004" hidden="1">
      <c r="A1004" s="1" t="s">
        <v>191</v>
      </c>
      <c r="B1004" s="1" t="s">
        <v>477</v>
      </c>
      <c r="C1004" s="3"/>
      <c r="D1004" s="126">
        <v>16.0</v>
      </c>
      <c r="E1004" s="125" t="s">
        <v>3311</v>
      </c>
      <c r="F1004" s="125" t="s">
        <v>3313</v>
      </c>
      <c r="G1004" s="125" t="s">
        <v>3314</v>
      </c>
      <c r="H1004" s="126">
        <v>7.0</v>
      </c>
      <c r="I1004" s="125" t="s">
        <v>3315</v>
      </c>
      <c r="J1004" s="125" t="s">
        <v>3316</v>
      </c>
      <c r="K1004" s="125" t="s">
        <v>3317</v>
      </c>
      <c r="L1004" s="126">
        <v>7.0</v>
      </c>
      <c r="M1004" s="125" t="s">
        <v>3318</v>
      </c>
      <c r="N1004" s="125" t="s">
        <v>3319</v>
      </c>
      <c r="O1004" s="125" t="s">
        <v>2620</v>
      </c>
      <c r="P1004" s="126">
        <v>8.0</v>
      </c>
      <c r="Q1004" s="126">
        <v>61.0</v>
      </c>
      <c r="R1004" s="126">
        <v>8.0</v>
      </c>
      <c r="S1004" s="126">
        <v>4.0</v>
      </c>
      <c r="T1004" s="125" t="s">
        <v>2747</v>
      </c>
      <c r="U1004" s="125" t="s">
        <v>1828</v>
      </c>
      <c r="V1004" s="125" t="s">
        <v>12820</v>
      </c>
      <c r="W1004" s="126">
        <v>0.0</v>
      </c>
      <c r="X1004" s="125" t="s">
        <v>3266</v>
      </c>
      <c r="Y1004" s="125" t="s">
        <v>2570</v>
      </c>
      <c r="Z1004" s="125" t="s">
        <v>2570</v>
      </c>
      <c r="AA1004" s="125" t="s">
        <v>2570</v>
      </c>
      <c r="AB1004" s="125" t="s">
        <v>3323</v>
      </c>
      <c r="AC1004" s="125" t="s">
        <v>213</v>
      </c>
      <c r="AD1004" s="125" t="s">
        <v>2570</v>
      </c>
      <c r="AE1004" s="126">
        <v>4.0</v>
      </c>
      <c r="AF1004" s="125" t="s">
        <v>3324</v>
      </c>
      <c r="AG1004" s="125" t="s">
        <v>213</v>
      </c>
      <c r="AH1004" s="125" t="s">
        <v>2629</v>
      </c>
      <c r="AI1004" s="125" t="s">
        <v>3325</v>
      </c>
      <c r="AJ1004" s="126">
        <v>1.0</v>
      </c>
      <c r="AK1004" s="126">
        <v>7.0</v>
      </c>
      <c r="AL1004" s="125" t="s">
        <v>3327</v>
      </c>
      <c r="AM1004" s="125" t="s">
        <v>1043</v>
      </c>
      <c r="AN1004" s="125" t="s">
        <v>1043</v>
      </c>
      <c r="AO1004" s="125" t="s">
        <v>1043</v>
      </c>
      <c r="AP1004" s="128">
        <v>0.4</v>
      </c>
      <c r="AQ1004" s="126">
        <v>4.0</v>
      </c>
      <c r="AR1004" s="125" t="s">
        <v>213</v>
      </c>
      <c r="AS1004" s="125" t="s">
        <v>213</v>
      </c>
      <c r="AT1004" s="125" t="s">
        <v>3330</v>
      </c>
      <c r="AU1004" s="125" t="s">
        <v>2570</v>
      </c>
      <c r="AV1004" s="125" t="s">
        <v>2596</v>
      </c>
      <c r="AW1004" s="129">
        <v>7.0</v>
      </c>
      <c r="AX1004" s="3"/>
      <c r="AY1004" s="3"/>
      <c r="AZ1004" s="3"/>
      <c r="BA1004" s="3"/>
    </row>
    <row r="1005" hidden="1">
      <c r="A1005" s="1" t="s">
        <v>195</v>
      </c>
      <c r="B1005" s="1" t="s">
        <v>477</v>
      </c>
      <c r="C1005" s="3"/>
      <c r="D1005" s="126">
        <v>18.0</v>
      </c>
      <c r="E1005" s="125" t="s">
        <v>12821</v>
      </c>
      <c r="F1005" s="125" t="s">
        <v>2778</v>
      </c>
      <c r="G1005" s="125" t="s">
        <v>2643</v>
      </c>
      <c r="H1005" s="126">
        <v>8.0</v>
      </c>
      <c r="I1005" s="125" t="s">
        <v>7889</v>
      </c>
      <c r="J1005" s="125" t="s">
        <v>2564</v>
      </c>
      <c r="K1005" s="125" t="s">
        <v>12822</v>
      </c>
      <c r="L1005" s="126">
        <v>9.0</v>
      </c>
      <c r="M1005" s="125" t="s">
        <v>8363</v>
      </c>
      <c r="N1005" s="125" t="s">
        <v>7892</v>
      </c>
      <c r="O1005" s="125" t="s">
        <v>7893</v>
      </c>
      <c r="P1005" s="126">
        <v>9.0</v>
      </c>
      <c r="Q1005" s="127"/>
      <c r="R1005" s="127"/>
      <c r="S1005" s="127"/>
      <c r="T1005" s="127"/>
      <c r="U1005" s="125" t="s">
        <v>379</v>
      </c>
      <c r="V1005" s="125" t="s">
        <v>2564</v>
      </c>
      <c r="W1005" s="126">
        <v>8.0</v>
      </c>
      <c r="X1005" s="125" t="s">
        <v>7205</v>
      </c>
      <c r="Y1005" s="125" t="s">
        <v>7896</v>
      </c>
      <c r="Z1005" s="125" t="s">
        <v>7851</v>
      </c>
      <c r="AA1005" s="125" t="s">
        <v>7897</v>
      </c>
      <c r="AB1005" s="125" t="s">
        <v>4833</v>
      </c>
      <c r="AC1005" s="125" t="s">
        <v>379</v>
      </c>
      <c r="AD1005" s="125" t="s">
        <v>379</v>
      </c>
      <c r="AE1005" s="126">
        <v>9.0</v>
      </c>
      <c r="AF1005" s="125" t="s">
        <v>7899</v>
      </c>
      <c r="AG1005" s="125" t="s">
        <v>1828</v>
      </c>
      <c r="AH1005" s="125" t="s">
        <v>2699</v>
      </c>
      <c r="AI1005" s="125" t="s">
        <v>2573</v>
      </c>
      <c r="AJ1005" s="125" t="s">
        <v>2791</v>
      </c>
      <c r="AK1005" s="126">
        <v>9.0</v>
      </c>
      <c r="AL1005" s="127"/>
      <c r="AM1005" s="125" t="s">
        <v>2604</v>
      </c>
      <c r="AN1005" s="125" t="s">
        <v>2604</v>
      </c>
      <c r="AO1005" s="125" t="s">
        <v>2604</v>
      </c>
      <c r="AP1005" s="128">
        <v>0.97</v>
      </c>
      <c r="AQ1005" s="125" t="s">
        <v>2747</v>
      </c>
      <c r="AR1005" s="125" t="s">
        <v>2646</v>
      </c>
      <c r="AS1005" s="125" t="s">
        <v>2596</v>
      </c>
      <c r="AT1005" s="125" t="s">
        <v>3989</v>
      </c>
      <c r="AU1005" s="125" t="s">
        <v>2596</v>
      </c>
      <c r="AV1005" s="125" t="s">
        <v>2596</v>
      </c>
      <c r="AW1005" s="129">
        <v>6.0</v>
      </c>
      <c r="AX1005" s="3"/>
      <c r="AY1005" s="3"/>
      <c r="AZ1005" s="3"/>
      <c r="BA1005" s="3"/>
    </row>
    <row r="1006" hidden="1">
      <c r="A1006" s="1" t="s">
        <v>187</v>
      </c>
      <c r="B1006" s="1" t="s">
        <v>477</v>
      </c>
      <c r="C1006" s="3"/>
      <c r="D1006" s="126">
        <v>11.0</v>
      </c>
      <c r="E1006" s="125" t="s">
        <v>12513</v>
      </c>
      <c r="F1006" s="125" t="s">
        <v>12514</v>
      </c>
      <c r="G1006" s="125" t="s">
        <v>7978</v>
      </c>
      <c r="H1006" s="125" t="s">
        <v>2747</v>
      </c>
      <c r="I1006" s="125" t="s">
        <v>3742</v>
      </c>
      <c r="J1006" s="125" t="s">
        <v>12515</v>
      </c>
      <c r="K1006" s="125" t="s">
        <v>2646</v>
      </c>
      <c r="L1006" s="126">
        <v>8.5</v>
      </c>
      <c r="M1006" s="125" t="s">
        <v>2566</v>
      </c>
      <c r="N1006" s="125" t="s">
        <v>2566</v>
      </c>
      <c r="O1006" s="125" t="s">
        <v>2566</v>
      </c>
      <c r="P1006" s="126">
        <v>8.5</v>
      </c>
      <c r="Q1006" s="126">
        <v>50.0</v>
      </c>
      <c r="R1006" s="126">
        <v>8.0</v>
      </c>
      <c r="S1006" s="126">
        <v>4.0</v>
      </c>
      <c r="T1006" s="126">
        <v>9.0</v>
      </c>
      <c r="U1006" s="125" t="s">
        <v>2564</v>
      </c>
      <c r="V1006" s="125" t="s">
        <v>2564</v>
      </c>
      <c r="W1006" s="126">
        <v>8.0</v>
      </c>
      <c r="X1006" s="125" t="s">
        <v>3744</v>
      </c>
      <c r="Y1006" s="125" t="s">
        <v>2570</v>
      </c>
      <c r="Z1006" s="125" t="s">
        <v>3745</v>
      </c>
      <c r="AA1006" s="125" t="s">
        <v>213</v>
      </c>
      <c r="AB1006" s="125" t="s">
        <v>12516</v>
      </c>
      <c r="AC1006" s="125" t="s">
        <v>213</v>
      </c>
      <c r="AD1006" s="125" t="s">
        <v>213</v>
      </c>
      <c r="AE1006" s="126">
        <v>8.0</v>
      </c>
      <c r="AF1006" s="125" t="s">
        <v>3747</v>
      </c>
      <c r="AG1006" s="125" t="s">
        <v>3748</v>
      </c>
      <c r="AH1006" s="125" t="s">
        <v>2629</v>
      </c>
      <c r="AI1006" s="125" t="s">
        <v>2573</v>
      </c>
      <c r="AJ1006" s="126">
        <v>1.0</v>
      </c>
      <c r="AK1006" s="126">
        <v>9.0</v>
      </c>
      <c r="AL1006" s="125" t="s">
        <v>3749</v>
      </c>
      <c r="AM1006" s="125" t="s">
        <v>3015</v>
      </c>
      <c r="AN1006" s="125" t="s">
        <v>3015</v>
      </c>
      <c r="AO1006" s="125" t="s">
        <v>3750</v>
      </c>
      <c r="AP1006" s="128">
        <v>1.0</v>
      </c>
      <c r="AQ1006" s="126">
        <v>9.0</v>
      </c>
      <c r="AR1006" s="125" t="s">
        <v>213</v>
      </c>
      <c r="AS1006" s="125" t="s">
        <v>2596</v>
      </c>
      <c r="AT1006" s="125" t="s">
        <v>2596</v>
      </c>
      <c r="AU1006" s="125" t="s">
        <v>3751</v>
      </c>
      <c r="AV1006" s="125" t="s">
        <v>2873</v>
      </c>
      <c r="AW1006" s="129">
        <v>8.0</v>
      </c>
      <c r="AX1006" s="3"/>
      <c r="AY1006" s="3"/>
      <c r="AZ1006" s="3"/>
      <c r="BA1006" s="3"/>
    </row>
    <row r="1007" hidden="1">
      <c r="A1007" s="1" t="s">
        <v>233</v>
      </c>
      <c r="B1007" s="1" t="s">
        <v>477</v>
      </c>
      <c r="C1007" s="3"/>
      <c r="D1007" s="126">
        <v>17.0</v>
      </c>
      <c r="E1007" s="125" t="s">
        <v>4840</v>
      </c>
      <c r="F1007" s="125" t="s">
        <v>5787</v>
      </c>
      <c r="G1007" s="125" t="s">
        <v>3555</v>
      </c>
      <c r="H1007" s="126">
        <v>8.0</v>
      </c>
      <c r="I1007" s="125" t="s">
        <v>4846</v>
      </c>
      <c r="J1007" s="125" t="s">
        <v>5788</v>
      </c>
      <c r="K1007" s="125" t="s">
        <v>12823</v>
      </c>
      <c r="L1007" s="126">
        <v>8.0</v>
      </c>
      <c r="M1007" s="125" t="s">
        <v>4849</v>
      </c>
      <c r="N1007" s="125" t="s">
        <v>8109</v>
      </c>
      <c r="O1007" s="125" t="s">
        <v>4851</v>
      </c>
      <c r="P1007" s="126">
        <v>8.5</v>
      </c>
      <c r="Q1007" s="126">
        <v>50.0</v>
      </c>
      <c r="R1007" s="126">
        <v>8.0</v>
      </c>
      <c r="S1007" s="126">
        <v>1.0</v>
      </c>
      <c r="T1007" s="126">
        <v>9.0</v>
      </c>
      <c r="U1007" s="125" t="s">
        <v>4852</v>
      </c>
      <c r="V1007" s="125" t="s">
        <v>5791</v>
      </c>
      <c r="W1007" s="126">
        <v>9.0</v>
      </c>
      <c r="X1007" s="125" t="s">
        <v>5792</v>
      </c>
      <c r="Y1007" s="125" t="s">
        <v>12824</v>
      </c>
      <c r="Z1007" s="125" t="s">
        <v>5794</v>
      </c>
      <c r="AA1007" s="125" t="s">
        <v>5795</v>
      </c>
      <c r="AB1007" s="125" t="s">
        <v>4858</v>
      </c>
      <c r="AC1007" s="125" t="s">
        <v>4859</v>
      </c>
      <c r="AD1007" s="125" t="s">
        <v>379</v>
      </c>
      <c r="AE1007" s="126">
        <v>8.0</v>
      </c>
      <c r="AF1007" s="125" t="s">
        <v>5796</v>
      </c>
      <c r="AG1007" s="125" t="s">
        <v>5626</v>
      </c>
      <c r="AH1007" s="125" t="s">
        <v>4863</v>
      </c>
      <c r="AI1007" s="125" t="s">
        <v>12825</v>
      </c>
      <c r="AJ1007" s="125" t="s">
        <v>6302</v>
      </c>
      <c r="AK1007" s="126">
        <v>8.5</v>
      </c>
      <c r="AL1007" s="128">
        <v>0.8</v>
      </c>
      <c r="AM1007" s="125" t="s">
        <v>1043</v>
      </c>
      <c r="AN1007" s="125" t="s">
        <v>12826</v>
      </c>
      <c r="AO1007" s="125" t="s">
        <v>12827</v>
      </c>
      <c r="AP1007" s="128">
        <v>0.8</v>
      </c>
      <c r="AQ1007" s="126">
        <v>7.0</v>
      </c>
      <c r="AR1007" s="125" t="s">
        <v>4872</v>
      </c>
      <c r="AS1007" s="125" t="s">
        <v>12828</v>
      </c>
      <c r="AT1007" s="125" t="s">
        <v>4874</v>
      </c>
      <c r="AU1007" s="125" t="s">
        <v>5801</v>
      </c>
      <c r="AV1007" s="125" t="s">
        <v>12077</v>
      </c>
      <c r="AW1007" s="129">
        <v>7.0</v>
      </c>
      <c r="AX1007" s="3"/>
      <c r="AY1007" s="3"/>
      <c r="AZ1007" s="3"/>
      <c r="BA1007" s="3"/>
    </row>
    <row r="1008" hidden="1">
      <c r="A1008" s="1" t="s">
        <v>214</v>
      </c>
      <c r="B1008" s="1" t="s">
        <v>477</v>
      </c>
      <c r="C1008" s="3"/>
      <c r="D1008" s="126">
        <v>8.0</v>
      </c>
      <c r="E1008" s="125" t="s">
        <v>2849</v>
      </c>
      <c r="F1008" s="125" t="s">
        <v>12448</v>
      </c>
      <c r="G1008" s="125" t="s">
        <v>2693</v>
      </c>
      <c r="H1008" s="125" t="s">
        <v>2747</v>
      </c>
      <c r="I1008" s="125" t="s">
        <v>2851</v>
      </c>
      <c r="J1008" s="125" t="s">
        <v>2910</v>
      </c>
      <c r="K1008" s="125" t="s">
        <v>2911</v>
      </c>
      <c r="L1008" s="126">
        <v>9.0</v>
      </c>
      <c r="M1008" s="125" t="s">
        <v>2566</v>
      </c>
      <c r="N1008" s="125" t="s">
        <v>2566</v>
      </c>
      <c r="O1008" s="125" t="s">
        <v>2911</v>
      </c>
      <c r="P1008" s="126">
        <v>9.0</v>
      </c>
      <c r="Q1008" s="126">
        <v>50.0</v>
      </c>
      <c r="R1008" s="126">
        <v>8.0</v>
      </c>
      <c r="S1008" s="126">
        <v>4.0</v>
      </c>
      <c r="T1008" s="126">
        <v>9.0</v>
      </c>
      <c r="U1008" s="125" t="s">
        <v>2912</v>
      </c>
      <c r="V1008" s="125" t="s">
        <v>2564</v>
      </c>
      <c r="W1008" s="126">
        <v>8.5</v>
      </c>
      <c r="X1008" s="125" t="s">
        <v>2564</v>
      </c>
      <c r="Y1008" s="125" t="s">
        <v>2903</v>
      </c>
      <c r="Z1008" s="125" t="s">
        <v>2913</v>
      </c>
      <c r="AA1008" s="125" t="s">
        <v>2646</v>
      </c>
      <c r="AB1008" s="125" t="s">
        <v>12450</v>
      </c>
      <c r="AC1008" s="125" t="s">
        <v>2564</v>
      </c>
      <c r="AD1008" s="125" t="s">
        <v>379</v>
      </c>
      <c r="AE1008" s="126">
        <v>9.0</v>
      </c>
      <c r="AF1008" s="125" t="s">
        <v>2916</v>
      </c>
      <c r="AG1008" s="125" t="s">
        <v>12829</v>
      </c>
      <c r="AH1008" s="125" t="s">
        <v>2911</v>
      </c>
      <c r="AI1008" s="125" t="s">
        <v>7944</v>
      </c>
      <c r="AJ1008" s="125" t="s">
        <v>2574</v>
      </c>
      <c r="AK1008" s="126">
        <v>9.0</v>
      </c>
      <c r="AL1008" s="128">
        <v>0.9</v>
      </c>
      <c r="AM1008" s="125" t="s">
        <v>1043</v>
      </c>
      <c r="AN1008" s="125" t="s">
        <v>1043</v>
      </c>
      <c r="AO1008" s="125" t="s">
        <v>1043</v>
      </c>
      <c r="AP1008" s="128">
        <v>0.95</v>
      </c>
      <c r="AQ1008" s="126">
        <v>8.0</v>
      </c>
      <c r="AR1008" s="125" t="s">
        <v>2646</v>
      </c>
      <c r="AS1008" s="125" t="s">
        <v>2646</v>
      </c>
      <c r="AT1008" s="125" t="s">
        <v>12830</v>
      </c>
      <c r="AU1008" s="125" t="s">
        <v>2564</v>
      </c>
      <c r="AV1008" s="125" t="s">
        <v>12831</v>
      </c>
      <c r="AW1008" s="129">
        <v>8.0</v>
      </c>
      <c r="AX1008" s="3"/>
      <c r="AY1008" s="3"/>
      <c r="AZ1008" s="3"/>
      <c r="BA1008" s="3"/>
    </row>
    <row r="1009" hidden="1">
      <c r="A1009" s="1" t="s">
        <v>195</v>
      </c>
      <c r="B1009" s="1" t="s">
        <v>359</v>
      </c>
      <c r="C1009" s="3"/>
      <c r="D1009" s="1">
        <v>7.0</v>
      </c>
      <c r="E1009" s="1" t="s">
        <v>2849</v>
      </c>
      <c r="F1009" s="1" t="s">
        <v>12832</v>
      </c>
      <c r="G1009" s="1" t="s">
        <v>2740</v>
      </c>
      <c r="H1009" s="1">
        <v>7.0</v>
      </c>
      <c r="I1009" s="1" t="s">
        <v>12833</v>
      </c>
      <c r="J1009" s="1" t="s">
        <v>2596</v>
      </c>
      <c r="K1009" s="1" t="s">
        <v>12834</v>
      </c>
      <c r="L1009" s="1">
        <v>6.0</v>
      </c>
      <c r="M1009" s="1" t="s">
        <v>12835</v>
      </c>
      <c r="N1009" s="1" t="s">
        <v>12836</v>
      </c>
      <c r="O1009" s="1" t="s">
        <v>12837</v>
      </c>
      <c r="P1009" s="1">
        <v>7.0</v>
      </c>
      <c r="Q1009" s="1">
        <v>50.0</v>
      </c>
      <c r="R1009" s="1">
        <v>8.0</v>
      </c>
      <c r="S1009" s="1">
        <v>1.0</v>
      </c>
      <c r="T1009" s="1">
        <v>7.0</v>
      </c>
      <c r="U1009" s="1" t="s">
        <v>12838</v>
      </c>
      <c r="V1009" s="1" t="s">
        <v>2596</v>
      </c>
      <c r="W1009" s="1">
        <v>7.0</v>
      </c>
      <c r="X1009" s="1" t="s">
        <v>2596</v>
      </c>
      <c r="Y1009" s="1" t="s">
        <v>12839</v>
      </c>
      <c r="Z1009" s="1" t="s">
        <v>213</v>
      </c>
      <c r="AA1009" s="1" t="s">
        <v>12840</v>
      </c>
      <c r="AB1009" s="1" t="s">
        <v>213</v>
      </c>
      <c r="AC1009" s="1" t="s">
        <v>12841</v>
      </c>
      <c r="AD1009" s="1" t="s">
        <v>213</v>
      </c>
      <c r="AE1009" s="1">
        <v>6.0</v>
      </c>
      <c r="AF1009" s="1" t="s">
        <v>12842</v>
      </c>
      <c r="AG1009" s="1" t="s">
        <v>213</v>
      </c>
      <c r="AH1009" s="1" t="s">
        <v>2629</v>
      </c>
      <c r="AI1009" s="1" t="s">
        <v>2573</v>
      </c>
      <c r="AJ1009" s="1">
        <v>1.0</v>
      </c>
      <c r="AK1009" s="1">
        <v>7.0</v>
      </c>
      <c r="AL1009" s="57">
        <v>0.7</v>
      </c>
      <c r="AM1009" s="1" t="s">
        <v>2604</v>
      </c>
      <c r="AN1009" s="1" t="s">
        <v>2604</v>
      </c>
      <c r="AO1009" s="1" t="s">
        <v>2604</v>
      </c>
      <c r="AP1009" s="57">
        <v>0.7</v>
      </c>
      <c r="AQ1009" s="1">
        <v>7.0</v>
      </c>
      <c r="AR1009" s="1" t="s">
        <v>2607</v>
      </c>
      <c r="AS1009" s="1" t="s">
        <v>2607</v>
      </c>
      <c r="AT1009" s="1" t="s">
        <v>2596</v>
      </c>
      <c r="AU1009" s="1" t="s">
        <v>2596</v>
      </c>
      <c r="AV1009" s="1" t="s">
        <v>12843</v>
      </c>
      <c r="AW1009" s="58">
        <v>7.0</v>
      </c>
      <c r="AX1009" s="3"/>
      <c r="AY1009" s="3"/>
      <c r="AZ1009" s="3"/>
      <c r="BA1009" s="3"/>
    </row>
    <row r="1010" hidden="1">
      <c r="A1010" s="1" t="s">
        <v>233</v>
      </c>
      <c r="B1010" s="1" t="s">
        <v>359</v>
      </c>
      <c r="C1010" s="3"/>
      <c r="D1010" s="1">
        <v>8.0</v>
      </c>
      <c r="E1010" s="1" t="s">
        <v>12844</v>
      </c>
      <c r="F1010" s="1" t="s">
        <v>12845</v>
      </c>
      <c r="G1010" s="1" t="s">
        <v>3555</v>
      </c>
      <c r="H1010" s="1">
        <v>8.0</v>
      </c>
      <c r="I1010" s="1" t="s">
        <v>12846</v>
      </c>
      <c r="J1010" s="1" t="s">
        <v>2596</v>
      </c>
      <c r="K1010" s="1" t="s">
        <v>2607</v>
      </c>
      <c r="L1010" s="1">
        <v>6.0</v>
      </c>
      <c r="M1010" s="1" t="s">
        <v>2566</v>
      </c>
      <c r="N1010" s="1" t="s">
        <v>12847</v>
      </c>
      <c r="O1010" s="1" t="s">
        <v>4851</v>
      </c>
      <c r="P1010" s="1">
        <v>8.5</v>
      </c>
      <c r="Q1010" s="1">
        <v>50.0</v>
      </c>
      <c r="R1010" s="1">
        <v>8.0</v>
      </c>
      <c r="S1010" s="1">
        <v>1.0</v>
      </c>
      <c r="T1010" s="1">
        <v>8.0</v>
      </c>
      <c r="U1010" s="1" t="s">
        <v>12848</v>
      </c>
      <c r="V1010" s="1" t="s">
        <v>12849</v>
      </c>
      <c r="W1010" s="1">
        <v>9.0</v>
      </c>
      <c r="X1010" s="1" t="s">
        <v>2596</v>
      </c>
      <c r="Y1010" s="1" t="s">
        <v>12850</v>
      </c>
      <c r="Z1010" s="1" t="s">
        <v>213</v>
      </c>
      <c r="AA1010" s="1" t="s">
        <v>213</v>
      </c>
      <c r="AB1010" s="1" t="s">
        <v>12851</v>
      </c>
      <c r="AC1010" s="1" t="s">
        <v>213</v>
      </c>
      <c r="AD1010" s="1" t="s">
        <v>213</v>
      </c>
      <c r="AE1010" s="1">
        <v>7.0</v>
      </c>
      <c r="AF1010" s="1" t="s">
        <v>12852</v>
      </c>
      <c r="AG1010" s="1" t="s">
        <v>12853</v>
      </c>
      <c r="AH1010" s="1" t="s">
        <v>4863</v>
      </c>
      <c r="AI1010" s="1" t="s">
        <v>2573</v>
      </c>
      <c r="AJ1010" s="1">
        <v>1.0</v>
      </c>
      <c r="AK1010" s="1">
        <v>8.0</v>
      </c>
      <c r="AL1010" s="57">
        <v>0.75</v>
      </c>
      <c r="AM1010" s="1" t="s">
        <v>2604</v>
      </c>
      <c r="AN1010" s="1" t="s">
        <v>2604</v>
      </c>
      <c r="AO1010" s="1" t="s">
        <v>2604</v>
      </c>
      <c r="AP1010" s="57">
        <v>0.7</v>
      </c>
      <c r="AQ1010" s="1">
        <v>7.0</v>
      </c>
      <c r="AR1010" s="1" t="s">
        <v>2607</v>
      </c>
      <c r="AS1010" s="1" t="s">
        <v>2946</v>
      </c>
      <c r="AT1010" s="1" t="s">
        <v>2596</v>
      </c>
      <c r="AU1010" s="1" t="s">
        <v>2596</v>
      </c>
      <c r="AV1010" s="1" t="s">
        <v>12843</v>
      </c>
      <c r="AW1010" s="58">
        <v>7.0</v>
      </c>
      <c r="AX1010" s="3"/>
      <c r="AY1010" s="3"/>
      <c r="AZ1010" s="3"/>
      <c r="BA1010" s="3"/>
    </row>
    <row r="1011" hidden="1">
      <c r="A1011" s="1" t="s">
        <v>179</v>
      </c>
      <c r="B1011" s="1" t="s">
        <v>359</v>
      </c>
      <c r="C1011" s="3"/>
      <c r="D1011" s="1">
        <v>2.0</v>
      </c>
      <c r="E1011" s="1" t="s">
        <v>12844</v>
      </c>
      <c r="F1011" s="1" t="s">
        <v>12854</v>
      </c>
      <c r="G1011" s="1" t="s">
        <v>3555</v>
      </c>
      <c r="H1011" s="1">
        <v>8.0</v>
      </c>
      <c r="I1011" s="1" t="s">
        <v>12855</v>
      </c>
      <c r="J1011" s="1" t="s">
        <v>2596</v>
      </c>
      <c r="K1011" s="1" t="s">
        <v>3528</v>
      </c>
      <c r="L1011" s="1">
        <v>8.0</v>
      </c>
      <c r="M1011" s="1" t="s">
        <v>2566</v>
      </c>
      <c r="N1011" s="1" t="s">
        <v>12856</v>
      </c>
      <c r="O1011" s="1" t="s">
        <v>2566</v>
      </c>
      <c r="P1011" s="1">
        <v>8.5</v>
      </c>
      <c r="Q1011" s="1">
        <v>50.0</v>
      </c>
      <c r="R1011" s="1">
        <v>8.0</v>
      </c>
      <c r="S1011" s="1">
        <v>3.0</v>
      </c>
      <c r="T1011" s="1">
        <v>9.0</v>
      </c>
      <c r="U1011" s="1" t="s">
        <v>2596</v>
      </c>
      <c r="V1011" s="1" t="s">
        <v>2596</v>
      </c>
      <c r="W1011" s="1">
        <v>9.0</v>
      </c>
      <c r="X1011" s="3"/>
      <c r="Y1011" s="1" t="s">
        <v>213</v>
      </c>
      <c r="Z1011" s="1" t="s">
        <v>12857</v>
      </c>
      <c r="AA1011" s="1" t="s">
        <v>213</v>
      </c>
      <c r="AB1011" s="1" t="s">
        <v>12858</v>
      </c>
      <c r="AC1011" s="1" t="s">
        <v>213</v>
      </c>
      <c r="AD1011" s="1" t="s">
        <v>213</v>
      </c>
      <c r="AE1011" s="1">
        <v>8.5</v>
      </c>
      <c r="AF1011" s="3"/>
      <c r="AG1011" s="1" t="s">
        <v>213</v>
      </c>
      <c r="AH1011" s="1" t="s">
        <v>2629</v>
      </c>
      <c r="AI1011" s="1" t="s">
        <v>2573</v>
      </c>
      <c r="AJ1011" s="1">
        <v>1.0</v>
      </c>
      <c r="AK1011" s="1">
        <v>8.0</v>
      </c>
      <c r="AL1011" s="57">
        <v>0.8</v>
      </c>
      <c r="AM1011" s="1" t="s">
        <v>2604</v>
      </c>
      <c r="AN1011" s="1" t="s">
        <v>2604</v>
      </c>
      <c r="AO1011" s="1" t="s">
        <v>2604</v>
      </c>
      <c r="AP1011" s="57">
        <v>0.8</v>
      </c>
      <c r="AQ1011" s="1">
        <v>8.0</v>
      </c>
      <c r="AR1011" s="1" t="s">
        <v>2607</v>
      </c>
      <c r="AS1011" s="1" t="s">
        <v>2570</v>
      </c>
      <c r="AT1011" s="1" t="s">
        <v>2596</v>
      </c>
      <c r="AU1011" s="1" t="s">
        <v>2596</v>
      </c>
      <c r="AV1011" s="1" t="s">
        <v>12843</v>
      </c>
      <c r="AW1011" s="58">
        <v>8.0</v>
      </c>
      <c r="AX1011" s="3"/>
      <c r="AY1011" s="3"/>
      <c r="AZ1011" s="3"/>
      <c r="BA1011" s="3"/>
    </row>
    <row r="1012" hidden="1">
      <c r="A1012" s="1" t="s">
        <v>140</v>
      </c>
      <c r="B1012" s="1" t="s">
        <v>359</v>
      </c>
      <c r="C1012" s="3"/>
      <c r="D1012" s="1">
        <v>16.0</v>
      </c>
      <c r="E1012" s="1" t="s">
        <v>12859</v>
      </c>
      <c r="F1012" s="1" t="s">
        <v>12860</v>
      </c>
      <c r="G1012" s="1" t="s">
        <v>3027</v>
      </c>
      <c r="H1012" s="1" t="s">
        <v>2747</v>
      </c>
      <c r="I1012" s="1" t="s">
        <v>12861</v>
      </c>
      <c r="J1012" s="1" t="s">
        <v>12862</v>
      </c>
      <c r="K1012" s="1" t="s">
        <v>12863</v>
      </c>
      <c r="L1012" s="1" t="s">
        <v>2747</v>
      </c>
      <c r="M1012" s="1" t="s">
        <v>6747</v>
      </c>
      <c r="N1012" s="1" t="s">
        <v>12864</v>
      </c>
      <c r="O1012" s="1" t="s">
        <v>2620</v>
      </c>
      <c r="P1012" s="1">
        <v>8.0</v>
      </c>
      <c r="Q1012" s="1">
        <v>50.0</v>
      </c>
      <c r="R1012" s="1">
        <v>8.0</v>
      </c>
      <c r="S1012" s="1">
        <v>1.0</v>
      </c>
      <c r="T1012" s="3"/>
      <c r="U1012" s="3"/>
      <c r="V1012" s="3"/>
      <c r="W1012" s="3"/>
      <c r="X1012" s="1" t="s">
        <v>2596</v>
      </c>
      <c r="Y1012" s="1" t="s">
        <v>12865</v>
      </c>
      <c r="Z1012" s="1" t="s">
        <v>12866</v>
      </c>
      <c r="AA1012" s="1" t="s">
        <v>2739</v>
      </c>
      <c r="AB1012" s="1" t="s">
        <v>12867</v>
      </c>
      <c r="AC1012" s="1" t="s">
        <v>12868</v>
      </c>
      <c r="AD1012" s="1" t="s">
        <v>213</v>
      </c>
      <c r="AE1012" s="1">
        <v>8.0</v>
      </c>
      <c r="AF1012" s="1" t="s">
        <v>12869</v>
      </c>
      <c r="AG1012" s="1" t="s">
        <v>12870</v>
      </c>
      <c r="AH1012" s="1" t="s">
        <v>2629</v>
      </c>
      <c r="AI1012" s="1" t="s">
        <v>12871</v>
      </c>
      <c r="AJ1012" s="3"/>
      <c r="AK1012" s="1">
        <v>8.0</v>
      </c>
      <c r="AL1012" s="3"/>
      <c r="AM1012" s="3"/>
      <c r="AN1012" s="3"/>
      <c r="AO1012" s="3"/>
      <c r="AP1012" s="3"/>
      <c r="AQ1012" s="3"/>
      <c r="AR1012" s="1" t="s">
        <v>2607</v>
      </c>
      <c r="AS1012" s="1" t="s">
        <v>12872</v>
      </c>
      <c r="AT1012" s="1" t="s">
        <v>6310</v>
      </c>
      <c r="AU1012" s="1" t="s">
        <v>2596</v>
      </c>
      <c r="AV1012" s="1" t="s">
        <v>2596</v>
      </c>
      <c r="AW1012" s="58">
        <v>7.0</v>
      </c>
      <c r="AX1012" s="3"/>
      <c r="AY1012" s="3"/>
      <c r="AZ1012" s="3"/>
      <c r="BA1012" s="3"/>
    </row>
    <row r="1013" hidden="1">
      <c r="A1013" s="1" t="s">
        <v>226</v>
      </c>
      <c r="B1013" s="1" t="s">
        <v>359</v>
      </c>
      <c r="C1013" s="3"/>
      <c r="D1013" s="1">
        <v>6.0</v>
      </c>
      <c r="E1013" s="1" t="s">
        <v>4298</v>
      </c>
      <c r="F1013" s="1" t="s">
        <v>12873</v>
      </c>
      <c r="G1013" s="1" t="s">
        <v>3027</v>
      </c>
      <c r="H1013" s="1">
        <v>8.0</v>
      </c>
      <c r="I1013" s="1" t="s">
        <v>3415</v>
      </c>
      <c r="J1013" s="1" t="s">
        <v>3416</v>
      </c>
      <c r="K1013" s="1" t="s">
        <v>12874</v>
      </c>
      <c r="L1013" s="1">
        <v>8.0</v>
      </c>
      <c r="M1013" s="1" t="s">
        <v>12875</v>
      </c>
      <c r="N1013" s="1" t="s">
        <v>2620</v>
      </c>
      <c r="O1013" s="1" t="s">
        <v>12876</v>
      </c>
      <c r="P1013" s="1" t="s">
        <v>2747</v>
      </c>
      <c r="Q1013" s="1">
        <v>50.0</v>
      </c>
      <c r="R1013" s="1">
        <v>8.0</v>
      </c>
      <c r="S1013" s="1" t="s">
        <v>12877</v>
      </c>
      <c r="T1013" s="3"/>
      <c r="U1013" s="3"/>
      <c r="V1013" s="3"/>
      <c r="W1013" s="3"/>
      <c r="X1013" s="1" t="s">
        <v>12703</v>
      </c>
      <c r="Y1013" s="1" t="s">
        <v>213</v>
      </c>
      <c r="Z1013" s="1" t="s">
        <v>12866</v>
      </c>
      <c r="AA1013" s="1" t="s">
        <v>213</v>
      </c>
      <c r="AB1013" s="1" t="s">
        <v>12878</v>
      </c>
      <c r="AC1013" s="1" t="s">
        <v>12879</v>
      </c>
      <c r="AD1013" s="1" t="s">
        <v>213</v>
      </c>
      <c r="AE1013" s="1">
        <v>8.5</v>
      </c>
      <c r="AF1013" s="1" t="s">
        <v>12880</v>
      </c>
      <c r="AG1013" s="3"/>
      <c r="AH1013" s="1" t="s">
        <v>12881</v>
      </c>
      <c r="AI1013" s="1" t="s">
        <v>2573</v>
      </c>
      <c r="AJ1013" s="3"/>
      <c r="AK1013" s="1">
        <v>8.5</v>
      </c>
      <c r="AL1013" s="3"/>
      <c r="AM1013" s="3"/>
      <c r="AN1013" s="3"/>
      <c r="AO1013" s="3"/>
      <c r="AP1013" s="3"/>
      <c r="AQ1013" s="3"/>
      <c r="AR1013" s="1" t="s">
        <v>2607</v>
      </c>
      <c r="AS1013" s="1" t="s">
        <v>12882</v>
      </c>
      <c r="AT1013" s="1" t="s">
        <v>12883</v>
      </c>
      <c r="AU1013" s="1" t="s">
        <v>2596</v>
      </c>
      <c r="AV1013" s="1" t="s">
        <v>2596</v>
      </c>
      <c r="AW1013" s="58">
        <v>7.5</v>
      </c>
      <c r="AX1013" s="3"/>
      <c r="AY1013" s="3"/>
      <c r="AZ1013" s="3"/>
      <c r="BA1013" s="3"/>
    </row>
    <row r="1014" hidden="1">
      <c r="A1014" s="1" t="s">
        <v>252</v>
      </c>
      <c r="B1014" s="1" t="s">
        <v>359</v>
      </c>
      <c r="C1014" s="3"/>
      <c r="D1014" s="1">
        <v>15.0</v>
      </c>
      <c r="E1014" s="1" t="s">
        <v>4298</v>
      </c>
      <c r="F1014" s="1" t="s">
        <v>12884</v>
      </c>
      <c r="G1014" s="1" t="s">
        <v>3027</v>
      </c>
      <c r="H1014" s="1" t="s">
        <v>2747</v>
      </c>
      <c r="I1014" s="1" t="s">
        <v>12885</v>
      </c>
      <c r="J1014" s="1" t="s">
        <v>3416</v>
      </c>
      <c r="K1014" s="1" t="s">
        <v>12886</v>
      </c>
      <c r="L1014" s="1">
        <v>8.0</v>
      </c>
      <c r="M1014" s="1" t="s">
        <v>12887</v>
      </c>
      <c r="N1014" s="1" t="s">
        <v>12888</v>
      </c>
      <c r="O1014" s="1" t="s">
        <v>12889</v>
      </c>
      <c r="P1014" s="1">
        <v>8.0</v>
      </c>
      <c r="Q1014" s="1">
        <v>50.0</v>
      </c>
      <c r="R1014" s="1">
        <v>8.0</v>
      </c>
      <c r="S1014" s="1" t="s">
        <v>12890</v>
      </c>
      <c r="T1014" s="3"/>
      <c r="U1014" s="3"/>
      <c r="V1014" s="3"/>
      <c r="W1014" s="3"/>
      <c r="X1014" s="1" t="s">
        <v>2596</v>
      </c>
      <c r="Y1014" s="1" t="s">
        <v>12891</v>
      </c>
      <c r="Z1014" s="1" t="s">
        <v>12866</v>
      </c>
      <c r="AA1014" s="1" t="s">
        <v>2596</v>
      </c>
      <c r="AB1014" s="1" t="s">
        <v>12892</v>
      </c>
      <c r="AC1014" s="1" t="s">
        <v>3422</v>
      </c>
      <c r="AD1014" s="1" t="s">
        <v>213</v>
      </c>
      <c r="AE1014" s="1">
        <v>9.0</v>
      </c>
      <c r="AF1014" s="1" t="s">
        <v>3423</v>
      </c>
      <c r="AG1014" s="1" t="s">
        <v>12893</v>
      </c>
      <c r="AH1014" s="1" t="s">
        <v>2629</v>
      </c>
      <c r="AI1014" s="1" t="s">
        <v>2573</v>
      </c>
      <c r="AJ1014" s="3"/>
      <c r="AK1014" s="1">
        <v>8.5</v>
      </c>
      <c r="AL1014" s="3"/>
      <c r="AM1014" s="3"/>
      <c r="AN1014" s="3"/>
      <c r="AO1014" s="3"/>
      <c r="AP1014" s="3"/>
      <c r="AQ1014" s="3"/>
      <c r="AR1014" s="1" t="s">
        <v>2607</v>
      </c>
      <c r="AS1014" s="1" t="s">
        <v>12894</v>
      </c>
      <c r="AT1014" s="1" t="s">
        <v>2596</v>
      </c>
      <c r="AU1014" s="1" t="s">
        <v>3053</v>
      </c>
      <c r="AV1014" s="1" t="s">
        <v>2596</v>
      </c>
      <c r="AW1014" s="58">
        <v>7.5</v>
      </c>
      <c r="AX1014" s="3"/>
      <c r="AY1014" s="3"/>
      <c r="AZ1014" s="3"/>
      <c r="BA1014" s="3"/>
    </row>
    <row r="1015" hidden="1">
      <c r="A1015" s="1" t="s">
        <v>214</v>
      </c>
      <c r="B1015" s="1" t="s">
        <v>359</v>
      </c>
      <c r="C1015" s="3"/>
      <c r="D1015" s="1">
        <v>4.0</v>
      </c>
      <c r="E1015" s="1" t="s">
        <v>12895</v>
      </c>
      <c r="F1015" s="1" t="s">
        <v>12896</v>
      </c>
      <c r="G1015" s="1" t="s">
        <v>3027</v>
      </c>
      <c r="H1015" s="1">
        <v>8.0</v>
      </c>
      <c r="I1015" s="1" t="s">
        <v>3909</v>
      </c>
      <c r="J1015" s="1" t="s">
        <v>2607</v>
      </c>
      <c r="K1015" s="1" t="s">
        <v>2607</v>
      </c>
      <c r="L1015" s="1">
        <v>8.0</v>
      </c>
      <c r="M1015" s="1" t="s">
        <v>12897</v>
      </c>
      <c r="N1015" s="1" t="s">
        <v>12888</v>
      </c>
      <c r="O1015" s="1" t="s">
        <v>2620</v>
      </c>
      <c r="P1015" s="1">
        <v>8.0</v>
      </c>
      <c r="Q1015" s="1">
        <v>50.0</v>
      </c>
      <c r="R1015" s="1">
        <v>8.0</v>
      </c>
      <c r="S1015" s="1">
        <v>1.0</v>
      </c>
      <c r="T1015" s="3"/>
      <c r="U1015" s="3"/>
      <c r="V1015" s="3"/>
      <c r="W1015" s="3"/>
      <c r="X1015" s="1" t="s">
        <v>3266</v>
      </c>
      <c r="Y1015" s="1" t="s">
        <v>213</v>
      </c>
      <c r="Z1015" s="1" t="s">
        <v>12548</v>
      </c>
      <c r="AA1015" s="1" t="s">
        <v>2570</v>
      </c>
      <c r="AB1015" s="1" t="s">
        <v>12898</v>
      </c>
      <c r="AC1015" s="1" t="s">
        <v>12899</v>
      </c>
      <c r="AD1015" s="1" t="s">
        <v>2570</v>
      </c>
      <c r="AE1015" s="1">
        <v>8.0</v>
      </c>
      <c r="AF1015" s="1" t="s">
        <v>12900</v>
      </c>
      <c r="AG1015" s="1" t="s">
        <v>12901</v>
      </c>
      <c r="AH1015" s="1" t="s">
        <v>2629</v>
      </c>
      <c r="AI1015" s="1" t="s">
        <v>3828</v>
      </c>
      <c r="AJ1015" s="3"/>
      <c r="AK1015" s="1">
        <v>8.0</v>
      </c>
      <c r="AL1015" s="3"/>
      <c r="AM1015" s="3"/>
      <c r="AN1015" s="3"/>
      <c r="AO1015" s="3"/>
      <c r="AP1015" s="3"/>
      <c r="AQ1015" s="3"/>
      <c r="AR1015" s="1" t="s">
        <v>2607</v>
      </c>
      <c r="AS1015" s="1" t="s">
        <v>2596</v>
      </c>
      <c r="AT1015" s="1" t="s">
        <v>12902</v>
      </c>
      <c r="AU1015" s="1" t="s">
        <v>12903</v>
      </c>
      <c r="AV1015" s="1" t="s">
        <v>12904</v>
      </c>
      <c r="AW1015" s="58">
        <v>8.0</v>
      </c>
      <c r="AX1015" s="3"/>
      <c r="AY1015" s="3"/>
      <c r="AZ1015" s="3"/>
      <c r="BA1015" s="3"/>
    </row>
    <row r="1016" hidden="1">
      <c r="A1016" s="1" t="s">
        <v>259</v>
      </c>
      <c r="B1016" s="1" t="s">
        <v>359</v>
      </c>
      <c r="C1016" s="3"/>
      <c r="D1016" s="1">
        <v>3.0</v>
      </c>
      <c r="E1016" s="1" t="s">
        <v>12905</v>
      </c>
      <c r="F1016" s="1" t="s">
        <v>12906</v>
      </c>
      <c r="G1016" s="1" t="s">
        <v>3027</v>
      </c>
      <c r="H1016" s="1" t="s">
        <v>2747</v>
      </c>
      <c r="I1016" s="1" t="s">
        <v>12602</v>
      </c>
      <c r="J1016" s="1" t="s">
        <v>3416</v>
      </c>
      <c r="K1016" s="1" t="s">
        <v>12907</v>
      </c>
      <c r="L1016" s="1">
        <v>8.0</v>
      </c>
      <c r="M1016" s="1" t="s">
        <v>2620</v>
      </c>
      <c r="N1016" s="1" t="s">
        <v>2620</v>
      </c>
      <c r="O1016" s="1" t="s">
        <v>2620</v>
      </c>
      <c r="P1016" s="1">
        <v>8.5</v>
      </c>
      <c r="Q1016" s="1">
        <v>50.0</v>
      </c>
      <c r="R1016" s="1">
        <v>8.0</v>
      </c>
      <c r="S1016" s="1">
        <v>4.0</v>
      </c>
      <c r="T1016" s="3"/>
      <c r="U1016" s="3"/>
      <c r="V1016" s="3"/>
      <c r="W1016" s="3"/>
      <c r="X1016" s="1" t="s">
        <v>3266</v>
      </c>
      <c r="Y1016" s="1" t="s">
        <v>2570</v>
      </c>
      <c r="Z1016" s="1" t="s">
        <v>12548</v>
      </c>
      <c r="AA1016" s="1" t="s">
        <v>2596</v>
      </c>
      <c r="AB1016" s="1" t="s">
        <v>12908</v>
      </c>
      <c r="AC1016" s="1" t="s">
        <v>12909</v>
      </c>
      <c r="AD1016" s="1" t="s">
        <v>2570</v>
      </c>
      <c r="AE1016" s="1">
        <v>8.0</v>
      </c>
      <c r="AF1016" s="1" t="s">
        <v>12910</v>
      </c>
      <c r="AG1016" s="1" t="s">
        <v>213</v>
      </c>
      <c r="AH1016" s="1" t="s">
        <v>2629</v>
      </c>
      <c r="AI1016" s="1" t="s">
        <v>2573</v>
      </c>
      <c r="AJ1016" s="3"/>
      <c r="AK1016" s="1">
        <v>8.0</v>
      </c>
      <c r="AL1016" s="3"/>
      <c r="AM1016" s="3"/>
      <c r="AN1016" s="3"/>
      <c r="AO1016" s="3"/>
      <c r="AP1016" s="3"/>
      <c r="AQ1016" s="3"/>
      <c r="AR1016" s="1" t="s">
        <v>213</v>
      </c>
      <c r="AS1016" s="1" t="s">
        <v>213</v>
      </c>
      <c r="AT1016" s="1" t="s">
        <v>2596</v>
      </c>
      <c r="AU1016" s="1" t="s">
        <v>2596</v>
      </c>
      <c r="AV1016" s="1" t="s">
        <v>2596</v>
      </c>
      <c r="AW1016" s="58">
        <v>9.0</v>
      </c>
      <c r="AX1016" s="3"/>
      <c r="AY1016" s="3"/>
      <c r="AZ1016" s="3"/>
      <c r="BA1016" s="3"/>
    </row>
    <row r="1017" hidden="1">
      <c r="A1017" s="1" t="s">
        <v>191</v>
      </c>
      <c r="B1017" s="1" t="s">
        <v>359</v>
      </c>
      <c r="C1017" s="3"/>
      <c r="D1017" s="1">
        <v>14.0</v>
      </c>
      <c r="E1017" s="1" t="s">
        <v>12911</v>
      </c>
      <c r="F1017" s="1" t="s">
        <v>2739</v>
      </c>
      <c r="G1017" s="1" t="s">
        <v>3027</v>
      </c>
      <c r="H1017" s="1">
        <v>8.0</v>
      </c>
      <c r="I1017" s="1" t="s">
        <v>12912</v>
      </c>
      <c r="J1017" s="1" t="s">
        <v>4376</v>
      </c>
      <c r="K1017" s="1" t="s">
        <v>12913</v>
      </c>
      <c r="L1017" s="1">
        <v>8.0</v>
      </c>
      <c r="M1017" s="1" t="s">
        <v>12914</v>
      </c>
      <c r="N1017" s="1" t="s">
        <v>2620</v>
      </c>
      <c r="O1017" s="1" t="s">
        <v>12915</v>
      </c>
      <c r="P1017" s="1">
        <v>8.0</v>
      </c>
      <c r="Q1017" s="1">
        <v>50.0</v>
      </c>
      <c r="R1017" s="1">
        <v>8.0</v>
      </c>
      <c r="S1017" s="1">
        <v>1.0</v>
      </c>
      <c r="T1017" s="3"/>
      <c r="U1017" s="3"/>
      <c r="V1017" s="3"/>
      <c r="W1017" s="3"/>
      <c r="X1017" s="1" t="s">
        <v>3266</v>
      </c>
      <c r="Y1017" s="1" t="s">
        <v>2570</v>
      </c>
      <c r="Z1017" s="1" t="s">
        <v>2570</v>
      </c>
      <c r="AA1017" s="1" t="s">
        <v>2570</v>
      </c>
      <c r="AB1017" s="1" t="s">
        <v>12916</v>
      </c>
      <c r="AC1017" s="1" t="s">
        <v>213</v>
      </c>
      <c r="AD1017" s="1" t="s">
        <v>2570</v>
      </c>
      <c r="AE1017" s="1">
        <v>8.0</v>
      </c>
      <c r="AF1017" s="1" t="s">
        <v>12910</v>
      </c>
      <c r="AG1017" s="1" t="s">
        <v>213</v>
      </c>
      <c r="AH1017" s="1" t="s">
        <v>2629</v>
      </c>
      <c r="AI1017" s="1" t="s">
        <v>3828</v>
      </c>
      <c r="AJ1017" s="3"/>
      <c r="AK1017" s="1">
        <v>7.5</v>
      </c>
      <c r="AL1017" s="3"/>
      <c r="AM1017" s="3"/>
      <c r="AN1017" s="3"/>
      <c r="AO1017" s="3"/>
      <c r="AP1017" s="3"/>
      <c r="AQ1017" s="3"/>
      <c r="AR1017" s="1" t="s">
        <v>213</v>
      </c>
      <c r="AS1017" s="1" t="s">
        <v>213</v>
      </c>
      <c r="AT1017" s="1" t="s">
        <v>2596</v>
      </c>
      <c r="AU1017" s="1" t="s">
        <v>2570</v>
      </c>
      <c r="AV1017" s="1" t="s">
        <v>2596</v>
      </c>
      <c r="AW1017" s="58">
        <v>9.0</v>
      </c>
      <c r="AX1017" s="3"/>
      <c r="AY1017" s="3"/>
      <c r="AZ1017" s="3"/>
      <c r="BA1017" s="3"/>
    </row>
    <row r="1018" hidden="1">
      <c r="A1018" s="1" t="s">
        <v>239</v>
      </c>
      <c r="B1018" s="1" t="s">
        <v>359</v>
      </c>
      <c r="C1018" s="3"/>
      <c r="D1018" s="1">
        <v>9.0</v>
      </c>
      <c r="E1018" s="1" t="s">
        <v>12917</v>
      </c>
      <c r="F1018" s="1" t="s">
        <v>12918</v>
      </c>
      <c r="G1018" s="1" t="s">
        <v>3027</v>
      </c>
      <c r="H1018" s="1">
        <v>8.0</v>
      </c>
      <c r="I1018" s="1" t="s">
        <v>11556</v>
      </c>
      <c r="J1018" s="1" t="s">
        <v>4376</v>
      </c>
      <c r="K1018" s="1" t="s">
        <v>12919</v>
      </c>
      <c r="L1018" s="1">
        <v>8.0</v>
      </c>
      <c r="M1018" s="1" t="s">
        <v>2620</v>
      </c>
      <c r="N1018" s="1" t="s">
        <v>12888</v>
      </c>
      <c r="O1018" s="1" t="s">
        <v>12888</v>
      </c>
      <c r="P1018" s="1">
        <v>8.0</v>
      </c>
      <c r="Q1018" s="1">
        <v>50.0</v>
      </c>
      <c r="R1018" s="1">
        <v>8.0</v>
      </c>
      <c r="S1018" s="1">
        <v>1.0</v>
      </c>
      <c r="T1018" s="3"/>
      <c r="U1018" s="3"/>
      <c r="V1018" s="3"/>
      <c r="W1018" s="3"/>
      <c r="X1018" s="1" t="s">
        <v>2596</v>
      </c>
      <c r="Y1018" s="1" t="s">
        <v>12920</v>
      </c>
      <c r="Z1018" s="1" t="s">
        <v>2596</v>
      </c>
      <c r="AA1018" s="3"/>
      <c r="AB1018" s="3"/>
      <c r="AC1018" s="3"/>
      <c r="AD1018" s="1" t="s">
        <v>2570</v>
      </c>
      <c r="AE1018" s="1">
        <v>8.0</v>
      </c>
      <c r="AF1018" s="1" t="s">
        <v>12921</v>
      </c>
      <c r="AG1018" s="3"/>
      <c r="AH1018" s="1" t="s">
        <v>2629</v>
      </c>
      <c r="AI1018" s="3"/>
      <c r="AJ1018" s="3"/>
      <c r="AK1018" s="1">
        <v>8.5</v>
      </c>
      <c r="AL1018" s="3"/>
      <c r="AM1018" s="3"/>
      <c r="AN1018" s="3"/>
      <c r="AO1018" s="3"/>
      <c r="AP1018" s="3"/>
      <c r="AQ1018" s="3"/>
      <c r="AR1018" s="1" t="s">
        <v>213</v>
      </c>
      <c r="AS1018" s="1" t="s">
        <v>12922</v>
      </c>
      <c r="AT1018" s="1" t="s">
        <v>2570</v>
      </c>
      <c r="AU1018" s="1" t="s">
        <v>2570</v>
      </c>
      <c r="AV1018" s="1" t="s">
        <v>2596</v>
      </c>
      <c r="AW1018" s="58">
        <v>8.5</v>
      </c>
      <c r="AX1018" s="3"/>
      <c r="AY1018" s="3"/>
      <c r="AZ1018" s="3"/>
      <c r="BA1018" s="3"/>
    </row>
    <row r="1019" hidden="1">
      <c r="A1019" s="1" t="s">
        <v>138</v>
      </c>
      <c r="B1019" s="1" t="s">
        <v>359</v>
      </c>
      <c r="C1019" s="3"/>
      <c r="D1019" s="1">
        <v>5.0</v>
      </c>
      <c r="E1019" s="1" t="s">
        <v>12923</v>
      </c>
      <c r="F1019" s="1" t="s">
        <v>12924</v>
      </c>
      <c r="G1019" s="1" t="s">
        <v>3027</v>
      </c>
      <c r="H1019" s="1">
        <v>8.0</v>
      </c>
      <c r="I1019" s="1" t="s">
        <v>12602</v>
      </c>
      <c r="J1019" s="1" t="s">
        <v>4376</v>
      </c>
      <c r="K1019" s="1" t="s">
        <v>4574</v>
      </c>
      <c r="L1019" s="1">
        <v>8.0</v>
      </c>
      <c r="M1019" s="1" t="s">
        <v>2620</v>
      </c>
      <c r="N1019" s="1" t="s">
        <v>2620</v>
      </c>
      <c r="O1019" s="1" t="s">
        <v>2620</v>
      </c>
      <c r="P1019" s="1">
        <v>8.0</v>
      </c>
      <c r="Q1019" s="3"/>
      <c r="R1019" s="1">
        <v>8.0</v>
      </c>
      <c r="S1019" s="1">
        <v>1.0</v>
      </c>
      <c r="T1019" s="3"/>
      <c r="U1019" s="3"/>
      <c r="V1019" s="3"/>
      <c r="W1019" s="3"/>
      <c r="X1019" s="1" t="s">
        <v>2596</v>
      </c>
      <c r="Y1019" s="1" t="s">
        <v>12925</v>
      </c>
      <c r="Z1019" s="1" t="s">
        <v>2596</v>
      </c>
      <c r="AA1019" s="3"/>
      <c r="AB1019" s="3"/>
      <c r="AC1019" s="3"/>
      <c r="AD1019" s="1" t="s">
        <v>213</v>
      </c>
      <c r="AE1019" s="1">
        <v>8.0</v>
      </c>
      <c r="AF1019" s="1" t="s">
        <v>12926</v>
      </c>
      <c r="AG1019" s="3"/>
      <c r="AH1019" s="1" t="s">
        <v>2629</v>
      </c>
      <c r="AI1019" s="3"/>
      <c r="AJ1019" s="3"/>
      <c r="AK1019" s="1">
        <v>8.5</v>
      </c>
      <c r="AL1019" s="3"/>
      <c r="AM1019" s="3"/>
      <c r="AN1019" s="3"/>
      <c r="AO1019" s="3"/>
      <c r="AP1019" s="3"/>
      <c r="AQ1019" s="3"/>
      <c r="AR1019" s="1" t="s">
        <v>2607</v>
      </c>
      <c r="AS1019" s="1" t="s">
        <v>12922</v>
      </c>
      <c r="AT1019" s="1" t="s">
        <v>2570</v>
      </c>
      <c r="AU1019" s="1" t="s">
        <v>2570</v>
      </c>
      <c r="AV1019" s="1" t="s">
        <v>2596</v>
      </c>
      <c r="AW1019" s="58">
        <v>7.0</v>
      </c>
      <c r="AX1019" s="3"/>
      <c r="AY1019" s="3"/>
      <c r="AZ1019" s="3"/>
      <c r="BA1019" s="3"/>
    </row>
    <row r="1020" hidden="1">
      <c r="A1020" s="1" t="s">
        <v>187</v>
      </c>
      <c r="B1020" s="1" t="s">
        <v>359</v>
      </c>
      <c r="C1020" s="3"/>
      <c r="D1020" s="1">
        <v>13.0</v>
      </c>
      <c r="E1020" s="1" t="s">
        <v>12927</v>
      </c>
      <c r="F1020" s="1" t="s">
        <v>12928</v>
      </c>
      <c r="G1020" s="1" t="s">
        <v>3027</v>
      </c>
      <c r="H1020" s="1">
        <v>8.5</v>
      </c>
      <c r="I1020" s="1" t="s">
        <v>12929</v>
      </c>
      <c r="J1020" s="1" t="s">
        <v>4376</v>
      </c>
      <c r="K1020" s="1" t="s">
        <v>12930</v>
      </c>
      <c r="L1020" s="1">
        <v>8.5</v>
      </c>
      <c r="M1020" s="1" t="s">
        <v>12931</v>
      </c>
      <c r="N1020" s="1" t="s">
        <v>2620</v>
      </c>
      <c r="O1020" s="1" t="s">
        <v>12932</v>
      </c>
      <c r="P1020" s="1">
        <v>7.5</v>
      </c>
      <c r="Q1020" s="3"/>
      <c r="R1020" s="3"/>
      <c r="S1020" s="3"/>
      <c r="T1020" s="3"/>
      <c r="U1020" s="3"/>
      <c r="V1020" s="3"/>
      <c r="W1020" s="3"/>
      <c r="X1020" s="1" t="s">
        <v>2596</v>
      </c>
      <c r="Y1020" s="1" t="s">
        <v>213</v>
      </c>
      <c r="Z1020" s="1" t="s">
        <v>12933</v>
      </c>
      <c r="AA1020" s="1" t="s">
        <v>2570</v>
      </c>
      <c r="AB1020" s="1" t="s">
        <v>12908</v>
      </c>
      <c r="AC1020" s="1" t="s">
        <v>2570</v>
      </c>
      <c r="AD1020" s="1" t="s">
        <v>213</v>
      </c>
      <c r="AE1020" s="1">
        <v>8.0</v>
      </c>
      <c r="AF1020" s="1" t="s">
        <v>12934</v>
      </c>
      <c r="AG1020" s="1" t="s">
        <v>2570</v>
      </c>
      <c r="AH1020" s="1" t="s">
        <v>2572</v>
      </c>
      <c r="AI1020" s="1" t="s">
        <v>2573</v>
      </c>
      <c r="AJ1020" s="3"/>
      <c r="AK1020" s="1">
        <v>8.0</v>
      </c>
      <c r="AL1020" s="3"/>
      <c r="AM1020" s="3"/>
      <c r="AN1020" s="3"/>
      <c r="AO1020" s="3"/>
      <c r="AP1020" s="3"/>
      <c r="AQ1020" s="3"/>
      <c r="AR1020" s="1" t="s">
        <v>2607</v>
      </c>
      <c r="AS1020" s="1" t="s">
        <v>12935</v>
      </c>
      <c r="AT1020" s="1" t="s">
        <v>2570</v>
      </c>
      <c r="AU1020" s="1" t="s">
        <v>2570</v>
      </c>
      <c r="AV1020" s="1" t="s">
        <v>2596</v>
      </c>
      <c r="AW1020" s="58">
        <v>8.0</v>
      </c>
      <c r="AX1020" s="3"/>
      <c r="AY1020" s="3"/>
      <c r="AZ1020" s="3"/>
      <c r="BA1020" s="3"/>
    </row>
    <row r="1021">
      <c r="A1021" s="1" t="s">
        <v>244</v>
      </c>
      <c r="B1021" s="1" t="s">
        <v>359</v>
      </c>
      <c r="C1021" s="3"/>
      <c r="D1021" s="1">
        <v>10.0</v>
      </c>
      <c r="E1021" s="1" t="s">
        <v>12936</v>
      </c>
      <c r="F1021" s="1" t="s">
        <v>12937</v>
      </c>
      <c r="G1021" s="1" t="s">
        <v>3027</v>
      </c>
      <c r="H1021" s="1">
        <v>8.5</v>
      </c>
      <c r="I1021" s="1" t="s">
        <v>4574</v>
      </c>
      <c r="J1021" s="1" t="s">
        <v>4376</v>
      </c>
      <c r="K1021" s="1" t="s">
        <v>4574</v>
      </c>
      <c r="L1021" s="1">
        <v>8.5</v>
      </c>
      <c r="M1021" s="1" t="s">
        <v>12938</v>
      </c>
      <c r="N1021" s="1" t="s">
        <v>12939</v>
      </c>
      <c r="O1021" s="1" t="s">
        <v>12940</v>
      </c>
      <c r="P1021" s="1">
        <v>8.5</v>
      </c>
      <c r="Q1021" s="3"/>
      <c r="R1021" s="3"/>
      <c r="S1021" s="3"/>
      <c r="T1021" s="3"/>
      <c r="U1021" s="3"/>
      <c r="V1021" s="3"/>
      <c r="W1021" s="3"/>
      <c r="X1021" s="1" t="s">
        <v>2596</v>
      </c>
      <c r="Y1021" s="1" t="s">
        <v>12941</v>
      </c>
      <c r="Z1021" s="1" t="s">
        <v>213</v>
      </c>
      <c r="AA1021" s="1" t="s">
        <v>2570</v>
      </c>
      <c r="AB1021" s="1" t="s">
        <v>12942</v>
      </c>
      <c r="AC1021" s="1" t="s">
        <v>2946</v>
      </c>
      <c r="AD1021" s="1" t="s">
        <v>2570</v>
      </c>
      <c r="AE1021" s="1">
        <v>7.0</v>
      </c>
      <c r="AF1021" s="1" t="s">
        <v>2739</v>
      </c>
      <c r="AG1021" s="1" t="s">
        <v>2570</v>
      </c>
      <c r="AH1021" s="1" t="s">
        <v>2629</v>
      </c>
      <c r="AI1021" s="1" t="s">
        <v>3828</v>
      </c>
      <c r="AJ1021" s="3"/>
      <c r="AK1021" s="1">
        <v>8.5</v>
      </c>
      <c r="AL1021" s="3"/>
      <c r="AM1021" s="3"/>
      <c r="AN1021" s="3"/>
      <c r="AO1021" s="3"/>
      <c r="AP1021" s="3"/>
      <c r="AQ1021" s="3"/>
      <c r="AR1021" s="1" t="s">
        <v>2607</v>
      </c>
      <c r="AS1021" s="1" t="s">
        <v>12943</v>
      </c>
      <c r="AT1021" s="1" t="s">
        <v>2596</v>
      </c>
      <c r="AU1021" s="1" t="s">
        <v>12944</v>
      </c>
      <c r="AV1021" s="1" t="s">
        <v>2873</v>
      </c>
      <c r="AW1021" s="58">
        <v>7.0</v>
      </c>
      <c r="AX1021" s="3"/>
      <c r="AY1021" s="3"/>
      <c r="AZ1021" s="3"/>
      <c r="BA1021" s="3"/>
    </row>
    <row r="1022" hidden="1">
      <c r="A1022" s="1" t="s">
        <v>178</v>
      </c>
      <c r="B1022" s="1" t="s">
        <v>359</v>
      </c>
      <c r="C1022" s="3"/>
      <c r="D1022" s="1">
        <v>11.0</v>
      </c>
      <c r="E1022" s="1" t="s">
        <v>12945</v>
      </c>
      <c r="F1022" s="1" t="s">
        <v>12946</v>
      </c>
      <c r="G1022" s="1" t="s">
        <v>3027</v>
      </c>
      <c r="H1022" s="1">
        <v>8.5</v>
      </c>
      <c r="I1022" s="1" t="s">
        <v>12947</v>
      </c>
      <c r="J1022" s="1" t="s">
        <v>12948</v>
      </c>
      <c r="K1022" s="1" t="s">
        <v>12949</v>
      </c>
      <c r="L1022" s="1">
        <v>9.0</v>
      </c>
      <c r="M1022" s="1" t="s">
        <v>12950</v>
      </c>
      <c r="N1022" s="1" t="s">
        <v>12951</v>
      </c>
      <c r="O1022" s="1" t="s">
        <v>12952</v>
      </c>
      <c r="P1022" s="1">
        <v>8.5</v>
      </c>
      <c r="Q1022" s="3"/>
      <c r="R1022" s="3"/>
      <c r="S1022" s="3"/>
      <c r="T1022" s="3"/>
      <c r="U1022" s="3"/>
      <c r="V1022" s="3"/>
      <c r="W1022" s="3"/>
      <c r="X1022" s="1" t="s">
        <v>12953</v>
      </c>
      <c r="Y1022" s="1" t="s">
        <v>213</v>
      </c>
      <c r="Z1022" s="1" t="s">
        <v>12954</v>
      </c>
      <c r="AA1022" s="1" t="s">
        <v>2946</v>
      </c>
      <c r="AB1022" s="1" t="s">
        <v>12955</v>
      </c>
      <c r="AC1022" s="1" t="s">
        <v>3053</v>
      </c>
      <c r="AD1022" s="1" t="s">
        <v>2596</v>
      </c>
      <c r="AE1022" s="1">
        <v>9.0</v>
      </c>
      <c r="AF1022" s="1" t="s">
        <v>2739</v>
      </c>
      <c r="AG1022" s="1" t="s">
        <v>12956</v>
      </c>
      <c r="AH1022" s="1" t="s">
        <v>12957</v>
      </c>
      <c r="AI1022" s="1" t="s">
        <v>3828</v>
      </c>
      <c r="AJ1022" s="3"/>
      <c r="AK1022" s="1">
        <v>8.5</v>
      </c>
      <c r="AL1022" s="3"/>
      <c r="AM1022" s="3"/>
      <c r="AN1022" s="3"/>
      <c r="AO1022" s="3"/>
      <c r="AP1022" s="3"/>
      <c r="AQ1022" s="3"/>
      <c r="AR1022" s="1" t="s">
        <v>2607</v>
      </c>
      <c r="AS1022" s="1" t="s">
        <v>2596</v>
      </c>
      <c r="AT1022" s="1" t="s">
        <v>2596</v>
      </c>
      <c r="AU1022" s="1" t="s">
        <v>2596</v>
      </c>
      <c r="AV1022" s="1" t="s">
        <v>2596</v>
      </c>
      <c r="AW1022" s="58">
        <v>8.0</v>
      </c>
      <c r="AX1022" s="3"/>
      <c r="AY1022" s="3"/>
      <c r="AZ1022" s="3"/>
      <c r="BA1022" s="3"/>
    </row>
    <row r="1023" hidden="1">
      <c r="A1023" s="1" t="s">
        <v>162</v>
      </c>
      <c r="B1023" s="1" t="s">
        <v>359</v>
      </c>
      <c r="C1023" s="3"/>
      <c r="D1023" s="1">
        <v>17.0</v>
      </c>
      <c r="E1023" s="1" t="s">
        <v>12958</v>
      </c>
      <c r="F1023" s="1" t="s">
        <v>12959</v>
      </c>
      <c r="G1023" s="1" t="s">
        <v>3027</v>
      </c>
      <c r="H1023" s="1">
        <v>7.5</v>
      </c>
      <c r="I1023" s="1" t="s">
        <v>11556</v>
      </c>
      <c r="J1023" s="1" t="s">
        <v>12960</v>
      </c>
      <c r="K1023" s="1" t="s">
        <v>10618</v>
      </c>
      <c r="L1023" s="1">
        <v>8.5</v>
      </c>
      <c r="M1023" s="1" t="s">
        <v>12961</v>
      </c>
      <c r="N1023" s="1" t="s">
        <v>12962</v>
      </c>
      <c r="O1023" s="1" t="s">
        <v>12963</v>
      </c>
      <c r="P1023" s="1">
        <v>8.5</v>
      </c>
      <c r="Q1023" s="3"/>
      <c r="R1023" s="3"/>
      <c r="S1023" s="3"/>
      <c r="T1023" s="3"/>
      <c r="U1023" s="3"/>
      <c r="V1023" s="3"/>
      <c r="W1023" s="3"/>
      <c r="X1023" s="1" t="s">
        <v>2596</v>
      </c>
      <c r="Y1023" s="1" t="s">
        <v>213</v>
      </c>
      <c r="Z1023" s="1" t="s">
        <v>6356</v>
      </c>
      <c r="AA1023" s="1" t="s">
        <v>2570</v>
      </c>
      <c r="AB1023" s="1" t="s">
        <v>12964</v>
      </c>
      <c r="AC1023" s="1" t="s">
        <v>2570</v>
      </c>
      <c r="AD1023" s="1" t="s">
        <v>12965</v>
      </c>
      <c r="AE1023" s="1">
        <v>9.0</v>
      </c>
      <c r="AF1023" s="1" t="s">
        <v>2596</v>
      </c>
      <c r="AG1023" s="1" t="s">
        <v>2570</v>
      </c>
      <c r="AH1023" s="1" t="s">
        <v>3828</v>
      </c>
      <c r="AI1023" s="1" t="s">
        <v>2573</v>
      </c>
      <c r="AJ1023" s="3"/>
      <c r="AK1023" s="1">
        <v>8.5</v>
      </c>
      <c r="AL1023" s="3"/>
      <c r="AM1023" s="3"/>
      <c r="AN1023" s="3"/>
      <c r="AO1023" s="3"/>
      <c r="AP1023" s="3"/>
      <c r="AQ1023" s="3"/>
      <c r="AR1023" s="1" t="s">
        <v>2607</v>
      </c>
      <c r="AS1023" s="1" t="s">
        <v>2596</v>
      </c>
      <c r="AT1023" s="1" t="s">
        <v>2596</v>
      </c>
      <c r="AU1023" s="1" t="s">
        <v>12966</v>
      </c>
      <c r="AV1023" s="1" t="s">
        <v>2596</v>
      </c>
      <c r="AW1023" s="58">
        <v>7.5</v>
      </c>
      <c r="AX1023" s="3"/>
      <c r="AY1023" s="3"/>
      <c r="AZ1023" s="3"/>
      <c r="BA1023" s="3"/>
    </row>
    <row r="1024" hidden="1">
      <c r="A1024" s="1" t="s">
        <v>234</v>
      </c>
      <c r="B1024" s="1" t="s">
        <v>359</v>
      </c>
      <c r="C1024" s="3"/>
      <c r="D1024" s="1">
        <v>18.0</v>
      </c>
      <c r="E1024" s="1" t="s">
        <v>12958</v>
      </c>
      <c r="F1024" s="1" t="s">
        <v>12967</v>
      </c>
      <c r="G1024" s="1" t="s">
        <v>3027</v>
      </c>
      <c r="H1024" s="1">
        <v>8.5</v>
      </c>
      <c r="I1024" s="1" t="s">
        <v>12885</v>
      </c>
      <c r="J1024" s="1" t="s">
        <v>2596</v>
      </c>
      <c r="K1024" s="1" t="s">
        <v>9863</v>
      </c>
      <c r="L1024" s="1">
        <v>8.5</v>
      </c>
      <c r="M1024" s="1" t="s">
        <v>12968</v>
      </c>
      <c r="N1024" s="1" t="s">
        <v>12969</v>
      </c>
      <c r="O1024" s="1" t="s">
        <v>12970</v>
      </c>
      <c r="P1024" s="1">
        <v>9.0</v>
      </c>
      <c r="Q1024" s="3"/>
      <c r="R1024" s="3"/>
      <c r="S1024" s="3"/>
      <c r="T1024" s="3"/>
      <c r="U1024" s="3"/>
      <c r="V1024" s="3"/>
      <c r="W1024" s="3"/>
      <c r="X1024" s="1" t="s">
        <v>2596</v>
      </c>
      <c r="Y1024" s="1" t="s">
        <v>213</v>
      </c>
      <c r="Z1024" s="1" t="s">
        <v>2861</v>
      </c>
      <c r="AA1024" s="1" t="s">
        <v>2570</v>
      </c>
      <c r="AB1024" s="1" t="s">
        <v>12971</v>
      </c>
      <c r="AC1024" s="1" t="s">
        <v>2570</v>
      </c>
      <c r="AD1024" s="1" t="s">
        <v>2570</v>
      </c>
      <c r="AE1024" s="1">
        <v>8.5</v>
      </c>
      <c r="AF1024" s="1" t="s">
        <v>12972</v>
      </c>
      <c r="AG1024" s="1" t="s">
        <v>213</v>
      </c>
      <c r="AH1024" s="1" t="s">
        <v>2861</v>
      </c>
      <c r="AI1024" s="1" t="s">
        <v>12973</v>
      </c>
      <c r="AJ1024" s="3"/>
      <c r="AK1024" s="1">
        <v>8.5</v>
      </c>
      <c r="AL1024" s="3"/>
      <c r="AM1024" s="3"/>
      <c r="AN1024" s="3"/>
      <c r="AO1024" s="3"/>
      <c r="AP1024" s="3"/>
      <c r="AQ1024" s="3"/>
      <c r="AR1024" s="1" t="s">
        <v>2570</v>
      </c>
      <c r="AS1024" s="1" t="s">
        <v>2596</v>
      </c>
      <c r="AT1024" s="1" t="s">
        <v>2596</v>
      </c>
      <c r="AU1024" s="1" t="s">
        <v>2596</v>
      </c>
      <c r="AV1024" s="1" t="s">
        <v>2873</v>
      </c>
      <c r="AW1024" s="58">
        <v>7.5</v>
      </c>
      <c r="AX1024" s="3"/>
      <c r="AY1024" s="3"/>
      <c r="AZ1024" s="3"/>
      <c r="BA1024" s="3"/>
    </row>
    <row r="1025" hidden="1">
      <c r="A1025" s="1" t="s">
        <v>220</v>
      </c>
      <c r="B1025" s="1" t="s">
        <v>359</v>
      </c>
      <c r="C1025" s="3"/>
      <c r="D1025" s="1">
        <v>12.0</v>
      </c>
      <c r="E1025" s="1" t="s">
        <v>12958</v>
      </c>
      <c r="F1025" s="1" t="s">
        <v>12974</v>
      </c>
      <c r="G1025" s="1" t="s">
        <v>3027</v>
      </c>
      <c r="H1025" s="1">
        <v>8.5</v>
      </c>
      <c r="I1025" s="1" t="s">
        <v>12975</v>
      </c>
      <c r="J1025" s="1" t="s">
        <v>12976</v>
      </c>
      <c r="K1025" s="1" t="s">
        <v>12977</v>
      </c>
      <c r="L1025" s="1">
        <v>8.5</v>
      </c>
      <c r="M1025" s="1" t="s">
        <v>12968</v>
      </c>
      <c r="N1025" s="1" t="s">
        <v>12939</v>
      </c>
      <c r="O1025" s="1" t="s">
        <v>12940</v>
      </c>
      <c r="P1025" s="1">
        <v>9.0</v>
      </c>
      <c r="Q1025" s="3"/>
      <c r="R1025" s="3"/>
      <c r="S1025" s="3"/>
      <c r="T1025" s="3"/>
      <c r="U1025" s="3"/>
      <c r="V1025" s="3"/>
      <c r="W1025" s="3"/>
      <c r="X1025" s="1" t="s">
        <v>2596</v>
      </c>
      <c r="Y1025" s="1" t="s">
        <v>213</v>
      </c>
      <c r="Z1025" s="1" t="s">
        <v>12978</v>
      </c>
      <c r="AA1025" s="1" t="s">
        <v>2570</v>
      </c>
      <c r="AB1025" s="1" t="s">
        <v>6522</v>
      </c>
      <c r="AC1025" s="1" t="s">
        <v>2570</v>
      </c>
      <c r="AD1025" s="1" t="s">
        <v>2570</v>
      </c>
      <c r="AE1025" s="1">
        <v>8.5</v>
      </c>
      <c r="AF1025" s="1" t="s">
        <v>3423</v>
      </c>
      <c r="AG1025" s="1" t="s">
        <v>12979</v>
      </c>
      <c r="AH1025" s="1" t="s">
        <v>12979</v>
      </c>
      <c r="AI1025" s="1" t="s">
        <v>2573</v>
      </c>
      <c r="AJ1025" s="3"/>
      <c r="AK1025" s="1">
        <v>8.5</v>
      </c>
      <c r="AL1025" s="3"/>
      <c r="AM1025" s="3"/>
      <c r="AN1025" s="3"/>
      <c r="AO1025" s="3"/>
      <c r="AP1025" s="3"/>
      <c r="AQ1025" s="3"/>
      <c r="AR1025" s="1" t="s">
        <v>2570</v>
      </c>
      <c r="AS1025" s="1" t="s">
        <v>2596</v>
      </c>
      <c r="AT1025" s="1" t="s">
        <v>2596</v>
      </c>
      <c r="AU1025" s="1" t="s">
        <v>2596</v>
      </c>
      <c r="AV1025" s="1" t="s">
        <v>2596</v>
      </c>
      <c r="AW1025" s="58">
        <v>8.0</v>
      </c>
      <c r="AX1025" s="3"/>
      <c r="AY1025" s="3"/>
      <c r="AZ1025" s="3"/>
      <c r="BA1025" s="3"/>
    </row>
    <row r="1026" hidden="1">
      <c r="A1026" s="1" t="s">
        <v>277</v>
      </c>
      <c r="B1026" s="1" t="s">
        <v>359</v>
      </c>
      <c r="C1026" s="3"/>
      <c r="D1026" s="1">
        <v>1.0</v>
      </c>
      <c r="E1026" s="1" t="s">
        <v>12958</v>
      </c>
      <c r="F1026" s="1" t="s">
        <v>12980</v>
      </c>
      <c r="G1026" s="1" t="s">
        <v>3027</v>
      </c>
      <c r="H1026" s="1">
        <v>8.0</v>
      </c>
      <c r="I1026" s="1" t="s">
        <v>12981</v>
      </c>
      <c r="J1026" s="1" t="s">
        <v>12982</v>
      </c>
      <c r="K1026" s="1" t="s">
        <v>12983</v>
      </c>
      <c r="L1026" s="1">
        <v>9.0</v>
      </c>
      <c r="M1026" s="1" t="s">
        <v>12984</v>
      </c>
      <c r="N1026" s="1" t="s">
        <v>12985</v>
      </c>
      <c r="O1026" s="1" t="s">
        <v>2620</v>
      </c>
      <c r="P1026" s="1">
        <v>8.5</v>
      </c>
      <c r="Q1026" s="3"/>
      <c r="R1026" s="3"/>
      <c r="S1026" s="3"/>
      <c r="T1026" s="3"/>
      <c r="U1026" s="1" t="s">
        <v>2596</v>
      </c>
      <c r="V1026" s="1" t="s">
        <v>2596</v>
      </c>
      <c r="W1026" s="1">
        <v>10.0</v>
      </c>
      <c r="X1026" s="1" t="s">
        <v>2596</v>
      </c>
      <c r="Y1026" s="1" t="s">
        <v>12986</v>
      </c>
      <c r="Z1026" s="1" t="s">
        <v>2596</v>
      </c>
      <c r="AA1026" s="1" t="s">
        <v>2596</v>
      </c>
      <c r="AB1026" s="1" t="s">
        <v>4273</v>
      </c>
      <c r="AC1026" s="1" t="s">
        <v>2570</v>
      </c>
      <c r="AD1026" s="1" t="s">
        <v>2570</v>
      </c>
      <c r="AE1026" s="1">
        <v>9.0</v>
      </c>
      <c r="AF1026" s="1" t="s">
        <v>3423</v>
      </c>
      <c r="AG1026" s="1" t="s">
        <v>2596</v>
      </c>
      <c r="AH1026" s="1" t="s">
        <v>2861</v>
      </c>
      <c r="AI1026" s="1" t="s">
        <v>2573</v>
      </c>
      <c r="AJ1026" s="3"/>
      <c r="AK1026" s="1">
        <v>9.0</v>
      </c>
      <c r="AL1026" s="3"/>
      <c r="AM1026" s="3"/>
      <c r="AN1026" s="3"/>
      <c r="AO1026" s="3"/>
      <c r="AP1026" s="3"/>
      <c r="AQ1026" s="3"/>
      <c r="AR1026" s="1" t="s">
        <v>2570</v>
      </c>
      <c r="AS1026" s="1" t="s">
        <v>2596</v>
      </c>
      <c r="AT1026" s="1" t="s">
        <v>2635</v>
      </c>
      <c r="AU1026" s="1" t="s">
        <v>2596</v>
      </c>
      <c r="AV1026" s="1" t="s">
        <v>2596</v>
      </c>
      <c r="AW1026" s="58">
        <v>7.0</v>
      </c>
      <c r="AX1026" s="3"/>
      <c r="AY1026" s="3"/>
      <c r="AZ1026" s="3"/>
      <c r="BA1026" s="3"/>
    </row>
    <row r="1027" hidden="1">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56"/>
      <c r="AX1027" s="3"/>
      <c r="AY1027" s="3"/>
      <c r="AZ1027" s="3"/>
      <c r="BA1027" s="3"/>
    </row>
    <row r="1028" hidden="1">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56"/>
      <c r="AX1028" s="3"/>
      <c r="AY1028" s="3"/>
      <c r="AZ1028" s="3"/>
      <c r="BA1028" s="3"/>
    </row>
    <row r="1029" hidden="1">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56"/>
      <c r="AX1029" s="3"/>
      <c r="AY1029" s="3"/>
      <c r="AZ1029" s="3"/>
      <c r="BA1029" s="3"/>
    </row>
    <row r="1030" hidden="1">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56"/>
      <c r="AX1030" s="3"/>
      <c r="AY1030" s="3"/>
      <c r="AZ1030" s="3"/>
      <c r="BA1030" s="3"/>
    </row>
    <row r="1031" hidden="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56"/>
      <c r="AX1031" s="3"/>
      <c r="AY1031" s="3"/>
      <c r="AZ1031" s="3"/>
      <c r="BA1031" s="3"/>
    </row>
    <row r="1032" hidden="1">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56"/>
      <c r="AX1032" s="3"/>
      <c r="AY1032" s="3"/>
      <c r="AZ1032" s="3"/>
      <c r="BA1032" s="3"/>
    </row>
    <row r="1033" hidden="1">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56"/>
      <c r="AX1033" s="3"/>
      <c r="AY1033" s="3"/>
      <c r="AZ1033" s="3"/>
      <c r="BA1033" s="3"/>
    </row>
    <row r="1034" hidden="1">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56"/>
      <c r="AX1034" s="3"/>
      <c r="AY1034" s="3"/>
      <c r="AZ1034" s="3"/>
      <c r="BA1034" s="3"/>
    </row>
    <row r="1035" hidden="1">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56"/>
      <c r="AX1035" s="3"/>
      <c r="AY1035" s="3"/>
      <c r="AZ1035" s="3"/>
      <c r="BA1035" s="3"/>
    </row>
    <row r="1036" hidden="1">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56"/>
      <c r="AX1036" s="3"/>
      <c r="AY1036" s="3"/>
      <c r="AZ1036" s="3"/>
      <c r="BA1036" s="3"/>
    </row>
    <row r="1037" hidden="1">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56"/>
      <c r="AX1037" s="3"/>
      <c r="AY1037" s="3"/>
      <c r="AZ1037" s="3"/>
      <c r="BA1037" s="3"/>
    </row>
    <row r="1038" hidden="1">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56"/>
      <c r="AX1038" s="3"/>
      <c r="AY1038" s="3"/>
      <c r="AZ1038" s="3"/>
      <c r="BA1038" s="3"/>
    </row>
    <row r="1039" hidden="1">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56"/>
      <c r="AX1039" s="3"/>
      <c r="AY1039" s="3"/>
      <c r="AZ1039" s="3"/>
      <c r="BA1039" s="3"/>
    </row>
    <row r="1040" hidden="1">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56"/>
      <c r="AX1040" s="3"/>
      <c r="AY1040" s="3"/>
      <c r="AZ1040" s="3"/>
      <c r="BA1040" s="3"/>
    </row>
    <row r="1041" hidden="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56"/>
      <c r="AX1041" s="3"/>
      <c r="AY1041" s="3"/>
      <c r="AZ1041" s="3"/>
      <c r="BA1041" s="3"/>
    </row>
    <row r="1042" hidden="1">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56"/>
      <c r="AX1042" s="3"/>
      <c r="AY1042" s="3"/>
      <c r="AZ1042" s="3"/>
      <c r="BA1042" s="3"/>
    </row>
    <row r="1043" hidden="1">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56"/>
      <c r="AX1043" s="3"/>
      <c r="AY1043" s="3"/>
      <c r="AZ1043" s="3"/>
      <c r="BA1043" s="3"/>
    </row>
    <row r="1044" hidden="1">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56"/>
      <c r="AX1044" s="3"/>
      <c r="AY1044" s="3"/>
      <c r="AZ1044" s="3"/>
      <c r="BA1044" s="3"/>
    </row>
    <row r="1045" hidden="1">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56"/>
      <c r="AX1045" s="3"/>
      <c r="AY1045" s="3"/>
      <c r="AZ1045" s="3"/>
      <c r="BA1045" s="3"/>
    </row>
    <row r="1046" hidden="1">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56"/>
      <c r="AX1046" s="3"/>
      <c r="AY1046" s="3"/>
      <c r="AZ1046" s="3"/>
      <c r="BA1046" s="3"/>
    </row>
    <row r="1047" hidden="1">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56"/>
      <c r="AX1047" s="3"/>
      <c r="AY1047" s="3"/>
      <c r="AZ1047" s="3"/>
      <c r="BA1047" s="3"/>
    </row>
    <row r="1048" hidden="1">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56"/>
      <c r="AX1048" s="3"/>
      <c r="AY1048" s="3"/>
      <c r="AZ1048" s="3"/>
      <c r="BA1048" s="3"/>
    </row>
    <row r="1049" hidden="1">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56"/>
      <c r="AX1049" s="3"/>
      <c r="AY1049" s="3"/>
      <c r="AZ1049" s="3"/>
      <c r="BA1049" s="3"/>
    </row>
    <row r="1050" hidden="1">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56"/>
      <c r="AX1050" s="3"/>
      <c r="AY1050" s="3"/>
      <c r="AZ1050" s="3"/>
      <c r="BA1050" s="3"/>
    </row>
    <row r="1051" hidden="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56"/>
      <c r="AX1051" s="3"/>
      <c r="AY1051" s="3"/>
      <c r="AZ1051" s="3"/>
      <c r="BA1051" s="3"/>
    </row>
    <row r="1052" hidden="1">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56"/>
      <c r="AX1052" s="3"/>
      <c r="AY1052" s="3"/>
      <c r="AZ1052" s="3"/>
      <c r="BA1052" s="3"/>
    </row>
    <row r="1053" hidden="1">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56"/>
      <c r="AX1053" s="3"/>
      <c r="AY1053" s="3"/>
      <c r="AZ1053" s="3"/>
      <c r="BA1053" s="3"/>
    </row>
    <row r="1054" hidden="1">
      <c r="A1054" s="1" t="s">
        <v>195</v>
      </c>
      <c r="B1054" s="1" t="s">
        <v>626</v>
      </c>
      <c r="C1054" s="3"/>
      <c r="D1054" s="1">
        <v>18.0</v>
      </c>
      <c r="E1054" s="1" t="s">
        <v>13040</v>
      </c>
      <c r="F1054" s="1" t="s">
        <v>13041</v>
      </c>
      <c r="G1054" s="1" t="s">
        <v>13042</v>
      </c>
      <c r="H1054" s="1">
        <v>7.0</v>
      </c>
      <c r="I1054" s="1" t="s">
        <v>13044</v>
      </c>
      <c r="J1054" s="1" t="s">
        <v>13046</v>
      </c>
      <c r="K1054" s="1" t="s">
        <v>13048</v>
      </c>
      <c r="L1054" s="1">
        <v>7.0</v>
      </c>
      <c r="M1054" s="1" t="s">
        <v>2566</v>
      </c>
      <c r="N1054" s="1" t="s">
        <v>2566</v>
      </c>
      <c r="O1054" s="1" t="s">
        <v>13051</v>
      </c>
      <c r="P1054" s="1">
        <v>7.0</v>
      </c>
      <c r="Q1054" s="1">
        <v>50.0</v>
      </c>
      <c r="R1054" s="1">
        <v>8.0</v>
      </c>
      <c r="S1054" s="1">
        <v>4.0</v>
      </c>
      <c r="T1054" s="1">
        <v>9.0</v>
      </c>
      <c r="U1054" s="1" t="s">
        <v>13054</v>
      </c>
      <c r="V1054" s="1" t="s">
        <v>13055</v>
      </c>
      <c r="W1054" s="1">
        <v>8.5</v>
      </c>
      <c r="X1054" s="1" t="s">
        <v>13056</v>
      </c>
      <c r="Y1054" s="1" t="s">
        <v>13058</v>
      </c>
      <c r="Z1054" s="1" t="s">
        <v>13059</v>
      </c>
      <c r="AA1054" s="1" t="s">
        <v>13061</v>
      </c>
      <c r="AB1054" s="1" t="s">
        <v>13062</v>
      </c>
      <c r="AC1054" s="1" t="s">
        <v>379</v>
      </c>
      <c r="AD1054" s="1" t="s">
        <v>379</v>
      </c>
      <c r="AE1054" s="1">
        <v>8.0</v>
      </c>
      <c r="AF1054" s="1" t="s">
        <v>13066</v>
      </c>
      <c r="AG1054" s="1" t="s">
        <v>3774</v>
      </c>
      <c r="AH1054" s="1" t="s">
        <v>4216</v>
      </c>
      <c r="AI1054" s="1" t="s">
        <v>3074</v>
      </c>
      <c r="AJ1054" s="1" t="s">
        <v>6302</v>
      </c>
      <c r="AK1054" s="1">
        <v>7.0</v>
      </c>
      <c r="AL1054" s="1" t="s">
        <v>13071</v>
      </c>
      <c r="AM1054" s="1" t="s">
        <v>3584</v>
      </c>
      <c r="AN1054" s="1" t="s">
        <v>13073</v>
      </c>
      <c r="AO1054" s="1" t="s">
        <v>13075</v>
      </c>
      <c r="AP1054" s="57">
        <v>0.8</v>
      </c>
      <c r="AQ1054" s="1">
        <v>8.0</v>
      </c>
      <c r="AR1054" s="1" t="s">
        <v>2646</v>
      </c>
      <c r="AS1054" s="1" t="s">
        <v>3456</v>
      </c>
      <c r="AT1054" s="1" t="s">
        <v>3589</v>
      </c>
      <c r="AU1054" s="1" t="s">
        <v>13079</v>
      </c>
      <c r="AV1054" s="1" t="s">
        <v>13081</v>
      </c>
      <c r="AW1054" s="58">
        <v>8.0</v>
      </c>
      <c r="AX1054" s="3"/>
      <c r="AY1054" s="3"/>
      <c r="AZ1054" s="3"/>
      <c r="BA1054" s="3"/>
    </row>
    <row r="1055" hidden="1">
      <c r="A1055" s="1" t="s">
        <v>233</v>
      </c>
      <c r="B1055" s="1" t="s">
        <v>626</v>
      </c>
      <c r="C1055" s="3"/>
      <c r="D1055" s="1">
        <v>15.0</v>
      </c>
      <c r="E1055" s="1" t="s">
        <v>13086</v>
      </c>
      <c r="F1055" s="1" t="s">
        <v>13087</v>
      </c>
      <c r="G1055" s="1" t="s">
        <v>13088</v>
      </c>
      <c r="H1055" s="1">
        <v>7.0</v>
      </c>
      <c r="I1055" s="1" t="s">
        <v>13089</v>
      </c>
      <c r="J1055" s="1" t="s">
        <v>5269</v>
      </c>
      <c r="K1055" s="1" t="s">
        <v>2819</v>
      </c>
      <c r="L1055" s="1">
        <v>8.0</v>
      </c>
      <c r="M1055" s="1" t="s">
        <v>2566</v>
      </c>
      <c r="N1055" s="1" t="s">
        <v>2566</v>
      </c>
      <c r="O1055" s="1" t="s">
        <v>2566</v>
      </c>
      <c r="P1055" s="1">
        <v>8.5</v>
      </c>
      <c r="Q1055" s="1">
        <v>50.0</v>
      </c>
      <c r="R1055" s="1">
        <v>8.0</v>
      </c>
      <c r="S1055" s="1">
        <v>4.0</v>
      </c>
      <c r="T1055" s="1">
        <v>9.0</v>
      </c>
      <c r="U1055" s="1" t="s">
        <v>13091</v>
      </c>
      <c r="V1055" s="1" t="s">
        <v>13055</v>
      </c>
      <c r="W1055" s="1">
        <v>9.0</v>
      </c>
      <c r="X1055" s="1" t="s">
        <v>13056</v>
      </c>
      <c r="Y1055" s="1" t="s">
        <v>13092</v>
      </c>
      <c r="Z1055" s="1" t="s">
        <v>13059</v>
      </c>
      <c r="AA1055" s="1" t="s">
        <v>13093</v>
      </c>
      <c r="AB1055" s="1" t="s">
        <v>13094</v>
      </c>
      <c r="AC1055" s="1" t="s">
        <v>379</v>
      </c>
      <c r="AD1055" s="1" t="s">
        <v>379</v>
      </c>
      <c r="AE1055" s="1">
        <v>8.0</v>
      </c>
      <c r="AF1055" s="1" t="s">
        <v>13066</v>
      </c>
      <c r="AG1055" s="1" t="s">
        <v>3512</v>
      </c>
      <c r="AH1055" s="1" t="s">
        <v>4863</v>
      </c>
      <c r="AI1055" s="1" t="s">
        <v>3074</v>
      </c>
      <c r="AJ1055" s="1" t="s">
        <v>6302</v>
      </c>
      <c r="AK1055" s="1">
        <v>8.0</v>
      </c>
      <c r="AL1055" s="1" t="s">
        <v>13095</v>
      </c>
      <c r="AM1055" s="1" t="s">
        <v>3474</v>
      </c>
      <c r="AN1055" s="1" t="s">
        <v>1043</v>
      </c>
      <c r="AO1055" s="1" t="s">
        <v>6400</v>
      </c>
      <c r="AP1055" s="57">
        <v>0.9</v>
      </c>
      <c r="AQ1055" s="1">
        <v>9.0</v>
      </c>
      <c r="AR1055" s="1" t="s">
        <v>2646</v>
      </c>
      <c r="AS1055" s="1" t="s">
        <v>3456</v>
      </c>
      <c r="AT1055" s="1" t="s">
        <v>3589</v>
      </c>
      <c r="AU1055" s="1" t="s">
        <v>13079</v>
      </c>
      <c r="AV1055" s="1" t="s">
        <v>13081</v>
      </c>
      <c r="AW1055" s="58">
        <v>8.0</v>
      </c>
      <c r="AX1055" s="3"/>
      <c r="AY1055" s="3"/>
      <c r="AZ1055" s="3"/>
      <c r="BA1055" s="3"/>
    </row>
    <row r="1056" hidden="1">
      <c r="A1056" s="1" t="s">
        <v>179</v>
      </c>
      <c r="B1056" s="1" t="s">
        <v>626</v>
      </c>
      <c r="C1056" s="3"/>
      <c r="D1056" s="1">
        <v>3.0</v>
      </c>
      <c r="E1056" s="1" t="s">
        <v>2849</v>
      </c>
      <c r="F1056" s="1" t="s">
        <v>13101</v>
      </c>
      <c r="G1056" s="1" t="s">
        <v>2643</v>
      </c>
      <c r="H1056" s="1">
        <v>9.0</v>
      </c>
      <c r="I1056" s="1" t="s">
        <v>5989</v>
      </c>
      <c r="J1056" s="1" t="s">
        <v>13103</v>
      </c>
      <c r="K1056" s="1" t="s">
        <v>6046</v>
      </c>
      <c r="L1056" s="1">
        <v>9.0</v>
      </c>
      <c r="M1056" s="1" t="s">
        <v>2566</v>
      </c>
      <c r="N1056" s="1" t="s">
        <v>2566</v>
      </c>
      <c r="O1056" s="1" t="s">
        <v>2566</v>
      </c>
      <c r="P1056" s="1">
        <v>8.5</v>
      </c>
      <c r="Q1056" s="1">
        <v>50.0</v>
      </c>
      <c r="R1056" s="1">
        <v>8.0</v>
      </c>
      <c r="S1056" s="1">
        <v>4.0</v>
      </c>
      <c r="T1056" s="1">
        <v>9.0</v>
      </c>
      <c r="U1056" s="1" t="s">
        <v>13091</v>
      </c>
      <c r="V1056" s="1" t="s">
        <v>13055</v>
      </c>
      <c r="W1056" s="1">
        <v>9.0</v>
      </c>
      <c r="X1056" s="1" t="s">
        <v>13056</v>
      </c>
      <c r="Y1056" s="1" t="s">
        <v>13107</v>
      </c>
      <c r="Z1056" s="1" t="s">
        <v>13109</v>
      </c>
      <c r="AA1056" s="1" t="s">
        <v>13093</v>
      </c>
      <c r="AB1056" s="1" t="s">
        <v>13111</v>
      </c>
      <c r="AC1056" s="1" t="s">
        <v>379</v>
      </c>
      <c r="AD1056" s="1" t="s">
        <v>379</v>
      </c>
      <c r="AE1056" s="1">
        <v>8.5</v>
      </c>
      <c r="AF1056" s="1" t="s">
        <v>13066</v>
      </c>
      <c r="AG1056" s="1" t="s">
        <v>3512</v>
      </c>
      <c r="AH1056" s="1" t="s">
        <v>4863</v>
      </c>
      <c r="AI1056" s="1" t="s">
        <v>13115</v>
      </c>
      <c r="AJ1056" s="1" t="s">
        <v>7043</v>
      </c>
      <c r="AK1056" s="1">
        <v>9.0</v>
      </c>
      <c r="AL1056" s="1" t="s">
        <v>13117</v>
      </c>
      <c r="AM1056" s="1" t="s">
        <v>3474</v>
      </c>
      <c r="AN1056" s="1" t="s">
        <v>1043</v>
      </c>
      <c r="AO1056" s="1" t="s">
        <v>6400</v>
      </c>
      <c r="AP1056" s="57">
        <v>0.95</v>
      </c>
      <c r="AQ1056" s="1">
        <v>9.5</v>
      </c>
      <c r="AR1056" s="1" t="s">
        <v>2646</v>
      </c>
      <c r="AS1056" s="1" t="s">
        <v>5265</v>
      </c>
      <c r="AT1056" s="1" t="s">
        <v>2635</v>
      </c>
      <c r="AU1056" s="1" t="s">
        <v>13121</v>
      </c>
      <c r="AV1056" s="1" t="s">
        <v>13081</v>
      </c>
      <c r="AW1056" s="58">
        <v>8.0</v>
      </c>
      <c r="AX1056" s="3"/>
      <c r="AY1056" s="3"/>
      <c r="AZ1056" s="3"/>
      <c r="BA1056" s="3"/>
    </row>
    <row r="1057" hidden="1">
      <c r="A1057" s="1" t="s">
        <v>140</v>
      </c>
      <c r="B1057" s="1" t="s">
        <v>626</v>
      </c>
      <c r="C1057" s="3"/>
      <c r="D1057" s="1">
        <v>6.0</v>
      </c>
      <c r="E1057" s="1" t="s">
        <v>2849</v>
      </c>
      <c r="F1057" s="1" t="s">
        <v>13125</v>
      </c>
      <c r="G1057" s="1" t="s">
        <v>13088</v>
      </c>
      <c r="H1057" s="1">
        <v>9.0</v>
      </c>
      <c r="I1057" s="1" t="s">
        <v>5989</v>
      </c>
      <c r="J1057" s="1" t="s">
        <v>2910</v>
      </c>
      <c r="K1057" s="1" t="s">
        <v>6046</v>
      </c>
      <c r="L1057" s="1">
        <v>8.5</v>
      </c>
      <c r="M1057" s="1" t="s">
        <v>2566</v>
      </c>
      <c r="N1057" s="1" t="s">
        <v>2566</v>
      </c>
      <c r="O1057" s="1" t="s">
        <v>2566</v>
      </c>
      <c r="P1057" s="1">
        <v>8.5</v>
      </c>
      <c r="Q1057" s="1">
        <v>50.0</v>
      </c>
      <c r="R1057" s="1">
        <v>8.0</v>
      </c>
      <c r="S1057" s="1">
        <v>4.0</v>
      </c>
      <c r="T1057" s="1">
        <v>9.0</v>
      </c>
      <c r="U1057" s="1" t="s">
        <v>13091</v>
      </c>
      <c r="V1057" s="1" t="s">
        <v>13055</v>
      </c>
      <c r="W1057" s="1">
        <v>9.0</v>
      </c>
      <c r="X1057" s="1" t="s">
        <v>13056</v>
      </c>
      <c r="Y1057" s="1" t="s">
        <v>13133</v>
      </c>
      <c r="Z1057" s="1" t="s">
        <v>13059</v>
      </c>
      <c r="AA1057" s="1" t="s">
        <v>13134</v>
      </c>
      <c r="AB1057" s="1" t="s">
        <v>379</v>
      </c>
      <c r="AC1057" s="1" t="s">
        <v>3294</v>
      </c>
      <c r="AD1057" s="1" t="s">
        <v>379</v>
      </c>
      <c r="AE1057" s="1">
        <v>8.0</v>
      </c>
      <c r="AF1057" s="1" t="s">
        <v>13066</v>
      </c>
      <c r="AG1057" s="1" t="s">
        <v>3512</v>
      </c>
      <c r="AH1057" s="1" t="s">
        <v>4863</v>
      </c>
      <c r="AI1057" s="1" t="s">
        <v>3074</v>
      </c>
      <c r="AJ1057" s="1" t="s">
        <v>6302</v>
      </c>
      <c r="AK1057" s="1">
        <v>8.5</v>
      </c>
      <c r="AL1057" s="1" t="s">
        <v>13137</v>
      </c>
      <c r="AM1057" s="1" t="s">
        <v>3474</v>
      </c>
      <c r="AN1057" s="1" t="s">
        <v>1043</v>
      </c>
      <c r="AO1057" s="1" t="s">
        <v>6400</v>
      </c>
      <c r="AP1057" s="57">
        <v>0.9</v>
      </c>
      <c r="AQ1057" s="1">
        <v>9.0</v>
      </c>
      <c r="AR1057" s="1" t="s">
        <v>2646</v>
      </c>
      <c r="AS1057" s="1" t="s">
        <v>3456</v>
      </c>
      <c r="AT1057" s="1" t="s">
        <v>3589</v>
      </c>
      <c r="AU1057" s="1" t="s">
        <v>13079</v>
      </c>
      <c r="AV1057" s="1" t="s">
        <v>13081</v>
      </c>
      <c r="AW1057" s="58">
        <v>8.0</v>
      </c>
      <c r="AX1057" s="3"/>
      <c r="AY1057" s="3"/>
      <c r="AZ1057" s="3"/>
      <c r="BA1057" s="3"/>
    </row>
    <row r="1058" hidden="1">
      <c r="A1058" s="1" t="s">
        <v>226</v>
      </c>
      <c r="B1058" s="1" t="s">
        <v>626</v>
      </c>
      <c r="C1058" s="3"/>
      <c r="D1058" s="1">
        <v>1.0</v>
      </c>
      <c r="E1058" s="1" t="s">
        <v>2849</v>
      </c>
      <c r="F1058" s="1" t="s">
        <v>13125</v>
      </c>
      <c r="G1058" s="1" t="s">
        <v>13088</v>
      </c>
      <c r="H1058" s="1">
        <v>9.0</v>
      </c>
      <c r="I1058" s="1" t="s">
        <v>5989</v>
      </c>
      <c r="J1058" s="1" t="s">
        <v>13103</v>
      </c>
      <c r="K1058" s="1" t="s">
        <v>6046</v>
      </c>
      <c r="L1058" s="1">
        <v>9.0</v>
      </c>
      <c r="M1058" s="1" t="s">
        <v>2566</v>
      </c>
      <c r="N1058" s="1" t="s">
        <v>2566</v>
      </c>
      <c r="O1058" s="1" t="s">
        <v>2566</v>
      </c>
      <c r="P1058" s="1">
        <v>9.0</v>
      </c>
      <c r="Q1058" s="1">
        <v>50.0</v>
      </c>
      <c r="R1058" s="1">
        <v>8.0</v>
      </c>
      <c r="S1058" s="1">
        <v>4.0</v>
      </c>
      <c r="T1058" s="1">
        <v>9.0</v>
      </c>
      <c r="U1058" s="1" t="s">
        <v>13091</v>
      </c>
      <c r="V1058" s="1" t="s">
        <v>13055</v>
      </c>
      <c r="W1058" s="1">
        <v>9.0</v>
      </c>
      <c r="X1058" s="1" t="s">
        <v>13056</v>
      </c>
      <c r="Y1058" s="1" t="s">
        <v>13107</v>
      </c>
      <c r="Z1058" s="1" t="s">
        <v>13109</v>
      </c>
      <c r="AA1058" s="1" t="s">
        <v>13093</v>
      </c>
      <c r="AB1058" s="1" t="s">
        <v>13148</v>
      </c>
      <c r="AC1058" s="1" t="s">
        <v>379</v>
      </c>
      <c r="AD1058" s="1" t="s">
        <v>379</v>
      </c>
      <c r="AE1058" s="1">
        <v>8.5</v>
      </c>
      <c r="AF1058" s="1" t="s">
        <v>13066</v>
      </c>
      <c r="AG1058" s="1" t="s">
        <v>3512</v>
      </c>
      <c r="AH1058" s="1" t="s">
        <v>4863</v>
      </c>
      <c r="AI1058" s="1" t="s">
        <v>13115</v>
      </c>
      <c r="AJ1058" s="1" t="s">
        <v>7043</v>
      </c>
      <c r="AK1058" s="1">
        <v>9.0</v>
      </c>
      <c r="AL1058" s="1" t="s">
        <v>13153</v>
      </c>
      <c r="AM1058" s="1" t="s">
        <v>3474</v>
      </c>
      <c r="AN1058" s="1" t="s">
        <v>1043</v>
      </c>
      <c r="AO1058" s="1" t="s">
        <v>6400</v>
      </c>
      <c r="AP1058" s="57">
        <v>0.85</v>
      </c>
      <c r="AQ1058" s="1">
        <v>9.0</v>
      </c>
      <c r="AR1058" s="1" t="s">
        <v>2646</v>
      </c>
      <c r="AS1058" s="1" t="s">
        <v>5265</v>
      </c>
      <c r="AT1058" s="1" t="s">
        <v>3589</v>
      </c>
      <c r="AU1058" s="1" t="s">
        <v>13079</v>
      </c>
      <c r="AV1058" s="1" t="s">
        <v>13081</v>
      </c>
      <c r="AW1058" s="58">
        <v>8.0</v>
      </c>
      <c r="AX1058" s="3"/>
      <c r="AY1058" s="3"/>
      <c r="AZ1058" s="3"/>
      <c r="BA1058" s="3"/>
    </row>
    <row r="1059" hidden="1">
      <c r="A1059" s="1" t="s">
        <v>252</v>
      </c>
      <c r="B1059" s="1" t="s">
        <v>626</v>
      </c>
      <c r="C1059" s="3"/>
      <c r="D1059" s="1">
        <v>5.0</v>
      </c>
      <c r="E1059" s="1" t="s">
        <v>2849</v>
      </c>
      <c r="F1059" s="1" t="s">
        <v>13161</v>
      </c>
      <c r="G1059" s="1" t="s">
        <v>13088</v>
      </c>
      <c r="H1059" s="1">
        <v>8.5</v>
      </c>
      <c r="I1059" s="1" t="s">
        <v>5989</v>
      </c>
      <c r="J1059" s="1" t="s">
        <v>2910</v>
      </c>
      <c r="K1059" s="1" t="s">
        <v>6046</v>
      </c>
      <c r="L1059" s="1">
        <v>8.5</v>
      </c>
      <c r="M1059" s="1" t="s">
        <v>2566</v>
      </c>
      <c r="N1059" s="1" t="s">
        <v>2566</v>
      </c>
      <c r="O1059" s="1" t="s">
        <v>2566</v>
      </c>
      <c r="P1059" s="1">
        <v>8.5</v>
      </c>
      <c r="Q1059" s="1">
        <v>50.0</v>
      </c>
      <c r="R1059" s="1">
        <v>8.0</v>
      </c>
      <c r="S1059" s="1">
        <v>4.0</v>
      </c>
      <c r="T1059" s="1">
        <v>9.0</v>
      </c>
      <c r="U1059" s="1" t="s">
        <v>13091</v>
      </c>
      <c r="V1059" s="1" t="s">
        <v>13055</v>
      </c>
      <c r="W1059" s="1">
        <v>9.0</v>
      </c>
      <c r="X1059" s="1" t="s">
        <v>13056</v>
      </c>
      <c r="Y1059" s="1" t="s">
        <v>13133</v>
      </c>
      <c r="Z1059" s="1" t="s">
        <v>13109</v>
      </c>
      <c r="AA1059" s="1" t="s">
        <v>13134</v>
      </c>
      <c r="AB1059" s="1" t="s">
        <v>13165</v>
      </c>
      <c r="AC1059" s="1" t="s">
        <v>13134</v>
      </c>
      <c r="AD1059" s="1" t="s">
        <v>379</v>
      </c>
      <c r="AE1059" s="1">
        <v>8.5</v>
      </c>
      <c r="AF1059" s="1" t="s">
        <v>13066</v>
      </c>
      <c r="AG1059" s="1" t="s">
        <v>3512</v>
      </c>
      <c r="AH1059" s="1" t="s">
        <v>4863</v>
      </c>
      <c r="AI1059" s="1" t="s">
        <v>13115</v>
      </c>
      <c r="AJ1059" s="1" t="s">
        <v>7043</v>
      </c>
      <c r="AK1059" s="1">
        <v>9.0</v>
      </c>
      <c r="AL1059" s="1" t="s">
        <v>13172</v>
      </c>
      <c r="AM1059" s="1" t="s">
        <v>3474</v>
      </c>
      <c r="AN1059" s="1" t="s">
        <v>1043</v>
      </c>
      <c r="AO1059" s="1" t="s">
        <v>6400</v>
      </c>
      <c r="AP1059" s="57">
        <v>0.9</v>
      </c>
      <c r="AQ1059" s="1">
        <v>9.0</v>
      </c>
      <c r="AR1059" s="1" t="s">
        <v>2646</v>
      </c>
      <c r="AS1059" s="1" t="s">
        <v>5265</v>
      </c>
      <c r="AT1059" s="1" t="s">
        <v>3589</v>
      </c>
      <c r="AU1059" s="1" t="s">
        <v>13079</v>
      </c>
      <c r="AV1059" s="1" t="s">
        <v>13081</v>
      </c>
      <c r="AW1059" s="58">
        <v>8.0</v>
      </c>
      <c r="AX1059" s="3"/>
      <c r="AY1059" s="3"/>
      <c r="AZ1059" s="3"/>
      <c r="BA1059" s="3"/>
    </row>
    <row r="1060" hidden="1">
      <c r="A1060" s="1" t="s">
        <v>214</v>
      </c>
      <c r="B1060" s="1" t="s">
        <v>626</v>
      </c>
      <c r="C1060" s="3"/>
      <c r="D1060" s="1">
        <v>13.0</v>
      </c>
      <c r="E1060" s="1" t="s">
        <v>2849</v>
      </c>
      <c r="F1060" s="1" t="s">
        <v>13184</v>
      </c>
      <c r="G1060" s="1" t="s">
        <v>13088</v>
      </c>
      <c r="H1060" s="1">
        <v>8.0</v>
      </c>
      <c r="I1060" s="1" t="s">
        <v>5989</v>
      </c>
      <c r="J1060" s="1" t="s">
        <v>2910</v>
      </c>
      <c r="K1060" s="1" t="s">
        <v>6046</v>
      </c>
      <c r="L1060" s="1">
        <v>8.5</v>
      </c>
      <c r="M1060" s="1" t="s">
        <v>2566</v>
      </c>
      <c r="N1060" s="1" t="s">
        <v>2566</v>
      </c>
      <c r="O1060" s="1" t="s">
        <v>2566</v>
      </c>
      <c r="P1060" s="1">
        <v>8.5</v>
      </c>
      <c r="Q1060" s="1">
        <v>50.0</v>
      </c>
      <c r="R1060" s="1">
        <v>8.0</v>
      </c>
      <c r="S1060" s="1">
        <v>4.0</v>
      </c>
      <c r="T1060" s="1">
        <v>9.0</v>
      </c>
      <c r="U1060" s="1" t="s">
        <v>13091</v>
      </c>
      <c r="V1060" s="1" t="s">
        <v>13055</v>
      </c>
      <c r="W1060" s="1">
        <v>9.0</v>
      </c>
      <c r="X1060" s="1" t="s">
        <v>13056</v>
      </c>
      <c r="Y1060" s="1" t="s">
        <v>13107</v>
      </c>
      <c r="Z1060" s="1" t="s">
        <v>13059</v>
      </c>
      <c r="AA1060" s="1" t="s">
        <v>13093</v>
      </c>
      <c r="AB1060" s="1" t="s">
        <v>13188</v>
      </c>
      <c r="AC1060" s="1" t="s">
        <v>379</v>
      </c>
      <c r="AD1060" s="1" t="s">
        <v>379</v>
      </c>
      <c r="AE1060" s="1">
        <v>8.0</v>
      </c>
      <c r="AF1060" s="1" t="s">
        <v>13066</v>
      </c>
      <c r="AG1060" s="1" t="s">
        <v>3512</v>
      </c>
      <c r="AH1060" s="1" t="s">
        <v>4863</v>
      </c>
      <c r="AI1060" s="1" t="s">
        <v>3074</v>
      </c>
      <c r="AJ1060" s="1" t="s">
        <v>7043</v>
      </c>
      <c r="AK1060" s="1">
        <v>8.5</v>
      </c>
      <c r="AL1060" s="1" t="s">
        <v>13197</v>
      </c>
      <c r="AM1060" s="1" t="s">
        <v>3474</v>
      </c>
      <c r="AN1060" s="1" t="s">
        <v>1043</v>
      </c>
      <c r="AO1060" s="1" t="s">
        <v>6400</v>
      </c>
      <c r="AP1060" s="57">
        <v>0.85</v>
      </c>
      <c r="AQ1060" s="1">
        <v>8.5</v>
      </c>
      <c r="AR1060" s="1" t="s">
        <v>2646</v>
      </c>
      <c r="AS1060" s="1" t="s">
        <v>5265</v>
      </c>
      <c r="AT1060" s="1" t="s">
        <v>3589</v>
      </c>
      <c r="AU1060" s="1" t="s">
        <v>13079</v>
      </c>
      <c r="AV1060" s="1" t="s">
        <v>13081</v>
      </c>
      <c r="AW1060" s="58">
        <v>8.0</v>
      </c>
      <c r="AX1060" s="3"/>
      <c r="AY1060" s="3"/>
      <c r="AZ1060" s="3"/>
      <c r="BA1060" s="3"/>
    </row>
    <row r="1061" hidden="1">
      <c r="A1061" s="1" t="s">
        <v>259</v>
      </c>
      <c r="B1061" s="1" t="s">
        <v>626</v>
      </c>
      <c r="C1061" s="3"/>
      <c r="D1061" s="1">
        <v>16.0</v>
      </c>
      <c r="E1061" s="1" t="s">
        <v>2849</v>
      </c>
      <c r="F1061" s="1" t="s">
        <v>13211</v>
      </c>
      <c r="G1061" s="1" t="s">
        <v>13211</v>
      </c>
      <c r="H1061" s="1">
        <v>5.0</v>
      </c>
      <c r="I1061" s="1" t="s">
        <v>13211</v>
      </c>
      <c r="J1061" s="1" t="s">
        <v>13211</v>
      </c>
      <c r="K1061" s="1" t="s">
        <v>13211</v>
      </c>
      <c r="L1061" s="1">
        <v>0.0</v>
      </c>
      <c r="M1061" s="39" t="s">
        <v>2566</v>
      </c>
      <c r="N1061" s="39" t="s">
        <v>2566</v>
      </c>
      <c r="O1061" s="39" t="s">
        <v>2566</v>
      </c>
      <c r="P1061" s="1">
        <v>8.0</v>
      </c>
      <c r="Q1061" s="1">
        <v>50.0</v>
      </c>
      <c r="R1061" s="1">
        <v>8.0</v>
      </c>
      <c r="S1061" s="1">
        <v>4.0</v>
      </c>
      <c r="T1061" s="1">
        <v>9.0</v>
      </c>
      <c r="U1061" s="1" t="s">
        <v>13091</v>
      </c>
      <c r="V1061" s="1" t="s">
        <v>13055</v>
      </c>
      <c r="W1061" s="1">
        <v>9.0</v>
      </c>
      <c r="X1061" s="1" t="s">
        <v>13056</v>
      </c>
      <c r="Y1061" s="1" t="s">
        <v>13107</v>
      </c>
      <c r="Z1061" s="1" t="s">
        <v>13059</v>
      </c>
      <c r="AA1061" s="1" t="s">
        <v>13093</v>
      </c>
      <c r="AB1061" s="1" t="s">
        <v>13225</v>
      </c>
      <c r="AC1061" s="1" t="s">
        <v>379</v>
      </c>
      <c r="AD1061" s="1" t="s">
        <v>379</v>
      </c>
      <c r="AE1061" s="1">
        <v>7.5</v>
      </c>
      <c r="AF1061" s="1" t="s">
        <v>13066</v>
      </c>
      <c r="AG1061" s="1" t="s">
        <v>3512</v>
      </c>
      <c r="AH1061" s="1" t="s">
        <v>4863</v>
      </c>
      <c r="AI1061" s="1" t="s">
        <v>3074</v>
      </c>
      <c r="AJ1061" s="1" t="s">
        <v>6302</v>
      </c>
      <c r="AK1061" s="1">
        <v>8.0</v>
      </c>
      <c r="AL1061" s="1" t="s">
        <v>13230</v>
      </c>
      <c r="AM1061" s="1" t="s">
        <v>3474</v>
      </c>
      <c r="AN1061" s="1" t="s">
        <v>1043</v>
      </c>
      <c r="AO1061" s="1" t="s">
        <v>6400</v>
      </c>
      <c r="AP1061" s="57">
        <v>0.8</v>
      </c>
      <c r="AQ1061" s="1">
        <v>8.0</v>
      </c>
      <c r="AR1061" s="1" t="s">
        <v>2646</v>
      </c>
      <c r="AS1061" s="1" t="s">
        <v>5265</v>
      </c>
      <c r="AT1061" s="1" t="s">
        <v>3589</v>
      </c>
      <c r="AU1061" s="1" t="s">
        <v>13079</v>
      </c>
      <c r="AV1061" s="1" t="s">
        <v>13081</v>
      </c>
      <c r="AW1061" s="58">
        <v>8.0</v>
      </c>
      <c r="AX1061" s="3"/>
      <c r="AY1061" s="3"/>
      <c r="AZ1061" s="3"/>
      <c r="BA1061" s="3"/>
    </row>
    <row r="1062" hidden="1">
      <c r="A1062" s="1"/>
      <c r="B1062" s="1"/>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56"/>
      <c r="AX1062" s="3"/>
      <c r="AY1062" s="3"/>
      <c r="AZ1062" s="3"/>
      <c r="BA1062" s="3"/>
    </row>
    <row r="1063" hidden="1">
      <c r="A1063" s="1" t="s">
        <v>239</v>
      </c>
      <c r="B1063" s="1" t="s">
        <v>626</v>
      </c>
      <c r="C1063" s="3"/>
      <c r="D1063" s="1">
        <v>8.0</v>
      </c>
      <c r="E1063" s="1" t="s">
        <v>2849</v>
      </c>
      <c r="F1063" s="1" t="s">
        <v>13262</v>
      </c>
      <c r="G1063" s="1" t="s">
        <v>13088</v>
      </c>
      <c r="H1063" s="1">
        <v>9.0</v>
      </c>
      <c r="I1063" s="1" t="s">
        <v>5989</v>
      </c>
      <c r="J1063" s="1" t="s">
        <v>2910</v>
      </c>
      <c r="K1063" s="1" t="s">
        <v>6046</v>
      </c>
      <c r="L1063" s="1">
        <v>8.5</v>
      </c>
      <c r="M1063" s="1" t="s">
        <v>2566</v>
      </c>
      <c r="N1063" s="39" t="s">
        <v>2566</v>
      </c>
      <c r="O1063" s="39" t="s">
        <v>2566</v>
      </c>
      <c r="P1063" s="1">
        <v>8.5</v>
      </c>
      <c r="Q1063" s="1">
        <v>50.0</v>
      </c>
      <c r="R1063" s="1">
        <v>8.0</v>
      </c>
      <c r="S1063" s="1">
        <v>4.0</v>
      </c>
      <c r="T1063" s="1">
        <v>9.0</v>
      </c>
      <c r="U1063" s="1" t="s">
        <v>13091</v>
      </c>
      <c r="V1063" s="1" t="s">
        <v>13055</v>
      </c>
      <c r="W1063" s="1">
        <v>9.0</v>
      </c>
      <c r="X1063" s="1" t="s">
        <v>13056</v>
      </c>
      <c r="Y1063" s="1" t="s">
        <v>13107</v>
      </c>
      <c r="Z1063" s="1" t="s">
        <v>13109</v>
      </c>
      <c r="AA1063" s="1" t="s">
        <v>13093</v>
      </c>
      <c r="AB1063" s="1" t="s">
        <v>13275</v>
      </c>
      <c r="AC1063" s="1" t="s">
        <v>379</v>
      </c>
      <c r="AD1063" s="1" t="s">
        <v>379</v>
      </c>
      <c r="AE1063" s="1">
        <v>8.5</v>
      </c>
      <c r="AF1063" s="1" t="s">
        <v>13066</v>
      </c>
      <c r="AG1063" s="1" t="s">
        <v>3512</v>
      </c>
      <c r="AH1063" s="1" t="s">
        <v>4863</v>
      </c>
      <c r="AI1063" s="1" t="s">
        <v>13115</v>
      </c>
      <c r="AJ1063" s="1" t="s">
        <v>7043</v>
      </c>
      <c r="AK1063" s="1">
        <v>8.5</v>
      </c>
      <c r="AL1063" s="1" t="s">
        <v>13286</v>
      </c>
      <c r="AM1063" s="1" t="s">
        <v>3474</v>
      </c>
      <c r="AN1063" s="1" t="s">
        <v>1043</v>
      </c>
      <c r="AO1063" s="1" t="s">
        <v>6400</v>
      </c>
      <c r="AP1063" s="57">
        <v>0.85</v>
      </c>
      <c r="AQ1063" s="1">
        <v>8.5</v>
      </c>
      <c r="AR1063" s="1" t="s">
        <v>2646</v>
      </c>
      <c r="AS1063" s="1" t="s">
        <v>5265</v>
      </c>
      <c r="AT1063" s="1" t="s">
        <v>3589</v>
      </c>
      <c r="AU1063" s="1" t="s">
        <v>13079</v>
      </c>
      <c r="AV1063" s="1" t="s">
        <v>13081</v>
      </c>
      <c r="AW1063" s="58">
        <v>8.0</v>
      </c>
      <c r="AX1063" s="3"/>
      <c r="AY1063" s="3"/>
      <c r="AZ1063" s="3"/>
      <c r="BA1063" s="3"/>
    </row>
    <row r="1064" hidden="1">
      <c r="A1064" s="1" t="s">
        <v>138</v>
      </c>
      <c r="B1064" s="1" t="s">
        <v>626</v>
      </c>
      <c r="C1064" s="3"/>
      <c r="D1064" s="1">
        <v>14.0</v>
      </c>
      <c r="E1064" s="1" t="s">
        <v>2849</v>
      </c>
      <c r="F1064" s="1" t="s">
        <v>13262</v>
      </c>
      <c r="G1064" s="1" t="s">
        <v>13088</v>
      </c>
      <c r="H1064" s="1">
        <v>9.0</v>
      </c>
      <c r="I1064" s="1" t="s">
        <v>5989</v>
      </c>
      <c r="J1064" s="1" t="s">
        <v>2910</v>
      </c>
      <c r="K1064" s="1" t="s">
        <v>6046</v>
      </c>
      <c r="L1064" s="1">
        <v>8.5</v>
      </c>
      <c r="M1064" s="1" t="s">
        <v>2566</v>
      </c>
      <c r="N1064" s="1" t="s">
        <v>2566</v>
      </c>
      <c r="O1064" s="1" t="s">
        <v>2566</v>
      </c>
      <c r="P1064" s="1">
        <v>8.5</v>
      </c>
      <c r="Q1064" s="1">
        <v>50.0</v>
      </c>
      <c r="R1064" s="1">
        <v>8.0</v>
      </c>
      <c r="S1064" s="1">
        <v>4.0</v>
      </c>
      <c r="T1064" s="1">
        <v>9.0</v>
      </c>
      <c r="U1064" s="1" t="s">
        <v>13302</v>
      </c>
      <c r="V1064" s="1" t="s">
        <v>13055</v>
      </c>
      <c r="W1064" s="1">
        <v>9.0</v>
      </c>
      <c r="X1064" s="1" t="s">
        <v>13056</v>
      </c>
      <c r="Y1064" s="1" t="s">
        <v>13107</v>
      </c>
      <c r="Z1064" s="1" t="s">
        <v>13059</v>
      </c>
      <c r="AA1064" s="1" t="s">
        <v>13093</v>
      </c>
      <c r="AB1064" s="39" t="s">
        <v>13304</v>
      </c>
      <c r="AC1064" s="1" t="s">
        <v>379</v>
      </c>
      <c r="AD1064" s="1" t="s">
        <v>379</v>
      </c>
      <c r="AE1064" s="1">
        <v>8.0</v>
      </c>
      <c r="AF1064" s="1" t="s">
        <v>13066</v>
      </c>
      <c r="AG1064" s="1" t="s">
        <v>3512</v>
      </c>
      <c r="AH1064" s="1" t="s">
        <v>4863</v>
      </c>
      <c r="AI1064" s="1" t="s">
        <v>3074</v>
      </c>
      <c r="AJ1064" s="1" t="s">
        <v>7043</v>
      </c>
      <c r="AK1064" s="1">
        <v>8.0</v>
      </c>
      <c r="AL1064" s="1" t="s">
        <v>13314</v>
      </c>
      <c r="AM1064" s="1" t="s">
        <v>3474</v>
      </c>
      <c r="AN1064" s="1" t="s">
        <v>1043</v>
      </c>
      <c r="AO1064" s="1" t="s">
        <v>6400</v>
      </c>
      <c r="AP1064" s="57">
        <v>0.85</v>
      </c>
      <c r="AQ1064" s="1">
        <v>8.5</v>
      </c>
      <c r="AR1064" s="1" t="s">
        <v>2646</v>
      </c>
      <c r="AS1064" s="1" t="s">
        <v>5265</v>
      </c>
      <c r="AT1064" s="1" t="s">
        <v>3589</v>
      </c>
      <c r="AU1064" s="1" t="s">
        <v>13079</v>
      </c>
      <c r="AV1064" s="1" t="s">
        <v>13081</v>
      </c>
      <c r="AW1064" s="58">
        <v>8.0</v>
      </c>
      <c r="AX1064" s="3"/>
      <c r="AY1064" s="3"/>
      <c r="AZ1064" s="3"/>
      <c r="BA1064" s="3"/>
    </row>
    <row r="1065" hidden="1">
      <c r="A1065" s="1" t="s">
        <v>187</v>
      </c>
      <c r="B1065" s="1" t="s">
        <v>626</v>
      </c>
      <c r="C1065" s="3"/>
      <c r="D1065" s="1">
        <v>9.0</v>
      </c>
      <c r="E1065" s="1" t="s">
        <v>2849</v>
      </c>
      <c r="F1065" s="1" t="s">
        <v>13184</v>
      </c>
      <c r="G1065" s="1" t="s">
        <v>13088</v>
      </c>
      <c r="H1065" s="1">
        <v>8.0</v>
      </c>
      <c r="I1065" s="1" t="s">
        <v>5989</v>
      </c>
      <c r="J1065" s="1" t="s">
        <v>2910</v>
      </c>
      <c r="K1065" s="1" t="s">
        <v>6046</v>
      </c>
      <c r="L1065" s="1">
        <v>8.5</v>
      </c>
      <c r="M1065" s="39" t="s">
        <v>2566</v>
      </c>
      <c r="N1065" s="39" t="s">
        <v>2566</v>
      </c>
      <c r="O1065" s="1" t="s">
        <v>2566</v>
      </c>
      <c r="P1065" s="1">
        <v>8.5</v>
      </c>
      <c r="Q1065" s="1">
        <v>50.0</v>
      </c>
      <c r="R1065" s="1">
        <v>8.0</v>
      </c>
      <c r="S1065" s="1">
        <v>4.0</v>
      </c>
      <c r="T1065" s="1">
        <v>9.0</v>
      </c>
      <c r="U1065" s="1" t="s">
        <v>13091</v>
      </c>
      <c r="V1065" s="1" t="s">
        <v>13055</v>
      </c>
      <c r="W1065" s="1">
        <v>9.0</v>
      </c>
      <c r="X1065" s="1" t="s">
        <v>13056</v>
      </c>
      <c r="Y1065" s="1" t="s">
        <v>13107</v>
      </c>
      <c r="Z1065" s="1" t="s">
        <v>13059</v>
      </c>
      <c r="AA1065" s="1" t="s">
        <v>13093</v>
      </c>
      <c r="AB1065" s="1" t="s">
        <v>13344</v>
      </c>
      <c r="AC1065" s="1" t="s">
        <v>379</v>
      </c>
      <c r="AD1065" s="1" t="s">
        <v>379</v>
      </c>
      <c r="AE1065" s="1">
        <v>8.5</v>
      </c>
      <c r="AF1065" s="1" t="s">
        <v>13066</v>
      </c>
      <c r="AG1065" s="1" t="s">
        <v>3512</v>
      </c>
      <c r="AH1065" s="1" t="s">
        <v>4863</v>
      </c>
      <c r="AI1065" s="1" t="s">
        <v>3074</v>
      </c>
      <c r="AJ1065" s="1" t="s">
        <v>7043</v>
      </c>
      <c r="AK1065" s="1">
        <v>8.0</v>
      </c>
      <c r="AL1065" s="1" t="s">
        <v>13352</v>
      </c>
      <c r="AM1065" s="1" t="s">
        <v>3474</v>
      </c>
      <c r="AN1065" s="1" t="s">
        <v>1043</v>
      </c>
      <c r="AO1065" s="1" t="s">
        <v>6400</v>
      </c>
      <c r="AP1065" s="57">
        <v>0.85</v>
      </c>
      <c r="AQ1065" s="1">
        <v>8.5</v>
      </c>
      <c r="AR1065" s="1" t="s">
        <v>2646</v>
      </c>
      <c r="AS1065" s="1" t="s">
        <v>3456</v>
      </c>
      <c r="AT1065" s="1" t="s">
        <v>3589</v>
      </c>
      <c r="AU1065" s="1" t="s">
        <v>13079</v>
      </c>
      <c r="AV1065" s="1" t="s">
        <v>13081</v>
      </c>
      <c r="AW1065" s="58">
        <v>8.0</v>
      </c>
      <c r="AX1065" s="3"/>
      <c r="AY1065" s="3"/>
      <c r="AZ1065" s="3"/>
      <c r="BA1065" s="3"/>
    </row>
    <row r="1066">
      <c r="A1066" s="1" t="s">
        <v>244</v>
      </c>
      <c r="B1066" s="1" t="s">
        <v>626</v>
      </c>
      <c r="C1066" s="3"/>
      <c r="D1066" s="1">
        <v>2.0</v>
      </c>
      <c r="E1066" s="1" t="s">
        <v>2849</v>
      </c>
      <c r="F1066" s="1" t="s">
        <v>13262</v>
      </c>
      <c r="G1066" s="1" t="s">
        <v>13088</v>
      </c>
      <c r="H1066" s="1">
        <v>8.5</v>
      </c>
      <c r="I1066" s="1" t="s">
        <v>5989</v>
      </c>
      <c r="J1066" s="1" t="s">
        <v>2910</v>
      </c>
      <c r="K1066" s="1" t="s">
        <v>6046</v>
      </c>
      <c r="L1066" s="1">
        <v>8.5</v>
      </c>
      <c r="M1066" s="1" t="s">
        <v>2566</v>
      </c>
      <c r="N1066" s="39" t="s">
        <v>2566</v>
      </c>
      <c r="O1066" s="39" t="s">
        <v>2566</v>
      </c>
      <c r="P1066" s="1">
        <v>8.5</v>
      </c>
      <c r="Q1066" s="1">
        <v>50.0</v>
      </c>
      <c r="R1066" s="1">
        <v>8.0</v>
      </c>
      <c r="S1066" s="1">
        <v>4.0</v>
      </c>
      <c r="T1066" s="1">
        <v>9.0</v>
      </c>
      <c r="U1066" s="39" t="s">
        <v>13091</v>
      </c>
      <c r="V1066" s="1" t="s">
        <v>13055</v>
      </c>
      <c r="W1066" s="1">
        <v>9.0</v>
      </c>
      <c r="X1066" s="1" t="s">
        <v>13056</v>
      </c>
      <c r="Y1066" s="1" t="s">
        <v>13107</v>
      </c>
      <c r="Z1066" s="1" t="s">
        <v>13109</v>
      </c>
      <c r="AA1066" s="1" t="s">
        <v>13093</v>
      </c>
      <c r="AB1066" s="1" t="s">
        <v>13373</v>
      </c>
      <c r="AC1066" s="1" t="s">
        <v>379</v>
      </c>
      <c r="AD1066" s="1" t="s">
        <v>379</v>
      </c>
      <c r="AE1066" s="1">
        <v>9.0</v>
      </c>
      <c r="AF1066" s="1" t="s">
        <v>13066</v>
      </c>
      <c r="AG1066" s="1" t="s">
        <v>3512</v>
      </c>
      <c r="AH1066" s="1" t="s">
        <v>4863</v>
      </c>
      <c r="AI1066" s="1" t="s">
        <v>13115</v>
      </c>
      <c r="AJ1066" s="1" t="s">
        <v>7043</v>
      </c>
      <c r="AK1066" s="1">
        <v>8.5</v>
      </c>
      <c r="AL1066" s="1" t="s">
        <v>13380</v>
      </c>
      <c r="AM1066" s="1" t="s">
        <v>3474</v>
      </c>
      <c r="AN1066" s="1" t="s">
        <v>1043</v>
      </c>
      <c r="AO1066" s="1" t="s">
        <v>6400</v>
      </c>
      <c r="AP1066" s="57">
        <v>0.9</v>
      </c>
      <c r="AQ1066" s="1">
        <v>9.0</v>
      </c>
      <c r="AR1066" s="1" t="s">
        <v>2646</v>
      </c>
      <c r="AS1066" s="1" t="s">
        <v>3456</v>
      </c>
      <c r="AT1066" s="1" t="s">
        <v>3589</v>
      </c>
      <c r="AU1066" s="1" t="s">
        <v>13079</v>
      </c>
      <c r="AV1066" s="1" t="s">
        <v>13081</v>
      </c>
      <c r="AW1066" s="58">
        <v>8.0</v>
      </c>
      <c r="AX1066" s="3"/>
      <c r="AY1066" s="3"/>
      <c r="AZ1066" s="3"/>
      <c r="BA1066" s="3"/>
    </row>
    <row r="1067" hidden="1">
      <c r="A1067" s="1" t="s">
        <v>178</v>
      </c>
      <c r="B1067" s="1" t="s">
        <v>626</v>
      </c>
      <c r="C1067" s="3"/>
      <c r="D1067" s="1">
        <v>11.0</v>
      </c>
      <c r="E1067" s="1" t="s">
        <v>13395</v>
      </c>
      <c r="F1067" s="1" t="s">
        <v>13395</v>
      </c>
      <c r="G1067" s="1" t="s">
        <v>13395</v>
      </c>
      <c r="H1067" s="1">
        <v>0.0</v>
      </c>
      <c r="I1067" s="1" t="s">
        <v>13395</v>
      </c>
      <c r="J1067" s="1" t="s">
        <v>13395</v>
      </c>
      <c r="K1067" s="1" t="s">
        <v>13395</v>
      </c>
      <c r="L1067" s="1">
        <v>0.0</v>
      </c>
      <c r="M1067" s="1" t="s">
        <v>2566</v>
      </c>
      <c r="N1067" s="1" t="s">
        <v>2566</v>
      </c>
      <c r="O1067" s="1" t="s">
        <v>2566</v>
      </c>
      <c r="P1067" s="1">
        <v>8.0</v>
      </c>
      <c r="Q1067" s="1">
        <v>50.0</v>
      </c>
      <c r="R1067" s="1">
        <v>8.0</v>
      </c>
      <c r="S1067" s="1">
        <v>4.0</v>
      </c>
      <c r="T1067" s="1">
        <v>9.0</v>
      </c>
      <c r="U1067" s="1" t="s">
        <v>13091</v>
      </c>
      <c r="V1067" s="1" t="s">
        <v>13055</v>
      </c>
      <c r="W1067" s="1">
        <v>9.0</v>
      </c>
      <c r="X1067" s="1" t="s">
        <v>13056</v>
      </c>
      <c r="Y1067" s="1" t="s">
        <v>13107</v>
      </c>
      <c r="Z1067" s="1" t="s">
        <v>13059</v>
      </c>
      <c r="AA1067" s="1" t="s">
        <v>13093</v>
      </c>
      <c r="AB1067" s="3"/>
      <c r="AC1067" s="1" t="s">
        <v>379</v>
      </c>
      <c r="AD1067" s="1" t="s">
        <v>379</v>
      </c>
      <c r="AE1067" s="1">
        <v>6.0</v>
      </c>
      <c r="AF1067" s="1" t="s">
        <v>13066</v>
      </c>
      <c r="AG1067" s="1" t="s">
        <v>13211</v>
      </c>
      <c r="AH1067" s="1" t="s">
        <v>13211</v>
      </c>
      <c r="AI1067" s="1" t="s">
        <v>13211</v>
      </c>
      <c r="AJ1067" s="1" t="s">
        <v>7043</v>
      </c>
      <c r="AK1067" s="1">
        <v>5.0</v>
      </c>
      <c r="AL1067" s="3"/>
      <c r="AM1067" s="1" t="s">
        <v>3474</v>
      </c>
      <c r="AN1067" s="1" t="s">
        <v>1043</v>
      </c>
      <c r="AO1067" s="1" t="s">
        <v>6400</v>
      </c>
      <c r="AP1067" s="57">
        <v>0.8</v>
      </c>
      <c r="AQ1067" s="1">
        <v>8.0</v>
      </c>
      <c r="AR1067" s="1" t="s">
        <v>2646</v>
      </c>
      <c r="AS1067" s="1" t="s">
        <v>3456</v>
      </c>
      <c r="AT1067" s="1" t="s">
        <v>3589</v>
      </c>
      <c r="AU1067" s="1" t="s">
        <v>13079</v>
      </c>
      <c r="AV1067" s="1" t="s">
        <v>13081</v>
      </c>
      <c r="AW1067" s="58">
        <v>8.0</v>
      </c>
      <c r="AX1067" s="3"/>
      <c r="AY1067" s="3"/>
      <c r="AZ1067" s="3"/>
      <c r="BA1067" s="3"/>
    </row>
    <row r="1068" hidden="1">
      <c r="A1068" s="1" t="s">
        <v>162</v>
      </c>
      <c r="B1068" s="1" t="s">
        <v>626</v>
      </c>
      <c r="C1068" s="3"/>
      <c r="D1068" s="1">
        <v>10.0</v>
      </c>
      <c r="E1068" s="1" t="s">
        <v>2849</v>
      </c>
      <c r="F1068" s="1" t="s">
        <v>13184</v>
      </c>
      <c r="G1068" s="1" t="s">
        <v>13088</v>
      </c>
      <c r="H1068" s="1">
        <v>8.0</v>
      </c>
      <c r="I1068" s="1" t="s">
        <v>5989</v>
      </c>
      <c r="J1068" s="1" t="s">
        <v>2910</v>
      </c>
      <c r="K1068" s="1" t="s">
        <v>6046</v>
      </c>
      <c r="L1068" s="1">
        <v>8.0</v>
      </c>
      <c r="M1068" s="1" t="s">
        <v>2566</v>
      </c>
      <c r="N1068" s="39" t="s">
        <v>2566</v>
      </c>
      <c r="O1068" s="39" t="s">
        <v>2566</v>
      </c>
      <c r="P1068" s="1">
        <v>8.0</v>
      </c>
      <c r="Q1068" s="786">
        <v>50.0</v>
      </c>
      <c r="R1068" s="1">
        <v>8.0</v>
      </c>
      <c r="S1068" s="1">
        <v>4.0</v>
      </c>
      <c r="T1068" s="1">
        <v>9.0</v>
      </c>
      <c r="U1068" s="1" t="s">
        <v>13091</v>
      </c>
      <c r="V1068" s="1" t="s">
        <v>13055</v>
      </c>
      <c r="W1068" s="1">
        <v>9.0</v>
      </c>
      <c r="X1068" s="1" t="s">
        <v>13056</v>
      </c>
      <c r="Y1068" s="1" t="s">
        <v>13446</v>
      </c>
      <c r="Z1068" s="1" t="s">
        <v>13059</v>
      </c>
      <c r="AA1068" s="1" t="s">
        <v>13446</v>
      </c>
      <c r="AB1068" s="1" t="s">
        <v>13447</v>
      </c>
      <c r="AC1068" s="1" t="s">
        <v>379</v>
      </c>
      <c r="AD1068" s="1" t="s">
        <v>379</v>
      </c>
      <c r="AE1068" s="1">
        <v>8.0</v>
      </c>
      <c r="AF1068" s="1" t="s">
        <v>13066</v>
      </c>
      <c r="AG1068" s="1" t="s">
        <v>3512</v>
      </c>
      <c r="AH1068" s="1" t="s">
        <v>4863</v>
      </c>
      <c r="AI1068" s="1" t="s">
        <v>3074</v>
      </c>
      <c r="AJ1068" s="1" t="s">
        <v>7043</v>
      </c>
      <c r="AK1068" s="1">
        <v>8.0</v>
      </c>
      <c r="AL1068" s="1" t="s">
        <v>13453</v>
      </c>
      <c r="AM1068" s="1" t="s">
        <v>3474</v>
      </c>
      <c r="AN1068" s="1" t="s">
        <v>1043</v>
      </c>
      <c r="AO1068" s="1" t="s">
        <v>6400</v>
      </c>
      <c r="AP1068" s="57">
        <v>0.8</v>
      </c>
      <c r="AQ1068" s="1">
        <v>8.0</v>
      </c>
      <c r="AR1068" s="1" t="s">
        <v>2646</v>
      </c>
      <c r="AS1068" s="1" t="s">
        <v>3456</v>
      </c>
      <c r="AT1068" s="1" t="s">
        <v>3589</v>
      </c>
      <c r="AU1068" s="1" t="s">
        <v>13079</v>
      </c>
      <c r="AV1068" s="1" t="s">
        <v>13081</v>
      </c>
      <c r="AW1068" s="58">
        <v>8.0</v>
      </c>
      <c r="AX1068" s="3"/>
      <c r="AY1068" s="3"/>
      <c r="AZ1068" s="3"/>
      <c r="BA1068" s="3"/>
    </row>
    <row r="1069" hidden="1">
      <c r="A1069" s="1" t="s">
        <v>234</v>
      </c>
      <c r="B1069" s="1" t="s">
        <v>626</v>
      </c>
      <c r="C1069" s="3"/>
      <c r="D1069" s="1">
        <v>7.0</v>
      </c>
      <c r="E1069" s="1" t="s">
        <v>2849</v>
      </c>
      <c r="F1069" s="1" t="s">
        <v>13262</v>
      </c>
      <c r="G1069" s="1" t="s">
        <v>13088</v>
      </c>
      <c r="H1069" s="1">
        <v>8.5</v>
      </c>
      <c r="I1069" s="1" t="s">
        <v>5989</v>
      </c>
      <c r="J1069" s="1" t="s">
        <v>2910</v>
      </c>
      <c r="K1069" s="1" t="s">
        <v>6046</v>
      </c>
      <c r="L1069" s="1">
        <v>8.5</v>
      </c>
      <c r="M1069" s="1" t="s">
        <v>2566</v>
      </c>
      <c r="N1069" s="1" t="s">
        <v>2566</v>
      </c>
      <c r="O1069" s="1" t="s">
        <v>2566</v>
      </c>
      <c r="P1069" s="1">
        <v>8.5</v>
      </c>
      <c r="Q1069" s="1">
        <v>50.0</v>
      </c>
      <c r="R1069" s="1">
        <v>8.0</v>
      </c>
      <c r="S1069" s="1">
        <v>4.0</v>
      </c>
      <c r="T1069" s="1">
        <v>9.0</v>
      </c>
      <c r="U1069" s="1" t="s">
        <v>13091</v>
      </c>
      <c r="V1069" s="1" t="s">
        <v>13055</v>
      </c>
      <c r="W1069" s="1">
        <v>9.0</v>
      </c>
      <c r="X1069" s="1" t="s">
        <v>13056</v>
      </c>
      <c r="Y1069" s="1" t="s">
        <v>13446</v>
      </c>
      <c r="Z1069" s="1" t="s">
        <v>13059</v>
      </c>
      <c r="AA1069" s="1" t="s">
        <v>13446</v>
      </c>
      <c r="AB1069" s="3"/>
      <c r="AC1069" s="1" t="s">
        <v>379</v>
      </c>
      <c r="AD1069" s="1" t="s">
        <v>379</v>
      </c>
      <c r="AE1069" s="1">
        <v>8.0</v>
      </c>
      <c r="AF1069" s="1" t="s">
        <v>13066</v>
      </c>
      <c r="AG1069" s="1" t="s">
        <v>3512</v>
      </c>
      <c r="AH1069" s="1" t="s">
        <v>4863</v>
      </c>
      <c r="AI1069" s="1" t="s">
        <v>3074</v>
      </c>
      <c r="AJ1069" s="1" t="s">
        <v>7043</v>
      </c>
      <c r="AK1069" s="1">
        <v>8.0</v>
      </c>
      <c r="AL1069" s="3"/>
      <c r="AM1069" s="1" t="s">
        <v>3474</v>
      </c>
      <c r="AN1069" s="1" t="s">
        <v>1043</v>
      </c>
      <c r="AO1069" s="1" t="s">
        <v>6400</v>
      </c>
      <c r="AP1069" s="57">
        <v>0.85</v>
      </c>
      <c r="AQ1069" s="1">
        <v>8.5</v>
      </c>
      <c r="AR1069" s="1" t="s">
        <v>2646</v>
      </c>
      <c r="AS1069" s="1" t="s">
        <v>3456</v>
      </c>
      <c r="AT1069" s="1" t="s">
        <v>3589</v>
      </c>
      <c r="AU1069" s="1" t="s">
        <v>13079</v>
      </c>
      <c r="AV1069" s="1" t="s">
        <v>13081</v>
      </c>
      <c r="AW1069" s="58">
        <v>8.0</v>
      </c>
      <c r="AX1069" s="3"/>
      <c r="AY1069" s="3"/>
      <c r="AZ1069" s="3"/>
      <c r="BA1069" s="3"/>
    </row>
    <row r="1070" hidden="1">
      <c r="A1070" s="1" t="s">
        <v>220</v>
      </c>
      <c r="B1070" s="1" t="s">
        <v>626</v>
      </c>
      <c r="C1070" s="3"/>
      <c r="D1070" s="1">
        <v>4.0</v>
      </c>
      <c r="E1070" s="1" t="s">
        <v>2849</v>
      </c>
      <c r="F1070" s="1" t="s">
        <v>13184</v>
      </c>
      <c r="G1070" s="1" t="s">
        <v>13088</v>
      </c>
      <c r="H1070" s="1">
        <v>8.0</v>
      </c>
      <c r="I1070" s="1" t="s">
        <v>5989</v>
      </c>
      <c r="J1070" s="1" t="s">
        <v>2910</v>
      </c>
      <c r="K1070" s="1" t="s">
        <v>6046</v>
      </c>
      <c r="L1070" s="1">
        <v>8.0</v>
      </c>
      <c r="M1070" s="1" t="s">
        <v>2566</v>
      </c>
      <c r="N1070" s="1" t="s">
        <v>2566</v>
      </c>
      <c r="O1070" s="1" t="s">
        <v>2566</v>
      </c>
      <c r="P1070" s="1">
        <v>8.5</v>
      </c>
      <c r="Q1070" s="1">
        <v>50.0</v>
      </c>
      <c r="R1070" s="1">
        <v>8.0</v>
      </c>
      <c r="S1070" s="1">
        <v>4.0</v>
      </c>
      <c r="T1070" s="1">
        <v>9.0</v>
      </c>
      <c r="U1070" s="1" t="s">
        <v>13091</v>
      </c>
      <c r="V1070" s="1" t="s">
        <v>13055</v>
      </c>
      <c r="W1070" s="1">
        <v>9.0</v>
      </c>
      <c r="X1070" s="1" t="s">
        <v>13056</v>
      </c>
      <c r="Y1070" s="1" t="s">
        <v>13107</v>
      </c>
      <c r="Z1070" s="1" t="s">
        <v>13059</v>
      </c>
      <c r="AA1070" s="1" t="s">
        <v>13093</v>
      </c>
      <c r="AB1070" s="3"/>
      <c r="AC1070" s="1" t="s">
        <v>379</v>
      </c>
      <c r="AD1070" s="1" t="s">
        <v>379</v>
      </c>
      <c r="AE1070" s="1">
        <v>8.0</v>
      </c>
      <c r="AF1070" s="1" t="s">
        <v>13066</v>
      </c>
      <c r="AG1070" s="1" t="s">
        <v>3512</v>
      </c>
      <c r="AH1070" s="1" t="s">
        <v>4863</v>
      </c>
      <c r="AI1070" s="1" t="s">
        <v>3074</v>
      </c>
      <c r="AJ1070" s="1" t="s">
        <v>7043</v>
      </c>
      <c r="AK1070" s="1">
        <v>8.0</v>
      </c>
      <c r="AL1070" s="3"/>
      <c r="AM1070" s="1" t="s">
        <v>3474</v>
      </c>
      <c r="AN1070" s="1" t="s">
        <v>1043</v>
      </c>
      <c r="AO1070" s="1" t="s">
        <v>6400</v>
      </c>
      <c r="AP1070" s="57">
        <v>0.8</v>
      </c>
      <c r="AQ1070" s="1">
        <v>8.0</v>
      </c>
      <c r="AR1070" s="1" t="s">
        <v>2646</v>
      </c>
      <c r="AS1070" s="1" t="s">
        <v>3456</v>
      </c>
      <c r="AT1070" s="1" t="s">
        <v>3589</v>
      </c>
      <c r="AU1070" s="1" t="s">
        <v>13079</v>
      </c>
      <c r="AV1070" s="1" t="s">
        <v>13081</v>
      </c>
      <c r="AW1070" s="58">
        <v>8.0</v>
      </c>
      <c r="AX1070" s="3"/>
      <c r="AY1070" s="3"/>
      <c r="AZ1070" s="3"/>
      <c r="BA1070" s="3"/>
    </row>
    <row r="1071" hidden="1">
      <c r="A1071" s="1" t="s">
        <v>206</v>
      </c>
      <c r="B1071" s="1" t="s">
        <v>626</v>
      </c>
      <c r="C1071" s="3"/>
      <c r="D1071" s="1">
        <v>12.0</v>
      </c>
      <c r="E1071" s="1" t="s">
        <v>2849</v>
      </c>
      <c r="F1071" s="1" t="s">
        <v>13184</v>
      </c>
      <c r="G1071" s="1" t="s">
        <v>13088</v>
      </c>
      <c r="H1071" s="1">
        <v>8.0</v>
      </c>
      <c r="I1071" s="1" t="s">
        <v>5989</v>
      </c>
      <c r="J1071" s="1" t="s">
        <v>2910</v>
      </c>
      <c r="K1071" s="1" t="s">
        <v>6046</v>
      </c>
      <c r="L1071" s="1">
        <v>8.0</v>
      </c>
      <c r="M1071" s="1" t="s">
        <v>2566</v>
      </c>
      <c r="N1071" s="1" t="s">
        <v>13534</v>
      </c>
      <c r="O1071" s="1" t="s">
        <v>2566</v>
      </c>
      <c r="P1071" s="1">
        <v>8.0</v>
      </c>
      <c r="Q1071" s="1">
        <v>50.0</v>
      </c>
      <c r="R1071" s="1">
        <v>8.0</v>
      </c>
      <c r="S1071" s="1">
        <v>4.0</v>
      </c>
      <c r="T1071" s="1">
        <v>9.0</v>
      </c>
      <c r="U1071" s="1" t="s">
        <v>13091</v>
      </c>
      <c r="V1071" s="1" t="s">
        <v>13055</v>
      </c>
      <c r="W1071" s="1">
        <v>9.0</v>
      </c>
      <c r="X1071" s="1" t="s">
        <v>13056</v>
      </c>
      <c r="Y1071" s="1" t="s">
        <v>13107</v>
      </c>
      <c r="Z1071" s="1" t="s">
        <v>13059</v>
      </c>
      <c r="AA1071" s="1" t="s">
        <v>13093</v>
      </c>
      <c r="AB1071" s="3"/>
      <c r="AC1071" s="1" t="s">
        <v>379</v>
      </c>
      <c r="AD1071" s="1" t="s">
        <v>379</v>
      </c>
      <c r="AE1071" s="1">
        <v>8.0</v>
      </c>
      <c r="AF1071" s="1" t="s">
        <v>13066</v>
      </c>
      <c r="AG1071" s="1" t="s">
        <v>3512</v>
      </c>
      <c r="AH1071" s="1" t="s">
        <v>4863</v>
      </c>
      <c r="AI1071" s="1" t="s">
        <v>3074</v>
      </c>
      <c r="AJ1071" s="1" t="s">
        <v>7043</v>
      </c>
      <c r="AK1071" s="1">
        <v>8.0</v>
      </c>
      <c r="AL1071" s="3"/>
      <c r="AM1071" s="1" t="s">
        <v>3474</v>
      </c>
      <c r="AN1071" s="1" t="s">
        <v>1043</v>
      </c>
      <c r="AO1071" s="1" t="s">
        <v>6400</v>
      </c>
      <c r="AP1071" s="57">
        <v>0.8</v>
      </c>
      <c r="AQ1071" s="1">
        <v>8.0</v>
      </c>
      <c r="AR1071" s="1" t="s">
        <v>2646</v>
      </c>
      <c r="AS1071" s="1" t="s">
        <v>3456</v>
      </c>
      <c r="AT1071" s="1" t="s">
        <v>3589</v>
      </c>
      <c r="AU1071" s="1" t="s">
        <v>13079</v>
      </c>
      <c r="AV1071" s="1" t="s">
        <v>13081</v>
      </c>
      <c r="AW1071" s="58">
        <v>8.0</v>
      </c>
      <c r="AX1071" s="3"/>
      <c r="AY1071" s="3"/>
      <c r="AZ1071" s="3"/>
      <c r="BA1071" s="3"/>
    </row>
    <row r="1072" hidden="1">
      <c r="A1072" s="3"/>
      <c r="B1072" s="1"/>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56"/>
      <c r="AX1072" s="3"/>
      <c r="AY1072" s="3"/>
      <c r="AZ1072" s="3"/>
      <c r="BA1072" s="3"/>
    </row>
    <row r="1073" hidden="1">
      <c r="A1073" s="3"/>
      <c r="B1073" s="1"/>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56"/>
      <c r="AX1073" s="3"/>
      <c r="AY1073" s="3"/>
      <c r="AZ1073" s="3"/>
      <c r="BA1073" s="3"/>
    </row>
    <row r="1074" hidden="1">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56"/>
      <c r="AX1074" s="3"/>
      <c r="AY1074" s="3"/>
      <c r="AZ1074" s="3"/>
      <c r="BA1074" s="3"/>
    </row>
    <row r="1075" hidden="1">
      <c r="A1075" s="67" t="s">
        <v>195</v>
      </c>
      <c r="B1075" s="67" t="s">
        <v>656</v>
      </c>
      <c r="C1075" s="68"/>
      <c r="D1075" s="850">
        <v>18.0</v>
      </c>
      <c r="E1075" s="67" t="s">
        <v>13597</v>
      </c>
      <c r="F1075" s="67" t="s">
        <v>13598</v>
      </c>
      <c r="G1075" s="69" t="s">
        <v>9808</v>
      </c>
      <c r="H1075" s="167">
        <v>9.0</v>
      </c>
      <c r="I1075" s="67" t="s">
        <v>9842</v>
      </c>
      <c r="J1075" s="67" t="s">
        <v>13603</v>
      </c>
      <c r="K1075" s="67" t="s">
        <v>13603</v>
      </c>
      <c r="L1075" s="167">
        <v>6.0</v>
      </c>
      <c r="M1075" s="69" t="s">
        <v>9810</v>
      </c>
      <c r="N1075" s="69" t="s">
        <v>9811</v>
      </c>
      <c r="O1075" s="67" t="s">
        <v>13604</v>
      </c>
      <c r="P1075" s="167">
        <v>7.0</v>
      </c>
      <c r="Q1075" s="167">
        <v>50.0</v>
      </c>
      <c r="R1075" s="167">
        <v>8.0</v>
      </c>
      <c r="S1075" s="167">
        <v>1.0</v>
      </c>
      <c r="T1075" s="167">
        <v>7.0</v>
      </c>
      <c r="U1075" s="67" t="s">
        <v>13605</v>
      </c>
      <c r="V1075" s="69" t="s">
        <v>2596</v>
      </c>
      <c r="W1075" s="167">
        <v>7.0</v>
      </c>
      <c r="X1075" s="793" t="s">
        <v>13606</v>
      </c>
      <c r="Y1075" s="69" t="s">
        <v>9814</v>
      </c>
      <c r="Z1075" s="69" t="s">
        <v>213</v>
      </c>
      <c r="AA1075" s="69" t="s">
        <v>9815</v>
      </c>
      <c r="AB1075" s="69" t="s">
        <v>379</v>
      </c>
      <c r="AC1075" s="69" t="s">
        <v>9817</v>
      </c>
      <c r="AD1075" s="69" t="s">
        <v>379</v>
      </c>
      <c r="AE1075" s="167">
        <v>6.0</v>
      </c>
      <c r="AF1075" s="67" t="s">
        <v>13611</v>
      </c>
      <c r="AG1075" s="69" t="s">
        <v>379</v>
      </c>
      <c r="AH1075" s="69" t="s">
        <v>2699</v>
      </c>
      <c r="AI1075" s="69" t="s">
        <v>2573</v>
      </c>
      <c r="AJ1075" s="276" t="s">
        <v>2894</v>
      </c>
      <c r="AK1075" s="68">
        <v>7.0</v>
      </c>
      <c r="AL1075" s="71">
        <v>0.5</v>
      </c>
      <c r="AM1075" s="67" t="s">
        <v>6523</v>
      </c>
      <c r="AN1075" s="67" t="s">
        <v>6523</v>
      </c>
      <c r="AO1075" s="67" t="s">
        <v>3473</v>
      </c>
      <c r="AP1075" s="71">
        <v>0.5</v>
      </c>
      <c r="AQ1075" s="167">
        <v>6.0</v>
      </c>
      <c r="AR1075" s="69" t="s">
        <v>379</v>
      </c>
      <c r="AS1075" s="69" t="s">
        <v>379</v>
      </c>
      <c r="AT1075" s="67" t="s">
        <v>379</v>
      </c>
      <c r="AU1075" s="67" t="s">
        <v>379</v>
      </c>
      <c r="AV1075" s="69" t="s">
        <v>2596</v>
      </c>
      <c r="AW1075" s="72">
        <v>3.0</v>
      </c>
      <c r="AX1075" s="851"/>
      <c r="AY1075" s="851"/>
      <c r="AZ1075" s="853"/>
      <c r="BA1075" s="853"/>
    </row>
    <row r="1076" hidden="1">
      <c r="A1076" s="67" t="s">
        <v>233</v>
      </c>
      <c r="B1076" s="67" t="s">
        <v>656</v>
      </c>
      <c r="C1076" s="68"/>
      <c r="D1076" s="850">
        <v>17.0</v>
      </c>
      <c r="E1076" s="69" t="s">
        <v>2641</v>
      </c>
      <c r="F1076" s="67" t="s">
        <v>13598</v>
      </c>
      <c r="G1076" s="67" t="s">
        <v>2643</v>
      </c>
      <c r="H1076" s="167">
        <v>9.0</v>
      </c>
      <c r="I1076" s="67" t="s">
        <v>13632</v>
      </c>
      <c r="J1076" s="67" t="s">
        <v>12680</v>
      </c>
      <c r="K1076" s="67" t="s">
        <v>12680</v>
      </c>
      <c r="L1076" s="68">
        <v>6.0</v>
      </c>
      <c r="M1076" s="67" t="s">
        <v>13633</v>
      </c>
      <c r="N1076" s="67" t="s">
        <v>12682</v>
      </c>
      <c r="O1076" s="67" t="s">
        <v>13635</v>
      </c>
      <c r="P1076" s="68">
        <v>8.0</v>
      </c>
      <c r="Q1076" s="167">
        <v>50.0</v>
      </c>
      <c r="R1076" s="167">
        <v>8.0</v>
      </c>
      <c r="S1076" s="167">
        <v>1.0</v>
      </c>
      <c r="T1076" s="167">
        <v>7.0</v>
      </c>
      <c r="U1076" s="91" t="s">
        <v>13605</v>
      </c>
      <c r="V1076" s="69" t="s">
        <v>2596</v>
      </c>
      <c r="W1076" s="68">
        <v>8.0</v>
      </c>
      <c r="X1076" s="793" t="s">
        <v>13606</v>
      </c>
      <c r="Y1076" s="67" t="s">
        <v>13639</v>
      </c>
      <c r="Z1076" s="69" t="s">
        <v>213</v>
      </c>
      <c r="AA1076" s="69" t="s">
        <v>379</v>
      </c>
      <c r="AB1076" s="68" t="s">
        <v>13641</v>
      </c>
      <c r="AC1076" s="68" t="s">
        <v>379</v>
      </c>
      <c r="AD1076" s="69" t="s">
        <v>379</v>
      </c>
      <c r="AE1076" s="167">
        <v>7.0</v>
      </c>
      <c r="AF1076" s="205" t="s">
        <v>13611</v>
      </c>
      <c r="AG1076" s="69" t="s">
        <v>213</v>
      </c>
      <c r="AH1076" s="69" t="s">
        <v>2699</v>
      </c>
      <c r="AI1076" s="69" t="s">
        <v>2573</v>
      </c>
      <c r="AJ1076" s="276" t="s">
        <v>2894</v>
      </c>
      <c r="AK1076" s="167">
        <v>8.0</v>
      </c>
      <c r="AL1076" s="71">
        <v>0.75</v>
      </c>
      <c r="AM1076" s="67" t="s">
        <v>11528</v>
      </c>
      <c r="AN1076" s="67" t="s">
        <v>11528</v>
      </c>
      <c r="AO1076" s="67" t="s">
        <v>11528</v>
      </c>
      <c r="AP1076" s="71">
        <v>0.7</v>
      </c>
      <c r="AQ1076" s="167">
        <v>7.0</v>
      </c>
      <c r="AR1076" s="69" t="s">
        <v>379</v>
      </c>
      <c r="AS1076" s="69" t="s">
        <v>9833</v>
      </c>
      <c r="AT1076" s="69" t="s">
        <v>2607</v>
      </c>
      <c r="AU1076" s="205" t="s">
        <v>379</v>
      </c>
      <c r="AV1076" s="69" t="s">
        <v>2596</v>
      </c>
      <c r="AW1076" s="72">
        <v>7.0</v>
      </c>
      <c r="AX1076" s="855"/>
      <c r="AY1076" s="855"/>
      <c r="AZ1076" s="816"/>
      <c r="BA1076" s="816"/>
    </row>
    <row r="1077" hidden="1">
      <c r="A1077" s="67" t="s">
        <v>179</v>
      </c>
      <c r="B1077" s="67" t="s">
        <v>656</v>
      </c>
      <c r="C1077" s="68"/>
      <c r="D1077" s="850">
        <v>2.0</v>
      </c>
      <c r="E1077" s="69" t="s">
        <v>2641</v>
      </c>
      <c r="F1077" s="67" t="s">
        <v>13598</v>
      </c>
      <c r="G1077" s="69" t="s">
        <v>7227</v>
      </c>
      <c r="H1077" s="167">
        <v>8.5</v>
      </c>
      <c r="I1077" s="67" t="s">
        <v>13632</v>
      </c>
      <c r="J1077" s="205" t="s">
        <v>13603</v>
      </c>
      <c r="K1077" s="205" t="s">
        <v>13603</v>
      </c>
      <c r="L1077" s="68">
        <v>7.0</v>
      </c>
      <c r="M1077" s="67" t="s">
        <v>13633</v>
      </c>
      <c r="N1077" s="67" t="s">
        <v>10053</v>
      </c>
      <c r="O1077" s="67" t="s">
        <v>10053</v>
      </c>
      <c r="P1077" s="68">
        <v>9.0</v>
      </c>
      <c r="Q1077" s="167">
        <v>50.0</v>
      </c>
      <c r="R1077" s="167">
        <v>8.0</v>
      </c>
      <c r="S1077" s="167">
        <v>1.0</v>
      </c>
      <c r="T1077" s="68">
        <v>9.0</v>
      </c>
      <c r="U1077" s="67" t="s">
        <v>12683</v>
      </c>
      <c r="V1077" s="69" t="s">
        <v>2596</v>
      </c>
      <c r="W1077" s="68">
        <v>9.0</v>
      </c>
      <c r="X1077" s="793" t="s">
        <v>13606</v>
      </c>
      <c r="Y1077" s="69" t="s">
        <v>9843</v>
      </c>
      <c r="Z1077" s="69" t="s">
        <v>2699</v>
      </c>
      <c r="AA1077" s="69" t="s">
        <v>9843</v>
      </c>
      <c r="AB1077" s="68" t="s">
        <v>13668</v>
      </c>
      <c r="AC1077" s="69" t="s">
        <v>9843</v>
      </c>
      <c r="AD1077" s="67" t="s">
        <v>13670</v>
      </c>
      <c r="AE1077" s="68">
        <v>9.0</v>
      </c>
      <c r="AF1077" s="205" t="s">
        <v>13671</v>
      </c>
      <c r="AG1077" s="69" t="s">
        <v>213</v>
      </c>
      <c r="AH1077" s="69" t="s">
        <v>2699</v>
      </c>
      <c r="AI1077" s="69" t="s">
        <v>2573</v>
      </c>
      <c r="AJ1077" s="276" t="s">
        <v>2894</v>
      </c>
      <c r="AK1077" s="167">
        <v>8.0</v>
      </c>
      <c r="AL1077" s="71">
        <v>0.9</v>
      </c>
      <c r="AM1077" s="67" t="s">
        <v>11528</v>
      </c>
      <c r="AN1077" s="67" t="s">
        <v>11528</v>
      </c>
      <c r="AO1077" s="67" t="s">
        <v>11528</v>
      </c>
      <c r="AP1077" s="71">
        <v>0.9</v>
      </c>
      <c r="AQ1077" s="68">
        <v>9.0</v>
      </c>
      <c r="AR1077" s="69" t="s">
        <v>379</v>
      </c>
      <c r="AS1077" s="69" t="s">
        <v>9833</v>
      </c>
      <c r="AT1077" s="67" t="s">
        <v>13678</v>
      </c>
      <c r="AU1077" s="205" t="s">
        <v>13680</v>
      </c>
      <c r="AV1077" s="69" t="s">
        <v>2596</v>
      </c>
      <c r="AW1077" s="72">
        <v>8.0</v>
      </c>
      <c r="AX1077" s="855"/>
      <c r="AY1077" s="855"/>
      <c r="AZ1077" s="816"/>
      <c r="BA1077" s="816"/>
    </row>
    <row r="1078" hidden="1">
      <c r="A1078" s="67" t="s">
        <v>140</v>
      </c>
      <c r="B1078" s="67" t="s">
        <v>656</v>
      </c>
      <c r="C1078" s="850"/>
      <c r="D1078" s="850">
        <v>15.0</v>
      </c>
      <c r="E1078" s="69" t="s">
        <v>2641</v>
      </c>
      <c r="F1078" s="67" t="s">
        <v>13598</v>
      </c>
      <c r="G1078" s="67" t="s">
        <v>2643</v>
      </c>
      <c r="H1078" s="68">
        <v>9.0</v>
      </c>
      <c r="I1078" s="67" t="s">
        <v>13689</v>
      </c>
      <c r="J1078" s="205" t="s">
        <v>13603</v>
      </c>
      <c r="K1078" s="205" t="s">
        <v>13603</v>
      </c>
      <c r="L1078" s="167">
        <v>8.0</v>
      </c>
      <c r="M1078" s="793" t="s">
        <v>13693</v>
      </c>
      <c r="N1078" s="67" t="s">
        <v>13695</v>
      </c>
      <c r="O1078" s="67" t="s">
        <v>10053</v>
      </c>
      <c r="P1078" s="68">
        <v>9.0</v>
      </c>
      <c r="Q1078" s="167">
        <v>50.0</v>
      </c>
      <c r="R1078" s="167">
        <v>8.0</v>
      </c>
      <c r="S1078" s="167">
        <v>4.0</v>
      </c>
      <c r="T1078" s="167">
        <v>7.0</v>
      </c>
      <c r="U1078" s="69" t="s">
        <v>12683</v>
      </c>
      <c r="V1078" s="69" t="s">
        <v>2564</v>
      </c>
      <c r="W1078" s="167">
        <v>7.0</v>
      </c>
      <c r="X1078" s="793" t="s">
        <v>13606</v>
      </c>
      <c r="Y1078" s="69" t="s">
        <v>9843</v>
      </c>
      <c r="Z1078" s="69" t="s">
        <v>2699</v>
      </c>
      <c r="AA1078" s="69" t="s">
        <v>3293</v>
      </c>
      <c r="AB1078" s="69" t="s">
        <v>379</v>
      </c>
      <c r="AC1078" s="69" t="s">
        <v>3294</v>
      </c>
      <c r="AD1078" s="69" t="s">
        <v>1828</v>
      </c>
      <c r="AE1078" s="167">
        <v>7.0</v>
      </c>
      <c r="AF1078" s="69" t="s">
        <v>3297</v>
      </c>
      <c r="AG1078" s="69" t="s">
        <v>3299</v>
      </c>
      <c r="AH1078" s="69" t="s">
        <v>2629</v>
      </c>
      <c r="AI1078" s="69" t="s">
        <v>3301</v>
      </c>
      <c r="AJ1078" s="276" t="s">
        <v>2894</v>
      </c>
      <c r="AK1078" s="167">
        <v>7.0</v>
      </c>
      <c r="AL1078" s="71">
        <v>0.7</v>
      </c>
      <c r="AM1078" s="69" t="s">
        <v>1043</v>
      </c>
      <c r="AN1078" s="69" t="s">
        <v>1043</v>
      </c>
      <c r="AO1078" s="70" t="s">
        <v>1043</v>
      </c>
      <c r="AP1078" s="71">
        <v>0.7</v>
      </c>
      <c r="AQ1078" s="167">
        <v>7.0</v>
      </c>
      <c r="AR1078" s="69" t="s">
        <v>213</v>
      </c>
      <c r="AS1078" s="69" t="s">
        <v>213</v>
      </c>
      <c r="AT1078" s="69" t="s">
        <v>2570</v>
      </c>
      <c r="AU1078" s="69" t="s">
        <v>2946</v>
      </c>
      <c r="AV1078" s="69" t="s">
        <v>2596</v>
      </c>
      <c r="AW1078" s="72">
        <v>7.0</v>
      </c>
      <c r="AX1078" s="855"/>
      <c r="AY1078" s="855"/>
      <c r="AZ1078" s="816"/>
      <c r="BA1078" s="816"/>
    </row>
    <row r="1079" hidden="1">
      <c r="A1079" s="67" t="s">
        <v>252</v>
      </c>
      <c r="B1079" s="67" t="s">
        <v>656</v>
      </c>
      <c r="C1079" s="851"/>
      <c r="D1079" s="850">
        <v>3.0</v>
      </c>
      <c r="E1079" s="69" t="s">
        <v>2641</v>
      </c>
      <c r="F1079" s="67" t="s">
        <v>13598</v>
      </c>
      <c r="G1079" s="67" t="s">
        <v>2643</v>
      </c>
      <c r="H1079" s="68">
        <v>9.0</v>
      </c>
      <c r="I1079" s="67" t="s">
        <v>13632</v>
      </c>
      <c r="J1079" s="859" t="s">
        <v>13738</v>
      </c>
      <c r="K1079" s="859" t="s">
        <v>13745</v>
      </c>
      <c r="L1079" s="282">
        <v>9.0</v>
      </c>
      <c r="M1079" s="793" t="s">
        <v>13693</v>
      </c>
      <c r="N1079" s="793" t="s">
        <v>10053</v>
      </c>
      <c r="O1079" s="859" t="s">
        <v>13750</v>
      </c>
      <c r="P1079" s="282">
        <v>8.0</v>
      </c>
      <c r="Q1079" s="282">
        <v>50.0</v>
      </c>
      <c r="R1079" s="282">
        <v>8.0</v>
      </c>
      <c r="S1079" s="282">
        <v>1.0</v>
      </c>
      <c r="T1079" s="282">
        <v>9.0</v>
      </c>
      <c r="U1079" s="69" t="s">
        <v>12683</v>
      </c>
      <c r="V1079" s="284" t="s">
        <v>2596</v>
      </c>
      <c r="W1079" s="286">
        <v>43593.0</v>
      </c>
      <c r="X1079" s="793" t="s">
        <v>13606</v>
      </c>
      <c r="Y1079" s="69" t="s">
        <v>9843</v>
      </c>
      <c r="Z1079" s="284" t="s">
        <v>213</v>
      </c>
      <c r="AA1079" s="284" t="s">
        <v>213</v>
      </c>
      <c r="AB1079" s="282" t="s">
        <v>13762</v>
      </c>
      <c r="AC1079" s="284" t="s">
        <v>4084</v>
      </c>
      <c r="AD1079" s="284" t="s">
        <v>2570</v>
      </c>
      <c r="AE1079" s="282">
        <v>8.0</v>
      </c>
      <c r="AF1079" s="69" t="s">
        <v>3297</v>
      </c>
      <c r="AG1079" s="284" t="s">
        <v>213</v>
      </c>
      <c r="AH1079" s="284" t="s">
        <v>2861</v>
      </c>
      <c r="AI1079" s="284" t="s">
        <v>3828</v>
      </c>
      <c r="AJ1079" s="276" t="s">
        <v>2894</v>
      </c>
      <c r="AK1079" s="282">
        <v>8.0</v>
      </c>
      <c r="AL1079" s="285">
        <v>0.85</v>
      </c>
      <c r="AM1079" s="284" t="s">
        <v>2604</v>
      </c>
      <c r="AN1079" s="284" t="s">
        <v>2604</v>
      </c>
      <c r="AO1079" s="284" t="s">
        <v>2604</v>
      </c>
      <c r="AP1079" s="285">
        <v>0.9</v>
      </c>
      <c r="AQ1079" s="282">
        <v>9.0</v>
      </c>
      <c r="AR1079" s="284" t="s">
        <v>2570</v>
      </c>
      <c r="AS1079" s="284" t="s">
        <v>2596</v>
      </c>
      <c r="AT1079" s="284" t="s">
        <v>6311</v>
      </c>
      <c r="AU1079" s="284" t="s">
        <v>2596</v>
      </c>
      <c r="AV1079" s="284" t="s">
        <v>13774</v>
      </c>
      <c r="AW1079" s="287">
        <v>9.0</v>
      </c>
      <c r="AX1079" s="855"/>
      <c r="AY1079" s="855"/>
      <c r="AZ1079" s="816"/>
      <c r="BA1079" s="816"/>
    </row>
    <row r="1080" hidden="1">
      <c r="A1080" s="67" t="s">
        <v>214</v>
      </c>
      <c r="B1080" s="67" t="s">
        <v>656</v>
      </c>
      <c r="C1080" s="861"/>
      <c r="D1080" s="850">
        <v>4.0</v>
      </c>
      <c r="E1080" s="69" t="s">
        <v>2849</v>
      </c>
      <c r="F1080" s="69" t="s">
        <v>2909</v>
      </c>
      <c r="G1080" s="69" t="s">
        <v>2693</v>
      </c>
      <c r="H1080" s="167">
        <v>9.0</v>
      </c>
      <c r="I1080" s="69" t="s">
        <v>2851</v>
      </c>
      <c r="J1080" s="69" t="s">
        <v>2910</v>
      </c>
      <c r="K1080" s="69" t="s">
        <v>2911</v>
      </c>
      <c r="L1080" s="167">
        <v>9.0</v>
      </c>
      <c r="M1080" s="67" t="s">
        <v>13633</v>
      </c>
      <c r="N1080" s="793" t="s">
        <v>12682</v>
      </c>
      <c r="O1080" s="69" t="s">
        <v>2911</v>
      </c>
      <c r="P1080" s="167">
        <v>9.0</v>
      </c>
      <c r="Q1080" s="167">
        <v>50.0</v>
      </c>
      <c r="R1080" s="167">
        <v>8.0</v>
      </c>
      <c r="S1080" s="167">
        <v>1.0</v>
      </c>
      <c r="T1080" s="167">
        <v>9.0</v>
      </c>
      <c r="U1080" s="69" t="s">
        <v>2912</v>
      </c>
      <c r="V1080" s="69" t="s">
        <v>2564</v>
      </c>
      <c r="W1080" s="167">
        <v>8.5</v>
      </c>
      <c r="X1080" s="793" t="s">
        <v>13606</v>
      </c>
      <c r="Y1080" s="69" t="s">
        <v>7010</v>
      </c>
      <c r="Z1080" s="69" t="s">
        <v>2913</v>
      </c>
      <c r="AA1080" s="69" t="s">
        <v>2646</v>
      </c>
      <c r="AB1080" s="69" t="s">
        <v>2915</v>
      </c>
      <c r="AC1080" s="69" t="s">
        <v>2564</v>
      </c>
      <c r="AD1080" s="69" t="s">
        <v>379</v>
      </c>
      <c r="AE1080" s="167">
        <v>9.0</v>
      </c>
      <c r="AF1080" s="69" t="s">
        <v>2916</v>
      </c>
      <c r="AG1080" s="69" t="s">
        <v>2918</v>
      </c>
      <c r="AH1080" s="69" t="s">
        <v>2911</v>
      </c>
      <c r="AI1080" s="69" t="s">
        <v>2919</v>
      </c>
      <c r="AJ1080" s="69" t="s">
        <v>2574</v>
      </c>
      <c r="AK1080" s="167">
        <v>9.0</v>
      </c>
      <c r="AL1080" s="71">
        <v>0.9</v>
      </c>
      <c r="AM1080" s="69" t="s">
        <v>1043</v>
      </c>
      <c r="AN1080" s="69" t="s">
        <v>1043</v>
      </c>
      <c r="AO1080" s="69" t="s">
        <v>1043</v>
      </c>
      <c r="AP1080" s="71">
        <v>0.95</v>
      </c>
      <c r="AQ1080" s="167">
        <v>9.0</v>
      </c>
      <c r="AR1080" s="69" t="s">
        <v>2646</v>
      </c>
      <c r="AS1080" s="69" t="s">
        <v>2646</v>
      </c>
      <c r="AT1080" s="69" t="s">
        <v>2921</v>
      </c>
      <c r="AU1080" s="69" t="s">
        <v>2697</v>
      </c>
      <c r="AV1080" s="284" t="s">
        <v>13805</v>
      </c>
      <c r="AW1080" s="72">
        <v>9.0</v>
      </c>
      <c r="AX1080" s="855"/>
      <c r="AY1080" s="855"/>
      <c r="AZ1080" s="816"/>
      <c r="BA1080" s="816"/>
    </row>
    <row r="1081" hidden="1">
      <c r="A1081" s="67" t="s">
        <v>259</v>
      </c>
      <c r="B1081" s="67" t="s">
        <v>656</v>
      </c>
      <c r="C1081" s="282"/>
      <c r="D1081" s="282">
        <v>10.0</v>
      </c>
      <c r="E1081" s="865" t="s">
        <v>13814</v>
      </c>
      <c r="F1081" s="865" t="s">
        <v>13828</v>
      </c>
      <c r="G1081" s="770" t="s">
        <v>2693</v>
      </c>
      <c r="H1081" s="866">
        <v>43592.0</v>
      </c>
      <c r="I1081" s="865" t="s">
        <v>6928</v>
      </c>
      <c r="J1081" s="865" t="s">
        <v>13837</v>
      </c>
      <c r="K1081" s="865" t="s">
        <v>12204</v>
      </c>
      <c r="L1081" s="867">
        <v>8.0</v>
      </c>
      <c r="M1081" s="865" t="s">
        <v>13841</v>
      </c>
      <c r="N1081" s="865" t="s">
        <v>13843</v>
      </c>
      <c r="O1081" s="868" t="s">
        <v>13844</v>
      </c>
      <c r="P1081" s="869">
        <v>7.0</v>
      </c>
      <c r="Q1081" s="867">
        <v>54.0</v>
      </c>
      <c r="R1081" s="867">
        <v>8.0</v>
      </c>
      <c r="S1081" s="867">
        <v>2.0</v>
      </c>
      <c r="T1081" s="866">
        <v>43592.0</v>
      </c>
      <c r="U1081" s="865" t="s">
        <v>13858</v>
      </c>
      <c r="V1081" s="865" t="s">
        <v>2564</v>
      </c>
      <c r="W1081" s="866">
        <v>43593.0</v>
      </c>
      <c r="X1081" s="865" t="s">
        <v>13606</v>
      </c>
      <c r="Y1081" s="865" t="s">
        <v>4084</v>
      </c>
      <c r="Z1081" s="865" t="s">
        <v>13864</v>
      </c>
      <c r="AA1081" s="865" t="s">
        <v>2903</v>
      </c>
      <c r="AB1081" s="865" t="s">
        <v>7498</v>
      </c>
      <c r="AC1081" s="865" t="s">
        <v>13866</v>
      </c>
      <c r="AD1081" s="865" t="s">
        <v>379</v>
      </c>
      <c r="AE1081" s="866">
        <v>43593.0</v>
      </c>
      <c r="AF1081" s="865" t="s">
        <v>13868</v>
      </c>
      <c r="AG1081" s="865" t="s">
        <v>13870</v>
      </c>
      <c r="AH1081" s="865" t="s">
        <v>13603</v>
      </c>
      <c r="AI1081" s="865" t="s">
        <v>13871</v>
      </c>
      <c r="AJ1081" s="770" t="s">
        <v>2894</v>
      </c>
      <c r="AK1081" s="867">
        <v>8.0</v>
      </c>
      <c r="AL1081" s="870">
        <v>0.8</v>
      </c>
      <c r="AM1081" s="865" t="s">
        <v>11528</v>
      </c>
      <c r="AN1081" s="865" t="s">
        <v>11528</v>
      </c>
      <c r="AO1081" s="865" t="s">
        <v>11528</v>
      </c>
      <c r="AP1081" s="871">
        <v>0.8</v>
      </c>
      <c r="AQ1081" s="867">
        <v>8.0</v>
      </c>
      <c r="AR1081" s="865" t="s">
        <v>2646</v>
      </c>
      <c r="AS1081" s="865" t="s">
        <v>2646</v>
      </c>
      <c r="AT1081" s="865" t="s">
        <v>13884</v>
      </c>
      <c r="AU1081" s="865" t="s">
        <v>13884</v>
      </c>
      <c r="AV1081" s="865" t="s">
        <v>13884</v>
      </c>
      <c r="AW1081" s="872">
        <v>7.0</v>
      </c>
      <c r="AX1081" s="855"/>
      <c r="AY1081" s="855"/>
      <c r="AZ1081" s="816"/>
      <c r="BA1081" s="816"/>
    </row>
    <row r="1082" hidden="1">
      <c r="A1082" s="67" t="s">
        <v>191</v>
      </c>
      <c r="B1082" s="67" t="s">
        <v>656</v>
      </c>
      <c r="C1082" s="850"/>
      <c r="D1082" s="850">
        <v>12.0</v>
      </c>
      <c r="E1082" s="69" t="s">
        <v>13893</v>
      </c>
      <c r="F1082" s="69" t="s">
        <v>13895</v>
      </c>
      <c r="G1082" s="69" t="s">
        <v>2693</v>
      </c>
      <c r="H1082" s="167">
        <v>7.0</v>
      </c>
      <c r="I1082" s="69" t="s">
        <v>3005</v>
      </c>
      <c r="J1082" s="69" t="s">
        <v>13898</v>
      </c>
      <c r="K1082" s="69" t="s">
        <v>2564</v>
      </c>
      <c r="L1082" s="167">
        <v>8.5</v>
      </c>
      <c r="M1082" s="793" t="s">
        <v>13900</v>
      </c>
      <c r="N1082" s="69" t="s">
        <v>13902</v>
      </c>
      <c r="O1082" s="67" t="s">
        <v>13904</v>
      </c>
      <c r="P1082" s="68">
        <v>7.0</v>
      </c>
      <c r="Q1082" s="167">
        <v>50.0</v>
      </c>
      <c r="R1082" s="167">
        <v>8.0</v>
      </c>
      <c r="S1082" s="167">
        <v>1.0</v>
      </c>
      <c r="T1082" s="873">
        <v>43593.0</v>
      </c>
      <c r="U1082" s="69" t="s">
        <v>379</v>
      </c>
      <c r="V1082" s="69" t="s">
        <v>2564</v>
      </c>
      <c r="W1082" s="167">
        <v>8.0</v>
      </c>
      <c r="X1082" s="793" t="s">
        <v>13606</v>
      </c>
      <c r="Y1082" s="69" t="s">
        <v>379</v>
      </c>
      <c r="Z1082" s="276" t="s">
        <v>7026</v>
      </c>
      <c r="AA1082" s="276" t="s">
        <v>7028</v>
      </c>
      <c r="AB1082" s="276" t="s">
        <v>7028</v>
      </c>
      <c r="AC1082" s="276" t="s">
        <v>9953</v>
      </c>
      <c r="AD1082" s="276" t="s">
        <v>4077</v>
      </c>
      <c r="AE1082" s="167">
        <v>6.0</v>
      </c>
      <c r="AF1082" s="69" t="s">
        <v>3761</v>
      </c>
      <c r="AG1082" s="276" t="s">
        <v>9954</v>
      </c>
      <c r="AH1082" s="69" t="s">
        <v>2699</v>
      </c>
      <c r="AI1082" s="69" t="s">
        <v>7032</v>
      </c>
      <c r="AJ1082" s="276" t="s">
        <v>2894</v>
      </c>
      <c r="AK1082" s="167">
        <v>7.0</v>
      </c>
      <c r="AL1082" s="71">
        <v>0.8</v>
      </c>
      <c r="AM1082" s="69" t="s">
        <v>1043</v>
      </c>
      <c r="AN1082" s="69" t="s">
        <v>1043</v>
      </c>
      <c r="AO1082" s="69" t="s">
        <v>7055</v>
      </c>
      <c r="AP1082" s="71">
        <v>0.8</v>
      </c>
      <c r="AQ1082" s="167">
        <v>8.0</v>
      </c>
      <c r="AR1082" s="69" t="s">
        <v>7055</v>
      </c>
      <c r="AS1082" s="69" t="s">
        <v>7055</v>
      </c>
      <c r="AT1082" s="69" t="s">
        <v>7055</v>
      </c>
      <c r="AU1082" s="69" t="s">
        <v>2662</v>
      </c>
      <c r="AV1082" s="284" t="s">
        <v>13805</v>
      </c>
      <c r="AW1082" s="72"/>
      <c r="AX1082" s="72">
        <v>43593.0</v>
      </c>
      <c r="AY1082" s="855"/>
      <c r="AZ1082" s="816"/>
      <c r="BA1082" s="816"/>
    </row>
    <row r="1083" hidden="1">
      <c r="A1083" s="67" t="s">
        <v>239</v>
      </c>
      <c r="B1083" s="67" t="s">
        <v>656</v>
      </c>
      <c r="C1083" s="850"/>
      <c r="D1083" s="850">
        <v>13.0</v>
      </c>
      <c r="E1083" s="69" t="s">
        <v>2641</v>
      </c>
      <c r="F1083" s="793" t="s">
        <v>13957</v>
      </c>
      <c r="G1083" s="69" t="s">
        <v>2643</v>
      </c>
      <c r="H1083" s="167">
        <v>8.0</v>
      </c>
      <c r="I1083" s="69" t="s">
        <v>3005</v>
      </c>
      <c r="J1083" s="69" t="s">
        <v>3316</v>
      </c>
      <c r="K1083" s="69" t="s">
        <v>7035</v>
      </c>
      <c r="L1083" s="167">
        <v>9.0</v>
      </c>
      <c r="M1083" s="69" t="s">
        <v>7036</v>
      </c>
      <c r="N1083" s="69" t="s">
        <v>7037</v>
      </c>
      <c r="O1083" s="69" t="s">
        <v>7038</v>
      </c>
      <c r="P1083" s="167">
        <v>9.0</v>
      </c>
      <c r="Q1083" s="167">
        <v>50.0</v>
      </c>
      <c r="R1083" s="167">
        <v>8.0</v>
      </c>
      <c r="S1083" s="167">
        <v>1.0</v>
      </c>
      <c r="T1083" s="167">
        <v>8.0</v>
      </c>
      <c r="U1083" s="69" t="s">
        <v>12683</v>
      </c>
      <c r="V1083" s="69" t="s">
        <v>2564</v>
      </c>
      <c r="W1083" s="167">
        <v>9.0</v>
      </c>
      <c r="X1083" s="793" t="s">
        <v>13606</v>
      </c>
      <c r="Y1083" s="69" t="s">
        <v>4077</v>
      </c>
      <c r="Z1083" s="69" t="s">
        <v>7039</v>
      </c>
      <c r="AA1083" s="69" t="s">
        <v>379</v>
      </c>
      <c r="AB1083" s="69" t="s">
        <v>7040</v>
      </c>
      <c r="AC1083" s="69" t="s">
        <v>379</v>
      </c>
      <c r="AD1083" s="69" t="s">
        <v>379</v>
      </c>
      <c r="AE1083" s="873">
        <v>43593.0</v>
      </c>
      <c r="AF1083" s="69" t="s">
        <v>7041</v>
      </c>
      <c r="AG1083" s="69" t="s">
        <v>2564</v>
      </c>
      <c r="AH1083" s="69" t="s">
        <v>7042</v>
      </c>
      <c r="AI1083" s="69" t="s">
        <v>2700</v>
      </c>
      <c r="AJ1083" s="276" t="s">
        <v>2894</v>
      </c>
      <c r="AK1083" s="873">
        <v>43593.0</v>
      </c>
      <c r="AL1083" s="71">
        <v>0.8</v>
      </c>
      <c r="AM1083" s="69" t="s">
        <v>1043</v>
      </c>
      <c r="AN1083" s="69" t="s">
        <v>1043</v>
      </c>
      <c r="AO1083" s="69" t="s">
        <v>1043</v>
      </c>
      <c r="AP1083" s="71">
        <v>0.8</v>
      </c>
      <c r="AQ1083" s="167">
        <v>8.0</v>
      </c>
      <c r="AR1083" s="69" t="s">
        <v>379</v>
      </c>
      <c r="AS1083" s="69" t="s">
        <v>2564</v>
      </c>
      <c r="AT1083" s="69" t="s">
        <v>379</v>
      </c>
      <c r="AU1083" s="69" t="s">
        <v>379</v>
      </c>
      <c r="AV1083" s="69" t="s">
        <v>2564</v>
      </c>
      <c r="AW1083" s="72">
        <v>5.0</v>
      </c>
      <c r="AX1083" s="855"/>
      <c r="AY1083" s="855"/>
      <c r="AZ1083" s="816"/>
      <c r="BA1083" s="816"/>
    </row>
    <row r="1084" hidden="1">
      <c r="A1084" s="67" t="s">
        <v>138</v>
      </c>
      <c r="B1084" s="67" t="s">
        <v>656</v>
      </c>
      <c r="C1084" s="850"/>
      <c r="D1084" s="850">
        <v>8.0</v>
      </c>
      <c r="E1084" s="69" t="s">
        <v>2641</v>
      </c>
      <c r="F1084" s="793" t="s">
        <v>13957</v>
      </c>
      <c r="G1084" s="69" t="s">
        <v>2643</v>
      </c>
      <c r="H1084" s="282">
        <v>9.0</v>
      </c>
      <c r="I1084" s="69" t="s">
        <v>3005</v>
      </c>
      <c r="J1084" s="69" t="s">
        <v>3533</v>
      </c>
      <c r="K1084" s="284" t="s">
        <v>14002</v>
      </c>
      <c r="L1084" s="282">
        <v>8.0</v>
      </c>
      <c r="M1084" s="67" t="s">
        <v>13633</v>
      </c>
      <c r="N1084" s="793" t="s">
        <v>12682</v>
      </c>
      <c r="O1084" s="859" t="s">
        <v>14006</v>
      </c>
      <c r="P1084" s="875">
        <v>8.0</v>
      </c>
      <c r="Q1084" s="282">
        <v>50.0</v>
      </c>
      <c r="R1084" s="282">
        <v>8.0</v>
      </c>
      <c r="S1084" s="282">
        <v>1.0</v>
      </c>
      <c r="T1084" s="282">
        <v>9.0</v>
      </c>
      <c r="U1084" s="69" t="s">
        <v>12683</v>
      </c>
      <c r="V1084" s="284" t="s">
        <v>2596</v>
      </c>
      <c r="W1084" s="286">
        <v>43593.0</v>
      </c>
      <c r="X1084" s="793" t="s">
        <v>13606</v>
      </c>
      <c r="Y1084" s="284" t="s">
        <v>2596</v>
      </c>
      <c r="Z1084" s="284" t="s">
        <v>2570</v>
      </c>
      <c r="AA1084" s="284" t="s">
        <v>213</v>
      </c>
      <c r="AB1084" s="282" t="s">
        <v>14018</v>
      </c>
      <c r="AC1084" s="284" t="s">
        <v>14019</v>
      </c>
      <c r="AD1084" s="69" t="s">
        <v>379</v>
      </c>
      <c r="AE1084" s="282">
        <v>8.0</v>
      </c>
      <c r="AF1084" s="876" t="s">
        <v>9966</v>
      </c>
      <c r="AG1084" s="284" t="s">
        <v>2570</v>
      </c>
      <c r="AH1084" s="284" t="s">
        <v>2861</v>
      </c>
      <c r="AI1084" s="284" t="s">
        <v>3828</v>
      </c>
      <c r="AJ1084" s="276" t="s">
        <v>2894</v>
      </c>
      <c r="AK1084" s="282">
        <v>8.0</v>
      </c>
      <c r="AL1084" s="285">
        <v>0.85</v>
      </c>
      <c r="AM1084" s="284" t="s">
        <v>2604</v>
      </c>
      <c r="AN1084" s="284" t="s">
        <v>2604</v>
      </c>
      <c r="AO1084" s="284" t="s">
        <v>2604</v>
      </c>
      <c r="AP1084" s="285">
        <v>0.85</v>
      </c>
      <c r="AQ1084" s="286">
        <v>43593.0</v>
      </c>
      <c r="AR1084" s="284" t="s">
        <v>2570</v>
      </c>
      <c r="AS1084" s="284" t="s">
        <v>2596</v>
      </c>
      <c r="AT1084" s="284" t="s">
        <v>6311</v>
      </c>
      <c r="AU1084" s="284" t="s">
        <v>213</v>
      </c>
      <c r="AV1084" s="284" t="s">
        <v>13805</v>
      </c>
      <c r="AW1084" s="287">
        <v>7.0</v>
      </c>
      <c r="AX1084" s="855"/>
      <c r="AY1084" s="855"/>
      <c r="AZ1084" s="816"/>
      <c r="BA1084" s="816"/>
    </row>
    <row r="1085" hidden="1">
      <c r="A1085" s="67" t="s">
        <v>187</v>
      </c>
      <c r="B1085" s="67" t="s">
        <v>656</v>
      </c>
      <c r="C1085" s="851"/>
      <c r="D1085" s="850">
        <v>9.0</v>
      </c>
      <c r="E1085" s="69" t="s">
        <v>9975</v>
      </c>
      <c r="F1085" s="793" t="s">
        <v>13957</v>
      </c>
      <c r="G1085" s="69" t="s">
        <v>2693</v>
      </c>
      <c r="H1085" s="167">
        <v>8.0</v>
      </c>
      <c r="I1085" s="69" t="s">
        <v>3005</v>
      </c>
      <c r="J1085" s="69" t="s">
        <v>3533</v>
      </c>
      <c r="K1085" s="69" t="s">
        <v>14041</v>
      </c>
      <c r="L1085" s="167">
        <v>8.0</v>
      </c>
      <c r="M1085" s="793" t="s">
        <v>13900</v>
      </c>
      <c r="N1085" s="69" t="s">
        <v>7051</v>
      </c>
      <c r="O1085" s="67" t="s">
        <v>12680</v>
      </c>
      <c r="P1085" s="68">
        <v>8.0</v>
      </c>
      <c r="Q1085" s="167">
        <v>50.0</v>
      </c>
      <c r="R1085" s="167">
        <v>8.0</v>
      </c>
      <c r="S1085" s="167">
        <v>1.0</v>
      </c>
      <c r="T1085" s="167">
        <v>8.0</v>
      </c>
      <c r="U1085" s="69" t="s">
        <v>379</v>
      </c>
      <c r="V1085" s="69" t="s">
        <v>2564</v>
      </c>
      <c r="W1085" s="167">
        <v>8.0</v>
      </c>
      <c r="X1085" s="793" t="s">
        <v>13606</v>
      </c>
      <c r="Y1085" s="69" t="s">
        <v>7052</v>
      </c>
      <c r="Z1085" s="69" t="s">
        <v>5275</v>
      </c>
      <c r="AA1085" s="793" t="s">
        <v>2903</v>
      </c>
      <c r="AB1085" s="276" t="s">
        <v>3891</v>
      </c>
      <c r="AC1085" s="276" t="s">
        <v>7053</v>
      </c>
      <c r="AD1085" s="69" t="s">
        <v>4077</v>
      </c>
      <c r="AE1085" s="167">
        <v>8.0</v>
      </c>
      <c r="AF1085" s="91" t="s">
        <v>14062</v>
      </c>
      <c r="AG1085" s="69" t="s">
        <v>7054</v>
      </c>
      <c r="AH1085" s="69" t="s">
        <v>2699</v>
      </c>
      <c r="AI1085" s="69" t="s">
        <v>7055</v>
      </c>
      <c r="AJ1085" s="276" t="s">
        <v>2894</v>
      </c>
      <c r="AK1085" s="167">
        <v>7.0</v>
      </c>
      <c r="AL1085" s="71">
        <v>0.85</v>
      </c>
      <c r="AM1085" s="69" t="s">
        <v>7055</v>
      </c>
      <c r="AN1085" s="69" t="s">
        <v>7055</v>
      </c>
      <c r="AO1085" s="69" t="s">
        <v>7055</v>
      </c>
      <c r="AP1085" s="71">
        <v>0.85</v>
      </c>
      <c r="AQ1085" s="873">
        <v>43593.0</v>
      </c>
      <c r="AR1085" s="69" t="s">
        <v>379</v>
      </c>
      <c r="AS1085" s="69" t="s">
        <v>7055</v>
      </c>
      <c r="AT1085" s="69" t="s">
        <v>7055</v>
      </c>
      <c r="AU1085" s="69" t="s">
        <v>2662</v>
      </c>
      <c r="AV1085" s="284" t="s">
        <v>13805</v>
      </c>
      <c r="AW1085" s="72">
        <v>8.0</v>
      </c>
      <c r="AX1085" s="855"/>
      <c r="AY1085" s="855"/>
      <c r="AZ1085" s="816"/>
      <c r="BA1085" s="816"/>
    </row>
    <row r="1086">
      <c r="A1086" s="67" t="s">
        <v>244</v>
      </c>
      <c r="B1086" s="67" t="s">
        <v>656</v>
      </c>
      <c r="C1086" s="851"/>
      <c r="D1086" s="850">
        <v>14.0</v>
      </c>
      <c r="E1086" s="276" t="s">
        <v>14084</v>
      </c>
      <c r="F1086" s="793" t="s">
        <v>13957</v>
      </c>
      <c r="G1086" s="276" t="s">
        <v>2693</v>
      </c>
      <c r="H1086" s="288">
        <v>8.0</v>
      </c>
      <c r="I1086" s="793" t="s">
        <v>14092</v>
      </c>
      <c r="J1086" s="276" t="s">
        <v>3533</v>
      </c>
      <c r="K1086" s="276" t="s">
        <v>14041</v>
      </c>
      <c r="L1086" s="288">
        <v>8.0</v>
      </c>
      <c r="M1086" s="793" t="s">
        <v>13900</v>
      </c>
      <c r="N1086" s="276" t="s">
        <v>9865</v>
      </c>
      <c r="O1086" s="67" t="s">
        <v>12680</v>
      </c>
      <c r="P1086" s="288">
        <v>8.0</v>
      </c>
      <c r="Q1086" s="288">
        <v>50.0</v>
      </c>
      <c r="R1086" s="288">
        <v>8.0</v>
      </c>
      <c r="S1086" s="288">
        <v>1.0</v>
      </c>
      <c r="T1086" s="288">
        <v>8.0</v>
      </c>
      <c r="U1086" s="276" t="s">
        <v>379</v>
      </c>
      <c r="V1086" s="276" t="s">
        <v>2564</v>
      </c>
      <c r="W1086" s="288">
        <v>7.0</v>
      </c>
      <c r="X1086" s="793" t="s">
        <v>13606</v>
      </c>
      <c r="Y1086" s="276" t="s">
        <v>14111</v>
      </c>
      <c r="Z1086" s="276" t="s">
        <v>5275</v>
      </c>
      <c r="AA1086" s="276" t="s">
        <v>2903</v>
      </c>
      <c r="AB1086" s="276" t="s">
        <v>9685</v>
      </c>
      <c r="AC1086" s="276" t="s">
        <v>4084</v>
      </c>
      <c r="AD1086" s="69" t="s">
        <v>379</v>
      </c>
      <c r="AE1086" s="288">
        <v>8.0</v>
      </c>
      <c r="AF1086" s="91" t="s">
        <v>14062</v>
      </c>
      <c r="AG1086" s="276" t="s">
        <v>7060</v>
      </c>
      <c r="AH1086" s="276" t="s">
        <v>7061</v>
      </c>
      <c r="AI1086" s="276" t="s">
        <v>7055</v>
      </c>
      <c r="AJ1086" s="276" t="s">
        <v>2894</v>
      </c>
      <c r="AK1086" s="288">
        <v>7.0</v>
      </c>
      <c r="AL1086" s="289">
        <v>0.8</v>
      </c>
      <c r="AM1086" s="91" t="s">
        <v>6523</v>
      </c>
      <c r="AN1086" s="91" t="s">
        <v>6523</v>
      </c>
      <c r="AO1086" s="91" t="s">
        <v>3473</v>
      </c>
      <c r="AP1086" s="289">
        <v>0.8</v>
      </c>
      <c r="AQ1086" s="288">
        <v>8.0</v>
      </c>
      <c r="AR1086" s="276" t="s">
        <v>7055</v>
      </c>
      <c r="AS1086" s="276" t="s">
        <v>7055</v>
      </c>
      <c r="AT1086" s="276" t="s">
        <v>7055</v>
      </c>
      <c r="AU1086" s="276" t="s">
        <v>2662</v>
      </c>
      <c r="AV1086" s="284" t="s">
        <v>13805</v>
      </c>
      <c r="AW1086" s="290">
        <v>7.0</v>
      </c>
      <c r="AX1086" s="855"/>
      <c r="AY1086" s="855"/>
      <c r="AZ1086" s="816"/>
      <c r="BA1086" s="816"/>
    </row>
    <row r="1087" hidden="1">
      <c r="A1087" s="67" t="s">
        <v>178</v>
      </c>
      <c r="B1087" s="67" t="s">
        <v>656</v>
      </c>
      <c r="C1087" s="850"/>
      <c r="D1087" s="850">
        <v>11.0</v>
      </c>
      <c r="E1087" s="69" t="s">
        <v>7050</v>
      </c>
      <c r="F1087" s="793" t="s">
        <v>13957</v>
      </c>
      <c r="G1087" s="69" t="s">
        <v>2643</v>
      </c>
      <c r="H1087" s="167">
        <v>9.0</v>
      </c>
      <c r="I1087" s="69" t="s">
        <v>3005</v>
      </c>
      <c r="J1087" s="69" t="s">
        <v>3460</v>
      </c>
      <c r="K1087" s="69" t="s">
        <v>2819</v>
      </c>
      <c r="L1087" s="873">
        <v>43593.0</v>
      </c>
      <c r="M1087" s="69" t="s">
        <v>12595</v>
      </c>
      <c r="N1087" s="793" t="s">
        <v>12682</v>
      </c>
      <c r="O1087" s="793" t="s">
        <v>9994</v>
      </c>
      <c r="P1087" s="167">
        <v>8.0</v>
      </c>
      <c r="Q1087" s="167">
        <v>50.0</v>
      </c>
      <c r="R1087" s="167">
        <v>8.0</v>
      </c>
      <c r="S1087" s="167">
        <v>1.0</v>
      </c>
      <c r="T1087" s="167">
        <v>9.0</v>
      </c>
      <c r="U1087" s="69" t="s">
        <v>12683</v>
      </c>
      <c r="V1087" s="69" t="s">
        <v>2564</v>
      </c>
      <c r="W1087" s="167">
        <v>9.0</v>
      </c>
      <c r="X1087" s="793" t="s">
        <v>13606</v>
      </c>
      <c r="Y1087" s="69" t="s">
        <v>4084</v>
      </c>
      <c r="Z1087" s="69" t="s">
        <v>14154</v>
      </c>
      <c r="AA1087" s="69" t="s">
        <v>14156</v>
      </c>
      <c r="AB1087" s="69" t="s">
        <v>9987</v>
      </c>
      <c r="AC1087" s="69" t="s">
        <v>379</v>
      </c>
      <c r="AD1087" s="69" t="s">
        <v>379</v>
      </c>
      <c r="AE1087" s="167">
        <v>7.0</v>
      </c>
      <c r="AF1087" s="69" t="s">
        <v>14162</v>
      </c>
      <c r="AG1087" s="69" t="s">
        <v>379</v>
      </c>
      <c r="AH1087" s="69" t="s">
        <v>2699</v>
      </c>
      <c r="AI1087" s="122" t="s">
        <v>2700</v>
      </c>
      <c r="AJ1087" s="276" t="s">
        <v>2894</v>
      </c>
      <c r="AK1087" s="167">
        <v>8.0</v>
      </c>
      <c r="AL1087" s="71">
        <v>0.8</v>
      </c>
      <c r="AM1087" s="69" t="s">
        <v>1043</v>
      </c>
      <c r="AN1087" s="69" t="s">
        <v>1043</v>
      </c>
      <c r="AO1087" s="69" t="s">
        <v>1043</v>
      </c>
      <c r="AP1087" s="71">
        <v>0.85</v>
      </c>
      <c r="AQ1087" s="873">
        <v>43593.0</v>
      </c>
      <c r="AR1087" s="69" t="s">
        <v>379</v>
      </c>
      <c r="AS1087" s="69" t="s">
        <v>2564</v>
      </c>
      <c r="AT1087" s="69" t="s">
        <v>379</v>
      </c>
      <c r="AU1087" s="69" t="s">
        <v>2564</v>
      </c>
      <c r="AV1087" s="69" t="s">
        <v>2564</v>
      </c>
      <c r="AW1087" s="72">
        <v>7.0</v>
      </c>
      <c r="AX1087" s="855"/>
      <c r="AY1087" s="855"/>
      <c r="AZ1087" s="816"/>
      <c r="BA1087" s="816"/>
    </row>
    <row r="1088" hidden="1">
      <c r="A1088" s="67" t="s">
        <v>162</v>
      </c>
      <c r="B1088" s="67" t="s">
        <v>656</v>
      </c>
      <c r="C1088" s="68"/>
      <c r="D1088" s="850">
        <v>7.0</v>
      </c>
      <c r="E1088" s="793" t="s">
        <v>13814</v>
      </c>
      <c r="F1088" s="793" t="s">
        <v>14189</v>
      </c>
      <c r="G1088" s="793" t="s">
        <v>2693</v>
      </c>
      <c r="H1088" s="795">
        <v>8.0</v>
      </c>
      <c r="I1088" s="793" t="s">
        <v>14092</v>
      </c>
      <c r="J1088" s="793" t="s">
        <v>12680</v>
      </c>
      <c r="K1088" s="793" t="s">
        <v>12681</v>
      </c>
      <c r="L1088" s="795">
        <v>8.0</v>
      </c>
      <c r="M1088" s="793" t="s">
        <v>14195</v>
      </c>
      <c r="N1088" s="793" t="s">
        <v>14197</v>
      </c>
      <c r="O1088" s="793" t="s">
        <v>9994</v>
      </c>
      <c r="P1088" s="796">
        <v>43592.0</v>
      </c>
      <c r="Q1088" s="795">
        <v>50.0</v>
      </c>
      <c r="R1088" s="795">
        <v>8.0</v>
      </c>
      <c r="S1088" s="795">
        <v>1.0</v>
      </c>
      <c r="T1088" s="795">
        <v>8.0</v>
      </c>
      <c r="U1088" s="793" t="s">
        <v>12683</v>
      </c>
      <c r="V1088" s="793" t="s">
        <v>2564</v>
      </c>
      <c r="W1088" s="796">
        <v>43593.0</v>
      </c>
      <c r="X1088" s="793" t="s">
        <v>13606</v>
      </c>
      <c r="Y1088" s="793" t="s">
        <v>4084</v>
      </c>
      <c r="Z1088" s="793" t="s">
        <v>14210</v>
      </c>
      <c r="AA1088" s="793" t="s">
        <v>2903</v>
      </c>
      <c r="AB1088" s="793" t="s">
        <v>7069</v>
      </c>
      <c r="AC1088" s="793" t="s">
        <v>14217</v>
      </c>
      <c r="AD1088" s="793" t="s">
        <v>4077</v>
      </c>
      <c r="AE1088" s="796">
        <v>43593.0</v>
      </c>
      <c r="AF1088" s="793" t="s">
        <v>14220</v>
      </c>
      <c r="AG1088" s="793" t="s">
        <v>9995</v>
      </c>
      <c r="AH1088" s="793" t="s">
        <v>7072</v>
      </c>
      <c r="AI1088" s="793" t="s">
        <v>9996</v>
      </c>
      <c r="AJ1088" s="276" t="s">
        <v>2894</v>
      </c>
      <c r="AK1088" s="879">
        <v>43593.0</v>
      </c>
      <c r="AL1088" s="881">
        <v>0.85</v>
      </c>
      <c r="AM1088" s="882" t="s">
        <v>11528</v>
      </c>
      <c r="AN1088" s="882" t="s">
        <v>11528</v>
      </c>
      <c r="AO1088" s="882" t="s">
        <v>11528</v>
      </c>
      <c r="AP1088" s="881">
        <v>0.85</v>
      </c>
      <c r="AQ1088" s="879">
        <v>43593.0</v>
      </c>
      <c r="AR1088" s="882" t="s">
        <v>2646</v>
      </c>
      <c r="AS1088" s="882" t="s">
        <v>2646</v>
      </c>
      <c r="AT1088" s="882" t="s">
        <v>14266</v>
      </c>
      <c r="AU1088" s="882" t="s">
        <v>7074</v>
      </c>
      <c r="AV1088" s="793" t="s">
        <v>7075</v>
      </c>
      <c r="AW1088" s="883"/>
      <c r="AX1088" s="883">
        <v>43592.0</v>
      </c>
      <c r="AY1088" s="855"/>
      <c r="AZ1088" s="816"/>
      <c r="BA1088" s="816"/>
    </row>
    <row r="1089" hidden="1">
      <c r="A1089" s="67" t="s">
        <v>234</v>
      </c>
      <c r="B1089" s="67" t="s">
        <v>656</v>
      </c>
      <c r="C1089" s="68"/>
      <c r="D1089" s="850">
        <v>5.0</v>
      </c>
      <c r="E1089" s="793" t="s">
        <v>3209</v>
      </c>
      <c r="F1089" s="793" t="s">
        <v>14288</v>
      </c>
      <c r="G1089" s="276" t="s">
        <v>2693</v>
      </c>
      <c r="H1089" s="796">
        <v>43593.0</v>
      </c>
      <c r="I1089" s="793" t="s">
        <v>14092</v>
      </c>
      <c r="J1089" s="793" t="s">
        <v>12680</v>
      </c>
      <c r="K1089" s="793" t="s">
        <v>12681</v>
      </c>
      <c r="L1089" s="796">
        <v>43593.0</v>
      </c>
      <c r="M1089" s="793" t="s">
        <v>13693</v>
      </c>
      <c r="N1089" s="793" t="s">
        <v>12682</v>
      </c>
      <c r="O1089" s="793" t="s">
        <v>10022</v>
      </c>
      <c r="P1089" s="796">
        <v>43593.0</v>
      </c>
      <c r="Q1089" s="795">
        <v>50.0</v>
      </c>
      <c r="R1089" s="795">
        <v>8.0</v>
      </c>
      <c r="S1089" s="795">
        <v>1.0</v>
      </c>
      <c r="T1089" s="796">
        <v>43593.0</v>
      </c>
      <c r="U1089" s="793" t="s">
        <v>12683</v>
      </c>
      <c r="V1089" s="793" t="s">
        <v>2564</v>
      </c>
      <c r="W1089" s="796">
        <v>43593.0</v>
      </c>
      <c r="X1089" s="793" t="s">
        <v>13606</v>
      </c>
      <c r="Y1089" s="793" t="s">
        <v>4084</v>
      </c>
      <c r="Z1089" s="793" t="s">
        <v>12684</v>
      </c>
      <c r="AA1089" s="793" t="s">
        <v>2903</v>
      </c>
      <c r="AB1089" s="793" t="s">
        <v>10024</v>
      </c>
      <c r="AC1089" s="793" t="s">
        <v>10025</v>
      </c>
      <c r="AD1089" s="793" t="s">
        <v>4971</v>
      </c>
      <c r="AE1089" s="796">
        <v>43593.0</v>
      </c>
      <c r="AF1089" s="793" t="s">
        <v>14303</v>
      </c>
      <c r="AG1089" s="793" t="s">
        <v>10027</v>
      </c>
      <c r="AH1089" s="793" t="s">
        <v>2978</v>
      </c>
      <c r="AI1089" s="793" t="s">
        <v>5210</v>
      </c>
      <c r="AJ1089" s="797" t="s">
        <v>2894</v>
      </c>
      <c r="AK1089" s="884">
        <v>8.0</v>
      </c>
      <c r="AL1089" s="799">
        <v>0.85</v>
      </c>
      <c r="AM1089" s="800" t="s">
        <v>1043</v>
      </c>
      <c r="AN1089" s="800" t="s">
        <v>5212</v>
      </c>
      <c r="AO1089" s="800" t="s">
        <v>3474</v>
      </c>
      <c r="AP1089" s="799">
        <v>0.85</v>
      </c>
      <c r="AQ1089" s="885">
        <v>43593.0</v>
      </c>
      <c r="AR1089" s="800" t="s">
        <v>379</v>
      </c>
      <c r="AS1089" s="800" t="s">
        <v>5213</v>
      </c>
      <c r="AT1089" s="800" t="s">
        <v>3589</v>
      </c>
      <c r="AU1089" s="800" t="s">
        <v>7074</v>
      </c>
      <c r="AV1089" s="793" t="s">
        <v>7075</v>
      </c>
      <c r="AW1089" s="883">
        <v>8.0</v>
      </c>
      <c r="AX1089" s="855"/>
      <c r="AY1089" s="855"/>
      <c r="AZ1089" s="816"/>
      <c r="BA1089" s="816"/>
    </row>
    <row r="1090" hidden="1">
      <c r="A1090" s="67" t="s">
        <v>220</v>
      </c>
      <c r="B1090" s="67" t="s">
        <v>656</v>
      </c>
      <c r="C1090" s="68"/>
      <c r="D1090" s="68">
        <v>1.0</v>
      </c>
      <c r="E1090" s="793" t="s">
        <v>7083</v>
      </c>
      <c r="F1090" s="793" t="s">
        <v>13957</v>
      </c>
      <c r="G1090" s="793" t="s">
        <v>2693</v>
      </c>
      <c r="H1090" s="795">
        <v>9.0</v>
      </c>
      <c r="I1090" s="793" t="s">
        <v>14356</v>
      </c>
      <c r="J1090" s="793" t="s">
        <v>6901</v>
      </c>
      <c r="K1090" s="793" t="s">
        <v>12204</v>
      </c>
      <c r="L1090" s="796">
        <v>43593.0</v>
      </c>
      <c r="M1090" s="793" t="s">
        <v>13693</v>
      </c>
      <c r="N1090" s="793" t="s">
        <v>10053</v>
      </c>
      <c r="O1090" s="793" t="s">
        <v>10053</v>
      </c>
      <c r="P1090" s="795">
        <v>9.0</v>
      </c>
      <c r="Q1090" s="795">
        <v>50.0</v>
      </c>
      <c r="R1090" s="795">
        <v>8.0</v>
      </c>
      <c r="S1090" s="795">
        <v>1.0</v>
      </c>
      <c r="T1090" s="795">
        <v>9.0</v>
      </c>
      <c r="U1090" s="793" t="s">
        <v>12683</v>
      </c>
      <c r="V1090" s="793" t="s">
        <v>2564</v>
      </c>
      <c r="W1090" s="795">
        <v>9.0</v>
      </c>
      <c r="X1090" s="793" t="s">
        <v>13606</v>
      </c>
      <c r="Y1090" s="793" t="s">
        <v>10059</v>
      </c>
      <c r="Z1090" s="793" t="s">
        <v>14370</v>
      </c>
      <c r="AA1090" s="793" t="s">
        <v>10062</v>
      </c>
      <c r="AB1090" s="793" t="s">
        <v>4004</v>
      </c>
      <c r="AC1090" s="793" t="s">
        <v>4004</v>
      </c>
      <c r="AD1090" s="793" t="s">
        <v>379</v>
      </c>
      <c r="AE1090" s="795">
        <v>9.0</v>
      </c>
      <c r="AF1090" s="882" t="s">
        <v>14375</v>
      </c>
      <c r="AG1090" s="882" t="s">
        <v>379</v>
      </c>
      <c r="AH1090" s="882" t="s">
        <v>2978</v>
      </c>
      <c r="AI1090" s="882" t="s">
        <v>10073</v>
      </c>
      <c r="AJ1090" s="276" t="s">
        <v>2894</v>
      </c>
      <c r="AK1090" s="886">
        <v>9.0</v>
      </c>
      <c r="AL1090" s="887">
        <v>0.9</v>
      </c>
      <c r="AM1090" s="800" t="s">
        <v>1043</v>
      </c>
      <c r="AN1090" s="800" t="s">
        <v>5212</v>
      </c>
      <c r="AO1090" s="800" t="s">
        <v>3474</v>
      </c>
      <c r="AP1090" s="799">
        <v>0.9</v>
      </c>
      <c r="AQ1090" s="884">
        <v>9.0</v>
      </c>
      <c r="AR1090" s="800" t="s">
        <v>379</v>
      </c>
      <c r="AS1090" s="800" t="s">
        <v>5213</v>
      </c>
      <c r="AT1090" s="800" t="s">
        <v>3589</v>
      </c>
      <c r="AU1090" s="800" t="s">
        <v>3356</v>
      </c>
      <c r="AV1090" s="882" t="s">
        <v>7075</v>
      </c>
      <c r="AW1090" s="889"/>
      <c r="AX1090" s="889">
        <v>43593.0</v>
      </c>
      <c r="AY1090" s="855"/>
      <c r="AZ1090" s="816"/>
      <c r="BA1090" s="816"/>
    </row>
    <row r="1091" hidden="1">
      <c r="A1091" s="67" t="s">
        <v>206</v>
      </c>
      <c r="B1091" s="67" t="s">
        <v>656</v>
      </c>
      <c r="C1091" s="68"/>
      <c r="D1091" s="850">
        <v>6.0</v>
      </c>
      <c r="E1091" s="793" t="s">
        <v>5579</v>
      </c>
      <c r="F1091" s="793" t="s">
        <v>14411</v>
      </c>
      <c r="G1091" s="793" t="s">
        <v>2693</v>
      </c>
      <c r="H1091" s="796">
        <v>43593.0</v>
      </c>
      <c r="I1091" s="793" t="s">
        <v>14092</v>
      </c>
      <c r="J1091" s="793" t="s">
        <v>14415</v>
      </c>
      <c r="K1091" s="793" t="s">
        <v>12204</v>
      </c>
      <c r="L1091" s="796">
        <v>43593.0</v>
      </c>
      <c r="M1091" s="793" t="s">
        <v>13900</v>
      </c>
      <c r="N1091" s="793" t="s">
        <v>10053</v>
      </c>
      <c r="O1091" s="793" t="s">
        <v>10089</v>
      </c>
      <c r="P1091" s="796">
        <v>43593.0</v>
      </c>
      <c r="Q1091" s="795">
        <v>50.0</v>
      </c>
      <c r="R1091" s="795">
        <v>8.0</v>
      </c>
      <c r="S1091" s="795">
        <v>1.0</v>
      </c>
      <c r="T1091" s="796">
        <v>43593.0</v>
      </c>
      <c r="U1091" s="793" t="s">
        <v>12683</v>
      </c>
      <c r="V1091" s="793" t="s">
        <v>2564</v>
      </c>
      <c r="W1091" s="796">
        <v>43593.0</v>
      </c>
      <c r="X1091" s="793" t="s">
        <v>13606</v>
      </c>
      <c r="Y1091" s="793" t="s">
        <v>4084</v>
      </c>
      <c r="Z1091" s="793" t="s">
        <v>14427</v>
      </c>
      <c r="AA1091" s="793" t="s">
        <v>2903</v>
      </c>
      <c r="AB1091" s="793" t="s">
        <v>10091</v>
      </c>
      <c r="AC1091" s="793" t="s">
        <v>4084</v>
      </c>
      <c r="AD1091" s="793" t="s">
        <v>4153</v>
      </c>
      <c r="AE1091" s="796">
        <v>43593.0</v>
      </c>
      <c r="AF1091" s="696" t="s">
        <v>5770</v>
      </c>
      <c r="AG1091" s="696" t="s">
        <v>14433</v>
      </c>
      <c r="AH1091" s="696" t="s">
        <v>2978</v>
      </c>
      <c r="AI1091" s="696" t="s">
        <v>2700</v>
      </c>
      <c r="AJ1091" s="797" t="s">
        <v>2894</v>
      </c>
      <c r="AK1091" s="890">
        <v>8.0</v>
      </c>
      <c r="AL1091" s="891">
        <v>0.85</v>
      </c>
      <c r="AM1091" s="696" t="s">
        <v>2755</v>
      </c>
      <c r="AN1091" s="696" t="s">
        <v>1043</v>
      </c>
      <c r="AO1091" s="696" t="s">
        <v>3473</v>
      </c>
      <c r="AP1091" s="891">
        <v>0.85</v>
      </c>
      <c r="AQ1091" s="892">
        <v>43593.0</v>
      </c>
      <c r="AR1091" s="696" t="s">
        <v>2607</v>
      </c>
      <c r="AS1091" s="696" t="s">
        <v>2757</v>
      </c>
      <c r="AT1091" s="696" t="s">
        <v>3589</v>
      </c>
      <c r="AU1091" s="696" t="s">
        <v>3356</v>
      </c>
      <c r="AV1091" s="696" t="s">
        <v>2545</v>
      </c>
      <c r="AW1091" s="715">
        <v>8.0</v>
      </c>
      <c r="AX1091" s="855"/>
      <c r="AY1091" s="855"/>
      <c r="AZ1091" s="816"/>
      <c r="BA1091" s="816"/>
    </row>
    <row r="1092" hidden="1">
      <c r="A1092" s="67" t="s">
        <v>277</v>
      </c>
      <c r="B1092" s="67" t="s">
        <v>656</v>
      </c>
      <c r="C1092" s="68"/>
      <c r="D1092" s="68">
        <v>16.0</v>
      </c>
      <c r="E1092" s="893" t="s">
        <v>14481</v>
      </c>
      <c r="F1092" s="793" t="s">
        <v>14411</v>
      </c>
      <c r="G1092" s="793" t="s">
        <v>2693</v>
      </c>
      <c r="H1092" s="795">
        <v>8.0</v>
      </c>
      <c r="I1092" s="793" t="s">
        <v>14092</v>
      </c>
      <c r="J1092" s="793" t="s">
        <v>213</v>
      </c>
      <c r="K1092" s="793" t="s">
        <v>213</v>
      </c>
      <c r="L1092" s="795">
        <v>5.0</v>
      </c>
      <c r="M1092" s="793" t="s">
        <v>13900</v>
      </c>
      <c r="N1092" s="793" t="s">
        <v>12682</v>
      </c>
      <c r="O1092" s="793" t="s">
        <v>12682</v>
      </c>
      <c r="P1092" s="894">
        <v>5.0</v>
      </c>
      <c r="Q1092" s="795">
        <v>50.0</v>
      </c>
      <c r="R1092" s="795">
        <v>8.0</v>
      </c>
      <c r="S1092" s="795">
        <v>1.0</v>
      </c>
      <c r="T1092" s="795">
        <v>9.0</v>
      </c>
      <c r="U1092" s="793" t="s">
        <v>12683</v>
      </c>
      <c r="V1092" s="793" t="s">
        <v>2596</v>
      </c>
      <c r="W1092" s="894">
        <v>9.0</v>
      </c>
      <c r="X1092" s="793" t="s">
        <v>13606</v>
      </c>
      <c r="Y1092" s="793" t="s">
        <v>4084</v>
      </c>
      <c r="Z1092" s="893" t="s">
        <v>14565</v>
      </c>
      <c r="AA1092" s="793" t="s">
        <v>2903</v>
      </c>
      <c r="AB1092" s="793" t="s">
        <v>10115</v>
      </c>
      <c r="AC1092" s="793" t="s">
        <v>4084</v>
      </c>
      <c r="AD1092" s="893" t="s">
        <v>213</v>
      </c>
      <c r="AE1092" s="795">
        <v>7.0</v>
      </c>
      <c r="AF1092" s="696" t="s">
        <v>5770</v>
      </c>
      <c r="AG1092" s="893" t="s">
        <v>14577</v>
      </c>
      <c r="AH1092" s="695" t="s">
        <v>2699</v>
      </c>
      <c r="AI1092" s="793" t="s">
        <v>3828</v>
      </c>
      <c r="AJ1092" s="276" t="s">
        <v>2894</v>
      </c>
      <c r="AK1092" s="795">
        <v>8.0</v>
      </c>
      <c r="AL1092" s="896">
        <v>0.6</v>
      </c>
      <c r="AM1092" s="882" t="s">
        <v>11528</v>
      </c>
      <c r="AN1092" s="882" t="s">
        <v>11528</v>
      </c>
      <c r="AO1092" s="882" t="s">
        <v>11528</v>
      </c>
      <c r="AP1092" s="896">
        <v>0.6</v>
      </c>
      <c r="AQ1092" s="894">
        <v>7.0</v>
      </c>
      <c r="AR1092" s="696" t="s">
        <v>2607</v>
      </c>
      <c r="AS1092" s="696" t="s">
        <v>2607</v>
      </c>
      <c r="AT1092" s="696" t="s">
        <v>3589</v>
      </c>
      <c r="AU1092" s="800" t="s">
        <v>7074</v>
      </c>
      <c r="AV1092" s="696" t="s">
        <v>2545</v>
      </c>
      <c r="AW1092" s="883">
        <v>6.0</v>
      </c>
      <c r="AX1092" s="271"/>
      <c r="AY1092" s="271"/>
      <c r="AZ1092" s="3"/>
      <c r="BA1092" s="3"/>
    </row>
    <row r="1093" hidden="1">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79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56"/>
      <c r="AX1093" s="3"/>
      <c r="AY1093" s="3"/>
      <c r="AZ1093" s="3"/>
      <c r="BA1093" s="3"/>
    </row>
    <row r="1094" hidden="1">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56"/>
      <c r="AX1094" s="3"/>
      <c r="AY1094" s="3"/>
      <c r="AZ1094" s="3"/>
      <c r="BA1094" s="3"/>
    </row>
    <row r="1095" hidden="1">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56"/>
      <c r="AX1095" s="3"/>
      <c r="AY1095" s="3"/>
      <c r="AZ1095" s="3"/>
      <c r="BA1095" s="3"/>
    </row>
    <row r="1096" hidden="1">
      <c r="A1096" s="1" t="s">
        <v>195</v>
      </c>
      <c r="B1096" s="1" t="s">
        <v>618</v>
      </c>
      <c r="C1096" s="3"/>
      <c r="D1096" s="1">
        <v>18.0</v>
      </c>
      <c r="E1096" s="899" t="s">
        <v>14709</v>
      </c>
      <c r="F1096" s="899" t="s">
        <v>14722</v>
      </c>
      <c r="G1096" s="899" t="s">
        <v>9808</v>
      </c>
      <c r="H1096" s="900" t="s">
        <v>2747</v>
      </c>
      <c r="I1096" s="899" t="s">
        <v>2794</v>
      </c>
      <c r="J1096" s="899" t="s">
        <v>7055</v>
      </c>
      <c r="K1096" s="899" t="s">
        <v>7055</v>
      </c>
      <c r="L1096" s="900" t="s">
        <v>14737</v>
      </c>
      <c r="M1096" s="899" t="s">
        <v>2566</v>
      </c>
      <c r="N1096" s="899" t="s">
        <v>14741</v>
      </c>
      <c r="O1096" s="899" t="s">
        <v>2882</v>
      </c>
      <c r="P1096" s="900">
        <v>7.0</v>
      </c>
      <c r="Q1096" s="900">
        <v>50.0</v>
      </c>
      <c r="R1096" s="900">
        <v>8.0</v>
      </c>
      <c r="S1096" s="900">
        <v>1.0</v>
      </c>
      <c r="T1096" s="900">
        <v>7.0</v>
      </c>
      <c r="U1096" s="899" t="s">
        <v>2607</v>
      </c>
      <c r="V1096" s="899" t="s">
        <v>2596</v>
      </c>
      <c r="W1096" s="900" t="s">
        <v>12708</v>
      </c>
      <c r="X1096" s="899" t="s">
        <v>2564</v>
      </c>
      <c r="Y1096" s="899" t="s">
        <v>14755</v>
      </c>
      <c r="Z1096" s="899" t="s">
        <v>213</v>
      </c>
      <c r="AA1096" s="899" t="s">
        <v>14759</v>
      </c>
      <c r="AB1096" s="899" t="s">
        <v>379</v>
      </c>
      <c r="AC1096" s="899" t="s">
        <v>9817</v>
      </c>
      <c r="AD1096" s="899" t="s">
        <v>379</v>
      </c>
      <c r="AE1096" s="900">
        <v>6.0</v>
      </c>
      <c r="AF1096" s="899" t="s">
        <v>3761</v>
      </c>
      <c r="AG1096" s="899" t="s">
        <v>379</v>
      </c>
      <c r="AH1096" s="899" t="s">
        <v>2699</v>
      </c>
      <c r="AI1096" s="899" t="s">
        <v>2573</v>
      </c>
      <c r="AJ1096" s="900">
        <v>1.0</v>
      </c>
      <c r="AK1096" s="900">
        <v>8.0</v>
      </c>
      <c r="AL1096" s="901">
        <v>0.3</v>
      </c>
      <c r="AM1096" s="899" t="s">
        <v>2604</v>
      </c>
      <c r="AN1096" s="899" t="s">
        <v>2604</v>
      </c>
      <c r="AO1096" s="899" t="s">
        <v>2604</v>
      </c>
      <c r="AP1096" s="901">
        <v>0.3</v>
      </c>
      <c r="AQ1096" s="900">
        <v>6.0</v>
      </c>
      <c r="AR1096" s="899" t="s">
        <v>379</v>
      </c>
      <c r="AS1096" s="899" t="s">
        <v>379</v>
      </c>
      <c r="AT1096" s="899" t="s">
        <v>2646</v>
      </c>
      <c r="AU1096" s="899" t="s">
        <v>9820</v>
      </c>
      <c r="AV1096" s="899" t="s">
        <v>2596</v>
      </c>
      <c r="AW1096" s="903" t="s">
        <v>14779</v>
      </c>
      <c r="AX1096" s="3"/>
      <c r="AY1096" s="3"/>
      <c r="AZ1096" s="3"/>
      <c r="BA1096" s="3"/>
    </row>
    <row r="1097" hidden="1">
      <c r="A1097" s="1" t="s">
        <v>233</v>
      </c>
      <c r="B1097" s="1" t="s">
        <v>618</v>
      </c>
      <c r="C1097" s="3"/>
      <c r="D1097" s="1">
        <v>8.0</v>
      </c>
      <c r="E1097" s="899" t="s">
        <v>2849</v>
      </c>
      <c r="F1097" s="899" t="s">
        <v>14722</v>
      </c>
      <c r="G1097" s="899" t="s">
        <v>14795</v>
      </c>
      <c r="H1097" s="900">
        <v>9.0</v>
      </c>
      <c r="I1097" s="899" t="s">
        <v>11914</v>
      </c>
      <c r="J1097" s="899" t="s">
        <v>213</v>
      </c>
      <c r="K1097" s="899" t="s">
        <v>213</v>
      </c>
      <c r="L1097" s="900">
        <v>5.0</v>
      </c>
      <c r="M1097" s="899" t="s">
        <v>9826</v>
      </c>
      <c r="N1097" s="899" t="s">
        <v>2882</v>
      </c>
      <c r="O1097" s="899" t="s">
        <v>2882</v>
      </c>
      <c r="P1097" s="900" t="s">
        <v>2747</v>
      </c>
      <c r="Q1097" s="900">
        <v>50.0</v>
      </c>
      <c r="R1097" s="900">
        <v>8.0</v>
      </c>
      <c r="S1097" s="900">
        <v>1.0</v>
      </c>
      <c r="T1097" s="900">
        <v>7.0</v>
      </c>
      <c r="U1097" s="899" t="s">
        <v>2607</v>
      </c>
      <c r="V1097" s="899" t="s">
        <v>2596</v>
      </c>
      <c r="W1097" s="900">
        <v>7.0</v>
      </c>
      <c r="X1097" s="899" t="s">
        <v>2596</v>
      </c>
      <c r="Y1097" s="899" t="s">
        <v>213</v>
      </c>
      <c r="Z1097" s="899" t="s">
        <v>213</v>
      </c>
      <c r="AA1097" s="899" t="s">
        <v>379</v>
      </c>
      <c r="AB1097" s="900" t="s">
        <v>9493</v>
      </c>
      <c r="AC1097" s="900">
        <v>0.0</v>
      </c>
      <c r="AD1097" s="899" t="s">
        <v>379</v>
      </c>
      <c r="AE1097" s="900">
        <v>7.0</v>
      </c>
      <c r="AF1097" s="899" t="s">
        <v>6839</v>
      </c>
      <c r="AG1097" s="899" t="s">
        <v>213</v>
      </c>
      <c r="AH1097" s="899" t="s">
        <v>2699</v>
      </c>
      <c r="AI1097" s="899" t="s">
        <v>2573</v>
      </c>
      <c r="AJ1097" s="900">
        <v>1.0</v>
      </c>
      <c r="AK1097" s="900">
        <v>8.0</v>
      </c>
      <c r="AL1097" s="900">
        <v>10.0</v>
      </c>
      <c r="AM1097" s="899" t="s">
        <v>2604</v>
      </c>
      <c r="AN1097" s="899" t="s">
        <v>2604</v>
      </c>
      <c r="AO1097" s="899" t="s">
        <v>2604</v>
      </c>
      <c r="AP1097" s="901">
        <v>0.7</v>
      </c>
      <c r="AQ1097" s="900">
        <v>7.0</v>
      </c>
      <c r="AR1097" s="899" t="s">
        <v>379</v>
      </c>
      <c r="AS1097" s="899" t="s">
        <v>2564</v>
      </c>
      <c r="AT1097" s="899" t="s">
        <v>2607</v>
      </c>
      <c r="AU1097" s="899" t="s">
        <v>1828</v>
      </c>
      <c r="AV1097" s="899" t="s">
        <v>2596</v>
      </c>
      <c r="AW1097" s="903">
        <v>7.0</v>
      </c>
      <c r="AX1097" s="3"/>
      <c r="AY1097" s="3"/>
      <c r="AZ1097" s="3"/>
      <c r="BA1097" s="3"/>
    </row>
    <row r="1098" hidden="1">
      <c r="A1098" s="1" t="s">
        <v>179</v>
      </c>
      <c r="B1098" s="1" t="s">
        <v>618</v>
      </c>
      <c r="C1098" s="3"/>
      <c r="D1098" s="1">
        <v>3.0</v>
      </c>
      <c r="E1098" s="899" t="s">
        <v>2849</v>
      </c>
      <c r="F1098" s="899" t="s">
        <v>14722</v>
      </c>
      <c r="G1098" s="899" t="s">
        <v>7227</v>
      </c>
      <c r="H1098" s="900">
        <v>8.5</v>
      </c>
      <c r="I1098" s="899" t="s">
        <v>14807</v>
      </c>
      <c r="J1098" s="899" t="s">
        <v>213</v>
      </c>
      <c r="K1098" s="899" t="s">
        <v>379</v>
      </c>
      <c r="L1098" s="900">
        <v>6.0</v>
      </c>
      <c r="M1098" s="899" t="s">
        <v>2620</v>
      </c>
      <c r="N1098" s="899" t="s">
        <v>2620</v>
      </c>
      <c r="O1098" s="899" t="s">
        <v>2620</v>
      </c>
      <c r="P1098" s="900">
        <v>9.0</v>
      </c>
      <c r="Q1098" s="900">
        <v>50.0</v>
      </c>
      <c r="R1098" s="900">
        <v>8.0</v>
      </c>
      <c r="S1098" s="900">
        <v>1.0</v>
      </c>
      <c r="T1098" s="900">
        <v>7.0</v>
      </c>
      <c r="U1098" s="899" t="s">
        <v>2564</v>
      </c>
      <c r="V1098" s="899" t="s">
        <v>2596</v>
      </c>
      <c r="W1098" s="900">
        <v>8.0</v>
      </c>
      <c r="X1098" s="899" t="s">
        <v>2596</v>
      </c>
      <c r="Y1098" s="899" t="s">
        <v>9843</v>
      </c>
      <c r="Z1098" s="899" t="s">
        <v>2699</v>
      </c>
      <c r="AA1098" s="899" t="s">
        <v>9843</v>
      </c>
      <c r="AB1098" s="900" t="s">
        <v>6834</v>
      </c>
      <c r="AC1098" s="899" t="s">
        <v>9843</v>
      </c>
      <c r="AD1098" s="899" t="s">
        <v>213</v>
      </c>
      <c r="AE1098" s="900">
        <v>8.0</v>
      </c>
      <c r="AF1098" s="899" t="s">
        <v>6839</v>
      </c>
      <c r="AG1098" s="899" t="s">
        <v>213</v>
      </c>
      <c r="AH1098" s="899" t="s">
        <v>2699</v>
      </c>
      <c r="AI1098" s="899" t="s">
        <v>2573</v>
      </c>
      <c r="AJ1098" s="900">
        <v>1.0</v>
      </c>
      <c r="AK1098" s="900">
        <v>8.0</v>
      </c>
      <c r="AL1098" s="900">
        <v>28.0</v>
      </c>
      <c r="AM1098" s="899" t="s">
        <v>2604</v>
      </c>
      <c r="AN1098" s="899" t="s">
        <v>2604</v>
      </c>
      <c r="AO1098" s="899" t="s">
        <v>2604</v>
      </c>
      <c r="AP1098" s="901">
        <v>0.85</v>
      </c>
      <c r="AQ1098" s="900">
        <v>8.5</v>
      </c>
      <c r="AR1098" s="899" t="s">
        <v>379</v>
      </c>
      <c r="AS1098" s="899" t="s">
        <v>2564</v>
      </c>
      <c r="AT1098" s="899" t="s">
        <v>2607</v>
      </c>
      <c r="AU1098" s="899" t="s">
        <v>9820</v>
      </c>
      <c r="AV1098" s="899" t="s">
        <v>2596</v>
      </c>
      <c r="AW1098" s="903">
        <v>7.0</v>
      </c>
      <c r="AX1098" s="3"/>
      <c r="AY1098" s="3"/>
      <c r="AZ1098" s="3"/>
      <c r="BA1098" s="3"/>
    </row>
    <row r="1099" hidden="1">
      <c r="A1099" s="1" t="s">
        <v>140</v>
      </c>
      <c r="B1099" s="1" t="s">
        <v>618</v>
      </c>
      <c r="C1099" s="3"/>
      <c r="D1099" s="1">
        <v>4.0</v>
      </c>
      <c r="E1099" s="899" t="s">
        <v>3287</v>
      </c>
      <c r="F1099" s="899" t="s">
        <v>14722</v>
      </c>
      <c r="G1099" s="899" t="s">
        <v>2643</v>
      </c>
      <c r="H1099" s="900">
        <v>8.0</v>
      </c>
      <c r="I1099" s="899" t="s">
        <v>6398</v>
      </c>
      <c r="J1099" s="899" t="s">
        <v>2646</v>
      </c>
      <c r="K1099" s="899" t="s">
        <v>2646</v>
      </c>
      <c r="L1099" s="900" t="s">
        <v>12708</v>
      </c>
      <c r="M1099" s="899" t="s">
        <v>2620</v>
      </c>
      <c r="N1099" s="899" t="s">
        <v>2620</v>
      </c>
      <c r="O1099" s="899" t="s">
        <v>2620</v>
      </c>
      <c r="P1099" s="900">
        <v>8.0</v>
      </c>
      <c r="Q1099" s="900">
        <v>50.0</v>
      </c>
      <c r="R1099" s="900">
        <v>8.0</v>
      </c>
      <c r="S1099" s="900">
        <v>4.0</v>
      </c>
      <c r="T1099" s="900">
        <v>7.0</v>
      </c>
      <c r="U1099" s="899" t="s">
        <v>2564</v>
      </c>
      <c r="V1099" s="899" t="s">
        <v>2564</v>
      </c>
      <c r="W1099" s="900">
        <v>7.0</v>
      </c>
      <c r="X1099" s="899" t="s">
        <v>14881</v>
      </c>
      <c r="Y1099" s="899" t="s">
        <v>2564</v>
      </c>
      <c r="Z1099" s="899" t="s">
        <v>2699</v>
      </c>
      <c r="AA1099" s="899" t="s">
        <v>3293</v>
      </c>
      <c r="AB1099" s="899" t="s">
        <v>379</v>
      </c>
      <c r="AC1099" s="899" t="s">
        <v>3294</v>
      </c>
      <c r="AD1099" s="899" t="s">
        <v>1828</v>
      </c>
      <c r="AE1099" s="900">
        <v>6.5</v>
      </c>
      <c r="AF1099" s="899" t="s">
        <v>6828</v>
      </c>
      <c r="AG1099" s="899" t="s">
        <v>6476</v>
      </c>
      <c r="AH1099" s="899" t="s">
        <v>2629</v>
      </c>
      <c r="AI1099" s="899" t="s">
        <v>3301</v>
      </c>
      <c r="AJ1099" s="900">
        <v>1.0</v>
      </c>
      <c r="AK1099" s="900">
        <v>7.0</v>
      </c>
      <c r="AL1099" s="899" t="s">
        <v>14898</v>
      </c>
      <c r="AM1099" s="899" t="s">
        <v>1043</v>
      </c>
      <c r="AN1099" s="899" t="s">
        <v>1043</v>
      </c>
      <c r="AO1099" s="899" t="s">
        <v>1043</v>
      </c>
      <c r="AP1099" s="901">
        <v>0.7</v>
      </c>
      <c r="AQ1099" s="900">
        <v>7.0</v>
      </c>
      <c r="AR1099" s="899" t="s">
        <v>213</v>
      </c>
      <c r="AS1099" s="899" t="s">
        <v>213</v>
      </c>
      <c r="AT1099" s="899" t="s">
        <v>2570</v>
      </c>
      <c r="AU1099" s="899" t="s">
        <v>2570</v>
      </c>
      <c r="AV1099" s="899" t="s">
        <v>2596</v>
      </c>
      <c r="AW1099" s="903">
        <v>7.0</v>
      </c>
      <c r="AX1099" s="3"/>
      <c r="AY1099" s="3"/>
      <c r="AZ1099" s="3"/>
      <c r="BA1099" s="3"/>
    </row>
    <row r="1100" hidden="1">
      <c r="A1100" s="1" t="s">
        <v>252</v>
      </c>
      <c r="B1100" s="1" t="s">
        <v>618</v>
      </c>
      <c r="C1100" s="3"/>
      <c r="D1100" s="1">
        <v>1.0</v>
      </c>
      <c r="E1100" s="681" t="s">
        <v>2849</v>
      </c>
      <c r="F1100" s="681" t="s">
        <v>14722</v>
      </c>
      <c r="G1100" s="681" t="s">
        <v>2570</v>
      </c>
      <c r="H1100" s="683">
        <v>9.0</v>
      </c>
      <c r="I1100" s="681" t="s">
        <v>9432</v>
      </c>
      <c r="J1100" s="681" t="s">
        <v>9432</v>
      </c>
      <c r="K1100" s="681" t="s">
        <v>9432</v>
      </c>
      <c r="L1100" s="683">
        <v>9.0</v>
      </c>
      <c r="M1100" s="681" t="s">
        <v>2620</v>
      </c>
      <c r="N1100" s="681" t="s">
        <v>2620</v>
      </c>
      <c r="O1100" s="681" t="s">
        <v>213</v>
      </c>
      <c r="P1100" s="683">
        <v>7.0</v>
      </c>
      <c r="Q1100" s="683">
        <v>50.0</v>
      </c>
      <c r="R1100" s="683">
        <v>8.0</v>
      </c>
      <c r="S1100" s="683">
        <v>1.0</v>
      </c>
      <c r="T1100" s="683" t="s">
        <v>2747</v>
      </c>
      <c r="U1100" s="681" t="s">
        <v>2596</v>
      </c>
      <c r="V1100" s="681" t="s">
        <v>2596</v>
      </c>
      <c r="W1100" s="683">
        <v>10.0</v>
      </c>
      <c r="X1100" s="681" t="s">
        <v>2596</v>
      </c>
      <c r="Y1100" s="681" t="s">
        <v>2596</v>
      </c>
      <c r="Z1100" s="681" t="s">
        <v>2570</v>
      </c>
      <c r="AA1100" s="681" t="s">
        <v>2570</v>
      </c>
      <c r="AB1100" s="683" t="s">
        <v>3891</v>
      </c>
      <c r="AC1100" s="681" t="s">
        <v>14946</v>
      </c>
      <c r="AD1100" s="681" t="s">
        <v>2570</v>
      </c>
      <c r="AE1100" s="683">
        <v>8.0</v>
      </c>
      <c r="AF1100" s="681" t="s">
        <v>2854</v>
      </c>
      <c r="AG1100" s="681" t="s">
        <v>2570</v>
      </c>
      <c r="AH1100" s="681" t="s">
        <v>2861</v>
      </c>
      <c r="AI1100" s="681" t="s">
        <v>3828</v>
      </c>
      <c r="AJ1100" s="683">
        <v>1.0</v>
      </c>
      <c r="AK1100" s="683">
        <v>8.0</v>
      </c>
      <c r="AL1100" s="683">
        <v>22.0</v>
      </c>
      <c r="AM1100" s="681" t="s">
        <v>2604</v>
      </c>
      <c r="AN1100" s="681" t="s">
        <v>2604</v>
      </c>
      <c r="AO1100" s="681" t="s">
        <v>2604</v>
      </c>
      <c r="AP1100" s="922">
        <v>0.9</v>
      </c>
      <c r="AQ1100" s="683">
        <v>9.0</v>
      </c>
      <c r="AR1100" s="681" t="s">
        <v>2570</v>
      </c>
      <c r="AS1100" s="681" t="s">
        <v>2596</v>
      </c>
      <c r="AT1100" s="681" t="s">
        <v>6311</v>
      </c>
      <c r="AU1100" s="681" t="s">
        <v>2596</v>
      </c>
      <c r="AV1100" s="681" t="s">
        <v>2596</v>
      </c>
      <c r="AW1100" s="925" t="s">
        <v>2747</v>
      </c>
      <c r="AX1100" s="3"/>
      <c r="AY1100" s="3"/>
      <c r="AZ1100" s="3"/>
      <c r="BA1100" s="3"/>
    </row>
    <row r="1101" hidden="1">
      <c r="A1101" s="1" t="s">
        <v>214</v>
      </c>
      <c r="B1101" s="1" t="s">
        <v>618</v>
      </c>
      <c r="C1101" s="3"/>
      <c r="D1101" s="1">
        <v>2.0</v>
      </c>
      <c r="E1101" s="899" t="s">
        <v>2849</v>
      </c>
      <c r="F1101" s="899" t="s">
        <v>14961</v>
      </c>
      <c r="G1101" s="899" t="s">
        <v>2693</v>
      </c>
      <c r="H1101" s="900">
        <v>9.0</v>
      </c>
      <c r="I1101" s="899" t="s">
        <v>2851</v>
      </c>
      <c r="J1101" s="899" t="s">
        <v>2910</v>
      </c>
      <c r="K1101" s="899" t="s">
        <v>2911</v>
      </c>
      <c r="L1101" s="900">
        <v>9.0</v>
      </c>
      <c r="M1101" s="899" t="s">
        <v>2566</v>
      </c>
      <c r="N1101" s="899" t="s">
        <v>2566</v>
      </c>
      <c r="O1101" s="899" t="s">
        <v>2911</v>
      </c>
      <c r="P1101" s="900" t="s">
        <v>2747</v>
      </c>
      <c r="Q1101" s="900">
        <v>50.0</v>
      </c>
      <c r="R1101" s="900">
        <v>8.0</v>
      </c>
      <c r="S1101" s="900">
        <v>4.0</v>
      </c>
      <c r="T1101" s="900">
        <v>9.0</v>
      </c>
      <c r="U1101" s="899" t="s">
        <v>2646</v>
      </c>
      <c r="V1101" s="899" t="s">
        <v>2564</v>
      </c>
      <c r="W1101" s="900">
        <v>8.5</v>
      </c>
      <c r="X1101" s="899" t="s">
        <v>2564</v>
      </c>
      <c r="Y1101" s="899" t="s">
        <v>7010</v>
      </c>
      <c r="Z1101" s="899" t="s">
        <v>2913</v>
      </c>
      <c r="AA1101" s="899" t="s">
        <v>2646</v>
      </c>
      <c r="AB1101" s="899" t="s">
        <v>9572</v>
      </c>
      <c r="AC1101" s="899" t="s">
        <v>2564</v>
      </c>
      <c r="AD1101" s="899" t="s">
        <v>379</v>
      </c>
      <c r="AE1101" s="900" t="s">
        <v>2747</v>
      </c>
      <c r="AF1101" s="899" t="s">
        <v>3761</v>
      </c>
      <c r="AG1101" s="899" t="s">
        <v>14970</v>
      </c>
      <c r="AH1101" s="899" t="s">
        <v>2911</v>
      </c>
      <c r="AI1101" s="899" t="s">
        <v>14973</v>
      </c>
      <c r="AJ1101" s="899" t="s">
        <v>2574</v>
      </c>
      <c r="AK1101" s="900" t="s">
        <v>2747</v>
      </c>
      <c r="AL1101" s="901">
        <v>0.9</v>
      </c>
      <c r="AM1101" s="899" t="s">
        <v>1043</v>
      </c>
      <c r="AN1101" s="899" t="s">
        <v>1043</v>
      </c>
      <c r="AO1101" s="899" t="s">
        <v>1043</v>
      </c>
      <c r="AP1101" s="901">
        <v>0.95</v>
      </c>
      <c r="AQ1101" s="900">
        <v>9.0</v>
      </c>
      <c r="AR1101" s="899" t="s">
        <v>2646</v>
      </c>
      <c r="AS1101" s="899" t="s">
        <v>2646</v>
      </c>
      <c r="AT1101" s="899" t="s">
        <v>2921</v>
      </c>
      <c r="AU1101" s="899" t="s">
        <v>2564</v>
      </c>
      <c r="AV1101" s="899" t="s">
        <v>2922</v>
      </c>
      <c r="AW1101" s="903" t="s">
        <v>2747</v>
      </c>
      <c r="AX1101" s="3"/>
      <c r="AY1101" s="3"/>
      <c r="AZ1101" s="3"/>
      <c r="BA1101" s="3"/>
    </row>
    <row r="1102" hidden="1">
      <c r="A1102" s="1" t="s">
        <v>259</v>
      </c>
      <c r="B1102" s="1" t="s">
        <v>618</v>
      </c>
      <c r="C1102" s="3"/>
      <c r="D1102" s="1">
        <v>17.0</v>
      </c>
      <c r="E1102" s="681" t="s">
        <v>14983</v>
      </c>
      <c r="F1102" s="681" t="s">
        <v>7034</v>
      </c>
      <c r="G1102" s="681" t="s">
        <v>14984</v>
      </c>
      <c r="H1102" s="683">
        <v>7.0</v>
      </c>
      <c r="I1102" s="681" t="s">
        <v>3533</v>
      </c>
      <c r="J1102" s="681" t="s">
        <v>3533</v>
      </c>
      <c r="K1102" s="681" t="s">
        <v>2564</v>
      </c>
      <c r="L1102" s="683">
        <v>8.0</v>
      </c>
      <c r="M1102" s="681" t="s">
        <v>2566</v>
      </c>
      <c r="N1102" s="681" t="s">
        <v>14741</v>
      </c>
      <c r="O1102" s="681" t="s">
        <v>9935</v>
      </c>
      <c r="P1102" s="683">
        <v>6.0</v>
      </c>
      <c r="Q1102" s="683">
        <v>50.0</v>
      </c>
      <c r="R1102" s="683">
        <v>8.0</v>
      </c>
      <c r="S1102" s="683">
        <v>4.0</v>
      </c>
      <c r="T1102" s="683">
        <v>8.0</v>
      </c>
      <c r="U1102" s="681" t="s">
        <v>379</v>
      </c>
      <c r="V1102" s="681" t="s">
        <v>2564</v>
      </c>
      <c r="W1102" s="683">
        <v>7.0</v>
      </c>
      <c r="X1102" s="681" t="s">
        <v>2564</v>
      </c>
      <c r="Y1102" s="681" t="s">
        <v>14985</v>
      </c>
      <c r="Z1102" s="681" t="s">
        <v>5275</v>
      </c>
      <c r="AA1102" s="681" t="s">
        <v>14986</v>
      </c>
      <c r="AB1102" s="681" t="s">
        <v>7498</v>
      </c>
      <c r="AC1102" s="681" t="s">
        <v>14987</v>
      </c>
      <c r="AD1102" s="683">
        <v>0.0</v>
      </c>
      <c r="AE1102" s="683">
        <v>7.0</v>
      </c>
      <c r="AF1102" s="681" t="s">
        <v>3761</v>
      </c>
      <c r="AG1102" s="681" t="s">
        <v>9942</v>
      </c>
      <c r="AH1102" s="681" t="s">
        <v>7019</v>
      </c>
      <c r="AI1102" s="681" t="s">
        <v>7020</v>
      </c>
      <c r="AJ1102" s="681" t="s">
        <v>7056</v>
      </c>
      <c r="AK1102" s="683">
        <v>8.0</v>
      </c>
      <c r="AL1102" s="922">
        <v>0.8</v>
      </c>
      <c r="AM1102" s="681" t="s">
        <v>14988</v>
      </c>
      <c r="AN1102" s="681" t="s">
        <v>7055</v>
      </c>
      <c r="AO1102" s="681" t="s">
        <v>7055</v>
      </c>
      <c r="AP1102" s="922">
        <v>0.95</v>
      </c>
      <c r="AQ1102" s="683">
        <v>8.0</v>
      </c>
      <c r="AR1102" s="681" t="s">
        <v>7055</v>
      </c>
      <c r="AS1102" s="681" t="s">
        <v>7055</v>
      </c>
      <c r="AT1102" s="681" t="s">
        <v>7055</v>
      </c>
      <c r="AU1102" s="681" t="s">
        <v>2662</v>
      </c>
      <c r="AV1102" s="681" t="s">
        <v>1043</v>
      </c>
      <c r="AW1102" s="925">
        <v>8.0</v>
      </c>
      <c r="AX1102" s="3"/>
      <c r="AY1102" s="3"/>
      <c r="AZ1102" s="3"/>
      <c r="BA1102" s="3"/>
    </row>
    <row r="1103" hidden="1">
      <c r="A1103" s="1" t="s">
        <v>191</v>
      </c>
      <c r="B1103" s="1" t="s">
        <v>618</v>
      </c>
      <c r="C1103" s="3"/>
      <c r="D1103" s="1">
        <v>5.0</v>
      </c>
      <c r="E1103" s="899" t="s">
        <v>13893</v>
      </c>
      <c r="F1103" s="899" t="s">
        <v>7023</v>
      </c>
      <c r="G1103" s="899" t="s">
        <v>2693</v>
      </c>
      <c r="H1103" s="900">
        <v>7.0</v>
      </c>
      <c r="I1103" s="899" t="s">
        <v>3533</v>
      </c>
      <c r="J1103" s="899" t="s">
        <v>3533</v>
      </c>
      <c r="K1103" s="899" t="s">
        <v>2564</v>
      </c>
      <c r="L1103" s="900">
        <v>8.5</v>
      </c>
      <c r="M1103" s="899" t="s">
        <v>2566</v>
      </c>
      <c r="N1103" s="899" t="s">
        <v>14989</v>
      </c>
      <c r="O1103" s="899" t="s">
        <v>14990</v>
      </c>
      <c r="P1103" s="900">
        <v>6.0</v>
      </c>
      <c r="Q1103" s="900">
        <v>50.0</v>
      </c>
      <c r="R1103" s="900">
        <v>8.0</v>
      </c>
      <c r="S1103" s="900">
        <v>4.0</v>
      </c>
      <c r="T1103" s="900">
        <v>8.5</v>
      </c>
      <c r="U1103" s="899" t="s">
        <v>379</v>
      </c>
      <c r="V1103" s="899" t="s">
        <v>2564</v>
      </c>
      <c r="W1103" s="900">
        <v>8.0</v>
      </c>
      <c r="X1103" s="899" t="s">
        <v>2564</v>
      </c>
      <c r="Y1103" s="899" t="s">
        <v>379</v>
      </c>
      <c r="Z1103" s="681" t="s">
        <v>7026</v>
      </c>
      <c r="AA1103" s="681" t="s">
        <v>7028</v>
      </c>
      <c r="AB1103" s="681" t="s">
        <v>7028</v>
      </c>
      <c r="AC1103" s="681" t="s">
        <v>14991</v>
      </c>
      <c r="AD1103" s="681" t="s">
        <v>4077</v>
      </c>
      <c r="AE1103" s="900">
        <v>6.0</v>
      </c>
      <c r="AF1103" s="899" t="s">
        <v>3761</v>
      </c>
      <c r="AG1103" s="681" t="s">
        <v>9954</v>
      </c>
      <c r="AH1103" s="899" t="s">
        <v>2699</v>
      </c>
      <c r="AI1103" s="899" t="s">
        <v>7032</v>
      </c>
      <c r="AJ1103" s="899" t="s">
        <v>7056</v>
      </c>
      <c r="AK1103" s="900">
        <v>7.0</v>
      </c>
      <c r="AL1103" s="901">
        <v>0.8</v>
      </c>
      <c r="AM1103" s="899" t="s">
        <v>1043</v>
      </c>
      <c r="AN1103" s="899" t="s">
        <v>1043</v>
      </c>
      <c r="AO1103" s="899" t="s">
        <v>7055</v>
      </c>
      <c r="AP1103" s="901">
        <v>0.9</v>
      </c>
      <c r="AQ1103" s="900">
        <v>7.5</v>
      </c>
      <c r="AR1103" s="899" t="s">
        <v>7055</v>
      </c>
      <c r="AS1103" s="899" t="s">
        <v>7055</v>
      </c>
      <c r="AT1103" s="899" t="s">
        <v>7055</v>
      </c>
      <c r="AU1103" s="899" t="s">
        <v>2662</v>
      </c>
      <c r="AV1103" s="899" t="s">
        <v>1043</v>
      </c>
      <c r="AW1103" s="903">
        <v>8.5</v>
      </c>
      <c r="AX1103" s="3"/>
      <c r="AY1103" s="3"/>
      <c r="AZ1103" s="3"/>
      <c r="BA1103" s="3"/>
    </row>
    <row r="1104" hidden="1">
      <c r="A1104" s="1" t="s">
        <v>239</v>
      </c>
      <c r="B1104" s="1" t="s">
        <v>618</v>
      </c>
      <c r="C1104" s="3"/>
      <c r="D1104" s="1">
        <v>16.0</v>
      </c>
      <c r="E1104" s="899" t="s">
        <v>7033</v>
      </c>
      <c r="F1104" s="899" t="s">
        <v>7034</v>
      </c>
      <c r="G1104" s="899" t="s">
        <v>2643</v>
      </c>
      <c r="H1104" s="900" t="s">
        <v>2747</v>
      </c>
      <c r="I1104" s="899" t="s">
        <v>3005</v>
      </c>
      <c r="J1104" s="899" t="s">
        <v>3316</v>
      </c>
      <c r="K1104" s="899" t="s">
        <v>7035</v>
      </c>
      <c r="L1104" s="900">
        <v>9.0</v>
      </c>
      <c r="M1104" s="899" t="s">
        <v>7036</v>
      </c>
      <c r="N1104" s="899" t="s">
        <v>7037</v>
      </c>
      <c r="O1104" s="899" t="s">
        <v>7038</v>
      </c>
      <c r="P1104" s="900">
        <v>9.0</v>
      </c>
      <c r="Q1104" s="900">
        <v>50.0</v>
      </c>
      <c r="R1104" s="900">
        <v>8.0</v>
      </c>
      <c r="S1104" s="900">
        <v>4.0</v>
      </c>
      <c r="T1104" s="900">
        <v>8.0</v>
      </c>
      <c r="U1104" s="899" t="s">
        <v>2564</v>
      </c>
      <c r="V1104" s="899" t="s">
        <v>2564</v>
      </c>
      <c r="W1104" s="900">
        <v>9.0</v>
      </c>
      <c r="X1104" s="899" t="s">
        <v>2564</v>
      </c>
      <c r="Y1104" s="899" t="s">
        <v>4077</v>
      </c>
      <c r="Z1104" s="899" t="s">
        <v>6873</v>
      </c>
      <c r="AA1104" s="899" t="s">
        <v>379</v>
      </c>
      <c r="AB1104" s="899" t="s">
        <v>6772</v>
      </c>
      <c r="AC1104" s="899" t="s">
        <v>379</v>
      </c>
      <c r="AD1104" s="899" t="s">
        <v>379</v>
      </c>
      <c r="AE1104" s="900">
        <v>8.0</v>
      </c>
      <c r="AF1104" s="899" t="s">
        <v>7041</v>
      </c>
      <c r="AG1104" s="899" t="s">
        <v>2564</v>
      </c>
      <c r="AH1104" s="899" t="s">
        <v>7042</v>
      </c>
      <c r="AI1104" s="899" t="s">
        <v>2700</v>
      </c>
      <c r="AJ1104" s="899" t="s">
        <v>7043</v>
      </c>
      <c r="AK1104" s="900">
        <v>8.5</v>
      </c>
      <c r="AL1104" s="900">
        <v>5.0</v>
      </c>
      <c r="AM1104" s="899" t="s">
        <v>1043</v>
      </c>
      <c r="AN1104" s="899" t="s">
        <v>1043</v>
      </c>
      <c r="AO1104" s="899" t="s">
        <v>1043</v>
      </c>
      <c r="AP1104" s="901">
        <v>0.8</v>
      </c>
      <c r="AQ1104" s="900">
        <v>8.0</v>
      </c>
      <c r="AR1104" s="899" t="s">
        <v>379</v>
      </c>
      <c r="AS1104" s="899" t="s">
        <v>2564</v>
      </c>
      <c r="AT1104" s="899" t="s">
        <v>379</v>
      </c>
      <c r="AU1104" s="899" t="s">
        <v>379</v>
      </c>
      <c r="AV1104" s="899" t="s">
        <v>2564</v>
      </c>
      <c r="AW1104" s="903">
        <v>5.0</v>
      </c>
      <c r="AX1104" s="3"/>
      <c r="AY1104" s="3"/>
      <c r="AZ1104" s="3"/>
      <c r="BA1104" s="3"/>
    </row>
    <row r="1105" hidden="1">
      <c r="A1105" s="1" t="s">
        <v>138</v>
      </c>
      <c r="B1105" s="1" t="s">
        <v>618</v>
      </c>
      <c r="C1105" s="3"/>
      <c r="D1105" s="1">
        <v>15.0</v>
      </c>
      <c r="E1105" s="681" t="s">
        <v>2849</v>
      </c>
      <c r="F1105" s="681" t="s">
        <v>14722</v>
      </c>
      <c r="G1105" s="681" t="s">
        <v>2570</v>
      </c>
      <c r="H1105" s="683">
        <v>9.0</v>
      </c>
      <c r="I1105" s="681" t="s">
        <v>9432</v>
      </c>
      <c r="J1105" s="681" t="s">
        <v>9432</v>
      </c>
      <c r="K1105" s="681" t="s">
        <v>4574</v>
      </c>
      <c r="L1105" s="683">
        <v>8.0</v>
      </c>
      <c r="M1105" s="681" t="s">
        <v>2620</v>
      </c>
      <c r="N1105" s="681" t="s">
        <v>2620</v>
      </c>
      <c r="O1105" s="681" t="s">
        <v>9959</v>
      </c>
      <c r="P1105" s="683">
        <v>7.0</v>
      </c>
      <c r="Q1105" s="683">
        <v>50.0</v>
      </c>
      <c r="R1105" s="683">
        <v>8.0</v>
      </c>
      <c r="S1105" s="683">
        <v>1.0</v>
      </c>
      <c r="T1105" s="683">
        <v>9.0</v>
      </c>
      <c r="U1105" s="681" t="s">
        <v>2596</v>
      </c>
      <c r="V1105" s="681" t="s">
        <v>2596</v>
      </c>
      <c r="W1105" s="683">
        <v>10.0</v>
      </c>
      <c r="X1105" s="681" t="s">
        <v>2596</v>
      </c>
      <c r="Y1105" s="681" t="s">
        <v>2596</v>
      </c>
      <c r="Z1105" s="681" t="s">
        <v>2570</v>
      </c>
      <c r="AA1105" s="681" t="s">
        <v>2570</v>
      </c>
      <c r="AB1105" s="683" t="s">
        <v>6772</v>
      </c>
      <c r="AC1105" s="681" t="s">
        <v>14019</v>
      </c>
      <c r="AD1105" s="681" t="s">
        <v>2570</v>
      </c>
      <c r="AE1105" s="683">
        <v>8.0</v>
      </c>
      <c r="AF1105" s="681" t="s">
        <v>9966</v>
      </c>
      <c r="AG1105" s="681" t="s">
        <v>2570</v>
      </c>
      <c r="AH1105" s="681" t="s">
        <v>2861</v>
      </c>
      <c r="AI1105" s="681" t="s">
        <v>3828</v>
      </c>
      <c r="AJ1105" s="683">
        <v>1.0</v>
      </c>
      <c r="AK1105" s="683">
        <v>8.0</v>
      </c>
      <c r="AL1105" s="683">
        <v>20.0</v>
      </c>
      <c r="AM1105" s="681" t="s">
        <v>2604</v>
      </c>
      <c r="AN1105" s="681" t="s">
        <v>2604</v>
      </c>
      <c r="AO1105" s="681" t="s">
        <v>2604</v>
      </c>
      <c r="AP1105" s="922">
        <v>0.85</v>
      </c>
      <c r="AQ1105" s="683">
        <v>8.5</v>
      </c>
      <c r="AR1105" s="681" t="s">
        <v>2570</v>
      </c>
      <c r="AS1105" s="681" t="s">
        <v>2596</v>
      </c>
      <c r="AT1105" s="681" t="s">
        <v>6311</v>
      </c>
      <c r="AU1105" s="681" t="s">
        <v>2570</v>
      </c>
      <c r="AV1105" s="681" t="s">
        <v>2596</v>
      </c>
      <c r="AW1105" s="925">
        <v>7.0</v>
      </c>
      <c r="AX1105" s="3"/>
      <c r="AY1105" s="3"/>
      <c r="AZ1105" s="3"/>
      <c r="BA1105" s="3"/>
    </row>
    <row r="1106" hidden="1">
      <c r="A1106" s="1" t="s">
        <v>187</v>
      </c>
      <c r="B1106" s="1" t="s">
        <v>618</v>
      </c>
      <c r="C1106" s="3"/>
      <c r="D1106" s="1">
        <v>6.0</v>
      </c>
      <c r="E1106" s="899" t="s">
        <v>9975</v>
      </c>
      <c r="F1106" s="899" t="s">
        <v>7034</v>
      </c>
      <c r="G1106" s="899" t="s">
        <v>2693</v>
      </c>
      <c r="H1106" s="900">
        <v>8.0</v>
      </c>
      <c r="I1106" s="899" t="s">
        <v>3533</v>
      </c>
      <c r="J1106" s="899" t="s">
        <v>3533</v>
      </c>
      <c r="K1106" s="899" t="s">
        <v>2564</v>
      </c>
      <c r="L1106" s="900">
        <v>8.0</v>
      </c>
      <c r="M1106" s="899" t="s">
        <v>2566</v>
      </c>
      <c r="N1106" s="899" t="s">
        <v>7051</v>
      </c>
      <c r="O1106" s="899" t="s">
        <v>7055</v>
      </c>
      <c r="P1106" s="900">
        <v>7.0</v>
      </c>
      <c r="Q1106" s="900">
        <v>50.0</v>
      </c>
      <c r="R1106" s="900">
        <v>8.0</v>
      </c>
      <c r="S1106" s="900">
        <v>4.0</v>
      </c>
      <c r="T1106" s="900">
        <v>8.0</v>
      </c>
      <c r="U1106" s="899" t="s">
        <v>379</v>
      </c>
      <c r="V1106" s="899" t="s">
        <v>2564</v>
      </c>
      <c r="W1106" s="900">
        <v>8.0</v>
      </c>
      <c r="X1106" s="899" t="s">
        <v>2564</v>
      </c>
      <c r="Y1106" s="899" t="s">
        <v>7052</v>
      </c>
      <c r="Z1106" s="899" t="s">
        <v>5275</v>
      </c>
      <c r="AA1106" s="899" t="s">
        <v>7052</v>
      </c>
      <c r="AB1106" s="681" t="s">
        <v>3891</v>
      </c>
      <c r="AC1106" s="681" t="s">
        <v>7053</v>
      </c>
      <c r="AD1106" s="899" t="s">
        <v>4077</v>
      </c>
      <c r="AE1106" s="900">
        <v>8.0</v>
      </c>
      <c r="AF1106" s="899" t="s">
        <v>3761</v>
      </c>
      <c r="AG1106" s="899" t="s">
        <v>7054</v>
      </c>
      <c r="AH1106" s="899" t="s">
        <v>2699</v>
      </c>
      <c r="AI1106" s="899" t="s">
        <v>7055</v>
      </c>
      <c r="AJ1106" s="899" t="s">
        <v>7056</v>
      </c>
      <c r="AK1106" s="900">
        <v>7.0</v>
      </c>
      <c r="AL1106" s="901">
        <v>0.85</v>
      </c>
      <c r="AM1106" s="899" t="s">
        <v>7055</v>
      </c>
      <c r="AN1106" s="899" t="s">
        <v>7055</v>
      </c>
      <c r="AO1106" s="899" t="s">
        <v>7055</v>
      </c>
      <c r="AP1106" s="901">
        <v>0.85</v>
      </c>
      <c r="AQ1106" s="900">
        <v>7.0</v>
      </c>
      <c r="AR1106" s="899" t="s">
        <v>7055</v>
      </c>
      <c r="AS1106" s="899" t="s">
        <v>7055</v>
      </c>
      <c r="AT1106" s="899" t="s">
        <v>7055</v>
      </c>
      <c r="AU1106" s="899" t="s">
        <v>2662</v>
      </c>
      <c r="AV1106" s="899" t="s">
        <v>1043</v>
      </c>
      <c r="AW1106" s="903">
        <v>8.0</v>
      </c>
      <c r="AX1106" s="3"/>
      <c r="AY1106" s="3"/>
      <c r="AZ1106" s="3"/>
      <c r="BA1106" s="3"/>
    </row>
    <row r="1107">
      <c r="A1107" s="1" t="s">
        <v>244</v>
      </c>
      <c r="B1107" s="1" t="s">
        <v>618</v>
      </c>
      <c r="C1107" s="3"/>
      <c r="D1107" s="1">
        <v>14.0</v>
      </c>
      <c r="E1107" s="681" t="s">
        <v>14084</v>
      </c>
      <c r="F1107" s="681" t="s">
        <v>7034</v>
      </c>
      <c r="G1107" s="681" t="s">
        <v>2693</v>
      </c>
      <c r="H1107" s="683">
        <v>8.0</v>
      </c>
      <c r="I1107" s="681" t="s">
        <v>3533</v>
      </c>
      <c r="J1107" s="681" t="s">
        <v>3533</v>
      </c>
      <c r="K1107" s="681" t="s">
        <v>2564</v>
      </c>
      <c r="L1107" s="683">
        <v>8.0</v>
      </c>
      <c r="M1107" s="681" t="s">
        <v>2566</v>
      </c>
      <c r="N1107" s="681" t="s">
        <v>9865</v>
      </c>
      <c r="O1107" s="681" t="s">
        <v>7055</v>
      </c>
      <c r="P1107" s="683">
        <v>6.0</v>
      </c>
      <c r="Q1107" s="683">
        <v>50.0</v>
      </c>
      <c r="R1107" s="683">
        <v>8.0</v>
      </c>
      <c r="S1107" s="683">
        <v>4.0</v>
      </c>
      <c r="T1107" s="683">
        <v>8.0</v>
      </c>
      <c r="U1107" s="681" t="s">
        <v>379</v>
      </c>
      <c r="V1107" s="681" t="s">
        <v>2564</v>
      </c>
      <c r="W1107" s="683">
        <v>8.0</v>
      </c>
      <c r="X1107" s="681" t="s">
        <v>2564</v>
      </c>
      <c r="Y1107" s="681" t="s">
        <v>14111</v>
      </c>
      <c r="Z1107" s="681" t="s">
        <v>5275</v>
      </c>
      <c r="AA1107" s="681" t="s">
        <v>15061</v>
      </c>
      <c r="AB1107" s="681" t="s">
        <v>9685</v>
      </c>
      <c r="AC1107" s="681" t="s">
        <v>7059</v>
      </c>
      <c r="AD1107" s="683" t="s">
        <v>379</v>
      </c>
      <c r="AE1107" s="683">
        <v>7.0</v>
      </c>
      <c r="AF1107" s="681" t="s">
        <v>3761</v>
      </c>
      <c r="AG1107" s="681" t="s">
        <v>7060</v>
      </c>
      <c r="AH1107" s="681" t="s">
        <v>7061</v>
      </c>
      <c r="AI1107" s="681" t="s">
        <v>7055</v>
      </c>
      <c r="AJ1107" s="681" t="s">
        <v>7056</v>
      </c>
      <c r="AK1107" s="683">
        <v>6.0</v>
      </c>
      <c r="AL1107" s="922">
        <v>0.8</v>
      </c>
      <c r="AM1107" s="681" t="s">
        <v>7055</v>
      </c>
      <c r="AN1107" s="681" t="s">
        <v>7055</v>
      </c>
      <c r="AO1107" s="681" t="s">
        <v>7055</v>
      </c>
      <c r="AP1107" s="922">
        <v>0.8</v>
      </c>
      <c r="AQ1107" s="683">
        <v>7.0</v>
      </c>
      <c r="AR1107" s="681" t="s">
        <v>7055</v>
      </c>
      <c r="AS1107" s="681" t="s">
        <v>7055</v>
      </c>
      <c r="AT1107" s="681" t="s">
        <v>7055</v>
      </c>
      <c r="AU1107" s="681" t="s">
        <v>2662</v>
      </c>
      <c r="AV1107" s="681" t="s">
        <v>1043</v>
      </c>
      <c r="AW1107" s="925">
        <v>7.0</v>
      </c>
      <c r="AX1107" s="3"/>
      <c r="AY1107" s="3"/>
      <c r="AZ1107" s="3"/>
      <c r="BA1107" s="3"/>
    </row>
    <row r="1108" hidden="1">
      <c r="A1108" s="1" t="s">
        <v>178</v>
      </c>
      <c r="B1108" s="1" t="s">
        <v>618</v>
      </c>
      <c r="C1108" s="3"/>
      <c r="D1108" s="1">
        <v>7.0</v>
      </c>
      <c r="E1108" s="899" t="s">
        <v>15097</v>
      </c>
      <c r="F1108" s="899" t="s">
        <v>2778</v>
      </c>
      <c r="G1108" s="899" t="s">
        <v>2643</v>
      </c>
      <c r="H1108" s="900">
        <v>9.0</v>
      </c>
      <c r="I1108" s="899" t="s">
        <v>3005</v>
      </c>
      <c r="J1108" s="899" t="s">
        <v>3460</v>
      </c>
      <c r="K1108" s="899" t="s">
        <v>2819</v>
      </c>
      <c r="L1108" s="900">
        <v>8.5</v>
      </c>
      <c r="M1108" s="899" t="s">
        <v>12595</v>
      </c>
      <c r="N1108" s="899" t="s">
        <v>2566</v>
      </c>
      <c r="O1108" s="899" t="s">
        <v>2566</v>
      </c>
      <c r="P1108" s="900">
        <v>8.0</v>
      </c>
      <c r="Q1108" s="900">
        <v>50.0</v>
      </c>
      <c r="R1108" s="900">
        <v>8.0</v>
      </c>
      <c r="S1108" s="900">
        <v>2.0</v>
      </c>
      <c r="T1108" s="900">
        <v>9.0</v>
      </c>
      <c r="U1108" s="899" t="s">
        <v>2564</v>
      </c>
      <c r="V1108" s="899" t="s">
        <v>2564</v>
      </c>
      <c r="W1108" s="900">
        <v>9.0</v>
      </c>
      <c r="X1108" s="899" t="s">
        <v>2564</v>
      </c>
      <c r="Y1108" s="899" t="s">
        <v>4084</v>
      </c>
      <c r="Z1108" s="899" t="s">
        <v>15111</v>
      </c>
      <c r="AA1108" s="899" t="s">
        <v>14156</v>
      </c>
      <c r="AB1108" s="899" t="s">
        <v>15114</v>
      </c>
      <c r="AC1108" s="899" t="s">
        <v>379</v>
      </c>
      <c r="AD1108" s="899" t="s">
        <v>379</v>
      </c>
      <c r="AE1108" s="900" t="s">
        <v>12708</v>
      </c>
      <c r="AF1108" s="899" t="s">
        <v>7041</v>
      </c>
      <c r="AG1108" s="899" t="s">
        <v>379</v>
      </c>
      <c r="AH1108" s="899" t="s">
        <v>2699</v>
      </c>
      <c r="AI1108" s="944" t="s">
        <v>2893</v>
      </c>
      <c r="AJ1108" s="900">
        <v>1.0</v>
      </c>
      <c r="AK1108" s="900">
        <v>8.0</v>
      </c>
      <c r="AL1108" s="901">
        <v>0.6</v>
      </c>
      <c r="AM1108" s="899" t="s">
        <v>1043</v>
      </c>
      <c r="AN1108" s="899" t="s">
        <v>1043</v>
      </c>
      <c r="AO1108" s="899" t="s">
        <v>1043</v>
      </c>
      <c r="AP1108" s="901">
        <v>0.95</v>
      </c>
      <c r="AQ1108" s="900">
        <v>9.0</v>
      </c>
      <c r="AR1108" s="899" t="s">
        <v>379</v>
      </c>
      <c r="AS1108" s="899" t="s">
        <v>2564</v>
      </c>
      <c r="AT1108" s="899" t="s">
        <v>379</v>
      </c>
      <c r="AU1108" s="899" t="s">
        <v>2564</v>
      </c>
      <c r="AV1108" s="899" t="s">
        <v>2564</v>
      </c>
      <c r="AW1108" s="903">
        <v>7.0</v>
      </c>
      <c r="AX1108" s="3"/>
      <c r="AY1108" s="3"/>
      <c r="AZ1108" s="3"/>
      <c r="BA1108" s="3"/>
    </row>
    <row r="1109" hidden="1">
      <c r="A1109" s="1" t="s">
        <v>162</v>
      </c>
      <c r="B1109" s="1" t="s">
        <v>618</v>
      </c>
      <c r="C1109" s="3"/>
      <c r="D1109" s="1">
        <v>13.0</v>
      </c>
      <c r="E1109" s="681" t="s">
        <v>15150</v>
      </c>
      <c r="F1109" s="681" t="s">
        <v>14722</v>
      </c>
      <c r="G1109" s="681" t="s">
        <v>2693</v>
      </c>
      <c r="H1109" s="683">
        <v>8.0</v>
      </c>
      <c r="I1109" s="681" t="s">
        <v>14092</v>
      </c>
      <c r="J1109" s="681" t="s">
        <v>12680</v>
      </c>
      <c r="K1109" s="681" t="s">
        <v>12681</v>
      </c>
      <c r="L1109" s="683">
        <v>8.0</v>
      </c>
      <c r="M1109" s="681" t="s">
        <v>14195</v>
      </c>
      <c r="N1109" s="681" t="s">
        <v>14197</v>
      </c>
      <c r="O1109" s="681" t="s">
        <v>9994</v>
      </c>
      <c r="P1109" s="683">
        <v>7.5</v>
      </c>
      <c r="Q1109" s="683">
        <v>50.0</v>
      </c>
      <c r="R1109" s="683">
        <v>8.0</v>
      </c>
      <c r="S1109" s="683">
        <v>1.0</v>
      </c>
      <c r="T1109" s="683">
        <v>8.0</v>
      </c>
      <c r="U1109" s="681" t="s">
        <v>15158</v>
      </c>
      <c r="V1109" s="681" t="s">
        <v>2564</v>
      </c>
      <c r="W1109" s="683">
        <v>8.5</v>
      </c>
      <c r="X1109" s="681" t="s">
        <v>13606</v>
      </c>
      <c r="Y1109" s="681" t="s">
        <v>4084</v>
      </c>
      <c r="Z1109" s="681" t="s">
        <v>14210</v>
      </c>
      <c r="AA1109" s="681" t="s">
        <v>2903</v>
      </c>
      <c r="AB1109" s="681" t="s">
        <v>7069</v>
      </c>
      <c r="AC1109" s="681" t="s">
        <v>15163</v>
      </c>
      <c r="AD1109" s="681" t="s">
        <v>4077</v>
      </c>
      <c r="AE1109" s="683">
        <v>8.5</v>
      </c>
      <c r="AF1109" s="681" t="s">
        <v>14220</v>
      </c>
      <c r="AG1109" s="681" t="s">
        <v>9995</v>
      </c>
      <c r="AH1109" s="681" t="s">
        <v>7072</v>
      </c>
      <c r="AI1109" s="681" t="s">
        <v>9996</v>
      </c>
      <c r="AJ1109" s="681" t="s">
        <v>2894</v>
      </c>
      <c r="AK1109" s="683">
        <v>8.5</v>
      </c>
      <c r="AL1109" s="922">
        <v>0.85</v>
      </c>
      <c r="AM1109" s="681" t="s">
        <v>11528</v>
      </c>
      <c r="AN1109" s="681" t="s">
        <v>11528</v>
      </c>
      <c r="AO1109" s="681" t="s">
        <v>11528</v>
      </c>
      <c r="AP1109" s="922">
        <v>0.85</v>
      </c>
      <c r="AQ1109" s="683">
        <v>8.5</v>
      </c>
      <c r="AR1109" s="681" t="s">
        <v>2646</v>
      </c>
      <c r="AS1109" s="681" t="s">
        <v>2646</v>
      </c>
      <c r="AT1109" s="681" t="s">
        <v>14266</v>
      </c>
      <c r="AU1109" s="681" t="s">
        <v>7074</v>
      </c>
      <c r="AV1109" s="681" t="s">
        <v>7075</v>
      </c>
      <c r="AW1109" s="925">
        <v>7.5</v>
      </c>
      <c r="AX1109" s="3"/>
      <c r="AY1109" s="3"/>
      <c r="AZ1109" s="3"/>
      <c r="BA1109" s="3"/>
    </row>
    <row r="1110" hidden="1">
      <c r="A1110" s="1" t="s">
        <v>234</v>
      </c>
      <c r="B1110" s="1" t="s">
        <v>618</v>
      </c>
      <c r="C1110" s="3"/>
      <c r="D1110" s="1">
        <v>12.0</v>
      </c>
      <c r="E1110" s="681" t="s">
        <v>3209</v>
      </c>
      <c r="F1110" s="681" t="s">
        <v>14722</v>
      </c>
      <c r="G1110" s="681" t="s">
        <v>2693</v>
      </c>
      <c r="H1110" s="683">
        <v>8.5</v>
      </c>
      <c r="I1110" s="681" t="s">
        <v>14092</v>
      </c>
      <c r="J1110" s="681" t="s">
        <v>12680</v>
      </c>
      <c r="K1110" s="681" t="s">
        <v>12681</v>
      </c>
      <c r="L1110" s="683">
        <v>8.5</v>
      </c>
      <c r="M1110" s="681" t="s">
        <v>13693</v>
      </c>
      <c r="N1110" s="681" t="s">
        <v>12682</v>
      </c>
      <c r="O1110" s="681" t="s">
        <v>10022</v>
      </c>
      <c r="P1110" s="683">
        <v>8.5</v>
      </c>
      <c r="Q1110" s="683">
        <v>50.0</v>
      </c>
      <c r="R1110" s="683">
        <v>8.0</v>
      </c>
      <c r="S1110" s="683">
        <v>1.0</v>
      </c>
      <c r="T1110" s="683">
        <v>8.5</v>
      </c>
      <c r="U1110" s="681" t="s">
        <v>15158</v>
      </c>
      <c r="V1110" s="681" t="s">
        <v>2564</v>
      </c>
      <c r="W1110" s="683">
        <v>8.5</v>
      </c>
      <c r="X1110" s="681" t="s">
        <v>13606</v>
      </c>
      <c r="Y1110" s="681" t="s">
        <v>4084</v>
      </c>
      <c r="Z1110" s="681" t="s">
        <v>12684</v>
      </c>
      <c r="AA1110" s="681" t="s">
        <v>2903</v>
      </c>
      <c r="AB1110" s="681" t="s">
        <v>10024</v>
      </c>
      <c r="AC1110" s="681" t="s">
        <v>10025</v>
      </c>
      <c r="AD1110" s="681" t="s">
        <v>4971</v>
      </c>
      <c r="AE1110" s="683">
        <v>8.5</v>
      </c>
      <c r="AF1110" s="681" t="s">
        <v>14303</v>
      </c>
      <c r="AG1110" s="681" t="s">
        <v>10027</v>
      </c>
      <c r="AH1110" s="681" t="s">
        <v>2978</v>
      </c>
      <c r="AI1110" s="681" t="s">
        <v>5210</v>
      </c>
      <c r="AJ1110" s="681" t="s">
        <v>2894</v>
      </c>
      <c r="AK1110" s="948">
        <v>8.0</v>
      </c>
      <c r="AL1110" s="949">
        <v>0.85</v>
      </c>
      <c r="AM1110" s="950" t="s">
        <v>1043</v>
      </c>
      <c r="AN1110" s="950" t="s">
        <v>5212</v>
      </c>
      <c r="AO1110" s="950" t="s">
        <v>3474</v>
      </c>
      <c r="AP1110" s="949">
        <v>0.85</v>
      </c>
      <c r="AQ1110" s="948">
        <v>8.5</v>
      </c>
      <c r="AR1110" s="950" t="s">
        <v>379</v>
      </c>
      <c r="AS1110" s="950" t="s">
        <v>5213</v>
      </c>
      <c r="AT1110" s="950" t="s">
        <v>3589</v>
      </c>
      <c r="AU1110" s="950" t="s">
        <v>7074</v>
      </c>
      <c r="AV1110" s="681" t="s">
        <v>7075</v>
      </c>
      <c r="AW1110" s="925">
        <v>8.0</v>
      </c>
      <c r="AX1110" s="3"/>
      <c r="AY1110" s="3"/>
      <c r="AZ1110" s="3"/>
      <c r="BA1110" s="3"/>
    </row>
    <row r="1111" hidden="1">
      <c r="A1111" s="1" t="s">
        <v>220</v>
      </c>
      <c r="B1111" s="1" t="s">
        <v>618</v>
      </c>
      <c r="C1111" s="3"/>
      <c r="D1111" s="1">
        <v>9.0</v>
      </c>
      <c r="E1111" s="681" t="s">
        <v>7083</v>
      </c>
      <c r="F1111" s="681" t="s">
        <v>13957</v>
      </c>
      <c r="G1111" s="681" t="s">
        <v>2693</v>
      </c>
      <c r="H1111" s="683">
        <v>9.0</v>
      </c>
      <c r="I1111" s="681" t="s">
        <v>14356</v>
      </c>
      <c r="J1111" s="681" t="s">
        <v>6901</v>
      </c>
      <c r="K1111" s="681" t="s">
        <v>12204</v>
      </c>
      <c r="L1111" s="683">
        <v>8.5</v>
      </c>
      <c r="M1111" s="681" t="s">
        <v>13693</v>
      </c>
      <c r="N1111" s="681" t="s">
        <v>10053</v>
      </c>
      <c r="O1111" s="681" t="s">
        <v>10053</v>
      </c>
      <c r="P1111" s="683">
        <v>9.0</v>
      </c>
      <c r="Q1111" s="683">
        <v>50.0</v>
      </c>
      <c r="R1111" s="683">
        <v>8.0</v>
      </c>
      <c r="S1111" s="683">
        <v>1.0</v>
      </c>
      <c r="T1111" s="683">
        <v>9.0</v>
      </c>
      <c r="U1111" s="681" t="s">
        <v>15158</v>
      </c>
      <c r="V1111" s="681" t="s">
        <v>2564</v>
      </c>
      <c r="W1111" s="683">
        <v>9.0</v>
      </c>
      <c r="X1111" s="681" t="s">
        <v>13606</v>
      </c>
      <c r="Y1111" s="681" t="s">
        <v>10059</v>
      </c>
      <c r="Z1111" s="681" t="s">
        <v>14370</v>
      </c>
      <c r="AA1111" s="681" t="s">
        <v>10062</v>
      </c>
      <c r="AB1111" s="681" t="s">
        <v>4004</v>
      </c>
      <c r="AC1111" s="681" t="s">
        <v>4004</v>
      </c>
      <c r="AD1111" s="681" t="s">
        <v>379</v>
      </c>
      <c r="AE1111" s="683">
        <v>9.0</v>
      </c>
      <c r="AF1111" s="681" t="s">
        <v>14375</v>
      </c>
      <c r="AG1111" s="681" t="s">
        <v>379</v>
      </c>
      <c r="AH1111" s="681" t="s">
        <v>2978</v>
      </c>
      <c r="AI1111" s="681" t="s">
        <v>10073</v>
      </c>
      <c r="AJ1111" s="683">
        <v>1.0</v>
      </c>
      <c r="AK1111" s="683">
        <v>9.0</v>
      </c>
      <c r="AL1111" s="922">
        <v>0.9</v>
      </c>
      <c r="AM1111" s="950" t="s">
        <v>1043</v>
      </c>
      <c r="AN1111" s="950" t="s">
        <v>5212</v>
      </c>
      <c r="AO1111" s="950" t="s">
        <v>3474</v>
      </c>
      <c r="AP1111" s="949">
        <v>0.9</v>
      </c>
      <c r="AQ1111" s="948">
        <v>9.0</v>
      </c>
      <c r="AR1111" s="950" t="s">
        <v>379</v>
      </c>
      <c r="AS1111" s="950" t="s">
        <v>5213</v>
      </c>
      <c r="AT1111" s="950" t="s">
        <v>3589</v>
      </c>
      <c r="AU1111" s="950" t="s">
        <v>3356</v>
      </c>
      <c r="AV1111" s="681" t="s">
        <v>7075</v>
      </c>
      <c r="AW1111" s="925">
        <v>8.5</v>
      </c>
      <c r="AX1111" s="3"/>
      <c r="AY1111" s="3"/>
      <c r="AZ1111" s="3"/>
      <c r="BA1111" s="3"/>
    </row>
    <row r="1112" hidden="1">
      <c r="A1112" s="1" t="s">
        <v>206</v>
      </c>
      <c r="B1112" s="1" t="s">
        <v>618</v>
      </c>
      <c r="C1112" s="3"/>
      <c r="D1112" s="1">
        <v>11.0</v>
      </c>
      <c r="E1112" s="681" t="s">
        <v>5579</v>
      </c>
      <c r="F1112" s="681" t="s">
        <v>14411</v>
      </c>
      <c r="G1112" s="681" t="s">
        <v>2693</v>
      </c>
      <c r="H1112" s="683">
        <v>8.5</v>
      </c>
      <c r="I1112" s="681" t="s">
        <v>14092</v>
      </c>
      <c r="J1112" s="681" t="s">
        <v>14415</v>
      </c>
      <c r="K1112" s="681" t="s">
        <v>12204</v>
      </c>
      <c r="L1112" s="683">
        <v>8.5</v>
      </c>
      <c r="M1112" s="681" t="s">
        <v>13900</v>
      </c>
      <c r="N1112" s="681" t="s">
        <v>2566</v>
      </c>
      <c r="O1112" s="681" t="s">
        <v>10089</v>
      </c>
      <c r="P1112" s="683">
        <v>8.5</v>
      </c>
      <c r="Q1112" s="683">
        <v>50.0</v>
      </c>
      <c r="R1112" s="683">
        <v>8.0</v>
      </c>
      <c r="S1112" s="683">
        <v>1.0</v>
      </c>
      <c r="T1112" s="683">
        <v>8.5</v>
      </c>
      <c r="U1112" s="681" t="s">
        <v>15158</v>
      </c>
      <c r="V1112" s="681" t="s">
        <v>2564</v>
      </c>
      <c r="W1112" s="683">
        <v>8.5</v>
      </c>
      <c r="X1112" s="681" t="s">
        <v>13606</v>
      </c>
      <c r="Y1112" s="681" t="s">
        <v>4084</v>
      </c>
      <c r="Z1112" s="681" t="s">
        <v>14427</v>
      </c>
      <c r="AA1112" s="681" t="s">
        <v>2903</v>
      </c>
      <c r="AB1112" s="681" t="s">
        <v>10091</v>
      </c>
      <c r="AC1112" s="681" t="s">
        <v>4084</v>
      </c>
      <c r="AD1112" s="681" t="s">
        <v>4153</v>
      </c>
      <c r="AE1112" s="681"/>
      <c r="AF1112" s="950" t="s">
        <v>5770</v>
      </c>
      <c r="AG1112" s="950" t="s">
        <v>10092</v>
      </c>
      <c r="AH1112" s="950" t="s">
        <v>2978</v>
      </c>
      <c r="AI1112" s="950" t="s">
        <v>2700</v>
      </c>
      <c r="AJ1112" s="950" t="s">
        <v>2754</v>
      </c>
      <c r="AK1112" s="948">
        <v>8.0</v>
      </c>
      <c r="AL1112" s="949">
        <v>0.85</v>
      </c>
      <c r="AM1112" s="950" t="s">
        <v>2755</v>
      </c>
      <c r="AN1112" s="950" t="s">
        <v>1043</v>
      </c>
      <c r="AO1112" s="950" t="s">
        <v>3473</v>
      </c>
      <c r="AP1112" s="949">
        <v>0.85</v>
      </c>
      <c r="AQ1112" s="948">
        <v>8.5</v>
      </c>
      <c r="AR1112" s="950" t="s">
        <v>2607</v>
      </c>
      <c r="AS1112" s="950" t="s">
        <v>2757</v>
      </c>
      <c r="AT1112" s="950" t="s">
        <v>3589</v>
      </c>
      <c r="AU1112" s="950" t="s">
        <v>3356</v>
      </c>
      <c r="AV1112" s="950" t="s">
        <v>2545</v>
      </c>
      <c r="AW1112" s="956">
        <v>8.0</v>
      </c>
      <c r="AX1112" s="3"/>
      <c r="AY1112" s="3"/>
      <c r="AZ1112" s="3"/>
      <c r="BA1112" s="3"/>
    </row>
    <row r="1113" hidden="1">
      <c r="A1113" s="1" t="s">
        <v>277</v>
      </c>
      <c r="B1113" s="1" t="s">
        <v>618</v>
      </c>
      <c r="C1113" s="3"/>
      <c r="D1113" s="1">
        <v>10.0</v>
      </c>
      <c r="E1113" s="681" t="s">
        <v>15316</v>
      </c>
      <c r="F1113" s="681" t="s">
        <v>14722</v>
      </c>
      <c r="G1113" s="681" t="s">
        <v>2693</v>
      </c>
      <c r="H1113" s="683">
        <v>8.0</v>
      </c>
      <c r="I1113" s="681" t="s">
        <v>9432</v>
      </c>
      <c r="J1113" s="681" t="s">
        <v>213</v>
      </c>
      <c r="K1113" s="681" t="s">
        <v>213</v>
      </c>
      <c r="L1113" s="683">
        <v>5.0</v>
      </c>
      <c r="M1113" s="681" t="s">
        <v>2620</v>
      </c>
      <c r="N1113" s="681" t="s">
        <v>6009</v>
      </c>
      <c r="O1113" s="681" t="s">
        <v>2607</v>
      </c>
      <c r="P1113" s="683">
        <v>3.0</v>
      </c>
      <c r="Q1113" s="683">
        <v>50.0</v>
      </c>
      <c r="R1113" s="683">
        <v>8.0</v>
      </c>
      <c r="S1113" s="683">
        <v>1.0</v>
      </c>
      <c r="T1113" s="683">
        <v>9.0</v>
      </c>
      <c r="U1113" s="681" t="s">
        <v>2596</v>
      </c>
      <c r="V1113" s="681" t="s">
        <v>2596</v>
      </c>
      <c r="W1113" s="683">
        <v>10.0</v>
      </c>
      <c r="X1113" s="681" t="s">
        <v>2596</v>
      </c>
      <c r="Y1113" s="681" t="s">
        <v>2596</v>
      </c>
      <c r="Z1113" s="681" t="s">
        <v>2570</v>
      </c>
      <c r="AA1113" s="681" t="s">
        <v>2570</v>
      </c>
      <c r="AB1113" s="681" t="s">
        <v>4273</v>
      </c>
      <c r="AC1113" s="681" t="s">
        <v>15318</v>
      </c>
      <c r="AD1113" s="681" t="s">
        <v>2570</v>
      </c>
      <c r="AE1113" s="683">
        <v>7.0</v>
      </c>
      <c r="AF1113" s="681" t="s">
        <v>15320</v>
      </c>
      <c r="AG1113" s="681" t="s">
        <v>2570</v>
      </c>
      <c r="AH1113" s="681" t="s">
        <v>2629</v>
      </c>
      <c r="AI1113" s="681" t="s">
        <v>3828</v>
      </c>
      <c r="AJ1113" s="683">
        <v>1.0</v>
      </c>
      <c r="AK1113" s="683">
        <v>8.0</v>
      </c>
      <c r="AL1113" s="683">
        <v>14.0</v>
      </c>
      <c r="AM1113" s="681" t="s">
        <v>2604</v>
      </c>
      <c r="AN1113" s="681" t="s">
        <v>2604</v>
      </c>
      <c r="AO1113" s="681" t="s">
        <v>2604</v>
      </c>
      <c r="AP1113" s="922">
        <v>0.5</v>
      </c>
      <c r="AQ1113" s="683">
        <v>6.0</v>
      </c>
      <c r="AR1113" s="681" t="s">
        <v>2570</v>
      </c>
      <c r="AS1113" s="681" t="s">
        <v>2570</v>
      </c>
      <c r="AT1113" s="681" t="s">
        <v>6311</v>
      </c>
      <c r="AU1113" s="681" t="s">
        <v>2570</v>
      </c>
      <c r="AV1113" s="681" t="s">
        <v>2596</v>
      </c>
      <c r="AW1113" s="925">
        <v>7.0</v>
      </c>
      <c r="AX1113" s="3"/>
      <c r="AY1113" s="3"/>
      <c r="AZ1113" s="3"/>
      <c r="BA1113" s="3"/>
    </row>
    <row r="1114" hidden="1">
      <c r="A1114" s="3"/>
      <c r="B1114" s="1" t="s">
        <v>1</v>
      </c>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56"/>
      <c r="AX1114" s="3"/>
      <c r="AY1114" s="3"/>
      <c r="AZ1114" s="3"/>
      <c r="BA1114" s="3"/>
    </row>
    <row r="1115" hidden="1">
      <c r="A1115" s="3"/>
      <c r="B1115" s="1" t="s">
        <v>1</v>
      </c>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56"/>
      <c r="AX1115" s="3"/>
      <c r="AY1115" s="3"/>
      <c r="AZ1115" s="3"/>
      <c r="BA1115" s="3"/>
    </row>
    <row r="1116" hidden="1">
      <c r="A1116" s="1" t="s">
        <v>195</v>
      </c>
      <c r="B1116" s="1" t="s">
        <v>633</v>
      </c>
      <c r="C1116" s="3"/>
      <c r="D1116" s="3"/>
      <c r="E1116" s="1" t="s">
        <v>15327</v>
      </c>
      <c r="F1116" s="1" t="s">
        <v>15329</v>
      </c>
      <c r="G1116" s="1" t="s">
        <v>15331</v>
      </c>
      <c r="H1116" s="1">
        <v>9.0</v>
      </c>
      <c r="I1116" s="1" t="s">
        <v>8262</v>
      </c>
      <c r="J1116" s="1" t="s">
        <v>3528</v>
      </c>
      <c r="K1116" s="1" t="s">
        <v>3528</v>
      </c>
      <c r="L1116" s="1">
        <v>7.0</v>
      </c>
      <c r="M1116" s="1" t="s">
        <v>12066</v>
      </c>
      <c r="N1116" s="1" t="s">
        <v>15336</v>
      </c>
      <c r="O1116" s="1" t="s">
        <v>2620</v>
      </c>
      <c r="P1116" s="1">
        <v>7.5</v>
      </c>
      <c r="Q1116" s="1">
        <v>50.0</v>
      </c>
      <c r="R1116" s="3"/>
      <c r="S1116" s="3"/>
      <c r="T1116" s="3"/>
      <c r="U1116" s="1" t="s">
        <v>2564</v>
      </c>
      <c r="V1116" s="1" t="s">
        <v>2564</v>
      </c>
      <c r="W1116" s="1">
        <v>8.0</v>
      </c>
      <c r="X1116" s="1" t="s">
        <v>15341</v>
      </c>
      <c r="Y1116" s="1" t="s">
        <v>2564</v>
      </c>
      <c r="Z1116" s="1" t="s">
        <v>2646</v>
      </c>
      <c r="AA1116" s="1" t="s">
        <v>2564</v>
      </c>
      <c r="AB1116" s="1" t="s">
        <v>15344</v>
      </c>
      <c r="AC1116" s="1"/>
      <c r="AD1116" s="3"/>
      <c r="AE1116" s="3"/>
      <c r="AF1116" s="3"/>
      <c r="AG1116" s="3"/>
      <c r="AH1116" s="3"/>
      <c r="AI1116" s="3"/>
      <c r="AJ1116" s="3"/>
      <c r="AK1116" s="3"/>
      <c r="AL1116" s="3"/>
      <c r="AM1116" s="3"/>
      <c r="AN1116" s="3"/>
      <c r="AO1116" s="3"/>
      <c r="AP1116" s="3"/>
      <c r="AQ1116" s="3"/>
      <c r="AR1116" s="3"/>
      <c r="AS1116" s="3"/>
      <c r="AT1116" s="3"/>
      <c r="AU1116" s="3"/>
      <c r="AV1116" s="3"/>
      <c r="AW1116" s="56"/>
      <c r="AX1116" s="3"/>
      <c r="AY1116" s="3"/>
      <c r="AZ1116" s="3"/>
      <c r="BA1116" s="3"/>
    </row>
    <row r="1117" hidden="1">
      <c r="A1117" s="1" t="s">
        <v>233</v>
      </c>
      <c r="B1117" s="1" t="s">
        <v>633</v>
      </c>
      <c r="C1117" s="3"/>
      <c r="D1117" s="3"/>
      <c r="E1117" s="1" t="s">
        <v>3683</v>
      </c>
      <c r="F1117" s="1" t="s">
        <v>15359</v>
      </c>
      <c r="G1117" s="1" t="s">
        <v>2643</v>
      </c>
      <c r="H1117" s="1">
        <v>8.5</v>
      </c>
      <c r="I1117" s="1" t="s">
        <v>8262</v>
      </c>
      <c r="J1117" s="1" t="s">
        <v>2596</v>
      </c>
      <c r="K1117" s="1" t="s">
        <v>3161</v>
      </c>
      <c r="L1117" s="1">
        <v>6.5</v>
      </c>
      <c r="M1117" s="1" t="s">
        <v>6747</v>
      </c>
      <c r="N1117" s="1" t="s">
        <v>15364</v>
      </c>
      <c r="O1117" s="1" t="s">
        <v>9826</v>
      </c>
      <c r="P1117" s="1">
        <v>8.5</v>
      </c>
      <c r="Q1117" s="1">
        <v>50.0</v>
      </c>
      <c r="R1117" s="3"/>
      <c r="S1117" s="3"/>
      <c r="T1117" s="3"/>
      <c r="U1117" s="1" t="s">
        <v>2564</v>
      </c>
      <c r="V1117" s="1" t="s">
        <v>2564</v>
      </c>
      <c r="W1117" s="1">
        <v>8.0</v>
      </c>
      <c r="X1117" s="1" t="s">
        <v>15341</v>
      </c>
      <c r="Y1117" s="1" t="s">
        <v>3528</v>
      </c>
      <c r="Z1117" s="1" t="s">
        <v>15370</v>
      </c>
      <c r="AA1117" s="1" t="s">
        <v>2646</v>
      </c>
      <c r="AB1117" s="1" t="s">
        <v>9493</v>
      </c>
      <c r="AC1117" s="1"/>
      <c r="AD1117" s="3"/>
      <c r="AE1117" s="3"/>
      <c r="AF1117" s="3"/>
      <c r="AG1117" s="3"/>
      <c r="AH1117" s="3"/>
      <c r="AI1117" s="3"/>
      <c r="AJ1117" s="3"/>
      <c r="AK1117" s="3"/>
      <c r="AL1117" s="3"/>
      <c r="AM1117" s="3"/>
      <c r="AN1117" s="3"/>
      <c r="AO1117" s="3"/>
      <c r="AP1117" s="3"/>
      <c r="AQ1117" s="3"/>
      <c r="AR1117" s="3"/>
      <c r="AS1117" s="3"/>
      <c r="AT1117" s="3"/>
      <c r="AU1117" s="3"/>
      <c r="AV1117" s="3"/>
      <c r="AW1117" s="56"/>
      <c r="AX1117" s="3"/>
      <c r="AY1117" s="3"/>
      <c r="AZ1117" s="3"/>
      <c r="BA1117" s="3"/>
    </row>
    <row r="1118" hidden="1">
      <c r="A1118" s="1" t="s">
        <v>179</v>
      </c>
      <c r="B1118" s="1" t="s">
        <v>633</v>
      </c>
      <c r="C1118" s="3"/>
      <c r="D1118" s="3"/>
      <c r="E1118" s="1" t="s">
        <v>3683</v>
      </c>
      <c r="F1118" s="1" t="s">
        <v>15378</v>
      </c>
      <c r="G1118" s="1" t="s">
        <v>2643</v>
      </c>
      <c r="H1118" s="1">
        <v>8.5</v>
      </c>
      <c r="I1118" s="1" t="s">
        <v>8262</v>
      </c>
      <c r="J1118" s="1" t="s">
        <v>4896</v>
      </c>
      <c r="K1118" s="1" t="s">
        <v>15381</v>
      </c>
      <c r="L1118" s="1">
        <v>6.5</v>
      </c>
      <c r="M1118" s="1" t="s">
        <v>2566</v>
      </c>
      <c r="N1118" s="1" t="s">
        <v>10525</v>
      </c>
      <c r="O1118" s="1" t="s">
        <v>9826</v>
      </c>
      <c r="P1118" s="1">
        <v>8.0</v>
      </c>
      <c r="Q1118" s="1">
        <v>50.0</v>
      </c>
      <c r="R1118" s="3"/>
      <c r="S1118" s="3"/>
      <c r="T1118" s="3"/>
      <c r="U1118" s="1" t="s">
        <v>2564</v>
      </c>
      <c r="V1118" s="1" t="s">
        <v>2564</v>
      </c>
      <c r="W1118" s="1">
        <v>8.0</v>
      </c>
      <c r="X1118" s="1" t="s">
        <v>15341</v>
      </c>
      <c r="Y1118" s="1" t="s">
        <v>15387</v>
      </c>
      <c r="Z1118" s="1" t="s">
        <v>11493</v>
      </c>
      <c r="AA1118" s="1" t="s">
        <v>2564</v>
      </c>
      <c r="AB1118" s="1" t="s">
        <v>6834</v>
      </c>
      <c r="AC1118" s="3"/>
      <c r="AD1118" s="3"/>
      <c r="AE1118" s="3"/>
      <c r="AF1118" s="3"/>
      <c r="AG1118" s="3"/>
      <c r="AH1118" s="3"/>
      <c r="AI1118" s="3"/>
      <c r="AJ1118" s="3"/>
      <c r="AK1118" s="3"/>
      <c r="AL1118" s="3"/>
      <c r="AM1118" s="3"/>
      <c r="AN1118" s="3"/>
      <c r="AO1118" s="3"/>
      <c r="AP1118" s="3"/>
      <c r="AQ1118" s="3"/>
      <c r="AR1118" s="3"/>
      <c r="AS1118" s="3"/>
      <c r="AT1118" s="3"/>
      <c r="AU1118" s="3"/>
      <c r="AV1118" s="3"/>
      <c r="AW1118" s="56"/>
      <c r="AX1118" s="3"/>
      <c r="AY1118" s="3"/>
      <c r="AZ1118" s="3"/>
      <c r="BA1118" s="3"/>
    </row>
    <row r="1119" hidden="1">
      <c r="A1119" s="1" t="s">
        <v>140</v>
      </c>
      <c r="B1119" s="1" t="s">
        <v>633</v>
      </c>
      <c r="C1119" s="3"/>
      <c r="D1119" s="3"/>
      <c r="E1119" s="1" t="s">
        <v>3683</v>
      </c>
      <c r="F1119" s="1" t="s">
        <v>7034</v>
      </c>
      <c r="G1119" s="1" t="s">
        <v>15331</v>
      </c>
      <c r="H1119" s="1">
        <v>8.5</v>
      </c>
      <c r="I1119" s="1" t="s">
        <v>8262</v>
      </c>
      <c r="J1119" s="1" t="s">
        <v>6901</v>
      </c>
      <c r="K1119" s="1" t="s">
        <v>6901</v>
      </c>
      <c r="L1119" s="1">
        <v>7.5</v>
      </c>
      <c r="M1119" s="1" t="s">
        <v>12066</v>
      </c>
      <c r="N1119" s="1" t="s">
        <v>12066</v>
      </c>
      <c r="O1119" s="1" t="s">
        <v>15364</v>
      </c>
      <c r="P1119" s="1">
        <v>8.0</v>
      </c>
      <c r="Q1119" s="1">
        <v>50.0</v>
      </c>
      <c r="R1119" s="3"/>
      <c r="S1119" s="3"/>
      <c r="T1119" s="3"/>
      <c r="U1119" s="1" t="s">
        <v>2564</v>
      </c>
      <c r="V1119" s="1" t="s">
        <v>2564</v>
      </c>
      <c r="W1119" s="1">
        <v>8.0</v>
      </c>
      <c r="X1119" s="1" t="s">
        <v>15341</v>
      </c>
      <c r="Y1119" s="1" t="s">
        <v>2564</v>
      </c>
      <c r="Z1119" s="1" t="s">
        <v>11493</v>
      </c>
      <c r="AA1119" s="1" t="s">
        <v>2564</v>
      </c>
      <c r="AB1119" s="1" t="s">
        <v>4004</v>
      </c>
      <c r="AC1119" s="3"/>
      <c r="AD1119" s="3"/>
      <c r="AE1119" s="3"/>
      <c r="AF1119" s="3"/>
      <c r="AG1119" s="3"/>
      <c r="AH1119" s="3"/>
      <c r="AI1119" s="3"/>
      <c r="AJ1119" s="3"/>
      <c r="AK1119" s="3"/>
      <c r="AL1119" s="3"/>
      <c r="AM1119" s="3"/>
      <c r="AN1119" s="3"/>
      <c r="AO1119" s="3"/>
      <c r="AP1119" s="3"/>
      <c r="AQ1119" s="3"/>
      <c r="AR1119" s="3"/>
      <c r="AS1119" s="3"/>
      <c r="AT1119" s="3"/>
      <c r="AU1119" s="3"/>
      <c r="AV1119" s="3"/>
      <c r="AW1119" s="56"/>
      <c r="AX1119" s="3"/>
      <c r="AY1119" s="3"/>
      <c r="AZ1119" s="3"/>
      <c r="BA1119" s="3"/>
    </row>
    <row r="1120" hidden="1">
      <c r="A1120" s="1" t="s">
        <v>226</v>
      </c>
      <c r="B1120" s="1" t="s">
        <v>633</v>
      </c>
      <c r="C1120" s="3"/>
      <c r="D1120" s="3"/>
      <c r="E1120" s="1" t="s">
        <v>3683</v>
      </c>
      <c r="F1120" s="1" t="s">
        <v>15417</v>
      </c>
      <c r="G1120" s="1" t="s">
        <v>2643</v>
      </c>
      <c r="H1120" s="1">
        <v>9.0</v>
      </c>
      <c r="I1120" s="1" t="s">
        <v>8262</v>
      </c>
      <c r="J1120" s="1" t="s">
        <v>4369</v>
      </c>
      <c r="K1120" s="1" t="s">
        <v>12272</v>
      </c>
      <c r="L1120" s="1">
        <v>9.0</v>
      </c>
      <c r="M1120" s="1" t="s">
        <v>15421</v>
      </c>
      <c r="N1120" s="1" t="s">
        <v>2566</v>
      </c>
      <c r="O1120" s="1" t="s">
        <v>12066</v>
      </c>
      <c r="P1120" s="1">
        <v>9.0</v>
      </c>
      <c r="Q1120" s="1">
        <v>50.0</v>
      </c>
      <c r="R1120" s="3"/>
      <c r="S1120" s="3"/>
      <c r="T1120" s="3"/>
      <c r="U1120" s="1" t="s">
        <v>2564</v>
      </c>
      <c r="V1120" s="1" t="s">
        <v>2564</v>
      </c>
      <c r="W1120" s="1">
        <v>8.5</v>
      </c>
      <c r="X1120" s="1" t="s">
        <v>15341</v>
      </c>
      <c r="Y1120" s="1" t="s">
        <v>3171</v>
      </c>
      <c r="Z1120" s="1" t="s">
        <v>11493</v>
      </c>
      <c r="AA1120" s="1" t="s">
        <v>2564</v>
      </c>
      <c r="AB1120" s="1" t="s">
        <v>9532</v>
      </c>
      <c r="AC1120" s="3"/>
      <c r="AD1120" s="3"/>
      <c r="AE1120" s="3"/>
      <c r="AF1120" s="3"/>
      <c r="AG1120" s="3"/>
      <c r="AH1120" s="3"/>
      <c r="AI1120" s="3"/>
      <c r="AJ1120" s="3"/>
      <c r="AK1120" s="3"/>
      <c r="AL1120" s="3"/>
      <c r="AM1120" s="3"/>
      <c r="AN1120" s="3"/>
      <c r="AO1120" s="3"/>
      <c r="AP1120" s="3"/>
      <c r="AQ1120" s="3"/>
      <c r="AR1120" s="3"/>
      <c r="AS1120" s="3"/>
      <c r="AT1120" s="3"/>
      <c r="AU1120" s="3"/>
      <c r="AV1120" s="3"/>
      <c r="AW1120" s="56"/>
      <c r="AX1120" s="3"/>
      <c r="AY1120" s="3"/>
      <c r="AZ1120" s="3"/>
      <c r="BA1120" s="3"/>
    </row>
    <row r="1121" hidden="1">
      <c r="A1121" s="1" t="s">
        <v>252</v>
      </c>
      <c r="B1121" s="1" t="s">
        <v>633</v>
      </c>
      <c r="C1121" s="3"/>
      <c r="D1121" s="3"/>
      <c r="E1121" s="1" t="s">
        <v>3683</v>
      </c>
      <c r="F1121" s="1" t="s">
        <v>15417</v>
      </c>
      <c r="G1121" s="1" t="s">
        <v>2643</v>
      </c>
      <c r="H1121" s="1">
        <v>9.0</v>
      </c>
      <c r="I1121" s="1" t="s">
        <v>8262</v>
      </c>
      <c r="J1121" s="1" t="s">
        <v>4369</v>
      </c>
      <c r="K1121" s="1" t="s">
        <v>12272</v>
      </c>
      <c r="L1121" s="1">
        <v>9.0</v>
      </c>
      <c r="M1121" s="1" t="s">
        <v>12066</v>
      </c>
      <c r="N1121" s="1" t="s">
        <v>12066</v>
      </c>
      <c r="O1121" s="1" t="s">
        <v>15364</v>
      </c>
      <c r="P1121" s="1">
        <v>9.0</v>
      </c>
      <c r="Q1121" s="1">
        <v>50.0</v>
      </c>
      <c r="R1121" s="3"/>
      <c r="S1121" s="3"/>
      <c r="T1121" s="3"/>
      <c r="U1121" s="1" t="s">
        <v>2564</v>
      </c>
      <c r="V1121" s="1" t="s">
        <v>2564</v>
      </c>
      <c r="W1121" s="1">
        <v>9.0</v>
      </c>
      <c r="X1121" s="1" t="s">
        <v>15341</v>
      </c>
      <c r="Y1121" s="1" t="s">
        <v>9432</v>
      </c>
      <c r="Z1121" s="1" t="s">
        <v>11493</v>
      </c>
      <c r="AA1121" s="1" t="s">
        <v>2646</v>
      </c>
      <c r="AB1121" s="1" t="s">
        <v>3891</v>
      </c>
      <c r="AC1121" s="3"/>
      <c r="AD1121" s="3"/>
      <c r="AE1121" s="3"/>
      <c r="AF1121" s="3"/>
      <c r="AG1121" s="3"/>
      <c r="AH1121" s="3"/>
      <c r="AI1121" s="3"/>
      <c r="AJ1121" s="3"/>
      <c r="AK1121" s="3"/>
      <c r="AL1121" s="3"/>
      <c r="AM1121" s="3"/>
      <c r="AN1121" s="3"/>
      <c r="AO1121" s="3"/>
      <c r="AP1121" s="3"/>
      <c r="AQ1121" s="3"/>
      <c r="AR1121" s="3"/>
      <c r="AS1121" s="3"/>
      <c r="AT1121" s="3"/>
      <c r="AU1121" s="3"/>
      <c r="AV1121" s="3"/>
      <c r="AW1121" s="56"/>
      <c r="AX1121" s="3"/>
      <c r="AY1121" s="3"/>
      <c r="AZ1121" s="3"/>
      <c r="BA1121" s="3"/>
    </row>
    <row r="1122" hidden="1">
      <c r="A1122" s="1" t="s">
        <v>259</v>
      </c>
      <c r="B1122" s="1" t="s">
        <v>633</v>
      </c>
      <c r="C1122" s="3"/>
      <c r="D1122" s="3"/>
      <c r="E1122" s="1" t="s">
        <v>3683</v>
      </c>
      <c r="F1122" s="1" t="s">
        <v>7034</v>
      </c>
      <c r="G1122" s="1" t="s">
        <v>2643</v>
      </c>
      <c r="H1122" s="1">
        <v>7.5</v>
      </c>
      <c r="I1122" s="1" t="s">
        <v>8262</v>
      </c>
      <c r="J1122" s="1" t="s">
        <v>9432</v>
      </c>
      <c r="K1122" s="1" t="s">
        <v>2596</v>
      </c>
      <c r="L1122" s="1">
        <v>8.0</v>
      </c>
      <c r="M1122" s="1" t="s">
        <v>6747</v>
      </c>
      <c r="N1122" s="1" t="s">
        <v>12066</v>
      </c>
      <c r="O1122" s="1" t="s">
        <v>15364</v>
      </c>
      <c r="P1122" s="1">
        <v>7.5</v>
      </c>
      <c r="Q1122" s="1">
        <v>50.0</v>
      </c>
      <c r="R1122" s="3"/>
      <c r="S1122" s="3"/>
      <c r="T1122" s="3"/>
      <c r="U1122" s="1" t="s">
        <v>2564</v>
      </c>
      <c r="V1122" s="1" t="s">
        <v>2564</v>
      </c>
      <c r="W1122" s="1">
        <v>8.0</v>
      </c>
      <c r="X1122" s="1" t="s">
        <v>15341</v>
      </c>
      <c r="Y1122" s="1" t="s">
        <v>15465</v>
      </c>
      <c r="Z1122" s="1" t="s">
        <v>2702</v>
      </c>
      <c r="AA1122" s="1" t="s">
        <v>2564</v>
      </c>
      <c r="AB1122" s="1" t="s">
        <v>15467</v>
      </c>
      <c r="AC1122" s="3"/>
      <c r="AD1122" s="3"/>
      <c r="AE1122" s="3"/>
      <c r="AF1122" s="3"/>
      <c r="AG1122" s="3"/>
      <c r="AH1122" s="3"/>
      <c r="AI1122" s="3"/>
      <c r="AJ1122" s="3"/>
      <c r="AK1122" s="3"/>
      <c r="AL1122" s="3"/>
      <c r="AM1122" s="3"/>
      <c r="AN1122" s="3"/>
      <c r="AO1122" s="3"/>
      <c r="AP1122" s="3"/>
      <c r="AQ1122" s="3"/>
      <c r="AR1122" s="3"/>
      <c r="AS1122" s="3"/>
      <c r="AT1122" s="3"/>
      <c r="AU1122" s="3"/>
      <c r="AV1122" s="3"/>
      <c r="AW1122" s="56"/>
      <c r="AX1122" s="3"/>
      <c r="AY1122" s="3"/>
      <c r="AZ1122" s="3"/>
      <c r="BA1122" s="3"/>
    </row>
    <row r="1123" hidden="1">
      <c r="A1123" s="1" t="s">
        <v>191</v>
      </c>
      <c r="B1123" s="1" t="s">
        <v>633</v>
      </c>
      <c r="C1123" s="3"/>
      <c r="D1123" s="3"/>
      <c r="E1123" s="1" t="s">
        <v>3683</v>
      </c>
      <c r="F1123" s="1" t="s">
        <v>15474</v>
      </c>
      <c r="G1123" s="1" t="s">
        <v>15331</v>
      </c>
      <c r="H1123" s="1">
        <v>7.5</v>
      </c>
      <c r="I1123" s="1" t="s">
        <v>8262</v>
      </c>
      <c r="J1123" s="1" t="s">
        <v>9432</v>
      </c>
      <c r="K1123" s="1" t="s">
        <v>2596</v>
      </c>
      <c r="L1123" s="1">
        <v>8.5</v>
      </c>
      <c r="M1123" s="1" t="s">
        <v>12066</v>
      </c>
      <c r="N1123" s="1" t="s">
        <v>12066</v>
      </c>
      <c r="O1123" s="1" t="s">
        <v>2566</v>
      </c>
      <c r="P1123" s="1">
        <v>7.5</v>
      </c>
      <c r="Q1123" s="1">
        <v>50.0</v>
      </c>
      <c r="R1123" s="3"/>
      <c r="S1123" s="3"/>
      <c r="T1123" s="3"/>
      <c r="U1123" s="1" t="s">
        <v>2564</v>
      </c>
      <c r="V1123" s="1" t="s">
        <v>2564</v>
      </c>
      <c r="W1123" s="1">
        <v>8.0</v>
      </c>
      <c r="X1123" s="1" t="s">
        <v>15341</v>
      </c>
      <c r="Y1123" s="1" t="s">
        <v>9432</v>
      </c>
      <c r="Z1123" s="1" t="s">
        <v>2646</v>
      </c>
      <c r="AA1123" s="1" t="s">
        <v>2564</v>
      </c>
      <c r="AB1123" s="1" t="s">
        <v>15480</v>
      </c>
      <c r="AC1123" s="3"/>
      <c r="AD1123" s="3"/>
      <c r="AE1123" s="3"/>
      <c r="AF1123" s="3"/>
      <c r="AG1123" s="3"/>
      <c r="AH1123" s="3"/>
      <c r="AI1123" s="3"/>
      <c r="AJ1123" s="3"/>
      <c r="AK1123" s="3"/>
      <c r="AL1123" s="3"/>
      <c r="AM1123" s="3"/>
      <c r="AN1123" s="3"/>
      <c r="AO1123" s="3"/>
      <c r="AP1123" s="3"/>
      <c r="AQ1123" s="3"/>
      <c r="AR1123" s="3"/>
      <c r="AS1123" s="3"/>
      <c r="AT1123" s="3"/>
      <c r="AU1123" s="3"/>
      <c r="AV1123" s="3"/>
      <c r="AW1123" s="56"/>
      <c r="AX1123" s="3"/>
      <c r="AY1123" s="3"/>
      <c r="AZ1123" s="3"/>
      <c r="BA1123" s="3"/>
    </row>
    <row r="1124" hidden="1">
      <c r="A1124" s="1" t="s">
        <v>239</v>
      </c>
      <c r="B1124" s="1" t="s">
        <v>633</v>
      </c>
      <c r="C1124" s="3"/>
      <c r="D1124" s="3"/>
      <c r="E1124" s="1" t="s">
        <v>3683</v>
      </c>
      <c r="F1124" s="1" t="s">
        <v>15481</v>
      </c>
      <c r="G1124" s="1" t="s">
        <v>2643</v>
      </c>
      <c r="H1124" s="1">
        <v>8.5</v>
      </c>
      <c r="I1124" s="1" t="s">
        <v>8262</v>
      </c>
      <c r="J1124" s="1" t="s">
        <v>15482</v>
      </c>
      <c r="K1124" s="1" t="s">
        <v>15483</v>
      </c>
      <c r="L1124" s="1">
        <v>9.0</v>
      </c>
      <c r="M1124" s="1" t="s">
        <v>15421</v>
      </c>
      <c r="N1124" s="1" t="s">
        <v>2566</v>
      </c>
      <c r="O1124" s="1" t="s">
        <v>12066</v>
      </c>
      <c r="P1124" s="1">
        <v>9.0</v>
      </c>
      <c r="Q1124" s="1">
        <v>50.0</v>
      </c>
      <c r="R1124" s="3"/>
      <c r="S1124" s="3"/>
      <c r="T1124" s="3"/>
      <c r="U1124" s="1" t="s">
        <v>2564</v>
      </c>
      <c r="V1124" s="1" t="s">
        <v>2564</v>
      </c>
      <c r="W1124" s="1">
        <v>9.0</v>
      </c>
      <c r="X1124" s="1" t="s">
        <v>15341</v>
      </c>
      <c r="Y1124" s="1" t="s">
        <v>2564</v>
      </c>
      <c r="Z1124" s="1" t="s">
        <v>11493</v>
      </c>
      <c r="AA1124" s="1" t="s">
        <v>2646</v>
      </c>
      <c r="AB1124" s="1" t="s">
        <v>15484</v>
      </c>
      <c r="AC1124" s="3"/>
      <c r="AD1124" s="3"/>
      <c r="AE1124" s="3"/>
      <c r="AF1124" s="3"/>
      <c r="AG1124" s="3"/>
      <c r="AH1124" s="3"/>
      <c r="AI1124" s="3"/>
      <c r="AJ1124" s="3"/>
      <c r="AK1124" s="3"/>
      <c r="AL1124" s="3"/>
      <c r="AM1124" s="3"/>
      <c r="AN1124" s="3"/>
      <c r="AO1124" s="3"/>
      <c r="AP1124" s="3"/>
      <c r="AQ1124" s="3"/>
      <c r="AR1124" s="3"/>
      <c r="AS1124" s="3"/>
      <c r="AT1124" s="3"/>
      <c r="AU1124" s="3"/>
      <c r="AV1124" s="3"/>
      <c r="AW1124" s="56"/>
      <c r="AX1124" s="3"/>
      <c r="AY1124" s="3"/>
      <c r="AZ1124" s="3"/>
      <c r="BA1124" s="3"/>
    </row>
    <row r="1125" hidden="1">
      <c r="A1125" s="1" t="s">
        <v>138</v>
      </c>
      <c r="B1125" s="1" t="s">
        <v>633</v>
      </c>
      <c r="C1125" s="3"/>
      <c r="D1125" s="3"/>
      <c r="E1125" s="1" t="s">
        <v>3683</v>
      </c>
      <c r="F1125" s="1" t="s">
        <v>7034</v>
      </c>
      <c r="G1125" s="1" t="s">
        <v>15331</v>
      </c>
      <c r="H1125" s="1">
        <v>8.5</v>
      </c>
      <c r="I1125" s="1" t="s">
        <v>8262</v>
      </c>
      <c r="J1125" s="1" t="s">
        <v>2596</v>
      </c>
      <c r="K1125" s="1" t="s">
        <v>3161</v>
      </c>
      <c r="L1125" s="1">
        <v>8.0</v>
      </c>
      <c r="M1125" s="1" t="s">
        <v>15364</v>
      </c>
      <c r="N1125" s="1" t="s">
        <v>2566</v>
      </c>
      <c r="O1125" s="1" t="s">
        <v>12066</v>
      </c>
      <c r="P1125" s="1">
        <v>8.0</v>
      </c>
      <c r="Q1125" s="1">
        <v>50.0</v>
      </c>
      <c r="R1125" s="3"/>
      <c r="S1125" s="3"/>
      <c r="T1125" s="3"/>
      <c r="U1125" s="1" t="s">
        <v>2564</v>
      </c>
      <c r="V1125" s="1" t="s">
        <v>2564</v>
      </c>
      <c r="W1125" s="1">
        <v>8.5</v>
      </c>
      <c r="X1125" s="1" t="s">
        <v>15341</v>
      </c>
      <c r="Y1125" s="1" t="s">
        <v>3528</v>
      </c>
      <c r="Z1125" s="1" t="s">
        <v>2646</v>
      </c>
      <c r="AA1125" s="1" t="s">
        <v>2646</v>
      </c>
      <c r="AB1125" s="1" t="s">
        <v>6772</v>
      </c>
      <c r="AC1125" s="3"/>
      <c r="AD1125" s="3"/>
      <c r="AE1125" s="3"/>
      <c r="AF1125" s="3"/>
      <c r="AG1125" s="3"/>
      <c r="AH1125" s="3"/>
      <c r="AI1125" s="3"/>
      <c r="AJ1125" s="3"/>
      <c r="AK1125" s="3"/>
      <c r="AL1125" s="3"/>
      <c r="AM1125" s="3"/>
      <c r="AN1125" s="3"/>
      <c r="AO1125" s="3"/>
      <c r="AP1125" s="3"/>
      <c r="AQ1125" s="3"/>
      <c r="AR1125" s="3"/>
      <c r="AS1125" s="3"/>
      <c r="AT1125" s="3"/>
      <c r="AU1125" s="3"/>
      <c r="AV1125" s="3"/>
      <c r="AW1125" s="56"/>
      <c r="AX1125" s="3"/>
      <c r="AY1125" s="3"/>
      <c r="AZ1125" s="3"/>
      <c r="BA1125" s="3"/>
    </row>
    <row r="1126" hidden="1">
      <c r="A1126" s="1" t="s">
        <v>187</v>
      </c>
      <c r="B1126" s="1" t="s">
        <v>633</v>
      </c>
      <c r="C1126" s="3"/>
      <c r="D1126" s="3"/>
      <c r="E1126" s="1" t="s">
        <v>3683</v>
      </c>
      <c r="F1126" s="1" t="s">
        <v>15485</v>
      </c>
      <c r="G1126" s="1" t="s">
        <v>2643</v>
      </c>
      <c r="H1126" s="1">
        <v>8.5</v>
      </c>
      <c r="I1126" s="1" t="s">
        <v>8262</v>
      </c>
      <c r="J1126" s="1" t="s">
        <v>2596</v>
      </c>
      <c r="K1126" s="1" t="s">
        <v>10618</v>
      </c>
      <c r="L1126" s="1">
        <v>8.0</v>
      </c>
      <c r="M1126" s="1" t="s">
        <v>12066</v>
      </c>
      <c r="N1126" s="1" t="s">
        <v>12066</v>
      </c>
      <c r="O1126" s="1" t="s">
        <v>2566</v>
      </c>
      <c r="P1126" s="1">
        <v>8.0</v>
      </c>
      <c r="Q1126" s="1">
        <v>50.0</v>
      </c>
      <c r="R1126" s="3"/>
      <c r="S1126" s="3"/>
      <c r="T1126" s="3"/>
      <c r="U1126" s="1" t="s">
        <v>2564</v>
      </c>
      <c r="V1126" s="1" t="s">
        <v>2564</v>
      </c>
      <c r="W1126" s="1">
        <v>8.0</v>
      </c>
      <c r="X1126" s="1" t="s">
        <v>15341</v>
      </c>
      <c r="Y1126" s="1" t="s">
        <v>2564</v>
      </c>
      <c r="Z1126" s="1" t="s">
        <v>11493</v>
      </c>
      <c r="AA1126" s="1" t="s">
        <v>2564</v>
      </c>
      <c r="AB1126" s="1" t="s">
        <v>15486</v>
      </c>
      <c r="AC1126" s="3"/>
      <c r="AD1126" s="3"/>
      <c r="AE1126" s="3"/>
      <c r="AF1126" s="3"/>
      <c r="AG1126" s="3"/>
      <c r="AH1126" s="3"/>
      <c r="AI1126" s="3"/>
      <c r="AJ1126" s="3"/>
      <c r="AK1126" s="3"/>
      <c r="AL1126" s="3"/>
      <c r="AM1126" s="3"/>
      <c r="AN1126" s="3"/>
      <c r="AO1126" s="3"/>
      <c r="AP1126" s="3"/>
      <c r="AQ1126" s="3"/>
      <c r="AR1126" s="3"/>
      <c r="AS1126" s="3"/>
      <c r="AT1126" s="3"/>
      <c r="AU1126" s="3"/>
      <c r="AV1126" s="3"/>
      <c r="AW1126" s="56"/>
      <c r="AX1126" s="3"/>
      <c r="AY1126" s="3"/>
      <c r="AZ1126" s="3"/>
      <c r="BA1126" s="3"/>
    </row>
    <row r="1127">
      <c r="A1127" s="1" t="s">
        <v>244</v>
      </c>
      <c r="B1127" s="1" t="s">
        <v>633</v>
      </c>
      <c r="C1127" s="3"/>
      <c r="D1127" s="3"/>
      <c r="E1127" s="1" t="s">
        <v>3683</v>
      </c>
      <c r="F1127" s="1" t="s">
        <v>7034</v>
      </c>
      <c r="G1127" s="1" t="s">
        <v>15331</v>
      </c>
      <c r="H1127" s="1">
        <v>8.0</v>
      </c>
      <c r="I1127" s="1" t="s">
        <v>8262</v>
      </c>
      <c r="J1127" s="1" t="s">
        <v>9863</v>
      </c>
      <c r="K1127" s="1" t="s">
        <v>2596</v>
      </c>
      <c r="L1127" s="1">
        <v>8.0</v>
      </c>
      <c r="M1127" s="1" t="s">
        <v>15364</v>
      </c>
      <c r="N1127" s="1" t="s">
        <v>15364</v>
      </c>
      <c r="O1127" s="1" t="s">
        <v>12066</v>
      </c>
      <c r="P1127" s="1">
        <v>8.0</v>
      </c>
      <c r="Q1127" s="1">
        <v>50.0</v>
      </c>
      <c r="R1127" s="3"/>
      <c r="S1127" s="3"/>
      <c r="T1127" s="3"/>
      <c r="U1127" s="1" t="s">
        <v>2564</v>
      </c>
      <c r="V1127" s="1" t="s">
        <v>2564</v>
      </c>
      <c r="W1127" s="1">
        <v>8.0</v>
      </c>
      <c r="X1127" s="1" t="s">
        <v>15341</v>
      </c>
      <c r="Y1127" s="1" t="s">
        <v>3528</v>
      </c>
      <c r="Z1127" s="1" t="s">
        <v>5689</v>
      </c>
      <c r="AA1127" s="1" t="s">
        <v>2564</v>
      </c>
      <c r="AB1127" s="1" t="s">
        <v>4004</v>
      </c>
      <c r="AC1127" s="3"/>
      <c r="AD1127" s="3"/>
      <c r="AE1127" s="3"/>
      <c r="AF1127" s="3"/>
      <c r="AG1127" s="3"/>
      <c r="AH1127" s="3"/>
      <c r="AI1127" s="3"/>
      <c r="AJ1127" s="3"/>
      <c r="AK1127" s="3"/>
      <c r="AL1127" s="3"/>
      <c r="AM1127" s="3"/>
      <c r="AN1127" s="3"/>
      <c r="AO1127" s="3"/>
      <c r="AP1127" s="3"/>
      <c r="AQ1127" s="3"/>
      <c r="AR1127" s="3"/>
      <c r="AS1127" s="3"/>
      <c r="AT1127" s="3"/>
      <c r="AU1127" s="3"/>
      <c r="AV1127" s="3"/>
      <c r="AW1127" s="56"/>
      <c r="AX1127" s="3"/>
      <c r="AY1127" s="3"/>
      <c r="AZ1127" s="3"/>
      <c r="BA1127" s="3"/>
    </row>
    <row r="1128" hidden="1">
      <c r="A1128" s="1" t="s">
        <v>178</v>
      </c>
      <c r="B1128" s="1" t="s">
        <v>633</v>
      </c>
      <c r="C1128" s="3"/>
      <c r="D1128" s="3"/>
      <c r="E1128" s="1" t="s">
        <v>3683</v>
      </c>
      <c r="F1128" s="1" t="s">
        <v>15487</v>
      </c>
      <c r="G1128" s="1" t="s">
        <v>2643</v>
      </c>
      <c r="H1128" s="1">
        <v>8.5</v>
      </c>
      <c r="I1128" s="1" t="s">
        <v>8262</v>
      </c>
      <c r="J1128" s="1" t="s">
        <v>3161</v>
      </c>
      <c r="K1128" s="1" t="s">
        <v>2596</v>
      </c>
      <c r="L1128" s="1">
        <v>8.5</v>
      </c>
      <c r="M1128" s="1" t="s">
        <v>12066</v>
      </c>
      <c r="N1128" s="1" t="s">
        <v>2566</v>
      </c>
      <c r="O1128" s="1" t="s">
        <v>15364</v>
      </c>
      <c r="P1128" s="1">
        <v>8.0</v>
      </c>
      <c r="Q1128" s="1">
        <v>50.0</v>
      </c>
      <c r="R1128" s="3"/>
      <c r="S1128" s="3"/>
      <c r="T1128" s="3"/>
      <c r="U1128" s="1" t="s">
        <v>2564</v>
      </c>
      <c r="V1128" s="1" t="s">
        <v>2564</v>
      </c>
      <c r="W1128" s="1">
        <v>9.0</v>
      </c>
      <c r="X1128" s="1" t="s">
        <v>15341</v>
      </c>
      <c r="Y1128" s="1" t="s">
        <v>3171</v>
      </c>
      <c r="Z1128" s="1" t="s">
        <v>11493</v>
      </c>
      <c r="AA1128" s="1" t="s">
        <v>2564</v>
      </c>
      <c r="AB1128" s="1" t="s">
        <v>9713</v>
      </c>
      <c r="AC1128" s="3"/>
      <c r="AD1128" s="3"/>
      <c r="AE1128" s="3"/>
      <c r="AF1128" s="3"/>
      <c r="AG1128" s="3"/>
      <c r="AH1128" s="3"/>
      <c r="AI1128" s="3"/>
      <c r="AJ1128" s="3"/>
      <c r="AK1128" s="3"/>
      <c r="AL1128" s="3"/>
      <c r="AM1128" s="3"/>
      <c r="AN1128" s="3"/>
      <c r="AO1128" s="3"/>
      <c r="AP1128" s="3"/>
      <c r="AQ1128" s="3"/>
      <c r="AR1128" s="3"/>
      <c r="AS1128" s="3"/>
      <c r="AT1128" s="3"/>
      <c r="AU1128" s="3"/>
      <c r="AV1128" s="3"/>
      <c r="AW1128" s="56"/>
      <c r="AX1128" s="3"/>
      <c r="AY1128" s="3"/>
      <c r="AZ1128" s="3"/>
      <c r="BA1128" s="3"/>
    </row>
    <row r="1129" hidden="1">
      <c r="A1129" s="1" t="s">
        <v>162</v>
      </c>
      <c r="B1129" s="1" t="s">
        <v>633</v>
      </c>
      <c r="C1129" s="3"/>
      <c r="D1129" s="3"/>
      <c r="E1129" s="1" t="s">
        <v>3683</v>
      </c>
      <c r="F1129" s="1" t="s">
        <v>15488</v>
      </c>
      <c r="G1129" s="1" t="s">
        <v>15331</v>
      </c>
      <c r="H1129" s="1">
        <v>8.0</v>
      </c>
      <c r="I1129" s="1" t="s">
        <v>8262</v>
      </c>
      <c r="J1129" s="1" t="s">
        <v>15489</v>
      </c>
      <c r="K1129" s="1" t="s">
        <v>9432</v>
      </c>
      <c r="L1129" s="1">
        <v>8.0</v>
      </c>
      <c r="M1129" s="1" t="s">
        <v>6747</v>
      </c>
      <c r="N1129" s="1" t="s">
        <v>12066</v>
      </c>
      <c r="O1129" s="1" t="s">
        <v>2566</v>
      </c>
      <c r="P1129" s="1">
        <v>7.5</v>
      </c>
      <c r="Q1129" s="1">
        <v>50.0</v>
      </c>
      <c r="R1129" s="3"/>
      <c r="S1129" s="3"/>
      <c r="T1129" s="3"/>
      <c r="U1129" s="1" t="s">
        <v>2564</v>
      </c>
      <c r="V1129" s="1" t="s">
        <v>2564</v>
      </c>
      <c r="W1129" s="1">
        <v>8.0</v>
      </c>
      <c r="X1129" s="1" t="s">
        <v>15341</v>
      </c>
      <c r="Y1129" s="1" t="s">
        <v>15465</v>
      </c>
      <c r="Z1129" s="1" t="s">
        <v>2702</v>
      </c>
      <c r="AA1129" s="1" t="s">
        <v>2646</v>
      </c>
      <c r="AB1129" s="1" t="s">
        <v>9732</v>
      </c>
      <c r="AC1129" s="3"/>
      <c r="AD1129" s="3"/>
      <c r="AE1129" s="3"/>
      <c r="AF1129" s="3"/>
      <c r="AG1129" s="3"/>
      <c r="AH1129" s="3"/>
      <c r="AI1129" s="3"/>
      <c r="AJ1129" s="3"/>
      <c r="AK1129" s="3"/>
      <c r="AL1129" s="3"/>
      <c r="AM1129" s="3"/>
      <c r="AN1129" s="3"/>
      <c r="AO1129" s="3"/>
      <c r="AP1129" s="3"/>
      <c r="AQ1129" s="3"/>
      <c r="AR1129" s="3"/>
      <c r="AS1129" s="3"/>
      <c r="AT1129" s="3"/>
      <c r="AU1129" s="3"/>
      <c r="AV1129" s="3"/>
      <c r="AW1129" s="56"/>
      <c r="AX1129" s="3"/>
      <c r="AY1129" s="3"/>
      <c r="AZ1129" s="3"/>
      <c r="BA1129" s="3"/>
    </row>
    <row r="1130" hidden="1">
      <c r="A1130" s="1" t="s">
        <v>234</v>
      </c>
      <c r="B1130" s="1" t="s">
        <v>633</v>
      </c>
      <c r="C1130" s="3"/>
      <c r="D1130" s="3"/>
      <c r="E1130" s="1" t="s">
        <v>3683</v>
      </c>
      <c r="F1130" s="1" t="s">
        <v>15491</v>
      </c>
      <c r="G1130" s="1" t="s">
        <v>2643</v>
      </c>
      <c r="H1130" s="1">
        <v>8.5</v>
      </c>
      <c r="I1130" s="1" t="s">
        <v>8262</v>
      </c>
      <c r="J1130" s="1" t="s">
        <v>9432</v>
      </c>
      <c r="K1130" s="1" t="s">
        <v>3161</v>
      </c>
      <c r="L1130" s="1">
        <v>8.0</v>
      </c>
      <c r="M1130" s="1" t="s">
        <v>12066</v>
      </c>
      <c r="N1130" s="1" t="s">
        <v>15364</v>
      </c>
      <c r="O1130" s="1" t="s">
        <v>2566</v>
      </c>
      <c r="P1130" s="1">
        <v>8.0</v>
      </c>
      <c r="Q1130" s="1">
        <v>50.0</v>
      </c>
      <c r="R1130" s="3"/>
      <c r="S1130" s="3"/>
      <c r="T1130" s="3"/>
      <c r="U1130" s="1" t="s">
        <v>2564</v>
      </c>
      <c r="V1130" s="1" t="s">
        <v>2564</v>
      </c>
      <c r="W1130" s="1">
        <v>8.0</v>
      </c>
      <c r="X1130" s="1" t="s">
        <v>15341</v>
      </c>
      <c r="Y1130" s="1" t="s">
        <v>2564</v>
      </c>
      <c r="Z1130" s="1" t="s">
        <v>11493</v>
      </c>
      <c r="AA1130" s="1" t="s">
        <v>2564</v>
      </c>
      <c r="AB1130" s="1" t="s">
        <v>6369</v>
      </c>
      <c r="AC1130" s="3"/>
      <c r="AD1130" s="3"/>
      <c r="AE1130" s="3"/>
      <c r="AF1130" s="3"/>
      <c r="AG1130" s="3"/>
      <c r="AH1130" s="3"/>
      <c r="AI1130" s="3"/>
      <c r="AJ1130" s="3"/>
      <c r="AK1130" s="3"/>
      <c r="AL1130" s="3"/>
      <c r="AM1130" s="3"/>
      <c r="AN1130" s="3"/>
      <c r="AO1130" s="3"/>
      <c r="AP1130" s="3"/>
      <c r="AQ1130" s="3"/>
      <c r="AR1130" s="3"/>
      <c r="AS1130" s="3"/>
      <c r="AT1130" s="3"/>
      <c r="AU1130" s="3"/>
      <c r="AV1130" s="3"/>
      <c r="AW1130" s="56"/>
      <c r="AX1130" s="3"/>
      <c r="AY1130" s="3"/>
      <c r="AZ1130" s="3"/>
      <c r="BA1130" s="3"/>
    </row>
    <row r="1131" hidden="1">
      <c r="A1131" s="1" t="s">
        <v>220</v>
      </c>
      <c r="B1131" s="1" t="s">
        <v>633</v>
      </c>
      <c r="C1131" s="3"/>
      <c r="D1131" s="3"/>
      <c r="E1131" s="1" t="s">
        <v>3683</v>
      </c>
      <c r="F1131" s="1" t="s">
        <v>15492</v>
      </c>
      <c r="G1131" s="1" t="s">
        <v>2643</v>
      </c>
      <c r="H1131" s="1">
        <v>9.0</v>
      </c>
      <c r="I1131" s="1" t="s">
        <v>8262</v>
      </c>
      <c r="J1131" s="1" t="s">
        <v>7705</v>
      </c>
      <c r="K1131" s="1" t="s">
        <v>8262</v>
      </c>
      <c r="L1131" s="1">
        <v>9.0</v>
      </c>
      <c r="M1131" s="1" t="s">
        <v>6747</v>
      </c>
      <c r="N1131" s="1" t="s">
        <v>12066</v>
      </c>
      <c r="O1131" s="1" t="s">
        <v>15364</v>
      </c>
      <c r="P1131" s="1">
        <v>8.5</v>
      </c>
      <c r="Q1131" s="1">
        <v>50.0</v>
      </c>
      <c r="R1131" s="3"/>
      <c r="S1131" s="3"/>
      <c r="T1131" s="3"/>
      <c r="U1131" s="1" t="s">
        <v>2564</v>
      </c>
      <c r="V1131" s="1" t="s">
        <v>2564</v>
      </c>
      <c r="W1131" s="1">
        <v>8.0</v>
      </c>
      <c r="X1131" s="1" t="s">
        <v>15341</v>
      </c>
      <c r="Y1131" s="1" t="s">
        <v>2564</v>
      </c>
      <c r="Z1131" s="1" t="s">
        <v>11493</v>
      </c>
      <c r="AA1131" s="1" t="s">
        <v>2564</v>
      </c>
      <c r="AB1131" s="1" t="s">
        <v>4004</v>
      </c>
      <c r="AC1131" s="3"/>
      <c r="AD1131" s="3"/>
      <c r="AE1131" s="3"/>
      <c r="AF1131" s="3"/>
      <c r="AG1131" s="3"/>
      <c r="AH1131" s="3"/>
      <c r="AI1131" s="3"/>
      <c r="AJ1131" s="3"/>
      <c r="AK1131" s="3"/>
      <c r="AL1131" s="3"/>
      <c r="AM1131" s="3"/>
      <c r="AN1131" s="3"/>
      <c r="AO1131" s="3"/>
      <c r="AP1131" s="3"/>
      <c r="AQ1131" s="3"/>
      <c r="AR1131" s="3"/>
      <c r="AS1131" s="3"/>
      <c r="AT1131" s="3"/>
      <c r="AU1131" s="3"/>
      <c r="AV1131" s="3"/>
      <c r="AW1131" s="56"/>
      <c r="AX1131" s="3"/>
      <c r="AY1131" s="3"/>
      <c r="AZ1131" s="3"/>
      <c r="BA1131" s="3"/>
    </row>
    <row r="1132" hidden="1">
      <c r="A1132" s="1" t="s">
        <v>206</v>
      </c>
      <c r="B1132" s="1" t="s">
        <v>633</v>
      </c>
      <c r="C1132" s="3"/>
      <c r="D1132" s="3"/>
      <c r="E1132" s="1" t="s">
        <v>3683</v>
      </c>
      <c r="F1132" s="1" t="s">
        <v>15493</v>
      </c>
      <c r="G1132" s="1" t="s">
        <v>2643</v>
      </c>
      <c r="H1132" s="1">
        <v>8.5</v>
      </c>
      <c r="I1132" s="1" t="s">
        <v>8262</v>
      </c>
      <c r="J1132" s="1" t="s">
        <v>2596</v>
      </c>
      <c r="K1132" s="1" t="s">
        <v>3161</v>
      </c>
      <c r="L1132" s="1">
        <v>8.0</v>
      </c>
      <c r="M1132" s="1" t="s">
        <v>12066</v>
      </c>
      <c r="N1132" s="1" t="s">
        <v>2566</v>
      </c>
      <c r="O1132" s="1" t="s">
        <v>12066</v>
      </c>
      <c r="P1132" s="1">
        <v>8.5</v>
      </c>
      <c r="Q1132" s="1">
        <v>50.0</v>
      </c>
      <c r="R1132" s="3"/>
      <c r="S1132" s="3"/>
      <c r="T1132" s="3"/>
      <c r="U1132" s="1" t="s">
        <v>2564</v>
      </c>
      <c r="V1132" s="1" t="s">
        <v>2564</v>
      </c>
      <c r="W1132" s="1">
        <v>8.0</v>
      </c>
      <c r="X1132" s="1" t="s">
        <v>15341</v>
      </c>
      <c r="Y1132" s="1" t="s">
        <v>2564</v>
      </c>
      <c r="Z1132" s="1" t="s">
        <v>2702</v>
      </c>
      <c r="AA1132" s="1" t="s">
        <v>2564</v>
      </c>
      <c r="AB1132" s="1" t="s">
        <v>15494</v>
      </c>
      <c r="AC1132" s="3"/>
      <c r="AD1132" s="3"/>
      <c r="AE1132" s="3"/>
      <c r="AF1132" s="3"/>
      <c r="AG1132" s="3"/>
      <c r="AH1132" s="3"/>
      <c r="AI1132" s="3"/>
      <c r="AJ1132" s="3"/>
      <c r="AK1132" s="3"/>
      <c r="AL1132" s="3"/>
      <c r="AM1132" s="3"/>
      <c r="AN1132" s="3"/>
      <c r="AO1132" s="3"/>
      <c r="AP1132" s="3"/>
      <c r="AQ1132" s="3"/>
      <c r="AR1132" s="3"/>
      <c r="AS1132" s="3"/>
      <c r="AT1132" s="3"/>
      <c r="AU1132" s="3"/>
      <c r="AV1132" s="3"/>
      <c r="AW1132" s="56"/>
      <c r="AX1132" s="3"/>
      <c r="AY1132" s="3"/>
      <c r="AZ1132" s="3"/>
      <c r="BA1132" s="3"/>
    </row>
    <row r="1133" hidden="1">
      <c r="A1133" s="1" t="s">
        <v>277</v>
      </c>
      <c r="B1133" s="1" t="s">
        <v>633</v>
      </c>
      <c r="C1133" s="3"/>
      <c r="D1133" s="3"/>
      <c r="E1133" s="1" t="s">
        <v>3683</v>
      </c>
      <c r="F1133" s="1" t="s">
        <v>7034</v>
      </c>
      <c r="G1133" s="1" t="s">
        <v>2643</v>
      </c>
      <c r="H1133" s="1">
        <v>8.0</v>
      </c>
      <c r="I1133" s="1" t="s">
        <v>8262</v>
      </c>
      <c r="J1133" s="1" t="s">
        <v>379</v>
      </c>
      <c r="K1133" s="1" t="s">
        <v>379</v>
      </c>
      <c r="L1133" s="1">
        <v>5.5</v>
      </c>
      <c r="M1133" s="1" t="s">
        <v>6747</v>
      </c>
      <c r="N1133" s="1" t="s">
        <v>15364</v>
      </c>
      <c r="O1133" s="1" t="s">
        <v>2566</v>
      </c>
      <c r="P1133" s="1">
        <v>6.5</v>
      </c>
      <c r="Q1133" s="1">
        <v>50.0</v>
      </c>
      <c r="R1133" s="3"/>
      <c r="S1133" s="3"/>
      <c r="T1133" s="3"/>
      <c r="U1133" s="1" t="s">
        <v>2564</v>
      </c>
      <c r="V1133" s="1" t="s">
        <v>2564</v>
      </c>
      <c r="W1133" s="1">
        <v>8.5</v>
      </c>
      <c r="X1133" s="1" t="s">
        <v>15341</v>
      </c>
      <c r="Y1133" s="1" t="s">
        <v>2564</v>
      </c>
      <c r="Z1133" s="1" t="s">
        <v>2702</v>
      </c>
      <c r="AA1133" s="1" t="s">
        <v>2646</v>
      </c>
      <c r="AB1133" s="1" t="s">
        <v>7093</v>
      </c>
      <c r="AC1133" s="3"/>
      <c r="AD1133" s="3"/>
      <c r="AE1133" s="3"/>
      <c r="AF1133" s="3"/>
      <c r="AG1133" s="3"/>
      <c r="AH1133" s="3"/>
      <c r="AI1133" s="3"/>
      <c r="AJ1133" s="3"/>
      <c r="AK1133" s="3"/>
      <c r="AL1133" s="3"/>
      <c r="AM1133" s="3"/>
      <c r="AN1133" s="3"/>
      <c r="AO1133" s="3"/>
      <c r="AP1133" s="3"/>
      <c r="AQ1133" s="3"/>
      <c r="AR1133" s="3"/>
      <c r="AS1133" s="3"/>
      <c r="AT1133" s="3"/>
      <c r="AU1133" s="3"/>
      <c r="AV1133" s="3"/>
      <c r="AW1133" s="56"/>
      <c r="AX1133" s="3"/>
      <c r="AY1133" s="3"/>
      <c r="AZ1133" s="3"/>
      <c r="BA1133" s="3"/>
    </row>
    <row r="1134" hidden="1">
      <c r="A1134" s="1" t="s">
        <v>195</v>
      </c>
      <c r="B1134" s="1" t="s">
        <v>406</v>
      </c>
      <c r="C1134" s="3"/>
      <c r="D1134" s="1">
        <v>18.0</v>
      </c>
      <c r="E1134" s="1" t="s">
        <v>11422</v>
      </c>
      <c r="F1134" s="1" t="s">
        <v>11423</v>
      </c>
      <c r="G1134" s="1" t="s">
        <v>3595</v>
      </c>
      <c r="H1134" s="1">
        <v>7.0</v>
      </c>
      <c r="I1134" s="1" t="s">
        <v>11424</v>
      </c>
      <c r="J1134" s="1" t="s">
        <v>11425</v>
      </c>
      <c r="K1134" s="1" t="s">
        <v>6883</v>
      </c>
      <c r="L1134" s="1">
        <v>6.0</v>
      </c>
      <c r="M1134" s="1" t="s">
        <v>11426</v>
      </c>
      <c r="N1134" s="1" t="s">
        <v>11427</v>
      </c>
      <c r="O1134" s="1" t="s">
        <v>11428</v>
      </c>
      <c r="P1134" s="1">
        <v>7.0</v>
      </c>
      <c r="Q1134" s="1">
        <v>50.0</v>
      </c>
      <c r="R1134" s="1">
        <v>5.0</v>
      </c>
      <c r="S1134" s="1">
        <v>4.0</v>
      </c>
      <c r="T1134" s="1">
        <v>8.0</v>
      </c>
      <c r="U1134" s="1" t="s">
        <v>379</v>
      </c>
      <c r="V1134" s="1" t="s">
        <v>2697</v>
      </c>
      <c r="W1134" s="1">
        <v>5.0</v>
      </c>
      <c r="X1134" s="1" t="s">
        <v>6396</v>
      </c>
      <c r="Y1134" s="1" t="s">
        <v>11429</v>
      </c>
      <c r="Z1134" s="1" t="s">
        <v>1828</v>
      </c>
      <c r="AA1134" s="1" t="s">
        <v>1828</v>
      </c>
      <c r="AB1134" s="1" t="s">
        <v>1828</v>
      </c>
      <c r="AC1134" s="1" t="s">
        <v>2570</v>
      </c>
      <c r="AD1134" s="1" t="s">
        <v>1828</v>
      </c>
      <c r="AE1134" s="1">
        <v>4.0</v>
      </c>
      <c r="AF1134" s="1" t="s">
        <v>2607</v>
      </c>
      <c r="AG1134" s="1" t="s">
        <v>1828</v>
      </c>
      <c r="AH1134" s="1" t="s">
        <v>2861</v>
      </c>
      <c r="AI1134" s="1" t="s">
        <v>3828</v>
      </c>
      <c r="AJ1134" s="1">
        <v>1.0</v>
      </c>
      <c r="AK1134" s="1">
        <v>6.0</v>
      </c>
      <c r="AL1134" s="1" t="s">
        <v>8213</v>
      </c>
      <c r="AM1134" s="1" t="s">
        <v>11436</v>
      </c>
      <c r="AN1134" s="1" t="s">
        <v>11436</v>
      </c>
      <c r="AO1134" s="1" t="s">
        <v>11436</v>
      </c>
      <c r="AP1134" s="57">
        <v>0.5</v>
      </c>
      <c r="AQ1134" s="1">
        <v>5.0</v>
      </c>
      <c r="AR1134" s="1" t="s">
        <v>1828</v>
      </c>
      <c r="AS1134" s="1" t="s">
        <v>2570</v>
      </c>
      <c r="AT1134" s="1" t="s">
        <v>2570</v>
      </c>
      <c r="AU1134" s="1" t="s">
        <v>2570</v>
      </c>
      <c r="AV1134" s="1" t="s">
        <v>2596</v>
      </c>
      <c r="AW1134" s="58">
        <v>2.0</v>
      </c>
      <c r="AX1134" s="3"/>
      <c r="AY1134" s="3"/>
      <c r="AZ1134" s="3"/>
      <c r="BA1134" s="3"/>
    </row>
    <row r="1135" hidden="1">
      <c r="A1135" s="1" t="s">
        <v>233</v>
      </c>
      <c r="B1135" s="1" t="s">
        <v>406</v>
      </c>
      <c r="C1135" s="113"/>
      <c r="D1135" s="310">
        <v>11.0</v>
      </c>
      <c r="E1135" s="91" t="s">
        <v>2849</v>
      </c>
      <c r="F1135" s="91" t="s">
        <v>11441</v>
      </c>
      <c r="G1135" s="91" t="s">
        <v>11442</v>
      </c>
      <c r="H1135" s="113">
        <v>8.0</v>
      </c>
      <c r="I1135" s="91" t="s">
        <v>11443</v>
      </c>
      <c r="J1135" s="91" t="s">
        <v>11444</v>
      </c>
      <c r="K1135" s="91" t="s">
        <v>3533</v>
      </c>
      <c r="L1135" s="113">
        <v>7.0</v>
      </c>
      <c r="M1135" s="91" t="s">
        <v>11446</v>
      </c>
      <c r="N1135" s="91" t="s">
        <v>11448</v>
      </c>
      <c r="O1135" s="91" t="s">
        <v>11449</v>
      </c>
      <c r="P1135" s="113">
        <v>8.0</v>
      </c>
      <c r="Q1135" s="65">
        <v>50.0</v>
      </c>
      <c r="R1135" s="113">
        <v>5.0</v>
      </c>
      <c r="S1135" s="113">
        <v>4.0</v>
      </c>
      <c r="T1135" s="113">
        <v>7.0</v>
      </c>
      <c r="U1135" s="91" t="s">
        <v>379</v>
      </c>
      <c r="V1135" s="91" t="s">
        <v>2697</v>
      </c>
      <c r="W1135" s="113">
        <v>5.0</v>
      </c>
      <c r="X1135" s="91" t="s">
        <v>6396</v>
      </c>
      <c r="Y1135" s="91" t="s">
        <v>11429</v>
      </c>
      <c r="Z1135" s="91" t="s">
        <v>2564</v>
      </c>
      <c r="AA1135" s="91" t="s">
        <v>1828</v>
      </c>
      <c r="AB1135" s="964">
        <v>43745.0</v>
      </c>
      <c r="AC1135" s="91" t="s">
        <v>2564</v>
      </c>
      <c r="AD1135" s="91" t="s">
        <v>1828</v>
      </c>
      <c r="AE1135" s="113">
        <v>8.0</v>
      </c>
      <c r="AF1135" s="91" t="s">
        <v>2564</v>
      </c>
      <c r="AG1135" s="91" t="s">
        <v>3862</v>
      </c>
      <c r="AH1135" s="91" t="s">
        <v>2861</v>
      </c>
      <c r="AI1135" s="91" t="s">
        <v>3828</v>
      </c>
      <c r="AJ1135" s="113">
        <v>1.0</v>
      </c>
      <c r="AK1135" s="113">
        <v>9.0</v>
      </c>
      <c r="AL1135" s="91" t="s">
        <v>11462</v>
      </c>
      <c r="AM1135" s="91" t="s">
        <v>8213</v>
      </c>
      <c r="AN1135" s="91" t="s">
        <v>11463</v>
      </c>
      <c r="AO1135" s="91" t="s">
        <v>11074</v>
      </c>
      <c r="AP1135" s="115">
        <v>0.75</v>
      </c>
      <c r="AQ1135" s="113">
        <v>7.5</v>
      </c>
      <c r="AR1135" s="91" t="s">
        <v>1828</v>
      </c>
      <c r="AS1135" s="91" t="s">
        <v>2570</v>
      </c>
      <c r="AT1135" s="91" t="s">
        <v>2596</v>
      </c>
      <c r="AU1135" s="91" t="s">
        <v>2570</v>
      </c>
      <c r="AV1135" s="91" t="s">
        <v>2596</v>
      </c>
      <c r="AW1135" s="116">
        <v>5.0</v>
      </c>
      <c r="AX1135" s="271"/>
      <c r="AY1135" s="271"/>
      <c r="AZ1135" s="271"/>
      <c r="BA1135" s="271"/>
    </row>
    <row r="1136" hidden="1">
      <c r="A1136" s="1" t="s">
        <v>179</v>
      </c>
      <c r="B1136" s="1" t="s">
        <v>406</v>
      </c>
      <c r="C1136" s="113"/>
      <c r="D1136" s="310">
        <v>7.0</v>
      </c>
      <c r="E1136" s="91" t="s">
        <v>2849</v>
      </c>
      <c r="F1136" s="91" t="s">
        <v>6413</v>
      </c>
      <c r="G1136" s="91" t="s">
        <v>3509</v>
      </c>
      <c r="H1136" s="113">
        <v>9.0</v>
      </c>
      <c r="I1136" s="91" t="s">
        <v>11483</v>
      </c>
      <c r="J1136" s="91" t="s">
        <v>7705</v>
      </c>
      <c r="K1136" s="91" t="s">
        <v>4369</v>
      </c>
      <c r="L1136" s="113">
        <v>8.5</v>
      </c>
      <c r="M1136" s="91" t="s">
        <v>2566</v>
      </c>
      <c r="N1136" s="91" t="s">
        <v>11487</v>
      </c>
      <c r="O1136" s="91" t="s">
        <v>11488</v>
      </c>
      <c r="P1136" s="113">
        <v>8.0</v>
      </c>
      <c r="Q1136" s="65">
        <v>50.0</v>
      </c>
      <c r="R1136" s="113">
        <v>5.0</v>
      </c>
      <c r="S1136" s="964">
        <v>43558.0</v>
      </c>
      <c r="T1136" s="113">
        <v>8.0</v>
      </c>
      <c r="U1136" s="91" t="s">
        <v>2567</v>
      </c>
      <c r="V1136" s="91" t="s">
        <v>2564</v>
      </c>
      <c r="W1136" s="113">
        <v>10.0</v>
      </c>
      <c r="X1136" s="91" t="s">
        <v>11490</v>
      </c>
      <c r="Y1136" s="91" t="s">
        <v>11492</v>
      </c>
      <c r="Z1136" s="91" t="s">
        <v>11493</v>
      </c>
      <c r="AA1136" s="91" t="s">
        <v>2697</v>
      </c>
      <c r="AB1136" s="113">
        <v>25.0</v>
      </c>
      <c r="AC1136" s="91" t="s">
        <v>2697</v>
      </c>
      <c r="AD1136" s="91" t="s">
        <v>1828</v>
      </c>
      <c r="AE1136" s="113">
        <v>8.5</v>
      </c>
      <c r="AF1136" s="91" t="s">
        <v>2564</v>
      </c>
      <c r="AG1136" s="91" t="s">
        <v>2570</v>
      </c>
      <c r="AH1136" s="91" t="s">
        <v>2629</v>
      </c>
      <c r="AI1136" s="91" t="s">
        <v>3325</v>
      </c>
      <c r="AJ1136" s="113">
        <v>1.0</v>
      </c>
      <c r="AK1136" s="113">
        <v>8.0</v>
      </c>
      <c r="AL1136" s="91" t="s">
        <v>11495</v>
      </c>
      <c r="AM1136" s="91" t="s">
        <v>8213</v>
      </c>
      <c r="AN1136" s="91" t="s">
        <v>11463</v>
      </c>
      <c r="AO1136" s="91" t="s">
        <v>11074</v>
      </c>
      <c r="AP1136" s="115">
        <v>0.85</v>
      </c>
      <c r="AQ1136" s="113">
        <v>8.5</v>
      </c>
      <c r="AR1136" s="91" t="s">
        <v>1828</v>
      </c>
      <c r="AS1136" s="91" t="s">
        <v>2570</v>
      </c>
      <c r="AT1136" s="91" t="s">
        <v>2596</v>
      </c>
      <c r="AU1136" s="91" t="s">
        <v>2570</v>
      </c>
      <c r="AV1136" s="91" t="s">
        <v>2596</v>
      </c>
      <c r="AW1136" s="116">
        <v>5.0</v>
      </c>
      <c r="AX1136" s="271"/>
      <c r="AY1136" s="271"/>
      <c r="AZ1136" s="271"/>
      <c r="BA1136" s="271"/>
    </row>
    <row r="1137" hidden="1">
      <c r="A1137" s="1" t="s">
        <v>140</v>
      </c>
      <c r="B1137" s="1" t="s">
        <v>406</v>
      </c>
      <c r="C1137" s="3"/>
      <c r="D1137" s="1">
        <v>2.0</v>
      </c>
      <c r="E1137" s="1" t="s">
        <v>15495</v>
      </c>
      <c r="F1137" s="1" t="s">
        <v>15496</v>
      </c>
      <c r="G1137" s="1" t="s">
        <v>2693</v>
      </c>
      <c r="H1137" s="1">
        <v>9.0</v>
      </c>
      <c r="I1137" s="1" t="s">
        <v>2762</v>
      </c>
      <c r="J1137" s="1" t="s">
        <v>15497</v>
      </c>
      <c r="K1137" s="1" t="s">
        <v>15497</v>
      </c>
      <c r="L1137" s="1">
        <v>805.0</v>
      </c>
      <c r="M1137" s="1" t="s">
        <v>2566</v>
      </c>
      <c r="N1137" s="1" t="s">
        <v>15498</v>
      </c>
      <c r="O1137" s="1" t="s">
        <v>15499</v>
      </c>
      <c r="P1137" s="1">
        <v>8.0</v>
      </c>
      <c r="Q1137" s="1">
        <v>50.0</v>
      </c>
      <c r="R1137" s="1">
        <v>5.0</v>
      </c>
      <c r="S1137" s="1">
        <v>4.0</v>
      </c>
      <c r="T1137" s="1">
        <v>8.5</v>
      </c>
      <c r="U1137" s="1" t="s">
        <v>2567</v>
      </c>
      <c r="V1137" s="1" t="s">
        <v>2596</v>
      </c>
      <c r="W1137" s="1">
        <v>10.0</v>
      </c>
      <c r="X1137" s="1" t="s">
        <v>6396</v>
      </c>
      <c r="Y1137" s="1" t="s">
        <v>15500</v>
      </c>
      <c r="Z1137" s="1" t="s">
        <v>15501</v>
      </c>
      <c r="AA1137" s="1" t="s">
        <v>2564</v>
      </c>
      <c r="AB1137" s="1" t="s">
        <v>15502</v>
      </c>
      <c r="AC1137" s="1" t="s">
        <v>1828</v>
      </c>
      <c r="AD1137" s="1" t="s">
        <v>1828</v>
      </c>
      <c r="AE1137" s="1">
        <v>8.0</v>
      </c>
      <c r="AF1137" s="1" t="s">
        <v>2564</v>
      </c>
      <c r="AG1137" s="1" t="s">
        <v>3862</v>
      </c>
      <c r="AH1137" s="1" t="s">
        <v>2861</v>
      </c>
      <c r="AI1137" s="1" t="s">
        <v>3828</v>
      </c>
      <c r="AJ1137" s="1">
        <v>1.0</v>
      </c>
      <c r="AK1137" s="1">
        <v>8.0</v>
      </c>
      <c r="AL1137" s="1" t="s">
        <v>8213</v>
      </c>
      <c r="AM1137" s="1" t="s">
        <v>8213</v>
      </c>
      <c r="AN1137" s="1" t="s">
        <v>11495</v>
      </c>
      <c r="AO1137" s="1" t="s">
        <v>8213</v>
      </c>
      <c r="AP1137" s="57">
        <v>0.85</v>
      </c>
      <c r="AQ1137" s="1">
        <v>8.5</v>
      </c>
      <c r="AR1137" s="1" t="s">
        <v>1828</v>
      </c>
      <c r="AS1137" s="1" t="s">
        <v>1828</v>
      </c>
      <c r="AT1137" s="1" t="s">
        <v>2564</v>
      </c>
      <c r="AU1137" s="1" t="s">
        <v>2697</v>
      </c>
      <c r="AV1137" s="1" t="s">
        <v>2564</v>
      </c>
      <c r="AW1137" s="58">
        <v>8.0</v>
      </c>
      <c r="AX1137" s="3"/>
      <c r="AY1137" s="3"/>
      <c r="AZ1137" s="3"/>
      <c r="BA1137" s="3"/>
    </row>
    <row r="1138" hidden="1">
      <c r="A1138" s="1" t="s">
        <v>226</v>
      </c>
      <c r="B1138" s="1" t="s">
        <v>406</v>
      </c>
      <c r="C1138" s="113"/>
      <c r="D1138" s="310">
        <v>3.0</v>
      </c>
      <c r="E1138" s="91" t="s">
        <v>2849</v>
      </c>
      <c r="F1138" s="91" t="s">
        <v>11467</v>
      </c>
      <c r="G1138" s="65" t="s">
        <v>7227</v>
      </c>
      <c r="H1138" s="113">
        <v>8.5</v>
      </c>
      <c r="I1138" s="91" t="s">
        <v>2817</v>
      </c>
      <c r="J1138" s="91" t="s">
        <v>11468</v>
      </c>
      <c r="K1138" s="91" t="s">
        <v>11469</v>
      </c>
      <c r="L1138" s="113">
        <v>8.5</v>
      </c>
      <c r="M1138" s="91" t="s">
        <v>11446</v>
      </c>
      <c r="N1138" s="91" t="s">
        <v>3219</v>
      </c>
      <c r="O1138" s="91" t="s">
        <v>11470</v>
      </c>
      <c r="P1138" s="113">
        <v>8.5</v>
      </c>
      <c r="Q1138" s="65">
        <v>50.0</v>
      </c>
      <c r="R1138" s="113">
        <v>5.0</v>
      </c>
      <c r="S1138" s="91" t="s">
        <v>11472</v>
      </c>
      <c r="T1138" s="113">
        <v>8.0</v>
      </c>
      <c r="U1138" s="91" t="s">
        <v>2595</v>
      </c>
      <c r="V1138" s="91" t="s">
        <v>2596</v>
      </c>
      <c r="W1138" s="113">
        <v>10.0</v>
      </c>
      <c r="X1138" s="91" t="s">
        <v>6396</v>
      </c>
      <c r="Y1138" s="91" t="s">
        <v>11473</v>
      </c>
      <c r="Z1138" s="91" t="s">
        <v>2596</v>
      </c>
      <c r="AA1138" s="91" t="s">
        <v>2570</v>
      </c>
      <c r="AB1138" s="91" t="s">
        <v>3053</v>
      </c>
      <c r="AC1138" s="91" t="s">
        <v>3053</v>
      </c>
      <c r="AD1138" s="91" t="s">
        <v>2570</v>
      </c>
      <c r="AE1138" s="113">
        <v>8.0</v>
      </c>
      <c r="AF1138" s="91" t="s">
        <v>2697</v>
      </c>
      <c r="AG1138" s="91" t="s">
        <v>11474</v>
      </c>
      <c r="AH1138" s="91" t="s">
        <v>2861</v>
      </c>
      <c r="AI1138" s="91" t="s">
        <v>3325</v>
      </c>
      <c r="AJ1138" s="113">
        <v>1.0</v>
      </c>
      <c r="AK1138" s="113">
        <v>8.0</v>
      </c>
      <c r="AL1138" s="91" t="s">
        <v>8213</v>
      </c>
      <c r="AM1138" s="91" t="s">
        <v>11074</v>
      </c>
      <c r="AN1138" s="91" t="s">
        <v>11436</v>
      </c>
      <c r="AO1138" s="91" t="s">
        <v>11436</v>
      </c>
      <c r="AP1138" s="115">
        <v>0.8</v>
      </c>
      <c r="AQ1138" s="113">
        <v>8.0</v>
      </c>
      <c r="AR1138" s="91" t="s">
        <v>1828</v>
      </c>
      <c r="AS1138" s="91" t="s">
        <v>2596</v>
      </c>
      <c r="AT1138" s="91" t="s">
        <v>2596</v>
      </c>
      <c r="AU1138" s="91" t="s">
        <v>2570</v>
      </c>
      <c r="AV1138" s="91" t="s">
        <v>2596</v>
      </c>
      <c r="AW1138" s="116">
        <v>7.0</v>
      </c>
      <c r="AX1138" s="271"/>
      <c r="AY1138" s="271"/>
      <c r="AZ1138" s="271"/>
      <c r="BA1138" s="271"/>
    </row>
    <row r="1139" hidden="1">
      <c r="A1139" s="1" t="s">
        <v>252</v>
      </c>
      <c r="B1139" s="1" t="s">
        <v>406</v>
      </c>
      <c r="C1139" s="113"/>
      <c r="D1139" s="310">
        <v>1.0</v>
      </c>
      <c r="E1139" s="91" t="s">
        <v>2849</v>
      </c>
      <c r="F1139" s="91" t="s">
        <v>11501</v>
      </c>
      <c r="G1139" s="91" t="s">
        <v>3509</v>
      </c>
      <c r="H1139" s="113">
        <v>8.5</v>
      </c>
      <c r="I1139" s="91" t="s">
        <v>2817</v>
      </c>
      <c r="J1139" s="91" t="s">
        <v>7705</v>
      </c>
      <c r="K1139" s="91" t="s">
        <v>4369</v>
      </c>
      <c r="L1139" s="113">
        <v>8.5</v>
      </c>
      <c r="M1139" s="91" t="s">
        <v>2566</v>
      </c>
      <c r="N1139" s="91" t="s">
        <v>11507</v>
      </c>
      <c r="O1139" s="91" t="s">
        <v>11508</v>
      </c>
      <c r="P1139" s="113">
        <v>7.5</v>
      </c>
      <c r="Q1139" s="65">
        <v>50.0</v>
      </c>
      <c r="R1139" s="113">
        <v>5.0</v>
      </c>
      <c r="S1139" s="91" t="s">
        <v>4084</v>
      </c>
      <c r="T1139" s="113">
        <v>7.0</v>
      </c>
      <c r="U1139" s="91" t="s">
        <v>2567</v>
      </c>
      <c r="V1139" s="91" t="s">
        <v>2596</v>
      </c>
      <c r="W1139" s="113">
        <v>10.0</v>
      </c>
      <c r="X1139" s="91" t="s">
        <v>6396</v>
      </c>
      <c r="Y1139" s="91" t="s">
        <v>3528</v>
      </c>
      <c r="Z1139" s="91" t="s">
        <v>11510</v>
      </c>
      <c r="AA1139" s="91" t="s">
        <v>2697</v>
      </c>
      <c r="AB1139" s="113">
        <v>21.0</v>
      </c>
      <c r="AC1139" s="91" t="s">
        <v>2564</v>
      </c>
      <c r="AD1139" s="91" t="s">
        <v>2570</v>
      </c>
      <c r="AE1139" s="113">
        <v>8.0</v>
      </c>
      <c r="AF1139" s="91" t="s">
        <v>2646</v>
      </c>
      <c r="AG1139" s="91" t="s">
        <v>2570</v>
      </c>
      <c r="AH1139" s="91" t="s">
        <v>2861</v>
      </c>
      <c r="AI1139" s="91" t="s">
        <v>3828</v>
      </c>
      <c r="AJ1139" s="113">
        <v>1.0</v>
      </c>
      <c r="AK1139" s="113">
        <v>8.0</v>
      </c>
      <c r="AL1139" s="91" t="s">
        <v>8213</v>
      </c>
      <c r="AM1139" s="91" t="s">
        <v>8213</v>
      </c>
      <c r="AN1139" s="91" t="s">
        <v>11463</v>
      </c>
      <c r="AO1139" s="91" t="s">
        <v>11074</v>
      </c>
      <c r="AP1139" s="115">
        <v>0.8</v>
      </c>
      <c r="AQ1139" s="113">
        <v>8.0</v>
      </c>
      <c r="AR1139" s="91" t="s">
        <v>2570</v>
      </c>
      <c r="AS1139" s="91" t="s">
        <v>2596</v>
      </c>
      <c r="AT1139" s="91" t="s">
        <v>2596</v>
      </c>
      <c r="AU1139" s="91" t="s">
        <v>2570</v>
      </c>
      <c r="AV1139" s="91" t="s">
        <v>2596</v>
      </c>
      <c r="AW1139" s="116">
        <v>7.0</v>
      </c>
      <c r="AX1139" s="271"/>
      <c r="AY1139" s="271"/>
      <c r="AZ1139" s="271"/>
      <c r="BA1139" s="271"/>
    </row>
    <row r="1140" hidden="1">
      <c r="A1140" s="1" t="s">
        <v>214</v>
      </c>
      <c r="B1140" s="1" t="s">
        <v>406</v>
      </c>
      <c r="C1140" s="113"/>
      <c r="D1140" s="310">
        <v>12.0</v>
      </c>
      <c r="E1140" s="91" t="s">
        <v>11520</v>
      </c>
      <c r="F1140" s="91" t="s">
        <v>11521</v>
      </c>
      <c r="G1140" s="91" t="s">
        <v>11523</v>
      </c>
      <c r="H1140" s="114">
        <v>8.0</v>
      </c>
      <c r="I1140" s="91" t="s">
        <v>2817</v>
      </c>
      <c r="J1140" s="91" t="s">
        <v>11525</v>
      </c>
      <c r="K1140" s="91" t="s">
        <v>11527</v>
      </c>
      <c r="L1140" s="113">
        <v>7.5</v>
      </c>
      <c r="M1140" s="91" t="s">
        <v>6434</v>
      </c>
      <c r="N1140" s="91" t="s">
        <v>11528</v>
      </c>
      <c r="O1140" s="91" t="s">
        <v>11529</v>
      </c>
      <c r="P1140" s="113">
        <v>7.0</v>
      </c>
      <c r="Q1140" s="65">
        <v>50.0</v>
      </c>
      <c r="R1140" s="113">
        <v>5.0</v>
      </c>
      <c r="S1140" s="91" t="s">
        <v>3171</v>
      </c>
      <c r="T1140" s="113">
        <v>7.5</v>
      </c>
      <c r="U1140" s="91" t="s">
        <v>2595</v>
      </c>
      <c r="V1140" s="91" t="s">
        <v>2596</v>
      </c>
      <c r="W1140" s="113">
        <v>10.0</v>
      </c>
      <c r="X1140" s="91" t="s">
        <v>6396</v>
      </c>
      <c r="Y1140" s="91" t="s">
        <v>11531</v>
      </c>
      <c r="Z1140" s="91" t="s">
        <v>11534</v>
      </c>
      <c r="AA1140" s="91" t="s">
        <v>2697</v>
      </c>
      <c r="AB1140" s="91" t="s">
        <v>11535</v>
      </c>
      <c r="AC1140" s="91" t="s">
        <v>11536</v>
      </c>
      <c r="AD1140" s="91" t="s">
        <v>1828</v>
      </c>
      <c r="AE1140" s="113">
        <v>8.0</v>
      </c>
      <c r="AF1140" s="91" t="s">
        <v>2564</v>
      </c>
      <c r="AG1140" s="91" t="s">
        <v>6621</v>
      </c>
      <c r="AH1140" s="91" t="s">
        <v>2861</v>
      </c>
      <c r="AI1140" s="91" t="s">
        <v>3828</v>
      </c>
      <c r="AJ1140" s="113">
        <v>1.0</v>
      </c>
      <c r="AK1140" s="113">
        <v>8.0</v>
      </c>
      <c r="AL1140" s="91" t="s">
        <v>11539</v>
      </c>
      <c r="AM1140" s="91" t="s">
        <v>8213</v>
      </c>
      <c r="AN1140" s="91" t="s">
        <v>11463</v>
      </c>
      <c r="AO1140" s="91" t="s">
        <v>11074</v>
      </c>
      <c r="AP1140" s="115">
        <v>0.75</v>
      </c>
      <c r="AQ1140" s="113">
        <v>7.5</v>
      </c>
      <c r="AR1140" s="91" t="s">
        <v>1828</v>
      </c>
      <c r="AS1140" s="91" t="s">
        <v>1828</v>
      </c>
      <c r="AT1140" s="91" t="s">
        <v>2596</v>
      </c>
      <c r="AU1140" s="91" t="s">
        <v>2570</v>
      </c>
      <c r="AV1140" s="91" t="s">
        <v>2596</v>
      </c>
      <c r="AW1140" s="116">
        <v>6.0</v>
      </c>
      <c r="AX1140" s="271"/>
      <c r="AY1140" s="271"/>
      <c r="AZ1140" s="271"/>
      <c r="BA1140" s="271"/>
    </row>
    <row r="1141" hidden="1">
      <c r="A1141" s="1" t="s">
        <v>259</v>
      </c>
      <c r="B1141" s="1" t="s">
        <v>406</v>
      </c>
      <c r="C1141" s="113"/>
      <c r="D1141" s="310">
        <v>16.0</v>
      </c>
      <c r="E1141" s="91" t="s">
        <v>11520</v>
      </c>
      <c r="F1141" s="91" t="s">
        <v>11467</v>
      </c>
      <c r="G1141" s="65" t="s">
        <v>14795</v>
      </c>
      <c r="H1141" s="113">
        <v>8.5</v>
      </c>
      <c r="I1141" s="91" t="s">
        <v>11541</v>
      </c>
      <c r="J1141" s="91" t="s">
        <v>7705</v>
      </c>
      <c r="K1141" s="91" t="s">
        <v>6037</v>
      </c>
      <c r="L1141" s="113">
        <v>9.0</v>
      </c>
      <c r="M1141" s="91" t="s">
        <v>11446</v>
      </c>
      <c r="N1141" s="91" t="s">
        <v>11542</v>
      </c>
      <c r="O1141" s="91" t="s">
        <v>2646</v>
      </c>
      <c r="P1141" s="113">
        <v>7.0</v>
      </c>
      <c r="Q1141" s="65">
        <v>50.0</v>
      </c>
      <c r="R1141" s="113">
        <v>4.0</v>
      </c>
      <c r="S1141" s="113">
        <v>1.0</v>
      </c>
      <c r="T1141" s="113">
        <v>7.5</v>
      </c>
      <c r="U1141" s="91" t="s">
        <v>379</v>
      </c>
      <c r="V1141" s="91" t="s">
        <v>2564</v>
      </c>
      <c r="W1141" s="113">
        <v>7.0</v>
      </c>
      <c r="X1141" s="91" t="s">
        <v>6396</v>
      </c>
      <c r="Y1141" s="91" t="s">
        <v>11531</v>
      </c>
      <c r="Z1141" s="91" t="s">
        <v>2792</v>
      </c>
      <c r="AA1141" s="91" t="s">
        <v>3053</v>
      </c>
      <c r="AB1141" s="113">
        <v>8.0</v>
      </c>
      <c r="AC1141" s="113">
        <v>5.0</v>
      </c>
      <c r="AD1141" s="91" t="s">
        <v>1828</v>
      </c>
      <c r="AE1141" s="113">
        <v>7.5</v>
      </c>
      <c r="AF1141" s="91" t="s">
        <v>2697</v>
      </c>
      <c r="AG1141" s="91" t="s">
        <v>6621</v>
      </c>
      <c r="AH1141" s="91" t="s">
        <v>2861</v>
      </c>
      <c r="AI1141" s="91" t="s">
        <v>3325</v>
      </c>
      <c r="AJ1141" s="113">
        <v>1.0</v>
      </c>
      <c r="AK1141" s="113">
        <v>7.5</v>
      </c>
      <c r="AL1141" s="91" t="s">
        <v>8213</v>
      </c>
      <c r="AM1141" s="91" t="s">
        <v>11495</v>
      </c>
      <c r="AN1141" s="91" t="s">
        <v>11463</v>
      </c>
      <c r="AO1141" s="91" t="s">
        <v>11074</v>
      </c>
      <c r="AP1141" s="115">
        <v>0.75</v>
      </c>
      <c r="AQ1141" s="113">
        <v>7.5</v>
      </c>
      <c r="AR1141" s="91" t="s">
        <v>1828</v>
      </c>
      <c r="AS1141" s="91" t="s">
        <v>2697</v>
      </c>
      <c r="AT1141" s="91" t="s">
        <v>2564</v>
      </c>
      <c r="AU1141" s="91" t="s">
        <v>1828</v>
      </c>
      <c r="AV1141" s="91" t="s">
        <v>2596</v>
      </c>
      <c r="AW1141" s="116">
        <v>7.0</v>
      </c>
      <c r="AX1141" s="271"/>
      <c r="AY1141" s="271"/>
      <c r="AZ1141" s="271"/>
      <c r="BA1141" s="271"/>
    </row>
    <row r="1142" hidden="1">
      <c r="A1142" s="1" t="s">
        <v>191</v>
      </c>
      <c r="B1142" s="1" t="s">
        <v>406</v>
      </c>
      <c r="C1142" s="113"/>
      <c r="D1142" s="310">
        <v>6.0</v>
      </c>
      <c r="E1142" s="91" t="s">
        <v>2849</v>
      </c>
      <c r="F1142" s="91" t="s">
        <v>11467</v>
      </c>
      <c r="G1142" s="65" t="s">
        <v>7227</v>
      </c>
      <c r="H1142" s="113">
        <v>8.5</v>
      </c>
      <c r="I1142" s="91" t="s">
        <v>11556</v>
      </c>
      <c r="J1142" s="91" t="s">
        <v>7705</v>
      </c>
      <c r="K1142" s="91" t="s">
        <v>6037</v>
      </c>
      <c r="L1142" s="113">
        <v>8.5</v>
      </c>
      <c r="M1142" s="91" t="s">
        <v>11446</v>
      </c>
      <c r="N1142" s="91" t="s">
        <v>15504</v>
      </c>
      <c r="O1142" s="91" t="s">
        <v>11559</v>
      </c>
      <c r="P1142" s="113">
        <v>7.5</v>
      </c>
      <c r="Q1142" s="65">
        <v>50.0</v>
      </c>
      <c r="R1142" s="113">
        <v>4.0</v>
      </c>
      <c r="S1142" s="91" t="s">
        <v>15505</v>
      </c>
      <c r="T1142" s="113">
        <v>8.0</v>
      </c>
      <c r="U1142" s="91" t="s">
        <v>2567</v>
      </c>
      <c r="V1142" s="91" t="s">
        <v>3053</v>
      </c>
      <c r="W1142" s="113">
        <v>10.0</v>
      </c>
      <c r="X1142" s="91" t="s">
        <v>6396</v>
      </c>
      <c r="Y1142" s="91" t="s">
        <v>11531</v>
      </c>
      <c r="Z1142" s="91" t="s">
        <v>11534</v>
      </c>
      <c r="AA1142" s="91" t="s">
        <v>2697</v>
      </c>
      <c r="AB1142" s="91" t="s">
        <v>2564</v>
      </c>
      <c r="AC1142" s="91" t="s">
        <v>11561</v>
      </c>
      <c r="AD1142" s="91" t="s">
        <v>1828</v>
      </c>
      <c r="AE1142" s="113">
        <v>8.0</v>
      </c>
      <c r="AF1142" s="91" t="s">
        <v>2564</v>
      </c>
      <c r="AG1142" s="91" t="s">
        <v>3862</v>
      </c>
      <c r="AH1142" s="91" t="s">
        <v>2861</v>
      </c>
      <c r="AI1142" s="91" t="s">
        <v>3828</v>
      </c>
      <c r="AJ1142" s="113">
        <v>1.0</v>
      </c>
      <c r="AK1142" s="113">
        <v>8.0</v>
      </c>
      <c r="AL1142" s="91" t="s">
        <v>11495</v>
      </c>
      <c r="AM1142" s="91" t="s">
        <v>11495</v>
      </c>
      <c r="AN1142" s="91" t="s">
        <v>11463</v>
      </c>
      <c r="AO1142" s="91" t="s">
        <v>11495</v>
      </c>
      <c r="AP1142" s="115">
        <v>0.8</v>
      </c>
      <c r="AQ1142" s="91" t="s">
        <v>15506</v>
      </c>
      <c r="AR1142" s="91" t="s">
        <v>1828</v>
      </c>
      <c r="AS1142" s="91" t="s">
        <v>2564</v>
      </c>
      <c r="AT1142" s="91" t="s">
        <v>2697</v>
      </c>
      <c r="AU1142" s="91" t="s">
        <v>2697</v>
      </c>
      <c r="AV1142" s="91" t="s">
        <v>2697</v>
      </c>
      <c r="AW1142" s="275"/>
      <c r="AX1142" s="271"/>
      <c r="AY1142" s="271"/>
      <c r="AZ1142" s="271"/>
      <c r="BA1142" s="271"/>
    </row>
    <row r="1143" hidden="1">
      <c r="A1143" s="1" t="s">
        <v>239</v>
      </c>
      <c r="B1143" s="1" t="s">
        <v>406</v>
      </c>
      <c r="D1143" s="15">
        <v>10.0</v>
      </c>
      <c r="E1143" s="18" t="s">
        <v>2849</v>
      </c>
      <c r="F1143" s="18" t="s">
        <v>11467</v>
      </c>
      <c r="G1143" s="18" t="s">
        <v>3509</v>
      </c>
      <c r="H1143" s="18">
        <v>8.5</v>
      </c>
      <c r="I1143" s="18">
        <v>8.0</v>
      </c>
      <c r="J1143" s="18" t="s">
        <v>7705</v>
      </c>
      <c r="K1143" s="18" t="s">
        <v>2697</v>
      </c>
      <c r="L1143" s="18">
        <v>8.5</v>
      </c>
      <c r="M1143" s="18" t="s">
        <v>11446</v>
      </c>
      <c r="N1143" s="18" t="s">
        <v>11528</v>
      </c>
      <c r="O1143" s="18" t="s">
        <v>11528</v>
      </c>
      <c r="P1143" s="18">
        <v>8.0</v>
      </c>
      <c r="Q1143" s="15">
        <v>50.0</v>
      </c>
      <c r="R1143" s="18">
        <v>4.0</v>
      </c>
      <c r="S1143" s="18">
        <v>1.0</v>
      </c>
      <c r="T1143" s="18">
        <v>8.0</v>
      </c>
      <c r="U1143" s="18" t="s">
        <v>2567</v>
      </c>
      <c r="V1143" s="18" t="s">
        <v>2564</v>
      </c>
      <c r="W1143" s="18">
        <v>10.0</v>
      </c>
      <c r="X1143" s="18" t="s">
        <v>6396</v>
      </c>
      <c r="Y1143" s="18" t="s">
        <v>11473</v>
      </c>
      <c r="Z1143" s="18" t="s">
        <v>2564</v>
      </c>
      <c r="AA1143" s="18" t="s">
        <v>2697</v>
      </c>
      <c r="AB1143" s="18" t="s">
        <v>2596</v>
      </c>
      <c r="AC1143" s="18" t="s">
        <v>11566</v>
      </c>
      <c r="AD1143" s="18" t="s">
        <v>1828</v>
      </c>
      <c r="AE1143" s="18">
        <v>7.5</v>
      </c>
      <c r="AF1143" s="18" t="s">
        <v>2564</v>
      </c>
      <c r="AG1143" s="18" t="s">
        <v>1828</v>
      </c>
      <c r="AH1143" s="18" t="s">
        <v>2861</v>
      </c>
      <c r="AI1143" s="18" t="s">
        <v>3828</v>
      </c>
      <c r="AJ1143" s="18">
        <v>1.0</v>
      </c>
      <c r="AK1143" s="18">
        <v>8.0</v>
      </c>
      <c r="AL1143" s="18" t="s">
        <v>8213</v>
      </c>
      <c r="AM1143" s="18" t="s">
        <v>8213</v>
      </c>
      <c r="AN1143" s="18" t="s">
        <v>11463</v>
      </c>
      <c r="AO1143" s="18" t="s">
        <v>11074</v>
      </c>
      <c r="AP1143" s="18">
        <v>0.85</v>
      </c>
      <c r="AQ1143" s="18">
        <v>8.5</v>
      </c>
      <c r="AR1143" s="18" t="s">
        <v>1828</v>
      </c>
      <c r="AS1143" s="18" t="s">
        <v>2596</v>
      </c>
      <c r="AT1143" s="18" t="s">
        <v>2596</v>
      </c>
      <c r="AU1143" s="18" t="s">
        <v>3053</v>
      </c>
      <c r="AV1143" s="18" t="s">
        <v>2596</v>
      </c>
      <c r="AW1143" s="66">
        <v>8.0</v>
      </c>
    </row>
    <row r="1144" hidden="1">
      <c r="A1144" s="1" t="s">
        <v>138</v>
      </c>
      <c r="B1144" s="1" t="s">
        <v>406</v>
      </c>
      <c r="D1144" s="15">
        <v>4.0</v>
      </c>
      <c r="E1144" s="18" t="s">
        <v>2849</v>
      </c>
      <c r="F1144" s="18" t="s">
        <v>11467</v>
      </c>
      <c r="G1144" s="18" t="s">
        <v>11569</v>
      </c>
      <c r="H1144" s="18">
        <v>8.0</v>
      </c>
      <c r="I1144" s="18" t="s">
        <v>3533</v>
      </c>
      <c r="J1144" s="18" t="s">
        <v>7705</v>
      </c>
      <c r="K1144" s="18" t="s">
        <v>11570</v>
      </c>
      <c r="L1144" s="18">
        <v>8.0</v>
      </c>
      <c r="M1144" s="18" t="s">
        <v>11446</v>
      </c>
      <c r="N1144" s="18" t="s">
        <v>2566</v>
      </c>
      <c r="O1144" s="18" t="s">
        <v>2646</v>
      </c>
      <c r="P1144" s="18">
        <v>7.5</v>
      </c>
      <c r="Q1144" s="15">
        <v>50.0</v>
      </c>
      <c r="R1144" s="18">
        <v>4.0</v>
      </c>
      <c r="S1144" s="18">
        <v>1.0</v>
      </c>
      <c r="T1144" s="18">
        <v>8.0</v>
      </c>
      <c r="U1144" s="18" t="s">
        <v>11571</v>
      </c>
      <c r="V1144" s="18" t="s">
        <v>2564</v>
      </c>
      <c r="W1144" s="18">
        <v>10.0</v>
      </c>
      <c r="X1144" s="18" t="s">
        <v>6396</v>
      </c>
      <c r="Y1144" s="18" t="s">
        <v>11473</v>
      </c>
      <c r="Z1144" s="18" t="s">
        <v>11534</v>
      </c>
      <c r="AA1144" s="18" t="s">
        <v>2697</v>
      </c>
      <c r="AB1144" s="18" t="s">
        <v>2564</v>
      </c>
      <c r="AC1144" s="18" t="s">
        <v>11573</v>
      </c>
      <c r="AD1144" s="18" t="s">
        <v>2570</v>
      </c>
      <c r="AE1144" s="18">
        <v>8.0</v>
      </c>
      <c r="AF1144" s="18" t="s">
        <v>2564</v>
      </c>
      <c r="AG1144" s="18" t="s">
        <v>1828</v>
      </c>
      <c r="AH1144" s="18" t="s">
        <v>11575</v>
      </c>
      <c r="AI1144" s="18" t="s">
        <v>3828</v>
      </c>
      <c r="AJ1144" s="18">
        <v>1.0</v>
      </c>
      <c r="AK1144" s="18">
        <v>8.0</v>
      </c>
      <c r="AL1144" s="18" t="s">
        <v>8213</v>
      </c>
      <c r="AM1144" s="18" t="s">
        <v>11074</v>
      </c>
      <c r="AN1144" s="18" t="s">
        <v>11463</v>
      </c>
      <c r="AO1144" s="18" t="s">
        <v>11074</v>
      </c>
      <c r="AP1144" s="18">
        <v>0.8</v>
      </c>
      <c r="AQ1144" s="18">
        <v>8.0</v>
      </c>
      <c r="AR1144" s="18" t="s">
        <v>1828</v>
      </c>
      <c r="AS1144" s="18" t="s">
        <v>2596</v>
      </c>
      <c r="AT1144" s="18" t="s">
        <v>2596</v>
      </c>
      <c r="AU1144" s="18" t="s">
        <v>3053</v>
      </c>
      <c r="AV1144" s="18" t="s">
        <v>2596</v>
      </c>
      <c r="AW1144" s="66">
        <v>7.0</v>
      </c>
    </row>
    <row r="1145">
      <c r="A1145" s="1" t="s">
        <v>244</v>
      </c>
      <c r="B1145" s="1" t="s">
        <v>406</v>
      </c>
      <c r="D1145" s="15">
        <v>17.0</v>
      </c>
      <c r="E1145" s="18" t="s">
        <v>2849</v>
      </c>
      <c r="F1145" s="18" t="s">
        <v>11467</v>
      </c>
      <c r="G1145" s="18" t="s">
        <v>11605</v>
      </c>
      <c r="H1145" s="18">
        <v>8.5</v>
      </c>
      <c r="I1145" s="18" t="s">
        <v>3533</v>
      </c>
      <c r="J1145" s="18" t="s">
        <v>3161</v>
      </c>
      <c r="K1145" s="18" t="s">
        <v>6037</v>
      </c>
      <c r="L1145" s="18">
        <v>8.0</v>
      </c>
      <c r="M1145" s="18" t="s">
        <v>11446</v>
      </c>
      <c r="N1145" s="18" t="s">
        <v>10525</v>
      </c>
      <c r="O1145" s="18" t="s">
        <v>11608</v>
      </c>
      <c r="P1145" s="18">
        <v>7.5</v>
      </c>
      <c r="Q1145" s="15">
        <v>50.0</v>
      </c>
      <c r="R1145" s="18">
        <v>4.0</v>
      </c>
      <c r="S1145" s="18">
        <v>1.0</v>
      </c>
      <c r="T1145" s="18">
        <v>7.0</v>
      </c>
      <c r="U1145" s="18" t="s">
        <v>2595</v>
      </c>
      <c r="V1145" s="18" t="s">
        <v>2596</v>
      </c>
      <c r="W1145" s="18">
        <v>10.0</v>
      </c>
      <c r="X1145" s="18" t="s">
        <v>6396</v>
      </c>
      <c r="Y1145" s="18" t="s">
        <v>11615</v>
      </c>
      <c r="Z1145" s="18" t="s">
        <v>2792</v>
      </c>
      <c r="AA1145" s="18" t="s">
        <v>2570</v>
      </c>
      <c r="AB1145" s="18">
        <v>35.0</v>
      </c>
      <c r="AC1145" s="18">
        <v>35.0</v>
      </c>
      <c r="AD1145" s="18" t="s">
        <v>1828</v>
      </c>
      <c r="AE1145" s="18">
        <v>8.0</v>
      </c>
      <c r="AF1145" s="18" t="s">
        <v>2564</v>
      </c>
      <c r="AG1145" s="18" t="s">
        <v>2570</v>
      </c>
      <c r="AH1145" s="18" t="s">
        <v>2861</v>
      </c>
      <c r="AI1145" s="18" t="s">
        <v>3828</v>
      </c>
      <c r="AJ1145" s="18">
        <v>1.0</v>
      </c>
      <c r="AK1145" s="18">
        <v>8.0</v>
      </c>
      <c r="AL1145" s="18" t="s">
        <v>11074</v>
      </c>
      <c r="AM1145" s="18" t="s">
        <v>11074</v>
      </c>
      <c r="AN1145" s="18" t="s">
        <v>11436</v>
      </c>
      <c r="AO1145" s="18" t="s">
        <v>11436</v>
      </c>
      <c r="AP1145" s="18">
        <v>0.8</v>
      </c>
      <c r="AQ1145" s="18">
        <v>8.0</v>
      </c>
      <c r="AR1145" s="18" t="s">
        <v>1828</v>
      </c>
      <c r="AS1145" s="18" t="s">
        <v>2596</v>
      </c>
      <c r="AT1145" s="18" t="s">
        <v>2596</v>
      </c>
      <c r="AU1145" s="18" t="s">
        <v>2570</v>
      </c>
      <c r="AV1145" s="18" t="s">
        <v>2596</v>
      </c>
      <c r="AW1145" s="66">
        <v>7.5</v>
      </c>
    </row>
    <row r="1146" hidden="1">
      <c r="A1146" s="1" t="s">
        <v>178</v>
      </c>
      <c r="B1146" s="1" t="s">
        <v>406</v>
      </c>
      <c r="D1146" s="15">
        <v>9.0</v>
      </c>
      <c r="E1146" s="18" t="s">
        <v>2849</v>
      </c>
      <c r="F1146" s="18" t="s">
        <v>11501</v>
      </c>
      <c r="G1146" s="18" t="s">
        <v>1828</v>
      </c>
      <c r="H1146" s="18">
        <v>7.5</v>
      </c>
      <c r="I1146" s="18" t="s">
        <v>8252</v>
      </c>
      <c r="J1146" s="18" t="s">
        <v>4000</v>
      </c>
      <c r="K1146" s="18" t="s">
        <v>11619</v>
      </c>
      <c r="L1146" s="18">
        <v>7.5</v>
      </c>
      <c r="M1146" s="18" t="s">
        <v>11446</v>
      </c>
      <c r="N1146" s="18" t="s">
        <v>10525</v>
      </c>
      <c r="O1146" s="18" t="s">
        <v>2646</v>
      </c>
      <c r="P1146" s="18">
        <v>7.5</v>
      </c>
      <c r="Q1146" s="15">
        <v>50.0</v>
      </c>
      <c r="R1146" s="18">
        <v>4.0</v>
      </c>
      <c r="S1146" s="18">
        <v>1.0</v>
      </c>
      <c r="T1146" s="18">
        <v>7.0</v>
      </c>
      <c r="U1146" s="18" t="s">
        <v>2567</v>
      </c>
      <c r="V1146" s="18" t="s">
        <v>3053</v>
      </c>
      <c r="W1146" s="18">
        <v>10.0</v>
      </c>
      <c r="X1146" s="18" t="s">
        <v>6396</v>
      </c>
      <c r="Y1146" s="18" t="s">
        <v>11626</v>
      </c>
      <c r="Z1146" s="18" t="s">
        <v>2596</v>
      </c>
      <c r="AA1146" s="18" t="s">
        <v>2697</v>
      </c>
      <c r="AB1146" s="18">
        <v>16.0</v>
      </c>
      <c r="AC1146" s="18">
        <v>10.0</v>
      </c>
      <c r="AD1146" s="18" t="s">
        <v>1828</v>
      </c>
      <c r="AE1146" s="18">
        <v>8.0</v>
      </c>
      <c r="AF1146" s="18" t="s">
        <v>2564</v>
      </c>
      <c r="AG1146" s="18" t="s">
        <v>2570</v>
      </c>
      <c r="AH1146" s="18" t="s">
        <v>11575</v>
      </c>
      <c r="AI1146" s="18" t="s">
        <v>3828</v>
      </c>
      <c r="AJ1146" s="18">
        <v>1.0</v>
      </c>
      <c r="AK1146" s="18">
        <v>7.5</v>
      </c>
      <c r="AL1146" s="18" t="s">
        <v>8213</v>
      </c>
      <c r="AM1146" s="18" t="s">
        <v>11074</v>
      </c>
      <c r="AN1146" s="18" t="s">
        <v>11463</v>
      </c>
      <c r="AO1146" s="18" t="s">
        <v>11074</v>
      </c>
      <c r="AP1146" s="18">
        <v>0.85</v>
      </c>
      <c r="AQ1146" s="18">
        <v>8.5</v>
      </c>
      <c r="AR1146" s="18" t="s">
        <v>2570</v>
      </c>
      <c r="AS1146" s="18" t="s">
        <v>2596</v>
      </c>
      <c r="AT1146" s="18" t="s">
        <v>2596</v>
      </c>
      <c r="AU1146" s="18" t="s">
        <v>2946</v>
      </c>
      <c r="AV1146" s="18" t="s">
        <v>2596</v>
      </c>
      <c r="AW1146" s="66">
        <v>7.5</v>
      </c>
    </row>
    <row r="1147" hidden="1">
      <c r="A1147" s="1" t="s">
        <v>162</v>
      </c>
      <c r="B1147" s="1" t="s">
        <v>406</v>
      </c>
      <c r="C1147" s="3"/>
      <c r="D1147" s="1">
        <v>13.0</v>
      </c>
      <c r="E1147" s="3" t="s">
        <v>2849</v>
      </c>
      <c r="F1147" s="18" t="s">
        <v>11501</v>
      </c>
      <c r="G1147" s="1" t="s">
        <v>3314</v>
      </c>
      <c r="H1147" s="3">
        <v>7.5</v>
      </c>
      <c r="I1147" s="3" t="s">
        <v>3005</v>
      </c>
      <c r="J1147" s="3" t="s">
        <v>8253</v>
      </c>
      <c r="K1147" s="3" t="s">
        <v>3533</v>
      </c>
      <c r="L1147" s="3">
        <v>8.0</v>
      </c>
      <c r="M1147" s="3" t="s">
        <v>2964</v>
      </c>
      <c r="N1147" s="1" t="s">
        <v>10525</v>
      </c>
      <c r="O1147" s="1" t="s">
        <v>6523</v>
      </c>
      <c r="P1147" s="3">
        <v>8.0</v>
      </c>
      <c r="Q1147" s="1">
        <v>50.0</v>
      </c>
      <c r="R1147" s="1">
        <v>5.0</v>
      </c>
      <c r="S1147" s="3">
        <v>1.0</v>
      </c>
      <c r="T1147" s="3">
        <v>7.5</v>
      </c>
      <c r="U1147" s="3" t="s">
        <v>2567</v>
      </c>
      <c r="V1147" s="3" t="s">
        <v>2596</v>
      </c>
      <c r="W1147" s="3">
        <v>10.0</v>
      </c>
      <c r="X1147" s="3" t="s">
        <v>6396</v>
      </c>
      <c r="Y1147" s="3" t="s">
        <v>11647</v>
      </c>
      <c r="Z1147" s="3" t="s">
        <v>11534</v>
      </c>
      <c r="AA1147" s="3" t="s">
        <v>2697</v>
      </c>
      <c r="AB1147" s="3">
        <v>50.0</v>
      </c>
      <c r="AC1147" s="3">
        <v>30.0</v>
      </c>
      <c r="AD1147" s="3" t="s">
        <v>2570</v>
      </c>
      <c r="AE1147" s="3">
        <v>8.0</v>
      </c>
      <c r="AF1147" s="3" t="s">
        <v>2596</v>
      </c>
      <c r="AG1147" s="3" t="s">
        <v>5955</v>
      </c>
      <c r="AH1147" s="3" t="s">
        <v>2861</v>
      </c>
      <c r="AI1147" s="3" t="s">
        <v>3828</v>
      </c>
      <c r="AJ1147" s="3">
        <v>1.0</v>
      </c>
      <c r="AK1147" s="3">
        <v>8.0</v>
      </c>
      <c r="AL1147" s="3" t="s">
        <v>8213</v>
      </c>
      <c r="AM1147" s="3" t="s">
        <v>11074</v>
      </c>
      <c r="AN1147" s="3" t="s">
        <v>11463</v>
      </c>
      <c r="AO1147" s="3" t="s">
        <v>11074</v>
      </c>
      <c r="AP1147" s="3">
        <v>0.75</v>
      </c>
      <c r="AQ1147" s="3">
        <v>7.5</v>
      </c>
      <c r="AR1147" s="3" t="s">
        <v>2570</v>
      </c>
      <c r="AS1147" s="3" t="s">
        <v>2596</v>
      </c>
      <c r="AT1147" s="3" t="s">
        <v>2596</v>
      </c>
      <c r="AU1147" s="3" t="s">
        <v>2570</v>
      </c>
      <c r="AV1147" s="3" t="s">
        <v>2596</v>
      </c>
      <c r="AW1147" s="56">
        <v>7.0</v>
      </c>
      <c r="AX1147" s="3"/>
      <c r="AY1147" s="3"/>
      <c r="AZ1147" s="3"/>
      <c r="BA1147" s="3"/>
    </row>
    <row r="1148" hidden="1">
      <c r="A1148" s="1" t="s">
        <v>234</v>
      </c>
      <c r="B1148" s="1" t="s">
        <v>406</v>
      </c>
      <c r="C1148" s="3"/>
      <c r="D1148" s="1">
        <v>5.0</v>
      </c>
      <c r="E1148" s="3" t="s">
        <v>2849</v>
      </c>
      <c r="F1148" s="3" t="s">
        <v>11467</v>
      </c>
      <c r="G1148" s="3" t="s">
        <v>1828</v>
      </c>
      <c r="H1148" s="3">
        <v>8.5</v>
      </c>
      <c r="I1148" s="3" t="s">
        <v>3005</v>
      </c>
      <c r="J1148" s="3" t="s">
        <v>4000</v>
      </c>
      <c r="K1148" s="3" t="s">
        <v>6751</v>
      </c>
      <c r="L1148" s="3">
        <v>8.5</v>
      </c>
      <c r="M1148" s="3" t="s">
        <v>2620</v>
      </c>
      <c r="N1148" s="3" t="s">
        <v>11487</v>
      </c>
      <c r="O1148" s="3" t="s">
        <v>2620</v>
      </c>
      <c r="P1148" s="3">
        <v>8.0</v>
      </c>
      <c r="Q1148" s="1">
        <v>50.0</v>
      </c>
      <c r="R1148" s="1">
        <v>5.0</v>
      </c>
      <c r="S1148" s="3">
        <v>1.0</v>
      </c>
      <c r="T1148" s="3">
        <v>7.0</v>
      </c>
      <c r="U1148" s="3" t="s">
        <v>2567</v>
      </c>
      <c r="V1148" s="3" t="s">
        <v>2596</v>
      </c>
      <c r="W1148" s="3">
        <v>10.0</v>
      </c>
      <c r="X1148" s="3" t="s">
        <v>11652</v>
      </c>
      <c r="Y1148" s="3" t="s">
        <v>11653</v>
      </c>
      <c r="Z1148" s="3" t="s">
        <v>2564</v>
      </c>
      <c r="AA1148" s="3" t="s">
        <v>3053</v>
      </c>
      <c r="AB1148" s="3">
        <v>45.0</v>
      </c>
      <c r="AC1148" s="3">
        <v>30.0</v>
      </c>
      <c r="AD1148" s="3" t="s">
        <v>2596</v>
      </c>
      <c r="AE1148" s="3">
        <v>9.0</v>
      </c>
      <c r="AF1148" s="3" t="s">
        <v>2564</v>
      </c>
      <c r="AG1148" s="3" t="s">
        <v>2570</v>
      </c>
      <c r="AH1148" s="3" t="s">
        <v>2596</v>
      </c>
      <c r="AI1148" s="3" t="s">
        <v>11074</v>
      </c>
      <c r="AJ1148" s="3">
        <v>1.0</v>
      </c>
      <c r="AK1148" s="3">
        <v>8.0</v>
      </c>
      <c r="AL1148" s="3" t="s">
        <v>11462</v>
      </c>
      <c r="AM1148" s="3" t="s">
        <v>11074</v>
      </c>
      <c r="AN1148" s="3" t="s">
        <v>11463</v>
      </c>
      <c r="AO1148" s="3" t="s">
        <v>11074</v>
      </c>
      <c r="AP1148" s="3">
        <v>0.85</v>
      </c>
      <c r="AQ1148" s="3">
        <v>8.5</v>
      </c>
      <c r="AR1148" s="3" t="s">
        <v>2570</v>
      </c>
      <c r="AS1148" s="3" t="s">
        <v>2596</v>
      </c>
      <c r="AT1148" s="3" t="s">
        <v>2596</v>
      </c>
      <c r="AU1148" s="3" t="s">
        <v>3053</v>
      </c>
      <c r="AV1148" s="3" t="s">
        <v>2596</v>
      </c>
      <c r="AW1148" s="56">
        <v>7.5</v>
      </c>
      <c r="AX1148" s="3"/>
      <c r="AY1148" s="3"/>
      <c r="AZ1148" s="3"/>
      <c r="BA1148" s="3"/>
    </row>
    <row r="1149" hidden="1">
      <c r="A1149" s="1" t="s">
        <v>220</v>
      </c>
      <c r="B1149" s="1" t="s">
        <v>406</v>
      </c>
      <c r="C1149" s="3"/>
      <c r="D1149" s="1">
        <v>15.0</v>
      </c>
      <c r="E1149" s="3" t="s">
        <v>2849</v>
      </c>
      <c r="F1149" s="3" t="s">
        <v>11521</v>
      </c>
      <c r="G1149" s="3" t="s">
        <v>2570</v>
      </c>
      <c r="H1149" s="3">
        <v>9.0</v>
      </c>
      <c r="I1149" s="3" t="s">
        <v>11656</v>
      </c>
      <c r="J1149" s="3" t="s">
        <v>4000</v>
      </c>
      <c r="K1149" s="3" t="s">
        <v>6751</v>
      </c>
      <c r="L1149" s="3">
        <v>8.5</v>
      </c>
      <c r="M1149" s="3" t="s">
        <v>2620</v>
      </c>
      <c r="N1149" s="3" t="s">
        <v>11487</v>
      </c>
      <c r="O1149" s="3" t="s">
        <v>11657</v>
      </c>
      <c r="P1149" s="3">
        <v>8.5</v>
      </c>
      <c r="Q1149" s="1">
        <v>50.0</v>
      </c>
      <c r="R1149" s="1">
        <v>5.0</v>
      </c>
      <c r="S1149" s="3">
        <v>1.0</v>
      </c>
      <c r="T1149" s="3">
        <v>7.0</v>
      </c>
      <c r="U1149" s="3" t="s">
        <v>2567</v>
      </c>
      <c r="V1149" s="3" t="s">
        <v>2596</v>
      </c>
      <c r="W1149" s="3">
        <v>10.0</v>
      </c>
      <c r="X1149" s="3" t="s">
        <v>6396</v>
      </c>
      <c r="Y1149" s="3" t="s">
        <v>11535</v>
      </c>
      <c r="Z1149" s="3" t="s">
        <v>2570</v>
      </c>
      <c r="AA1149" s="3" t="s">
        <v>3053</v>
      </c>
      <c r="AB1149" s="3" t="s">
        <v>11658</v>
      </c>
      <c r="AC1149" s="3" t="s">
        <v>2570</v>
      </c>
      <c r="AD1149" s="3" t="s">
        <v>11658</v>
      </c>
      <c r="AE1149" s="3">
        <v>6.0</v>
      </c>
      <c r="AF1149" s="3" t="s">
        <v>2564</v>
      </c>
      <c r="AG1149" s="3" t="s">
        <v>2570</v>
      </c>
      <c r="AH1149" s="3" t="s">
        <v>2861</v>
      </c>
      <c r="AI1149" s="3" t="s">
        <v>3828</v>
      </c>
      <c r="AJ1149" s="3">
        <v>1.0</v>
      </c>
      <c r="AK1149" s="3">
        <v>8.5</v>
      </c>
      <c r="AL1149" s="3" t="s">
        <v>11462</v>
      </c>
      <c r="AM1149" s="3" t="s">
        <v>11074</v>
      </c>
      <c r="AN1149" s="3" t="s">
        <v>11463</v>
      </c>
      <c r="AO1149" s="3" t="s">
        <v>11074</v>
      </c>
      <c r="AP1149" s="3">
        <v>0.85</v>
      </c>
      <c r="AQ1149" s="3">
        <v>8.5</v>
      </c>
      <c r="AR1149" s="3" t="s">
        <v>2570</v>
      </c>
      <c r="AS1149" s="3" t="s">
        <v>2596</v>
      </c>
      <c r="AT1149" s="3" t="s">
        <v>2596</v>
      </c>
      <c r="AU1149" s="3" t="s">
        <v>2570</v>
      </c>
      <c r="AV1149" s="3" t="s">
        <v>2596</v>
      </c>
      <c r="AW1149" s="56">
        <v>8.0</v>
      </c>
      <c r="AX1149" s="3"/>
      <c r="AY1149" s="3"/>
      <c r="AZ1149" s="3"/>
      <c r="BA1149" s="3"/>
    </row>
    <row r="1150" hidden="1">
      <c r="A1150" s="1" t="s">
        <v>206</v>
      </c>
      <c r="B1150" s="1" t="s">
        <v>406</v>
      </c>
      <c r="C1150" s="3"/>
      <c r="D1150" s="1">
        <v>8.0</v>
      </c>
      <c r="E1150" s="3" t="s">
        <v>2849</v>
      </c>
      <c r="F1150" s="3" t="s">
        <v>11467</v>
      </c>
      <c r="G1150" s="3" t="s">
        <v>2570</v>
      </c>
      <c r="H1150" s="3">
        <v>8.5</v>
      </c>
      <c r="I1150" s="3" t="s">
        <v>11656</v>
      </c>
      <c r="J1150" s="3" t="s">
        <v>11656</v>
      </c>
      <c r="K1150" s="3" t="s">
        <v>4207</v>
      </c>
      <c r="L1150" s="3">
        <v>8.0</v>
      </c>
      <c r="M1150" s="3" t="s">
        <v>5137</v>
      </c>
      <c r="N1150" s="3" t="s">
        <v>11669</v>
      </c>
      <c r="O1150" s="3" t="s">
        <v>2620</v>
      </c>
      <c r="P1150" s="3">
        <v>7.5</v>
      </c>
      <c r="Q1150" s="1">
        <v>50.0</v>
      </c>
      <c r="R1150" s="1">
        <v>5.0</v>
      </c>
      <c r="S1150" s="3">
        <v>1.0</v>
      </c>
      <c r="T1150" s="3">
        <v>7.0</v>
      </c>
      <c r="U1150" s="3" t="s">
        <v>2567</v>
      </c>
      <c r="V1150" s="3" t="s">
        <v>2596</v>
      </c>
      <c r="W1150" s="3">
        <v>10.0</v>
      </c>
      <c r="X1150" s="3" t="s">
        <v>6396</v>
      </c>
      <c r="Y1150" s="3" t="s">
        <v>11670</v>
      </c>
      <c r="Z1150" s="3" t="s">
        <v>2570</v>
      </c>
      <c r="AA1150" s="3" t="s">
        <v>2570</v>
      </c>
      <c r="AB1150" s="3">
        <v>18.0</v>
      </c>
      <c r="AC1150" s="3">
        <v>14.0</v>
      </c>
      <c r="AD1150" s="3" t="s">
        <v>11671</v>
      </c>
      <c r="AE1150" s="3">
        <v>7.5</v>
      </c>
      <c r="AF1150" s="3" t="s">
        <v>2564</v>
      </c>
      <c r="AG1150" s="3" t="s">
        <v>2570</v>
      </c>
      <c r="AH1150" s="3" t="s">
        <v>2861</v>
      </c>
      <c r="AI1150" s="3" t="s">
        <v>3828</v>
      </c>
      <c r="AJ1150" s="3">
        <v>1.0</v>
      </c>
      <c r="AK1150" s="3">
        <v>8.0</v>
      </c>
      <c r="AL1150" s="3" t="s">
        <v>11462</v>
      </c>
      <c r="AM1150" s="3" t="s">
        <v>11074</v>
      </c>
      <c r="AN1150" s="3" t="s">
        <v>11463</v>
      </c>
      <c r="AO1150" s="3" t="s">
        <v>11074</v>
      </c>
      <c r="AP1150" s="3">
        <v>0.8</v>
      </c>
      <c r="AQ1150" s="3">
        <v>8.0</v>
      </c>
      <c r="AR1150" s="3" t="s">
        <v>2570</v>
      </c>
      <c r="AS1150" s="3" t="s">
        <v>3053</v>
      </c>
      <c r="AT1150" s="3" t="s">
        <v>3053</v>
      </c>
      <c r="AU1150" s="3" t="s">
        <v>3053</v>
      </c>
      <c r="AV1150" s="3" t="s">
        <v>3053</v>
      </c>
      <c r="AW1150" s="56">
        <v>8.0</v>
      </c>
      <c r="AX1150" s="3"/>
      <c r="AY1150" s="3"/>
      <c r="AZ1150" s="3"/>
      <c r="BA1150" s="3"/>
    </row>
    <row r="1151" hidden="1">
      <c r="A1151" s="1" t="s">
        <v>277</v>
      </c>
      <c r="B1151" s="1" t="s">
        <v>406</v>
      </c>
      <c r="C1151" s="3"/>
      <c r="D1151" s="1">
        <v>14.0</v>
      </c>
      <c r="E1151" s="3" t="s">
        <v>4298</v>
      </c>
      <c r="F1151" s="3" t="s">
        <v>11521</v>
      </c>
      <c r="G1151" s="3" t="s">
        <v>11678</v>
      </c>
      <c r="H1151" s="3">
        <v>7.5</v>
      </c>
      <c r="I1151" s="3" t="s">
        <v>11656</v>
      </c>
      <c r="J1151" s="3" t="s">
        <v>11656</v>
      </c>
      <c r="K1151" s="3" t="s">
        <v>6309</v>
      </c>
      <c r="L1151" s="3">
        <v>8.5</v>
      </c>
      <c r="M1151" s="3" t="s">
        <v>5137</v>
      </c>
      <c r="N1151" s="3" t="s">
        <v>11681</v>
      </c>
      <c r="O1151" s="3" t="s">
        <v>2620</v>
      </c>
      <c r="P1151" s="3">
        <v>7.5</v>
      </c>
      <c r="Q1151" s="1">
        <v>50.0</v>
      </c>
      <c r="R1151" s="1">
        <v>5.0</v>
      </c>
      <c r="S1151" s="3">
        <v>1.0</v>
      </c>
      <c r="T1151" s="3">
        <v>7.0</v>
      </c>
      <c r="U1151" s="3" t="s">
        <v>2596</v>
      </c>
      <c r="V1151" s="3" t="s">
        <v>2596</v>
      </c>
      <c r="W1151" s="3" t="s">
        <v>11682</v>
      </c>
      <c r="X1151" s="3" t="s">
        <v>2564</v>
      </c>
      <c r="Y1151" s="3" t="s">
        <v>11683</v>
      </c>
      <c r="Z1151" s="3" t="s">
        <v>2596</v>
      </c>
      <c r="AA1151" s="3" t="s">
        <v>3053</v>
      </c>
      <c r="AB1151" s="3">
        <v>14.0</v>
      </c>
      <c r="AC1151" s="3">
        <v>14.0</v>
      </c>
      <c r="AD1151" s="3" t="s">
        <v>2570</v>
      </c>
      <c r="AE1151" s="3">
        <v>7.0</v>
      </c>
      <c r="AF1151" s="3" t="s">
        <v>2596</v>
      </c>
      <c r="AG1151" s="3" t="s">
        <v>2570</v>
      </c>
      <c r="AH1151" s="3" t="s">
        <v>2861</v>
      </c>
      <c r="AI1151" s="3" t="s">
        <v>3828</v>
      </c>
      <c r="AJ1151" s="3">
        <v>1.0</v>
      </c>
      <c r="AK1151" s="3">
        <v>8.0</v>
      </c>
      <c r="AL1151" s="3" t="s">
        <v>11462</v>
      </c>
      <c r="AM1151" s="3" t="s">
        <v>11074</v>
      </c>
      <c r="AN1151" s="3" t="s">
        <v>11463</v>
      </c>
      <c r="AO1151" s="3" t="s">
        <v>11074</v>
      </c>
      <c r="AP1151" s="3">
        <v>0.8</v>
      </c>
      <c r="AQ1151" s="3">
        <v>8.0</v>
      </c>
      <c r="AR1151" s="3" t="s">
        <v>2570</v>
      </c>
      <c r="AS1151" s="3" t="s">
        <v>2596</v>
      </c>
      <c r="AT1151" s="3" t="s">
        <v>2596</v>
      </c>
      <c r="AU1151" s="3" t="s">
        <v>2570</v>
      </c>
      <c r="AV1151" s="3" t="s">
        <v>2596</v>
      </c>
      <c r="AW1151" s="56">
        <v>7.5</v>
      </c>
      <c r="AX1151" s="3"/>
      <c r="AY1151" s="3"/>
      <c r="AZ1151" s="3"/>
      <c r="BA1151" s="3"/>
    </row>
    <row r="1152" hidden="1">
      <c r="A1152" s="3"/>
      <c r="B1152" s="3"/>
      <c r="R1152" s="15">
        <v>5.0</v>
      </c>
      <c r="AW1152" s="66"/>
    </row>
    <row r="1153" hidden="1">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56"/>
      <c r="AX1153" s="3"/>
      <c r="AY1153" s="3"/>
      <c r="AZ1153" s="3"/>
      <c r="BA1153" s="3"/>
    </row>
    <row r="1154" hidden="1">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56"/>
      <c r="AX1154" s="3"/>
      <c r="AY1154" s="3"/>
      <c r="AZ1154" s="3"/>
      <c r="BA1154" s="3"/>
    </row>
    <row r="1155" hidden="1">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56"/>
      <c r="AX1155" s="3"/>
      <c r="AY1155" s="3"/>
      <c r="AZ1155" s="3"/>
      <c r="BA1155" s="3"/>
    </row>
    <row r="1156" hidden="1">
      <c r="A1156" s="3"/>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56"/>
      <c r="AX1156" s="3"/>
      <c r="AY1156" s="3"/>
      <c r="AZ1156" s="3"/>
      <c r="BA1156" s="3"/>
    </row>
    <row r="1157" hidden="1">
      <c r="A1157" s="3"/>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56"/>
      <c r="AX1157" s="3"/>
      <c r="AY1157" s="3"/>
      <c r="AZ1157" s="3"/>
      <c r="BA1157" s="3"/>
    </row>
    <row r="1158" hidden="1">
      <c r="A1158" s="3"/>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56"/>
      <c r="AX1158" s="3"/>
      <c r="AY1158" s="3"/>
      <c r="AZ1158" s="3"/>
      <c r="BA1158" s="3"/>
    </row>
    <row r="1159" hidden="1">
      <c r="A1159" s="3"/>
      <c r="B1159" s="3"/>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56"/>
      <c r="AX1159" s="3"/>
      <c r="AY1159" s="3"/>
      <c r="AZ1159" s="3"/>
      <c r="BA1159" s="3"/>
    </row>
    <row r="1160" hidden="1">
      <c r="A1160" s="3"/>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56"/>
      <c r="AX1160" s="3"/>
      <c r="AY1160" s="3"/>
      <c r="AZ1160" s="3"/>
      <c r="BA1160" s="3"/>
    </row>
    <row r="1161" hidden="1">
      <c r="A1161" s="3"/>
      <c r="B1161" s="3"/>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56"/>
      <c r="AX1161" s="3"/>
      <c r="AY1161" s="3"/>
      <c r="AZ1161" s="3"/>
      <c r="BA1161" s="3"/>
    </row>
    <row r="1162" hidden="1">
      <c r="A1162" s="3"/>
      <c r="B1162" s="3"/>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56"/>
      <c r="AX1162" s="3"/>
      <c r="AY1162" s="3"/>
      <c r="AZ1162" s="3"/>
      <c r="BA1162" s="3"/>
    </row>
    <row r="1163" hidden="1">
      <c r="A1163" s="3"/>
      <c r="B1163" s="3"/>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56"/>
      <c r="AX1163" s="3"/>
      <c r="AY1163" s="3"/>
      <c r="AZ1163" s="3"/>
      <c r="BA1163" s="3"/>
    </row>
    <row r="1164" hidden="1">
      <c r="A1164" s="3"/>
      <c r="B1164" s="3"/>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56"/>
      <c r="AX1164" s="3"/>
      <c r="AY1164" s="3"/>
      <c r="AZ1164" s="3"/>
      <c r="BA1164" s="3"/>
    </row>
    <row r="1165" hidden="1">
      <c r="A1165" s="3"/>
      <c r="B1165" s="3"/>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56"/>
      <c r="AX1165" s="3"/>
      <c r="AY1165" s="3"/>
      <c r="AZ1165" s="3"/>
      <c r="BA1165" s="3"/>
    </row>
    <row r="1166" hidden="1">
      <c r="A1166" s="3"/>
      <c r="B1166" s="3"/>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56"/>
      <c r="AX1166" s="3"/>
      <c r="AY1166" s="3"/>
      <c r="AZ1166" s="3"/>
      <c r="BA1166" s="3"/>
    </row>
    <row r="1167" hidden="1">
      <c r="A1167" s="3"/>
      <c r="B1167" s="3"/>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56"/>
      <c r="AX1167" s="3"/>
      <c r="AY1167" s="3"/>
      <c r="AZ1167" s="3"/>
      <c r="BA1167" s="3"/>
    </row>
    <row r="1168" hidden="1">
      <c r="A1168" s="3"/>
      <c r="B1168" s="3"/>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56"/>
      <c r="AX1168" s="3"/>
      <c r="AY1168" s="3"/>
      <c r="AZ1168" s="3"/>
      <c r="BA1168" s="3"/>
    </row>
    <row r="1169" hidden="1">
      <c r="A1169" s="1" t="s">
        <v>259</v>
      </c>
      <c r="B1169" s="1" t="s">
        <v>456</v>
      </c>
      <c r="C1169" s="3"/>
      <c r="D1169" s="74">
        <v>5.0</v>
      </c>
      <c r="E1169" s="1" t="s">
        <v>15532</v>
      </c>
      <c r="F1169" s="221" t="s">
        <v>15533</v>
      </c>
      <c r="G1169" s="221" t="s">
        <v>2643</v>
      </c>
      <c r="H1169" s="222">
        <v>9.0</v>
      </c>
      <c r="I1169" s="221" t="s">
        <v>6728</v>
      </c>
      <c r="J1169" s="221" t="s">
        <v>2910</v>
      </c>
      <c r="K1169" s="221" t="s">
        <v>10618</v>
      </c>
      <c r="L1169" s="222">
        <v>9.0</v>
      </c>
      <c r="M1169" s="221" t="s">
        <v>2620</v>
      </c>
      <c r="N1169" s="221" t="s">
        <v>2620</v>
      </c>
      <c r="O1169" s="221" t="s">
        <v>2620</v>
      </c>
      <c r="P1169" s="222">
        <v>9.0</v>
      </c>
      <c r="Q1169" s="222">
        <v>50.0</v>
      </c>
      <c r="R1169" s="222">
        <v>8.0</v>
      </c>
      <c r="S1169" s="222">
        <v>1.0</v>
      </c>
      <c r="T1169" s="222">
        <v>9.0</v>
      </c>
      <c r="U1169" s="221" t="s">
        <v>2596</v>
      </c>
      <c r="V1169" s="221" t="s">
        <v>2596</v>
      </c>
      <c r="W1169" s="222">
        <v>9.0</v>
      </c>
      <c r="X1169" s="221" t="s">
        <v>3419</v>
      </c>
      <c r="Y1169" s="221" t="s">
        <v>2650</v>
      </c>
      <c r="Z1169" s="221" t="s">
        <v>8180</v>
      </c>
      <c r="AA1169" s="221" t="s">
        <v>2653</v>
      </c>
      <c r="AB1169" s="221" t="s">
        <v>2655</v>
      </c>
      <c r="AC1169" s="221" t="s">
        <v>2656</v>
      </c>
      <c r="AD1169" s="221" t="s">
        <v>1828</v>
      </c>
      <c r="AE1169" s="222">
        <v>9.0</v>
      </c>
      <c r="AF1169" s="975" t="s">
        <v>4748</v>
      </c>
      <c r="AG1169" s="221" t="s">
        <v>1828</v>
      </c>
      <c r="AH1169" s="221" t="s">
        <v>2572</v>
      </c>
      <c r="AI1169" s="221" t="s">
        <v>2660</v>
      </c>
      <c r="AJ1169" s="221" t="s">
        <v>3945</v>
      </c>
      <c r="AK1169" s="222">
        <v>8.5</v>
      </c>
      <c r="AL1169" s="221" t="s">
        <v>2739</v>
      </c>
      <c r="AM1169" s="221" t="s">
        <v>2661</v>
      </c>
      <c r="AN1169" s="221" t="s">
        <v>1043</v>
      </c>
      <c r="AO1169" s="221" t="s">
        <v>2662</v>
      </c>
      <c r="AP1169" s="223">
        <v>0.9</v>
      </c>
      <c r="AQ1169" s="222">
        <v>9.0</v>
      </c>
      <c r="AR1169" s="221" t="s">
        <v>2570</v>
      </c>
      <c r="AS1169" s="221" t="s">
        <v>2663</v>
      </c>
      <c r="AT1169" s="221" t="s">
        <v>2564</v>
      </c>
      <c r="AU1169" s="221" t="s">
        <v>2564</v>
      </c>
      <c r="AV1169" s="221" t="s">
        <v>13805</v>
      </c>
      <c r="AW1169" s="224">
        <v>8.5</v>
      </c>
      <c r="AX1169" s="3"/>
      <c r="AY1169" s="3"/>
      <c r="AZ1169" s="3"/>
      <c r="BA1169" s="3"/>
    </row>
    <row r="1170">
      <c r="A1170" s="1" t="s">
        <v>244</v>
      </c>
      <c r="B1170" s="1" t="s">
        <v>456</v>
      </c>
      <c r="C1170" s="3"/>
      <c r="D1170" s="74">
        <v>4.0</v>
      </c>
      <c r="E1170" s="221" t="s">
        <v>15538</v>
      </c>
      <c r="F1170" s="221" t="s">
        <v>15533</v>
      </c>
      <c r="G1170" s="221" t="s">
        <v>2643</v>
      </c>
      <c r="H1170" s="222">
        <v>9.0</v>
      </c>
      <c r="I1170" s="221" t="s">
        <v>6728</v>
      </c>
      <c r="J1170" s="221" t="s">
        <v>2910</v>
      </c>
      <c r="K1170" s="221" t="s">
        <v>10618</v>
      </c>
      <c r="L1170" s="222">
        <v>9.0</v>
      </c>
      <c r="M1170" s="221" t="s">
        <v>12518</v>
      </c>
      <c r="N1170" s="221" t="s">
        <v>2799</v>
      </c>
      <c r="O1170" s="221" t="s">
        <v>2801</v>
      </c>
      <c r="P1170" s="222">
        <v>9.0</v>
      </c>
      <c r="Q1170" s="222">
        <v>50.0</v>
      </c>
      <c r="R1170" s="222">
        <v>8.0</v>
      </c>
      <c r="S1170" s="222">
        <v>1.0</v>
      </c>
      <c r="T1170" s="222">
        <v>9.0</v>
      </c>
      <c r="U1170" s="221" t="s">
        <v>2596</v>
      </c>
      <c r="V1170" s="221" t="s">
        <v>2596</v>
      </c>
      <c r="W1170" s="222">
        <v>9.0</v>
      </c>
      <c r="X1170" s="221" t="s">
        <v>3419</v>
      </c>
      <c r="Y1170" s="221" t="s">
        <v>2650</v>
      </c>
      <c r="Z1170" s="221" t="s">
        <v>12519</v>
      </c>
      <c r="AA1170" s="221" t="s">
        <v>2807</v>
      </c>
      <c r="AB1170" s="221" t="s">
        <v>12520</v>
      </c>
      <c r="AC1170" s="221" t="s">
        <v>2809</v>
      </c>
      <c r="AD1170" s="221" t="s">
        <v>2810</v>
      </c>
      <c r="AE1170" s="222">
        <v>9.0</v>
      </c>
      <c r="AF1170" s="975" t="s">
        <v>4748</v>
      </c>
      <c r="AG1170" s="221" t="s">
        <v>2812</v>
      </c>
      <c r="AH1170" s="221" t="s">
        <v>2629</v>
      </c>
      <c r="AI1170" s="221" t="s">
        <v>2700</v>
      </c>
      <c r="AJ1170" s="221" t="s">
        <v>3945</v>
      </c>
      <c r="AK1170" s="222">
        <v>8.5</v>
      </c>
      <c r="AL1170" s="221" t="s">
        <v>2739</v>
      </c>
      <c r="AM1170" s="221" t="s">
        <v>1043</v>
      </c>
      <c r="AN1170" s="221" t="s">
        <v>1043</v>
      </c>
      <c r="AO1170" s="221" t="s">
        <v>2605</v>
      </c>
      <c r="AP1170" s="221" t="s">
        <v>2814</v>
      </c>
      <c r="AQ1170" s="222">
        <v>9.0</v>
      </c>
      <c r="AR1170" s="221" t="s">
        <v>2570</v>
      </c>
      <c r="AS1170" s="221" t="s">
        <v>2757</v>
      </c>
      <c r="AT1170" s="221" t="s">
        <v>2596</v>
      </c>
      <c r="AU1170" s="221" t="s">
        <v>2596</v>
      </c>
      <c r="AV1170" s="221" t="s">
        <v>13805</v>
      </c>
      <c r="AW1170" s="224">
        <v>9.0</v>
      </c>
      <c r="AX1170" s="3"/>
      <c r="AY1170" s="3"/>
      <c r="AZ1170" s="3"/>
      <c r="BA1170" s="3"/>
    </row>
    <row r="1171" hidden="1">
      <c r="A1171" s="1" t="s">
        <v>252</v>
      </c>
      <c r="B1171" s="1" t="s">
        <v>456</v>
      </c>
      <c r="C1171" s="3"/>
      <c r="D1171" s="74">
        <v>6.0</v>
      </c>
      <c r="E1171" s="221" t="s">
        <v>15542</v>
      </c>
      <c r="F1171" s="221" t="s">
        <v>15533</v>
      </c>
      <c r="G1171" s="221" t="s">
        <v>2643</v>
      </c>
      <c r="H1171" s="222">
        <v>8.0</v>
      </c>
      <c r="I1171" s="221" t="s">
        <v>6728</v>
      </c>
      <c r="J1171" s="221" t="s">
        <v>2910</v>
      </c>
      <c r="K1171" s="221" t="s">
        <v>10618</v>
      </c>
      <c r="L1171" s="222">
        <v>9.0</v>
      </c>
      <c r="M1171" s="221" t="s">
        <v>2620</v>
      </c>
      <c r="N1171" s="221" t="s">
        <v>2620</v>
      </c>
      <c r="O1171" s="221" t="s">
        <v>2620</v>
      </c>
      <c r="P1171" s="222">
        <v>9.0</v>
      </c>
      <c r="Q1171" s="222">
        <v>50.0</v>
      </c>
      <c r="R1171" s="222">
        <v>8.0</v>
      </c>
      <c r="S1171" s="222">
        <v>1.0</v>
      </c>
      <c r="T1171" s="222">
        <v>9.0</v>
      </c>
      <c r="U1171" s="221" t="s">
        <v>2564</v>
      </c>
      <c r="V1171" s="221" t="s">
        <v>2564</v>
      </c>
      <c r="W1171" s="222">
        <v>9.0</v>
      </c>
      <c r="X1171" s="221" t="s">
        <v>3419</v>
      </c>
      <c r="Y1171" s="221" t="s">
        <v>3420</v>
      </c>
      <c r="Z1171" s="221" t="s">
        <v>2629</v>
      </c>
      <c r="AA1171" s="221" t="s">
        <v>2596</v>
      </c>
      <c r="AB1171" s="221" t="s">
        <v>3421</v>
      </c>
      <c r="AC1171" s="221" t="s">
        <v>3422</v>
      </c>
      <c r="AD1171" s="221" t="s">
        <v>213</v>
      </c>
      <c r="AE1171" s="222">
        <v>9.0</v>
      </c>
      <c r="AF1171" s="975" t="s">
        <v>4748</v>
      </c>
      <c r="AG1171" s="221" t="s">
        <v>3424</v>
      </c>
      <c r="AH1171" s="221" t="s">
        <v>3425</v>
      </c>
      <c r="AI1171" s="221" t="s">
        <v>3426</v>
      </c>
      <c r="AJ1171" s="221" t="s">
        <v>3945</v>
      </c>
      <c r="AK1171" s="222">
        <v>8.5</v>
      </c>
      <c r="AL1171" s="221" t="s">
        <v>2739</v>
      </c>
      <c r="AM1171" s="221" t="s">
        <v>1043</v>
      </c>
      <c r="AN1171" s="221" t="s">
        <v>1043</v>
      </c>
      <c r="AO1171" s="221" t="s">
        <v>2605</v>
      </c>
      <c r="AP1171" s="223">
        <v>0.9</v>
      </c>
      <c r="AQ1171" s="222">
        <v>8.5</v>
      </c>
      <c r="AR1171" s="221" t="s">
        <v>2570</v>
      </c>
      <c r="AS1171" s="221" t="s">
        <v>3427</v>
      </c>
      <c r="AT1171" s="221" t="s">
        <v>3428</v>
      </c>
      <c r="AU1171" s="221" t="s">
        <v>2596</v>
      </c>
      <c r="AV1171" s="221" t="s">
        <v>13805</v>
      </c>
      <c r="AW1171" s="224">
        <v>8.0</v>
      </c>
      <c r="AX1171" s="3"/>
      <c r="AY1171" s="3"/>
      <c r="AZ1171" s="3"/>
      <c r="BA1171" s="3"/>
    </row>
    <row r="1172" hidden="1">
      <c r="A1172" s="1" t="s">
        <v>220</v>
      </c>
      <c r="B1172" s="1" t="s">
        <v>456</v>
      </c>
      <c r="C1172" s="3"/>
      <c r="D1172" s="74">
        <v>3.0</v>
      </c>
      <c r="E1172" s="221" t="s">
        <v>15538</v>
      </c>
      <c r="F1172" s="221" t="s">
        <v>15533</v>
      </c>
      <c r="G1172" s="221" t="s">
        <v>2643</v>
      </c>
      <c r="H1172" s="222">
        <v>9.0</v>
      </c>
      <c r="I1172" s="221" t="s">
        <v>6728</v>
      </c>
      <c r="J1172" s="221" t="s">
        <v>2910</v>
      </c>
      <c r="K1172" s="221" t="s">
        <v>10618</v>
      </c>
      <c r="L1172" s="222">
        <v>9.0</v>
      </c>
      <c r="M1172" s="221" t="s">
        <v>2620</v>
      </c>
      <c r="N1172" s="221" t="s">
        <v>2620</v>
      </c>
      <c r="O1172" s="221" t="s">
        <v>3162</v>
      </c>
      <c r="P1172" s="222">
        <v>9.0</v>
      </c>
      <c r="Q1172" s="222">
        <v>52.0</v>
      </c>
      <c r="R1172" s="222">
        <v>8.0</v>
      </c>
      <c r="S1172" s="222">
        <v>1.0</v>
      </c>
      <c r="T1172" s="222">
        <v>9.0</v>
      </c>
      <c r="U1172" s="221" t="s">
        <v>2596</v>
      </c>
      <c r="V1172" s="221" t="s">
        <v>2596</v>
      </c>
      <c r="W1172" s="222">
        <v>9.0</v>
      </c>
      <c r="X1172" s="221" t="s">
        <v>3419</v>
      </c>
      <c r="Y1172" s="221" t="s">
        <v>3171</v>
      </c>
      <c r="Z1172" s="221" t="s">
        <v>3172</v>
      </c>
      <c r="AA1172" s="221" t="s">
        <v>8068</v>
      </c>
      <c r="AB1172" s="221" t="s">
        <v>3174</v>
      </c>
      <c r="AC1172" s="221" t="s">
        <v>3175</v>
      </c>
      <c r="AD1172" s="221" t="s">
        <v>213</v>
      </c>
      <c r="AE1172" s="222">
        <v>8.5</v>
      </c>
      <c r="AF1172" s="975" t="s">
        <v>4748</v>
      </c>
      <c r="AG1172" s="221" t="s">
        <v>213</v>
      </c>
      <c r="AH1172" s="221" t="s">
        <v>2629</v>
      </c>
      <c r="AI1172" s="221" t="s">
        <v>3179</v>
      </c>
      <c r="AJ1172" s="221" t="s">
        <v>3945</v>
      </c>
      <c r="AK1172" s="222">
        <v>9.0</v>
      </c>
      <c r="AL1172" s="221" t="s">
        <v>2739</v>
      </c>
      <c r="AM1172" s="221" t="s">
        <v>1043</v>
      </c>
      <c r="AN1172" s="221" t="s">
        <v>1043</v>
      </c>
      <c r="AO1172" s="221" t="s">
        <v>2605</v>
      </c>
      <c r="AP1172" s="223">
        <v>0.8</v>
      </c>
      <c r="AQ1172" s="222">
        <v>8.0</v>
      </c>
      <c r="AR1172" s="221" t="s">
        <v>3185</v>
      </c>
      <c r="AS1172" s="221" t="s">
        <v>2757</v>
      </c>
      <c r="AT1172" s="221" t="s">
        <v>3186</v>
      </c>
      <c r="AU1172" s="221" t="s">
        <v>2564</v>
      </c>
      <c r="AV1172" s="221" t="s">
        <v>13805</v>
      </c>
      <c r="AW1172" s="224">
        <v>9.0</v>
      </c>
      <c r="AX1172" s="3"/>
      <c r="AY1172" s="3"/>
      <c r="AZ1172" s="3"/>
      <c r="BA1172" s="3"/>
    </row>
    <row r="1173" hidden="1">
      <c r="A1173" s="1" t="s">
        <v>226</v>
      </c>
      <c r="B1173" s="1" t="s">
        <v>456</v>
      </c>
      <c r="C1173" s="3"/>
      <c r="D1173" s="74">
        <v>10.0</v>
      </c>
      <c r="E1173" s="221" t="s">
        <v>15538</v>
      </c>
      <c r="F1173" s="221" t="s">
        <v>15533</v>
      </c>
      <c r="G1173" s="977" t="s">
        <v>2643</v>
      </c>
      <c r="H1173" s="222">
        <v>9.0</v>
      </c>
      <c r="I1173" s="221" t="s">
        <v>6728</v>
      </c>
      <c r="J1173" s="221" t="s">
        <v>2910</v>
      </c>
      <c r="K1173" s="221" t="s">
        <v>10618</v>
      </c>
      <c r="L1173" s="222">
        <v>9.0</v>
      </c>
      <c r="M1173" s="221" t="s">
        <v>12407</v>
      </c>
      <c r="N1173" s="221" t="s">
        <v>4305</v>
      </c>
      <c r="O1173" s="221" t="s">
        <v>4306</v>
      </c>
      <c r="P1173" s="222">
        <v>9.0</v>
      </c>
      <c r="Q1173" s="222">
        <v>50.0</v>
      </c>
      <c r="R1173" s="222">
        <v>8.0</v>
      </c>
      <c r="S1173" s="222">
        <v>1.0</v>
      </c>
      <c r="T1173" s="222">
        <v>9.0</v>
      </c>
      <c r="U1173" s="221" t="s">
        <v>2596</v>
      </c>
      <c r="V1173" s="221" t="s">
        <v>2596</v>
      </c>
      <c r="W1173" s="222">
        <v>9.0</v>
      </c>
      <c r="X1173" s="221" t="s">
        <v>3419</v>
      </c>
      <c r="Y1173" s="221" t="s">
        <v>2650</v>
      </c>
      <c r="Z1173" s="221" t="s">
        <v>4310</v>
      </c>
      <c r="AA1173" s="221" t="s">
        <v>2570</v>
      </c>
      <c r="AB1173" s="221" t="s">
        <v>12410</v>
      </c>
      <c r="AC1173" s="221" t="s">
        <v>2564</v>
      </c>
      <c r="AD1173" s="221" t="s">
        <v>2564</v>
      </c>
      <c r="AE1173" s="222">
        <v>9.0</v>
      </c>
      <c r="AF1173" s="975" t="s">
        <v>4748</v>
      </c>
      <c r="AG1173" s="221" t="s">
        <v>2570</v>
      </c>
      <c r="AH1173" s="221" t="s">
        <v>2699</v>
      </c>
      <c r="AI1173" s="221" t="s">
        <v>2948</v>
      </c>
      <c r="AJ1173" s="221" t="s">
        <v>3945</v>
      </c>
      <c r="AK1173" s="222">
        <v>9.0</v>
      </c>
      <c r="AL1173" s="221" t="s">
        <v>2739</v>
      </c>
      <c r="AM1173" s="221" t="s">
        <v>1043</v>
      </c>
      <c r="AN1173" s="221" t="s">
        <v>1043</v>
      </c>
      <c r="AO1173" s="221" t="s">
        <v>2605</v>
      </c>
      <c r="AP1173" s="223">
        <v>0.95</v>
      </c>
      <c r="AQ1173" s="222">
        <v>9.5</v>
      </c>
      <c r="AR1173" s="221" t="s">
        <v>2570</v>
      </c>
      <c r="AS1173" s="221" t="s">
        <v>2757</v>
      </c>
      <c r="AT1173" s="221" t="s">
        <v>4322</v>
      </c>
      <c r="AU1173" s="221" t="s">
        <v>2564</v>
      </c>
      <c r="AV1173" s="221" t="s">
        <v>13805</v>
      </c>
      <c r="AW1173" s="224">
        <v>8.0</v>
      </c>
      <c r="AX1173" s="3"/>
      <c r="AY1173" s="3"/>
      <c r="AZ1173" s="3"/>
      <c r="BA1173" s="3"/>
    </row>
    <row r="1174" hidden="1">
      <c r="A1174" s="1" t="s">
        <v>138</v>
      </c>
      <c r="B1174" s="1" t="s">
        <v>456</v>
      </c>
      <c r="C1174" s="3"/>
      <c r="D1174" s="74">
        <v>1.0</v>
      </c>
      <c r="E1174" s="979" t="s">
        <v>15538</v>
      </c>
      <c r="F1174" s="221" t="s">
        <v>15533</v>
      </c>
      <c r="G1174" s="221" t="s">
        <v>2643</v>
      </c>
      <c r="H1174" s="222">
        <v>9.0</v>
      </c>
      <c r="I1174" s="221" t="s">
        <v>6728</v>
      </c>
      <c r="J1174" s="221" t="s">
        <v>2607</v>
      </c>
      <c r="K1174" s="221" t="s">
        <v>2607</v>
      </c>
      <c r="L1174" s="222">
        <v>5.0</v>
      </c>
      <c r="M1174" s="221" t="s">
        <v>12510</v>
      </c>
      <c r="N1174" s="221" t="s">
        <v>2766</v>
      </c>
      <c r="O1174" s="221" t="s">
        <v>2767</v>
      </c>
      <c r="P1174" s="222">
        <v>9.0</v>
      </c>
      <c r="Q1174" s="222">
        <v>50.0</v>
      </c>
      <c r="R1174" s="222">
        <v>8.0</v>
      </c>
      <c r="S1174" s="222">
        <v>1.0</v>
      </c>
      <c r="T1174" s="222">
        <v>9.0</v>
      </c>
      <c r="U1174" s="221" t="s">
        <v>2564</v>
      </c>
      <c r="V1174" s="221" t="s">
        <v>2596</v>
      </c>
      <c r="W1174" s="222">
        <v>9.0</v>
      </c>
      <c r="X1174" s="221" t="s">
        <v>3419</v>
      </c>
      <c r="Y1174" s="221" t="s">
        <v>2650</v>
      </c>
      <c r="Z1174" s="221" t="s">
        <v>1828</v>
      </c>
      <c r="AA1174" s="221" t="s">
        <v>1828</v>
      </c>
      <c r="AB1174" s="221" t="s">
        <v>12512</v>
      </c>
      <c r="AC1174" s="221" t="s">
        <v>2769</v>
      </c>
      <c r="AD1174" s="221" t="s">
        <v>2570</v>
      </c>
      <c r="AE1174" s="222">
        <v>9.0</v>
      </c>
      <c r="AF1174" s="975" t="s">
        <v>4748</v>
      </c>
      <c r="AG1174" s="221" t="s">
        <v>1828</v>
      </c>
      <c r="AH1174" s="221" t="s">
        <v>2771</v>
      </c>
      <c r="AI1174" s="221" t="s">
        <v>2573</v>
      </c>
      <c r="AJ1174" s="221" t="s">
        <v>3945</v>
      </c>
      <c r="AK1174" s="222">
        <v>9.0</v>
      </c>
      <c r="AL1174" s="221" t="s">
        <v>2739</v>
      </c>
      <c r="AM1174" s="221" t="s">
        <v>1043</v>
      </c>
      <c r="AN1174" s="221" t="s">
        <v>1043</v>
      </c>
      <c r="AO1174" s="221" t="s">
        <v>2605</v>
      </c>
      <c r="AP1174" s="223">
        <v>0.95</v>
      </c>
      <c r="AQ1174" s="222">
        <v>9.5</v>
      </c>
      <c r="AR1174" s="221" t="s">
        <v>2570</v>
      </c>
      <c r="AS1174" s="221" t="s">
        <v>2773</v>
      </c>
      <c r="AT1174" s="221" t="s">
        <v>2774</v>
      </c>
      <c r="AU1174" s="221" t="s">
        <v>2564</v>
      </c>
      <c r="AV1174" s="221" t="s">
        <v>13805</v>
      </c>
      <c r="AW1174" s="224">
        <v>8.0</v>
      </c>
      <c r="AX1174" s="3"/>
      <c r="AY1174" s="3"/>
      <c r="AZ1174" s="3"/>
      <c r="BA1174" s="3"/>
    </row>
    <row r="1175" hidden="1">
      <c r="A1175" s="1" t="s">
        <v>162</v>
      </c>
      <c r="B1175" s="1" t="s">
        <v>456</v>
      </c>
      <c r="C1175" s="3"/>
      <c r="D1175" s="74">
        <v>7.0</v>
      </c>
      <c r="E1175" s="975" t="s">
        <v>15538</v>
      </c>
      <c r="F1175" s="975" t="s">
        <v>15533</v>
      </c>
      <c r="G1175" s="975" t="s">
        <v>2643</v>
      </c>
      <c r="H1175" s="161">
        <v>9.0</v>
      </c>
      <c r="I1175" s="975" t="s">
        <v>6728</v>
      </c>
      <c r="J1175" s="221" t="s">
        <v>2910</v>
      </c>
      <c r="K1175" s="975" t="s">
        <v>10618</v>
      </c>
      <c r="L1175" s="161">
        <v>8.0</v>
      </c>
      <c r="M1175" s="975" t="s">
        <v>2566</v>
      </c>
      <c r="N1175" s="221" t="s">
        <v>2620</v>
      </c>
      <c r="O1175" s="221" t="s">
        <v>2620</v>
      </c>
      <c r="P1175" s="161">
        <v>9.0</v>
      </c>
      <c r="Q1175" s="161">
        <v>50.0</v>
      </c>
      <c r="R1175" s="161">
        <v>8.0</v>
      </c>
      <c r="S1175" s="161">
        <v>1.0</v>
      </c>
      <c r="T1175" s="161">
        <v>9.0</v>
      </c>
      <c r="U1175" s="975" t="s">
        <v>2564</v>
      </c>
      <c r="V1175" s="975" t="s">
        <v>2564</v>
      </c>
      <c r="W1175" s="161">
        <v>9.0</v>
      </c>
      <c r="X1175" s="221" t="s">
        <v>3419</v>
      </c>
      <c r="Y1175" s="975" t="s">
        <v>8041</v>
      </c>
      <c r="Z1175" s="975" t="s">
        <v>8042</v>
      </c>
      <c r="AA1175" s="161">
        <v>0.0</v>
      </c>
      <c r="AB1175" s="975" t="s">
        <v>8043</v>
      </c>
      <c r="AC1175" s="161">
        <v>0.0</v>
      </c>
      <c r="AD1175" s="975" t="s">
        <v>4745</v>
      </c>
      <c r="AE1175" s="161">
        <v>9.0</v>
      </c>
      <c r="AF1175" s="975" t="s">
        <v>4748</v>
      </c>
      <c r="AG1175" s="975" t="s">
        <v>4676</v>
      </c>
      <c r="AH1175" s="975" t="s">
        <v>4677</v>
      </c>
      <c r="AI1175" s="975" t="s">
        <v>2573</v>
      </c>
      <c r="AJ1175" s="221" t="s">
        <v>3945</v>
      </c>
      <c r="AK1175" s="161">
        <v>9.0</v>
      </c>
      <c r="AL1175" s="221" t="s">
        <v>2739</v>
      </c>
      <c r="AM1175" s="221" t="s">
        <v>1043</v>
      </c>
      <c r="AN1175" s="221" t="s">
        <v>1043</v>
      </c>
      <c r="AO1175" s="975" t="s">
        <v>2605</v>
      </c>
      <c r="AP1175" s="163">
        <v>0.95</v>
      </c>
      <c r="AQ1175" s="161">
        <v>9.5</v>
      </c>
      <c r="AR1175" s="221" t="s">
        <v>2570</v>
      </c>
      <c r="AS1175" s="221" t="s">
        <v>2757</v>
      </c>
      <c r="AT1175" s="975" t="s">
        <v>2564</v>
      </c>
      <c r="AU1175" s="975" t="s">
        <v>2564</v>
      </c>
      <c r="AV1175" s="221" t="s">
        <v>13805</v>
      </c>
      <c r="AW1175" s="164">
        <v>9.0</v>
      </c>
      <c r="AX1175" s="3"/>
      <c r="AY1175" s="3"/>
      <c r="AZ1175" s="3"/>
      <c r="BA1175" s="3"/>
    </row>
    <row r="1176" hidden="1">
      <c r="A1176" s="1" t="s">
        <v>140</v>
      </c>
      <c r="B1176" s="1" t="s">
        <v>456</v>
      </c>
      <c r="C1176" s="3"/>
      <c r="D1176" s="74">
        <v>8.0</v>
      </c>
      <c r="E1176" s="975" t="s">
        <v>15538</v>
      </c>
      <c r="F1176" s="975" t="s">
        <v>15533</v>
      </c>
      <c r="G1176" s="975" t="s">
        <v>2643</v>
      </c>
      <c r="H1176" s="161">
        <v>9.0</v>
      </c>
      <c r="I1176" s="975" t="s">
        <v>6728</v>
      </c>
      <c r="J1176" s="221" t="s">
        <v>2910</v>
      </c>
      <c r="K1176" s="975" t="s">
        <v>10618</v>
      </c>
      <c r="L1176" s="161">
        <v>9.0</v>
      </c>
      <c r="M1176" s="975" t="s">
        <v>2938</v>
      </c>
      <c r="N1176" s="221" t="s">
        <v>2620</v>
      </c>
      <c r="O1176" s="221" t="s">
        <v>2620</v>
      </c>
      <c r="P1176" s="161">
        <v>9.0</v>
      </c>
      <c r="Q1176" s="161">
        <v>51.0</v>
      </c>
      <c r="R1176" s="161">
        <v>8.0</v>
      </c>
      <c r="S1176" s="161">
        <v>1.0</v>
      </c>
      <c r="T1176" s="161">
        <v>9.0</v>
      </c>
      <c r="U1176" s="975" t="s">
        <v>2564</v>
      </c>
      <c r="V1176" s="975" t="s">
        <v>2564</v>
      </c>
      <c r="W1176" s="161">
        <v>9.0</v>
      </c>
      <c r="X1176" s="221" t="s">
        <v>3419</v>
      </c>
      <c r="Y1176" s="975" t="s">
        <v>2943</v>
      </c>
      <c r="Z1176" s="975" t="s">
        <v>2944</v>
      </c>
      <c r="AA1176" s="975" t="s">
        <v>12397</v>
      </c>
      <c r="AB1176" s="975" t="s">
        <v>12398</v>
      </c>
      <c r="AC1176" s="975" t="s">
        <v>12398</v>
      </c>
      <c r="AD1176" s="975" t="s">
        <v>2570</v>
      </c>
      <c r="AE1176" s="161">
        <v>8.5</v>
      </c>
      <c r="AF1176" s="975" t="s">
        <v>4748</v>
      </c>
      <c r="AG1176" s="975" t="s">
        <v>379</v>
      </c>
      <c r="AH1176" s="975" t="s">
        <v>12400</v>
      </c>
      <c r="AI1176" s="975" t="s">
        <v>2948</v>
      </c>
      <c r="AJ1176" s="221" t="s">
        <v>3945</v>
      </c>
      <c r="AK1176" s="161">
        <v>8.5</v>
      </c>
      <c r="AL1176" s="221" t="s">
        <v>2739</v>
      </c>
      <c r="AM1176" s="221" t="s">
        <v>1043</v>
      </c>
      <c r="AN1176" s="975" t="s">
        <v>1043</v>
      </c>
      <c r="AO1176" s="975" t="s">
        <v>2605</v>
      </c>
      <c r="AP1176" s="163">
        <v>0.9</v>
      </c>
      <c r="AQ1176" s="161">
        <v>9.0</v>
      </c>
      <c r="AR1176" s="221" t="s">
        <v>2570</v>
      </c>
      <c r="AS1176" s="221" t="s">
        <v>2757</v>
      </c>
      <c r="AT1176" s="975" t="s">
        <v>2564</v>
      </c>
      <c r="AU1176" s="975" t="s">
        <v>2564</v>
      </c>
      <c r="AV1176" s="221" t="s">
        <v>13805</v>
      </c>
      <c r="AW1176" s="164">
        <v>8.5</v>
      </c>
      <c r="AX1176" s="3"/>
      <c r="AY1176" s="3"/>
      <c r="AZ1176" s="3"/>
      <c r="BA1176" s="3"/>
    </row>
    <row r="1177" hidden="1">
      <c r="A1177" s="1" t="s">
        <v>277</v>
      </c>
      <c r="B1177" s="1" t="s">
        <v>456</v>
      </c>
      <c r="C1177" s="3"/>
      <c r="D1177" s="74">
        <v>14.0</v>
      </c>
      <c r="E1177" s="653" t="s">
        <v>15558</v>
      </c>
      <c r="F1177" s="975" t="s">
        <v>15533</v>
      </c>
      <c r="G1177" s="975" t="s">
        <v>2643</v>
      </c>
      <c r="H1177" s="161">
        <v>7.0</v>
      </c>
      <c r="I1177" s="975" t="s">
        <v>6728</v>
      </c>
      <c r="J1177" s="653" t="s">
        <v>2607</v>
      </c>
      <c r="K1177" s="653" t="s">
        <v>2607</v>
      </c>
      <c r="L1177" s="161">
        <v>5.0</v>
      </c>
      <c r="M1177" s="221" t="s">
        <v>2620</v>
      </c>
      <c r="N1177" s="975" t="s">
        <v>3122</v>
      </c>
      <c r="O1177" s="975" t="s">
        <v>12534</v>
      </c>
      <c r="P1177" s="161">
        <v>9.0</v>
      </c>
      <c r="Q1177" s="161">
        <v>50.0</v>
      </c>
      <c r="R1177" s="161">
        <v>8.0</v>
      </c>
      <c r="S1177" s="161">
        <v>1.0</v>
      </c>
      <c r="T1177" s="161">
        <v>9.0</v>
      </c>
      <c r="U1177" s="975" t="s">
        <v>2596</v>
      </c>
      <c r="V1177" s="975" t="s">
        <v>2564</v>
      </c>
      <c r="W1177" s="161">
        <v>9.0</v>
      </c>
      <c r="X1177" s="221" t="s">
        <v>3419</v>
      </c>
      <c r="Y1177" s="221" t="s">
        <v>2650</v>
      </c>
      <c r="Z1177" s="975" t="s">
        <v>3130</v>
      </c>
      <c r="AA1177" s="975" t="s">
        <v>3131</v>
      </c>
      <c r="AB1177" s="975" t="s">
        <v>12535</v>
      </c>
      <c r="AC1177" s="975" t="s">
        <v>3013</v>
      </c>
      <c r="AD1177" s="975" t="s">
        <v>2570</v>
      </c>
      <c r="AE1177" s="161">
        <v>8.5</v>
      </c>
      <c r="AF1177" s="975" t="s">
        <v>4748</v>
      </c>
      <c r="AG1177" s="975" t="s">
        <v>3138</v>
      </c>
      <c r="AH1177" s="975" t="s">
        <v>2978</v>
      </c>
      <c r="AI1177" s="975" t="s">
        <v>3141</v>
      </c>
      <c r="AJ1177" s="221" t="s">
        <v>3945</v>
      </c>
      <c r="AK1177" s="161">
        <v>8.0</v>
      </c>
      <c r="AL1177" s="221" t="s">
        <v>2739</v>
      </c>
      <c r="AM1177" s="221" t="s">
        <v>1043</v>
      </c>
      <c r="AN1177" s="221" t="s">
        <v>1043</v>
      </c>
      <c r="AO1177" s="975" t="s">
        <v>2605</v>
      </c>
      <c r="AP1177" s="163">
        <v>0.85</v>
      </c>
      <c r="AQ1177" s="161">
        <v>8.5</v>
      </c>
      <c r="AR1177" s="221" t="s">
        <v>2570</v>
      </c>
      <c r="AS1177" s="975" t="s">
        <v>3153</v>
      </c>
      <c r="AT1177" s="975" t="s">
        <v>12536</v>
      </c>
      <c r="AU1177" s="221" t="s">
        <v>2564</v>
      </c>
      <c r="AV1177" s="221" t="s">
        <v>13805</v>
      </c>
      <c r="AW1177" s="164">
        <v>8.5</v>
      </c>
      <c r="AX1177" s="3"/>
      <c r="AY1177" s="3"/>
      <c r="AZ1177" s="3"/>
      <c r="BA1177" s="3"/>
    </row>
    <row r="1178" hidden="1">
      <c r="A1178" s="1" t="s">
        <v>178</v>
      </c>
      <c r="B1178" s="1" t="s">
        <v>456</v>
      </c>
      <c r="C1178" s="3"/>
      <c r="D1178" s="74">
        <v>9.0</v>
      </c>
      <c r="E1178" s="975" t="s">
        <v>15538</v>
      </c>
      <c r="F1178" s="975" t="s">
        <v>15533</v>
      </c>
      <c r="G1178" s="975" t="s">
        <v>2643</v>
      </c>
      <c r="H1178" s="161">
        <v>9.0</v>
      </c>
      <c r="I1178" s="975" t="s">
        <v>6728</v>
      </c>
      <c r="J1178" s="221" t="s">
        <v>2910</v>
      </c>
      <c r="K1178" s="975" t="s">
        <v>10618</v>
      </c>
      <c r="L1178" s="161">
        <v>9.0</v>
      </c>
      <c r="M1178" s="975" t="s">
        <v>2834</v>
      </c>
      <c r="N1178" s="975" t="s">
        <v>2835</v>
      </c>
      <c r="O1178" s="975" t="s">
        <v>2836</v>
      </c>
      <c r="P1178" s="161">
        <v>8.0</v>
      </c>
      <c r="Q1178" s="161">
        <v>50.0</v>
      </c>
      <c r="R1178" s="161">
        <v>8.0</v>
      </c>
      <c r="S1178" s="161">
        <v>1.0</v>
      </c>
      <c r="T1178" s="161">
        <v>9.0</v>
      </c>
      <c r="U1178" s="975" t="s">
        <v>2596</v>
      </c>
      <c r="V1178" s="975" t="s">
        <v>2596</v>
      </c>
      <c r="W1178" s="161">
        <v>9.0</v>
      </c>
      <c r="X1178" s="221" t="s">
        <v>3419</v>
      </c>
      <c r="Y1178" s="221" t="s">
        <v>2650</v>
      </c>
      <c r="Z1178" s="975" t="s">
        <v>2839</v>
      </c>
      <c r="AA1178" s="975" t="s">
        <v>213</v>
      </c>
      <c r="AB1178" s="975" t="s">
        <v>15563</v>
      </c>
      <c r="AC1178" s="975" t="s">
        <v>213</v>
      </c>
      <c r="AD1178" s="975" t="s">
        <v>2841</v>
      </c>
      <c r="AE1178" s="161">
        <v>9.0</v>
      </c>
      <c r="AF1178" s="975" t="s">
        <v>4748</v>
      </c>
      <c r="AG1178" s="975" t="s">
        <v>213</v>
      </c>
      <c r="AH1178" s="975" t="s">
        <v>8246</v>
      </c>
      <c r="AI1178" s="975" t="s">
        <v>2700</v>
      </c>
      <c r="AJ1178" s="221" t="s">
        <v>3945</v>
      </c>
      <c r="AK1178" s="161">
        <v>8.5</v>
      </c>
      <c r="AL1178" s="221" t="s">
        <v>2739</v>
      </c>
      <c r="AM1178" s="221" t="s">
        <v>1043</v>
      </c>
      <c r="AN1178" s="221" t="s">
        <v>1043</v>
      </c>
      <c r="AO1178" s="975" t="s">
        <v>2605</v>
      </c>
      <c r="AP1178" s="163">
        <v>0.9</v>
      </c>
      <c r="AQ1178" s="161">
        <v>9.0</v>
      </c>
      <c r="AR1178" s="975" t="s">
        <v>2570</v>
      </c>
      <c r="AS1178" s="975" t="s">
        <v>2596</v>
      </c>
      <c r="AT1178" s="975" t="s">
        <v>2596</v>
      </c>
      <c r="AU1178" s="975" t="s">
        <v>2596</v>
      </c>
      <c r="AV1178" s="221" t="s">
        <v>13805</v>
      </c>
      <c r="AW1178" s="164">
        <v>9.0</v>
      </c>
      <c r="AX1178" s="3"/>
      <c r="AY1178" s="3"/>
      <c r="AZ1178" s="3"/>
      <c r="BA1178" s="3"/>
    </row>
    <row r="1179" hidden="1">
      <c r="A1179" s="1" t="s">
        <v>239</v>
      </c>
      <c r="B1179" s="1" t="s">
        <v>456</v>
      </c>
      <c r="C1179" s="3"/>
      <c r="D1179" s="74">
        <v>2.0</v>
      </c>
      <c r="E1179" s="975" t="s">
        <v>15538</v>
      </c>
      <c r="F1179" s="975" t="s">
        <v>15533</v>
      </c>
      <c r="G1179" s="975" t="s">
        <v>2643</v>
      </c>
      <c r="H1179" s="161">
        <v>9.0</v>
      </c>
      <c r="I1179" s="975" t="s">
        <v>6728</v>
      </c>
      <c r="J1179" s="221" t="s">
        <v>2910</v>
      </c>
      <c r="K1179" s="975" t="s">
        <v>10618</v>
      </c>
      <c r="L1179" s="161">
        <v>9.0</v>
      </c>
      <c r="M1179" s="221" t="s">
        <v>2620</v>
      </c>
      <c r="N1179" s="221" t="s">
        <v>2620</v>
      </c>
      <c r="O1179" s="221" t="s">
        <v>2620</v>
      </c>
      <c r="P1179" s="161">
        <v>8.5</v>
      </c>
      <c r="Q1179" s="161">
        <v>50.0</v>
      </c>
      <c r="R1179" s="161">
        <v>8.0</v>
      </c>
      <c r="S1179" s="161">
        <v>1.0</v>
      </c>
      <c r="T1179" s="161">
        <v>9.0</v>
      </c>
      <c r="U1179" s="975" t="s">
        <v>2596</v>
      </c>
      <c r="V1179" s="975" t="s">
        <v>2596</v>
      </c>
      <c r="W1179" s="161">
        <v>9.0</v>
      </c>
      <c r="X1179" s="221" t="s">
        <v>3419</v>
      </c>
      <c r="Y1179" s="975" t="s">
        <v>2597</v>
      </c>
      <c r="Z1179" s="975" t="s">
        <v>12484</v>
      </c>
      <c r="AA1179" s="975" t="s">
        <v>12485</v>
      </c>
      <c r="AB1179" s="975" t="s">
        <v>2600</v>
      </c>
      <c r="AC1179" s="975" t="s">
        <v>2570</v>
      </c>
      <c r="AD1179" s="975" t="s">
        <v>2570</v>
      </c>
      <c r="AE1179" s="161">
        <v>9.0</v>
      </c>
      <c r="AF1179" s="975" t="s">
        <v>4748</v>
      </c>
      <c r="AG1179" s="975" t="s">
        <v>2570</v>
      </c>
      <c r="AH1179" s="975" t="s">
        <v>2602</v>
      </c>
      <c r="AI1179" s="975" t="s">
        <v>2603</v>
      </c>
      <c r="AJ1179" s="221" t="s">
        <v>3945</v>
      </c>
      <c r="AK1179" s="161">
        <v>7.0</v>
      </c>
      <c r="AL1179" s="221" t="s">
        <v>2739</v>
      </c>
      <c r="AM1179" s="221" t="s">
        <v>1043</v>
      </c>
      <c r="AN1179" s="221" t="s">
        <v>1043</v>
      </c>
      <c r="AO1179" s="975" t="s">
        <v>2605</v>
      </c>
      <c r="AP1179" s="163">
        <v>0.85</v>
      </c>
      <c r="AQ1179" s="161">
        <v>8.5</v>
      </c>
      <c r="AR1179" s="221" t="s">
        <v>2570</v>
      </c>
      <c r="AS1179" s="221" t="s">
        <v>2757</v>
      </c>
      <c r="AT1179" s="975" t="s">
        <v>2609</v>
      </c>
      <c r="AU1179" s="221" t="s">
        <v>2564</v>
      </c>
      <c r="AV1179" s="221" t="s">
        <v>13805</v>
      </c>
      <c r="AW1179" s="164">
        <v>8.0</v>
      </c>
      <c r="AX1179" s="3"/>
      <c r="AY1179" s="3"/>
      <c r="AZ1179" s="3"/>
      <c r="BA1179" s="3"/>
    </row>
    <row r="1180" hidden="1">
      <c r="A1180" s="1" t="s">
        <v>179</v>
      </c>
      <c r="B1180" s="1" t="s">
        <v>456</v>
      </c>
      <c r="C1180" s="3"/>
      <c r="D1180" s="74">
        <v>12.0</v>
      </c>
      <c r="E1180" s="221" t="s">
        <v>15542</v>
      </c>
      <c r="F1180" s="975" t="s">
        <v>15533</v>
      </c>
      <c r="G1180" s="975" t="s">
        <v>2643</v>
      </c>
      <c r="H1180" s="161">
        <v>9.0</v>
      </c>
      <c r="I1180" s="975" t="s">
        <v>6728</v>
      </c>
      <c r="J1180" s="221" t="s">
        <v>2910</v>
      </c>
      <c r="K1180" s="975" t="s">
        <v>10618</v>
      </c>
      <c r="L1180" s="161">
        <v>9.0</v>
      </c>
      <c r="M1180" s="975" t="s">
        <v>2724</v>
      </c>
      <c r="N1180" s="975" t="s">
        <v>2725</v>
      </c>
      <c r="O1180" s="975" t="s">
        <v>2726</v>
      </c>
      <c r="P1180" s="161">
        <v>9.0</v>
      </c>
      <c r="Q1180" s="161">
        <v>50.0</v>
      </c>
      <c r="R1180" s="161">
        <v>8.0</v>
      </c>
      <c r="S1180" s="161">
        <v>1.0</v>
      </c>
      <c r="T1180" s="161">
        <v>9.0</v>
      </c>
      <c r="U1180" s="975" t="s">
        <v>2564</v>
      </c>
      <c r="V1180" s="975" t="s">
        <v>2564</v>
      </c>
      <c r="W1180" s="161">
        <v>9.0</v>
      </c>
      <c r="X1180" s="221" t="s">
        <v>3419</v>
      </c>
      <c r="Y1180" s="221" t="s">
        <v>2650</v>
      </c>
      <c r="Z1180" s="975" t="s">
        <v>2699</v>
      </c>
      <c r="AA1180" s="975" t="s">
        <v>379</v>
      </c>
      <c r="AB1180" s="975" t="s">
        <v>2732</v>
      </c>
      <c r="AC1180" s="975" t="s">
        <v>379</v>
      </c>
      <c r="AD1180" s="975" t="s">
        <v>213</v>
      </c>
      <c r="AE1180" s="161">
        <v>9.0</v>
      </c>
      <c r="AF1180" s="975" t="s">
        <v>4748</v>
      </c>
      <c r="AG1180" s="975" t="s">
        <v>379</v>
      </c>
      <c r="AH1180" s="975" t="s">
        <v>2699</v>
      </c>
      <c r="AI1180" s="975" t="s">
        <v>2700</v>
      </c>
      <c r="AJ1180" s="221" t="s">
        <v>3945</v>
      </c>
      <c r="AK1180" s="161">
        <v>9.0</v>
      </c>
      <c r="AL1180" s="221" t="s">
        <v>2739</v>
      </c>
      <c r="AM1180" s="221" t="s">
        <v>1043</v>
      </c>
      <c r="AN1180" s="221" t="s">
        <v>1043</v>
      </c>
      <c r="AO1180" s="975" t="s">
        <v>2735</v>
      </c>
      <c r="AP1180" s="163">
        <v>1.0</v>
      </c>
      <c r="AQ1180" s="161">
        <v>9.5</v>
      </c>
      <c r="AR1180" s="221" t="s">
        <v>2570</v>
      </c>
      <c r="AS1180" s="975" t="s">
        <v>2737</v>
      </c>
      <c r="AT1180" s="975" t="s">
        <v>1828</v>
      </c>
      <c r="AU1180" s="975" t="s">
        <v>2564</v>
      </c>
      <c r="AV1180" s="221" t="s">
        <v>13805</v>
      </c>
      <c r="AW1180" s="164">
        <v>9.0</v>
      </c>
      <c r="AX1180" s="3"/>
      <c r="AY1180" s="3"/>
      <c r="AZ1180" s="3"/>
      <c r="BA1180" s="3"/>
    </row>
    <row r="1181" hidden="1">
      <c r="A1181" s="1" t="s">
        <v>206</v>
      </c>
      <c r="B1181" s="1" t="s">
        <v>456</v>
      </c>
      <c r="C1181" s="3"/>
      <c r="D1181" s="233">
        <v>15.0</v>
      </c>
      <c r="E1181" s="221" t="s">
        <v>15538</v>
      </c>
      <c r="F1181" s="221" t="s">
        <v>15533</v>
      </c>
      <c r="G1181" s="221" t="s">
        <v>2643</v>
      </c>
      <c r="H1181" s="222">
        <v>9.0</v>
      </c>
      <c r="I1181" s="221" t="s">
        <v>6728</v>
      </c>
      <c r="J1181" s="221" t="s">
        <v>2910</v>
      </c>
      <c r="K1181" s="221" t="s">
        <v>10618</v>
      </c>
      <c r="L1181" s="222">
        <v>9.0</v>
      </c>
      <c r="M1181" s="221" t="s">
        <v>2620</v>
      </c>
      <c r="N1181" s="221" t="s">
        <v>2620</v>
      </c>
      <c r="O1181" s="221" t="s">
        <v>2620</v>
      </c>
      <c r="P1181" s="222">
        <v>9.0</v>
      </c>
      <c r="Q1181" s="222">
        <v>50.0</v>
      </c>
      <c r="R1181" s="222">
        <v>8.0</v>
      </c>
      <c r="S1181" s="222">
        <v>1.0</v>
      </c>
      <c r="T1181" s="222">
        <v>9.0</v>
      </c>
      <c r="U1181" s="221" t="s">
        <v>2596</v>
      </c>
      <c r="V1181" s="221" t="s">
        <v>2596</v>
      </c>
      <c r="W1181" s="222">
        <v>9.0</v>
      </c>
      <c r="X1181" s="221" t="s">
        <v>3419</v>
      </c>
      <c r="Y1181" s="221" t="s">
        <v>2650</v>
      </c>
      <c r="Z1181" s="221" t="s">
        <v>2596</v>
      </c>
      <c r="AA1181" s="221" t="s">
        <v>213</v>
      </c>
      <c r="AB1181" s="221" t="s">
        <v>2596</v>
      </c>
      <c r="AC1181" s="221" t="s">
        <v>213</v>
      </c>
      <c r="AD1181" s="221" t="s">
        <v>213</v>
      </c>
      <c r="AE1181" s="221" t="s">
        <v>2747</v>
      </c>
      <c r="AF1181" s="975" t="s">
        <v>4748</v>
      </c>
      <c r="AG1181" s="221" t="s">
        <v>213</v>
      </c>
      <c r="AH1181" s="221" t="s">
        <v>2629</v>
      </c>
      <c r="AI1181" s="221" t="s">
        <v>2573</v>
      </c>
      <c r="AJ1181" s="221" t="s">
        <v>3945</v>
      </c>
      <c r="AK1181" s="222">
        <v>9.0</v>
      </c>
      <c r="AL1181" s="221" t="s">
        <v>2739</v>
      </c>
      <c r="AM1181" s="221" t="s">
        <v>1043</v>
      </c>
      <c r="AN1181" s="221" t="s">
        <v>1043</v>
      </c>
      <c r="AO1181" s="221" t="s">
        <v>2605</v>
      </c>
      <c r="AP1181" s="223">
        <v>0.9</v>
      </c>
      <c r="AQ1181" s="222">
        <v>9.0</v>
      </c>
      <c r="AR1181" s="221" t="s">
        <v>2570</v>
      </c>
      <c r="AS1181" s="221" t="s">
        <v>2757</v>
      </c>
      <c r="AT1181" s="221" t="s">
        <v>2570</v>
      </c>
      <c r="AU1181" s="221" t="s">
        <v>2596</v>
      </c>
      <c r="AV1181" s="221" t="s">
        <v>13805</v>
      </c>
      <c r="AW1181" s="224">
        <v>9.0</v>
      </c>
      <c r="AX1181" s="3"/>
      <c r="AY1181" s="3"/>
      <c r="AZ1181" s="3"/>
      <c r="BA1181" s="3"/>
    </row>
    <row r="1182" hidden="1">
      <c r="A1182" s="1" t="s">
        <v>191</v>
      </c>
      <c r="B1182" s="1" t="s">
        <v>456</v>
      </c>
      <c r="C1182" s="3"/>
      <c r="D1182" s="74">
        <v>16.0</v>
      </c>
      <c r="E1182" s="653" t="s">
        <v>15575</v>
      </c>
      <c r="F1182" s="975" t="s">
        <v>15533</v>
      </c>
      <c r="G1182" s="975" t="s">
        <v>2643</v>
      </c>
      <c r="H1182" s="161">
        <v>7.0</v>
      </c>
      <c r="I1182" s="975" t="s">
        <v>6728</v>
      </c>
      <c r="J1182" s="221" t="s">
        <v>2910</v>
      </c>
      <c r="K1182" s="975" t="s">
        <v>3317</v>
      </c>
      <c r="L1182" s="161">
        <v>8.0</v>
      </c>
      <c r="M1182" s="975" t="s">
        <v>3318</v>
      </c>
      <c r="N1182" s="975" t="s">
        <v>3319</v>
      </c>
      <c r="O1182" s="975" t="s">
        <v>2620</v>
      </c>
      <c r="P1182" s="161">
        <v>8.0</v>
      </c>
      <c r="Q1182" s="161">
        <v>61.0</v>
      </c>
      <c r="R1182" s="161">
        <v>8.0</v>
      </c>
      <c r="S1182" s="161">
        <v>1.0</v>
      </c>
      <c r="T1182" s="161">
        <v>9.0</v>
      </c>
      <c r="U1182" s="975" t="s">
        <v>2596</v>
      </c>
      <c r="V1182" s="975" t="s">
        <v>2596</v>
      </c>
      <c r="W1182" s="161">
        <v>0.0</v>
      </c>
      <c r="X1182" s="221" t="s">
        <v>3419</v>
      </c>
      <c r="Y1182" s="221" t="s">
        <v>2650</v>
      </c>
      <c r="Z1182" s="975" t="s">
        <v>2570</v>
      </c>
      <c r="AA1182" s="975" t="s">
        <v>2570</v>
      </c>
      <c r="AB1182" s="975" t="s">
        <v>3323</v>
      </c>
      <c r="AC1182" s="975" t="s">
        <v>213</v>
      </c>
      <c r="AD1182" s="975" t="s">
        <v>2570</v>
      </c>
      <c r="AE1182" s="161">
        <v>5.0</v>
      </c>
      <c r="AF1182" s="975" t="s">
        <v>4748</v>
      </c>
      <c r="AG1182" s="975" t="s">
        <v>213</v>
      </c>
      <c r="AH1182" s="975" t="s">
        <v>2629</v>
      </c>
      <c r="AI1182" s="975" t="s">
        <v>3325</v>
      </c>
      <c r="AJ1182" s="221" t="s">
        <v>3945</v>
      </c>
      <c r="AK1182" s="161">
        <v>7.0</v>
      </c>
      <c r="AL1182" s="221" t="s">
        <v>2739</v>
      </c>
      <c r="AM1182" s="975" t="s">
        <v>1043</v>
      </c>
      <c r="AN1182" s="975" t="s">
        <v>1043</v>
      </c>
      <c r="AO1182" s="975" t="s">
        <v>2605</v>
      </c>
      <c r="AP1182" s="163">
        <v>0.4</v>
      </c>
      <c r="AQ1182" s="161">
        <v>4.0</v>
      </c>
      <c r="AR1182" s="221" t="s">
        <v>2570</v>
      </c>
      <c r="AS1182" s="975" t="s">
        <v>213</v>
      </c>
      <c r="AT1182" s="975" t="s">
        <v>3330</v>
      </c>
      <c r="AU1182" s="975" t="s">
        <v>2570</v>
      </c>
      <c r="AV1182" s="221" t="s">
        <v>13805</v>
      </c>
      <c r="AW1182" s="164">
        <v>7.0</v>
      </c>
      <c r="AX1182" s="3"/>
      <c r="AY1182" s="3"/>
      <c r="AZ1182" s="3"/>
      <c r="BA1182" s="3"/>
    </row>
    <row r="1183" hidden="1">
      <c r="A1183" s="1" t="s">
        <v>195</v>
      </c>
      <c r="B1183" s="1" t="s">
        <v>456</v>
      </c>
      <c r="C1183" s="3"/>
      <c r="D1183" s="74">
        <v>18.0</v>
      </c>
      <c r="E1183" s="653" t="s">
        <v>15576</v>
      </c>
      <c r="F1183" s="975" t="s">
        <v>15533</v>
      </c>
      <c r="G1183" s="975" t="s">
        <v>2643</v>
      </c>
      <c r="H1183" s="161">
        <v>7.0</v>
      </c>
      <c r="I1183" s="975" t="s">
        <v>6728</v>
      </c>
      <c r="J1183" s="221" t="s">
        <v>2910</v>
      </c>
      <c r="K1183" s="975" t="s">
        <v>10618</v>
      </c>
      <c r="L1183" s="161">
        <v>9.0</v>
      </c>
      <c r="M1183" s="975" t="s">
        <v>8363</v>
      </c>
      <c r="N1183" s="975" t="s">
        <v>7892</v>
      </c>
      <c r="O1183" s="975" t="s">
        <v>7893</v>
      </c>
      <c r="P1183" s="161">
        <v>9.0</v>
      </c>
      <c r="Q1183" s="161">
        <v>50.0</v>
      </c>
      <c r="R1183" s="161">
        <v>8.0</v>
      </c>
      <c r="S1183" s="161">
        <v>1.0</v>
      </c>
      <c r="T1183" s="161">
        <v>9.0</v>
      </c>
      <c r="U1183" s="975" t="s">
        <v>2596</v>
      </c>
      <c r="V1183" s="975" t="s">
        <v>2564</v>
      </c>
      <c r="W1183" s="161">
        <v>9.0</v>
      </c>
      <c r="X1183" s="221" t="s">
        <v>3419</v>
      </c>
      <c r="Y1183" s="975" t="s">
        <v>7896</v>
      </c>
      <c r="Z1183" s="975" t="s">
        <v>7851</v>
      </c>
      <c r="AA1183" s="975" t="s">
        <v>7897</v>
      </c>
      <c r="AB1183" s="975" t="s">
        <v>4833</v>
      </c>
      <c r="AC1183" s="975" t="s">
        <v>379</v>
      </c>
      <c r="AD1183" s="975" t="s">
        <v>379</v>
      </c>
      <c r="AE1183" s="161">
        <v>9.0</v>
      </c>
      <c r="AF1183" s="975" t="s">
        <v>4748</v>
      </c>
      <c r="AG1183" s="975" t="s">
        <v>1828</v>
      </c>
      <c r="AH1183" s="975" t="s">
        <v>2699</v>
      </c>
      <c r="AI1183" s="975" t="s">
        <v>2573</v>
      </c>
      <c r="AJ1183" s="975" t="s">
        <v>2791</v>
      </c>
      <c r="AK1183" s="161">
        <v>9.0</v>
      </c>
      <c r="AL1183" s="221" t="s">
        <v>2739</v>
      </c>
      <c r="AM1183" s="221" t="s">
        <v>1043</v>
      </c>
      <c r="AN1183" s="221" t="s">
        <v>1043</v>
      </c>
      <c r="AO1183" s="975" t="s">
        <v>2605</v>
      </c>
      <c r="AP1183" s="163">
        <v>0.95</v>
      </c>
      <c r="AQ1183" s="671"/>
      <c r="AR1183" s="221" t="s">
        <v>2570</v>
      </c>
      <c r="AS1183" s="221" t="s">
        <v>2757</v>
      </c>
      <c r="AT1183" s="975" t="s">
        <v>3989</v>
      </c>
      <c r="AU1183" s="975" t="s">
        <v>2596</v>
      </c>
      <c r="AV1183" s="221" t="s">
        <v>13805</v>
      </c>
      <c r="AW1183" s="164">
        <v>9.0</v>
      </c>
      <c r="AX1183" s="3"/>
      <c r="AY1183" s="3"/>
      <c r="AZ1183" s="3"/>
      <c r="BA1183" s="3"/>
    </row>
    <row r="1184" hidden="1">
      <c r="A1184" s="1" t="s">
        <v>187</v>
      </c>
      <c r="B1184" s="1" t="s">
        <v>456</v>
      </c>
      <c r="C1184" s="3"/>
      <c r="D1184" s="74">
        <v>13.0</v>
      </c>
      <c r="E1184" s="653" t="s">
        <v>15538</v>
      </c>
      <c r="F1184" s="975" t="s">
        <v>15533</v>
      </c>
      <c r="G1184" s="975" t="s">
        <v>2643</v>
      </c>
      <c r="H1184" s="161">
        <v>9.0</v>
      </c>
      <c r="I1184" s="975" t="s">
        <v>6728</v>
      </c>
      <c r="J1184" s="221" t="s">
        <v>2910</v>
      </c>
      <c r="K1184" s="975" t="s">
        <v>2646</v>
      </c>
      <c r="L1184" s="161">
        <v>9.0</v>
      </c>
      <c r="M1184" s="975" t="s">
        <v>2566</v>
      </c>
      <c r="N1184" s="975" t="s">
        <v>2566</v>
      </c>
      <c r="O1184" s="975" t="s">
        <v>2566</v>
      </c>
      <c r="P1184" s="161">
        <v>9.0</v>
      </c>
      <c r="Q1184" s="161">
        <v>50.0</v>
      </c>
      <c r="R1184" s="161">
        <v>8.0</v>
      </c>
      <c r="S1184" s="161">
        <v>1.0</v>
      </c>
      <c r="T1184" s="161">
        <v>9.0</v>
      </c>
      <c r="U1184" s="975" t="s">
        <v>2564</v>
      </c>
      <c r="V1184" s="975" t="s">
        <v>2564</v>
      </c>
      <c r="W1184" s="161">
        <v>9.0</v>
      </c>
      <c r="X1184" s="221" t="s">
        <v>3419</v>
      </c>
      <c r="Y1184" s="221" t="s">
        <v>2650</v>
      </c>
      <c r="Z1184" s="975" t="s">
        <v>3745</v>
      </c>
      <c r="AA1184" s="975" t="s">
        <v>213</v>
      </c>
      <c r="AB1184" s="975" t="s">
        <v>12516</v>
      </c>
      <c r="AC1184" s="975" t="s">
        <v>213</v>
      </c>
      <c r="AD1184" s="975" t="s">
        <v>213</v>
      </c>
      <c r="AE1184" s="161">
        <v>8.0</v>
      </c>
      <c r="AF1184" s="975" t="s">
        <v>4748</v>
      </c>
      <c r="AG1184" s="975" t="s">
        <v>3748</v>
      </c>
      <c r="AH1184" s="975" t="s">
        <v>2629</v>
      </c>
      <c r="AI1184" s="975" t="s">
        <v>2573</v>
      </c>
      <c r="AJ1184" s="221" t="s">
        <v>3945</v>
      </c>
      <c r="AK1184" s="161">
        <v>9.0</v>
      </c>
      <c r="AL1184" s="221" t="s">
        <v>2739</v>
      </c>
      <c r="AM1184" s="221" t="s">
        <v>1043</v>
      </c>
      <c r="AN1184" s="221" t="s">
        <v>1043</v>
      </c>
      <c r="AO1184" s="975" t="s">
        <v>2605</v>
      </c>
      <c r="AP1184" s="163">
        <v>1.0</v>
      </c>
      <c r="AQ1184" s="161">
        <v>9.0</v>
      </c>
      <c r="AR1184" s="975" t="s">
        <v>213</v>
      </c>
      <c r="AS1184" s="221" t="s">
        <v>2757</v>
      </c>
      <c r="AT1184" s="975" t="s">
        <v>2596</v>
      </c>
      <c r="AU1184" s="221" t="s">
        <v>2564</v>
      </c>
      <c r="AV1184" s="221" t="s">
        <v>13805</v>
      </c>
      <c r="AW1184" s="164">
        <v>9.0</v>
      </c>
      <c r="AX1184" s="3"/>
      <c r="AY1184" s="3"/>
      <c r="AZ1184" s="3"/>
      <c r="BA1184" s="3"/>
    </row>
    <row r="1185" hidden="1">
      <c r="A1185" s="1" t="s">
        <v>214</v>
      </c>
      <c r="B1185" s="1" t="s">
        <v>456</v>
      </c>
      <c r="C1185" s="3"/>
      <c r="D1185" s="74">
        <v>17.0</v>
      </c>
      <c r="E1185" s="653" t="s">
        <v>15538</v>
      </c>
      <c r="F1185" s="975" t="s">
        <v>15533</v>
      </c>
      <c r="G1185" s="975" t="s">
        <v>2643</v>
      </c>
      <c r="H1185" s="161">
        <v>9.0</v>
      </c>
      <c r="I1185" s="975" t="s">
        <v>6728</v>
      </c>
      <c r="J1185" s="975" t="s">
        <v>2910</v>
      </c>
      <c r="K1185" s="975" t="s">
        <v>10618</v>
      </c>
      <c r="L1185" s="161">
        <v>9.0</v>
      </c>
      <c r="M1185" s="975" t="s">
        <v>2566</v>
      </c>
      <c r="N1185" s="975" t="s">
        <v>2566</v>
      </c>
      <c r="O1185" s="653" t="s">
        <v>2620</v>
      </c>
      <c r="P1185" s="161">
        <v>9.0</v>
      </c>
      <c r="Q1185" s="161">
        <v>50.0</v>
      </c>
      <c r="R1185" s="161">
        <v>8.0</v>
      </c>
      <c r="S1185" s="161">
        <v>1.0</v>
      </c>
      <c r="T1185" s="161">
        <v>9.0</v>
      </c>
      <c r="U1185" s="975" t="s">
        <v>2596</v>
      </c>
      <c r="V1185" s="975" t="s">
        <v>2564</v>
      </c>
      <c r="W1185" s="161">
        <v>9.0</v>
      </c>
      <c r="X1185" s="221" t="s">
        <v>3419</v>
      </c>
      <c r="Y1185" s="221" t="s">
        <v>2650</v>
      </c>
      <c r="Z1185" s="975" t="s">
        <v>2913</v>
      </c>
      <c r="AA1185" s="975" t="s">
        <v>2646</v>
      </c>
      <c r="AB1185" s="975" t="s">
        <v>12450</v>
      </c>
      <c r="AC1185" s="975" t="s">
        <v>2564</v>
      </c>
      <c r="AD1185" s="975" t="s">
        <v>379</v>
      </c>
      <c r="AE1185" s="161">
        <v>9.0</v>
      </c>
      <c r="AF1185" s="975" t="s">
        <v>4748</v>
      </c>
      <c r="AG1185" s="975" t="s">
        <v>12451</v>
      </c>
      <c r="AH1185" s="653" t="s">
        <v>2629</v>
      </c>
      <c r="AI1185" s="975" t="s">
        <v>7944</v>
      </c>
      <c r="AJ1185" s="975" t="s">
        <v>2574</v>
      </c>
      <c r="AK1185" s="161">
        <v>9.0</v>
      </c>
      <c r="AL1185" s="221" t="s">
        <v>2739</v>
      </c>
      <c r="AM1185" s="975" t="s">
        <v>1043</v>
      </c>
      <c r="AN1185" s="975" t="s">
        <v>1043</v>
      </c>
      <c r="AO1185" s="975" t="s">
        <v>2605</v>
      </c>
      <c r="AP1185" s="163">
        <v>0.95</v>
      </c>
      <c r="AQ1185" s="161">
        <v>9.0</v>
      </c>
      <c r="AR1185" s="975" t="s">
        <v>2646</v>
      </c>
      <c r="AS1185" s="975" t="s">
        <v>2646</v>
      </c>
      <c r="AT1185" s="975" t="s">
        <v>2921</v>
      </c>
      <c r="AU1185" s="975" t="s">
        <v>2564</v>
      </c>
      <c r="AV1185" s="221" t="s">
        <v>13805</v>
      </c>
      <c r="AW1185" s="164">
        <v>9.0</v>
      </c>
      <c r="AX1185" s="3"/>
      <c r="AY1185" s="3"/>
      <c r="AZ1185" s="3"/>
      <c r="BA1185" s="3"/>
    </row>
    <row r="1186" hidden="1">
      <c r="A1186" s="1" t="s">
        <v>233</v>
      </c>
      <c r="B1186" s="1" t="s">
        <v>456</v>
      </c>
      <c r="C1186" s="3"/>
      <c r="D1186" s="74">
        <v>11.0</v>
      </c>
      <c r="E1186" s="975" t="s">
        <v>15538</v>
      </c>
      <c r="F1186" s="975" t="s">
        <v>15533</v>
      </c>
      <c r="G1186" s="975" t="s">
        <v>2643</v>
      </c>
      <c r="H1186" s="161">
        <v>9.0</v>
      </c>
      <c r="I1186" s="975" t="s">
        <v>6728</v>
      </c>
      <c r="J1186" s="221" t="s">
        <v>2910</v>
      </c>
      <c r="K1186" s="975" t="s">
        <v>10618</v>
      </c>
      <c r="L1186" s="161">
        <v>8.0</v>
      </c>
      <c r="M1186" s="975" t="s">
        <v>4849</v>
      </c>
      <c r="N1186" s="975" t="s">
        <v>5790</v>
      </c>
      <c r="O1186" s="975" t="s">
        <v>4851</v>
      </c>
      <c r="P1186" s="161">
        <v>9.0</v>
      </c>
      <c r="Q1186" s="161">
        <v>50.0</v>
      </c>
      <c r="R1186" s="161">
        <v>8.0</v>
      </c>
      <c r="S1186" s="161">
        <v>1.0</v>
      </c>
      <c r="T1186" s="161">
        <v>9.0</v>
      </c>
      <c r="U1186" s="975" t="s">
        <v>2596</v>
      </c>
      <c r="V1186" s="975" t="s">
        <v>2596</v>
      </c>
      <c r="W1186" s="161">
        <v>9.0</v>
      </c>
      <c r="X1186" s="221" t="s">
        <v>3419</v>
      </c>
      <c r="Y1186" s="975" t="s">
        <v>5793</v>
      </c>
      <c r="Z1186" s="975" t="s">
        <v>5794</v>
      </c>
      <c r="AA1186" s="975" t="s">
        <v>5795</v>
      </c>
      <c r="AB1186" s="975" t="s">
        <v>4858</v>
      </c>
      <c r="AC1186" s="975" t="s">
        <v>4859</v>
      </c>
      <c r="AD1186" s="975" t="s">
        <v>379</v>
      </c>
      <c r="AE1186" s="161">
        <v>8.0</v>
      </c>
      <c r="AF1186" s="975" t="s">
        <v>4748</v>
      </c>
      <c r="AG1186" s="975" t="s">
        <v>5626</v>
      </c>
      <c r="AH1186" s="975" t="s">
        <v>4863</v>
      </c>
      <c r="AI1186" s="975" t="s">
        <v>4865</v>
      </c>
      <c r="AJ1186" s="221" t="s">
        <v>3945</v>
      </c>
      <c r="AK1186" s="161">
        <v>8.5</v>
      </c>
      <c r="AL1186" s="221" t="s">
        <v>2739</v>
      </c>
      <c r="AM1186" s="221" t="s">
        <v>1043</v>
      </c>
      <c r="AN1186" s="221" t="s">
        <v>1043</v>
      </c>
      <c r="AO1186" s="975" t="s">
        <v>2605</v>
      </c>
      <c r="AP1186" s="163">
        <v>0.8</v>
      </c>
      <c r="AQ1186" s="161">
        <v>8.0</v>
      </c>
      <c r="AR1186" s="221" t="s">
        <v>2570</v>
      </c>
      <c r="AS1186" s="221" t="s">
        <v>2757</v>
      </c>
      <c r="AT1186" s="975" t="s">
        <v>4874</v>
      </c>
      <c r="AU1186" s="221" t="s">
        <v>2564</v>
      </c>
      <c r="AV1186" s="221" t="s">
        <v>13805</v>
      </c>
      <c r="AW1186" s="164">
        <v>8.0</v>
      </c>
      <c r="AX1186" s="3"/>
      <c r="AY1186" s="3"/>
      <c r="AZ1186" s="3"/>
      <c r="BA1186" s="3"/>
    </row>
    <row r="1187" hidden="1">
      <c r="A1187" s="3"/>
      <c r="B1187" s="3"/>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56"/>
      <c r="AX1187" s="3"/>
      <c r="AY1187" s="3"/>
      <c r="AZ1187" s="3"/>
      <c r="BA1187" s="3"/>
    </row>
    <row r="1188" hidden="1">
      <c r="A1188" s="271" t="s">
        <v>259</v>
      </c>
      <c r="B1188" s="981" t="s">
        <v>609</v>
      </c>
      <c r="C1188" s="271"/>
      <c r="D1188" s="273">
        <v>7.0</v>
      </c>
      <c r="E1188" s="3" t="s">
        <v>4298</v>
      </c>
      <c r="F1188" s="3" t="s">
        <v>15584</v>
      </c>
      <c r="G1188" s="3" t="s">
        <v>3509</v>
      </c>
      <c r="H1188" s="965">
        <v>9.0</v>
      </c>
      <c r="I1188" s="3" t="s">
        <v>12602</v>
      </c>
      <c r="J1188" s="3" t="s">
        <v>12732</v>
      </c>
      <c r="K1188" s="3" t="s">
        <v>15585</v>
      </c>
      <c r="L1188" s="965">
        <v>9.0</v>
      </c>
      <c r="M1188" s="3" t="s">
        <v>2620</v>
      </c>
      <c r="N1188" s="3" t="s">
        <v>2620</v>
      </c>
      <c r="O1188" s="3" t="s">
        <v>2620</v>
      </c>
      <c r="P1188" s="965">
        <v>9.0</v>
      </c>
      <c r="Q1188" s="3" t="s">
        <v>213</v>
      </c>
      <c r="R1188" s="3" t="s">
        <v>213</v>
      </c>
      <c r="S1188" s="3" t="s">
        <v>213</v>
      </c>
      <c r="T1188" s="965">
        <v>0.0</v>
      </c>
      <c r="U1188" s="3" t="s">
        <v>2570</v>
      </c>
      <c r="V1188" s="3" t="s">
        <v>2570</v>
      </c>
      <c r="W1188" s="965">
        <v>0.0</v>
      </c>
      <c r="X1188" s="3" t="s">
        <v>12703</v>
      </c>
      <c r="Y1188" s="3" t="s">
        <v>15587</v>
      </c>
      <c r="Z1188" s="3" t="s">
        <v>12548</v>
      </c>
      <c r="AA1188" s="3" t="s">
        <v>213</v>
      </c>
      <c r="AB1188" s="3" t="s">
        <v>8039</v>
      </c>
      <c r="AC1188" s="3" t="s">
        <v>15590</v>
      </c>
      <c r="AD1188" s="3" t="s">
        <v>213</v>
      </c>
      <c r="AE1188" s="965">
        <v>8.0</v>
      </c>
      <c r="AF1188" s="3" t="s">
        <v>15591</v>
      </c>
      <c r="AG1188" s="3" t="s">
        <v>213</v>
      </c>
      <c r="AH1188" s="3" t="s">
        <v>2861</v>
      </c>
      <c r="AI1188" s="3" t="s">
        <v>2573</v>
      </c>
      <c r="AJ1188" s="3">
        <v>1.0</v>
      </c>
      <c r="AK1188" s="965">
        <v>8.0</v>
      </c>
      <c r="AL1188" s="3" t="s">
        <v>3040</v>
      </c>
      <c r="AM1188" s="3" t="s">
        <v>2604</v>
      </c>
      <c r="AN1188" s="3" t="s">
        <v>2604</v>
      </c>
      <c r="AO1188" s="3" t="s">
        <v>2604</v>
      </c>
      <c r="AP1188" s="3" t="s">
        <v>12570</v>
      </c>
      <c r="AQ1188" s="965">
        <v>8.0</v>
      </c>
      <c r="AR1188" s="3" t="s">
        <v>2607</v>
      </c>
      <c r="AS1188" s="3" t="s">
        <v>2757</v>
      </c>
      <c r="AT1188" s="3" t="s">
        <v>12800</v>
      </c>
      <c r="AU1188" s="3" t="s">
        <v>2607</v>
      </c>
      <c r="AV1188" s="3" t="s">
        <v>2873</v>
      </c>
      <c r="AW1188" s="56">
        <v>7.5</v>
      </c>
      <c r="AX1188" s="3"/>
      <c r="AY1188" s="3"/>
      <c r="AZ1188" s="3"/>
      <c r="BA1188" s="3"/>
    </row>
    <row r="1189">
      <c r="A1189" s="271" t="s">
        <v>244</v>
      </c>
      <c r="B1189" s="981" t="s">
        <v>609</v>
      </c>
      <c r="C1189" s="271"/>
      <c r="D1189" s="273">
        <v>1.0</v>
      </c>
      <c r="E1189" s="3" t="s">
        <v>4298</v>
      </c>
      <c r="F1189" s="3" t="s">
        <v>15592</v>
      </c>
      <c r="G1189" s="3" t="s">
        <v>3509</v>
      </c>
      <c r="H1189" s="965">
        <v>9.0</v>
      </c>
      <c r="I1189" s="3" t="s">
        <v>6728</v>
      </c>
      <c r="J1189" s="3" t="s">
        <v>12732</v>
      </c>
      <c r="K1189" s="3" t="s">
        <v>10618</v>
      </c>
      <c r="L1189" s="965">
        <v>9.0</v>
      </c>
      <c r="M1189" s="3" t="s">
        <v>2620</v>
      </c>
      <c r="N1189" s="3" t="s">
        <v>2620</v>
      </c>
      <c r="O1189" s="3" t="s">
        <v>2620</v>
      </c>
      <c r="P1189" s="965">
        <v>9.0</v>
      </c>
      <c r="Q1189" s="3" t="s">
        <v>213</v>
      </c>
      <c r="R1189" s="3" t="s">
        <v>213</v>
      </c>
      <c r="S1189" s="3" t="s">
        <v>213</v>
      </c>
      <c r="T1189" s="965">
        <v>0.0</v>
      </c>
      <c r="U1189" s="3" t="s">
        <v>2570</v>
      </c>
      <c r="V1189" s="3" t="s">
        <v>2570</v>
      </c>
      <c r="W1189" s="965">
        <v>0.0</v>
      </c>
      <c r="X1189" s="3" t="s">
        <v>12703</v>
      </c>
      <c r="Y1189" s="3" t="s">
        <v>15593</v>
      </c>
      <c r="Z1189" s="3" t="s">
        <v>15594</v>
      </c>
      <c r="AA1189" s="3" t="s">
        <v>213</v>
      </c>
      <c r="AB1189" s="3" t="s">
        <v>15595</v>
      </c>
      <c r="AC1189" s="3" t="s">
        <v>15596</v>
      </c>
      <c r="AD1189" s="3" t="s">
        <v>15597</v>
      </c>
      <c r="AE1189" s="965">
        <v>9.0</v>
      </c>
      <c r="AF1189" s="3" t="s">
        <v>15598</v>
      </c>
      <c r="AG1189" s="3" t="s">
        <v>15599</v>
      </c>
      <c r="AH1189" s="3" t="s">
        <v>2861</v>
      </c>
      <c r="AI1189" s="3" t="s">
        <v>2573</v>
      </c>
      <c r="AJ1189" s="3">
        <v>1.0</v>
      </c>
      <c r="AK1189" s="965">
        <v>9.0</v>
      </c>
      <c r="AL1189" s="3" t="s">
        <v>15600</v>
      </c>
      <c r="AM1189" s="3" t="s">
        <v>2604</v>
      </c>
      <c r="AN1189" s="3" t="s">
        <v>2604</v>
      </c>
      <c r="AO1189" s="3" t="s">
        <v>2604</v>
      </c>
      <c r="AP1189" s="3" t="s">
        <v>2604</v>
      </c>
      <c r="AQ1189" s="965">
        <v>9.0</v>
      </c>
      <c r="AR1189" s="3" t="s">
        <v>2607</v>
      </c>
      <c r="AS1189" s="3" t="s">
        <v>12788</v>
      </c>
      <c r="AT1189" s="3" t="s">
        <v>12800</v>
      </c>
      <c r="AU1189" s="3" t="s">
        <v>15601</v>
      </c>
      <c r="AV1189" s="3" t="s">
        <v>2873</v>
      </c>
      <c r="AW1189" s="56">
        <v>8.0</v>
      </c>
      <c r="AX1189" s="3"/>
      <c r="AY1189" s="3"/>
      <c r="AZ1189" s="3"/>
      <c r="BA1189" s="3"/>
    </row>
    <row r="1190" hidden="1">
      <c r="A1190" s="271" t="s">
        <v>220</v>
      </c>
      <c r="B1190" s="981" t="s">
        <v>609</v>
      </c>
      <c r="C1190" s="271"/>
      <c r="D1190" s="273">
        <v>3.0</v>
      </c>
      <c r="E1190" s="3" t="s">
        <v>4298</v>
      </c>
      <c r="F1190" s="3" t="s">
        <v>15592</v>
      </c>
      <c r="G1190" s="3" t="s">
        <v>3509</v>
      </c>
      <c r="H1190" s="965">
        <v>9.0</v>
      </c>
      <c r="I1190" s="3" t="s">
        <v>6728</v>
      </c>
      <c r="J1190" s="3" t="s">
        <v>12732</v>
      </c>
      <c r="K1190" s="3" t="s">
        <v>10618</v>
      </c>
      <c r="L1190" s="965">
        <v>9.0</v>
      </c>
      <c r="M1190" s="3" t="s">
        <v>2620</v>
      </c>
      <c r="N1190" s="3" t="s">
        <v>2620</v>
      </c>
      <c r="O1190" s="3" t="s">
        <v>2620</v>
      </c>
      <c r="P1190" s="965">
        <v>9.0</v>
      </c>
      <c r="Q1190" s="3" t="s">
        <v>213</v>
      </c>
      <c r="R1190" s="3" t="s">
        <v>213</v>
      </c>
      <c r="S1190" s="3" t="s">
        <v>213</v>
      </c>
      <c r="T1190" s="965">
        <v>0.0</v>
      </c>
      <c r="U1190" s="3" t="s">
        <v>2570</v>
      </c>
      <c r="V1190" s="3" t="s">
        <v>2570</v>
      </c>
      <c r="W1190" s="965">
        <v>0.0</v>
      </c>
      <c r="X1190" s="3" t="s">
        <v>12703</v>
      </c>
      <c r="Y1190" s="3" t="s">
        <v>15602</v>
      </c>
      <c r="Z1190" s="3" t="s">
        <v>12548</v>
      </c>
      <c r="AA1190" s="3" t="s">
        <v>213</v>
      </c>
      <c r="AB1190" s="3" t="s">
        <v>213</v>
      </c>
      <c r="AC1190" s="3" t="s">
        <v>15603</v>
      </c>
      <c r="AD1190" s="3" t="s">
        <v>213</v>
      </c>
      <c r="AE1190" s="965">
        <v>7.0</v>
      </c>
      <c r="AF1190" s="3" t="s">
        <v>3025</v>
      </c>
      <c r="AG1190" s="3" t="s">
        <v>213</v>
      </c>
      <c r="AH1190" s="3" t="s">
        <v>2861</v>
      </c>
      <c r="AI1190" s="3" t="s">
        <v>6477</v>
      </c>
      <c r="AJ1190" s="3">
        <v>1.0</v>
      </c>
      <c r="AK1190" s="965">
        <v>8.0</v>
      </c>
      <c r="AL1190" s="3" t="s">
        <v>15600</v>
      </c>
      <c r="AM1190" s="3" t="s">
        <v>2604</v>
      </c>
      <c r="AN1190" s="3" t="s">
        <v>2604</v>
      </c>
      <c r="AO1190" s="3" t="s">
        <v>2604</v>
      </c>
      <c r="AP1190" s="3" t="s">
        <v>2604</v>
      </c>
      <c r="AQ1190" s="965">
        <v>9.0</v>
      </c>
      <c r="AR1190" s="3" t="s">
        <v>2607</v>
      </c>
      <c r="AS1190" s="3" t="s">
        <v>213</v>
      </c>
      <c r="AT1190" s="3" t="s">
        <v>12800</v>
      </c>
      <c r="AU1190" s="3" t="s">
        <v>15601</v>
      </c>
      <c r="AV1190" s="3" t="s">
        <v>2873</v>
      </c>
      <c r="AW1190" s="56">
        <v>8.0</v>
      </c>
      <c r="AX1190" s="3"/>
      <c r="AY1190" s="3"/>
      <c r="AZ1190" s="3"/>
      <c r="BA1190" s="3"/>
    </row>
    <row r="1191" hidden="1">
      <c r="A1191" s="271" t="s">
        <v>252</v>
      </c>
      <c r="B1191" s="981" t="s">
        <v>609</v>
      </c>
      <c r="C1191" s="271"/>
      <c r="D1191" s="273">
        <v>10.0</v>
      </c>
      <c r="E1191" s="3" t="s">
        <v>15606</v>
      </c>
      <c r="F1191" s="3" t="s">
        <v>15607</v>
      </c>
      <c r="G1191" s="3" t="s">
        <v>3509</v>
      </c>
      <c r="H1191" s="965">
        <v>8.0</v>
      </c>
      <c r="I1191" s="3" t="s">
        <v>11556</v>
      </c>
      <c r="J1191" s="3" t="s">
        <v>15608</v>
      </c>
      <c r="K1191" s="3" t="s">
        <v>10618</v>
      </c>
      <c r="L1191" s="965">
        <v>9.0</v>
      </c>
      <c r="M1191" s="3" t="s">
        <v>2620</v>
      </c>
      <c r="N1191" s="3" t="s">
        <v>2620</v>
      </c>
      <c r="O1191" s="3" t="s">
        <v>2620</v>
      </c>
      <c r="P1191" s="965">
        <v>9.0</v>
      </c>
      <c r="Q1191" s="3" t="s">
        <v>213</v>
      </c>
      <c r="R1191" s="3" t="s">
        <v>213</v>
      </c>
      <c r="S1191" s="3" t="s">
        <v>213</v>
      </c>
      <c r="T1191" s="965">
        <v>0.0</v>
      </c>
      <c r="U1191" s="3" t="s">
        <v>2570</v>
      </c>
      <c r="V1191" s="3" t="s">
        <v>2570</v>
      </c>
      <c r="W1191" s="965">
        <v>0.0</v>
      </c>
      <c r="X1191" s="3" t="s">
        <v>12703</v>
      </c>
      <c r="Y1191" s="3" t="s">
        <v>15609</v>
      </c>
      <c r="Z1191" s="3" t="s">
        <v>12548</v>
      </c>
      <c r="AA1191" s="3" t="s">
        <v>213</v>
      </c>
      <c r="AB1191" s="3" t="s">
        <v>15610</v>
      </c>
      <c r="AC1191" s="3" t="s">
        <v>15611</v>
      </c>
      <c r="AD1191" s="3" t="s">
        <v>15612</v>
      </c>
      <c r="AE1191" s="965">
        <v>9.0</v>
      </c>
      <c r="AF1191" s="3" t="s">
        <v>15591</v>
      </c>
      <c r="AG1191" s="3" t="s">
        <v>213</v>
      </c>
      <c r="AH1191" s="3" t="s">
        <v>2861</v>
      </c>
      <c r="AI1191" s="3" t="s">
        <v>2573</v>
      </c>
      <c r="AJ1191" s="3">
        <v>2.0</v>
      </c>
      <c r="AK1191" s="965">
        <v>8.0</v>
      </c>
      <c r="AL1191" s="3" t="s">
        <v>2739</v>
      </c>
      <c r="AM1191" s="3" t="s">
        <v>2604</v>
      </c>
      <c r="AN1191" s="3" t="s">
        <v>2604</v>
      </c>
      <c r="AO1191" s="3" t="s">
        <v>2604</v>
      </c>
      <c r="AP1191" s="3" t="s">
        <v>2604</v>
      </c>
      <c r="AQ1191" s="965">
        <v>9.0</v>
      </c>
      <c r="AR1191" s="3" t="s">
        <v>2607</v>
      </c>
      <c r="AS1191" s="3" t="s">
        <v>2757</v>
      </c>
      <c r="AT1191" s="3" t="s">
        <v>12800</v>
      </c>
      <c r="AU1191" s="3" t="s">
        <v>15601</v>
      </c>
      <c r="AV1191" s="3" t="s">
        <v>2873</v>
      </c>
      <c r="AW1191" s="56">
        <v>8.0</v>
      </c>
      <c r="AX1191" s="3"/>
      <c r="AY1191" s="3"/>
      <c r="AZ1191" s="3"/>
      <c r="BA1191" s="3"/>
    </row>
    <row r="1192" hidden="1">
      <c r="A1192" s="271" t="s">
        <v>234</v>
      </c>
      <c r="B1192" s="981" t="s">
        <v>609</v>
      </c>
      <c r="C1192" s="271"/>
      <c r="D1192" s="273">
        <v>2.0</v>
      </c>
      <c r="E1192" s="3" t="s">
        <v>4298</v>
      </c>
      <c r="F1192" s="3" t="s">
        <v>15592</v>
      </c>
      <c r="G1192" s="3" t="s">
        <v>3509</v>
      </c>
      <c r="H1192" s="965">
        <v>9.0</v>
      </c>
      <c r="I1192" s="3" t="s">
        <v>6728</v>
      </c>
      <c r="J1192" s="3" t="s">
        <v>12732</v>
      </c>
      <c r="K1192" s="3" t="s">
        <v>10618</v>
      </c>
      <c r="L1192" s="965">
        <v>9.0</v>
      </c>
      <c r="M1192" s="3" t="s">
        <v>2620</v>
      </c>
      <c r="N1192" s="3" t="s">
        <v>2620</v>
      </c>
      <c r="O1192" s="3" t="s">
        <v>2620</v>
      </c>
      <c r="P1192" s="965">
        <v>9.0</v>
      </c>
      <c r="Q1192" s="3" t="s">
        <v>213</v>
      </c>
      <c r="R1192" s="3" t="s">
        <v>213</v>
      </c>
      <c r="S1192" s="3" t="s">
        <v>213</v>
      </c>
      <c r="T1192" s="965">
        <v>0.0</v>
      </c>
      <c r="U1192" s="3" t="s">
        <v>2570</v>
      </c>
      <c r="V1192" s="3" t="s">
        <v>2570</v>
      </c>
      <c r="W1192" s="965">
        <v>0.0</v>
      </c>
      <c r="X1192" s="3" t="s">
        <v>12703</v>
      </c>
      <c r="Y1192" s="3" t="s">
        <v>15613</v>
      </c>
      <c r="Z1192" s="3" t="s">
        <v>15614</v>
      </c>
      <c r="AA1192" s="3" t="s">
        <v>213</v>
      </c>
      <c r="AB1192" s="3" t="s">
        <v>15615</v>
      </c>
      <c r="AC1192" s="3" t="s">
        <v>15616</v>
      </c>
      <c r="AD1192" s="3" t="s">
        <v>15617</v>
      </c>
      <c r="AE1192" s="965">
        <v>9.0</v>
      </c>
      <c r="AF1192" s="3" t="s">
        <v>15591</v>
      </c>
      <c r="AG1192" s="3" t="s">
        <v>213</v>
      </c>
      <c r="AH1192" s="3" t="s">
        <v>2861</v>
      </c>
      <c r="AI1192" s="3" t="s">
        <v>2573</v>
      </c>
      <c r="AJ1192" s="3">
        <v>3.0</v>
      </c>
      <c r="AK1192" s="965">
        <v>9.0</v>
      </c>
      <c r="AL1192" s="3" t="s">
        <v>2739</v>
      </c>
      <c r="AM1192" s="3" t="s">
        <v>2604</v>
      </c>
      <c r="AN1192" s="3" t="s">
        <v>2604</v>
      </c>
      <c r="AO1192" s="3" t="s">
        <v>2604</v>
      </c>
      <c r="AP1192" s="3" t="s">
        <v>2604</v>
      </c>
      <c r="AQ1192" s="965">
        <v>9.0</v>
      </c>
      <c r="AR1192" s="3" t="s">
        <v>2607</v>
      </c>
      <c r="AS1192" s="3" t="s">
        <v>2757</v>
      </c>
      <c r="AT1192" s="3" t="s">
        <v>15620</v>
      </c>
      <c r="AU1192" s="3" t="s">
        <v>15601</v>
      </c>
      <c r="AV1192" s="3" t="s">
        <v>2873</v>
      </c>
      <c r="AW1192" s="56">
        <v>8.0</v>
      </c>
      <c r="AX1192" s="3"/>
      <c r="AY1192" s="3"/>
      <c r="AZ1192" s="3"/>
      <c r="BA1192" s="3"/>
    </row>
    <row r="1193" hidden="1">
      <c r="A1193" s="271" t="s">
        <v>226</v>
      </c>
      <c r="B1193" s="981" t="s">
        <v>609</v>
      </c>
      <c r="C1193" s="271"/>
      <c r="D1193" s="273">
        <v>5.0</v>
      </c>
      <c r="E1193" s="3" t="s">
        <v>4298</v>
      </c>
      <c r="F1193" s="3" t="s">
        <v>12789</v>
      </c>
      <c r="G1193" s="3" t="s">
        <v>3509</v>
      </c>
      <c r="H1193" s="965">
        <v>9.0</v>
      </c>
      <c r="I1193" s="3" t="s">
        <v>6728</v>
      </c>
      <c r="J1193" s="3" t="s">
        <v>12772</v>
      </c>
      <c r="K1193" s="3" t="s">
        <v>12790</v>
      </c>
      <c r="L1193" s="965">
        <v>9.0</v>
      </c>
      <c r="M1193" s="3" t="s">
        <v>12791</v>
      </c>
      <c r="N1193" s="3" t="s">
        <v>11448</v>
      </c>
      <c r="O1193" s="3" t="s">
        <v>12792</v>
      </c>
      <c r="P1193" s="965">
        <v>9.0</v>
      </c>
      <c r="Q1193" s="3" t="s">
        <v>213</v>
      </c>
      <c r="R1193" s="3" t="s">
        <v>213</v>
      </c>
      <c r="S1193" s="3" t="s">
        <v>213</v>
      </c>
      <c r="T1193" s="965">
        <v>0.0</v>
      </c>
      <c r="U1193" s="3" t="s">
        <v>2570</v>
      </c>
      <c r="V1193" s="3" t="s">
        <v>2570</v>
      </c>
      <c r="W1193" s="965">
        <v>0.0</v>
      </c>
      <c r="X1193" s="3" t="s">
        <v>12703</v>
      </c>
      <c r="Y1193" s="3" t="s">
        <v>15621</v>
      </c>
      <c r="Z1193" s="3" t="s">
        <v>12548</v>
      </c>
      <c r="AA1193" s="3" t="s">
        <v>213</v>
      </c>
      <c r="AB1193" s="3" t="s">
        <v>15610</v>
      </c>
      <c r="AC1193" s="3" t="s">
        <v>15611</v>
      </c>
      <c r="AD1193" s="3" t="s">
        <v>12798</v>
      </c>
      <c r="AE1193" s="965">
        <v>9.0</v>
      </c>
      <c r="AF1193" s="3" t="s">
        <v>15591</v>
      </c>
      <c r="AG1193" s="3" t="s">
        <v>213</v>
      </c>
      <c r="AH1193" s="3" t="s">
        <v>2978</v>
      </c>
      <c r="AI1193" s="3" t="s">
        <v>2603</v>
      </c>
      <c r="AJ1193" s="3">
        <v>2.0</v>
      </c>
      <c r="AK1193" s="965">
        <v>9.0</v>
      </c>
      <c r="AL1193" s="3" t="s">
        <v>15622</v>
      </c>
      <c r="AM1193" s="3" t="s">
        <v>2604</v>
      </c>
      <c r="AN1193" s="3" t="s">
        <v>2604</v>
      </c>
      <c r="AO1193" s="3" t="s">
        <v>2604</v>
      </c>
      <c r="AP1193" s="3" t="s">
        <v>15623</v>
      </c>
      <c r="AQ1193" s="965">
        <v>9.0</v>
      </c>
      <c r="AR1193" s="3" t="s">
        <v>2607</v>
      </c>
      <c r="AS1193" s="3" t="s">
        <v>15624</v>
      </c>
      <c r="AT1193" s="3" t="s">
        <v>15625</v>
      </c>
      <c r="AU1193" s="3" t="s">
        <v>15601</v>
      </c>
      <c r="AV1193" s="3" t="s">
        <v>2873</v>
      </c>
      <c r="AW1193" s="56">
        <v>8.0</v>
      </c>
      <c r="AX1193" s="3"/>
      <c r="AY1193" s="3"/>
      <c r="AZ1193" s="3"/>
      <c r="BA1193" s="3"/>
    </row>
    <row r="1194" hidden="1">
      <c r="A1194" s="271" t="s">
        <v>138</v>
      </c>
      <c r="B1194" s="981" t="s">
        <v>609</v>
      </c>
      <c r="C1194" s="271"/>
      <c r="D1194" s="273">
        <v>6.0</v>
      </c>
      <c r="E1194" s="3" t="s">
        <v>4298</v>
      </c>
      <c r="F1194" s="3" t="s">
        <v>12789</v>
      </c>
      <c r="G1194" s="3" t="s">
        <v>3509</v>
      </c>
      <c r="H1194" s="965">
        <v>9.0</v>
      </c>
      <c r="I1194" s="3" t="s">
        <v>6728</v>
      </c>
      <c r="J1194" s="3" t="s">
        <v>12772</v>
      </c>
      <c r="K1194" s="3" t="s">
        <v>12790</v>
      </c>
      <c r="L1194" s="965">
        <v>9.0</v>
      </c>
      <c r="M1194" s="3" t="s">
        <v>12791</v>
      </c>
      <c r="N1194" s="3" t="s">
        <v>11448</v>
      </c>
      <c r="O1194" s="3" t="s">
        <v>12792</v>
      </c>
      <c r="P1194" s="965">
        <v>9.0</v>
      </c>
      <c r="Q1194" s="3" t="s">
        <v>213</v>
      </c>
      <c r="R1194" s="3" t="s">
        <v>213</v>
      </c>
      <c r="S1194" s="3" t="s">
        <v>213</v>
      </c>
      <c r="T1194" s="965">
        <v>0.0</v>
      </c>
      <c r="U1194" s="3" t="s">
        <v>2570</v>
      </c>
      <c r="V1194" s="3" t="s">
        <v>2570</v>
      </c>
      <c r="W1194" s="965">
        <v>0.0</v>
      </c>
      <c r="X1194" s="3" t="s">
        <v>12703</v>
      </c>
      <c r="Y1194" s="3" t="s">
        <v>15626</v>
      </c>
      <c r="Z1194" s="3" t="s">
        <v>12548</v>
      </c>
      <c r="AA1194" s="3" t="s">
        <v>213</v>
      </c>
      <c r="AB1194" s="3" t="s">
        <v>3490</v>
      </c>
      <c r="AC1194" s="3" t="s">
        <v>15627</v>
      </c>
      <c r="AD1194" s="3" t="s">
        <v>15628</v>
      </c>
      <c r="AE1194" s="965">
        <v>8.5</v>
      </c>
      <c r="AF1194" s="3" t="s">
        <v>15591</v>
      </c>
      <c r="AG1194" s="3" t="s">
        <v>213</v>
      </c>
      <c r="AH1194" s="3" t="s">
        <v>2978</v>
      </c>
      <c r="AI1194" s="3" t="s">
        <v>2603</v>
      </c>
      <c r="AJ1194" s="3">
        <v>2.0</v>
      </c>
      <c r="AK1194" s="965">
        <v>9.0</v>
      </c>
      <c r="AL1194" s="3" t="s">
        <v>2739</v>
      </c>
      <c r="AM1194" s="3" t="s">
        <v>2604</v>
      </c>
      <c r="AN1194" s="3" t="s">
        <v>2604</v>
      </c>
      <c r="AO1194" s="3" t="s">
        <v>2604</v>
      </c>
      <c r="AP1194" s="3" t="s">
        <v>12799</v>
      </c>
      <c r="AQ1194" s="965">
        <v>9.0</v>
      </c>
      <c r="AR1194" s="3" t="s">
        <v>2607</v>
      </c>
      <c r="AS1194" s="3" t="s">
        <v>12788</v>
      </c>
      <c r="AT1194" s="3" t="s">
        <v>12800</v>
      </c>
      <c r="AU1194" s="3" t="s">
        <v>15629</v>
      </c>
      <c r="AV1194" s="3" t="s">
        <v>2873</v>
      </c>
      <c r="AW1194" s="56">
        <v>8.5</v>
      </c>
      <c r="AX1194" s="3"/>
      <c r="AY1194" s="3"/>
      <c r="AZ1194" s="3"/>
      <c r="BA1194" s="3"/>
    </row>
    <row r="1195" hidden="1">
      <c r="A1195" s="271" t="s">
        <v>195</v>
      </c>
      <c r="B1195" s="981" t="s">
        <v>609</v>
      </c>
      <c r="C1195" s="271"/>
      <c r="D1195" s="273">
        <v>18.0</v>
      </c>
      <c r="E1195" s="3" t="s">
        <v>10965</v>
      </c>
      <c r="F1195" s="3" t="s">
        <v>15632</v>
      </c>
      <c r="G1195" s="3" t="s">
        <v>3509</v>
      </c>
      <c r="H1195" s="965">
        <v>7.0</v>
      </c>
      <c r="I1195" s="3" t="s">
        <v>11556</v>
      </c>
      <c r="J1195" s="3" t="s">
        <v>15633</v>
      </c>
      <c r="K1195" s="3" t="s">
        <v>15633</v>
      </c>
      <c r="L1195" s="965">
        <v>5.0</v>
      </c>
      <c r="M1195" s="3" t="s">
        <v>5060</v>
      </c>
      <c r="N1195" s="3" t="s">
        <v>2620</v>
      </c>
      <c r="O1195" s="3" t="s">
        <v>12792</v>
      </c>
      <c r="P1195" s="965">
        <v>8.5</v>
      </c>
      <c r="Q1195" s="3" t="s">
        <v>213</v>
      </c>
      <c r="R1195" s="3" t="s">
        <v>213</v>
      </c>
      <c r="S1195" s="3" t="s">
        <v>213</v>
      </c>
      <c r="T1195" s="965">
        <v>0.0</v>
      </c>
      <c r="U1195" s="3" t="s">
        <v>2570</v>
      </c>
      <c r="V1195" s="3" t="s">
        <v>2570</v>
      </c>
      <c r="W1195" s="965">
        <v>0.0</v>
      </c>
      <c r="X1195" s="3" t="s">
        <v>12703</v>
      </c>
      <c r="Y1195" s="3" t="s">
        <v>15634</v>
      </c>
      <c r="Z1195" s="3" t="s">
        <v>12548</v>
      </c>
      <c r="AA1195" s="3" t="s">
        <v>15635</v>
      </c>
      <c r="AB1195" s="3" t="s">
        <v>213</v>
      </c>
      <c r="AC1195" s="3" t="s">
        <v>213</v>
      </c>
      <c r="AD1195" s="3" t="s">
        <v>213</v>
      </c>
      <c r="AE1195" s="965">
        <v>6.0</v>
      </c>
      <c r="AF1195" s="3" t="s">
        <v>15591</v>
      </c>
      <c r="AG1195" s="3" t="s">
        <v>213</v>
      </c>
      <c r="AH1195" s="3" t="s">
        <v>2629</v>
      </c>
      <c r="AI1195" s="3" t="s">
        <v>15636</v>
      </c>
      <c r="AJ1195" s="3">
        <v>1.0</v>
      </c>
      <c r="AK1195" s="965">
        <v>7.0</v>
      </c>
      <c r="AL1195" s="3" t="s">
        <v>3040</v>
      </c>
      <c r="AM1195" s="3" t="s">
        <v>2604</v>
      </c>
      <c r="AN1195" s="3" t="s">
        <v>2604</v>
      </c>
      <c r="AO1195" s="3" t="s">
        <v>2604</v>
      </c>
      <c r="AP1195" s="3" t="s">
        <v>3750</v>
      </c>
      <c r="AQ1195" s="965">
        <v>8.5</v>
      </c>
      <c r="AR1195" s="3" t="s">
        <v>2607</v>
      </c>
      <c r="AS1195" s="3" t="s">
        <v>12788</v>
      </c>
      <c r="AT1195" s="3" t="s">
        <v>12800</v>
      </c>
      <c r="AU1195" s="3" t="s">
        <v>15637</v>
      </c>
      <c r="AV1195" s="3" t="s">
        <v>2873</v>
      </c>
      <c r="AW1195" s="56">
        <v>8.5</v>
      </c>
      <c r="AX1195" s="3"/>
      <c r="AY1195" s="3"/>
      <c r="AZ1195" s="3"/>
      <c r="BA1195" s="3"/>
    </row>
    <row r="1196" hidden="1">
      <c r="A1196" s="271" t="s">
        <v>233</v>
      </c>
      <c r="B1196" s="981" t="s">
        <v>609</v>
      </c>
      <c r="C1196" s="271"/>
      <c r="D1196" s="273">
        <v>11.0</v>
      </c>
      <c r="E1196" s="3" t="s">
        <v>12958</v>
      </c>
      <c r="F1196" s="3" t="s">
        <v>15638</v>
      </c>
      <c r="G1196" s="3" t="s">
        <v>15639</v>
      </c>
      <c r="H1196" s="965">
        <v>8.0</v>
      </c>
      <c r="I1196" s="3" t="s">
        <v>15640</v>
      </c>
      <c r="J1196" s="3" t="s">
        <v>15608</v>
      </c>
      <c r="K1196" s="3" t="s">
        <v>3161</v>
      </c>
      <c r="L1196" s="965">
        <v>8.5</v>
      </c>
      <c r="M1196" s="3" t="s">
        <v>2620</v>
      </c>
      <c r="N1196" s="3" t="s">
        <v>2620</v>
      </c>
      <c r="O1196" s="3" t="s">
        <v>2620</v>
      </c>
      <c r="P1196" s="965">
        <v>8.5</v>
      </c>
      <c r="Q1196" s="3" t="s">
        <v>213</v>
      </c>
      <c r="R1196" s="3" t="s">
        <v>213</v>
      </c>
      <c r="S1196" s="3" t="s">
        <v>213</v>
      </c>
      <c r="T1196" s="965">
        <v>0.0</v>
      </c>
      <c r="U1196" s="3" t="s">
        <v>2570</v>
      </c>
      <c r="V1196" s="3" t="s">
        <v>2570</v>
      </c>
      <c r="W1196" s="965">
        <v>0.0</v>
      </c>
      <c r="X1196" s="3" t="s">
        <v>12703</v>
      </c>
      <c r="Y1196" s="3" t="s">
        <v>15641</v>
      </c>
      <c r="Z1196" s="3" t="s">
        <v>12548</v>
      </c>
      <c r="AA1196" s="3" t="s">
        <v>213</v>
      </c>
      <c r="AB1196" s="3" t="s">
        <v>15642</v>
      </c>
      <c r="AC1196" s="3" t="s">
        <v>15643</v>
      </c>
      <c r="AD1196" s="3" t="s">
        <v>213</v>
      </c>
      <c r="AE1196" s="965">
        <v>8.0</v>
      </c>
      <c r="AF1196" s="3" t="s">
        <v>15591</v>
      </c>
      <c r="AG1196" s="3" t="s">
        <v>213</v>
      </c>
      <c r="AH1196" s="3" t="s">
        <v>2978</v>
      </c>
      <c r="AI1196" s="3" t="s">
        <v>2603</v>
      </c>
      <c r="AJ1196" s="3">
        <v>2.0</v>
      </c>
      <c r="AK1196" s="965">
        <v>8.5</v>
      </c>
      <c r="AL1196" s="3" t="s">
        <v>3040</v>
      </c>
      <c r="AM1196" s="3" t="s">
        <v>2604</v>
      </c>
      <c r="AN1196" s="3" t="s">
        <v>2604</v>
      </c>
      <c r="AO1196" s="3" t="s">
        <v>2604</v>
      </c>
      <c r="AP1196" s="3" t="s">
        <v>3750</v>
      </c>
      <c r="AQ1196" s="965">
        <v>8.5</v>
      </c>
      <c r="AR1196" s="3" t="s">
        <v>2607</v>
      </c>
      <c r="AS1196" s="3" t="s">
        <v>12788</v>
      </c>
      <c r="AT1196" s="3" t="s">
        <v>12800</v>
      </c>
      <c r="AU1196" s="3" t="s">
        <v>2607</v>
      </c>
      <c r="AV1196" s="3" t="s">
        <v>2873</v>
      </c>
      <c r="AW1196" s="56">
        <v>8.0</v>
      </c>
      <c r="AX1196" s="3"/>
      <c r="AY1196" s="3"/>
      <c r="AZ1196" s="3"/>
      <c r="BA1196" s="3"/>
    </row>
    <row r="1197" hidden="1">
      <c r="A1197" s="271" t="s">
        <v>179</v>
      </c>
      <c r="B1197" s="981" t="s">
        <v>609</v>
      </c>
      <c r="C1197" s="271"/>
      <c r="D1197" s="273">
        <v>12.0</v>
      </c>
      <c r="E1197" s="3" t="s">
        <v>15644</v>
      </c>
      <c r="F1197" s="3" t="s">
        <v>15645</v>
      </c>
      <c r="G1197" s="3" t="s">
        <v>3509</v>
      </c>
      <c r="H1197" s="965">
        <v>8.0</v>
      </c>
      <c r="I1197" s="3" t="s">
        <v>11556</v>
      </c>
      <c r="J1197" s="3" t="s">
        <v>15608</v>
      </c>
      <c r="K1197" s="3" t="s">
        <v>6728</v>
      </c>
      <c r="L1197" s="965">
        <v>9.0</v>
      </c>
      <c r="M1197" s="3" t="s">
        <v>2620</v>
      </c>
      <c r="N1197" s="3" t="s">
        <v>2620</v>
      </c>
      <c r="O1197" s="3" t="s">
        <v>2620</v>
      </c>
      <c r="P1197" s="965">
        <v>8.5</v>
      </c>
      <c r="Q1197" s="3" t="s">
        <v>213</v>
      </c>
      <c r="R1197" s="3" t="s">
        <v>213</v>
      </c>
      <c r="S1197" s="3" t="s">
        <v>213</v>
      </c>
      <c r="T1197" s="965">
        <v>0.0</v>
      </c>
      <c r="U1197" s="3" t="s">
        <v>2570</v>
      </c>
      <c r="V1197" s="3" t="s">
        <v>2570</v>
      </c>
      <c r="W1197" s="965">
        <v>0.0</v>
      </c>
      <c r="X1197" s="3" t="s">
        <v>12703</v>
      </c>
      <c r="Y1197" s="3" t="s">
        <v>15648</v>
      </c>
      <c r="Z1197" s="3" t="s">
        <v>12548</v>
      </c>
      <c r="AA1197" s="3" t="s">
        <v>213</v>
      </c>
      <c r="AB1197" s="3" t="s">
        <v>15649</v>
      </c>
      <c r="AC1197" s="3" t="s">
        <v>15650</v>
      </c>
      <c r="AD1197" s="3" t="s">
        <v>213</v>
      </c>
      <c r="AE1197" s="965">
        <v>8.0</v>
      </c>
      <c r="AF1197" s="3" t="s">
        <v>15591</v>
      </c>
      <c r="AG1197" s="3" t="s">
        <v>213</v>
      </c>
      <c r="AH1197" s="3" t="s">
        <v>2629</v>
      </c>
      <c r="AI1197" s="3" t="s">
        <v>2603</v>
      </c>
      <c r="AJ1197" s="3">
        <v>3.0</v>
      </c>
      <c r="AK1197" s="965">
        <v>8.5</v>
      </c>
      <c r="AL1197" s="3" t="s">
        <v>2739</v>
      </c>
      <c r="AM1197" s="3" t="s">
        <v>2604</v>
      </c>
      <c r="AN1197" s="3" t="s">
        <v>2604</v>
      </c>
      <c r="AO1197" s="3" t="s">
        <v>2604</v>
      </c>
      <c r="AP1197" s="3" t="s">
        <v>3750</v>
      </c>
      <c r="AQ1197" s="965">
        <v>9.0</v>
      </c>
      <c r="AR1197" s="3" t="s">
        <v>2607</v>
      </c>
      <c r="AS1197" s="3" t="s">
        <v>12788</v>
      </c>
      <c r="AT1197" s="3" t="s">
        <v>12800</v>
      </c>
      <c r="AU1197" s="3" t="s">
        <v>2607</v>
      </c>
      <c r="AV1197" s="3" t="s">
        <v>2873</v>
      </c>
      <c r="AW1197" s="56">
        <v>7.5</v>
      </c>
      <c r="AX1197" s="3"/>
      <c r="AY1197" s="3"/>
      <c r="AZ1197" s="3"/>
      <c r="BA1197" s="3"/>
    </row>
    <row r="1198" hidden="1">
      <c r="A1198" s="271" t="s">
        <v>140</v>
      </c>
      <c r="B1198" s="981" t="s">
        <v>609</v>
      </c>
      <c r="C1198" s="271"/>
      <c r="D1198" s="273">
        <v>8.0</v>
      </c>
      <c r="E1198" s="3" t="s">
        <v>4298</v>
      </c>
      <c r="F1198" s="3" t="s">
        <v>12789</v>
      </c>
      <c r="G1198" s="3" t="s">
        <v>3509</v>
      </c>
      <c r="H1198" s="965">
        <v>8.5</v>
      </c>
      <c r="I1198" s="3" t="s">
        <v>15633</v>
      </c>
      <c r="J1198" s="3" t="s">
        <v>12732</v>
      </c>
      <c r="K1198" s="3" t="s">
        <v>10618</v>
      </c>
      <c r="L1198" s="965">
        <v>7.5</v>
      </c>
      <c r="M1198" s="3" t="s">
        <v>2620</v>
      </c>
      <c r="N1198" s="3" t="s">
        <v>2620</v>
      </c>
      <c r="O1198" s="3" t="s">
        <v>2620</v>
      </c>
      <c r="P1198" s="965">
        <v>8.5</v>
      </c>
      <c r="Q1198" s="3" t="s">
        <v>213</v>
      </c>
      <c r="R1198" s="3" t="s">
        <v>213</v>
      </c>
      <c r="S1198" s="3" t="s">
        <v>213</v>
      </c>
      <c r="T1198" s="965">
        <v>0.0</v>
      </c>
      <c r="U1198" s="3" t="s">
        <v>2570</v>
      </c>
      <c r="V1198" s="3" t="s">
        <v>2570</v>
      </c>
      <c r="W1198" s="965">
        <v>0.0</v>
      </c>
      <c r="X1198" s="3" t="s">
        <v>15652</v>
      </c>
      <c r="Y1198" s="3" t="s">
        <v>4355</v>
      </c>
      <c r="Z1198" s="3" t="s">
        <v>12548</v>
      </c>
      <c r="AA1198" s="3" t="s">
        <v>15653</v>
      </c>
      <c r="AB1198" s="3" t="s">
        <v>213</v>
      </c>
      <c r="AC1198" s="3" t="s">
        <v>213</v>
      </c>
      <c r="AD1198" s="3" t="s">
        <v>213</v>
      </c>
      <c r="AE1198" s="965">
        <v>6.0</v>
      </c>
      <c r="AF1198" s="3" t="s">
        <v>15591</v>
      </c>
      <c r="AG1198" s="3" t="s">
        <v>213</v>
      </c>
      <c r="AH1198" s="3" t="s">
        <v>2861</v>
      </c>
      <c r="AI1198" s="3" t="s">
        <v>15654</v>
      </c>
      <c r="AJ1198" s="3">
        <v>1.0</v>
      </c>
      <c r="AK1198" s="965">
        <v>8.0</v>
      </c>
      <c r="AL1198" s="3" t="s">
        <v>6119</v>
      </c>
      <c r="AM1198" s="3" t="s">
        <v>12799</v>
      </c>
      <c r="AN1198" s="3" t="s">
        <v>2605</v>
      </c>
      <c r="AO1198" s="3" t="s">
        <v>2604</v>
      </c>
      <c r="AP1198" s="3" t="s">
        <v>2604</v>
      </c>
      <c r="AQ1198" s="965">
        <v>8.0</v>
      </c>
      <c r="AR1198" s="3" t="s">
        <v>2607</v>
      </c>
      <c r="AS1198" s="3" t="s">
        <v>12788</v>
      </c>
      <c r="AT1198" s="3" t="s">
        <v>12800</v>
      </c>
      <c r="AU1198" s="3" t="s">
        <v>15655</v>
      </c>
      <c r="AV1198" s="3" t="s">
        <v>2873</v>
      </c>
      <c r="AW1198" s="56">
        <v>8.0</v>
      </c>
      <c r="AX1198" s="3"/>
      <c r="AY1198" s="3"/>
      <c r="AZ1198" s="3"/>
      <c r="BA1198" s="3"/>
    </row>
    <row r="1199" hidden="1">
      <c r="A1199" s="271" t="s">
        <v>214</v>
      </c>
      <c r="B1199" s="981" t="s">
        <v>609</v>
      </c>
      <c r="C1199" s="271"/>
      <c r="D1199" s="273">
        <v>17.0</v>
      </c>
      <c r="E1199" s="3" t="s">
        <v>15656</v>
      </c>
      <c r="F1199" s="3" t="s">
        <v>15657</v>
      </c>
      <c r="G1199" s="3" t="s">
        <v>3509</v>
      </c>
      <c r="H1199" s="965">
        <v>7.0</v>
      </c>
      <c r="I1199" s="3" t="s">
        <v>3161</v>
      </c>
      <c r="J1199" s="3" t="s">
        <v>12732</v>
      </c>
      <c r="K1199" s="3" t="s">
        <v>10618</v>
      </c>
      <c r="L1199" s="965">
        <v>8.0</v>
      </c>
      <c r="M1199" s="3" t="s">
        <v>2620</v>
      </c>
      <c r="N1199" s="3" t="s">
        <v>2620</v>
      </c>
      <c r="O1199" s="3" t="s">
        <v>2620</v>
      </c>
      <c r="P1199" s="965">
        <v>8.0</v>
      </c>
      <c r="Q1199" s="3" t="s">
        <v>213</v>
      </c>
      <c r="R1199" s="3" t="s">
        <v>213</v>
      </c>
      <c r="S1199" s="3" t="s">
        <v>213</v>
      </c>
      <c r="T1199" s="965">
        <v>0.0</v>
      </c>
      <c r="U1199" s="3" t="s">
        <v>2570</v>
      </c>
      <c r="V1199" s="3" t="s">
        <v>2570</v>
      </c>
      <c r="W1199" s="965">
        <v>0.0</v>
      </c>
      <c r="X1199" s="3" t="s">
        <v>15652</v>
      </c>
      <c r="Y1199" s="3" t="s">
        <v>15658</v>
      </c>
      <c r="Z1199" s="3" t="s">
        <v>12548</v>
      </c>
      <c r="AA1199" s="3" t="s">
        <v>213</v>
      </c>
      <c r="AB1199" s="3" t="s">
        <v>15659</v>
      </c>
      <c r="AC1199" s="3" t="s">
        <v>15660</v>
      </c>
      <c r="AD1199" s="3" t="s">
        <v>213</v>
      </c>
      <c r="AE1199" s="965">
        <v>7.5</v>
      </c>
      <c r="AF1199" s="3" t="s">
        <v>15591</v>
      </c>
      <c r="AG1199" s="3" t="s">
        <v>213</v>
      </c>
      <c r="AH1199" s="3" t="s">
        <v>2629</v>
      </c>
      <c r="AI1199" s="3" t="s">
        <v>2603</v>
      </c>
      <c r="AJ1199" s="3">
        <v>1.0</v>
      </c>
      <c r="AK1199" s="965">
        <v>8.0</v>
      </c>
      <c r="AL1199" s="3" t="s">
        <v>6119</v>
      </c>
      <c r="AM1199" s="3" t="s">
        <v>2604</v>
      </c>
      <c r="AN1199" s="3" t="s">
        <v>2604</v>
      </c>
      <c r="AO1199" s="3" t="s">
        <v>2604</v>
      </c>
      <c r="AP1199" s="3" t="s">
        <v>3750</v>
      </c>
      <c r="AQ1199" s="965">
        <v>8.0</v>
      </c>
      <c r="AR1199" s="3" t="s">
        <v>2607</v>
      </c>
      <c r="AS1199" s="3" t="s">
        <v>12788</v>
      </c>
      <c r="AT1199" s="3" t="s">
        <v>12800</v>
      </c>
      <c r="AU1199" s="3" t="s">
        <v>2607</v>
      </c>
      <c r="AV1199" s="3" t="s">
        <v>2873</v>
      </c>
      <c r="AW1199" s="56">
        <v>7.5</v>
      </c>
      <c r="AX1199" s="3"/>
      <c r="AY1199" s="3"/>
      <c r="AZ1199" s="3"/>
      <c r="BA1199" s="3"/>
    </row>
    <row r="1200" hidden="1">
      <c r="A1200" s="271" t="s">
        <v>191</v>
      </c>
      <c r="B1200" s="981" t="s">
        <v>609</v>
      </c>
      <c r="C1200" s="271"/>
      <c r="D1200" s="273">
        <v>16.0</v>
      </c>
      <c r="E1200" s="3" t="s">
        <v>15575</v>
      </c>
      <c r="F1200" s="3" t="s">
        <v>15645</v>
      </c>
      <c r="G1200" s="3" t="s">
        <v>3509</v>
      </c>
      <c r="H1200" s="965">
        <v>7.0</v>
      </c>
      <c r="I1200" s="3" t="s">
        <v>3161</v>
      </c>
      <c r="J1200" s="3" t="s">
        <v>12732</v>
      </c>
      <c r="K1200" s="3" t="s">
        <v>10618</v>
      </c>
      <c r="L1200" s="965">
        <v>8.5</v>
      </c>
      <c r="M1200" s="3" t="s">
        <v>2620</v>
      </c>
      <c r="N1200" s="3" t="s">
        <v>2620</v>
      </c>
      <c r="O1200" s="3" t="s">
        <v>2620</v>
      </c>
      <c r="P1200" s="965">
        <v>8.0</v>
      </c>
      <c r="Q1200" s="3" t="s">
        <v>213</v>
      </c>
      <c r="R1200" s="3" t="s">
        <v>213</v>
      </c>
      <c r="S1200" s="3" t="s">
        <v>213</v>
      </c>
      <c r="T1200" s="965">
        <v>0.0</v>
      </c>
      <c r="U1200" s="3" t="s">
        <v>2570</v>
      </c>
      <c r="V1200" s="3" t="s">
        <v>2570</v>
      </c>
      <c r="W1200" s="965">
        <v>0.0</v>
      </c>
      <c r="X1200" s="3" t="s">
        <v>15652</v>
      </c>
      <c r="Y1200" s="3" t="s">
        <v>15663</v>
      </c>
      <c r="Z1200" s="3" t="s">
        <v>12548</v>
      </c>
      <c r="AA1200" s="3" t="s">
        <v>213</v>
      </c>
      <c r="AB1200" s="3" t="s">
        <v>15659</v>
      </c>
      <c r="AC1200" s="3" t="s">
        <v>15660</v>
      </c>
      <c r="AD1200" s="3" t="s">
        <v>15664</v>
      </c>
      <c r="AE1200" s="965">
        <v>8.5</v>
      </c>
      <c r="AF1200" s="3" t="s">
        <v>15591</v>
      </c>
      <c r="AG1200" s="3" t="s">
        <v>213</v>
      </c>
      <c r="AH1200" s="3" t="s">
        <v>2629</v>
      </c>
      <c r="AI1200" s="3" t="s">
        <v>2603</v>
      </c>
      <c r="AJ1200" s="3">
        <v>1.0</v>
      </c>
      <c r="AK1200" s="965">
        <v>8.0</v>
      </c>
      <c r="AL1200" s="3" t="s">
        <v>6119</v>
      </c>
      <c r="AM1200" s="3" t="s">
        <v>2604</v>
      </c>
      <c r="AN1200" s="3" t="s">
        <v>2604</v>
      </c>
      <c r="AO1200" s="3" t="s">
        <v>2604</v>
      </c>
      <c r="AP1200" s="3" t="s">
        <v>3750</v>
      </c>
      <c r="AQ1200" s="965">
        <v>8.0</v>
      </c>
      <c r="AR1200" s="3" t="s">
        <v>2607</v>
      </c>
      <c r="AS1200" s="3" t="s">
        <v>12788</v>
      </c>
      <c r="AT1200" s="3" t="s">
        <v>12800</v>
      </c>
      <c r="AU1200" s="3" t="s">
        <v>2607</v>
      </c>
      <c r="AV1200" s="3" t="s">
        <v>2873</v>
      </c>
      <c r="AW1200" s="56">
        <v>8.0</v>
      </c>
      <c r="AX1200" s="3"/>
      <c r="AY1200" s="3"/>
      <c r="AZ1200" s="3"/>
      <c r="BA1200" s="3"/>
    </row>
    <row r="1201" hidden="1">
      <c r="A1201" s="271" t="s">
        <v>187</v>
      </c>
      <c r="B1201" s="981" t="s">
        <v>609</v>
      </c>
      <c r="C1201" s="271"/>
      <c r="D1201" s="273">
        <v>13.0</v>
      </c>
      <c r="E1201" s="3" t="s">
        <v>15665</v>
      </c>
      <c r="F1201" s="3" t="s">
        <v>15645</v>
      </c>
      <c r="G1201" s="3" t="s">
        <v>3509</v>
      </c>
      <c r="H1201" s="965">
        <v>8.0</v>
      </c>
      <c r="I1201" s="3" t="s">
        <v>3161</v>
      </c>
      <c r="J1201" s="3" t="s">
        <v>12732</v>
      </c>
      <c r="K1201" s="3" t="s">
        <v>10618</v>
      </c>
      <c r="L1201" s="965">
        <v>8.5</v>
      </c>
      <c r="M1201" s="3" t="s">
        <v>2620</v>
      </c>
      <c r="N1201" s="3" t="s">
        <v>2620</v>
      </c>
      <c r="O1201" s="3" t="s">
        <v>2620</v>
      </c>
      <c r="P1201" s="965">
        <v>8.0</v>
      </c>
      <c r="Q1201" s="3" t="s">
        <v>213</v>
      </c>
      <c r="R1201" s="3" t="s">
        <v>213</v>
      </c>
      <c r="S1201" s="3" t="s">
        <v>213</v>
      </c>
      <c r="T1201" s="965">
        <v>0.0</v>
      </c>
      <c r="U1201" s="3" t="s">
        <v>2570</v>
      </c>
      <c r="V1201" s="3" t="s">
        <v>2570</v>
      </c>
      <c r="W1201" s="965">
        <v>0.0</v>
      </c>
      <c r="X1201" s="3" t="s">
        <v>15652</v>
      </c>
      <c r="Y1201" s="3" t="s">
        <v>15666</v>
      </c>
      <c r="Z1201" s="3" t="s">
        <v>12548</v>
      </c>
      <c r="AA1201" s="3" t="s">
        <v>213</v>
      </c>
      <c r="AB1201" s="3" t="s">
        <v>15667</v>
      </c>
      <c r="AC1201" s="3" t="s">
        <v>15668</v>
      </c>
      <c r="AD1201" s="3" t="s">
        <v>15664</v>
      </c>
      <c r="AE1201" s="965">
        <v>8.5</v>
      </c>
      <c r="AF1201" s="3" t="s">
        <v>15591</v>
      </c>
      <c r="AG1201" s="3" t="s">
        <v>213</v>
      </c>
      <c r="AH1201" s="3" t="s">
        <v>2629</v>
      </c>
      <c r="AI1201" s="3" t="s">
        <v>2603</v>
      </c>
      <c r="AJ1201" s="3">
        <v>1.0</v>
      </c>
      <c r="AK1201" s="965">
        <v>8.0</v>
      </c>
      <c r="AL1201" s="3" t="s">
        <v>2739</v>
      </c>
      <c r="AM1201" s="3" t="s">
        <v>2604</v>
      </c>
      <c r="AN1201" s="3" t="s">
        <v>2604</v>
      </c>
      <c r="AO1201" s="3" t="s">
        <v>2604</v>
      </c>
      <c r="AP1201" s="3" t="s">
        <v>2604</v>
      </c>
      <c r="AQ1201" s="965">
        <v>9.0</v>
      </c>
      <c r="AR1201" s="3" t="s">
        <v>2607</v>
      </c>
      <c r="AS1201" s="3" t="s">
        <v>12788</v>
      </c>
      <c r="AT1201" s="3" t="s">
        <v>12800</v>
      </c>
      <c r="AU1201" s="3" t="s">
        <v>2607</v>
      </c>
      <c r="AV1201" s="3" t="s">
        <v>2873</v>
      </c>
      <c r="AW1201" s="56">
        <v>8.0</v>
      </c>
      <c r="AX1201" s="3"/>
      <c r="AY1201" s="3"/>
      <c r="AZ1201" s="3"/>
      <c r="BA1201" s="3"/>
    </row>
    <row r="1202" hidden="1">
      <c r="A1202" s="271" t="s">
        <v>178</v>
      </c>
      <c r="B1202" s="981" t="s">
        <v>609</v>
      </c>
      <c r="C1202" s="271"/>
      <c r="D1202" s="273">
        <v>9.0</v>
      </c>
      <c r="E1202" s="3" t="s">
        <v>4298</v>
      </c>
      <c r="F1202" s="3" t="s">
        <v>15645</v>
      </c>
      <c r="G1202" s="3" t="s">
        <v>3509</v>
      </c>
      <c r="H1202" s="965">
        <v>8.5</v>
      </c>
      <c r="I1202" s="3" t="s">
        <v>3161</v>
      </c>
      <c r="J1202" s="3" t="s">
        <v>12732</v>
      </c>
      <c r="K1202" s="3" t="s">
        <v>10618</v>
      </c>
      <c r="L1202" s="965">
        <v>8.5</v>
      </c>
      <c r="M1202" s="3" t="s">
        <v>2620</v>
      </c>
      <c r="N1202" s="3" t="s">
        <v>2620</v>
      </c>
      <c r="O1202" s="3" t="s">
        <v>2620</v>
      </c>
      <c r="P1202" s="965">
        <v>8.0</v>
      </c>
      <c r="Q1202" s="3" t="s">
        <v>213</v>
      </c>
      <c r="R1202" s="3" t="s">
        <v>213</v>
      </c>
      <c r="S1202" s="3" t="s">
        <v>213</v>
      </c>
      <c r="T1202" s="965">
        <v>0.0</v>
      </c>
      <c r="U1202" s="3" t="s">
        <v>2570</v>
      </c>
      <c r="V1202" s="3" t="s">
        <v>2570</v>
      </c>
      <c r="W1202" s="965">
        <v>0.0</v>
      </c>
      <c r="X1202" s="3" t="s">
        <v>15652</v>
      </c>
      <c r="Y1202" s="3" t="s">
        <v>15671</v>
      </c>
      <c r="Z1202" s="3" t="s">
        <v>12548</v>
      </c>
      <c r="AA1202" s="3" t="s">
        <v>213</v>
      </c>
      <c r="AB1202" s="3" t="s">
        <v>15672</v>
      </c>
      <c r="AC1202" s="3" t="s">
        <v>15673</v>
      </c>
      <c r="AD1202" s="3" t="s">
        <v>15664</v>
      </c>
      <c r="AE1202" s="965">
        <v>8.5</v>
      </c>
      <c r="AF1202" s="3" t="s">
        <v>15591</v>
      </c>
      <c r="AG1202" s="3" t="s">
        <v>213</v>
      </c>
      <c r="AH1202" s="3" t="s">
        <v>2629</v>
      </c>
      <c r="AI1202" s="3" t="s">
        <v>2603</v>
      </c>
      <c r="AJ1202" s="3">
        <v>1.0</v>
      </c>
      <c r="AK1202" s="965">
        <v>8.0</v>
      </c>
      <c r="AL1202" s="3" t="s">
        <v>2739</v>
      </c>
      <c r="AM1202" s="3" t="s">
        <v>2604</v>
      </c>
      <c r="AN1202" s="3" t="s">
        <v>2604</v>
      </c>
      <c r="AO1202" s="3" t="s">
        <v>2604</v>
      </c>
      <c r="AP1202" s="3" t="s">
        <v>2604</v>
      </c>
      <c r="AQ1202" s="965">
        <v>9.0</v>
      </c>
      <c r="AR1202" s="3" t="s">
        <v>2607</v>
      </c>
      <c r="AS1202" s="3" t="s">
        <v>12788</v>
      </c>
      <c r="AT1202" s="3" t="s">
        <v>12800</v>
      </c>
      <c r="AU1202" s="3" t="s">
        <v>15674</v>
      </c>
      <c r="AV1202" s="3" t="s">
        <v>2873</v>
      </c>
      <c r="AW1202" s="56">
        <v>8.0</v>
      </c>
      <c r="AX1202" s="3"/>
      <c r="AY1202" s="3"/>
      <c r="AZ1202" s="3"/>
      <c r="BA1202" s="3"/>
    </row>
    <row r="1203" hidden="1">
      <c r="A1203" s="271" t="s">
        <v>162</v>
      </c>
      <c r="B1203" s="981" t="s">
        <v>609</v>
      </c>
      <c r="C1203" s="271"/>
      <c r="D1203" s="273">
        <v>4.0</v>
      </c>
      <c r="E1203" s="3" t="s">
        <v>4298</v>
      </c>
      <c r="F1203" s="3" t="s">
        <v>12789</v>
      </c>
      <c r="G1203" s="3" t="s">
        <v>3509</v>
      </c>
      <c r="H1203" s="965">
        <v>9.0</v>
      </c>
      <c r="I1203" s="3" t="s">
        <v>6728</v>
      </c>
      <c r="J1203" s="3" t="s">
        <v>12772</v>
      </c>
      <c r="K1203" s="3" t="s">
        <v>12790</v>
      </c>
      <c r="L1203" s="965">
        <v>9.0</v>
      </c>
      <c r="M1203" s="3" t="s">
        <v>12791</v>
      </c>
      <c r="N1203" s="3" t="s">
        <v>11448</v>
      </c>
      <c r="O1203" s="3" t="s">
        <v>12792</v>
      </c>
      <c r="P1203" s="965">
        <v>9.0</v>
      </c>
      <c r="Q1203" s="3" t="s">
        <v>213</v>
      </c>
      <c r="R1203" s="3" t="s">
        <v>213</v>
      </c>
      <c r="S1203" s="3" t="s">
        <v>213</v>
      </c>
      <c r="T1203" s="965">
        <v>0.0</v>
      </c>
      <c r="U1203" s="3" t="s">
        <v>2570</v>
      </c>
      <c r="V1203" s="3" t="s">
        <v>2570</v>
      </c>
      <c r="W1203" s="965">
        <v>0.0</v>
      </c>
      <c r="X1203" s="3" t="s">
        <v>12703</v>
      </c>
      <c r="Y1203" s="3" t="s">
        <v>12793</v>
      </c>
      <c r="Z1203" s="3" t="s">
        <v>12548</v>
      </c>
      <c r="AA1203" s="3" t="s">
        <v>213</v>
      </c>
      <c r="AB1203" s="3" t="s">
        <v>15678</v>
      </c>
      <c r="AC1203" s="3" t="s">
        <v>15679</v>
      </c>
      <c r="AD1203" s="3" t="s">
        <v>12798</v>
      </c>
      <c r="AE1203" s="965">
        <v>9.0</v>
      </c>
      <c r="AF1203" s="3" t="s">
        <v>3025</v>
      </c>
      <c r="AG1203" s="3" t="s">
        <v>213</v>
      </c>
      <c r="AH1203" s="3" t="s">
        <v>2861</v>
      </c>
      <c r="AI1203" s="3" t="s">
        <v>2573</v>
      </c>
      <c r="AJ1203" s="3">
        <v>1.0</v>
      </c>
      <c r="AK1203" s="965">
        <v>8.0</v>
      </c>
      <c r="AL1203" s="3" t="s">
        <v>2739</v>
      </c>
      <c r="AM1203" s="3" t="s">
        <v>12799</v>
      </c>
      <c r="AN1203" s="3" t="s">
        <v>2604</v>
      </c>
      <c r="AO1203" s="3" t="s">
        <v>2604</v>
      </c>
      <c r="AP1203" s="3" t="s">
        <v>2604</v>
      </c>
      <c r="AQ1203" s="965">
        <v>9.0</v>
      </c>
      <c r="AR1203" s="3" t="s">
        <v>213</v>
      </c>
      <c r="AS1203" s="3" t="s">
        <v>2757</v>
      </c>
      <c r="AT1203" s="3" t="s">
        <v>12800</v>
      </c>
      <c r="AU1203" s="3" t="s">
        <v>213</v>
      </c>
      <c r="AV1203" s="3" t="s">
        <v>2873</v>
      </c>
      <c r="AW1203" s="56">
        <v>7.5</v>
      </c>
      <c r="AX1203" s="3"/>
      <c r="AY1203" s="3"/>
      <c r="AZ1203" s="3"/>
      <c r="BA1203" s="3"/>
    </row>
    <row r="1204" hidden="1">
      <c r="A1204" s="271" t="s">
        <v>206</v>
      </c>
      <c r="B1204" s="981" t="s">
        <v>609</v>
      </c>
      <c r="C1204" s="271"/>
      <c r="D1204" s="273">
        <v>15.0</v>
      </c>
      <c r="E1204" s="3" t="s">
        <v>15575</v>
      </c>
      <c r="F1204" s="3" t="s">
        <v>15680</v>
      </c>
      <c r="G1204" s="3" t="s">
        <v>3509</v>
      </c>
      <c r="H1204" s="965">
        <v>7.0</v>
      </c>
      <c r="I1204" s="3" t="s">
        <v>6728</v>
      </c>
      <c r="J1204" s="3" t="s">
        <v>12772</v>
      </c>
      <c r="K1204" s="3" t="s">
        <v>12790</v>
      </c>
      <c r="L1204" s="965">
        <v>8.0</v>
      </c>
      <c r="M1204" s="3" t="s">
        <v>12791</v>
      </c>
      <c r="N1204" s="3" t="s">
        <v>11448</v>
      </c>
      <c r="O1204" s="3" t="s">
        <v>12792</v>
      </c>
      <c r="P1204" s="965">
        <v>8.0</v>
      </c>
      <c r="Q1204" s="3" t="s">
        <v>213</v>
      </c>
      <c r="R1204" s="3" t="s">
        <v>213</v>
      </c>
      <c r="S1204" s="3" t="s">
        <v>213</v>
      </c>
      <c r="T1204" s="965">
        <v>0.0</v>
      </c>
      <c r="U1204" s="3" t="s">
        <v>2570</v>
      </c>
      <c r="V1204" s="3" t="s">
        <v>2570</v>
      </c>
      <c r="W1204" s="965">
        <v>0.0</v>
      </c>
      <c r="X1204" s="3" t="s">
        <v>15652</v>
      </c>
      <c r="Y1204" s="3" t="s">
        <v>15683</v>
      </c>
      <c r="Z1204" s="3" t="s">
        <v>12548</v>
      </c>
      <c r="AA1204" s="3" t="s">
        <v>213</v>
      </c>
      <c r="AB1204" s="3" t="s">
        <v>15684</v>
      </c>
      <c r="AC1204" s="3" t="s">
        <v>15685</v>
      </c>
      <c r="AD1204" s="3" t="s">
        <v>213</v>
      </c>
      <c r="AE1204" s="965">
        <v>8.0</v>
      </c>
      <c r="AF1204" s="3" t="s">
        <v>3025</v>
      </c>
      <c r="AG1204" s="3" t="s">
        <v>213</v>
      </c>
      <c r="AH1204" s="3" t="s">
        <v>2861</v>
      </c>
      <c r="AI1204" s="3" t="s">
        <v>2573</v>
      </c>
      <c r="AJ1204" s="3">
        <v>1.0</v>
      </c>
      <c r="AK1204" s="965">
        <v>8.0</v>
      </c>
      <c r="AL1204" s="3" t="s">
        <v>6119</v>
      </c>
      <c r="AM1204" s="3" t="s">
        <v>2604</v>
      </c>
      <c r="AN1204" s="3" t="s">
        <v>2604</v>
      </c>
      <c r="AO1204" s="3" t="s">
        <v>2604</v>
      </c>
      <c r="AP1204" s="3" t="s">
        <v>3750</v>
      </c>
      <c r="AQ1204" s="965">
        <v>8.0</v>
      </c>
      <c r="AR1204" s="3" t="s">
        <v>213</v>
      </c>
      <c r="AS1204" s="3" t="s">
        <v>2757</v>
      </c>
      <c r="AT1204" s="3" t="s">
        <v>12800</v>
      </c>
      <c r="AU1204" s="3" t="s">
        <v>213</v>
      </c>
      <c r="AV1204" s="3" t="s">
        <v>2873</v>
      </c>
      <c r="AW1204" s="56">
        <v>8.0</v>
      </c>
      <c r="AX1204" s="3"/>
      <c r="AY1204" s="3"/>
      <c r="AZ1204" s="3"/>
      <c r="BA1204" s="3"/>
    </row>
    <row r="1205" hidden="1">
      <c r="A1205" s="271" t="s">
        <v>277</v>
      </c>
      <c r="B1205" s="981" t="s">
        <v>609</v>
      </c>
      <c r="C1205" s="271"/>
      <c r="D1205" s="273">
        <v>14.0</v>
      </c>
      <c r="E1205" s="3" t="s">
        <v>15686</v>
      </c>
      <c r="F1205" s="3" t="s">
        <v>15687</v>
      </c>
      <c r="G1205" s="3" t="s">
        <v>3509</v>
      </c>
      <c r="H1205" s="965">
        <v>8.0</v>
      </c>
      <c r="I1205" s="3" t="s">
        <v>6728</v>
      </c>
      <c r="J1205" s="3" t="s">
        <v>12772</v>
      </c>
      <c r="K1205" s="3" t="s">
        <v>12790</v>
      </c>
      <c r="L1205" s="965">
        <v>8.0</v>
      </c>
      <c r="M1205" s="3" t="s">
        <v>2620</v>
      </c>
      <c r="N1205" s="3" t="s">
        <v>2607</v>
      </c>
      <c r="O1205" s="3" t="s">
        <v>2620</v>
      </c>
      <c r="P1205" s="965">
        <v>7.0</v>
      </c>
      <c r="Q1205" s="3" t="s">
        <v>213</v>
      </c>
      <c r="R1205" s="3" t="s">
        <v>213</v>
      </c>
      <c r="S1205" s="3" t="s">
        <v>213</v>
      </c>
      <c r="T1205" s="965">
        <v>0.0</v>
      </c>
      <c r="U1205" s="3" t="s">
        <v>2570</v>
      </c>
      <c r="V1205" s="3" t="s">
        <v>2570</v>
      </c>
      <c r="W1205" s="965">
        <v>0.0</v>
      </c>
      <c r="X1205" s="3" t="s">
        <v>15652</v>
      </c>
      <c r="Y1205" s="3" t="s">
        <v>15688</v>
      </c>
      <c r="Z1205" s="3" t="s">
        <v>12548</v>
      </c>
      <c r="AA1205" s="3" t="s">
        <v>213</v>
      </c>
      <c r="AB1205" s="3" t="s">
        <v>15689</v>
      </c>
      <c r="AC1205" s="3" t="s">
        <v>15690</v>
      </c>
      <c r="AD1205" s="3" t="s">
        <v>213</v>
      </c>
      <c r="AE1205" s="965">
        <v>7.5</v>
      </c>
      <c r="AF1205" s="3" t="s">
        <v>3025</v>
      </c>
      <c r="AG1205" s="3" t="s">
        <v>213</v>
      </c>
      <c r="AH1205" s="3" t="s">
        <v>2861</v>
      </c>
      <c r="AI1205" s="3" t="s">
        <v>2573</v>
      </c>
      <c r="AJ1205" s="3">
        <v>1.0</v>
      </c>
      <c r="AK1205" s="965">
        <v>8.0</v>
      </c>
      <c r="AL1205" s="3" t="s">
        <v>6119</v>
      </c>
      <c r="AM1205" s="3" t="s">
        <v>2604</v>
      </c>
      <c r="AN1205" s="3" t="s">
        <v>2604</v>
      </c>
      <c r="AO1205" s="3" t="s">
        <v>2604</v>
      </c>
      <c r="AP1205" s="3" t="s">
        <v>3750</v>
      </c>
      <c r="AQ1205" s="965">
        <v>8.0</v>
      </c>
      <c r="AR1205" s="3" t="s">
        <v>2607</v>
      </c>
      <c r="AS1205" s="3" t="s">
        <v>12788</v>
      </c>
      <c r="AT1205" s="3" t="s">
        <v>12800</v>
      </c>
      <c r="AU1205" s="3" t="s">
        <v>15674</v>
      </c>
      <c r="AV1205" s="3" t="s">
        <v>2873</v>
      </c>
      <c r="AW1205" s="56">
        <v>8.0</v>
      </c>
      <c r="AX1205" s="3"/>
      <c r="AY1205" s="3"/>
      <c r="AZ1205" s="3"/>
      <c r="BA1205" s="3"/>
    </row>
    <row r="1206" hidden="1">
      <c r="A1206" s="1" t="s">
        <v>195</v>
      </c>
      <c r="B1206" s="1" t="s">
        <v>126</v>
      </c>
      <c r="C1206" s="3"/>
      <c r="D1206" s="1">
        <v>7.0</v>
      </c>
      <c r="E1206" s="1" t="s">
        <v>15691</v>
      </c>
      <c r="F1206" s="1" t="s">
        <v>15692</v>
      </c>
      <c r="G1206" s="1" t="s">
        <v>2643</v>
      </c>
      <c r="H1206" s="1">
        <v>8.0</v>
      </c>
      <c r="I1206" s="1" t="s">
        <v>15693</v>
      </c>
      <c r="J1206" s="1" t="s">
        <v>15694</v>
      </c>
      <c r="K1206" s="1" t="s">
        <v>2882</v>
      </c>
      <c r="L1206" s="1">
        <v>8.0</v>
      </c>
      <c r="M1206" s="1" t="s">
        <v>15696</v>
      </c>
      <c r="N1206" s="1" t="s">
        <v>2566</v>
      </c>
      <c r="O1206" s="1" t="s">
        <v>2646</v>
      </c>
      <c r="P1206" s="1">
        <v>7.0</v>
      </c>
      <c r="Q1206" s="3"/>
      <c r="R1206" s="3"/>
      <c r="S1206" s="3"/>
      <c r="T1206" s="3"/>
      <c r="U1206" s="1" t="s">
        <v>8283</v>
      </c>
      <c r="V1206" s="1" t="s">
        <v>15700</v>
      </c>
      <c r="W1206" s="1">
        <v>7.0</v>
      </c>
      <c r="X1206" s="1" t="s">
        <v>2564</v>
      </c>
      <c r="Y1206" s="1" t="s">
        <v>7896</v>
      </c>
      <c r="Z1206" s="1" t="s">
        <v>15701</v>
      </c>
      <c r="AA1206" s="1" t="s">
        <v>15702</v>
      </c>
      <c r="AB1206" s="1" t="s">
        <v>4833</v>
      </c>
      <c r="AC1206" s="1" t="s">
        <v>2564</v>
      </c>
      <c r="AD1206" s="1" t="s">
        <v>379</v>
      </c>
      <c r="AE1206" s="1">
        <v>8.0</v>
      </c>
      <c r="AF1206" s="1" t="s">
        <v>2564</v>
      </c>
      <c r="AG1206" s="1" t="s">
        <v>1828</v>
      </c>
      <c r="AH1206" s="1" t="s">
        <v>2699</v>
      </c>
      <c r="AI1206" s="1" t="s">
        <v>2573</v>
      </c>
      <c r="AJ1206" s="3"/>
      <c r="AK1206" s="1">
        <v>8.5</v>
      </c>
      <c r="AL1206" s="3"/>
      <c r="AM1206" s="3"/>
      <c r="AN1206" s="3"/>
      <c r="AO1206" s="3"/>
      <c r="AP1206" s="3"/>
      <c r="AQ1206" s="3"/>
      <c r="AR1206" s="1" t="s">
        <v>2646</v>
      </c>
      <c r="AS1206" s="1" t="s">
        <v>2596</v>
      </c>
      <c r="AT1206" s="1" t="s">
        <v>3989</v>
      </c>
      <c r="AU1206" s="1" t="s">
        <v>2596</v>
      </c>
      <c r="AV1206" s="1" t="s">
        <v>2596</v>
      </c>
      <c r="AW1206" s="58">
        <v>8.0</v>
      </c>
      <c r="AX1206" s="3"/>
      <c r="AY1206" s="3"/>
      <c r="AZ1206" s="3"/>
      <c r="BA1206" s="3"/>
    </row>
    <row r="1207" hidden="1">
      <c r="A1207" s="1" t="s">
        <v>233</v>
      </c>
      <c r="B1207" s="1" t="s">
        <v>126</v>
      </c>
      <c r="C1207" s="3"/>
      <c r="D1207" s="1">
        <v>5.0</v>
      </c>
      <c r="E1207" s="1" t="s">
        <v>15706</v>
      </c>
      <c r="F1207" s="1" t="s">
        <v>15707</v>
      </c>
      <c r="G1207" s="1" t="s">
        <v>2643</v>
      </c>
      <c r="H1207" s="1">
        <v>8.0</v>
      </c>
      <c r="I1207" s="1" t="s">
        <v>15708</v>
      </c>
      <c r="J1207" s="1" t="s">
        <v>15709</v>
      </c>
      <c r="K1207" s="1" t="s">
        <v>15710</v>
      </c>
      <c r="L1207" s="1">
        <v>6.0</v>
      </c>
      <c r="M1207" s="1" t="s">
        <v>15711</v>
      </c>
      <c r="N1207" s="1" t="s">
        <v>2566</v>
      </c>
      <c r="O1207" s="1" t="s">
        <v>15712</v>
      </c>
      <c r="P1207" s="1">
        <v>7.0</v>
      </c>
      <c r="Q1207" s="3"/>
      <c r="R1207" s="3"/>
      <c r="S1207" s="3"/>
      <c r="T1207" s="3"/>
      <c r="U1207" s="1" t="s">
        <v>2564</v>
      </c>
      <c r="V1207" s="1" t="s">
        <v>2596</v>
      </c>
      <c r="W1207" s="1">
        <v>8.0</v>
      </c>
      <c r="X1207" s="1" t="s">
        <v>15713</v>
      </c>
      <c r="Y1207" s="1" t="s">
        <v>2564</v>
      </c>
      <c r="Z1207" s="1" t="s">
        <v>2564</v>
      </c>
      <c r="AA1207" s="1" t="s">
        <v>8115</v>
      </c>
      <c r="AB1207" s="1" t="s">
        <v>2569</v>
      </c>
      <c r="AC1207" s="1" t="s">
        <v>379</v>
      </c>
      <c r="AD1207" s="1" t="s">
        <v>379</v>
      </c>
      <c r="AE1207" s="1">
        <v>8.0</v>
      </c>
      <c r="AF1207" s="1" t="s">
        <v>15714</v>
      </c>
      <c r="AG1207" s="1" t="s">
        <v>2570</v>
      </c>
      <c r="AH1207" s="1" t="s">
        <v>2602</v>
      </c>
      <c r="AI1207" s="1" t="s">
        <v>2603</v>
      </c>
      <c r="AJ1207" s="1" t="s">
        <v>2574</v>
      </c>
      <c r="AK1207" s="1">
        <v>8.0</v>
      </c>
      <c r="AL1207" s="57">
        <v>0.85</v>
      </c>
      <c r="AM1207" s="1" t="s">
        <v>2604</v>
      </c>
      <c r="AN1207" s="1" t="s">
        <v>2604</v>
      </c>
      <c r="AO1207" s="1" t="s">
        <v>2605</v>
      </c>
      <c r="AP1207" s="57">
        <v>0.85</v>
      </c>
      <c r="AQ1207" s="1">
        <v>8.5</v>
      </c>
      <c r="AR1207" s="1" t="s">
        <v>2607</v>
      </c>
      <c r="AS1207" s="1" t="s">
        <v>2608</v>
      </c>
      <c r="AT1207" s="1" t="s">
        <v>2609</v>
      </c>
      <c r="AU1207" s="1" t="s">
        <v>2610</v>
      </c>
      <c r="AV1207" s="1" t="s">
        <v>2611</v>
      </c>
      <c r="AW1207" s="58">
        <v>8.0</v>
      </c>
      <c r="AX1207" s="3"/>
      <c r="AY1207" s="3"/>
      <c r="AZ1207" s="3"/>
      <c r="BA1207" s="3"/>
    </row>
    <row r="1208" hidden="1">
      <c r="A1208" s="1" t="s">
        <v>179</v>
      </c>
      <c r="B1208" s="1" t="s">
        <v>126</v>
      </c>
      <c r="C1208" s="3"/>
      <c r="D1208" s="1">
        <v>14.0</v>
      </c>
      <c r="E1208" s="1" t="s">
        <v>15706</v>
      </c>
      <c r="F1208" s="1" t="s">
        <v>15707</v>
      </c>
      <c r="G1208" s="1" t="s">
        <v>2988</v>
      </c>
      <c r="H1208" s="1">
        <v>8.5</v>
      </c>
      <c r="I1208" s="1" t="s">
        <v>8126</v>
      </c>
      <c r="J1208" s="1" t="s">
        <v>15715</v>
      </c>
      <c r="K1208" s="1" t="s">
        <v>15716</v>
      </c>
      <c r="L1208" s="1">
        <v>8.0</v>
      </c>
      <c r="M1208" s="1" t="s">
        <v>2992</v>
      </c>
      <c r="N1208" s="1" t="s">
        <v>8130</v>
      </c>
      <c r="O1208" s="1" t="s">
        <v>2994</v>
      </c>
      <c r="P1208" s="1">
        <v>9.0</v>
      </c>
      <c r="Q1208" s="3"/>
      <c r="R1208" s="3"/>
      <c r="S1208" s="3"/>
      <c r="T1208" s="3"/>
      <c r="U1208" s="1" t="s">
        <v>2564</v>
      </c>
      <c r="V1208" s="1" t="s">
        <v>2564</v>
      </c>
      <c r="W1208" s="1">
        <v>9.0</v>
      </c>
      <c r="X1208" s="1" t="s">
        <v>2564</v>
      </c>
      <c r="Y1208" s="1" t="s">
        <v>379</v>
      </c>
      <c r="Z1208" s="1" t="s">
        <v>2995</v>
      </c>
      <c r="AA1208" s="1" t="s">
        <v>379</v>
      </c>
      <c r="AB1208" s="1" t="s">
        <v>2996</v>
      </c>
      <c r="AC1208" s="1" t="s">
        <v>379</v>
      </c>
      <c r="AD1208" s="1" t="s">
        <v>379</v>
      </c>
      <c r="AE1208" s="1">
        <v>8.5</v>
      </c>
      <c r="AF1208" s="1" t="s">
        <v>2997</v>
      </c>
      <c r="AG1208" s="1" t="s">
        <v>379</v>
      </c>
      <c r="AH1208" s="1" t="s">
        <v>2699</v>
      </c>
      <c r="AI1208" s="1" t="s">
        <v>2998</v>
      </c>
      <c r="AJ1208" s="1" t="s">
        <v>2980</v>
      </c>
      <c r="AK1208" s="1">
        <v>9.0</v>
      </c>
      <c r="AL1208" s="57">
        <v>0.9</v>
      </c>
      <c r="AM1208" s="1" t="s">
        <v>3000</v>
      </c>
      <c r="AN1208" s="1" t="s">
        <v>1043</v>
      </c>
      <c r="AO1208" s="1" t="s">
        <v>1043</v>
      </c>
      <c r="AP1208" s="57">
        <v>0.9</v>
      </c>
      <c r="AQ1208" s="1">
        <v>9.0</v>
      </c>
      <c r="AR1208" s="1" t="s">
        <v>1828</v>
      </c>
      <c r="AS1208" s="1" t="s">
        <v>2984</v>
      </c>
      <c r="AT1208" s="1" t="s">
        <v>2985</v>
      </c>
      <c r="AU1208" s="1" t="s">
        <v>3001</v>
      </c>
      <c r="AV1208" s="1" t="s">
        <v>3002</v>
      </c>
      <c r="AW1208" s="58">
        <v>8.5</v>
      </c>
      <c r="AX1208" s="3"/>
      <c r="AY1208" s="3"/>
      <c r="AZ1208" s="3"/>
      <c r="BA1208" s="3"/>
    </row>
    <row r="1209" hidden="1">
      <c r="A1209" s="1" t="s">
        <v>140</v>
      </c>
      <c r="B1209" s="1" t="s">
        <v>126</v>
      </c>
      <c r="C1209" s="3"/>
      <c r="D1209" s="1">
        <v>10.0</v>
      </c>
      <c r="E1209" s="1" t="s">
        <v>15720</v>
      </c>
      <c r="F1209" s="1" t="s">
        <v>15721</v>
      </c>
      <c r="G1209" s="1" t="s">
        <v>8136</v>
      </c>
      <c r="H1209" s="1">
        <v>8.5</v>
      </c>
      <c r="I1209" s="1" t="s">
        <v>3567</v>
      </c>
      <c r="J1209" s="1" t="s">
        <v>15722</v>
      </c>
      <c r="K1209" s="1" t="s">
        <v>15723</v>
      </c>
      <c r="L1209" s="1">
        <v>8.5</v>
      </c>
      <c r="M1209" s="1" t="s">
        <v>3121</v>
      </c>
      <c r="N1209" s="1" t="s">
        <v>8142</v>
      </c>
      <c r="O1209" s="1" t="s">
        <v>2566</v>
      </c>
      <c r="P1209" s="1">
        <v>8.5</v>
      </c>
      <c r="Q1209" s="3"/>
      <c r="R1209" s="3"/>
      <c r="S1209" s="3"/>
      <c r="T1209" s="3"/>
      <c r="U1209" s="3"/>
      <c r="V1209" s="3"/>
      <c r="W1209" s="3"/>
      <c r="X1209" s="1" t="s">
        <v>2564</v>
      </c>
      <c r="Y1209" s="1" t="s">
        <v>3576</v>
      </c>
      <c r="Z1209" s="1" t="s">
        <v>3577</v>
      </c>
      <c r="AA1209" s="1" t="s">
        <v>2739</v>
      </c>
      <c r="AB1209" s="1" t="s">
        <v>8146</v>
      </c>
      <c r="AC1209" s="1" t="s">
        <v>8147</v>
      </c>
      <c r="AD1209" s="1" t="s">
        <v>379</v>
      </c>
      <c r="AE1209" s="1">
        <v>9.0</v>
      </c>
      <c r="AF1209" s="1" t="s">
        <v>3580</v>
      </c>
      <c r="AG1209" s="1" t="s">
        <v>8149</v>
      </c>
      <c r="AH1209" s="1" t="s">
        <v>2861</v>
      </c>
      <c r="AI1209" s="1" t="s">
        <v>2573</v>
      </c>
      <c r="AJ1209" s="3"/>
      <c r="AK1209" s="1">
        <v>9.0</v>
      </c>
      <c r="AL1209" s="3"/>
      <c r="AM1209" s="3"/>
      <c r="AN1209" s="3"/>
      <c r="AO1209" s="3"/>
      <c r="AP1209" s="3"/>
      <c r="AQ1209" s="3"/>
      <c r="AR1209" s="1" t="s">
        <v>379</v>
      </c>
      <c r="AS1209" s="1" t="s">
        <v>3588</v>
      </c>
      <c r="AT1209" s="1" t="s">
        <v>3589</v>
      </c>
      <c r="AU1209" s="1" t="s">
        <v>3590</v>
      </c>
      <c r="AV1209" s="1" t="s">
        <v>2564</v>
      </c>
      <c r="AW1209" s="58">
        <v>7.0</v>
      </c>
      <c r="AX1209" s="3"/>
      <c r="AY1209" s="3"/>
      <c r="AZ1209" s="3"/>
      <c r="BA1209" s="3"/>
    </row>
    <row r="1210" hidden="1">
      <c r="A1210" s="1" t="s">
        <v>226</v>
      </c>
      <c r="B1210" s="1" t="s">
        <v>126</v>
      </c>
      <c r="C1210" s="3"/>
      <c r="D1210" s="1">
        <v>11.0</v>
      </c>
      <c r="E1210" s="1" t="s">
        <v>3429</v>
      </c>
      <c r="F1210" s="1" t="s">
        <v>15724</v>
      </c>
      <c r="G1210" s="1" t="s">
        <v>8151</v>
      </c>
      <c r="H1210" s="1">
        <v>8.5</v>
      </c>
      <c r="I1210" s="1" t="s">
        <v>15725</v>
      </c>
      <c r="J1210" s="1" t="s">
        <v>15726</v>
      </c>
      <c r="K1210" s="1" t="s">
        <v>15727</v>
      </c>
      <c r="L1210" s="1">
        <v>8.5</v>
      </c>
      <c r="M1210" s="1" t="s">
        <v>8155</v>
      </c>
      <c r="N1210" s="1" t="s">
        <v>2566</v>
      </c>
      <c r="O1210" s="1" t="s">
        <v>8156</v>
      </c>
      <c r="P1210" s="1">
        <v>8.5</v>
      </c>
      <c r="Q1210" s="3"/>
      <c r="R1210" s="3"/>
      <c r="S1210" s="3"/>
      <c r="T1210" s="3"/>
      <c r="U1210" s="3"/>
      <c r="V1210" s="3"/>
      <c r="W1210" s="3"/>
      <c r="X1210" s="1" t="s">
        <v>3419</v>
      </c>
      <c r="Y1210" s="1" t="s">
        <v>379</v>
      </c>
      <c r="Z1210" s="1" t="s">
        <v>3443</v>
      </c>
      <c r="AA1210" s="1" t="s">
        <v>379</v>
      </c>
      <c r="AB1210" s="1" t="s">
        <v>3444</v>
      </c>
      <c r="AC1210" s="1" t="s">
        <v>3445</v>
      </c>
      <c r="AD1210" s="1" t="s">
        <v>379</v>
      </c>
      <c r="AE1210" s="1">
        <v>8.5</v>
      </c>
      <c r="AF1210" s="1" t="s">
        <v>15728</v>
      </c>
      <c r="AG1210" s="3"/>
      <c r="AH1210" s="1" t="s">
        <v>3448</v>
      </c>
      <c r="AI1210" s="1" t="s">
        <v>3450</v>
      </c>
      <c r="AJ1210" s="3"/>
      <c r="AK1210" s="1">
        <v>8.5</v>
      </c>
      <c r="AL1210" s="3"/>
      <c r="AM1210" s="3"/>
      <c r="AN1210" s="3"/>
      <c r="AO1210" s="3"/>
      <c r="AP1210" s="3"/>
      <c r="AQ1210" s="3"/>
      <c r="AR1210" s="1" t="s">
        <v>2607</v>
      </c>
      <c r="AS1210" s="1" t="s">
        <v>3456</v>
      </c>
      <c r="AT1210" s="1" t="s">
        <v>3457</v>
      </c>
      <c r="AU1210" s="1" t="s">
        <v>2564</v>
      </c>
      <c r="AV1210" s="1" t="s">
        <v>2564</v>
      </c>
      <c r="AW1210" s="58">
        <v>7.5</v>
      </c>
      <c r="AX1210" s="3"/>
      <c r="AY1210" s="3"/>
      <c r="AZ1210" s="3"/>
      <c r="BA1210" s="3"/>
    </row>
    <row r="1211" hidden="1">
      <c r="A1211" s="1" t="s">
        <v>252</v>
      </c>
      <c r="B1211" s="1" t="s">
        <v>126</v>
      </c>
      <c r="C1211" s="3"/>
      <c r="D1211" s="1">
        <v>13.0</v>
      </c>
      <c r="E1211" s="1" t="s">
        <v>15720</v>
      </c>
      <c r="F1211" s="1" t="s">
        <v>15731</v>
      </c>
      <c r="G1211" s="1" t="s">
        <v>2643</v>
      </c>
      <c r="H1211" s="1">
        <v>8.5</v>
      </c>
      <c r="I1211" s="1" t="s">
        <v>8153</v>
      </c>
      <c r="J1211" s="1" t="s">
        <v>3511</v>
      </c>
      <c r="K1211" s="1" t="s">
        <v>15732</v>
      </c>
      <c r="L1211" s="1">
        <v>8.5</v>
      </c>
      <c r="M1211" s="1" t="s">
        <v>3418</v>
      </c>
      <c r="N1211" s="1" t="s">
        <v>15733</v>
      </c>
      <c r="O1211" s="1" t="s">
        <v>8233</v>
      </c>
      <c r="P1211" s="1">
        <v>8.5</v>
      </c>
      <c r="Q1211" s="3"/>
      <c r="R1211" s="3"/>
      <c r="S1211" s="3"/>
      <c r="T1211" s="3"/>
      <c r="U1211" s="3"/>
      <c r="V1211" s="3"/>
      <c r="W1211" s="3"/>
      <c r="X1211" s="1" t="s">
        <v>2564</v>
      </c>
      <c r="Y1211" s="1" t="s">
        <v>3420</v>
      </c>
      <c r="Z1211" s="1" t="s">
        <v>3577</v>
      </c>
      <c r="AA1211" s="1" t="s">
        <v>2596</v>
      </c>
      <c r="AB1211" s="1" t="s">
        <v>3421</v>
      </c>
      <c r="AC1211" s="1" t="s">
        <v>3422</v>
      </c>
      <c r="AD1211" s="1" t="s">
        <v>213</v>
      </c>
      <c r="AE1211" s="1">
        <v>9.0</v>
      </c>
      <c r="AF1211" s="1" t="s">
        <v>2977</v>
      </c>
      <c r="AG1211" s="1" t="s">
        <v>3424</v>
      </c>
      <c r="AH1211" s="1" t="s">
        <v>15734</v>
      </c>
      <c r="AI1211" s="1" t="s">
        <v>15735</v>
      </c>
      <c r="AJ1211" s="3"/>
      <c r="AK1211" s="1">
        <v>8.5</v>
      </c>
      <c r="AL1211" s="3"/>
      <c r="AM1211" s="3"/>
      <c r="AN1211" s="3"/>
      <c r="AO1211" s="3"/>
      <c r="AP1211" s="3"/>
      <c r="AQ1211" s="3"/>
      <c r="AR1211" s="1" t="s">
        <v>2646</v>
      </c>
      <c r="AS1211" s="1" t="s">
        <v>3427</v>
      </c>
      <c r="AT1211" s="1" t="s">
        <v>3428</v>
      </c>
      <c r="AU1211" s="1" t="s">
        <v>2596</v>
      </c>
      <c r="AV1211" s="1" t="s">
        <v>2596</v>
      </c>
      <c r="AW1211" s="58">
        <v>7.5</v>
      </c>
      <c r="AX1211" s="3"/>
      <c r="AY1211" s="3"/>
      <c r="AZ1211" s="3"/>
      <c r="BA1211" s="3"/>
    </row>
    <row r="1212" hidden="1">
      <c r="A1212" s="1" t="s">
        <v>214</v>
      </c>
      <c r="B1212" s="1" t="s">
        <v>126</v>
      </c>
      <c r="C1212" s="3"/>
      <c r="D1212" s="1">
        <v>12.0</v>
      </c>
      <c r="E1212" s="1" t="s">
        <v>15736</v>
      </c>
      <c r="F1212" s="1" t="s">
        <v>15737</v>
      </c>
      <c r="G1212" s="1" t="s">
        <v>15738</v>
      </c>
      <c r="H1212" s="1">
        <v>8.0</v>
      </c>
      <c r="I1212" s="1" t="s">
        <v>3062</v>
      </c>
      <c r="J1212" s="1" t="s">
        <v>2646</v>
      </c>
      <c r="K1212" s="1" t="s">
        <v>2646</v>
      </c>
      <c r="L1212" s="1">
        <v>8.0</v>
      </c>
      <c r="M1212" s="1" t="s">
        <v>3063</v>
      </c>
      <c r="N1212" s="1" t="s">
        <v>2566</v>
      </c>
      <c r="O1212" s="1" t="s">
        <v>2566</v>
      </c>
      <c r="P1212" s="1">
        <v>8.5</v>
      </c>
      <c r="Q1212" s="3"/>
      <c r="R1212" s="3"/>
      <c r="S1212" s="3"/>
      <c r="T1212" s="3"/>
      <c r="U1212" s="3"/>
      <c r="V1212" s="3"/>
      <c r="W1212" s="3"/>
      <c r="X1212" s="1" t="s">
        <v>4957</v>
      </c>
      <c r="Y1212" s="1" t="s">
        <v>3066</v>
      </c>
      <c r="Z1212" s="1" t="s">
        <v>3067</v>
      </c>
      <c r="AA1212" s="1" t="s">
        <v>1828</v>
      </c>
      <c r="AB1212" s="1" t="s">
        <v>15739</v>
      </c>
      <c r="AC1212" s="1" t="s">
        <v>3070</v>
      </c>
      <c r="AD1212" s="1" t="s">
        <v>1828</v>
      </c>
      <c r="AE1212" s="1">
        <v>8.0</v>
      </c>
      <c r="AF1212" s="1" t="s">
        <v>3072</v>
      </c>
      <c r="AG1212" s="1" t="s">
        <v>3073</v>
      </c>
      <c r="AH1212" s="1" t="s">
        <v>2978</v>
      </c>
      <c r="AI1212" s="1" t="s">
        <v>3074</v>
      </c>
      <c r="AJ1212" s="3"/>
      <c r="AK1212" s="1">
        <v>8.0</v>
      </c>
      <c r="AL1212" s="3"/>
      <c r="AM1212" s="3"/>
      <c r="AN1212" s="3"/>
      <c r="AO1212" s="3"/>
      <c r="AP1212" s="3"/>
      <c r="AQ1212" s="3"/>
      <c r="AR1212" s="1" t="s">
        <v>213</v>
      </c>
      <c r="AS1212" s="1" t="s">
        <v>2596</v>
      </c>
      <c r="AT1212" s="1" t="s">
        <v>3081</v>
      </c>
      <c r="AU1212" s="1" t="s">
        <v>3082</v>
      </c>
      <c r="AV1212" s="1" t="s">
        <v>3086</v>
      </c>
      <c r="AW1212" s="58">
        <v>8.0</v>
      </c>
      <c r="AX1212" s="3"/>
      <c r="AY1212" s="3"/>
      <c r="AZ1212" s="3"/>
      <c r="BA1212" s="3"/>
    </row>
    <row r="1213" hidden="1">
      <c r="A1213" s="1" t="s">
        <v>191</v>
      </c>
      <c r="B1213" s="1" t="s">
        <v>126</v>
      </c>
      <c r="C1213" s="3"/>
      <c r="D1213" s="1">
        <v>15.0</v>
      </c>
      <c r="E1213" s="1" t="s">
        <v>3845</v>
      </c>
      <c r="F1213" s="1" t="s">
        <v>3313</v>
      </c>
      <c r="G1213" s="1" t="s">
        <v>8088</v>
      </c>
      <c r="H1213" s="1">
        <v>8.0</v>
      </c>
      <c r="I1213" s="1" t="s">
        <v>3315</v>
      </c>
      <c r="J1213" s="1" t="s">
        <v>3316</v>
      </c>
      <c r="K1213" s="1" t="s">
        <v>15727</v>
      </c>
      <c r="L1213" s="1">
        <v>8.0</v>
      </c>
      <c r="M1213" s="1" t="s">
        <v>3318</v>
      </c>
      <c r="N1213" s="1" t="s">
        <v>3319</v>
      </c>
      <c r="O1213" s="1" t="s">
        <v>2994</v>
      </c>
      <c r="P1213" s="1">
        <v>8.0</v>
      </c>
      <c r="Q1213" s="3"/>
      <c r="R1213" s="3"/>
      <c r="S1213" s="3"/>
      <c r="T1213" s="3"/>
      <c r="U1213" s="3"/>
      <c r="V1213" s="3"/>
      <c r="W1213" s="3"/>
      <c r="X1213" s="1" t="s">
        <v>4957</v>
      </c>
      <c r="Y1213" s="1" t="s">
        <v>2570</v>
      </c>
      <c r="Z1213" s="1" t="s">
        <v>2570</v>
      </c>
      <c r="AA1213" s="1" t="s">
        <v>2570</v>
      </c>
      <c r="AB1213" s="1" t="s">
        <v>3323</v>
      </c>
      <c r="AC1213" s="1" t="s">
        <v>213</v>
      </c>
      <c r="AD1213" s="1" t="s">
        <v>2570</v>
      </c>
      <c r="AE1213" s="1">
        <v>7.0</v>
      </c>
      <c r="AF1213" s="1" t="s">
        <v>3324</v>
      </c>
      <c r="AG1213" s="1" t="s">
        <v>213</v>
      </c>
      <c r="AH1213" s="1" t="s">
        <v>2629</v>
      </c>
      <c r="AI1213" s="1" t="s">
        <v>3325</v>
      </c>
      <c r="AJ1213" s="3"/>
      <c r="AK1213" s="1">
        <v>7.5</v>
      </c>
      <c r="AL1213" s="3"/>
      <c r="AM1213" s="3"/>
      <c r="AN1213" s="3"/>
      <c r="AO1213" s="3"/>
      <c r="AP1213" s="3"/>
      <c r="AQ1213" s="3"/>
      <c r="AR1213" s="1" t="s">
        <v>213</v>
      </c>
      <c r="AS1213" s="1" t="s">
        <v>213</v>
      </c>
      <c r="AT1213" s="1" t="s">
        <v>3330</v>
      </c>
      <c r="AU1213" s="1" t="s">
        <v>2570</v>
      </c>
      <c r="AV1213" s="1" t="s">
        <v>2596</v>
      </c>
      <c r="AW1213" s="58">
        <v>9.0</v>
      </c>
      <c r="AX1213" s="3"/>
      <c r="AY1213" s="3"/>
      <c r="AZ1213" s="3"/>
      <c r="BA1213" s="3"/>
    </row>
    <row r="1214" hidden="1">
      <c r="A1214" s="1" t="s">
        <v>239</v>
      </c>
      <c r="B1214" s="1" t="s">
        <v>126</v>
      </c>
      <c r="C1214" s="3"/>
      <c r="D1214" s="1">
        <v>16.0</v>
      </c>
      <c r="E1214" s="1" t="s">
        <v>2849</v>
      </c>
      <c r="F1214" s="1" t="s">
        <v>15533</v>
      </c>
      <c r="G1214" s="1" t="s">
        <v>2643</v>
      </c>
      <c r="H1214" s="1">
        <v>7.0</v>
      </c>
      <c r="I1214" s="1" t="s">
        <v>3005</v>
      </c>
      <c r="J1214" s="1" t="s">
        <v>3460</v>
      </c>
      <c r="K1214" s="1" t="s">
        <v>3461</v>
      </c>
      <c r="L1214" s="1">
        <v>7.5</v>
      </c>
      <c r="M1214" s="1" t="s">
        <v>15742</v>
      </c>
      <c r="N1214" s="1" t="s">
        <v>2566</v>
      </c>
      <c r="O1214" s="1" t="s">
        <v>2566</v>
      </c>
      <c r="P1214" s="1">
        <v>8.0</v>
      </c>
      <c r="Q1214" s="3"/>
      <c r="R1214" s="3"/>
      <c r="S1214" s="3"/>
      <c r="T1214" s="3"/>
      <c r="U1214" s="3"/>
      <c r="V1214" s="3"/>
      <c r="W1214" s="3"/>
      <c r="X1214" s="1" t="s">
        <v>2564</v>
      </c>
      <c r="Y1214" s="1" t="s">
        <v>15743</v>
      </c>
      <c r="Z1214" s="3"/>
      <c r="AA1214" s="3"/>
      <c r="AB1214" s="3"/>
      <c r="AC1214" s="3"/>
      <c r="AD1214" s="1" t="s">
        <v>379</v>
      </c>
      <c r="AE1214" s="1">
        <v>8.0</v>
      </c>
      <c r="AF1214" s="1" t="s">
        <v>3471</v>
      </c>
      <c r="AG1214" s="1" t="s">
        <v>1043</v>
      </c>
      <c r="AH1214" s="1" t="s">
        <v>2629</v>
      </c>
      <c r="AI1214" s="1" t="s">
        <v>15744</v>
      </c>
      <c r="AJ1214" s="3"/>
      <c r="AK1214" s="1">
        <v>8.5</v>
      </c>
      <c r="AL1214" s="3"/>
      <c r="AM1214" s="3"/>
      <c r="AN1214" s="3"/>
      <c r="AO1214" s="3"/>
      <c r="AP1214" s="3"/>
      <c r="AQ1214" s="3"/>
      <c r="AR1214" s="1" t="s">
        <v>379</v>
      </c>
      <c r="AS1214" s="1" t="s">
        <v>3475</v>
      </c>
      <c r="AT1214" s="1" t="s">
        <v>379</v>
      </c>
      <c r="AU1214" s="1" t="s">
        <v>213</v>
      </c>
      <c r="AV1214" s="1" t="s">
        <v>2596</v>
      </c>
      <c r="AW1214" s="58">
        <v>8.5</v>
      </c>
      <c r="AX1214" s="3"/>
      <c r="AY1214" s="3"/>
      <c r="AZ1214" s="3"/>
      <c r="BA1214" s="3"/>
    </row>
    <row r="1215" hidden="1">
      <c r="A1215" s="1" t="s">
        <v>138</v>
      </c>
      <c r="B1215" s="1" t="s">
        <v>126</v>
      </c>
      <c r="C1215" s="3"/>
      <c r="D1215" s="1">
        <v>8.0</v>
      </c>
      <c r="E1215" s="1" t="s">
        <v>2849</v>
      </c>
      <c r="F1215" s="1" t="s">
        <v>4683</v>
      </c>
      <c r="G1215" s="1" t="s">
        <v>8231</v>
      </c>
      <c r="H1215" s="1">
        <v>7.5</v>
      </c>
      <c r="I1215" s="1" t="s">
        <v>2762</v>
      </c>
      <c r="J1215" s="1" t="s">
        <v>3460</v>
      </c>
      <c r="K1215" s="1" t="s">
        <v>15727</v>
      </c>
      <c r="L1215" s="1">
        <v>8.0</v>
      </c>
      <c r="M1215" s="1" t="s">
        <v>2566</v>
      </c>
      <c r="N1215" s="1" t="s">
        <v>2566</v>
      </c>
      <c r="O1215" s="1" t="s">
        <v>2566</v>
      </c>
      <c r="P1215" s="1">
        <v>7.5</v>
      </c>
      <c r="Q1215" s="3"/>
      <c r="R1215" s="3"/>
      <c r="S1215" s="3"/>
      <c r="T1215" s="3"/>
      <c r="U1215" s="3"/>
      <c r="V1215" s="3"/>
      <c r="W1215" s="3"/>
      <c r="X1215" s="1" t="s">
        <v>2564</v>
      </c>
      <c r="Y1215" s="1" t="s">
        <v>15746</v>
      </c>
      <c r="Z1215" s="3"/>
      <c r="AA1215" s="3"/>
      <c r="AB1215" s="3"/>
      <c r="AC1215" s="3"/>
      <c r="AD1215" s="3"/>
      <c r="AE1215" s="1">
        <v>8.0</v>
      </c>
      <c r="AF1215" s="1" t="s">
        <v>3471</v>
      </c>
      <c r="AG1215" s="3"/>
      <c r="AH1215" s="3"/>
      <c r="AI1215" s="3"/>
      <c r="AJ1215" s="3"/>
      <c r="AK1215" s="1">
        <v>8.5</v>
      </c>
      <c r="AL1215" s="3"/>
      <c r="AM1215" s="3"/>
      <c r="AN1215" s="3"/>
      <c r="AO1215" s="3"/>
      <c r="AP1215" s="3"/>
      <c r="AQ1215" s="3"/>
      <c r="AR1215" s="1" t="s">
        <v>2646</v>
      </c>
      <c r="AS1215" s="1" t="s">
        <v>3475</v>
      </c>
      <c r="AT1215" s="3"/>
      <c r="AU1215" s="3"/>
      <c r="AV1215" s="3"/>
      <c r="AW1215" s="58">
        <v>7.0</v>
      </c>
      <c r="AX1215" s="3"/>
      <c r="AY1215" s="3"/>
      <c r="AZ1215" s="3"/>
      <c r="BA1215" s="3"/>
    </row>
    <row r="1216" hidden="1">
      <c r="A1216" s="1" t="s">
        <v>187</v>
      </c>
      <c r="B1216" s="1" t="s">
        <v>126</v>
      </c>
      <c r="C1216" s="3"/>
      <c r="D1216" s="1">
        <v>17.0</v>
      </c>
      <c r="E1216" s="1" t="s">
        <v>2560</v>
      </c>
      <c r="F1216" s="1" t="s">
        <v>2561</v>
      </c>
      <c r="G1216" s="1" t="s">
        <v>2562</v>
      </c>
      <c r="H1216" s="1">
        <v>9.0</v>
      </c>
      <c r="I1216" s="1" t="s">
        <v>2563</v>
      </c>
      <c r="J1216" s="1" t="s">
        <v>2564</v>
      </c>
      <c r="K1216" s="1" t="s">
        <v>2565</v>
      </c>
      <c r="L1216" s="1">
        <v>8.0</v>
      </c>
      <c r="M1216" s="1" t="s">
        <v>2566</v>
      </c>
      <c r="N1216" s="1" t="s">
        <v>2566</v>
      </c>
      <c r="O1216" s="1" t="s">
        <v>2566</v>
      </c>
      <c r="P1216" s="1">
        <v>8.0</v>
      </c>
      <c r="Q1216" s="1">
        <v>73.0</v>
      </c>
      <c r="R1216" s="1">
        <v>8.0</v>
      </c>
      <c r="S1216" s="1">
        <v>1.0</v>
      </c>
      <c r="T1216" s="1">
        <v>8.0</v>
      </c>
      <c r="U1216" s="1" t="s">
        <v>2567</v>
      </c>
      <c r="V1216" s="1" t="s">
        <v>2564</v>
      </c>
      <c r="W1216" s="1">
        <v>9.0</v>
      </c>
      <c r="X1216" s="1" t="s">
        <v>2564</v>
      </c>
      <c r="Y1216" s="1" t="s">
        <v>2568</v>
      </c>
      <c r="Z1216" s="1" t="s">
        <v>2564</v>
      </c>
      <c r="AA1216" s="1" t="s">
        <v>1828</v>
      </c>
      <c r="AB1216" s="1" t="s">
        <v>2569</v>
      </c>
      <c r="AC1216" s="1" t="s">
        <v>2570</v>
      </c>
      <c r="AD1216" s="1" t="s">
        <v>2570</v>
      </c>
      <c r="AE1216" s="1">
        <v>8.0</v>
      </c>
      <c r="AF1216" s="1" t="s">
        <v>2571</v>
      </c>
      <c r="AG1216" s="1" t="s">
        <v>1828</v>
      </c>
      <c r="AH1216" s="1" t="s">
        <v>2572</v>
      </c>
      <c r="AI1216" s="1" t="s">
        <v>2573</v>
      </c>
      <c r="AJ1216" s="1" t="s">
        <v>2574</v>
      </c>
      <c r="AK1216" s="1">
        <v>7.0</v>
      </c>
      <c r="AL1216" s="57">
        <v>0.8</v>
      </c>
      <c r="AM1216" s="1" t="s">
        <v>2579</v>
      </c>
      <c r="AN1216" s="1" t="s">
        <v>2579</v>
      </c>
      <c r="AO1216" s="1" t="s">
        <v>2579</v>
      </c>
      <c r="AP1216" s="57">
        <v>0.8</v>
      </c>
      <c r="AQ1216" s="1">
        <v>8.0</v>
      </c>
      <c r="AR1216" s="1" t="s">
        <v>1828</v>
      </c>
      <c r="AS1216" s="1" t="s">
        <v>1828</v>
      </c>
      <c r="AT1216" s="1" t="s">
        <v>2581</v>
      </c>
      <c r="AU1216" s="1" t="s">
        <v>2582</v>
      </c>
      <c r="AV1216" s="1" t="s">
        <v>2564</v>
      </c>
      <c r="AW1216" s="58">
        <v>8.0</v>
      </c>
      <c r="AX1216" s="3"/>
      <c r="AY1216" s="3"/>
      <c r="AZ1216" s="3"/>
      <c r="BA1216" s="3"/>
    </row>
    <row r="1217">
      <c r="A1217" s="1" t="s">
        <v>244</v>
      </c>
      <c r="B1217" s="1" t="s">
        <v>126</v>
      </c>
      <c r="C1217" s="3"/>
      <c r="D1217" s="1">
        <v>9.0</v>
      </c>
      <c r="E1217" s="1" t="s">
        <v>2849</v>
      </c>
      <c r="F1217" s="1" t="s">
        <v>2850</v>
      </c>
      <c r="G1217" s="1" t="s">
        <v>2693</v>
      </c>
      <c r="H1217" s="1">
        <v>8.5</v>
      </c>
      <c r="I1217" s="1" t="s">
        <v>2851</v>
      </c>
      <c r="J1217" s="1" t="s">
        <v>2852</v>
      </c>
      <c r="K1217" s="1" t="s">
        <v>2853</v>
      </c>
      <c r="L1217" s="1">
        <v>8.5</v>
      </c>
      <c r="M1217" s="1" t="s">
        <v>2964</v>
      </c>
      <c r="N1217" s="1" t="s">
        <v>2835</v>
      </c>
      <c r="O1217" s="1" t="s">
        <v>15749</v>
      </c>
      <c r="P1217" s="1">
        <v>8.0</v>
      </c>
      <c r="Q1217" s="3"/>
      <c r="R1217" s="3"/>
      <c r="S1217" s="3"/>
      <c r="T1217" s="3"/>
      <c r="U1217" s="3"/>
      <c r="V1217" s="3"/>
      <c r="W1217" s="3"/>
      <c r="X1217" s="1" t="s">
        <v>15751</v>
      </c>
      <c r="Y1217" s="1" t="s">
        <v>213</v>
      </c>
      <c r="Z1217" s="1" t="s">
        <v>213</v>
      </c>
      <c r="AA1217" s="1" t="s">
        <v>213</v>
      </c>
      <c r="AB1217" s="1" t="s">
        <v>15752</v>
      </c>
      <c r="AC1217" s="1" t="s">
        <v>213</v>
      </c>
      <c r="AD1217" s="1" t="s">
        <v>213</v>
      </c>
      <c r="AE1217" s="1">
        <v>7.0</v>
      </c>
      <c r="AF1217" s="1" t="s">
        <v>2859</v>
      </c>
      <c r="AG1217" s="1" t="s">
        <v>213</v>
      </c>
      <c r="AH1217" s="1" t="s">
        <v>2861</v>
      </c>
      <c r="AI1217" s="1" t="s">
        <v>2862</v>
      </c>
      <c r="AJ1217" s="3"/>
      <c r="AK1217" s="1">
        <v>8.5</v>
      </c>
      <c r="AL1217" s="3"/>
      <c r="AM1217" s="3"/>
      <c r="AN1217" s="3"/>
      <c r="AO1217" s="3"/>
      <c r="AP1217" s="3"/>
      <c r="AQ1217" s="3"/>
      <c r="AR1217" s="1" t="s">
        <v>2607</v>
      </c>
      <c r="AS1217" s="1" t="s">
        <v>2870</v>
      </c>
      <c r="AT1217" s="1" t="s">
        <v>2871</v>
      </c>
      <c r="AU1217" s="1" t="s">
        <v>12944</v>
      </c>
      <c r="AV1217" s="1" t="s">
        <v>2873</v>
      </c>
      <c r="AW1217" s="58">
        <v>7.0</v>
      </c>
      <c r="AX1217" s="3"/>
      <c r="AY1217" s="3"/>
      <c r="AZ1217" s="3"/>
      <c r="BA1217" s="3"/>
    </row>
    <row r="1218" hidden="1">
      <c r="A1218" s="1" t="s">
        <v>178</v>
      </c>
      <c r="B1218" s="1" t="s">
        <v>126</v>
      </c>
      <c r="C1218" s="3"/>
      <c r="D1218" s="1">
        <v>18.0</v>
      </c>
      <c r="E1218" s="1" t="s">
        <v>4059</v>
      </c>
      <c r="F1218" s="1" t="s">
        <v>4683</v>
      </c>
      <c r="G1218" s="1" t="s">
        <v>8231</v>
      </c>
      <c r="H1218" s="1">
        <v>8.5</v>
      </c>
      <c r="I1218" s="1" t="s">
        <v>3761</v>
      </c>
      <c r="J1218" s="1" t="s">
        <v>15753</v>
      </c>
      <c r="K1218" s="1" t="s">
        <v>2882</v>
      </c>
      <c r="L1218" s="1">
        <v>8.5</v>
      </c>
      <c r="M1218" s="1" t="s">
        <v>3462</v>
      </c>
      <c r="N1218" s="1" t="s">
        <v>2835</v>
      </c>
      <c r="O1218" s="1" t="s">
        <v>8233</v>
      </c>
      <c r="P1218" s="1">
        <v>8.5</v>
      </c>
      <c r="Q1218" s="3"/>
      <c r="R1218" s="3"/>
      <c r="S1218" s="3"/>
      <c r="T1218" s="3"/>
      <c r="U1218" s="3"/>
      <c r="V1218" s="3"/>
      <c r="W1218" s="3"/>
      <c r="X1218" s="1" t="s">
        <v>2596</v>
      </c>
      <c r="Y1218" s="1" t="s">
        <v>213</v>
      </c>
      <c r="Z1218" s="1" t="s">
        <v>8236</v>
      </c>
      <c r="AA1218" s="1" t="s">
        <v>213</v>
      </c>
      <c r="AB1218" s="1" t="s">
        <v>4692</v>
      </c>
      <c r="AC1218" s="1" t="s">
        <v>2596</v>
      </c>
      <c r="AD1218" s="1" t="s">
        <v>2596</v>
      </c>
      <c r="AE1218" s="1">
        <v>9.0</v>
      </c>
      <c r="AF1218" s="1" t="s">
        <v>2794</v>
      </c>
      <c r="AG1218" s="1" t="s">
        <v>3639</v>
      </c>
      <c r="AH1218" s="1" t="s">
        <v>4677</v>
      </c>
      <c r="AI1218" s="1" t="s">
        <v>4693</v>
      </c>
      <c r="AJ1218" s="3"/>
      <c r="AK1218" s="1">
        <v>8.5</v>
      </c>
      <c r="AL1218" s="3"/>
      <c r="AM1218" s="3"/>
      <c r="AN1218" s="3"/>
      <c r="AO1218" s="3"/>
      <c r="AP1218" s="3"/>
      <c r="AQ1218" s="3"/>
      <c r="AR1218" s="1" t="s">
        <v>2646</v>
      </c>
      <c r="AS1218" s="1" t="s">
        <v>2564</v>
      </c>
      <c r="AT1218" s="1" t="s">
        <v>2564</v>
      </c>
      <c r="AU1218" s="1" t="s">
        <v>2564</v>
      </c>
      <c r="AV1218" s="1" t="s">
        <v>2564</v>
      </c>
      <c r="AW1218" s="58">
        <v>8.0</v>
      </c>
      <c r="AX1218" s="3"/>
      <c r="AY1218" s="3"/>
      <c r="AZ1218" s="3"/>
      <c r="BA1218" s="3"/>
    </row>
    <row r="1219" hidden="1">
      <c r="A1219" s="1" t="s">
        <v>162</v>
      </c>
      <c r="B1219" s="1" t="s">
        <v>126</v>
      </c>
      <c r="C1219" s="3"/>
      <c r="D1219" s="1">
        <v>6.0</v>
      </c>
      <c r="E1219" s="1" t="s">
        <v>12521</v>
      </c>
      <c r="F1219" s="1" t="s">
        <v>2830</v>
      </c>
      <c r="G1219" s="1" t="s">
        <v>2693</v>
      </c>
      <c r="H1219" s="1">
        <v>8.5</v>
      </c>
      <c r="I1219" s="1" t="s">
        <v>12522</v>
      </c>
      <c r="J1219" s="1" t="s">
        <v>12523</v>
      </c>
      <c r="K1219" s="1" t="s">
        <v>2833</v>
      </c>
      <c r="L1219" s="1">
        <v>9.0</v>
      </c>
      <c r="M1219" s="1" t="s">
        <v>2834</v>
      </c>
      <c r="N1219" s="1" t="s">
        <v>2835</v>
      </c>
      <c r="O1219" s="1" t="s">
        <v>2836</v>
      </c>
      <c r="P1219" s="1">
        <v>8.5</v>
      </c>
      <c r="Q1219" s="3"/>
      <c r="R1219" s="3"/>
      <c r="S1219" s="3"/>
      <c r="T1219" s="3"/>
      <c r="U1219" s="3"/>
      <c r="V1219" s="3"/>
      <c r="W1219" s="3"/>
      <c r="X1219" s="1" t="s">
        <v>2838</v>
      </c>
      <c r="Y1219" s="1" t="s">
        <v>213</v>
      </c>
      <c r="Z1219" s="1" t="s">
        <v>2839</v>
      </c>
      <c r="AA1219" s="1" t="s">
        <v>213</v>
      </c>
      <c r="AB1219" s="1" t="s">
        <v>15756</v>
      </c>
      <c r="AC1219" s="1" t="s">
        <v>213</v>
      </c>
      <c r="AD1219" s="1" t="s">
        <v>2841</v>
      </c>
      <c r="AE1219" s="1">
        <v>9.0</v>
      </c>
      <c r="AF1219" s="1" t="s">
        <v>2596</v>
      </c>
      <c r="AG1219" s="1" t="s">
        <v>213</v>
      </c>
      <c r="AH1219" s="1" t="s">
        <v>8246</v>
      </c>
      <c r="AI1219" s="1" t="s">
        <v>2700</v>
      </c>
      <c r="AJ1219" s="3"/>
      <c r="AK1219" s="1">
        <v>8.5</v>
      </c>
      <c r="AL1219" s="3"/>
      <c r="AM1219" s="3"/>
      <c r="AN1219" s="3"/>
      <c r="AO1219" s="3"/>
      <c r="AP1219" s="3"/>
      <c r="AQ1219" s="3"/>
      <c r="AR1219" s="1" t="s">
        <v>2570</v>
      </c>
      <c r="AS1219" s="1" t="s">
        <v>2596</v>
      </c>
      <c r="AT1219" s="1" t="s">
        <v>2596</v>
      </c>
      <c r="AU1219" s="1" t="s">
        <v>2596</v>
      </c>
      <c r="AV1219" s="1" t="s">
        <v>2596</v>
      </c>
      <c r="AW1219" s="58">
        <v>7.5</v>
      </c>
      <c r="AX1219" s="3"/>
      <c r="AY1219" s="3"/>
      <c r="AZ1219" s="3"/>
      <c r="BA1219" s="3"/>
    </row>
    <row r="1220" hidden="1">
      <c r="A1220" s="1" t="s">
        <v>234</v>
      </c>
      <c r="B1220" s="1" t="s">
        <v>126</v>
      </c>
      <c r="C1220" s="3"/>
      <c r="D1220" s="1">
        <v>4.0</v>
      </c>
      <c r="E1220" s="1" t="s">
        <v>2959</v>
      </c>
      <c r="F1220" s="1" t="s">
        <v>15757</v>
      </c>
      <c r="G1220" s="1" t="s">
        <v>8251</v>
      </c>
      <c r="H1220" s="1">
        <v>7.5</v>
      </c>
      <c r="I1220" s="1" t="s">
        <v>3005</v>
      </c>
      <c r="J1220" s="1" t="s">
        <v>8253</v>
      </c>
      <c r="K1220" s="1" t="s">
        <v>2819</v>
      </c>
      <c r="L1220" s="1">
        <v>8.5</v>
      </c>
      <c r="M1220" s="1" t="s">
        <v>2964</v>
      </c>
      <c r="N1220" s="1" t="s">
        <v>15758</v>
      </c>
      <c r="O1220" s="1" t="s">
        <v>8233</v>
      </c>
      <c r="P1220" s="1">
        <v>8.5</v>
      </c>
      <c r="Q1220" s="3"/>
      <c r="R1220" s="3"/>
      <c r="S1220" s="3"/>
      <c r="T1220" s="3"/>
      <c r="U1220" s="3"/>
      <c r="V1220" s="3"/>
      <c r="W1220" s="3"/>
      <c r="X1220" s="1" t="s">
        <v>2564</v>
      </c>
      <c r="Y1220" s="1" t="s">
        <v>379</v>
      </c>
      <c r="Z1220" s="1" t="s">
        <v>2975</v>
      </c>
      <c r="AA1220" s="3"/>
      <c r="AB1220" s="1" t="s">
        <v>2976</v>
      </c>
      <c r="AC1220" s="1" t="s">
        <v>379</v>
      </c>
      <c r="AD1220" s="1" t="s">
        <v>379</v>
      </c>
      <c r="AE1220" s="1">
        <v>9.0</v>
      </c>
      <c r="AF1220" s="1" t="s">
        <v>2977</v>
      </c>
      <c r="AG1220" s="1" t="s">
        <v>379</v>
      </c>
      <c r="AH1220" s="1" t="s">
        <v>2978</v>
      </c>
      <c r="AI1220" s="1" t="s">
        <v>2979</v>
      </c>
      <c r="AJ1220" s="3"/>
      <c r="AK1220" s="1">
        <v>9.0</v>
      </c>
      <c r="AL1220" s="3"/>
      <c r="AM1220" s="3"/>
      <c r="AN1220" s="3"/>
      <c r="AO1220" s="3"/>
      <c r="AP1220" s="3"/>
      <c r="AQ1220" s="3"/>
      <c r="AR1220" s="1" t="s">
        <v>1828</v>
      </c>
      <c r="AS1220" s="1" t="s">
        <v>2984</v>
      </c>
      <c r="AT1220" s="1" t="s">
        <v>2985</v>
      </c>
      <c r="AU1220" s="1" t="s">
        <v>379</v>
      </c>
      <c r="AV1220" s="1" t="s">
        <v>2545</v>
      </c>
      <c r="AW1220" s="58">
        <v>7.5</v>
      </c>
      <c r="AX1220" s="3"/>
      <c r="AY1220" s="3"/>
      <c r="AZ1220" s="3"/>
      <c r="BA1220" s="3"/>
    </row>
    <row r="1221" hidden="1">
      <c r="A1221" s="1" t="s">
        <v>220</v>
      </c>
      <c r="B1221" s="1" t="s">
        <v>126</v>
      </c>
      <c r="C1221" s="3"/>
      <c r="D1221" s="1">
        <v>7.0</v>
      </c>
      <c r="E1221" s="1" t="s">
        <v>2777</v>
      </c>
      <c r="F1221" s="1" t="s">
        <v>8259</v>
      </c>
      <c r="G1221" s="1" t="s">
        <v>2643</v>
      </c>
      <c r="H1221" s="1">
        <v>8.5</v>
      </c>
      <c r="I1221" s="1" t="s">
        <v>8153</v>
      </c>
      <c r="J1221" s="1" t="s">
        <v>2596</v>
      </c>
      <c r="K1221" s="1" t="s">
        <v>8262</v>
      </c>
      <c r="L1221" s="1">
        <v>8.0</v>
      </c>
      <c r="M1221" s="1" t="s">
        <v>3028</v>
      </c>
      <c r="N1221" s="1" t="s">
        <v>2620</v>
      </c>
      <c r="O1221" s="1" t="s">
        <v>8156</v>
      </c>
      <c r="P1221" s="1">
        <v>9.0</v>
      </c>
      <c r="Q1221" s="3"/>
      <c r="R1221" s="3"/>
      <c r="S1221" s="3"/>
      <c r="T1221" s="3"/>
      <c r="U1221" s="3"/>
      <c r="V1221" s="3"/>
      <c r="W1221" s="3"/>
      <c r="X1221" s="1" t="s">
        <v>2596</v>
      </c>
      <c r="Y1221" s="1" t="s">
        <v>2570</v>
      </c>
      <c r="Z1221" s="1" t="s">
        <v>3029</v>
      </c>
      <c r="AA1221" s="1">
        <v>0.0</v>
      </c>
      <c r="AB1221" s="1" t="s">
        <v>6369</v>
      </c>
      <c r="AC1221" s="1" t="s">
        <v>379</v>
      </c>
      <c r="AD1221" s="1" t="s">
        <v>379</v>
      </c>
      <c r="AE1221" s="1">
        <v>8.5</v>
      </c>
      <c r="AF1221" s="1" t="s">
        <v>2739</v>
      </c>
      <c r="AG1221" s="1" t="s">
        <v>3030</v>
      </c>
      <c r="AH1221" s="1" t="s">
        <v>3031</v>
      </c>
      <c r="AI1221" s="1" t="s">
        <v>2573</v>
      </c>
      <c r="AJ1221" s="3"/>
      <c r="AK1221" s="1">
        <v>8.5</v>
      </c>
      <c r="AL1221" s="1" t="s">
        <v>2596</v>
      </c>
      <c r="AM1221" s="3"/>
      <c r="AN1221" s="3"/>
      <c r="AO1221" s="3"/>
      <c r="AP1221" s="3"/>
      <c r="AQ1221" s="3"/>
      <c r="AR1221" s="1" t="s">
        <v>2570</v>
      </c>
      <c r="AS1221" s="1" t="s">
        <v>2596</v>
      </c>
      <c r="AT1221" s="1" t="s">
        <v>2596</v>
      </c>
      <c r="AU1221" s="1" t="s">
        <v>2596</v>
      </c>
      <c r="AV1221" s="1" t="s">
        <v>2596</v>
      </c>
      <c r="AW1221" s="58">
        <v>8.0</v>
      </c>
      <c r="AX1221" s="3"/>
      <c r="AY1221" s="3"/>
      <c r="AZ1221" s="3"/>
      <c r="BA1221" s="3"/>
    </row>
    <row r="1222" hidden="1">
      <c r="A1222" s="1" t="s">
        <v>206</v>
      </c>
      <c r="B1222" s="1" t="s">
        <v>126</v>
      </c>
      <c r="C1222" s="3"/>
      <c r="D1222" s="1">
        <v>3.0</v>
      </c>
      <c r="E1222" s="1" t="s">
        <v>15762</v>
      </c>
      <c r="F1222" s="1" t="s">
        <v>15731</v>
      </c>
      <c r="G1222" s="1" t="s">
        <v>2643</v>
      </c>
      <c r="H1222" s="1">
        <v>8.5</v>
      </c>
      <c r="I1222" s="1" t="s">
        <v>15763</v>
      </c>
      <c r="J1222" s="1" t="s">
        <v>4664</v>
      </c>
      <c r="K1222" s="1" t="s">
        <v>4665</v>
      </c>
      <c r="L1222" s="1">
        <v>8.5</v>
      </c>
      <c r="M1222" s="1" t="s">
        <v>4666</v>
      </c>
      <c r="N1222" s="1" t="s">
        <v>8130</v>
      </c>
      <c r="O1222" s="1" t="s">
        <v>8233</v>
      </c>
      <c r="P1222" s="1">
        <v>9.0</v>
      </c>
      <c r="Q1222" s="3"/>
      <c r="R1222" s="3"/>
      <c r="S1222" s="3"/>
      <c r="T1222" s="3"/>
      <c r="U1222" s="3"/>
      <c r="V1222" s="3"/>
      <c r="W1222" s="3"/>
      <c r="X1222" s="1" t="s">
        <v>2564</v>
      </c>
      <c r="Y1222" s="1" t="s">
        <v>379</v>
      </c>
      <c r="Z1222" s="1" t="s">
        <v>4671</v>
      </c>
      <c r="AA1222" s="1" t="s">
        <v>379</v>
      </c>
      <c r="AB1222" s="1" t="s">
        <v>4673</v>
      </c>
      <c r="AC1222" s="1" t="s">
        <v>379</v>
      </c>
      <c r="AD1222" s="1" t="s">
        <v>379</v>
      </c>
      <c r="AE1222" s="1">
        <v>8.5</v>
      </c>
      <c r="AF1222" s="1" t="s">
        <v>2794</v>
      </c>
      <c r="AG1222" s="1" t="s">
        <v>4676</v>
      </c>
      <c r="AH1222" s="1" t="s">
        <v>4677</v>
      </c>
      <c r="AI1222" s="1" t="s">
        <v>3074</v>
      </c>
      <c r="AJ1222" s="3"/>
      <c r="AK1222" s="1">
        <v>8.5</v>
      </c>
      <c r="AL1222" s="3"/>
      <c r="AM1222" s="3"/>
      <c r="AN1222" s="3"/>
      <c r="AO1222" s="3"/>
      <c r="AP1222" s="3"/>
      <c r="AQ1222" s="3"/>
      <c r="AR1222" s="1" t="s">
        <v>379</v>
      </c>
      <c r="AS1222" s="1" t="s">
        <v>2564</v>
      </c>
      <c r="AT1222" s="1" t="s">
        <v>4679</v>
      </c>
      <c r="AU1222" s="1" t="s">
        <v>4681</v>
      </c>
      <c r="AV1222" s="1" t="s">
        <v>4682</v>
      </c>
      <c r="AW1222" s="58">
        <v>7.0</v>
      </c>
      <c r="AX1222" s="3"/>
      <c r="AY1222" s="3"/>
      <c r="AZ1222" s="3"/>
      <c r="BA1222" s="3"/>
    </row>
    <row r="1223" hidden="1">
      <c r="A1223" s="1" t="s">
        <v>277</v>
      </c>
      <c r="B1223" s="1" t="s">
        <v>126</v>
      </c>
      <c r="C1223" s="3"/>
      <c r="D1223" s="1">
        <v>2.0</v>
      </c>
      <c r="E1223" s="1" t="s">
        <v>5586</v>
      </c>
      <c r="F1223" s="1" t="s">
        <v>15764</v>
      </c>
      <c r="G1223" s="1" t="s">
        <v>15765</v>
      </c>
      <c r="H1223" s="1">
        <v>8.0</v>
      </c>
      <c r="I1223" s="1" t="s">
        <v>5589</v>
      </c>
      <c r="J1223" s="1" t="s">
        <v>15766</v>
      </c>
      <c r="K1223" s="1" t="s">
        <v>5591</v>
      </c>
      <c r="L1223" s="1">
        <v>9.0</v>
      </c>
      <c r="M1223" s="1" t="s">
        <v>15767</v>
      </c>
      <c r="N1223" s="1" t="s">
        <v>5593</v>
      </c>
      <c r="O1223" s="1" t="s">
        <v>2566</v>
      </c>
      <c r="P1223" s="1">
        <v>8.5</v>
      </c>
      <c r="Q1223" s="3"/>
      <c r="R1223" s="3"/>
      <c r="S1223" s="3"/>
      <c r="T1223" s="3"/>
      <c r="U1223" s="1" t="s">
        <v>2564</v>
      </c>
      <c r="V1223" s="1" t="s">
        <v>2564</v>
      </c>
      <c r="W1223" s="1">
        <v>10.0</v>
      </c>
      <c r="X1223" s="1" t="s">
        <v>2564</v>
      </c>
      <c r="Y1223" s="1" t="s">
        <v>5596</v>
      </c>
      <c r="Z1223" s="1" t="s">
        <v>2564</v>
      </c>
      <c r="AA1223" s="1" t="s">
        <v>2564</v>
      </c>
      <c r="AB1223" s="1">
        <v>14.0</v>
      </c>
      <c r="AC1223" s="1" t="s">
        <v>15768</v>
      </c>
      <c r="AD1223" s="1" t="s">
        <v>379</v>
      </c>
      <c r="AE1223" s="1">
        <v>8.0</v>
      </c>
      <c r="AF1223" s="1" t="s">
        <v>5117</v>
      </c>
      <c r="AG1223" s="1" t="s">
        <v>2564</v>
      </c>
      <c r="AH1223" s="1" t="s">
        <v>2978</v>
      </c>
      <c r="AI1223" s="1" t="s">
        <v>15735</v>
      </c>
      <c r="AJ1223" s="3"/>
      <c r="AK1223" s="1">
        <v>9.0</v>
      </c>
      <c r="AL1223" s="3"/>
      <c r="AM1223" s="3"/>
      <c r="AN1223" s="3"/>
      <c r="AO1223" s="3"/>
      <c r="AP1223" s="3"/>
      <c r="AQ1223" s="3"/>
      <c r="AR1223" s="1" t="s">
        <v>379</v>
      </c>
      <c r="AS1223" s="1" t="s">
        <v>2564</v>
      </c>
      <c r="AT1223" s="1" t="s">
        <v>3589</v>
      </c>
      <c r="AU1223" s="1" t="s">
        <v>4899</v>
      </c>
      <c r="AV1223" s="1" t="s">
        <v>5329</v>
      </c>
      <c r="AW1223" s="58">
        <v>9.0</v>
      </c>
      <c r="AX1223" s="3"/>
      <c r="AY1223" s="3"/>
      <c r="AZ1223" s="3"/>
      <c r="BA1223" s="3"/>
    </row>
    <row r="1224" hidden="1">
      <c r="A1224" s="3"/>
      <c r="B1224" s="3"/>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56"/>
      <c r="AX1224" s="3"/>
      <c r="AY1224" s="3"/>
      <c r="AZ1224" s="3"/>
      <c r="BA1224" s="3"/>
    </row>
    <row r="1225" hidden="1">
      <c r="A1225" s="3" t="s">
        <v>259</v>
      </c>
      <c r="B1225" s="1" t="s">
        <v>388</v>
      </c>
      <c r="C1225" s="3"/>
      <c r="D1225" s="1">
        <v>13.0</v>
      </c>
      <c r="E1225" s="3" t="s">
        <v>15771</v>
      </c>
      <c r="F1225" s="3" t="s">
        <v>15772</v>
      </c>
      <c r="G1225" s="3" t="s">
        <v>15773</v>
      </c>
      <c r="H1225" s="86" t="s">
        <v>2747</v>
      </c>
      <c r="I1225" s="3" t="s">
        <v>15774</v>
      </c>
      <c r="J1225" s="3" t="s">
        <v>15775</v>
      </c>
      <c r="K1225" s="3" t="s">
        <v>15776</v>
      </c>
      <c r="L1225" s="756">
        <v>8.0</v>
      </c>
      <c r="M1225" s="3" t="s">
        <v>15777</v>
      </c>
      <c r="N1225" s="3" t="s">
        <v>15778</v>
      </c>
      <c r="O1225" s="3" t="s">
        <v>15779</v>
      </c>
      <c r="P1225" s="756">
        <v>7.0</v>
      </c>
      <c r="Q1225" s="86" t="s">
        <v>15780</v>
      </c>
      <c r="R1225" s="1">
        <v>8.0</v>
      </c>
      <c r="S1225" s="1">
        <v>2.0</v>
      </c>
      <c r="T1225" s="1">
        <v>8.0</v>
      </c>
      <c r="U1225" s="3" t="s">
        <v>15781</v>
      </c>
      <c r="V1225" s="3" t="s">
        <v>15782</v>
      </c>
      <c r="W1225" s="756">
        <v>10.0</v>
      </c>
      <c r="X1225" s="3" t="s">
        <v>15783</v>
      </c>
      <c r="Y1225" s="3" t="s">
        <v>15784</v>
      </c>
      <c r="Z1225" s="3" t="s">
        <v>15785</v>
      </c>
      <c r="AA1225" s="3" t="s">
        <v>15784</v>
      </c>
      <c r="AB1225" s="3" t="s">
        <v>15786</v>
      </c>
      <c r="AC1225" s="3" t="s">
        <v>15787</v>
      </c>
      <c r="AD1225" s="3" t="s">
        <v>15788</v>
      </c>
      <c r="AE1225" s="756">
        <v>7.0</v>
      </c>
      <c r="AF1225" s="3" t="s">
        <v>15789</v>
      </c>
      <c r="AG1225" s="3" t="s">
        <v>1828</v>
      </c>
      <c r="AH1225" s="3" t="s">
        <v>15790</v>
      </c>
      <c r="AI1225" s="3" t="s">
        <v>6602</v>
      </c>
      <c r="AJ1225" s="3" t="s">
        <v>15791</v>
      </c>
      <c r="AK1225" s="756">
        <v>8.0</v>
      </c>
      <c r="AL1225" s="89">
        <v>1.0</v>
      </c>
      <c r="AM1225" s="3" t="s">
        <v>15792</v>
      </c>
      <c r="AN1225" s="3" t="s">
        <v>15793</v>
      </c>
      <c r="AO1225" s="3" t="s">
        <v>15794</v>
      </c>
      <c r="AP1225" s="3" t="s">
        <v>15795</v>
      </c>
      <c r="AQ1225" s="86" t="s">
        <v>12708</v>
      </c>
      <c r="AR1225" s="3" t="s">
        <v>15796</v>
      </c>
      <c r="AS1225" s="3" t="s">
        <v>15796</v>
      </c>
      <c r="AT1225" s="3" t="s">
        <v>15797</v>
      </c>
      <c r="AU1225" s="3" t="s">
        <v>15796</v>
      </c>
      <c r="AV1225" s="3" t="s">
        <v>15798</v>
      </c>
      <c r="AW1225" s="56">
        <v>4.0</v>
      </c>
      <c r="AX1225" s="3"/>
      <c r="AY1225" s="3"/>
      <c r="AZ1225" s="3"/>
      <c r="BA1225" s="3"/>
    </row>
    <row r="1226">
      <c r="A1226" s="3" t="s">
        <v>244</v>
      </c>
      <c r="B1226" s="1" t="s">
        <v>388</v>
      </c>
      <c r="C1226" s="3"/>
      <c r="D1226" s="1">
        <v>10.0</v>
      </c>
      <c r="E1226" s="1" t="s">
        <v>15799</v>
      </c>
      <c r="F1226" s="3" t="s">
        <v>15772</v>
      </c>
      <c r="G1226" s="1" t="s">
        <v>15800</v>
      </c>
      <c r="H1226" s="1">
        <v>6.0</v>
      </c>
      <c r="I1226" s="1" t="s">
        <v>15801</v>
      </c>
      <c r="J1226" s="1" t="s">
        <v>15802</v>
      </c>
      <c r="K1226" s="1" t="s">
        <v>15803</v>
      </c>
      <c r="L1226" s="1">
        <v>7.0</v>
      </c>
      <c r="M1226" s="1" t="s">
        <v>15804</v>
      </c>
      <c r="N1226" s="1" t="s">
        <v>15805</v>
      </c>
      <c r="O1226" s="1" t="s">
        <v>15806</v>
      </c>
      <c r="P1226" s="1">
        <v>7.0</v>
      </c>
      <c r="Q1226" s="86" t="s">
        <v>15780</v>
      </c>
      <c r="R1226" s="1">
        <v>8.0</v>
      </c>
      <c r="S1226" s="1">
        <v>3.0</v>
      </c>
      <c r="T1226" s="1">
        <v>8.0</v>
      </c>
      <c r="U1226" s="3" t="s">
        <v>15781</v>
      </c>
      <c r="V1226" s="3" t="s">
        <v>15782</v>
      </c>
      <c r="W1226" s="756">
        <v>10.0</v>
      </c>
      <c r="X1226" s="3" t="s">
        <v>15783</v>
      </c>
      <c r="Y1226" s="3" t="s">
        <v>15784</v>
      </c>
      <c r="Z1226" s="3" t="s">
        <v>15785</v>
      </c>
      <c r="AA1226" s="3" t="s">
        <v>15784</v>
      </c>
      <c r="AB1226" s="1" t="s">
        <v>15807</v>
      </c>
      <c r="AC1226" s="1" t="s">
        <v>15808</v>
      </c>
      <c r="AD1226" s="1" t="s">
        <v>5926</v>
      </c>
      <c r="AE1226" s="1">
        <v>8.5</v>
      </c>
      <c r="AF1226" s="91" t="s">
        <v>15809</v>
      </c>
      <c r="AG1226" s="91" t="s">
        <v>1828</v>
      </c>
      <c r="AH1226" s="91" t="s">
        <v>15790</v>
      </c>
      <c r="AI1226" s="3" t="s">
        <v>3074</v>
      </c>
      <c r="AJ1226" s="91" t="s">
        <v>15810</v>
      </c>
      <c r="AK1226" s="113">
        <v>8.0</v>
      </c>
      <c r="AL1226" s="317">
        <v>0.95</v>
      </c>
      <c r="AM1226" s="1" t="s">
        <v>15811</v>
      </c>
      <c r="AN1226" s="1" t="s">
        <v>15812</v>
      </c>
      <c r="AO1226" s="1" t="s">
        <v>15813</v>
      </c>
      <c r="AP1226" s="57">
        <v>0.8</v>
      </c>
      <c r="AQ1226" s="1">
        <v>8.0</v>
      </c>
      <c r="AR1226" s="3" t="s">
        <v>15796</v>
      </c>
      <c r="AS1226" s="3" t="s">
        <v>15796</v>
      </c>
      <c r="AT1226" s="3" t="s">
        <v>15797</v>
      </c>
      <c r="AU1226" s="1" t="s">
        <v>15814</v>
      </c>
      <c r="AV1226" s="1" t="s">
        <v>15815</v>
      </c>
      <c r="AW1226" s="58">
        <v>6.0</v>
      </c>
      <c r="AX1226" s="3"/>
      <c r="AY1226" s="3"/>
      <c r="AZ1226" s="3"/>
      <c r="BA1226" s="3"/>
    </row>
    <row r="1227" hidden="1">
      <c r="A1227" s="3" t="s">
        <v>220</v>
      </c>
      <c r="B1227" s="1" t="s">
        <v>388</v>
      </c>
      <c r="C1227" s="3"/>
      <c r="D1227" s="1">
        <v>4.0</v>
      </c>
      <c r="E1227" s="3" t="s">
        <v>15816</v>
      </c>
      <c r="F1227" s="3" t="s">
        <v>15772</v>
      </c>
      <c r="G1227" s="3" t="s">
        <v>15817</v>
      </c>
      <c r="H1227" s="102">
        <v>43592.0</v>
      </c>
      <c r="I1227" s="3" t="s">
        <v>15818</v>
      </c>
      <c r="J1227" s="3" t="s">
        <v>15819</v>
      </c>
      <c r="K1227" s="3" t="s">
        <v>15820</v>
      </c>
      <c r="L1227" s="756">
        <v>10.0</v>
      </c>
      <c r="M1227" s="3" t="s">
        <v>15821</v>
      </c>
      <c r="N1227" s="3" t="s">
        <v>15823</v>
      </c>
      <c r="O1227" s="3" t="s">
        <v>15824</v>
      </c>
      <c r="P1227" s="756">
        <v>8.0</v>
      </c>
      <c r="Q1227" s="86" t="s">
        <v>15780</v>
      </c>
      <c r="R1227" s="1">
        <v>8.0</v>
      </c>
      <c r="S1227" s="1">
        <v>2.0</v>
      </c>
      <c r="T1227" s="1">
        <v>8.0</v>
      </c>
      <c r="U1227" s="3" t="s">
        <v>15781</v>
      </c>
      <c r="V1227" s="3" t="s">
        <v>15782</v>
      </c>
      <c r="W1227" s="756">
        <v>10.0</v>
      </c>
      <c r="X1227" s="3" t="s">
        <v>15825</v>
      </c>
      <c r="Y1227" s="3" t="s">
        <v>15826</v>
      </c>
      <c r="Z1227" s="3" t="s">
        <v>4310</v>
      </c>
      <c r="AA1227" s="3" t="s">
        <v>15827</v>
      </c>
      <c r="AB1227" s="3" t="s">
        <v>2939</v>
      </c>
      <c r="AC1227" s="3" t="s">
        <v>2939</v>
      </c>
      <c r="AD1227" s="3" t="s">
        <v>1828</v>
      </c>
      <c r="AE1227" s="756">
        <v>9.0</v>
      </c>
      <c r="AF1227" s="3" t="s">
        <v>15828</v>
      </c>
      <c r="AG1227" s="3" t="s">
        <v>1828</v>
      </c>
      <c r="AH1227" s="3" t="s">
        <v>2978</v>
      </c>
      <c r="AI1227" s="3" t="s">
        <v>3074</v>
      </c>
      <c r="AJ1227" s="756">
        <v>1.0</v>
      </c>
      <c r="AK1227" s="756">
        <v>8.0</v>
      </c>
      <c r="AL1227" s="57">
        <v>1.0</v>
      </c>
      <c r="AM1227" s="1" t="s">
        <v>15829</v>
      </c>
      <c r="AN1227" s="1" t="s">
        <v>15830</v>
      </c>
      <c r="AO1227" s="1" t="s">
        <v>15831</v>
      </c>
      <c r="AP1227" s="57">
        <v>1.0</v>
      </c>
      <c r="AQ1227" s="1">
        <v>9.0</v>
      </c>
      <c r="AR1227" s="3" t="s">
        <v>15796</v>
      </c>
      <c r="AS1227" s="3" t="s">
        <v>15796</v>
      </c>
      <c r="AT1227" s="1" t="s">
        <v>15832</v>
      </c>
      <c r="AU1227" s="1" t="s">
        <v>15814</v>
      </c>
      <c r="AV1227" s="3" t="s">
        <v>15798</v>
      </c>
      <c r="AW1227" s="58">
        <v>6.0</v>
      </c>
      <c r="AX1227" s="3"/>
      <c r="AY1227" s="3"/>
      <c r="AZ1227" s="3"/>
      <c r="BA1227" s="3"/>
    </row>
    <row r="1228" hidden="1">
      <c r="A1228" s="3" t="s">
        <v>252</v>
      </c>
      <c r="B1228" s="1" t="s">
        <v>388</v>
      </c>
      <c r="C1228" s="3"/>
      <c r="D1228" s="1">
        <v>1.0</v>
      </c>
      <c r="E1228" s="3" t="s">
        <v>15816</v>
      </c>
      <c r="F1228" s="3" t="s">
        <v>15833</v>
      </c>
      <c r="G1228" s="3" t="s">
        <v>15834</v>
      </c>
      <c r="H1228" s="756">
        <v>9.0</v>
      </c>
      <c r="I1228" s="3" t="s">
        <v>15835</v>
      </c>
      <c r="J1228" s="3" t="s">
        <v>15836</v>
      </c>
      <c r="K1228" s="3" t="s">
        <v>12156</v>
      </c>
      <c r="L1228" s="756">
        <v>10.0</v>
      </c>
      <c r="M1228" s="3" t="s">
        <v>15838</v>
      </c>
      <c r="N1228" s="3" t="s">
        <v>15778</v>
      </c>
      <c r="O1228" s="3" t="s">
        <v>15839</v>
      </c>
      <c r="P1228" s="86" t="s">
        <v>2747</v>
      </c>
      <c r="Q1228" s="86" t="s">
        <v>15780</v>
      </c>
      <c r="R1228" s="1">
        <v>8.0</v>
      </c>
      <c r="S1228" s="1">
        <v>4.0</v>
      </c>
      <c r="T1228" s="1">
        <v>8.0</v>
      </c>
      <c r="U1228" s="3" t="s">
        <v>15781</v>
      </c>
      <c r="V1228" s="3" t="s">
        <v>15782</v>
      </c>
      <c r="W1228" s="756">
        <v>10.0</v>
      </c>
      <c r="X1228" s="3" t="s">
        <v>15841</v>
      </c>
      <c r="Y1228" s="3" t="s">
        <v>15842</v>
      </c>
      <c r="Z1228" s="3" t="s">
        <v>15843</v>
      </c>
      <c r="AA1228" s="3" t="s">
        <v>15844</v>
      </c>
      <c r="AB1228" s="3" t="s">
        <v>15845</v>
      </c>
      <c r="AC1228" s="3" t="s">
        <v>15846</v>
      </c>
      <c r="AD1228" s="3" t="s">
        <v>15842</v>
      </c>
      <c r="AE1228" s="756">
        <v>9.0</v>
      </c>
      <c r="AF1228" s="3" t="s">
        <v>15848</v>
      </c>
      <c r="AG1228" s="3" t="s">
        <v>9662</v>
      </c>
      <c r="AH1228" s="3" t="s">
        <v>2978</v>
      </c>
      <c r="AI1228" s="3" t="s">
        <v>3074</v>
      </c>
      <c r="AJ1228" s="3" t="s">
        <v>15791</v>
      </c>
      <c r="AK1228" s="756">
        <v>9.0</v>
      </c>
      <c r="AL1228" s="89">
        <v>1.0</v>
      </c>
      <c r="AM1228" s="3" t="s">
        <v>15849</v>
      </c>
      <c r="AN1228" s="3" t="s">
        <v>15850</v>
      </c>
      <c r="AO1228" s="3" t="s">
        <v>15851</v>
      </c>
      <c r="AP1228" s="89">
        <v>0.95</v>
      </c>
      <c r="AQ1228" s="15">
        <v>9.0</v>
      </c>
      <c r="AR1228" s="3" t="s">
        <v>1828</v>
      </c>
      <c r="AS1228" s="3" t="s">
        <v>1828</v>
      </c>
      <c r="AT1228" s="3" t="s">
        <v>15797</v>
      </c>
      <c r="AU1228" s="3" t="s">
        <v>15852</v>
      </c>
      <c r="AV1228" s="3" t="s">
        <v>15798</v>
      </c>
      <c r="AW1228" s="56">
        <v>4.0</v>
      </c>
      <c r="AX1228" s="3"/>
      <c r="AY1228" s="3"/>
      <c r="AZ1228" s="3"/>
      <c r="BA1228" s="3"/>
    </row>
    <row r="1229" hidden="1">
      <c r="A1229" s="3" t="s">
        <v>234</v>
      </c>
      <c r="B1229" s="1" t="s">
        <v>388</v>
      </c>
      <c r="C1229" s="3"/>
      <c r="D1229" s="1">
        <v>6.0</v>
      </c>
      <c r="E1229" s="3" t="s">
        <v>15816</v>
      </c>
      <c r="F1229" s="3" t="s">
        <v>15833</v>
      </c>
      <c r="G1229" s="3" t="s">
        <v>15853</v>
      </c>
      <c r="H1229" s="86" t="s">
        <v>2747</v>
      </c>
      <c r="I1229" s="3" t="s">
        <v>15854</v>
      </c>
      <c r="J1229" s="3" t="s">
        <v>15855</v>
      </c>
      <c r="K1229" s="3" t="s">
        <v>15856</v>
      </c>
      <c r="L1229" s="756">
        <v>9.0</v>
      </c>
      <c r="M1229" s="3" t="s">
        <v>15857</v>
      </c>
      <c r="N1229" s="3" t="s">
        <v>15858</v>
      </c>
      <c r="O1229" s="3" t="s">
        <v>15859</v>
      </c>
      <c r="P1229" s="756">
        <v>9.0</v>
      </c>
      <c r="Q1229" s="86" t="s">
        <v>15780</v>
      </c>
      <c r="R1229" s="1">
        <v>8.0</v>
      </c>
      <c r="S1229" s="1">
        <v>3.0</v>
      </c>
      <c r="T1229" s="1">
        <v>8.0</v>
      </c>
      <c r="U1229" s="3" t="s">
        <v>15781</v>
      </c>
      <c r="V1229" s="3" t="s">
        <v>15782</v>
      </c>
      <c r="W1229" s="756">
        <v>10.0</v>
      </c>
      <c r="X1229" s="3" t="s">
        <v>15860</v>
      </c>
      <c r="Y1229" s="3" t="s">
        <v>13670</v>
      </c>
      <c r="Z1229" s="3" t="s">
        <v>379</v>
      </c>
      <c r="AA1229" s="3" t="s">
        <v>13670</v>
      </c>
      <c r="AB1229" s="3" t="s">
        <v>15861</v>
      </c>
      <c r="AC1229" s="3" t="s">
        <v>15862</v>
      </c>
      <c r="AD1229" s="3" t="s">
        <v>13670</v>
      </c>
      <c r="AE1229" s="756">
        <v>8.0</v>
      </c>
      <c r="AF1229" s="3" t="s">
        <v>15848</v>
      </c>
      <c r="AG1229" s="3" t="s">
        <v>1828</v>
      </c>
      <c r="AH1229" s="3" t="s">
        <v>2978</v>
      </c>
      <c r="AI1229" s="3" t="s">
        <v>3074</v>
      </c>
      <c r="AJ1229" s="3" t="s">
        <v>15791</v>
      </c>
      <c r="AK1229" s="756">
        <v>8.0</v>
      </c>
      <c r="AL1229" s="89">
        <v>1.0</v>
      </c>
      <c r="AM1229" s="3" t="s">
        <v>15865</v>
      </c>
      <c r="AN1229" s="3" t="s">
        <v>15866</v>
      </c>
      <c r="AO1229" s="3" t="s">
        <v>15867</v>
      </c>
      <c r="AP1229" s="89">
        <v>0.85</v>
      </c>
      <c r="AQ1229" s="86" t="s">
        <v>2747</v>
      </c>
      <c r="AR1229" s="3" t="s">
        <v>1828</v>
      </c>
      <c r="AS1229" s="3" t="s">
        <v>1828</v>
      </c>
      <c r="AT1229" s="3" t="s">
        <v>15797</v>
      </c>
      <c r="AU1229" s="3" t="s">
        <v>15852</v>
      </c>
      <c r="AV1229" s="3" t="s">
        <v>15798</v>
      </c>
      <c r="AW1229" s="56">
        <v>4.0</v>
      </c>
      <c r="AX1229" s="3"/>
      <c r="AY1229" s="3"/>
      <c r="AZ1229" s="3"/>
      <c r="BA1229" s="3"/>
    </row>
    <row r="1230" hidden="1">
      <c r="A1230" s="3" t="s">
        <v>226</v>
      </c>
      <c r="B1230" s="1" t="s">
        <v>388</v>
      </c>
      <c r="C1230" s="3"/>
      <c r="D1230" s="1">
        <v>5.0</v>
      </c>
      <c r="E1230" s="3" t="s">
        <v>15816</v>
      </c>
      <c r="F1230" s="3" t="s">
        <v>15833</v>
      </c>
      <c r="G1230" s="3" t="s">
        <v>15868</v>
      </c>
      <c r="H1230" s="102">
        <v>43593.0</v>
      </c>
      <c r="I1230" s="3" t="s">
        <v>15854</v>
      </c>
      <c r="J1230" s="3" t="s">
        <v>15869</v>
      </c>
      <c r="K1230" s="3" t="s">
        <v>15870</v>
      </c>
      <c r="L1230" s="756">
        <v>9.0</v>
      </c>
      <c r="M1230" s="3" t="s">
        <v>15871</v>
      </c>
      <c r="N1230" s="3" t="s">
        <v>15872</v>
      </c>
      <c r="O1230" s="3" t="s">
        <v>15873</v>
      </c>
      <c r="P1230" s="756">
        <v>8.0</v>
      </c>
      <c r="Q1230" s="86" t="s">
        <v>15780</v>
      </c>
      <c r="R1230" s="1">
        <v>8.0</v>
      </c>
      <c r="S1230" s="1">
        <v>2.0</v>
      </c>
      <c r="T1230" s="1">
        <v>8.0</v>
      </c>
      <c r="U1230" s="3" t="s">
        <v>15781</v>
      </c>
      <c r="V1230" s="3" t="s">
        <v>15782</v>
      </c>
      <c r="W1230" s="756">
        <v>10.0</v>
      </c>
      <c r="X1230" s="3" t="s">
        <v>15874</v>
      </c>
      <c r="Y1230" s="3" t="s">
        <v>13670</v>
      </c>
      <c r="Z1230" s="3" t="s">
        <v>15875</v>
      </c>
      <c r="AA1230" s="3" t="s">
        <v>13670</v>
      </c>
      <c r="AB1230" s="3" t="s">
        <v>15876</v>
      </c>
      <c r="AC1230" s="3" t="s">
        <v>15877</v>
      </c>
      <c r="AD1230" s="3" t="s">
        <v>13670</v>
      </c>
      <c r="AE1230" s="756">
        <v>9.0</v>
      </c>
      <c r="AF1230" s="3" t="s">
        <v>15848</v>
      </c>
      <c r="AG1230" s="3" t="s">
        <v>15878</v>
      </c>
      <c r="AH1230" s="3" t="s">
        <v>2978</v>
      </c>
      <c r="AI1230" s="3" t="s">
        <v>3074</v>
      </c>
      <c r="AJ1230" s="3" t="s">
        <v>15791</v>
      </c>
      <c r="AK1230" s="756">
        <v>9.0</v>
      </c>
      <c r="AL1230" s="89">
        <v>0.85</v>
      </c>
      <c r="AM1230" s="3" t="s">
        <v>15849</v>
      </c>
      <c r="AN1230" s="3" t="s">
        <v>15866</v>
      </c>
      <c r="AO1230" s="3" t="s">
        <v>15851</v>
      </c>
      <c r="AP1230" s="89">
        <v>0.8</v>
      </c>
      <c r="AQ1230" s="756">
        <v>8.0</v>
      </c>
      <c r="AR1230" s="3" t="s">
        <v>1828</v>
      </c>
      <c r="AS1230" s="3" t="s">
        <v>1828</v>
      </c>
      <c r="AT1230" s="3" t="s">
        <v>15797</v>
      </c>
      <c r="AU1230" s="3" t="s">
        <v>12759</v>
      </c>
      <c r="AV1230" s="3" t="s">
        <v>15798</v>
      </c>
      <c r="AW1230" s="56">
        <v>6.0</v>
      </c>
      <c r="AX1230" s="3"/>
      <c r="AY1230" s="3"/>
      <c r="AZ1230" s="3"/>
      <c r="BA1230" s="3"/>
    </row>
    <row r="1231" hidden="1">
      <c r="A1231" s="3" t="s">
        <v>138</v>
      </c>
      <c r="B1231" s="1" t="s">
        <v>388</v>
      </c>
      <c r="C1231" s="3"/>
      <c r="D1231" s="1">
        <v>7.0</v>
      </c>
      <c r="E1231" s="3" t="s">
        <v>15816</v>
      </c>
      <c r="F1231" s="3" t="s">
        <v>15833</v>
      </c>
      <c r="G1231" s="3" t="s">
        <v>15879</v>
      </c>
      <c r="H1231" s="756">
        <v>8.0</v>
      </c>
      <c r="I1231" s="3" t="s">
        <v>15880</v>
      </c>
      <c r="J1231" s="3" t="s">
        <v>15881</v>
      </c>
      <c r="K1231" s="3" t="s">
        <v>15882</v>
      </c>
      <c r="L1231" s="756">
        <v>9.0</v>
      </c>
      <c r="M1231" s="3" t="s">
        <v>15883</v>
      </c>
      <c r="N1231" s="3" t="s">
        <v>15884</v>
      </c>
      <c r="O1231" s="3" t="s">
        <v>15885</v>
      </c>
      <c r="P1231" s="756">
        <v>8.0</v>
      </c>
      <c r="Q1231" s="86" t="s">
        <v>15780</v>
      </c>
      <c r="R1231" s="1">
        <v>8.0</v>
      </c>
      <c r="S1231" s="1">
        <v>4.0</v>
      </c>
      <c r="T1231" s="1">
        <v>8.0</v>
      </c>
      <c r="U1231" s="3" t="s">
        <v>15781</v>
      </c>
      <c r="V1231" s="3" t="s">
        <v>15782</v>
      </c>
      <c r="W1231" s="756">
        <v>10.0</v>
      </c>
      <c r="X1231" s="3" t="s">
        <v>15886</v>
      </c>
      <c r="Y1231" s="3" t="s">
        <v>13670</v>
      </c>
      <c r="Z1231" s="3" t="s">
        <v>379</v>
      </c>
      <c r="AA1231" s="3" t="s">
        <v>13670</v>
      </c>
      <c r="AB1231" s="3" t="s">
        <v>15887</v>
      </c>
      <c r="AC1231" s="3" t="s">
        <v>15888</v>
      </c>
      <c r="AD1231" s="3" t="s">
        <v>13670</v>
      </c>
      <c r="AE1231" s="756">
        <v>8.0</v>
      </c>
      <c r="AF1231" s="3" t="s">
        <v>15848</v>
      </c>
      <c r="AG1231" s="3" t="s">
        <v>379</v>
      </c>
      <c r="AH1231" s="3" t="s">
        <v>2978</v>
      </c>
      <c r="AI1231" s="3" t="s">
        <v>3074</v>
      </c>
      <c r="AJ1231" s="3" t="s">
        <v>15791</v>
      </c>
      <c r="AK1231" s="86">
        <v>8.0</v>
      </c>
      <c r="AL1231" s="89">
        <v>0.9</v>
      </c>
      <c r="AM1231" s="3" t="s">
        <v>15890</v>
      </c>
      <c r="AN1231" s="3" t="s">
        <v>15892</v>
      </c>
      <c r="AO1231" s="3" t="s">
        <v>15893</v>
      </c>
      <c r="AP1231" s="89">
        <v>0.85</v>
      </c>
      <c r="AQ1231" s="86" t="s">
        <v>2747</v>
      </c>
      <c r="AR1231" s="3" t="s">
        <v>1828</v>
      </c>
      <c r="AS1231" s="3" t="s">
        <v>1828</v>
      </c>
      <c r="AT1231" s="3" t="s">
        <v>15797</v>
      </c>
      <c r="AU1231" s="3" t="s">
        <v>15852</v>
      </c>
      <c r="AV1231" s="3" t="s">
        <v>15798</v>
      </c>
      <c r="AW1231" s="56">
        <v>4.0</v>
      </c>
      <c r="AX1231" s="3"/>
      <c r="AY1231" s="3"/>
      <c r="AZ1231" s="3"/>
      <c r="BA1231" s="3"/>
    </row>
    <row r="1232" hidden="1">
      <c r="A1232" s="1" t="s">
        <v>162</v>
      </c>
      <c r="B1232" s="1" t="s">
        <v>388</v>
      </c>
      <c r="C1232" s="3"/>
      <c r="D1232" s="1">
        <v>9.0</v>
      </c>
      <c r="E1232" s="91" t="s">
        <v>15816</v>
      </c>
      <c r="F1232" s="91" t="s">
        <v>15833</v>
      </c>
      <c r="G1232" s="3" t="s">
        <v>15894</v>
      </c>
      <c r="H1232" s="756">
        <v>7.0</v>
      </c>
      <c r="I1232" s="3" t="s">
        <v>3005</v>
      </c>
      <c r="J1232" s="3" t="s">
        <v>15895</v>
      </c>
      <c r="K1232" s="3" t="s">
        <v>15896</v>
      </c>
      <c r="L1232" s="756">
        <v>8.0</v>
      </c>
      <c r="M1232" s="3" t="s">
        <v>15897</v>
      </c>
      <c r="N1232" s="3" t="s">
        <v>15898</v>
      </c>
      <c r="O1232" s="3" t="s">
        <v>15899</v>
      </c>
      <c r="P1232" s="756">
        <v>7.0</v>
      </c>
      <c r="Q1232" s="86" t="s">
        <v>15780</v>
      </c>
      <c r="R1232" s="1">
        <v>8.0</v>
      </c>
      <c r="S1232" s="1">
        <v>4.0</v>
      </c>
      <c r="T1232" s="1">
        <v>8.0</v>
      </c>
      <c r="U1232" s="3" t="s">
        <v>15781</v>
      </c>
      <c r="V1232" s="3" t="s">
        <v>15782</v>
      </c>
      <c r="W1232" s="756">
        <v>10.0</v>
      </c>
      <c r="X1232" s="3" t="s">
        <v>15900</v>
      </c>
      <c r="Y1232" s="3" t="s">
        <v>13670</v>
      </c>
      <c r="Z1232" s="3" t="s">
        <v>379</v>
      </c>
      <c r="AA1232" s="3" t="s">
        <v>15901</v>
      </c>
      <c r="AB1232" s="271" t="s">
        <v>15902</v>
      </c>
      <c r="AC1232" s="3" t="s">
        <v>15903</v>
      </c>
      <c r="AD1232" s="3" t="s">
        <v>13670</v>
      </c>
      <c r="AE1232" s="756">
        <v>8.0</v>
      </c>
      <c r="AF1232" s="83" t="s">
        <v>15848</v>
      </c>
      <c r="AG1232" s="3" t="s">
        <v>379</v>
      </c>
      <c r="AH1232" s="3" t="s">
        <v>2978</v>
      </c>
      <c r="AI1232" s="3" t="s">
        <v>3074</v>
      </c>
      <c r="AJ1232" s="3" t="s">
        <v>15791</v>
      </c>
      <c r="AK1232" s="756">
        <v>8.0</v>
      </c>
      <c r="AL1232" s="89">
        <v>0.9</v>
      </c>
      <c r="AM1232" s="3" t="s">
        <v>15865</v>
      </c>
      <c r="AN1232" s="3" t="s">
        <v>15866</v>
      </c>
      <c r="AO1232" s="3" t="s">
        <v>15904</v>
      </c>
      <c r="AP1232" s="89">
        <v>0.9</v>
      </c>
      <c r="AQ1232" s="756">
        <v>9.0</v>
      </c>
      <c r="AR1232" s="3" t="s">
        <v>1828</v>
      </c>
      <c r="AS1232" s="3" t="s">
        <v>1828</v>
      </c>
      <c r="AT1232" s="3" t="s">
        <v>15797</v>
      </c>
      <c r="AU1232" s="3" t="s">
        <v>15852</v>
      </c>
      <c r="AV1232" s="3" t="s">
        <v>15798</v>
      </c>
      <c r="AW1232" s="56">
        <v>4.0</v>
      </c>
      <c r="AX1232" s="3"/>
      <c r="AY1232" s="3"/>
      <c r="AZ1232" s="3"/>
      <c r="BA1232" s="3"/>
    </row>
    <row r="1233" hidden="1">
      <c r="A1233" s="1" t="s">
        <v>140</v>
      </c>
      <c r="B1233" s="1" t="s">
        <v>388</v>
      </c>
      <c r="C1233" s="3"/>
      <c r="D1233" s="1">
        <v>3.0</v>
      </c>
      <c r="E1233" s="91" t="s">
        <v>15816</v>
      </c>
      <c r="F1233" s="91" t="s">
        <v>15833</v>
      </c>
      <c r="G1233" s="3" t="s">
        <v>15905</v>
      </c>
      <c r="H1233" s="86" t="s">
        <v>2747</v>
      </c>
      <c r="I1233" s="3" t="s">
        <v>15906</v>
      </c>
      <c r="J1233" s="3" t="s">
        <v>15907</v>
      </c>
      <c r="K1233" s="3" t="s">
        <v>15908</v>
      </c>
      <c r="L1233" s="756">
        <v>9.0</v>
      </c>
      <c r="M1233" s="3" t="s">
        <v>15909</v>
      </c>
      <c r="N1233" s="3" t="s">
        <v>15910</v>
      </c>
      <c r="O1233" s="3" t="s">
        <v>15911</v>
      </c>
      <c r="P1233" s="756">
        <v>9.0</v>
      </c>
      <c r="Q1233" s="86" t="s">
        <v>15780</v>
      </c>
      <c r="R1233" s="1">
        <v>8.0</v>
      </c>
      <c r="S1233" s="1">
        <v>3.0</v>
      </c>
      <c r="T1233" s="1">
        <v>8.0</v>
      </c>
      <c r="U1233" s="3" t="s">
        <v>15781</v>
      </c>
      <c r="V1233" s="3" t="s">
        <v>15782</v>
      </c>
      <c r="W1233" s="756">
        <v>10.0</v>
      </c>
      <c r="X1233" s="3" t="s">
        <v>15912</v>
      </c>
      <c r="Y1233" s="3" t="s">
        <v>15913</v>
      </c>
      <c r="Z1233" s="3" t="s">
        <v>1828</v>
      </c>
      <c r="AA1233" s="3" t="s">
        <v>15914</v>
      </c>
      <c r="AB1233" s="3" t="s">
        <v>15915</v>
      </c>
      <c r="AC1233" s="3" t="s">
        <v>15915</v>
      </c>
      <c r="AD1233" s="3" t="s">
        <v>1828</v>
      </c>
      <c r="AE1233" s="756">
        <v>8.0</v>
      </c>
      <c r="AF1233" s="3" t="s">
        <v>15916</v>
      </c>
      <c r="AG1233" s="3" t="s">
        <v>1828</v>
      </c>
      <c r="AH1233" s="3" t="s">
        <v>2978</v>
      </c>
      <c r="AI1233" s="3" t="s">
        <v>3074</v>
      </c>
      <c r="AJ1233" s="3" t="s">
        <v>15917</v>
      </c>
      <c r="AK1233" s="756">
        <v>8.0</v>
      </c>
      <c r="AL1233" s="89">
        <v>1.0</v>
      </c>
      <c r="AM1233" s="91" t="s">
        <v>15920</v>
      </c>
      <c r="AN1233" s="91" t="s">
        <v>15831</v>
      </c>
      <c r="AO1233" s="91" t="s">
        <v>15921</v>
      </c>
      <c r="AP1233" s="89">
        <v>0.9</v>
      </c>
      <c r="AQ1233" s="86" t="s">
        <v>2747</v>
      </c>
      <c r="AR1233" s="3" t="s">
        <v>1828</v>
      </c>
      <c r="AS1233" s="3" t="s">
        <v>1828</v>
      </c>
      <c r="AT1233" s="3" t="s">
        <v>15922</v>
      </c>
      <c r="AU1233" s="3" t="s">
        <v>12759</v>
      </c>
      <c r="AV1233" s="3" t="s">
        <v>15923</v>
      </c>
      <c r="AW1233" s="56">
        <v>5.0</v>
      </c>
      <c r="AX1233" s="3"/>
      <c r="AY1233" s="3"/>
      <c r="AZ1233" s="3"/>
      <c r="BA1233" s="3"/>
    </row>
    <row r="1234" hidden="1">
      <c r="A1234" s="1" t="s">
        <v>277</v>
      </c>
      <c r="B1234" s="1" t="s">
        <v>388</v>
      </c>
      <c r="C1234" s="3"/>
      <c r="D1234" s="1">
        <v>15.0</v>
      </c>
      <c r="E1234" s="91" t="s">
        <v>15816</v>
      </c>
      <c r="F1234" s="3" t="s">
        <v>15924</v>
      </c>
      <c r="G1234" s="3" t="s">
        <v>15773</v>
      </c>
      <c r="H1234" s="756">
        <v>7.0</v>
      </c>
      <c r="I1234" s="3" t="s">
        <v>15925</v>
      </c>
      <c r="J1234" s="3" t="s">
        <v>15926</v>
      </c>
      <c r="K1234" s="3" t="s">
        <v>15927</v>
      </c>
      <c r="L1234" s="756">
        <v>6.0</v>
      </c>
      <c r="M1234" s="3" t="s">
        <v>15909</v>
      </c>
      <c r="N1234" s="3" t="s">
        <v>15910</v>
      </c>
      <c r="O1234" s="3" t="s">
        <v>15928</v>
      </c>
      <c r="P1234" s="756">
        <v>8.0</v>
      </c>
      <c r="Q1234" s="86" t="s">
        <v>15780</v>
      </c>
      <c r="R1234" s="1">
        <v>8.0</v>
      </c>
      <c r="S1234" s="1">
        <v>2.0</v>
      </c>
      <c r="T1234" s="1">
        <v>8.0</v>
      </c>
      <c r="U1234" s="3" t="s">
        <v>15781</v>
      </c>
      <c r="V1234" s="3" t="s">
        <v>15782</v>
      </c>
      <c r="W1234" s="756">
        <v>10.0</v>
      </c>
      <c r="X1234" s="3" t="s">
        <v>15929</v>
      </c>
      <c r="Y1234" s="3" t="s">
        <v>4971</v>
      </c>
      <c r="Z1234" s="3" t="s">
        <v>1828</v>
      </c>
      <c r="AA1234" s="3" t="s">
        <v>4077</v>
      </c>
      <c r="AB1234" s="3" t="s">
        <v>15930</v>
      </c>
      <c r="AC1234" s="3" t="s">
        <v>15931</v>
      </c>
      <c r="AD1234" s="3" t="s">
        <v>4971</v>
      </c>
      <c r="AE1234" s="756">
        <v>7.0</v>
      </c>
      <c r="AF1234" s="3" t="s">
        <v>15848</v>
      </c>
      <c r="AG1234" s="3" t="s">
        <v>1828</v>
      </c>
      <c r="AH1234" s="3" t="s">
        <v>2978</v>
      </c>
      <c r="AI1234" s="3" t="s">
        <v>3074</v>
      </c>
      <c r="AJ1234" s="3" t="s">
        <v>15791</v>
      </c>
      <c r="AK1234" s="756">
        <v>8.0</v>
      </c>
      <c r="AL1234" s="89">
        <v>0.8</v>
      </c>
      <c r="AM1234" s="3" t="s">
        <v>15849</v>
      </c>
      <c r="AN1234" s="3" t="s">
        <v>15892</v>
      </c>
      <c r="AO1234" s="3" t="s">
        <v>15867</v>
      </c>
      <c r="AP1234" s="89">
        <v>0.7</v>
      </c>
      <c r="AQ1234" s="756">
        <v>7.0</v>
      </c>
      <c r="AR1234" s="3" t="s">
        <v>1828</v>
      </c>
      <c r="AS1234" s="3" t="s">
        <v>1828</v>
      </c>
      <c r="AT1234" s="3" t="s">
        <v>15797</v>
      </c>
      <c r="AU1234" s="3" t="s">
        <v>15852</v>
      </c>
      <c r="AV1234" s="3" t="s">
        <v>15798</v>
      </c>
      <c r="AW1234" s="56">
        <v>4.0</v>
      </c>
      <c r="AX1234" s="3"/>
      <c r="AY1234" s="3"/>
      <c r="AZ1234" s="3"/>
      <c r="BA1234" s="3"/>
    </row>
    <row r="1235" hidden="1">
      <c r="A1235" s="1" t="s">
        <v>178</v>
      </c>
      <c r="B1235" s="1" t="s">
        <v>388</v>
      </c>
      <c r="C1235" s="3"/>
      <c r="D1235" s="1">
        <v>14.0</v>
      </c>
      <c r="E1235" s="91" t="s">
        <v>15816</v>
      </c>
      <c r="F1235" s="3" t="s">
        <v>15833</v>
      </c>
      <c r="G1235" s="3" t="s">
        <v>15932</v>
      </c>
      <c r="H1235" s="756">
        <v>8.0</v>
      </c>
      <c r="I1235" s="3" t="s">
        <v>15933</v>
      </c>
      <c r="J1235" s="3" t="s">
        <v>15926</v>
      </c>
      <c r="K1235" s="3" t="s">
        <v>15934</v>
      </c>
      <c r="L1235" s="756">
        <v>7.0</v>
      </c>
      <c r="M1235" s="3" t="s">
        <v>15909</v>
      </c>
      <c r="N1235" s="3" t="s">
        <v>15935</v>
      </c>
      <c r="O1235" s="3" t="s">
        <v>15936</v>
      </c>
      <c r="P1235" s="756">
        <v>5.0</v>
      </c>
      <c r="Q1235" s="86" t="s">
        <v>15780</v>
      </c>
      <c r="R1235" s="1">
        <v>8.0</v>
      </c>
      <c r="S1235" s="1">
        <v>3.0</v>
      </c>
      <c r="T1235" s="1">
        <v>8.0</v>
      </c>
      <c r="U1235" s="3" t="s">
        <v>15781</v>
      </c>
      <c r="V1235" s="3" t="s">
        <v>15782</v>
      </c>
      <c r="W1235" s="756">
        <v>10.0</v>
      </c>
      <c r="X1235" s="3" t="s">
        <v>15937</v>
      </c>
      <c r="Y1235" s="3" t="s">
        <v>4077</v>
      </c>
      <c r="Z1235" s="3" t="s">
        <v>1828</v>
      </c>
      <c r="AA1235" s="3" t="s">
        <v>4077</v>
      </c>
      <c r="AB1235" s="3" t="s">
        <v>15938</v>
      </c>
      <c r="AC1235" s="3" t="s">
        <v>15939</v>
      </c>
      <c r="AD1235" s="3" t="s">
        <v>4077</v>
      </c>
      <c r="AE1235" s="756">
        <v>8.0</v>
      </c>
      <c r="AF1235" s="3" t="s">
        <v>15940</v>
      </c>
      <c r="AG1235" s="3" t="s">
        <v>1828</v>
      </c>
      <c r="AH1235" s="3" t="s">
        <v>2978</v>
      </c>
      <c r="AI1235" s="3" t="s">
        <v>3074</v>
      </c>
      <c r="AJ1235" s="3" t="s">
        <v>15791</v>
      </c>
      <c r="AK1235" s="756">
        <v>8.0</v>
      </c>
      <c r="AL1235" s="89">
        <v>0.8</v>
      </c>
      <c r="AM1235" s="3" t="s">
        <v>15865</v>
      </c>
      <c r="AN1235" s="3" t="s">
        <v>15866</v>
      </c>
      <c r="AO1235" s="3" t="s">
        <v>15893</v>
      </c>
      <c r="AP1235" s="89">
        <v>0.75</v>
      </c>
      <c r="AQ1235" s="86" t="s">
        <v>12708</v>
      </c>
      <c r="AR1235" s="3" t="s">
        <v>1828</v>
      </c>
      <c r="AS1235" s="3" t="s">
        <v>1828</v>
      </c>
      <c r="AT1235" s="3" t="s">
        <v>15797</v>
      </c>
      <c r="AU1235" s="3" t="s">
        <v>15852</v>
      </c>
      <c r="AV1235" s="3" t="s">
        <v>15798</v>
      </c>
      <c r="AW1235" s="56">
        <v>4.0</v>
      </c>
      <c r="AX1235" s="3"/>
      <c r="AY1235" s="3"/>
      <c r="AZ1235" s="3"/>
      <c r="BA1235" s="3"/>
    </row>
    <row r="1236" hidden="1">
      <c r="A1236" s="3" t="s">
        <v>239</v>
      </c>
      <c r="B1236" s="1" t="s">
        <v>388</v>
      </c>
      <c r="C1236" s="3"/>
      <c r="D1236" s="1">
        <v>8.0</v>
      </c>
      <c r="E1236" s="91" t="s">
        <v>15816</v>
      </c>
      <c r="F1236" s="3" t="s">
        <v>15833</v>
      </c>
      <c r="G1236" s="3" t="s">
        <v>15868</v>
      </c>
      <c r="H1236" s="86" t="s">
        <v>2747</v>
      </c>
      <c r="I1236" s="3" t="s">
        <v>15943</v>
      </c>
      <c r="J1236" s="3" t="s">
        <v>15944</v>
      </c>
      <c r="K1236" s="3" t="s">
        <v>12156</v>
      </c>
      <c r="L1236" s="756">
        <v>9.0</v>
      </c>
      <c r="M1236" s="3" t="s">
        <v>15909</v>
      </c>
      <c r="N1236" s="3" t="s">
        <v>15945</v>
      </c>
      <c r="O1236" s="3" t="s">
        <v>15946</v>
      </c>
      <c r="P1236" s="756">
        <v>7.0</v>
      </c>
      <c r="Q1236" s="86" t="s">
        <v>15780</v>
      </c>
      <c r="R1236" s="1">
        <v>8.0</v>
      </c>
      <c r="S1236" s="1">
        <v>2.0</v>
      </c>
      <c r="T1236" s="1">
        <v>8.0</v>
      </c>
      <c r="U1236" s="3" t="s">
        <v>15781</v>
      </c>
      <c r="V1236" s="3" t="s">
        <v>15782</v>
      </c>
      <c r="W1236" s="756">
        <v>10.0</v>
      </c>
      <c r="X1236" s="3" t="s">
        <v>15912</v>
      </c>
      <c r="Y1236" s="3" t="s">
        <v>4077</v>
      </c>
      <c r="Z1236" s="3" t="s">
        <v>1828</v>
      </c>
      <c r="AA1236" s="3" t="s">
        <v>4077</v>
      </c>
      <c r="AB1236" s="3" t="s">
        <v>15947</v>
      </c>
      <c r="AC1236" s="3" t="s">
        <v>15948</v>
      </c>
      <c r="AD1236" s="3" t="s">
        <v>4077</v>
      </c>
      <c r="AE1236" s="756">
        <v>8.0</v>
      </c>
      <c r="AF1236" s="3" t="s">
        <v>15848</v>
      </c>
      <c r="AG1236" s="3" t="s">
        <v>1828</v>
      </c>
      <c r="AH1236" s="3" t="s">
        <v>2978</v>
      </c>
      <c r="AI1236" s="3" t="s">
        <v>3074</v>
      </c>
      <c r="AJ1236" s="3" t="s">
        <v>15791</v>
      </c>
      <c r="AK1236" s="756">
        <v>8.0</v>
      </c>
      <c r="AL1236" s="89">
        <v>0.9</v>
      </c>
      <c r="AM1236" s="3" t="s">
        <v>15890</v>
      </c>
      <c r="AN1236" s="3" t="s">
        <v>15850</v>
      </c>
      <c r="AO1236" s="3" t="s">
        <v>15867</v>
      </c>
      <c r="AP1236" s="89">
        <v>0.85</v>
      </c>
      <c r="AQ1236" s="86" t="s">
        <v>2747</v>
      </c>
      <c r="AR1236" s="3" t="s">
        <v>1828</v>
      </c>
      <c r="AS1236" s="3" t="s">
        <v>1828</v>
      </c>
      <c r="AT1236" s="3" t="s">
        <v>15797</v>
      </c>
      <c r="AU1236" s="3" t="s">
        <v>15852</v>
      </c>
      <c r="AV1236" s="3" t="s">
        <v>15798</v>
      </c>
      <c r="AW1236" s="56">
        <v>4.0</v>
      </c>
      <c r="AX1236" s="3"/>
      <c r="AY1236" s="3"/>
      <c r="AZ1236" s="3"/>
      <c r="BA1236" s="3"/>
    </row>
    <row r="1237" hidden="1">
      <c r="A1237" s="1" t="s">
        <v>206</v>
      </c>
      <c r="B1237" s="1" t="s">
        <v>388</v>
      </c>
      <c r="C1237" s="3"/>
      <c r="D1237" s="1">
        <v>11.0</v>
      </c>
      <c r="E1237" s="205" t="s">
        <v>15949</v>
      </c>
      <c r="F1237" s="91" t="s">
        <v>15833</v>
      </c>
      <c r="G1237" s="3" t="s">
        <v>15773</v>
      </c>
      <c r="H1237" s="756">
        <v>6.0</v>
      </c>
      <c r="I1237" s="3" t="s">
        <v>15950</v>
      </c>
      <c r="J1237" s="3" t="s">
        <v>15944</v>
      </c>
      <c r="K1237" s="3" t="s">
        <v>12156</v>
      </c>
      <c r="L1237" s="756">
        <v>9.0</v>
      </c>
      <c r="M1237" s="3" t="s">
        <v>15909</v>
      </c>
      <c r="N1237" s="3" t="s">
        <v>15951</v>
      </c>
      <c r="O1237" s="3" t="s">
        <v>15952</v>
      </c>
      <c r="P1237" s="756">
        <v>5.0</v>
      </c>
      <c r="Q1237" s="86" t="s">
        <v>15780</v>
      </c>
      <c r="R1237" s="1">
        <v>8.0</v>
      </c>
      <c r="S1237" s="1">
        <v>2.0</v>
      </c>
      <c r="T1237" s="1">
        <v>8.0</v>
      </c>
      <c r="U1237" s="3" t="s">
        <v>15781</v>
      </c>
      <c r="V1237" s="3" t="s">
        <v>15782</v>
      </c>
      <c r="W1237" s="756">
        <v>10.0</v>
      </c>
      <c r="X1237" s="3" t="s">
        <v>15953</v>
      </c>
      <c r="Y1237" s="3" t="s">
        <v>15954</v>
      </c>
      <c r="Z1237" s="3" t="s">
        <v>1828</v>
      </c>
      <c r="AA1237" s="3" t="s">
        <v>15954</v>
      </c>
      <c r="AB1237" s="3" t="s">
        <v>15955</v>
      </c>
      <c r="AC1237" s="3" t="s">
        <v>15956</v>
      </c>
      <c r="AD1237" s="3" t="s">
        <v>15954</v>
      </c>
      <c r="AE1237" s="756">
        <v>8.0</v>
      </c>
      <c r="AF1237" s="3" t="s">
        <v>15848</v>
      </c>
      <c r="AG1237" s="3" t="s">
        <v>15957</v>
      </c>
      <c r="AH1237" s="3" t="s">
        <v>2978</v>
      </c>
      <c r="AI1237" s="3" t="s">
        <v>3074</v>
      </c>
      <c r="AJ1237" s="3" t="s">
        <v>15791</v>
      </c>
      <c r="AK1237" s="756">
        <v>8.0</v>
      </c>
      <c r="AL1237" s="89">
        <v>0.85</v>
      </c>
      <c r="AM1237" s="3" t="s">
        <v>15849</v>
      </c>
      <c r="AN1237" s="3" t="s">
        <v>15892</v>
      </c>
      <c r="AO1237" s="3" t="s">
        <v>15893</v>
      </c>
      <c r="AP1237" s="89">
        <v>0.8</v>
      </c>
      <c r="AQ1237" s="756">
        <v>8.0</v>
      </c>
      <c r="AR1237" s="3" t="s">
        <v>1828</v>
      </c>
      <c r="AS1237" s="3" t="s">
        <v>1828</v>
      </c>
      <c r="AT1237" s="3" t="s">
        <v>15797</v>
      </c>
      <c r="AU1237" s="3" t="s">
        <v>12759</v>
      </c>
      <c r="AV1237" s="3" t="s">
        <v>15798</v>
      </c>
      <c r="AW1237" s="56">
        <v>6.0</v>
      </c>
      <c r="AX1237" s="3"/>
      <c r="AY1237" s="3"/>
      <c r="AZ1237" s="3"/>
      <c r="BA1237" s="3"/>
    </row>
    <row r="1238" hidden="1">
      <c r="A1238" s="3" t="s">
        <v>191</v>
      </c>
      <c r="B1238" s="1" t="s">
        <v>388</v>
      </c>
      <c r="C1238" s="3"/>
      <c r="D1238" s="1">
        <v>16.0</v>
      </c>
      <c r="E1238" s="3" t="s">
        <v>15958</v>
      </c>
      <c r="F1238" s="3" t="s">
        <v>15959</v>
      </c>
      <c r="G1238" s="3" t="s">
        <v>15960</v>
      </c>
      <c r="H1238" s="756">
        <v>7.0</v>
      </c>
      <c r="I1238" s="3" t="s">
        <v>15961</v>
      </c>
      <c r="J1238" s="3" t="s">
        <v>15962</v>
      </c>
      <c r="K1238" s="3" t="s">
        <v>15963</v>
      </c>
      <c r="L1238" s="756">
        <v>6.0</v>
      </c>
      <c r="M1238" s="3" t="s">
        <v>15909</v>
      </c>
      <c r="N1238" s="3" t="s">
        <v>15945</v>
      </c>
      <c r="O1238" s="3" t="s">
        <v>15964</v>
      </c>
      <c r="P1238" s="756">
        <v>6.0</v>
      </c>
      <c r="Q1238" s="86" t="s">
        <v>15780</v>
      </c>
      <c r="R1238" s="1">
        <v>8.0</v>
      </c>
      <c r="S1238" s="1">
        <v>3.0</v>
      </c>
      <c r="T1238" s="1">
        <v>8.0</v>
      </c>
      <c r="U1238" s="3" t="s">
        <v>15781</v>
      </c>
      <c r="V1238" s="3" t="s">
        <v>15782</v>
      </c>
      <c r="W1238" s="756">
        <v>10.0</v>
      </c>
      <c r="X1238" s="3" t="s">
        <v>15967</v>
      </c>
      <c r="Y1238" s="3" t="s">
        <v>4077</v>
      </c>
      <c r="Z1238" s="3" t="s">
        <v>1828</v>
      </c>
      <c r="AA1238" s="3" t="s">
        <v>4077</v>
      </c>
      <c r="AB1238" s="3" t="s">
        <v>15968</v>
      </c>
      <c r="AC1238" s="3" t="s">
        <v>15969</v>
      </c>
      <c r="AD1238" s="3" t="s">
        <v>4077</v>
      </c>
      <c r="AE1238" s="756">
        <v>8.0</v>
      </c>
      <c r="AF1238" s="3" t="s">
        <v>15848</v>
      </c>
      <c r="AG1238" s="3" t="s">
        <v>15970</v>
      </c>
      <c r="AH1238" s="3" t="s">
        <v>2978</v>
      </c>
      <c r="AI1238" s="3" t="s">
        <v>3074</v>
      </c>
      <c r="AJ1238" s="3" t="s">
        <v>15791</v>
      </c>
      <c r="AK1238" s="756">
        <v>8.0</v>
      </c>
      <c r="AL1238" s="89">
        <v>0.8</v>
      </c>
      <c r="AM1238" s="3" t="s">
        <v>15849</v>
      </c>
      <c r="AN1238" s="3" t="s">
        <v>15866</v>
      </c>
      <c r="AO1238" s="3" t="s">
        <v>15904</v>
      </c>
      <c r="AP1238" s="89">
        <v>0.8</v>
      </c>
      <c r="AQ1238" s="756">
        <v>8.0</v>
      </c>
      <c r="AR1238" s="3" t="s">
        <v>1828</v>
      </c>
      <c r="AS1238" s="3" t="s">
        <v>1828</v>
      </c>
      <c r="AT1238" s="3" t="s">
        <v>15797</v>
      </c>
      <c r="AU1238" s="3" t="s">
        <v>15852</v>
      </c>
      <c r="AV1238" s="3" t="s">
        <v>15798</v>
      </c>
      <c r="AW1238" s="56">
        <v>4.0</v>
      </c>
      <c r="AX1238" s="3"/>
      <c r="AY1238" s="3"/>
      <c r="AZ1238" s="3"/>
      <c r="BA1238" s="3"/>
    </row>
    <row r="1239" hidden="1">
      <c r="A1239" s="3" t="s">
        <v>195</v>
      </c>
      <c r="B1239" s="1" t="s">
        <v>388</v>
      </c>
      <c r="C1239" s="3"/>
      <c r="D1239" s="1">
        <v>18.0</v>
      </c>
      <c r="E1239" s="205" t="s">
        <v>3997</v>
      </c>
      <c r="F1239" s="91" t="s">
        <v>15833</v>
      </c>
      <c r="G1239" s="3" t="s">
        <v>15773</v>
      </c>
      <c r="H1239" s="756">
        <v>8.0</v>
      </c>
      <c r="I1239" s="3" t="s">
        <v>15971</v>
      </c>
      <c r="J1239" s="3" t="s">
        <v>2897</v>
      </c>
      <c r="K1239" s="3" t="s">
        <v>15972</v>
      </c>
      <c r="L1239" s="756">
        <v>2.0</v>
      </c>
      <c r="M1239" s="3" t="s">
        <v>15973</v>
      </c>
      <c r="N1239" s="3" t="s">
        <v>15974</v>
      </c>
      <c r="O1239" s="3" t="s">
        <v>15975</v>
      </c>
      <c r="P1239" s="756">
        <v>0.0</v>
      </c>
      <c r="Q1239" s="86" t="s">
        <v>15780</v>
      </c>
      <c r="R1239" s="1">
        <v>8.0</v>
      </c>
      <c r="S1239" s="1">
        <v>2.0</v>
      </c>
      <c r="T1239" s="1">
        <v>8.0</v>
      </c>
      <c r="U1239" s="3" t="s">
        <v>15976</v>
      </c>
      <c r="V1239" s="3" t="s">
        <v>15782</v>
      </c>
      <c r="W1239" s="756">
        <v>5.0</v>
      </c>
      <c r="X1239" s="3" t="s">
        <v>15977</v>
      </c>
      <c r="Y1239" s="3" t="s">
        <v>15978</v>
      </c>
      <c r="Z1239" s="3" t="s">
        <v>1828</v>
      </c>
      <c r="AA1239" s="3" t="s">
        <v>15979</v>
      </c>
      <c r="AB1239" s="3" t="s">
        <v>15980</v>
      </c>
      <c r="AC1239" s="3" t="s">
        <v>15980</v>
      </c>
      <c r="AD1239" s="3" t="s">
        <v>1828</v>
      </c>
      <c r="AE1239" s="756">
        <v>6.0</v>
      </c>
      <c r="AF1239" s="3" t="s">
        <v>15981</v>
      </c>
      <c r="AG1239" s="3" t="s">
        <v>379</v>
      </c>
      <c r="AH1239" s="3" t="s">
        <v>2978</v>
      </c>
      <c r="AI1239" s="3" t="s">
        <v>3074</v>
      </c>
      <c r="AJ1239" s="3" t="s">
        <v>15917</v>
      </c>
      <c r="AK1239" s="756">
        <v>8.0</v>
      </c>
      <c r="AL1239" s="89">
        <v>0.3</v>
      </c>
      <c r="AM1239" s="91" t="s">
        <v>15982</v>
      </c>
      <c r="AN1239" s="91" t="s">
        <v>15983</v>
      </c>
      <c r="AO1239" s="91" t="s">
        <v>15984</v>
      </c>
      <c r="AP1239" s="89">
        <v>0.3</v>
      </c>
      <c r="AQ1239" s="756">
        <v>3.0</v>
      </c>
      <c r="AR1239" s="3" t="s">
        <v>1828</v>
      </c>
      <c r="AS1239" s="3" t="s">
        <v>1828</v>
      </c>
      <c r="AT1239" s="3" t="s">
        <v>15985</v>
      </c>
      <c r="AU1239" s="3" t="s">
        <v>12759</v>
      </c>
      <c r="AV1239" s="3" t="s">
        <v>15923</v>
      </c>
      <c r="AW1239" s="56">
        <v>6.0</v>
      </c>
      <c r="AX1239" s="3"/>
      <c r="AY1239" s="3"/>
      <c r="AZ1239" s="3"/>
      <c r="BA1239" s="3"/>
    </row>
    <row r="1240" hidden="1">
      <c r="A1240" s="1" t="s">
        <v>214</v>
      </c>
      <c r="B1240" s="1" t="s">
        <v>388</v>
      </c>
      <c r="C1240" s="3"/>
      <c r="D1240" s="1">
        <v>17.0</v>
      </c>
      <c r="E1240" s="91" t="s">
        <v>15949</v>
      </c>
      <c r="F1240" s="91" t="s">
        <v>15833</v>
      </c>
      <c r="G1240" s="3" t="s">
        <v>15986</v>
      </c>
      <c r="H1240" s="756">
        <v>6.0</v>
      </c>
      <c r="I1240" s="3" t="s">
        <v>15987</v>
      </c>
      <c r="J1240" s="3" t="s">
        <v>15988</v>
      </c>
      <c r="K1240" s="3" t="s">
        <v>15989</v>
      </c>
      <c r="L1240" s="756">
        <v>8.0</v>
      </c>
      <c r="M1240" s="3" t="s">
        <v>15990</v>
      </c>
      <c r="N1240" s="3" t="s">
        <v>15991</v>
      </c>
      <c r="O1240" s="3" t="s">
        <v>15992</v>
      </c>
      <c r="P1240" s="756">
        <v>7.0</v>
      </c>
      <c r="Q1240" s="86" t="s">
        <v>15780</v>
      </c>
      <c r="R1240" s="1">
        <v>8.0</v>
      </c>
      <c r="S1240" s="1">
        <v>2.0</v>
      </c>
      <c r="T1240" s="1">
        <v>8.0</v>
      </c>
      <c r="U1240" s="3" t="s">
        <v>15976</v>
      </c>
      <c r="V1240" s="3" t="s">
        <v>15782</v>
      </c>
      <c r="W1240" s="756">
        <v>5.0</v>
      </c>
      <c r="X1240" s="3" t="s">
        <v>15994</v>
      </c>
      <c r="Y1240" s="3" t="s">
        <v>4077</v>
      </c>
      <c r="Z1240" s="3" t="s">
        <v>1828</v>
      </c>
      <c r="AA1240" s="3" t="s">
        <v>4077</v>
      </c>
      <c r="AB1240" s="3" t="s">
        <v>15995</v>
      </c>
      <c r="AC1240" s="3" t="s">
        <v>15996</v>
      </c>
      <c r="AD1240" s="3" t="s">
        <v>4077</v>
      </c>
      <c r="AE1240" s="86" t="s">
        <v>12708</v>
      </c>
      <c r="AF1240" s="3" t="s">
        <v>15997</v>
      </c>
      <c r="AG1240" s="3" t="s">
        <v>1828</v>
      </c>
      <c r="AH1240" s="3" t="s">
        <v>2978</v>
      </c>
      <c r="AI1240" s="3" t="s">
        <v>3074</v>
      </c>
      <c r="AJ1240" s="3" t="s">
        <v>15791</v>
      </c>
      <c r="AK1240" s="756">
        <v>7.0</v>
      </c>
      <c r="AL1240" s="89">
        <v>0.75</v>
      </c>
      <c r="AM1240" s="3" t="s">
        <v>15890</v>
      </c>
      <c r="AN1240" s="3" t="s">
        <v>15866</v>
      </c>
      <c r="AO1240" s="3" t="s">
        <v>15998</v>
      </c>
      <c r="AP1240" s="89">
        <v>0.7</v>
      </c>
      <c r="AQ1240" s="756">
        <v>7.0</v>
      </c>
      <c r="AR1240" s="3" t="s">
        <v>1828</v>
      </c>
      <c r="AS1240" s="3" t="s">
        <v>1828</v>
      </c>
      <c r="AT1240" s="3" t="s">
        <v>15797</v>
      </c>
      <c r="AU1240" s="3" t="s">
        <v>15852</v>
      </c>
      <c r="AV1240" s="3" t="s">
        <v>15798</v>
      </c>
      <c r="AW1240" s="56">
        <v>4.0</v>
      </c>
      <c r="AX1240" s="3"/>
      <c r="AY1240" s="3"/>
      <c r="AZ1240" s="3"/>
      <c r="BA1240" s="3"/>
    </row>
    <row r="1241" hidden="1">
      <c r="A1241" s="1" t="s">
        <v>233</v>
      </c>
      <c r="B1241" s="1" t="s">
        <v>388</v>
      </c>
      <c r="C1241" s="3"/>
      <c r="D1241" s="1">
        <v>12.0</v>
      </c>
      <c r="E1241" s="91" t="s">
        <v>15816</v>
      </c>
      <c r="F1241" s="65" t="s">
        <v>15999</v>
      </c>
      <c r="G1241" s="1" t="s">
        <v>16000</v>
      </c>
      <c r="H1241" s="1">
        <v>7.0</v>
      </c>
      <c r="I1241" s="1" t="s">
        <v>16001</v>
      </c>
      <c r="J1241" s="3" t="s">
        <v>15988</v>
      </c>
      <c r="K1241" s="1" t="s">
        <v>16002</v>
      </c>
      <c r="L1241" s="1">
        <v>8.5</v>
      </c>
      <c r="M1241" s="1" t="s">
        <v>16003</v>
      </c>
      <c r="N1241" s="3" t="s">
        <v>15991</v>
      </c>
      <c r="O1241" s="1" t="s">
        <v>16004</v>
      </c>
      <c r="P1241" s="1">
        <v>7.5</v>
      </c>
      <c r="Q1241" s="86" t="s">
        <v>15780</v>
      </c>
      <c r="R1241" s="1">
        <v>8.0</v>
      </c>
      <c r="S1241" s="1">
        <v>4.0</v>
      </c>
      <c r="T1241" s="1">
        <v>8.0</v>
      </c>
      <c r="U1241" s="3" t="s">
        <v>15781</v>
      </c>
      <c r="V1241" s="3" t="s">
        <v>15782</v>
      </c>
      <c r="W1241" s="756">
        <v>10.0</v>
      </c>
      <c r="X1241" s="1" t="s">
        <v>16005</v>
      </c>
      <c r="Y1241" s="1" t="s">
        <v>16006</v>
      </c>
      <c r="Z1241" s="1" t="s">
        <v>1828</v>
      </c>
      <c r="AA1241" s="1" t="s">
        <v>16006</v>
      </c>
      <c r="AB1241" s="1" t="s">
        <v>16007</v>
      </c>
      <c r="AC1241" s="1" t="s">
        <v>16008</v>
      </c>
      <c r="AD1241" s="1" t="s">
        <v>1828</v>
      </c>
      <c r="AE1241" s="1">
        <v>7.0</v>
      </c>
      <c r="AF1241" s="1" t="s">
        <v>16009</v>
      </c>
      <c r="AG1241" s="3" t="s">
        <v>1828</v>
      </c>
      <c r="AH1241" s="3" t="s">
        <v>2978</v>
      </c>
      <c r="AI1241" s="3" t="s">
        <v>3074</v>
      </c>
      <c r="AJ1241" s="3" t="s">
        <v>15791</v>
      </c>
      <c r="AK1241" s="1">
        <v>8.0</v>
      </c>
      <c r="AL1241" s="57">
        <v>0.7</v>
      </c>
      <c r="AM1241" s="1" t="s">
        <v>16010</v>
      </c>
      <c r="AN1241" s="1" t="s">
        <v>16011</v>
      </c>
      <c r="AO1241" s="1" t="s">
        <v>16012</v>
      </c>
      <c r="AP1241" s="89">
        <v>0.7</v>
      </c>
      <c r="AQ1241" s="1">
        <v>7.0</v>
      </c>
      <c r="AR1241" s="3" t="s">
        <v>1828</v>
      </c>
      <c r="AS1241" s="3" t="s">
        <v>1828</v>
      </c>
      <c r="AT1241" s="3" t="s">
        <v>15797</v>
      </c>
      <c r="AU1241" s="3" t="s">
        <v>15852</v>
      </c>
      <c r="AV1241" s="3" t="s">
        <v>15798</v>
      </c>
      <c r="AW1241" s="58">
        <v>4.0</v>
      </c>
      <c r="AX1241" s="3"/>
      <c r="AY1241" s="3"/>
      <c r="AZ1241" s="3"/>
      <c r="BA1241" s="3"/>
    </row>
    <row r="1242" hidden="1">
      <c r="A1242" s="1" t="s">
        <v>187</v>
      </c>
      <c r="B1242" s="1" t="s">
        <v>388</v>
      </c>
      <c r="C1242" s="3"/>
      <c r="D1242" s="1">
        <v>2.0</v>
      </c>
      <c r="E1242" s="91" t="s">
        <v>15816</v>
      </c>
      <c r="F1242" s="91" t="s">
        <v>15833</v>
      </c>
      <c r="G1242" s="3" t="s">
        <v>15773</v>
      </c>
      <c r="H1242" s="1">
        <v>8.5</v>
      </c>
      <c r="I1242" s="1" t="s">
        <v>16013</v>
      </c>
      <c r="J1242" s="1" t="s">
        <v>15988</v>
      </c>
      <c r="K1242" s="1" t="s">
        <v>16014</v>
      </c>
      <c r="L1242" s="1">
        <v>9.0</v>
      </c>
      <c r="M1242" s="1" t="s">
        <v>15909</v>
      </c>
      <c r="N1242" s="1" t="s">
        <v>15991</v>
      </c>
      <c r="O1242" s="1" t="s">
        <v>16015</v>
      </c>
      <c r="P1242" s="1">
        <v>7.0</v>
      </c>
      <c r="Q1242" s="1">
        <v>50.0</v>
      </c>
      <c r="R1242" s="1">
        <v>8.0</v>
      </c>
      <c r="S1242" s="1">
        <v>2.0</v>
      </c>
      <c r="T1242" s="1">
        <v>8.5</v>
      </c>
      <c r="U1242" s="1" t="s">
        <v>2564</v>
      </c>
      <c r="V1242" s="1" t="s">
        <v>2564</v>
      </c>
      <c r="W1242" s="1">
        <v>10.0</v>
      </c>
      <c r="X1242" s="1" t="s">
        <v>16018</v>
      </c>
      <c r="Y1242" s="1" t="s">
        <v>13670</v>
      </c>
      <c r="Z1242" s="1" t="s">
        <v>6903</v>
      </c>
      <c r="AA1242" s="1" t="s">
        <v>13670</v>
      </c>
      <c r="AB1242" s="1" t="s">
        <v>16019</v>
      </c>
      <c r="AC1242" s="1" t="s">
        <v>16020</v>
      </c>
      <c r="AD1242" s="1" t="s">
        <v>13670</v>
      </c>
      <c r="AE1242" s="1">
        <v>8.0</v>
      </c>
      <c r="AF1242" s="1" t="s">
        <v>5712</v>
      </c>
      <c r="AG1242" s="1" t="s">
        <v>1828</v>
      </c>
      <c r="AH1242" s="1" t="s">
        <v>2978</v>
      </c>
      <c r="AI1242" s="1" t="s">
        <v>4087</v>
      </c>
      <c r="AJ1242" s="1">
        <v>1.0</v>
      </c>
      <c r="AK1242" s="1">
        <v>8.0</v>
      </c>
      <c r="AL1242" s="57">
        <v>0.9</v>
      </c>
      <c r="AM1242" s="1" t="s">
        <v>16021</v>
      </c>
      <c r="AN1242" s="1" t="s">
        <v>16022</v>
      </c>
      <c r="AO1242" s="1" t="s">
        <v>16023</v>
      </c>
      <c r="AP1242" s="57">
        <v>0.8</v>
      </c>
      <c r="AQ1242" s="1">
        <v>8.0</v>
      </c>
      <c r="AR1242" s="1" t="s">
        <v>1828</v>
      </c>
      <c r="AS1242" s="1" t="s">
        <v>1828</v>
      </c>
      <c r="AT1242" s="1" t="s">
        <v>5713</v>
      </c>
      <c r="AU1242" s="1" t="s">
        <v>5714</v>
      </c>
      <c r="AV1242" s="1" t="s">
        <v>16024</v>
      </c>
      <c r="AW1242" s="58">
        <v>8.0</v>
      </c>
      <c r="AX1242" s="1"/>
      <c r="AY1242" s="1"/>
      <c r="AZ1242" s="1"/>
      <c r="BA1242" s="1"/>
    </row>
    <row r="1243" hidden="1">
      <c r="A1243" s="3"/>
      <c r="B1243" s="3"/>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56"/>
      <c r="AX1243" s="3"/>
      <c r="AY1243" s="3"/>
      <c r="AZ1243" s="3"/>
      <c r="BA1243" s="3"/>
    </row>
    <row r="1244" hidden="1">
      <c r="A1244" s="3"/>
      <c r="B1244" s="3"/>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56"/>
      <c r="AX1244" s="3"/>
      <c r="AY1244" s="3"/>
      <c r="AZ1244" s="3"/>
      <c r="BA1244" s="3"/>
    </row>
    <row r="1245" hidden="1">
      <c r="A1245" s="3"/>
      <c r="B1245" s="3"/>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56"/>
      <c r="AX1245" s="3"/>
      <c r="AY1245" s="3"/>
      <c r="AZ1245" s="3"/>
      <c r="BA1245" s="3"/>
    </row>
    <row r="1246" hidden="1">
      <c r="A1246" s="3"/>
      <c r="B1246" s="3"/>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56"/>
      <c r="AX1246" s="3"/>
      <c r="AY1246" s="3"/>
      <c r="AZ1246" s="3"/>
      <c r="BA1246" s="3"/>
    </row>
    <row r="1247" hidden="1">
      <c r="A1247" s="3"/>
      <c r="B1247" s="3"/>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56"/>
      <c r="AX1247" s="3"/>
      <c r="AY1247" s="3"/>
      <c r="AZ1247" s="3"/>
      <c r="BA1247" s="3"/>
    </row>
    <row r="1248" hidden="1">
      <c r="A1248" s="3"/>
      <c r="B1248" s="3"/>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56"/>
      <c r="AX1248" s="3"/>
      <c r="AY1248" s="3"/>
      <c r="AZ1248" s="3"/>
      <c r="BA1248" s="3"/>
    </row>
    <row r="1249" hidden="1">
      <c r="A1249" s="3"/>
      <c r="B1249" s="3"/>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56"/>
      <c r="AX1249" s="3"/>
      <c r="AY1249" s="3"/>
      <c r="AZ1249" s="3"/>
      <c r="BA1249" s="3"/>
    </row>
    <row r="1250" hidden="1">
      <c r="A1250" s="3"/>
      <c r="B1250" s="3"/>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56"/>
      <c r="AX1250" s="3"/>
      <c r="AY1250" s="3"/>
      <c r="AZ1250" s="3"/>
      <c r="BA1250" s="3"/>
    </row>
    <row r="1251" hidden="1">
      <c r="A1251" s="3"/>
      <c r="B1251" s="3"/>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56"/>
      <c r="AX1251" s="3"/>
      <c r="AY1251" s="3"/>
      <c r="AZ1251" s="3"/>
      <c r="BA1251" s="3"/>
    </row>
    <row r="1252" hidden="1">
      <c r="A1252" s="3"/>
      <c r="B1252" s="3"/>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56"/>
      <c r="AX1252" s="3"/>
      <c r="AY1252" s="3"/>
      <c r="AZ1252" s="3"/>
      <c r="BA1252" s="3"/>
    </row>
    <row r="1253" hidden="1">
      <c r="A1253" s="3"/>
      <c r="B1253" s="3"/>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56"/>
      <c r="AX1253" s="3"/>
      <c r="AY1253" s="3"/>
      <c r="AZ1253" s="3"/>
      <c r="BA1253" s="3"/>
    </row>
    <row r="1254" hidden="1">
      <c r="A1254" s="3"/>
      <c r="B1254" s="3"/>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56"/>
      <c r="AX1254" s="3"/>
      <c r="AY1254" s="3"/>
      <c r="AZ1254" s="3"/>
      <c r="BA1254" s="3"/>
    </row>
    <row r="1255" hidden="1">
      <c r="A1255" s="3"/>
      <c r="B1255" s="3"/>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56"/>
      <c r="AX1255" s="3"/>
      <c r="AY1255" s="3"/>
      <c r="AZ1255" s="3"/>
      <c r="BA1255" s="3"/>
    </row>
    <row r="1256" hidden="1">
      <c r="A1256" s="3"/>
      <c r="B1256" s="3"/>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56"/>
      <c r="AX1256" s="3"/>
      <c r="AY1256" s="3"/>
      <c r="AZ1256" s="3"/>
      <c r="BA1256" s="3"/>
    </row>
    <row r="1257" hidden="1">
      <c r="A1257" s="3"/>
      <c r="B1257" s="3"/>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56"/>
      <c r="AX1257" s="3"/>
      <c r="AY1257" s="3"/>
      <c r="AZ1257" s="3"/>
      <c r="BA1257" s="3"/>
    </row>
    <row r="1258" hidden="1">
      <c r="A1258" s="3"/>
      <c r="B1258" s="3"/>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56"/>
      <c r="AX1258" s="3"/>
      <c r="AY1258" s="3"/>
      <c r="AZ1258" s="3"/>
      <c r="BA1258" s="3"/>
    </row>
    <row r="1259" hidden="1">
      <c r="A1259" s="3"/>
      <c r="B1259" s="3"/>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56"/>
      <c r="AX1259" s="3"/>
      <c r="AY1259" s="3"/>
      <c r="AZ1259" s="3"/>
      <c r="BA1259" s="3"/>
    </row>
    <row r="1260" hidden="1">
      <c r="A1260" s="3"/>
      <c r="B1260" s="3"/>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56"/>
      <c r="AX1260" s="3"/>
      <c r="AY1260" s="3"/>
      <c r="AZ1260" s="3"/>
      <c r="BA1260" s="3"/>
    </row>
    <row r="1261" hidden="1">
      <c r="A1261" s="3"/>
      <c r="B1261" s="3"/>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56"/>
      <c r="AX1261" s="3"/>
      <c r="AY1261" s="3"/>
      <c r="AZ1261" s="3"/>
      <c r="BA1261" s="3"/>
    </row>
    <row r="1262" hidden="1">
      <c r="A1262" s="3"/>
      <c r="B1262" s="3"/>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56"/>
      <c r="AX1262" s="3"/>
      <c r="AY1262" s="3"/>
      <c r="AZ1262" s="3"/>
      <c r="BA1262" s="3"/>
    </row>
    <row r="1263" hidden="1">
      <c r="A1263" s="3"/>
      <c r="B1263" s="3"/>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3"/>
      <c r="AI1263" s="3"/>
      <c r="AJ1263" s="3"/>
      <c r="AK1263" s="3"/>
      <c r="AL1263" s="3"/>
      <c r="AM1263" s="3"/>
      <c r="AN1263" s="3"/>
      <c r="AO1263" s="3"/>
      <c r="AP1263" s="3"/>
      <c r="AQ1263" s="3"/>
      <c r="AR1263" s="3"/>
      <c r="AS1263" s="3"/>
      <c r="AT1263" s="3"/>
      <c r="AU1263" s="3"/>
      <c r="AV1263" s="3"/>
      <c r="AW1263" s="56"/>
      <c r="AX1263" s="3"/>
      <c r="AY1263" s="3"/>
      <c r="AZ1263" s="3"/>
      <c r="BA1263" s="3"/>
    </row>
    <row r="1264" hidden="1">
      <c r="A1264" s="3"/>
      <c r="B1264" s="3"/>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3"/>
      <c r="AM1264" s="3"/>
      <c r="AN1264" s="3"/>
      <c r="AO1264" s="3"/>
      <c r="AP1264" s="3"/>
      <c r="AQ1264" s="3"/>
      <c r="AR1264" s="3"/>
      <c r="AS1264" s="3"/>
      <c r="AT1264" s="3"/>
      <c r="AU1264" s="3"/>
      <c r="AV1264" s="3"/>
      <c r="AW1264" s="56"/>
      <c r="AX1264" s="3"/>
      <c r="AY1264" s="3"/>
      <c r="AZ1264" s="3"/>
      <c r="BA1264" s="3"/>
    </row>
    <row r="1265" hidden="1">
      <c r="A1265" s="1" t="s">
        <v>195</v>
      </c>
      <c r="B1265" s="1" t="s">
        <v>533</v>
      </c>
      <c r="C1265" s="3"/>
      <c r="D1265" s="1">
        <v>16.0</v>
      </c>
      <c r="E1265" s="975" t="s">
        <v>16037</v>
      </c>
      <c r="F1265" s="221" t="s">
        <v>16038</v>
      </c>
      <c r="G1265" s="975" t="s">
        <v>2643</v>
      </c>
      <c r="H1265" s="161">
        <v>9.0</v>
      </c>
      <c r="I1265" s="975" t="s">
        <v>16039</v>
      </c>
      <c r="J1265" s="975" t="s">
        <v>2646</v>
      </c>
      <c r="K1265" s="975" t="s">
        <v>2646</v>
      </c>
      <c r="L1265" s="161">
        <v>7.0</v>
      </c>
      <c r="M1265" s="975" t="s">
        <v>8363</v>
      </c>
      <c r="N1265" s="975" t="s">
        <v>16040</v>
      </c>
      <c r="O1265" s="975" t="s">
        <v>16041</v>
      </c>
      <c r="P1265" s="161">
        <v>8.0</v>
      </c>
      <c r="Q1265" s="161">
        <v>50.0</v>
      </c>
      <c r="R1265" s="161">
        <v>8.0</v>
      </c>
      <c r="S1265" s="161">
        <v>4.0</v>
      </c>
      <c r="T1265" s="161">
        <v>8.0</v>
      </c>
      <c r="U1265" s="975" t="s">
        <v>2564</v>
      </c>
      <c r="V1265" s="975" t="s">
        <v>2564</v>
      </c>
      <c r="W1265" s="161">
        <v>9.0</v>
      </c>
      <c r="X1265" s="975" t="s">
        <v>16042</v>
      </c>
      <c r="Y1265" s="975" t="s">
        <v>16043</v>
      </c>
      <c r="Z1265" s="975" t="s">
        <v>4003</v>
      </c>
      <c r="AA1265" s="975" t="s">
        <v>16044</v>
      </c>
      <c r="AB1265" s="975" t="s">
        <v>16045</v>
      </c>
      <c r="AC1265" s="975" t="s">
        <v>379</v>
      </c>
      <c r="AD1265" s="975" t="s">
        <v>379</v>
      </c>
      <c r="AE1265" s="161">
        <v>8.0</v>
      </c>
      <c r="AF1265" s="975" t="s">
        <v>16046</v>
      </c>
      <c r="AG1265" s="975" t="s">
        <v>1828</v>
      </c>
      <c r="AH1265" s="975" t="s">
        <v>2699</v>
      </c>
      <c r="AI1265" s="975" t="s">
        <v>3920</v>
      </c>
      <c r="AJ1265" s="161">
        <v>2.0</v>
      </c>
      <c r="AK1265" s="161">
        <v>8.0</v>
      </c>
      <c r="AL1265" s="163">
        <v>0.7</v>
      </c>
      <c r="AM1265" s="975" t="s">
        <v>2604</v>
      </c>
      <c r="AN1265" s="975" t="s">
        <v>2604</v>
      </c>
      <c r="AO1265" s="975" t="s">
        <v>2604</v>
      </c>
      <c r="AP1265" s="163">
        <v>0.7</v>
      </c>
      <c r="AQ1265" s="161">
        <v>7.0</v>
      </c>
      <c r="AR1265" s="975" t="s">
        <v>2646</v>
      </c>
      <c r="AS1265" s="975" t="s">
        <v>2596</v>
      </c>
      <c r="AT1265" s="975" t="s">
        <v>4874</v>
      </c>
      <c r="AU1265" s="975" t="s">
        <v>2596</v>
      </c>
      <c r="AV1265" s="975" t="s">
        <v>2596</v>
      </c>
      <c r="AW1265" s="164">
        <v>8.0</v>
      </c>
      <c r="AX1265" s="3"/>
      <c r="AY1265" s="3"/>
      <c r="AZ1265" s="3"/>
      <c r="BA1265" s="3"/>
    </row>
    <row r="1266" hidden="1">
      <c r="A1266" s="1" t="s">
        <v>233</v>
      </c>
      <c r="B1266" s="1" t="s">
        <v>533</v>
      </c>
      <c r="C1266" s="3"/>
      <c r="D1266" s="1">
        <v>17.0</v>
      </c>
      <c r="E1266" s="975" t="s">
        <v>4840</v>
      </c>
      <c r="F1266" s="221" t="s">
        <v>16038</v>
      </c>
      <c r="G1266" s="975" t="s">
        <v>2643</v>
      </c>
      <c r="H1266" s="161">
        <v>8.0</v>
      </c>
      <c r="I1266" s="975" t="s">
        <v>4846</v>
      </c>
      <c r="J1266" s="975" t="s">
        <v>3533</v>
      </c>
      <c r="K1266" s="975" t="s">
        <v>3533</v>
      </c>
      <c r="L1266" s="161">
        <v>8.0</v>
      </c>
      <c r="M1266" s="975" t="s">
        <v>4849</v>
      </c>
      <c r="N1266" s="975" t="s">
        <v>16047</v>
      </c>
      <c r="O1266" s="975" t="s">
        <v>4851</v>
      </c>
      <c r="P1266" s="161">
        <v>8.5</v>
      </c>
      <c r="Q1266" s="161">
        <v>50.0</v>
      </c>
      <c r="R1266" s="161">
        <v>8.0</v>
      </c>
      <c r="S1266" s="161">
        <v>1.0</v>
      </c>
      <c r="T1266" s="161">
        <v>9.0</v>
      </c>
      <c r="U1266" s="975" t="s">
        <v>4852</v>
      </c>
      <c r="V1266" s="975" t="s">
        <v>16048</v>
      </c>
      <c r="W1266" s="161">
        <v>8.5</v>
      </c>
      <c r="X1266" s="975" t="s">
        <v>4854</v>
      </c>
      <c r="Y1266" s="975" t="s">
        <v>16049</v>
      </c>
      <c r="Z1266" s="975" t="s">
        <v>16050</v>
      </c>
      <c r="AA1266" s="975" t="s">
        <v>379</v>
      </c>
      <c r="AB1266" s="975" t="s">
        <v>4858</v>
      </c>
      <c r="AC1266" s="975" t="s">
        <v>16051</v>
      </c>
      <c r="AD1266" s="975" t="s">
        <v>379</v>
      </c>
      <c r="AE1266" s="161">
        <v>8.0</v>
      </c>
      <c r="AF1266" s="975" t="s">
        <v>16052</v>
      </c>
      <c r="AG1266" s="975" t="s">
        <v>5626</v>
      </c>
      <c r="AH1266" s="975" t="s">
        <v>4863</v>
      </c>
      <c r="AI1266" s="975" t="s">
        <v>2573</v>
      </c>
      <c r="AJ1266" s="161">
        <v>1.0</v>
      </c>
      <c r="AK1266" s="161">
        <v>8.5</v>
      </c>
      <c r="AL1266" s="163">
        <v>0.8</v>
      </c>
      <c r="AM1266" s="975" t="s">
        <v>1043</v>
      </c>
      <c r="AN1266" s="975" t="s">
        <v>1043</v>
      </c>
      <c r="AO1266" s="975" t="s">
        <v>1043</v>
      </c>
      <c r="AP1266" s="163">
        <v>0.8</v>
      </c>
      <c r="AQ1266" s="161">
        <v>8.0</v>
      </c>
      <c r="AR1266" s="975" t="s">
        <v>4872</v>
      </c>
      <c r="AS1266" s="975" t="s">
        <v>16053</v>
      </c>
      <c r="AT1266" s="975" t="s">
        <v>4874</v>
      </c>
      <c r="AU1266" s="975" t="s">
        <v>16054</v>
      </c>
      <c r="AV1266" s="975" t="s">
        <v>5629</v>
      </c>
      <c r="AW1266" s="164">
        <v>8.0</v>
      </c>
      <c r="AX1266" s="3"/>
      <c r="AY1266" s="3"/>
      <c r="AZ1266" s="3"/>
      <c r="BA1266" s="3"/>
    </row>
    <row r="1267" hidden="1">
      <c r="A1267" s="1" t="s">
        <v>179</v>
      </c>
      <c r="B1267" s="1" t="s">
        <v>533</v>
      </c>
      <c r="C1267" s="3"/>
      <c r="D1267" s="1">
        <v>6.0</v>
      </c>
      <c r="E1267" s="975" t="s">
        <v>2718</v>
      </c>
      <c r="F1267" s="975" t="s">
        <v>2719</v>
      </c>
      <c r="G1267" s="975" t="s">
        <v>2643</v>
      </c>
      <c r="H1267" s="161">
        <v>9.0</v>
      </c>
      <c r="I1267" s="975" t="s">
        <v>2721</v>
      </c>
      <c r="J1267" s="975" t="s">
        <v>3533</v>
      </c>
      <c r="K1267" s="975" t="s">
        <v>3533</v>
      </c>
      <c r="L1267" s="161">
        <v>9.0</v>
      </c>
      <c r="M1267" s="975" t="s">
        <v>2724</v>
      </c>
      <c r="N1267" s="975" t="s">
        <v>2725</v>
      </c>
      <c r="O1267" s="975" t="s">
        <v>2726</v>
      </c>
      <c r="P1267" s="161">
        <v>9.0</v>
      </c>
      <c r="Q1267" s="975">
        <v>50.0</v>
      </c>
      <c r="R1267" s="975">
        <v>8.0</v>
      </c>
      <c r="S1267" s="975">
        <v>1.0</v>
      </c>
      <c r="T1267" s="975">
        <v>8.0</v>
      </c>
      <c r="U1267" s="975" t="s">
        <v>2727</v>
      </c>
      <c r="V1267" s="975" t="s">
        <v>2564</v>
      </c>
      <c r="W1267" s="161">
        <v>9.0</v>
      </c>
      <c r="X1267" s="975" t="s">
        <v>2564</v>
      </c>
      <c r="Y1267" s="221" t="s">
        <v>16055</v>
      </c>
      <c r="Z1267" s="975" t="s">
        <v>2699</v>
      </c>
      <c r="AA1267" s="975" t="s">
        <v>379</v>
      </c>
      <c r="AB1267" s="975" t="s">
        <v>6772</v>
      </c>
      <c r="AC1267" s="975" t="s">
        <v>379</v>
      </c>
      <c r="AD1267" s="975" t="s">
        <v>213</v>
      </c>
      <c r="AE1267" s="161">
        <v>9.5</v>
      </c>
      <c r="AF1267" s="975" t="s">
        <v>4748</v>
      </c>
      <c r="AG1267" s="975" t="s">
        <v>379</v>
      </c>
      <c r="AH1267" s="975" t="s">
        <v>2699</v>
      </c>
      <c r="AI1267" s="975" t="s">
        <v>2700</v>
      </c>
      <c r="AJ1267" s="975" t="s">
        <v>2734</v>
      </c>
      <c r="AK1267" s="161">
        <v>9.0</v>
      </c>
      <c r="AL1267" s="163">
        <v>1.0</v>
      </c>
      <c r="AM1267" s="975" t="s">
        <v>1043</v>
      </c>
      <c r="AN1267" s="975" t="s">
        <v>1043</v>
      </c>
      <c r="AO1267" s="975" t="s">
        <v>1043</v>
      </c>
      <c r="AP1267" s="163">
        <v>1.0</v>
      </c>
      <c r="AQ1267" s="161">
        <v>9.5</v>
      </c>
      <c r="AR1267" s="975" t="s">
        <v>2736</v>
      </c>
      <c r="AS1267" s="975" t="s">
        <v>2737</v>
      </c>
      <c r="AT1267" s="975" t="s">
        <v>1828</v>
      </c>
      <c r="AU1267" s="975" t="s">
        <v>2564</v>
      </c>
      <c r="AV1267" s="975" t="s">
        <v>2564</v>
      </c>
      <c r="AW1267" s="164">
        <v>9.0</v>
      </c>
      <c r="AX1267" s="3"/>
      <c r="AY1267" s="3"/>
      <c r="AZ1267" s="3"/>
      <c r="BA1267" s="3"/>
    </row>
    <row r="1268" hidden="1">
      <c r="A1268" s="1" t="s">
        <v>140</v>
      </c>
      <c r="B1268" s="1" t="s">
        <v>533</v>
      </c>
      <c r="C1268" s="3"/>
      <c r="D1268" s="1">
        <v>15.0</v>
      </c>
      <c r="E1268" s="975" t="s">
        <v>2930</v>
      </c>
      <c r="F1268" s="221" t="s">
        <v>16038</v>
      </c>
      <c r="G1268" s="975" t="s">
        <v>2643</v>
      </c>
      <c r="H1268" s="161">
        <v>9.0</v>
      </c>
      <c r="I1268" s="975" t="s">
        <v>2933</v>
      </c>
      <c r="J1268" s="975" t="s">
        <v>3533</v>
      </c>
      <c r="K1268" s="975" t="s">
        <v>3533</v>
      </c>
      <c r="L1268" s="161">
        <v>9.0</v>
      </c>
      <c r="M1268" s="975" t="s">
        <v>2938</v>
      </c>
      <c r="N1268" s="975" t="s">
        <v>2564</v>
      </c>
      <c r="O1268" s="975" t="s">
        <v>2564</v>
      </c>
      <c r="P1268" s="161">
        <v>8.0</v>
      </c>
      <c r="Q1268" s="161">
        <v>50.0</v>
      </c>
      <c r="R1268" s="161">
        <v>8.0</v>
      </c>
      <c r="S1268" s="161">
        <v>1.0</v>
      </c>
      <c r="T1268" s="161">
        <v>7.0</v>
      </c>
      <c r="U1268" s="975" t="s">
        <v>2564</v>
      </c>
      <c r="V1268" s="975" t="s">
        <v>2564</v>
      </c>
      <c r="W1268" s="161">
        <v>9.0</v>
      </c>
      <c r="X1268" s="975" t="s">
        <v>2564</v>
      </c>
      <c r="Y1268" s="221" t="s">
        <v>16055</v>
      </c>
      <c r="Z1268" s="975" t="s">
        <v>2944</v>
      </c>
      <c r="AA1268" s="975" t="s">
        <v>12397</v>
      </c>
      <c r="AB1268" s="975" t="s">
        <v>12398</v>
      </c>
      <c r="AC1268" s="975" t="s">
        <v>12398</v>
      </c>
      <c r="AD1268" s="975" t="s">
        <v>2570</v>
      </c>
      <c r="AE1268" s="161">
        <v>8.5</v>
      </c>
      <c r="AF1268" s="975" t="s">
        <v>12399</v>
      </c>
      <c r="AG1268" s="975" t="s">
        <v>379</v>
      </c>
      <c r="AH1268" s="975" t="s">
        <v>12400</v>
      </c>
      <c r="AI1268" s="975" t="s">
        <v>2948</v>
      </c>
      <c r="AJ1268" s="975" t="s">
        <v>2950</v>
      </c>
      <c r="AK1268" s="161">
        <v>8.5</v>
      </c>
      <c r="AL1268" s="163">
        <v>0.8</v>
      </c>
      <c r="AM1268" s="975" t="s">
        <v>1043</v>
      </c>
      <c r="AN1268" s="975" t="s">
        <v>1043</v>
      </c>
      <c r="AO1268" s="975" t="s">
        <v>2954</v>
      </c>
      <c r="AP1268" s="163">
        <v>0.9</v>
      </c>
      <c r="AQ1268" s="161">
        <v>9.0</v>
      </c>
      <c r="AR1268" s="975" t="s">
        <v>1828</v>
      </c>
      <c r="AS1268" s="975" t="s">
        <v>1828</v>
      </c>
      <c r="AT1268" s="975" t="s">
        <v>2564</v>
      </c>
      <c r="AU1268" s="975" t="s">
        <v>2564</v>
      </c>
      <c r="AV1268" s="975" t="s">
        <v>2545</v>
      </c>
      <c r="AW1268" s="164">
        <v>8.5</v>
      </c>
      <c r="AX1268" s="3"/>
      <c r="AY1268" s="3"/>
      <c r="AZ1268" s="3"/>
      <c r="BA1268" s="3"/>
    </row>
    <row r="1269" hidden="1">
      <c r="A1269" s="1" t="s">
        <v>226</v>
      </c>
      <c r="B1269" s="1" t="s">
        <v>533</v>
      </c>
      <c r="C1269" s="3"/>
      <c r="D1269" s="1">
        <v>7.0</v>
      </c>
      <c r="E1269" s="221" t="s">
        <v>4298</v>
      </c>
      <c r="F1269" s="221" t="s">
        <v>16038</v>
      </c>
      <c r="G1269" s="975" t="s">
        <v>2643</v>
      </c>
      <c r="H1269" s="222">
        <v>8.0</v>
      </c>
      <c r="I1269" s="221" t="s">
        <v>12406</v>
      </c>
      <c r="J1269" s="975" t="s">
        <v>3533</v>
      </c>
      <c r="K1269" s="221" t="s">
        <v>4303</v>
      </c>
      <c r="L1269" s="222">
        <v>9.0</v>
      </c>
      <c r="M1269" s="221" t="s">
        <v>12407</v>
      </c>
      <c r="N1269" s="221" t="s">
        <v>2766</v>
      </c>
      <c r="O1269" s="221" t="s">
        <v>4306</v>
      </c>
      <c r="P1269" s="222">
        <v>8.5</v>
      </c>
      <c r="Q1269" s="222">
        <v>50.0</v>
      </c>
      <c r="R1269" s="222">
        <v>8.0</v>
      </c>
      <c r="S1269" s="221">
        <v>1.0</v>
      </c>
      <c r="T1269" s="222">
        <v>9.0</v>
      </c>
      <c r="U1269" s="221" t="s">
        <v>2596</v>
      </c>
      <c r="V1269" s="221" t="s">
        <v>2596</v>
      </c>
      <c r="W1269" s="222">
        <v>10.0</v>
      </c>
      <c r="X1269" s="221" t="s">
        <v>4308</v>
      </c>
      <c r="Y1269" s="221" t="s">
        <v>16055</v>
      </c>
      <c r="Z1269" s="221" t="s">
        <v>4310</v>
      </c>
      <c r="AA1269" s="221" t="s">
        <v>2570</v>
      </c>
      <c r="AB1269" s="221" t="s">
        <v>12410</v>
      </c>
      <c r="AC1269" s="221" t="s">
        <v>2564</v>
      </c>
      <c r="AD1269" s="221" t="s">
        <v>2564</v>
      </c>
      <c r="AE1269" s="222">
        <v>9.5</v>
      </c>
      <c r="AF1269" s="221" t="s">
        <v>4314</v>
      </c>
      <c r="AG1269" s="221" t="s">
        <v>2570</v>
      </c>
      <c r="AH1269" s="221" t="s">
        <v>2699</v>
      </c>
      <c r="AI1269" s="221" t="s">
        <v>2948</v>
      </c>
      <c r="AJ1269" s="221" t="s">
        <v>4317</v>
      </c>
      <c r="AK1269" s="222">
        <v>9.0</v>
      </c>
      <c r="AL1269" s="223">
        <v>0.95</v>
      </c>
      <c r="AM1269" s="975" t="s">
        <v>1043</v>
      </c>
      <c r="AN1269" s="975" t="s">
        <v>1043</v>
      </c>
      <c r="AO1269" s="221" t="s">
        <v>3474</v>
      </c>
      <c r="AP1269" s="223">
        <v>0.95</v>
      </c>
      <c r="AQ1269" s="222">
        <v>9.5</v>
      </c>
      <c r="AR1269" s="221" t="s">
        <v>2570</v>
      </c>
      <c r="AS1269" s="221" t="s">
        <v>12424</v>
      </c>
      <c r="AT1269" s="221" t="s">
        <v>4322</v>
      </c>
      <c r="AU1269" s="221" t="s">
        <v>3001</v>
      </c>
      <c r="AV1269" s="221" t="s">
        <v>4323</v>
      </c>
      <c r="AW1269" s="224">
        <v>8.0</v>
      </c>
      <c r="AX1269" s="3"/>
      <c r="AY1269" s="3"/>
      <c r="AZ1269" s="3"/>
      <c r="BA1269" s="3"/>
    </row>
    <row r="1270" hidden="1">
      <c r="A1270" s="1" t="s">
        <v>252</v>
      </c>
      <c r="B1270" s="1" t="s">
        <v>533</v>
      </c>
      <c r="C1270" s="3"/>
      <c r="D1270" s="1">
        <v>14.0</v>
      </c>
      <c r="E1270" s="975" t="s">
        <v>2930</v>
      </c>
      <c r="F1270" s="221" t="s">
        <v>16038</v>
      </c>
      <c r="G1270" s="975" t="s">
        <v>2643</v>
      </c>
      <c r="H1270" s="222">
        <v>8.0</v>
      </c>
      <c r="I1270" s="221" t="s">
        <v>3415</v>
      </c>
      <c r="J1270" s="975" t="s">
        <v>3533</v>
      </c>
      <c r="K1270" s="975" t="s">
        <v>3533</v>
      </c>
      <c r="L1270" s="222">
        <v>8.5</v>
      </c>
      <c r="M1270" s="221" t="s">
        <v>3418</v>
      </c>
      <c r="N1270" s="221" t="s">
        <v>2566</v>
      </c>
      <c r="O1270" s="221" t="s">
        <v>2620</v>
      </c>
      <c r="P1270" s="222">
        <v>8.0</v>
      </c>
      <c r="Q1270" s="222">
        <v>50.0</v>
      </c>
      <c r="R1270" s="222">
        <v>8.0</v>
      </c>
      <c r="S1270" s="222">
        <v>4.0</v>
      </c>
      <c r="T1270" s="222">
        <v>8.0</v>
      </c>
      <c r="U1270" s="221" t="s">
        <v>2564</v>
      </c>
      <c r="V1270" s="221" t="s">
        <v>2564</v>
      </c>
      <c r="W1270" s="222">
        <v>9.0</v>
      </c>
      <c r="X1270" s="221" t="s">
        <v>3419</v>
      </c>
      <c r="Y1270" s="221" t="s">
        <v>16055</v>
      </c>
      <c r="Z1270" s="221" t="s">
        <v>16066</v>
      </c>
      <c r="AA1270" s="221" t="s">
        <v>2596</v>
      </c>
      <c r="AB1270" s="221" t="s">
        <v>3421</v>
      </c>
      <c r="AC1270" s="221" t="s">
        <v>3422</v>
      </c>
      <c r="AD1270" s="221" t="s">
        <v>213</v>
      </c>
      <c r="AE1270" s="222">
        <v>9.0</v>
      </c>
      <c r="AF1270" s="221" t="s">
        <v>3423</v>
      </c>
      <c r="AG1270" s="221" t="s">
        <v>3424</v>
      </c>
      <c r="AH1270" s="221" t="s">
        <v>3425</v>
      </c>
      <c r="AI1270" s="221" t="s">
        <v>3426</v>
      </c>
      <c r="AJ1270" s="222">
        <v>4.0</v>
      </c>
      <c r="AK1270" s="222">
        <v>8.5</v>
      </c>
      <c r="AL1270" s="225"/>
      <c r="AM1270" s="975" t="s">
        <v>1043</v>
      </c>
      <c r="AN1270" s="221" t="s">
        <v>2604</v>
      </c>
      <c r="AO1270" s="221" t="s">
        <v>2604</v>
      </c>
      <c r="AP1270" s="223">
        <v>0.9</v>
      </c>
      <c r="AQ1270" s="222">
        <v>8.5</v>
      </c>
      <c r="AR1270" s="221" t="s">
        <v>2607</v>
      </c>
      <c r="AS1270" s="221" t="s">
        <v>3427</v>
      </c>
      <c r="AT1270" s="221" t="s">
        <v>3428</v>
      </c>
      <c r="AU1270" s="221" t="s">
        <v>2596</v>
      </c>
      <c r="AV1270" s="221" t="s">
        <v>2596</v>
      </c>
      <c r="AW1270" s="224">
        <v>8.0</v>
      </c>
      <c r="AX1270" s="3"/>
      <c r="AY1270" s="3"/>
      <c r="AZ1270" s="3"/>
      <c r="BA1270" s="3"/>
    </row>
    <row r="1271" hidden="1">
      <c r="A1271" s="1" t="s">
        <v>214</v>
      </c>
      <c r="B1271" s="1" t="s">
        <v>533</v>
      </c>
      <c r="C1271" s="3"/>
      <c r="D1271" s="1">
        <v>8.0</v>
      </c>
      <c r="E1271" s="975" t="s">
        <v>2849</v>
      </c>
      <c r="F1271" s="221" t="s">
        <v>16038</v>
      </c>
      <c r="G1271" s="975" t="s">
        <v>2643</v>
      </c>
      <c r="H1271" s="161">
        <v>9.0</v>
      </c>
      <c r="I1271" s="975" t="s">
        <v>2851</v>
      </c>
      <c r="J1271" s="975" t="s">
        <v>3533</v>
      </c>
      <c r="K1271" s="975" t="s">
        <v>2911</v>
      </c>
      <c r="L1271" s="161">
        <v>9.0</v>
      </c>
      <c r="M1271" s="975" t="s">
        <v>2566</v>
      </c>
      <c r="N1271" s="975" t="s">
        <v>2566</v>
      </c>
      <c r="O1271" s="975" t="s">
        <v>2911</v>
      </c>
      <c r="P1271" s="161">
        <v>9.0</v>
      </c>
      <c r="Q1271" s="161">
        <v>50.0</v>
      </c>
      <c r="R1271" s="161">
        <v>8.0</v>
      </c>
      <c r="S1271" s="161">
        <v>4.0</v>
      </c>
      <c r="T1271" s="161">
        <v>9.0</v>
      </c>
      <c r="U1271" s="975" t="s">
        <v>2912</v>
      </c>
      <c r="V1271" s="975" t="s">
        <v>2564</v>
      </c>
      <c r="W1271" s="161">
        <v>8.5</v>
      </c>
      <c r="X1271" s="975" t="s">
        <v>2564</v>
      </c>
      <c r="Y1271" s="221" t="s">
        <v>16055</v>
      </c>
      <c r="Z1271" s="975" t="s">
        <v>2913</v>
      </c>
      <c r="AA1271" s="975" t="s">
        <v>2646</v>
      </c>
      <c r="AB1271" s="975" t="s">
        <v>16069</v>
      </c>
      <c r="AC1271" s="975" t="s">
        <v>2564</v>
      </c>
      <c r="AD1271" s="975" t="s">
        <v>379</v>
      </c>
      <c r="AE1271" s="161">
        <v>9.0</v>
      </c>
      <c r="AF1271" s="975" t="s">
        <v>2916</v>
      </c>
      <c r="AG1271" s="975" t="s">
        <v>12451</v>
      </c>
      <c r="AH1271" s="975" t="s">
        <v>2911</v>
      </c>
      <c r="AI1271" s="975" t="s">
        <v>7944</v>
      </c>
      <c r="AJ1271" s="975" t="s">
        <v>2574</v>
      </c>
      <c r="AK1271" s="161">
        <v>9.0</v>
      </c>
      <c r="AL1271" s="163">
        <v>0.9</v>
      </c>
      <c r="AM1271" s="975" t="s">
        <v>1043</v>
      </c>
      <c r="AN1271" s="975" t="s">
        <v>1043</v>
      </c>
      <c r="AO1271" s="975" t="s">
        <v>1043</v>
      </c>
      <c r="AP1271" s="163">
        <v>0.95</v>
      </c>
      <c r="AQ1271" s="161">
        <v>9.0</v>
      </c>
      <c r="AR1271" s="975" t="s">
        <v>2646</v>
      </c>
      <c r="AS1271" s="975" t="s">
        <v>2646</v>
      </c>
      <c r="AT1271" s="975" t="s">
        <v>2921</v>
      </c>
      <c r="AU1271" s="975" t="s">
        <v>2564</v>
      </c>
      <c r="AV1271" s="975" t="s">
        <v>2922</v>
      </c>
      <c r="AW1271" s="164">
        <v>9.0</v>
      </c>
      <c r="AX1271" s="3"/>
      <c r="AY1271" s="3"/>
      <c r="AZ1271" s="3"/>
      <c r="BA1271" s="3"/>
    </row>
    <row r="1272" hidden="1">
      <c r="A1272" s="1" t="s">
        <v>259</v>
      </c>
      <c r="B1272" s="1" t="s">
        <v>533</v>
      </c>
      <c r="C1272" s="3"/>
      <c r="D1272" s="1">
        <v>5.0</v>
      </c>
      <c r="E1272" s="221" t="s">
        <v>2641</v>
      </c>
      <c r="F1272" s="221" t="s">
        <v>2642</v>
      </c>
      <c r="G1272" s="975" t="s">
        <v>2643</v>
      </c>
      <c r="H1272" s="222">
        <v>8.0</v>
      </c>
      <c r="I1272" s="221" t="s">
        <v>2644</v>
      </c>
      <c r="J1272" s="975" t="s">
        <v>3533</v>
      </c>
      <c r="K1272" s="221" t="s">
        <v>2646</v>
      </c>
      <c r="L1272" s="222">
        <v>7.5</v>
      </c>
      <c r="M1272" s="221" t="s">
        <v>12452</v>
      </c>
      <c r="N1272" s="221" t="s">
        <v>2648</v>
      </c>
      <c r="O1272" s="221" t="s">
        <v>2566</v>
      </c>
      <c r="P1272" s="222">
        <v>9.0</v>
      </c>
      <c r="Q1272" s="222">
        <v>50.0</v>
      </c>
      <c r="R1272" s="222">
        <v>8.0</v>
      </c>
      <c r="S1272" s="222">
        <v>1.0</v>
      </c>
      <c r="T1272" s="222">
        <v>9.0</v>
      </c>
      <c r="U1272" s="221" t="s">
        <v>2596</v>
      </c>
      <c r="V1272" s="221" t="s">
        <v>2596</v>
      </c>
      <c r="W1272" s="222">
        <v>9.0</v>
      </c>
      <c r="X1272" s="221" t="s">
        <v>2649</v>
      </c>
      <c r="Y1272" s="221" t="s">
        <v>16055</v>
      </c>
      <c r="Z1272" s="221" t="s">
        <v>8180</v>
      </c>
      <c r="AA1272" s="221" t="s">
        <v>3528</v>
      </c>
      <c r="AB1272" s="221" t="s">
        <v>2655</v>
      </c>
      <c r="AC1272" s="221" t="s">
        <v>2656</v>
      </c>
      <c r="AD1272" s="221" t="s">
        <v>1828</v>
      </c>
      <c r="AE1272" s="221" t="s">
        <v>2564</v>
      </c>
      <c r="AF1272" s="221" t="s">
        <v>16073</v>
      </c>
      <c r="AG1272" s="221" t="s">
        <v>379</v>
      </c>
      <c r="AH1272" s="221" t="s">
        <v>2572</v>
      </c>
      <c r="AI1272" s="221" t="s">
        <v>3426</v>
      </c>
      <c r="AJ1272" s="222">
        <v>3.0</v>
      </c>
      <c r="AK1272" s="222">
        <v>8.5</v>
      </c>
      <c r="AL1272" s="223">
        <v>0.8</v>
      </c>
      <c r="AM1272" s="975" t="s">
        <v>1043</v>
      </c>
      <c r="AN1272" s="221" t="s">
        <v>1043</v>
      </c>
      <c r="AO1272" s="221" t="s">
        <v>2662</v>
      </c>
      <c r="AP1272" s="223">
        <v>0.9</v>
      </c>
      <c r="AQ1272" s="222">
        <v>9.0</v>
      </c>
      <c r="AR1272" s="221" t="s">
        <v>2646</v>
      </c>
      <c r="AS1272" s="221" t="s">
        <v>2663</v>
      </c>
      <c r="AT1272" s="221" t="s">
        <v>2564</v>
      </c>
      <c r="AU1272" s="221" t="s">
        <v>2564</v>
      </c>
      <c r="AV1272" s="221" t="s">
        <v>2564</v>
      </c>
      <c r="AW1272" s="224">
        <v>8.5</v>
      </c>
      <c r="AX1272" s="3"/>
      <c r="AY1272" s="3"/>
      <c r="AZ1272" s="3"/>
      <c r="BA1272" s="3"/>
    </row>
    <row r="1273" hidden="1">
      <c r="A1273" s="1" t="s">
        <v>191</v>
      </c>
      <c r="B1273" s="1" t="s">
        <v>533</v>
      </c>
      <c r="C1273" s="3"/>
      <c r="D1273" s="1">
        <v>9.0</v>
      </c>
      <c r="E1273" s="975" t="s">
        <v>2930</v>
      </c>
      <c r="F1273" s="975" t="s">
        <v>3313</v>
      </c>
      <c r="G1273" s="975" t="s">
        <v>2643</v>
      </c>
      <c r="H1273" s="161">
        <v>7.0</v>
      </c>
      <c r="I1273" s="975" t="s">
        <v>3315</v>
      </c>
      <c r="J1273" s="975" t="s">
        <v>3533</v>
      </c>
      <c r="K1273" s="975" t="s">
        <v>3533</v>
      </c>
      <c r="L1273" s="161">
        <v>7.0</v>
      </c>
      <c r="M1273" s="975" t="s">
        <v>3318</v>
      </c>
      <c r="N1273" s="221" t="s">
        <v>2766</v>
      </c>
      <c r="O1273" s="975" t="s">
        <v>2620</v>
      </c>
      <c r="P1273" s="161">
        <v>8.0</v>
      </c>
      <c r="Q1273" s="161">
        <v>50.0</v>
      </c>
      <c r="R1273" s="161">
        <v>8.0</v>
      </c>
      <c r="S1273" s="161">
        <v>4.0</v>
      </c>
      <c r="T1273" s="161">
        <v>8.0</v>
      </c>
      <c r="U1273" s="975" t="s">
        <v>1828</v>
      </c>
      <c r="V1273" s="975" t="s">
        <v>3322</v>
      </c>
      <c r="W1273" s="161">
        <v>0.0</v>
      </c>
      <c r="X1273" s="975" t="s">
        <v>3266</v>
      </c>
      <c r="Y1273" s="221" t="s">
        <v>16055</v>
      </c>
      <c r="Z1273" s="975" t="s">
        <v>2570</v>
      </c>
      <c r="AA1273" s="975" t="s">
        <v>2570</v>
      </c>
      <c r="AB1273" s="975" t="s">
        <v>3323</v>
      </c>
      <c r="AC1273" s="975" t="s">
        <v>213</v>
      </c>
      <c r="AD1273" s="975" t="s">
        <v>2570</v>
      </c>
      <c r="AE1273" s="161">
        <v>4.0</v>
      </c>
      <c r="AF1273" s="975" t="s">
        <v>3324</v>
      </c>
      <c r="AG1273" s="975" t="s">
        <v>213</v>
      </c>
      <c r="AH1273" s="975" t="s">
        <v>2629</v>
      </c>
      <c r="AI1273" s="975" t="s">
        <v>3325</v>
      </c>
      <c r="AJ1273" s="161">
        <v>1.0</v>
      </c>
      <c r="AK1273" s="161">
        <v>7.0</v>
      </c>
      <c r="AL1273" s="975" t="s">
        <v>3327</v>
      </c>
      <c r="AM1273" s="975" t="s">
        <v>1043</v>
      </c>
      <c r="AN1273" s="975" t="s">
        <v>1043</v>
      </c>
      <c r="AO1273" s="975" t="s">
        <v>1043</v>
      </c>
      <c r="AP1273" s="163">
        <v>0.8</v>
      </c>
      <c r="AQ1273" s="161">
        <v>8.0</v>
      </c>
      <c r="AR1273" s="975" t="s">
        <v>213</v>
      </c>
      <c r="AS1273" s="975" t="s">
        <v>213</v>
      </c>
      <c r="AT1273" s="975" t="s">
        <v>3330</v>
      </c>
      <c r="AU1273" s="975" t="s">
        <v>2570</v>
      </c>
      <c r="AV1273" s="975" t="s">
        <v>2596</v>
      </c>
      <c r="AW1273" s="164">
        <v>7.0</v>
      </c>
      <c r="AX1273" s="3"/>
      <c r="AY1273" s="3"/>
      <c r="AZ1273" s="3"/>
      <c r="BA1273" s="3"/>
    </row>
    <row r="1274" hidden="1">
      <c r="A1274" s="1" t="s">
        <v>239</v>
      </c>
      <c r="B1274" s="1" t="s">
        <v>533</v>
      </c>
      <c r="C1274" s="3"/>
      <c r="D1274" s="1">
        <v>2.0</v>
      </c>
      <c r="E1274" s="975" t="s">
        <v>2586</v>
      </c>
      <c r="F1274" s="975" t="s">
        <v>12477</v>
      </c>
      <c r="G1274" s="975" t="s">
        <v>2643</v>
      </c>
      <c r="H1274" s="161">
        <v>9.5</v>
      </c>
      <c r="I1274" s="975" t="s">
        <v>2589</v>
      </c>
      <c r="J1274" s="975" t="s">
        <v>3533</v>
      </c>
      <c r="K1274" s="975" t="s">
        <v>3533</v>
      </c>
      <c r="L1274" s="161">
        <v>9.0</v>
      </c>
      <c r="M1274" s="975" t="s">
        <v>2566</v>
      </c>
      <c r="N1274" s="975" t="s">
        <v>2566</v>
      </c>
      <c r="O1274" s="975" t="s">
        <v>2566</v>
      </c>
      <c r="P1274" s="161">
        <v>8.5</v>
      </c>
      <c r="Q1274" s="975">
        <v>50.0</v>
      </c>
      <c r="R1274" s="975">
        <v>8.0</v>
      </c>
      <c r="S1274" s="975">
        <v>1.0</v>
      </c>
      <c r="T1274" s="975">
        <v>9.0</v>
      </c>
      <c r="U1274" s="975" t="s">
        <v>2595</v>
      </c>
      <c r="V1274" s="975" t="s">
        <v>2596</v>
      </c>
      <c r="W1274" s="161">
        <v>9.0</v>
      </c>
      <c r="X1274" s="975" t="s">
        <v>2596</v>
      </c>
      <c r="Y1274" s="221" t="s">
        <v>16055</v>
      </c>
      <c r="Z1274" s="975" t="s">
        <v>12484</v>
      </c>
      <c r="AA1274" s="975" t="s">
        <v>12485</v>
      </c>
      <c r="AB1274" s="975" t="s">
        <v>2600</v>
      </c>
      <c r="AC1274" s="975" t="s">
        <v>2570</v>
      </c>
      <c r="AD1274" s="975" t="s">
        <v>2570</v>
      </c>
      <c r="AE1274" s="161">
        <v>9.0</v>
      </c>
      <c r="AF1274" s="975" t="s">
        <v>2601</v>
      </c>
      <c r="AG1274" s="975" t="s">
        <v>2570</v>
      </c>
      <c r="AH1274" s="975" t="s">
        <v>2602</v>
      </c>
      <c r="AI1274" s="975" t="s">
        <v>2603</v>
      </c>
      <c r="AJ1274" s="975" t="s">
        <v>2574</v>
      </c>
      <c r="AK1274" s="161">
        <v>7.0</v>
      </c>
      <c r="AL1274" s="163">
        <v>0.85</v>
      </c>
      <c r="AM1274" s="975" t="s">
        <v>1043</v>
      </c>
      <c r="AN1274" s="975" t="s">
        <v>2604</v>
      </c>
      <c r="AO1274" s="975" t="s">
        <v>2605</v>
      </c>
      <c r="AP1274" s="163">
        <v>0.85</v>
      </c>
      <c r="AQ1274" s="161">
        <v>8.5</v>
      </c>
      <c r="AR1274" s="975" t="s">
        <v>2607</v>
      </c>
      <c r="AS1274" s="975" t="s">
        <v>2608</v>
      </c>
      <c r="AT1274" s="975" t="s">
        <v>2609</v>
      </c>
      <c r="AU1274" s="975" t="s">
        <v>2610</v>
      </c>
      <c r="AV1274" s="975" t="s">
        <v>2611</v>
      </c>
      <c r="AW1274" s="164">
        <v>8.0</v>
      </c>
      <c r="AX1274" s="3"/>
      <c r="AY1274" s="3"/>
      <c r="AZ1274" s="3"/>
      <c r="BA1274" s="3"/>
    </row>
    <row r="1275" hidden="1">
      <c r="A1275" s="1" t="s">
        <v>138</v>
      </c>
      <c r="B1275" s="1" t="s">
        <v>533</v>
      </c>
      <c r="C1275" s="3"/>
      <c r="D1275" s="1">
        <v>1.0</v>
      </c>
      <c r="E1275" s="975" t="s">
        <v>2930</v>
      </c>
      <c r="F1275" s="221" t="s">
        <v>12508</v>
      </c>
      <c r="G1275" s="975" t="s">
        <v>2643</v>
      </c>
      <c r="H1275" s="222">
        <v>9.0</v>
      </c>
      <c r="I1275" s="221" t="s">
        <v>2762</v>
      </c>
      <c r="J1275" s="975" t="s">
        <v>3533</v>
      </c>
      <c r="K1275" s="975" t="s">
        <v>3533</v>
      </c>
      <c r="L1275" s="222">
        <v>8.0</v>
      </c>
      <c r="M1275" s="221" t="s">
        <v>12510</v>
      </c>
      <c r="N1275" s="221" t="s">
        <v>2766</v>
      </c>
      <c r="O1275" s="221" t="s">
        <v>2767</v>
      </c>
      <c r="P1275" s="222">
        <v>8.0</v>
      </c>
      <c r="Q1275" s="222">
        <v>50.0</v>
      </c>
      <c r="R1275" s="222">
        <v>8.0</v>
      </c>
      <c r="S1275" s="222">
        <v>1.0</v>
      </c>
      <c r="T1275" s="221">
        <v>9.0</v>
      </c>
      <c r="U1275" s="221" t="s">
        <v>2564</v>
      </c>
      <c r="V1275" s="221" t="s">
        <v>2596</v>
      </c>
      <c r="W1275" s="222">
        <v>9.0</v>
      </c>
      <c r="X1275" s="225"/>
      <c r="Y1275" s="221" t="s">
        <v>16055</v>
      </c>
      <c r="Z1275" s="221" t="s">
        <v>1828</v>
      </c>
      <c r="AA1275" s="221" t="s">
        <v>1828</v>
      </c>
      <c r="AB1275" s="221" t="s">
        <v>12512</v>
      </c>
      <c r="AC1275" s="221" t="s">
        <v>2769</v>
      </c>
      <c r="AD1275" s="221" t="s">
        <v>2570</v>
      </c>
      <c r="AE1275" s="222">
        <v>9.0</v>
      </c>
      <c r="AF1275" s="221" t="s">
        <v>4959</v>
      </c>
      <c r="AG1275" s="221" t="s">
        <v>1828</v>
      </c>
      <c r="AH1275" s="221" t="s">
        <v>2771</v>
      </c>
      <c r="AI1275" s="221" t="s">
        <v>2573</v>
      </c>
      <c r="AJ1275" s="222">
        <v>0.0</v>
      </c>
      <c r="AK1275" s="222">
        <v>9.0</v>
      </c>
      <c r="AL1275" s="225"/>
      <c r="AM1275" s="975" t="s">
        <v>1043</v>
      </c>
      <c r="AN1275" s="221" t="s">
        <v>1043</v>
      </c>
      <c r="AO1275" s="221" t="s">
        <v>2662</v>
      </c>
      <c r="AP1275" s="223">
        <v>0.95</v>
      </c>
      <c r="AQ1275" s="222">
        <v>9.5</v>
      </c>
      <c r="AR1275" s="221" t="s">
        <v>2570</v>
      </c>
      <c r="AS1275" s="221" t="s">
        <v>2773</v>
      </c>
      <c r="AT1275" s="221" t="s">
        <v>2774</v>
      </c>
      <c r="AU1275" s="221" t="s">
        <v>2570</v>
      </c>
      <c r="AV1275" s="221" t="s">
        <v>2596</v>
      </c>
      <c r="AW1275" s="224">
        <v>8.0</v>
      </c>
      <c r="AX1275" s="3"/>
      <c r="AY1275" s="3"/>
      <c r="AZ1275" s="3"/>
      <c r="BA1275" s="3"/>
    </row>
    <row r="1276" hidden="1">
      <c r="A1276" s="1" t="s">
        <v>187</v>
      </c>
      <c r="B1276" s="1" t="s">
        <v>533</v>
      </c>
      <c r="C1276" s="3"/>
      <c r="D1276" s="1">
        <v>11.0</v>
      </c>
      <c r="E1276" s="975" t="s">
        <v>12513</v>
      </c>
      <c r="F1276" s="975" t="s">
        <v>12514</v>
      </c>
      <c r="G1276" s="975" t="s">
        <v>2643</v>
      </c>
      <c r="H1276" s="161">
        <v>9.0</v>
      </c>
      <c r="I1276" s="975" t="s">
        <v>3742</v>
      </c>
      <c r="J1276" s="975" t="s">
        <v>3533</v>
      </c>
      <c r="K1276" s="975" t="s">
        <v>2646</v>
      </c>
      <c r="L1276" s="161">
        <v>8.5</v>
      </c>
      <c r="M1276" s="975" t="s">
        <v>2566</v>
      </c>
      <c r="N1276" s="975" t="s">
        <v>2566</v>
      </c>
      <c r="O1276" s="975" t="s">
        <v>2566</v>
      </c>
      <c r="P1276" s="161">
        <v>8.5</v>
      </c>
      <c r="Q1276" s="161">
        <v>50.0</v>
      </c>
      <c r="R1276" s="161">
        <v>8.0</v>
      </c>
      <c r="S1276" s="161">
        <v>4.0</v>
      </c>
      <c r="T1276" s="161">
        <v>9.0</v>
      </c>
      <c r="U1276" s="975" t="s">
        <v>2564</v>
      </c>
      <c r="V1276" s="975" t="s">
        <v>2564</v>
      </c>
      <c r="W1276" s="161">
        <v>10.0</v>
      </c>
      <c r="X1276" s="975" t="s">
        <v>3744</v>
      </c>
      <c r="Y1276" s="221" t="s">
        <v>16055</v>
      </c>
      <c r="Z1276" s="975" t="s">
        <v>3745</v>
      </c>
      <c r="AA1276" s="975" t="s">
        <v>213</v>
      </c>
      <c r="AB1276" s="975" t="s">
        <v>12516</v>
      </c>
      <c r="AC1276" s="975" t="s">
        <v>213</v>
      </c>
      <c r="AD1276" s="975" t="s">
        <v>213</v>
      </c>
      <c r="AE1276" s="161">
        <v>8.0</v>
      </c>
      <c r="AF1276" s="975" t="s">
        <v>3747</v>
      </c>
      <c r="AG1276" s="975" t="s">
        <v>3748</v>
      </c>
      <c r="AH1276" s="975" t="s">
        <v>2629</v>
      </c>
      <c r="AI1276" s="975" t="s">
        <v>2573</v>
      </c>
      <c r="AJ1276" s="161">
        <v>1.0</v>
      </c>
      <c r="AK1276" s="161">
        <v>9.0</v>
      </c>
      <c r="AL1276" s="975" t="s">
        <v>3749</v>
      </c>
      <c r="AM1276" s="975" t="s">
        <v>1043</v>
      </c>
      <c r="AN1276" s="975" t="s">
        <v>3015</v>
      </c>
      <c r="AO1276" s="975" t="s">
        <v>3750</v>
      </c>
      <c r="AP1276" s="163">
        <v>0.9</v>
      </c>
      <c r="AQ1276" s="161">
        <v>9.0</v>
      </c>
      <c r="AR1276" s="975" t="s">
        <v>213</v>
      </c>
      <c r="AS1276" s="975" t="s">
        <v>2596</v>
      </c>
      <c r="AT1276" s="975" t="s">
        <v>2596</v>
      </c>
      <c r="AU1276" s="975" t="s">
        <v>3751</v>
      </c>
      <c r="AV1276" s="975" t="s">
        <v>3752</v>
      </c>
      <c r="AW1276" s="164">
        <v>9.0</v>
      </c>
      <c r="AX1276" s="3"/>
      <c r="AY1276" s="3"/>
      <c r="AZ1276" s="3"/>
      <c r="BA1276" s="3"/>
    </row>
    <row r="1277">
      <c r="A1277" s="1" t="s">
        <v>244</v>
      </c>
      <c r="B1277" s="1" t="s">
        <v>533</v>
      </c>
      <c r="C1277" s="3"/>
      <c r="D1277" s="1">
        <v>10.0</v>
      </c>
      <c r="E1277" s="221" t="s">
        <v>16081</v>
      </c>
      <c r="F1277" s="221" t="s">
        <v>16038</v>
      </c>
      <c r="G1277" s="975" t="s">
        <v>2643</v>
      </c>
      <c r="H1277" s="222">
        <v>9.0</v>
      </c>
      <c r="I1277" s="221" t="s">
        <v>16082</v>
      </c>
      <c r="J1277" s="975" t="s">
        <v>3533</v>
      </c>
      <c r="K1277" s="975" t="s">
        <v>3533</v>
      </c>
      <c r="L1277" s="222">
        <v>9.0</v>
      </c>
      <c r="M1277" s="975" t="s">
        <v>2566</v>
      </c>
      <c r="N1277" s="221" t="s">
        <v>2766</v>
      </c>
      <c r="O1277" s="221" t="s">
        <v>2801</v>
      </c>
      <c r="P1277" s="222">
        <v>9.5</v>
      </c>
      <c r="Q1277" s="222">
        <v>50.0</v>
      </c>
      <c r="R1277" s="222">
        <v>8.0</v>
      </c>
      <c r="S1277" s="222">
        <v>1.0</v>
      </c>
      <c r="T1277" s="222">
        <v>9.0</v>
      </c>
      <c r="U1277" s="221" t="s">
        <v>2596</v>
      </c>
      <c r="V1277" s="221" t="s">
        <v>2596</v>
      </c>
      <c r="W1277" s="222">
        <v>9.0</v>
      </c>
      <c r="X1277" s="221" t="s">
        <v>2596</v>
      </c>
      <c r="Y1277" s="221" t="s">
        <v>16085</v>
      </c>
      <c r="Z1277" s="221" t="s">
        <v>12519</v>
      </c>
      <c r="AA1277" s="221" t="s">
        <v>2807</v>
      </c>
      <c r="AB1277" s="221" t="s">
        <v>3174</v>
      </c>
      <c r="AC1277" s="221" t="s">
        <v>2809</v>
      </c>
      <c r="AD1277" s="221" t="s">
        <v>2810</v>
      </c>
      <c r="AE1277" s="222">
        <v>9.0</v>
      </c>
      <c r="AF1277" s="221" t="s">
        <v>6918</v>
      </c>
      <c r="AG1277" s="221" t="s">
        <v>2812</v>
      </c>
      <c r="AH1277" s="221" t="s">
        <v>2629</v>
      </c>
      <c r="AI1277" s="221" t="s">
        <v>2700</v>
      </c>
      <c r="AJ1277" s="221" t="s">
        <v>2813</v>
      </c>
      <c r="AK1277" s="222">
        <v>8.5</v>
      </c>
      <c r="AL1277" s="222">
        <v>36.0</v>
      </c>
      <c r="AM1277" s="975" t="s">
        <v>1043</v>
      </c>
      <c r="AN1277" s="221" t="s">
        <v>2604</v>
      </c>
      <c r="AO1277" s="221" t="s">
        <v>2605</v>
      </c>
      <c r="AP1277" s="991">
        <v>0.9</v>
      </c>
      <c r="AQ1277" s="222">
        <v>9.0</v>
      </c>
      <c r="AR1277" s="221" t="s">
        <v>2607</v>
      </c>
      <c r="AS1277" s="221" t="s">
        <v>2596</v>
      </c>
      <c r="AT1277" s="221" t="s">
        <v>2596</v>
      </c>
      <c r="AU1277" s="221" t="s">
        <v>2815</v>
      </c>
      <c r="AV1277" s="221" t="s">
        <v>2596</v>
      </c>
      <c r="AW1277" s="224">
        <v>9.0</v>
      </c>
      <c r="AX1277" s="3"/>
      <c r="AY1277" s="3"/>
      <c r="AZ1277" s="3"/>
      <c r="BA1277" s="3"/>
    </row>
    <row r="1278" hidden="1">
      <c r="A1278" s="1" t="s">
        <v>178</v>
      </c>
      <c r="B1278" s="1" t="s">
        <v>533</v>
      </c>
      <c r="C1278" s="3"/>
      <c r="D1278" s="1">
        <v>12.0</v>
      </c>
      <c r="E1278" s="975" t="s">
        <v>12521</v>
      </c>
      <c r="F1278" s="221" t="s">
        <v>16038</v>
      </c>
      <c r="G1278" s="975" t="s">
        <v>2643</v>
      </c>
      <c r="H1278" s="161">
        <v>8.5</v>
      </c>
      <c r="I1278" s="975" t="s">
        <v>12522</v>
      </c>
      <c r="J1278" s="975" t="s">
        <v>3533</v>
      </c>
      <c r="K1278" s="975" t="s">
        <v>3533</v>
      </c>
      <c r="L1278" s="161">
        <v>9.0</v>
      </c>
      <c r="M1278" s="975" t="s">
        <v>2566</v>
      </c>
      <c r="N1278" s="975" t="s">
        <v>2835</v>
      </c>
      <c r="O1278" s="975" t="s">
        <v>2836</v>
      </c>
      <c r="P1278" s="161">
        <v>8.5</v>
      </c>
      <c r="Q1278" s="975">
        <v>50.0</v>
      </c>
      <c r="R1278" s="975">
        <v>8.0</v>
      </c>
      <c r="S1278" s="975">
        <v>1.0</v>
      </c>
      <c r="T1278" s="975">
        <v>8.0</v>
      </c>
      <c r="U1278" s="975" t="s">
        <v>2837</v>
      </c>
      <c r="V1278" s="975" t="s">
        <v>2570</v>
      </c>
      <c r="W1278" s="161">
        <v>9.0</v>
      </c>
      <c r="X1278" s="975" t="s">
        <v>2838</v>
      </c>
      <c r="Y1278" s="221" t="s">
        <v>16055</v>
      </c>
      <c r="Z1278" s="975" t="s">
        <v>2839</v>
      </c>
      <c r="AA1278" s="975" t="s">
        <v>213</v>
      </c>
      <c r="AB1278" s="975" t="s">
        <v>4973</v>
      </c>
      <c r="AC1278" s="975" t="s">
        <v>213</v>
      </c>
      <c r="AD1278" s="975" t="s">
        <v>2841</v>
      </c>
      <c r="AE1278" s="161">
        <v>9.0</v>
      </c>
      <c r="AF1278" s="975" t="s">
        <v>2596</v>
      </c>
      <c r="AG1278" s="975" t="s">
        <v>213</v>
      </c>
      <c r="AH1278" s="975" t="s">
        <v>8246</v>
      </c>
      <c r="AI1278" s="975" t="s">
        <v>2700</v>
      </c>
      <c r="AJ1278" s="975" t="s">
        <v>2843</v>
      </c>
      <c r="AK1278" s="161">
        <v>8.5</v>
      </c>
      <c r="AL1278" s="975" t="s">
        <v>2739</v>
      </c>
      <c r="AM1278" s="975" t="s">
        <v>1043</v>
      </c>
      <c r="AN1278" s="975" t="s">
        <v>2604</v>
      </c>
      <c r="AO1278" s="975" t="s">
        <v>2605</v>
      </c>
      <c r="AP1278" s="163">
        <v>0.9</v>
      </c>
      <c r="AQ1278" s="161">
        <v>9.0</v>
      </c>
      <c r="AR1278" s="975" t="s">
        <v>2570</v>
      </c>
      <c r="AS1278" s="975" t="s">
        <v>2596</v>
      </c>
      <c r="AT1278" s="975" t="s">
        <v>2596</v>
      </c>
      <c r="AU1278" s="975" t="s">
        <v>2596</v>
      </c>
      <c r="AV1278" s="975" t="s">
        <v>2596</v>
      </c>
      <c r="AW1278" s="164">
        <v>9.0</v>
      </c>
      <c r="AX1278" s="3"/>
      <c r="AY1278" s="3"/>
      <c r="AZ1278" s="3"/>
      <c r="BA1278" s="3"/>
    </row>
    <row r="1279" hidden="1">
      <c r="A1279" s="1" t="s">
        <v>162</v>
      </c>
      <c r="B1279" s="1" t="s">
        <v>533</v>
      </c>
      <c r="C1279" s="3"/>
      <c r="D1279" s="1">
        <v>4.0</v>
      </c>
      <c r="E1279" s="975" t="s">
        <v>12525</v>
      </c>
      <c r="F1279" s="975" t="s">
        <v>12526</v>
      </c>
      <c r="G1279" s="975" t="s">
        <v>2643</v>
      </c>
      <c r="H1279" s="161">
        <v>9.0</v>
      </c>
      <c r="I1279" s="975" t="s">
        <v>3761</v>
      </c>
      <c r="J1279" s="975" t="s">
        <v>3533</v>
      </c>
      <c r="K1279" s="975" t="s">
        <v>3533</v>
      </c>
      <c r="L1279" s="161">
        <v>8.5</v>
      </c>
      <c r="M1279" s="975" t="s">
        <v>2566</v>
      </c>
      <c r="N1279" s="975" t="s">
        <v>2566</v>
      </c>
      <c r="O1279" s="975" t="s">
        <v>2566</v>
      </c>
      <c r="P1279" s="161">
        <v>9.0</v>
      </c>
      <c r="Q1279" s="161">
        <v>50.0</v>
      </c>
      <c r="R1279" s="161">
        <v>8.0</v>
      </c>
      <c r="S1279" s="161">
        <v>1.0</v>
      </c>
      <c r="T1279" s="161">
        <v>8.5</v>
      </c>
      <c r="U1279" s="975" t="s">
        <v>2564</v>
      </c>
      <c r="V1279" s="975" t="s">
        <v>2564</v>
      </c>
      <c r="W1279" s="161">
        <v>9.0</v>
      </c>
      <c r="X1279" s="975" t="s">
        <v>2564</v>
      </c>
      <c r="Y1279" s="221" t="s">
        <v>16055</v>
      </c>
      <c r="Z1279" s="975" t="s">
        <v>8042</v>
      </c>
      <c r="AA1279" s="161">
        <v>0.0</v>
      </c>
      <c r="AB1279" s="975" t="s">
        <v>8043</v>
      </c>
      <c r="AC1279" s="161">
        <v>0.0</v>
      </c>
      <c r="AD1279" s="975" t="s">
        <v>4745</v>
      </c>
      <c r="AE1279" s="161">
        <v>9.0</v>
      </c>
      <c r="AF1279" s="975" t="s">
        <v>4748</v>
      </c>
      <c r="AG1279" s="975" t="s">
        <v>4676</v>
      </c>
      <c r="AH1279" s="975" t="s">
        <v>4677</v>
      </c>
      <c r="AI1279" s="975" t="s">
        <v>2573</v>
      </c>
      <c r="AJ1279" s="161">
        <v>4.0</v>
      </c>
      <c r="AK1279" s="161">
        <v>9.0</v>
      </c>
      <c r="AL1279" s="975" t="s">
        <v>2627</v>
      </c>
      <c r="AM1279" s="975" t="s">
        <v>1043</v>
      </c>
      <c r="AN1279" s="975" t="s">
        <v>2604</v>
      </c>
      <c r="AO1279" s="975" t="s">
        <v>3583</v>
      </c>
      <c r="AP1279" s="163">
        <v>0.95</v>
      </c>
      <c r="AQ1279" s="161">
        <v>9.5</v>
      </c>
      <c r="AR1279" s="975" t="s">
        <v>2564</v>
      </c>
      <c r="AS1279" s="975" t="s">
        <v>2564</v>
      </c>
      <c r="AT1279" s="975" t="s">
        <v>2564</v>
      </c>
      <c r="AU1279" s="975" t="s">
        <v>2564</v>
      </c>
      <c r="AV1279" s="975" t="s">
        <v>2564</v>
      </c>
      <c r="AW1279" s="164">
        <v>9.0</v>
      </c>
      <c r="AX1279" s="3"/>
      <c r="AY1279" s="3"/>
      <c r="AZ1279" s="3"/>
      <c r="BA1279" s="3"/>
    </row>
    <row r="1280" hidden="1">
      <c r="A1280" s="1" t="s">
        <v>220</v>
      </c>
      <c r="B1280" s="1" t="s">
        <v>533</v>
      </c>
      <c r="C1280" s="3"/>
      <c r="D1280" s="1">
        <v>3.0</v>
      </c>
      <c r="E1280" s="221" t="s">
        <v>16081</v>
      </c>
      <c r="F1280" s="221" t="s">
        <v>16038</v>
      </c>
      <c r="G1280" s="975" t="s">
        <v>2643</v>
      </c>
      <c r="H1280" s="222">
        <v>9.5</v>
      </c>
      <c r="I1280" s="221" t="s">
        <v>3159</v>
      </c>
      <c r="J1280" s="975" t="s">
        <v>3533</v>
      </c>
      <c r="K1280" s="221" t="s">
        <v>3161</v>
      </c>
      <c r="L1280" s="222">
        <v>9.5</v>
      </c>
      <c r="M1280" s="221" t="s">
        <v>2854</v>
      </c>
      <c r="N1280" s="221" t="s">
        <v>2854</v>
      </c>
      <c r="O1280" s="221" t="s">
        <v>3162</v>
      </c>
      <c r="P1280" s="222">
        <v>9.0</v>
      </c>
      <c r="Q1280" s="222">
        <v>52.0</v>
      </c>
      <c r="R1280" s="222">
        <v>8.0</v>
      </c>
      <c r="S1280" s="222">
        <v>2.0</v>
      </c>
      <c r="T1280" s="222">
        <v>8.5</v>
      </c>
      <c r="U1280" s="221" t="s">
        <v>3165</v>
      </c>
      <c r="V1280" s="221" t="s">
        <v>3167</v>
      </c>
      <c r="W1280" s="222">
        <v>9.5</v>
      </c>
      <c r="X1280" s="221" t="s">
        <v>3170</v>
      </c>
      <c r="Y1280" s="221" t="s">
        <v>16055</v>
      </c>
      <c r="Z1280" s="221" t="s">
        <v>3172</v>
      </c>
      <c r="AA1280" s="221" t="s">
        <v>8068</v>
      </c>
      <c r="AB1280" s="221" t="s">
        <v>3174</v>
      </c>
      <c r="AC1280" s="221" t="s">
        <v>3175</v>
      </c>
      <c r="AD1280" s="221" t="s">
        <v>213</v>
      </c>
      <c r="AE1280" s="222">
        <v>8.5</v>
      </c>
      <c r="AF1280" s="221" t="s">
        <v>3176</v>
      </c>
      <c r="AG1280" s="221" t="s">
        <v>213</v>
      </c>
      <c r="AH1280" s="221" t="s">
        <v>2629</v>
      </c>
      <c r="AI1280" s="221" t="s">
        <v>3179</v>
      </c>
      <c r="AJ1280" s="221" t="s">
        <v>3181</v>
      </c>
      <c r="AK1280" s="222">
        <v>9.0</v>
      </c>
      <c r="AL1280" s="223">
        <v>0.85</v>
      </c>
      <c r="AM1280" s="975" t="s">
        <v>1043</v>
      </c>
      <c r="AN1280" s="975" t="s">
        <v>2604</v>
      </c>
      <c r="AO1280" s="975" t="s">
        <v>3583</v>
      </c>
      <c r="AP1280" s="223">
        <v>0.8</v>
      </c>
      <c r="AQ1280" s="222">
        <v>8.0</v>
      </c>
      <c r="AR1280" s="221" t="s">
        <v>379</v>
      </c>
      <c r="AS1280" s="221" t="s">
        <v>2757</v>
      </c>
      <c r="AT1280" s="221" t="s">
        <v>3186</v>
      </c>
      <c r="AU1280" s="221" t="s">
        <v>3187</v>
      </c>
      <c r="AV1280" s="221" t="s">
        <v>2873</v>
      </c>
      <c r="AW1280" s="224">
        <v>9.0</v>
      </c>
      <c r="AX1280" s="3"/>
      <c r="AY1280" s="3"/>
      <c r="AZ1280" s="3"/>
      <c r="BA1280" s="3"/>
    </row>
    <row r="1281" hidden="1">
      <c r="A1281" s="1" t="s">
        <v>206</v>
      </c>
      <c r="B1281" s="1" t="s">
        <v>533</v>
      </c>
      <c r="C1281" s="3"/>
      <c r="D1281" s="1">
        <v>13.0</v>
      </c>
      <c r="E1281" s="975" t="s">
        <v>2738</v>
      </c>
      <c r="F1281" s="221" t="s">
        <v>16038</v>
      </c>
      <c r="G1281" s="975" t="s">
        <v>2643</v>
      </c>
      <c r="H1281" s="161">
        <v>9.0</v>
      </c>
      <c r="I1281" s="975" t="s">
        <v>12528</v>
      </c>
      <c r="J1281" s="975" t="s">
        <v>3533</v>
      </c>
      <c r="K1281" s="975" t="s">
        <v>3533</v>
      </c>
      <c r="L1281" s="161">
        <v>9.0</v>
      </c>
      <c r="M1281" s="975" t="s">
        <v>2620</v>
      </c>
      <c r="N1281" s="975" t="s">
        <v>2620</v>
      </c>
      <c r="O1281" s="975" t="s">
        <v>2620</v>
      </c>
      <c r="P1281" s="161">
        <v>9.0</v>
      </c>
      <c r="Q1281" s="161">
        <v>50.0</v>
      </c>
      <c r="R1281" s="161">
        <v>8.0</v>
      </c>
      <c r="S1281" s="161">
        <v>4.0</v>
      </c>
      <c r="T1281" s="975" t="s">
        <v>2747</v>
      </c>
      <c r="U1281" s="975" t="s">
        <v>2596</v>
      </c>
      <c r="V1281" s="975" t="s">
        <v>2596</v>
      </c>
      <c r="W1281" s="161">
        <v>9.0</v>
      </c>
      <c r="X1281" s="975" t="s">
        <v>12530</v>
      </c>
      <c r="Y1281" s="221" t="s">
        <v>16055</v>
      </c>
      <c r="Z1281" s="975" t="s">
        <v>2596</v>
      </c>
      <c r="AA1281" s="975" t="s">
        <v>213</v>
      </c>
      <c r="AB1281" s="975" t="s">
        <v>12531</v>
      </c>
      <c r="AC1281" s="975" t="s">
        <v>213</v>
      </c>
      <c r="AD1281" s="975" t="s">
        <v>213</v>
      </c>
      <c r="AE1281" s="161">
        <v>9.0</v>
      </c>
      <c r="AF1281" s="975" t="s">
        <v>2753</v>
      </c>
      <c r="AG1281" s="975" t="s">
        <v>213</v>
      </c>
      <c r="AH1281" s="975" t="s">
        <v>2699</v>
      </c>
      <c r="AI1281" s="975" t="s">
        <v>2700</v>
      </c>
      <c r="AJ1281" s="975" t="s">
        <v>2754</v>
      </c>
      <c r="AK1281" s="161">
        <v>9.0</v>
      </c>
      <c r="AL1281" s="163">
        <v>0.9</v>
      </c>
      <c r="AM1281" s="975" t="s">
        <v>1043</v>
      </c>
      <c r="AN1281" s="975" t="s">
        <v>2604</v>
      </c>
      <c r="AO1281" s="975" t="s">
        <v>2662</v>
      </c>
      <c r="AP1281" s="161">
        <v>95.0</v>
      </c>
      <c r="AQ1281" s="161">
        <v>9.0</v>
      </c>
      <c r="AR1281" s="975" t="s">
        <v>2607</v>
      </c>
      <c r="AS1281" s="975" t="s">
        <v>2757</v>
      </c>
      <c r="AT1281" s="975" t="s">
        <v>379</v>
      </c>
      <c r="AU1281" s="975" t="s">
        <v>2596</v>
      </c>
      <c r="AV1281" s="975" t="s">
        <v>2596</v>
      </c>
      <c r="AW1281" s="164">
        <v>9.0</v>
      </c>
      <c r="AX1281" s="3"/>
      <c r="AY1281" s="3"/>
      <c r="AZ1281" s="3"/>
      <c r="BA1281" s="3"/>
    </row>
    <row r="1282" hidden="1">
      <c r="A1282" s="1" t="s">
        <v>277</v>
      </c>
      <c r="B1282" s="1" t="s">
        <v>533</v>
      </c>
      <c r="C1282" s="3"/>
      <c r="D1282" s="1">
        <v>19.0</v>
      </c>
      <c r="E1282" s="221" t="s">
        <v>16081</v>
      </c>
      <c r="F1282" s="221" t="s">
        <v>16038</v>
      </c>
      <c r="G1282" s="975" t="s">
        <v>2643</v>
      </c>
      <c r="H1282" s="161">
        <v>8.5</v>
      </c>
      <c r="I1282" s="975" t="s">
        <v>8073</v>
      </c>
      <c r="J1282" s="975" t="s">
        <v>3533</v>
      </c>
      <c r="K1282" s="975" t="s">
        <v>3533</v>
      </c>
      <c r="L1282" s="161">
        <v>8.0</v>
      </c>
      <c r="M1282" s="975" t="s">
        <v>2566</v>
      </c>
      <c r="N1282" s="975" t="s">
        <v>3122</v>
      </c>
      <c r="O1282" s="221" t="s">
        <v>3162</v>
      </c>
      <c r="P1282" s="161">
        <v>8.5</v>
      </c>
      <c r="Q1282" s="975">
        <v>50.0</v>
      </c>
      <c r="R1282" s="975">
        <v>8.0</v>
      </c>
      <c r="S1282" s="975">
        <v>4.0</v>
      </c>
      <c r="T1282" s="975">
        <v>8.0</v>
      </c>
      <c r="U1282" s="975" t="s">
        <v>3126</v>
      </c>
      <c r="V1282" s="975" t="s">
        <v>2564</v>
      </c>
      <c r="W1282" s="161">
        <v>9.0</v>
      </c>
      <c r="X1282" s="975" t="s">
        <v>2564</v>
      </c>
      <c r="Y1282" s="221" t="s">
        <v>16055</v>
      </c>
      <c r="Z1282" s="975" t="s">
        <v>3130</v>
      </c>
      <c r="AA1282" s="975" t="s">
        <v>3131</v>
      </c>
      <c r="AB1282" s="975" t="s">
        <v>12535</v>
      </c>
      <c r="AC1282" s="975" t="s">
        <v>3013</v>
      </c>
      <c r="AD1282" s="975" t="s">
        <v>2570</v>
      </c>
      <c r="AE1282" s="161">
        <v>8.5</v>
      </c>
      <c r="AF1282" s="975" t="s">
        <v>8079</v>
      </c>
      <c r="AG1282" s="975" t="s">
        <v>3138</v>
      </c>
      <c r="AH1282" s="975" t="s">
        <v>2978</v>
      </c>
      <c r="AI1282" s="975" t="s">
        <v>3141</v>
      </c>
      <c r="AJ1282" s="975" t="s">
        <v>3142</v>
      </c>
      <c r="AK1282" s="161">
        <v>8.0</v>
      </c>
      <c r="AL1282" s="975" t="s">
        <v>3144</v>
      </c>
      <c r="AM1282" s="975" t="s">
        <v>1043</v>
      </c>
      <c r="AN1282" s="975" t="s">
        <v>2604</v>
      </c>
      <c r="AO1282" s="975" t="s">
        <v>2662</v>
      </c>
      <c r="AP1282" s="163">
        <v>0.85</v>
      </c>
      <c r="AQ1282" s="161">
        <v>8.5</v>
      </c>
      <c r="AR1282" s="975" t="s">
        <v>379</v>
      </c>
      <c r="AS1282" s="975" t="s">
        <v>3153</v>
      </c>
      <c r="AT1282" s="975" t="s">
        <v>2564</v>
      </c>
      <c r="AU1282" s="975" t="s">
        <v>3155</v>
      </c>
      <c r="AV1282" s="975" t="s">
        <v>3156</v>
      </c>
      <c r="AW1282" s="164">
        <v>8.5</v>
      </c>
      <c r="AX1282" s="3"/>
      <c r="AY1282" s="3"/>
      <c r="AZ1282" s="3"/>
      <c r="BA1282" s="3"/>
    </row>
    <row r="1283" hidden="1">
      <c r="A1283" s="3"/>
      <c r="B1283" s="3"/>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3"/>
      <c r="AI1283" s="3"/>
      <c r="AJ1283" s="3"/>
      <c r="AK1283" s="3"/>
      <c r="AL1283" s="3"/>
      <c r="AM1283" s="3"/>
      <c r="AN1283" s="975"/>
      <c r="AO1283" s="3"/>
      <c r="AP1283" s="3"/>
      <c r="AQ1283" s="3"/>
      <c r="AR1283" s="3"/>
      <c r="AS1283" s="3"/>
      <c r="AT1283" s="3"/>
      <c r="AU1283" s="3"/>
      <c r="AV1283" s="3"/>
      <c r="AW1283" s="56"/>
      <c r="AX1283" s="3"/>
      <c r="AY1283" s="3"/>
      <c r="AZ1283" s="3"/>
      <c r="BA1283" s="3"/>
    </row>
    <row r="1284" hidden="1">
      <c r="A1284" s="3"/>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975"/>
      <c r="AO1284" s="3"/>
      <c r="AP1284" s="3"/>
      <c r="AQ1284" s="3"/>
      <c r="AR1284" s="3"/>
      <c r="AS1284" s="3"/>
      <c r="AT1284" s="3"/>
      <c r="AU1284" s="3"/>
      <c r="AV1284" s="3"/>
      <c r="AW1284" s="56"/>
      <c r="AX1284" s="3"/>
      <c r="AY1284" s="3"/>
      <c r="AZ1284" s="3"/>
      <c r="BA1284" s="3"/>
    </row>
    <row r="1285" hidden="1">
      <c r="A1285" s="3"/>
      <c r="B1285" s="3"/>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c r="AR1285" s="3"/>
      <c r="AS1285" s="3"/>
      <c r="AT1285" s="3"/>
      <c r="AU1285" s="3"/>
      <c r="AV1285" s="3"/>
      <c r="AW1285" s="56"/>
      <c r="AX1285" s="3"/>
      <c r="AY1285" s="3"/>
      <c r="AZ1285" s="3"/>
      <c r="BA1285" s="3"/>
    </row>
    <row r="1286" hidden="1">
      <c r="A1286" s="3"/>
      <c r="B1286" s="3"/>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56"/>
      <c r="AX1286" s="3"/>
      <c r="AY1286" s="3"/>
      <c r="AZ1286" s="3"/>
      <c r="BA1286" s="3"/>
    </row>
    <row r="1287" hidden="1">
      <c r="A1287" s="3"/>
      <c r="B1287" s="3"/>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3"/>
      <c r="AI1287" s="3"/>
      <c r="AJ1287" s="3"/>
      <c r="AK1287" s="3"/>
      <c r="AL1287" s="3"/>
      <c r="AM1287" s="3"/>
      <c r="AN1287" s="3"/>
      <c r="AO1287" s="3"/>
      <c r="AP1287" s="3"/>
      <c r="AQ1287" s="3"/>
      <c r="AR1287" s="3"/>
      <c r="AS1287" s="3"/>
      <c r="AT1287" s="3"/>
      <c r="AU1287" s="3"/>
      <c r="AV1287" s="3"/>
      <c r="AW1287" s="56"/>
      <c r="AX1287" s="3"/>
      <c r="AY1287" s="3"/>
      <c r="AZ1287" s="3"/>
      <c r="BA1287" s="3"/>
    </row>
    <row r="1288" hidden="1">
      <c r="A1288" s="3"/>
      <c r="B1288" s="3"/>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c r="AA1288" s="3"/>
      <c r="AB1288" s="3"/>
      <c r="AC1288" s="3"/>
      <c r="AD1288" s="3"/>
      <c r="AE1288" s="3"/>
      <c r="AF1288" s="3"/>
      <c r="AG1288" s="3"/>
      <c r="AH1288" s="3"/>
      <c r="AI1288" s="3"/>
      <c r="AJ1288" s="3"/>
      <c r="AK1288" s="3"/>
      <c r="AL1288" s="3"/>
      <c r="AM1288" s="3"/>
      <c r="AN1288" s="3"/>
      <c r="AO1288" s="3"/>
      <c r="AP1288" s="3"/>
      <c r="AQ1288" s="3"/>
      <c r="AR1288" s="3"/>
      <c r="AS1288" s="3"/>
      <c r="AT1288" s="3"/>
      <c r="AU1288" s="3"/>
      <c r="AV1288" s="3"/>
      <c r="AW1288" s="56"/>
      <c r="AX1288" s="3"/>
      <c r="AY1288" s="3"/>
      <c r="AZ1288" s="3"/>
      <c r="BA1288" s="3"/>
    </row>
    <row r="1289" hidden="1">
      <c r="A1289" s="3"/>
      <c r="B1289" s="3"/>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c r="AR1289" s="3"/>
      <c r="AS1289" s="3"/>
      <c r="AT1289" s="3"/>
      <c r="AU1289" s="3"/>
      <c r="AV1289" s="3"/>
      <c r="AW1289" s="56"/>
      <c r="AX1289" s="3"/>
      <c r="AY1289" s="3"/>
      <c r="AZ1289" s="3"/>
      <c r="BA1289" s="3"/>
    </row>
    <row r="1290" hidden="1">
      <c r="A1290" s="3"/>
      <c r="B1290" s="3"/>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56"/>
      <c r="AX1290" s="3"/>
      <c r="AY1290" s="3"/>
      <c r="AZ1290" s="3"/>
      <c r="BA1290" s="3"/>
    </row>
    <row r="1291" hidden="1">
      <c r="A1291" s="3"/>
      <c r="B1291" s="3"/>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56"/>
      <c r="AX1291" s="3"/>
      <c r="AY1291" s="3"/>
      <c r="AZ1291" s="3"/>
      <c r="BA1291" s="3"/>
    </row>
    <row r="1292" hidden="1">
      <c r="A1292" s="3"/>
      <c r="B1292" s="3"/>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c r="AB1292" s="3"/>
      <c r="AC1292" s="3"/>
      <c r="AD1292" s="3"/>
      <c r="AE1292" s="3"/>
      <c r="AF1292" s="3"/>
      <c r="AG1292" s="3"/>
      <c r="AH1292" s="3"/>
      <c r="AI1292" s="3"/>
      <c r="AJ1292" s="3"/>
      <c r="AK1292" s="3"/>
      <c r="AL1292" s="3"/>
      <c r="AM1292" s="3"/>
      <c r="AN1292" s="3"/>
      <c r="AO1292" s="3"/>
      <c r="AP1292" s="3"/>
      <c r="AQ1292" s="3"/>
      <c r="AR1292" s="3"/>
      <c r="AS1292" s="3"/>
      <c r="AT1292" s="3"/>
      <c r="AU1292" s="3"/>
      <c r="AV1292" s="3"/>
      <c r="AW1292" s="56"/>
      <c r="AX1292" s="3"/>
      <c r="AY1292" s="3"/>
      <c r="AZ1292" s="3"/>
      <c r="BA1292" s="3"/>
    </row>
    <row r="1293" hidden="1">
      <c r="A1293" s="3"/>
      <c r="B1293" s="3"/>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c r="AR1293" s="3"/>
      <c r="AS1293" s="3"/>
      <c r="AT1293" s="3"/>
      <c r="AU1293" s="3"/>
      <c r="AV1293" s="3"/>
      <c r="AW1293" s="56"/>
      <c r="AX1293" s="3"/>
      <c r="AY1293" s="3"/>
      <c r="AZ1293" s="3"/>
      <c r="BA1293" s="3"/>
    </row>
    <row r="1294" hidden="1">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56"/>
      <c r="AX1294" s="3"/>
      <c r="AY1294" s="3"/>
      <c r="AZ1294" s="3"/>
      <c r="BA1294" s="3"/>
    </row>
    <row r="1295" hidden="1">
      <c r="A1295" s="3"/>
      <c r="B1295" s="3"/>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56"/>
      <c r="AX1295" s="3"/>
      <c r="AY1295" s="3"/>
      <c r="AZ1295" s="3"/>
      <c r="BA1295" s="3"/>
    </row>
    <row r="1296" hidden="1">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c r="AE1296" s="3"/>
      <c r="AF1296" s="3"/>
      <c r="AG1296" s="3"/>
      <c r="AH1296" s="3"/>
      <c r="AI1296" s="3"/>
      <c r="AJ1296" s="3"/>
      <c r="AK1296" s="3"/>
      <c r="AL1296" s="3"/>
      <c r="AM1296" s="3"/>
      <c r="AN1296" s="3"/>
      <c r="AO1296" s="3"/>
      <c r="AP1296" s="3"/>
      <c r="AQ1296" s="3"/>
      <c r="AR1296" s="3"/>
      <c r="AS1296" s="3"/>
      <c r="AT1296" s="3"/>
      <c r="AU1296" s="3"/>
      <c r="AV1296" s="3"/>
      <c r="AW1296" s="56"/>
      <c r="AX1296" s="3"/>
      <c r="AY1296" s="3"/>
      <c r="AZ1296" s="3"/>
      <c r="BA1296" s="3"/>
    </row>
    <row r="1297" hidden="1">
      <c r="A1297" s="3"/>
      <c r="B1297" s="3"/>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56"/>
      <c r="AX1297" s="3"/>
      <c r="AY1297" s="3"/>
      <c r="AZ1297" s="3"/>
      <c r="BA1297" s="3"/>
    </row>
    <row r="1298" hidden="1">
      <c r="A1298" s="3"/>
      <c r="B1298" s="3"/>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c r="AR1298" s="3"/>
      <c r="AS1298" s="3"/>
      <c r="AT1298" s="3"/>
      <c r="AU1298" s="3"/>
      <c r="AV1298" s="3"/>
      <c r="AW1298" s="56"/>
      <c r="AX1298" s="3"/>
      <c r="AY1298" s="3"/>
      <c r="AZ1298" s="3"/>
      <c r="BA1298" s="3"/>
    </row>
    <row r="1299" hidden="1">
      <c r="A1299" s="3"/>
      <c r="B1299" s="3"/>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c r="AN1299" s="3"/>
      <c r="AO1299" s="3"/>
      <c r="AP1299" s="3"/>
      <c r="AQ1299" s="3"/>
      <c r="AR1299" s="3"/>
      <c r="AS1299" s="3"/>
      <c r="AT1299" s="3"/>
      <c r="AU1299" s="3"/>
      <c r="AV1299" s="3"/>
      <c r="AW1299" s="56"/>
      <c r="AX1299" s="3"/>
      <c r="AY1299" s="3"/>
      <c r="AZ1299" s="3"/>
      <c r="BA1299" s="3"/>
    </row>
    <row r="1300" hidden="1">
      <c r="A1300" s="3"/>
      <c r="B1300" s="3"/>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c r="AN1300" s="3"/>
      <c r="AO1300" s="3"/>
      <c r="AP1300" s="3"/>
      <c r="AQ1300" s="3"/>
      <c r="AR1300" s="3"/>
      <c r="AS1300" s="3"/>
      <c r="AT1300" s="3"/>
      <c r="AU1300" s="3"/>
      <c r="AV1300" s="3"/>
      <c r="AW1300" s="56"/>
      <c r="AX1300" s="3"/>
      <c r="AY1300" s="3"/>
      <c r="AZ1300" s="3"/>
      <c r="BA1300" s="3"/>
    </row>
    <row r="1301" hidden="1">
      <c r="A1301" s="3"/>
      <c r="B1301" s="3"/>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56"/>
      <c r="AX1301" s="3"/>
      <c r="AY1301" s="3"/>
      <c r="AZ1301" s="3"/>
      <c r="BA1301" s="3"/>
    </row>
    <row r="1302" hidden="1">
      <c r="A1302" s="3"/>
      <c r="B1302" s="3"/>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c r="AJ1302" s="3"/>
      <c r="AK1302" s="3"/>
      <c r="AL1302" s="3"/>
      <c r="AM1302" s="3"/>
      <c r="AN1302" s="3"/>
      <c r="AO1302" s="3"/>
      <c r="AP1302" s="3"/>
      <c r="AQ1302" s="3"/>
      <c r="AR1302" s="3"/>
      <c r="AS1302" s="3"/>
      <c r="AT1302" s="3"/>
      <c r="AU1302" s="3"/>
      <c r="AV1302" s="3"/>
      <c r="AW1302" s="56"/>
      <c r="AX1302" s="3"/>
      <c r="AY1302" s="3"/>
      <c r="AZ1302" s="3"/>
      <c r="BA1302" s="3"/>
    </row>
    <row r="1303" hidden="1">
      <c r="A1303" s="3"/>
      <c r="B1303" s="3"/>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56"/>
      <c r="AX1303" s="3"/>
      <c r="AY1303" s="3"/>
      <c r="AZ1303" s="3"/>
      <c r="BA1303" s="3"/>
    </row>
    <row r="1304" hidden="1">
      <c r="A1304" s="3"/>
      <c r="B1304" s="3"/>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56"/>
      <c r="AX1304" s="3"/>
      <c r="AY1304" s="3"/>
      <c r="AZ1304" s="3"/>
      <c r="BA1304" s="3"/>
    </row>
    <row r="1305" hidden="1">
      <c r="A1305" s="3"/>
      <c r="B1305" s="3"/>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c r="AR1305" s="3"/>
      <c r="AS1305" s="3"/>
      <c r="AT1305" s="3"/>
      <c r="AU1305" s="3"/>
      <c r="AV1305" s="3"/>
      <c r="AW1305" s="56"/>
      <c r="AX1305" s="3"/>
      <c r="AY1305" s="3"/>
      <c r="AZ1305" s="3"/>
      <c r="BA1305" s="3"/>
    </row>
    <row r="1306" hidden="1">
      <c r="A1306" s="3"/>
      <c r="B1306" s="3"/>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56"/>
      <c r="AX1306" s="3"/>
      <c r="AY1306" s="3"/>
      <c r="AZ1306" s="3"/>
      <c r="BA1306" s="3"/>
    </row>
    <row r="1307" hidden="1">
      <c r="A1307" s="3"/>
      <c r="B1307" s="3"/>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56"/>
      <c r="AX1307" s="3"/>
      <c r="AY1307" s="3"/>
      <c r="AZ1307" s="3"/>
      <c r="BA1307" s="3"/>
    </row>
    <row r="1308" hidden="1">
      <c r="A1308" s="3"/>
      <c r="B1308" s="3"/>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56"/>
      <c r="AX1308" s="3"/>
      <c r="AY1308" s="3"/>
      <c r="AZ1308" s="3"/>
      <c r="BA1308" s="3"/>
    </row>
    <row r="1309" hidden="1">
      <c r="A1309" s="3"/>
      <c r="B1309" s="3"/>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56"/>
      <c r="AX1309" s="3"/>
      <c r="AY1309" s="3"/>
      <c r="AZ1309" s="3"/>
      <c r="BA1309" s="3"/>
    </row>
    <row r="1310" hidden="1">
      <c r="A1310" s="3"/>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56"/>
      <c r="AX1310" s="3"/>
      <c r="AY1310" s="3"/>
      <c r="AZ1310" s="3"/>
      <c r="BA1310" s="3"/>
    </row>
    <row r="1311" hidden="1">
      <c r="A1311" s="3"/>
      <c r="B1311" s="3"/>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56"/>
      <c r="AX1311" s="3"/>
      <c r="AY1311" s="3"/>
      <c r="AZ1311" s="3"/>
      <c r="BA1311" s="3"/>
    </row>
    <row r="1312" hidden="1">
      <c r="A1312" s="3"/>
      <c r="B1312" s="3"/>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56"/>
      <c r="AX1312" s="3"/>
      <c r="AY1312" s="3"/>
      <c r="AZ1312" s="3"/>
      <c r="BA1312" s="3"/>
    </row>
    <row r="1313" hidden="1">
      <c r="A1313" s="3"/>
      <c r="B1313" s="3"/>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c r="AR1313" s="3"/>
      <c r="AS1313" s="3"/>
      <c r="AT1313" s="3"/>
      <c r="AU1313" s="3"/>
      <c r="AV1313" s="3"/>
      <c r="AW1313" s="56"/>
      <c r="AX1313" s="3"/>
      <c r="AY1313" s="3"/>
      <c r="AZ1313" s="3"/>
      <c r="BA1313" s="3"/>
    </row>
    <row r="1314" hidden="1">
      <c r="A1314" s="3"/>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56"/>
      <c r="AX1314" s="3"/>
      <c r="AY1314" s="3"/>
      <c r="AZ1314" s="3"/>
      <c r="BA1314" s="3"/>
    </row>
    <row r="1315" hidden="1">
      <c r="A1315" s="3"/>
      <c r="B1315" s="3"/>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56"/>
      <c r="AX1315" s="3"/>
      <c r="AY1315" s="3"/>
      <c r="AZ1315" s="3"/>
      <c r="BA1315" s="3"/>
    </row>
    <row r="1316" hidden="1">
      <c r="A1316" s="3"/>
      <c r="B1316" s="3"/>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c r="AR1316" s="3"/>
      <c r="AS1316" s="3"/>
      <c r="AT1316" s="3"/>
      <c r="AU1316" s="3"/>
      <c r="AV1316" s="3"/>
      <c r="AW1316" s="56"/>
      <c r="AX1316" s="3"/>
      <c r="AY1316" s="3"/>
      <c r="AZ1316" s="3"/>
      <c r="BA1316" s="3"/>
    </row>
    <row r="1317" hidden="1">
      <c r="A1317" s="3"/>
      <c r="B1317" s="3"/>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56"/>
      <c r="AX1317" s="3"/>
      <c r="AY1317" s="3"/>
      <c r="AZ1317" s="3"/>
      <c r="BA1317" s="3"/>
    </row>
    <row r="1318" hidden="1">
      <c r="A1318" s="3"/>
      <c r="B1318" s="3"/>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c r="AR1318" s="3"/>
      <c r="AS1318" s="3"/>
      <c r="AT1318" s="3"/>
      <c r="AU1318" s="3"/>
      <c r="AV1318" s="3"/>
      <c r="AW1318" s="56"/>
      <c r="AX1318" s="3"/>
      <c r="AY1318" s="3"/>
      <c r="AZ1318" s="3"/>
      <c r="BA1318" s="3"/>
    </row>
    <row r="1319" hidden="1">
      <c r="A1319" s="3"/>
      <c r="B1319" s="3"/>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56"/>
      <c r="AX1319" s="3"/>
      <c r="AY1319" s="3"/>
      <c r="AZ1319" s="3"/>
      <c r="BA1319" s="3"/>
    </row>
    <row r="1320" hidden="1">
      <c r="A1320" s="3"/>
      <c r="B1320" s="3"/>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56"/>
      <c r="AX1320" s="3"/>
      <c r="AY1320" s="3"/>
      <c r="AZ1320" s="3"/>
      <c r="BA1320" s="3"/>
    </row>
    <row r="1321" hidden="1">
      <c r="A1321" s="3"/>
      <c r="B1321" s="3"/>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56"/>
      <c r="AX1321" s="3"/>
      <c r="AY1321" s="3"/>
      <c r="AZ1321" s="3"/>
      <c r="BA1321" s="3"/>
    </row>
    <row r="1322" hidden="1">
      <c r="A1322" s="3"/>
      <c r="B1322" s="3"/>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c r="AR1322" s="3"/>
      <c r="AS1322" s="3"/>
      <c r="AT1322" s="3"/>
      <c r="AU1322" s="3"/>
      <c r="AV1322" s="3"/>
      <c r="AW1322" s="56"/>
      <c r="AX1322" s="3"/>
      <c r="AY1322" s="3"/>
      <c r="AZ1322" s="3"/>
      <c r="BA1322" s="3"/>
    </row>
    <row r="1323" hidden="1">
      <c r="A1323" s="3"/>
      <c r="B1323" s="3"/>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56"/>
      <c r="AX1323" s="3"/>
      <c r="AY1323" s="3"/>
      <c r="AZ1323" s="3"/>
      <c r="BA1323" s="3"/>
    </row>
    <row r="1324" hidden="1">
      <c r="A1324" s="3"/>
      <c r="B1324" s="3"/>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c r="AR1324" s="3"/>
      <c r="AS1324" s="3"/>
      <c r="AT1324" s="3"/>
      <c r="AU1324" s="3"/>
      <c r="AV1324" s="3"/>
      <c r="AW1324" s="56"/>
      <c r="AX1324" s="3"/>
      <c r="AY1324" s="3"/>
      <c r="AZ1324" s="3"/>
      <c r="BA1324" s="3"/>
    </row>
    <row r="1325" hidden="1">
      <c r="A1325" s="3"/>
      <c r="B1325" s="3"/>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3"/>
      <c r="AI1325" s="3"/>
      <c r="AJ1325" s="3"/>
      <c r="AK1325" s="3"/>
      <c r="AL1325" s="3"/>
      <c r="AM1325" s="3"/>
      <c r="AN1325" s="3"/>
      <c r="AO1325" s="3"/>
      <c r="AP1325" s="3"/>
      <c r="AQ1325" s="3"/>
      <c r="AR1325" s="3"/>
      <c r="AS1325" s="3"/>
      <c r="AT1325" s="3"/>
      <c r="AU1325" s="3"/>
      <c r="AV1325" s="3"/>
      <c r="AW1325" s="56"/>
      <c r="AX1325" s="3"/>
      <c r="AY1325" s="3"/>
      <c r="AZ1325" s="3"/>
      <c r="BA1325" s="3"/>
    </row>
    <row r="1326" hidden="1">
      <c r="A1326" s="3"/>
      <c r="B1326" s="3"/>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c r="AR1326" s="3"/>
      <c r="AS1326" s="3"/>
      <c r="AT1326" s="3"/>
      <c r="AU1326" s="3"/>
      <c r="AV1326" s="3"/>
      <c r="AW1326" s="56"/>
      <c r="AX1326" s="3"/>
      <c r="AY1326" s="3"/>
      <c r="AZ1326" s="3"/>
      <c r="BA1326" s="3"/>
    </row>
    <row r="1327" hidden="1">
      <c r="A1327" s="3"/>
      <c r="B1327" s="3"/>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56"/>
      <c r="AX1327" s="3"/>
      <c r="AY1327" s="3"/>
      <c r="AZ1327" s="3"/>
      <c r="BA1327" s="3"/>
    </row>
    <row r="1328" hidden="1">
      <c r="A1328" s="3"/>
      <c r="B1328" s="3"/>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c r="AA1328" s="3"/>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56"/>
      <c r="AX1328" s="3"/>
      <c r="AY1328" s="3"/>
      <c r="AZ1328" s="3"/>
      <c r="BA1328" s="3"/>
    </row>
    <row r="1329" hidden="1">
      <c r="A1329" s="3"/>
      <c r="B1329" s="3"/>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3"/>
      <c r="AI1329" s="3"/>
      <c r="AJ1329" s="3"/>
      <c r="AK1329" s="3"/>
      <c r="AL1329" s="3"/>
      <c r="AM1329" s="3"/>
      <c r="AN1329" s="3"/>
      <c r="AO1329" s="3"/>
      <c r="AP1329" s="3"/>
      <c r="AQ1329" s="3"/>
      <c r="AR1329" s="3"/>
      <c r="AS1329" s="3"/>
      <c r="AT1329" s="3"/>
      <c r="AU1329" s="3"/>
      <c r="AV1329" s="3"/>
      <c r="AW1329" s="56"/>
      <c r="AX1329" s="3"/>
      <c r="AY1329" s="3"/>
      <c r="AZ1329" s="3"/>
      <c r="BA1329" s="3"/>
    </row>
    <row r="1330" hidden="1">
      <c r="A1330" s="3"/>
      <c r="B1330" s="3"/>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56"/>
      <c r="AX1330" s="3"/>
      <c r="AY1330" s="3"/>
      <c r="AZ1330" s="3"/>
      <c r="BA1330" s="3"/>
    </row>
    <row r="1331" hidden="1">
      <c r="A1331" s="3"/>
      <c r="B1331" s="3"/>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c r="AR1331" s="3"/>
      <c r="AS1331" s="3"/>
      <c r="AT1331" s="3"/>
      <c r="AU1331" s="3"/>
      <c r="AV1331" s="3"/>
      <c r="AW1331" s="56"/>
      <c r="AX1331" s="3"/>
      <c r="AY1331" s="3"/>
      <c r="AZ1331" s="3"/>
      <c r="BA1331" s="3"/>
    </row>
    <row r="1332" hidden="1">
      <c r="A1332" s="3"/>
      <c r="B1332" s="3"/>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c r="AR1332" s="3"/>
      <c r="AS1332" s="3"/>
      <c r="AT1332" s="3"/>
      <c r="AU1332" s="3"/>
      <c r="AV1332" s="3"/>
      <c r="AW1332" s="56"/>
      <c r="AX1332" s="3"/>
      <c r="AY1332" s="3"/>
      <c r="AZ1332" s="3"/>
      <c r="BA1332" s="3"/>
    </row>
    <row r="1333" hidden="1">
      <c r="A1333" s="3"/>
      <c r="B1333" s="3"/>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c r="AA1333" s="3"/>
      <c r="AB1333" s="3"/>
      <c r="AC1333" s="3"/>
      <c r="AD1333" s="3"/>
      <c r="AE1333" s="3"/>
      <c r="AF1333" s="3"/>
      <c r="AG1333" s="3"/>
      <c r="AH1333" s="3"/>
      <c r="AI1333" s="3"/>
      <c r="AJ1333" s="3"/>
      <c r="AK1333" s="3"/>
      <c r="AL1333" s="3"/>
      <c r="AM1333" s="3"/>
      <c r="AN1333" s="3"/>
      <c r="AO1333" s="3"/>
      <c r="AP1333" s="3"/>
      <c r="AQ1333" s="3"/>
      <c r="AR1333" s="3"/>
      <c r="AS1333" s="3"/>
      <c r="AT1333" s="3"/>
      <c r="AU1333" s="3"/>
      <c r="AV1333" s="3"/>
      <c r="AW1333" s="56"/>
      <c r="AX1333" s="3"/>
      <c r="AY1333" s="3"/>
      <c r="AZ1333" s="3"/>
      <c r="BA1333" s="3"/>
    </row>
    <row r="1334" hidden="1">
      <c r="A1334" s="993" t="s">
        <v>259</v>
      </c>
      <c r="B1334" s="994" t="s">
        <v>381</v>
      </c>
      <c r="C1334" s="995"/>
      <c r="D1334" s="996">
        <v>18.0</v>
      </c>
      <c r="E1334" s="997" t="s">
        <v>16122</v>
      </c>
      <c r="F1334" s="997" t="s">
        <v>16122</v>
      </c>
      <c r="G1334" s="997" t="s">
        <v>16122</v>
      </c>
      <c r="H1334" s="996">
        <v>0.0</v>
      </c>
      <c r="I1334" s="997" t="s">
        <v>16123</v>
      </c>
      <c r="J1334" s="998" t="s">
        <v>16122</v>
      </c>
      <c r="K1334" s="998" t="s">
        <v>16122</v>
      </c>
      <c r="L1334" s="996">
        <v>0.0</v>
      </c>
      <c r="M1334" s="998" t="s">
        <v>16122</v>
      </c>
      <c r="N1334" s="998" t="s">
        <v>16122</v>
      </c>
      <c r="O1334" s="998" t="s">
        <v>16122</v>
      </c>
      <c r="P1334" s="996">
        <v>0.0</v>
      </c>
      <c r="Q1334" s="995"/>
      <c r="R1334" s="995"/>
      <c r="S1334" s="995"/>
      <c r="T1334" s="995"/>
      <c r="U1334" s="997" t="s">
        <v>1828</v>
      </c>
      <c r="V1334" s="997" t="s">
        <v>2564</v>
      </c>
      <c r="W1334" s="996">
        <v>5.0</v>
      </c>
      <c r="X1334" s="997" t="s">
        <v>16124</v>
      </c>
      <c r="Y1334" s="997" t="s">
        <v>16125</v>
      </c>
      <c r="Z1334" s="997" t="s">
        <v>16126</v>
      </c>
      <c r="AA1334" s="997" t="s">
        <v>16127</v>
      </c>
      <c r="AB1334" s="996">
        <v>8.0</v>
      </c>
      <c r="AC1334" s="996">
        <v>5.0</v>
      </c>
      <c r="AD1334" s="997" t="s">
        <v>379</v>
      </c>
      <c r="AE1334" s="996">
        <v>7.0</v>
      </c>
      <c r="AF1334" s="997" t="s">
        <v>16128</v>
      </c>
      <c r="AG1334" s="997" t="s">
        <v>16129</v>
      </c>
      <c r="AH1334" s="997" t="s">
        <v>16130</v>
      </c>
      <c r="AI1334" s="997" t="s">
        <v>16131</v>
      </c>
      <c r="AJ1334" s="996">
        <v>1.0</v>
      </c>
      <c r="AK1334" s="996">
        <v>4.0</v>
      </c>
      <c r="AL1334" s="997" t="s">
        <v>16132</v>
      </c>
      <c r="AM1334" s="997" t="s">
        <v>16133</v>
      </c>
      <c r="AN1334" s="997" t="s">
        <v>16133</v>
      </c>
      <c r="AO1334" s="997" t="s">
        <v>16133</v>
      </c>
      <c r="AP1334" s="999">
        <v>1.0</v>
      </c>
      <c r="AQ1334" s="996">
        <v>5.0</v>
      </c>
      <c r="AR1334" s="997" t="s">
        <v>16136</v>
      </c>
      <c r="AS1334" s="997" t="s">
        <v>16137</v>
      </c>
      <c r="AT1334" s="997" t="s">
        <v>16136</v>
      </c>
      <c r="AU1334" s="997" t="s">
        <v>16138</v>
      </c>
      <c r="AV1334" s="997" t="s">
        <v>16139</v>
      </c>
      <c r="AW1334" s="1000">
        <v>6.0</v>
      </c>
      <c r="AX1334" s="3"/>
      <c r="AY1334" s="3"/>
      <c r="AZ1334" s="3"/>
      <c r="BA1334" s="3"/>
    </row>
    <row r="1335">
      <c r="A1335" s="1001" t="s">
        <v>244</v>
      </c>
      <c r="B1335" s="311" t="s">
        <v>381</v>
      </c>
      <c r="C1335" s="271"/>
      <c r="D1335" s="1002">
        <v>1.0</v>
      </c>
      <c r="E1335" s="1003" t="s">
        <v>16142</v>
      </c>
      <c r="F1335" s="1003" t="s">
        <v>16143</v>
      </c>
      <c r="G1335" s="1003" t="s">
        <v>2643</v>
      </c>
      <c r="H1335" s="1002">
        <v>9.0</v>
      </c>
      <c r="I1335" s="1003" t="s">
        <v>16144</v>
      </c>
      <c r="J1335" s="1003" t="s">
        <v>16145</v>
      </c>
      <c r="K1335" s="1003" t="s">
        <v>16146</v>
      </c>
      <c r="L1335" s="1002">
        <v>8.0</v>
      </c>
      <c r="M1335" s="1003" t="s">
        <v>16147</v>
      </c>
      <c r="N1335" s="1003" t="s">
        <v>16148</v>
      </c>
      <c r="O1335" s="1003" t="s">
        <v>16149</v>
      </c>
      <c r="P1335" s="1002">
        <v>9.0</v>
      </c>
      <c r="Q1335" s="271"/>
      <c r="R1335" s="271"/>
      <c r="S1335" s="271"/>
      <c r="T1335" s="271"/>
      <c r="U1335" s="1003" t="s">
        <v>2564</v>
      </c>
      <c r="V1335" s="1003" t="s">
        <v>2564</v>
      </c>
      <c r="W1335" s="1002">
        <v>10.0</v>
      </c>
      <c r="X1335" s="1003" t="s">
        <v>16124</v>
      </c>
      <c r="Y1335" s="1003" t="s">
        <v>16150</v>
      </c>
      <c r="Z1335" s="1003" t="s">
        <v>16151</v>
      </c>
      <c r="AA1335" s="1003" t="s">
        <v>16152</v>
      </c>
      <c r="AB1335" s="1002">
        <v>36.0</v>
      </c>
      <c r="AC1335" s="1002">
        <v>30.0</v>
      </c>
      <c r="AD1335" s="1003" t="s">
        <v>11845</v>
      </c>
      <c r="AE1335" s="1004">
        <v>43594.0</v>
      </c>
      <c r="AF1335" s="1003" t="s">
        <v>16128</v>
      </c>
      <c r="AG1335" s="1003" t="s">
        <v>16153</v>
      </c>
      <c r="AH1335" s="1003" t="s">
        <v>16154</v>
      </c>
      <c r="AI1335" s="1003" t="s">
        <v>16155</v>
      </c>
      <c r="AJ1335" s="1002">
        <v>1.0</v>
      </c>
      <c r="AK1335" s="1002">
        <v>10.0</v>
      </c>
      <c r="AL1335" s="1003" t="s">
        <v>16156</v>
      </c>
      <c r="AM1335" s="1003" t="s">
        <v>16157</v>
      </c>
      <c r="AN1335" s="1005" t="s">
        <v>16157</v>
      </c>
      <c r="AO1335" s="1005" t="s">
        <v>16157</v>
      </c>
      <c r="AP1335" s="1006">
        <v>1.0</v>
      </c>
      <c r="AQ1335" s="1002">
        <v>5.0</v>
      </c>
      <c r="AR1335" s="1003" t="s">
        <v>16158</v>
      </c>
      <c r="AS1335" s="1003" t="s">
        <v>16159</v>
      </c>
      <c r="AT1335" s="1003" t="s">
        <v>16160</v>
      </c>
      <c r="AU1335" s="1003" t="s">
        <v>16163</v>
      </c>
      <c r="AV1335" s="1003" t="s">
        <v>16164</v>
      </c>
      <c r="AW1335" s="1007"/>
      <c r="AX1335" s="1007">
        <v>43593.0</v>
      </c>
      <c r="AY1335" s="3"/>
      <c r="AZ1335" s="3"/>
      <c r="BA1335" s="3"/>
    </row>
    <row r="1336" hidden="1">
      <c r="A1336" s="1001" t="s">
        <v>252</v>
      </c>
      <c r="B1336" s="311" t="s">
        <v>381</v>
      </c>
      <c r="C1336" s="271"/>
      <c r="D1336" s="1002">
        <v>3.0</v>
      </c>
      <c r="E1336" s="1003" t="s">
        <v>16142</v>
      </c>
      <c r="F1336" s="1003" t="s">
        <v>16165</v>
      </c>
      <c r="G1336" s="1003" t="s">
        <v>2643</v>
      </c>
      <c r="H1336" s="1002">
        <v>9.0</v>
      </c>
      <c r="I1336" s="1003" t="s">
        <v>16144</v>
      </c>
      <c r="J1336" s="1003" t="s">
        <v>16166</v>
      </c>
      <c r="K1336" s="1003" t="s">
        <v>16167</v>
      </c>
      <c r="L1336" s="1002">
        <v>9.0</v>
      </c>
      <c r="M1336" s="1005" t="s">
        <v>16147</v>
      </c>
      <c r="N1336" s="1003" t="s">
        <v>16148</v>
      </c>
      <c r="O1336" s="1003" t="s">
        <v>16168</v>
      </c>
      <c r="P1336" s="1004">
        <v>43593.0</v>
      </c>
      <c r="Q1336" s="271"/>
      <c r="R1336" s="271"/>
      <c r="S1336" s="271"/>
      <c r="T1336" s="271"/>
      <c r="U1336" s="1003" t="s">
        <v>2564</v>
      </c>
      <c r="V1336" s="1003" t="s">
        <v>2564</v>
      </c>
      <c r="W1336" s="1002">
        <v>10.0</v>
      </c>
      <c r="X1336" s="1003" t="s">
        <v>16124</v>
      </c>
      <c r="Y1336" s="1003" t="s">
        <v>16169</v>
      </c>
      <c r="Z1336" s="1005" t="s">
        <v>16151</v>
      </c>
      <c r="AA1336" s="1003" t="s">
        <v>16170</v>
      </c>
      <c r="AB1336" s="1002">
        <v>22.0</v>
      </c>
      <c r="AC1336" s="1002">
        <v>20.0</v>
      </c>
      <c r="AD1336" s="1003" t="s">
        <v>11845</v>
      </c>
      <c r="AE1336" s="1004">
        <v>43593.0</v>
      </c>
      <c r="AF1336" s="1003" t="s">
        <v>16128</v>
      </c>
      <c r="AG1336" s="1003"/>
      <c r="AH1336" s="1003" t="s">
        <v>16171</v>
      </c>
      <c r="AI1336" s="1003" t="s">
        <v>16172</v>
      </c>
      <c r="AJ1336" s="1002">
        <v>1.0</v>
      </c>
      <c r="AK1336" s="1004">
        <v>43594.0</v>
      </c>
      <c r="AL1336" s="1005" t="s">
        <v>16173</v>
      </c>
      <c r="AM1336" s="1003" t="s">
        <v>16157</v>
      </c>
      <c r="AN1336" s="1003" t="s">
        <v>16157</v>
      </c>
      <c r="AO1336" s="1003" t="s">
        <v>16157</v>
      </c>
      <c r="AP1336" s="1006">
        <v>1.0</v>
      </c>
      <c r="AQ1336" s="1002">
        <v>5.0</v>
      </c>
      <c r="AR1336" s="1005" t="s">
        <v>16136</v>
      </c>
      <c r="AS1336" s="1003" t="s">
        <v>16159</v>
      </c>
      <c r="AT1336" s="1003" t="s">
        <v>16174</v>
      </c>
      <c r="AU1336" s="1003" t="s">
        <v>16175</v>
      </c>
      <c r="AV1336" s="1003" t="s">
        <v>16164</v>
      </c>
      <c r="AW1336" s="1007">
        <v>8.0</v>
      </c>
      <c r="AX1336" s="3"/>
      <c r="AY1336" s="3"/>
      <c r="AZ1336" s="3"/>
      <c r="BA1336" s="3"/>
    </row>
    <row r="1337" hidden="1">
      <c r="A1337" s="1001" t="s">
        <v>234</v>
      </c>
      <c r="B1337" s="311" t="s">
        <v>381</v>
      </c>
      <c r="C1337" s="271"/>
      <c r="D1337" s="1002">
        <v>5.0</v>
      </c>
      <c r="E1337" s="1003" t="s">
        <v>16176</v>
      </c>
      <c r="F1337" s="1003" t="s">
        <v>16177</v>
      </c>
      <c r="G1337" s="1003" t="s">
        <v>2643</v>
      </c>
      <c r="H1337" s="1002">
        <v>8.0</v>
      </c>
      <c r="I1337" s="1003" t="s">
        <v>16178</v>
      </c>
      <c r="J1337" s="1003" t="s">
        <v>16179</v>
      </c>
      <c r="K1337" s="1003" t="s">
        <v>16180</v>
      </c>
      <c r="L1337" s="1002">
        <v>8.0</v>
      </c>
      <c r="M1337" s="1005" t="s">
        <v>16147</v>
      </c>
      <c r="N1337" s="1003" t="s">
        <v>16181</v>
      </c>
      <c r="O1337" s="1003" t="s">
        <v>16182</v>
      </c>
      <c r="P1337" s="1002">
        <v>9.0</v>
      </c>
      <c r="Q1337" s="271"/>
      <c r="R1337" s="271"/>
      <c r="S1337" s="271"/>
      <c r="T1337" s="271"/>
      <c r="U1337" s="1003" t="s">
        <v>2564</v>
      </c>
      <c r="V1337" s="1003" t="s">
        <v>2564</v>
      </c>
      <c r="W1337" s="1002">
        <v>10.0</v>
      </c>
      <c r="X1337" s="1003" t="s">
        <v>16124</v>
      </c>
      <c r="Y1337" s="1003" t="s">
        <v>16183</v>
      </c>
      <c r="Z1337" s="1005" t="s">
        <v>16151</v>
      </c>
      <c r="AA1337" s="1003" t="s">
        <v>16184</v>
      </c>
      <c r="AB1337" s="1002">
        <v>45.0</v>
      </c>
      <c r="AC1337" s="1002">
        <v>30.0</v>
      </c>
      <c r="AD1337" s="1003" t="s">
        <v>11845</v>
      </c>
      <c r="AE1337" s="1004">
        <v>43593.0</v>
      </c>
      <c r="AF1337" s="1003" t="s">
        <v>16128</v>
      </c>
      <c r="AG1337" s="1003"/>
      <c r="AH1337" s="1003" t="s">
        <v>16186</v>
      </c>
      <c r="AI1337" s="1003" t="s">
        <v>16188</v>
      </c>
      <c r="AJ1337" s="1002">
        <v>1.0</v>
      </c>
      <c r="AK1337" s="1002">
        <v>8.0</v>
      </c>
      <c r="AL1337" s="1005" t="s">
        <v>16189</v>
      </c>
      <c r="AM1337" s="1003" t="s">
        <v>16157</v>
      </c>
      <c r="AN1337" s="1003" t="s">
        <v>16157</v>
      </c>
      <c r="AO1337" s="1003" t="s">
        <v>16157</v>
      </c>
      <c r="AP1337" s="1006">
        <v>1.0</v>
      </c>
      <c r="AQ1337" s="1002">
        <v>5.0</v>
      </c>
      <c r="AR1337" s="1003" t="s">
        <v>4872</v>
      </c>
      <c r="AS1337" s="1003" t="s">
        <v>16159</v>
      </c>
      <c r="AT1337" s="1003" t="s">
        <v>16174</v>
      </c>
      <c r="AU1337" s="1003" t="s">
        <v>16175</v>
      </c>
      <c r="AV1337" s="1003" t="s">
        <v>16190</v>
      </c>
      <c r="AW1337" s="1007">
        <v>8.0</v>
      </c>
      <c r="AX1337" s="3"/>
      <c r="AY1337" s="3"/>
      <c r="AZ1337" s="3"/>
      <c r="BA1337" s="3"/>
    </row>
    <row r="1338" hidden="1">
      <c r="A1338" s="1001" t="s">
        <v>226</v>
      </c>
      <c r="B1338" s="311" t="s">
        <v>381</v>
      </c>
      <c r="C1338" s="271"/>
      <c r="D1338" s="1002">
        <v>2.0</v>
      </c>
      <c r="E1338" s="1003" t="s">
        <v>16142</v>
      </c>
      <c r="F1338" s="1003" t="s">
        <v>16191</v>
      </c>
      <c r="G1338" s="1003" t="s">
        <v>2643</v>
      </c>
      <c r="H1338" s="1002">
        <v>9.0</v>
      </c>
      <c r="I1338" s="1003" t="s">
        <v>16144</v>
      </c>
      <c r="J1338" s="1003" t="s">
        <v>16192</v>
      </c>
      <c r="K1338" s="1003" t="s">
        <v>16193</v>
      </c>
      <c r="L1338" s="1002">
        <v>9.0</v>
      </c>
      <c r="M1338" s="1005" t="s">
        <v>16147</v>
      </c>
      <c r="N1338" s="1003" t="s">
        <v>16148</v>
      </c>
      <c r="O1338" s="1003" t="s">
        <v>16194</v>
      </c>
      <c r="P1338" s="1004">
        <v>43593.0</v>
      </c>
      <c r="Q1338" s="271"/>
      <c r="R1338" s="271"/>
      <c r="S1338" s="271"/>
      <c r="T1338" s="271"/>
      <c r="U1338" s="1003" t="s">
        <v>2564</v>
      </c>
      <c r="V1338" s="1003" t="s">
        <v>2564</v>
      </c>
      <c r="W1338" s="1002">
        <v>10.0</v>
      </c>
      <c r="X1338" s="1003" t="s">
        <v>16124</v>
      </c>
      <c r="Y1338" s="1003"/>
      <c r="Z1338" s="1005" t="s">
        <v>16151</v>
      </c>
      <c r="AA1338" s="1003" t="s">
        <v>16195</v>
      </c>
      <c r="AB1338" s="1002">
        <v>31.0</v>
      </c>
      <c r="AC1338" s="1002">
        <v>22.0</v>
      </c>
      <c r="AD1338" s="1003" t="s">
        <v>8352</v>
      </c>
      <c r="AE1338" s="1002">
        <v>9.0</v>
      </c>
      <c r="AF1338" s="1003" t="s">
        <v>16128</v>
      </c>
      <c r="AG1338" s="1003"/>
      <c r="AH1338" s="1003" t="s">
        <v>16171</v>
      </c>
      <c r="AI1338" s="1003" t="s">
        <v>16155</v>
      </c>
      <c r="AJ1338" s="1002">
        <v>1.0</v>
      </c>
      <c r="AK1338" s="1002">
        <v>9.0</v>
      </c>
      <c r="AL1338" s="1005" t="s">
        <v>16196</v>
      </c>
      <c r="AM1338" s="1003" t="s">
        <v>16157</v>
      </c>
      <c r="AN1338" s="1003" t="s">
        <v>16157</v>
      </c>
      <c r="AO1338" s="1003" t="s">
        <v>16157</v>
      </c>
      <c r="AP1338" s="1006">
        <v>1.0</v>
      </c>
      <c r="AQ1338" s="1002">
        <v>5.0</v>
      </c>
      <c r="AR1338" s="1005" t="s">
        <v>16136</v>
      </c>
      <c r="AS1338" s="1003" t="s">
        <v>16159</v>
      </c>
      <c r="AT1338" s="1003" t="s">
        <v>16197</v>
      </c>
      <c r="AU1338" s="1003" t="s">
        <v>16175</v>
      </c>
      <c r="AV1338" s="1003" t="s">
        <v>16190</v>
      </c>
      <c r="AW1338" s="1007">
        <v>8.0</v>
      </c>
      <c r="AX1338" s="3"/>
      <c r="AY1338" s="3"/>
      <c r="AZ1338" s="3"/>
      <c r="BA1338" s="3"/>
    </row>
    <row r="1339" hidden="1">
      <c r="A1339" s="1001" t="s">
        <v>138</v>
      </c>
      <c r="B1339" s="311" t="s">
        <v>381</v>
      </c>
      <c r="C1339" s="271"/>
      <c r="D1339" s="1002">
        <v>9.0</v>
      </c>
      <c r="E1339" s="1003" t="s">
        <v>16198</v>
      </c>
      <c r="F1339" s="1003" t="s">
        <v>16199</v>
      </c>
      <c r="G1339" s="1003" t="s">
        <v>2643</v>
      </c>
      <c r="H1339" s="1002">
        <v>8.0</v>
      </c>
      <c r="I1339" s="1003" t="s">
        <v>16144</v>
      </c>
      <c r="J1339" s="1003" t="s">
        <v>16202</v>
      </c>
      <c r="K1339" s="1003" t="s">
        <v>16193</v>
      </c>
      <c r="L1339" s="1002">
        <v>9.0</v>
      </c>
      <c r="M1339" s="1003" t="s">
        <v>16203</v>
      </c>
      <c r="N1339" s="1003" t="s">
        <v>16204</v>
      </c>
      <c r="O1339" s="1003" t="s">
        <v>16205</v>
      </c>
      <c r="P1339" s="1004">
        <v>43593.0</v>
      </c>
      <c r="Q1339" s="271"/>
      <c r="R1339" s="271"/>
      <c r="S1339" s="271"/>
      <c r="T1339" s="271"/>
      <c r="U1339" s="1003" t="s">
        <v>2564</v>
      </c>
      <c r="V1339" s="1003" t="s">
        <v>2564</v>
      </c>
      <c r="W1339" s="1002">
        <v>10.0</v>
      </c>
      <c r="X1339" s="1003" t="s">
        <v>16124</v>
      </c>
      <c r="Y1339" s="1003" t="s">
        <v>16206</v>
      </c>
      <c r="Z1339" s="1003" t="s">
        <v>16207</v>
      </c>
      <c r="AA1339" s="1003" t="s">
        <v>16208</v>
      </c>
      <c r="AB1339" s="1002">
        <v>12.0</v>
      </c>
      <c r="AC1339" s="1002">
        <v>10.0</v>
      </c>
      <c r="AD1339" s="1003" t="s">
        <v>8352</v>
      </c>
      <c r="AE1339" s="1002">
        <v>8.0</v>
      </c>
      <c r="AF1339" s="1003" t="s">
        <v>16128</v>
      </c>
      <c r="AG1339" s="1003" t="s">
        <v>16209</v>
      </c>
      <c r="AH1339" s="1003" t="s">
        <v>16171</v>
      </c>
      <c r="AI1339" s="1003" t="s">
        <v>16155</v>
      </c>
      <c r="AJ1339" s="1002">
        <v>1.0</v>
      </c>
      <c r="AK1339" s="1002">
        <v>8.0</v>
      </c>
      <c r="AL1339" s="1003" t="s">
        <v>16210</v>
      </c>
      <c r="AM1339" s="1003" t="s">
        <v>16211</v>
      </c>
      <c r="AN1339" s="1003" t="s">
        <v>16211</v>
      </c>
      <c r="AO1339" s="1003" t="s">
        <v>16211</v>
      </c>
      <c r="AP1339" s="1006">
        <v>1.0</v>
      </c>
      <c r="AQ1339" s="1002">
        <v>5.0</v>
      </c>
      <c r="AR1339" s="1005" t="s">
        <v>16136</v>
      </c>
      <c r="AS1339" s="1003" t="s">
        <v>16159</v>
      </c>
      <c r="AT1339" s="1003" t="s">
        <v>16212</v>
      </c>
      <c r="AU1339" s="1003" t="s">
        <v>16213</v>
      </c>
      <c r="AV1339" s="1003" t="s">
        <v>16190</v>
      </c>
      <c r="AW1339" s="1007">
        <v>7.0</v>
      </c>
      <c r="AX1339" s="3"/>
      <c r="AY1339" s="3"/>
      <c r="AZ1339" s="3"/>
      <c r="BA1339" s="3"/>
    </row>
    <row r="1340" hidden="1">
      <c r="A1340" s="114" t="s">
        <v>162</v>
      </c>
      <c r="B1340" s="91" t="s">
        <v>381</v>
      </c>
      <c r="C1340" s="271"/>
      <c r="D1340" s="113">
        <v>6.0</v>
      </c>
      <c r="E1340" s="91" t="s">
        <v>16214</v>
      </c>
      <c r="F1340" s="91" t="s">
        <v>16215</v>
      </c>
      <c r="G1340" s="91" t="s">
        <v>3509</v>
      </c>
      <c r="H1340" s="1008">
        <v>43592.0</v>
      </c>
      <c r="I1340" s="91" t="s">
        <v>16216</v>
      </c>
      <c r="J1340" s="91" t="s">
        <v>16217</v>
      </c>
      <c r="K1340" s="91" t="s">
        <v>16217</v>
      </c>
      <c r="L1340" s="113">
        <v>4.0</v>
      </c>
      <c r="M1340" s="1005" t="s">
        <v>16203</v>
      </c>
      <c r="N1340" s="91" t="s">
        <v>16218</v>
      </c>
      <c r="O1340" s="91" t="s">
        <v>16219</v>
      </c>
      <c r="P1340" s="113">
        <v>6.0</v>
      </c>
      <c r="Q1340" s="271"/>
      <c r="R1340" s="271"/>
      <c r="S1340" s="271"/>
      <c r="T1340" s="271"/>
      <c r="U1340" s="91" t="s">
        <v>16220</v>
      </c>
      <c r="V1340" s="91" t="s">
        <v>2564</v>
      </c>
      <c r="W1340" s="113">
        <v>5.0</v>
      </c>
      <c r="X1340" s="1005" t="s">
        <v>16124</v>
      </c>
      <c r="Y1340" s="91" t="s">
        <v>16222</v>
      </c>
      <c r="Z1340" s="91" t="s">
        <v>16224</v>
      </c>
      <c r="AA1340" s="113" t="s">
        <v>16225</v>
      </c>
      <c r="AB1340" s="271">
        <v>50.0</v>
      </c>
      <c r="AC1340" s="113">
        <v>30.0</v>
      </c>
      <c r="AD1340" s="91" t="s">
        <v>16226</v>
      </c>
      <c r="AE1340" s="271">
        <v>8.0</v>
      </c>
      <c r="AF1340" s="91" t="s">
        <v>16227</v>
      </c>
      <c r="AG1340" s="91" t="s">
        <v>16228</v>
      </c>
      <c r="AH1340" s="91" t="s">
        <v>16229</v>
      </c>
      <c r="AI1340" s="91" t="s">
        <v>5627</v>
      </c>
      <c r="AJ1340" s="271">
        <v>1.0</v>
      </c>
      <c r="AK1340" s="113">
        <v>6.0</v>
      </c>
      <c r="AL1340" s="113" t="s">
        <v>16230</v>
      </c>
      <c r="AM1340" s="91" t="s">
        <v>16231</v>
      </c>
      <c r="AN1340" s="91" t="s">
        <v>16231</v>
      </c>
      <c r="AO1340" s="91" t="s">
        <v>16231</v>
      </c>
      <c r="AP1340" s="115">
        <v>1.0</v>
      </c>
      <c r="AQ1340" s="113">
        <v>5.0</v>
      </c>
      <c r="AR1340" s="91" t="s">
        <v>379</v>
      </c>
      <c r="AS1340" s="91" t="s">
        <v>8293</v>
      </c>
      <c r="AT1340" s="91" t="s">
        <v>379</v>
      </c>
      <c r="AU1340" s="91" t="s">
        <v>16213</v>
      </c>
      <c r="AV1340" s="91" t="s">
        <v>16190</v>
      </c>
      <c r="AW1340" s="116">
        <v>6.0</v>
      </c>
      <c r="AX1340" s="3"/>
      <c r="AY1340" s="3"/>
      <c r="AZ1340" s="3"/>
      <c r="BA1340" s="3"/>
    </row>
    <row r="1341" hidden="1">
      <c r="A1341" s="166" t="s">
        <v>140</v>
      </c>
      <c r="B1341" s="69" t="s">
        <v>381</v>
      </c>
      <c r="C1341" s="851"/>
      <c r="D1341" s="167">
        <v>8.0</v>
      </c>
      <c r="E1341" s="69" t="s">
        <v>16232</v>
      </c>
      <c r="F1341" s="69" t="s">
        <v>16233</v>
      </c>
      <c r="G1341" s="69" t="s">
        <v>3509</v>
      </c>
      <c r="H1341" s="167">
        <v>8.0</v>
      </c>
      <c r="I1341" s="69" t="s">
        <v>16234</v>
      </c>
      <c r="J1341" s="69" t="s">
        <v>16235</v>
      </c>
      <c r="K1341" s="69" t="s">
        <v>16236</v>
      </c>
      <c r="L1341" s="113">
        <v>6.0</v>
      </c>
      <c r="M1341" s="69" t="s">
        <v>16203</v>
      </c>
      <c r="N1341" s="69" t="s">
        <v>16237</v>
      </c>
      <c r="O1341" s="69" t="s">
        <v>16238</v>
      </c>
      <c r="P1341" s="167">
        <v>6.0</v>
      </c>
      <c r="Q1341" s="167"/>
      <c r="R1341" s="167"/>
      <c r="S1341" s="167"/>
      <c r="T1341" s="167"/>
      <c r="U1341" s="69" t="s">
        <v>8283</v>
      </c>
      <c r="V1341" s="69" t="s">
        <v>2564</v>
      </c>
      <c r="W1341" s="167">
        <v>5.0</v>
      </c>
      <c r="X1341" s="1009" t="s">
        <v>16124</v>
      </c>
      <c r="Y1341" s="69" t="s">
        <v>16239</v>
      </c>
      <c r="Z1341" s="69" t="s">
        <v>16240</v>
      </c>
      <c r="AA1341" s="1005" t="s">
        <v>16241</v>
      </c>
      <c r="AB1341" s="167">
        <v>0.0</v>
      </c>
      <c r="AC1341" s="69" t="s">
        <v>16242</v>
      </c>
      <c r="AD1341" s="69" t="s">
        <v>379</v>
      </c>
      <c r="AE1341" s="873">
        <v>43592.0</v>
      </c>
      <c r="AF1341" s="69" t="s">
        <v>16227</v>
      </c>
      <c r="AG1341" s="69" t="s">
        <v>16243</v>
      </c>
      <c r="AH1341" s="69" t="s">
        <v>2978</v>
      </c>
      <c r="AI1341" s="69" t="s">
        <v>2573</v>
      </c>
      <c r="AJ1341" s="167">
        <v>1.0</v>
      </c>
      <c r="AK1341" s="167">
        <v>8.0</v>
      </c>
      <c r="AL1341" s="167" t="s">
        <v>16244</v>
      </c>
      <c r="AM1341" s="91" t="s">
        <v>16231</v>
      </c>
      <c r="AN1341" s="91" t="s">
        <v>16231</v>
      </c>
      <c r="AO1341" s="91" t="s">
        <v>16231</v>
      </c>
      <c r="AP1341" s="115">
        <v>1.0</v>
      </c>
      <c r="AQ1341" s="113">
        <v>5.0</v>
      </c>
      <c r="AR1341" s="69" t="s">
        <v>379</v>
      </c>
      <c r="AS1341" s="91" t="s">
        <v>8293</v>
      </c>
      <c r="AT1341" s="69" t="s">
        <v>16245</v>
      </c>
      <c r="AU1341" s="69" t="s">
        <v>16245</v>
      </c>
      <c r="AV1341" s="69" t="s">
        <v>16190</v>
      </c>
      <c r="AW1341" s="72">
        <v>4.0</v>
      </c>
      <c r="AX1341" s="3"/>
      <c r="AY1341" s="3"/>
      <c r="AZ1341" s="3"/>
      <c r="BA1341" s="3"/>
    </row>
    <row r="1342" hidden="1">
      <c r="A1342" s="1011" t="s">
        <v>206</v>
      </c>
      <c r="B1342" s="1005" t="s">
        <v>381</v>
      </c>
      <c r="C1342" s="271"/>
      <c r="D1342" s="113">
        <v>7.0</v>
      </c>
      <c r="E1342" s="91" t="s">
        <v>16246</v>
      </c>
      <c r="F1342" s="91" t="s">
        <v>16247</v>
      </c>
      <c r="G1342" s="91" t="s">
        <v>2643</v>
      </c>
      <c r="H1342" s="113">
        <v>7.0</v>
      </c>
      <c r="I1342" s="1005" t="s">
        <v>16234</v>
      </c>
      <c r="J1342" s="91" t="s">
        <v>16248</v>
      </c>
      <c r="K1342" s="91" t="s">
        <v>16249</v>
      </c>
      <c r="L1342" s="113">
        <v>7.0</v>
      </c>
      <c r="M1342" s="69" t="s">
        <v>16203</v>
      </c>
      <c r="N1342" s="91" t="s">
        <v>16250</v>
      </c>
      <c r="O1342" s="91" t="s">
        <v>16251</v>
      </c>
      <c r="P1342" s="113">
        <v>9.0</v>
      </c>
      <c r="Q1342" s="271"/>
      <c r="R1342" s="271"/>
      <c r="S1342" s="271"/>
      <c r="T1342" s="271"/>
      <c r="U1342" s="91" t="s">
        <v>2564</v>
      </c>
      <c r="V1342" s="91" t="s">
        <v>2564</v>
      </c>
      <c r="W1342" s="113">
        <v>10.0</v>
      </c>
      <c r="X1342" s="1009" t="s">
        <v>16124</v>
      </c>
      <c r="Y1342" s="91" t="s">
        <v>16254</v>
      </c>
      <c r="Z1342" s="91" t="s">
        <v>16240</v>
      </c>
      <c r="AA1342" s="91" t="s">
        <v>16255</v>
      </c>
      <c r="AB1342" s="113">
        <v>14.0</v>
      </c>
      <c r="AC1342" s="113">
        <v>14.0</v>
      </c>
      <c r="AD1342" s="91" t="s">
        <v>379</v>
      </c>
      <c r="AE1342" s="1008">
        <v>43593.0</v>
      </c>
      <c r="AF1342" s="69" t="s">
        <v>16227</v>
      </c>
      <c r="AG1342" s="69" t="s">
        <v>16256</v>
      </c>
      <c r="AH1342" s="69" t="s">
        <v>16257</v>
      </c>
      <c r="AI1342" s="69" t="s">
        <v>2573</v>
      </c>
      <c r="AJ1342" s="167">
        <v>1.0</v>
      </c>
      <c r="AK1342" s="873">
        <v>43593.0</v>
      </c>
      <c r="AL1342" s="1005" t="s">
        <v>16258</v>
      </c>
      <c r="AM1342" s="91" t="s">
        <v>16231</v>
      </c>
      <c r="AN1342" s="91" t="s">
        <v>16231</v>
      </c>
      <c r="AO1342" s="91" t="s">
        <v>16231</v>
      </c>
      <c r="AP1342" s="115">
        <v>1.0</v>
      </c>
      <c r="AQ1342" s="113">
        <v>5.0</v>
      </c>
      <c r="AR1342" s="69" t="s">
        <v>379</v>
      </c>
      <c r="AS1342" s="91" t="s">
        <v>8293</v>
      </c>
      <c r="AT1342" s="69" t="s">
        <v>16259</v>
      </c>
      <c r="AU1342" s="69" t="s">
        <v>16260</v>
      </c>
      <c r="AV1342" s="69" t="s">
        <v>16190</v>
      </c>
      <c r="AW1342" s="72">
        <v>7.0</v>
      </c>
      <c r="AX1342" s="3"/>
      <c r="AY1342" s="3"/>
      <c r="AZ1342" s="3"/>
      <c r="BA1342" s="3"/>
    </row>
    <row r="1343" hidden="1">
      <c r="A1343" s="310" t="s">
        <v>178</v>
      </c>
      <c r="B1343" s="1005" t="s">
        <v>381</v>
      </c>
      <c r="C1343" s="271"/>
      <c r="D1343" s="113">
        <v>11.0</v>
      </c>
      <c r="E1343" s="91" t="s">
        <v>2849</v>
      </c>
      <c r="F1343" s="91" t="s">
        <v>16261</v>
      </c>
      <c r="G1343" s="91" t="s">
        <v>3509</v>
      </c>
      <c r="H1343" s="271">
        <v>5.0</v>
      </c>
      <c r="I1343" s="69" t="s">
        <v>16234</v>
      </c>
      <c r="J1343" s="91" t="s">
        <v>16262</v>
      </c>
      <c r="K1343" s="91" t="s">
        <v>16263</v>
      </c>
      <c r="L1343" s="113">
        <v>7.0</v>
      </c>
      <c r="M1343" s="69" t="s">
        <v>16203</v>
      </c>
      <c r="N1343" s="91" t="s">
        <v>16265</v>
      </c>
      <c r="O1343" s="91" t="s">
        <v>16266</v>
      </c>
      <c r="P1343" s="113">
        <v>6.0</v>
      </c>
      <c r="Q1343" s="271"/>
      <c r="R1343" s="271"/>
      <c r="S1343" s="271"/>
      <c r="T1343" s="271"/>
      <c r="U1343" s="91" t="s">
        <v>379</v>
      </c>
      <c r="V1343" s="91" t="s">
        <v>2564</v>
      </c>
      <c r="W1343" s="113">
        <v>5.0</v>
      </c>
      <c r="X1343" s="1009" t="s">
        <v>16124</v>
      </c>
      <c r="Y1343" s="91" t="s">
        <v>16267</v>
      </c>
      <c r="Z1343" s="91" t="s">
        <v>16240</v>
      </c>
      <c r="AA1343" s="167" t="s">
        <v>16268</v>
      </c>
      <c r="AB1343" s="167">
        <v>12.0</v>
      </c>
      <c r="AC1343" s="69" t="s">
        <v>16269</v>
      </c>
      <c r="AD1343" s="69" t="s">
        <v>379</v>
      </c>
      <c r="AE1343" s="167">
        <v>8.0</v>
      </c>
      <c r="AF1343" s="69" t="s">
        <v>16227</v>
      </c>
      <c r="AG1343" s="91" t="s">
        <v>16270</v>
      </c>
      <c r="AH1343" s="91" t="s">
        <v>16271</v>
      </c>
      <c r="AI1343" s="91" t="s">
        <v>8298</v>
      </c>
      <c r="AJ1343" s="271">
        <v>1.0</v>
      </c>
      <c r="AK1343" s="113">
        <v>6.0</v>
      </c>
      <c r="AL1343" s="1005" t="s">
        <v>16210</v>
      </c>
      <c r="AM1343" s="91" t="s">
        <v>16231</v>
      </c>
      <c r="AN1343" s="91" t="s">
        <v>16231</v>
      </c>
      <c r="AO1343" s="91" t="s">
        <v>16231</v>
      </c>
      <c r="AP1343" s="115">
        <v>1.0</v>
      </c>
      <c r="AQ1343" s="113">
        <v>5.0</v>
      </c>
      <c r="AR1343" s="91" t="s">
        <v>379</v>
      </c>
      <c r="AS1343" s="91" t="s">
        <v>8293</v>
      </c>
      <c r="AT1343" s="91" t="s">
        <v>379</v>
      </c>
      <c r="AU1343" s="91" t="s">
        <v>379</v>
      </c>
      <c r="AV1343" s="69" t="s">
        <v>16190</v>
      </c>
      <c r="AW1343" s="275">
        <v>4.0</v>
      </c>
      <c r="AX1343" s="3"/>
      <c r="AY1343" s="3"/>
      <c r="AZ1343" s="3"/>
      <c r="BA1343" s="3"/>
    </row>
    <row r="1344" hidden="1">
      <c r="A1344" s="166" t="s">
        <v>239</v>
      </c>
      <c r="B1344" s="1005" t="s">
        <v>381</v>
      </c>
      <c r="C1344" s="851"/>
      <c r="D1344" s="167">
        <v>10.0</v>
      </c>
      <c r="E1344" s="69" t="s">
        <v>16198</v>
      </c>
      <c r="F1344" s="91" t="s">
        <v>16272</v>
      </c>
      <c r="G1344" s="91" t="s">
        <v>3509</v>
      </c>
      <c r="H1344" s="167">
        <v>8.0</v>
      </c>
      <c r="I1344" s="91" t="s">
        <v>2762</v>
      </c>
      <c r="J1344" s="91" t="s">
        <v>16262</v>
      </c>
      <c r="K1344" s="91" t="s">
        <v>16263</v>
      </c>
      <c r="L1344" s="113">
        <v>7.0</v>
      </c>
      <c r="M1344" s="69" t="s">
        <v>16203</v>
      </c>
      <c r="N1344" s="69" t="s">
        <v>16273</v>
      </c>
      <c r="O1344" s="69" t="s">
        <v>2566</v>
      </c>
      <c r="P1344" s="167">
        <v>8.0</v>
      </c>
      <c r="Q1344" s="167"/>
      <c r="R1344" s="167"/>
      <c r="S1344" s="167"/>
      <c r="T1344" s="167"/>
      <c r="U1344" s="69" t="s">
        <v>8283</v>
      </c>
      <c r="V1344" s="91" t="s">
        <v>2564</v>
      </c>
      <c r="W1344" s="167">
        <v>5.0</v>
      </c>
      <c r="X1344" s="1009" t="s">
        <v>16124</v>
      </c>
      <c r="Y1344" s="91" t="s">
        <v>16267</v>
      </c>
      <c r="Z1344" s="91" t="s">
        <v>16240</v>
      </c>
      <c r="AA1344" s="167" t="s">
        <v>16274</v>
      </c>
      <c r="AB1344" s="167">
        <v>32.0</v>
      </c>
      <c r="AC1344" s="69" t="s">
        <v>16275</v>
      </c>
      <c r="AD1344" s="69" t="s">
        <v>379</v>
      </c>
      <c r="AE1344" s="167">
        <v>8.0</v>
      </c>
      <c r="AF1344" s="69" t="s">
        <v>16227</v>
      </c>
      <c r="AG1344" s="91" t="s">
        <v>16270</v>
      </c>
      <c r="AH1344" s="69" t="s">
        <v>16278</v>
      </c>
      <c r="AI1344" s="91" t="s">
        <v>2700</v>
      </c>
      <c r="AJ1344" s="167">
        <v>1.0</v>
      </c>
      <c r="AK1344" s="167">
        <v>8.0</v>
      </c>
      <c r="AL1344" s="1005" t="s">
        <v>16279</v>
      </c>
      <c r="AM1344" s="91" t="s">
        <v>16231</v>
      </c>
      <c r="AN1344" s="91" t="s">
        <v>16231</v>
      </c>
      <c r="AO1344" s="91" t="s">
        <v>16231</v>
      </c>
      <c r="AP1344" s="115">
        <v>1.0</v>
      </c>
      <c r="AQ1344" s="113">
        <v>5.0</v>
      </c>
      <c r="AR1344" s="69" t="s">
        <v>16283</v>
      </c>
      <c r="AS1344" s="69" t="s">
        <v>8293</v>
      </c>
      <c r="AT1344" s="69" t="s">
        <v>16284</v>
      </c>
      <c r="AU1344" s="69" t="s">
        <v>16260</v>
      </c>
      <c r="AV1344" s="69" t="s">
        <v>16190</v>
      </c>
      <c r="AW1344" s="72">
        <v>8.0</v>
      </c>
      <c r="AX1344" s="3"/>
      <c r="AY1344" s="3"/>
      <c r="AZ1344" s="3"/>
      <c r="BA1344" s="3"/>
    </row>
    <row r="1345" hidden="1">
      <c r="A1345" s="310" t="s">
        <v>179</v>
      </c>
      <c r="B1345" s="1005" t="s">
        <v>381</v>
      </c>
      <c r="C1345" s="271"/>
      <c r="D1345" s="113">
        <v>4.0</v>
      </c>
      <c r="E1345" s="91" t="s">
        <v>2849</v>
      </c>
      <c r="F1345" s="91" t="s">
        <v>8282</v>
      </c>
      <c r="G1345" s="91" t="s">
        <v>3509</v>
      </c>
      <c r="H1345" s="271">
        <v>8.0</v>
      </c>
      <c r="I1345" s="69" t="s">
        <v>16234</v>
      </c>
      <c r="J1345" s="91" t="s">
        <v>16262</v>
      </c>
      <c r="K1345" s="91" t="s">
        <v>16263</v>
      </c>
      <c r="L1345" s="113">
        <v>7.0</v>
      </c>
      <c r="M1345" s="69" t="s">
        <v>16203</v>
      </c>
      <c r="N1345" s="91" t="s">
        <v>16285</v>
      </c>
      <c r="O1345" s="271" t="s">
        <v>16286</v>
      </c>
      <c r="P1345" s="113">
        <v>6.0</v>
      </c>
      <c r="Q1345" s="271"/>
      <c r="R1345" s="271"/>
      <c r="S1345" s="271"/>
      <c r="T1345" s="271"/>
      <c r="U1345" s="91" t="s">
        <v>2564</v>
      </c>
      <c r="V1345" s="91" t="s">
        <v>2564</v>
      </c>
      <c r="W1345" s="113">
        <v>10.0</v>
      </c>
      <c r="X1345" s="1009" t="s">
        <v>16124</v>
      </c>
      <c r="Y1345" s="91" t="s">
        <v>4084</v>
      </c>
      <c r="Z1345" s="91" t="s">
        <v>16231</v>
      </c>
      <c r="AA1345" s="167" t="s">
        <v>16289</v>
      </c>
      <c r="AB1345" s="167">
        <v>28.0</v>
      </c>
      <c r="AC1345" s="69" t="s">
        <v>16290</v>
      </c>
      <c r="AD1345" s="69" t="s">
        <v>379</v>
      </c>
      <c r="AE1345" s="167">
        <v>7.0</v>
      </c>
      <c r="AF1345" s="69" t="s">
        <v>16227</v>
      </c>
      <c r="AG1345" s="91" t="s">
        <v>8289</v>
      </c>
      <c r="AH1345" s="91" t="s">
        <v>3448</v>
      </c>
      <c r="AI1345" s="1014" t="s">
        <v>8307</v>
      </c>
      <c r="AJ1345" s="271">
        <v>1.0</v>
      </c>
      <c r="AK1345" s="271">
        <v>8.0</v>
      </c>
      <c r="AL1345" s="113" t="s">
        <v>16291</v>
      </c>
      <c r="AM1345" s="91" t="s">
        <v>16231</v>
      </c>
      <c r="AN1345" s="91" t="s">
        <v>16231</v>
      </c>
      <c r="AO1345" s="91" t="s">
        <v>16231</v>
      </c>
      <c r="AP1345" s="115">
        <v>1.0</v>
      </c>
      <c r="AQ1345" s="113">
        <v>5.0</v>
      </c>
      <c r="AR1345" s="91" t="s">
        <v>379</v>
      </c>
      <c r="AS1345" s="91" t="s">
        <v>16292</v>
      </c>
      <c r="AT1345" s="91" t="s">
        <v>5880</v>
      </c>
      <c r="AU1345" s="91" t="s">
        <v>16293</v>
      </c>
      <c r="AV1345" s="69" t="s">
        <v>16190</v>
      </c>
      <c r="AW1345" s="116">
        <v>7.0</v>
      </c>
      <c r="AX1345" s="3"/>
      <c r="AY1345" s="3"/>
      <c r="AZ1345" s="3"/>
      <c r="BA1345" s="3"/>
    </row>
    <row r="1346" hidden="1">
      <c r="A1346" s="166" t="s">
        <v>206</v>
      </c>
      <c r="B1346" s="1005" t="s">
        <v>381</v>
      </c>
      <c r="C1346" s="851"/>
      <c r="D1346" s="167">
        <v>12.0</v>
      </c>
      <c r="E1346" s="69" t="s">
        <v>16198</v>
      </c>
      <c r="F1346" s="69" t="s">
        <v>8282</v>
      </c>
      <c r="G1346" s="69" t="s">
        <v>3509</v>
      </c>
      <c r="H1346" s="167">
        <v>8.0</v>
      </c>
      <c r="I1346" s="69" t="s">
        <v>2762</v>
      </c>
      <c r="J1346" s="91" t="s">
        <v>16262</v>
      </c>
      <c r="K1346" s="91" t="s">
        <v>16263</v>
      </c>
      <c r="L1346" s="113">
        <v>7.0</v>
      </c>
      <c r="M1346" s="69" t="s">
        <v>16203</v>
      </c>
      <c r="N1346" s="69" t="s">
        <v>2566</v>
      </c>
      <c r="O1346" s="69" t="s">
        <v>2566</v>
      </c>
      <c r="P1346" s="167">
        <v>8.0</v>
      </c>
      <c r="Q1346" s="167"/>
      <c r="R1346" s="167"/>
      <c r="S1346" s="167"/>
      <c r="T1346" s="167"/>
      <c r="U1346" s="69" t="s">
        <v>2564</v>
      </c>
      <c r="V1346" s="91" t="s">
        <v>2564</v>
      </c>
      <c r="W1346" s="167">
        <v>10.0</v>
      </c>
      <c r="X1346" s="1009" t="s">
        <v>16124</v>
      </c>
      <c r="Y1346" s="851" t="s">
        <v>4084</v>
      </c>
      <c r="Z1346" s="1015" t="s">
        <v>16231</v>
      </c>
      <c r="AA1346" s="167" t="s">
        <v>16294</v>
      </c>
      <c r="AB1346" s="167">
        <v>18.0</v>
      </c>
      <c r="AC1346" s="167">
        <v>14.0</v>
      </c>
      <c r="AD1346" s="69" t="s">
        <v>379</v>
      </c>
      <c r="AE1346" s="167">
        <v>6.0</v>
      </c>
      <c r="AF1346" s="69" t="s">
        <v>16227</v>
      </c>
      <c r="AG1346" s="69" t="s">
        <v>16295</v>
      </c>
      <c r="AH1346" s="69" t="s">
        <v>16296</v>
      </c>
      <c r="AI1346" s="69" t="s">
        <v>2573</v>
      </c>
      <c r="AJ1346" s="167">
        <v>1.0</v>
      </c>
      <c r="AK1346" s="167">
        <v>7.0</v>
      </c>
      <c r="AL1346" s="113" t="s">
        <v>16297</v>
      </c>
      <c r="AM1346" s="91" t="s">
        <v>16231</v>
      </c>
      <c r="AN1346" s="91" t="s">
        <v>16231</v>
      </c>
      <c r="AO1346" s="91" t="s">
        <v>16231</v>
      </c>
      <c r="AP1346" s="115">
        <v>1.0</v>
      </c>
      <c r="AQ1346" s="113">
        <v>5.0</v>
      </c>
      <c r="AR1346" s="91" t="s">
        <v>379</v>
      </c>
      <c r="AS1346" s="69" t="s">
        <v>8293</v>
      </c>
      <c r="AT1346" s="91" t="s">
        <v>5880</v>
      </c>
      <c r="AU1346" s="91" t="s">
        <v>16293</v>
      </c>
      <c r="AV1346" s="69" t="s">
        <v>16190</v>
      </c>
      <c r="AW1346" s="72">
        <v>7.0</v>
      </c>
      <c r="AX1346" s="3"/>
      <c r="AY1346" s="3"/>
      <c r="AZ1346" s="3"/>
      <c r="BA1346" s="3"/>
    </row>
    <row r="1347" hidden="1">
      <c r="A1347" s="310" t="s">
        <v>191</v>
      </c>
      <c r="B1347" s="1005" t="s">
        <v>381</v>
      </c>
      <c r="C1347" s="271"/>
      <c r="D1347" s="113">
        <v>13.0</v>
      </c>
      <c r="E1347" s="91" t="s">
        <v>2849</v>
      </c>
      <c r="F1347" s="91" t="s">
        <v>8282</v>
      </c>
      <c r="G1347" s="91" t="s">
        <v>3509</v>
      </c>
      <c r="H1347" s="271">
        <v>8.0</v>
      </c>
      <c r="I1347" s="69" t="s">
        <v>16234</v>
      </c>
      <c r="J1347" s="91" t="s">
        <v>213</v>
      </c>
      <c r="K1347" s="91" t="s">
        <v>213</v>
      </c>
      <c r="L1347" s="271">
        <v>5.0</v>
      </c>
      <c r="M1347" s="69" t="s">
        <v>16203</v>
      </c>
      <c r="N1347" s="91" t="s">
        <v>2566</v>
      </c>
      <c r="O1347" s="91" t="s">
        <v>2566</v>
      </c>
      <c r="P1347" s="271">
        <v>8.0</v>
      </c>
      <c r="Q1347" s="271"/>
      <c r="R1347" s="271"/>
      <c r="S1347" s="271"/>
      <c r="T1347" s="271"/>
      <c r="U1347" s="91" t="s">
        <v>8283</v>
      </c>
      <c r="V1347" s="91" t="s">
        <v>2564</v>
      </c>
      <c r="W1347" s="113">
        <v>5.0</v>
      </c>
      <c r="X1347" s="1009" t="s">
        <v>16124</v>
      </c>
      <c r="Y1347" s="91" t="s">
        <v>16300</v>
      </c>
      <c r="Z1347" s="91" t="s">
        <v>16231</v>
      </c>
      <c r="AA1347" s="167">
        <v>0.0</v>
      </c>
      <c r="AB1347" s="167">
        <v>33.0</v>
      </c>
      <c r="AC1347" s="69" t="s">
        <v>8333</v>
      </c>
      <c r="AD1347" s="69" t="s">
        <v>379</v>
      </c>
      <c r="AE1347" s="167">
        <v>8.0</v>
      </c>
      <c r="AF1347" s="271"/>
      <c r="AG1347" s="91" t="s">
        <v>8334</v>
      </c>
      <c r="AH1347" s="91" t="s">
        <v>4677</v>
      </c>
      <c r="AI1347" s="91" t="s">
        <v>8298</v>
      </c>
      <c r="AJ1347" s="271">
        <v>1.0</v>
      </c>
      <c r="AK1347" s="271">
        <v>8.0</v>
      </c>
      <c r="AL1347" s="113" t="s">
        <v>16301</v>
      </c>
      <c r="AM1347" s="91" t="s">
        <v>16231</v>
      </c>
      <c r="AN1347" s="91" t="s">
        <v>16231</v>
      </c>
      <c r="AO1347" s="91" t="s">
        <v>16231</v>
      </c>
      <c r="AP1347" s="115">
        <v>1.0</v>
      </c>
      <c r="AQ1347" s="113">
        <v>5.0</v>
      </c>
      <c r="AR1347" s="91" t="s">
        <v>379</v>
      </c>
      <c r="AS1347" s="91" t="s">
        <v>8293</v>
      </c>
      <c r="AT1347" s="91" t="s">
        <v>5880</v>
      </c>
      <c r="AU1347" s="91" t="s">
        <v>16293</v>
      </c>
      <c r="AV1347" s="69" t="s">
        <v>16190</v>
      </c>
      <c r="AW1347" s="116">
        <v>7.0</v>
      </c>
      <c r="AX1347" s="3"/>
      <c r="AY1347" s="3"/>
      <c r="AZ1347" s="3"/>
      <c r="BA1347" s="3"/>
    </row>
    <row r="1348" hidden="1">
      <c r="A1348" s="310" t="s">
        <v>195</v>
      </c>
      <c r="B1348" s="1005" t="s">
        <v>381</v>
      </c>
      <c r="C1348" s="271"/>
      <c r="D1348" s="113">
        <v>16.0</v>
      </c>
      <c r="E1348" s="91" t="s">
        <v>2849</v>
      </c>
      <c r="F1348" s="91" t="s">
        <v>8282</v>
      </c>
      <c r="G1348" s="91" t="s">
        <v>3509</v>
      </c>
      <c r="H1348" s="271">
        <v>8.0</v>
      </c>
      <c r="I1348" s="69" t="s">
        <v>16302</v>
      </c>
      <c r="J1348" s="91" t="s">
        <v>213</v>
      </c>
      <c r="K1348" s="91" t="s">
        <v>213</v>
      </c>
      <c r="L1348" s="271">
        <v>5.0</v>
      </c>
      <c r="M1348" s="69" t="s">
        <v>16203</v>
      </c>
      <c r="N1348" s="91" t="s">
        <v>2566</v>
      </c>
      <c r="O1348" s="91" t="s">
        <v>2566</v>
      </c>
      <c r="P1348" s="271">
        <v>8.0</v>
      </c>
      <c r="Q1348" s="271"/>
      <c r="R1348" s="271"/>
      <c r="S1348" s="271"/>
      <c r="T1348" s="271"/>
      <c r="U1348" s="91" t="s">
        <v>8283</v>
      </c>
      <c r="V1348" s="91" t="s">
        <v>2564</v>
      </c>
      <c r="W1348" s="113">
        <v>5.0</v>
      </c>
      <c r="X1348" s="1009" t="s">
        <v>16124</v>
      </c>
      <c r="Y1348" s="91" t="s">
        <v>8285</v>
      </c>
      <c r="Z1348" s="91" t="s">
        <v>16231</v>
      </c>
      <c r="AA1348" s="113" t="s">
        <v>16305</v>
      </c>
      <c r="AB1348" s="113">
        <v>9.0</v>
      </c>
      <c r="AC1348" s="113" t="s">
        <v>16306</v>
      </c>
      <c r="AD1348" s="91" t="s">
        <v>379</v>
      </c>
      <c r="AE1348" s="113">
        <v>6.0</v>
      </c>
      <c r="AF1348" s="91" t="s">
        <v>8288</v>
      </c>
      <c r="AG1348" s="91" t="s">
        <v>16307</v>
      </c>
      <c r="AH1348" s="91" t="s">
        <v>2978</v>
      </c>
      <c r="AI1348" s="91" t="s">
        <v>8290</v>
      </c>
      <c r="AJ1348" s="271">
        <v>1.0</v>
      </c>
      <c r="AK1348" s="113">
        <v>7.0</v>
      </c>
      <c r="AL1348" s="113" t="s">
        <v>16308</v>
      </c>
      <c r="AM1348" s="91" t="s">
        <v>16231</v>
      </c>
      <c r="AN1348" s="91" t="s">
        <v>16231</v>
      </c>
      <c r="AO1348" s="91" t="s">
        <v>16231</v>
      </c>
      <c r="AP1348" s="115">
        <v>0.3</v>
      </c>
      <c r="AQ1348" s="113">
        <v>7.0</v>
      </c>
      <c r="AR1348" s="91" t="s">
        <v>379</v>
      </c>
      <c r="AS1348" s="91" t="s">
        <v>8293</v>
      </c>
      <c r="AT1348" s="91" t="s">
        <v>5880</v>
      </c>
      <c r="AU1348" s="91" t="s">
        <v>7055</v>
      </c>
      <c r="AV1348" s="69" t="s">
        <v>16190</v>
      </c>
      <c r="AW1348" s="116">
        <v>6.0</v>
      </c>
      <c r="AX1348" s="3"/>
      <c r="AY1348" s="3"/>
      <c r="AZ1348" s="3"/>
      <c r="BA1348" s="3"/>
    </row>
    <row r="1349" hidden="1">
      <c r="A1349" s="310" t="s">
        <v>187</v>
      </c>
      <c r="B1349" s="1005" t="s">
        <v>381</v>
      </c>
      <c r="C1349" s="271"/>
      <c r="D1349" s="113">
        <v>14.0</v>
      </c>
      <c r="E1349" s="91" t="s">
        <v>2849</v>
      </c>
      <c r="F1349" s="91" t="s">
        <v>8344</v>
      </c>
      <c r="G1349" s="91" t="s">
        <v>3509</v>
      </c>
      <c r="H1349" s="113">
        <v>7.0</v>
      </c>
      <c r="I1349" s="91" t="s">
        <v>2762</v>
      </c>
      <c r="J1349" s="91" t="s">
        <v>16309</v>
      </c>
      <c r="K1349" s="91" t="s">
        <v>16310</v>
      </c>
      <c r="L1349" s="113">
        <v>6.0</v>
      </c>
      <c r="M1349" s="69" t="s">
        <v>16203</v>
      </c>
      <c r="N1349" s="91" t="s">
        <v>2566</v>
      </c>
      <c r="O1349" s="91" t="s">
        <v>2566</v>
      </c>
      <c r="P1349" s="271">
        <v>8.0</v>
      </c>
      <c r="Q1349" s="271"/>
      <c r="R1349" s="271"/>
      <c r="S1349" s="271"/>
      <c r="T1349" s="271"/>
      <c r="U1349" s="91" t="s">
        <v>2564</v>
      </c>
      <c r="V1349" s="91" t="s">
        <v>2564</v>
      </c>
      <c r="W1349" s="113">
        <v>10.0</v>
      </c>
      <c r="X1349" s="1009" t="s">
        <v>16124</v>
      </c>
      <c r="Y1349" s="91" t="s">
        <v>16311</v>
      </c>
      <c r="Z1349" s="91" t="s">
        <v>8287</v>
      </c>
      <c r="AA1349" s="167" t="s">
        <v>16312</v>
      </c>
      <c r="AB1349" s="271">
        <v>27.0</v>
      </c>
      <c r="AC1349" s="69" t="s">
        <v>8345</v>
      </c>
      <c r="AD1349" s="91" t="s">
        <v>379</v>
      </c>
      <c r="AE1349" s="113">
        <v>8.0</v>
      </c>
      <c r="AF1349" s="91" t="s">
        <v>4984</v>
      </c>
      <c r="AG1349" s="91" t="s">
        <v>8289</v>
      </c>
      <c r="AH1349" s="91" t="s">
        <v>2699</v>
      </c>
      <c r="AI1349" s="91" t="s">
        <v>8298</v>
      </c>
      <c r="AJ1349" s="271">
        <v>1.0</v>
      </c>
      <c r="AK1349" s="271">
        <v>7.0</v>
      </c>
      <c r="AL1349" s="113" t="s">
        <v>16315</v>
      </c>
      <c r="AM1349" s="91" t="s">
        <v>16231</v>
      </c>
      <c r="AN1349" s="91" t="s">
        <v>16231</v>
      </c>
      <c r="AO1349" s="91" t="s">
        <v>16231</v>
      </c>
      <c r="AP1349" s="115">
        <v>1.0</v>
      </c>
      <c r="AQ1349" s="113">
        <v>5.0</v>
      </c>
      <c r="AR1349" s="91" t="s">
        <v>379</v>
      </c>
      <c r="AS1349" s="91" t="s">
        <v>8293</v>
      </c>
      <c r="AT1349" s="91" t="s">
        <v>5880</v>
      </c>
      <c r="AU1349" s="91" t="s">
        <v>7055</v>
      </c>
      <c r="AV1349" s="69" t="s">
        <v>16190</v>
      </c>
      <c r="AW1349" s="116">
        <v>6.0</v>
      </c>
      <c r="AX1349" s="3"/>
      <c r="AY1349" s="3"/>
      <c r="AZ1349" s="3"/>
      <c r="BA1349" s="3"/>
    </row>
    <row r="1350" hidden="1">
      <c r="A1350" s="310" t="s">
        <v>233</v>
      </c>
      <c r="B1350" s="1005" t="s">
        <v>381</v>
      </c>
      <c r="C1350" s="271"/>
      <c r="D1350" s="113">
        <v>17.0</v>
      </c>
      <c r="E1350" s="91" t="s">
        <v>2849</v>
      </c>
      <c r="F1350" s="91" t="s">
        <v>8282</v>
      </c>
      <c r="G1350" s="91" t="s">
        <v>3509</v>
      </c>
      <c r="H1350" s="271">
        <v>8.0</v>
      </c>
      <c r="I1350" s="91" t="s">
        <v>2762</v>
      </c>
      <c r="J1350" s="91" t="s">
        <v>213</v>
      </c>
      <c r="K1350" s="91" t="s">
        <v>213</v>
      </c>
      <c r="L1350" s="271">
        <v>5.0</v>
      </c>
      <c r="M1350" s="69" t="s">
        <v>16203</v>
      </c>
      <c r="N1350" s="91" t="s">
        <v>2566</v>
      </c>
      <c r="O1350" s="91" t="s">
        <v>2566</v>
      </c>
      <c r="P1350" s="271">
        <v>8.0</v>
      </c>
      <c r="Q1350" s="271"/>
      <c r="R1350" s="271"/>
      <c r="S1350" s="271"/>
      <c r="T1350" s="271"/>
      <c r="U1350" s="91" t="s">
        <v>2564</v>
      </c>
      <c r="V1350" s="91" t="s">
        <v>2564</v>
      </c>
      <c r="W1350" s="113">
        <v>10.0</v>
      </c>
      <c r="X1350" s="1009" t="s">
        <v>16124</v>
      </c>
      <c r="Y1350" s="91" t="s">
        <v>8295</v>
      </c>
      <c r="Z1350" s="91" t="s">
        <v>8287</v>
      </c>
      <c r="AA1350" s="271">
        <v>10.0</v>
      </c>
      <c r="AB1350" s="271">
        <v>10.0</v>
      </c>
      <c r="AC1350" s="91" t="s">
        <v>8296</v>
      </c>
      <c r="AD1350" s="91" t="s">
        <v>379</v>
      </c>
      <c r="AE1350" s="271">
        <v>6.0</v>
      </c>
      <c r="AF1350" s="91" t="s">
        <v>8297</v>
      </c>
      <c r="AG1350" s="91" t="s">
        <v>8289</v>
      </c>
      <c r="AH1350" s="91" t="s">
        <v>4677</v>
      </c>
      <c r="AI1350" s="91" t="s">
        <v>8298</v>
      </c>
      <c r="AJ1350" s="91" t="s">
        <v>8299</v>
      </c>
      <c r="AK1350" s="271">
        <v>7.0</v>
      </c>
      <c r="AL1350" s="113" t="s">
        <v>16316</v>
      </c>
      <c r="AM1350" s="91" t="s">
        <v>16231</v>
      </c>
      <c r="AN1350" s="91" t="s">
        <v>16231</v>
      </c>
      <c r="AO1350" s="91" t="s">
        <v>16231</v>
      </c>
      <c r="AP1350" s="115">
        <v>1.0</v>
      </c>
      <c r="AQ1350" s="113">
        <v>5.0</v>
      </c>
      <c r="AR1350" s="91" t="s">
        <v>379</v>
      </c>
      <c r="AS1350" s="91" t="s">
        <v>8293</v>
      </c>
      <c r="AT1350" s="91" t="s">
        <v>379</v>
      </c>
      <c r="AU1350" s="91" t="s">
        <v>379</v>
      </c>
      <c r="AV1350" s="69" t="s">
        <v>16190</v>
      </c>
      <c r="AW1350" s="275">
        <v>4.0</v>
      </c>
      <c r="AX1350" s="3"/>
      <c r="AY1350" s="3"/>
      <c r="AZ1350" s="3"/>
      <c r="BA1350" s="3"/>
    </row>
    <row r="1351" hidden="1">
      <c r="A1351" s="310" t="s">
        <v>214</v>
      </c>
      <c r="B1351" s="1005" t="s">
        <v>381</v>
      </c>
      <c r="C1351" s="271"/>
      <c r="D1351" s="271">
        <v>15.0</v>
      </c>
      <c r="E1351" s="91" t="s">
        <v>2849</v>
      </c>
      <c r="F1351" s="91" t="s">
        <v>8328</v>
      </c>
      <c r="G1351" s="91" t="s">
        <v>3509</v>
      </c>
      <c r="H1351" s="271">
        <v>8.0</v>
      </c>
      <c r="I1351" s="91" t="s">
        <v>2762</v>
      </c>
      <c r="J1351" s="91" t="s">
        <v>213</v>
      </c>
      <c r="K1351" s="91" t="s">
        <v>213</v>
      </c>
      <c r="L1351" s="271">
        <v>5.0</v>
      </c>
      <c r="M1351" s="91" t="s">
        <v>2566</v>
      </c>
      <c r="N1351" s="91" t="s">
        <v>2566</v>
      </c>
      <c r="O1351" s="91" t="s">
        <v>2566</v>
      </c>
      <c r="P1351" s="271">
        <v>8.0</v>
      </c>
      <c r="Q1351" s="271"/>
      <c r="R1351" s="271"/>
      <c r="S1351" s="271"/>
      <c r="T1351" s="271"/>
      <c r="U1351" s="91" t="s">
        <v>8283</v>
      </c>
      <c r="V1351" s="91" t="s">
        <v>2564</v>
      </c>
      <c r="W1351" s="113">
        <v>5.0</v>
      </c>
      <c r="X1351" s="91" t="s">
        <v>2596</v>
      </c>
      <c r="Y1351" s="91" t="s">
        <v>3171</v>
      </c>
      <c r="Z1351" s="91" t="s">
        <v>8287</v>
      </c>
      <c r="AA1351" s="167">
        <v>0.0</v>
      </c>
      <c r="AB1351" s="167">
        <v>17.0</v>
      </c>
      <c r="AC1351" s="91" t="s">
        <v>8330</v>
      </c>
      <c r="AD1351" s="91" t="s">
        <v>379</v>
      </c>
      <c r="AE1351" s="167">
        <v>6.0</v>
      </c>
      <c r="AF1351" s="91" t="s">
        <v>4984</v>
      </c>
      <c r="AG1351" s="91" t="s">
        <v>8289</v>
      </c>
      <c r="AH1351" s="91" t="s">
        <v>2978</v>
      </c>
      <c r="AI1351" s="91" t="s">
        <v>8298</v>
      </c>
      <c r="AJ1351" s="271">
        <v>1.0</v>
      </c>
      <c r="AK1351" s="271">
        <v>7.0</v>
      </c>
      <c r="AL1351" s="113" t="s">
        <v>16320</v>
      </c>
      <c r="AM1351" s="91" t="s">
        <v>16231</v>
      </c>
      <c r="AN1351" s="91" t="s">
        <v>16231</v>
      </c>
      <c r="AO1351" s="91" t="s">
        <v>16231</v>
      </c>
      <c r="AP1351" s="115">
        <v>1.0</v>
      </c>
      <c r="AQ1351" s="113">
        <v>5.0</v>
      </c>
      <c r="AR1351" s="91" t="s">
        <v>379</v>
      </c>
      <c r="AS1351" s="91" t="s">
        <v>8293</v>
      </c>
      <c r="AT1351" s="91" t="s">
        <v>379</v>
      </c>
      <c r="AU1351" s="91" t="s">
        <v>379</v>
      </c>
      <c r="AV1351" s="69" t="s">
        <v>16190</v>
      </c>
      <c r="AW1351" s="275">
        <v>4.0</v>
      </c>
      <c r="AX1351" s="3"/>
      <c r="AY1351" s="3"/>
      <c r="AZ1351" s="3"/>
      <c r="BA1351" s="3"/>
    </row>
    <row r="1352" hidden="1">
      <c r="A1352" s="1" t="s">
        <v>138</v>
      </c>
      <c r="B1352" s="1" t="s">
        <v>1542</v>
      </c>
      <c r="C1352" s="3"/>
      <c r="D1352" s="1">
        <v>16.0</v>
      </c>
      <c r="E1352" s="1" t="s">
        <v>16321</v>
      </c>
      <c r="F1352" s="1" t="s">
        <v>16322</v>
      </c>
      <c r="G1352" s="1" t="s">
        <v>2643</v>
      </c>
      <c r="H1352" s="1">
        <v>8.0</v>
      </c>
      <c r="I1352" s="1" t="s">
        <v>16323</v>
      </c>
      <c r="J1352" s="1" t="s">
        <v>16324</v>
      </c>
      <c r="K1352" s="1" t="s">
        <v>16325</v>
      </c>
      <c r="L1352" s="1">
        <v>8.0</v>
      </c>
      <c r="M1352" s="1" t="s">
        <v>2566</v>
      </c>
      <c r="N1352" s="1" t="s">
        <v>2566</v>
      </c>
      <c r="O1352" s="1" t="s">
        <v>16326</v>
      </c>
      <c r="P1352" s="1">
        <v>8.0</v>
      </c>
      <c r="Q1352" s="1">
        <v>20.0</v>
      </c>
      <c r="R1352" s="1">
        <v>8.0</v>
      </c>
      <c r="S1352" s="1">
        <v>4.0</v>
      </c>
      <c r="T1352" s="1">
        <v>8.0</v>
      </c>
      <c r="U1352" s="1" t="s">
        <v>2596</v>
      </c>
      <c r="V1352" s="1" t="s">
        <v>2596</v>
      </c>
      <c r="W1352" s="1">
        <v>9.0</v>
      </c>
      <c r="X1352" s="1" t="s">
        <v>2596</v>
      </c>
      <c r="Y1352" s="1" t="s">
        <v>2596</v>
      </c>
      <c r="Z1352" s="1" t="s">
        <v>2607</v>
      </c>
      <c r="AA1352" s="1" t="s">
        <v>2596</v>
      </c>
      <c r="AB1352" s="1" t="s">
        <v>2596</v>
      </c>
      <c r="AC1352" s="1" t="s">
        <v>2596</v>
      </c>
      <c r="AD1352" s="1" t="s">
        <v>213</v>
      </c>
      <c r="AE1352" s="1">
        <v>8.0</v>
      </c>
      <c r="AF1352" s="1" t="s">
        <v>3161</v>
      </c>
      <c r="AG1352" s="1" t="s">
        <v>213</v>
      </c>
      <c r="AH1352" s="1" t="s">
        <v>2699</v>
      </c>
      <c r="AI1352" s="1" t="s">
        <v>2948</v>
      </c>
      <c r="AJ1352" s="1" t="s">
        <v>16327</v>
      </c>
      <c r="AK1352" s="1">
        <v>8.0</v>
      </c>
      <c r="AL1352" s="57">
        <v>0.85</v>
      </c>
      <c r="AM1352" s="1" t="s">
        <v>5102</v>
      </c>
      <c r="AN1352" s="1" t="s">
        <v>2604</v>
      </c>
      <c r="AO1352" s="1" t="s">
        <v>3750</v>
      </c>
      <c r="AP1352" s="57">
        <v>0.8</v>
      </c>
      <c r="AQ1352" s="1">
        <v>8.0</v>
      </c>
      <c r="AR1352" s="1" t="s">
        <v>2607</v>
      </c>
      <c r="AS1352" s="1" t="s">
        <v>2596</v>
      </c>
      <c r="AT1352" s="1" t="s">
        <v>2596</v>
      </c>
      <c r="AU1352" s="1" t="s">
        <v>2596</v>
      </c>
      <c r="AV1352" s="1" t="s">
        <v>2596</v>
      </c>
      <c r="AW1352" s="58">
        <v>8.0</v>
      </c>
      <c r="AX1352" s="3"/>
      <c r="AY1352" s="3"/>
      <c r="AZ1352" s="3"/>
      <c r="BA1352" s="3"/>
    </row>
    <row r="1353" hidden="1">
      <c r="A1353" s="1" t="s">
        <v>195</v>
      </c>
      <c r="B1353" s="1" t="s">
        <v>1542</v>
      </c>
      <c r="C1353" s="3"/>
      <c r="D1353" s="1">
        <v>18.0</v>
      </c>
      <c r="E1353" s="1" t="s">
        <v>16330</v>
      </c>
      <c r="F1353" s="1" t="s">
        <v>16331</v>
      </c>
      <c r="G1353" s="1" t="s">
        <v>16332</v>
      </c>
      <c r="H1353" s="1">
        <v>8.0</v>
      </c>
      <c r="I1353" s="1" t="s">
        <v>16323</v>
      </c>
      <c r="J1353" s="1" t="s">
        <v>213</v>
      </c>
      <c r="K1353" s="1" t="s">
        <v>213</v>
      </c>
      <c r="L1353" s="1">
        <v>5.0</v>
      </c>
      <c r="M1353" s="1" t="s">
        <v>2566</v>
      </c>
      <c r="N1353" s="1" t="s">
        <v>16333</v>
      </c>
      <c r="O1353" s="1" t="s">
        <v>2566</v>
      </c>
      <c r="P1353" s="1">
        <v>7.0</v>
      </c>
      <c r="Q1353" s="1">
        <v>8.0</v>
      </c>
      <c r="R1353" s="1">
        <v>8.0</v>
      </c>
      <c r="S1353" s="1">
        <v>8.0</v>
      </c>
      <c r="T1353" s="1">
        <v>8.0</v>
      </c>
      <c r="U1353" s="1" t="s">
        <v>3053</v>
      </c>
      <c r="V1353" s="1" t="s">
        <v>3053</v>
      </c>
      <c r="W1353" s="1">
        <v>8.0</v>
      </c>
      <c r="X1353" s="1" t="s">
        <v>16334</v>
      </c>
      <c r="Y1353" s="1" t="s">
        <v>6563</v>
      </c>
      <c r="Z1353" s="1" t="s">
        <v>16335</v>
      </c>
      <c r="AA1353" s="1" t="s">
        <v>3053</v>
      </c>
      <c r="AB1353" s="1" t="s">
        <v>213</v>
      </c>
      <c r="AC1353" s="1" t="s">
        <v>213</v>
      </c>
      <c r="AD1353" s="1" t="s">
        <v>213</v>
      </c>
      <c r="AE1353" s="1">
        <v>7.0</v>
      </c>
      <c r="AF1353" s="1" t="s">
        <v>2596</v>
      </c>
      <c r="AG1353" s="1" t="s">
        <v>213</v>
      </c>
      <c r="AH1353" s="1" t="s">
        <v>2699</v>
      </c>
      <c r="AI1353" s="1" t="s">
        <v>2948</v>
      </c>
      <c r="AJ1353" s="1">
        <v>3.0</v>
      </c>
      <c r="AK1353" s="1">
        <v>8.0</v>
      </c>
      <c r="AL1353" s="57">
        <v>0.7</v>
      </c>
      <c r="AM1353" s="1" t="s">
        <v>2604</v>
      </c>
      <c r="AN1353" s="1" t="s">
        <v>3750</v>
      </c>
      <c r="AO1353" s="1" t="s">
        <v>3750</v>
      </c>
      <c r="AP1353" s="57">
        <v>0.5</v>
      </c>
      <c r="AQ1353" s="1">
        <v>8.0</v>
      </c>
      <c r="AR1353" s="1" t="s">
        <v>2607</v>
      </c>
      <c r="AS1353" s="1" t="s">
        <v>2607</v>
      </c>
      <c r="AT1353" s="1" t="s">
        <v>2607</v>
      </c>
      <c r="AU1353" s="1" t="s">
        <v>2946</v>
      </c>
      <c r="AV1353" s="1" t="s">
        <v>2596</v>
      </c>
      <c r="AW1353" s="58">
        <v>7.0</v>
      </c>
      <c r="AX1353" s="3"/>
      <c r="AY1353" s="3"/>
      <c r="AZ1353" s="3"/>
      <c r="BA1353" s="3"/>
    </row>
    <row r="1354" hidden="1">
      <c r="A1354" s="1" t="s">
        <v>233</v>
      </c>
      <c r="B1354" s="1" t="s">
        <v>1542</v>
      </c>
      <c r="C1354" s="3"/>
      <c r="D1354" s="1">
        <v>14.0</v>
      </c>
      <c r="E1354" s="1" t="s">
        <v>16336</v>
      </c>
      <c r="F1354" s="1" t="s">
        <v>16337</v>
      </c>
      <c r="G1354" s="1" t="s">
        <v>16332</v>
      </c>
      <c r="H1354" s="1">
        <v>9.0</v>
      </c>
      <c r="I1354" s="1" t="s">
        <v>16338</v>
      </c>
      <c r="J1354" s="1" t="s">
        <v>213</v>
      </c>
      <c r="K1354" s="1" t="s">
        <v>213</v>
      </c>
      <c r="L1354" s="1">
        <v>6.0</v>
      </c>
      <c r="M1354" s="1" t="s">
        <v>2566</v>
      </c>
      <c r="N1354" s="1" t="s">
        <v>2566</v>
      </c>
      <c r="O1354" s="1" t="s">
        <v>16339</v>
      </c>
      <c r="P1354" s="1">
        <v>8.0</v>
      </c>
      <c r="Q1354" s="1">
        <v>24.0</v>
      </c>
      <c r="R1354" s="1">
        <v>9.0</v>
      </c>
      <c r="S1354" s="1">
        <v>24.0</v>
      </c>
      <c r="T1354" s="1">
        <v>9.0</v>
      </c>
      <c r="U1354" s="1" t="s">
        <v>2596</v>
      </c>
      <c r="V1354" s="1" t="s">
        <v>2596</v>
      </c>
      <c r="W1354" s="1">
        <v>9.0</v>
      </c>
      <c r="X1354" s="1" t="s">
        <v>16340</v>
      </c>
      <c r="Y1354" s="1" t="s">
        <v>2596</v>
      </c>
      <c r="Z1354" s="1" t="s">
        <v>2596</v>
      </c>
      <c r="AA1354" s="1" t="s">
        <v>2596</v>
      </c>
      <c r="AB1354" s="1" t="s">
        <v>16341</v>
      </c>
      <c r="AC1354" s="1" t="s">
        <v>3053</v>
      </c>
      <c r="AD1354" s="1" t="s">
        <v>213</v>
      </c>
      <c r="AE1354" s="1">
        <v>8.0</v>
      </c>
      <c r="AF1354" s="1" t="s">
        <v>16342</v>
      </c>
      <c r="AG1354" s="1" t="s">
        <v>3053</v>
      </c>
      <c r="AH1354" s="1" t="s">
        <v>2699</v>
      </c>
      <c r="AI1354" s="1" t="s">
        <v>2948</v>
      </c>
      <c r="AJ1354" s="1">
        <v>5.0</v>
      </c>
      <c r="AK1354" s="1">
        <v>9.0</v>
      </c>
      <c r="AL1354" s="57">
        <v>0.8</v>
      </c>
      <c r="AM1354" s="1" t="s">
        <v>2604</v>
      </c>
      <c r="AN1354" s="1" t="s">
        <v>2604</v>
      </c>
      <c r="AO1354" s="1" t="s">
        <v>2605</v>
      </c>
      <c r="AP1354" s="57">
        <v>0.8</v>
      </c>
      <c r="AQ1354" s="1">
        <v>8.0</v>
      </c>
      <c r="AR1354" s="1" t="s">
        <v>2607</v>
      </c>
      <c r="AS1354" s="1" t="s">
        <v>2607</v>
      </c>
      <c r="AT1354" s="1" t="s">
        <v>2607</v>
      </c>
      <c r="AU1354" s="1" t="s">
        <v>2946</v>
      </c>
      <c r="AV1354" s="1" t="s">
        <v>2873</v>
      </c>
      <c r="AW1354" s="58">
        <v>6.0</v>
      </c>
      <c r="AX1354" s="3"/>
      <c r="AY1354" s="3"/>
      <c r="AZ1354" s="3"/>
      <c r="BA1354" s="3"/>
    </row>
    <row r="1355" hidden="1">
      <c r="A1355" s="1" t="s">
        <v>179</v>
      </c>
      <c r="B1355" s="1" t="s">
        <v>1542</v>
      </c>
      <c r="C1355" s="3"/>
      <c r="D1355" s="1">
        <v>4.0</v>
      </c>
      <c r="E1355" s="1" t="s">
        <v>16345</v>
      </c>
      <c r="F1355" s="1" t="s">
        <v>16346</v>
      </c>
      <c r="G1355" s="1" t="s">
        <v>16332</v>
      </c>
      <c r="H1355" s="1">
        <v>8.0</v>
      </c>
      <c r="I1355" s="1" t="s">
        <v>16347</v>
      </c>
      <c r="J1355" s="1" t="s">
        <v>16348</v>
      </c>
      <c r="K1355" s="1" t="s">
        <v>10618</v>
      </c>
      <c r="L1355" s="1">
        <v>8.0</v>
      </c>
      <c r="M1355" s="1" t="s">
        <v>2566</v>
      </c>
      <c r="N1355" s="1" t="s">
        <v>2566</v>
      </c>
      <c r="O1355" s="1" t="s">
        <v>2566</v>
      </c>
      <c r="P1355" s="1">
        <v>9.0</v>
      </c>
      <c r="Q1355" s="1">
        <v>51.0</v>
      </c>
      <c r="R1355" s="1">
        <v>9.0</v>
      </c>
      <c r="S1355" s="1" t="s">
        <v>16349</v>
      </c>
      <c r="T1355" s="1">
        <v>9.0</v>
      </c>
      <c r="U1355" s="1" t="s">
        <v>3053</v>
      </c>
      <c r="V1355" s="1" t="s">
        <v>2596</v>
      </c>
      <c r="W1355" s="1">
        <v>9.0</v>
      </c>
      <c r="X1355" s="1" t="s">
        <v>2596</v>
      </c>
      <c r="Y1355" s="1" t="s">
        <v>2596</v>
      </c>
      <c r="Z1355" s="1" t="s">
        <v>5833</v>
      </c>
      <c r="AA1355" s="1" t="s">
        <v>2596</v>
      </c>
      <c r="AB1355" s="1" t="s">
        <v>7069</v>
      </c>
      <c r="AC1355" s="1" t="s">
        <v>2596</v>
      </c>
      <c r="AD1355" s="1" t="s">
        <v>16350</v>
      </c>
      <c r="AE1355" s="1">
        <v>9.0</v>
      </c>
      <c r="AF1355" s="1" t="s">
        <v>2596</v>
      </c>
      <c r="AG1355" s="1" t="s">
        <v>3424</v>
      </c>
      <c r="AH1355" s="1" t="s">
        <v>2699</v>
      </c>
      <c r="AI1355" s="1" t="s">
        <v>12709</v>
      </c>
      <c r="AJ1355" s="1">
        <v>2.0</v>
      </c>
      <c r="AK1355" s="1">
        <v>9.0</v>
      </c>
      <c r="AL1355" s="57">
        <v>0.9</v>
      </c>
      <c r="AM1355" s="1" t="s">
        <v>2604</v>
      </c>
      <c r="AN1355" s="1" t="s">
        <v>2604</v>
      </c>
      <c r="AO1355" s="1" t="s">
        <v>2604</v>
      </c>
      <c r="AP1355" s="57">
        <v>0.9</v>
      </c>
      <c r="AQ1355" s="1">
        <v>9.0</v>
      </c>
      <c r="AR1355" s="1" t="s">
        <v>2596</v>
      </c>
      <c r="AS1355" s="1" t="s">
        <v>2596</v>
      </c>
      <c r="AT1355" s="1" t="s">
        <v>2596</v>
      </c>
      <c r="AU1355" s="1" t="s">
        <v>2596</v>
      </c>
      <c r="AV1355" s="1" t="s">
        <v>2873</v>
      </c>
      <c r="AW1355" s="58">
        <v>8.0</v>
      </c>
      <c r="AX1355" s="3"/>
      <c r="AY1355" s="3"/>
      <c r="AZ1355" s="3"/>
      <c r="BA1355" s="3"/>
    </row>
    <row r="1356" hidden="1">
      <c r="A1356" s="1" t="s">
        <v>239</v>
      </c>
      <c r="B1356" s="1" t="s">
        <v>1542</v>
      </c>
      <c r="C1356" s="3"/>
      <c r="D1356" s="1">
        <v>7.0</v>
      </c>
      <c r="E1356" s="1" t="s">
        <v>16351</v>
      </c>
      <c r="F1356" s="1" t="s">
        <v>16322</v>
      </c>
      <c r="G1356" s="1" t="s">
        <v>16332</v>
      </c>
      <c r="H1356" s="1">
        <v>9.0</v>
      </c>
      <c r="I1356" s="1" t="s">
        <v>16323</v>
      </c>
      <c r="J1356" s="1" t="s">
        <v>2596</v>
      </c>
      <c r="K1356" s="1" t="s">
        <v>2596</v>
      </c>
      <c r="L1356" s="1">
        <v>9.0</v>
      </c>
      <c r="M1356" s="1" t="s">
        <v>2566</v>
      </c>
      <c r="N1356" s="1" t="s">
        <v>2566</v>
      </c>
      <c r="O1356" s="1" t="s">
        <v>2566</v>
      </c>
      <c r="P1356" s="1">
        <v>8.0</v>
      </c>
      <c r="Q1356" s="1">
        <v>51.0</v>
      </c>
      <c r="R1356" s="1">
        <v>9.0</v>
      </c>
      <c r="S1356" s="1" t="s">
        <v>16349</v>
      </c>
      <c r="T1356" s="1">
        <v>9.0</v>
      </c>
      <c r="U1356" s="1" t="s">
        <v>2564</v>
      </c>
      <c r="V1356" s="1" t="s">
        <v>2596</v>
      </c>
      <c r="W1356" s="1">
        <v>9.0</v>
      </c>
      <c r="X1356" s="1" t="s">
        <v>2596</v>
      </c>
      <c r="Y1356" s="1" t="s">
        <v>16352</v>
      </c>
      <c r="Z1356" s="1" t="s">
        <v>2596</v>
      </c>
      <c r="AA1356" s="1" t="s">
        <v>16353</v>
      </c>
      <c r="AB1356" s="1" t="s">
        <v>2596</v>
      </c>
      <c r="AC1356" s="1" t="s">
        <v>213</v>
      </c>
      <c r="AD1356" s="1" t="s">
        <v>213</v>
      </c>
      <c r="AE1356" s="1">
        <v>8.0</v>
      </c>
      <c r="AF1356" s="1" t="s">
        <v>16354</v>
      </c>
      <c r="AG1356" s="1" t="s">
        <v>2946</v>
      </c>
      <c r="AH1356" s="1" t="s">
        <v>12709</v>
      </c>
      <c r="AI1356" s="1" t="s">
        <v>2573</v>
      </c>
      <c r="AJ1356" s="1">
        <v>1.0</v>
      </c>
      <c r="AK1356" s="1">
        <v>8.0</v>
      </c>
      <c r="AL1356" s="57">
        <v>0.85</v>
      </c>
      <c r="AM1356" s="1" t="s">
        <v>2604</v>
      </c>
      <c r="AN1356" s="1" t="s">
        <v>2604</v>
      </c>
      <c r="AO1356" s="1" t="s">
        <v>3750</v>
      </c>
      <c r="AP1356" s="57">
        <v>0.85</v>
      </c>
      <c r="AQ1356" s="1">
        <v>8.0</v>
      </c>
      <c r="AR1356" s="1" t="s">
        <v>2607</v>
      </c>
      <c r="AS1356" s="1" t="s">
        <v>3053</v>
      </c>
      <c r="AT1356" s="1" t="s">
        <v>2607</v>
      </c>
      <c r="AU1356" s="1" t="s">
        <v>2607</v>
      </c>
      <c r="AV1356" s="1" t="s">
        <v>2596</v>
      </c>
      <c r="AW1356" s="56"/>
      <c r="AX1356" s="3"/>
      <c r="AY1356" s="3"/>
      <c r="AZ1356" s="3"/>
      <c r="BA1356" s="3"/>
    </row>
    <row r="1357" hidden="1">
      <c r="A1357" s="1" t="s">
        <v>226</v>
      </c>
      <c r="B1357" s="1" t="s">
        <v>1542</v>
      </c>
      <c r="C1357" s="3"/>
      <c r="D1357" s="1">
        <v>6.0</v>
      </c>
      <c r="E1357" s="1" t="s">
        <v>16356</v>
      </c>
      <c r="F1357" s="1" t="s">
        <v>16322</v>
      </c>
      <c r="G1357" s="1" t="s">
        <v>16332</v>
      </c>
      <c r="H1357" s="1">
        <v>9.0</v>
      </c>
      <c r="I1357" s="1" t="s">
        <v>16357</v>
      </c>
      <c r="J1357" s="1" t="s">
        <v>3533</v>
      </c>
      <c r="K1357" s="1" t="s">
        <v>3533</v>
      </c>
      <c r="L1357" s="1">
        <v>8.0</v>
      </c>
      <c r="M1357" s="1" t="s">
        <v>2566</v>
      </c>
      <c r="N1357" s="1" t="s">
        <v>2566</v>
      </c>
      <c r="O1357" s="1" t="s">
        <v>2566</v>
      </c>
      <c r="P1357" s="1">
        <v>9.0</v>
      </c>
      <c r="Q1357" s="1">
        <v>50.0</v>
      </c>
      <c r="R1357" s="1">
        <v>8.0</v>
      </c>
      <c r="S1357" s="1" t="s">
        <v>16349</v>
      </c>
      <c r="T1357" s="1">
        <v>9.0</v>
      </c>
      <c r="U1357" s="1" t="s">
        <v>3053</v>
      </c>
      <c r="V1357" s="1" t="s">
        <v>3053</v>
      </c>
      <c r="W1357" s="1">
        <v>9.0</v>
      </c>
      <c r="X1357" s="1" t="s">
        <v>2596</v>
      </c>
      <c r="Y1357" s="1" t="s">
        <v>2596</v>
      </c>
      <c r="Z1357" s="1" t="s">
        <v>5833</v>
      </c>
      <c r="AA1357" s="1" t="s">
        <v>2596</v>
      </c>
      <c r="AB1357" s="1" t="s">
        <v>2596</v>
      </c>
      <c r="AC1357" s="1" t="s">
        <v>2596</v>
      </c>
      <c r="AD1357" s="1" t="s">
        <v>213</v>
      </c>
      <c r="AE1357" s="1">
        <v>8.5</v>
      </c>
      <c r="AF1357" s="1" t="s">
        <v>3161</v>
      </c>
      <c r="AG1357" s="1" t="s">
        <v>213</v>
      </c>
      <c r="AH1357" s="1" t="s">
        <v>2699</v>
      </c>
      <c r="AI1357" s="1" t="s">
        <v>2948</v>
      </c>
      <c r="AJ1357" s="1">
        <v>2.0</v>
      </c>
      <c r="AK1357" s="1">
        <v>8.0</v>
      </c>
      <c r="AL1357" s="57">
        <v>0.9</v>
      </c>
      <c r="AM1357" s="1" t="s">
        <v>2662</v>
      </c>
      <c r="AN1357" s="1" t="s">
        <v>2604</v>
      </c>
      <c r="AO1357" s="1" t="s">
        <v>2604</v>
      </c>
      <c r="AP1357" s="57">
        <v>0.85</v>
      </c>
      <c r="AQ1357" s="1">
        <v>9.0</v>
      </c>
      <c r="AR1357" s="1" t="s">
        <v>2607</v>
      </c>
      <c r="AS1357" s="1" t="s">
        <v>3053</v>
      </c>
      <c r="AT1357" s="1" t="s">
        <v>2596</v>
      </c>
      <c r="AU1357" s="1" t="s">
        <v>2607</v>
      </c>
      <c r="AV1357" s="1" t="s">
        <v>2596</v>
      </c>
      <c r="AW1357" s="58">
        <v>8.0</v>
      </c>
      <c r="AX1357" s="3"/>
      <c r="AY1357" s="3"/>
      <c r="AZ1357" s="3"/>
      <c r="BA1357" s="3"/>
    </row>
    <row r="1358" hidden="1">
      <c r="A1358" s="1" t="s">
        <v>252</v>
      </c>
      <c r="B1358" s="1" t="s">
        <v>1542</v>
      </c>
      <c r="C1358" s="3"/>
      <c r="D1358" s="1">
        <v>1.0</v>
      </c>
      <c r="E1358" s="1" t="s">
        <v>16356</v>
      </c>
      <c r="F1358" s="1" t="s">
        <v>16322</v>
      </c>
      <c r="G1358" s="1" t="s">
        <v>16332</v>
      </c>
      <c r="H1358" s="1">
        <v>9.0</v>
      </c>
      <c r="I1358" s="1" t="s">
        <v>16323</v>
      </c>
      <c r="J1358" s="1" t="s">
        <v>16358</v>
      </c>
      <c r="K1358" s="1" t="s">
        <v>16358</v>
      </c>
      <c r="L1358" s="1">
        <v>9.0</v>
      </c>
      <c r="M1358" s="1" t="s">
        <v>2566</v>
      </c>
      <c r="N1358" s="1" t="s">
        <v>2566</v>
      </c>
      <c r="O1358" s="1" t="s">
        <v>2566</v>
      </c>
      <c r="P1358" s="1">
        <v>9.0</v>
      </c>
      <c r="Q1358" s="1">
        <v>50.0</v>
      </c>
      <c r="R1358" s="1">
        <v>8.0</v>
      </c>
      <c r="S1358" s="1">
        <v>4.0</v>
      </c>
      <c r="T1358" s="1">
        <v>9.0</v>
      </c>
      <c r="U1358" s="1" t="s">
        <v>3053</v>
      </c>
      <c r="V1358" s="1" t="s">
        <v>3053</v>
      </c>
      <c r="W1358" s="1">
        <v>8.5</v>
      </c>
      <c r="X1358" s="1" t="s">
        <v>2596</v>
      </c>
      <c r="Y1358" s="1" t="s">
        <v>3053</v>
      </c>
      <c r="Z1358" s="1" t="s">
        <v>5833</v>
      </c>
      <c r="AA1358" s="1" t="s">
        <v>2596</v>
      </c>
      <c r="AB1358" s="1" t="s">
        <v>15610</v>
      </c>
      <c r="AC1358" s="1" t="s">
        <v>16359</v>
      </c>
      <c r="AD1358" s="1" t="s">
        <v>213</v>
      </c>
      <c r="AE1358" s="1">
        <v>7.5</v>
      </c>
      <c r="AF1358" s="1" t="s">
        <v>2596</v>
      </c>
      <c r="AG1358" s="1" t="s">
        <v>3424</v>
      </c>
      <c r="AH1358" s="1" t="s">
        <v>2699</v>
      </c>
      <c r="AI1358" s="1" t="s">
        <v>2573</v>
      </c>
      <c r="AJ1358" s="1" t="s">
        <v>16362</v>
      </c>
      <c r="AK1358" s="1">
        <v>8.0</v>
      </c>
      <c r="AL1358" s="57">
        <v>0.95</v>
      </c>
      <c r="AM1358" s="1" t="s">
        <v>2604</v>
      </c>
      <c r="AN1358" s="1" t="s">
        <v>2604</v>
      </c>
      <c r="AO1358" s="1" t="s">
        <v>2604</v>
      </c>
      <c r="AP1358" s="57">
        <v>0.9</v>
      </c>
      <c r="AQ1358" s="1">
        <v>8.0</v>
      </c>
      <c r="AR1358" s="1" t="s">
        <v>2607</v>
      </c>
      <c r="AS1358" s="1" t="s">
        <v>2607</v>
      </c>
      <c r="AT1358" s="1" t="s">
        <v>2596</v>
      </c>
      <c r="AU1358" s="1" t="s">
        <v>2596</v>
      </c>
      <c r="AV1358" s="1" t="s">
        <v>2596</v>
      </c>
      <c r="AW1358" s="58">
        <v>8.0</v>
      </c>
      <c r="AX1358" s="3"/>
      <c r="AY1358" s="3"/>
      <c r="AZ1358" s="3"/>
      <c r="BA1358" s="3"/>
    </row>
    <row r="1359" hidden="1">
      <c r="A1359" s="1" t="s">
        <v>259</v>
      </c>
      <c r="B1359" s="1" t="s">
        <v>1542</v>
      </c>
      <c r="C1359" s="3"/>
      <c r="D1359" s="1">
        <v>13.0</v>
      </c>
      <c r="E1359" s="1" t="s">
        <v>16363</v>
      </c>
      <c r="F1359" s="1" t="s">
        <v>16322</v>
      </c>
      <c r="G1359" s="1" t="s">
        <v>16332</v>
      </c>
      <c r="H1359" s="1">
        <v>9.0</v>
      </c>
      <c r="I1359" s="1" t="s">
        <v>16364</v>
      </c>
      <c r="J1359" s="1" t="s">
        <v>3053</v>
      </c>
      <c r="K1359" s="1" t="s">
        <v>2596</v>
      </c>
      <c r="L1359" s="1">
        <v>8.0</v>
      </c>
      <c r="M1359" s="1" t="s">
        <v>2566</v>
      </c>
      <c r="N1359" s="1" t="s">
        <v>2566</v>
      </c>
      <c r="O1359" s="1" t="s">
        <v>2566</v>
      </c>
      <c r="P1359" s="1">
        <v>9.0</v>
      </c>
      <c r="Q1359" s="1">
        <v>50.0</v>
      </c>
      <c r="R1359" s="1">
        <v>4.0</v>
      </c>
      <c r="S1359" s="1" t="s">
        <v>16365</v>
      </c>
      <c r="T1359" s="1">
        <v>8.0</v>
      </c>
      <c r="U1359" s="1" t="s">
        <v>3053</v>
      </c>
      <c r="V1359" s="1" t="s">
        <v>2596</v>
      </c>
      <c r="W1359" s="1">
        <v>9.0</v>
      </c>
      <c r="X1359" s="1" t="s">
        <v>3053</v>
      </c>
      <c r="Y1359" s="1" t="s">
        <v>16366</v>
      </c>
      <c r="Z1359" s="1" t="s">
        <v>2596</v>
      </c>
      <c r="AA1359" s="1" t="s">
        <v>2596</v>
      </c>
      <c r="AB1359" s="1" t="s">
        <v>2596</v>
      </c>
      <c r="AC1359" s="1" t="s">
        <v>2596</v>
      </c>
      <c r="AD1359" s="1" t="s">
        <v>213</v>
      </c>
      <c r="AE1359" s="1">
        <v>7.0</v>
      </c>
      <c r="AF1359" s="1" t="s">
        <v>2596</v>
      </c>
      <c r="AG1359" s="1" t="s">
        <v>213</v>
      </c>
      <c r="AH1359" s="1" t="s">
        <v>6243</v>
      </c>
      <c r="AI1359" s="1" t="s">
        <v>2573</v>
      </c>
      <c r="AJ1359" s="1">
        <v>3.0</v>
      </c>
      <c r="AK1359" s="1">
        <v>8.0</v>
      </c>
      <c r="AL1359" s="57">
        <v>0.85</v>
      </c>
      <c r="AM1359" s="1" t="s">
        <v>2604</v>
      </c>
      <c r="AN1359" s="1" t="s">
        <v>2604</v>
      </c>
      <c r="AO1359" s="1" t="s">
        <v>2604</v>
      </c>
      <c r="AP1359" s="57">
        <v>0.9</v>
      </c>
      <c r="AQ1359" s="1">
        <v>8.0</v>
      </c>
      <c r="AR1359" s="1" t="s">
        <v>2607</v>
      </c>
      <c r="AS1359" s="1" t="s">
        <v>2607</v>
      </c>
      <c r="AT1359" s="1" t="s">
        <v>2596</v>
      </c>
      <c r="AU1359" s="1" t="s">
        <v>2596</v>
      </c>
      <c r="AV1359" s="1" t="s">
        <v>2596</v>
      </c>
      <c r="AW1359" s="58">
        <v>7.0</v>
      </c>
      <c r="AX1359" s="3"/>
      <c r="AY1359" s="3"/>
      <c r="AZ1359" s="3"/>
      <c r="BA1359" s="3"/>
    </row>
    <row r="1360" hidden="1">
      <c r="A1360" s="1" t="s">
        <v>191</v>
      </c>
      <c r="B1360" s="1" t="s">
        <v>1542</v>
      </c>
      <c r="C1360" s="3"/>
      <c r="D1360" s="1">
        <v>8.0</v>
      </c>
      <c r="E1360" s="1" t="s">
        <v>16356</v>
      </c>
      <c r="F1360" s="1" t="s">
        <v>16322</v>
      </c>
      <c r="G1360" s="1" t="s">
        <v>16332</v>
      </c>
      <c r="H1360" s="1">
        <v>9.0</v>
      </c>
      <c r="I1360" s="1" t="s">
        <v>16323</v>
      </c>
      <c r="J1360" s="1" t="s">
        <v>2596</v>
      </c>
      <c r="K1360" s="1" t="s">
        <v>2596</v>
      </c>
      <c r="L1360" s="1">
        <v>9.0</v>
      </c>
      <c r="M1360" s="1" t="s">
        <v>2566</v>
      </c>
      <c r="N1360" s="1" t="s">
        <v>2566</v>
      </c>
      <c r="O1360" s="1" t="s">
        <v>16367</v>
      </c>
      <c r="P1360" s="1">
        <v>8.0</v>
      </c>
      <c r="Q1360" s="1">
        <v>50.0</v>
      </c>
      <c r="R1360" s="1">
        <v>4.0</v>
      </c>
      <c r="S1360" s="1" t="s">
        <v>16368</v>
      </c>
      <c r="T1360" s="1">
        <v>9.0</v>
      </c>
      <c r="U1360" s="1" t="s">
        <v>2607</v>
      </c>
      <c r="V1360" s="1" t="s">
        <v>2596</v>
      </c>
      <c r="W1360" s="1">
        <v>7.5</v>
      </c>
      <c r="X1360" s="1" t="s">
        <v>2596</v>
      </c>
      <c r="Y1360" s="1" t="s">
        <v>2596</v>
      </c>
      <c r="Z1360" s="1" t="s">
        <v>5833</v>
      </c>
      <c r="AA1360" s="1" t="s">
        <v>2596</v>
      </c>
      <c r="AB1360" s="1" t="s">
        <v>2596</v>
      </c>
      <c r="AC1360" s="1" t="s">
        <v>2596</v>
      </c>
      <c r="AD1360" s="1" t="s">
        <v>2596</v>
      </c>
      <c r="AE1360" s="1">
        <v>9.0</v>
      </c>
      <c r="AF1360" s="1" t="s">
        <v>2596</v>
      </c>
      <c r="AG1360" s="1" t="s">
        <v>2946</v>
      </c>
      <c r="AH1360" s="1" t="s">
        <v>2699</v>
      </c>
      <c r="AI1360" s="1" t="s">
        <v>2948</v>
      </c>
      <c r="AJ1360" s="1">
        <v>1.0</v>
      </c>
      <c r="AK1360" s="1">
        <v>8.0</v>
      </c>
      <c r="AL1360" s="57">
        <v>0.8</v>
      </c>
      <c r="AM1360" s="1" t="s">
        <v>2604</v>
      </c>
      <c r="AN1360" s="1" t="s">
        <v>2604</v>
      </c>
      <c r="AO1360" s="1" t="s">
        <v>2604</v>
      </c>
      <c r="AP1360" s="57">
        <v>0.9</v>
      </c>
      <c r="AQ1360" s="1">
        <v>9.0</v>
      </c>
      <c r="AR1360" s="1" t="s">
        <v>2607</v>
      </c>
      <c r="AS1360" s="1" t="s">
        <v>2607</v>
      </c>
      <c r="AT1360" s="1" t="s">
        <v>3053</v>
      </c>
      <c r="AU1360" s="1" t="s">
        <v>2607</v>
      </c>
      <c r="AV1360" s="1" t="s">
        <v>2596</v>
      </c>
      <c r="AW1360" s="58">
        <v>6.0</v>
      </c>
      <c r="AX1360" s="3"/>
      <c r="AY1360" s="3"/>
      <c r="AZ1360" s="3"/>
      <c r="BA1360" s="3"/>
    </row>
    <row r="1361" hidden="1">
      <c r="A1361" s="1" t="s">
        <v>214</v>
      </c>
      <c r="B1361" s="1" t="s">
        <v>1542</v>
      </c>
      <c r="C1361" s="3"/>
      <c r="D1361" s="1">
        <v>15.0</v>
      </c>
      <c r="E1361" s="1" t="s">
        <v>16356</v>
      </c>
      <c r="F1361" s="1" t="s">
        <v>16371</v>
      </c>
      <c r="G1361" s="1" t="s">
        <v>16332</v>
      </c>
      <c r="H1361" s="1">
        <v>8.0</v>
      </c>
      <c r="I1361" s="1" t="s">
        <v>4000</v>
      </c>
      <c r="J1361" s="1" t="s">
        <v>213</v>
      </c>
      <c r="K1361" s="1" t="s">
        <v>213</v>
      </c>
      <c r="L1361" s="1">
        <v>6.0</v>
      </c>
      <c r="M1361" s="1" t="s">
        <v>2566</v>
      </c>
      <c r="N1361" s="1" t="s">
        <v>2566</v>
      </c>
      <c r="O1361" s="1" t="s">
        <v>2566</v>
      </c>
      <c r="P1361" s="1">
        <v>8.0</v>
      </c>
      <c r="Q1361" s="3"/>
      <c r="R1361" s="3"/>
      <c r="S1361" s="3"/>
      <c r="T1361" s="3"/>
      <c r="U1361" s="1" t="s">
        <v>16372</v>
      </c>
      <c r="V1361" s="1" t="s">
        <v>2596</v>
      </c>
      <c r="W1361" s="1">
        <v>5.0</v>
      </c>
      <c r="X1361" s="1" t="s">
        <v>2596</v>
      </c>
      <c r="Y1361" s="1" t="s">
        <v>3171</v>
      </c>
      <c r="Z1361" s="1" t="s">
        <v>2646</v>
      </c>
      <c r="AA1361" s="1">
        <v>0.0</v>
      </c>
      <c r="AB1361" s="1">
        <v>17.0</v>
      </c>
      <c r="AC1361" s="1" t="s">
        <v>16373</v>
      </c>
      <c r="AD1361" s="1" t="s">
        <v>213</v>
      </c>
      <c r="AE1361" s="1">
        <v>8.0</v>
      </c>
      <c r="AF1361" s="1" t="s">
        <v>4984</v>
      </c>
      <c r="AG1361" s="1" t="s">
        <v>8289</v>
      </c>
      <c r="AH1361" s="1" t="s">
        <v>2699</v>
      </c>
      <c r="AI1361" s="1" t="s">
        <v>2948</v>
      </c>
      <c r="AJ1361" s="1">
        <v>1.0</v>
      </c>
      <c r="AK1361" s="1">
        <v>7.0</v>
      </c>
      <c r="AL1361" s="57">
        <v>0.75</v>
      </c>
      <c r="AM1361" s="1" t="s">
        <v>16374</v>
      </c>
      <c r="AN1361" s="1" t="s">
        <v>16374</v>
      </c>
      <c r="AO1361" s="1" t="s">
        <v>16231</v>
      </c>
      <c r="AP1361" s="57">
        <v>0.95</v>
      </c>
      <c r="AQ1361" s="1">
        <v>6.0</v>
      </c>
      <c r="AR1361" s="1" t="s">
        <v>213</v>
      </c>
      <c r="AS1361" s="1" t="s">
        <v>16375</v>
      </c>
      <c r="AT1361" s="1" t="s">
        <v>213</v>
      </c>
      <c r="AU1361" s="1" t="s">
        <v>213</v>
      </c>
      <c r="AV1361" s="1" t="s">
        <v>2873</v>
      </c>
      <c r="AW1361" s="58">
        <v>5.0</v>
      </c>
      <c r="AX1361" s="3"/>
      <c r="AY1361" s="3"/>
      <c r="AZ1361" s="3"/>
      <c r="BA1361" s="3"/>
    </row>
    <row r="1362" hidden="1">
      <c r="A1362" s="1" t="s">
        <v>187</v>
      </c>
      <c r="B1362" s="1" t="s">
        <v>1542</v>
      </c>
      <c r="C1362" s="3"/>
      <c r="D1362" s="1">
        <v>5.0</v>
      </c>
      <c r="E1362" s="1" t="s">
        <v>16376</v>
      </c>
      <c r="F1362" s="1" t="s">
        <v>16322</v>
      </c>
      <c r="G1362" s="1" t="s">
        <v>213</v>
      </c>
      <c r="H1362" s="1">
        <v>8.0</v>
      </c>
      <c r="I1362" s="1" t="s">
        <v>4000</v>
      </c>
      <c r="J1362" s="1" t="s">
        <v>3053</v>
      </c>
      <c r="K1362" s="1" t="s">
        <v>2596</v>
      </c>
      <c r="L1362" s="1">
        <v>9.0</v>
      </c>
      <c r="M1362" s="1" t="s">
        <v>2566</v>
      </c>
      <c r="N1362" s="1" t="s">
        <v>2566</v>
      </c>
      <c r="O1362" s="1" t="s">
        <v>16339</v>
      </c>
      <c r="P1362" s="1">
        <v>8.0</v>
      </c>
      <c r="Q1362" s="1">
        <v>51.0</v>
      </c>
      <c r="R1362" s="1">
        <v>9.0</v>
      </c>
      <c r="S1362" s="1" t="s">
        <v>16349</v>
      </c>
      <c r="T1362" s="1">
        <v>9.0</v>
      </c>
      <c r="U1362" s="1" t="s">
        <v>2596</v>
      </c>
      <c r="V1362" s="1" t="s">
        <v>2596</v>
      </c>
      <c r="W1362" s="1">
        <v>9.0</v>
      </c>
      <c r="X1362" s="1" t="s">
        <v>2596</v>
      </c>
      <c r="Y1362" s="1" t="s">
        <v>2596</v>
      </c>
      <c r="Z1362" s="1" t="s">
        <v>2596</v>
      </c>
      <c r="AA1362" s="1" t="s">
        <v>2596</v>
      </c>
      <c r="AB1362" s="1" t="s">
        <v>16377</v>
      </c>
      <c r="AC1362" s="1" t="s">
        <v>3053</v>
      </c>
      <c r="AD1362" s="1" t="s">
        <v>2596</v>
      </c>
      <c r="AE1362" s="1">
        <v>9.0</v>
      </c>
      <c r="AF1362" s="1" t="s">
        <v>2596</v>
      </c>
      <c r="AG1362" s="1" t="s">
        <v>3424</v>
      </c>
      <c r="AH1362" s="1" t="s">
        <v>2699</v>
      </c>
      <c r="AI1362" s="1" t="s">
        <v>12709</v>
      </c>
      <c r="AJ1362" s="1">
        <v>2.0</v>
      </c>
      <c r="AK1362" s="1">
        <v>9.0</v>
      </c>
      <c r="AL1362" s="57">
        <v>0.9</v>
      </c>
      <c r="AM1362" s="1" t="s">
        <v>16378</v>
      </c>
      <c r="AN1362" s="1" t="s">
        <v>2604</v>
      </c>
      <c r="AO1362" s="1" t="s">
        <v>2604</v>
      </c>
      <c r="AP1362" s="57">
        <v>0.9</v>
      </c>
      <c r="AQ1362" s="1">
        <v>9.0</v>
      </c>
      <c r="AR1362" s="1" t="s">
        <v>2607</v>
      </c>
      <c r="AS1362" s="1" t="s">
        <v>3053</v>
      </c>
      <c r="AT1362" s="1" t="s">
        <v>2596</v>
      </c>
      <c r="AU1362" s="1" t="s">
        <v>2596</v>
      </c>
      <c r="AV1362" s="1" t="s">
        <v>2596</v>
      </c>
      <c r="AW1362" s="58">
        <v>8.0</v>
      </c>
      <c r="AX1362" s="3"/>
      <c r="AY1362" s="3"/>
      <c r="AZ1362" s="3"/>
      <c r="BA1362" s="3"/>
    </row>
    <row r="1363">
      <c r="A1363" s="1" t="s">
        <v>244</v>
      </c>
      <c r="B1363" s="1" t="s">
        <v>1542</v>
      </c>
      <c r="C1363" s="3"/>
      <c r="D1363" s="1">
        <v>9.0</v>
      </c>
      <c r="E1363" s="1" t="s">
        <v>16379</v>
      </c>
      <c r="F1363" s="1" t="s">
        <v>2794</v>
      </c>
      <c r="G1363" s="1" t="s">
        <v>213</v>
      </c>
      <c r="H1363" s="1">
        <v>8.0</v>
      </c>
      <c r="I1363" s="1" t="s">
        <v>4000</v>
      </c>
      <c r="J1363" s="1" t="s">
        <v>2596</v>
      </c>
      <c r="K1363" s="1" t="s">
        <v>2596</v>
      </c>
      <c r="L1363" s="1">
        <v>9.0</v>
      </c>
      <c r="M1363" s="1" t="s">
        <v>2566</v>
      </c>
      <c r="N1363" s="1" t="s">
        <v>2566</v>
      </c>
      <c r="O1363" s="1" t="s">
        <v>2566</v>
      </c>
      <c r="P1363" s="1">
        <v>9.0</v>
      </c>
      <c r="Q1363" s="1">
        <v>50.0</v>
      </c>
      <c r="R1363" s="1">
        <v>8.0</v>
      </c>
      <c r="S1363" s="1">
        <v>1.0</v>
      </c>
      <c r="T1363" s="1">
        <v>9.0</v>
      </c>
      <c r="U1363" s="1" t="s">
        <v>2596</v>
      </c>
      <c r="V1363" s="1" t="s">
        <v>2596</v>
      </c>
      <c r="W1363" s="1">
        <v>9.0</v>
      </c>
      <c r="X1363" s="1" t="s">
        <v>2596</v>
      </c>
      <c r="Y1363" s="1" t="s">
        <v>2570</v>
      </c>
      <c r="Z1363" s="1" t="s">
        <v>2596</v>
      </c>
      <c r="AA1363" s="1" t="s">
        <v>2596</v>
      </c>
      <c r="AB1363" s="1" t="s">
        <v>16381</v>
      </c>
      <c r="AC1363" s="1" t="s">
        <v>2596</v>
      </c>
      <c r="AD1363" s="1" t="s">
        <v>2596</v>
      </c>
      <c r="AE1363" s="1">
        <v>9.0</v>
      </c>
      <c r="AF1363" s="1" t="s">
        <v>2596</v>
      </c>
      <c r="AG1363" s="1" t="s">
        <v>3424</v>
      </c>
      <c r="AH1363" s="1" t="s">
        <v>2699</v>
      </c>
      <c r="AI1363" s="1" t="s">
        <v>2573</v>
      </c>
      <c r="AJ1363" s="1">
        <v>1.0</v>
      </c>
      <c r="AK1363" s="1">
        <v>8.0</v>
      </c>
      <c r="AL1363" s="57">
        <v>0.8</v>
      </c>
      <c r="AM1363" s="1" t="s">
        <v>2662</v>
      </c>
      <c r="AN1363" s="1" t="s">
        <v>2604</v>
      </c>
      <c r="AO1363" s="1" t="s">
        <v>3750</v>
      </c>
      <c r="AP1363" s="57">
        <v>0.8</v>
      </c>
      <c r="AQ1363" s="1">
        <v>8.0</v>
      </c>
      <c r="AR1363" s="1" t="s">
        <v>2607</v>
      </c>
      <c r="AS1363" s="1" t="s">
        <v>2596</v>
      </c>
      <c r="AT1363" s="1" t="s">
        <v>2596</v>
      </c>
      <c r="AU1363" s="1" t="s">
        <v>2596</v>
      </c>
      <c r="AV1363" s="1" t="s">
        <v>2596</v>
      </c>
      <c r="AW1363" s="58">
        <v>8.0</v>
      </c>
      <c r="AX1363" s="3"/>
      <c r="AY1363" s="3"/>
      <c r="AZ1363" s="3"/>
      <c r="BA1363" s="3"/>
    </row>
    <row r="1364" hidden="1">
      <c r="A1364" s="1" t="s">
        <v>178</v>
      </c>
      <c r="B1364" s="1" t="s">
        <v>1542</v>
      </c>
      <c r="C1364" s="3"/>
      <c r="D1364" s="1">
        <v>17.0</v>
      </c>
      <c r="E1364" s="1" t="s">
        <v>16382</v>
      </c>
      <c r="F1364" s="1" t="s">
        <v>2739</v>
      </c>
      <c r="G1364" s="1" t="s">
        <v>213</v>
      </c>
      <c r="H1364" s="1">
        <v>9.0</v>
      </c>
      <c r="I1364" s="1" t="s">
        <v>4000</v>
      </c>
      <c r="J1364" s="1" t="s">
        <v>2596</v>
      </c>
      <c r="K1364" s="1" t="s">
        <v>2596</v>
      </c>
      <c r="L1364" s="1">
        <v>9.0</v>
      </c>
      <c r="M1364" s="1" t="s">
        <v>2566</v>
      </c>
      <c r="N1364" s="1" t="s">
        <v>2566</v>
      </c>
      <c r="O1364" s="1" t="s">
        <v>16383</v>
      </c>
      <c r="P1364" s="1">
        <v>7.5</v>
      </c>
      <c r="Q1364" s="1">
        <v>20.0</v>
      </c>
      <c r="R1364" s="1">
        <v>8.0</v>
      </c>
      <c r="S1364" s="1">
        <v>4.0</v>
      </c>
      <c r="T1364" s="1">
        <v>8.0</v>
      </c>
      <c r="U1364" s="1" t="s">
        <v>213</v>
      </c>
      <c r="V1364" s="1" t="s">
        <v>3053</v>
      </c>
      <c r="W1364" s="1">
        <v>8.0</v>
      </c>
      <c r="X1364" s="1" t="s">
        <v>3053</v>
      </c>
      <c r="Y1364" s="1" t="s">
        <v>2596</v>
      </c>
      <c r="Z1364" s="1" t="s">
        <v>213</v>
      </c>
      <c r="AA1364" s="1" t="s">
        <v>2596</v>
      </c>
      <c r="AB1364" s="1" t="s">
        <v>2596</v>
      </c>
      <c r="AC1364" s="1" t="s">
        <v>2596</v>
      </c>
      <c r="AD1364" s="1" t="s">
        <v>2596</v>
      </c>
      <c r="AE1364" s="1">
        <v>8.0</v>
      </c>
      <c r="AF1364" s="1" t="s">
        <v>2596</v>
      </c>
      <c r="AG1364" s="1" t="s">
        <v>213</v>
      </c>
      <c r="AH1364" s="1" t="s">
        <v>2699</v>
      </c>
      <c r="AI1364" s="1" t="s">
        <v>2948</v>
      </c>
      <c r="AJ1364" s="1">
        <v>1.0</v>
      </c>
      <c r="AK1364" s="1">
        <v>8.0</v>
      </c>
      <c r="AL1364" s="57">
        <v>0.8</v>
      </c>
      <c r="AM1364" s="1" t="s">
        <v>2604</v>
      </c>
      <c r="AN1364" s="1" t="s">
        <v>2604</v>
      </c>
      <c r="AO1364" s="1" t="s">
        <v>2604</v>
      </c>
      <c r="AP1364" s="57">
        <v>0.85</v>
      </c>
      <c r="AQ1364" s="1">
        <v>8.0</v>
      </c>
      <c r="AR1364" s="1" t="s">
        <v>2607</v>
      </c>
      <c r="AS1364" s="1" t="s">
        <v>2607</v>
      </c>
      <c r="AT1364" s="1" t="s">
        <v>3053</v>
      </c>
      <c r="AU1364" s="1" t="s">
        <v>2607</v>
      </c>
      <c r="AV1364" s="1" t="s">
        <v>2596</v>
      </c>
      <c r="AW1364" s="58">
        <v>7.0</v>
      </c>
      <c r="AX1364" s="3"/>
      <c r="AY1364" s="3"/>
      <c r="AZ1364" s="3"/>
      <c r="BA1364" s="3"/>
    </row>
    <row r="1365" hidden="1">
      <c r="A1365" s="1" t="s">
        <v>162</v>
      </c>
      <c r="B1365" s="1" t="s">
        <v>1542</v>
      </c>
      <c r="C1365" s="3"/>
      <c r="D1365" s="1">
        <v>12.0</v>
      </c>
      <c r="E1365" s="1" t="s">
        <v>16376</v>
      </c>
      <c r="F1365" s="1" t="s">
        <v>2794</v>
      </c>
      <c r="G1365" s="1" t="s">
        <v>213</v>
      </c>
      <c r="H1365" s="1">
        <v>9.0</v>
      </c>
      <c r="I1365" s="1" t="s">
        <v>16384</v>
      </c>
      <c r="J1365" s="1" t="s">
        <v>2564</v>
      </c>
      <c r="K1365" s="1" t="s">
        <v>2596</v>
      </c>
      <c r="L1365" s="1">
        <v>8.0</v>
      </c>
      <c r="M1365" s="1" t="s">
        <v>2566</v>
      </c>
      <c r="N1365" s="1" t="s">
        <v>2566</v>
      </c>
      <c r="O1365" s="1" t="s">
        <v>2566</v>
      </c>
      <c r="P1365" s="1">
        <v>9.0</v>
      </c>
      <c r="Q1365" s="1">
        <v>20.0</v>
      </c>
      <c r="R1365" s="1">
        <v>8.0</v>
      </c>
      <c r="S1365" s="1">
        <v>1.0</v>
      </c>
      <c r="T1365" s="1">
        <v>8.0</v>
      </c>
      <c r="U1365" s="1" t="s">
        <v>213</v>
      </c>
      <c r="V1365" s="1" t="s">
        <v>2596</v>
      </c>
      <c r="W1365" s="1">
        <v>7.0</v>
      </c>
      <c r="X1365" s="1" t="s">
        <v>2596</v>
      </c>
      <c r="Y1365" s="1" t="s">
        <v>213</v>
      </c>
      <c r="Z1365" s="1" t="s">
        <v>2596</v>
      </c>
      <c r="AA1365" s="1" t="s">
        <v>213</v>
      </c>
      <c r="AB1365" s="1" t="s">
        <v>2596</v>
      </c>
      <c r="AC1365" s="1" t="s">
        <v>213</v>
      </c>
      <c r="AD1365" s="1" t="s">
        <v>213</v>
      </c>
      <c r="AE1365" s="1">
        <v>8.0</v>
      </c>
      <c r="AF1365" s="1" t="s">
        <v>2596</v>
      </c>
      <c r="AG1365" s="1" t="s">
        <v>213</v>
      </c>
      <c r="AH1365" s="1" t="s">
        <v>2699</v>
      </c>
      <c r="AI1365" s="1" t="s">
        <v>16385</v>
      </c>
      <c r="AJ1365" s="1">
        <v>1.0</v>
      </c>
      <c r="AK1365" s="1">
        <v>8.0</v>
      </c>
      <c r="AL1365" s="57">
        <v>0.9</v>
      </c>
      <c r="AM1365" s="1" t="s">
        <v>2604</v>
      </c>
      <c r="AN1365" s="1" t="s">
        <v>2604</v>
      </c>
      <c r="AO1365" s="1" t="s">
        <v>2604</v>
      </c>
      <c r="AP1365" s="57">
        <v>0.85</v>
      </c>
      <c r="AQ1365" s="1">
        <v>8.0</v>
      </c>
      <c r="AR1365" s="1" t="s">
        <v>2607</v>
      </c>
      <c r="AS1365" s="1" t="s">
        <v>2596</v>
      </c>
      <c r="AT1365" s="1" t="s">
        <v>2596</v>
      </c>
      <c r="AU1365" s="1" t="s">
        <v>2607</v>
      </c>
      <c r="AV1365" s="1" t="s">
        <v>2596</v>
      </c>
      <c r="AW1365" s="58">
        <v>7.0</v>
      </c>
      <c r="AX1365" s="3"/>
      <c r="AY1365" s="3"/>
      <c r="AZ1365" s="3"/>
      <c r="BA1365" s="3"/>
    </row>
    <row r="1366" hidden="1">
      <c r="A1366" s="1" t="s">
        <v>234</v>
      </c>
      <c r="B1366" s="1" t="s">
        <v>1542</v>
      </c>
      <c r="C1366" s="3"/>
      <c r="D1366" s="1">
        <v>3.0</v>
      </c>
      <c r="E1366" s="1" t="s">
        <v>16376</v>
      </c>
      <c r="F1366" s="1" t="s">
        <v>6454</v>
      </c>
      <c r="G1366" s="1" t="s">
        <v>6483</v>
      </c>
      <c r="H1366" s="1">
        <v>8.5</v>
      </c>
      <c r="I1366" s="1" t="s">
        <v>4000</v>
      </c>
      <c r="J1366" s="1" t="s">
        <v>2596</v>
      </c>
      <c r="K1366" s="1" t="s">
        <v>2596</v>
      </c>
      <c r="L1366" s="1">
        <v>9.0</v>
      </c>
      <c r="M1366" s="1" t="s">
        <v>2566</v>
      </c>
      <c r="N1366" s="1" t="s">
        <v>2620</v>
      </c>
      <c r="O1366" s="1" t="s">
        <v>2566</v>
      </c>
      <c r="P1366" s="1">
        <v>8.0</v>
      </c>
      <c r="Q1366" s="1">
        <v>20.0</v>
      </c>
      <c r="R1366" s="1">
        <v>9.0</v>
      </c>
      <c r="S1366" s="1">
        <v>7.0</v>
      </c>
      <c r="T1366" s="1">
        <v>8.0</v>
      </c>
      <c r="U1366" s="1" t="s">
        <v>213</v>
      </c>
      <c r="V1366" s="1" t="s">
        <v>2596</v>
      </c>
      <c r="W1366" s="1">
        <v>7.0</v>
      </c>
      <c r="X1366" s="1" t="s">
        <v>2596</v>
      </c>
      <c r="Y1366" s="1" t="s">
        <v>213</v>
      </c>
      <c r="Z1366" s="1" t="s">
        <v>2596</v>
      </c>
      <c r="AA1366" s="1" t="s">
        <v>213</v>
      </c>
      <c r="AB1366" s="1" t="s">
        <v>2596</v>
      </c>
      <c r="AC1366" s="1" t="s">
        <v>213</v>
      </c>
      <c r="AD1366" s="1" t="s">
        <v>213</v>
      </c>
      <c r="AE1366" s="1">
        <v>8.0</v>
      </c>
      <c r="AF1366" s="1" t="s">
        <v>2596</v>
      </c>
      <c r="AG1366" s="1" t="s">
        <v>3424</v>
      </c>
      <c r="AH1366" s="1" t="s">
        <v>16386</v>
      </c>
      <c r="AI1366" s="1" t="s">
        <v>2573</v>
      </c>
      <c r="AJ1366" s="1">
        <v>4.0</v>
      </c>
      <c r="AK1366" s="1">
        <v>9.0</v>
      </c>
      <c r="AL1366" s="57">
        <v>0.85</v>
      </c>
      <c r="AM1366" s="1" t="s">
        <v>5102</v>
      </c>
      <c r="AN1366" s="1" t="s">
        <v>2604</v>
      </c>
      <c r="AO1366" s="1" t="s">
        <v>2604</v>
      </c>
      <c r="AP1366" s="57">
        <v>0.9</v>
      </c>
      <c r="AQ1366" s="1">
        <v>8.0</v>
      </c>
      <c r="AR1366" s="1" t="s">
        <v>16387</v>
      </c>
      <c r="AS1366" s="1" t="s">
        <v>2596</v>
      </c>
      <c r="AT1366" s="1" t="s">
        <v>2596</v>
      </c>
      <c r="AU1366" s="1" t="s">
        <v>2596</v>
      </c>
      <c r="AV1366" s="1" t="s">
        <v>2596</v>
      </c>
      <c r="AW1366" s="58">
        <v>9.0</v>
      </c>
      <c r="AX1366" s="3"/>
      <c r="AY1366" s="3"/>
      <c r="AZ1366" s="3"/>
      <c r="BA1366" s="3"/>
    </row>
    <row r="1367" hidden="1">
      <c r="A1367" s="1" t="s">
        <v>220</v>
      </c>
      <c r="B1367" s="1" t="s">
        <v>1542</v>
      </c>
      <c r="C1367" s="3"/>
      <c r="D1367" s="1">
        <v>2.0</v>
      </c>
      <c r="E1367" s="1" t="s">
        <v>16389</v>
      </c>
      <c r="F1367" s="1" t="s">
        <v>2794</v>
      </c>
      <c r="G1367" s="1" t="s">
        <v>213</v>
      </c>
      <c r="H1367" s="1">
        <v>9.0</v>
      </c>
      <c r="I1367" s="1" t="s">
        <v>4000</v>
      </c>
      <c r="J1367" s="1" t="s">
        <v>2596</v>
      </c>
      <c r="K1367" s="1" t="s">
        <v>2596</v>
      </c>
      <c r="L1367" s="1">
        <v>9.0</v>
      </c>
      <c r="M1367" s="1" t="s">
        <v>2566</v>
      </c>
      <c r="N1367" s="1" t="s">
        <v>2566</v>
      </c>
      <c r="O1367" s="1" t="s">
        <v>2566</v>
      </c>
      <c r="P1367" s="1">
        <v>9.0</v>
      </c>
      <c r="Q1367" s="1">
        <v>40.0</v>
      </c>
      <c r="R1367" s="1">
        <v>8.0</v>
      </c>
      <c r="S1367" s="1">
        <v>2.0</v>
      </c>
      <c r="T1367" s="1">
        <v>8.5</v>
      </c>
      <c r="U1367" s="1" t="s">
        <v>213</v>
      </c>
      <c r="V1367" s="1" t="s">
        <v>2596</v>
      </c>
      <c r="W1367" s="1">
        <v>6.0</v>
      </c>
      <c r="X1367" s="1" t="s">
        <v>2596</v>
      </c>
      <c r="Y1367" s="1" t="s">
        <v>2596</v>
      </c>
      <c r="Z1367" s="1" t="s">
        <v>2596</v>
      </c>
      <c r="AA1367" s="1" t="s">
        <v>2596</v>
      </c>
      <c r="AB1367" s="1" t="s">
        <v>213</v>
      </c>
      <c r="AC1367" s="1" t="s">
        <v>213</v>
      </c>
      <c r="AD1367" s="1" t="s">
        <v>213</v>
      </c>
      <c r="AE1367" s="1">
        <v>6.0</v>
      </c>
      <c r="AF1367" s="1" t="s">
        <v>2596</v>
      </c>
      <c r="AG1367" s="1" t="s">
        <v>213</v>
      </c>
      <c r="AH1367" s="1" t="s">
        <v>2699</v>
      </c>
      <c r="AI1367" s="1" t="s">
        <v>6526</v>
      </c>
      <c r="AJ1367" s="1">
        <v>1.0</v>
      </c>
      <c r="AK1367" s="1">
        <v>8.0</v>
      </c>
      <c r="AL1367" s="57">
        <v>0.85</v>
      </c>
      <c r="AM1367" s="1" t="s">
        <v>3750</v>
      </c>
      <c r="AN1367" s="1" t="s">
        <v>2604</v>
      </c>
      <c r="AO1367" s="1" t="s">
        <v>2604</v>
      </c>
      <c r="AP1367" s="57">
        <v>0.8</v>
      </c>
      <c r="AQ1367" s="1">
        <v>8.0</v>
      </c>
      <c r="AR1367" s="1" t="s">
        <v>2607</v>
      </c>
      <c r="AS1367" s="1" t="s">
        <v>2607</v>
      </c>
      <c r="AT1367" s="1" t="s">
        <v>2596</v>
      </c>
      <c r="AU1367" s="1" t="s">
        <v>2607</v>
      </c>
      <c r="AV1367" s="1" t="s">
        <v>2596</v>
      </c>
      <c r="AW1367" s="58">
        <v>7.5</v>
      </c>
      <c r="AX1367" s="3"/>
      <c r="AY1367" s="3"/>
      <c r="AZ1367" s="3"/>
      <c r="BA1367" s="3"/>
    </row>
    <row r="1368" hidden="1">
      <c r="A1368" s="1" t="s">
        <v>206</v>
      </c>
      <c r="B1368" s="1" t="s">
        <v>1542</v>
      </c>
      <c r="C1368" s="3"/>
      <c r="D1368" s="1">
        <v>10.0</v>
      </c>
      <c r="E1368" s="1" t="s">
        <v>16376</v>
      </c>
      <c r="F1368" s="1" t="s">
        <v>5147</v>
      </c>
      <c r="G1368" s="1" t="s">
        <v>213</v>
      </c>
      <c r="H1368" s="1">
        <v>8.0</v>
      </c>
      <c r="I1368" s="1" t="s">
        <v>10614</v>
      </c>
      <c r="J1368" s="1" t="s">
        <v>16390</v>
      </c>
      <c r="K1368" s="1" t="s">
        <v>2596</v>
      </c>
      <c r="L1368" s="1">
        <v>8.0</v>
      </c>
      <c r="M1368" s="1" t="s">
        <v>2566</v>
      </c>
      <c r="N1368" s="1" t="s">
        <v>2566</v>
      </c>
      <c r="O1368" s="1" t="s">
        <v>2566</v>
      </c>
      <c r="P1368" s="1">
        <v>9.0</v>
      </c>
      <c r="Q1368" s="1">
        <v>20.0</v>
      </c>
      <c r="R1368" s="1">
        <v>8.0</v>
      </c>
      <c r="S1368" s="1">
        <v>4.0</v>
      </c>
      <c r="T1368" s="1">
        <v>9.0</v>
      </c>
      <c r="U1368" s="1" t="s">
        <v>213</v>
      </c>
      <c r="V1368" s="1" t="s">
        <v>2596</v>
      </c>
      <c r="W1368" s="1">
        <v>6.0</v>
      </c>
      <c r="X1368" s="1" t="s">
        <v>2596</v>
      </c>
      <c r="Y1368" s="1" t="s">
        <v>2596</v>
      </c>
      <c r="Z1368" s="1" t="s">
        <v>2596</v>
      </c>
      <c r="AA1368" s="1" t="s">
        <v>213</v>
      </c>
      <c r="AB1368" s="1" t="s">
        <v>2596</v>
      </c>
      <c r="AC1368" s="1" t="s">
        <v>213</v>
      </c>
      <c r="AD1368" s="1" t="s">
        <v>213</v>
      </c>
      <c r="AE1368" s="1">
        <v>8.0</v>
      </c>
      <c r="AF1368" s="1" t="s">
        <v>2596</v>
      </c>
      <c r="AG1368" s="1" t="s">
        <v>213</v>
      </c>
      <c r="AH1368" s="1" t="s">
        <v>2699</v>
      </c>
      <c r="AI1368" s="1" t="s">
        <v>2573</v>
      </c>
      <c r="AJ1368" s="1">
        <v>3.0</v>
      </c>
      <c r="AK1368" s="1">
        <v>8.5</v>
      </c>
      <c r="AL1368" s="57">
        <v>0.9</v>
      </c>
      <c r="AM1368" s="1" t="s">
        <v>2604</v>
      </c>
      <c r="AN1368" s="1" t="s">
        <v>2604</v>
      </c>
      <c r="AO1368" s="1" t="s">
        <v>2604</v>
      </c>
      <c r="AP1368" s="57">
        <v>0.9</v>
      </c>
      <c r="AQ1368" s="1">
        <v>8.5</v>
      </c>
      <c r="AR1368" s="1" t="s">
        <v>2607</v>
      </c>
      <c r="AS1368" s="1" t="s">
        <v>2607</v>
      </c>
      <c r="AT1368" s="1" t="s">
        <v>2596</v>
      </c>
      <c r="AU1368" s="1" t="s">
        <v>2596</v>
      </c>
      <c r="AV1368" s="1" t="s">
        <v>2596</v>
      </c>
      <c r="AW1368" s="58">
        <v>7.0</v>
      </c>
      <c r="AX1368" s="3"/>
      <c r="AY1368" s="3"/>
      <c r="AZ1368" s="3"/>
      <c r="BA1368" s="3"/>
    </row>
    <row r="1369" hidden="1">
      <c r="A1369" s="1" t="s">
        <v>277</v>
      </c>
      <c r="B1369" s="1" t="s">
        <v>1542</v>
      </c>
      <c r="C1369" s="3"/>
      <c r="D1369" s="1">
        <v>11.0</v>
      </c>
      <c r="E1369" s="1" t="s">
        <v>16376</v>
      </c>
      <c r="F1369" s="1" t="s">
        <v>5147</v>
      </c>
      <c r="G1369" s="1" t="s">
        <v>213</v>
      </c>
      <c r="H1369" s="1">
        <v>8.0</v>
      </c>
      <c r="I1369" s="1" t="s">
        <v>4000</v>
      </c>
      <c r="J1369" s="1" t="s">
        <v>2596</v>
      </c>
      <c r="K1369" s="1" t="s">
        <v>2596</v>
      </c>
      <c r="L1369" s="1">
        <v>9.0</v>
      </c>
      <c r="M1369" s="1" t="s">
        <v>4574</v>
      </c>
      <c r="N1369" s="1" t="s">
        <v>2566</v>
      </c>
      <c r="O1369" s="1" t="s">
        <v>2566</v>
      </c>
      <c r="P1369" s="1">
        <v>8.0</v>
      </c>
      <c r="Q1369" s="1">
        <v>20.0</v>
      </c>
      <c r="R1369" s="1">
        <v>8.0</v>
      </c>
      <c r="S1369" s="1">
        <v>4.0</v>
      </c>
      <c r="T1369" s="1">
        <v>9.0</v>
      </c>
      <c r="U1369" s="1" t="s">
        <v>213</v>
      </c>
      <c r="V1369" s="1" t="s">
        <v>2596</v>
      </c>
      <c r="W1369" s="1">
        <v>6.0</v>
      </c>
      <c r="X1369" s="1" t="s">
        <v>2596</v>
      </c>
      <c r="Y1369" s="1" t="s">
        <v>2596</v>
      </c>
      <c r="Z1369" s="1" t="s">
        <v>2596</v>
      </c>
      <c r="AA1369" s="1" t="s">
        <v>2946</v>
      </c>
      <c r="AB1369" s="1" t="s">
        <v>2596</v>
      </c>
      <c r="AC1369" s="1" t="s">
        <v>2596</v>
      </c>
      <c r="AD1369" s="1" t="s">
        <v>2596</v>
      </c>
      <c r="AE1369" s="1">
        <v>9.0</v>
      </c>
      <c r="AF1369" s="1" t="s">
        <v>2596</v>
      </c>
      <c r="AG1369" s="1" t="s">
        <v>213</v>
      </c>
      <c r="AH1369" s="1" t="s">
        <v>2699</v>
      </c>
      <c r="AI1369" s="1" t="s">
        <v>2573</v>
      </c>
      <c r="AJ1369" s="1">
        <v>4.0</v>
      </c>
      <c r="AK1369" s="1">
        <v>9.0</v>
      </c>
      <c r="AL1369" s="57">
        <v>0.9</v>
      </c>
      <c r="AM1369" s="1" t="s">
        <v>2604</v>
      </c>
      <c r="AN1369" s="1" t="s">
        <v>2604</v>
      </c>
      <c r="AO1369" s="1" t="s">
        <v>2604</v>
      </c>
      <c r="AP1369" s="57">
        <v>0.85</v>
      </c>
      <c r="AQ1369" s="1">
        <v>8.0</v>
      </c>
      <c r="AR1369" s="1" t="s">
        <v>2607</v>
      </c>
      <c r="AS1369" s="1" t="s">
        <v>2607</v>
      </c>
      <c r="AT1369" s="1" t="s">
        <v>2596</v>
      </c>
      <c r="AU1369" s="1" t="s">
        <v>2607</v>
      </c>
      <c r="AV1369" s="1" t="s">
        <v>2596</v>
      </c>
      <c r="AW1369" s="58">
        <v>7.0</v>
      </c>
      <c r="AX1369" s="3"/>
      <c r="AY1369" s="3"/>
      <c r="AZ1369" s="3"/>
      <c r="BA1369" s="3"/>
    </row>
    <row r="1370" hidden="1">
      <c r="A1370" s="1" t="s">
        <v>195</v>
      </c>
      <c r="B1370" s="1" t="s">
        <v>592</v>
      </c>
      <c r="C1370" s="3"/>
      <c r="D1370" s="1">
        <v>18.0</v>
      </c>
      <c r="E1370" s="1" t="s">
        <v>16391</v>
      </c>
      <c r="F1370" s="1" t="s">
        <v>16392</v>
      </c>
      <c r="G1370" s="1" t="s">
        <v>7227</v>
      </c>
      <c r="H1370" s="1">
        <v>9.0</v>
      </c>
      <c r="I1370" s="1" t="s">
        <v>16395</v>
      </c>
      <c r="J1370" s="1" t="s">
        <v>379</v>
      </c>
      <c r="K1370" s="1" t="s">
        <v>379</v>
      </c>
      <c r="L1370" s="1">
        <v>5.0</v>
      </c>
      <c r="M1370" s="1" t="s">
        <v>2566</v>
      </c>
      <c r="N1370" s="1" t="s">
        <v>2882</v>
      </c>
      <c r="O1370" s="1" t="s">
        <v>2566</v>
      </c>
      <c r="P1370" s="1">
        <v>7.0</v>
      </c>
      <c r="Q1370" s="1">
        <v>8.0</v>
      </c>
      <c r="R1370" s="1">
        <v>8.0</v>
      </c>
      <c r="S1370" s="1">
        <v>8.0</v>
      </c>
      <c r="T1370" s="1">
        <v>8.5</v>
      </c>
      <c r="U1370" s="1" t="s">
        <v>2564</v>
      </c>
      <c r="V1370" s="1" t="s">
        <v>2564</v>
      </c>
      <c r="W1370" s="1">
        <v>9.0</v>
      </c>
      <c r="X1370" s="1" t="s">
        <v>16397</v>
      </c>
      <c r="Y1370" s="1" t="s">
        <v>6563</v>
      </c>
      <c r="Z1370" s="1" t="s">
        <v>16398</v>
      </c>
      <c r="AA1370" s="1" t="s">
        <v>2564</v>
      </c>
      <c r="AB1370" s="1" t="s">
        <v>16399</v>
      </c>
      <c r="AC1370" s="1" t="s">
        <v>1828</v>
      </c>
      <c r="AD1370" s="1" t="s">
        <v>1828</v>
      </c>
      <c r="AE1370" s="1">
        <v>7.5</v>
      </c>
      <c r="AF1370" s="1" t="s">
        <v>16400</v>
      </c>
      <c r="AG1370" s="1" t="s">
        <v>379</v>
      </c>
      <c r="AH1370" s="1" t="s">
        <v>2699</v>
      </c>
      <c r="AI1370" s="1" t="s">
        <v>2948</v>
      </c>
      <c r="AJ1370" s="1">
        <v>3.0</v>
      </c>
      <c r="AK1370" s="1">
        <v>8.5</v>
      </c>
      <c r="AL1370" s="57">
        <v>0.6</v>
      </c>
      <c r="AM1370" s="1" t="s">
        <v>1043</v>
      </c>
      <c r="AN1370" s="1" t="s">
        <v>2605</v>
      </c>
      <c r="AO1370" s="1" t="s">
        <v>2605</v>
      </c>
      <c r="AP1370" s="57">
        <v>0.4</v>
      </c>
      <c r="AQ1370" s="1">
        <v>7.0</v>
      </c>
      <c r="AR1370" s="1" t="s">
        <v>2646</v>
      </c>
      <c r="AS1370" s="1" t="s">
        <v>2646</v>
      </c>
      <c r="AT1370" s="1" t="s">
        <v>2646</v>
      </c>
      <c r="AU1370" s="1" t="s">
        <v>1828</v>
      </c>
      <c r="AV1370" s="1" t="s">
        <v>2873</v>
      </c>
      <c r="AW1370" s="58">
        <v>5.0</v>
      </c>
      <c r="AX1370" s="3"/>
      <c r="AY1370" s="3"/>
      <c r="AZ1370" s="3"/>
      <c r="BA1370" s="3"/>
    </row>
    <row r="1371" hidden="1">
      <c r="A1371" s="1" t="s">
        <v>233</v>
      </c>
      <c r="B1371" s="1" t="s">
        <v>592</v>
      </c>
      <c r="C1371" s="3"/>
      <c r="D1371" s="1">
        <v>3.0</v>
      </c>
      <c r="E1371" s="1" t="s">
        <v>4059</v>
      </c>
      <c r="F1371" s="1" t="s">
        <v>16401</v>
      </c>
      <c r="G1371" s="1" t="s">
        <v>7227</v>
      </c>
      <c r="H1371" s="1">
        <v>9.0</v>
      </c>
      <c r="I1371" s="1" t="s">
        <v>16395</v>
      </c>
      <c r="J1371" s="1" t="s">
        <v>379</v>
      </c>
      <c r="K1371" s="1" t="s">
        <v>379</v>
      </c>
      <c r="L1371" s="1">
        <v>5.0</v>
      </c>
      <c r="M1371" s="1" t="s">
        <v>2566</v>
      </c>
      <c r="N1371" s="1" t="s">
        <v>2566</v>
      </c>
      <c r="O1371" s="1" t="s">
        <v>6398</v>
      </c>
      <c r="P1371" s="1">
        <v>8.0</v>
      </c>
      <c r="Q1371" s="1">
        <v>24.0</v>
      </c>
      <c r="R1371" s="1">
        <v>9.0</v>
      </c>
      <c r="S1371" s="1">
        <v>24.0</v>
      </c>
      <c r="T1371" s="1">
        <v>9.0</v>
      </c>
      <c r="U1371" s="1" t="s">
        <v>2564</v>
      </c>
      <c r="V1371" s="1" t="s">
        <v>2564</v>
      </c>
      <c r="W1371" s="1">
        <v>9.0</v>
      </c>
      <c r="X1371" s="1" t="s">
        <v>16397</v>
      </c>
      <c r="Y1371" s="1" t="s">
        <v>2564</v>
      </c>
      <c r="Z1371" s="1" t="s">
        <v>5833</v>
      </c>
      <c r="AA1371" s="1" t="s">
        <v>2564</v>
      </c>
      <c r="AB1371" s="1" t="s">
        <v>16402</v>
      </c>
      <c r="AC1371" s="1" t="s">
        <v>5097</v>
      </c>
      <c r="AD1371" s="1" t="s">
        <v>1828</v>
      </c>
      <c r="AE1371" s="1">
        <v>9.0</v>
      </c>
      <c r="AF1371" s="1" t="s">
        <v>16342</v>
      </c>
      <c r="AG1371" s="1" t="s">
        <v>3424</v>
      </c>
      <c r="AH1371" s="1" t="s">
        <v>2699</v>
      </c>
      <c r="AI1371" s="1" t="s">
        <v>2948</v>
      </c>
      <c r="AJ1371" s="1">
        <v>5.0</v>
      </c>
      <c r="AK1371" s="1">
        <v>9.0</v>
      </c>
      <c r="AL1371" s="57">
        <v>0.8</v>
      </c>
      <c r="AM1371" s="1" t="s">
        <v>1043</v>
      </c>
      <c r="AN1371" s="1" t="s">
        <v>1043</v>
      </c>
      <c r="AO1371" s="1" t="s">
        <v>5102</v>
      </c>
      <c r="AP1371" s="57">
        <v>0.8</v>
      </c>
      <c r="AQ1371" s="1">
        <v>8.0</v>
      </c>
      <c r="AR1371" s="1" t="s">
        <v>2646</v>
      </c>
      <c r="AS1371" s="1" t="s">
        <v>2646</v>
      </c>
      <c r="AT1371" s="1" t="s">
        <v>2646</v>
      </c>
      <c r="AU1371" s="1" t="s">
        <v>1828</v>
      </c>
      <c r="AV1371" s="1" t="s">
        <v>2873</v>
      </c>
      <c r="AW1371" s="58">
        <v>5.0</v>
      </c>
      <c r="AX1371" s="3"/>
      <c r="AY1371" s="3"/>
      <c r="AZ1371" s="3"/>
      <c r="BA1371" s="3"/>
    </row>
    <row r="1372" hidden="1">
      <c r="A1372" s="1" t="s">
        <v>179</v>
      </c>
      <c r="B1372" s="1" t="s">
        <v>592</v>
      </c>
      <c r="C1372" s="3"/>
      <c r="D1372" s="1">
        <v>4.0</v>
      </c>
      <c r="E1372" s="1" t="s">
        <v>4059</v>
      </c>
      <c r="F1372" s="1" t="s">
        <v>6042</v>
      </c>
      <c r="G1372" s="1" t="s">
        <v>7227</v>
      </c>
      <c r="H1372" s="1">
        <v>9.0</v>
      </c>
      <c r="I1372" s="1" t="s">
        <v>16395</v>
      </c>
      <c r="J1372" s="1" t="s">
        <v>16403</v>
      </c>
      <c r="K1372" s="1" t="s">
        <v>12065</v>
      </c>
      <c r="L1372" s="1">
        <v>9.0</v>
      </c>
      <c r="M1372" s="1" t="s">
        <v>2566</v>
      </c>
      <c r="N1372" s="1" t="s">
        <v>2566</v>
      </c>
      <c r="O1372" s="1" t="s">
        <v>2566</v>
      </c>
      <c r="P1372" s="1">
        <v>9.0</v>
      </c>
      <c r="Q1372" s="1">
        <v>51.0</v>
      </c>
      <c r="R1372" s="1">
        <v>9.0</v>
      </c>
      <c r="S1372" s="1" t="s">
        <v>16349</v>
      </c>
      <c r="T1372" s="1">
        <v>9.0</v>
      </c>
      <c r="U1372" s="1" t="s">
        <v>2564</v>
      </c>
      <c r="V1372" s="1" t="s">
        <v>2564</v>
      </c>
      <c r="W1372" s="1">
        <v>9.0</v>
      </c>
      <c r="X1372" s="1" t="s">
        <v>2564</v>
      </c>
      <c r="Y1372" s="1" t="s">
        <v>2564</v>
      </c>
      <c r="Z1372" s="1" t="s">
        <v>5833</v>
      </c>
      <c r="AA1372" s="1" t="s">
        <v>2564</v>
      </c>
      <c r="AB1372" s="1" t="s">
        <v>16404</v>
      </c>
      <c r="AC1372" s="1">
        <v>30.0</v>
      </c>
      <c r="AD1372" s="1" t="s">
        <v>6227</v>
      </c>
      <c r="AE1372" s="1">
        <v>9.0</v>
      </c>
      <c r="AF1372" s="1" t="s">
        <v>2697</v>
      </c>
      <c r="AG1372" s="1" t="s">
        <v>3424</v>
      </c>
      <c r="AH1372" s="1" t="s">
        <v>2699</v>
      </c>
      <c r="AI1372" s="79" t="s">
        <v>12709</v>
      </c>
      <c r="AJ1372" s="1">
        <v>2.0</v>
      </c>
      <c r="AK1372" s="1">
        <v>9.0</v>
      </c>
      <c r="AL1372" s="57">
        <v>0.9</v>
      </c>
      <c r="AM1372" s="1" t="s">
        <v>1043</v>
      </c>
      <c r="AN1372" s="1" t="s">
        <v>1043</v>
      </c>
      <c r="AO1372" s="1" t="s">
        <v>1043</v>
      </c>
      <c r="AP1372" s="57">
        <v>0.95</v>
      </c>
      <c r="AQ1372" s="1">
        <v>9.0</v>
      </c>
      <c r="AR1372" s="1" t="s">
        <v>2564</v>
      </c>
      <c r="AS1372" s="1" t="s">
        <v>2564</v>
      </c>
      <c r="AT1372" s="1" t="s">
        <v>2564</v>
      </c>
      <c r="AU1372" s="1" t="s">
        <v>2564</v>
      </c>
      <c r="AV1372" s="1" t="s">
        <v>2873</v>
      </c>
      <c r="AW1372" s="58">
        <v>9.0</v>
      </c>
      <c r="AX1372" s="3"/>
      <c r="AY1372" s="3"/>
      <c r="AZ1372" s="3"/>
      <c r="BA1372" s="3"/>
    </row>
    <row r="1373" hidden="1">
      <c r="A1373" s="1" t="s">
        <v>140</v>
      </c>
      <c r="B1373" s="1" t="s">
        <v>592</v>
      </c>
      <c r="C1373" s="3"/>
      <c r="D1373" s="1">
        <v>14.0</v>
      </c>
      <c r="E1373" s="1" t="s">
        <v>4059</v>
      </c>
      <c r="F1373" s="1" t="s">
        <v>2794</v>
      </c>
      <c r="G1373" s="1" t="s">
        <v>3414</v>
      </c>
      <c r="H1373" s="1">
        <v>9.0</v>
      </c>
      <c r="I1373" s="1" t="s">
        <v>16395</v>
      </c>
      <c r="J1373" s="1" t="s">
        <v>8262</v>
      </c>
      <c r="K1373" s="1" t="s">
        <v>8262</v>
      </c>
      <c r="L1373" s="1">
        <v>9.0</v>
      </c>
      <c r="M1373" s="1" t="s">
        <v>2566</v>
      </c>
      <c r="N1373" s="1" t="s">
        <v>2882</v>
      </c>
      <c r="O1373" s="1" t="s">
        <v>2566</v>
      </c>
      <c r="P1373" s="1">
        <v>9.0</v>
      </c>
      <c r="Q1373" s="1">
        <v>51.0</v>
      </c>
      <c r="R1373" s="1">
        <v>9.0</v>
      </c>
      <c r="S1373" s="1">
        <v>51.0</v>
      </c>
      <c r="T1373" s="1">
        <v>9.0</v>
      </c>
      <c r="U1373" s="1" t="s">
        <v>2564</v>
      </c>
      <c r="V1373" s="1" t="s">
        <v>2564</v>
      </c>
      <c r="W1373" s="1">
        <v>9.0</v>
      </c>
      <c r="X1373" s="1" t="s">
        <v>2564</v>
      </c>
      <c r="Y1373" s="1" t="s">
        <v>2564</v>
      </c>
      <c r="Z1373" s="1" t="s">
        <v>5833</v>
      </c>
      <c r="AA1373" s="1" t="s">
        <v>2564</v>
      </c>
      <c r="AB1373" s="1" t="s">
        <v>379</v>
      </c>
      <c r="AC1373" s="1" t="s">
        <v>379</v>
      </c>
      <c r="AD1373" s="1" t="s">
        <v>379</v>
      </c>
      <c r="AE1373" s="1">
        <v>7.0</v>
      </c>
      <c r="AF1373" s="1" t="s">
        <v>3533</v>
      </c>
      <c r="AG1373" s="1" t="s">
        <v>2596</v>
      </c>
      <c r="AH1373" s="1" t="s">
        <v>16407</v>
      </c>
      <c r="AI1373" s="1" t="s">
        <v>2573</v>
      </c>
      <c r="AJ1373" s="1" t="s">
        <v>2980</v>
      </c>
      <c r="AK1373" s="1">
        <v>8.0</v>
      </c>
      <c r="AL1373" s="57">
        <v>0.9</v>
      </c>
      <c r="AM1373" s="1" t="s">
        <v>1043</v>
      </c>
      <c r="AN1373" s="1" t="s">
        <v>5102</v>
      </c>
      <c r="AO1373" s="1" t="s">
        <v>5102</v>
      </c>
      <c r="AP1373" s="57">
        <v>0.9</v>
      </c>
      <c r="AQ1373" s="1">
        <v>9.0</v>
      </c>
      <c r="AR1373" s="1" t="s">
        <v>2646</v>
      </c>
      <c r="AS1373" s="1" t="s">
        <v>2646</v>
      </c>
      <c r="AT1373" s="1" t="s">
        <v>2564</v>
      </c>
      <c r="AU1373" s="1" t="s">
        <v>2564</v>
      </c>
      <c r="AV1373" s="1" t="s">
        <v>2564</v>
      </c>
      <c r="AW1373" s="58">
        <v>7.0</v>
      </c>
      <c r="AX1373" s="3"/>
      <c r="AY1373" s="3"/>
      <c r="AZ1373" s="3"/>
      <c r="BA1373" s="3"/>
    </row>
    <row r="1374" hidden="1">
      <c r="A1374" s="1" t="s">
        <v>226</v>
      </c>
      <c r="B1374" s="1" t="s">
        <v>592</v>
      </c>
      <c r="C1374" s="3"/>
      <c r="D1374" s="1">
        <v>17.0</v>
      </c>
      <c r="E1374" s="1" t="s">
        <v>4059</v>
      </c>
      <c r="F1374" s="1" t="s">
        <v>2794</v>
      </c>
      <c r="G1374" s="1" t="s">
        <v>14795</v>
      </c>
      <c r="H1374" s="1">
        <v>9.0</v>
      </c>
      <c r="I1374" s="1" t="s">
        <v>16408</v>
      </c>
      <c r="J1374" s="1" t="s">
        <v>8262</v>
      </c>
      <c r="K1374" s="1" t="s">
        <v>8262</v>
      </c>
      <c r="L1374" s="1">
        <v>9.0</v>
      </c>
      <c r="M1374" s="1" t="s">
        <v>2566</v>
      </c>
      <c r="N1374" s="1" t="s">
        <v>2566</v>
      </c>
      <c r="O1374" s="1" t="s">
        <v>2566</v>
      </c>
      <c r="P1374" s="1">
        <v>9.0</v>
      </c>
      <c r="Q1374" s="1">
        <v>50.0</v>
      </c>
      <c r="R1374" s="1">
        <v>8.0</v>
      </c>
      <c r="S1374" s="1" t="s">
        <v>16349</v>
      </c>
      <c r="T1374" s="1">
        <v>9.0</v>
      </c>
      <c r="U1374" s="1" t="s">
        <v>2564</v>
      </c>
      <c r="V1374" s="1" t="s">
        <v>2564</v>
      </c>
      <c r="W1374" s="1">
        <v>9.0</v>
      </c>
      <c r="X1374" s="1" t="s">
        <v>9425</v>
      </c>
      <c r="Y1374" s="1" t="s">
        <v>2564</v>
      </c>
      <c r="Z1374" s="1" t="s">
        <v>5833</v>
      </c>
      <c r="AA1374" s="1" t="s">
        <v>2564</v>
      </c>
      <c r="AB1374" s="1" t="s">
        <v>2564</v>
      </c>
      <c r="AC1374" s="1" t="s">
        <v>2564</v>
      </c>
      <c r="AD1374" s="1" t="s">
        <v>379</v>
      </c>
      <c r="AE1374" s="1">
        <v>8.5</v>
      </c>
      <c r="AF1374" s="1" t="s">
        <v>3533</v>
      </c>
      <c r="AG1374" s="1" t="s">
        <v>1828</v>
      </c>
      <c r="AH1374" s="1" t="s">
        <v>2699</v>
      </c>
      <c r="AI1374" s="1" t="s">
        <v>2948</v>
      </c>
      <c r="AJ1374" s="1" t="s">
        <v>2564</v>
      </c>
      <c r="AK1374" s="1">
        <v>8.0</v>
      </c>
      <c r="AL1374" s="57">
        <v>0.95</v>
      </c>
      <c r="AM1374" s="1" t="s">
        <v>2662</v>
      </c>
      <c r="AN1374" s="1" t="s">
        <v>1043</v>
      </c>
      <c r="AO1374" s="1" t="s">
        <v>1043</v>
      </c>
      <c r="AP1374" s="57">
        <v>0.95</v>
      </c>
      <c r="AQ1374" s="1">
        <v>9.0</v>
      </c>
      <c r="AR1374" s="1" t="s">
        <v>2646</v>
      </c>
      <c r="AS1374" s="1" t="s">
        <v>2564</v>
      </c>
      <c r="AT1374" s="1" t="s">
        <v>2564</v>
      </c>
      <c r="AU1374" s="1" t="s">
        <v>2607</v>
      </c>
      <c r="AV1374" s="1" t="s">
        <v>2596</v>
      </c>
      <c r="AW1374" s="58">
        <v>8.0</v>
      </c>
      <c r="AX1374" s="3"/>
      <c r="AY1374" s="3"/>
      <c r="AZ1374" s="3"/>
      <c r="BA1374" s="3"/>
    </row>
    <row r="1375" hidden="1">
      <c r="A1375" s="1" t="s">
        <v>252</v>
      </c>
      <c r="B1375" s="79" t="s">
        <v>592</v>
      </c>
      <c r="C1375" s="3"/>
      <c r="D1375" s="1">
        <v>11.0</v>
      </c>
      <c r="E1375" s="1" t="s">
        <v>2849</v>
      </c>
      <c r="F1375" s="1" t="s">
        <v>2794</v>
      </c>
      <c r="G1375" s="1" t="s">
        <v>7227</v>
      </c>
      <c r="H1375" s="1">
        <v>9.0</v>
      </c>
      <c r="I1375" s="1" t="s">
        <v>4000</v>
      </c>
      <c r="J1375" s="1" t="s">
        <v>15732</v>
      </c>
      <c r="K1375" s="1" t="s">
        <v>15732</v>
      </c>
      <c r="L1375" s="1">
        <v>9.0</v>
      </c>
      <c r="M1375" s="1" t="s">
        <v>2566</v>
      </c>
      <c r="N1375" s="1" t="s">
        <v>2566</v>
      </c>
      <c r="O1375" s="1" t="s">
        <v>2566</v>
      </c>
      <c r="P1375" s="1">
        <v>9.0</v>
      </c>
      <c r="Q1375" s="1">
        <v>50.0</v>
      </c>
      <c r="R1375" s="1">
        <v>8.0</v>
      </c>
      <c r="S1375" s="1">
        <v>4.0</v>
      </c>
      <c r="T1375" s="1">
        <v>9.0</v>
      </c>
      <c r="U1375" s="1" t="s">
        <v>2564</v>
      </c>
      <c r="V1375" s="1" t="s">
        <v>2564</v>
      </c>
      <c r="W1375" s="1">
        <v>9.0</v>
      </c>
      <c r="X1375" s="1" t="s">
        <v>2564</v>
      </c>
      <c r="Y1375" s="1" t="s">
        <v>2564</v>
      </c>
      <c r="Z1375" s="1" t="s">
        <v>5833</v>
      </c>
      <c r="AA1375" s="1" t="s">
        <v>2564</v>
      </c>
      <c r="AB1375" s="1" t="s">
        <v>16412</v>
      </c>
      <c r="AC1375" s="1" t="s">
        <v>16413</v>
      </c>
      <c r="AD1375" s="1" t="s">
        <v>1828</v>
      </c>
      <c r="AE1375" s="1">
        <v>8.0</v>
      </c>
      <c r="AF1375" s="1" t="s">
        <v>2564</v>
      </c>
      <c r="AG1375" s="1" t="s">
        <v>3424</v>
      </c>
      <c r="AH1375" s="1" t="s">
        <v>2699</v>
      </c>
      <c r="AI1375" s="1" t="s">
        <v>2573</v>
      </c>
      <c r="AJ1375" s="1" t="s">
        <v>16362</v>
      </c>
      <c r="AK1375" s="1">
        <v>8.5</v>
      </c>
      <c r="AL1375" s="57">
        <v>0.95</v>
      </c>
      <c r="AM1375" s="1" t="s">
        <v>1043</v>
      </c>
      <c r="AN1375" s="1" t="s">
        <v>1043</v>
      </c>
      <c r="AO1375" s="1" t="s">
        <v>1043</v>
      </c>
      <c r="AP1375" s="57">
        <v>0.9</v>
      </c>
      <c r="AQ1375" s="1">
        <v>9.0</v>
      </c>
      <c r="AR1375" s="1" t="s">
        <v>2646</v>
      </c>
      <c r="AS1375" s="1" t="s">
        <v>2646</v>
      </c>
      <c r="AT1375" s="1" t="s">
        <v>2564</v>
      </c>
      <c r="AU1375" s="1" t="s">
        <v>2564</v>
      </c>
      <c r="AV1375" s="1" t="s">
        <v>2564</v>
      </c>
      <c r="AW1375" s="58">
        <v>8.0</v>
      </c>
      <c r="AX1375" s="3"/>
      <c r="AY1375" s="3"/>
      <c r="AZ1375" s="3"/>
      <c r="BA1375" s="3"/>
    </row>
    <row r="1376" hidden="1">
      <c r="A1376" s="1" t="s">
        <v>259</v>
      </c>
      <c r="B1376" s="1" t="s">
        <v>592</v>
      </c>
      <c r="C1376" s="3"/>
      <c r="D1376" s="1">
        <v>10.0</v>
      </c>
      <c r="E1376" s="1" t="s">
        <v>2849</v>
      </c>
      <c r="F1376" s="1" t="s">
        <v>6413</v>
      </c>
      <c r="G1376" s="1" t="s">
        <v>7227</v>
      </c>
      <c r="H1376" s="1">
        <v>9.0</v>
      </c>
      <c r="I1376" s="1" t="s">
        <v>16415</v>
      </c>
      <c r="J1376" s="1" t="s">
        <v>2564</v>
      </c>
      <c r="K1376" s="1" t="s">
        <v>2564</v>
      </c>
      <c r="L1376" s="1">
        <v>8.5</v>
      </c>
      <c r="M1376" s="1" t="s">
        <v>2566</v>
      </c>
      <c r="N1376" s="1" t="s">
        <v>2566</v>
      </c>
      <c r="O1376" s="1" t="s">
        <v>2566</v>
      </c>
      <c r="P1376" s="1">
        <v>9.0</v>
      </c>
      <c r="Q1376" s="1"/>
      <c r="R1376" s="1">
        <v>4.0</v>
      </c>
      <c r="S1376" s="1" t="s">
        <v>16349</v>
      </c>
      <c r="T1376" s="1"/>
      <c r="U1376" s="1" t="s">
        <v>2564</v>
      </c>
      <c r="V1376" s="1" t="s">
        <v>2564</v>
      </c>
      <c r="W1376" s="1">
        <v>9.0</v>
      </c>
      <c r="X1376" s="1" t="s">
        <v>2564</v>
      </c>
      <c r="Y1376" s="1" t="s">
        <v>6331</v>
      </c>
      <c r="Z1376" s="1" t="s">
        <v>5833</v>
      </c>
      <c r="AA1376" s="1" t="s">
        <v>2564</v>
      </c>
      <c r="AB1376" s="1" t="s">
        <v>2564</v>
      </c>
      <c r="AC1376" s="1" t="s">
        <v>2564</v>
      </c>
      <c r="AD1376" s="1" t="s">
        <v>1828</v>
      </c>
      <c r="AE1376" s="1">
        <v>8.0</v>
      </c>
      <c r="AF1376" s="1" t="s">
        <v>2564</v>
      </c>
      <c r="AG1376" s="1" t="s">
        <v>379</v>
      </c>
      <c r="AH1376" s="1" t="s">
        <v>6243</v>
      </c>
      <c r="AI1376" s="1" t="s">
        <v>2573</v>
      </c>
      <c r="AJ1376" s="1">
        <v>3.0</v>
      </c>
      <c r="AK1376" s="1">
        <v>8.5</v>
      </c>
      <c r="AL1376" s="57">
        <v>0.9</v>
      </c>
      <c r="AM1376" s="1" t="s">
        <v>1043</v>
      </c>
      <c r="AN1376" s="1" t="s">
        <v>1043</v>
      </c>
      <c r="AO1376" s="1" t="s">
        <v>1043</v>
      </c>
      <c r="AP1376" s="57">
        <v>0.9</v>
      </c>
      <c r="AQ1376" s="1">
        <v>8.5</v>
      </c>
      <c r="AR1376" s="1" t="s">
        <v>2646</v>
      </c>
      <c r="AS1376" s="1" t="s">
        <v>2646</v>
      </c>
      <c r="AT1376" s="1" t="s">
        <v>2596</v>
      </c>
      <c r="AU1376" s="1" t="s">
        <v>2596</v>
      </c>
      <c r="AV1376" s="1" t="s">
        <v>2596</v>
      </c>
      <c r="AW1376" s="58">
        <v>7.0</v>
      </c>
      <c r="AX1376" s="3"/>
      <c r="AY1376" s="3"/>
      <c r="AZ1376" s="3"/>
      <c r="BA1376" s="3"/>
    </row>
    <row r="1377" hidden="1">
      <c r="A1377" s="1" t="s">
        <v>191</v>
      </c>
      <c r="B1377" s="1" t="s">
        <v>592</v>
      </c>
      <c r="C1377" s="3"/>
      <c r="D1377" s="1">
        <v>5.0</v>
      </c>
      <c r="E1377" s="1" t="s">
        <v>2849</v>
      </c>
      <c r="F1377" s="1" t="s">
        <v>2794</v>
      </c>
      <c r="G1377" s="1" t="s">
        <v>7227</v>
      </c>
      <c r="H1377" s="1">
        <v>9.0</v>
      </c>
      <c r="I1377" s="1" t="s">
        <v>4000</v>
      </c>
      <c r="J1377" s="1" t="s">
        <v>2564</v>
      </c>
      <c r="K1377" s="1" t="s">
        <v>2564</v>
      </c>
      <c r="L1377" s="1">
        <v>8.5</v>
      </c>
      <c r="M1377" s="1" t="s">
        <v>16419</v>
      </c>
      <c r="N1377" s="1" t="s">
        <v>5137</v>
      </c>
      <c r="O1377" s="1" t="s">
        <v>13051</v>
      </c>
      <c r="P1377" s="1">
        <v>8.0</v>
      </c>
      <c r="Q1377" s="1">
        <v>50.0</v>
      </c>
      <c r="R1377" s="1">
        <v>4.0</v>
      </c>
      <c r="S1377" s="1" t="s">
        <v>16349</v>
      </c>
      <c r="T1377" s="1">
        <v>9.0</v>
      </c>
      <c r="U1377" s="1" t="s">
        <v>2646</v>
      </c>
      <c r="V1377" s="1" t="s">
        <v>2564</v>
      </c>
      <c r="W1377" s="1">
        <v>8.0</v>
      </c>
      <c r="X1377" s="1" t="s">
        <v>2564</v>
      </c>
      <c r="Y1377" s="1" t="s">
        <v>2596</v>
      </c>
      <c r="Z1377" s="1" t="s">
        <v>16421</v>
      </c>
      <c r="AA1377" s="1" t="s">
        <v>2564</v>
      </c>
      <c r="AB1377" s="1" t="s">
        <v>2564</v>
      </c>
      <c r="AC1377" s="1" t="s">
        <v>2564</v>
      </c>
      <c r="AD1377" s="1" t="s">
        <v>2564</v>
      </c>
      <c r="AE1377" s="1">
        <v>9.0</v>
      </c>
      <c r="AF1377" s="1" t="s">
        <v>3533</v>
      </c>
      <c r="AG1377" s="1" t="s">
        <v>1828</v>
      </c>
      <c r="AH1377" s="1" t="s">
        <v>2699</v>
      </c>
      <c r="AI1377" s="1" t="s">
        <v>2948</v>
      </c>
      <c r="AJ1377" s="1">
        <v>1.0</v>
      </c>
      <c r="AK1377" s="1">
        <v>8.0</v>
      </c>
      <c r="AL1377" s="57">
        <v>0.8</v>
      </c>
      <c r="AM1377" s="1" t="s">
        <v>1043</v>
      </c>
      <c r="AN1377" s="1" t="s">
        <v>1043</v>
      </c>
      <c r="AO1377" s="1" t="s">
        <v>1043</v>
      </c>
      <c r="AP1377" s="57">
        <v>0.9</v>
      </c>
      <c r="AQ1377" s="1">
        <v>9.0</v>
      </c>
      <c r="AR1377" s="1" t="s">
        <v>2646</v>
      </c>
      <c r="AS1377" s="1" t="s">
        <v>2646</v>
      </c>
      <c r="AT1377" s="1" t="s">
        <v>2596</v>
      </c>
      <c r="AU1377" s="1" t="s">
        <v>2607</v>
      </c>
      <c r="AV1377" s="1" t="s">
        <v>2596</v>
      </c>
      <c r="AW1377" s="58">
        <v>6.5</v>
      </c>
      <c r="AX1377" s="3"/>
      <c r="AY1377" s="3"/>
      <c r="AZ1377" s="3"/>
      <c r="BA1377" s="3"/>
    </row>
    <row r="1378" hidden="1">
      <c r="A1378" s="1" t="s">
        <v>239</v>
      </c>
      <c r="B1378" s="1" t="s">
        <v>592</v>
      </c>
      <c r="C1378" s="3"/>
      <c r="D1378" s="1">
        <v>9.0</v>
      </c>
      <c r="E1378" s="1" t="s">
        <v>2849</v>
      </c>
      <c r="F1378" s="1" t="s">
        <v>2794</v>
      </c>
      <c r="G1378" s="1" t="s">
        <v>7227</v>
      </c>
      <c r="H1378" s="1">
        <v>9.0</v>
      </c>
      <c r="I1378" s="1" t="s">
        <v>4000</v>
      </c>
      <c r="J1378" s="1" t="s">
        <v>2564</v>
      </c>
      <c r="K1378" s="1" t="s">
        <v>2564</v>
      </c>
      <c r="L1378" s="1">
        <v>9.0</v>
      </c>
      <c r="M1378" s="1" t="s">
        <v>2566</v>
      </c>
      <c r="N1378" s="1" t="s">
        <v>5137</v>
      </c>
      <c r="O1378" s="1" t="s">
        <v>2566</v>
      </c>
      <c r="P1378" s="1">
        <v>8.5</v>
      </c>
      <c r="Q1378" s="1">
        <v>51.0</v>
      </c>
      <c r="R1378" s="1">
        <v>9.0</v>
      </c>
      <c r="S1378" s="1" t="s">
        <v>16349</v>
      </c>
      <c r="T1378" s="3"/>
      <c r="U1378" s="1" t="s">
        <v>2564</v>
      </c>
      <c r="V1378" s="1" t="s">
        <v>2596</v>
      </c>
      <c r="W1378" s="1">
        <v>9.0</v>
      </c>
      <c r="X1378" s="1" t="s">
        <v>2596</v>
      </c>
      <c r="Y1378" s="1" t="s">
        <v>16435</v>
      </c>
      <c r="Z1378" s="1" t="s">
        <v>2564</v>
      </c>
      <c r="AA1378" s="1" t="s">
        <v>2564</v>
      </c>
      <c r="AB1378" s="1" t="s">
        <v>2564</v>
      </c>
      <c r="AC1378" s="1" t="s">
        <v>379</v>
      </c>
      <c r="AD1378" s="1" t="s">
        <v>1828</v>
      </c>
      <c r="AE1378" s="1">
        <v>8.0</v>
      </c>
      <c r="AF1378" s="1" t="s">
        <v>16437</v>
      </c>
      <c r="AG1378" s="1" t="s">
        <v>1828</v>
      </c>
      <c r="AH1378" s="1" t="s">
        <v>6243</v>
      </c>
      <c r="AI1378" s="1" t="s">
        <v>2573</v>
      </c>
      <c r="AJ1378" s="1">
        <v>1.0</v>
      </c>
      <c r="AK1378" s="1">
        <v>8.0</v>
      </c>
      <c r="AL1378" s="57">
        <v>0.85</v>
      </c>
      <c r="AM1378" s="1" t="s">
        <v>1043</v>
      </c>
      <c r="AN1378" s="1" t="s">
        <v>1043</v>
      </c>
      <c r="AO1378" s="1" t="s">
        <v>2605</v>
      </c>
      <c r="AP1378" s="57">
        <v>0.85</v>
      </c>
      <c r="AQ1378" s="1">
        <v>8.5</v>
      </c>
      <c r="AR1378" s="1" t="s">
        <v>2607</v>
      </c>
      <c r="AS1378" s="1" t="s">
        <v>2596</v>
      </c>
      <c r="AT1378" s="1" t="s">
        <v>2607</v>
      </c>
      <c r="AU1378" s="1" t="s">
        <v>2607</v>
      </c>
      <c r="AV1378" s="1" t="s">
        <v>2596</v>
      </c>
      <c r="AW1378" s="58">
        <v>7.0</v>
      </c>
      <c r="AX1378" s="3"/>
      <c r="AY1378" s="3"/>
      <c r="AZ1378" s="3"/>
      <c r="BA1378" s="3"/>
    </row>
    <row r="1379" hidden="1">
      <c r="A1379" s="1" t="s">
        <v>138</v>
      </c>
      <c r="B1379" s="1" t="s">
        <v>592</v>
      </c>
      <c r="C1379" s="3"/>
      <c r="D1379" s="1">
        <v>6.0</v>
      </c>
      <c r="E1379" s="1" t="s">
        <v>2849</v>
      </c>
      <c r="F1379" s="1" t="s">
        <v>2739</v>
      </c>
      <c r="G1379" s="1" t="s">
        <v>7227</v>
      </c>
      <c r="H1379" s="1">
        <v>9.0</v>
      </c>
      <c r="I1379" s="1" t="s">
        <v>4000</v>
      </c>
      <c r="J1379" s="1" t="s">
        <v>16403</v>
      </c>
      <c r="K1379" s="1" t="s">
        <v>15732</v>
      </c>
      <c r="L1379" s="1">
        <v>9.0</v>
      </c>
      <c r="M1379" s="1" t="s">
        <v>2566</v>
      </c>
      <c r="N1379" s="1" t="s">
        <v>5137</v>
      </c>
      <c r="O1379" s="1" t="s">
        <v>2882</v>
      </c>
      <c r="P1379" s="1">
        <v>8.0</v>
      </c>
      <c r="Q1379" s="1">
        <v>20.0</v>
      </c>
      <c r="R1379" s="1">
        <v>8.0</v>
      </c>
      <c r="S1379" s="1">
        <v>4.0</v>
      </c>
      <c r="T1379" s="3"/>
      <c r="U1379" s="1" t="s">
        <v>2564</v>
      </c>
      <c r="V1379" s="1" t="s">
        <v>2564</v>
      </c>
      <c r="W1379" s="1">
        <v>9.0</v>
      </c>
      <c r="X1379" s="1" t="s">
        <v>2564</v>
      </c>
      <c r="Y1379" s="1" t="s">
        <v>2564</v>
      </c>
      <c r="Z1379" s="1" t="s">
        <v>2646</v>
      </c>
      <c r="AA1379" s="1" t="s">
        <v>3528</v>
      </c>
      <c r="AB1379" s="1" t="s">
        <v>2564</v>
      </c>
      <c r="AC1379" s="1" t="s">
        <v>2564</v>
      </c>
      <c r="AD1379" s="1" t="s">
        <v>1828</v>
      </c>
      <c r="AE1379" s="1">
        <v>8.0</v>
      </c>
      <c r="AF1379" s="1" t="s">
        <v>16444</v>
      </c>
      <c r="AG1379" s="1" t="s">
        <v>1828</v>
      </c>
      <c r="AH1379" s="1" t="s">
        <v>2699</v>
      </c>
      <c r="AI1379" s="1" t="s">
        <v>2948</v>
      </c>
      <c r="AJ1379" s="1" t="s">
        <v>16445</v>
      </c>
      <c r="AK1379" s="1">
        <v>8.0</v>
      </c>
      <c r="AL1379" s="57">
        <v>0.85</v>
      </c>
      <c r="AM1379" s="1" t="s">
        <v>5102</v>
      </c>
      <c r="AN1379" s="1" t="s">
        <v>1043</v>
      </c>
      <c r="AO1379" s="1" t="s">
        <v>5102</v>
      </c>
      <c r="AP1379" s="57">
        <v>0.8</v>
      </c>
      <c r="AQ1379" s="1">
        <v>8.0</v>
      </c>
      <c r="AR1379" s="1" t="s">
        <v>2646</v>
      </c>
      <c r="AS1379" s="1" t="s">
        <v>2596</v>
      </c>
      <c r="AT1379" s="1" t="s">
        <v>2596</v>
      </c>
      <c r="AU1379" s="1" t="s">
        <v>2596</v>
      </c>
      <c r="AV1379" s="1" t="s">
        <v>2596</v>
      </c>
      <c r="AW1379" s="58">
        <v>8.0</v>
      </c>
      <c r="AX1379" s="3"/>
      <c r="AY1379" s="3"/>
      <c r="AZ1379" s="3"/>
      <c r="BA1379" s="3"/>
    </row>
    <row r="1380" hidden="1">
      <c r="A1380" s="1" t="s">
        <v>187</v>
      </c>
      <c r="B1380" s="1" t="s">
        <v>592</v>
      </c>
      <c r="C1380" s="3"/>
      <c r="D1380" s="1">
        <v>2.0</v>
      </c>
      <c r="E1380" s="1" t="s">
        <v>2849</v>
      </c>
      <c r="F1380" s="1" t="s">
        <v>2794</v>
      </c>
      <c r="G1380" s="1" t="s">
        <v>379</v>
      </c>
      <c r="H1380" s="1">
        <v>9.0</v>
      </c>
      <c r="I1380" s="1" t="s">
        <v>4000</v>
      </c>
      <c r="J1380" s="1" t="s">
        <v>7705</v>
      </c>
      <c r="K1380" s="1" t="s">
        <v>3025</v>
      </c>
      <c r="L1380" s="1">
        <v>9.0</v>
      </c>
      <c r="M1380" s="1" t="s">
        <v>2566</v>
      </c>
      <c r="N1380" s="1" t="s">
        <v>5137</v>
      </c>
      <c r="O1380" s="1" t="s">
        <v>2566</v>
      </c>
      <c r="P1380" s="1">
        <v>9.0</v>
      </c>
      <c r="Q1380" s="1">
        <v>51.0</v>
      </c>
      <c r="R1380" s="1">
        <v>9.0</v>
      </c>
      <c r="S1380" s="1" t="s">
        <v>16453</v>
      </c>
      <c r="T1380" s="1">
        <v>9.0</v>
      </c>
      <c r="U1380" s="1" t="s">
        <v>2564</v>
      </c>
      <c r="V1380" s="1" t="s">
        <v>2564</v>
      </c>
      <c r="W1380" s="1">
        <v>9.0</v>
      </c>
      <c r="X1380" s="1" t="s">
        <v>2564</v>
      </c>
      <c r="Y1380" s="1" t="s">
        <v>2564</v>
      </c>
      <c r="Z1380" s="1" t="s">
        <v>2564</v>
      </c>
      <c r="AA1380" s="1" t="s">
        <v>2564</v>
      </c>
      <c r="AB1380" s="1" t="s">
        <v>16404</v>
      </c>
      <c r="AC1380" s="1" t="s">
        <v>2564</v>
      </c>
      <c r="AD1380" s="1" t="s">
        <v>2564</v>
      </c>
      <c r="AE1380" s="1">
        <v>9.0</v>
      </c>
      <c r="AF1380" s="1" t="s">
        <v>2564</v>
      </c>
      <c r="AG1380" s="1" t="s">
        <v>3424</v>
      </c>
      <c r="AH1380" s="1" t="s">
        <v>2699</v>
      </c>
      <c r="AI1380" s="1" t="s">
        <v>16455</v>
      </c>
      <c r="AJ1380" s="1"/>
      <c r="AK1380" s="1">
        <v>9.0</v>
      </c>
      <c r="AL1380" s="57">
        <v>0.85</v>
      </c>
      <c r="AM1380" s="1" t="s">
        <v>1043</v>
      </c>
      <c r="AN1380" s="1" t="s">
        <v>1043</v>
      </c>
      <c r="AO1380" s="1" t="s">
        <v>1043</v>
      </c>
      <c r="AP1380" s="57">
        <v>0.9</v>
      </c>
      <c r="AQ1380" s="1">
        <v>9.0</v>
      </c>
      <c r="AR1380" s="1" t="s">
        <v>2564</v>
      </c>
      <c r="AS1380" s="1" t="s">
        <v>2564</v>
      </c>
      <c r="AT1380" s="1" t="s">
        <v>2564</v>
      </c>
      <c r="AU1380" s="1" t="s">
        <v>2564</v>
      </c>
      <c r="AV1380" s="1" t="s">
        <v>2564</v>
      </c>
      <c r="AW1380" s="58">
        <v>9.0</v>
      </c>
      <c r="AX1380" s="3"/>
      <c r="AY1380" s="3"/>
      <c r="AZ1380" s="3"/>
      <c r="BA1380" s="3"/>
    </row>
    <row r="1381">
      <c r="A1381" s="1" t="s">
        <v>244</v>
      </c>
      <c r="B1381" s="1" t="s">
        <v>592</v>
      </c>
      <c r="C1381" s="3"/>
      <c r="D1381" s="1">
        <v>1.0</v>
      </c>
      <c r="E1381" s="1" t="s">
        <v>2849</v>
      </c>
      <c r="F1381" s="1" t="s">
        <v>2794</v>
      </c>
      <c r="G1381" s="1" t="s">
        <v>379</v>
      </c>
      <c r="H1381" s="1">
        <v>9.0</v>
      </c>
      <c r="I1381" s="1" t="s">
        <v>4000</v>
      </c>
      <c r="J1381" s="1" t="s">
        <v>7705</v>
      </c>
      <c r="K1381" s="1" t="s">
        <v>3533</v>
      </c>
      <c r="L1381" s="1">
        <v>9.0</v>
      </c>
      <c r="M1381" s="1" t="s">
        <v>2566</v>
      </c>
      <c r="N1381" s="1" t="s">
        <v>16480</v>
      </c>
      <c r="O1381" s="1" t="s">
        <v>5137</v>
      </c>
      <c r="P1381" s="1">
        <v>9.0</v>
      </c>
      <c r="Q1381" s="1">
        <v>50.0</v>
      </c>
      <c r="R1381" s="1">
        <v>8.0</v>
      </c>
      <c r="S1381" s="1">
        <v>1.0</v>
      </c>
      <c r="T1381" s="1">
        <v>9.0</v>
      </c>
      <c r="U1381" s="1" t="s">
        <v>2564</v>
      </c>
      <c r="V1381" s="1" t="s">
        <v>2564</v>
      </c>
      <c r="W1381" s="1">
        <v>9.0</v>
      </c>
      <c r="X1381" s="1" t="s">
        <v>2564</v>
      </c>
      <c r="Y1381" s="1" t="s">
        <v>1828</v>
      </c>
      <c r="Z1381" s="1" t="s">
        <v>2564</v>
      </c>
      <c r="AA1381" s="1" t="s">
        <v>2564</v>
      </c>
      <c r="AB1381" s="1" t="s">
        <v>3469</v>
      </c>
      <c r="AC1381" s="1" t="s">
        <v>2564</v>
      </c>
      <c r="AD1381" s="1" t="s">
        <v>2564</v>
      </c>
      <c r="AE1381" s="1">
        <v>9.0</v>
      </c>
      <c r="AF1381" s="1" t="s">
        <v>2564</v>
      </c>
      <c r="AG1381" s="1" t="s">
        <v>3424</v>
      </c>
      <c r="AH1381" s="1" t="s">
        <v>16486</v>
      </c>
      <c r="AI1381" s="1" t="s">
        <v>2573</v>
      </c>
      <c r="AJ1381" s="1">
        <v>1.0</v>
      </c>
      <c r="AK1381" s="1">
        <v>8.5</v>
      </c>
      <c r="AL1381" s="57">
        <v>0.9</v>
      </c>
      <c r="AM1381" s="1" t="s">
        <v>1043</v>
      </c>
      <c r="AN1381" s="1" t="s">
        <v>1043</v>
      </c>
      <c r="AO1381" s="1" t="s">
        <v>2605</v>
      </c>
      <c r="AP1381" s="57">
        <v>0.9</v>
      </c>
      <c r="AQ1381" s="1">
        <v>9.0</v>
      </c>
      <c r="AR1381" s="1" t="s">
        <v>2646</v>
      </c>
      <c r="AS1381" s="1" t="s">
        <v>2596</v>
      </c>
      <c r="AT1381" s="1" t="s">
        <v>2596</v>
      </c>
      <c r="AU1381" s="1" t="s">
        <v>2607</v>
      </c>
      <c r="AV1381" s="1" t="s">
        <v>2596</v>
      </c>
      <c r="AW1381" s="58">
        <v>8.0</v>
      </c>
      <c r="AX1381" s="3"/>
      <c r="AY1381" s="3"/>
      <c r="AZ1381" s="3"/>
      <c r="BA1381" s="3"/>
    </row>
    <row r="1382" hidden="1">
      <c r="A1382" s="1" t="s">
        <v>178</v>
      </c>
      <c r="B1382" s="1" t="s">
        <v>592</v>
      </c>
      <c r="C1382" s="3"/>
      <c r="D1382" s="1">
        <v>7.0</v>
      </c>
      <c r="E1382" s="1" t="s">
        <v>2849</v>
      </c>
      <c r="F1382" s="1" t="s">
        <v>2794</v>
      </c>
      <c r="G1382" s="1" t="s">
        <v>3414</v>
      </c>
      <c r="H1382" s="1">
        <v>9.0</v>
      </c>
      <c r="I1382" s="1" t="s">
        <v>4000</v>
      </c>
      <c r="J1382" s="1" t="s">
        <v>8262</v>
      </c>
      <c r="K1382" s="1" t="s">
        <v>3533</v>
      </c>
      <c r="L1382" s="1">
        <v>9.0</v>
      </c>
      <c r="M1382" s="1" t="s">
        <v>2566</v>
      </c>
      <c r="N1382" s="1" t="s">
        <v>5137</v>
      </c>
      <c r="O1382" s="1" t="s">
        <v>2882</v>
      </c>
      <c r="P1382" s="1">
        <v>8.5</v>
      </c>
      <c r="Q1382" s="1">
        <v>20.0</v>
      </c>
      <c r="R1382" s="1">
        <v>8.0</v>
      </c>
      <c r="S1382" s="1">
        <v>4.0</v>
      </c>
      <c r="T1382" s="3"/>
      <c r="U1382" s="1" t="s">
        <v>379</v>
      </c>
      <c r="V1382" s="1" t="s">
        <v>2596</v>
      </c>
      <c r="W1382" s="1">
        <v>8.0</v>
      </c>
      <c r="X1382" s="1" t="s">
        <v>2564</v>
      </c>
      <c r="Y1382" s="1" t="s">
        <v>2596</v>
      </c>
      <c r="Z1382" s="1" t="s">
        <v>2570</v>
      </c>
      <c r="AA1382" s="1" t="s">
        <v>2596</v>
      </c>
      <c r="AB1382" s="1" t="s">
        <v>2596</v>
      </c>
      <c r="AC1382" s="1" t="s">
        <v>2596</v>
      </c>
      <c r="AD1382" s="1" t="s">
        <v>2596</v>
      </c>
      <c r="AE1382" s="1">
        <v>9.0</v>
      </c>
      <c r="AF1382" s="1" t="s">
        <v>2596</v>
      </c>
      <c r="AG1382" s="1" t="s">
        <v>379</v>
      </c>
      <c r="AH1382" s="1" t="s">
        <v>16486</v>
      </c>
      <c r="AI1382" s="1" t="s">
        <v>2948</v>
      </c>
      <c r="AK1382" s="1">
        <v>8.0</v>
      </c>
      <c r="AL1382" s="57">
        <v>0.8</v>
      </c>
      <c r="AM1382" s="1" t="s">
        <v>1043</v>
      </c>
      <c r="AN1382" s="1" t="s">
        <v>2604</v>
      </c>
      <c r="AO1382" s="1" t="s">
        <v>2604</v>
      </c>
      <c r="AP1382" s="57">
        <v>0.85</v>
      </c>
      <c r="AQ1382" s="1">
        <v>8.5</v>
      </c>
      <c r="AR1382" s="1" t="s">
        <v>2607</v>
      </c>
      <c r="AS1382" s="1" t="s">
        <v>2607</v>
      </c>
      <c r="AT1382" s="1" t="s">
        <v>2596</v>
      </c>
      <c r="AU1382" s="1" t="s">
        <v>2607</v>
      </c>
      <c r="AV1382" s="1" t="s">
        <v>2596</v>
      </c>
      <c r="AW1382" s="58">
        <v>7.5</v>
      </c>
      <c r="AX1382" s="3"/>
      <c r="AY1382" s="3"/>
      <c r="AZ1382" s="3"/>
      <c r="BA1382" s="3"/>
    </row>
    <row r="1383" hidden="1">
      <c r="A1383" s="1" t="s">
        <v>162</v>
      </c>
      <c r="B1383" s="1" t="s">
        <v>592</v>
      </c>
      <c r="C1383" s="3"/>
      <c r="D1383" s="1">
        <v>12.0</v>
      </c>
      <c r="E1383" s="1" t="s">
        <v>2849</v>
      </c>
      <c r="F1383" s="1" t="s">
        <v>6411</v>
      </c>
      <c r="G1383" s="1" t="s">
        <v>3414</v>
      </c>
      <c r="H1383" s="1">
        <v>9.0</v>
      </c>
      <c r="I1383" s="1" t="s">
        <v>4000</v>
      </c>
      <c r="J1383" s="1" t="s">
        <v>2564</v>
      </c>
      <c r="K1383" s="1" t="s">
        <v>2564</v>
      </c>
      <c r="L1383" s="1">
        <v>8.5</v>
      </c>
      <c r="M1383" s="1" t="s">
        <v>2566</v>
      </c>
      <c r="N1383" s="1" t="s">
        <v>5137</v>
      </c>
      <c r="O1383" s="1" t="s">
        <v>5137</v>
      </c>
      <c r="P1383" s="1">
        <v>9.0</v>
      </c>
      <c r="Q1383" s="1">
        <v>20.0</v>
      </c>
      <c r="R1383" s="1">
        <v>8.0</v>
      </c>
      <c r="S1383" s="1">
        <v>1.0</v>
      </c>
      <c r="T1383" s="1">
        <v>8.0</v>
      </c>
      <c r="U1383" s="1" t="s">
        <v>379</v>
      </c>
      <c r="V1383" s="1" t="s">
        <v>2596</v>
      </c>
      <c r="W1383" s="1">
        <v>6.0</v>
      </c>
      <c r="X1383" s="1" t="s">
        <v>2564</v>
      </c>
      <c r="Y1383" s="1" t="s">
        <v>1828</v>
      </c>
      <c r="Z1383" s="1" t="s">
        <v>2564</v>
      </c>
      <c r="AA1383" s="1" t="s">
        <v>1828</v>
      </c>
      <c r="AB1383" s="1" t="s">
        <v>2564</v>
      </c>
      <c r="AC1383" s="1" t="s">
        <v>379</v>
      </c>
      <c r="AD1383" s="1" t="s">
        <v>1828</v>
      </c>
      <c r="AE1383" s="1">
        <v>8.5</v>
      </c>
      <c r="AF1383" s="1" t="s">
        <v>2564</v>
      </c>
      <c r="AG1383" s="1" t="s">
        <v>379</v>
      </c>
      <c r="AH1383" s="1" t="s">
        <v>2699</v>
      </c>
      <c r="AI1383" s="1" t="s">
        <v>6520</v>
      </c>
      <c r="AJ1383" s="1">
        <v>1.0</v>
      </c>
      <c r="AK1383" s="1">
        <v>9.0</v>
      </c>
      <c r="AL1383" s="57">
        <v>0.9</v>
      </c>
      <c r="AM1383" s="1" t="s">
        <v>1043</v>
      </c>
      <c r="AN1383" s="1" t="s">
        <v>1043</v>
      </c>
      <c r="AO1383" s="1" t="s">
        <v>1043</v>
      </c>
      <c r="AP1383" s="57">
        <v>0.9</v>
      </c>
      <c r="AQ1383" s="1">
        <v>9.0</v>
      </c>
      <c r="AR1383" s="1" t="s">
        <v>2607</v>
      </c>
      <c r="AS1383" s="1" t="s">
        <v>2596</v>
      </c>
      <c r="AT1383" s="1" t="s">
        <v>2596</v>
      </c>
      <c r="AU1383" s="1" t="s">
        <v>2607</v>
      </c>
      <c r="AV1383" s="1" t="s">
        <v>2596</v>
      </c>
      <c r="AW1383" s="58">
        <v>8.0</v>
      </c>
      <c r="AX1383" s="3"/>
      <c r="AY1383" s="3"/>
      <c r="AZ1383" s="3"/>
      <c r="BA1383" s="3"/>
    </row>
    <row r="1384" hidden="1">
      <c r="A1384" s="1" t="s">
        <v>234</v>
      </c>
      <c r="B1384" s="1" t="s">
        <v>592</v>
      </c>
      <c r="C1384" s="3"/>
      <c r="D1384" s="1">
        <v>13.0</v>
      </c>
      <c r="E1384" s="1" t="s">
        <v>2849</v>
      </c>
      <c r="F1384" s="1" t="s">
        <v>2794</v>
      </c>
      <c r="G1384" s="1" t="s">
        <v>379</v>
      </c>
      <c r="H1384" s="1">
        <v>9.0</v>
      </c>
      <c r="I1384" s="1" t="s">
        <v>4000</v>
      </c>
      <c r="J1384" s="1" t="s">
        <v>7705</v>
      </c>
      <c r="K1384" s="1" t="s">
        <v>2564</v>
      </c>
      <c r="L1384" s="1">
        <v>9.0</v>
      </c>
      <c r="M1384" s="1" t="s">
        <v>2566</v>
      </c>
      <c r="N1384" s="1" t="s">
        <v>5137</v>
      </c>
      <c r="O1384" s="1" t="s">
        <v>5137</v>
      </c>
      <c r="P1384" s="1">
        <v>9.0</v>
      </c>
      <c r="Q1384" s="1">
        <v>20.0</v>
      </c>
      <c r="R1384" s="1">
        <v>9.0</v>
      </c>
      <c r="S1384" s="1">
        <v>7.0</v>
      </c>
      <c r="T1384" s="1">
        <v>8.0</v>
      </c>
      <c r="U1384" s="1" t="s">
        <v>379</v>
      </c>
      <c r="V1384" s="1" t="s">
        <v>2564</v>
      </c>
      <c r="W1384" s="1">
        <v>6.0</v>
      </c>
      <c r="X1384" s="1" t="s">
        <v>2564</v>
      </c>
      <c r="Y1384" s="1" t="s">
        <v>2570</v>
      </c>
      <c r="Z1384" s="1" t="s">
        <v>2564</v>
      </c>
      <c r="AA1384" s="1" t="s">
        <v>2570</v>
      </c>
      <c r="AB1384" s="1" t="s">
        <v>2564</v>
      </c>
      <c r="AC1384" s="1" t="s">
        <v>379</v>
      </c>
      <c r="AD1384" s="1" t="s">
        <v>1828</v>
      </c>
      <c r="AE1384" s="1">
        <v>8.5</v>
      </c>
      <c r="AF1384" s="1" t="s">
        <v>2564</v>
      </c>
      <c r="AG1384" s="1" t="s">
        <v>3424</v>
      </c>
      <c r="AH1384" s="1" t="s">
        <v>3900</v>
      </c>
      <c r="AI1384" s="1" t="s">
        <v>2573</v>
      </c>
      <c r="AJ1384" s="1">
        <v>4.0</v>
      </c>
      <c r="AK1384" s="1">
        <v>9.0</v>
      </c>
      <c r="AL1384" s="57">
        <v>0.9</v>
      </c>
      <c r="AM1384" s="1" t="s">
        <v>5102</v>
      </c>
      <c r="AN1384" s="1" t="s">
        <v>1043</v>
      </c>
      <c r="AO1384" s="1" t="s">
        <v>1043</v>
      </c>
      <c r="AP1384" s="57">
        <v>0.9</v>
      </c>
      <c r="AQ1384" s="1">
        <v>9.0</v>
      </c>
      <c r="AR1384" s="1" t="s">
        <v>2564</v>
      </c>
      <c r="AS1384" s="1" t="s">
        <v>2596</v>
      </c>
      <c r="AT1384" s="1" t="s">
        <v>2596</v>
      </c>
      <c r="AU1384" s="1" t="s">
        <v>2596</v>
      </c>
      <c r="AV1384" s="1" t="s">
        <v>2596</v>
      </c>
      <c r="AW1384" s="58">
        <v>9.0</v>
      </c>
      <c r="AX1384" s="3"/>
      <c r="AY1384" s="3"/>
      <c r="AZ1384" s="3"/>
      <c r="BA1384" s="3"/>
    </row>
    <row r="1385" hidden="1">
      <c r="A1385" s="1" t="s">
        <v>220</v>
      </c>
      <c r="B1385" s="1" t="s">
        <v>592</v>
      </c>
      <c r="C1385" s="3"/>
      <c r="D1385" s="1">
        <v>16.0</v>
      </c>
      <c r="E1385" s="1" t="s">
        <v>4059</v>
      </c>
      <c r="F1385" s="1" t="s">
        <v>2794</v>
      </c>
      <c r="G1385" s="1" t="s">
        <v>379</v>
      </c>
      <c r="H1385" s="1">
        <v>9.0</v>
      </c>
      <c r="I1385" s="1" t="s">
        <v>4000</v>
      </c>
      <c r="J1385" s="1" t="s">
        <v>2564</v>
      </c>
      <c r="K1385" s="1" t="s">
        <v>2596</v>
      </c>
      <c r="L1385" s="1">
        <v>9.0</v>
      </c>
      <c r="M1385" s="1" t="s">
        <v>2566</v>
      </c>
      <c r="N1385" s="1" t="s">
        <v>5137</v>
      </c>
      <c r="O1385" s="1" t="s">
        <v>5137</v>
      </c>
      <c r="P1385" s="1">
        <v>9.0</v>
      </c>
      <c r="Q1385" s="1">
        <v>40.0</v>
      </c>
      <c r="R1385" s="1">
        <v>8.0</v>
      </c>
      <c r="S1385" s="1">
        <v>2.0</v>
      </c>
      <c r="T1385" s="1">
        <v>9.0</v>
      </c>
      <c r="U1385" s="1" t="s">
        <v>379</v>
      </c>
      <c r="V1385" s="1" t="s">
        <v>2564</v>
      </c>
      <c r="W1385" s="1">
        <v>6.0</v>
      </c>
      <c r="X1385" s="1" t="s">
        <v>2564</v>
      </c>
      <c r="Y1385" s="1" t="s">
        <v>2564</v>
      </c>
      <c r="Z1385" s="1" t="s">
        <v>2564</v>
      </c>
      <c r="AA1385" s="1" t="s">
        <v>2564</v>
      </c>
      <c r="AB1385" s="1" t="s">
        <v>2983</v>
      </c>
      <c r="AC1385" s="1" t="s">
        <v>213</v>
      </c>
      <c r="AD1385" s="1" t="s">
        <v>2570</v>
      </c>
      <c r="AE1385" s="1">
        <v>8.5</v>
      </c>
      <c r="AF1385" s="1" t="s">
        <v>2564</v>
      </c>
      <c r="AG1385" s="1" t="s">
        <v>379</v>
      </c>
      <c r="AH1385" s="1" t="s">
        <v>2699</v>
      </c>
      <c r="AI1385" s="1" t="s">
        <v>6526</v>
      </c>
      <c r="AJ1385" s="1">
        <v>1.0</v>
      </c>
      <c r="AK1385" s="1">
        <v>8.0</v>
      </c>
      <c r="AL1385" s="57">
        <v>0.85</v>
      </c>
      <c r="AM1385" s="1" t="s">
        <v>5102</v>
      </c>
      <c r="AN1385" s="1" t="s">
        <v>1043</v>
      </c>
      <c r="AO1385" s="1" t="s">
        <v>1043</v>
      </c>
      <c r="AP1385" s="57">
        <v>0.8</v>
      </c>
      <c r="AQ1385" s="1">
        <v>8.0</v>
      </c>
      <c r="AR1385" s="1" t="s">
        <v>2646</v>
      </c>
      <c r="AS1385" s="1" t="s">
        <v>2646</v>
      </c>
      <c r="AT1385" s="1" t="s">
        <v>2596</v>
      </c>
      <c r="AU1385" s="1" t="s">
        <v>2607</v>
      </c>
      <c r="AV1385" s="1" t="s">
        <v>2596</v>
      </c>
      <c r="AW1385" s="58">
        <v>7.5</v>
      </c>
      <c r="AX1385" s="3"/>
      <c r="AY1385" s="3"/>
      <c r="AZ1385" s="3"/>
      <c r="BA1385" s="3"/>
    </row>
    <row r="1386" hidden="1">
      <c r="A1386" s="1" t="s">
        <v>206</v>
      </c>
      <c r="B1386" s="1" t="s">
        <v>592</v>
      </c>
      <c r="C1386" s="3"/>
      <c r="D1386" s="1">
        <v>8.0</v>
      </c>
      <c r="E1386" s="1" t="s">
        <v>4059</v>
      </c>
      <c r="F1386" s="1" t="s">
        <v>2794</v>
      </c>
      <c r="G1386" s="1" t="s">
        <v>379</v>
      </c>
      <c r="H1386" s="1">
        <v>9.0</v>
      </c>
      <c r="I1386" s="1" t="s">
        <v>3742</v>
      </c>
      <c r="J1386" s="1" t="s">
        <v>2564</v>
      </c>
      <c r="K1386" s="1" t="s">
        <v>2564</v>
      </c>
      <c r="L1386" s="1">
        <v>9.0</v>
      </c>
      <c r="M1386" s="1" t="s">
        <v>5137</v>
      </c>
      <c r="N1386" s="1" t="s">
        <v>5137</v>
      </c>
      <c r="O1386" s="1" t="s">
        <v>2882</v>
      </c>
      <c r="P1386" s="1">
        <v>8.5</v>
      </c>
      <c r="Q1386" s="1">
        <v>20.0</v>
      </c>
      <c r="R1386" s="1">
        <v>8.0</v>
      </c>
      <c r="S1386" s="1">
        <v>4.0</v>
      </c>
      <c r="T1386" s="1">
        <v>9.0</v>
      </c>
      <c r="U1386" s="1" t="s">
        <v>379</v>
      </c>
      <c r="V1386" s="1" t="s">
        <v>2596</v>
      </c>
      <c r="W1386" s="1">
        <v>6.0</v>
      </c>
      <c r="X1386" s="1" t="s">
        <v>2564</v>
      </c>
      <c r="Y1386" s="1" t="s">
        <v>2564</v>
      </c>
      <c r="Z1386" s="1" t="s">
        <v>2596</v>
      </c>
      <c r="AA1386" s="1" t="s">
        <v>1828</v>
      </c>
      <c r="AB1386" s="1" t="s">
        <v>2596</v>
      </c>
      <c r="AC1386" s="1" t="s">
        <v>379</v>
      </c>
      <c r="AD1386" s="1" t="s">
        <v>2570</v>
      </c>
      <c r="AE1386" s="1">
        <v>8.0</v>
      </c>
      <c r="AF1386" s="1" t="s">
        <v>2564</v>
      </c>
      <c r="AG1386" s="1" t="s">
        <v>379</v>
      </c>
      <c r="AH1386" s="1" t="s">
        <v>2699</v>
      </c>
      <c r="AI1386" s="1" t="s">
        <v>2573</v>
      </c>
      <c r="AJ1386" s="1">
        <v>3.0</v>
      </c>
      <c r="AK1386" s="1">
        <v>8.5</v>
      </c>
      <c r="AL1386" s="57">
        <v>0.9</v>
      </c>
      <c r="AM1386" s="1" t="s">
        <v>1043</v>
      </c>
      <c r="AN1386" s="1" t="s">
        <v>1043</v>
      </c>
      <c r="AO1386" s="1" t="s">
        <v>1043</v>
      </c>
      <c r="AP1386" s="57">
        <v>0.9</v>
      </c>
      <c r="AQ1386" s="1">
        <v>9.0</v>
      </c>
      <c r="AR1386" s="1" t="s">
        <v>2607</v>
      </c>
      <c r="AS1386" s="1" t="s">
        <v>2646</v>
      </c>
      <c r="AT1386" s="1" t="s">
        <v>2596</v>
      </c>
      <c r="AU1386" s="1" t="s">
        <v>2596</v>
      </c>
      <c r="AV1386" s="1" t="s">
        <v>2596</v>
      </c>
      <c r="AW1386" s="58">
        <v>8.0</v>
      </c>
      <c r="AX1386" s="3"/>
      <c r="AY1386" s="3"/>
      <c r="AZ1386" s="3"/>
      <c r="BA1386" s="3"/>
    </row>
    <row r="1387" hidden="1">
      <c r="A1387" s="1" t="s">
        <v>277</v>
      </c>
      <c r="B1387" s="1" t="s">
        <v>592</v>
      </c>
      <c r="C1387" s="3"/>
      <c r="D1387" s="1">
        <v>17.0</v>
      </c>
      <c r="E1387" s="1" t="s">
        <v>16494</v>
      </c>
      <c r="F1387" s="1" t="s">
        <v>2794</v>
      </c>
      <c r="G1387" s="1" t="s">
        <v>379</v>
      </c>
      <c r="H1387" s="1">
        <v>9.0</v>
      </c>
      <c r="I1387" s="1" t="s">
        <v>3742</v>
      </c>
      <c r="J1387" s="1" t="s">
        <v>2564</v>
      </c>
      <c r="K1387" s="1" t="s">
        <v>2564</v>
      </c>
      <c r="L1387" s="1">
        <v>9.0</v>
      </c>
      <c r="M1387" s="1" t="s">
        <v>2882</v>
      </c>
      <c r="N1387" s="1" t="s">
        <v>5137</v>
      </c>
      <c r="O1387" s="1" t="s">
        <v>2882</v>
      </c>
      <c r="P1387" s="1">
        <v>8.0</v>
      </c>
      <c r="Q1387" s="1">
        <v>20.0</v>
      </c>
      <c r="R1387" s="1">
        <v>8.0</v>
      </c>
      <c r="S1387" s="1">
        <v>4.0</v>
      </c>
      <c r="T1387" s="1">
        <v>9.0</v>
      </c>
      <c r="U1387" s="1" t="s">
        <v>379</v>
      </c>
      <c r="V1387" s="1" t="s">
        <v>2596</v>
      </c>
      <c r="W1387" s="1">
        <v>6.0</v>
      </c>
      <c r="X1387" s="1" t="s">
        <v>2564</v>
      </c>
      <c r="Y1387" s="1" t="s">
        <v>2596</v>
      </c>
      <c r="Z1387" s="1" t="s">
        <v>2596</v>
      </c>
      <c r="AA1387" s="1" t="s">
        <v>1828</v>
      </c>
      <c r="AB1387" s="1" t="s">
        <v>2596</v>
      </c>
      <c r="AC1387" s="1" t="s">
        <v>2596</v>
      </c>
      <c r="AD1387" s="1" t="s">
        <v>2596</v>
      </c>
      <c r="AE1387" s="1">
        <v>9.0</v>
      </c>
      <c r="AF1387" s="1" t="s">
        <v>2564</v>
      </c>
      <c r="AG1387" s="1" t="s">
        <v>379</v>
      </c>
      <c r="AH1387" s="1" t="s">
        <v>2699</v>
      </c>
      <c r="AI1387" s="1" t="s">
        <v>2573</v>
      </c>
      <c r="AJ1387" s="1">
        <v>4.0</v>
      </c>
      <c r="AK1387" s="1">
        <v>9.0</v>
      </c>
      <c r="AL1387" s="57">
        <v>0.9</v>
      </c>
      <c r="AM1387" s="1" t="s">
        <v>1043</v>
      </c>
      <c r="AN1387" s="1" t="s">
        <v>1043</v>
      </c>
      <c r="AO1387" s="1" t="s">
        <v>1043</v>
      </c>
      <c r="AP1387" s="57">
        <v>0.8</v>
      </c>
      <c r="AQ1387" s="1">
        <v>8.0</v>
      </c>
      <c r="AR1387" s="1" t="s">
        <v>2607</v>
      </c>
      <c r="AS1387" s="1" t="s">
        <v>2869</v>
      </c>
      <c r="AT1387" s="1" t="s">
        <v>2596</v>
      </c>
      <c r="AU1387" s="1" t="s">
        <v>2607</v>
      </c>
      <c r="AV1387" s="1" t="s">
        <v>2596</v>
      </c>
      <c r="AW1387" s="58">
        <v>7.5</v>
      </c>
      <c r="AX1387" s="3"/>
      <c r="AY1387" s="3"/>
      <c r="AZ1387" s="3"/>
      <c r="BA1387" s="3"/>
    </row>
    <row r="1388" hidden="1">
      <c r="A1388" s="1" t="s">
        <v>259</v>
      </c>
      <c r="B1388" s="1" t="s">
        <v>565</v>
      </c>
      <c r="C1388" s="3"/>
      <c r="D1388" s="3"/>
      <c r="E1388" s="221" t="s">
        <v>16495</v>
      </c>
      <c r="F1388" s="221" t="s">
        <v>16496</v>
      </c>
      <c r="G1388" s="221" t="s">
        <v>2643</v>
      </c>
      <c r="H1388" s="222">
        <v>8.5</v>
      </c>
      <c r="I1388" s="221" t="s">
        <v>16497</v>
      </c>
      <c r="J1388" s="221" t="s">
        <v>2646</v>
      </c>
      <c r="K1388" s="221" t="s">
        <v>2646</v>
      </c>
      <c r="L1388" s="222">
        <v>7.0</v>
      </c>
      <c r="M1388" s="221" t="s">
        <v>16498</v>
      </c>
      <c r="N1388" s="221" t="s">
        <v>2648</v>
      </c>
      <c r="O1388" s="221" t="s">
        <v>2566</v>
      </c>
      <c r="P1388" s="222">
        <v>8.5</v>
      </c>
      <c r="Q1388" s="221">
        <v>50.0</v>
      </c>
      <c r="R1388" s="221">
        <v>8.0</v>
      </c>
      <c r="S1388" s="221">
        <v>1.0</v>
      </c>
      <c r="T1388" s="221">
        <v>8.0</v>
      </c>
      <c r="U1388" s="221" t="s">
        <v>2595</v>
      </c>
      <c r="V1388" s="221" t="s">
        <v>2595</v>
      </c>
      <c r="W1388" s="222">
        <v>9.0</v>
      </c>
      <c r="X1388" s="221" t="s">
        <v>2649</v>
      </c>
      <c r="Y1388" s="221" t="s">
        <v>16499</v>
      </c>
      <c r="Z1388" s="221" t="s">
        <v>16500</v>
      </c>
      <c r="AA1388" s="221" t="s">
        <v>2653</v>
      </c>
      <c r="AB1388" s="221" t="s">
        <v>16501</v>
      </c>
      <c r="AC1388" s="221" t="s">
        <v>2656</v>
      </c>
      <c r="AD1388" s="221" t="s">
        <v>1828</v>
      </c>
      <c r="AE1388" s="221">
        <v>8.0</v>
      </c>
      <c r="AF1388" s="221" t="s">
        <v>16502</v>
      </c>
      <c r="AG1388" s="221" t="s">
        <v>1828</v>
      </c>
      <c r="AH1388" s="221" t="s">
        <v>2572</v>
      </c>
      <c r="AI1388" s="221" t="s">
        <v>2660</v>
      </c>
      <c r="AJ1388" s="222">
        <v>3.0</v>
      </c>
      <c r="AK1388" s="222">
        <v>8.0</v>
      </c>
      <c r="AL1388" s="991">
        <v>0.8</v>
      </c>
      <c r="AM1388" s="221" t="s">
        <v>2661</v>
      </c>
      <c r="AN1388" s="221" t="s">
        <v>1043</v>
      </c>
      <c r="AO1388" s="221" t="s">
        <v>2662</v>
      </c>
      <c r="AP1388" s="223">
        <v>0.9</v>
      </c>
      <c r="AQ1388" s="222">
        <v>9.0</v>
      </c>
      <c r="AR1388" s="221" t="s">
        <v>2646</v>
      </c>
      <c r="AS1388" s="221" t="s">
        <v>2663</v>
      </c>
      <c r="AT1388" s="221" t="s">
        <v>2564</v>
      </c>
      <c r="AU1388" s="221" t="s">
        <v>2564</v>
      </c>
      <c r="AV1388" s="221" t="s">
        <v>2564</v>
      </c>
      <c r="AW1388" s="224">
        <v>8.5</v>
      </c>
      <c r="AX1388" s="3"/>
      <c r="AY1388" s="3"/>
      <c r="AZ1388" s="3"/>
      <c r="BA1388" s="3"/>
    </row>
    <row r="1389">
      <c r="A1389" s="1" t="s">
        <v>244</v>
      </c>
      <c r="B1389" s="1" t="s">
        <v>565</v>
      </c>
      <c r="C1389" s="3"/>
      <c r="D1389" s="3"/>
      <c r="E1389" s="221" t="s">
        <v>16505</v>
      </c>
      <c r="F1389" s="221" t="s">
        <v>3777</v>
      </c>
      <c r="G1389" s="221" t="s">
        <v>2693</v>
      </c>
      <c r="H1389" s="222">
        <v>8.5</v>
      </c>
      <c r="I1389" s="221" t="s">
        <v>16506</v>
      </c>
      <c r="J1389" s="221" t="s">
        <v>16507</v>
      </c>
      <c r="K1389" s="221" t="s">
        <v>16508</v>
      </c>
      <c r="L1389" s="222">
        <v>8.5</v>
      </c>
      <c r="M1389" s="221" t="s">
        <v>16509</v>
      </c>
      <c r="N1389" s="221" t="s">
        <v>7557</v>
      </c>
      <c r="O1389" s="221" t="s">
        <v>16510</v>
      </c>
      <c r="P1389" s="222">
        <v>8.0</v>
      </c>
      <c r="Q1389" s="222">
        <v>50.0</v>
      </c>
      <c r="R1389" s="222">
        <v>8.0</v>
      </c>
      <c r="S1389" s="222">
        <v>1.0</v>
      </c>
      <c r="T1389" s="222">
        <v>8.0</v>
      </c>
      <c r="U1389" s="221" t="s">
        <v>2596</v>
      </c>
      <c r="V1389" s="221" t="s">
        <v>2596</v>
      </c>
      <c r="W1389" s="222">
        <v>9.0</v>
      </c>
      <c r="X1389" s="221" t="s">
        <v>2596</v>
      </c>
      <c r="Y1389" s="221" t="s">
        <v>2805</v>
      </c>
      <c r="Z1389" s="221" t="s">
        <v>16511</v>
      </c>
      <c r="AA1389" s="221" t="s">
        <v>2807</v>
      </c>
      <c r="AB1389" s="221" t="s">
        <v>16512</v>
      </c>
      <c r="AC1389" s="221" t="s">
        <v>2809</v>
      </c>
      <c r="AD1389" s="221" t="s">
        <v>2810</v>
      </c>
      <c r="AE1389" s="222">
        <v>9.0</v>
      </c>
      <c r="AF1389" s="221" t="s">
        <v>16513</v>
      </c>
      <c r="AG1389" s="221" t="s">
        <v>16514</v>
      </c>
      <c r="AH1389" s="221" t="s">
        <v>2629</v>
      </c>
      <c r="AI1389" s="221" t="s">
        <v>2700</v>
      </c>
      <c r="AJ1389" s="221" t="s">
        <v>16515</v>
      </c>
      <c r="AK1389" s="222">
        <v>8.0</v>
      </c>
      <c r="AL1389" s="222">
        <v>36.0</v>
      </c>
      <c r="AM1389" s="221" t="s">
        <v>2604</v>
      </c>
      <c r="AN1389" s="221" t="s">
        <v>2604</v>
      </c>
      <c r="AO1389" s="221" t="s">
        <v>2605</v>
      </c>
      <c r="AP1389" s="221" t="s">
        <v>2814</v>
      </c>
      <c r="AQ1389" s="222">
        <v>9.0</v>
      </c>
      <c r="AR1389" s="221" t="s">
        <v>2607</v>
      </c>
      <c r="AS1389" s="221" t="s">
        <v>2596</v>
      </c>
      <c r="AT1389" s="221" t="s">
        <v>2596</v>
      </c>
      <c r="AU1389" s="221" t="s">
        <v>2815</v>
      </c>
      <c r="AV1389" s="221" t="s">
        <v>2596</v>
      </c>
      <c r="AW1389" s="224">
        <v>9.0</v>
      </c>
      <c r="AX1389" s="3"/>
      <c r="AY1389" s="3"/>
      <c r="AZ1389" s="3"/>
      <c r="BA1389" s="3"/>
    </row>
    <row r="1390" hidden="1">
      <c r="A1390" s="1" t="s">
        <v>252</v>
      </c>
      <c r="B1390" s="1" t="s">
        <v>565</v>
      </c>
      <c r="C1390" s="3"/>
      <c r="D1390" s="3"/>
      <c r="E1390" s="221" t="s">
        <v>16516</v>
      </c>
      <c r="F1390" s="221" t="s">
        <v>16517</v>
      </c>
      <c r="G1390" s="221" t="s">
        <v>3414</v>
      </c>
      <c r="H1390" s="222">
        <v>7.5</v>
      </c>
      <c r="I1390" s="221" t="s">
        <v>3415</v>
      </c>
      <c r="J1390" s="221" t="s">
        <v>16518</v>
      </c>
      <c r="K1390" s="221" t="s">
        <v>3417</v>
      </c>
      <c r="L1390" s="222">
        <v>8.0</v>
      </c>
      <c r="M1390" s="221" t="s">
        <v>3418</v>
      </c>
      <c r="N1390" s="221" t="s">
        <v>2566</v>
      </c>
      <c r="O1390" s="221" t="s">
        <v>2620</v>
      </c>
      <c r="P1390" s="222">
        <v>7.5</v>
      </c>
      <c r="Q1390" s="222">
        <v>50.0</v>
      </c>
      <c r="R1390" s="222">
        <v>8.0</v>
      </c>
      <c r="S1390" s="222">
        <v>4.0</v>
      </c>
      <c r="T1390" s="222">
        <v>8.0</v>
      </c>
      <c r="U1390" s="221" t="s">
        <v>2564</v>
      </c>
      <c r="V1390" s="221" t="s">
        <v>2564</v>
      </c>
      <c r="W1390" s="222">
        <v>9.0</v>
      </c>
      <c r="X1390" s="221" t="s">
        <v>3419</v>
      </c>
      <c r="Y1390" s="221" t="s">
        <v>16521</v>
      </c>
      <c r="Z1390" s="221" t="s">
        <v>5689</v>
      </c>
      <c r="AA1390" s="221" t="s">
        <v>2596</v>
      </c>
      <c r="AB1390" s="221" t="s">
        <v>16522</v>
      </c>
      <c r="AC1390" s="221" t="s">
        <v>3422</v>
      </c>
      <c r="AD1390" s="221" t="s">
        <v>213</v>
      </c>
      <c r="AE1390" s="222">
        <v>9.0</v>
      </c>
      <c r="AF1390" s="221" t="s">
        <v>3423</v>
      </c>
      <c r="AG1390" s="221" t="s">
        <v>3424</v>
      </c>
      <c r="AH1390" s="221" t="s">
        <v>3425</v>
      </c>
      <c r="AI1390" s="221" t="s">
        <v>3426</v>
      </c>
      <c r="AJ1390" s="222">
        <v>4.0</v>
      </c>
      <c r="AK1390" s="222">
        <v>8.0</v>
      </c>
      <c r="AL1390" s="991">
        <v>0.8</v>
      </c>
      <c r="AM1390" s="221" t="s">
        <v>2604</v>
      </c>
      <c r="AN1390" s="221" t="s">
        <v>2604</v>
      </c>
      <c r="AO1390" s="221" t="s">
        <v>2604</v>
      </c>
      <c r="AP1390" s="223">
        <v>0.9</v>
      </c>
      <c r="AQ1390" s="222">
        <v>8.0</v>
      </c>
      <c r="AR1390" s="221" t="s">
        <v>2607</v>
      </c>
      <c r="AS1390" s="221" t="s">
        <v>3427</v>
      </c>
      <c r="AT1390" s="221" t="s">
        <v>3428</v>
      </c>
      <c r="AU1390" s="221" t="s">
        <v>2596</v>
      </c>
      <c r="AV1390" s="221" t="s">
        <v>2596</v>
      </c>
      <c r="AW1390" s="224">
        <v>8.0</v>
      </c>
      <c r="AX1390" s="3"/>
      <c r="AY1390" s="3"/>
      <c r="AZ1390" s="3"/>
      <c r="BA1390" s="3"/>
    </row>
    <row r="1391" hidden="1">
      <c r="A1391" s="1" t="s">
        <v>220</v>
      </c>
      <c r="B1391" s="1" t="s">
        <v>565</v>
      </c>
      <c r="C1391" s="3"/>
      <c r="D1391" s="3"/>
      <c r="E1391" s="221" t="s">
        <v>3209</v>
      </c>
      <c r="F1391" s="221" t="s">
        <v>16523</v>
      </c>
      <c r="G1391" s="221" t="s">
        <v>2693</v>
      </c>
      <c r="H1391" s="222">
        <v>8.5</v>
      </c>
      <c r="I1391" s="221" t="s">
        <v>16524</v>
      </c>
      <c r="J1391" s="221" t="s">
        <v>16525</v>
      </c>
      <c r="K1391" s="221" t="s">
        <v>3161</v>
      </c>
      <c r="L1391" s="222">
        <v>9.0</v>
      </c>
      <c r="M1391" s="221" t="s">
        <v>2854</v>
      </c>
      <c r="N1391" s="221" t="s">
        <v>2854</v>
      </c>
      <c r="O1391" s="221" t="s">
        <v>3162</v>
      </c>
      <c r="P1391" s="222">
        <v>8.5</v>
      </c>
      <c r="Q1391" s="222">
        <v>52.0</v>
      </c>
      <c r="R1391" s="222">
        <v>8.0</v>
      </c>
      <c r="S1391" s="222">
        <v>2.0</v>
      </c>
      <c r="T1391" s="222">
        <v>8.0</v>
      </c>
      <c r="U1391" s="221" t="s">
        <v>3165</v>
      </c>
      <c r="V1391" s="221" t="s">
        <v>3167</v>
      </c>
      <c r="W1391" s="222">
        <v>9.0</v>
      </c>
      <c r="X1391" s="221" t="s">
        <v>16526</v>
      </c>
      <c r="Y1391" s="221" t="s">
        <v>3171</v>
      </c>
      <c r="Z1391" s="221" t="s">
        <v>3172</v>
      </c>
      <c r="AA1391" s="221" t="s">
        <v>8068</v>
      </c>
      <c r="AB1391" s="221" t="s">
        <v>4276</v>
      </c>
      <c r="AC1391" s="221" t="s">
        <v>379</v>
      </c>
      <c r="AD1391" s="221" t="s">
        <v>213</v>
      </c>
      <c r="AE1391" s="222">
        <v>8.0</v>
      </c>
      <c r="AF1391" s="221" t="s">
        <v>16527</v>
      </c>
      <c r="AG1391" s="221" t="s">
        <v>213</v>
      </c>
      <c r="AH1391" s="221" t="s">
        <v>2629</v>
      </c>
      <c r="AI1391" s="221" t="s">
        <v>16528</v>
      </c>
      <c r="AJ1391" s="221" t="s">
        <v>3181</v>
      </c>
      <c r="AK1391" s="222">
        <v>9.0</v>
      </c>
      <c r="AL1391" s="223">
        <v>0.85</v>
      </c>
      <c r="AM1391" s="39" t="s">
        <v>2604</v>
      </c>
      <c r="AN1391" s="221" t="s">
        <v>2632</v>
      </c>
      <c r="AO1391" s="221" t="s">
        <v>3184</v>
      </c>
      <c r="AP1391" s="223">
        <v>0.8</v>
      </c>
      <c r="AQ1391" s="222">
        <v>8.0</v>
      </c>
      <c r="AR1391" s="221" t="s">
        <v>3185</v>
      </c>
      <c r="AS1391" s="221" t="s">
        <v>2757</v>
      </c>
      <c r="AT1391" s="221" t="s">
        <v>3186</v>
      </c>
      <c r="AU1391" s="221" t="s">
        <v>3187</v>
      </c>
      <c r="AV1391" s="221" t="s">
        <v>2873</v>
      </c>
      <c r="AW1391" s="224">
        <v>9.0</v>
      </c>
      <c r="AX1391" s="3"/>
      <c r="AY1391" s="3"/>
      <c r="AZ1391" s="3"/>
      <c r="BA1391" s="3"/>
    </row>
    <row r="1392" hidden="1">
      <c r="A1392" s="1" t="s">
        <v>226</v>
      </c>
      <c r="B1392" s="1" t="s">
        <v>565</v>
      </c>
      <c r="C1392" s="3"/>
      <c r="D1392" s="3"/>
      <c r="E1392" s="221" t="s">
        <v>16531</v>
      </c>
      <c r="F1392" s="221" t="s">
        <v>16532</v>
      </c>
      <c r="G1392" s="977" t="s">
        <v>4300</v>
      </c>
      <c r="H1392" s="222">
        <v>8.0</v>
      </c>
      <c r="I1392" s="221" t="s">
        <v>16533</v>
      </c>
      <c r="J1392" s="221" t="s">
        <v>16534</v>
      </c>
      <c r="K1392" s="221" t="s">
        <v>4303</v>
      </c>
      <c r="L1392" s="222">
        <v>8.5</v>
      </c>
      <c r="M1392" s="221" t="s">
        <v>12407</v>
      </c>
      <c r="N1392" s="221" t="s">
        <v>4305</v>
      </c>
      <c r="O1392" s="221" t="s">
        <v>16535</v>
      </c>
      <c r="P1392" s="222">
        <v>8.0</v>
      </c>
      <c r="Q1392" s="222">
        <v>50.0</v>
      </c>
      <c r="R1392" s="222">
        <v>8.0</v>
      </c>
      <c r="S1392" s="221">
        <v>1.0</v>
      </c>
      <c r="T1392" s="222">
        <v>9.0</v>
      </c>
      <c r="U1392" s="221" t="s">
        <v>2596</v>
      </c>
      <c r="V1392" s="221" t="s">
        <v>2596</v>
      </c>
      <c r="W1392" s="222">
        <v>9.0</v>
      </c>
      <c r="X1392" s="221" t="s">
        <v>16536</v>
      </c>
      <c r="Y1392" s="221" t="s">
        <v>2570</v>
      </c>
      <c r="Z1392" s="221" t="s">
        <v>16538</v>
      </c>
      <c r="AA1392" s="221" t="s">
        <v>2570</v>
      </c>
      <c r="AB1392" s="221" t="s">
        <v>12410</v>
      </c>
      <c r="AC1392" s="221" t="s">
        <v>2564</v>
      </c>
      <c r="AD1392" s="221" t="s">
        <v>2564</v>
      </c>
      <c r="AE1392" s="222">
        <v>9.0</v>
      </c>
      <c r="AF1392" s="221" t="s">
        <v>16539</v>
      </c>
      <c r="AG1392" s="221" t="s">
        <v>2570</v>
      </c>
      <c r="AH1392" s="221" t="s">
        <v>2699</v>
      </c>
      <c r="AI1392" s="221" t="s">
        <v>2948</v>
      </c>
      <c r="AJ1392" s="221" t="s">
        <v>4317</v>
      </c>
      <c r="AK1392" s="222">
        <v>9.0</v>
      </c>
      <c r="AL1392" s="223">
        <v>0.95</v>
      </c>
      <c r="AM1392" s="39" t="s">
        <v>2604</v>
      </c>
      <c r="AN1392" s="221" t="s">
        <v>1043</v>
      </c>
      <c r="AO1392" s="221" t="s">
        <v>3474</v>
      </c>
      <c r="AP1392" s="223">
        <v>0.95</v>
      </c>
      <c r="AQ1392" s="222">
        <v>8.0</v>
      </c>
      <c r="AR1392" s="221" t="s">
        <v>2570</v>
      </c>
      <c r="AS1392" s="221" t="s">
        <v>12424</v>
      </c>
      <c r="AT1392" s="221" t="s">
        <v>4322</v>
      </c>
      <c r="AU1392" s="221" t="s">
        <v>3001</v>
      </c>
      <c r="AV1392" s="221" t="s">
        <v>4323</v>
      </c>
      <c r="AW1392" s="224">
        <v>8.0</v>
      </c>
      <c r="AX1392" s="3"/>
      <c r="AY1392" s="3"/>
      <c r="AZ1392" s="3"/>
      <c r="BA1392" s="3"/>
    </row>
    <row r="1393" hidden="1">
      <c r="A1393" s="1" t="s">
        <v>138</v>
      </c>
      <c r="B1393" s="1" t="s">
        <v>565</v>
      </c>
      <c r="C1393" s="3"/>
      <c r="D1393" s="3"/>
      <c r="E1393" s="1018" t="s">
        <v>3209</v>
      </c>
      <c r="F1393" s="221" t="s">
        <v>16540</v>
      </c>
      <c r="G1393" s="221" t="s">
        <v>2693</v>
      </c>
      <c r="H1393" s="222">
        <v>8.5</v>
      </c>
      <c r="I1393" s="221" t="s">
        <v>2762</v>
      </c>
      <c r="J1393" s="221" t="s">
        <v>2646</v>
      </c>
      <c r="K1393" s="221" t="s">
        <v>16541</v>
      </c>
      <c r="L1393" s="222">
        <v>7.5</v>
      </c>
      <c r="M1393" s="221" t="s">
        <v>16542</v>
      </c>
      <c r="N1393" s="221" t="s">
        <v>2766</v>
      </c>
      <c r="O1393" s="221" t="s">
        <v>2767</v>
      </c>
      <c r="P1393" s="222">
        <v>7.5</v>
      </c>
      <c r="Q1393" s="222">
        <v>50.0</v>
      </c>
      <c r="R1393" s="222">
        <v>8.0</v>
      </c>
      <c r="S1393" s="222">
        <v>1.0</v>
      </c>
      <c r="T1393" s="221">
        <v>8.0</v>
      </c>
      <c r="U1393" s="221" t="s">
        <v>2564</v>
      </c>
      <c r="V1393" s="221" t="s">
        <v>2596</v>
      </c>
      <c r="W1393" s="222">
        <v>9.0</v>
      </c>
      <c r="X1393" s="221" t="s">
        <v>16526</v>
      </c>
      <c r="Y1393" s="221" t="s">
        <v>1828</v>
      </c>
      <c r="Z1393" s="221" t="s">
        <v>3356</v>
      </c>
      <c r="AA1393" s="221" t="s">
        <v>1828</v>
      </c>
      <c r="AB1393" s="221" t="s">
        <v>16545</v>
      </c>
      <c r="AC1393" s="221" t="s">
        <v>2769</v>
      </c>
      <c r="AD1393" s="221" t="s">
        <v>2570</v>
      </c>
      <c r="AE1393" s="222">
        <v>9.0</v>
      </c>
      <c r="AF1393" s="221" t="s">
        <v>4959</v>
      </c>
      <c r="AG1393" s="221" t="s">
        <v>1828</v>
      </c>
      <c r="AH1393" s="221" t="s">
        <v>2771</v>
      </c>
      <c r="AI1393" s="221" t="s">
        <v>2573</v>
      </c>
      <c r="AJ1393" s="222">
        <v>3.0</v>
      </c>
      <c r="AK1393" s="222">
        <v>9.0</v>
      </c>
      <c r="AL1393" s="991">
        <v>0.95</v>
      </c>
      <c r="AM1393" s="39" t="s">
        <v>2604</v>
      </c>
      <c r="AN1393" s="221" t="s">
        <v>1043</v>
      </c>
      <c r="AO1393" s="221" t="s">
        <v>2662</v>
      </c>
      <c r="AP1393" s="223">
        <v>0.95</v>
      </c>
      <c r="AQ1393" s="222">
        <v>9.0</v>
      </c>
      <c r="AR1393" s="221" t="s">
        <v>2570</v>
      </c>
      <c r="AS1393" s="221" t="s">
        <v>2773</v>
      </c>
      <c r="AT1393" s="221" t="s">
        <v>2774</v>
      </c>
      <c r="AU1393" s="221" t="s">
        <v>2570</v>
      </c>
      <c r="AV1393" s="221" t="s">
        <v>2596</v>
      </c>
      <c r="AW1393" s="224">
        <v>8.0</v>
      </c>
      <c r="AX1393" s="3"/>
      <c r="AY1393" s="3"/>
      <c r="AZ1393" s="3"/>
      <c r="BA1393" s="3"/>
    </row>
    <row r="1394" hidden="1">
      <c r="A1394" s="1" t="s">
        <v>162</v>
      </c>
      <c r="B1394" s="1" t="s">
        <v>565</v>
      </c>
      <c r="C1394" s="3"/>
      <c r="D1394" s="3"/>
      <c r="E1394" s="653" t="s">
        <v>11759</v>
      </c>
      <c r="F1394" s="653" t="s">
        <v>16546</v>
      </c>
      <c r="G1394" s="653" t="s">
        <v>379</v>
      </c>
      <c r="H1394" s="516">
        <v>8.0</v>
      </c>
      <c r="I1394" s="653" t="s">
        <v>16547</v>
      </c>
      <c r="J1394" s="653" t="s">
        <v>3005</v>
      </c>
      <c r="K1394" s="653" t="s">
        <v>3533</v>
      </c>
      <c r="L1394" s="516">
        <v>8.0</v>
      </c>
      <c r="M1394" s="653" t="s">
        <v>2566</v>
      </c>
      <c r="N1394" s="653" t="s">
        <v>2566</v>
      </c>
      <c r="O1394" s="653" t="s">
        <v>2566</v>
      </c>
      <c r="P1394" s="516">
        <v>8.5</v>
      </c>
      <c r="Q1394" s="516">
        <v>51.0</v>
      </c>
      <c r="R1394" s="516">
        <v>8.0</v>
      </c>
      <c r="S1394" s="516">
        <v>1.0</v>
      </c>
      <c r="T1394" s="516">
        <v>8.0</v>
      </c>
      <c r="U1394" s="653" t="s">
        <v>2564</v>
      </c>
      <c r="V1394" s="653" t="s">
        <v>2564</v>
      </c>
      <c r="W1394" s="516">
        <v>8.0</v>
      </c>
      <c r="X1394" s="653" t="s">
        <v>2564</v>
      </c>
      <c r="Y1394" s="653" t="s">
        <v>8041</v>
      </c>
      <c r="Z1394" s="653" t="s">
        <v>16548</v>
      </c>
      <c r="AA1394" s="516" t="s">
        <v>213</v>
      </c>
      <c r="AB1394" s="653" t="s">
        <v>16549</v>
      </c>
      <c r="AC1394" s="516" t="s">
        <v>1828</v>
      </c>
      <c r="AD1394" s="653" t="s">
        <v>4745</v>
      </c>
      <c r="AE1394" s="516">
        <v>9.0</v>
      </c>
      <c r="AF1394" s="653" t="s">
        <v>4748</v>
      </c>
      <c r="AG1394" s="653" t="s">
        <v>4676</v>
      </c>
      <c r="AH1394" s="653" t="s">
        <v>4677</v>
      </c>
      <c r="AI1394" s="653" t="s">
        <v>2573</v>
      </c>
      <c r="AJ1394" s="516">
        <v>4.0</v>
      </c>
      <c r="AK1394" s="516">
        <v>9.0</v>
      </c>
      <c r="AL1394" s="791">
        <v>0.9</v>
      </c>
      <c r="AM1394" s="39" t="s">
        <v>2604</v>
      </c>
      <c r="AN1394" s="653" t="s">
        <v>3583</v>
      </c>
      <c r="AO1394" s="653" t="s">
        <v>3583</v>
      </c>
      <c r="AP1394" s="811">
        <v>0.95</v>
      </c>
      <c r="AQ1394" s="516">
        <v>9.0</v>
      </c>
      <c r="AR1394" s="653" t="s">
        <v>2564</v>
      </c>
      <c r="AS1394" s="653" t="s">
        <v>2564</v>
      </c>
      <c r="AT1394" s="653" t="s">
        <v>2564</v>
      </c>
      <c r="AU1394" s="653" t="s">
        <v>2564</v>
      </c>
      <c r="AV1394" s="653" t="s">
        <v>2564</v>
      </c>
      <c r="AW1394" s="792">
        <v>9.0</v>
      </c>
      <c r="AX1394" s="3"/>
      <c r="AY1394" s="3"/>
      <c r="AZ1394" s="3"/>
      <c r="BA1394" s="3"/>
    </row>
    <row r="1395" hidden="1">
      <c r="A1395" s="1" t="s">
        <v>140</v>
      </c>
      <c r="B1395" s="1" t="s">
        <v>565</v>
      </c>
      <c r="C1395" s="3"/>
      <c r="D1395" s="3"/>
      <c r="E1395" s="653" t="s">
        <v>2930</v>
      </c>
      <c r="F1395" s="653" t="s">
        <v>16550</v>
      </c>
      <c r="G1395" s="653" t="s">
        <v>2693</v>
      </c>
      <c r="H1395" s="516">
        <v>8.5</v>
      </c>
      <c r="I1395" s="653" t="s">
        <v>16551</v>
      </c>
      <c r="J1395" s="653" t="s">
        <v>16552</v>
      </c>
      <c r="K1395" s="653" t="s">
        <v>2935</v>
      </c>
      <c r="L1395" s="516">
        <v>8.5</v>
      </c>
      <c r="M1395" s="653" t="s">
        <v>2938</v>
      </c>
      <c r="N1395" s="653" t="s">
        <v>2564</v>
      </c>
      <c r="O1395" s="653" t="s">
        <v>2564</v>
      </c>
      <c r="P1395" s="516">
        <v>7.5</v>
      </c>
      <c r="Q1395" s="516">
        <v>51.0</v>
      </c>
      <c r="R1395" s="516">
        <v>8.0</v>
      </c>
      <c r="S1395" s="516">
        <v>1.0</v>
      </c>
      <c r="T1395" s="516">
        <v>7.0</v>
      </c>
      <c r="U1395" s="653" t="s">
        <v>2564</v>
      </c>
      <c r="V1395" s="653" t="s">
        <v>2564</v>
      </c>
      <c r="W1395" s="516">
        <v>8.0</v>
      </c>
      <c r="X1395" s="653" t="s">
        <v>2564</v>
      </c>
      <c r="Y1395" s="653" t="s">
        <v>3171</v>
      </c>
      <c r="Z1395" s="653" t="s">
        <v>2944</v>
      </c>
      <c r="AA1395" s="653" t="s">
        <v>12397</v>
      </c>
      <c r="AB1395" s="653" t="s">
        <v>16553</v>
      </c>
      <c r="AC1395" s="653" t="s">
        <v>16554</v>
      </c>
      <c r="AD1395" s="653" t="s">
        <v>2570</v>
      </c>
      <c r="AE1395" s="516">
        <v>8.0</v>
      </c>
      <c r="AF1395" s="653" t="s">
        <v>12399</v>
      </c>
      <c r="AG1395" s="653" t="s">
        <v>379</v>
      </c>
      <c r="AH1395" s="653" t="s">
        <v>12400</v>
      </c>
      <c r="AI1395" s="653" t="s">
        <v>2948</v>
      </c>
      <c r="AJ1395" s="653" t="s">
        <v>2950</v>
      </c>
      <c r="AK1395" s="516">
        <v>8.0</v>
      </c>
      <c r="AL1395" s="811">
        <v>0.8</v>
      </c>
      <c r="AM1395" s="39" t="s">
        <v>2604</v>
      </c>
      <c r="AN1395" s="653" t="s">
        <v>1043</v>
      </c>
      <c r="AO1395" s="653" t="s">
        <v>2954</v>
      </c>
      <c r="AP1395" s="811">
        <v>0.9</v>
      </c>
      <c r="AQ1395" s="516">
        <v>9.0</v>
      </c>
      <c r="AR1395" s="653" t="s">
        <v>1828</v>
      </c>
      <c r="AS1395" s="653" t="s">
        <v>1828</v>
      </c>
      <c r="AT1395" s="653" t="s">
        <v>2564</v>
      </c>
      <c r="AU1395" s="653" t="s">
        <v>2564</v>
      </c>
      <c r="AV1395" s="653" t="s">
        <v>2545</v>
      </c>
      <c r="AW1395" s="792">
        <v>8.5</v>
      </c>
      <c r="AX1395" s="3"/>
      <c r="AY1395" s="3"/>
      <c r="AZ1395" s="3"/>
      <c r="BA1395" s="3"/>
    </row>
    <row r="1396" hidden="1">
      <c r="A1396" s="1" t="s">
        <v>277</v>
      </c>
      <c r="B1396" s="1" t="s">
        <v>565</v>
      </c>
      <c r="C1396" s="3"/>
      <c r="D1396" s="3"/>
      <c r="E1396" s="653" t="s">
        <v>16555</v>
      </c>
      <c r="F1396" s="653" t="s">
        <v>16556</v>
      </c>
      <c r="G1396" s="653" t="s">
        <v>2693</v>
      </c>
      <c r="H1396" s="516">
        <v>7.0</v>
      </c>
      <c r="I1396" s="653" t="s">
        <v>16557</v>
      </c>
      <c r="J1396" s="653" t="s">
        <v>2763</v>
      </c>
      <c r="K1396" s="653" t="s">
        <v>16558</v>
      </c>
      <c r="L1396" s="516">
        <v>7.5</v>
      </c>
      <c r="M1396" s="653" t="s">
        <v>16559</v>
      </c>
      <c r="N1396" s="653" t="s">
        <v>3122</v>
      </c>
      <c r="O1396" s="653" t="s">
        <v>16560</v>
      </c>
      <c r="P1396" s="516">
        <v>8.0</v>
      </c>
      <c r="Q1396" s="653">
        <v>50.0</v>
      </c>
      <c r="R1396" s="653">
        <v>8.0</v>
      </c>
      <c r="S1396" s="653">
        <v>1.0</v>
      </c>
      <c r="T1396" s="653">
        <v>7.0</v>
      </c>
      <c r="U1396" s="653" t="s">
        <v>3126</v>
      </c>
      <c r="V1396" s="653" t="s">
        <v>2564</v>
      </c>
      <c r="W1396" s="516">
        <v>8.0</v>
      </c>
      <c r="X1396" s="653" t="s">
        <v>2564</v>
      </c>
      <c r="Y1396" s="653" t="s">
        <v>1828</v>
      </c>
      <c r="Z1396" s="653"/>
      <c r="AA1396" s="653" t="s">
        <v>16554</v>
      </c>
      <c r="AB1396" s="653" t="s">
        <v>16561</v>
      </c>
      <c r="AC1396" s="653" t="s">
        <v>16562</v>
      </c>
      <c r="AD1396" s="653" t="s">
        <v>2570</v>
      </c>
      <c r="AE1396" s="516">
        <v>8.0</v>
      </c>
      <c r="AF1396" s="653" t="s">
        <v>8079</v>
      </c>
      <c r="AG1396" s="653" t="s">
        <v>3138</v>
      </c>
      <c r="AH1396" s="653" t="s">
        <v>2978</v>
      </c>
      <c r="AI1396" s="653" t="s">
        <v>2700</v>
      </c>
      <c r="AJ1396" s="653" t="s">
        <v>3142</v>
      </c>
      <c r="AK1396" s="516">
        <v>8.0</v>
      </c>
      <c r="AL1396" s="791">
        <v>0.75</v>
      </c>
      <c r="AM1396" s="653" t="s">
        <v>3146</v>
      </c>
      <c r="AN1396" s="653" t="s">
        <v>3148</v>
      </c>
      <c r="AO1396" s="653" t="s">
        <v>3150</v>
      </c>
      <c r="AP1396" s="811">
        <v>0.85</v>
      </c>
      <c r="AQ1396" s="516">
        <v>8.0</v>
      </c>
      <c r="AR1396" s="653" t="s">
        <v>379</v>
      </c>
      <c r="AS1396" s="653" t="s">
        <v>3153</v>
      </c>
      <c r="AT1396" s="653" t="s">
        <v>12536</v>
      </c>
      <c r="AU1396" s="653" t="s">
        <v>3155</v>
      </c>
      <c r="AV1396" s="653" t="s">
        <v>3156</v>
      </c>
      <c r="AW1396" s="792">
        <v>8.5</v>
      </c>
      <c r="AX1396" s="3"/>
      <c r="AY1396" s="3"/>
      <c r="AZ1396" s="3"/>
      <c r="BA1396" s="3"/>
    </row>
    <row r="1397" hidden="1">
      <c r="A1397" s="1" t="s">
        <v>178</v>
      </c>
      <c r="B1397" s="1" t="s">
        <v>565</v>
      </c>
      <c r="C1397" s="3"/>
      <c r="D1397" s="3"/>
      <c r="E1397" s="653" t="s">
        <v>2738</v>
      </c>
      <c r="F1397" s="653" t="s">
        <v>16563</v>
      </c>
      <c r="G1397" s="653" t="s">
        <v>2693</v>
      </c>
      <c r="H1397" s="516">
        <v>8.5</v>
      </c>
      <c r="I1397" s="653" t="s">
        <v>16564</v>
      </c>
      <c r="J1397" s="653" t="s">
        <v>16565</v>
      </c>
      <c r="K1397" s="653" t="s">
        <v>16566</v>
      </c>
      <c r="L1397" s="516">
        <v>8.5</v>
      </c>
      <c r="M1397" s="653" t="s">
        <v>16567</v>
      </c>
      <c r="N1397" s="653" t="s">
        <v>16568</v>
      </c>
      <c r="O1397" s="653" t="s">
        <v>16569</v>
      </c>
      <c r="P1397" s="516">
        <v>8.0</v>
      </c>
      <c r="Q1397" s="653">
        <v>50.0</v>
      </c>
      <c r="R1397" s="653">
        <v>8.0</v>
      </c>
      <c r="S1397" s="653">
        <v>2.0</v>
      </c>
      <c r="T1397" s="653">
        <v>8.0</v>
      </c>
      <c r="U1397" s="653" t="s">
        <v>2837</v>
      </c>
      <c r="V1397" s="653" t="s">
        <v>2570</v>
      </c>
      <c r="W1397" s="516">
        <v>9.0</v>
      </c>
      <c r="X1397" s="653" t="s">
        <v>2838</v>
      </c>
      <c r="Y1397" s="653" t="s">
        <v>213</v>
      </c>
      <c r="Z1397" s="653" t="s">
        <v>2839</v>
      </c>
      <c r="AA1397" s="653" t="s">
        <v>213</v>
      </c>
      <c r="AB1397" s="653" t="s">
        <v>16570</v>
      </c>
      <c r="AC1397" s="653" t="s">
        <v>213</v>
      </c>
      <c r="AD1397" s="653" t="s">
        <v>6358</v>
      </c>
      <c r="AE1397" s="516">
        <v>9.0</v>
      </c>
      <c r="AF1397" s="653" t="s">
        <v>2596</v>
      </c>
      <c r="AG1397" s="653" t="s">
        <v>213</v>
      </c>
      <c r="AH1397" s="653" t="s">
        <v>8246</v>
      </c>
      <c r="AI1397" s="653" t="s">
        <v>2700</v>
      </c>
      <c r="AJ1397" s="653" t="s">
        <v>2843</v>
      </c>
      <c r="AK1397" s="516">
        <v>8.0</v>
      </c>
      <c r="AL1397" s="791">
        <v>0.8</v>
      </c>
      <c r="AM1397" s="39" t="s">
        <v>2604</v>
      </c>
      <c r="AN1397" s="653" t="s">
        <v>2604</v>
      </c>
      <c r="AO1397" s="653" t="s">
        <v>2605</v>
      </c>
      <c r="AP1397" s="811">
        <v>0.9</v>
      </c>
      <c r="AQ1397" s="516">
        <v>9.0</v>
      </c>
      <c r="AR1397" s="653" t="s">
        <v>2570</v>
      </c>
      <c r="AS1397" s="653" t="s">
        <v>2596</v>
      </c>
      <c r="AT1397" s="653" t="s">
        <v>2596</v>
      </c>
      <c r="AU1397" s="653" t="s">
        <v>2596</v>
      </c>
      <c r="AV1397" s="653" t="s">
        <v>2596</v>
      </c>
      <c r="AW1397" s="792">
        <v>9.0</v>
      </c>
      <c r="AX1397" s="3"/>
      <c r="AY1397" s="3"/>
      <c r="AZ1397" s="3"/>
      <c r="BA1397" s="3"/>
    </row>
    <row r="1398" hidden="1">
      <c r="A1398" s="1" t="s">
        <v>179</v>
      </c>
      <c r="B1398" s="1" t="s">
        <v>565</v>
      </c>
      <c r="C1398" s="3"/>
      <c r="D1398" s="3"/>
      <c r="E1398" s="653" t="s">
        <v>16574</v>
      </c>
      <c r="F1398" s="653" t="s">
        <v>16575</v>
      </c>
      <c r="G1398" s="653" t="s">
        <v>2720</v>
      </c>
      <c r="H1398" s="516">
        <v>9.0</v>
      </c>
      <c r="I1398" s="653" t="s">
        <v>16576</v>
      </c>
      <c r="J1398" s="653" t="s">
        <v>7814</v>
      </c>
      <c r="K1398" s="653" t="s">
        <v>16577</v>
      </c>
      <c r="L1398" s="516">
        <v>8.5</v>
      </c>
      <c r="M1398" s="653" t="s">
        <v>16578</v>
      </c>
      <c r="N1398" s="653" t="s">
        <v>16579</v>
      </c>
      <c r="O1398" s="653" t="s">
        <v>16580</v>
      </c>
      <c r="P1398" s="516">
        <v>8.0</v>
      </c>
      <c r="Q1398" s="653">
        <v>50.0</v>
      </c>
      <c r="R1398" s="653">
        <v>8.0</v>
      </c>
      <c r="S1398" s="653">
        <v>1.0</v>
      </c>
      <c r="T1398" s="653">
        <v>8.0</v>
      </c>
      <c r="U1398" s="653">
        <v>0.0</v>
      </c>
      <c r="V1398" s="653" t="s">
        <v>2564</v>
      </c>
      <c r="W1398" s="516">
        <v>8.0</v>
      </c>
      <c r="X1398" s="653" t="s">
        <v>2564</v>
      </c>
      <c r="Y1398" s="653" t="s">
        <v>2730</v>
      </c>
      <c r="Z1398" s="653" t="s">
        <v>2699</v>
      </c>
      <c r="AA1398" s="653" t="s">
        <v>379</v>
      </c>
      <c r="AB1398" s="653" t="s">
        <v>6772</v>
      </c>
      <c r="AC1398" s="653" t="s">
        <v>379</v>
      </c>
      <c r="AD1398" s="653" t="s">
        <v>213</v>
      </c>
      <c r="AE1398" s="516">
        <v>9.0</v>
      </c>
      <c r="AF1398" s="653" t="s">
        <v>2733</v>
      </c>
      <c r="AG1398" s="653" t="s">
        <v>379</v>
      </c>
      <c r="AH1398" s="653" t="s">
        <v>2699</v>
      </c>
      <c r="AI1398" s="653" t="s">
        <v>2700</v>
      </c>
      <c r="AJ1398" s="653" t="s">
        <v>2734</v>
      </c>
      <c r="AK1398" s="516">
        <v>9.0</v>
      </c>
      <c r="AL1398" s="811">
        <v>0.9</v>
      </c>
      <c r="AM1398" s="39" t="s">
        <v>2604</v>
      </c>
      <c r="AN1398" s="653" t="s">
        <v>2735</v>
      </c>
      <c r="AO1398" s="653" t="s">
        <v>2735</v>
      </c>
      <c r="AP1398" s="811">
        <v>0.9</v>
      </c>
      <c r="AQ1398" s="516">
        <v>9.0</v>
      </c>
      <c r="AR1398" s="653" t="s">
        <v>2736</v>
      </c>
      <c r="AS1398" s="653" t="s">
        <v>2737</v>
      </c>
      <c r="AT1398" s="653" t="s">
        <v>1828</v>
      </c>
      <c r="AU1398" s="653" t="s">
        <v>2564</v>
      </c>
      <c r="AV1398" s="653" t="s">
        <v>2564</v>
      </c>
      <c r="AW1398" s="792">
        <v>9.0</v>
      </c>
      <c r="AX1398" s="3"/>
      <c r="AY1398" s="3"/>
      <c r="AZ1398" s="3"/>
      <c r="BA1398" s="3"/>
    </row>
    <row r="1399" hidden="1">
      <c r="A1399" s="1" t="s">
        <v>206</v>
      </c>
      <c r="B1399" s="1" t="s">
        <v>565</v>
      </c>
      <c r="C1399" s="3"/>
      <c r="D1399" s="3"/>
      <c r="E1399" s="653" t="s">
        <v>2738</v>
      </c>
      <c r="F1399" s="653" t="s">
        <v>16581</v>
      </c>
      <c r="G1399" s="653" t="s">
        <v>2740</v>
      </c>
      <c r="H1399" s="516">
        <v>8.5</v>
      </c>
      <c r="I1399" s="653" t="s">
        <v>16582</v>
      </c>
      <c r="J1399" s="653" t="s">
        <v>16583</v>
      </c>
      <c r="K1399" s="653" t="s">
        <v>16584</v>
      </c>
      <c r="L1399" s="516">
        <v>8.5</v>
      </c>
      <c r="M1399" s="653" t="s">
        <v>2620</v>
      </c>
      <c r="N1399" s="653" t="s">
        <v>2620</v>
      </c>
      <c r="O1399" s="653" t="s">
        <v>2620</v>
      </c>
      <c r="P1399" s="516">
        <v>8.0</v>
      </c>
      <c r="Q1399" s="516">
        <v>50.0</v>
      </c>
      <c r="R1399" s="516">
        <v>8.0</v>
      </c>
      <c r="S1399" s="516">
        <v>4.0</v>
      </c>
      <c r="T1399" s="653">
        <v>8.0</v>
      </c>
      <c r="U1399" s="653" t="s">
        <v>2596</v>
      </c>
      <c r="V1399" s="653" t="s">
        <v>2596</v>
      </c>
      <c r="W1399" s="516">
        <v>9.0</v>
      </c>
      <c r="X1399" s="653" t="s">
        <v>16585</v>
      </c>
      <c r="Y1399" s="653" t="s">
        <v>213</v>
      </c>
      <c r="Z1399" s="653" t="s">
        <v>2596</v>
      </c>
      <c r="AA1399" s="653" t="s">
        <v>213</v>
      </c>
      <c r="AB1399" s="653" t="s">
        <v>16586</v>
      </c>
      <c r="AC1399" s="653" t="s">
        <v>213</v>
      </c>
      <c r="AD1399" s="653" t="s">
        <v>213</v>
      </c>
      <c r="AE1399" s="516">
        <v>9.0</v>
      </c>
      <c r="AF1399" s="653" t="s">
        <v>2753</v>
      </c>
      <c r="AG1399" s="653" t="s">
        <v>213</v>
      </c>
      <c r="AH1399" s="653" t="s">
        <v>2699</v>
      </c>
      <c r="AI1399" s="653" t="s">
        <v>2700</v>
      </c>
      <c r="AJ1399" s="653" t="s">
        <v>2754</v>
      </c>
      <c r="AK1399" s="516">
        <v>9.0</v>
      </c>
      <c r="AL1399" s="811">
        <v>0.9</v>
      </c>
      <c r="AM1399" s="653" t="s">
        <v>2755</v>
      </c>
      <c r="AN1399" s="653" t="s">
        <v>8963</v>
      </c>
      <c r="AO1399" s="653" t="s">
        <v>2662</v>
      </c>
      <c r="AP1399" s="516">
        <v>95.0</v>
      </c>
      <c r="AQ1399" s="516">
        <v>9.0</v>
      </c>
      <c r="AR1399" s="653" t="s">
        <v>2607</v>
      </c>
      <c r="AS1399" s="653" t="s">
        <v>2757</v>
      </c>
      <c r="AT1399" s="653" t="s">
        <v>379</v>
      </c>
      <c r="AU1399" s="653" t="s">
        <v>2596</v>
      </c>
      <c r="AV1399" s="653" t="s">
        <v>2596</v>
      </c>
      <c r="AW1399" s="792">
        <v>9.0</v>
      </c>
      <c r="AX1399" s="3"/>
      <c r="AY1399" s="3"/>
      <c r="AZ1399" s="3"/>
      <c r="BA1399" s="3"/>
    </row>
    <row r="1400" hidden="1">
      <c r="A1400" s="1" t="s">
        <v>191</v>
      </c>
      <c r="B1400" s="1" t="s">
        <v>565</v>
      </c>
      <c r="C1400" s="3"/>
      <c r="D1400" s="3"/>
      <c r="E1400" s="653" t="s">
        <v>16587</v>
      </c>
      <c r="F1400" s="653" t="s">
        <v>16588</v>
      </c>
      <c r="G1400" s="653" t="s">
        <v>3314</v>
      </c>
      <c r="H1400" s="516">
        <v>7.0</v>
      </c>
      <c r="I1400" s="653" t="s">
        <v>16589</v>
      </c>
      <c r="J1400" s="653" t="s">
        <v>3316</v>
      </c>
      <c r="K1400" s="653" t="s">
        <v>16590</v>
      </c>
      <c r="L1400" s="516">
        <v>7.0</v>
      </c>
      <c r="M1400" s="653" t="s">
        <v>16591</v>
      </c>
      <c r="N1400" s="653" t="s">
        <v>3319</v>
      </c>
      <c r="O1400" s="653" t="s">
        <v>2620</v>
      </c>
      <c r="P1400" s="516">
        <v>7.0</v>
      </c>
      <c r="Q1400" s="516">
        <v>60.0</v>
      </c>
      <c r="R1400" s="516">
        <v>8.0</v>
      </c>
      <c r="S1400" s="516">
        <v>4.0</v>
      </c>
      <c r="T1400" s="516">
        <v>8.0</v>
      </c>
      <c r="U1400" s="653" t="s">
        <v>1828</v>
      </c>
      <c r="V1400" s="653" t="s">
        <v>16592</v>
      </c>
      <c r="W1400" s="516">
        <v>8.0</v>
      </c>
      <c r="X1400" s="653" t="s">
        <v>3266</v>
      </c>
      <c r="Y1400" s="653" t="s">
        <v>2570</v>
      </c>
      <c r="Z1400" s="653" t="s">
        <v>2570</v>
      </c>
      <c r="AA1400" s="653" t="s">
        <v>2570</v>
      </c>
      <c r="AB1400" s="653" t="s">
        <v>7842</v>
      </c>
      <c r="AC1400" s="653" t="s">
        <v>213</v>
      </c>
      <c r="AD1400" s="653" t="s">
        <v>2570</v>
      </c>
      <c r="AE1400" s="516">
        <v>5.0</v>
      </c>
      <c r="AF1400" s="653" t="s">
        <v>3324</v>
      </c>
      <c r="AG1400" s="653" t="s">
        <v>213</v>
      </c>
      <c r="AH1400" s="653" t="s">
        <v>2629</v>
      </c>
      <c r="AI1400" s="653" t="s">
        <v>3325</v>
      </c>
      <c r="AJ1400" s="516">
        <v>1.0</v>
      </c>
      <c r="AK1400" s="516">
        <v>7.0</v>
      </c>
      <c r="AL1400" s="791">
        <v>0.8</v>
      </c>
      <c r="AM1400" s="653" t="s">
        <v>1043</v>
      </c>
      <c r="AN1400" s="653" t="s">
        <v>1043</v>
      </c>
      <c r="AO1400" s="653" t="s">
        <v>1043</v>
      </c>
      <c r="AP1400" s="811">
        <v>0.4</v>
      </c>
      <c r="AQ1400" s="516">
        <v>5.0</v>
      </c>
      <c r="AR1400" s="653" t="s">
        <v>213</v>
      </c>
      <c r="AS1400" s="653" t="s">
        <v>213</v>
      </c>
      <c r="AT1400" s="653" t="s">
        <v>3330</v>
      </c>
      <c r="AU1400" s="653" t="s">
        <v>2570</v>
      </c>
      <c r="AV1400" s="653" t="s">
        <v>2596</v>
      </c>
      <c r="AW1400" s="792">
        <v>7.0</v>
      </c>
      <c r="AX1400" s="3"/>
      <c r="AY1400" s="3"/>
      <c r="AZ1400" s="3"/>
      <c r="BA1400" s="3"/>
    </row>
    <row r="1401" hidden="1">
      <c r="A1401" s="1" t="s">
        <v>195</v>
      </c>
      <c r="B1401" s="1" t="s">
        <v>565</v>
      </c>
      <c r="C1401" s="3"/>
      <c r="D1401" s="3"/>
      <c r="E1401" s="653" t="s">
        <v>2777</v>
      </c>
      <c r="F1401" s="653" t="s">
        <v>2778</v>
      </c>
      <c r="G1401" s="653" t="s">
        <v>2643</v>
      </c>
      <c r="H1401" s="516">
        <v>8.5</v>
      </c>
      <c r="I1401" s="653" t="s">
        <v>4826</v>
      </c>
      <c r="J1401" s="653" t="s">
        <v>3460</v>
      </c>
      <c r="K1401" s="653" t="s">
        <v>16599</v>
      </c>
      <c r="L1401" s="516">
        <v>8.5</v>
      </c>
      <c r="M1401" s="653" t="s">
        <v>4827</v>
      </c>
      <c r="N1401" s="653" t="s">
        <v>16600</v>
      </c>
      <c r="O1401" s="653" t="s">
        <v>7893</v>
      </c>
      <c r="P1401" s="516">
        <v>8.0</v>
      </c>
      <c r="Q1401" s="653">
        <v>51.0</v>
      </c>
      <c r="R1401" s="653">
        <v>8.0</v>
      </c>
      <c r="S1401" s="653">
        <v>1.0</v>
      </c>
      <c r="T1401" s="653">
        <v>7.0</v>
      </c>
      <c r="U1401" s="653" t="s">
        <v>2784</v>
      </c>
      <c r="V1401" s="653" t="s">
        <v>2564</v>
      </c>
      <c r="W1401" s="516">
        <v>7.0</v>
      </c>
      <c r="X1401" s="653" t="s">
        <v>7205</v>
      </c>
      <c r="Y1401" s="653" t="s">
        <v>2564</v>
      </c>
      <c r="Z1401" s="653" t="s">
        <v>7851</v>
      </c>
      <c r="AA1401" s="653" t="s">
        <v>16601</v>
      </c>
      <c r="AB1401" s="653" t="s">
        <v>213</v>
      </c>
      <c r="AC1401" s="653" t="s">
        <v>379</v>
      </c>
      <c r="AD1401" s="653" t="s">
        <v>379</v>
      </c>
      <c r="AE1401" s="516">
        <v>9.0</v>
      </c>
      <c r="AF1401" s="653" t="s">
        <v>7899</v>
      </c>
      <c r="AG1401" s="653" t="s">
        <v>1828</v>
      </c>
      <c r="AH1401" s="653" t="s">
        <v>2699</v>
      </c>
      <c r="AI1401" s="653" t="s">
        <v>2573</v>
      </c>
      <c r="AJ1401" s="653" t="s">
        <v>2791</v>
      </c>
      <c r="AK1401" s="516">
        <v>9.0</v>
      </c>
      <c r="AL1401" s="791">
        <v>0.7</v>
      </c>
      <c r="AM1401" s="653" t="s">
        <v>2604</v>
      </c>
      <c r="AN1401" s="653" t="s">
        <v>2604</v>
      </c>
      <c r="AO1401" s="653" t="s">
        <v>2604</v>
      </c>
      <c r="AP1401" s="811">
        <v>0.97</v>
      </c>
      <c r="AQ1401" s="653">
        <v>8.0</v>
      </c>
      <c r="AR1401" s="653" t="s">
        <v>2646</v>
      </c>
      <c r="AS1401" s="653" t="s">
        <v>2596</v>
      </c>
      <c r="AT1401" s="653" t="s">
        <v>3989</v>
      </c>
      <c r="AU1401" s="653" t="s">
        <v>2596</v>
      </c>
      <c r="AV1401" s="653" t="s">
        <v>2596</v>
      </c>
      <c r="AW1401" s="792">
        <v>9.0</v>
      </c>
      <c r="AX1401" s="3"/>
      <c r="AY1401" s="3"/>
      <c r="AZ1401" s="3"/>
      <c r="BA1401" s="3"/>
    </row>
    <row r="1402" hidden="1">
      <c r="A1402" s="1" t="s">
        <v>187</v>
      </c>
      <c r="B1402" s="1" t="s">
        <v>565</v>
      </c>
      <c r="C1402" s="3"/>
      <c r="D1402" s="3"/>
      <c r="E1402" s="653" t="s">
        <v>16602</v>
      </c>
      <c r="F1402" s="653" t="s">
        <v>12514</v>
      </c>
      <c r="G1402" s="653" t="s">
        <v>7978</v>
      </c>
      <c r="H1402" s="516">
        <v>8.0</v>
      </c>
      <c r="I1402" s="653" t="s">
        <v>12671</v>
      </c>
      <c r="J1402" s="653" t="s">
        <v>16603</v>
      </c>
      <c r="K1402" s="653" t="s">
        <v>2646</v>
      </c>
      <c r="L1402" s="516">
        <v>8.0</v>
      </c>
      <c r="M1402" s="653" t="s">
        <v>2566</v>
      </c>
      <c r="N1402" s="653" t="s">
        <v>2566</v>
      </c>
      <c r="O1402" s="653" t="s">
        <v>2566</v>
      </c>
      <c r="P1402" s="516">
        <v>8.0</v>
      </c>
      <c r="Q1402" s="516">
        <v>50.0</v>
      </c>
      <c r="R1402" s="516">
        <v>8.0</v>
      </c>
      <c r="S1402" s="516">
        <v>4.0</v>
      </c>
      <c r="T1402" s="516">
        <v>8.0</v>
      </c>
      <c r="U1402" s="653" t="s">
        <v>2564</v>
      </c>
      <c r="V1402" s="653" t="s">
        <v>2564</v>
      </c>
      <c r="W1402" s="516">
        <v>8.0</v>
      </c>
      <c r="X1402" s="653" t="s">
        <v>3744</v>
      </c>
      <c r="Y1402" s="653" t="s">
        <v>2570</v>
      </c>
      <c r="Z1402" s="653" t="s">
        <v>3745</v>
      </c>
      <c r="AA1402" s="653" t="s">
        <v>213</v>
      </c>
      <c r="AB1402" s="653" t="s">
        <v>16604</v>
      </c>
      <c r="AC1402" s="653" t="s">
        <v>213</v>
      </c>
      <c r="AD1402" s="653" t="s">
        <v>213</v>
      </c>
      <c r="AE1402" s="516">
        <v>8.0</v>
      </c>
      <c r="AF1402" s="653" t="s">
        <v>3747</v>
      </c>
      <c r="AG1402" s="653" t="s">
        <v>16605</v>
      </c>
      <c r="AH1402" s="653" t="s">
        <v>2629</v>
      </c>
      <c r="AI1402" s="653" t="s">
        <v>2573</v>
      </c>
      <c r="AJ1402" s="516">
        <v>1.0</v>
      </c>
      <c r="AK1402" s="516">
        <v>8.0</v>
      </c>
      <c r="AL1402" s="791">
        <v>0.85</v>
      </c>
      <c r="AM1402" s="653" t="s">
        <v>3015</v>
      </c>
      <c r="AN1402" s="653" t="s">
        <v>3015</v>
      </c>
      <c r="AO1402" s="653" t="s">
        <v>3750</v>
      </c>
      <c r="AP1402" s="811">
        <v>0.9</v>
      </c>
      <c r="AQ1402" s="516">
        <v>9.0</v>
      </c>
      <c r="AR1402" s="653" t="s">
        <v>213</v>
      </c>
      <c r="AS1402" s="653" t="s">
        <v>2596</v>
      </c>
      <c r="AT1402" s="653" t="s">
        <v>2596</v>
      </c>
      <c r="AU1402" s="653" t="s">
        <v>3751</v>
      </c>
      <c r="AV1402" s="653" t="s">
        <v>3752</v>
      </c>
      <c r="AW1402" s="792">
        <v>9.0</v>
      </c>
      <c r="AX1402" s="3"/>
      <c r="AY1402" s="3"/>
      <c r="AZ1402" s="3"/>
      <c r="BA1402" s="3"/>
    </row>
    <row r="1403" hidden="1">
      <c r="A1403" s="1" t="s">
        <v>214</v>
      </c>
      <c r="B1403" s="1" t="s">
        <v>565</v>
      </c>
      <c r="C1403" s="3"/>
      <c r="D1403" s="3"/>
      <c r="E1403" s="653" t="s">
        <v>2849</v>
      </c>
      <c r="F1403" s="653" t="s">
        <v>16606</v>
      </c>
      <c r="G1403" s="653" t="s">
        <v>2693</v>
      </c>
      <c r="H1403" s="516">
        <v>8.0</v>
      </c>
      <c r="I1403" s="653" t="s">
        <v>2851</v>
      </c>
      <c r="J1403" s="653" t="s">
        <v>2910</v>
      </c>
      <c r="K1403" s="653" t="s">
        <v>2911</v>
      </c>
      <c r="L1403" s="516">
        <v>8.0</v>
      </c>
      <c r="M1403" s="653" t="s">
        <v>2566</v>
      </c>
      <c r="N1403" s="653" t="s">
        <v>2566</v>
      </c>
      <c r="O1403" s="653" t="s">
        <v>2911</v>
      </c>
      <c r="P1403" s="516">
        <v>8.0</v>
      </c>
      <c r="Q1403" s="516">
        <v>51.0</v>
      </c>
      <c r="R1403" s="516">
        <v>8.0</v>
      </c>
      <c r="S1403" s="516">
        <v>4.0</v>
      </c>
      <c r="T1403" s="516">
        <v>9.0</v>
      </c>
      <c r="U1403" s="653" t="s">
        <v>2912</v>
      </c>
      <c r="V1403" s="653" t="s">
        <v>2564</v>
      </c>
      <c r="W1403" s="516">
        <v>8.5</v>
      </c>
      <c r="X1403" s="653" t="s">
        <v>2564</v>
      </c>
      <c r="Y1403" s="653" t="s">
        <v>2903</v>
      </c>
      <c r="Z1403" s="653" t="s">
        <v>2913</v>
      </c>
      <c r="AA1403" s="653" t="s">
        <v>2646</v>
      </c>
      <c r="AB1403" s="653" t="s">
        <v>16609</v>
      </c>
      <c r="AC1403" s="653" t="s">
        <v>2564</v>
      </c>
      <c r="AD1403" s="653" t="s">
        <v>379</v>
      </c>
      <c r="AE1403" s="516">
        <v>9.0</v>
      </c>
      <c r="AF1403" s="653" t="s">
        <v>2916</v>
      </c>
      <c r="AG1403" s="653" t="s">
        <v>16610</v>
      </c>
      <c r="AH1403" s="653" t="s">
        <v>2911</v>
      </c>
      <c r="AI1403" s="653" t="s">
        <v>7875</v>
      </c>
      <c r="AJ1403" s="653" t="s">
        <v>2574</v>
      </c>
      <c r="AK1403" s="516">
        <v>9.0</v>
      </c>
      <c r="AL1403" s="811">
        <v>0.9</v>
      </c>
      <c r="AM1403" s="653" t="s">
        <v>1043</v>
      </c>
      <c r="AN1403" s="653" t="s">
        <v>1043</v>
      </c>
      <c r="AO1403" s="653" t="s">
        <v>1043</v>
      </c>
      <c r="AP1403" s="811">
        <v>0.95</v>
      </c>
      <c r="AQ1403" s="516">
        <v>9.0</v>
      </c>
      <c r="AR1403" s="653" t="s">
        <v>2646</v>
      </c>
      <c r="AS1403" s="653" t="s">
        <v>2646</v>
      </c>
      <c r="AT1403" s="653" t="s">
        <v>2921</v>
      </c>
      <c r="AU1403" s="653" t="s">
        <v>2564</v>
      </c>
      <c r="AV1403" s="653" t="s">
        <v>2922</v>
      </c>
      <c r="AW1403" s="792">
        <v>9.0</v>
      </c>
      <c r="AX1403" s="3"/>
      <c r="AY1403" s="3"/>
      <c r="AZ1403" s="3"/>
      <c r="BA1403" s="3"/>
    </row>
    <row r="1404" hidden="1">
      <c r="A1404" s="1" t="s">
        <v>233</v>
      </c>
      <c r="B1404" s="1" t="s">
        <v>565</v>
      </c>
      <c r="C1404" s="3"/>
      <c r="D1404" s="3"/>
      <c r="E1404" s="653" t="s">
        <v>7878</v>
      </c>
      <c r="F1404" s="653" t="s">
        <v>16611</v>
      </c>
      <c r="G1404" s="653" t="s">
        <v>3555</v>
      </c>
      <c r="H1404" s="516">
        <v>8.0</v>
      </c>
      <c r="I1404" s="653" t="s">
        <v>4600</v>
      </c>
      <c r="J1404" s="653" t="s">
        <v>7881</v>
      </c>
      <c r="K1404" s="653" t="s">
        <v>7882</v>
      </c>
      <c r="L1404" s="516">
        <v>7.0</v>
      </c>
      <c r="M1404" s="653" t="s">
        <v>4849</v>
      </c>
      <c r="N1404" s="653" t="s">
        <v>7883</v>
      </c>
      <c r="O1404" s="653" t="s">
        <v>4851</v>
      </c>
      <c r="P1404" s="516">
        <v>8.0</v>
      </c>
      <c r="Q1404" s="516">
        <v>50.0</v>
      </c>
      <c r="R1404" s="516">
        <v>8.0</v>
      </c>
      <c r="S1404" s="516">
        <v>1.0</v>
      </c>
      <c r="T1404" s="516">
        <v>9.0</v>
      </c>
      <c r="U1404" s="653" t="s">
        <v>4852</v>
      </c>
      <c r="V1404" s="653" t="s">
        <v>7884</v>
      </c>
      <c r="W1404" s="516">
        <v>8.0</v>
      </c>
      <c r="X1404" s="653" t="s">
        <v>16601</v>
      </c>
      <c r="Y1404" s="653" t="s">
        <v>3528</v>
      </c>
      <c r="Z1404" s="653" t="s">
        <v>5794</v>
      </c>
      <c r="AA1404" s="653" t="s">
        <v>379</v>
      </c>
      <c r="AB1404" s="653" t="s">
        <v>4858</v>
      </c>
      <c r="AC1404" s="653" t="s">
        <v>16526</v>
      </c>
      <c r="AD1404" s="653" t="s">
        <v>379</v>
      </c>
      <c r="AE1404" s="516">
        <v>8.0</v>
      </c>
      <c r="AF1404" s="653" t="s">
        <v>16612</v>
      </c>
      <c r="AG1404" s="653" t="s">
        <v>5626</v>
      </c>
      <c r="AH1404" s="653" t="s">
        <v>4863</v>
      </c>
      <c r="AI1404" s="653" t="s">
        <v>5627</v>
      </c>
      <c r="AJ1404" s="653" t="s">
        <v>4867</v>
      </c>
      <c r="AK1404" s="516">
        <v>8.0</v>
      </c>
      <c r="AL1404" s="791">
        <v>0.75</v>
      </c>
      <c r="AM1404" s="39" t="s">
        <v>2604</v>
      </c>
      <c r="AN1404" s="653" t="s">
        <v>5798</v>
      </c>
      <c r="AO1404" s="653" t="s">
        <v>5798</v>
      </c>
      <c r="AP1404" s="811">
        <v>0.8</v>
      </c>
      <c r="AQ1404" s="516">
        <v>8.0</v>
      </c>
      <c r="AR1404" s="653" t="s">
        <v>4872</v>
      </c>
      <c r="AS1404" s="653" t="s">
        <v>7887</v>
      </c>
      <c r="AT1404" s="653" t="s">
        <v>4874</v>
      </c>
      <c r="AU1404" s="653" t="s">
        <v>5801</v>
      </c>
      <c r="AV1404" s="653" t="s">
        <v>5629</v>
      </c>
      <c r="AW1404" s="792">
        <v>8.0</v>
      </c>
      <c r="AX1404" s="3"/>
      <c r="AY1404" s="3"/>
      <c r="AZ1404" s="3"/>
      <c r="BA1404" s="3"/>
    </row>
    <row r="1405" hidden="1">
      <c r="A1405" s="1" t="s">
        <v>195</v>
      </c>
      <c r="B1405" s="1" t="s">
        <v>497</v>
      </c>
      <c r="C1405" s="3"/>
      <c r="D1405" s="1">
        <v>13.0</v>
      </c>
      <c r="E1405" s="1" t="s">
        <v>2849</v>
      </c>
      <c r="F1405" s="1" t="s">
        <v>16613</v>
      </c>
      <c r="G1405" s="1" t="s">
        <v>3555</v>
      </c>
      <c r="H1405" s="1">
        <v>8.0</v>
      </c>
      <c r="I1405" s="1" t="s">
        <v>8153</v>
      </c>
      <c r="J1405" s="1" t="s">
        <v>16614</v>
      </c>
      <c r="K1405" s="1" t="s">
        <v>2794</v>
      </c>
      <c r="L1405" s="1">
        <v>8.0</v>
      </c>
      <c r="M1405" s="1" t="s">
        <v>16615</v>
      </c>
      <c r="N1405" s="1" t="s">
        <v>16616</v>
      </c>
      <c r="O1405" s="39" t="s">
        <v>2566</v>
      </c>
      <c r="P1405" s="1">
        <v>8.0</v>
      </c>
      <c r="Q1405" s="3"/>
      <c r="R1405" s="3"/>
      <c r="S1405" s="3"/>
      <c r="T1405" s="3"/>
      <c r="U1405" s="3"/>
      <c r="V1405" s="3"/>
      <c r="W1405" s="3"/>
      <c r="X1405" s="1" t="s">
        <v>2564</v>
      </c>
      <c r="Y1405" s="1" t="s">
        <v>16592</v>
      </c>
      <c r="Z1405" s="1" t="s">
        <v>2564</v>
      </c>
      <c r="AA1405" s="1" t="s">
        <v>2564</v>
      </c>
      <c r="AB1405" s="1" t="s">
        <v>16617</v>
      </c>
      <c r="AC1405" s="1" t="s">
        <v>2564</v>
      </c>
      <c r="AD1405" s="1" t="s">
        <v>1828</v>
      </c>
      <c r="AE1405" s="1">
        <v>8.0</v>
      </c>
      <c r="AF1405" s="1" t="s">
        <v>16618</v>
      </c>
      <c r="AG1405" s="3"/>
      <c r="AH1405" s="1" t="s">
        <v>2699</v>
      </c>
      <c r="AI1405" s="1" t="s">
        <v>2948</v>
      </c>
      <c r="AJ1405" s="1" t="s">
        <v>12545</v>
      </c>
      <c r="AK1405" s="1">
        <v>8.0</v>
      </c>
      <c r="AL1405" s="1" t="s">
        <v>2604</v>
      </c>
      <c r="AM1405" s="1" t="s">
        <v>2604</v>
      </c>
      <c r="AN1405" s="1" t="s">
        <v>2604</v>
      </c>
      <c r="AO1405" s="1" t="s">
        <v>2604</v>
      </c>
      <c r="AP1405" s="1" t="s">
        <v>2604</v>
      </c>
      <c r="AQ1405" s="1">
        <v>9.0</v>
      </c>
      <c r="AR1405" s="1" t="s">
        <v>379</v>
      </c>
      <c r="AS1405" s="1" t="s">
        <v>7887</v>
      </c>
      <c r="AT1405" s="1" t="s">
        <v>16526</v>
      </c>
      <c r="AU1405" s="1" t="s">
        <v>16619</v>
      </c>
      <c r="AV1405" s="1" t="s">
        <v>16620</v>
      </c>
      <c r="AW1405" s="58">
        <v>9.0</v>
      </c>
      <c r="AX1405" s="3"/>
      <c r="AY1405" s="3"/>
      <c r="AZ1405" s="3"/>
      <c r="BA1405" s="3"/>
    </row>
    <row r="1406" hidden="1">
      <c r="A1406" s="1" t="s">
        <v>233</v>
      </c>
      <c r="B1406" s="79" t="s">
        <v>497</v>
      </c>
      <c r="C1406" s="3"/>
      <c r="D1406" s="1">
        <v>14.0</v>
      </c>
      <c r="E1406" s="1" t="s">
        <v>16621</v>
      </c>
      <c r="F1406" s="3"/>
      <c r="G1406" s="1" t="s">
        <v>16622</v>
      </c>
      <c r="H1406" s="1">
        <v>8.0</v>
      </c>
      <c r="I1406" s="1" t="s">
        <v>16623</v>
      </c>
      <c r="J1406" s="1" t="s">
        <v>16624</v>
      </c>
      <c r="K1406" s="1" t="s">
        <v>3533</v>
      </c>
      <c r="L1406" s="1">
        <v>8.0</v>
      </c>
      <c r="M1406" s="1" t="s">
        <v>16625</v>
      </c>
      <c r="N1406" s="1" t="s">
        <v>2566</v>
      </c>
      <c r="O1406" s="39" t="s">
        <v>2566</v>
      </c>
      <c r="P1406" s="1">
        <v>8.5</v>
      </c>
      <c r="Q1406" s="3"/>
      <c r="R1406" s="3"/>
      <c r="S1406" s="3"/>
      <c r="T1406" s="3"/>
      <c r="U1406" s="3"/>
      <c r="V1406" s="3"/>
      <c r="W1406" s="3"/>
      <c r="X1406" s="39" t="s">
        <v>2564</v>
      </c>
      <c r="Y1406" s="1" t="s">
        <v>2596</v>
      </c>
      <c r="Z1406" s="1" t="s">
        <v>16626</v>
      </c>
      <c r="AA1406" s="1" t="s">
        <v>16526</v>
      </c>
      <c r="AB1406" s="3"/>
      <c r="AC1406" s="1" t="s">
        <v>1828</v>
      </c>
      <c r="AD1406" s="39" t="s">
        <v>1828</v>
      </c>
      <c r="AE1406" s="1">
        <v>8.0</v>
      </c>
      <c r="AF1406" s="1" t="s">
        <v>16627</v>
      </c>
      <c r="AG1406" s="3"/>
      <c r="AH1406" s="39" t="s">
        <v>2699</v>
      </c>
      <c r="AI1406" s="1" t="s">
        <v>2573</v>
      </c>
      <c r="AJ1406" s="39" t="s">
        <v>12545</v>
      </c>
      <c r="AK1406" s="1">
        <v>8.0</v>
      </c>
      <c r="AL1406" s="1" t="s">
        <v>2604</v>
      </c>
      <c r="AM1406" s="1" t="s">
        <v>2604</v>
      </c>
      <c r="AN1406" s="1" t="s">
        <v>2604</v>
      </c>
      <c r="AO1406" s="1" t="s">
        <v>2604</v>
      </c>
      <c r="AP1406" s="1" t="s">
        <v>2604</v>
      </c>
      <c r="AQ1406" s="1">
        <v>9.0</v>
      </c>
      <c r="AR1406" s="1" t="s">
        <v>379</v>
      </c>
      <c r="AS1406" s="1" t="s">
        <v>7887</v>
      </c>
      <c r="AT1406" s="1" t="s">
        <v>16526</v>
      </c>
      <c r="AU1406" s="1" t="s">
        <v>16619</v>
      </c>
      <c r="AV1406" s="1" t="s">
        <v>16620</v>
      </c>
      <c r="AW1406" s="58">
        <v>9.0</v>
      </c>
      <c r="AX1406" s="3"/>
      <c r="AY1406" s="3"/>
      <c r="AZ1406" s="3"/>
      <c r="BA1406" s="3"/>
    </row>
    <row r="1407" hidden="1">
      <c r="A1407" s="1" t="s">
        <v>179</v>
      </c>
      <c r="B1407" s="79" t="s">
        <v>497</v>
      </c>
      <c r="C1407" s="3"/>
      <c r="D1407" s="1">
        <v>17.0</v>
      </c>
      <c r="E1407" s="1" t="s">
        <v>16630</v>
      </c>
      <c r="F1407" s="1" t="s">
        <v>16631</v>
      </c>
      <c r="G1407" s="1" t="s">
        <v>16632</v>
      </c>
      <c r="H1407" s="1">
        <v>8.5</v>
      </c>
      <c r="I1407" s="15" t="s">
        <v>16633</v>
      </c>
      <c r="J1407" s="1" t="s">
        <v>16634</v>
      </c>
      <c r="K1407" s="1" t="s">
        <v>16635</v>
      </c>
      <c r="L1407" s="1">
        <v>7.0</v>
      </c>
      <c r="M1407" s="1" t="s">
        <v>16636</v>
      </c>
      <c r="N1407" s="39" t="s">
        <v>2566</v>
      </c>
      <c r="O1407" s="39" t="s">
        <v>2566</v>
      </c>
      <c r="P1407" s="1">
        <v>8.5</v>
      </c>
      <c r="Q1407" s="3"/>
      <c r="R1407" s="3"/>
      <c r="S1407" s="3"/>
      <c r="T1407" s="3"/>
      <c r="U1407" s="3"/>
      <c r="V1407" s="3"/>
      <c r="W1407" s="3"/>
      <c r="X1407" s="39" t="s">
        <v>2564</v>
      </c>
      <c r="Y1407" s="1" t="s">
        <v>3528</v>
      </c>
      <c r="Z1407" s="1" t="s">
        <v>16637</v>
      </c>
      <c r="AA1407" s="1" t="s">
        <v>16638</v>
      </c>
      <c r="AB1407" s="1" t="s">
        <v>16639</v>
      </c>
      <c r="AC1407" s="1" t="s">
        <v>16554</v>
      </c>
      <c r="AD1407" s="39" t="s">
        <v>1828</v>
      </c>
      <c r="AE1407" s="1">
        <v>8.5</v>
      </c>
      <c r="AF1407" s="1" t="s">
        <v>16640</v>
      </c>
      <c r="AG1407" s="3"/>
      <c r="AH1407" s="39" t="s">
        <v>2699</v>
      </c>
      <c r="AI1407" s="79" t="s">
        <v>16641</v>
      </c>
      <c r="AJ1407" s="39" t="s">
        <v>12545</v>
      </c>
      <c r="AK1407" s="1">
        <v>9.0</v>
      </c>
      <c r="AL1407" s="1" t="s">
        <v>2604</v>
      </c>
      <c r="AM1407" s="1" t="s">
        <v>2604</v>
      </c>
      <c r="AN1407" s="1" t="s">
        <v>2604</v>
      </c>
      <c r="AO1407" s="1" t="s">
        <v>2604</v>
      </c>
      <c r="AP1407" s="1" t="s">
        <v>2604</v>
      </c>
      <c r="AQ1407" s="1">
        <v>9.0</v>
      </c>
      <c r="AR1407" s="1" t="s">
        <v>379</v>
      </c>
      <c r="AS1407" s="1" t="s">
        <v>7887</v>
      </c>
      <c r="AT1407" s="1" t="s">
        <v>16526</v>
      </c>
      <c r="AU1407" s="1" t="s">
        <v>16619</v>
      </c>
      <c r="AV1407" s="1" t="s">
        <v>16620</v>
      </c>
      <c r="AW1407" s="58">
        <v>9.0</v>
      </c>
      <c r="AX1407" s="3"/>
      <c r="AY1407" s="3"/>
      <c r="AZ1407" s="3"/>
      <c r="BA1407" s="3"/>
    </row>
    <row r="1408" hidden="1">
      <c r="A1408" s="1" t="s">
        <v>140</v>
      </c>
      <c r="B1408" s="79" t="s">
        <v>497</v>
      </c>
      <c r="C1408" s="3"/>
      <c r="D1408" s="1">
        <v>16.0</v>
      </c>
      <c r="E1408" s="1" t="s">
        <v>2849</v>
      </c>
      <c r="F1408" s="1" t="s">
        <v>16642</v>
      </c>
      <c r="G1408" s="3"/>
      <c r="H1408" s="1">
        <v>8.5</v>
      </c>
      <c r="I1408" s="1" t="s">
        <v>16643</v>
      </c>
      <c r="J1408" s="1" t="s">
        <v>16644</v>
      </c>
      <c r="K1408" s="1" t="s">
        <v>3528</v>
      </c>
      <c r="L1408" s="1">
        <v>8.0</v>
      </c>
      <c r="M1408" s="1" t="s">
        <v>2566</v>
      </c>
      <c r="N1408" s="39" t="s">
        <v>2566</v>
      </c>
      <c r="O1408" s="39" t="s">
        <v>2566</v>
      </c>
      <c r="P1408" s="1">
        <v>8.0</v>
      </c>
      <c r="Q1408" s="3"/>
      <c r="R1408" s="3"/>
      <c r="S1408" s="3"/>
      <c r="T1408" s="3"/>
      <c r="U1408" s="3"/>
      <c r="V1408" s="3"/>
      <c r="W1408" s="3"/>
      <c r="X1408" s="39" t="s">
        <v>2564</v>
      </c>
      <c r="Y1408" s="39" t="s">
        <v>2596</v>
      </c>
      <c r="Z1408" s="1" t="s">
        <v>7658</v>
      </c>
      <c r="AA1408" s="1" t="s">
        <v>16619</v>
      </c>
      <c r="AB1408" s="1" t="s">
        <v>11301</v>
      </c>
      <c r="AC1408" s="1" t="s">
        <v>16526</v>
      </c>
      <c r="AD1408" s="39" t="s">
        <v>1828</v>
      </c>
      <c r="AE1408" s="1">
        <v>8.0</v>
      </c>
      <c r="AF1408" s="1" t="s">
        <v>3528</v>
      </c>
      <c r="AG1408" s="3"/>
      <c r="AH1408" s="39" t="s">
        <v>2699</v>
      </c>
      <c r="AI1408" s="79" t="s">
        <v>2948</v>
      </c>
      <c r="AJ1408" s="39" t="s">
        <v>12545</v>
      </c>
      <c r="AK1408" s="1">
        <v>8.0</v>
      </c>
      <c r="AL1408" s="1" t="s">
        <v>2604</v>
      </c>
      <c r="AM1408" s="1" t="s">
        <v>2604</v>
      </c>
      <c r="AN1408" s="1" t="s">
        <v>2604</v>
      </c>
      <c r="AO1408" s="1" t="s">
        <v>2604</v>
      </c>
      <c r="AP1408" s="1" t="s">
        <v>2604</v>
      </c>
      <c r="AQ1408" s="1">
        <v>9.0</v>
      </c>
      <c r="AR1408" s="1" t="s">
        <v>379</v>
      </c>
      <c r="AS1408" s="1" t="s">
        <v>7887</v>
      </c>
      <c r="AT1408" s="1" t="s">
        <v>16526</v>
      </c>
      <c r="AU1408" s="1" t="s">
        <v>16619</v>
      </c>
      <c r="AV1408" s="1" t="s">
        <v>16620</v>
      </c>
      <c r="AW1408" s="58">
        <v>9.0</v>
      </c>
      <c r="AX1408" s="3"/>
      <c r="AY1408" s="3"/>
      <c r="AZ1408" s="3"/>
      <c r="BA1408" s="3"/>
    </row>
    <row r="1409" hidden="1">
      <c r="A1409" s="1" t="s">
        <v>226</v>
      </c>
      <c r="B1409" s="79" t="s">
        <v>497</v>
      </c>
      <c r="C1409" s="3"/>
      <c r="D1409" s="1">
        <v>3.0</v>
      </c>
      <c r="E1409" s="1" t="s">
        <v>16645</v>
      </c>
      <c r="F1409" s="1" t="s">
        <v>16646</v>
      </c>
      <c r="G1409" s="1" t="s">
        <v>3555</v>
      </c>
      <c r="H1409" s="1">
        <v>9.0</v>
      </c>
      <c r="I1409" s="1" t="s">
        <v>16647</v>
      </c>
      <c r="J1409" s="15" t="s">
        <v>16648</v>
      </c>
      <c r="K1409" s="1" t="s">
        <v>16649</v>
      </c>
      <c r="L1409" s="1">
        <v>8.5</v>
      </c>
      <c r="M1409" s="1" t="s">
        <v>2566</v>
      </c>
      <c r="N1409" s="39" t="s">
        <v>2566</v>
      </c>
      <c r="O1409" s="39" t="s">
        <v>2566</v>
      </c>
      <c r="P1409" s="1">
        <v>8.0</v>
      </c>
      <c r="Q1409" s="3"/>
      <c r="R1409" s="3"/>
      <c r="S1409" s="3"/>
      <c r="T1409" s="3"/>
      <c r="U1409" s="3"/>
      <c r="V1409" s="3"/>
      <c r="W1409" s="3"/>
      <c r="X1409" s="39" t="s">
        <v>2564</v>
      </c>
      <c r="Y1409" s="39" t="s">
        <v>2596</v>
      </c>
      <c r="Z1409" s="1" t="s">
        <v>3528</v>
      </c>
      <c r="AA1409" s="1" t="s">
        <v>16554</v>
      </c>
      <c r="AB1409" s="3"/>
      <c r="AC1409" s="1" t="s">
        <v>16601</v>
      </c>
      <c r="AD1409" s="39" t="s">
        <v>1828</v>
      </c>
      <c r="AE1409" s="1">
        <v>8.0</v>
      </c>
      <c r="AF1409" s="39" t="s">
        <v>16652</v>
      </c>
      <c r="AG1409" s="3"/>
      <c r="AH1409" s="39" t="s">
        <v>2699</v>
      </c>
      <c r="AI1409" s="39" t="s">
        <v>2948</v>
      </c>
      <c r="AJ1409" s="39" t="s">
        <v>12545</v>
      </c>
      <c r="AK1409" s="1">
        <v>8.0</v>
      </c>
      <c r="AL1409" s="1" t="s">
        <v>2604</v>
      </c>
      <c r="AM1409" s="1" t="s">
        <v>2604</v>
      </c>
      <c r="AN1409" s="1" t="s">
        <v>2604</v>
      </c>
      <c r="AO1409" s="1" t="s">
        <v>2604</v>
      </c>
      <c r="AP1409" s="1" t="s">
        <v>2604</v>
      </c>
      <c r="AQ1409" s="1">
        <v>9.0</v>
      </c>
      <c r="AR1409" s="1" t="s">
        <v>379</v>
      </c>
      <c r="AS1409" s="1" t="s">
        <v>7887</v>
      </c>
      <c r="AT1409" s="1" t="s">
        <v>16526</v>
      </c>
      <c r="AU1409" s="1" t="s">
        <v>16619</v>
      </c>
      <c r="AV1409" s="1" t="s">
        <v>16620</v>
      </c>
      <c r="AW1409" s="58">
        <v>9.0</v>
      </c>
      <c r="AX1409" s="3"/>
      <c r="AY1409" s="3"/>
      <c r="AZ1409" s="3"/>
      <c r="BA1409" s="3"/>
    </row>
    <row r="1410" hidden="1">
      <c r="A1410" s="1" t="s">
        <v>252</v>
      </c>
      <c r="B1410" s="79" t="s">
        <v>497</v>
      </c>
      <c r="C1410" s="3"/>
      <c r="D1410" s="1">
        <v>2.0</v>
      </c>
      <c r="E1410" s="1" t="s">
        <v>16653</v>
      </c>
      <c r="F1410" s="1" t="s">
        <v>16654</v>
      </c>
      <c r="G1410" s="1" t="s">
        <v>3555</v>
      </c>
      <c r="H1410" s="1">
        <v>8.0</v>
      </c>
      <c r="I1410" s="1" t="s">
        <v>16655</v>
      </c>
      <c r="J1410" s="1" t="s">
        <v>4042</v>
      </c>
      <c r="K1410" s="1" t="s">
        <v>16656</v>
      </c>
      <c r="L1410" s="1">
        <v>8.0</v>
      </c>
      <c r="M1410" s="1" t="s">
        <v>2566</v>
      </c>
      <c r="N1410" s="39" t="s">
        <v>2566</v>
      </c>
      <c r="O1410" s="1" t="s">
        <v>16657</v>
      </c>
      <c r="P1410" s="1">
        <v>8.5</v>
      </c>
      <c r="Q1410" s="3"/>
      <c r="R1410" s="3"/>
      <c r="S1410" s="3"/>
      <c r="T1410" s="3"/>
      <c r="U1410" s="3"/>
      <c r="V1410" s="3"/>
      <c r="W1410" s="3"/>
      <c r="X1410" s="39" t="s">
        <v>2564</v>
      </c>
      <c r="Y1410" s="39" t="s">
        <v>2596</v>
      </c>
      <c r="Z1410" s="1" t="s">
        <v>3528</v>
      </c>
      <c r="AA1410" s="1" t="s">
        <v>16526</v>
      </c>
      <c r="AB1410" s="1" t="s">
        <v>16658</v>
      </c>
      <c r="AC1410" s="1" t="s">
        <v>16526</v>
      </c>
      <c r="AD1410" s="39" t="s">
        <v>1828</v>
      </c>
      <c r="AE1410" s="1">
        <v>8.5</v>
      </c>
      <c r="AF1410" s="1" t="s">
        <v>16659</v>
      </c>
      <c r="AG1410" s="3"/>
      <c r="AH1410" s="39" t="s">
        <v>2699</v>
      </c>
      <c r="AI1410" s="39" t="s">
        <v>2948</v>
      </c>
      <c r="AJ1410" s="39" t="s">
        <v>12545</v>
      </c>
      <c r="AK1410" s="1">
        <v>8.5</v>
      </c>
      <c r="AL1410" s="1" t="s">
        <v>2604</v>
      </c>
      <c r="AM1410" s="1" t="s">
        <v>2604</v>
      </c>
      <c r="AN1410" s="1" t="s">
        <v>2604</v>
      </c>
      <c r="AO1410" s="1" t="s">
        <v>2604</v>
      </c>
      <c r="AP1410" s="1" t="s">
        <v>2604</v>
      </c>
      <c r="AQ1410" s="1">
        <v>9.0</v>
      </c>
      <c r="AR1410" s="1" t="s">
        <v>379</v>
      </c>
      <c r="AS1410" s="1" t="s">
        <v>7887</v>
      </c>
      <c r="AT1410" s="1" t="s">
        <v>16526</v>
      </c>
      <c r="AU1410" s="1" t="s">
        <v>16619</v>
      </c>
      <c r="AV1410" s="1" t="s">
        <v>16620</v>
      </c>
      <c r="AW1410" s="58">
        <v>9.0</v>
      </c>
      <c r="AX1410" s="3"/>
      <c r="AY1410" s="3"/>
      <c r="AZ1410" s="3"/>
      <c r="BA1410" s="3"/>
    </row>
    <row r="1411" hidden="1">
      <c r="A1411" s="1" t="s">
        <v>191</v>
      </c>
      <c r="B1411" s="79" t="s">
        <v>497</v>
      </c>
      <c r="C1411" s="3"/>
      <c r="D1411" s="1">
        <v>12.0</v>
      </c>
      <c r="E1411" s="1" t="s">
        <v>16660</v>
      </c>
      <c r="F1411" s="1" t="s">
        <v>16661</v>
      </c>
      <c r="G1411" s="1" t="s">
        <v>16662</v>
      </c>
      <c r="H1411" s="1">
        <v>8.5</v>
      </c>
      <c r="I1411" s="1" t="s">
        <v>16663</v>
      </c>
      <c r="J1411" s="1" t="s">
        <v>16664</v>
      </c>
      <c r="K1411" s="1" t="s">
        <v>2794</v>
      </c>
      <c r="L1411" s="1">
        <v>8.0</v>
      </c>
      <c r="M1411" s="1" t="s">
        <v>16665</v>
      </c>
      <c r="N1411" s="39" t="s">
        <v>2566</v>
      </c>
      <c r="O1411" s="39" t="s">
        <v>2566</v>
      </c>
      <c r="P1411" s="1">
        <v>8.0</v>
      </c>
      <c r="Q1411" s="3"/>
      <c r="R1411" s="3"/>
      <c r="S1411" s="3"/>
      <c r="T1411" s="3"/>
      <c r="U1411" s="3"/>
      <c r="V1411" s="3"/>
      <c r="W1411" s="3"/>
      <c r="X1411" s="39" t="s">
        <v>2564</v>
      </c>
      <c r="Y1411" s="39" t="s">
        <v>2596</v>
      </c>
      <c r="Z1411" s="1" t="s">
        <v>16666</v>
      </c>
      <c r="AA1411" s="1" t="s">
        <v>2564</v>
      </c>
      <c r="AB1411" s="1" t="s">
        <v>16667</v>
      </c>
      <c r="AC1411" s="1" t="s">
        <v>2564</v>
      </c>
      <c r="AD1411" s="39" t="s">
        <v>1828</v>
      </c>
      <c r="AE1411" s="1">
        <v>8.5</v>
      </c>
      <c r="AF1411" s="39" t="s">
        <v>3528</v>
      </c>
      <c r="AG1411" s="3"/>
      <c r="AH1411" s="39" t="s">
        <v>2699</v>
      </c>
      <c r="AI1411" s="39" t="s">
        <v>2948</v>
      </c>
      <c r="AJ1411" s="39" t="s">
        <v>12545</v>
      </c>
      <c r="AK1411" s="1">
        <v>8.5</v>
      </c>
      <c r="AL1411" s="1" t="s">
        <v>2604</v>
      </c>
      <c r="AM1411" s="1" t="s">
        <v>2604</v>
      </c>
      <c r="AN1411" s="1" t="s">
        <v>2604</v>
      </c>
      <c r="AO1411" s="1" t="s">
        <v>2604</v>
      </c>
      <c r="AP1411" s="1" t="s">
        <v>2604</v>
      </c>
      <c r="AQ1411" s="1">
        <v>9.0</v>
      </c>
      <c r="AR1411" s="1" t="s">
        <v>379</v>
      </c>
      <c r="AS1411" s="1" t="s">
        <v>7887</v>
      </c>
      <c r="AT1411" s="1" t="s">
        <v>16526</v>
      </c>
      <c r="AU1411" s="1" t="s">
        <v>16619</v>
      </c>
      <c r="AV1411" s="1" t="s">
        <v>16620</v>
      </c>
      <c r="AW1411" s="58">
        <v>9.0</v>
      </c>
      <c r="AX1411" s="3"/>
      <c r="AY1411" s="3"/>
      <c r="AZ1411" s="3"/>
      <c r="BA1411" s="3"/>
    </row>
    <row r="1412" hidden="1">
      <c r="A1412" s="1" t="s">
        <v>239</v>
      </c>
      <c r="B1412" s="79" t="s">
        <v>497</v>
      </c>
      <c r="C1412" s="3"/>
      <c r="D1412" s="1">
        <v>16.0</v>
      </c>
      <c r="E1412" s="1" t="s">
        <v>16671</v>
      </c>
      <c r="F1412" s="1" t="s">
        <v>10947</v>
      </c>
      <c r="G1412" s="15" t="s">
        <v>16672</v>
      </c>
      <c r="H1412" s="1">
        <v>8.0</v>
      </c>
      <c r="I1412" s="1" t="s">
        <v>16673</v>
      </c>
      <c r="J1412" s="1" t="s">
        <v>16664</v>
      </c>
      <c r="K1412" s="1" t="s">
        <v>3742</v>
      </c>
      <c r="L1412" s="1">
        <v>8.5</v>
      </c>
      <c r="M1412" s="1" t="s">
        <v>2566</v>
      </c>
      <c r="N1412" s="39" t="s">
        <v>2566</v>
      </c>
      <c r="O1412" s="39" t="s">
        <v>2566</v>
      </c>
      <c r="P1412" s="1">
        <v>8.0</v>
      </c>
      <c r="Q1412" s="3"/>
      <c r="R1412" s="3"/>
      <c r="S1412" s="3"/>
      <c r="T1412" s="3"/>
      <c r="U1412" s="3"/>
      <c r="V1412" s="3"/>
      <c r="W1412" s="3"/>
      <c r="X1412" s="39" t="s">
        <v>2564</v>
      </c>
      <c r="Y1412" s="39" t="s">
        <v>2596</v>
      </c>
      <c r="Z1412" s="1" t="s">
        <v>3528</v>
      </c>
      <c r="AA1412" s="1" t="s">
        <v>16526</v>
      </c>
      <c r="AB1412" s="3"/>
      <c r="AC1412" s="1" t="s">
        <v>2564</v>
      </c>
      <c r="AD1412" s="39" t="s">
        <v>1828</v>
      </c>
      <c r="AE1412" s="1">
        <v>8.5</v>
      </c>
      <c r="AF1412" s="1" t="s">
        <v>16674</v>
      </c>
      <c r="AG1412" s="3"/>
      <c r="AH1412" s="39" t="s">
        <v>2699</v>
      </c>
      <c r="AI1412" s="39" t="s">
        <v>2948</v>
      </c>
      <c r="AJ1412" s="39" t="s">
        <v>12545</v>
      </c>
      <c r="AK1412" s="1">
        <v>9.0</v>
      </c>
      <c r="AL1412" s="1" t="s">
        <v>2604</v>
      </c>
      <c r="AM1412" s="1" t="s">
        <v>2604</v>
      </c>
      <c r="AN1412" s="1" t="s">
        <v>2604</v>
      </c>
      <c r="AO1412" s="1" t="s">
        <v>2604</v>
      </c>
      <c r="AP1412" s="1" t="s">
        <v>2604</v>
      </c>
      <c r="AQ1412" s="1">
        <v>9.0</v>
      </c>
      <c r="AR1412" s="1" t="s">
        <v>379</v>
      </c>
      <c r="AS1412" s="1" t="s">
        <v>7887</v>
      </c>
      <c r="AT1412" s="1" t="s">
        <v>16526</v>
      </c>
      <c r="AU1412" s="1" t="s">
        <v>16619</v>
      </c>
      <c r="AV1412" s="1" t="s">
        <v>16620</v>
      </c>
      <c r="AW1412" s="58">
        <v>9.0</v>
      </c>
      <c r="AX1412" s="3"/>
      <c r="AY1412" s="3"/>
      <c r="AZ1412" s="3"/>
      <c r="BA1412" s="3"/>
    </row>
    <row r="1413" hidden="1">
      <c r="A1413" s="1" t="s">
        <v>138</v>
      </c>
      <c r="B1413" s="79" t="s">
        <v>497</v>
      </c>
      <c r="C1413" s="3"/>
      <c r="D1413" s="1">
        <v>10.0</v>
      </c>
      <c r="E1413" s="1" t="s">
        <v>16660</v>
      </c>
      <c r="F1413" s="15" t="s">
        <v>16675</v>
      </c>
      <c r="G1413" s="1" t="s">
        <v>16676</v>
      </c>
      <c r="H1413" s="1">
        <v>9.0</v>
      </c>
      <c r="I1413" s="1" t="s">
        <v>16677</v>
      </c>
      <c r="J1413" s="1" t="s">
        <v>16678</v>
      </c>
      <c r="K1413" s="1" t="s">
        <v>16679</v>
      </c>
      <c r="L1413" s="1">
        <v>9.0</v>
      </c>
      <c r="M1413" s="1" t="s">
        <v>2566</v>
      </c>
      <c r="N1413" s="39" t="s">
        <v>2566</v>
      </c>
      <c r="O1413" s="39" t="s">
        <v>2566</v>
      </c>
      <c r="P1413" s="1">
        <v>9.0</v>
      </c>
      <c r="Q1413" s="3"/>
      <c r="R1413" s="3"/>
      <c r="S1413" s="3"/>
      <c r="T1413" s="3"/>
      <c r="U1413" s="3"/>
      <c r="V1413" s="3"/>
      <c r="W1413" s="3"/>
      <c r="X1413" s="39" t="s">
        <v>2564</v>
      </c>
      <c r="Y1413" s="39" t="s">
        <v>2596</v>
      </c>
      <c r="Z1413" s="1" t="s">
        <v>3528</v>
      </c>
      <c r="AA1413" s="1" t="s">
        <v>16601</v>
      </c>
      <c r="AB1413" s="1" t="s">
        <v>16680</v>
      </c>
      <c r="AC1413" s="1" t="s">
        <v>2564</v>
      </c>
      <c r="AD1413" s="39" t="s">
        <v>1828</v>
      </c>
      <c r="AE1413" s="1">
        <v>8.0</v>
      </c>
      <c r="AF1413" s="1" t="s">
        <v>3528</v>
      </c>
      <c r="AG1413" s="3"/>
      <c r="AH1413" s="39" t="s">
        <v>2699</v>
      </c>
      <c r="AI1413" s="39" t="s">
        <v>2948</v>
      </c>
      <c r="AJ1413" s="39" t="s">
        <v>12545</v>
      </c>
      <c r="AK1413" s="1">
        <v>8.5</v>
      </c>
      <c r="AL1413" s="1" t="s">
        <v>2604</v>
      </c>
      <c r="AM1413" s="1" t="s">
        <v>2604</v>
      </c>
      <c r="AN1413" s="1" t="s">
        <v>2604</v>
      </c>
      <c r="AO1413" s="1" t="s">
        <v>2604</v>
      </c>
      <c r="AP1413" s="1" t="s">
        <v>2604</v>
      </c>
      <c r="AQ1413" s="1">
        <v>9.0</v>
      </c>
      <c r="AR1413" s="1" t="s">
        <v>379</v>
      </c>
      <c r="AS1413" s="1" t="s">
        <v>7887</v>
      </c>
      <c r="AT1413" s="1" t="s">
        <v>16526</v>
      </c>
      <c r="AU1413" s="1" t="s">
        <v>16619</v>
      </c>
      <c r="AV1413" s="1" t="s">
        <v>16620</v>
      </c>
      <c r="AW1413" s="58">
        <v>9.0</v>
      </c>
      <c r="AX1413" s="3"/>
      <c r="AY1413" s="3"/>
      <c r="AZ1413" s="3"/>
      <c r="BA1413" s="3"/>
    </row>
    <row r="1414" hidden="1">
      <c r="A1414" s="1" t="s">
        <v>187</v>
      </c>
      <c r="B1414" s="79" t="s">
        <v>497</v>
      </c>
      <c r="C1414" s="3"/>
      <c r="D1414" s="1">
        <v>6.0</v>
      </c>
      <c r="E1414" s="1" t="s">
        <v>16653</v>
      </c>
      <c r="F1414" s="1" t="s">
        <v>16681</v>
      </c>
      <c r="G1414" s="1" t="s">
        <v>3555</v>
      </c>
      <c r="H1414" s="1">
        <v>8.0</v>
      </c>
      <c r="I1414" s="1" t="s">
        <v>16682</v>
      </c>
      <c r="J1414" s="1" t="s">
        <v>3528</v>
      </c>
      <c r="K1414" s="1" t="s">
        <v>16683</v>
      </c>
      <c r="L1414" s="1">
        <v>8.0</v>
      </c>
      <c r="M1414" s="15" t="s">
        <v>16684</v>
      </c>
      <c r="N1414" s="39" t="s">
        <v>2566</v>
      </c>
      <c r="O1414" s="39" t="s">
        <v>2566</v>
      </c>
      <c r="P1414" s="1">
        <v>8.0</v>
      </c>
      <c r="Q1414" s="3"/>
      <c r="R1414" s="3"/>
      <c r="S1414" s="3"/>
      <c r="T1414" s="3"/>
      <c r="U1414" s="3"/>
      <c r="V1414" s="3"/>
      <c r="W1414" s="3"/>
      <c r="X1414" s="39" t="s">
        <v>2564</v>
      </c>
      <c r="Y1414" s="39" t="s">
        <v>2596</v>
      </c>
      <c r="Z1414" s="39" t="s">
        <v>3528</v>
      </c>
      <c r="AA1414" s="1" t="s">
        <v>16526</v>
      </c>
      <c r="AB1414" s="1" t="s">
        <v>16686</v>
      </c>
      <c r="AC1414" s="39" t="s">
        <v>2564</v>
      </c>
      <c r="AD1414" s="39" t="s">
        <v>1828</v>
      </c>
      <c r="AE1414" s="1">
        <v>8.0</v>
      </c>
      <c r="AF1414" s="39" t="s">
        <v>16688</v>
      </c>
      <c r="AG1414" s="3"/>
      <c r="AH1414" s="39" t="s">
        <v>2699</v>
      </c>
      <c r="AI1414" s="39" t="s">
        <v>2948</v>
      </c>
      <c r="AJ1414" s="39" t="s">
        <v>12545</v>
      </c>
      <c r="AK1414" s="1">
        <v>8.0</v>
      </c>
      <c r="AL1414" s="1" t="s">
        <v>2604</v>
      </c>
      <c r="AM1414" s="1" t="s">
        <v>2604</v>
      </c>
      <c r="AN1414" s="1" t="s">
        <v>2604</v>
      </c>
      <c r="AO1414" s="1" t="s">
        <v>2604</v>
      </c>
      <c r="AP1414" s="1" t="s">
        <v>2604</v>
      </c>
      <c r="AQ1414" s="1">
        <v>9.0</v>
      </c>
      <c r="AR1414" s="1" t="s">
        <v>379</v>
      </c>
      <c r="AS1414" s="1" t="s">
        <v>7887</v>
      </c>
      <c r="AT1414" s="1" t="s">
        <v>16526</v>
      </c>
      <c r="AU1414" s="1" t="s">
        <v>16619</v>
      </c>
      <c r="AV1414" s="1" t="s">
        <v>16620</v>
      </c>
      <c r="AW1414" s="58">
        <v>9.0</v>
      </c>
      <c r="AX1414" s="3"/>
      <c r="AY1414" s="3"/>
      <c r="AZ1414" s="3"/>
      <c r="BA1414" s="3"/>
    </row>
    <row r="1415">
      <c r="A1415" s="1" t="s">
        <v>244</v>
      </c>
      <c r="B1415" s="79" t="s">
        <v>497</v>
      </c>
      <c r="C1415" s="3"/>
      <c r="D1415" s="1">
        <v>1.0</v>
      </c>
      <c r="E1415" s="1" t="s">
        <v>16660</v>
      </c>
      <c r="F1415" s="1" t="s">
        <v>16689</v>
      </c>
      <c r="G1415" s="1" t="s">
        <v>3555</v>
      </c>
      <c r="H1415" s="1">
        <v>9.5</v>
      </c>
      <c r="I1415" s="1" t="s">
        <v>16690</v>
      </c>
      <c r="J1415" s="1" t="s">
        <v>16691</v>
      </c>
      <c r="K1415" s="1" t="s">
        <v>2794</v>
      </c>
      <c r="L1415" s="1">
        <v>9.0</v>
      </c>
      <c r="M1415" s="1" t="s">
        <v>2566</v>
      </c>
      <c r="N1415" s="39" t="s">
        <v>2566</v>
      </c>
      <c r="O1415" s="1" t="s">
        <v>16692</v>
      </c>
      <c r="P1415" s="1">
        <v>9.0</v>
      </c>
      <c r="Q1415" s="3"/>
      <c r="R1415" s="3"/>
      <c r="S1415" s="3"/>
      <c r="T1415" s="3"/>
      <c r="U1415" s="3"/>
      <c r="V1415" s="3"/>
      <c r="W1415" s="3"/>
      <c r="X1415" s="39" t="s">
        <v>2564</v>
      </c>
      <c r="Y1415" s="39" t="s">
        <v>2596</v>
      </c>
      <c r="Z1415" s="39" t="s">
        <v>3528</v>
      </c>
      <c r="AA1415" s="1" t="s">
        <v>2564</v>
      </c>
      <c r="AB1415" s="1" t="s">
        <v>16693</v>
      </c>
      <c r="AC1415" s="39" t="s">
        <v>2564</v>
      </c>
      <c r="AD1415" s="39" t="s">
        <v>1828</v>
      </c>
      <c r="AE1415" s="1">
        <v>9.0</v>
      </c>
      <c r="AF1415" s="39" t="s">
        <v>16694</v>
      </c>
      <c r="AG1415" s="3"/>
      <c r="AH1415" s="39" t="s">
        <v>2699</v>
      </c>
      <c r="AI1415" s="39" t="s">
        <v>2948</v>
      </c>
      <c r="AJ1415" s="39" t="s">
        <v>12545</v>
      </c>
      <c r="AK1415" s="1">
        <v>8.0</v>
      </c>
      <c r="AL1415" s="1" t="s">
        <v>2604</v>
      </c>
      <c r="AM1415" s="1" t="s">
        <v>2604</v>
      </c>
      <c r="AN1415" s="1" t="s">
        <v>2604</v>
      </c>
      <c r="AO1415" s="1" t="s">
        <v>2604</v>
      </c>
      <c r="AP1415" s="1" t="s">
        <v>2604</v>
      </c>
      <c r="AQ1415" s="1">
        <v>9.0</v>
      </c>
      <c r="AR1415" s="1" t="s">
        <v>379</v>
      </c>
      <c r="AS1415" s="1" t="s">
        <v>7887</v>
      </c>
      <c r="AT1415" s="1" t="s">
        <v>16526</v>
      </c>
      <c r="AU1415" s="1" t="s">
        <v>16619</v>
      </c>
      <c r="AV1415" s="1" t="s">
        <v>16620</v>
      </c>
      <c r="AW1415" s="58">
        <v>9.0</v>
      </c>
      <c r="AX1415" s="3"/>
      <c r="AY1415" s="3"/>
      <c r="AZ1415" s="3"/>
      <c r="BA1415" s="3"/>
    </row>
    <row r="1416" hidden="1">
      <c r="A1416" s="1" t="s">
        <v>178</v>
      </c>
      <c r="B1416" s="79" t="s">
        <v>497</v>
      </c>
      <c r="C1416" s="3"/>
      <c r="D1416" s="1">
        <v>9.0</v>
      </c>
      <c r="E1416" s="1" t="s">
        <v>2849</v>
      </c>
      <c r="F1416" s="1" t="s">
        <v>16695</v>
      </c>
      <c r="G1416" s="1" t="s">
        <v>16696</v>
      </c>
      <c r="H1416" s="1">
        <v>8.5</v>
      </c>
      <c r="I1416" s="1" t="s">
        <v>8153</v>
      </c>
      <c r="J1416" s="1" t="s">
        <v>16697</v>
      </c>
      <c r="K1416" s="1" t="s">
        <v>2794</v>
      </c>
      <c r="L1416" s="1">
        <v>8.0</v>
      </c>
      <c r="M1416" s="1" t="s">
        <v>2566</v>
      </c>
      <c r="N1416" s="39" t="s">
        <v>2566</v>
      </c>
      <c r="O1416" s="39" t="s">
        <v>2566</v>
      </c>
      <c r="P1416" s="1">
        <v>8.0</v>
      </c>
      <c r="Q1416" s="3"/>
      <c r="R1416" s="3"/>
      <c r="S1416" s="3"/>
      <c r="T1416" s="3"/>
      <c r="U1416" s="3"/>
      <c r="V1416" s="3"/>
      <c r="W1416" s="3"/>
      <c r="X1416" s="39" t="s">
        <v>2564</v>
      </c>
      <c r="Y1416" s="39" t="s">
        <v>2596</v>
      </c>
      <c r="Z1416" s="39" t="s">
        <v>3528</v>
      </c>
      <c r="AA1416" s="1" t="s">
        <v>2564</v>
      </c>
      <c r="AB1416" s="1" t="s">
        <v>16698</v>
      </c>
      <c r="AC1416" s="39" t="s">
        <v>2564</v>
      </c>
      <c r="AD1416" s="39" t="s">
        <v>1828</v>
      </c>
      <c r="AE1416" s="1">
        <v>8.5</v>
      </c>
      <c r="AF1416" s="39" t="s">
        <v>16688</v>
      </c>
      <c r="AG1416" s="3"/>
      <c r="AH1416" s="39" t="s">
        <v>2699</v>
      </c>
      <c r="AI1416" s="39" t="s">
        <v>2948</v>
      </c>
      <c r="AJ1416" s="39" t="s">
        <v>12545</v>
      </c>
      <c r="AK1416" s="1">
        <v>8.0</v>
      </c>
      <c r="AL1416" s="1" t="s">
        <v>2604</v>
      </c>
      <c r="AM1416" s="1" t="s">
        <v>2604</v>
      </c>
      <c r="AN1416" s="1" t="s">
        <v>2604</v>
      </c>
      <c r="AO1416" s="1" t="s">
        <v>2604</v>
      </c>
      <c r="AP1416" s="1" t="s">
        <v>2604</v>
      </c>
      <c r="AQ1416" s="1">
        <v>9.0</v>
      </c>
      <c r="AR1416" s="1" t="s">
        <v>379</v>
      </c>
      <c r="AS1416" s="1" t="s">
        <v>7887</v>
      </c>
      <c r="AT1416" s="1" t="s">
        <v>16526</v>
      </c>
      <c r="AU1416" s="1" t="s">
        <v>16619</v>
      </c>
      <c r="AV1416" s="1" t="s">
        <v>16620</v>
      </c>
      <c r="AW1416" s="58">
        <v>9.0</v>
      </c>
      <c r="AX1416" s="3"/>
      <c r="AY1416" s="3"/>
      <c r="AZ1416" s="3"/>
      <c r="BA1416" s="3"/>
    </row>
    <row r="1417" hidden="1">
      <c r="A1417" s="1" t="s">
        <v>162</v>
      </c>
      <c r="B1417" s="79" t="s">
        <v>497</v>
      </c>
      <c r="C1417" s="3"/>
      <c r="D1417" s="1">
        <v>11.0</v>
      </c>
      <c r="E1417" s="1" t="s">
        <v>16701</v>
      </c>
      <c r="F1417" s="1" t="s">
        <v>16702</v>
      </c>
      <c r="G1417" s="1" t="s">
        <v>3555</v>
      </c>
      <c r="H1417" s="1">
        <v>9.0</v>
      </c>
      <c r="I1417" s="1" t="s">
        <v>16703</v>
      </c>
      <c r="J1417" s="1" t="s">
        <v>8222</v>
      </c>
      <c r="K1417" s="1" t="s">
        <v>2739</v>
      </c>
      <c r="L1417" s="1">
        <v>9.0</v>
      </c>
      <c r="M1417" s="1" t="s">
        <v>2566</v>
      </c>
      <c r="N1417" s="39" t="s">
        <v>2566</v>
      </c>
      <c r="O1417" s="1" t="s">
        <v>16704</v>
      </c>
      <c r="P1417" s="1">
        <v>8.0</v>
      </c>
      <c r="Q1417" s="3"/>
      <c r="R1417" s="3"/>
      <c r="S1417" s="3"/>
      <c r="T1417" s="3"/>
      <c r="U1417" s="3"/>
      <c r="V1417" s="3"/>
      <c r="W1417" s="3"/>
      <c r="X1417" s="39" t="s">
        <v>2564</v>
      </c>
      <c r="Y1417" s="39" t="s">
        <v>2596</v>
      </c>
      <c r="Z1417" s="39" t="s">
        <v>3528</v>
      </c>
      <c r="AA1417" s="39" t="s">
        <v>2564</v>
      </c>
      <c r="AB1417" s="1" t="s">
        <v>2564</v>
      </c>
      <c r="AC1417" s="39" t="s">
        <v>2564</v>
      </c>
      <c r="AD1417" s="39" t="s">
        <v>1828</v>
      </c>
      <c r="AE1417" s="1">
        <v>8.5</v>
      </c>
      <c r="AF1417" s="39" t="s">
        <v>16688</v>
      </c>
      <c r="AG1417" s="3"/>
      <c r="AH1417" s="39" t="s">
        <v>2699</v>
      </c>
      <c r="AI1417" s="39" t="s">
        <v>2948</v>
      </c>
      <c r="AJ1417" s="39" t="s">
        <v>12545</v>
      </c>
      <c r="AK1417" s="1">
        <v>9.0</v>
      </c>
      <c r="AL1417" s="1" t="s">
        <v>2604</v>
      </c>
      <c r="AM1417" s="1" t="s">
        <v>2604</v>
      </c>
      <c r="AN1417" s="1" t="s">
        <v>2604</v>
      </c>
      <c r="AO1417" s="1" t="s">
        <v>2604</v>
      </c>
      <c r="AP1417" s="1" t="s">
        <v>2604</v>
      </c>
      <c r="AQ1417" s="1">
        <v>9.0</v>
      </c>
      <c r="AR1417" s="1" t="s">
        <v>379</v>
      </c>
      <c r="AS1417" s="1" t="s">
        <v>7887</v>
      </c>
      <c r="AT1417" s="1" t="s">
        <v>16526</v>
      </c>
      <c r="AU1417" s="1" t="s">
        <v>16619</v>
      </c>
      <c r="AV1417" s="1" t="s">
        <v>16620</v>
      </c>
      <c r="AW1417" s="58">
        <v>9.0</v>
      </c>
      <c r="AX1417" s="3"/>
      <c r="AY1417" s="3"/>
      <c r="AZ1417" s="3"/>
      <c r="BA1417" s="3"/>
    </row>
    <row r="1418" hidden="1">
      <c r="A1418" s="1" t="s">
        <v>234</v>
      </c>
      <c r="B1418" s="79" t="s">
        <v>497</v>
      </c>
      <c r="C1418" s="3"/>
      <c r="D1418" s="1">
        <v>4.0</v>
      </c>
      <c r="E1418" s="83" t="s">
        <v>16705</v>
      </c>
      <c r="F1418" s="1" t="s">
        <v>16706</v>
      </c>
      <c r="G1418" s="1" t="s">
        <v>16707</v>
      </c>
      <c r="H1418" s="1">
        <v>9.0</v>
      </c>
      <c r="I1418" s="1" t="s">
        <v>16708</v>
      </c>
      <c r="J1418" s="1" t="s">
        <v>2646</v>
      </c>
      <c r="K1418" s="1" t="s">
        <v>16709</v>
      </c>
      <c r="L1418" s="1">
        <v>9.0</v>
      </c>
      <c r="M1418" s="1" t="s">
        <v>2566</v>
      </c>
      <c r="N1418" s="39" t="s">
        <v>2566</v>
      </c>
      <c r="O1418" s="39" t="s">
        <v>2566</v>
      </c>
      <c r="P1418" s="1">
        <v>8.0</v>
      </c>
      <c r="Q1418" s="3"/>
      <c r="R1418" s="3"/>
      <c r="S1418" s="3"/>
      <c r="T1418" s="3"/>
      <c r="U1418" s="3"/>
      <c r="V1418" s="3"/>
      <c r="W1418" s="3"/>
      <c r="X1418" s="39" t="s">
        <v>2564</v>
      </c>
      <c r="Y1418" s="39" t="s">
        <v>2596</v>
      </c>
      <c r="Z1418" s="39" t="s">
        <v>3528</v>
      </c>
      <c r="AA1418" s="39" t="s">
        <v>2564</v>
      </c>
      <c r="AB1418" s="1" t="s">
        <v>16601</v>
      </c>
      <c r="AC1418" s="39" t="s">
        <v>2564</v>
      </c>
      <c r="AD1418" s="39" t="s">
        <v>1828</v>
      </c>
      <c r="AE1418" s="1">
        <v>8.5</v>
      </c>
      <c r="AF1418" s="39" t="s">
        <v>16694</v>
      </c>
      <c r="AG1418" s="3"/>
      <c r="AH1418" s="39" t="s">
        <v>2699</v>
      </c>
      <c r="AI1418" s="39" t="s">
        <v>2948</v>
      </c>
      <c r="AJ1418" s="39" t="s">
        <v>12545</v>
      </c>
      <c r="AK1418" s="1">
        <v>8.6</v>
      </c>
      <c r="AL1418" s="1" t="s">
        <v>2604</v>
      </c>
      <c r="AM1418" s="1" t="s">
        <v>2604</v>
      </c>
      <c r="AN1418" s="1" t="s">
        <v>2604</v>
      </c>
      <c r="AO1418" s="1" t="s">
        <v>2604</v>
      </c>
      <c r="AP1418" s="1" t="s">
        <v>2604</v>
      </c>
      <c r="AQ1418" s="1">
        <v>9.0</v>
      </c>
      <c r="AR1418" s="1" t="s">
        <v>379</v>
      </c>
      <c r="AS1418" s="1" t="s">
        <v>7887</v>
      </c>
      <c r="AT1418" s="1" t="s">
        <v>16526</v>
      </c>
      <c r="AU1418" s="1" t="s">
        <v>16619</v>
      </c>
      <c r="AV1418" s="1" t="s">
        <v>16620</v>
      </c>
      <c r="AW1418" s="58">
        <v>9.0</v>
      </c>
      <c r="AX1418" s="3"/>
      <c r="AY1418" s="3"/>
      <c r="AZ1418" s="3"/>
      <c r="BA1418" s="3"/>
    </row>
    <row r="1419" hidden="1">
      <c r="A1419" s="1" t="s">
        <v>220</v>
      </c>
      <c r="B1419" s="79" t="s">
        <v>497</v>
      </c>
      <c r="C1419" s="3"/>
      <c r="D1419" s="1">
        <v>5.0</v>
      </c>
      <c r="E1419" s="1" t="s">
        <v>16712</v>
      </c>
      <c r="F1419" s="1" t="s">
        <v>16713</v>
      </c>
      <c r="G1419" s="1" t="s">
        <v>3555</v>
      </c>
      <c r="H1419" s="1">
        <v>8.0</v>
      </c>
      <c r="I1419" s="1" t="s">
        <v>16655</v>
      </c>
      <c r="J1419" s="1" t="s">
        <v>16714</v>
      </c>
      <c r="K1419" s="1" t="s">
        <v>8262</v>
      </c>
      <c r="L1419" s="1">
        <v>8.5</v>
      </c>
      <c r="M1419" s="1" t="s">
        <v>2566</v>
      </c>
      <c r="N1419" s="39" t="s">
        <v>2566</v>
      </c>
      <c r="O1419" s="39" t="s">
        <v>2566</v>
      </c>
      <c r="P1419" s="1">
        <v>8.5</v>
      </c>
      <c r="Q1419" s="3"/>
      <c r="R1419" s="3"/>
      <c r="S1419" s="3"/>
      <c r="T1419" s="3"/>
      <c r="U1419" s="3"/>
      <c r="V1419" s="3"/>
      <c r="W1419" s="3"/>
      <c r="X1419" s="39" t="s">
        <v>2564</v>
      </c>
      <c r="Y1419" s="39" t="s">
        <v>2596</v>
      </c>
      <c r="Z1419" s="39" t="s">
        <v>3528</v>
      </c>
      <c r="AA1419" s="39" t="s">
        <v>2564</v>
      </c>
      <c r="AB1419" s="15" t="s">
        <v>16601</v>
      </c>
      <c r="AC1419" s="39" t="s">
        <v>2564</v>
      </c>
      <c r="AD1419" s="39" t="s">
        <v>1828</v>
      </c>
      <c r="AE1419" s="1">
        <v>8.0</v>
      </c>
      <c r="AF1419" s="39" t="s">
        <v>16688</v>
      </c>
      <c r="AG1419" s="3"/>
      <c r="AH1419" s="39" t="s">
        <v>2699</v>
      </c>
      <c r="AI1419" s="39" t="s">
        <v>2948</v>
      </c>
      <c r="AJ1419" s="39" t="s">
        <v>12545</v>
      </c>
      <c r="AK1419" s="1">
        <v>8.5</v>
      </c>
      <c r="AL1419" s="1" t="s">
        <v>2604</v>
      </c>
      <c r="AM1419" s="1" t="s">
        <v>2604</v>
      </c>
      <c r="AN1419" s="1" t="s">
        <v>2604</v>
      </c>
      <c r="AO1419" s="1" t="s">
        <v>2604</v>
      </c>
      <c r="AP1419" s="1" t="s">
        <v>2604</v>
      </c>
      <c r="AQ1419" s="1">
        <v>9.0</v>
      </c>
      <c r="AR1419" s="1" t="s">
        <v>379</v>
      </c>
      <c r="AS1419" s="1" t="s">
        <v>7887</v>
      </c>
      <c r="AT1419" s="1" t="s">
        <v>16526</v>
      </c>
      <c r="AU1419" s="1" t="s">
        <v>16619</v>
      </c>
      <c r="AV1419" s="1" t="s">
        <v>16620</v>
      </c>
      <c r="AW1419" s="58">
        <v>9.0</v>
      </c>
      <c r="AX1419" s="3"/>
      <c r="AY1419" s="3"/>
      <c r="AZ1419" s="3"/>
      <c r="BA1419" s="3"/>
    </row>
    <row r="1420" hidden="1">
      <c r="A1420" s="1" t="s">
        <v>206</v>
      </c>
      <c r="B1420" s="79" t="s">
        <v>497</v>
      </c>
      <c r="C1420" s="3"/>
      <c r="D1420" s="1">
        <v>8.0</v>
      </c>
      <c r="E1420" s="1" t="s">
        <v>16715</v>
      </c>
      <c r="F1420" s="1" t="s">
        <v>16716</v>
      </c>
      <c r="G1420" s="1" t="s">
        <v>3555</v>
      </c>
      <c r="H1420" s="1">
        <v>8.0</v>
      </c>
      <c r="I1420" s="1" t="s">
        <v>8153</v>
      </c>
      <c r="J1420" s="1" t="s">
        <v>16717</v>
      </c>
      <c r="K1420" s="1" t="s">
        <v>16718</v>
      </c>
      <c r="L1420" s="1">
        <v>8.0</v>
      </c>
      <c r="M1420" s="1" t="s">
        <v>2566</v>
      </c>
      <c r="N1420" s="39" t="s">
        <v>2566</v>
      </c>
      <c r="O1420" s="39" t="s">
        <v>2566</v>
      </c>
      <c r="P1420" s="1">
        <v>8.5</v>
      </c>
      <c r="Q1420" s="3"/>
      <c r="R1420" s="3"/>
      <c r="S1420" s="3"/>
      <c r="T1420" s="3"/>
      <c r="U1420" s="3"/>
      <c r="V1420" s="3"/>
      <c r="W1420" s="3"/>
      <c r="X1420" s="39" t="s">
        <v>2564</v>
      </c>
      <c r="Y1420" s="39" t="s">
        <v>2596</v>
      </c>
      <c r="Z1420" s="39" t="s">
        <v>3528</v>
      </c>
      <c r="AA1420" s="39" t="s">
        <v>2564</v>
      </c>
      <c r="AB1420" s="39" t="s">
        <v>2564</v>
      </c>
      <c r="AC1420" s="39" t="s">
        <v>2564</v>
      </c>
      <c r="AD1420" s="39" t="s">
        <v>1828</v>
      </c>
      <c r="AE1420" s="1">
        <v>8.0</v>
      </c>
      <c r="AF1420" s="39" t="s">
        <v>16688</v>
      </c>
      <c r="AG1420" s="3"/>
      <c r="AH1420" s="39" t="s">
        <v>2699</v>
      </c>
      <c r="AI1420" s="39" t="s">
        <v>2948</v>
      </c>
      <c r="AJ1420" s="39" t="s">
        <v>12545</v>
      </c>
      <c r="AK1420" s="1">
        <v>9.0</v>
      </c>
      <c r="AL1420" s="1" t="s">
        <v>2604</v>
      </c>
      <c r="AM1420" s="1" t="s">
        <v>2604</v>
      </c>
      <c r="AN1420" s="1" t="s">
        <v>2604</v>
      </c>
      <c r="AO1420" s="1" t="s">
        <v>2604</v>
      </c>
      <c r="AP1420" s="1" t="s">
        <v>2604</v>
      </c>
      <c r="AQ1420" s="1">
        <v>9.0</v>
      </c>
      <c r="AR1420" s="1" t="s">
        <v>379</v>
      </c>
      <c r="AS1420" s="1" t="s">
        <v>7887</v>
      </c>
      <c r="AT1420" s="1" t="s">
        <v>16526</v>
      </c>
      <c r="AU1420" s="1" t="s">
        <v>16619</v>
      </c>
      <c r="AV1420" s="1" t="s">
        <v>16620</v>
      </c>
      <c r="AW1420" s="58">
        <v>9.0</v>
      </c>
      <c r="AX1420" s="3"/>
      <c r="AY1420" s="3"/>
      <c r="AZ1420" s="3"/>
      <c r="BA1420" s="3"/>
    </row>
    <row r="1421" hidden="1">
      <c r="A1421" s="1" t="s">
        <v>277</v>
      </c>
      <c r="B1421" s="79" t="s">
        <v>497</v>
      </c>
      <c r="C1421" s="3"/>
      <c r="D1421" s="1">
        <v>7.0</v>
      </c>
      <c r="E1421" s="1" t="s">
        <v>16720</v>
      </c>
      <c r="F1421" s="1" t="s">
        <v>16721</v>
      </c>
      <c r="G1421" s="1" t="s">
        <v>3555</v>
      </c>
      <c r="H1421" s="1">
        <v>8.0</v>
      </c>
      <c r="I1421" s="1" t="s">
        <v>16722</v>
      </c>
      <c r="J1421" s="1" t="s">
        <v>4042</v>
      </c>
      <c r="K1421" s="1" t="s">
        <v>16723</v>
      </c>
      <c r="L1421" s="1">
        <v>8.0</v>
      </c>
      <c r="M1421" s="1" t="s">
        <v>2566</v>
      </c>
      <c r="N1421" s="39" t="s">
        <v>2566</v>
      </c>
      <c r="O1421" s="39" t="s">
        <v>2566</v>
      </c>
      <c r="P1421" s="1">
        <v>8.5</v>
      </c>
      <c r="Q1421" s="3"/>
      <c r="R1421" s="3"/>
      <c r="S1421" s="3"/>
      <c r="T1421" s="3"/>
      <c r="U1421" s="3"/>
      <c r="V1421" s="3"/>
      <c r="W1421" s="3"/>
      <c r="X1421" s="39" t="s">
        <v>2564</v>
      </c>
      <c r="Y1421" s="39" t="s">
        <v>2596</v>
      </c>
      <c r="Z1421" s="39" t="s">
        <v>3528</v>
      </c>
      <c r="AA1421" s="39" t="s">
        <v>2564</v>
      </c>
      <c r="AB1421" s="15" t="s">
        <v>16526</v>
      </c>
      <c r="AC1421" s="39" t="s">
        <v>2564</v>
      </c>
      <c r="AD1421" s="39" t="s">
        <v>1828</v>
      </c>
      <c r="AE1421" s="1">
        <v>8.0</v>
      </c>
      <c r="AF1421" s="1" t="s">
        <v>16688</v>
      </c>
      <c r="AG1421" s="3"/>
      <c r="AH1421" s="39" t="s">
        <v>2699</v>
      </c>
      <c r="AI1421" s="39" t="s">
        <v>2948</v>
      </c>
      <c r="AJ1421" s="39" t="s">
        <v>12545</v>
      </c>
      <c r="AK1421" s="1">
        <v>8.0</v>
      </c>
      <c r="AL1421" s="1" t="s">
        <v>2604</v>
      </c>
      <c r="AM1421" s="1" t="s">
        <v>2604</v>
      </c>
      <c r="AN1421" s="1" t="s">
        <v>2604</v>
      </c>
      <c r="AO1421" s="1" t="s">
        <v>2604</v>
      </c>
      <c r="AP1421" s="1" t="s">
        <v>2604</v>
      </c>
      <c r="AQ1421" s="1">
        <v>9.0</v>
      </c>
      <c r="AR1421" s="1" t="s">
        <v>379</v>
      </c>
      <c r="AS1421" s="1" t="s">
        <v>7887</v>
      </c>
      <c r="AT1421" s="1" t="s">
        <v>16526</v>
      </c>
      <c r="AU1421" s="1" t="s">
        <v>16619</v>
      </c>
      <c r="AV1421" s="1" t="s">
        <v>16620</v>
      </c>
      <c r="AW1421" s="58">
        <v>9.0</v>
      </c>
      <c r="AX1421" s="3"/>
      <c r="AY1421" s="3"/>
      <c r="AZ1421" s="3"/>
      <c r="BA1421" s="3"/>
    </row>
    <row r="1422" hidden="1">
      <c r="A1422" s="1" t="s">
        <v>259</v>
      </c>
      <c r="B1422" s="1" t="s">
        <v>2041</v>
      </c>
      <c r="C1422" s="3"/>
      <c r="D1422" s="1">
        <v>6.0</v>
      </c>
      <c r="E1422" s="1" t="s">
        <v>16724</v>
      </c>
      <c r="F1422" s="1" t="s">
        <v>16725</v>
      </c>
      <c r="G1422" s="1" t="s">
        <v>7235</v>
      </c>
      <c r="H1422" s="1">
        <v>8.5</v>
      </c>
      <c r="I1422" s="1" t="s">
        <v>16726</v>
      </c>
      <c r="J1422" s="1" t="s">
        <v>2646</v>
      </c>
      <c r="K1422" s="1" t="s">
        <v>2646</v>
      </c>
      <c r="L1422" s="1">
        <v>8.0</v>
      </c>
      <c r="M1422" s="1" t="s">
        <v>5137</v>
      </c>
      <c r="N1422" s="1" t="s">
        <v>5137</v>
      </c>
      <c r="O1422" s="1" t="s">
        <v>5137</v>
      </c>
      <c r="P1422" s="1">
        <v>8.5</v>
      </c>
      <c r="Q1422" s="1">
        <v>50.0</v>
      </c>
      <c r="R1422" s="3"/>
      <c r="S1422" s="3"/>
      <c r="T1422" s="3"/>
      <c r="U1422" s="1" t="s">
        <v>2564</v>
      </c>
      <c r="V1422" s="1" t="s">
        <v>2564</v>
      </c>
      <c r="W1422" s="1">
        <v>9.5</v>
      </c>
      <c r="X1422" s="1" t="s">
        <v>2564</v>
      </c>
      <c r="Y1422" s="1" t="s">
        <v>16727</v>
      </c>
      <c r="Z1422" s="1" t="s">
        <v>16728</v>
      </c>
      <c r="AA1422" s="1" t="s">
        <v>16729</v>
      </c>
      <c r="AB1422" s="39" t="s">
        <v>16730</v>
      </c>
      <c r="AC1422" s="1" t="s">
        <v>16731</v>
      </c>
      <c r="AD1422" s="39" t="s">
        <v>2983</v>
      </c>
      <c r="AE1422" s="1">
        <v>8.5</v>
      </c>
      <c r="AF1422" s="1" t="s">
        <v>16732</v>
      </c>
      <c r="AG1422" s="1" t="s">
        <v>1828</v>
      </c>
      <c r="AH1422" s="1" t="s">
        <v>12709</v>
      </c>
      <c r="AI1422" s="1" t="s">
        <v>16733</v>
      </c>
      <c r="AJ1422" s="39">
        <v>3.0</v>
      </c>
      <c r="AK1422" s="1">
        <v>8.5</v>
      </c>
      <c r="AL1422" s="1" t="s">
        <v>2604</v>
      </c>
      <c r="AM1422" s="1" t="s">
        <v>2604</v>
      </c>
      <c r="AN1422" s="1" t="s">
        <v>2604</v>
      </c>
      <c r="AO1422" s="1" t="s">
        <v>2662</v>
      </c>
      <c r="AP1422" s="57">
        <v>0.9</v>
      </c>
      <c r="AQ1422" s="1">
        <v>9.0</v>
      </c>
      <c r="AR1422" s="1" t="s">
        <v>2646</v>
      </c>
      <c r="AS1422" s="1" t="s">
        <v>2701</v>
      </c>
      <c r="AT1422" s="1" t="s">
        <v>2564</v>
      </c>
      <c r="AU1422" s="1" t="s">
        <v>2564</v>
      </c>
      <c r="AV1422" s="1" t="s">
        <v>2564</v>
      </c>
      <c r="AW1422" s="58">
        <v>8.5</v>
      </c>
      <c r="AX1422" s="3"/>
      <c r="AY1422" s="3"/>
      <c r="AZ1422" s="3"/>
      <c r="BA1422" s="3"/>
    </row>
    <row r="1423">
      <c r="A1423" s="1" t="s">
        <v>244</v>
      </c>
      <c r="B1423" s="1" t="s">
        <v>2041</v>
      </c>
      <c r="C1423" s="3"/>
      <c r="D1423" s="1">
        <v>11.0</v>
      </c>
      <c r="E1423" s="1" t="s">
        <v>16734</v>
      </c>
      <c r="F1423" s="1" t="s">
        <v>16735</v>
      </c>
      <c r="G1423" s="1" t="s">
        <v>7235</v>
      </c>
      <c r="H1423" s="1">
        <v>8.0</v>
      </c>
      <c r="I1423" s="1" t="s">
        <v>16736</v>
      </c>
      <c r="J1423" s="1" t="s">
        <v>4000</v>
      </c>
      <c r="K1423" s="1" t="s">
        <v>16737</v>
      </c>
      <c r="L1423" s="1">
        <v>9.0</v>
      </c>
      <c r="M1423" s="1" t="s">
        <v>5137</v>
      </c>
      <c r="N1423" s="1" t="s">
        <v>5137</v>
      </c>
      <c r="O1423" s="1" t="s">
        <v>5137</v>
      </c>
      <c r="P1423" s="1">
        <v>9.0</v>
      </c>
      <c r="Q1423" s="1">
        <v>50.0</v>
      </c>
      <c r="R1423" s="1">
        <v>8.0</v>
      </c>
      <c r="S1423" s="1">
        <v>1.0</v>
      </c>
      <c r="T1423" s="1">
        <v>9.0</v>
      </c>
      <c r="U1423" s="1" t="s">
        <v>2564</v>
      </c>
      <c r="V1423" s="1" t="s">
        <v>2564</v>
      </c>
      <c r="W1423" s="1">
        <v>9.0</v>
      </c>
      <c r="X1423" s="1" t="s">
        <v>2564</v>
      </c>
      <c r="Y1423" s="1" t="s">
        <v>2805</v>
      </c>
      <c r="Z1423" s="1" t="s">
        <v>2564</v>
      </c>
      <c r="AA1423" s="1" t="s">
        <v>16738</v>
      </c>
      <c r="AB1423" s="1" t="s">
        <v>16739</v>
      </c>
      <c r="AC1423" s="1" t="s">
        <v>16740</v>
      </c>
      <c r="AD1423" s="1" t="s">
        <v>16741</v>
      </c>
      <c r="AE1423" s="1">
        <v>9.0</v>
      </c>
      <c r="AF1423" s="1" t="s">
        <v>16742</v>
      </c>
      <c r="AG1423" s="1" t="s">
        <v>3424</v>
      </c>
      <c r="AH1423" s="1" t="s">
        <v>2629</v>
      </c>
      <c r="AI1423" s="1" t="s">
        <v>2700</v>
      </c>
      <c r="AJ1423" s="1" t="s">
        <v>16743</v>
      </c>
      <c r="AK1423" s="1">
        <v>8.5</v>
      </c>
      <c r="AL1423" s="1">
        <v>36.0</v>
      </c>
      <c r="AM1423" s="1" t="s">
        <v>2604</v>
      </c>
      <c r="AN1423" s="1" t="s">
        <v>2604</v>
      </c>
      <c r="AO1423" s="1" t="s">
        <v>2662</v>
      </c>
      <c r="AP1423" s="57">
        <v>0.9</v>
      </c>
      <c r="AQ1423" s="1">
        <v>9.0</v>
      </c>
      <c r="AR1423" s="1" t="s">
        <v>2646</v>
      </c>
      <c r="AS1423" s="1" t="s">
        <v>2564</v>
      </c>
      <c r="AT1423" s="1" t="s">
        <v>2564</v>
      </c>
      <c r="AU1423" s="1" t="s">
        <v>2646</v>
      </c>
      <c r="AV1423" s="1" t="s">
        <v>2564</v>
      </c>
      <c r="AW1423" s="58">
        <v>9.0</v>
      </c>
      <c r="AX1423" s="3"/>
      <c r="AY1423" s="3"/>
      <c r="AZ1423" s="3"/>
      <c r="BA1423" s="3"/>
    </row>
    <row r="1424" hidden="1">
      <c r="A1424" s="1" t="s">
        <v>252</v>
      </c>
      <c r="B1424" s="1">
        <v>1.0</v>
      </c>
      <c r="C1424" s="3"/>
      <c r="D1424" s="1">
        <v>7.0</v>
      </c>
      <c r="E1424" s="1" t="s">
        <v>16516</v>
      </c>
      <c r="F1424" s="1" t="s">
        <v>16746</v>
      </c>
      <c r="G1424" s="1" t="s">
        <v>7235</v>
      </c>
      <c r="H1424" s="1">
        <v>8.5</v>
      </c>
      <c r="I1424" s="1" t="s">
        <v>16747</v>
      </c>
      <c r="J1424" s="1" t="s">
        <v>16748</v>
      </c>
      <c r="K1424" s="1" t="s">
        <v>6037</v>
      </c>
      <c r="L1424" s="1">
        <v>9.0</v>
      </c>
      <c r="M1424" s="1" t="s">
        <v>5137</v>
      </c>
      <c r="N1424" s="1" t="s">
        <v>5137</v>
      </c>
      <c r="O1424" s="1" t="s">
        <v>5137</v>
      </c>
      <c r="P1424" s="1">
        <v>8.5</v>
      </c>
      <c r="Q1424" s="1">
        <v>52.0</v>
      </c>
      <c r="R1424" s="1">
        <v>8.0</v>
      </c>
      <c r="S1424" s="1">
        <v>4.0</v>
      </c>
      <c r="T1424" s="1">
        <v>8.0</v>
      </c>
      <c r="U1424" s="1" t="s">
        <v>2564</v>
      </c>
      <c r="V1424" s="1" t="s">
        <v>2564</v>
      </c>
      <c r="W1424" s="1">
        <v>9.0</v>
      </c>
      <c r="X1424" s="1" t="s">
        <v>3419</v>
      </c>
      <c r="Y1424" s="1" t="s">
        <v>16749</v>
      </c>
      <c r="Z1424" s="1" t="s">
        <v>2564</v>
      </c>
      <c r="AA1424" s="1" t="s">
        <v>2564</v>
      </c>
      <c r="AB1424" s="1" t="s">
        <v>16750</v>
      </c>
      <c r="AC1424" s="1" t="s">
        <v>16413</v>
      </c>
      <c r="AD1424" s="1" t="s">
        <v>379</v>
      </c>
      <c r="AE1424" s="1">
        <v>9.0</v>
      </c>
      <c r="AF1424" s="1" t="s">
        <v>4207</v>
      </c>
      <c r="AG1424" s="1" t="s">
        <v>3424</v>
      </c>
      <c r="AH1424" s="1" t="s">
        <v>16751</v>
      </c>
      <c r="AI1424" s="1" t="s">
        <v>2700</v>
      </c>
      <c r="AJ1424" s="1">
        <v>4.0</v>
      </c>
      <c r="AK1424" s="1">
        <v>8.5</v>
      </c>
      <c r="AL1424" s="1" t="s">
        <v>2604</v>
      </c>
      <c r="AM1424" s="1" t="s">
        <v>2604</v>
      </c>
      <c r="AN1424" s="1" t="s">
        <v>2604</v>
      </c>
      <c r="AO1424" s="1" t="s">
        <v>2604</v>
      </c>
      <c r="AP1424" s="57">
        <v>0.9</v>
      </c>
      <c r="AQ1424" s="1">
        <v>8.5</v>
      </c>
      <c r="AR1424" s="1" t="s">
        <v>2646</v>
      </c>
      <c r="AS1424" s="1" t="s">
        <v>16752</v>
      </c>
      <c r="AT1424" s="1" t="s">
        <v>16753</v>
      </c>
      <c r="AU1424" s="1" t="s">
        <v>2564</v>
      </c>
      <c r="AV1424" s="1" t="s">
        <v>2564</v>
      </c>
      <c r="AW1424" s="58">
        <v>8.5</v>
      </c>
      <c r="AX1424" s="3"/>
      <c r="AY1424" s="3"/>
      <c r="AZ1424" s="3"/>
      <c r="BA1424" s="3"/>
    </row>
    <row r="1425" hidden="1">
      <c r="A1425" s="1" t="s">
        <v>220</v>
      </c>
      <c r="B1425" s="1" t="s">
        <v>2041</v>
      </c>
      <c r="C1425" s="3"/>
      <c r="D1425" s="1">
        <v>15.0</v>
      </c>
      <c r="E1425" s="1" t="s">
        <v>16754</v>
      </c>
      <c r="F1425" s="1" t="s">
        <v>16755</v>
      </c>
      <c r="G1425" s="1" t="s">
        <v>7235</v>
      </c>
      <c r="H1425" s="1">
        <v>9.0</v>
      </c>
      <c r="I1425" s="1" t="s">
        <v>16756</v>
      </c>
      <c r="J1425" s="1" t="s">
        <v>16757</v>
      </c>
      <c r="K1425" s="1" t="s">
        <v>3533</v>
      </c>
      <c r="L1425" s="1">
        <v>8.0</v>
      </c>
      <c r="M1425" s="1" t="s">
        <v>10827</v>
      </c>
      <c r="N1425" s="1" t="s">
        <v>10827</v>
      </c>
      <c r="O1425" s="1" t="s">
        <v>10827</v>
      </c>
      <c r="P1425" s="1">
        <v>9.5</v>
      </c>
      <c r="Q1425" s="1">
        <v>50.0</v>
      </c>
      <c r="R1425" s="1">
        <v>8.0</v>
      </c>
      <c r="S1425" s="1">
        <v>2.0</v>
      </c>
      <c r="T1425" s="1">
        <v>8.5</v>
      </c>
      <c r="U1425" s="1" t="s">
        <v>16758</v>
      </c>
      <c r="V1425" s="1" t="s">
        <v>16759</v>
      </c>
      <c r="W1425" s="1">
        <v>9.5</v>
      </c>
      <c r="X1425" s="1" t="s">
        <v>2564</v>
      </c>
      <c r="Y1425" s="1" t="s">
        <v>16760</v>
      </c>
      <c r="Z1425" s="1" t="s">
        <v>2629</v>
      </c>
      <c r="AA1425" s="1" t="s">
        <v>16761</v>
      </c>
      <c r="AB1425" s="1" t="s">
        <v>379</v>
      </c>
      <c r="AC1425" s="1" t="s">
        <v>379</v>
      </c>
      <c r="AD1425" s="1" t="s">
        <v>379</v>
      </c>
      <c r="AE1425" s="1">
        <v>8.5</v>
      </c>
      <c r="AF1425" s="1" t="s">
        <v>16762</v>
      </c>
      <c r="AG1425" s="1" t="s">
        <v>379</v>
      </c>
      <c r="AH1425" s="1" t="s">
        <v>2629</v>
      </c>
      <c r="AI1425" s="1" t="s">
        <v>16763</v>
      </c>
      <c r="AJ1425" s="1" t="s">
        <v>16764</v>
      </c>
      <c r="AK1425" s="1">
        <v>9.0</v>
      </c>
      <c r="AL1425" s="57">
        <v>0.85</v>
      </c>
      <c r="AM1425" s="1" t="s">
        <v>16765</v>
      </c>
      <c r="AN1425" s="1" t="s">
        <v>2632</v>
      </c>
      <c r="AO1425" s="1" t="s">
        <v>3184</v>
      </c>
      <c r="AP1425" s="57">
        <v>0.8</v>
      </c>
      <c r="AQ1425" s="1">
        <v>8.5</v>
      </c>
      <c r="AR1425" s="1" t="s">
        <v>16766</v>
      </c>
      <c r="AS1425" s="1" t="s">
        <v>2564</v>
      </c>
      <c r="AT1425" s="1" t="s">
        <v>16768</v>
      </c>
      <c r="AU1425" s="1" t="s">
        <v>2564</v>
      </c>
      <c r="AV1425" s="1" t="s">
        <v>2564</v>
      </c>
      <c r="AW1425" s="58">
        <v>9.0</v>
      </c>
      <c r="AX1425" s="3"/>
      <c r="AY1425" s="3"/>
      <c r="AZ1425" s="3"/>
      <c r="BA1425" s="3"/>
    </row>
    <row r="1426" hidden="1">
      <c r="A1426" s="1" t="s">
        <v>226</v>
      </c>
      <c r="B1426" s="1" t="s">
        <v>2041</v>
      </c>
      <c r="C1426" s="3"/>
      <c r="D1426" s="1">
        <v>18.0</v>
      </c>
      <c r="E1426" s="1" t="s">
        <v>16770</v>
      </c>
      <c r="F1426" s="1" t="s">
        <v>16771</v>
      </c>
      <c r="G1426" s="1" t="s">
        <v>7235</v>
      </c>
      <c r="H1426" s="1">
        <v>8.0</v>
      </c>
      <c r="I1426" s="1" t="s">
        <v>16772</v>
      </c>
      <c r="J1426" s="1" t="s">
        <v>16773</v>
      </c>
      <c r="K1426" s="1" t="s">
        <v>3512</v>
      </c>
      <c r="L1426" s="1">
        <v>8.0</v>
      </c>
      <c r="M1426" s="1" t="s">
        <v>16774</v>
      </c>
      <c r="N1426" s="1" t="s">
        <v>16775</v>
      </c>
      <c r="O1426" s="1" t="s">
        <v>16776</v>
      </c>
      <c r="P1426" s="1">
        <v>9.0</v>
      </c>
      <c r="Q1426" s="1">
        <v>50.0</v>
      </c>
      <c r="R1426" s="1">
        <v>8.0</v>
      </c>
      <c r="S1426" s="3"/>
      <c r="T1426" s="1">
        <v>9.0</v>
      </c>
      <c r="U1426" s="1" t="s">
        <v>2697</v>
      </c>
      <c r="V1426" s="1" t="s">
        <v>2564</v>
      </c>
      <c r="W1426" s="1">
        <v>9.0</v>
      </c>
      <c r="X1426" s="1" t="s">
        <v>16777</v>
      </c>
      <c r="Y1426" s="1" t="s">
        <v>379</v>
      </c>
      <c r="Z1426" s="1" t="s">
        <v>2629</v>
      </c>
      <c r="AA1426" s="1" t="s">
        <v>1828</v>
      </c>
      <c r="AB1426" s="1" t="s">
        <v>16778</v>
      </c>
      <c r="AC1426" s="1" t="s">
        <v>2564</v>
      </c>
      <c r="AD1426" s="1" t="s">
        <v>2564</v>
      </c>
      <c r="AE1426" s="1">
        <v>9.0</v>
      </c>
      <c r="AF1426" s="1" t="s">
        <v>16779</v>
      </c>
      <c r="AG1426" s="1" t="s">
        <v>213</v>
      </c>
      <c r="AH1426" s="1" t="s">
        <v>2629</v>
      </c>
      <c r="AI1426" s="1" t="s">
        <v>5086</v>
      </c>
      <c r="AJ1426" s="1" t="s">
        <v>16780</v>
      </c>
      <c r="AK1426" s="1">
        <v>9.0</v>
      </c>
      <c r="AL1426" s="57">
        <v>0.95</v>
      </c>
      <c r="AM1426" s="1" t="s">
        <v>16781</v>
      </c>
      <c r="AN1426" s="1" t="s">
        <v>2604</v>
      </c>
      <c r="AO1426" s="1" t="s">
        <v>2604</v>
      </c>
      <c r="AP1426" s="57">
        <v>0.95</v>
      </c>
      <c r="AQ1426" s="1">
        <v>9.5</v>
      </c>
      <c r="AR1426" s="1" t="s">
        <v>2570</v>
      </c>
      <c r="AS1426" s="1" t="s">
        <v>16782</v>
      </c>
      <c r="AT1426" s="1" t="s">
        <v>2596</v>
      </c>
      <c r="AU1426" s="1" t="s">
        <v>16783</v>
      </c>
      <c r="AV1426" s="1" t="s">
        <v>3838</v>
      </c>
      <c r="AW1426" s="58">
        <v>8.5</v>
      </c>
      <c r="AX1426" s="3"/>
      <c r="AY1426" s="3"/>
      <c r="AZ1426" s="3"/>
      <c r="BA1426" s="3"/>
    </row>
    <row r="1427" hidden="1">
      <c r="A1427" s="1" t="s">
        <v>138</v>
      </c>
      <c r="B1427" s="1" t="s">
        <v>2041</v>
      </c>
      <c r="C1427" s="3"/>
      <c r="D1427" s="1">
        <v>8.0</v>
      </c>
      <c r="E1427" s="1" t="s">
        <v>2849</v>
      </c>
      <c r="F1427" s="1" t="s">
        <v>16784</v>
      </c>
      <c r="G1427" s="1" t="s">
        <v>7235</v>
      </c>
      <c r="H1427" s="1">
        <v>8.0</v>
      </c>
      <c r="I1427" s="1" t="s">
        <v>16785</v>
      </c>
      <c r="J1427" s="1" t="s">
        <v>16786</v>
      </c>
      <c r="K1427" s="1" t="s">
        <v>3533</v>
      </c>
      <c r="L1427" s="1">
        <v>9.0</v>
      </c>
      <c r="M1427" s="1" t="s">
        <v>5137</v>
      </c>
      <c r="N1427" s="1" t="s">
        <v>5137</v>
      </c>
      <c r="O1427" s="1" t="s">
        <v>16787</v>
      </c>
      <c r="P1427" s="1">
        <v>8.0</v>
      </c>
      <c r="Q1427" s="1">
        <v>50.0</v>
      </c>
      <c r="R1427" s="1">
        <v>8.0</v>
      </c>
      <c r="S1427" s="1">
        <v>1.0</v>
      </c>
      <c r="T1427" s="1">
        <v>8.0</v>
      </c>
      <c r="U1427" s="1" t="s">
        <v>2564</v>
      </c>
      <c r="V1427" s="1" t="s">
        <v>2564</v>
      </c>
      <c r="W1427" s="1">
        <v>9.0</v>
      </c>
      <c r="X1427" s="1" t="s">
        <v>2564</v>
      </c>
      <c r="Y1427" s="1" t="s">
        <v>1828</v>
      </c>
      <c r="Z1427" s="1" t="s">
        <v>2629</v>
      </c>
      <c r="AA1427" s="1" t="s">
        <v>1828</v>
      </c>
      <c r="AB1427" s="1" t="s">
        <v>16788</v>
      </c>
      <c r="AC1427" s="1" t="s">
        <v>16789</v>
      </c>
      <c r="AD1427" s="1" t="s">
        <v>379</v>
      </c>
      <c r="AE1427" s="1">
        <v>9.0</v>
      </c>
      <c r="AF1427" s="1" t="s">
        <v>16790</v>
      </c>
      <c r="AG1427" s="1" t="s">
        <v>213</v>
      </c>
      <c r="AH1427" s="1" t="s">
        <v>3534</v>
      </c>
      <c r="AI1427" s="1" t="s">
        <v>2700</v>
      </c>
      <c r="AJ1427" s="1">
        <v>0.0</v>
      </c>
      <c r="AK1427" s="1">
        <v>8.0</v>
      </c>
      <c r="AL1427" s="57">
        <v>0.95</v>
      </c>
      <c r="AM1427" s="1" t="s">
        <v>2605</v>
      </c>
      <c r="AN1427" s="1" t="s">
        <v>2604</v>
      </c>
      <c r="AO1427" s="1" t="s">
        <v>2605</v>
      </c>
      <c r="AP1427" s="57">
        <v>0.95</v>
      </c>
      <c r="AQ1427" s="1">
        <v>9.5</v>
      </c>
      <c r="AR1427" s="1" t="s">
        <v>2946</v>
      </c>
      <c r="AS1427" s="1" t="s">
        <v>16791</v>
      </c>
      <c r="AT1427" s="1" t="s">
        <v>16792</v>
      </c>
      <c r="AU1427" s="1" t="s">
        <v>2570</v>
      </c>
      <c r="AV1427" s="1" t="s">
        <v>2596</v>
      </c>
      <c r="AW1427" s="58">
        <v>8.0</v>
      </c>
      <c r="AX1427" s="3"/>
      <c r="AY1427" s="3"/>
      <c r="AZ1427" s="3"/>
      <c r="BA1427" s="3"/>
    </row>
    <row r="1428" hidden="1">
      <c r="A1428" s="1" t="s">
        <v>162</v>
      </c>
      <c r="B1428" s="1" t="s">
        <v>2041</v>
      </c>
      <c r="C1428" s="3"/>
      <c r="D1428" s="1">
        <v>10.0</v>
      </c>
      <c r="E1428" s="1" t="s">
        <v>16495</v>
      </c>
      <c r="F1428" s="1" t="s">
        <v>16794</v>
      </c>
      <c r="G1428" s="1" t="s">
        <v>6069</v>
      </c>
      <c r="H1428" s="1">
        <v>8.5</v>
      </c>
      <c r="I1428" s="1" t="s">
        <v>3742</v>
      </c>
      <c r="J1428" s="1" t="s">
        <v>2564</v>
      </c>
      <c r="K1428" s="1" t="s">
        <v>3533</v>
      </c>
      <c r="L1428" s="1">
        <v>8.0</v>
      </c>
      <c r="M1428" s="1" t="s">
        <v>5137</v>
      </c>
      <c r="N1428" s="1" t="s">
        <v>5137</v>
      </c>
      <c r="O1428" s="1" t="s">
        <v>5137</v>
      </c>
      <c r="P1428" s="1">
        <v>8.0</v>
      </c>
      <c r="Q1428" s="1">
        <v>50.0</v>
      </c>
      <c r="R1428" s="1">
        <v>8.0</v>
      </c>
      <c r="S1428" s="1">
        <v>1.0</v>
      </c>
      <c r="T1428" s="1">
        <v>8.5</v>
      </c>
      <c r="U1428" s="1" t="s">
        <v>2564</v>
      </c>
      <c r="V1428" s="1" t="s">
        <v>2564</v>
      </c>
      <c r="W1428" s="1">
        <v>9.0</v>
      </c>
      <c r="X1428" s="1" t="s">
        <v>2564</v>
      </c>
      <c r="Y1428" s="1" t="s">
        <v>16796</v>
      </c>
      <c r="Z1428" s="1" t="s">
        <v>16797</v>
      </c>
      <c r="AA1428" s="1" t="s">
        <v>1828</v>
      </c>
      <c r="AB1428" s="1" t="s">
        <v>16798</v>
      </c>
      <c r="AC1428" s="1" t="s">
        <v>213</v>
      </c>
      <c r="AD1428" s="1" t="s">
        <v>213</v>
      </c>
      <c r="AE1428" s="1">
        <v>9.0</v>
      </c>
      <c r="AF1428" s="1" t="s">
        <v>16799</v>
      </c>
      <c r="AG1428" s="1" t="s">
        <v>16800</v>
      </c>
      <c r="AH1428" s="1" t="s">
        <v>16801</v>
      </c>
      <c r="AI1428" s="1" t="s">
        <v>2700</v>
      </c>
      <c r="AJ1428" s="1">
        <v>4.0</v>
      </c>
      <c r="AK1428" s="1">
        <v>8.5</v>
      </c>
      <c r="AL1428" s="3"/>
      <c r="AM1428" s="1" t="s">
        <v>16802</v>
      </c>
      <c r="AN1428" s="1" t="s">
        <v>16803</v>
      </c>
      <c r="AO1428" s="1" t="s">
        <v>2604</v>
      </c>
      <c r="AP1428" s="57">
        <v>0.95</v>
      </c>
      <c r="AQ1428" s="1">
        <v>9.0</v>
      </c>
      <c r="AR1428" s="1" t="s">
        <v>2596</v>
      </c>
      <c r="AS1428" s="1" t="s">
        <v>2596</v>
      </c>
      <c r="AT1428" s="1" t="s">
        <v>2596</v>
      </c>
      <c r="AU1428" s="1" t="s">
        <v>2596</v>
      </c>
      <c r="AV1428" s="1" t="s">
        <v>2596</v>
      </c>
      <c r="AW1428" s="58">
        <v>9.0</v>
      </c>
      <c r="AX1428" s="3"/>
      <c r="AY1428" s="3"/>
      <c r="AZ1428" s="3"/>
      <c r="BA1428" s="3"/>
    </row>
    <row r="1429" hidden="1">
      <c r="A1429" s="1" t="s">
        <v>140</v>
      </c>
      <c r="B1429" s="1" t="s">
        <v>2041</v>
      </c>
      <c r="C1429" s="3"/>
      <c r="D1429" s="1">
        <v>16.0</v>
      </c>
      <c r="E1429" s="1" t="s">
        <v>16804</v>
      </c>
      <c r="F1429" s="1" t="s">
        <v>16805</v>
      </c>
      <c r="G1429" s="1" t="s">
        <v>7235</v>
      </c>
      <c r="H1429" s="1">
        <v>8.0</v>
      </c>
      <c r="I1429" s="1" t="s">
        <v>16806</v>
      </c>
      <c r="J1429" s="1" t="s">
        <v>16807</v>
      </c>
      <c r="K1429" s="1" t="s">
        <v>16808</v>
      </c>
      <c r="L1429" s="1">
        <v>9.0</v>
      </c>
      <c r="M1429" s="1" t="s">
        <v>16809</v>
      </c>
      <c r="N1429" s="1" t="s">
        <v>2564</v>
      </c>
      <c r="O1429" s="1" t="s">
        <v>2564</v>
      </c>
      <c r="P1429" s="1">
        <v>8.0</v>
      </c>
      <c r="Q1429" s="1">
        <v>51.0</v>
      </c>
      <c r="R1429" s="1">
        <v>8.0</v>
      </c>
      <c r="S1429" s="1">
        <v>1.0</v>
      </c>
      <c r="T1429" s="1">
        <v>7.5</v>
      </c>
      <c r="U1429" s="1" t="s">
        <v>2564</v>
      </c>
      <c r="V1429" s="1" t="s">
        <v>2564</v>
      </c>
      <c r="W1429" s="1">
        <v>9.0</v>
      </c>
      <c r="X1429" s="1" t="s">
        <v>2564</v>
      </c>
      <c r="Y1429" s="1" t="s">
        <v>16810</v>
      </c>
      <c r="Z1429" s="1" t="s">
        <v>16811</v>
      </c>
      <c r="AA1429" s="1" t="s">
        <v>16812</v>
      </c>
      <c r="AB1429" s="1" t="s">
        <v>12398</v>
      </c>
      <c r="AC1429" s="1" t="s">
        <v>12398</v>
      </c>
      <c r="AD1429" s="1" t="s">
        <v>213</v>
      </c>
      <c r="AE1429" s="1">
        <v>8.0</v>
      </c>
      <c r="AF1429" s="1" t="s">
        <v>213</v>
      </c>
      <c r="AG1429" s="1" t="s">
        <v>213</v>
      </c>
      <c r="AH1429" s="1" t="s">
        <v>2629</v>
      </c>
      <c r="AI1429" s="1" t="s">
        <v>5086</v>
      </c>
      <c r="AJ1429" s="1" t="s">
        <v>2950</v>
      </c>
      <c r="AK1429" s="1">
        <v>9.0</v>
      </c>
      <c r="AL1429" s="57">
        <v>0.8</v>
      </c>
      <c r="AM1429" s="1" t="s">
        <v>2604</v>
      </c>
      <c r="AN1429" s="1" t="s">
        <v>2604</v>
      </c>
      <c r="AO1429" s="1" t="s">
        <v>2605</v>
      </c>
      <c r="AP1429" s="57">
        <v>0.9</v>
      </c>
      <c r="AQ1429" s="1">
        <v>9.0</v>
      </c>
      <c r="AR1429" s="1" t="s">
        <v>2570</v>
      </c>
      <c r="AS1429" s="1" t="s">
        <v>2596</v>
      </c>
      <c r="AT1429" s="1" t="s">
        <v>2596</v>
      </c>
      <c r="AU1429" s="1" t="s">
        <v>2596</v>
      </c>
      <c r="AV1429" s="1" t="s">
        <v>2873</v>
      </c>
      <c r="AW1429" s="58">
        <v>8.5</v>
      </c>
      <c r="AX1429" s="3"/>
      <c r="AY1429" s="3"/>
      <c r="AZ1429" s="3"/>
      <c r="BA1429" s="3"/>
    </row>
    <row r="1430" hidden="1">
      <c r="A1430" s="1" t="s">
        <v>277</v>
      </c>
      <c r="B1430" s="1" t="s">
        <v>2041</v>
      </c>
      <c r="C1430" s="3"/>
      <c r="D1430" s="1">
        <v>1.0</v>
      </c>
      <c r="E1430" s="1" t="s">
        <v>16815</v>
      </c>
      <c r="F1430" s="1" t="s">
        <v>16816</v>
      </c>
      <c r="G1430" s="1" t="s">
        <v>7235</v>
      </c>
      <c r="H1430" s="1">
        <v>8.0</v>
      </c>
      <c r="I1430" s="1" t="s">
        <v>16817</v>
      </c>
      <c r="J1430" s="1" t="s">
        <v>16818</v>
      </c>
      <c r="K1430" s="1" t="s">
        <v>16819</v>
      </c>
      <c r="L1430" s="1">
        <v>8.0</v>
      </c>
      <c r="M1430" s="1" t="s">
        <v>16820</v>
      </c>
      <c r="N1430" s="1" t="s">
        <v>16821</v>
      </c>
      <c r="O1430" s="1" t="s">
        <v>16822</v>
      </c>
      <c r="P1430" s="1">
        <v>8.0</v>
      </c>
      <c r="Q1430" s="3"/>
      <c r="R1430" s="3"/>
      <c r="S1430" s="3"/>
      <c r="T1430" s="3"/>
      <c r="U1430" s="1" t="s">
        <v>2564</v>
      </c>
      <c r="V1430" s="1" t="s">
        <v>2564</v>
      </c>
      <c r="W1430" s="1">
        <v>9.0</v>
      </c>
      <c r="X1430" s="1" t="s">
        <v>2697</v>
      </c>
      <c r="Y1430" s="1" t="s">
        <v>16823</v>
      </c>
      <c r="Z1430" s="1" t="s">
        <v>2629</v>
      </c>
      <c r="AA1430" s="1" t="s">
        <v>16824</v>
      </c>
      <c r="AB1430" s="1" t="s">
        <v>16825</v>
      </c>
      <c r="AC1430" s="1" t="s">
        <v>5083</v>
      </c>
      <c r="AD1430" s="1" t="s">
        <v>213</v>
      </c>
      <c r="AE1430" s="1">
        <v>8.5</v>
      </c>
      <c r="AF1430" s="1" t="s">
        <v>16826</v>
      </c>
      <c r="AG1430" s="1" t="s">
        <v>213</v>
      </c>
      <c r="AH1430" s="1" t="s">
        <v>2629</v>
      </c>
      <c r="AI1430" s="1" t="s">
        <v>16827</v>
      </c>
      <c r="AJ1430" s="1">
        <v>1.0</v>
      </c>
      <c r="AK1430" s="1">
        <v>8.0</v>
      </c>
      <c r="AL1430" s="1" t="s">
        <v>16828</v>
      </c>
      <c r="AM1430" s="1" t="s">
        <v>2604</v>
      </c>
      <c r="AN1430" s="1" t="s">
        <v>2605</v>
      </c>
      <c r="AO1430" s="1" t="s">
        <v>2605</v>
      </c>
      <c r="AP1430" s="57">
        <v>0.85</v>
      </c>
      <c r="AQ1430" s="1">
        <v>8.5</v>
      </c>
      <c r="AR1430" s="1" t="s">
        <v>2570</v>
      </c>
      <c r="AS1430" s="1" t="s">
        <v>2596</v>
      </c>
      <c r="AT1430" s="1" t="s">
        <v>2596</v>
      </c>
      <c r="AU1430" s="1" t="s">
        <v>2596</v>
      </c>
      <c r="AV1430" s="1" t="s">
        <v>2596</v>
      </c>
      <c r="AW1430" s="58">
        <v>8.5</v>
      </c>
      <c r="AX1430" s="3"/>
      <c r="AY1430" s="3"/>
      <c r="AZ1430" s="3"/>
      <c r="BA1430" s="3"/>
    </row>
    <row r="1431" hidden="1">
      <c r="A1431" s="1" t="s">
        <v>178</v>
      </c>
      <c r="B1431" s="1" t="s">
        <v>2041</v>
      </c>
      <c r="C1431" s="3"/>
      <c r="D1431" s="1">
        <v>4.0</v>
      </c>
      <c r="E1431" s="1" t="s">
        <v>2849</v>
      </c>
      <c r="F1431" s="1" t="s">
        <v>16829</v>
      </c>
      <c r="G1431" s="1" t="s">
        <v>2693</v>
      </c>
      <c r="H1431" s="1">
        <v>8.5</v>
      </c>
      <c r="I1431" s="1" t="s">
        <v>16830</v>
      </c>
      <c r="J1431" s="1" t="s">
        <v>16831</v>
      </c>
      <c r="K1431" s="1" t="s">
        <v>16832</v>
      </c>
      <c r="L1431" s="1">
        <v>8.5</v>
      </c>
      <c r="M1431" s="1" t="s">
        <v>16833</v>
      </c>
      <c r="N1431" s="1" t="s">
        <v>5137</v>
      </c>
      <c r="O1431" s="1" t="s">
        <v>16834</v>
      </c>
      <c r="P1431" s="1">
        <v>8.5</v>
      </c>
      <c r="Q1431" s="3"/>
      <c r="R1431" s="3"/>
      <c r="S1431" s="3"/>
      <c r="T1431" s="3"/>
      <c r="U1431" s="1" t="s">
        <v>16835</v>
      </c>
      <c r="V1431" s="1" t="s">
        <v>2564</v>
      </c>
      <c r="W1431" s="1">
        <v>9.0</v>
      </c>
      <c r="X1431" s="1" t="s">
        <v>16836</v>
      </c>
      <c r="Y1431" s="1" t="s">
        <v>379</v>
      </c>
      <c r="Z1431" s="1" t="s">
        <v>16837</v>
      </c>
      <c r="AA1431" s="1" t="s">
        <v>379</v>
      </c>
      <c r="AB1431" s="1" t="s">
        <v>16838</v>
      </c>
      <c r="AC1431" s="1" t="s">
        <v>379</v>
      </c>
      <c r="AD1431" s="1" t="s">
        <v>213</v>
      </c>
      <c r="AE1431" s="1">
        <v>9.0</v>
      </c>
      <c r="AF1431" s="1" t="s">
        <v>2564</v>
      </c>
      <c r="AG1431" s="1" t="s">
        <v>213</v>
      </c>
      <c r="AH1431" s="1" t="s">
        <v>16839</v>
      </c>
      <c r="AI1431" s="1" t="s">
        <v>2700</v>
      </c>
      <c r="AJ1431" s="1" t="s">
        <v>16840</v>
      </c>
      <c r="AK1431" s="1">
        <v>8.5</v>
      </c>
      <c r="AL1431" s="57">
        <v>0.9</v>
      </c>
      <c r="AM1431" s="1" t="s">
        <v>16841</v>
      </c>
      <c r="AN1431" s="1" t="s">
        <v>2604</v>
      </c>
      <c r="AO1431" s="1" t="s">
        <v>2605</v>
      </c>
      <c r="AP1431" s="57">
        <v>0.9</v>
      </c>
      <c r="AQ1431" s="1">
        <v>9.0</v>
      </c>
      <c r="AR1431" s="1" t="s">
        <v>2570</v>
      </c>
      <c r="AS1431" s="1" t="s">
        <v>2596</v>
      </c>
      <c r="AT1431" s="1" t="s">
        <v>2596</v>
      </c>
      <c r="AU1431" s="1" t="s">
        <v>2596</v>
      </c>
      <c r="AV1431" s="1" t="s">
        <v>2596</v>
      </c>
      <c r="AW1431" s="58">
        <v>9.0</v>
      </c>
      <c r="AX1431" s="3"/>
      <c r="AY1431" s="3"/>
      <c r="AZ1431" s="3"/>
      <c r="BA1431" s="3"/>
    </row>
    <row r="1432" hidden="1">
      <c r="A1432" s="1" t="s">
        <v>191</v>
      </c>
      <c r="B1432" s="1" t="s">
        <v>2041</v>
      </c>
      <c r="C1432" s="3"/>
      <c r="D1432" s="1">
        <v>14.0</v>
      </c>
      <c r="E1432" s="1" t="s">
        <v>16842</v>
      </c>
      <c r="F1432" s="1" t="s">
        <v>16843</v>
      </c>
      <c r="G1432" s="1" t="s">
        <v>2693</v>
      </c>
      <c r="H1432" s="1">
        <v>9.0</v>
      </c>
      <c r="I1432" s="1" t="s">
        <v>16844</v>
      </c>
      <c r="J1432" s="1" t="s">
        <v>16845</v>
      </c>
      <c r="K1432" s="1" t="s">
        <v>16846</v>
      </c>
      <c r="L1432" s="1">
        <v>8.0</v>
      </c>
      <c r="M1432" s="1" t="s">
        <v>5137</v>
      </c>
      <c r="N1432" s="1" t="s">
        <v>5137</v>
      </c>
      <c r="O1432" s="1" t="s">
        <v>2566</v>
      </c>
      <c r="P1432" s="1">
        <v>8.0</v>
      </c>
      <c r="Q1432" s="3"/>
      <c r="R1432" s="3"/>
      <c r="S1432" s="3"/>
      <c r="T1432" s="3"/>
      <c r="U1432" s="1" t="s">
        <v>2564</v>
      </c>
      <c r="V1432" s="1" t="s">
        <v>1828</v>
      </c>
      <c r="W1432" s="1">
        <v>8.5</v>
      </c>
      <c r="X1432" s="1" t="s">
        <v>2564</v>
      </c>
      <c r="Y1432" s="1" t="s">
        <v>16847</v>
      </c>
      <c r="Z1432" s="1" t="s">
        <v>16848</v>
      </c>
      <c r="AA1432" s="1" t="s">
        <v>16849</v>
      </c>
      <c r="AB1432" s="1" t="s">
        <v>16850</v>
      </c>
      <c r="AC1432" s="1" t="s">
        <v>379</v>
      </c>
      <c r="AD1432" s="1" t="s">
        <v>379</v>
      </c>
      <c r="AE1432" s="1">
        <v>9.0</v>
      </c>
      <c r="AF1432" s="1" t="s">
        <v>16851</v>
      </c>
      <c r="AG1432" s="1" t="s">
        <v>213</v>
      </c>
      <c r="AH1432" s="1" t="s">
        <v>16278</v>
      </c>
      <c r="AI1432" s="1" t="s">
        <v>2700</v>
      </c>
      <c r="AJ1432" s="1">
        <v>1.0</v>
      </c>
      <c r="AK1432" s="1">
        <v>9.0</v>
      </c>
      <c r="AL1432" s="57">
        <v>0.85</v>
      </c>
      <c r="AM1432" s="1" t="s">
        <v>2604</v>
      </c>
      <c r="AN1432" s="1" t="s">
        <v>2604</v>
      </c>
      <c r="AO1432" s="1" t="s">
        <v>2605</v>
      </c>
      <c r="AP1432" s="57">
        <v>0.85</v>
      </c>
      <c r="AQ1432" s="1">
        <v>8.5</v>
      </c>
      <c r="AR1432" s="1" t="s">
        <v>2570</v>
      </c>
      <c r="AS1432" s="1" t="s">
        <v>2596</v>
      </c>
      <c r="AT1432" s="1" t="s">
        <v>16852</v>
      </c>
      <c r="AU1432" s="1" t="s">
        <v>16853</v>
      </c>
      <c r="AV1432" s="1" t="s">
        <v>2873</v>
      </c>
      <c r="AW1432" s="58">
        <v>8.0</v>
      </c>
      <c r="AX1432" s="3"/>
      <c r="AY1432" s="3"/>
      <c r="AZ1432" s="3"/>
      <c r="BA1432" s="3"/>
    </row>
    <row r="1433" hidden="1">
      <c r="A1433" s="1" t="s">
        <v>179</v>
      </c>
      <c r="B1433" s="1" t="s">
        <v>2041</v>
      </c>
      <c r="C1433" s="3"/>
      <c r="D1433" s="1">
        <v>8.0</v>
      </c>
      <c r="E1433" s="1" t="s">
        <v>16854</v>
      </c>
      <c r="F1433" s="1" t="s">
        <v>16855</v>
      </c>
      <c r="G1433" s="1" t="s">
        <v>7227</v>
      </c>
      <c r="H1433" s="1">
        <v>8.0</v>
      </c>
      <c r="I1433" s="1" t="s">
        <v>16856</v>
      </c>
      <c r="J1433" s="1" t="s">
        <v>7214</v>
      </c>
      <c r="K1433" s="1" t="s">
        <v>16857</v>
      </c>
      <c r="L1433" s="1">
        <v>8.0</v>
      </c>
      <c r="M1433" s="1" t="s">
        <v>16858</v>
      </c>
      <c r="N1433" s="1" t="s">
        <v>16859</v>
      </c>
      <c r="O1433" s="1" t="s">
        <v>16860</v>
      </c>
      <c r="P1433" s="1">
        <v>8.0</v>
      </c>
      <c r="Q1433" s="3"/>
      <c r="R1433" s="3"/>
      <c r="S1433" s="3"/>
      <c r="T1433" s="3"/>
      <c r="U1433" s="1" t="s">
        <v>3053</v>
      </c>
      <c r="V1433" s="1" t="s">
        <v>2596</v>
      </c>
      <c r="W1433" s="1">
        <v>9.0</v>
      </c>
      <c r="X1433" s="1" t="s">
        <v>2564</v>
      </c>
      <c r="Y1433" s="1" t="s">
        <v>2983</v>
      </c>
      <c r="Z1433" s="1" t="s">
        <v>2629</v>
      </c>
      <c r="AA1433" s="1" t="s">
        <v>379</v>
      </c>
      <c r="AB1433" s="1" t="s">
        <v>16863</v>
      </c>
      <c r="AC1433" s="1" t="s">
        <v>379</v>
      </c>
      <c r="AD1433" s="1" t="s">
        <v>379</v>
      </c>
      <c r="AE1433" s="1">
        <v>9.0</v>
      </c>
      <c r="AF1433" s="1" t="s">
        <v>2733</v>
      </c>
      <c r="AG1433" s="1" t="s">
        <v>213</v>
      </c>
      <c r="AH1433" s="1" t="s">
        <v>2629</v>
      </c>
      <c r="AI1433" s="1" t="s">
        <v>2700</v>
      </c>
      <c r="AJ1433" s="1">
        <v>1.0</v>
      </c>
      <c r="AK1433" s="1">
        <v>8.5</v>
      </c>
      <c r="AL1433" s="57">
        <v>0.95</v>
      </c>
      <c r="AM1433" s="1" t="s">
        <v>16864</v>
      </c>
      <c r="AN1433" s="1" t="s">
        <v>16864</v>
      </c>
      <c r="AO1433" s="1" t="s">
        <v>16864</v>
      </c>
      <c r="AP1433" s="57">
        <v>0.95</v>
      </c>
      <c r="AQ1433" s="1">
        <v>9.5</v>
      </c>
      <c r="AR1433" s="1" t="s">
        <v>2570</v>
      </c>
      <c r="AS1433" s="1" t="s">
        <v>16865</v>
      </c>
      <c r="AT1433" s="1" t="s">
        <v>2570</v>
      </c>
      <c r="AU1433" s="1" t="s">
        <v>2596</v>
      </c>
      <c r="AV1433" s="1" t="s">
        <v>2596</v>
      </c>
      <c r="AW1433" s="58">
        <v>9.0</v>
      </c>
      <c r="AX1433" s="3"/>
      <c r="AY1433" s="3"/>
      <c r="AZ1433" s="3"/>
      <c r="BA1433" s="3"/>
    </row>
    <row r="1434" hidden="1">
      <c r="A1434" s="1" t="s">
        <v>206</v>
      </c>
      <c r="B1434" s="1" t="s">
        <v>2041</v>
      </c>
      <c r="C1434" s="3"/>
      <c r="D1434" s="1">
        <v>9.0</v>
      </c>
      <c r="E1434" s="1" t="s">
        <v>5288</v>
      </c>
      <c r="F1434" s="1" t="s">
        <v>16866</v>
      </c>
      <c r="G1434" s="1" t="s">
        <v>2693</v>
      </c>
      <c r="H1434" s="1">
        <v>8.5</v>
      </c>
      <c r="I1434" s="1" t="s">
        <v>16867</v>
      </c>
      <c r="J1434" s="1" t="s">
        <v>2564</v>
      </c>
      <c r="K1434" s="1" t="s">
        <v>16868</v>
      </c>
      <c r="L1434" s="1">
        <v>8.0</v>
      </c>
      <c r="M1434" s="1" t="s">
        <v>5137</v>
      </c>
      <c r="N1434" s="1" t="s">
        <v>5137</v>
      </c>
      <c r="O1434" s="1" t="s">
        <v>5137</v>
      </c>
      <c r="P1434" s="1">
        <v>8.0</v>
      </c>
      <c r="Q1434" s="1">
        <v>50.0</v>
      </c>
      <c r="R1434" s="1">
        <v>8.0</v>
      </c>
      <c r="S1434" s="1">
        <v>4.0</v>
      </c>
      <c r="T1434" s="1">
        <v>8.5</v>
      </c>
      <c r="U1434" s="1" t="s">
        <v>16869</v>
      </c>
      <c r="V1434" s="1" t="s">
        <v>2564</v>
      </c>
      <c r="W1434" s="1">
        <v>9.0</v>
      </c>
      <c r="X1434" s="1" t="s">
        <v>16870</v>
      </c>
      <c r="Y1434" s="1" t="s">
        <v>2570</v>
      </c>
      <c r="Z1434" s="1" t="s">
        <v>2564</v>
      </c>
      <c r="AA1434" s="1" t="s">
        <v>379</v>
      </c>
      <c r="AB1434" s="1" t="s">
        <v>16871</v>
      </c>
      <c r="AC1434" s="1" t="s">
        <v>379</v>
      </c>
      <c r="AD1434" s="1" t="s">
        <v>213</v>
      </c>
      <c r="AE1434" s="1">
        <v>8.5</v>
      </c>
      <c r="AF1434" s="1" t="s">
        <v>16872</v>
      </c>
      <c r="AG1434" s="1" t="s">
        <v>213</v>
      </c>
      <c r="AH1434" s="1" t="s">
        <v>2629</v>
      </c>
      <c r="AI1434" s="1" t="s">
        <v>2700</v>
      </c>
      <c r="AJ1434" s="1" t="s">
        <v>2574</v>
      </c>
      <c r="AK1434" s="1">
        <v>8.0</v>
      </c>
      <c r="AL1434" s="57">
        <v>0.9</v>
      </c>
      <c r="AM1434" s="1" t="s">
        <v>2604</v>
      </c>
      <c r="AN1434" s="1" t="s">
        <v>2604</v>
      </c>
      <c r="AO1434" s="1" t="s">
        <v>2605</v>
      </c>
      <c r="AP1434" s="57">
        <v>0.9</v>
      </c>
      <c r="AQ1434" s="1">
        <v>9.0</v>
      </c>
      <c r="AR1434" s="1" t="s">
        <v>2946</v>
      </c>
      <c r="AS1434" s="1" t="s">
        <v>2596</v>
      </c>
      <c r="AT1434" s="1" t="s">
        <v>2570</v>
      </c>
      <c r="AU1434" s="1" t="s">
        <v>2596</v>
      </c>
      <c r="AV1434" s="1" t="s">
        <v>2596</v>
      </c>
      <c r="AW1434" s="58">
        <v>9.0</v>
      </c>
      <c r="AX1434" s="3"/>
      <c r="AY1434" s="3"/>
      <c r="AZ1434" s="3"/>
      <c r="BA1434" s="3"/>
    </row>
    <row r="1435" hidden="1">
      <c r="A1435" s="1" t="s">
        <v>191</v>
      </c>
      <c r="B1435" s="1" t="s">
        <v>2041</v>
      </c>
      <c r="C1435" s="3"/>
      <c r="D1435" s="1">
        <v>12.0</v>
      </c>
      <c r="E1435" s="1" t="s">
        <v>16873</v>
      </c>
      <c r="F1435" s="1" t="s">
        <v>16874</v>
      </c>
      <c r="G1435" s="1" t="s">
        <v>16875</v>
      </c>
      <c r="H1435" s="1">
        <v>8.0</v>
      </c>
      <c r="I1435" s="1" t="s">
        <v>16876</v>
      </c>
      <c r="J1435" s="1" t="s">
        <v>16877</v>
      </c>
      <c r="K1435" s="1" t="s">
        <v>8186</v>
      </c>
      <c r="L1435" s="1">
        <v>8.5</v>
      </c>
      <c r="M1435" s="1" t="s">
        <v>16878</v>
      </c>
      <c r="N1435" s="1" t="s">
        <v>16879</v>
      </c>
      <c r="O1435" s="1" t="s">
        <v>5137</v>
      </c>
      <c r="P1435" s="1">
        <v>9.0</v>
      </c>
      <c r="Q1435" s="1">
        <v>61.0</v>
      </c>
      <c r="R1435" s="1">
        <v>8.0</v>
      </c>
      <c r="S1435" s="1">
        <v>4.0</v>
      </c>
      <c r="T1435" s="1">
        <v>8.0</v>
      </c>
      <c r="U1435" s="1" t="s">
        <v>2697</v>
      </c>
      <c r="V1435" s="1" t="s">
        <v>2564</v>
      </c>
      <c r="W1435" s="1">
        <v>9.0</v>
      </c>
      <c r="X1435" s="1" t="s">
        <v>2596</v>
      </c>
      <c r="Y1435" s="1" t="s">
        <v>1828</v>
      </c>
      <c r="Z1435" s="1" t="s">
        <v>2983</v>
      </c>
      <c r="AA1435" s="1" t="s">
        <v>379</v>
      </c>
      <c r="AB1435" s="1" t="s">
        <v>16882</v>
      </c>
      <c r="AC1435" s="1" t="s">
        <v>379</v>
      </c>
      <c r="AD1435" s="1" t="s">
        <v>213</v>
      </c>
      <c r="AE1435" s="1">
        <v>5.0</v>
      </c>
      <c r="AF1435" s="1" t="s">
        <v>16883</v>
      </c>
      <c r="AG1435" s="1" t="s">
        <v>213</v>
      </c>
      <c r="AH1435" s="1" t="s">
        <v>2629</v>
      </c>
      <c r="AI1435" s="1" t="s">
        <v>4586</v>
      </c>
      <c r="AJ1435" s="1">
        <v>1.0</v>
      </c>
      <c r="AK1435" s="1">
        <v>9.0</v>
      </c>
      <c r="AL1435" s="57">
        <v>0.5</v>
      </c>
      <c r="AM1435" s="1" t="s">
        <v>2604</v>
      </c>
      <c r="AN1435" s="1" t="s">
        <v>2604</v>
      </c>
      <c r="AO1435" s="1" t="s">
        <v>2604</v>
      </c>
      <c r="AP1435" s="57">
        <v>0.5</v>
      </c>
      <c r="AQ1435" s="1">
        <v>5.0</v>
      </c>
      <c r="AR1435" s="1" t="s">
        <v>2570</v>
      </c>
      <c r="AS1435" s="1" t="s">
        <v>2570</v>
      </c>
      <c r="AT1435" s="1" t="s">
        <v>2635</v>
      </c>
      <c r="AU1435" s="1" t="s">
        <v>2570</v>
      </c>
      <c r="AV1435" s="1" t="s">
        <v>2596</v>
      </c>
      <c r="AW1435" s="58">
        <v>8.0</v>
      </c>
      <c r="AX1435" s="3"/>
      <c r="AY1435" s="3"/>
      <c r="AZ1435" s="3"/>
      <c r="BA1435" s="3"/>
    </row>
    <row r="1436" hidden="1">
      <c r="A1436" s="1" t="s">
        <v>195</v>
      </c>
      <c r="B1436" s="1" t="s">
        <v>2041</v>
      </c>
      <c r="C1436" s="3"/>
      <c r="D1436" s="1">
        <v>13.0</v>
      </c>
      <c r="E1436" s="1" t="s">
        <v>16884</v>
      </c>
      <c r="F1436" s="1" t="s">
        <v>16885</v>
      </c>
      <c r="G1436" s="1" t="s">
        <v>7235</v>
      </c>
      <c r="H1436" s="1">
        <v>8.0</v>
      </c>
      <c r="I1436" s="1" t="s">
        <v>16886</v>
      </c>
      <c r="J1436" s="1" t="s">
        <v>2564</v>
      </c>
      <c r="K1436" s="1" t="s">
        <v>2564</v>
      </c>
      <c r="L1436" s="1">
        <v>9.0</v>
      </c>
      <c r="M1436" s="1" t="s">
        <v>5137</v>
      </c>
      <c r="N1436" s="1" t="s">
        <v>5137</v>
      </c>
      <c r="O1436" s="1" t="s">
        <v>5137</v>
      </c>
      <c r="P1436" s="1">
        <v>8.0</v>
      </c>
      <c r="Q1436" s="3"/>
      <c r="R1436" s="3"/>
      <c r="S1436" s="3"/>
      <c r="T1436" s="3"/>
      <c r="U1436" s="1" t="s">
        <v>1828</v>
      </c>
      <c r="V1436" s="1" t="s">
        <v>16887</v>
      </c>
      <c r="W1436" s="1">
        <v>5.0</v>
      </c>
      <c r="X1436" s="1" t="s">
        <v>16888</v>
      </c>
      <c r="Y1436" s="1" t="s">
        <v>16889</v>
      </c>
      <c r="Z1436" s="1" t="s">
        <v>16890</v>
      </c>
      <c r="AA1436" s="1" t="s">
        <v>16891</v>
      </c>
      <c r="AB1436" s="1" t="s">
        <v>16892</v>
      </c>
      <c r="AC1436" s="1" t="s">
        <v>213</v>
      </c>
      <c r="AD1436" s="1" t="s">
        <v>379</v>
      </c>
      <c r="AE1436" s="1">
        <v>9.0</v>
      </c>
      <c r="AF1436" s="1" t="s">
        <v>16893</v>
      </c>
      <c r="AG1436" s="1" t="s">
        <v>16894</v>
      </c>
      <c r="AH1436" s="1" t="s">
        <v>2629</v>
      </c>
      <c r="AI1436" s="1" t="s">
        <v>2700</v>
      </c>
      <c r="AJ1436" s="1" t="s">
        <v>2791</v>
      </c>
      <c r="AK1436" s="1">
        <v>9.0</v>
      </c>
      <c r="AL1436" s="57">
        <v>0.9</v>
      </c>
      <c r="AM1436" s="1" t="s">
        <v>2604</v>
      </c>
      <c r="AN1436" s="1" t="s">
        <v>2604</v>
      </c>
      <c r="AO1436" s="1" t="s">
        <v>2604</v>
      </c>
      <c r="AP1436" s="57">
        <v>0.9</v>
      </c>
      <c r="AQ1436" s="1">
        <v>9.5</v>
      </c>
      <c r="AR1436" s="1" t="s">
        <v>2570</v>
      </c>
      <c r="AS1436" s="1" t="s">
        <v>2596</v>
      </c>
      <c r="AT1436" s="1" t="s">
        <v>2570</v>
      </c>
      <c r="AU1436" s="1" t="s">
        <v>2596</v>
      </c>
      <c r="AV1436" s="1" t="s">
        <v>2596</v>
      </c>
      <c r="AW1436" s="58">
        <v>9.0</v>
      </c>
      <c r="AX1436" s="3"/>
      <c r="AY1436" s="3"/>
      <c r="AZ1436" s="3"/>
      <c r="BA1436" s="3"/>
    </row>
    <row r="1437" hidden="1">
      <c r="A1437" s="1" t="s">
        <v>187</v>
      </c>
      <c r="B1437" s="1" t="s">
        <v>2041</v>
      </c>
      <c r="C1437" s="3"/>
      <c r="D1437" s="1">
        <v>5.0</v>
      </c>
      <c r="E1437" s="1" t="s">
        <v>16895</v>
      </c>
      <c r="F1437" s="1" t="s">
        <v>16896</v>
      </c>
      <c r="G1437" s="1" t="s">
        <v>2643</v>
      </c>
      <c r="H1437" s="1">
        <v>8.0</v>
      </c>
      <c r="I1437" s="1" t="s">
        <v>7705</v>
      </c>
      <c r="J1437" s="1" t="s">
        <v>16897</v>
      </c>
      <c r="K1437" s="1" t="s">
        <v>2697</v>
      </c>
      <c r="L1437" s="1">
        <v>8.0</v>
      </c>
      <c r="M1437" s="1" t="s">
        <v>5137</v>
      </c>
      <c r="N1437" s="1" t="s">
        <v>2566</v>
      </c>
      <c r="O1437" s="1" t="s">
        <v>5137</v>
      </c>
      <c r="P1437" s="1">
        <v>9.0</v>
      </c>
      <c r="Q1437" s="1">
        <v>50.0</v>
      </c>
      <c r="R1437" s="1">
        <v>8.0</v>
      </c>
      <c r="S1437" s="1">
        <v>4.0</v>
      </c>
      <c r="T1437" s="1">
        <v>9.0</v>
      </c>
      <c r="U1437" s="1" t="s">
        <v>2697</v>
      </c>
      <c r="V1437" s="1" t="s">
        <v>2564</v>
      </c>
      <c r="W1437" s="1">
        <v>9.5</v>
      </c>
      <c r="X1437" s="1" t="s">
        <v>16898</v>
      </c>
      <c r="Y1437" s="1" t="s">
        <v>1828</v>
      </c>
      <c r="Z1437" s="1" t="s">
        <v>8199</v>
      </c>
      <c r="AA1437" s="1" t="s">
        <v>379</v>
      </c>
      <c r="AB1437" s="1" t="s">
        <v>16899</v>
      </c>
      <c r="AC1437" s="1" t="s">
        <v>213</v>
      </c>
      <c r="AD1437" s="1" t="s">
        <v>213</v>
      </c>
      <c r="AE1437" s="1">
        <v>8.5</v>
      </c>
      <c r="AF1437" s="1" t="s">
        <v>16900</v>
      </c>
      <c r="AG1437" s="1" t="s">
        <v>12753</v>
      </c>
      <c r="AH1437" s="1" t="s">
        <v>2629</v>
      </c>
      <c r="AI1437" s="1" t="s">
        <v>2700</v>
      </c>
      <c r="AJ1437" s="1">
        <v>1.0</v>
      </c>
      <c r="AK1437" s="1">
        <v>8.0</v>
      </c>
      <c r="AL1437" s="1" t="s">
        <v>16901</v>
      </c>
      <c r="AM1437" s="1" t="s">
        <v>2844</v>
      </c>
      <c r="AN1437" s="1" t="s">
        <v>2844</v>
      </c>
      <c r="AO1437" s="1" t="s">
        <v>2844</v>
      </c>
      <c r="AP1437" s="57">
        <v>1.0</v>
      </c>
      <c r="AQ1437" s="1">
        <v>9.0</v>
      </c>
      <c r="AR1437" s="1" t="s">
        <v>213</v>
      </c>
      <c r="AS1437" s="1" t="s">
        <v>2596</v>
      </c>
      <c r="AT1437" s="1" t="s">
        <v>2596</v>
      </c>
      <c r="AU1437" s="1" t="s">
        <v>16902</v>
      </c>
      <c r="AV1437" s="1" t="s">
        <v>2873</v>
      </c>
      <c r="AW1437" s="58">
        <v>9.0</v>
      </c>
      <c r="AX1437" s="3"/>
      <c r="AY1437" s="3"/>
      <c r="AZ1437" s="3"/>
      <c r="BA1437" s="3"/>
    </row>
    <row r="1438" hidden="1">
      <c r="A1438" s="1" t="s">
        <v>214</v>
      </c>
      <c r="B1438" s="1" t="s">
        <v>2041</v>
      </c>
      <c r="C1438" s="3"/>
      <c r="D1438" s="1">
        <v>2.0</v>
      </c>
      <c r="E1438" s="1" t="s">
        <v>16903</v>
      </c>
      <c r="F1438" s="1" t="s">
        <v>16904</v>
      </c>
      <c r="G1438" s="1" t="s">
        <v>7227</v>
      </c>
      <c r="H1438" s="1">
        <v>9.0</v>
      </c>
      <c r="I1438" s="1" t="s">
        <v>16906</v>
      </c>
      <c r="J1438" s="1" t="s">
        <v>16908</v>
      </c>
      <c r="K1438" s="1" t="s">
        <v>2911</v>
      </c>
      <c r="L1438" s="1">
        <v>9.0</v>
      </c>
      <c r="M1438" s="1" t="s">
        <v>5137</v>
      </c>
      <c r="N1438" s="1" t="s">
        <v>5137</v>
      </c>
      <c r="O1438" s="1" t="s">
        <v>5137</v>
      </c>
      <c r="P1438" s="1">
        <v>8.0</v>
      </c>
      <c r="Q1438" s="1">
        <v>50.0</v>
      </c>
      <c r="R1438" s="1">
        <v>8.0</v>
      </c>
      <c r="S1438" s="1">
        <v>4.0</v>
      </c>
      <c r="T1438" s="1">
        <v>9.0</v>
      </c>
      <c r="U1438" s="1" t="s">
        <v>16909</v>
      </c>
      <c r="V1438" s="1" t="s">
        <v>2564</v>
      </c>
      <c r="W1438" s="1">
        <v>8.5</v>
      </c>
      <c r="X1438" s="1" t="s">
        <v>2564</v>
      </c>
      <c r="Y1438" s="1" t="s">
        <v>379</v>
      </c>
      <c r="Z1438" s="1" t="s">
        <v>16910</v>
      </c>
      <c r="AA1438" s="1" t="s">
        <v>379</v>
      </c>
      <c r="AB1438" s="1" t="s">
        <v>16911</v>
      </c>
      <c r="AC1438" s="1" t="s">
        <v>2596</v>
      </c>
      <c r="AD1438" s="1" t="s">
        <v>2564</v>
      </c>
      <c r="AE1438" s="1">
        <v>9.0</v>
      </c>
      <c r="AF1438" s="1" t="s">
        <v>3053</v>
      </c>
      <c r="AG1438" s="1" t="s">
        <v>213</v>
      </c>
      <c r="AH1438" s="1" t="s">
        <v>2911</v>
      </c>
      <c r="AI1438" s="1" t="s">
        <v>6379</v>
      </c>
      <c r="AJ1438" s="1" t="s">
        <v>3181</v>
      </c>
      <c r="AK1438" s="1">
        <v>9.0</v>
      </c>
      <c r="AL1438" s="57">
        <v>0.9</v>
      </c>
      <c r="AM1438" s="1" t="s">
        <v>2604</v>
      </c>
      <c r="AN1438" s="1" t="s">
        <v>2604</v>
      </c>
      <c r="AO1438" s="1" t="s">
        <v>2604</v>
      </c>
      <c r="AP1438" s="57">
        <v>0.9</v>
      </c>
      <c r="AQ1438" s="1">
        <v>8.5</v>
      </c>
      <c r="AR1438" s="1" t="s">
        <v>2570</v>
      </c>
      <c r="AS1438" s="1" t="s">
        <v>2607</v>
      </c>
      <c r="AT1438" s="1" t="s">
        <v>2596</v>
      </c>
      <c r="AU1438" s="1" t="s">
        <v>2596</v>
      </c>
      <c r="AV1438" s="1" t="s">
        <v>2873</v>
      </c>
      <c r="AW1438" s="58">
        <v>8.5</v>
      </c>
      <c r="AX1438" s="3"/>
      <c r="AY1438" s="3"/>
      <c r="AZ1438" s="3"/>
      <c r="BA1438" s="3"/>
    </row>
    <row r="1439" hidden="1">
      <c r="A1439" s="1" t="s">
        <v>233</v>
      </c>
      <c r="B1439" s="1" t="s">
        <v>2041</v>
      </c>
      <c r="C1439" s="3"/>
      <c r="D1439" s="1">
        <v>19.0</v>
      </c>
      <c r="E1439" s="1" t="s">
        <v>16895</v>
      </c>
      <c r="F1439" s="1" t="s">
        <v>16912</v>
      </c>
      <c r="G1439" s="1" t="s">
        <v>16913</v>
      </c>
      <c r="H1439" s="1">
        <v>8.0</v>
      </c>
      <c r="I1439" s="1" t="s">
        <v>16914</v>
      </c>
      <c r="J1439" s="1" t="s">
        <v>16915</v>
      </c>
      <c r="K1439" s="1" t="s">
        <v>2564</v>
      </c>
      <c r="L1439" s="1">
        <v>8.0</v>
      </c>
      <c r="M1439" s="1" t="s">
        <v>3121</v>
      </c>
      <c r="N1439" s="1" t="s">
        <v>5137</v>
      </c>
      <c r="O1439" s="1" t="s">
        <v>5137</v>
      </c>
      <c r="P1439" s="1">
        <v>8.0</v>
      </c>
      <c r="Q1439" s="1">
        <v>50.0</v>
      </c>
      <c r="R1439" s="1">
        <v>8.0</v>
      </c>
      <c r="S1439" s="1">
        <v>1.0</v>
      </c>
      <c r="T1439" s="1">
        <v>9.0</v>
      </c>
      <c r="U1439" s="1" t="s">
        <v>3126</v>
      </c>
      <c r="V1439" s="1" t="s">
        <v>16916</v>
      </c>
      <c r="W1439" s="1">
        <v>9.0</v>
      </c>
      <c r="X1439" s="1" t="s">
        <v>16917</v>
      </c>
      <c r="Y1439" s="1" t="s">
        <v>16918</v>
      </c>
      <c r="Z1439" s="1" t="s">
        <v>16919</v>
      </c>
      <c r="AA1439" s="1" t="s">
        <v>16920</v>
      </c>
      <c r="AB1439" s="1" t="s">
        <v>16921</v>
      </c>
      <c r="AC1439" s="1" t="s">
        <v>16922</v>
      </c>
      <c r="AD1439" s="1" t="s">
        <v>379</v>
      </c>
      <c r="AE1439" s="1">
        <v>8.0</v>
      </c>
      <c r="AF1439" s="1" t="s">
        <v>16923</v>
      </c>
      <c r="AG1439" s="1" t="s">
        <v>379</v>
      </c>
      <c r="AH1439" s="1" t="s">
        <v>2629</v>
      </c>
      <c r="AI1439" s="1" t="s">
        <v>2700</v>
      </c>
      <c r="AJ1439" s="1" t="s">
        <v>16924</v>
      </c>
      <c r="AK1439" s="1">
        <v>8.5</v>
      </c>
      <c r="AL1439" s="1" t="s">
        <v>16925</v>
      </c>
      <c r="AM1439" s="1" t="s">
        <v>5797</v>
      </c>
      <c r="AN1439" s="1" t="s">
        <v>16926</v>
      </c>
      <c r="AO1439" s="1" t="s">
        <v>16927</v>
      </c>
      <c r="AP1439" s="57">
        <v>0.8</v>
      </c>
      <c r="AQ1439" s="1">
        <v>8.5</v>
      </c>
      <c r="AR1439" s="1" t="s">
        <v>2570</v>
      </c>
      <c r="AS1439" s="1" t="s">
        <v>16928</v>
      </c>
      <c r="AT1439" s="1" t="s">
        <v>16929</v>
      </c>
      <c r="AU1439" s="1" t="s">
        <v>2596</v>
      </c>
      <c r="AV1439" s="1" t="s">
        <v>2873</v>
      </c>
      <c r="AW1439" s="58">
        <v>8.0</v>
      </c>
      <c r="AX1439" s="3"/>
      <c r="AY1439" s="3"/>
      <c r="AZ1439" s="3"/>
      <c r="BA1439" s="3"/>
    </row>
    <row r="1440" hidden="1">
      <c r="A1440" s="3"/>
      <c r="B1440" s="3"/>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c r="AS1440" s="3"/>
      <c r="AT1440" s="3"/>
      <c r="AU1440" s="3"/>
      <c r="AV1440" s="3"/>
      <c r="AW1440" s="56"/>
      <c r="AX1440" s="3"/>
      <c r="AY1440" s="3"/>
      <c r="AZ1440" s="3"/>
      <c r="BA1440" s="3"/>
    </row>
    <row r="1441" hidden="1">
      <c r="A1441" s="3"/>
      <c r="B1441" s="3"/>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c r="AN1441" s="3"/>
      <c r="AO1441" s="3"/>
      <c r="AP1441" s="3"/>
      <c r="AQ1441" s="3"/>
      <c r="AR1441" s="3"/>
      <c r="AS1441" s="3"/>
      <c r="AT1441" s="3"/>
      <c r="AU1441" s="3"/>
      <c r="AV1441" s="3"/>
      <c r="AW1441" s="56"/>
      <c r="AX1441" s="3"/>
      <c r="AY1441" s="3"/>
      <c r="AZ1441" s="3"/>
      <c r="BA1441" s="3"/>
    </row>
    <row r="1442" hidden="1">
      <c r="A1442" s="581" t="s">
        <v>226</v>
      </c>
      <c r="B1442" s="581" t="s">
        <v>450</v>
      </c>
      <c r="C1442" s="1019"/>
      <c r="D1442" s="1019">
        <v>8.0</v>
      </c>
      <c r="E1442" s="581" t="s">
        <v>16933</v>
      </c>
      <c r="F1442" s="581" t="s">
        <v>16935</v>
      </c>
      <c r="G1442" s="581" t="s">
        <v>15765</v>
      </c>
      <c r="H1442" s="1019">
        <v>8.5</v>
      </c>
      <c r="I1442" s="581" t="s">
        <v>5506</v>
      </c>
      <c r="J1442" s="581" t="s">
        <v>6058</v>
      </c>
      <c r="K1442" s="581" t="s">
        <v>6059</v>
      </c>
      <c r="L1442" s="1019">
        <v>8.0</v>
      </c>
      <c r="M1442" s="581" t="s">
        <v>6183</v>
      </c>
      <c r="N1442" s="581" t="s">
        <v>3219</v>
      </c>
      <c r="O1442" s="581" t="s">
        <v>2566</v>
      </c>
      <c r="P1442" s="1019">
        <v>8.0</v>
      </c>
      <c r="Q1442" s="1020"/>
      <c r="R1442" s="1020"/>
      <c r="S1442" s="1020"/>
      <c r="T1442" s="1020"/>
      <c r="U1442" s="581" t="s">
        <v>2564</v>
      </c>
      <c r="V1442" s="581" t="s">
        <v>2564</v>
      </c>
      <c r="W1442" s="1019">
        <v>10.0</v>
      </c>
      <c r="X1442" s="581" t="s">
        <v>2564</v>
      </c>
      <c r="Y1442" s="581" t="s">
        <v>6062</v>
      </c>
      <c r="Z1442" s="581" t="s">
        <v>2564</v>
      </c>
      <c r="AA1442" s="581" t="s">
        <v>379</v>
      </c>
      <c r="AB1442" s="1019">
        <v>31.0</v>
      </c>
      <c r="AC1442" s="1019">
        <v>22.0</v>
      </c>
      <c r="AD1442" s="581" t="s">
        <v>1828</v>
      </c>
      <c r="AE1442" s="1019">
        <v>8.0</v>
      </c>
      <c r="AF1442" s="581" t="s">
        <v>5117</v>
      </c>
      <c r="AG1442" s="581" t="s">
        <v>6063</v>
      </c>
      <c r="AH1442" s="581" t="s">
        <v>2978</v>
      </c>
      <c r="AI1442" s="581" t="s">
        <v>6064</v>
      </c>
      <c r="AJ1442" s="1020"/>
      <c r="AK1442" s="1019">
        <v>9.0</v>
      </c>
      <c r="AL1442" s="1020"/>
      <c r="AM1442" s="1020"/>
      <c r="AN1442" s="1020"/>
      <c r="AO1442" s="1020"/>
      <c r="AP1442" s="1021">
        <v>0.9</v>
      </c>
      <c r="AQ1442" s="1019">
        <v>9.0</v>
      </c>
      <c r="AR1442" s="581" t="s">
        <v>6184</v>
      </c>
      <c r="AS1442" s="581" t="s">
        <v>2564</v>
      </c>
      <c r="AT1442" s="581" t="s">
        <v>5149</v>
      </c>
      <c r="AU1442" s="581" t="s">
        <v>2564</v>
      </c>
      <c r="AV1442" s="581" t="s">
        <v>6048</v>
      </c>
      <c r="AW1442" s="1022">
        <v>8.0</v>
      </c>
      <c r="AX1442" s="1020"/>
      <c r="AY1442" s="1020"/>
      <c r="AZ1442" s="1020"/>
      <c r="BA1442" s="1020"/>
    </row>
    <row r="1443" hidden="1">
      <c r="A1443" s="581" t="s">
        <v>138</v>
      </c>
      <c r="B1443" s="581" t="s">
        <v>450</v>
      </c>
      <c r="C1443" s="1019"/>
      <c r="D1443" s="1019">
        <v>2.0</v>
      </c>
      <c r="E1443" s="581" t="s">
        <v>16938</v>
      </c>
      <c r="F1443" s="581" t="s">
        <v>16935</v>
      </c>
      <c r="G1443" s="581" t="s">
        <v>15765</v>
      </c>
      <c r="H1443" s="1019">
        <v>8.0</v>
      </c>
      <c r="I1443" s="581" t="s">
        <v>5506</v>
      </c>
      <c r="J1443" s="581" t="s">
        <v>6091</v>
      </c>
      <c r="K1443" s="581" t="s">
        <v>6059</v>
      </c>
      <c r="L1443" s="1019">
        <v>8.0</v>
      </c>
      <c r="M1443" s="581" t="s">
        <v>6199</v>
      </c>
      <c r="N1443" s="581" t="s">
        <v>2566</v>
      </c>
      <c r="O1443" s="581" t="s">
        <v>2566</v>
      </c>
      <c r="P1443" s="1019">
        <v>8.0</v>
      </c>
      <c r="Q1443" s="1020"/>
      <c r="R1443" s="1020"/>
      <c r="S1443" s="1020"/>
      <c r="T1443" s="1020"/>
      <c r="U1443" s="581" t="s">
        <v>2564</v>
      </c>
      <c r="V1443" s="581" t="s">
        <v>2564</v>
      </c>
      <c r="W1443" s="1019">
        <v>10.0</v>
      </c>
      <c r="X1443" s="581" t="s">
        <v>2564</v>
      </c>
      <c r="Y1443" s="581" t="s">
        <v>6093</v>
      </c>
      <c r="Z1443" s="581" t="s">
        <v>2564</v>
      </c>
      <c r="AA1443" s="581" t="s">
        <v>379</v>
      </c>
      <c r="AB1443" s="1020"/>
      <c r="AC1443" s="581" t="s">
        <v>15768</v>
      </c>
      <c r="AD1443" s="581" t="s">
        <v>1828</v>
      </c>
      <c r="AE1443" s="1019">
        <v>8.0</v>
      </c>
      <c r="AF1443" s="581" t="s">
        <v>5117</v>
      </c>
      <c r="AG1443" s="581" t="s">
        <v>379</v>
      </c>
      <c r="AH1443" s="581" t="s">
        <v>2978</v>
      </c>
      <c r="AI1443" s="581" t="s">
        <v>5146</v>
      </c>
      <c r="AJ1443" s="1020"/>
      <c r="AK1443" s="1019">
        <v>9.0</v>
      </c>
      <c r="AL1443" s="1020"/>
      <c r="AM1443" s="1020"/>
      <c r="AN1443" s="1020"/>
      <c r="AO1443" s="1020"/>
      <c r="AP1443" s="1021">
        <v>0.9</v>
      </c>
      <c r="AQ1443" s="1019">
        <v>7.0</v>
      </c>
      <c r="AR1443" s="581" t="s">
        <v>2564</v>
      </c>
      <c r="AS1443" s="581" t="s">
        <v>2564</v>
      </c>
      <c r="AT1443" s="581" t="s">
        <v>5149</v>
      </c>
      <c r="AU1443" s="581" t="s">
        <v>2564</v>
      </c>
      <c r="AV1443" s="581" t="s">
        <v>6048</v>
      </c>
      <c r="AW1443" s="1022">
        <v>8.0</v>
      </c>
      <c r="AX1443" s="1020"/>
      <c r="AY1443" s="1020"/>
      <c r="AZ1443" s="1020"/>
      <c r="BA1443" s="1020"/>
    </row>
    <row r="1444">
      <c r="A1444" s="581" t="s">
        <v>244</v>
      </c>
      <c r="B1444" s="581" t="s">
        <v>450</v>
      </c>
      <c r="C1444" s="1019"/>
      <c r="D1444" s="1019">
        <v>6.0</v>
      </c>
      <c r="E1444" s="581" t="s">
        <v>16939</v>
      </c>
      <c r="F1444" s="581" t="s">
        <v>16940</v>
      </c>
      <c r="G1444" s="581" t="s">
        <v>15765</v>
      </c>
      <c r="H1444" s="1019">
        <v>8.0</v>
      </c>
      <c r="I1444" s="581" t="s">
        <v>5506</v>
      </c>
      <c r="J1444" s="581" t="s">
        <v>16941</v>
      </c>
      <c r="K1444" s="581" t="s">
        <v>6105</v>
      </c>
      <c r="L1444" s="1019">
        <v>8.0</v>
      </c>
      <c r="M1444" s="581" t="s">
        <v>6207</v>
      </c>
      <c r="N1444" s="581" t="s">
        <v>2566</v>
      </c>
      <c r="O1444" s="581" t="s">
        <v>2566</v>
      </c>
      <c r="P1444" s="1019">
        <v>8.0</v>
      </c>
      <c r="Q1444" s="1020"/>
      <c r="R1444" s="1020"/>
      <c r="S1444" s="1020"/>
      <c r="T1444" s="1020"/>
      <c r="U1444" s="581" t="s">
        <v>2564</v>
      </c>
      <c r="V1444" s="581" t="s">
        <v>2564</v>
      </c>
      <c r="W1444" s="1019">
        <v>10.0</v>
      </c>
      <c r="X1444" s="581" t="s">
        <v>2564</v>
      </c>
      <c r="Y1444" s="581" t="s">
        <v>6107</v>
      </c>
      <c r="Z1444" s="581" t="s">
        <v>2564</v>
      </c>
      <c r="AA1444" s="581" t="s">
        <v>2564</v>
      </c>
      <c r="AB1444" s="581" t="s">
        <v>5222</v>
      </c>
      <c r="AC1444" s="581" t="s">
        <v>15768</v>
      </c>
      <c r="AD1444" s="581" t="s">
        <v>2564</v>
      </c>
      <c r="AE1444" s="1019">
        <v>9.0</v>
      </c>
      <c r="AF1444" s="581" t="s">
        <v>5117</v>
      </c>
      <c r="AG1444" s="581" t="s">
        <v>5159</v>
      </c>
      <c r="AH1444" s="581" t="s">
        <v>2978</v>
      </c>
      <c r="AI1444" s="581" t="s">
        <v>5146</v>
      </c>
      <c r="AJ1444" s="1020"/>
      <c r="AK1444" s="1019">
        <v>9.0</v>
      </c>
      <c r="AL1444" s="1020"/>
      <c r="AM1444" s="1020"/>
      <c r="AN1444" s="1020"/>
      <c r="AO1444" s="1020"/>
      <c r="AP1444" s="1021">
        <v>0.8</v>
      </c>
      <c r="AQ1444" s="1019">
        <v>8.0</v>
      </c>
      <c r="AR1444" s="581" t="s">
        <v>379</v>
      </c>
      <c r="AS1444" s="581" t="s">
        <v>2564</v>
      </c>
      <c r="AT1444" s="581" t="s">
        <v>5149</v>
      </c>
      <c r="AU1444" s="581" t="s">
        <v>2564</v>
      </c>
      <c r="AV1444" s="581" t="s">
        <v>6048</v>
      </c>
      <c r="AW1444" s="1022">
        <v>8.0</v>
      </c>
      <c r="AX1444" s="1020"/>
      <c r="AY1444" s="1020"/>
      <c r="AZ1444" s="1020"/>
      <c r="BA1444" s="1020"/>
    </row>
    <row r="1445" hidden="1">
      <c r="A1445" s="581" t="s">
        <v>234</v>
      </c>
      <c r="B1445" s="581" t="s">
        <v>450</v>
      </c>
      <c r="C1445" s="1019"/>
      <c r="D1445" s="1019">
        <v>4.0</v>
      </c>
      <c r="E1445" s="581" t="s">
        <v>16944</v>
      </c>
      <c r="F1445" s="581" t="s">
        <v>16945</v>
      </c>
      <c r="G1445" s="581" t="s">
        <v>15765</v>
      </c>
      <c r="H1445" s="1019">
        <v>7.5</v>
      </c>
      <c r="I1445" s="581" t="s">
        <v>5506</v>
      </c>
      <c r="J1445" s="581" t="s">
        <v>16946</v>
      </c>
      <c r="K1445" s="581" t="s">
        <v>6046</v>
      </c>
      <c r="L1445" s="1019">
        <v>8.0</v>
      </c>
      <c r="M1445" s="581" t="s">
        <v>5137</v>
      </c>
      <c r="N1445" s="581" t="s">
        <v>2566</v>
      </c>
      <c r="O1445" s="581" t="s">
        <v>2566</v>
      </c>
      <c r="P1445" s="1019">
        <v>8.0</v>
      </c>
      <c r="Q1445" s="1020"/>
      <c r="R1445" s="1020"/>
      <c r="S1445" s="1020"/>
      <c r="T1445" s="1020"/>
      <c r="U1445" s="581" t="s">
        <v>2564</v>
      </c>
      <c r="V1445" s="581" t="s">
        <v>2564</v>
      </c>
      <c r="W1445" s="1019">
        <v>10.0</v>
      </c>
      <c r="X1445" s="581" t="s">
        <v>2564</v>
      </c>
      <c r="Y1445" s="581" t="s">
        <v>6131</v>
      </c>
      <c r="Z1445" s="581" t="s">
        <v>2564</v>
      </c>
      <c r="AA1445" s="581" t="s">
        <v>2564</v>
      </c>
      <c r="AB1445" s="1019">
        <v>46.0</v>
      </c>
      <c r="AC1445" s="581" t="s">
        <v>15768</v>
      </c>
      <c r="AD1445" s="581" t="s">
        <v>2564</v>
      </c>
      <c r="AE1445" s="1019">
        <v>9.0</v>
      </c>
      <c r="AF1445" s="581" t="s">
        <v>5117</v>
      </c>
      <c r="AG1445" s="581" t="s">
        <v>5130</v>
      </c>
      <c r="AH1445" s="581" t="s">
        <v>2978</v>
      </c>
      <c r="AI1445" s="581" t="s">
        <v>5146</v>
      </c>
      <c r="AJ1445" s="1020"/>
      <c r="AK1445" s="1019">
        <v>9.0</v>
      </c>
      <c r="AL1445" s="1020"/>
      <c r="AM1445" s="1020"/>
      <c r="AN1445" s="1020"/>
      <c r="AO1445" s="1020"/>
      <c r="AP1445" s="1021">
        <v>0.9</v>
      </c>
      <c r="AQ1445" s="1019">
        <v>9.0</v>
      </c>
      <c r="AR1445" s="581" t="s">
        <v>2564</v>
      </c>
      <c r="AS1445" s="581" t="s">
        <v>2564</v>
      </c>
      <c r="AT1445" s="581" t="s">
        <v>5149</v>
      </c>
      <c r="AU1445" s="581" t="s">
        <v>2564</v>
      </c>
      <c r="AV1445" s="581" t="s">
        <v>6048</v>
      </c>
      <c r="AW1445" s="1022">
        <v>8.0</v>
      </c>
      <c r="AX1445" s="1020"/>
      <c r="AY1445" s="1020"/>
      <c r="AZ1445" s="1020"/>
      <c r="BA1445" s="1020"/>
    </row>
    <row r="1446" hidden="1">
      <c r="A1446" s="581" t="s">
        <v>220</v>
      </c>
      <c r="B1446" s="581" t="s">
        <v>450</v>
      </c>
      <c r="C1446" s="1019"/>
      <c r="D1446" s="1019">
        <v>9.0</v>
      </c>
      <c r="E1446" s="581" t="s">
        <v>16944</v>
      </c>
      <c r="F1446" s="581" t="s">
        <v>16935</v>
      </c>
      <c r="G1446" s="581" t="s">
        <v>15765</v>
      </c>
      <c r="H1446" s="1019">
        <v>8.0</v>
      </c>
      <c r="I1446" s="581" t="s">
        <v>5506</v>
      </c>
      <c r="J1446" s="581" t="s">
        <v>16941</v>
      </c>
      <c r="K1446" s="581" t="s">
        <v>6046</v>
      </c>
      <c r="L1446" s="1019">
        <v>8.0</v>
      </c>
      <c r="M1446" s="581" t="s">
        <v>5137</v>
      </c>
      <c r="N1446" s="581" t="s">
        <v>2566</v>
      </c>
      <c r="O1446" s="581" t="s">
        <v>2566</v>
      </c>
      <c r="P1446" s="1019">
        <v>8.0</v>
      </c>
      <c r="Q1446" s="1020"/>
      <c r="R1446" s="1020"/>
      <c r="S1446" s="1020"/>
      <c r="T1446" s="1020"/>
      <c r="U1446" s="581" t="s">
        <v>2564</v>
      </c>
      <c r="V1446" s="581" t="s">
        <v>2564</v>
      </c>
      <c r="W1446" s="1019">
        <v>10.0</v>
      </c>
      <c r="X1446" s="581" t="s">
        <v>2564</v>
      </c>
      <c r="Y1446" s="581" t="s">
        <v>6126</v>
      </c>
      <c r="Z1446" s="581" t="s">
        <v>2564</v>
      </c>
      <c r="AA1446" s="581" t="s">
        <v>2564</v>
      </c>
      <c r="AB1446" s="581" t="s">
        <v>5222</v>
      </c>
      <c r="AC1446" s="581" t="s">
        <v>5222</v>
      </c>
      <c r="AD1446" s="581" t="s">
        <v>379</v>
      </c>
      <c r="AE1446" s="1019">
        <v>8.0</v>
      </c>
      <c r="AF1446" s="581" t="s">
        <v>5117</v>
      </c>
      <c r="AG1446" s="581" t="s">
        <v>2564</v>
      </c>
      <c r="AH1446" s="581" t="s">
        <v>5223</v>
      </c>
      <c r="AI1446" s="581" t="s">
        <v>5224</v>
      </c>
      <c r="AJ1446" s="1020"/>
      <c r="AK1446" s="1019">
        <v>9.0</v>
      </c>
      <c r="AL1446" s="1020"/>
      <c r="AM1446" s="1020"/>
      <c r="AN1446" s="1020"/>
      <c r="AO1446" s="1020"/>
      <c r="AP1446" s="1021">
        <v>0.9</v>
      </c>
      <c r="AQ1446" s="1019">
        <v>9.0</v>
      </c>
      <c r="AR1446" s="581" t="s">
        <v>379</v>
      </c>
      <c r="AS1446" s="581" t="s">
        <v>2564</v>
      </c>
      <c r="AT1446" s="581" t="s">
        <v>5226</v>
      </c>
      <c r="AU1446" s="581" t="s">
        <v>2564</v>
      </c>
      <c r="AV1446" s="581" t="s">
        <v>6048</v>
      </c>
      <c r="AW1446" s="1022">
        <v>9.0</v>
      </c>
      <c r="AX1446" s="1020"/>
      <c r="AY1446" s="1020"/>
      <c r="AZ1446" s="1020"/>
      <c r="BA1446" s="1020"/>
    </row>
    <row r="1447" hidden="1">
      <c r="A1447" s="581" t="s">
        <v>162</v>
      </c>
      <c r="B1447" s="581" t="s">
        <v>450</v>
      </c>
      <c r="C1447" s="1019"/>
      <c r="D1447" s="1019">
        <v>11.0</v>
      </c>
      <c r="E1447" s="581" t="s">
        <v>16947</v>
      </c>
      <c r="F1447" s="581" t="s">
        <v>16948</v>
      </c>
      <c r="G1447" s="581" t="s">
        <v>15765</v>
      </c>
      <c r="H1447" s="1019">
        <v>7.5</v>
      </c>
      <c r="I1447" s="581" t="s">
        <v>16949</v>
      </c>
      <c r="J1447" s="581" t="s">
        <v>5507</v>
      </c>
      <c r="K1447" s="581" t="s">
        <v>16950</v>
      </c>
      <c r="L1447" s="1019">
        <v>8.0</v>
      </c>
      <c r="M1447" s="581" t="s">
        <v>5137</v>
      </c>
      <c r="N1447" s="581" t="s">
        <v>2566</v>
      </c>
      <c r="O1447" s="581" t="s">
        <v>2566</v>
      </c>
      <c r="P1447" s="1019">
        <v>8.0</v>
      </c>
      <c r="Q1447" s="1020"/>
      <c r="R1447" s="1020"/>
      <c r="S1447" s="1020"/>
      <c r="T1447" s="1020"/>
      <c r="U1447" s="581" t="s">
        <v>2564</v>
      </c>
      <c r="V1447" s="581" t="s">
        <v>2564</v>
      </c>
      <c r="W1447" s="1019">
        <v>10.0</v>
      </c>
      <c r="X1447" s="581" t="s">
        <v>2564</v>
      </c>
      <c r="Y1447" s="581" t="s">
        <v>5522</v>
      </c>
      <c r="Z1447" s="581" t="s">
        <v>2564</v>
      </c>
      <c r="AA1447" s="581" t="s">
        <v>2564</v>
      </c>
      <c r="AB1447" s="1019">
        <v>50.0</v>
      </c>
      <c r="AC1447" s="1019">
        <v>33.0</v>
      </c>
      <c r="AD1447" s="581" t="s">
        <v>5116</v>
      </c>
      <c r="AE1447" s="1019">
        <v>8.0</v>
      </c>
      <c r="AF1447" s="581" t="s">
        <v>5117</v>
      </c>
      <c r="AG1447" s="581" t="s">
        <v>2564</v>
      </c>
      <c r="AH1447" s="581" t="s">
        <v>5530</v>
      </c>
      <c r="AI1447" s="552" t="s">
        <v>15735</v>
      </c>
      <c r="AJ1447" s="1020"/>
      <c r="AK1447" s="1019">
        <v>9.0</v>
      </c>
      <c r="AL1447" s="1020"/>
      <c r="AM1447" s="1020"/>
      <c r="AN1447" s="1020"/>
      <c r="AO1447" s="1020"/>
      <c r="AP1447" s="1021">
        <v>0.9</v>
      </c>
      <c r="AQ1447" s="1019">
        <v>9.0</v>
      </c>
      <c r="AR1447" s="581" t="s">
        <v>379</v>
      </c>
      <c r="AS1447" s="581" t="s">
        <v>5213</v>
      </c>
      <c r="AT1447" s="581" t="s">
        <v>5226</v>
      </c>
      <c r="AU1447" s="581" t="s">
        <v>2564</v>
      </c>
      <c r="AV1447" s="581" t="s">
        <v>6048</v>
      </c>
      <c r="AW1447" s="1022">
        <v>9.0</v>
      </c>
      <c r="AX1447" s="1020"/>
      <c r="AY1447" s="1020"/>
      <c r="AZ1447" s="1020"/>
      <c r="BA1447" s="1020"/>
    </row>
    <row r="1448" hidden="1">
      <c r="A1448" s="581" t="s">
        <v>140</v>
      </c>
      <c r="B1448" s="581" t="s">
        <v>450</v>
      </c>
      <c r="C1448" s="1019"/>
      <c r="D1448" s="1019">
        <v>7.0</v>
      </c>
      <c r="E1448" s="581" t="s">
        <v>16953</v>
      </c>
      <c r="F1448" s="581" t="s">
        <v>16954</v>
      </c>
      <c r="G1448" s="581" t="s">
        <v>16955</v>
      </c>
      <c r="H1448" s="1019">
        <v>8.0</v>
      </c>
      <c r="I1448" s="581" t="s">
        <v>5291</v>
      </c>
      <c r="J1448" s="581" t="s">
        <v>5292</v>
      </c>
      <c r="K1448" s="581" t="s">
        <v>5293</v>
      </c>
      <c r="L1448" s="1019">
        <v>8.0</v>
      </c>
      <c r="M1448" s="581" t="s">
        <v>5137</v>
      </c>
      <c r="N1448" s="581" t="s">
        <v>5294</v>
      </c>
      <c r="O1448" s="581" t="s">
        <v>2566</v>
      </c>
      <c r="P1448" s="1019">
        <v>8.0</v>
      </c>
      <c r="Q1448" s="1020"/>
      <c r="R1448" s="1020"/>
      <c r="S1448" s="1020"/>
      <c r="T1448" s="1020"/>
      <c r="U1448" s="581" t="s">
        <v>2564</v>
      </c>
      <c r="V1448" s="581" t="s">
        <v>2564</v>
      </c>
      <c r="W1448" s="1019">
        <v>10.0</v>
      </c>
      <c r="X1448" s="581" t="s">
        <v>2564</v>
      </c>
      <c r="Y1448" s="581" t="s">
        <v>5295</v>
      </c>
      <c r="Z1448" s="581" t="s">
        <v>2564</v>
      </c>
      <c r="AA1448" s="581" t="s">
        <v>2564</v>
      </c>
      <c r="AB1448" s="581" t="s">
        <v>5222</v>
      </c>
      <c r="AC1448" s="581" t="s">
        <v>5222</v>
      </c>
      <c r="AD1448" s="581" t="s">
        <v>379</v>
      </c>
      <c r="AE1448" s="1019">
        <v>8.0</v>
      </c>
      <c r="AF1448" s="581" t="s">
        <v>5117</v>
      </c>
      <c r="AG1448" s="581" t="s">
        <v>2564</v>
      </c>
      <c r="AH1448" s="581" t="s">
        <v>2978</v>
      </c>
      <c r="AI1448" s="552" t="s">
        <v>15735</v>
      </c>
      <c r="AJ1448" s="1020"/>
      <c r="AK1448" s="1019">
        <v>9.0</v>
      </c>
      <c r="AL1448" s="1020"/>
      <c r="AM1448" s="1020"/>
      <c r="AN1448" s="1020"/>
      <c r="AO1448" s="1020"/>
      <c r="AP1448" s="1021">
        <v>0.9</v>
      </c>
      <c r="AQ1448" s="1020"/>
      <c r="AR1448" s="581" t="s">
        <v>379</v>
      </c>
      <c r="AS1448" s="581" t="s">
        <v>2564</v>
      </c>
      <c r="AT1448" s="581" t="s">
        <v>6180</v>
      </c>
      <c r="AU1448" s="581" t="s">
        <v>4899</v>
      </c>
      <c r="AV1448" s="581" t="s">
        <v>5329</v>
      </c>
      <c r="AW1448" s="1022">
        <v>8.0</v>
      </c>
      <c r="AX1448" s="1020"/>
      <c r="AY1448" s="1020"/>
      <c r="AZ1448" s="1020"/>
      <c r="BA1448" s="1020"/>
    </row>
    <row r="1449" hidden="1">
      <c r="A1449" s="581" t="s">
        <v>277</v>
      </c>
      <c r="B1449" s="581" t="s">
        <v>450</v>
      </c>
      <c r="C1449" s="1019"/>
      <c r="D1449" s="1019">
        <v>1.0</v>
      </c>
      <c r="E1449" s="581" t="s">
        <v>5586</v>
      </c>
      <c r="F1449" s="581" t="s">
        <v>15764</v>
      </c>
      <c r="G1449" s="581" t="s">
        <v>15765</v>
      </c>
      <c r="H1449" s="1019">
        <v>8.0</v>
      </c>
      <c r="I1449" s="581" t="s">
        <v>5589</v>
      </c>
      <c r="J1449" s="581" t="s">
        <v>15766</v>
      </c>
      <c r="K1449" s="581" t="s">
        <v>5591</v>
      </c>
      <c r="L1449" s="1019">
        <v>9.0</v>
      </c>
      <c r="M1449" s="581" t="s">
        <v>15767</v>
      </c>
      <c r="N1449" s="581" t="s">
        <v>5593</v>
      </c>
      <c r="O1449" s="581" t="s">
        <v>2566</v>
      </c>
      <c r="P1449" s="1019">
        <v>8.5</v>
      </c>
      <c r="Q1449" s="1020"/>
      <c r="R1449" s="1020"/>
      <c r="S1449" s="1020"/>
      <c r="T1449" s="1020"/>
      <c r="U1449" s="581" t="s">
        <v>2564</v>
      </c>
      <c r="V1449" s="581" t="s">
        <v>2564</v>
      </c>
      <c r="W1449" s="1019">
        <v>10.0</v>
      </c>
      <c r="X1449" s="581" t="s">
        <v>2564</v>
      </c>
      <c r="Y1449" s="581" t="s">
        <v>5596</v>
      </c>
      <c r="Z1449" s="581" t="s">
        <v>2564</v>
      </c>
      <c r="AA1449" s="581" t="s">
        <v>2564</v>
      </c>
      <c r="AB1449" s="1019">
        <v>14.0</v>
      </c>
      <c r="AC1449" s="581" t="s">
        <v>15768</v>
      </c>
      <c r="AD1449" s="581" t="s">
        <v>379</v>
      </c>
      <c r="AE1449" s="1019">
        <v>8.0</v>
      </c>
      <c r="AF1449" s="581" t="s">
        <v>5117</v>
      </c>
      <c r="AG1449" s="581" t="s">
        <v>2564</v>
      </c>
      <c r="AH1449" s="581" t="s">
        <v>2978</v>
      </c>
      <c r="AI1449" s="552" t="s">
        <v>15735</v>
      </c>
      <c r="AJ1449" s="1020"/>
      <c r="AK1449" s="1019">
        <v>9.0</v>
      </c>
      <c r="AL1449" s="1020"/>
      <c r="AM1449" s="1020"/>
      <c r="AN1449" s="1020"/>
      <c r="AO1449" s="1020"/>
      <c r="AP1449" s="1020"/>
      <c r="AQ1449" s="1020"/>
      <c r="AR1449" s="581" t="s">
        <v>379</v>
      </c>
      <c r="AS1449" s="581" t="s">
        <v>2564</v>
      </c>
      <c r="AT1449" s="581" t="s">
        <v>3589</v>
      </c>
      <c r="AU1449" s="581" t="s">
        <v>4899</v>
      </c>
      <c r="AV1449" s="581" t="s">
        <v>5329</v>
      </c>
      <c r="AW1449" s="1022">
        <v>9.0</v>
      </c>
      <c r="AX1449" s="1020"/>
      <c r="AY1449" s="1020"/>
      <c r="AZ1449" s="1020"/>
      <c r="BA1449" s="1020"/>
    </row>
    <row r="1450" hidden="1">
      <c r="A1450" s="581" t="s">
        <v>178</v>
      </c>
      <c r="B1450" s="581" t="s">
        <v>450</v>
      </c>
      <c r="C1450" s="1019"/>
      <c r="D1450" s="1019">
        <v>10.0</v>
      </c>
      <c r="E1450" s="581" t="s">
        <v>16956</v>
      </c>
      <c r="F1450" s="581" t="s">
        <v>16957</v>
      </c>
      <c r="G1450" s="581" t="s">
        <v>15765</v>
      </c>
      <c r="H1450" s="1019">
        <v>8.5</v>
      </c>
      <c r="I1450" s="581" t="s">
        <v>5477</v>
      </c>
      <c r="J1450" s="581" t="s">
        <v>16958</v>
      </c>
      <c r="K1450" s="581" t="s">
        <v>5479</v>
      </c>
      <c r="L1450" s="1019">
        <v>8.5</v>
      </c>
      <c r="M1450" s="581" t="s">
        <v>5137</v>
      </c>
      <c r="N1450" s="581" t="s">
        <v>2566</v>
      </c>
      <c r="O1450" s="581" t="s">
        <v>2566</v>
      </c>
      <c r="P1450" s="1019">
        <v>8.0</v>
      </c>
      <c r="Q1450" s="1020"/>
      <c r="R1450" s="1020"/>
      <c r="S1450" s="1020"/>
      <c r="T1450" s="1020"/>
      <c r="U1450" s="581" t="s">
        <v>2564</v>
      </c>
      <c r="V1450" s="581" t="s">
        <v>2564</v>
      </c>
      <c r="W1450" s="1019">
        <v>10.0</v>
      </c>
      <c r="X1450" s="581" t="s">
        <v>2564</v>
      </c>
      <c r="Y1450" s="581" t="s">
        <v>5483</v>
      </c>
      <c r="Z1450" s="581" t="s">
        <v>2564</v>
      </c>
      <c r="AA1450" s="581" t="s">
        <v>5369</v>
      </c>
      <c r="AB1450" s="1019">
        <v>16.0</v>
      </c>
      <c r="AC1450" s="1019">
        <v>10.0</v>
      </c>
      <c r="AD1450" s="581" t="s">
        <v>5116</v>
      </c>
      <c r="AE1450" s="1019">
        <v>9.0</v>
      </c>
      <c r="AF1450" s="581" t="s">
        <v>5117</v>
      </c>
      <c r="AG1450" s="581" t="s">
        <v>2564</v>
      </c>
      <c r="AH1450" s="581" t="s">
        <v>2978</v>
      </c>
      <c r="AI1450" s="552" t="s">
        <v>15735</v>
      </c>
      <c r="AJ1450" s="1020"/>
      <c r="AK1450" s="1019">
        <v>9.0</v>
      </c>
      <c r="AL1450" s="1020"/>
      <c r="AM1450" s="1020"/>
      <c r="AN1450" s="1020"/>
      <c r="AO1450" s="1020"/>
      <c r="AP1450" s="1020"/>
      <c r="AQ1450" s="1020"/>
      <c r="AR1450" s="581" t="s">
        <v>379</v>
      </c>
      <c r="AS1450" s="581" t="s">
        <v>2564</v>
      </c>
      <c r="AT1450" s="581" t="s">
        <v>3589</v>
      </c>
      <c r="AU1450" s="581" t="s">
        <v>4899</v>
      </c>
      <c r="AV1450" s="581" t="s">
        <v>5329</v>
      </c>
      <c r="AW1450" s="1022">
        <v>9.0</v>
      </c>
      <c r="AX1450" s="1020"/>
      <c r="AY1450" s="1020"/>
      <c r="AZ1450" s="1020"/>
      <c r="BA1450" s="1020"/>
    </row>
    <row r="1451" hidden="1">
      <c r="A1451" s="581" t="s">
        <v>239</v>
      </c>
      <c r="B1451" s="581" t="s">
        <v>450</v>
      </c>
      <c r="C1451" s="1019"/>
      <c r="D1451" s="1019">
        <v>14.0</v>
      </c>
      <c r="E1451" s="1023" t="s">
        <v>16960</v>
      </c>
      <c r="F1451" s="1023" t="s">
        <v>16961</v>
      </c>
      <c r="G1451" s="1023" t="s">
        <v>15765</v>
      </c>
      <c r="H1451" s="1019">
        <v>8.5</v>
      </c>
      <c r="I1451" s="581" t="s">
        <v>5356</v>
      </c>
      <c r="J1451" s="581" t="s">
        <v>16962</v>
      </c>
      <c r="K1451" s="581" t="s">
        <v>5358</v>
      </c>
      <c r="L1451" s="1019">
        <v>8.0</v>
      </c>
      <c r="M1451" s="581" t="s">
        <v>5137</v>
      </c>
      <c r="N1451" s="581" t="s">
        <v>2566</v>
      </c>
      <c r="O1451" s="581" t="s">
        <v>2566</v>
      </c>
      <c r="P1451" s="1019">
        <v>8.0</v>
      </c>
      <c r="Q1451" s="1020"/>
      <c r="R1451" s="1020"/>
      <c r="S1451" s="1020"/>
      <c r="T1451" s="1020"/>
      <c r="U1451" s="581" t="s">
        <v>2564</v>
      </c>
      <c r="V1451" s="581" t="s">
        <v>2564</v>
      </c>
      <c r="W1451" s="1019">
        <v>10.0</v>
      </c>
      <c r="X1451" s="581" t="s">
        <v>2564</v>
      </c>
      <c r="Y1451" s="581" t="s">
        <v>5366</v>
      </c>
      <c r="Z1451" s="581" t="s">
        <v>2564</v>
      </c>
      <c r="AA1451" s="581" t="s">
        <v>5369</v>
      </c>
      <c r="AB1451" s="581" t="s">
        <v>16963</v>
      </c>
      <c r="AC1451" s="1020"/>
      <c r="AD1451" s="581" t="s">
        <v>5116</v>
      </c>
      <c r="AE1451" s="1019">
        <v>9.0</v>
      </c>
      <c r="AF1451" s="581" t="s">
        <v>5117</v>
      </c>
      <c r="AG1451" s="581" t="s">
        <v>2564</v>
      </c>
      <c r="AH1451" s="581" t="s">
        <v>2978</v>
      </c>
      <c r="AI1451" s="552" t="s">
        <v>15735</v>
      </c>
      <c r="AJ1451" s="1020"/>
      <c r="AK1451" s="1019">
        <v>9.0</v>
      </c>
      <c r="AL1451" s="1020"/>
      <c r="AM1451" s="1020"/>
      <c r="AN1451" s="1020"/>
      <c r="AO1451" s="1020"/>
      <c r="AP1451" s="1020"/>
      <c r="AQ1451" s="1020"/>
      <c r="AR1451" s="581" t="s">
        <v>379</v>
      </c>
      <c r="AS1451" s="581" t="s">
        <v>2564</v>
      </c>
      <c r="AT1451" s="581" t="s">
        <v>3589</v>
      </c>
      <c r="AU1451" s="581" t="s">
        <v>4899</v>
      </c>
      <c r="AV1451" s="581" t="s">
        <v>5329</v>
      </c>
      <c r="AW1451" s="1022">
        <v>8.0</v>
      </c>
      <c r="AX1451" s="1020"/>
      <c r="AY1451" s="1020"/>
      <c r="AZ1451" s="1020"/>
      <c r="BA1451" s="1020"/>
    </row>
    <row r="1452" hidden="1">
      <c r="A1452" s="581" t="s">
        <v>179</v>
      </c>
      <c r="B1452" s="581" t="s">
        <v>450</v>
      </c>
      <c r="C1452" s="1019"/>
      <c r="D1452" s="1019">
        <v>16.0</v>
      </c>
      <c r="E1452" s="581" t="s">
        <v>16964</v>
      </c>
      <c r="F1452" s="581" t="s">
        <v>16935</v>
      </c>
      <c r="G1452" s="581" t="s">
        <v>16965</v>
      </c>
      <c r="H1452" s="1019">
        <v>8.5</v>
      </c>
      <c r="I1452" s="581" t="s">
        <v>16966</v>
      </c>
      <c r="J1452" s="581" t="s">
        <v>16967</v>
      </c>
      <c r="K1452" s="581" t="s">
        <v>16968</v>
      </c>
      <c r="L1452" s="1019">
        <v>8.0</v>
      </c>
      <c r="M1452" s="581" t="s">
        <v>6170</v>
      </c>
      <c r="N1452" s="581" t="s">
        <v>2566</v>
      </c>
      <c r="O1452" s="581" t="s">
        <v>2566</v>
      </c>
      <c r="P1452" s="1019">
        <v>8.0</v>
      </c>
      <c r="Q1452" s="1020"/>
      <c r="R1452" s="1020"/>
      <c r="S1452" s="1020"/>
      <c r="T1452" s="1020"/>
      <c r="U1452" s="581" t="s">
        <v>2564</v>
      </c>
      <c r="V1452" s="581" t="s">
        <v>2564</v>
      </c>
      <c r="W1452" s="1019">
        <v>10.0</v>
      </c>
      <c r="X1452" s="581" t="s">
        <v>2564</v>
      </c>
      <c r="Y1452" s="581" t="s">
        <v>6172</v>
      </c>
      <c r="Z1452" s="581" t="s">
        <v>2564</v>
      </c>
      <c r="AA1452" s="581" t="s">
        <v>2564</v>
      </c>
      <c r="AB1452" s="1019">
        <v>28.0</v>
      </c>
      <c r="AC1452" s="1019">
        <v>28.0</v>
      </c>
      <c r="AD1452" s="581" t="s">
        <v>5116</v>
      </c>
      <c r="AE1452" s="1019">
        <v>9.0</v>
      </c>
      <c r="AF1452" s="581" t="s">
        <v>5117</v>
      </c>
      <c r="AG1452" s="581" t="s">
        <v>2564</v>
      </c>
      <c r="AH1452" s="581" t="s">
        <v>2978</v>
      </c>
      <c r="AI1452" s="552" t="s">
        <v>15735</v>
      </c>
      <c r="AJ1452" s="1020"/>
      <c r="AK1452" s="1019">
        <v>9.0</v>
      </c>
      <c r="AL1452" s="1020"/>
      <c r="AM1452" s="1020"/>
      <c r="AN1452" s="1020"/>
      <c r="AO1452" s="1020"/>
      <c r="AP1452" s="1021">
        <v>1.0</v>
      </c>
      <c r="AQ1452" s="1019">
        <v>10.0</v>
      </c>
      <c r="AR1452" s="581" t="s">
        <v>379</v>
      </c>
      <c r="AS1452" s="581" t="s">
        <v>6174</v>
      </c>
      <c r="AT1452" s="581" t="s">
        <v>3589</v>
      </c>
      <c r="AU1452" s="581" t="s">
        <v>4899</v>
      </c>
      <c r="AV1452" s="581" t="s">
        <v>5329</v>
      </c>
      <c r="AW1452" s="1022">
        <v>9.0</v>
      </c>
      <c r="AX1452" s="1020"/>
      <c r="AY1452" s="1020"/>
      <c r="AZ1452" s="1020"/>
      <c r="BA1452" s="1020"/>
    </row>
    <row r="1453" hidden="1">
      <c r="A1453" s="581" t="s">
        <v>206</v>
      </c>
      <c r="B1453" s="581" t="s">
        <v>450</v>
      </c>
      <c r="C1453" s="1019"/>
      <c r="D1453" s="1019">
        <v>3.0</v>
      </c>
      <c r="E1453" s="581" t="s">
        <v>16970</v>
      </c>
      <c r="F1453" s="581" t="s">
        <v>16971</v>
      </c>
      <c r="G1453" s="581" t="s">
        <v>15765</v>
      </c>
      <c r="H1453" s="1019">
        <v>8.5</v>
      </c>
      <c r="I1453" s="581" t="s">
        <v>16972</v>
      </c>
      <c r="J1453" s="581" t="s">
        <v>16973</v>
      </c>
      <c r="K1453" s="581" t="s">
        <v>16968</v>
      </c>
      <c r="L1453" s="1019">
        <v>8.0</v>
      </c>
      <c r="M1453" s="581" t="s">
        <v>4788</v>
      </c>
      <c r="N1453" s="581" t="s">
        <v>16974</v>
      </c>
      <c r="O1453" s="581" t="s">
        <v>2566</v>
      </c>
      <c r="P1453" s="1019">
        <v>8.0</v>
      </c>
      <c r="Q1453" s="1020"/>
      <c r="R1453" s="1020"/>
      <c r="S1453" s="1020"/>
      <c r="T1453" s="1020"/>
      <c r="U1453" s="581" t="s">
        <v>4899</v>
      </c>
      <c r="V1453" s="581" t="s">
        <v>4899</v>
      </c>
      <c r="W1453" s="1019">
        <v>10.0</v>
      </c>
      <c r="X1453" s="581" t="s">
        <v>2564</v>
      </c>
      <c r="Y1453" s="581" t="s">
        <v>1828</v>
      </c>
      <c r="Z1453" s="581" t="s">
        <v>2564</v>
      </c>
      <c r="AA1453" s="581" t="s">
        <v>2564</v>
      </c>
      <c r="AB1453" s="581" t="s">
        <v>16975</v>
      </c>
      <c r="AC1453" s="1020"/>
      <c r="AD1453" s="581" t="s">
        <v>1828</v>
      </c>
      <c r="AE1453" s="1019">
        <v>8.0</v>
      </c>
      <c r="AF1453" s="581" t="s">
        <v>5117</v>
      </c>
      <c r="AG1453" s="581" t="s">
        <v>2564</v>
      </c>
      <c r="AH1453" s="581" t="s">
        <v>2978</v>
      </c>
      <c r="AI1453" s="552" t="s">
        <v>15735</v>
      </c>
      <c r="AJ1453" s="1020"/>
      <c r="AK1453" s="1019">
        <v>9.0</v>
      </c>
      <c r="AL1453" s="1020"/>
      <c r="AM1453" s="1020"/>
      <c r="AN1453" s="1020"/>
      <c r="AO1453" s="1020"/>
      <c r="AP1453" s="1020"/>
      <c r="AQ1453" s="1020"/>
      <c r="AR1453" s="581" t="s">
        <v>379</v>
      </c>
      <c r="AS1453" s="581" t="s">
        <v>4899</v>
      </c>
      <c r="AT1453" s="581" t="s">
        <v>3589</v>
      </c>
      <c r="AU1453" s="581" t="s">
        <v>4899</v>
      </c>
      <c r="AV1453" s="581" t="s">
        <v>5329</v>
      </c>
      <c r="AW1453" s="1022">
        <v>8.0</v>
      </c>
      <c r="AX1453" s="1020"/>
      <c r="AY1453" s="1020"/>
      <c r="AZ1453" s="1020"/>
      <c r="BA1453" s="1020"/>
    </row>
    <row r="1454" hidden="1">
      <c r="A1454" s="581" t="s">
        <v>191</v>
      </c>
      <c r="B1454" s="581" t="s">
        <v>450</v>
      </c>
      <c r="C1454" s="1019"/>
      <c r="D1454" s="1019">
        <v>17.0</v>
      </c>
      <c r="E1454" s="581" t="s">
        <v>16976</v>
      </c>
      <c r="F1454" s="581" t="s">
        <v>16935</v>
      </c>
      <c r="G1454" s="581" t="s">
        <v>15765</v>
      </c>
      <c r="H1454" s="1019">
        <v>8.5</v>
      </c>
      <c r="I1454" s="581" t="s">
        <v>16977</v>
      </c>
      <c r="J1454" s="581" t="s">
        <v>16978</v>
      </c>
      <c r="K1454" s="581" t="s">
        <v>16979</v>
      </c>
      <c r="L1454" s="1019">
        <v>8.0</v>
      </c>
      <c r="M1454" s="581" t="s">
        <v>4788</v>
      </c>
      <c r="N1454" s="581" t="s">
        <v>4788</v>
      </c>
      <c r="O1454" s="581" t="s">
        <v>2566</v>
      </c>
      <c r="P1454" s="1019">
        <v>8.0</v>
      </c>
      <c r="Q1454" s="1020"/>
      <c r="R1454" s="1020"/>
      <c r="S1454" s="1020"/>
      <c r="T1454" s="1020"/>
      <c r="U1454" s="581" t="s">
        <v>4899</v>
      </c>
      <c r="V1454" s="581" t="s">
        <v>4899</v>
      </c>
      <c r="W1454" s="1019">
        <v>10.0</v>
      </c>
      <c r="X1454" s="581" t="s">
        <v>2564</v>
      </c>
      <c r="Y1454" s="581" t="s">
        <v>1828</v>
      </c>
      <c r="Z1454" s="581" t="s">
        <v>2564</v>
      </c>
      <c r="AA1454" s="581" t="s">
        <v>2564</v>
      </c>
      <c r="AB1454" s="1019">
        <v>33.0</v>
      </c>
      <c r="AC1454" s="1019">
        <v>33.0</v>
      </c>
      <c r="AD1454" s="581" t="s">
        <v>1828</v>
      </c>
      <c r="AE1454" s="1019">
        <v>8.0</v>
      </c>
      <c r="AF1454" s="581" t="s">
        <v>5117</v>
      </c>
      <c r="AG1454" s="581" t="s">
        <v>2564</v>
      </c>
      <c r="AH1454" s="581" t="s">
        <v>2978</v>
      </c>
      <c r="AI1454" s="552" t="s">
        <v>15735</v>
      </c>
      <c r="AJ1454" s="1020"/>
      <c r="AK1454" s="1019">
        <v>9.0</v>
      </c>
      <c r="AL1454" s="1020"/>
      <c r="AM1454" s="1020"/>
      <c r="AN1454" s="1020"/>
      <c r="AO1454" s="1020"/>
      <c r="AP1454" s="1020"/>
      <c r="AQ1454" s="1020"/>
      <c r="AR1454" s="581" t="s">
        <v>379</v>
      </c>
      <c r="AS1454" s="581" t="s">
        <v>4899</v>
      </c>
      <c r="AT1454" s="581" t="s">
        <v>3589</v>
      </c>
      <c r="AU1454" s="581" t="s">
        <v>4899</v>
      </c>
      <c r="AV1454" s="581" t="s">
        <v>5329</v>
      </c>
      <c r="AW1454" s="1022">
        <v>8.0</v>
      </c>
      <c r="AX1454" s="1020"/>
      <c r="AY1454" s="1020"/>
      <c r="AZ1454" s="1020"/>
      <c r="BA1454" s="1020"/>
    </row>
    <row r="1455" hidden="1">
      <c r="A1455" s="581" t="s">
        <v>195</v>
      </c>
      <c r="B1455" s="581" t="s">
        <v>450</v>
      </c>
      <c r="C1455" s="1019"/>
      <c r="D1455" s="1019">
        <v>5.0</v>
      </c>
      <c r="E1455" s="581" t="s">
        <v>16980</v>
      </c>
      <c r="F1455" s="581" t="s">
        <v>16935</v>
      </c>
      <c r="G1455" s="581" t="s">
        <v>16981</v>
      </c>
      <c r="H1455" s="1019">
        <v>7.5</v>
      </c>
      <c r="I1455" s="581" t="s">
        <v>16982</v>
      </c>
      <c r="J1455" s="581" t="s">
        <v>16983</v>
      </c>
      <c r="K1455" s="581" t="s">
        <v>16984</v>
      </c>
      <c r="L1455" s="1019">
        <v>8.5</v>
      </c>
      <c r="M1455" s="581" t="s">
        <v>4788</v>
      </c>
      <c r="N1455" s="581" t="s">
        <v>4788</v>
      </c>
      <c r="O1455" s="581" t="s">
        <v>2566</v>
      </c>
      <c r="P1455" s="1019">
        <v>8.0</v>
      </c>
      <c r="Q1455" s="1020"/>
      <c r="R1455" s="1020"/>
      <c r="S1455" s="1020"/>
      <c r="T1455" s="1020"/>
      <c r="U1455" s="581" t="s">
        <v>4899</v>
      </c>
      <c r="V1455" s="581" t="s">
        <v>4899</v>
      </c>
      <c r="W1455" s="1019">
        <v>10.0</v>
      </c>
      <c r="X1455" s="581" t="s">
        <v>2564</v>
      </c>
      <c r="Y1455" s="581" t="s">
        <v>16987</v>
      </c>
      <c r="Z1455" s="581" t="s">
        <v>2564</v>
      </c>
      <c r="AA1455" s="581" t="s">
        <v>2564</v>
      </c>
      <c r="AB1455" s="581" t="s">
        <v>16988</v>
      </c>
      <c r="AC1455" s="581" t="s">
        <v>15768</v>
      </c>
      <c r="AD1455" s="581" t="s">
        <v>1828</v>
      </c>
      <c r="AE1455" s="1019">
        <v>8.0</v>
      </c>
      <c r="AF1455" s="581" t="s">
        <v>5117</v>
      </c>
      <c r="AG1455" s="581" t="s">
        <v>2564</v>
      </c>
      <c r="AH1455" s="581" t="s">
        <v>2978</v>
      </c>
      <c r="AI1455" s="552" t="s">
        <v>15735</v>
      </c>
      <c r="AJ1455" s="1020"/>
      <c r="AK1455" s="1019">
        <v>9.0</v>
      </c>
      <c r="AL1455" s="1020"/>
      <c r="AM1455" s="1020"/>
      <c r="AN1455" s="1020"/>
      <c r="AO1455" s="1020"/>
      <c r="AP1455" s="1020"/>
      <c r="AQ1455" s="1020"/>
      <c r="AR1455" s="581" t="s">
        <v>379</v>
      </c>
      <c r="AS1455" s="581" t="s">
        <v>4899</v>
      </c>
      <c r="AT1455" s="581" t="s">
        <v>3589</v>
      </c>
      <c r="AU1455" s="581" t="s">
        <v>4899</v>
      </c>
      <c r="AV1455" s="581" t="s">
        <v>5329</v>
      </c>
      <c r="AW1455" s="1022">
        <v>8.0</v>
      </c>
      <c r="AX1455" s="1020"/>
      <c r="AY1455" s="1020"/>
      <c r="AZ1455" s="1020"/>
      <c r="BA1455" s="1020"/>
    </row>
    <row r="1456" hidden="1">
      <c r="A1456" s="581" t="s">
        <v>187</v>
      </c>
      <c r="B1456" s="581" t="s">
        <v>450</v>
      </c>
      <c r="C1456" s="1019"/>
      <c r="D1456" s="1019">
        <v>12.0</v>
      </c>
      <c r="E1456" s="581" t="s">
        <v>16989</v>
      </c>
      <c r="F1456" s="581" t="s">
        <v>16961</v>
      </c>
      <c r="G1456" s="581" t="s">
        <v>15765</v>
      </c>
      <c r="H1456" s="1019">
        <v>8.0</v>
      </c>
      <c r="I1456" s="581" t="s">
        <v>16990</v>
      </c>
      <c r="J1456" s="581" t="s">
        <v>16991</v>
      </c>
      <c r="K1456" s="581" t="s">
        <v>16992</v>
      </c>
      <c r="L1456" s="1019">
        <v>8.0</v>
      </c>
      <c r="M1456" s="581" t="s">
        <v>4788</v>
      </c>
      <c r="N1456" s="581" t="s">
        <v>4788</v>
      </c>
      <c r="O1456" s="581" t="s">
        <v>2566</v>
      </c>
      <c r="P1456" s="1019">
        <v>8.0</v>
      </c>
      <c r="Q1456" s="1020"/>
      <c r="R1456" s="1020"/>
      <c r="S1456" s="1020"/>
      <c r="T1456" s="1020"/>
      <c r="U1456" s="581" t="s">
        <v>4899</v>
      </c>
      <c r="V1456" s="581" t="s">
        <v>4899</v>
      </c>
      <c r="W1456" s="1019">
        <v>10.0</v>
      </c>
      <c r="X1456" s="581" t="s">
        <v>2564</v>
      </c>
      <c r="Y1456" s="581" t="s">
        <v>16993</v>
      </c>
      <c r="Z1456" s="581" t="s">
        <v>2564</v>
      </c>
      <c r="AA1456" s="581" t="s">
        <v>2564</v>
      </c>
      <c r="AB1456" s="581" t="s">
        <v>16994</v>
      </c>
      <c r="AC1456" s="581" t="s">
        <v>15768</v>
      </c>
      <c r="AD1456" s="581" t="s">
        <v>1828</v>
      </c>
      <c r="AE1456" s="1019">
        <v>8.0</v>
      </c>
      <c r="AF1456" s="581" t="s">
        <v>5117</v>
      </c>
      <c r="AG1456" s="581" t="s">
        <v>2564</v>
      </c>
      <c r="AH1456" s="581" t="s">
        <v>2978</v>
      </c>
      <c r="AI1456" s="552" t="s">
        <v>15735</v>
      </c>
      <c r="AJ1456" s="1020"/>
      <c r="AK1456" s="1019">
        <v>9.0</v>
      </c>
      <c r="AL1456" s="1020"/>
      <c r="AM1456" s="1020"/>
      <c r="AN1456" s="1020"/>
      <c r="AO1456" s="1020"/>
      <c r="AP1456" s="1020"/>
      <c r="AQ1456" s="1020"/>
      <c r="AR1456" s="581" t="s">
        <v>379</v>
      </c>
      <c r="AS1456" s="581" t="s">
        <v>4899</v>
      </c>
      <c r="AT1456" s="581" t="s">
        <v>3589</v>
      </c>
      <c r="AU1456" s="581" t="s">
        <v>4899</v>
      </c>
      <c r="AV1456" s="581" t="s">
        <v>5329</v>
      </c>
      <c r="AW1456" s="1022">
        <v>9.0</v>
      </c>
      <c r="AX1456" s="1020"/>
      <c r="AY1456" s="1020"/>
      <c r="AZ1456" s="1020"/>
      <c r="BA1456" s="1020"/>
    </row>
    <row r="1457" hidden="1">
      <c r="A1457" s="581" t="s">
        <v>214</v>
      </c>
      <c r="B1457" s="581" t="s">
        <v>450</v>
      </c>
      <c r="C1457" s="1019"/>
      <c r="D1457" s="1019">
        <v>15.0</v>
      </c>
      <c r="E1457" s="581" t="s">
        <v>16995</v>
      </c>
      <c r="F1457" s="581" t="s">
        <v>16996</v>
      </c>
      <c r="G1457" s="581" t="s">
        <v>16997</v>
      </c>
      <c r="H1457" s="1019">
        <v>8.5</v>
      </c>
      <c r="I1457" s="581" t="s">
        <v>16998</v>
      </c>
      <c r="J1457" s="581" t="s">
        <v>3085</v>
      </c>
      <c r="K1457" s="581" t="s">
        <v>4208</v>
      </c>
      <c r="L1457" s="1019">
        <v>8.0</v>
      </c>
      <c r="M1457" s="581" t="s">
        <v>4788</v>
      </c>
      <c r="N1457" s="581" t="s">
        <v>4788</v>
      </c>
      <c r="O1457" s="581" t="s">
        <v>2566</v>
      </c>
      <c r="P1457" s="1019">
        <v>8.0</v>
      </c>
      <c r="Q1457" s="1020"/>
      <c r="R1457" s="1020"/>
      <c r="S1457" s="1020"/>
      <c r="T1457" s="1020"/>
      <c r="U1457" s="581" t="s">
        <v>4899</v>
      </c>
      <c r="V1457" s="581" t="s">
        <v>4899</v>
      </c>
      <c r="W1457" s="1019">
        <v>10.0</v>
      </c>
      <c r="X1457" s="581" t="s">
        <v>4899</v>
      </c>
      <c r="Y1457" s="581" t="s">
        <v>16999</v>
      </c>
      <c r="Z1457" s="581" t="s">
        <v>2564</v>
      </c>
      <c r="AA1457" s="581" t="s">
        <v>17000</v>
      </c>
      <c r="AB1457" s="1019">
        <v>17.0</v>
      </c>
      <c r="AC1457" s="581" t="s">
        <v>15768</v>
      </c>
      <c r="AD1457" s="581" t="s">
        <v>17001</v>
      </c>
      <c r="AE1457" s="1019">
        <v>9.0</v>
      </c>
      <c r="AF1457" s="581" t="s">
        <v>5117</v>
      </c>
      <c r="AG1457" s="581" t="s">
        <v>2564</v>
      </c>
      <c r="AH1457" s="581" t="s">
        <v>2978</v>
      </c>
      <c r="AI1457" s="552" t="s">
        <v>15735</v>
      </c>
      <c r="AJ1457" s="1020"/>
      <c r="AK1457" s="1019">
        <v>9.0</v>
      </c>
      <c r="AL1457" s="1020"/>
      <c r="AM1457" s="1020"/>
      <c r="AN1457" s="1020"/>
      <c r="AO1457" s="1020"/>
      <c r="AP1457" s="1020"/>
      <c r="AQ1457" s="1020"/>
      <c r="AR1457" s="581" t="s">
        <v>379</v>
      </c>
      <c r="AS1457" s="581" t="s">
        <v>4899</v>
      </c>
      <c r="AT1457" s="581" t="s">
        <v>3589</v>
      </c>
      <c r="AU1457" s="581" t="s">
        <v>4899</v>
      </c>
      <c r="AV1457" s="581" t="s">
        <v>5329</v>
      </c>
      <c r="AW1457" s="1022">
        <v>9.0</v>
      </c>
      <c r="AX1457" s="1020"/>
      <c r="AY1457" s="1020"/>
      <c r="AZ1457" s="1020"/>
      <c r="BA1457" s="1020"/>
    </row>
    <row r="1458" hidden="1">
      <c r="A1458" s="581" t="s">
        <v>233</v>
      </c>
      <c r="B1458" s="581" t="s">
        <v>450</v>
      </c>
      <c r="C1458" s="1019"/>
      <c r="D1458" s="1019">
        <v>13.0</v>
      </c>
      <c r="E1458" s="581" t="s">
        <v>17002</v>
      </c>
      <c r="F1458" s="581" t="s">
        <v>17003</v>
      </c>
      <c r="G1458" s="581" t="s">
        <v>15765</v>
      </c>
      <c r="H1458" s="1019">
        <v>8.0</v>
      </c>
      <c r="I1458" s="581" t="s">
        <v>17004</v>
      </c>
      <c r="J1458" s="581" t="s">
        <v>17005</v>
      </c>
      <c r="K1458" s="581" t="s">
        <v>17006</v>
      </c>
      <c r="L1458" s="1019">
        <v>8.0</v>
      </c>
      <c r="M1458" s="581" t="s">
        <v>17007</v>
      </c>
      <c r="N1458" s="581" t="s">
        <v>4788</v>
      </c>
      <c r="O1458" s="581" t="s">
        <v>2566</v>
      </c>
      <c r="P1458" s="1019">
        <v>8.0</v>
      </c>
      <c r="Q1458" s="1020"/>
      <c r="R1458" s="1020"/>
      <c r="S1458" s="1020"/>
      <c r="T1458" s="1020"/>
      <c r="U1458" s="581" t="s">
        <v>4899</v>
      </c>
      <c r="V1458" s="581" t="s">
        <v>4899</v>
      </c>
      <c r="W1458" s="1019">
        <v>10.0</v>
      </c>
      <c r="X1458" s="581" t="s">
        <v>4899</v>
      </c>
      <c r="Y1458" s="581" t="s">
        <v>17008</v>
      </c>
      <c r="Z1458" s="581" t="s">
        <v>2564</v>
      </c>
      <c r="AA1458" s="581" t="s">
        <v>4899</v>
      </c>
      <c r="AB1458" s="1019">
        <v>10.0</v>
      </c>
      <c r="AC1458" s="1019">
        <v>10.0</v>
      </c>
      <c r="AD1458" s="581" t="s">
        <v>1828</v>
      </c>
      <c r="AE1458" s="1019">
        <v>8.0</v>
      </c>
      <c r="AF1458" s="581" t="s">
        <v>5117</v>
      </c>
      <c r="AG1458" s="581" t="s">
        <v>2564</v>
      </c>
      <c r="AH1458" s="581" t="s">
        <v>2978</v>
      </c>
      <c r="AI1458" s="552" t="s">
        <v>15735</v>
      </c>
      <c r="AJ1458" s="1020"/>
      <c r="AK1458" s="1019">
        <v>9.0</v>
      </c>
      <c r="AL1458" s="1020"/>
      <c r="AM1458" s="1020"/>
      <c r="AN1458" s="1020"/>
      <c r="AO1458" s="1020"/>
      <c r="AP1458" s="1021">
        <v>0.95</v>
      </c>
      <c r="AQ1458" s="1019">
        <v>9.0</v>
      </c>
      <c r="AR1458" s="581" t="s">
        <v>1828</v>
      </c>
      <c r="AS1458" s="581" t="s">
        <v>1828</v>
      </c>
      <c r="AT1458" s="581" t="s">
        <v>3589</v>
      </c>
      <c r="AU1458" s="581" t="s">
        <v>4899</v>
      </c>
      <c r="AV1458" s="581" t="s">
        <v>5329</v>
      </c>
      <c r="AW1458" s="1022">
        <v>8.0</v>
      </c>
      <c r="AX1458" s="1020"/>
      <c r="AY1458" s="1020"/>
      <c r="AZ1458" s="1020"/>
      <c r="BA1458" s="1020"/>
    </row>
    <row r="1459" hidden="1">
      <c r="A1459" s="1024" t="s">
        <v>2664</v>
      </c>
      <c r="B1459" s="581" t="s">
        <v>450</v>
      </c>
      <c r="C1459" s="1019"/>
      <c r="D1459" s="553">
        <v>2.0</v>
      </c>
      <c r="E1459" s="552" t="s">
        <v>15720</v>
      </c>
      <c r="F1459" s="552" t="s">
        <v>15731</v>
      </c>
      <c r="G1459" s="552" t="s">
        <v>2643</v>
      </c>
      <c r="H1459" s="553">
        <v>8.5</v>
      </c>
      <c r="I1459" s="552" t="s">
        <v>16998</v>
      </c>
      <c r="J1459" s="552" t="s">
        <v>3511</v>
      </c>
      <c r="K1459" s="552" t="s">
        <v>15732</v>
      </c>
      <c r="L1459" s="553">
        <v>8.5</v>
      </c>
      <c r="M1459" s="552" t="s">
        <v>3418</v>
      </c>
      <c r="N1459" s="581" t="s">
        <v>4788</v>
      </c>
      <c r="O1459" s="552" t="s">
        <v>8233</v>
      </c>
      <c r="P1459" s="553">
        <v>8.5</v>
      </c>
      <c r="Q1459" s="1025"/>
      <c r="R1459" s="1025"/>
      <c r="S1459" s="1025"/>
      <c r="T1459" s="1025"/>
      <c r="U1459" s="581" t="s">
        <v>4899</v>
      </c>
      <c r="V1459" s="581" t="s">
        <v>4899</v>
      </c>
      <c r="W1459" s="1019">
        <v>10.0</v>
      </c>
      <c r="X1459" s="552" t="s">
        <v>2564</v>
      </c>
      <c r="Y1459" s="552" t="s">
        <v>3420</v>
      </c>
      <c r="Z1459" s="581" t="s">
        <v>2564</v>
      </c>
      <c r="AA1459" s="552" t="s">
        <v>4899</v>
      </c>
      <c r="AB1459" s="552" t="s">
        <v>3421</v>
      </c>
      <c r="AC1459" s="552" t="s">
        <v>3422</v>
      </c>
      <c r="AD1459" s="552" t="s">
        <v>213</v>
      </c>
      <c r="AE1459" s="1019">
        <v>8.0</v>
      </c>
      <c r="AF1459" s="581" t="s">
        <v>5117</v>
      </c>
      <c r="AG1459" s="552" t="s">
        <v>3424</v>
      </c>
      <c r="AH1459" s="581" t="s">
        <v>2978</v>
      </c>
      <c r="AI1459" s="552" t="s">
        <v>15735</v>
      </c>
      <c r="AJ1459" s="1025"/>
      <c r="AK1459" s="1019">
        <v>9.0</v>
      </c>
      <c r="AL1459" s="1026"/>
      <c r="AM1459" s="1026"/>
      <c r="AN1459" s="1026"/>
      <c r="AO1459" s="1026"/>
      <c r="AP1459" s="1025"/>
      <c r="AQ1459" s="1025"/>
      <c r="AR1459" s="552" t="s">
        <v>2646</v>
      </c>
      <c r="AS1459" s="552" t="s">
        <v>3427</v>
      </c>
      <c r="AT1459" s="581" t="s">
        <v>3589</v>
      </c>
      <c r="AU1459" s="581" t="s">
        <v>4899</v>
      </c>
      <c r="AV1459" s="581" t="s">
        <v>5329</v>
      </c>
      <c r="AW1459" s="1022">
        <v>9.0</v>
      </c>
      <c r="AX1459" s="1027"/>
      <c r="AY1459" s="1027"/>
      <c r="AZ1459" s="1027"/>
      <c r="BA1459" s="1027"/>
    </row>
    <row r="1460" hidden="1">
      <c r="A1460" s="1024" t="s">
        <v>259</v>
      </c>
      <c r="B1460" s="1" t="s">
        <v>545</v>
      </c>
      <c r="C1460" s="3"/>
      <c r="D1460" s="1028">
        <v>14.0</v>
      </c>
      <c r="E1460" s="232" t="s">
        <v>2641</v>
      </c>
      <c r="F1460" s="232" t="s">
        <v>17009</v>
      </c>
      <c r="G1460" s="232" t="s">
        <v>2643</v>
      </c>
      <c r="H1460" s="1029">
        <v>10.0</v>
      </c>
      <c r="I1460" s="1024" t="s">
        <v>2564</v>
      </c>
      <c r="J1460" s="1024" t="s">
        <v>1828</v>
      </c>
      <c r="K1460" s="1024" t="s">
        <v>2564</v>
      </c>
      <c r="L1460" s="1029" t="s">
        <v>17010</v>
      </c>
      <c r="M1460" s="1024" t="s">
        <v>2566</v>
      </c>
      <c r="N1460" s="1024" t="s">
        <v>2566</v>
      </c>
      <c r="O1460" s="1024" t="s">
        <v>2566</v>
      </c>
      <c r="P1460" s="1029" t="s">
        <v>17011</v>
      </c>
      <c r="Q1460" s="1030"/>
      <c r="R1460" s="1030"/>
      <c r="S1460" s="1030"/>
      <c r="T1460" s="1030"/>
      <c r="U1460" s="1024" t="s">
        <v>2564</v>
      </c>
      <c r="V1460" s="1024" t="s">
        <v>2564</v>
      </c>
      <c r="W1460" s="1029" t="s">
        <v>17011</v>
      </c>
      <c r="X1460" s="1024" t="s">
        <v>2564</v>
      </c>
      <c r="Y1460" s="1024" t="s">
        <v>1828</v>
      </c>
      <c r="Z1460" s="1024" t="s">
        <v>2564</v>
      </c>
      <c r="AA1460" s="1024" t="s">
        <v>2564</v>
      </c>
      <c r="AB1460" s="1031">
        <v>43682.0</v>
      </c>
      <c r="AC1460" s="1024">
        <v>0.0</v>
      </c>
      <c r="AD1460" s="1024">
        <v>0.0</v>
      </c>
      <c r="AE1460" s="1029" t="s">
        <v>17014</v>
      </c>
      <c r="AF1460" s="1024" t="s">
        <v>2564</v>
      </c>
      <c r="AG1460" s="1024" t="s">
        <v>17015</v>
      </c>
      <c r="AH1460" s="1024" t="s">
        <v>1828</v>
      </c>
      <c r="AI1460" s="1024" t="s">
        <v>17016</v>
      </c>
      <c r="AJ1460" s="1024" t="s">
        <v>6302</v>
      </c>
      <c r="AK1460" s="1029" t="s">
        <v>17017</v>
      </c>
      <c r="AL1460" s="1024" t="s">
        <v>17018</v>
      </c>
      <c r="AM1460" s="1024" t="s">
        <v>1043</v>
      </c>
      <c r="AN1460" s="1024" t="s">
        <v>1043</v>
      </c>
      <c r="AO1460" s="1024" t="s">
        <v>2662</v>
      </c>
      <c r="AP1460" s="1032">
        <v>0.9</v>
      </c>
      <c r="AQ1460" s="1029" t="s">
        <v>17010</v>
      </c>
      <c r="AR1460" s="1024" t="s">
        <v>2646</v>
      </c>
      <c r="AS1460" s="1024" t="s">
        <v>2646</v>
      </c>
      <c r="AT1460" s="1024" t="s">
        <v>2564</v>
      </c>
      <c r="AU1460" s="1024" t="s">
        <v>2564</v>
      </c>
      <c r="AV1460" s="1024" t="s">
        <v>2564</v>
      </c>
      <c r="AW1460" s="1033" t="s">
        <v>17017</v>
      </c>
      <c r="AX1460" s="3"/>
      <c r="AY1460" s="3"/>
      <c r="AZ1460" s="3"/>
      <c r="BA1460" s="3"/>
    </row>
    <row r="1461" hidden="1">
      <c r="A1461" s="1024"/>
      <c r="B1461" s="1" t="s">
        <v>545</v>
      </c>
      <c r="C1461" s="3"/>
      <c r="D1461" s="1034"/>
      <c r="E1461" s="244"/>
      <c r="F1461" s="244"/>
      <c r="G1461" s="244"/>
      <c r="H1461" s="1030"/>
      <c r="I1461" s="1030"/>
      <c r="J1461" s="1030"/>
      <c r="K1461" s="1030"/>
      <c r="L1461" s="1030"/>
      <c r="M1461" s="1030"/>
      <c r="N1461" s="1030"/>
      <c r="O1461" s="1030"/>
      <c r="P1461" s="1030"/>
      <c r="Q1461" s="1030"/>
      <c r="R1461" s="1030"/>
      <c r="S1461" s="1030"/>
      <c r="T1461" s="1030"/>
      <c r="U1461" s="1030"/>
      <c r="V1461" s="1030"/>
      <c r="W1461" s="1030"/>
      <c r="X1461" s="1030"/>
      <c r="Y1461" s="1030"/>
      <c r="Z1461" s="1030"/>
      <c r="AA1461" s="1030"/>
      <c r="AB1461" s="1030"/>
      <c r="AC1461" s="1030"/>
      <c r="AD1461" s="1030"/>
      <c r="AE1461" s="1030"/>
      <c r="AF1461" s="1030"/>
      <c r="AG1461" s="1030"/>
      <c r="AH1461" s="1030"/>
      <c r="AI1461" s="1030"/>
      <c r="AJ1461" s="1030"/>
      <c r="AK1461" s="1030"/>
      <c r="AL1461" s="1030"/>
      <c r="AM1461" s="1030"/>
      <c r="AN1461" s="1030"/>
      <c r="AO1461" s="1030"/>
      <c r="AP1461" s="1030"/>
      <c r="AQ1461" s="1030"/>
      <c r="AR1461" s="1030"/>
      <c r="AS1461" s="1030"/>
      <c r="AT1461" s="1030"/>
      <c r="AU1461" s="1030"/>
      <c r="AV1461" s="1030"/>
      <c r="AW1461" s="1035"/>
      <c r="AX1461" s="3"/>
      <c r="AY1461" s="3"/>
      <c r="AZ1461" s="3"/>
      <c r="BA1461" s="3"/>
    </row>
    <row r="1462" hidden="1">
      <c r="A1462" s="1024" t="s">
        <v>252</v>
      </c>
      <c r="B1462" s="1" t="s">
        <v>545</v>
      </c>
      <c r="C1462" s="3"/>
      <c r="D1462" s="1036">
        <v>8.0</v>
      </c>
      <c r="E1462" s="232" t="s">
        <v>2641</v>
      </c>
      <c r="F1462" s="232" t="s">
        <v>17009</v>
      </c>
      <c r="G1462" s="232" t="s">
        <v>6880</v>
      </c>
      <c r="H1462" s="1029" t="s">
        <v>17019</v>
      </c>
      <c r="I1462" s="1024" t="s">
        <v>2564</v>
      </c>
      <c r="J1462" s="1024" t="s">
        <v>2564</v>
      </c>
      <c r="K1462" s="1024" t="s">
        <v>2564</v>
      </c>
      <c r="L1462" s="1029" t="s">
        <v>17010</v>
      </c>
      <c r="M1462" s="1024" t="s">
        <v>2566</v>
      </c>
      <c r="N1462" s="1024" t="s">
        <v>2566</v>
      </c>
      <c r="O1462" s="1024" t="s">
        <v>2566</v>
      </c>
      <c r="P1462" s="1029" t="s">
        <v>17011</v>
      </c>
      <c r="Q1462" s="1030"/>
      <c r="R1462" s="1030"/>
      <c r="S1462" s="1030"/>
      <c r="T1462" s="1030"/>
      <c r="U1462" s="1024" t="s">
        <v>2564</v>
      </c>
      <c r="V1462" s="1024" t="s">
        <v>2564</v>
      </c>
      <c r="W1462" s="1029" t="s">
        <v>17011</v>
      </c>
      <c r="X1462" s="1024" t="s">
        <v>2564</v>
      </c>
      <c r="Y1462" s="1024" t="s">
        <v>1828</v>
      </c>
      <c r="Z1462" s="1024" t="s">
        <v>2564</v>
      </c>
      <c r="AA1462" s="1024" t="s">
        <v>2564</v>
      </c>
      <c r="AB1462" s="1024">
        <v>22.0</v>
      </c>
      <c r="AC1462" s="1024">
        <v>0.0</v>
      </c>
      <c r="AD1462" s="1024">
        <v>0.0</v>
      </c>
      <c r="AE1462" s="1029" t="s">
        <v>17014</v>
      </c>
      <c r="AF1462" s="1024" t="s">
        <v>2564</v>
      </c>
      <c r="AG1462" s="1024" t="s">
        <v>2564</v>
      </c>
      <c r="AH1462" s="1024" t="s">
        <v>2564</v>
      </c>
      <c r="AI1462" s="1024" t="s">
        <v>2564</v>
      </c>
      <c r="AJ1462" s="1024">
        <v>1.0</v>
      </c>
      <c r="AK1462" s="1024">
        <v>10.0</v>
      </c>
      <c r="AL1462" s="1032">
        <v>1.0</v>
      </c>
      <c r="AM1462" s="1024" t="s">
        <v>1043</v>
      </c>
      <c r="AN1462" s="1024" t="s">
        <v>1043</v>
      </c>
      <c r="AO1462" s="1024" t="s">
        <v>2662</v>
      </c>
      <c r="AP1462" s="1032">
        <v>0.95</v>
      </c>
      <c r="AQ1462" s="1029" t="s">
        <v>17019</v>
      </c>
      <c r="AR1462" s="1024" t="s">
        <v>2646</v>
      </c>
      <c r="AS1462" s="1024" t="s">
        <v>2564</v>
      </c>
      <c r="AT1462" s="1024" t="s">
        <v>2564</v>
      </c>
      <c r="AU1462" s="1024" t="s">
        <v>2564</v>
      </c>
      <c r="AV1462" s="1024" t="s">
        <v>2564</v>
      </c>
      <c r="AW1462" s="1033" t="s">
        <v>17022</v>
      </c>
      <c r="AX1462" s="3"/>
      <c r="AY1462" s="3"/>
      <c r="AZ1462" s="3"/>
      <c r="BA1462" s="3"/>
    </row>
    <row r="1463" hidden="1">
      <c r="A1463" s="1024" t="s">
        <v>220</v>
      </c>
      <c r="B1463" s="1" t="s">
        <v>545</v>
      </c>
      <c r="C1463" s="3"/>
      <c r="D1463" s="1037">
        <v>17.0</v>
      </c>
      <c r="E1463" s="232" t="s">
        <v>2564</v>
      </c>
      <c r="F1463" s="232" t="s">
        <v>2618</v>
      </c>
      <c r="G1463" s="232" t="s">
        <v>17023</v>
      </c>
      <c r="H1463" s="233" t="s">
        <v>17019</v>
      </c>
      <c r="I1463" s="232" t="s">
        <v>2564</v>
      </c>
      <c r="J1463" s="232" t="s">
        <v>2564</v>
      </c>
      <c r="K1463" s="232" t="s">
        <v>2564</v>
      </c>
      <c r="L1463" s="233" t="s">
        <v>17010</v>
      </c>
      <c r="M1463" s="232" t="s">
        <v>17024</v>
      </c>
      <c r="N1463" s="232" t="s">
        <v>2566</v>
      </c>
      <c r="O1463" s="232" t="s">
        <v>3818</v>
      </c>
      <c r="P1463" s="233" t="s">
        <v>17022</v>
      </c>
      <c r="Q1463" s="233">
        <v>20.0</v>
      </c>
      <c r="R1463" s="233">
        <v>4.0</v>
      </c>
      <c r="S1463" s="233">
        <v>1.0</v>
      </c>
      <c r="T1463" s="233">
        <v>9.0</v>
      </c>
      <c r="U1463" s="232" t="s">
        <v>2564</v>
      </c>
      <c r="V1463" s="232" t="s">
        <v>2564</v>
      </c>
      <c r="W1463" s="233" t="s">
        <v>17011</v>
      </c>
      <c r="X1463" s="232" t="s">
        <v>17025</v>
      </c>
      <c r="Y1463" s="232" t="s">
        <v>2564</v>
      </c>
      <c r="Z1463" s="232" t="s">
        <v>1828</v>
      </c>
      <c r="AA1463" s="232" t="s">
        <v>4004</v>
      </c>
      <c r="AB1463" s="232" t="s">
        <v>2627</v>
      </c>
      <c r="AC1463" s="232" t="s">
        <v>17026</v>
      </c>
      <c r="AD1463" s="232" t="s">
        <v>2627</v>
      </c>
      <c r="AE1463" s="233" t="s">
        <v>17022</v>
      </c>
      <c r="AF1463" s="232" t="s">
        <v>4004</v>
      </c>
      <c r="AG1463" s="232" t="s">
        <v>1828</v>
      </c>
      <c r="AH1463" s="232" t="s">
        <v>3775</v>
      </c>
      <c r="AI1463" s="232" t="s">
        <v>3828</v>
      </c>
      <c r="AJ1463" s="233">
        <v>1.0</v>
      </c>
      <c r="AK1463" s="233" t="s">
        <v>17010</v>
      </c>
      <c r="AL1463" s="233" t="s">
        <v>17027</v>
      </c>
      <c r="AM1463" s="232" t="s">
        <v>1043</v>
      </c>
      <c r="AN1463" s="232" t="s">
        <v>3812</v>
      </c>
      <c r="AO1463" s="232" t="s">
        <v>3812</v>
      </c>
      <c r="AP1463" s="234">
        <v>0.9</v>
      </c>
      <c r="AQ1463" s="233" t="s">
        <v>17010</v>
      </c>
      <c r="AR1463" s="232" t="s">
        <v>2570</v>
      </c>
      <c r="AS1463" s="232" t="s">
        <v>2596</v>
      </c>
      <c r="AT1463" s="774" t="s">
        <v>2596</v>
      </c>
      <c r="AU1463" s="774" t="s">
        <v>2596</v>
      </c>
      <c r="AV1463" s="774" t="s">
        <v>2564</v>
      </c>
      <c r="AW1463" s="235" t="s">
        <v>17010</v>
      </c>
      <c r="AX1463" s="3"/>
      <c r="AY1463" s="3"/>
      <c r="AZ1463" s="3"/>
      <c r="BA1463" s="3"/>
    </row>
    <row r="1464" hidden="1">
      <c r="A1464" s="1024" t="s">
        <v>138</v>
      </c>
      <c r="B1464" s="1" t="s">
        <v>545</v>
      </c>
      <c r="C1464" s="3"/>
      <c r="D1464" s="1038">
        <v>16.0</v>
      </c>
      <c r="E1464" s="232" t="s">
        <v>2564</v>
      </c>
      <c r="F1464" s="232" t="s">
        <v>17009</v>
      </c>
      <c r="G1464" s="232" t="s">
        <v>17023</v>
      </c>
      <c r="H1464" s="1029" t="s">
        <v>17019</v>
      </c>
      <c r="I1464" s="1024" t="s">
        <v>2564</v>
      </c>
      <c r="J1464" s="1024" t="s">
        <v>1828</v>
      </c>
      <c r="K1464" s="1024" t="s">
        <v>2564</v>
      </c>
      <c r="L1464" s="1029" t="s">
        <v>17022</v>
      </c>
      <c r="M1464" s="1024" t="s">
        <v>2566</v>
      </c>
      <c r="N1464" s="1024" t="s">
        <v>2566</v>
      </c>
      <c r="O1464" s="1024" t="s">
        <v>2566</v>
      </c>
      <c r="P1464" s="1029" t="s">
        <v>17011</v>
      </c>
      <c r="Q1464" s="1030"/>
      <c r="R1464" s="1030"/>
      <c r="S1464" s="1030"/>
      <c r="T1464" s="1030"/>
      <c r="U1464" s="232" t="s">
        <v>2564</v>
      </c>
      <c r="V1464" s="232" t="s">
        <v>2564</v>
      </c>
      <c r="W1464" s="1024">
        <v>10.0</v>
      </c>
      <c r="X1464" s="1024" t="s">
        <v>2564</v>
      </c>
      <c r="Y1464" s="1024" t="s">
        <v>2564</v>
      </c>
      <c r="Z1464" s="1024" t="s">
        <v>1828</v>
      </c>
      <c r="AA1464" s="1024" t="s">
        <v>2564</v>
      </c>
      <c r="AB1464" s="1024" t="s">
        <v>2564</v>
      </c>
      <c r="AC1464" s="1024" t="s">
        <v>2596</v>
      </c>
      <c r="AD1464" s="1024" t="s">
        <v>1828</v>
      </c>
      <c r="AE1464" s="1029" t="s">
        <v>17022</v>
      </c>
      <c r="AF1464" s="1024" t="s">
        <v>2564</v>
      </c>
      <c r="AG1464" s="1024" t="s">
        <v>1828</v>
      </c>
      <c r="AH1464" s="1024" t="s">
        <v>2771</v>
      </c>
      <c r="AI1464" s="232" t="s">
        <v>3828</v>
      </c>
      <c r="AJ1464" s="1024">
        <v>1.0</v>
      </c>
      <c r="AK1464" s="1029" t="s">
        <v>17022</v>
      </c>
      <c r="AL1464" s="1032">
        <v>0.9</v>
      </c>
      <c r="AM1464" s="1024" t="s">
        <v>7048</v>
      </c>
      <c r="AN1464" s="1024" t="s">
        <v>1043</v>
      </c>
      <c r="AO1464" s="1024" t="s">
        <v>17028</v>
      </c>
      <c r="AP1464" s="1032">
        <v>0.9</v>
      </c>
      <c r="AQ1464" s="1029" t="s">
        <v>17010</v>
      </c>
      <c r="AR1464" s="1024" t="s">
        <v>1828</v>
      </c>
      <c r="AS1464" s="1024" t="s">
        <v>17029</v>
      </c>
      <c r="AT1464" s="1024" t="s">
        <v>2570</v>
      </c>
      <c r="AU1464" s="1024" t="s">
        <v>2570</v>
      </c>
      <c r="AV1464" s="1024" t="s">
        <v>2564</v>
      </c>
      <c r="AW1464" s="1033" t="s">
        <v>17030</v>
      </c>
      <c r="AX1464" s="3"/>
      <c r="AY1464" s="3"/>
      <c r="AZ1464" s="3"/>
      <c r="BA1464" s="3"/>
    </row>
    <row r="1465" hidden="1">
      <c r="A1465" s="1024" t="s">
        <v>234</v>
      </c>
      <c r="B1465" s="1" t="s">
        <v>545</v>
      </c>
      <c r="C1465" s="3"/>
      <c r="D1465" s="1039">
        <v>5.0</v>
      </c>
      <c r="E1465" s="232" t="s">
        <v>2641</v>
      </c>
      <c r="F1465" s="232" t="s">
        <v>17009</v>
      </c>
      <c r="G1465" s="232" t="s">
        <v>3595</v>
      </c>
      <c r="H1465" s="1029" t="s">
        <v>17019</v>
      </c>
      <c r="I1465" s="1024" t="s">
        <v>2564</v>
      </c>
      <c r="J1465" s="1024" t="s">
        <v>1828</v>
      </c>
      <c r="K1465" s="1024" t="s">
        <v>2564</v>
      </c>
      <c r="L1465" s="1029" t="s">
        <v>17022</v>
      </c>
      <c r="M1465" s="1024" t="s">
        <v>2566</v>
      </c>
      <c r="N1465" s="1024" t="s">
        <v>2566</v>
      </c>
      <c r="O1465" s="1024" t="s">
        <v>2566</v>
      </c>
      <c r="P1465" s="1029" t="s">
        <v>17011</v>
      </c>
      <c r="Q1465" s="1030"/>
      <c r="R1465" s="1030"/>
      <c r="S1465" s="1030"/>
      <c r="T1465" s="1030"/>
      <c r="U1465" s="232" t="s">
        <v>2564</v>
      </c>
      <c r="V1465" s="232" t="s">
        <v>2564</v>
      </c>
      <c r="W1465" s="1024">
        <v>10.0</v>
      </c>
      <c r="X1465" s="1024" t="s">
        <v>2564</v>
      </c>
      <c r="Y1465" s="1024" t="s">
        <v>1828</v>
      </c>
      <c r="Z1465" s="1024" t="s">
        <v>1828</v>
      </c>
      <c r="AA1465" s="1024" t="s">
        <v>2564</v>
      </c>
      <c r="AB1465" s="1024" t="s">
        <v>2564</v>
      </c>
      <c r="AC1465" s="1024" t="s">
        <v>1828</v>
      </c>
      <c r="AD1465" s="1024" t="s">
        <v>1828</v>
      </c>
      <c r="AE1465" s="1029" t="s">
        <v>17017</v>
      </c>
      <c r="AF1465" s="1024" t="s">
        <v>2564</v>
      </c>
      <c r="AG1465" s="1024" t="s">
        <v>2564</v>
      </c>
      <c r="AH1465" s="1024" t="s">
        <v>2564</v>
      </c>
      <c r="AI1465" s="1024" t="s">
        <v>2564</v>
      </c>
      <c r="AJ1465" s="1024" t="s">
        <v>6302</v>
      </c>
      <c r="AK1465" s="1029" t="s">
        <v>17010</v>
      </c>
      <c r="AL1465" s="1032">
        <v>0.95</v>
      </c>
      <c r="AM1465" s="1024" t="s">
        <v>1043</v>
      </c>
      <c r="AN1465" s="1024" t="s">
        <v>1043</v>
      </c>
      <c r="AO1465" s="1024" t="s">
        <v>2662</v>
      </c>
      <c r="AP1465" s="1032">
        <v>0.95</v>
      </c>
      <c r="AQ1465" s="1029" t="s">
        <v>17019</v>
      </c>
      <c r="AR1465" s="1024" t="s">
        <v>1828</v>
      </c>
      <c r="AS1465" s="1024" t="s">
        <v>2564</v>
      </c>
      <c r="AT1465" s="1024" t="s">
        <v>2564</v>
      </c>
      <c r="AU1465" s="1024" t="s">
        <v>2564</v>
      </c>
      <c r="AV1465" s="1024" t="s">
        <v>2564</v>
      </c>
      <c r="AW1465" s="1033" t="s">
        <v>17022</v>
      </c>
      <c r="AX1465" s="3"/>
      <c r="AY1465" s="3"/>
      <c r="AZ1465" s="3"/>
      <c r="BA1465" s="3"/>
    </row>
    <row r="1466" hidden="1">
      <c r="A1466" s="1024" t="s">
        <v>226</v>
      </c>
      <c r="B1466" s="1" t="s">
        <v>545</v>
      </c>
      <c r="C1466" s="3"/>
      <c r="D1466" s="1036">
        <v>6.0</v>
      </c>
      <c r="E1466" s="232" t="s">
        <v>2641</v>
      </c>
      <c r="F1466" s="232" t="s">
        <v>17009</v>
      </c>
      <c r="G1466" s="232" t="s">
        <v>2643</v>
      </c>
      <c r="H1466" s="1029" t="s">
        <v>17011</v>
      </c>
      <c r="I1466" s="1024" t="s">
        <v>2564</v>
      </c>
      <c r="J1466" s="1024" t="s">
        <v>1828</v>
      </c>
      <c r="K1466" s="1024" t="s">
        <v>2564</v>
      </c>
      <c r="L1466" s="1029" t="s">
        <v>17022</v>
      </c>
      <c r="M1466" s="1024" t="s">
        <v>2566</v>
      </c>
      <c r="N1466" s="1024" t="s">
        <v>2566</v>
      </c>
      <c r="O1466" s="1024" t="s">
        <v>2566</v>
      </c>
      <c r="P1466" s="1029" t="s">
        <v>17011</v>
      </c>
      <c r="Q1466" s="1030"/>
      <c r="R1466" s="1030"/>
      <c r="S1466" s="1030"/>
      <c r="T1466" s="1030"/>
      <c r="U1466" s="232" t="s">
        <v>2564</v>
      </c>
      <c r="V1466" s="232" t="s">
        <v>2564</v>
      </c>
      <c r="W1466" s="1029" t="s">
        <v>17011</v>
      </c>
      <c r="X1466" s="1024" t="s">
        <v>2564</v>
      </c>
      <c r="Y1466" s="1024" t="s">
        <v>1828</v>
      </c>
      <c r="Z1466" s="1024" t="s">
        <v>2564</v>
      </c>
      <c r="AA1466" s="1024" t="s">
        <v>2564</v>
      </c>
      <c r="AB1466" s="1024" t="s">
        <v>2564</v>
      </c>
      <c r="AC1466" s="1024" t="s">
        <v>17035</v>
      </c>
      <c r="AD1466" s="1024" t="s">
        <v>1828</v>
      </c>
      <c r="AE1466" s="1029" t="s">
        <v>17017</v>
      </c>
      <c r="AF1466" s="1024" t="s">
        <v>2564</v>
      </c>
      <c r="AG1466" s="1024" t="s">
        <v>2564</v>
      </c>
      <c r="AH1466" s="1024" t="s">
        <v>2564</v>
      </c>
      <c r="AI1466" s="1024" t="s">
        <v>2564</v>
      </c>
      <c r="AJ1466" s="1024" t="s">
        <v>6302</v>
      </c>
      <c r="AK1466" s="1029" t="s">
        <v>17010</v>
      </c>
      <c r="AL1466" s="1032">
        <v>0.85</v>
      </c>
      <c r="AM1466" s="1024" t="s">
        <v>1043</v>
      </c>
      <c r="AN1466" s="1024" t="s">
        <v>1043</v>
      </c>
      <c r="AO1466" s="1024" t="s">
        <v>2662</v>
      </c>
      <c r="AP1466" s="1032">
        <v>0.9</v>
      </c>
      <c r="AQ1466" s="1029" t="s">
        <v>17022</v>
      </c>
      <c r="AR1466" s="1024" t="s">
        <v>2564</v>
      </c>
      <c r="AS1466" s="1024" t="s">
        <v>2564</v>
      </c>
      <c r="AT1466" s="1024" t="s">
        <v>2564</v>
      </c>
      <c r="AU1466" s="1024" t="s">
        <v>2564</v>
      </c>
      <c r="AV1466" s="1024" t="s">
        <v>2564</v>
      </c>
      <c r="AW1466" s="1033" t="s">
        <v>17010</v>
      </c>
      <c r="AX1466" s="3"/>
      <c r="AY1466" s="3"/>
      <c r="AZ1466" s="3"/>
      <c r="BA1466" s="3"/>
    </row>
    <row r="1467" hidden="1">
      <c r="A1467" s="1024" t="s">
        <v>162</v>
      </c>
      <c r="B1467" s="1" t="s">
        <v>545</v>
      </c>
      <c r="C1467" s="3"/>
      <c r="D1467" s="1036">
        <v>10.0</v>
      </c>
      <c r="E1467" s="232" t="s">
        <v>2641</v>
      </c>
      <c r="F1467" s="232" t="s">
        <v>17009</v>
      </c>
      <c r="G1467" s="232" t="s">
        <v>2643</v>
      </c>
      <c r="H1467" s="1029" t="s">
        <v>17011</v>
      </c>
      <c r="I1467" s="1024" t="s">
        <v>2564</v>
      </c>
      <c r="J1467" s="1024" t="s">
        <v>1828</v>
      </c>
      <c r="K1467" s="1024" t="s">
        <v>2564</v>
      </c>
      <c r="L1467" s="1029" t="s">
        <v>17022</v>
      </c>
      <c r="M1467" s="1024" t="s">
        <v>2566</v>
      </c>
      <c r="N1467" s="1024" t="s">
        <v>2566</v>
      </c>
      <c r="O1467" s="1024" t="s">
        <v>2566</v>
      </c>
      <c r="P1467" s="1029" t="s">
        <v>17011</v>
      </c>
      <c r="Q1467" s="1030"/>
      <c r="R1467" s="1030"/>
      <c r="S1467" s="1030"/>
      <c r="T1467" s="1030"/>
      <c r="U1467" s="232" t="s">
        <v>2564</v>
      </c>
      <c r="V1467" s="232" t="s">
        <v>2564</v>
      </c>
      <c r="W1467" s="1029" t="s">
        <v>17011</v>
      </c>
      <c r="X1467" s="1024" t="s">
        <v>2564</v>
      </c>
      <c r="Y1467" s="1024" t="s">
        <v>1828</v>
      </c>
      <c r="Z1467" s="1024" t="s">
        <v>2564</v>
      </c>
      <c r="AA1467" s="1024" t="s">
        <v>2564</v>
      </c>
      <c r="AB1467" s="1024" t="s">
        <v>2564</v>
      </c>
      <c r="AC1467" s="1024" t="s">
        <v>1828</v>
      </c>
      <c r="AD1467" s="1024" t="s">
        <v>1828</v>
      </c>
      <c r="AE1467" s="1029" t="s">
        <v>17017</v>
      </c>
      <c r="AF1467" s="1024" t="s">
        <v>2564</v>
      </c>
      <c r="AG1467" s="1024" t="s">
        <v>2564</v>
      </c>
      <c r="AH1467" s="1024" t="s">
        <v>2564</v>
      </c>
      <c r="AI1467" s="1024" t="s">
        <v>2564</v>
      </c>
      <c r="AJ1467" s="1024" t="s">
        <v>6302</v>
      </c>
      <c r="AK1467" s="1029" t="s">
        <v>17010</v>
      </c>
      <c r="AL1467" s="1029" t="s">
        <v>17036</v>
      </c>
      <c r="AM1467" s="1024" t="s">
        <v>1043</v>
      </c>
      <c r="AN1467" s="1024" t="s">
        <v>2662</v>
      </c>
      <c r="AO1467" s="1024" t="s">
        <v>2662</v>
      </c>
      <c r="AP1467" s="1032">
        <v>0.85</v>
      </c>
      <c r="AQ1467" s="1029" t="s">
        <v>17010</v>
      </c>
      <c r="AR1467" s="1024" t="s">
        <v>1828</v>
      </c>
      <c r="AS1467" s="1024" t="s">
        <v>1828</v>
      </c>
      <c r="AT1467" s="1024" t="s">
        <v>2564</v>
      </c>
      <c r="AU1467" s="1024" t="s">
        <v>2564</v>
      </c>
      <c r="AV1467" s="1024" t="s">
        <v>2564</v>
      </c>
      <c r="AW1467" s="1033" t="s">
        <v>17017</v>
      </c>
      <c r="AX1467" s="3"/>
      <c r="AY1467" s="3"/>
      <c r="AZ1467" s="3"/>
      <c r="BA1467" s="3"/>
    </row>
    <row r="1468" hidden="1">
      <c r="A1468" s="1024" t="s">
        <v>140</v>
      </c>
      <c r="B1468" s="1" t="s">
        <v>545</v>
      </c>
      <c r="C1468" s="3"/>
      <c r="D1468" s="1037">
        <v>1.0</v>
      </c>
      <c r="E1468" s="232" t="s">
        <v>2641</v>
      </c>
      <c r="F1468" s="232" t="s">
        <v>17009</v>
      </c>
      <c r="G1468" s="232" t="s">
        <v>2643</v>
      </c>
      <c r="H1468" s="1029" t="s">
        <v>17011</v>
      </c>
      <c r="I1468" s="1024" t="s">
        <v>2564</v>
      </c>
      <c r="J1468" s="1024" t="s">
        <v>1828</v>
      </c>
      <c r="K1468" s="1024" t="s">
        <v>2564</v>
      </c>
      <c r="L1468" s="1029" t="s">
        <v>17010</v>
      </c>
      <c r="M1468" s="1024" t="s">
        <v>2566</v>
      </c>
      <c r="N1468" s="1024" t="s">
        <v>2566</v>
      </c>
      <c r="O1468" s="1024" t="s">
        <v>2566</v>
      </c>
      <c r="P1468" s="1029" t="s">
        <v>17011</v>
      </c>
      <c r="Q1468" s="1030"/>
      <c r="R1468" s="1030"/>
      <c r="S1468" s="1030"/>
      <c r="T1468" s="1030"/>
      <c r="U1468" s="232" t="s">
        <v>2564</v>
      </c>
      <c r="V1468" s="232" t="s">
        <v>2564</v>
      </c>
      <c r="W1468" s="1029" t="s">
        <v>17011</v>
      </c>
      <c r="X1468" s="1024" t="s">
        <v>2564</v>
      </c>
      <c r="Y1468" s="1024" t="s">
        <v>2564</v>
      </c>
      <c r="Z1468" s="1024" t="s">
        <v>1828</v>
      </c>
      <c r="AA1468" s="1024" t="s">
        <v>4004</v>
      </c>
      <c r="AB1468" s="1024" t="s">
        <v>17037</v>
      </c>
      <c r="AC1468" s="1024" t="s">
        <v>17037</v>
      </c>
      <c r="AD1468" s="1024" t="s">
        <v>17037</v>
      </c>
      <c r="AE1468" s="1029" t="s">
        <v>17017</v>
      </c>
      <c r="AF1468" s="1024" t="s">
        <v>4004</v>
      </c>
      <c r="AH1468" s="1024" t="s">
        <v>2564</v>
      </c>
      <c r="AI1468" s="1024" t="s">
        <v>2564</v>
      </c>
      <c r="AJ1468" s="1024" t="s">
        <v>6302</v>
      </c>
      <c r="AK1468" s="1030"/>
      <c r="AL1468" s="1032">
        <v>1.0</v>
      </c>
      <c r="AM1468" s="1024" t="s">
        <v>1043</v>
      </c>
      <c r="AN1468" s="1024" t="s">
        <v>1043</v>
      </c>
      <c r="AO1468" s="1024" t="s">
        <v>2662</v>
      </c>
      <c r="AP1468" s="1032">
        <v>0.95</v>
      </c>
      <c r="AQ1468" s="1029" t="s">
        <v>17019</v>
      </c>
      <c r="AR1468" s="1024" t="s">
        <v>2564</v>
      </c>
      <c r="AS1468" s="1024" t="s">
        <v>2564</v>
      </c>
      <c r="AT1468" s="1024" t="s">
        <v>2564</v>
      </c>
      <c r="AU1468" s="1024" t="s">
        <v>2564</v>
      </c>
      <c r="AV1468" s="1024" t="s">
        <v>2564</v>
      </c>
      <c r="AW1468" s="1033" t="s">
        <v>17010</v>
      </c>
      <c r="AX1468" s="3"/>
      <c r="AY1468" s="3"/>
      <c r="AZ1468" s="3"/>
      <c r="BA1468" s="3"/>
    </row>
    <row r="1469">
      <c r="A1469" s="1024" t="s">
        <v>244</v>
      </c>
      <c r="B1469" s="1" t="s">
        <v>545</v>
      </c>
      <c r="C1469" s="3"/>
      <c r="D1469" s="1036">
        <v>2.0</v>
      </c>
      <c r="E1469" s="232" t="s">
        <v>2641</v>
      </c>
      <c r="F1469" s="232" t="s">
        <v>17009</v>
      </c>
      <c r="G1469" s="232" t="s">
        <v>2643</v>
      </c>
      <c r="H1469" s="1029" t="s">
        <v>17011</v>
      </c>
      <c r="I1469" s="1024" t="s">
        <v>2564</v>
      </c>
      <c r="J1469" s="1024" t="s">
        <v>17038</v>
      </c>
      <c r="K1469" s="1024" t="s">
        <v>17039</v>
      </c>
      <c r="L1469" s="1029" t="s">
        <v>17019</v>
      </c>
      <c r="M1469" s="1024" t="s">
        <v>2566</v>
      </c>
      <c r="N1469" s="1024" t="s">
        <v>2566</v>
      </c>
      <c r="O1469" s="1024" t="s">
        <v>2566</v>
      </c>
      <c r="P1469" s="1029" t="s">
        <v>17011</v>
      </c>
      <c r="Q1469" s="1030"/>
      <c r="R1469" s="1030"/>
      <c r="S1469" s="1030"/>
      <c r="T1469" s="1030"/>
      <c r="U1469" s="1024" t="s">
        <v>2564</v>
      </c>
      <c r="V1469" s="1024" t="s">
        <v>2564</v>
      </c>
      <c r="W1469" s="1029" t="s">
        <v>17011</v>
      </c>
      <c r="X1469" s="1024" t="s">
        <v>2564</v>
      </c>
      <c r="Y1469" s="1024" t="s">
        <v>3547</v>
      </c>
      <c r="Z1469" s="1024" t="s">
        <v>17042</v>
      </c>
      <c r="AA1469" s="1024" t="s">
        <v>2564</v>
      </c>
      <c r="AB1469" s="1024" t="s">
        <v>2564</v>
      </c>
      <c r="AC1469" s="1024" t="s">
        <v>1828</v>
      </c>
      <c r="AD1469" s="1024" t="s">
        <v>1828</v>
      </c>
      <c r="AE1469" s="1029" t="s">
        <v>17017</v>
      </c>
      <c r="AF1469" s="1024" t="s">
        <v>2564</v>
      </c>
      <c r="AG1469" s="1024" t="s">
        <v>3424</v>
      </c>
      <c r="AH1469" s="1024" t="s">
        <v>17043</v>
      </c>
      <c r="AI1469" s="1024" t="s">
        <v>17044</v>
      </c>
      <c r="AJ1469" s="1024" t="s">
        <v>17045</v>
      </c>
      <c r="AK1469" s="1029" t="s">
        <v>17011</v>
      </c>
      <c r="AL1469" s="1032">
        <v>0.9</v>
      </c>
      <c r="AM1469" s="1024" t="s">
        <v>1043</v>
      </c>
      <c r="AN1469" s="1024" t="s">
        <v>1043</v>
      </c>
      <c r="AO1469" s="1024" t="s">
        <v>2662</v>
      </c>
      <c r="AP1469" s="1032">
        <v>0.9</v>
      </c>
      <c r="AQ1469" s="1024">
        <v>9.0</v>
      </c>
      <c r="AR1469" s="1024" t="s">
        <v>2564</v>
      </c>
      <c r="AS1469" s="1024" t="s">
        <v>2564</v>
      </c>
      <c r="AT1469" s="1024" t="s">
        <v>2564</v>
      </c>
      <c r="AU1469" s="1024" t="s">
        <v>2564</v>
      </c>
      <c r="AV1469" s="1024" t="s">
        <v>2564</v>
      </c>
      <c r="AW1469" s="1033" t="s">
        <v>17010</v>
      </c>
      <c r="AX1469" s="3"/>
      <c r="AY1469" s="3"/>
      <c r="AZ1469" s="3"/>
      <c r="BA1469" s="3"/>
    </row>
    <row r="1470" hidden="1">
      <c r="A1470" s="1024" t="s">
        <v>277</v>
      </c>
      <c r="B1470" s="1" t="s">
        <v>545</v>
      </c>
      <c r="C1470" s="3"/>
      <c r="D1470" s="1037">
        <v>9.0</v>
      </c>
      <c r="E1470" s="232" t="s">
        <v>2641</v>
      </c>
      <c r="F1470" s="232" t="s">
        <v>17046</v>
      </c>
      <c r="G1470" s="232" t="s">
        <v>2643</v>
      </c>
      <c r="H1470" s="1029" t="s">
        <v>17011</v>
      </c>
      <c r="I1470" s="1024" t="s">
        <v>2564</v>
      </c>
      <c r="J1470" s="1024" t="s">
        <v>2564</v>
      </c>
      <c r="K1470" s="1024" t="s">
        <v>2564</v>
      </c>
      <c r="L1470" s="1029" t="s">
        <v>17019</v>
      </c>
      <c r="M1470" s="1024" t="s">
        <v>2566</v>
      </c>
      <c r="N1470" s="1024" t="s">
        <v>2566</v>
      </c>
      <c r="O1470" s="1024" t="s">
        <v>2566</v>
      </c>
      <c r="P1470" s="1029" t="s">
        <v>17011</v>
      </c>
      <c r="Q1470" s="1030"/>
      <c r="R1470" s="1030"/>
      <c r="S1470" s="1030"/>
      <c r="T1470" s="1030"/>
      <c r="U1470" s="232" t="s">
        <v>2564</v>
      </c>
      <c r="V1470" s="232" t="s">
        <v>2564</v>
      </c>
      <c r="W1470" s="1029" t="s">
        <v>17011</v>
      </c>
      <c r="X1470" s="1024" t="s">
        <v>2564</v>
      </c>
      <c r="Y1470" s="1024" t="s">
        <v>2564</v>
      </c>
      <c r="Z1470" s="1024" t="s">
        <v>2564</v>
      </c>
      <c r="AA1470" s="1024" t="s">
        <v>2564</v>
      </c>
      <c r="AB1470" s="1024" t="s">
        <v>2564</v>
      </c>
      <c r="AC1470" s="1024" t="s">
        <v>2564</v>
      </c>
      <c r="AD1470" s="1024" t="s">
        <v>1828</v>
      </c>
      <c r="AE1470" s="1029" t="s">
        <v>17010</v>
      </c>
      <c r="AF1470" s="1024" t="s">
        <v>2564</v>
      </c>
      <c r="AG1470" s="1024" t="s">
        <v>2564</v>
      </c>
      <c r="AH1470" s="1024" t="s">
        <v>2564</v>
      </c>
      <c r="AI1470" s="1024" t="s">
        <v>2564</v>
      </c>
      <c r="AJ1470" s="1024" t="s">
        <v>17045</v>
      </c>
      <c r="AK1470" s="1029" t="s">
        <v>17019</v>
      </c>
      <c r="AL1470" s="1032">
        <v>1.0</v>
      </c>
      <c r="AM1470" s="1024" t="s">
        <v>1043</v>
      </c>
      <c r="AN1470" s="1024" t="s">
        <v>2662</v>
      </c>
      <c r="AO1470" s="1024" t="s">
        <v>17028</v>
      </c>
      <c r="AP1470" s="1032">
        <v>0.95</v>
      </c>
      <c r="AQ1470" s="1029" t="s">
        <v>17019</v>
      </c>
      <c r="AR1470" s="1024" t="s">
        <v>2564</v>
      </c>
      <c r="AS1470" s="1024" t="s">
        <v>2564</v>
      </c>
      <c r="AT1470" s="1024" t="s">
        <v>2564</v>
      </c>
      <c r="AU1470" s="1024" t="s">
        <v>2564</v>
      </c>
      <c r="AV1470" s="1024" t="s">
        <v>2564</v>
      </c>
      <c r="AW1470" s="1033" t="s">
        <v>17010</v>
      </c>
      <c r="AX1470" s="3"/>
      <c r="AY1470" s="3"/>
      <c r="AZ1470" s="3"/>
      <c r="BA1470" s="3"/>
    </row>
    <row r="1471" hidden="1">
      <c r="A1471" s="1024" t="s">
        <v>178</v>
      </c>
      <c r="B1471" s="1" t="s">
        <v>545</v>
      </c>
      <c r="C1471" s="3"/>
      <c r="D1471" s="1036">
        <v>15.0</v>
      </c>
      <c r="E1471" s="232" t="s">
        <v>2641</v>
      </c>
      <c r="F1471" s="232" t="s">
        <v>17047</v>
      </c>
      <c r="G1471" s="232" t="s">
        <v>6880</v>
      </c>
      <c r="H1471" s="1029" t="s">
        <v>17022</v>
      </c>
      <c r="I1471" s="1024" t="s">
        <v>2564</v>
      </c>
      <c r="J1471" s="1024" t="s">
        <v>1828</v>
      </c>
      <c r="K1471" s="1024" t="s">
        <v>2564</v>
      </c>
      <c r="L1471" s="1029" t="s">
        <v>17017</v>
      </c>
      <c r="M1471" s="1024" t="s">
        <v>2566</v>
      </c>
      <c r="N1471" s="1024" t="s">
        <v>2566</v>
      </c>
      <c r="O1471" s="1024" t="s">
        <v>2566</v>
      </c>
      <c r="P1471" s="1029" t="s">
        <v>17011</v>
      </c>
      <c r="Q1471" s="1030"/>
      <c r="R1471" s="1030"/>
      <c r="S1471" s="1030"/>
      <c r="T1471" s="1030"/>
      <c r="U1471" s="232" t="s">
        <v>2564</v>
      </c>
      <c r="V1471" s="232" t="s">
        <v>2564</v>
      </c>
      <c r="W1471" s="1029" t="s">
        <v>17011</v>
      </c>
      <c r="X1471" s="1024" t="s">
        <v>2564</v>
      </c>
      <c r="Y1471" s="1024" t="s">
        <v>1828</v>
      </c>
      <c r="Z1471" s="1024" t="s">
        <v>1828</v>
      </c>
      <c r="AA1471" s="1024" t="s">
        <v>2564</v>
      </c>
      <c r="AB1471" s="1024" t="s">
        <v>2564</v>
      </c>
      <c r="AC1471" s="1024" t="s">
        <v>1828</v>
      </c>
      <c r="AD1471" s="1024" t="s">
        <v>1828</v>
      </c>
      <c r="AE1471" s="1029" t="s">
        <v>17017</v>
      </c>
      <c r="AF1471" s="1024" t="s">
        <v>2564</v>
      </c>
      <c r="AG1471" s="1024" t="s">
        <v>2564</v>
      </c>
      <c r="AH1471" s="1024" t="s">
        <v>2564</v>
      </c>
      <c r="AI1471" s="1024" t="s">
        <v>2564</v>
      </c>
      <c r="AJ1471" s="1024" t="s">
        <v>17045</v>
      </c>
      <c r="AK1471" s="1029" t="s">
        <v>17010</v>
      </c>
      <c r="AL1471" s="1032">
        <v>0.85</v>
      </c>
      <c r="AM1471" s="1024" t="s">
        <v>1043</v>
      </c>
      <c r="AN1471" s="1024" t="s">
        <v>2662</v>
      </c>
      <c r="AO1471" s="1024" t="s">
        <v>17028</v>
      </c>
      <c r="AP1471" s="1032">
        <v>0.8</v>
      </c>
      <c r="AQ1471" s="1029" t="s">
        <v>17017</v>
      </c>
      <c r="AR1471" s="1024" t="s">
        <v>1828</v>
      </c>
      <c r="AS1471" s="1024" t="s">
        <v>1828</v>
      </c>
      <c r="AT1471" s="1024" t="s">
        <v>2564</v>
      </c>
      <c r="AU1471" s="1024" t="s">
        <v>2564</v>
      </c>
      <c r="AV1471" s="1024" t="s">
        <v>2564</v>
      </c>
      <c r="AW1471" s="1033" t="s">
        <v>17022</v>
      </c>
      <c r="AX1471" s="3"/>
      <c r="AY1471" s="3"/>
      <c r="AZ1471" s="3"/>
      <c r="BA1471" s="3"/>
    </row>
    <row r="1472" hidden="1">
      <c r="A1472" s="1024" t="s">
        <v>239</v>
      </c>
      <c r="B1472" s="1" t="s">
        <v>545</v>
      </c>
      <c r="C1472" s="3"/>
      <c r="D1472" s="1036">
        <v>3.0</v>
      </c>
      <c r="E1472" s="232" t="s">
        <v>2641</v>
      </c>
      <c r="F1472" s="232" t="s">
        <v>17009</v>
      </c>
      <c r="G1472" s="232" t="s">
        <v>2643</v>
      </c>
      <c r="H1472" s="1029" t="s">
        <v>17011</v>
      </c>
      <c r="I1472" s="1024" t="s">
        <v>2564</v>
      </c>
      <c r="J1472" s="1024" t="s">
        <v>1828</v>
      </c>
      <c r="K1472" s="1024" t="s">
        <v>2564</v>
      </c>
      <c r="L1472" s="1029" t="s">
        <v>17010</v>
      </c>
      <c r="M1472" s="1024" t="s">
        <v>2566</v>
      </c>
      <c r="N1472" s="1024" t="s">
        <v>2566</v>
      </c>
      <c r="O1472" s="1024" t="s">
        <v>2566</v>
      </c>
      <c r="P1472" s="1029" t="s">
        <v>17011</v>
      </c>
      <c r="Q1472" s="1030"/>
      <c r="R1472" s="1030"/>
      <c r="S1472" s="1030"/>
      <c r="T1472" s="1030"/>
      <c r="U1472" s="232" t="s">
        <v>2564</v>
      </c>
      <c r="V1472" s="232" t="s">
        <v>2564</v>
      </c>
      <c r="W1472" s="1029" t="s">
        <v>17011</v>
      </c>
      <c r="X1472" s="1024" t="s">
        <v>2564</v>
      </c>
      <c r="Y1472" s="1024" t="s">
        <v>1828</v>
      </c>
      <c r="Z1472" s="1024" t="s">
        <v>2564</v>
      </c>
      <c r="AA1472" s="1024" t="s">
        <v>17048</v>
      </c>
      <c r="AB1472" s="1024" t="s">
        <v>17049</v>
      </c>
      <c r="AC1472" s="1024" t="s">
        <v>1828</v>
      </c>
      <c r="AD1472" s="1024" t="s">
        <v>1828</v>
      </c>
      <c r="AE1472" s="1029" t="s">
        <v>17022</v>
      </c>
      <c r="AF1472" s="1024" t="s">
        <v>2564</v>
      </c>
      <c r="AG1472" s="1024" t="s">
        <v>2564</v>
      </c>
      <c r="AH1472" s="1024" t="s">
        <v>2564</v>
      </c>
      <c r="AI1472" s="1024" t="s">
        <v>2564</v>
      </c>
      <c r="AJ1472" s="1024" t="s">
        <v>17045</v>
      </c>
      <c r="AK1472" s="1029" t="s">
        <v>17010</v>
      </c>
      <c r="AL1472" s="1032">
        <v>1.0</v>
      </c>
      <c r="AM1472" s="1024" t="s">
        <v>1043</v>
      </c>
      <c r="AN1472" s="1024" t="s">
        <v>1043</v>
      </c>
      <c r="AO1472" s="1024" t="s">
        <v>2662</v>
      </c>
      <c r="AP1472" s="1032">
        <v>0.95</v>
      </c>
      <c r="AQ1472" s="1029" t="s">
        <v>17019</v>
      </c>
      <c r="AR1472" s="1024" t="s">
        <v>2564</v>
      </c>
      <c r="AS1472" s="1024" t="s">
        <v>2564</v>
      </c>
      <c r="AT1472" s="1024" t="s">
        <v>2564</v>
      </c>
      <c r="AU1472" s="1024" t="s">
        <v>2564</v>
      </c>
      <c r="AV1472" s="1024" t="s">
        <v>2564</v>
      </c>
      <c r="AW1472" s="1033" t="s">
        <v>17010</v>
      </c>
      <c r="AX1472" s="3"/>
      <c r="AY1472" s="3"/>
      <c r="AZ1472" s="3"/>
      <c r="BA1472" s="3"/>
    </row>
    <row r="1473" hidden="1">
      <c r="A1473" s="1024" t="s">
        <v>179</v>
      </c>
      <c r="B1473" s="1" t="s">
        <v>545</v>
      </c>
      <c r="C1473" s="3"/>
      <c r="D1473" s="1036">
        <v>18.0</v>
      </c>
      <c r="E1473" s="232" t="s">
        <v>2641</v>
      </c>
      <c r="F1473" s="232" t="s">
        <v>17009</v>
      </c>
      <c r="G1473" s="232" t="s">
        <v>2643</v>
      </c>
      <c r="H1473" s="1029" t="s">
        <v>17011</v>
      </c>
      <c r="I1473" s="1024" t="s">
        <v>2564</v>
      </c>
      <c r="J1473" s="1024" t="s">
        <v>1828</v>
      </c>
      <c r="K1473" s="1024" t="s">
        <v>2564</v>
      </c>
      <c r="L1473" s="1029" t="s">
        <v>17010</v>
      </c>
      <c r="M1473" s="1024" t="s">
        <v>2566</v>
      </c>
      <c r="N1473" s="1024" t="s">
        <v>2566</v>
      </c>
      <c r="O1473" s="1024" t="s">
        <v>17052</v>
      </c>
      <c r="P1473" s="1029" t="s">
        <v>17022</v>
      </c>
      <c r="Q1473" s="1030"/>
      <c r="R1473" s="1030"/>
      <c r="S1473" s="1030"/>
      <c r="T1473" s="1030"/>
      <c r="U1473" s="232" t="s">
        <v>2564</v>
      </c>
      <c r="V1473" s="232" t="s">
        <v>2564</v>
      </c>
      <c r="W1473" s="1029" t="s">
        <v>17011</v>
      </c>
      <c r="X1473" s="1024" t="s">
        <v>2564</v>
      </c>
      <c r="Y1473" s="1024" t="s">
        <v>1828</v>
      </c>
      <c r="Z1473" s="1024" t="s">
        <v>2564</v>
      </c>
      <c r="AA1473" s="1024" t="s">
        <v>2564</v>
      </c>
      <c r="AB1473" s="1024" t="s">
        <v>2564</v>
      </c>
      <c r="AC1473" s="1024" t="s">
        <v>1828</v>
      </c>
      <c r="AD1473" s="1024" t="s">
        <v>1828</v>
      </c>
      <c r="AE1473" s="1029" t="s">
        <v>17022</v>
      </c>
      <c r="AF1473" s="1024" t="s">
        <v>2564</v>
      </c>
      <c r="AG1473" s="1024" t="s">
        <v>2564</v>
      </c>
      <c r="AH1473" s="1024" t="s">
        <v>2564</v>
      </c>
      <c r="AI1473" s="1024" t="s">
        <v>2564</v>
      </c>
      <c r="AJ1473" s="1024" t="s">
        <v>17045</v>
      </c>
      <c r="AK1473" s="1029" t="s">
        <v>17010</v>
      </c>
      <c r="AL1473" s="1032">
        <v>1.0</v>
      </c>
      <c r="AM1473" s="1024" t="s">
        <v>1043</v>
      </c>
      <c r="AN1473" s="1024" t="s">
        <v>1043</v>
      </c>
      <c r="AO1473" s="1024" t="s">
        <v>2662</v>
      </c>
      <c r="AP1473" s="1032">
        <v>0.95</v>
      </c>
      <c r="AQ1473" s="1029" t="s">
        <v>17019</v>
      </c>
      <c r="AR1473" s="1024" t="s">
        <v>2564</v>
      </c>
      <c r="AS1473" s="1024" t="s">
        <v>2564</v>
      </c>
      <c r="AT1473" s="1024" t="s">
        <v>2564</v>
      </c>
      <c r="AU1473" s="1024" t="s">
        <v>2564</v>
      </c>
      <c r="AV1473" s="1024" t="s">
        <v>2564</v>
      </c>
      <c r="AW1473" s="1033" t="s">
        <v>17053</v>
      </c>
      <c r="AX1473" s="3"/>
      <c r="AY1473" s="3"/>
      <c r="AZ1473" s="3"/>
      <c r="BA1473" s="3"/>
    </row>
    <row r="1474" hidden="1">
      <c r="A1474" s="1024" t="s">
        <v>206</v>
      </c>
      <c r="B1474" s="1" t="s">
        <v>545</v>
      </c>
      <c r="C1474" s="3"/>
      <c r="D1474" s="1036">
        <v>7.0</v>
      </c>
      <c r="E1474" s="232" t="s">
        <v>2641</v>
      </c>
      <c r="F1474" s="232" t="s">
        <v>17054</v>
      </c>
      <c r="G1474" s="232" t="s">
        <v>6880</v>
      </c>
      <c r="H1474" s="1029" t="s">
        <v>17022</v>
      </c>
      <c r="I1474" s="1024" t="s">
        <v>2564</v>
      </c>
      <c r="J1474" s="1024" t="s">
        <v>1828</v>
      </c>
      <c r="K1474" s="1024" t="s">
        <v>2564</v>
      </c>
      <c r="L1474" s="1029" t="s">
        <v>17022</v>
      </c>
      <c r="M1474" s="1024" t="s">
        <v>2566</v>
      </c>
      <c r="N1474" s="1024" t="s">
        <v>2566</v>
      </c>
      <c r="O1474" s="1024" t="s">
        <v>2566</v>
      </c>
      <c r="P1474" s="1029" t="s">
        <v>17011</v>
      </c>
      <c r="Q1474" s="1030"/>
      <c r="R1474" s="1030"/>
      <c r="S1474" s="1030"/>
      <c r="T1474" s="1030"/>
      <c r="U1474" s="232" t="s">
        <v>2564</v>
      </c>
      <c r="V1474" s="232" t="s">
        <v>2564</v>
      </c>
      <c r="W1474" s="1029" t="s">
        <v>17011</v>
      </c>
      <c r="X1474" s="1024" t="s">
        <v>2564</v>
      </c>
      <c r="Y1474" s="1024" t="s">
        <v>1828</v>
      </c>
      <c r="Z1474" s="1024" t="s">
        <v>2564</v>
      </c>
      <c r="AA1474" s="1024" t="s">
        <v>2564</v>
      </c>
      <c r="AB1474" s="1024" t="s">
        <v>2564</v>
      </c>
      <c r="AC1474" s="1024" t="s">
        <v>1828</v>
      </c>
      <c r="AD1474" s="1024" t="s">
        <v>1828</v>
      </c>
      <c r="AE1474" s="1029" t="s">
        <v>17022</v>
      </c>
      <c r="AF1474" s="1024" t="s">
        <v>2564</v>
      </c>
      <c r="AG1474" s="1024" t="s">
        <v>2564</v>
      </c>
      <c r="AH1474" s="1024" t="s">
        <v>2564</v>
      </c>
      <c r="AI1474" s="1024" t="s">
        <v>2564</v>
      </c>
      <c r="AJ1474" s="1024" t="s">
        <v>17045</v>
      </c>
      <c r="AK1474" s="1029" t="s">
        <v>17010</v>
      </c>
      <c r="AL1474" s="1032">
        <v>1.0</v>
      </c>
      <c r="AM1474" s="1024" t="s">
        <v>1043</v>
      </c>
      <c r="AN1474" s="1024" t="s">
        <v>2662</v>
      </c>
      <c r="AO1474" s="1024" t="s">
        <v>2662</v>
      </c>
      <c r="AP1474" s="1032">
        <v>0.95</v>
      </c>
      <c r="AQ1474" s="1029" t="s">
        <v>17019</v>
      </c>
      <c r="AR1474" s="1024" t="s">
        <v>2564</v>
      </c>
      <c r="AS1474" s="1024" t="s">
        <v>2564</v>
      </c>
      <c r="AT1474" s="1024" t="s">
        <v>2564</v>
      </c>
      <c r="AU1474" s="1024" t="s">
        <v>2564</v>
      </c>
      <c r="AV1474" s="1024" t="s">
        <v>2564</v>
      </c>
      <c r="AW1474" s="1033" t="s">
        <v>17010</v>
      </c>
      <c r="AX1474" s="3"/>
      <c r="AY1474" s="3"/>
      <c r="AZ1474" s="3"/>
      <c r="BA1474" s="3"/>
    </row>
    <row r="1475" hidden="1">
      <c r="A1475" s="1024" t="s">
        <v>191</v>
      </c>
      <c r="B1475" s="1" t="s">
        <v>545</v>
      </c>
      <c r="C1475" s="3"/>
      <c r="D1475" s="1036">
        <v>12.0</v>
      </c>
      <c r="E1475" s="232" t="s">
        <v>17055</v>
      </c>
      <c r="F1475" s="232" t="s">
        <v>17009</v>
      </c>
      <c r="G1475" s="232" t="s">
        <v>6880</v>
      </c>
      <c r="H1475" s="1029" t="s">
        <v>17022</v>
      </c>
      <c r="I1475" s="1024" t="s">
        <v>2564</v>
      </c>
      <c r="J1475" s="1024" t="s">
        <v>1828</v>
      </c>
      <c r="K1475" s="1024" t="s">
        <v>2564</v>
      </c>
      <c r="L1475" s="1029" t="s">
        <v>17022</v>
      </c>
      <c r="M1475" s="1024" t="s">
        <v>2566</v>
      </c>
      <c r="N1475" s="1024" t="s">
        <v>2566</v>
      </c>
      <c r="O1475" s="1024" t="s">
        <v>17056</v>
      </c>
      <c r="P1475" s="1029" t="s">
        <v>17010</v>
      </c>
      <c r="Q1475" s="1030"/>
      <c r="R1475" s="1030"/>
      <c r="S1475" s="1030"/>
      <c r="T1475" s="1030"/>
      <c r="U1475" s="232" t="s">
        <v>2564</v>
      </c>
      <c r="V1475" s="232" t="s">
        <v>2564</v>
      </c>
      <c r="W1475" s="1029" t="s">
        <v>17011</v>
      </c>
      <c r="X1475" s="1024" t="s">
        <v>2564</v>
      </c>
      <c r="Y1475" s="1024" t="s">
        <v>1828</v>
      </c>
      <c r="Z1475" s="1024" t="s">
        <v>2564</v>
      </c>
      <c r="AA1475" s="1024" t="s">
        <v>2564</v>
      </c>
      <c r="AB1475" s="1024" t="s">
        <v>2564</v>
      </c>
      <c r="AC1475" s="1024" t="s">
        <v>1828</v>
      </c>
      <c r="AD1475" s="1024" t="s">
        <v>1828</v>
      </c>
      <c r="AE1475" s="1029" t="s">
        <v>17022</v>
      </c>
      <c r="AF1475" s="1024" t="s">
        <v>2564</v>
      </c>
      <c r="AG1475" s="1024" t="s">
        <v>2564</v>
      </c>
      <c r="AH1475" s="1024" t="s">
        <v>2564</v>
      </c>
      <c r="AI1475" s="1024" t="s">
        <v>2564</v>
      </c>
      <c r="AJ1475" s="1024" t="s">
        <v>17045</v>
      </c>
      <c r="AK1475" s="1029" t="s">
        <v>17010</v>
      </c>
      <c r="AL1475" s="1032">
        <v>0.9</v>
      </c>
      <c r="AM1475" s="1024" t="s">
        <v>1043</v>
      </c>
      <c r="AN1475" s="1024" t="s">
        <v>2662</v>
      </c>
      <c r="AO1475" s="1024" t="s">
        <v>17028</v>
      </c>
      <c r="AP1475" s="1032">
        <v>0.9</v>
      </c>
      <c r="AQ1475" s="1029" t="s">
        <v>17022</v>
      </c>
      <c r="AR1475" s="1024" t="s">
        <v>2564</v>
      </c>
      <c r="AS1475" s="1024" t="s">
        <v>2564</v>
      </c>
      <c r="AT1475" s="1024" t="s">
        <v>2564</v>
      </c>
      <c r="AU1475" s="1024" t="s">
        <v>2564</v>
      </c>
      <c r="AV1475" s="1024" t="s">
        <v>2564</v>
      </c>
      <c r="AW1475" s="1033" t="s">
        <v>17010</v>
      </c>
      <c r="AX1475" s="3"/>
      <c r="AY1475" s="3"/>
      <c r="AZ1475" s="3"/>
      <c r="BA1475" s="3"/>
    </row>
    <row r="1476" hidden="1">
      <c r="A1476" s="1024" t="s">
        <v>195</v>
      </c>
      <c r="B1476" s="1" t="s">
        <v>545</v>
      </c>
      <c r="C1476" s="3"/>
      <c r="D1476" s="1036">
        <v>13.0</v>
      </c>
      <c r="E1476" s="232" t="s">
        <v>2641</v>
      </c>
      <c r="F1476" s="232" t="s">
        <v>17009</v>
      </c>
      <c r="G1476" s="232" t="s">
        <v>6880</v>
      </c>
      <c r="H1476" s="1029" t="s">
        <v>17019</v>
      </c>
      <c r="I1476" s="1024" t="s">
        <v>2564</v>
      </c>
      <c r="J1476" s="1024" t="s">
        <v>1828</v>
      </c>
      <c r="K1476" s="1024" t="s">
        <v>2564</v>
      </c>
      <c r="L1476" s="1029" t="s">
        <v>17022</v>
      </c>
      <c r="M1476" s="1024" t="s">
        <v>2566</v>
      </c>
      <c r="N1476" s="1024" t="s">
        <v>2566</v>
      </c>
      <c r="O1476" s="1024" t="s">
        <v>2566</v>
      </c>
      <c r="P1476" s="1029" t="s">
        <v>17011</v>
      </c>
      <c r="Q1476" s="1030"/>
      <c r="R1476" s="1030"/>
      <c r="S1476" s="1030"/>
      <c r="T1476" s="1030"/>
      <c r="U1476" s="232" t="s">
        <v>2564</v>
      </c>
      <c r="V1476" s="232" t="s">
        <v>2564</v>
      </c>
      <c r="W1476" s="1029" t="s">
        <v>17011</v>
      </c>
      <c r="X1476" s="1024" t="s">
        <v>2564</v>
      </c>
      <c r="Y1476" s="1024" t="s">
        <v>2564</v>
      </c>
      <c r="Z1476" s="1024" t="s">
        <v>1828</v>
      </c>
      <c r="AA1476" s="1024" t="s">
        <v>2564</v>
      </c>
      <c r="AB1476" s="1024" t="s">
        <v>2564</v>
      </c>
      <c r="AC1476" s="1024" t="s">
        <v>2564</v>
      </c>
      <c r="AD1476" s="1024" t="s">
        <v>1828</v>
      </c>
      <c r="AE1476" s="1029" t="s">
        <v>17022</v>
      </c>
      <c r="AF1476" s="1024" t="s">
        <v>2564</v>
      </c>
      <c r="AG1476" s="1024" t="s">
        <v>1828</v>
      </c>
      <c r="AH1476" s="1024" t="s">
        <v>2564</v>
      </c>
      <c r="AI1476" s="1024" t="s">
        <v>1828</v>
      </c>
      <c r="AJ1476" s="1024" t="s">
        <v>17045</v>
      </c>
      <c r="AK1476" s="1029" t="s">
        <v>17022</v>
      </c>
      <c r="AL1476" s="1024" t="s">
        <v>17057</v>
      </c>
      <c r="AM1476" s="1024" t="s">
        <v>1043</v>
      </c>
      <c r="AN1476" s="1024" t="s">
        <v>1043</v>
      </c>
      <c r="AO1476" s="1024" t="s">
        <v>2662</v>
      </c>
      <c r="AP1476" s="1032">
        <v>0.8</v>
      </c>
      <c r="AQ1476" s="1029" t="s">
        <v>17017</v>
      </c>
      <c r="AR1476" s="1024" t="s">
        <v>2564</v>
      </c>
      <c r="AS1476" s="1024" t="s">
        <v>1828</v>
      </c>
      <c r="AT1476" s="1024" t="s">
        <v>1828</v>
      </c>
      <c r="AU1476" s="1024" t="s">
        <v>2564</v>
      </c>
      <c r="AV1476" s="1024" t="s">
        <v>2564</v>
      </c>
      <c r="AW1476" s="1033" t="s">
        <v>17017</v>
      </c>
      <c r="AX1476" s="3"/>
      <c r="AY1476" s="3"/>
      <c r="AZ1476" s="3"/>
      <c r="BA1476" s="3"/>
    </row>
    <row r="1477" hidden="1">
      <c r="A1477" s="1024"/>
      <c r="B1477" s="1" t="s">
        <v>545</v>
      </c>
      <c r="C1477" s="3"/>
      <c r="D1477" s="1034"/>
      <c r="E1477" s="232"/>
      <c r="F1477" s="232"/>
      <c r="G1477" s="232"/>
      <c r="H1477" s="1029"/>
      <c r="I1477" s="1024"/>
      <c r="J1477" s="1024"/>
      <c r="K1477" s="1024"/>
      <c r="L1477" s="1029"/>
      <c r="M1477" s="1024"/>
      <c r="N1477" s="1024"/>
      <c r="O1477" s="1024"/>
      <c r="P1477" s="1029"/>
      <c r="Q1477" s="1030"/>
      <c r="R1477" s="1030"/>
      <c r="S1477" s="1030"/>
      <c r="T1477" s="1030"/>
      <c r="U1477" s="232"/>
      <c r="V1477" s="232"/>
      <c r="W1477" s="1029"/>
      <c r="X1477" s="1024"/>
      <c r="Y1477" s="1030"/>
      <c r="Z1477" s="1030"/>
      <c r="AA1477" s="1024"/>
      <c r="AB1477" s="1024"/>
      <c r="AC1477" s="1030"/>
      <c r="AD1477" s="1024"/>
      <c r="AE1477" s="1030"/>
      <c r="AF1477" s="1024"/>
      <c r="AG1477" s="1030"/>
      <c r="AH1477" s="1030"/>
      <c r="AI1477" s="1030"/>
      <c r="AJ1477" s="1024"/>
      <c r="AK1477" s="1030"/>
      <c r="AL1477" s="1030"/>
      <c r="AM1477" s="1024"/>
      <c r="AN1477" s="1024"/>
      <c r="AO1477" s="1024"/>
      <c r="AP1477" s="1032"/>
      <c r="AQ1477" s="1029"/>
      <c r="AR1477" s="1030"/>
      <c r="AS1477" s="1030"/>
      <c r="AT1477" s="1030"/>
      <c r="AU1477" s="1030"/>
      <c r="AV1477" s="1024"/>
      <c r="AW1477" s="1035"/>
      <c r="AX1477" s="3"/>
      <c r="AY1477" s="3"/>
      <c r="AZ1477" s="3"/>
      <c r="BA1477" s="3"/>
    </row>
    <row r="1478" hidden="1">
      <c r="A1478" s="1024" t="s">
        <v>214</v>
      </c>
      <c r="B1478" s="1" t="s">
        <v>545</v>
      </c>
      <c r="C1478" s="3"/>
      <c r="D1478" s="1036">
        <v>11.0</v>
      </c>
      <c r="E1478" s="232" t="s">
        <v>2641</v>
      </c>
      <c r="F1478" s="232" t="s">
        <v>17009</v>
      </c>
      <c r="G1478" s="232" t="s">
        <v>17060</v>
      </c>
      <c r="H1478" s="1029" t="s">
        <v>17022</v>
      </c>
      <c r="I1478" s="1024" t="s">
        <v>2564</v>
      </c>
      <c r="J1478" s="1024" t="s">
        <v>1828</v>
      </c>
      <c r="K1478" s="1024" t="s">
        <v>2564</v>
      </c>
      <c r="L1478" s="1029" t="s">
        <v>17022</v>
      </c>
      <c r="M1478" s="1024" t="s">
        <v>2566</v>
      </c>
      <c r="N1478" s="1024" t="s">
        <v>2566</v>
      </c>
      <c r="O1478" s="1024" t="s">
        <v>2566</v>
      </c>
      <c r="P1478" s="1029" t="s">
        <v>17011</v>
      </c>
      <c r="Q1478" s="1030"/>
      <c r="R1478" s="1030"/>
      <c r="S1478" s="1030"/>
      <c r="T1478" s="1030"/>
      <c r="U1478" s="232" t="s">
        <v>2564</v>
      </c>
      <c r="V1478" s="232" t="s">
        <v>2564</v>
      </c>
      <c r="W1478" s="1029" t="s">
        <v>17011</v>
      </c>
      <c r="X1478" s="1024" t="s">
        <v>2564</v>
      </c>
      <c r="Y1478" s="1024" t="s">
        <v>1828</v>
      </c>
      <c r="Z1478" s="1024" t="s">
        <v>2564</v>
      </c>
      <c r="AA1478" s="1024" t="s">
        <v>17061</v>
      </c>
      <c r="AB1478" s="1024" t="s">
        <v>2564</v>
      </c>
      <c r="AC1478" s="1024" t="s">
        <v>1828</v>
      </c>
      <c r="AD1478" s="1024" t="s">
        <v>1828</v>
      </c>
      <c r="AE1478" s="1029" t="s">
        <v>17022</v>
      </c>
      <c r="AF1478" s="1024" t="s">
        <v>2564</v>
      </c>
      <c r="AG1478" s="1024" t="s">
        <v>2564</v>
      </c>
      <c r="AH1478" s="1024" t="s">
        <v>2564</v>
      </c>
      <c r="AI1478" s="1024" t="s">
        <v>2564</v>
      </c>
      <c r="AJ1478" s="1024" t="s">
        <v>17045</v>
      </c>
      <c r="AK1478" s="1029" t="s">
        <v>17010</v>
      </c>
      <c r="AL1478" s="1032">
        <v>1.0</v>
      </c>
      <c r="AM1478" s="1024" t="s">
        <v>1043</v>
      </c>
      <c r="AN1478" s="1024" t="s">
        <v>2662</v>
      </c>
      <c r="AO1478" s="1024" t="s">
        <v>2662</v>
      </c>
      <c r="AP1478" s="1032">
        <v>0.9</v>
      </c>
      <c r="AQ1478" s="1029" t="s">
        <v>17010</v>
      </c>
      <c r="AR1478" s="1024" t="s">
        <v>2564</v>
      </c>
      <c r="AS1478" s="1024" t="s">
        <v>2564</v>
      </c>
      <c r="AT1478" s="1024" t="s">
        <v>2564</v>
      </c>
      <c r="AU1478" s="1024" t="s">
        <v>2564</v>
      </c>
      <c r="AV1478" s="1024" t="s">
        <v>2564</v>
      </c>
      <c r="AW1478" s="1033" t="s">
        <v>17010</v>
      </c>
      <c r="AX1478" s="3"/>
      <c r="AY1478" s="3"/>
      <c r="AZ1478" s="3"/>
      <c r="BA1478" s="3"/>
    </row>
    <row r="1479" hidden="1">
      <c r="A1479" s="1024" t="s">
        <v>233</v>
      </c>
      <c r="B1479" s="1" t="s">
        <v>545</v>
      </c>
      <c r="C1479" s="3"/>
      <c r="D1479" s="1036">
        <v>4.0</v>
      </c>
      <c r="E1479" s="232" t="s">
        <v>2641</v>
      </c>
      <c r="F1479" s="232" t="s">
        <v>17009</v>
      </c>
      <c r="G1479" s="232" t="s">
        <v>2643</v>
      </c>
      <c r="H1479" s="1029" t="s">
        <v>17019</v>
      </c>
      <c r="I1479" s="1024" t="s">
        <v>2564</v>
      </c>
      <c r="J1479" s="1024" t="s">
        <v>1828</v>
      </c>
      <c r="K1479" s="1024" t="s">
        <v>2564</v>
      </c>
      <c r="L1479" s="1029" t="s">
        <v>17019</v>
      </c>
      <c r="M1479" s="1024" t="s">
        <v>2566</v>
      </c>
      <c r="N1479" s="1024" t="s">
        <v>2566</v>
      </c>
      <c r="O1479" s="1024" t="s">
        <v>2566</v>
      </c>
      <c r="P1479" s="1029" t="s">
        <v>17011</v>
      </c>
      <c r="Q1479" s="1030"/>
      <c r="R1479" s="1030"/>
      <c r="S1479" s="1030"/>
      <c r="T1479" s="1030"/>
      <c r="U1479" s="232" t="s">
        <v>2564</v>
      </c>
      <c r="V1479" s="232" t="s">
        <v>2564</v>
      </c>
      <c r="W1479" s="1029" t="s">
        <v>17011</v>
      </c>
      <c r="X1479" s="1024" t="s">
        <v>2564</v>
      </c>
      <c r="Y1479" s="1024" t="s">
        <v>1828</v>
      </c>
      <c r="Z1479" s="1024" t="s">
        <v>2564</v>
      </c>
      <c r="AA1479" s="1024" t="s">
        <v>17062</v>
      </c>
      <c r="AB1479" s="1024" t="s">
        <v>17063</v>
      </c>
      <c r="AC1479" s="1024" t="s">
        <v>1828</v>
      </c>
      <c r="AD1479" s="1024" t="s">
        <v>1828</v>
      </c>
      <c r="AE1479" s="1029" t="s">
        <v>17022</v>
      </c>
      <c r="AF1479" s="1024" t="s">
        <v>2564</v>
      </c>
      <c r="AG1479" s="1024" t="s">
        <v>2564</v>
      </c>
      <c r="AH1479" s="1024" t="s">
        <v>2564</v>
      </c>
      <c r="AI1479" s="1024" t="s">
        <v>2564</v>
      </c>
      <c r="AJ1479" s="1024" t="s">
        <v>17045</v>
      </c>
      <c r="AK1479" s="1029" t="s">
        <v>17010</v>
      </c>
      <c r="AL1479" s="1032">
        <v>1.0</v>
      </c>
      <c r="AM1479" s="1024" t="s">
        <v>1043</v>
      </c>
      <c r="AN1479" s="1024" t="s">
        <v>1043</v>
      </c>
      <c r="AO1479" s="1024" t="s">
        <v>17028</v>
      </c>
      <c r="AP1479" s="1032">
        <v>0.95</v>
      </c>
      <c r="AQ1479" s="1029" t="s">
        <v>17019</v>
      </c>
      <c r="AR1479" s="1024" t="s">
        <v>2564</v>
      </c>
      <c r="AS1479" s="1024" t="s">
        <v>2564</v>
      </c>
      <c r="AT1479" s="1024" t="s">
        <v>2564</v>
      </c>
      <c r="AU1479" s="1024" t="s">
        <v>2564</v>
      </c>
      <c r="AV1479" s="1024" t="s">
        <v>2564</v>
      </c>
      <c r="AW1479" s="1033" t="s">
        <v>17010</v>
      </c>
      <c r="AX1479" s="3"/>
      <c r="AY1479" s="3"/>
      <c r="AZ1479" s="3"/>
      <c r="BA1479" s="3"/>
    </row>
    <row r="1480" hidden="1">
      <c r="A1480" s="1024"/>
      <c r="B1480" s="1" t="s">
        <v>545</v>
      </c>
      <c r="C1480" s="3"/>
      <c r="D1480" s="1028"/>
      <c r="E1480" s="3"/>
      <c r="F1480" s="3"/>
      <c r="G1480" s="3"/>
      <c r="H1480" s="3"/>
      <c r="I1480" s="3"/>
      <c r="J1480" s="3"/>
      <c r="K1480" s="3"/>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56"/>
      <c r="AX1480" s="3"/>
      <c r="AY1480" s="3"/>
      <c r="AZ1480" s="3"/>
      <c r="BA1480" s="3"/>
    </row>
    <row r="1481" hidden="1">
      <c r="A1481" s="3"/>
      <c r="B1481" s="3"/>
      <c r="C1481" s="3"/>
      <c r="D1481" s="1034"/>
      <c r="E1481" s="3"/>
      <c r="F1481" s="3"/>
      <c r="G1481" s="3"/>
      <c r="H1481" s="3"/>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56"/>
      <c r="AX1481" s="3"/>
      <c r="AY1481" s="3"/>
      <c r="AZ1481" s="3"/>
      <c r="BA1481" s="3"/>
    </row>
    <row r="1482" hidden="1">
      <c r="A1482" s="1" t="s">
        <v>259</v>
      </c>
      <c r="B1482" s="1" t="s">
        <v>604</v>
      </c>
      <c r="C1482" s="3"/>
      <c r="D1482" s="1036">
        <v>8.0</v>
      </c>
      <c r="E1482" s="1040" t="s">
        <v>17066</v>
      </c>
      <c r="F1482" s="1040" t="s">
        <v>17067</v>
      </c>
      <c r="G1482" s="1040" t="s">
        <v>2643</v>
      </c>
      <c r="H1482" s="1041">
        <v>8.5</v>
      </c>
      <c r="I1482" s="1041" t="s">
        <v>17068</v>
      </c>
      <c r="J1482" s="1041" t="s">
        <v>213</v>
      </c>
      <c r="K1482" s="1041" t="s">
        <v>213</v>
      </c>
      <c r="L1482" s="1041">
        <v>8.0</v>
      </c>
      <c r="M1482" s="1041" t="s">
        <v>15711</v>
      </c>
      <c r="N1482" s="1041" t="s">
        <v>2620</v>
      </c>
      <c r="O1482" s="1041" t="s">
        <v>2620</v>
      </c>
      <c r="P1482" s="1041">
        <v>8.5</v>
      </c>
      <c r="Q1482" s="1041">
        <v>50.0</v>
      </c>
      <c r="R1482" s="1041">
        <v>8.0</v>
      </c>
      <c r="S1482" s="1041">
        <v>4.0</v>
      </c>
      <c r="T1482" s="1041">
        <v>9.0</v>
      </c>
      <c r="U1482" s="1041" t="s">
        <v>2596</v>
      </c>
      <c r="V1482" s="1041" t="s">
        <v>2596</v>
      </c>
      <c r="W1482" s="1041">
        <v>9.5</v>
      </c>
      <c r="X1482" s="1041" t="s">
        <v>2564</v>
      </c>
      <c r="Y1482" s="1041" t="s">
        <v>2570</v>
      </c>
      <c r="Z1482" s="1041" t="s">
        <v>17069</v>
      </c>
      <c r="AA1482" s="1041" t="s">
        <v>2570</v>
      </c>
      <c r="AB1482" s="1041" t="s">
        <v>17070</v>
      </c>
      <c r="AC1482" s="1041" t="s">
        <v>3270</v>
      </c>
      <c r="AD1482" s="1041" t="s">
        <v>2570</v>
      </c>
      <c r="AE1482" s="1041">
        <v>9.0</v>
      </c>
      <c r="AF1482" s="1041" t="s">
        <v>4748</v>
      </c>
      <c r="AG1482" s="1041" t="s">
        <v>2570</v>
      </c>
      <c r="AH1482" s="1041" t="s">
        <v>2572</v>
      </c>
      <c r="AI1482" s="1041" t="s">
        <v>2573</v>
      </c>
      <c r="AJ1482" s="1041" t="s">
        <v>2574</v>
      </c>
      <c r="AK1482" s="1041">
        <v>8.5</v>
      </c>
      <c r="AL1482" s="1041" t="s">
        <v>17071</v>
      </c>
      <c r="AM1482" s="1041" t="s">
        <v>1043</v>
      </c>
      <c r="AN1482" s="1041" t="s">
        <v>1043</v>
      </c>
      <c r="AO1482" s="1041" t="s">
        <v>3812</v>
      </c>
      <c r="AP1482" s="1042">
        <v>0.9</v>
      </c>
      <c r="AQ1482" s="1041">
        <v>8.5</v>
      </c>
      <c r="AR1482" s="1041" t="s">
        <v>213</v>
      </c>
      <c r="AS1482" s="1041" t="s">
        <v>213</v>
      </c>
      <c r="AT1482" s="1041" t="s">
        <v>2596</v>
      </c>
      <c r="AU1482" s="1041" t="s">
        <v>2596</v>
      </c>
      <c r="AV1482" s="1041" t="s">
        <v>2596</v>
      </c>
      <c r="AW1482" s="1043">
        <v>8.5</v>
      </c>
      <c r="AX1482" s="3"/>
      <c r="AY1482" s="3"/>
      <c r="AZ1482" s="3"/>
      <c r="BA1482" s="3"/>
    </row>
    <row r="1483">
      <c r="A1483" s="1" t="s">
        <v>244</v>
      </c>
      <c r="B1483" s="1" t="s">
        <v>604</v>
      </c>
      <c r="C1483" s="3"/>
      <c r="D1483" s="1036">
        <v>9.0</v>
      </c>
      <c r="E1483" s="1044" t="s">
        <v>17072</v>
      </c>
      <c r="F1483" s="1044" t="s">
        <v>17073</v>
      </c>
      <c r="G1483" s="1044" t="s">
        <v>2643</v>
      </c>
      <c r="H1483" s="1045">
        <v>8.5</v>
      </c>
      <c r="I1483" s="1044" t="s">
        <v>17075</v>
      </c>
      <c r="J1483" s="1044" t="s">
        <v>2796</v>
      </c>
      <c r="K1483" s="1044" t="s">
        <v>17077</v>
      </c>
      <c r="L1483" s="1045">
        <v>8.0</v>
      </c>
      <c r="M1483" s="1044" t="s">
        <v>2566</v>
      </c>
      <c r="N1483" s="1044" t="s">
        <v>2566</v>
      </c>
      <c r="O1483" s="1044" t="s">
        <v>2566</v>
      </c>
      <c r="P1483" s="1045">
        <v>9.0</v>
      </c>
      <c r="Q1483" s="1045">
        <v>50.0</v>
      </c>
      <c r="R1483" s="1045">
        <v>8.0</v>
      </c>
      <c r="S1483" s="1045">
        <v>4.0</v>
      </c>
      <c r="T1483" s="1045">
        <v>9.0</v>
      </c>
      <c r="U1483" s="1044" t="s">
        <v>2596</v>
      </c>
      <c r="V1483" s="1044" t="s">
        <v>2596</v>
      </c>
      <c r="W1483" s="1046">
        <v>9.5</v>
      </c>
      <c r="X1483" s="1044" t="s">
        <v>2564</v>
      </c>
      <c r="Y1483" s="1044" t="s">
        <v>2805</v>
      </c>
      <c r="Z1483" s="1044" t="s">
        <v>3172</v>
      </c>
      <c r="AA1483" s="1044" t="s">
        <v>2564</v>
      </c>
      <c r="AB1483" s="1044" t="s">
        <v>17078</v>
      </c>
      <c r="AC1483" s="1044" t="s">
        <v>3470</v>
      </c>
      <c r="AD1483" s="1044" t="s">
        <v>379</v>
      </c>
      <c r="AE1483" s="1045">
        <v>8.5</v>
      </c>
      <c r="AF1483" s="1044" t="s">
        <v>3471</v>
      </c>
      <c r="AG1483" s="1044" t="s">
        <v>1043</v>
      </c>
      <c r="AH1483" s="1044" t="s">
        <v>2629</v>
      </c>
      <c r="AI1483" s="1044" t="s">
        <v>17079</v>
      </c>
      <c r="AJ1483" s="1044" t="s">
        <v>2574</v>
      </c>
      <c r="AK1483" s="1045">
        <v>9.0</v>
      </c>
      <c r="AL1483" s="1044" t="s">
        <v>2739</v>
      </c>
      <c r="AM1483" s="1044" t="s">
        <v>2604</v>
      </c>
      <c r="AN1483" s="1044" t="s">
        <v>1043</v>
      </c>
      <c r="AO1483" s="1046" t="s">
        <v>3812</v>
      </c>
      <c r="AP1483" s="1045">
        <v>90.0</v>
      </c>
      <c r="AQ1483" s="1045">
        <v>9.0</v>
      </c>
      <c r="AR1483" s="1044" t="s">
        <v>2564</v>
      </c>
      <c r="AS1483" s="1044" t="s">
        <v>17080</v>
      </c>
      <c r="AT1483" s="1044" t="s">
        <v>17081</v>
      </c>
      <c r="AU1483" s="1044" t="s">
        <v>2564</v>
      </c>
      <c r="AV1483" s="1044" t="s">
        <v>2564</v>
      </c>
      <c r="AW1483" s="1047">
        <v>9.0</v>
      </c>
      <c r="AX1483" s="3"/>
      <c r="AY1483" s="3"/>
      <c r="AZ1483" s="3"/>
      <c r="BA1483" s="3"/>
    </row>
    <row r="1484" hidden="1">
      <c r="A1484" s="1" t="s">
        <v>252</v>
      </c>
      <c r="B1484" s="1" t="s">
        <v>604</v>
      </c>
      <c r="C1484" s="3"/>
      <c r="D1484" s="1038">
        <v>16.0</v>
      </c>
      <c r="E1484" s="1044" t="s">
        <v>17066</v>
      </c>
      <c r="F1484" s="1044" t="s">
        <v>17073</v>
      </c>
      <c r="G1484" s="1044" t="s">
        <v>2643</v>
      </c>
      <c r="H1484" s="1045">
        <v>9.0</v>
      </c>
      <c r="I1484" s="1044" t="s">
        <v>3885</v>
      </c>
      <c r="J1484" s="1044" t="s">
        <v>3886</v>
      </c>
      <c r="K1484" s="1044" t="s">
        <v>3528</v>
      </c>
      <c r="L1484" s="1045">
        <v>8.5</v>
      </c>
      <c r="M1484" s="1044" t="s">
        <v>2566</v>
      </c>
      <c r="N1484" s="1044" t="s">
        <v>2566</v>
      </c>
      <c r="O1484" s="1044" t="s">
        <v>2566</v>
      </c>
      <c r="P1484" s="1045">
        <v>9.0</v>
      </c>
      <c r="Q1484" s="1045">
        <v>50.0</v>
      </c>
      <c r="R1484" s="1045">
        <v>8.0</v>
      </c>
      <c r="S1484" s="1045">
        <v>4.0</v>
      </c>
      <c r="T1484" s="1045">
        <v>9.0</v>
      </c>
      <c r="U1484" s="1044" t="s">
        <v>2564</v>
      </c>
      <c r="V1484" s="1044" t="s">
        <v>2564</v>
      </c>
      <c r="W1484" s="1046">
        <v>9.5</v>
      </c>
      <c r="X1484" s="1044" t="s">
        <v>2564</v>
      </c>
      <c r="Y1484" s="1044" t="s">
        <v>379</v>
      </c>
      <c r="Z1484" s="1044" t="s">
        <v>17082</v>
      </c>
      <c r="AA1484" s="1044" t="s">
        <v>379</v>
      </c>
      <c r="AB1484" s="1044" t="s">
        <v>16412</v>
      </c>
      <c r="AC1484" s="1044" t="s">
        <v>3470</v>
      </c>
      <c r="AD1484" s="1044" t="s">
        <v>2570</v>
      </c>
      <c r="AE1484" s="1045">
        <v>8.5</v>
      </c>
      <c r="AF1484" s="1044" t="s">
        <v>3889</v>
      </c>
      <c r="AG1484" s="1044" t="s">
        <v>17083</v>
      </c>
      <c r="AH1484" s="1044" t="s">
        <v>2629</v>
      </c>
      <c r="AI1484" s="1044" t="s">
        <v>2948</v>
      </c>
      <c r="AJ1484" s="1044" t="s">
        <v>2574</v>
      </c>
      <c r="AK1484" s="1045">
        <v>9.0</v>
      </c>
      <c r="AL1484" s="1044" t="s">
        <v>2739</v>
      </c>
      <c r="AM1484" s="1044" t="s">
        <v>1043</v>
      </c>
      <c r="AN1484" s="1044" t="s">
        <v>1043</v>
      </c>
      <c r="AO1484" s="1044" t="s">
        <v>2662</v>
      </c>
      <c r="AP1484" s="1048">
        <v>0.9</v>
      </c>
      <c r="AQ1484" s="1045">
        <v>9.0</v>
      </c>
      <c r="AR1484" s="1044" t="s">
        <v>2646</v>
      </c>
      <c r="AS1484" s="1044" t="s">
        <v>2646</v>
      </c>
      <c r="AT1484" s="1044" t="s">
        <v>17081</v>
      </c>
      <c r="AU1484" s="1044" t="s">
        <v>2596</v>
      </c>
      <c r="AV1484" s="1044" t="s">
        <v>2596</v>
      </c>
      <c r="AW1484" s="1047">
        <v>8.5</v>
      </c>
      <c r="AX1484" s="3"/>
      <c r="AY1484" s="3"/>
      <c r="AZ1484" s="3"/>
      <c r="BA1484" s="3"/>
    </row>
    <row r="1485" hidden="1">
      <c r="A1485" s="1" t="s">
        <v>220</v>
      </c>
      <c r="B1485" s="1" t="s">
        <v>604</v>
      </c>
      <c r="C1485" s="3"/>
      <c r="D1485" s="1039">
        <v>5.0</v>
      </c>
      <c r="E1485" s="1044" t="s">
        <v>17084</v>
      </c>
      <c r="F1485" s="1044" t="s">
        <v>17073</v>
      </c>
      <c r="G1485" s="1044" t="s">
        <v>2643</v>
      </c>
      <c r="H1485" s="1045">
        <v>9.0</v>
      </c>
      <c r="I1485" s="1044" t="s">
        <v>2615</v>
      </c>
      <c r="J1485" s="1044" t="s">
        <v>2616</v>
      </c>
      <c r="K1485" s="1044" t="s">
        <v>2617</v>
      </c>
      <c r="L1485" s="1045">
        <v>9.0</v>
      </c>
      <c r="M1485" s="1044" t="s">
        <v>2566</v>
      </c>
      <c r="N1485" s="1044" t="s">
        <v>2620</v>
      </c>
      <c r="O1485" s="1044" t="s">
        <v>2620</v>
      </c>
      <c r="P1485" s="1045">
        <v>9.0</v>
      </c>
      <c r="Q1485" s="1045">
        <v>50.0</v>
      </c>
      <c r="R1485" s="1045">
        <v>8.0</v>
      </c>
      <c r="S1485" s="1045">
        <v>4.0</v>
      </c>
      <c r="T1485" s="1045">
        <v>9.0</v>
      </c>
      <c r="U1485" s="1044" t="s">
        <v>2564</v>
      </c>
      <c r="V1485" s="1044" t="s">
        <v>2564</v>
      </c>
      <c r="W1485" s="1046">
        <v>9.5</v>
      </c>
      <c r="X1485" s="1044" t="s">
        <v>2596</v>
      </c>
      <c r="Y1485" s="1044" t="s">
        <v>2564</v>
      </c>
      <c r="Z1485" s="1044" t="s">
        <v>2624</v>
      </c>
      <c r="AA1485" s="1044" t="s">
        <v>17085</v>
      </c>
      <c r="AB1485" s="1044" t="s">
        <v>2626</v>
      </c>
      <c r="AC1485" s="1044" t="s">
        <v>3470</v>
      </c>
      <c r="AD1485" s="1044" t="s">
        <v>2570</v>
      </c>
      <c r="AE1485" s="1045">
        <v>9.0</v>
      </c>
      <c r="AF1485" s="1044" t="s">
        <v>17086</v>
      </c>
      <c r="AG1485" s="1044" t="s">
        <v>213</v>
      </c>
      <c r="AH1485" s="1044" t="s">
        <v>2629</v>
      </c>
      <c r="AI1485" s="1044" t="s">
        <v>2573</v>
      </c>
      <c r="AJ1485" s="1044" t="s">
        <v>2574</v>
      </c>
      <c r="AK1485" s="1045">
        <v>9.0</v>
      </c>
      <c r="AL1485" s="1044" t="s">
        <v>2739</v>
      </c>
      <c r="AM1485" s="1044" t="s">
        <v>2604</v>
      </c>
      <c r="AN1485" s="1044" t="s">
        <v>2604</v>
      </c>
      <c r="AO1485" s="1044" t="s">
        <v>2662</v>
      </c>
      <c r="AP1485" s="1048">
        <v>0.9</v>
      </c>
      <c r="AQ1485" s="1045">
        <v>9.0</v>
      </c>
      <c r="AR1485" s="1044" t="s">
        <v>2607</v>
      </c>
      <c r="AS1485" s="1044" t="s">
        <v>2607</v>
      </c>
      <c r="AT1485" s="1044" t="s">
        <v>2635</v>
      </c>
      <c r="AU1485" s="1044" t="s">
        <v>2596</v>
      </c>
      <c r="AV1485" s="1044" t="s">
        <v>2596</v>
      </c>
      <c r="AW1485" s="1047">
        <v>9.0</v>
      </c>
      <c r="AX1485" s="3"/>
      <c r="AY1485" s="3"/>
      <c r="AZ1485" s="3"/>
      <c r="BA1485" s="3"/>
    </row>
    <row r="1486" hidden="1">
      <c r="A1486" s="1" t="s">
        <v>234</v>
      </c>
      <c r="B1486" s="1" t="s">
        <v>604</v>
      </c>
      <c r="C1486" s="3"/>
      <c r="D1486" s="1036">
        <v>6.0</v>
      </c>
      <c r="E1486" s="1044" t="s">
        <v>17088</v>
      </c>
      <c r="F1486" s="1044" t="s">
        <v>17073</v>
      </c>
      <c r="G1486" s="1044" t="s">
        <v>17089</v>
      </c>
      <c r="H1486" s="1045">
        <v>9.0</v>
      </c>
      <c r="I1486" s="1044" t="s">
        <v>3807</v>
      </c>
      <c r="J1486" s="1044" t="s">
        <v>2646</v>
      </c>
      <c r="K1486" s="1044" t="s">
        <v>2646</v>
      </c>
      <c r="L1486" s="1045">
        <v>8.5</v>
      </c>
      <c r="M1486" s="1044" t="s">
        <v>2566</v>
      </c>
      <c r="N1486" s="1044" t="s">
        <v>2566</v>
      </c>
      <c r="O1486" s="1044" t="s">
        <v>2566</v>
      </c>
      <c r="P1486" s="1045">
        <v>9.0</v>
      </c>
      <c r="Q1486" s="1045">
        <v>50.0</v>
      </c>
      <c r="R1486" s="1045">
        <v>8.0</v>
      </c>
      <c r="S1486" s="1045">
        <v>4.0</v>
      </c>
      <c r="T1486" s="1045">
        <v>9.0</v>
      </c>
      <c r="U1486" s="1044" t="s">
        <v>2564</v>
      </c>
      <c r="V1486" s="1044" t="s">
        <v>2564</v>
      </c>
      <c r="W1486" s="1046">
        <v>9.5</v>
      </c>
      <c r="X1486" s="1044" t="s">
        <v>2564</v>
      </c>
      <c r="Y1486" s="1044" t="s">
        <v>2570</v>
      </c>
      <c r="Z1486" s="1044" t="s">
        <v>17090</v>
      </c>
      <c r="AA1486" s="1044" t="s">
        <v>1828</v>
      </c>
      <c r="AB1486" s="1045" t="s">
        <v>17091</v>
      </c>
      <c r="AC1486" s="1044" t="s">
        <v>1828</v>
      </c>
      <c r="AD1486" s="1044" t="s">
        <v>1828</v>
      </c>
      <c r="AE1486" s="1045">
        <v>9.0</v>
      </c>
      <c r="AF1486" s="1044" t="s">
        <v>2596</v>
      </c>
      <c r="AG1486" s="1044" t="s">
        <v>17092</v>
      </c>
      <c r="AH1486" s="1044" t="s">
        <v>17093</v>
      </c>
      <c r="AI1486" s="1044" t="s">
        <v>2700</v>
      </c>
      <c r="AJ1486" s="1045">
        <v>4.0</v>
      </c>
      <c r="AK1486" s="1045">
        <v>9.0</v>
      </c>
      <c r="AL1486" s="1044" t="s">
        <v>2739</v>
      </c>
      <c r="AM1486" s="1044" t="s">
        <v>2604</v>
      </c>
      <c r="AN1486" s="1044" t="s">
        <v>2604</v>
      </c>
      <c r="AO1486" s="1044" t="s">
        <v>2662</v>
      </c>
      <c r="AP1486" s="1048">
        <v>1.0</v>
      </c>
      <c r="AQ1486" s="1045">
        <v>9.5</v>
      </c>
      <c r="AR1486" s="1044" t="s">
        <v>2570</v>
      </c>
      <c r="AS1486" s="1044" t="s">
        <v>2596</v>
      </c>
      <c r="AT1486" s="1044" t="s">
        <v>2596</v>
      </c>
      <c r="AU1486" s="1044" t="s">
        <v>2596</v>
      </c>
      <c r="AV1486" s="1044" t="s">
        <v>2564</v>
      </c>
      <c r="AW1486" s="1047">
        <v>9.5</v>
      </c>
      <c r="AX1486" s="3"/>
      <c r="AY1486" s="3"/>
      <c r="AZ1486" s="3"/>
      <c r="BA1486" s="3"/>
    </row>
    <row r="1487" hidden="1">
      <c r="A1487" s="1" t="s">
        <v>226</v>
      </c>
      <c r="B1487" s="1" t="s">
        <v>604</v>
      </c>
      <c r="C1487" s="3"/>
      <c r="D1487" s="1036">
        <v>10.0</v>
      </c>
      <c r="E1487" s="1044" t="s">
        <v>17084</v>
      </c>
      <c r="F1487" s="1044" t="s">
        <v>17073</v>
      </c>
      <c r="G1487" s="1044" t="s">
        <v>7978</v>
      </c>
      <c r="H1487" s="1045">
        <v>9.0</v>
      </c>
      <c r="I1487" s="1044" t="s">
        <v>3742</v>
      </c>
      <c r="J1487" s="1044" t="s">
        <v>12515</v>
      </c>
      <c r="K1487" s="1044" t="s">
        <v>2646</v>
      </c>
      <c r="L1487" s="1045">
        <v>8.5</v>
      </c>
      <c r="M1487" s="1044" t="s">
        <v>2566</v>
      </c>
      <c r="N1487" s="1044" t="s">
        <v>2566</v>
      </c>
      <c r="O1487" s="1044" t="s">
        <v>2566</v>
      </c>
      <c r="P1487" s="1045">
        <v>9.0</v>
      </c>
      <c r="Q1487" s="1045">
        <v>50.0</v>
      </c>
      <c r="R1487" s="1045">
        <v>8.0</v>
      </c>
      <c r="S1487" s="1045">
        <v>4.0</v>
      </c>
      <c r="T1487" s="1045">
        <v>9.0</v>
      </c>
      <c r="U1487" s="1044" t="s">
        <v>2564</v>
      </c>
      <c r="V1487" s="1044" t="s">
        <v>2564</v>
      </c>
      <c r="W1487" s="1046">
        <v>9.5</v>
      </c>
      <c r="X1487" s="1044" t="s">
        <v>2564</v>
      </c>
      <c r="Y1487" s="1044" t="s">
        <v>2570</v>
      </c>
      <c r="Z1487" s="1044" t="s">
        <v>3745</v>
      </c>
      <c r="AA1487" s="1044" t="s">
        <v>213</v>
      </c>
      <c r="AB1487" s="1044" t="s">
        <v>12516</v>
      </c>
      <c r="AC1487" s="1044" t="s">
        <v>213</v>
      </c>
      <c r="AD1487" s="1044" t="s">
        <v>213</v>
      </c>
      <c r="AE1487" s="1049">
        <v>8.5</v>
      </c>
      <c r="AF1487" s="1044" t="s">
        <v>3747</v>
      </c>
      <c r="AG1487" s="1044" t="s">
        <v>3748</v>
      </c>
      <c r="AH1487" s="1044" t="s">
        <v>2629</v>
      </c>
      <c r="AI1487" s="1044" t="s">
        <v>2573</v>
      </c>
      <c r="AJ1487" s="1045">
        <v>1.0</v>
      </c>
      <c r="AK1487" s="1045">
        <v>9.0</v>
      </c>
      <c r="AL1487" s="1044" t="s">
        <v>2739</v>
      </c>
      <c r="AM1487" s="1044" t="s">
        <v>2604</v>
      </c>
      <c r="AN1487" s="1044" t="s">
        <v>2604</v>
      </c>
      <c r="AO1487" s="1044" t="s">
        <v>2662</v>
      </c>
      <c r="AP1487" s="1048">
        <v>1.0</v>
      </c>
      <c r="AQ1487" s="1045">
        <v>9.0</v>
      </c>
      <c r="AR1487" s="1044" t="s">
        <v>213</v>
      </c>
      <c r="AS1487" s="1044" t="s">
        <v>2596</v>
      </c>
      <c r="AT1487" s="1044" t="s">
        <v>2596</v>
      </c>
      <c r="AU1487" s="1044" t="s">
        <v>2596</v>
      </c>
      <c r="AV1487" s="1044" t="s">
        <v>3752</v>
      </c>
      <c r="AW1487" s="1047">
        <v>9.0</v>
      </c>
      <c r="AX1487" s="3"/>
      <c r="AY1487" s="3"/>
      <c r="AZ1487" s="3"/>
      <c r="BA1487" s="3"/>
    </row>
    <row r="1488" hidden="1">
      <c r="A1488" s="1" t="s">
        <v>162</v>
      </c>
      <c r="B1488" s="1" t="s">
        <v>604</v>
      </c>
      <c r="C1488" s="3"/>
      <c r="D1488" s="1036">
        <v>17.0</v>
      </c>
      <c r="E1488" s="1044" t="s">
        <v>4158</v>
      </c>
      <c r="F1488" s="1044" t="s">
        <v>17073</v>
      </c>
      <c r="G1488" s="1044" t="s">
        <v>2693</v>
      </c>
      <c r="H1488" s="1050">
        <v>9.0</v>
      </c>
      <c r="I1488" s="1044" t="s">
        <v>4327</v>
      </c>
      <c r="J1488" s="1044" t="s">
        <v>2910</v>
      </c>
      <c r="K1488" s="1044" t="s">
        <v>4328</v>
      </c>
      <c r="L1488" s="1045">
        <v>8.5</v>
      </c>
      <c r="M1488" s="1044" t="s">
        <v>2566</v>
      </c>
      <c r="N1488" s="1044" t="s">
        <v>2620</v>
      </c>
      <c r="O1488" s="1044" t="s">
        <v>2566</v>
      </c>
      <c r="P1488" s="1045">
        <v>9.0</v>
      </c>
      <c r="Q1488" s="1045">
        <v>50.0</v>
      </c>
      <c r="R1488" s="1045">
        <v>8.0</v>
      </c>
      <c r="S1488" s="1045">
        <v>4.0</v>
      </c>
      <c r="T1488" s="1045">
        <v>9.0</v>
      </c>
      <c r="U1488" s="1044" t="s">
        <v>2596</v>
      </c>
      <c r="V1488" s="1044" t="s">
        <v>2596</v>
      </c>
      <c r="W1488" s="1046">
        <v>9.5</v>
      </c>
      <c r="X1488" s="1044" t="s">
        <v>4332</v>
      </c>
      <c r="Y1488" s="1044" t="s">
        <v>1828</v>
      </c>
      <c r="Z1488" s="1044" t="s">
        <v>4310</v>
      </c>
      <c r="AA1488" s="1044" t="s">
        <v>1828</v>
      </c>
      <c r="AB1488" s="1044" t="s">
        <v>4333</v>
      </c>
      <c r="AC1488" s="1044" t="s">
        <v>2570</v>
      </c>
      <c r="AD1488" s="1044" t="s">
        <v>2570</v>
      </c>
      <c r="AE1488" s="1049">
        <v>8.5</v>
      </c>
      <c r="AF1488" s="1044" t="s">
        <v>4334</v>
      </c>
      <c r="AG1488" s="1044" t="s">
        <v>4335</v>
      </c>
      <c r="AH1488" s="1044" t="s">
        <v>4336</v>
      </c>
      <c r="AI1488" s="1044" t="s">
        <v>3074</v>
      </c>
      <c r="AJ1488" s="1044" t="s">
        <v>17094</v>
      </c>
      <c r="AK1488" s="1045">
        <v>9.0</v>
      </c>
      <c r="AL1488" s="1044" t="s">
        <v>2739</v>
      </c>
      <c r="AM1488" s="1044" t="s">
        <v>2604</v>
      </c>
      <c r="AN1488" s="1044" t="s">
        <v>2604</v>
      </c>
      <c r="AO1488" s="1044" t="s">
        <v>2662</v>
      </c>
      <c r="AP1488" s="1048">
        <v>0.9</v>
      </c>
      <c r="AQ1488" s="1045">
        <v>9.0</v>
      </c>
      <c r="AR1488" s="1044" t="s">
        <v>1828</v>
      </c>
      <c r="AS1488" s="1044" t="s">
        <v>1828</v>
      </c>
      <c r="AT1488" s="1044" t="s">
        <v>2697</v>
      </c>
      <c r="AU1488" s="1044" t="s">
        <v>2596</v>
      </c>
      <c r="AV1488" s="1044" t="s">
        <v>4343</v>
      </c>
      <c r="AW1488" s="1047">
        <v>8.5</v>
      </c>
      <c r="AX1488" s="3"/>
      <c r="AY1488" s="3"/>
      <c r="AZ1488" s="3"/>
      <c r="BA1488" s="3"/>
    </row>
    <row r="1489" hidden="1">
      <c r="A1489" s="1" t="s">
        <v>140</v>
      </c>
      <c r="B1489" s="1" t="s">
        <v>604</v>
      </c>
      <c r="C1489" s="3"/>
      <c r="D1489" s="1036">
        <v>2.0</v>
      </c>
      <c r="E1489" s="1044" t="s">
        <v>4059</v>
      </c>
      <c r="F1489" s="1044" t="s">
        <v>17073</v>
      </c>
      <c r="G1489" s="1044" t="s">
        <v>3509</v>
      </c>
      <c r="H1489" s="1050">
        <v>9.0</v>
      </c>
      <c r="I1489" s="1044" t="s">
        <v>4625</v>
      </c>
      <c r="J1489" s="1044" t="s">
        <v>4626</v>
      </c>
      <c r="K1489" s="1044" t="s">
        <v>3093</v>
      </c>
      <c r="L1489" s="1045">
        <v>8.5</v>
      </c>
      <c r="M1489" s="1044" t="s">
        <v>2566</v>
      </c>
      <c r="N1489" s="1044" t="s">
        <v>2566</v>
      </c>
      <c r="O1489" s="1044" t="s">
        <v>2566</v>
      </c>
      <c r="P1489" s="1045">
        <v>9.0</v>
      </c>
      <c r="Q1489" s="1045">
        <v>50.0</v>
      </c>
      <c r="R1489" s="1045">
        <v>8.0</v>
      </c>
      <c r="S1489" s="1045">
        <v>4.0</v>
      </c>
      <c r="T1489" s="1045">
        <v>9.0</v>
      </c>
      <c r="U1489" s="1044" t="s">
        <v>2564</v>
      </c>
      <c r="V1489" s="1044" t="s">
        <v>2564</v>
      </c>
      <c r="W1489" s="1046">
        <v>9.5</v>
      </c>
      <c r="X1489" s="1044" t="s">
        <v>4628</v>
      </c>
      <c r="Y1489" s="1044" t="s">
        <v>4629</v>
      </c>
      <c r="Z1489" s="1044" t="s">
        <v>4630</v>
      </c>
      <c r="AA1489" s="1044" t="s">
        <v>4631</v>
      </c>
      <c r="AB1489" s="1044" t="s">
        <v>4632</v>
      </c>
      <c r="AC1489" s="1044" t="s">
        <v>4633</v>
      </c>
      <c r="AD1489" s="1044" t="s">
        <v>379</v>
      </c>
      <c r="AE1489" s="1049">
        <v>8.5</v>
      </c>
      <c r="AF1489" s="1044" t="s">
        <v>4635</v>
      </c>
      <c r="AG1489" s="1044" t="s">
        <v>2627</v>
      </c>
      <c r="AH1489" s="1044" t="s">
        <v>2861</v>
      </c>
      <c r="AI1489" s="1044" t="s">
        <v>2573</v>
      </c>
      <c r="AJ1489" s="1049">
        <v>4.0</v>
      </c>
      <c r="AK1489" s="1045">
        <v>9.0</v>
      </c>
      <c r="AL1489" s="1044" t="s">
        <v>2739</v>
      </c>
      <c r="AM1489" s="1044" t="s">
        <v>2604</v>
      </c>
      <c r="AN1489" s="1044" t="s">
        <v>2604</v>
      </c>
      <c r="AO1489" s="1044" t="s">
        <v>2662</v>
      </c>
      <c r="AP1489" s="1048">
        <v>0.95</v>
      </c>
      <c r="AQ1489" s="1045">
        <v>9.0</v>
      </c>
      <c r="AR1489" s="1044" t="s">
        <v>213</v>
      </c>
      <c r="AS1489" s="1044" t="s">
        <v>2596</v>
      </c>
      <c r="AT1489" s="1044" t="s">
        <v>2596</v>
      </c>
      <c r="AU1489" s="1044" t="s">
        <v>2596</v>
      </c>
      <c r="AV1489" s="1044" t="s">
        <v>2596</v>
      </c>
      <c r="AW1489" s="1047">
        <v>9.0</v>
      </c>
      <c r="AX1489" s="3"/>
      <c r="AY1489" s="3"/>
      <c r="AZ1489" s="3"/>
      <c r="BA1489" s="3"/>
    </row>
    <row r="1490" hidden="1">
      <c r="A1490" s="1" t="s">
        <v>277</v>
      </c>
      <c r="B1490" s="1" t="s">
        <v>604</v>
      </c>
      <c r="C1490" s="3"/>
      <c r="D1490" s="1036">
        <v>1.0</v>
      </c>
      <c r="E1490" s="1044" t="s">
        <v>2849</v>
      </c>
      <c r="F1490" s="1044" t="s">
        <v>17073</v>
      </c>
      <c r="G1490" s="1044" t="s">
        <v>17095</v>
      </c>
      <c r="H1490" s="1050">
        <v>9.0</v>
      </c>
      <c r="I1490" s="1044" t="s">
        <v>6980</v>
      </c>
      <c r="J1490" s="1044" t="s">
        <v>2910</v>
      </c>
      <c r="K1490" s="1044" t="s">
        <v>17077</v>
      </c>
      <c r="L1490" s="1045">
        <v>8.0</v>
      </c>
      <c r="M1490" s="1044" t="s">
        <v>2566</v>
      </c>
      <c r="N1490" s="1044" t="s">
        <v>2566</v>
      </c>
      <c r="O1490" s="1044" t="s">
        <v>2566</v>
      </c>
      <c r="P1490" s="1045">
        <v>9.0</v>
      </c>
      <c r="Q1490" s="1045">
        <v>50.0</v>
      </c>
      <c r="R1490" s="1045">
        <v>8.0</v>
      </c>
      <c r="S1490" s="1045">
        <v>4.0</v>
      </c>
      <c r="T1490" s="1045">
        <v>9.0</v>
      </c>
      <c r="U1490" s="1044" t="s">
        <v>2646</v>
      </c>
      <c r="V1490" s="1044" t="s">
        <v>2564</v>
      </c>
      <c r="W1490" s="1045">
        <v>8.0</v>
      </c>
      <c r="X1490" s="1044" t="s">
        <v>2564</v>
      </c>
      <c r="Y1490" s="1044" t="s">
        <v>379</v>
      </c>
      <c r="Z1490" s="1044" t="s">
        <v>4671</v>
      </c>
      <c r="AA1490" s="1044" t="s">
        <v>379</v>
      </c>
      <c r="AB1490" s="1044" t="s">
        <v>4673</v>
      </c>
      <c r="AC1490" s="1044" t="s">
        <v>379</v>
      </c>
      <c r="AD1490" s="1044" t="s">
        <v>379</v>
      </c>
      <c r="AE1490" s="1049">
        <v>8.5</v>
      </c>
      <c r="AF1490" s="1044" t="s">
        <v>2794</v>
      </c>
      <c r="AG1490" s="1044" t="s">
        <v>4676</v>
      </c>
      <c r="AH1490" s="1044" t="s">
        <v>4677</v>
      </c>
      <c r="AI1490" s="1044" t="s">
        <v>3074</v>
      </c>
      <c r="AJ1490" s="1045">
        <v>4.0</v>
      </c>
      <c r="AK1490" s="1045">
        <v>9.0</v>
      </c>
      <c r="AL1490" s="1044" t="s">
        <v>2739</v>
      </c>
      <c r="AM1490" s="1044" t="s">
        <v>2604</v>
      </c>
      <c r="AN1490" s="1044" t="s">
        <v>2604</v>
      </c>
      <c r="AO1490" s="1044" t="s">
        <v>2662</v>
      </c>
      <c r="AP1490" s="1048">
        <v>0.9</v>
      </c>
      <c r="AQ1490" s="1045">
        <v>9.0</v>
      </c>
      <c r="AR1490" s="1044" t="s">
        <v>379</v>
      </c>
      <c r="AS1490" s="1044" t="s">
        <v>2564</v>
      </c>
      <c r="AT1490" s="1044" t="s">
        <v>2596</v>
      </c>
      <c r="AU1490" s="1044" t="s">
        <v>2596</v>
      </c>
      <c r="AV1490" s="1044" t="s">
        <v>17098</v>
      </c>
      <c r="AW1490" s="1047">
        <v>9.0</v>
      </c>
      <c r="AX1490" s="3"/>
      <c r="AY1490" s="3"/>
      <c r="AZ1490" s="3"/>
      <c r="BA1490" s="3"/>
    </row>
    <row r="1491" hidden="1">
      <c r="A1491" s="1" t="s">
        <v>178</v>
      </c>
      <c r="B1491" s="1" t="s">
        <v>604</v>
      </c>
      <c r="C1491" s="3"/>
      <c r="D1491" s="1036">
        <v>15.0</v>
      </c>
      <c r="E1491" s="1044" t="s">
        <v>2849</v>
      </c>
      <c r="F1491" s="1044" t="s">
        <v>17073</v>
      </c>
      <c r="G1491" s="1051" t="s">
        <v>3555</v>
      </c>
      <c r="H1491" s="1050">
        <v>9.0</v>
      </c>
      <c r="I1491" s="1051" t="s">
        <v>3761</v>
      </c>
      <c r="J1491" s="1044" t="s">
        <v>2910</v>
      </c>
      <c r="K1491" s="1051" t="s">
        <v>2646</v>
      </c>
      <c r="L1491" s="1050">
        <v>8.5</v>
      </c>
      <c r="M1491" s="1051" t="s">
        <v>2566</v>
      </c>
      <c r="N1491" s="1044" t="s">
        <v>2566</v>
      </c>
      <c r="O1491" s="1051" t="s">
        <v>2566</v>
      </c>
      <c r="P1491" s="1045">
        <v>9.0</v>
      </c>
      <c r="Q1491" s="1050">
        <v>50.0</v>
      </c>
      <c r="R1491" s="1050">
        <v>8.0</v>
      </c>
      <c r="S1491" s="1050">
        <v>4.0</v>
      </c>
      <c r="T1491" s="1050">
        <v>9.0</v>
      </c>
      <c r="U1491" s="1051" t="s">
        <v>2564</v>
      </c>
      <c r="V1491" s="1051" t="s">
        <v>1828</v>
      </c>
      <c r="W1491" s="1050">
        <v>10.0</v>
      </c>
      <c r="X1491" s="1051" t="s">
        <v>2564</v>
      </c>
      <c r="Y1491" s="1044" t="s">
        <v>379</v>
      </c>
      <c r="Z1491" s="1051" t="s">
        <v>3769</v>
      </c>
      <c r="AA1491" s="1051" t="s">
        <v>379</v>
      </c>
      <c r="AB1491" s="1051" t="s">
        <v>3772</v>
      </c>
      <c r="AC1491" s="1051" t="s">
        <v>379</v>
      </c>
      <c r="AD1491" s="1044" t="s">
        <v>379</v>
      </c>
      <c r="AE1491" s="1050">
        <v>8.5</v>
      </c>
      <c r="AF1491" s="1051" t="s">
        <v>2564</v>
      </c>
      <c r="AG1491" s="1051" t="s">
        <v>3774</v>
      </c>
      <c r="AH1491" s="1051" t="s">
        <v>2699</v>
      </c>
      <c r="AI1491" s="1051" t="s">
        <v>2603</v>
      </c>
      <c r="AJ1491" s="1050">
        <v>1.0</v>
      </c>
      <c r="AK1491" s="1050">
        <v>8.0</v>
      </c>
      <c r="AL1491" s="1044" t="s">
        <v>2739</v>
      </c>
      <c r="AM1491" s="1044" t="s">
        <v>2604</v>
      </c>
      <c r="AN1491" s="1044" t="s">
        <v>2604</v>
      </c>
      <c r="AO1491" s="1044" t="s">
        <v>2662</v>
      </c>
      <c r="AP1491" s="1052">
        <v>1.0</v>
      </c>
      <c r="AQ1491" s="1050">
        <v>9.0</v>
      </c>
      <c r="AR1491" s="1044" t="s">
        <v>379</v>
      </c>
      <c r="AS1491" s="1051" t="s">
        <v>2564</v>
      </c>
      <c r="AT1491" s="1044" t="s">
        <v>2596</v>
      </c>
      <c r="AU1491" s="1051" t="s">
        <v>2596</v>
      </c>
      <c r="AV1491" s="1051" t="s">
        <v>3781</v>
      </c>
      <c r="AW1491" s="1053">
        <v>9.0</v>
      </c>
      <c r="AX1491" s="3"/>
      <c r="AY1491" s="3"/>
      <c r="AZ1491" s="3"/>
      <c r="BA1491" s="3"/>
    </row>
    <row r="1492" hidden="1">
      <c r="A1492" s="1" t="s">
        <v>239</v>
      </c>
      <c r="B1492" s="1" t="s">
        <v>604</v>
      </c>
      <c r="C1492" s="3"/>
      <c r="D1492" s="1036">
        <v>3.0</v>
      </c>
      <c r="E1492" s="1044" t="s">
        <v>2849</v>
      </c>
      <c r="F1492" s="1044" t="s">
        <v>17073</v>
      </c>
      <c r="G1492" s="1051" t="s">
        <v>2588</v>
      </c>
      <c r="H1492" s="1050">
        <v>9.0</v>
      </c>
      <c r="I1492" s="1051" t="s">
        <v>17101</v>
      </c>
      <c r="J1492" s="1051" t="s">
        <v>2590</v>
      </c>
      <c r="K1492" s="1051" t="s">
        <v>2591</v>
      </c>
      <c r="L1492" s="1050">
        <v>8.5</v>
      </c>
      <c r="M1492" s="1051" t="s">
        <v>2566</v>
      </c>
      <c r="N1492" s="1051" t="s">
        <v>2566</v>
      </c>
      <c r="O1492" s="1051" t="s">
        <v>2566</v>
      </c>
      <c r="P1492" s="1050">
        <v>9.0</v>
      </c>
      <c r="Q1492" s="470">
        <v>50.0</v>
      </c>
      <c r="R1492" s="470">
        <v>8.0</v>
      </c>
      <c r="S1492" s="470">
        <v>4.0</v>
      </c>
      <c r="T1492" s="1054"/>
      <c r="U1492" s="1051" t="s">
        <v>3053</v>
      </c>
      <c r="V1492" s="1051" t="s">
        <v>2596</v>
      </c>
      <c r="W1492" s="1050">
        <v>9.0</v>
      </c>
      <c r="X1492" s="1051" t="s">
        <v>2564</v>
      </c>
      <c r="Y1492" s="1044" t="s">
        <v>379</v>
      </c>
      <c r="Z1492" s="1051" t="s">
        <v>12484</v>
      </c>
      <c r="AA1492" s="1051" t="s">
        <v>12485</v>
      </c>
      <c r="AB1492" s="1051" t="s">
        <v>2600</v>
      </c>
      <c r="AC1492" s="1051" t="s">
        <v>2570</v>
      </c>
      <c r="AD1492" s="1051" t="s">
        <v>2570</v>
      </c>
      <c r="AE1492" s="1050">
        <v>8.5</v>
      </c>
      <c r="AF1492" s="1051" t="s">
        <v>2794</v>
      </c>
      <c r="AG1492" s="1051" t="s">
        <v>2570</v>
      </c>
      <c r="AH1492" s="1051" t="s">
        <v>2602</v>
      </c>
      <c r="AI1492" s="1051" t="s">
        <v>2603</v>
      </c>
      <c r="AJ1492" s="1051" t="s">
        <v>2574</v>
      </c>
      <c r="AK1492" s="1050">
        <v>8.0</v>
      </c>
      <c r="AL1492" s="1044" t="s">
        <v>2739</v>
      </c>
      <c r="AM1492" s="1044" t="s">
        <v>2604</v>
      </c>
      <c r="AN1492" s="1044" t="s">
        <v>2604</v>
      </c>
      <c r="AO1492" s="1044" t="s">
        <v>2662</v>
      </c>
      <c r="AP1492" s="1052">
        <v>0.85</v>
      </c>
      <c r="AQ1492" s="1050">
        <v>8.5</v>
      </c>
      <c r="AR1492" s="1044" t="s">
        <v>379</v>
      </c>
      <c r="AS1492" s="1051" t="s">
        <v>2564</v>
      </c>
      <c r="AT1492" s="1044" t="s">
        <v>2596</v>
      </c>
      <c r="AU1492" s="1051" t="s">
        <v>2596</v>
      </c>
      <c r="AV1492" s="1051" t="s">
        <v>2596</v>
      </c>
      <c r="AW1492" s="1053">
        <v>8.0</v>
      </c>
      <c r="AX1492" s="3"/>
      <c r="AY1492" s="3"/>
      <c r="AZ1492" s="3"/>
      <c r="BA1492" s="3"/>
    </row>
    <row r="1493" hidden="1">
      <c r="A1493" s="1" t="s">
        <v>179</v>
      </c>
      <c r="B1493" s="1" t="s">
        <v>604</v>
      </c>
      <c r="C1493" s="3"/>
      <c r="D1493" s="1036">
        <v>18.0</v>
      </c>
      <c r="E1493" s="1051" t="s">
        <v>2849</v>
      </c>
      <c r="F1493" s="1051" t="s">
        <v>17073</v>
      </c>
      <c r="G1493" s="1051" t="s">
        <v>2643</v>
      </c>
      <c r="H1493" s="1050">
        <v>9.0</v>
      </c>
      <c r="I1493" s="1051" t="s">
        <v>2989</v>
      </c>
      <c r="J1493" s="1051" t="s">
        <v>2990</v>
      </c>
      <c r="K1493" s="1051" t="s">
        <v>2991</v>
      </c>
      <c r="L1493" s="1050">
        <v>8.5</v>
      </c>
      <c r="M1493" s="1051" t="s">
        <v>2620</v>
      </c>
      <c r="N1493" s="1051" t="s">
        <v>2620</v>
      </c>
      <c r="O1493" s="1051" t="s">
        <v>2620</v>
      </c>
      <c r="P1493" s="1050">
        <v>9.0</v>
      </c>
      <c r="Q1493" s="1050">
        <v>50.0</v>
      </c>
      <c r="R1493" s="1050">
        <v>8.0</v>
      </c>
      <c r="S1493" s="1050">
        <v>4.0</v>
      </c>
      <c r="T1493" s="1050">
        <v>9.0</v>
      </c>
      <c r="U1493" s="1051" t="s">
        <v>2564</v>
      </c>
      <c r="V1493" s="1051" t="s">
        <v>2564</v>
      </c>
      <c r="W1493" s="1050">
        <v>9.0</v>
      </c>
      <c r="X1493" s="1051" t="s">
        <v>2564</v>
      </c>
      <c r="Y1493" s="1051" t="s">
        <v>379</v>
      </c>
      <c r="Z1493" s="1051" t="s">
        <v>2995</v>
      </c>
      <c r="AA1493" s="1051" t="s">
        <v>379</v>
      </c>
      <c r="AB1493" s="1051" t="s">
        <v>2996</v>
      </c>
      <c r="AC1493" s="1051" t="s">
        <v>379</v>
      </c>
      <c r="AD1493" s="1051" t="s">
        <v>379</v>
      </c>
      <c r="AE1493" s="1050">
        <v>8.5</v>
      </c>
      <c r="AF1493" s="1051" t="s">
        <v>2997</v>
      </c>
      <c r="AG1493" s="1051" t="s">
        <v>379</v>
      </c>
      <c r="AH1493" s="1051" t="s">
        <v>2699</v>
      </c>
      <c r="AI1493" s="1051" t="s">
        <v>2998</v>
      </c>
      <c r="AJ1493" s="1051" t="s">
        <v>2574</v>
      </c>
      <c r="AK1493" s="1050">
        <v>9.0</v>
      </c>
      <c r="AL1493" s="1044" t="s">
        <v>2739</v>
      </c>
      <c r="AM1493" s="1044" t="s">
        <v>2604</v>
      </c>
      <c r="AN1493" s="1044" t="s">
        <v>2604</v>
      </c>
      <c r="AO1493" s="1044" t="s">
        <v>2662</v>
      </c>
      <c r="AP1493" s="1052">
        <v>0.9</v>
      </c>
      <c r="AQ1493" s="1050">
        <v>9.0</v>
      </c>
      <c r="AR1493" s="1044" t="s">
        <v>379</v>
      </c>
      <c r="AS1493" s="1051" t="s">
        <v>2564</v>
      </c>
      <c r="AT1493" s="1044" t="s">
        <v>2596</v>
      </c>
      <c r="AU1493" s="1051" t="s">
        <v>2596</v>
      </c>
      <c r="AV1493" s="1051" t="s">
        <v>3002</v>
      </c>
      <c r="AW1493" s="1053">
        <v>8.5</v>
      </c>
      <c r="AX1493" s="3"/>
      <c r="AY1493" s="3"/>
      <c r="AZ1493" s="3"/>
      <c r="BA1493" s="3"/>
    </row>
    <row r="1494" hidden="1">
      <c r="A1494" s="1" t="s">
        <v>206</v>
      </c>
      <c r="B1494" s="1" t="s">
        <v>604</v>
      </c>
      <c r="C1494" s="3"/>
      <c r="D1494" s="1036">
        <v>7.0</v>
      </c>
      <c r="E1494" s="1051" t="s">
        <v>2849</v>
      </c>
      <c r="F1494" s="322" t="s">
        <v>17073</v>
      </c>
      <c r="G1494" s="322" t="s">
        <v>3509</v>
      </c>
      <c r="H1494" s="1050">
        <v>9.0</v>
      </c>
      <c r="I1494" s="1051" t="s">
        <v>12557</v>
      </c>
      <c r="J1494" s="1051" t="s">
        <v>2596</v>
      </c>
      <c r="K1494" s="1051" t="s">
        <v>2991</v>
      </c>
      <c r="L1494" s="1050">
        <v>8.5</v>
      </c>
      <c r="M1494" s="1051" t="s">
        <v>2620</v>
      </c>
      <c r="N1494" s="1044" t="s">
        <v>2620</v>
      </c>
      <c r="O1494" s="1051" t="s">
        <v>2620</v>
      </c>
      <c r="P1494" s="1050">
        <v>9.0</v>
      </c>
      <c r="Q1494" s="1050">
        <v>50.0</v>
      </c>
      <c r="R1494" s="1050">
        <v>8.0</v>
      </c>
      <c r="S1494" s="1050">
        <v>4.0</v>
      </c>
      <c r="T1494" s="1050">
        <v>9.0</v>
      </c>
      <c r="U1494" s="1051" t="s">
        <v>2596</v>
      </c>
      <c r="V1494" s="1044" t="s">
        <v>2596</v>
      </c>
      <c r="W1494" s="1045">
        <v>9.0</v>
      </c>
      <c r="X1494" s="1051" t="s">
        <v>2564</v>
      </c>
      <c r="Y1494" s="1051" t="s">
        <v>213</v>
      </c>
      <c r="Z1494" s="1051" t="s">
        <v>2596</v>
      </c>
      <c r="AA1494" s="1051" t="s">
        <v>213</v>
      </c>
      <c r="AB1494" s="1051" t="s">
        <v>12531</v>
      </c>
      <c r="AC1494" s="1051" t="s">
        <v>213</v>
      </c>
      <c r="AD1494" s="1051" t="s">
        <v>213</v>
      </c>
      <c r="AE1494" s="1050">
        <v>8.5</v>
      </c>
      <c r="AF1494" s="1051" t="s">
        <v>2997</v>
      </c>
      <c r="AG1494" s="1051" t="s">
        <v>213</v>
      </c>
      <c r="AH1494" s="1051" t="s">
        <v>2699</v>
      </c>
      <c r="AI1494" s="1051" t="s">
        <v>2700</v>
      </c>
      <c r="AJ1494" s="1051" t="s">
        <v>2754</v>
      </c>
      <c r="AK1494" s="1050">
        <v>9.0</v>
      </c>
      <c r="AL1494" s="1044" t="s">
        <v>2739</v>
      </c>
      <c r="AM1494" s="1044" t="s">
        <v>2604</v>
      </c>
      <c r="AN1494" s="1044" t="s">
        <v>2604</v>
      </c>
      <c r="AO1494" s="1044" t="s">
        <v>2662</v>
      </c>
      <c r="AP1494" s="1052">
        <v>0.95</v>
      </c>
      <c r="AQ1494" s="1050">
        <v>9.0</v>
      </c>
      <c r="AR1494" s="1044" t="s">
        <v>379</v>
      </c>
      <c r="AS1494" s="1051" t="s">
        <v>2757</v>
      </c>
      <c r="AT1494" s="1044" t="s">
        <v>2596</v>
      </c>
      <c r="AU1494" s="1051" t="s">
        <v>2596</v>
      </c>
      <c r="AV1494" s="1051" t="s">
        <v>2596</v>
      </c>
      <c r="AW1494" s="1053">
        <v>9.0</v>
      </c>
      <c r="AX1494" s="3"/>
      <c r="AY1494" s="3"/>
      <c r="AZ1494" s="3"/>
      <c r="BA1494" s="3"/>
    </row>
    <row r="1495" hidden="1">
      <c r="A1495" s="1" t="s">
        <v>191</v>
      </c>
      <c r="B1495" s="1" t="s">
        <v>604</v>
      </c>
      <c r="C1495" s="3"/>
      <c r="D1495" s="1036">
        <v>12.0</v>
      </c>
      <c r="E1495" s="322" t="s">
        <v>2849</v>
      </c>
      <c r="F1495" s="322" t="s">
        <v>17073</v>
      </c>
      <c r="G1495" s="322" t="s">
        <v>3509</v>
      </c>
      <c r="H1495" s="1050">
        <v>9.0</v>
      </c>
      <c r="I1495" s="363" t="s">
        <v>17105</v>
      </c>
      <c r="J1495" s="363" t="s">
        <v>11994</v>
      </c>
      <c r="K1495" s="363" t="s">
        <v>4905</v>
      </c>
      <c r="L1495" s="1055">
        <v>8.5</v>
      </c>
      <c r="M1495" s="1044" t="s">
        <v>2620</v>
      </c>
      <c r="N1495" s="1044" t="s">
        <v>2620</v>
      </c>
      <c r="O1495" s="363" t="s">
        <v>2620</v>
      </c>
      <c r="P1495" s="1055">
        <v>9.0</v>
      </c>
      <c r="Q1495" s="1055">
        <v>50.0</v>
      </c>
      <c r="R1495" s="1055">
        <v>8.0</v>
      </c>
      <c r="S1495" s="1055">
        <v>4.0</v>
      </c>
      <c r="T1495" s="1055">
        <v>9.0</v>
      </c>
      <c r="U1495" s="1044" t="s">
        <v>2596</v>
      </c>
      <c r="V1495" s="1044" t="s">
        <v>2596</v>
      </c>
      <c r="W1495" s="1045">
        <v>9.0</v>
      </c>
      <c r="X1495" s="1051" t="s">
        <v>2564</v>
      </c>
      <c r="Y1495" s="363" t="s">
        <v>2570</v>
      </c>
      <c r="Z1495" s="363" t="s">
        <v>2570</v>
      </c>
      <c r="AA1495" s="363" t="s">
        <v>2570</v>
      </c>
      <c r="AB1495" s="363" t="s">
        <v>17106</v>
      </c>
      <c r="AC1495" s="363" t="s">
        <v>213</v>
      </c>
      <c r="AD1495" s="363" t="s">
        <v>2570</v>
      </c>
      <c r="AE1495" s="1055">
        <v>8.5</v>
      </c>
      <c r="AF1495" s="1051" t="s">
        <v>2997</v>
      </c>
      <c r="AG1495" s="363" t="s">
        <v>213</v>
      </c>
      <c r="AH1495" s="1051" t="s">
        <v>2699</v>
      </c>
      <c r="AI1495" s="363" t="s">
        <v>3325</v>
      </c>
      <c r="AJ1495" s="1051" t="s">
        <v>2754</v>
      </c>
      <c r="AK1495" s="1055">
        <v>8.0</v>
      </c>
      <c r="AL1495" s="363" t="s">
        <v>2739</v>
      </c>
      <c r="AM1495" s="363" t="s">
        <v>1043</v>
      </c>
      <c r="AN1495" s="363" t="s">
        <v>1043</v>
      </c>
      <c r="AO1495" s="1044" t="s">
        <v>2662</v>
      </c>
      <c r="AP1495" s="1056">
        <v>0.9</v>
      </c>
      <c r="AQ1495" s="1055">
        <v>8.0</v>
      </c>
      <c r="AR1495" s="1044" t="s">
        <v>379</v>
      </c>
      <c r="AS1495" s="363" t="s">
        <v>213</v>
      </c>
      <c r="AT1495" s="363" t="s">
        <v>3330</v>
      </c>
      <c r="AU1495" s="1051" t="s">
        <v>2596</v>
      </c>
      <c r="AV1495" s="363" t="s">
        <v>2596</v>
      </c>
      <c r="AW1495" s="1057">
        <v>7.0</v>
      </c>
      <c r="AX1495" s="3"/>
      <c r="AY1495" s="3"/>
      <c r="AZ1495" s="3"/>
      <c r="BA1495" s="3"/>
    </row>
    <row r="1496" hidden="1">
      <c r="A1496" s="1" t="s">
        <v>195</v>
      </c>
      <c r="B1496" s="1" t="s">
        <v>604</v>
      </c>
      <c r="C1496" s="3"/>
      <c r="D1496" s="1036">
        <v>13.0</v>
      </c>
      <c r="E1496" s="322" t="s">
        <v>2849</v>
      </c>
      <c r="F1496" s="322" t="s">
        <v>17073</v>
      </c>
      <c r="G1496" s="322" t="s">
        <v>3509</v>
      </c>
      <c r="H1496" s="1050">
        <v>9.0</v>
      </c>
      <c r="I1496" s="363" t="s">
        <v>17105</v>
      </c>
      <c r="J1496" s="1051" t="s">
        <v>2564</v>
      </c>
      <c r="K1496" s="363" t="s">
        <v>4905</v>
      </c>
      <c r="L1496" s="1055">
        <v>8.5</v>
      </c>
      <c r="M1496" s="1044" t="s">
        <v>2620</v>
      </c>
      <c r="N1496" s="1044" t="s">
        <v>2620</v>
      </c>
      <c r="O1496" s="363" t="s">
        <v>2620</v>
      </c>
      <c r="P1496" s="1050">
        <v>9.0</v>
      </c>
      <c r="Q1496" s="1055">
        <v>50.0</v>
      </c>
      <c r="R1496" s="1055">
        <v>8.0</v>
      </c>
      <c r="S1496" s="1055">
        <v>4.0</v>
      </c>
      <c r="T1496" s="1055">
        <v>9.0</v>
      </c>
      <c r="U1496" s="1044" t="s">
        <v>2596</v>
      </c>
      <c r="V1496" s="1051" t="s">
        <v>2564</v>
      </c>
      <c r="W1496" s="1050">
        <v>9.0</v>
      </c>
      <c r="X1496" s="1051" t="s">
        <v>2564</v>
      </c>
      <c r="Y1496" s="1051" t="s">
        <v>7896</v>
      </c>
      <c r="Z1496" s="1051" t="s">
        <v>379</v>
      </c>
      <c r="AA1496" s="363" t="s">
        <v>2570</v>
      </c>
      <c r="AB1496" s="1051" t="s">
        <v>4833</v>
      </c>
      <c r="AC1496" s="1051" t="s">
        <v>379</v>
      </c>
      <c r="AD1496" s="1051" t="s">
        <v>379</v>
      </c>
      <c r="AE1496" s="1050">
        <v>8.0</v>
      </c>
      <c r="AF1496" s="1051" t="s">
        <v>2997</v>
      </c>
      <c r="AG1496" s="1051" t="s">
        <v>1828</v>
      </c>
      <c r="AH1496" s="1051" t="s">
        <v>2699</v>
      </c>
      <c r="AI1496" s="1051" t="s">
        <v>2573</v>
      </c>
      <c r="AJ1496" s="1051" t="s">
        <v>2791</v>
      </c>
      <c r="AK1496" s="1050">
        <v>9.0</v>
      </c>
      <c r="AL1496" s="363" t="s">
        <v>2739</v>
      </c>
      <c r="AM1496" s="1051" t="s">
        <v>2604</v>
      </c>
      <c r="AN1496" s="1051" t="s">
        <v>2604</v>
      </c>
      <c r="AO1496" s="1044" t="s">
        <v>2662</v>
      </c>
      <c r="AP1496" s="1052">
        <v>0.97</v>
      </c>
      <c r="AQ1496" s="1054"/>
      <c r="AR1496" s="1051" t="s">
        <v>2646</v>
      </c>
      <c r="AS1496" s="1051" t="s">
        <v>2596</v>
      </c>
      <c r="AT1496" s="1051" t="s">
        <v>2596</v>
      </c>
      <c r="AU1496" s="1051" t="s">
        <v>2596</v>
      </c>
      <c r="AV1496" s="1051" t="s">
        <v>2596</v>
      </c>
      <c r="AW1496" s="1053">
        <v>9.0</v>
      </c>
      <c r="AX1496" s="3"/>
      <c r="AY1496" s="3"/>
      <c r="AZ1496" s="3"/>
      <c r="BA1496" s="3"/>
    </row>
    <row r="1497" hidden="1">
      <c r="A1497" s="1" t="s">
        <v>214</v>
      </c>
      <c r="B1497" s="1" t="s">
        <v>604</v>
      </c>
      <c r="C1497" s="3"/>
      <c r="D1497" s="1034"/>
      <c r="E1497" s="322" t="s">
        <v>2849</v>
      </c>
      <c r="F1497" s="322" t="s">
        <v>17073</v>
      </c>
      <c r="G1497" s="322" t="s">
        <v>3509</v>
      </c>
      <c r="H1497" s="1050">
        <v>9.0</v>
      </c>
      <c r="I1497" s="363" t="s">
        <v>17105</v>
      </c>
      <c r="J1497" s="1051" t="s">
        <v>2564</v>
      </c>
      <c r="K1497" s="363" t="s">
        <v>4905</v>
      </c>
      <c r="L1497" s="1050">
        <v>8.5</v>
      </c>
      <c r="M1497" s="1051" t="s">
        <v>2566</v>
      </c>
      <c r="N1497" s="1051" t="s">
        <v>2566</v>
      </c>
      <c r="O1497" s="363" t="s">
        <v>2620</v>
      </c>
      <c r="P1497" s="1050">
        <v>9.0</v>
      </c>
      <c r="Q1497" s="1050">
        <v>50.0</v>
      </c>
      <c r="R1497" s="1050">
        <v>8.0</v>
      </c>
      <c r="S1497" s="1050">
        <v>4.0</v>
      </c>
      <c r="T1497" s="1050">
        <v>9.0</v>
      </c>
      <c r="U1497" s="1044" t="s">
        <v>2596</v>
      </c>
      <c r="V1497" s="1051" t="s">
        <v>2564</v>
      </c>
      <c r="W1497" s="1050">
        <v>8.5</v>
      </c>
      <c r="X1497" s="1051" t="s">
        <v>2564</v>
      </c>
      <c r="Y1497" s="1051" t="s">
        <v>1828</v>
      </c>
      <c r="Z1497" s="1051" t="s">
        <v>379</v>
      </c>
      <c r="AA1497" s="1051" t="s">
        <v>1828</v>
      </c>
      <c r="AB1497" s="1051" t="s">
        <v>12450</v>
      </c>
      <c r="AC1497" s="1051" t="s">
        <v>2564</v>
      </c>
      <c r="AD1497" s="1051" t="s">
        <v>379</v>
      </c>
      <c r="AE1497" s="1050">
        <v>9.0</v>
      </c>
      <c r="AF1497" s="1051" t="s">
        <v>2997</v>
      </c>
      <c r="AG1497" s="322" t="s">
        <v>3073</v>
      </c>
      <c r="AH1497" s="322" t="s">
        <v>2699</v>
      </c>
      <c r="AI1497" s="322" t="s">
        <v>3074</v>
      </c>
      <c r="AJ1497" s="516">
        <v>4.0</v>
      </c>
      <c r="AK1497" s="516">
        <v>8.0</v>
      </c>
      <c r="AL1497" s="363" t="s">
        <v>2739</v>
      </c>
      <c r="AM1497" s="322" t="s">
        <v>2604</v>
      </c>
      <c r="AN1497" s="322" t="s">
        <v>2604</v>
      </c>
      <c r="AO1497" s="1044" t="s">
        <v>2662</v>
      </c>
      <c r="AP1497" s="811">
        <v>0.9</v>
      </c>
      <c r="AQ1497" s="516">
        <v>9.0</v>
      </c>
      <c r="AR1497" s="322" t="s">
        <v>213</v>
      </c>
      <c r="AS1497" s="322" t="s">
        <v>2596</v>
      </c>
      <c r="AT1497" s="1051" t="s">
        <v>2596</v>
      </c>
      <c r="AU1497" s="1051" t="s">
        <v>2596</v>
      </c>
      <c r="AV1497" s="322" t="s">
        <v>3086</v>
      </c>
      <c r="AW1497" s="792">
        <v>9.0</v>
      </c>
      <c r="AX1497" s="3"/>
      <c r="AY1497" s="3"/>
      <c r="AZ1497" s="3"/>
      <c r="BA1497" s="3"/>
    </row>
    <row r="1498" hidden="1">
      <c r="A1498" s="1" t="s">
        <v>233</v>
      </c>
      <c r="B1498" s="1" t="s">
        <v>604</v>
      </c>
      <c r="C1498" s="3"/>
      <c r="D1498" s="1036">
        <v>11.0</v>
      </c>
      <c r="E1498" s="322" t="s">
        <v>2849</v>
      </c>
      <c r="F1498" s="322" t="s">
        <v>17073</v>
      </c>
      <c r="G1498" s="322" t="s">
        <v>3509</v>
      </c>
      <c r="H1498" s="1050">
        <v>9.0</v>
      </c>
      <c r="I1498" s="363" t="s">
        <v>17105</v>
      </c>
      <c r="J1498" s="1051" t="s">
        <v>2564</v>
      </c>
      <c r="K1498" s="363" t="s">
        <v>4905</v>
      </c>
      <c r="L1498" s="1050">
        <v>8.5</v>
      </c>
      <c r="M1498" s="1051" t="s">
        <v>2566</v>
      </c>
      <c r="N1498" s="1051" t="s">
        <v>2566</v>
      </c>
      <c r="O1498" s="363" t="s">
        <v>2620</v>
      </c>
      <c r="P1498" s="1050">
        <v>8.5</v>
      </c>
      <c r="Q1498" s="1050">
        <v>50.0</v>
      </c>
      <c r="R1498" s="1050">
        <v>8.0</v>
      </c>
      <c r="S1498" s="1050">
        <v>4.0</v>
      </c>
      <c r="T1498" s="1050">
        <v>8.5</v>
      </c>
      <c r="U1498" s="1044" t="s">
        <v>2596</v>
      </c>
      <c r="V1498" s="1051" t="s">
        <v>2564</v>
      </c>
      <c r="W1498" s="1050">
        <v>8.5</v>
      </c>
      <c r="X1498" s="1051" t="s">
        <v>2564</v>
      </c>
      <c r="Y1498" s="1051" t="s">
        <v>1828</v>
      </c>
      <c r="Z1498" s="1051" t="s">
        <v>379</v>
      </c>
      <c r="AA1498" s="1051" t="s">
        <v>1828</v>
      </c>
      <c r="AB1498" s="1051" t="s">
        <v>7904</v>
      </c>
      <c r="AC1498" s="1051" t="s">
        <v>3105</v>
      </c>
      <c r="AD1498" s="1051" t="s">
        <v>379</v>
      </c>
      <c r="AE1498" s="1050">
        <v>8.0</v>
      </c>
      <c r="AF1498" s="1051" t="s">
        <v>2997</v>
      </c>
      <c r="AG1498" s="1051" t="s">
        <v>1828</v>
      </c>
      <c r="AH1498" s="1051" t="s">
        <v>2699</v>
      </c>
      <c r="AI1498" s="1051" t="s">
        <v>2700</v>
      </c>
      <c r="AJ1498" s="1050">
        <v>4.0</v>
      </c>
      <c r="AK1498" s="1050">
        <v>8.0</v>
      </c>
      <c r="AL1498" s="363" t="s">
        <v>2739</v>
      </c>
      <c r="AM1498" s="1051" t="s">
        <v>1043</v>
      </c>
      <c r="AN1498" s="1051" t="s">
        <v>1043</v>
      </c>
      <c r="AO1498" s="1044" t="s">
        <v>2662</v>
      </c>
      <c r="AP1498" s="1052">
        <v>0.85</v>
      </c>
      <c r="AQ1498" s="1050">
        <v>8.5</v>
      </c>
      <c r="AR1498" s="1051" t="s">
        <v>2607</v>
      </c>
      <c r="AS1498" s="322" t="s">
        <v>2596</v>
      </c>
      <c r="AT1498" s="1051" t="s">
        <v>2596</v>
      </c>
      <c r="AU1498" s="1051" t="s">
        <v>2596</v>
      </c>
      <c r="AV1498" s="1051" t="s">
        <v>2596</v>
      </c>
      <c r="AW1498" s="1053">
        <v>8.0</v>
      </c>
      <c r="AX1498" s="3"/>
      <c r="AY1498" s="3"/>
      <c r="AZ1498" s="3"/>
      <c r="BA1498" s="3"/>
    </row>
    <row r="1499" hidden="1">
      <c r="A1499" s="1" t="s">
        <v>138</v>
      </c>
      <c r="B1499" s="1" t="s">
        <v>604</v>
      </c>
      <c r="C1499" s="3"/>
      <c r="D1499" s="1036">
        <v>4.0</v>
      </c>
      <c r="E1499" s="322" t="s">
        <v>2849</v>
      </c>
      <c r="F1499" s="322" t="s">
        <v>17073</v>
      </c>
      <c r="G1499" s="322" t="s">
        <v>3509</v>
      </c>
      <c r="H1499" s="1050">
        <v>9.0</v>
      </c>
      <c r="I1499" s="363" t="s">
        <v>17105</v>
      </c>
      <c r="J1499" s="1051" t="s">
        <v>2564</v>
      </c>
      <c r="K1499" s="363" t="s">
        <v>4905</v>
      </c>
      <c r="L1499" s="1050">
        <v>8.5</v>
      </c>
      <c r="M1499" s="1051" t="s">
        <v>2566</v>
      </c>
      <c r="N1499" s="1051" t="s">
        <v>2566</v>
      </c>
      <c r="O1499" s="363" t="s">
        <v>2620</v>
      </c>
      <c r="P1499" s="1050">
        <v>8.0</v>
      </c>
      <c r="Q1499" s="1050">
        <v>50.0</v>
      </c>
      <c r="R1499" s="1050">
        <v>8.0</v>
      </c>
      <c r="S1499" s="1050">
        <v>4.0</v>
      </c>
      <c r="T1499" s="1050">
        <v>8.5</v>
      </c>
      <c r="U1499" s="1044" t="s">
        <v>2596</v>
      </c>
      <c r="V1499" s="1051" t="s">
        <v>2596</v>
      </c>
      <c r="W1499" s="1050">
        <v>9.0</v>
      </c>
      <c r="X1499" s="1051" t="s">
        <v>2564</v>
      </c>
      <c r="Y1499" s="1051" t="s">
        <v>1828</v>
      </c>
      <c r="Z1499" s="1051" t="s">
        <v>1828</v>
      </c>
      <c r="AA1499" s="1051" t="s">
        <v>1828</v>
      </c>
      <c r="AB1499" s="1051" t="s">
        <v>12512</v>
      </c>
      <c r="AC1499" s="1051" t="s">
        <v>2769</v>
      </c>
      <c r="AD1499" s="1051" t="s">
        <v>2570</v>
      </c>
      <c r="AE1499" s="1050">
        <v>9.0</v>
      </c>
      <c r="AF1499" s="1051" t="s">
        <v>4959</v>
      </c>
      <c r="AG1499" s="1051" t="s">
        <v>1828</v>
      </c>
      <c r="AH1499" s="1051" t="s">
        <v>17110</v>
      </c>
      <c r="AI1499" s="1051" t="s">
        <v>2573</v>
      </c>
      <c r="AJ1499" s="1050">
        <v>4.0</v>
      </c>
      <c r="AK1499" s="1050">
        <v>9.0</v>
      </c>
      <c r="AL1499" s="363" t="s">
        <v>2739</v>
      </c>
      <c r="AM1499" s="1051" t="s">
        <v>1043</v>
      </c>
      <c r="AN1499" s="1051" t="s">
        <v>1043</v>
      </c>
      <c r="AO1499" s="1044" t="s">
        <v>2662</v>
      </c>
      <c r="AP1499" s="1052">
        <v>0.95</v>
      </c>
      <c r="AQ1499" s="1050">
        <v>9.5</v>
      </c>
      <c r="AR1499" s="1051" t="s">
        <v>2570</v>
      </c>
      <c r="AS1499" s="322" t="s">
        <v>2596</v>
      </c>
      <c r="AT1499" s="1051" t="s">
        <v>2596</v>
      </c>
      <c r="AU1499" s="1051" t="s">
        <v>2596</v>
      </c>
      <c r="AV1499" s="1051" t="s">
        <v>2596</v>
      </c>
      <c r="AW1499" s="1053">
        <v>8.0</v>
      </c>
      <c r="AX1499" s="3"/>
      <c r="AY1499" s="3"/>
      <c r="AZ1499" s="3"/>
      <c r="BA1499" s="3"/>
    </row>
    <row r="1500" hidden="1">
      <c r="A1500" s="3"/>
      <c r="B1500" s="3"/>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c r="AG1500" s="3"/>
      <c r="AH1500" s="3"/>
      <c r="AI1500" s="3"/>
      <c r="AJ1500" s="3"/>
      <c r="AK1500" s="3"/>
      <c r="AL1500" s="3"/>
      <c r="AM1500" s="3"/>
      <c r="AN1500" s="3"/>
      <c r="AO1500" s="3"/>
      <c r="AP1500" s="3"/>
      <c r="AQ1500" s="3"/>
      <c r="AR1500" s="3"/>
      <c r="AS1500" s="3"/>
      <c r="AT1500" s="3"/>
      <c r="AU1500" s="3"/>
      <c r="AV1500" s="3"/>
      <c r="AW1500" s="56"/>
      <c r="AX1500" s="3"/>
      <c r="AY1500" s="3"/>
      <c r="AZ1500" s="3"/>
      <c r="BA1500" s="3"/>
    </row>
    <row r="1501" hidden="1">
      <c r="A1501" s="3"/>
      <c r="B1501" s="3"/>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56"/>
      <c r="AX1501" s="3"/>
      <c r="AY1501" s="3"/>
      <c r="AZ1501" s="3"/>
      <c r="BA1501" s="3"/>
    </row>
    <row r="1502" hidden="1">
      <c r="A1502" s="3"/>
      <c r="B1502" s="3"/>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56"/>
      <c r="AX1502" s="3"/>
      <c r="AY1502" s="3"/>
      <c r="AZ1502" s="3"/>
      <c r="BA1502" s="3"/>
    </row>
    <row r="1503" hidden="1">
      <c r="A1503" s="3"/>
      <c r="B1503" s="3"/>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56"/>
      <c r="AX1503" s="3"/>
      <c r="AY1503" s="3"/>
      <c r="AZ1503" s="3"/>
      <c r="BA1503" s="3"/>
    </row>
    <row r="1504" hidden="1">
      <c r="A1504" s="3"/>
      <c r="B1504" s="3"/>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56"/>
      <c r="AX1504" s="3"/>
      <c r="AY1504" s="3"/>
      <c r="AZ1504" s="3"/>
      <c r="BA1504" s="3"/>
    </row>
    <row r="1505" hidden="1">
      <c r="A1505" s="1" t="s">
        <v>195</v>
      </c>
      <c r="B1505" s="1" t="s">
        <v>441</v>
      </c>
      <c r="C1505" s="3"/>
      <c r="D1505" s="222">
        <v>17.0</v>
      </c>
      <c r="E1505" s="221" t="s">
        <v>9432</v>
      </c>
      <c r="F1505" s="221" t="s">
        <v>2739</v>
      </c>
      <c r="G1505" s="221" t="s">
        <v>2570</v>
      </c>
      <c r="H1505" s="222">
        <v>10.0</v>
      </c>
      <c r="I1505" s="221" t="s">
        <v>9432</v>
      </c>
      <c r="J1505" s="221" t="s">
        <v>213</v>
      </c>
      <c r="K1505" s="221" t="s">
        <v>213</v>
      </c>
      <c r="L1505" s="222">
        <v>6.0</v>
      </c>
      <c r="M1505" s="221" t="s">
        <v>2620</v>
      </c>
      <c r="N1505" s="221" t="s">
        <v>9811</v>
      </c>
      <c r="O1505" s="221" t="s">
        <v>17112</v>
      </c>
      <c r="P1505" s="222">
        <v>7.0</v>
      </c>
      <c r="Q1505" s="222">
        <v>50.0</v>
      </c>
      <c r="R1505" s="222">
        <v>8.0</v>
      </c>
      <c r="S1505" s="222">
        <v>1.0</v>
      </c>
      <c r="T1505" s="222">
        <v>10.0</v>
      </c>
      <c r="U1505" s="221" t="s">
        <v>2607</v>
      </c>
      <c r="V1505" s="221" t="s">
        <v>2570</v>
      </c>
      <c r="W1505" s="222">
        <v>0.0</v>
      </c>
      <c r="X1505" s="221" t="s">
        <v>2564</v>
      </c>
      <c r="Y1505" s="221" t="s">
        <v>9814</v>
      </c>
      <c r="Z1505" s="221" t="s">
        <v>213</v>
      </c>
      <c r="AA1505" s="221" t="s">
        <v>9815</v>
      </c>
      <c r="AB1505" s="221" t="s">
        <v>379</v>
      </c>
      <c r="AC1505" s="221" t="s">
        <v>9817</v>
      </c>
      <c r="AD1505" s="221" t="s">
        <v>379</v>
      </c>
      <c r="AE1505" s="222">
        <v>6.0</v>
      </c>
      <c r="AF1505" s="221" t="s">
        <v>2620</v>
      </c>
      <c r="AG1505" s="221" t="s">
        <v>379</v>
      </c>
      <c r="AH1505" s="221" t="s">
        <v>2699</v>
      </c>
      <c r="AI1505" s="221" t="s">
        <v>2573</v>
      </c>
      <c r="AJ1505" s="222">
        <v>1.0</v>
      </c>
      <c r="AK1505" s="233">
        <v>7.0</v>
      </c>
      <c r="AL1505" s="223">
        <v>0.3</v>
      </c>
      <c r="AM1505" s="221" t="s">
        <v>2604</v>
      </c>
      <c r="AN1505" s="221" t="s">
        <v>2604</v>
      </c>
      <c r="AO1505" s="221" t="s">
        <v>2604</v>
      </c>
      <c r="AP1505" s="223">
        <v>0.3</v>
      </c>
      <c r="AQ1505" s="222">
        <v>6.0</v>
      </c>
      <c r="AR1505" s="221" t="s">
        <v>379</v>
      </c>
      <c r="AS1505" s="221" t="s">
        <v>379</v>
      </c>
      <c r="AT1505" s="221" t="s">
        <v>2646</v>
      </c>
      <c r="AU1505" s="221" t="s">
        <v>2570</v>
      </c>
      <c r="AV1505" s="221" t="s">
        <v>2596</v>
      </c>
      <c r="AW1505" s="224">
        <v>5.0</v>
      </c>
      <c r="AX1505" s="3"/>
      <c r="AY1505" s="3"/>
      <c r="AZ1505" s="3"/>
      <c r="BA1505" s="3"/>
    </row>
    <row r="1506" hidden="1">
      <c r="A1506" s="1" t="s">
        <v>233</v>
      </c>
      <c r="B1506" s="1" t="s">
        <v>441</v>
      </c>
      <c r="C1506" s="3"/>
      <c r="D1506" s="222">
        <v>15.0</v>
      </c>
      <c r="E1506" s="221" t="s">
        <v>9432</v>
      </c>
      <c r="F1506" s="221" t="s">
        <v>2739</v>
      </c>
      <c r="G1506" s="232" t="s">
        <v>2570</v>
      </c>
      <c r="H1506" s="222">
        <v>10.0</v>
      </c>
      <c r="I1506" s="221" t="s">
        <v>9432</v>
      </c>
      <c r="J1506" s="221" t="s">
        <v>213</v>
      </c>
      <c r="K1506" s="221" t="s">
        <v>213</v>
      </c>
      <c r="L1506" s="222">
        <v>6.0</v>
      </c>
      <c r="M1506" s="221" t="s">
        <v>2620</v>
      </c>
      <c r="N1506" s="221" t="s">
        <v>9826</v>
      </c>
      <c r="O1506" s="221" t="s">
        <v>9826</v>
      </c>
      <c r="P1506" s="222">
        <v>9.0</v>
      </c>
      <c r="Q1506" s="222">
        <v>50.0</v>
      </c>
      <c r="R1506" s="222">
        <v>8.0</v>
      </c>
      <c r="S1506" s="222">
        <v>1.0</v>
      </c>
      <c r="T1506" s="222">
        <v>10.0</v>
      </c>
      <c r="U1506" s="221" t="s">
        <v>2607</v>
      </c>
      <c r="V1506" s="221" t="s">
        <v>2570</v>
      </c>
      <c r="W1506" s="222">
        <v>0.0</v>
      </c>
      <c r="X1506" s="221" t="s">
        <v>2596</v>
      </c>
      <c r="Y1506" s="221" t="s">
        <v>213</v>
      </c>
      <c r="Z1506" s="221" t="s">
        <v>213</v>
      </c>
      <c r="AA1506" s="221" t="s">
        <v>379</v>
      </c>
      <c r="AB1506" s="222">
        <v>10.0</v>
      </c>
      <c r="AC1506" s="222">
        <v>0.0</v>
      </c>
      <c r="AD1506" s="221" t="s">
        <v>379</v>
      </c>
      <c r="AE1506" s="222">
        <v>7.0</v>
      </c>
      <c r="AF1506" s="221" t="s">
        <v>6839</v>
      </c>
      <c r="AG1506" s="221" t="s">
        <v>213</v>
      </c>
      <c r="AH1506" s="221" t="s">
        <v>2699</v>
      </c>
      <c r="AI1506" s="221" t="s">
        <v>2573</v>
      </c>
      <c r="AJ1506" s="222">
        <v>1.0</v>
      </c>
      <c r="AK1506" s="222">
        <v>8.0</v>
      </c>
      <c r="AL1506" s="222">
        <v>10.0</v>
      </c>
      <c r="AM1506" s="221" t="s">
        <v>2604</v>
      </c>
      <c r="AN1506" s="221" t="s">
        <v>2604</v>
      </c>
      <c r="AO1506" s="221" t="s">
        <v>2604</v>
      </c>
      <c r="AP1506" s="223">
        <v>0.7</v>
      </c>
      <c r="AQ1506" s="222">
        <v>7.0</v>
      </c>
      <c r="AR1506" s="221" t="s">
        <v>379</v>
      </c>
      <c r="AS1506" s="221" t="s">
        <v>9833</v>
      </c>
      <c r="AT1506" s="221" t="s">
        <v>2607</v>
      </c>
      <c r="AU1506" s="221" t="s">
        <v>2570</v>
      </c>
      <c r="AV1506" s="221" t="s">
        <v>2596</v>
      </c>
      <c r="AW1506" s="224">
        <v>7.0</v>
      </c>
      <c r="AX1506" s="3"/>
      <c r="AY1506" s="3"/>
      <c r="AZ1506" s="3"/>
      <c r="BA1506" s="3"/>
    </row>
    <row r="1507" hidden="1">
      <c r="A1507" s="1" t="s">
        <v>179</v>
      </c>
      <c r="B1507" s="1" t="s">
        <v>441</v>
      </c>
      <c r="C1507" s="3"/>
      <c r="D1507" s="222">
        <v>1.0</v>
      </c>
      <c r="E1507" s="221" t="s">
        <v>9432</v>
      </c>
      <c r="F1507" s="221" t="s">
        <v>2739</v>
      </c>
      <c r="G1507" s="232" t="s">
        <v>2570</v>
      </c>
      <c r="H1507" s="222">
        <v>10.0</v>
      </c>
      <c r="I1507" s="221" t="s">
        <v>9432</v>
      </c>
      <c r="J1507" s="221" t="s">
        <v>9432</v>
      </c>
      <c r="K1507" s="221" t="s">
        <v>9432</v>
      </c>
      <c r="L1507" s="222">
        <v>10.0</v>
      </c>
      <c r="M1507" s="221" t="s">
        <v>2620</v>
      </c>
      <c r="N1507" s="221" t="s">
        <v>2620</v>
      </c>
      <c r="O1507" s="221" t="s">
        <v>2620</v>
      </c>
      <c r="P1507" s="222">
        <v>9.0</v>
      </c>
      <c r="Q1507" s="222">
        <v>50.0</v>
      </c>
      <c r="R1507" s="222">
        <v>8.0</v>
      </c>
      <c r="S1507" s="222">
        <v>1.0</v>
      </c>
      <c r="T1507" s="222">
        <v>10.0</v>
      </c>
      <c r="U1507" s="221" t="s">
        <v>6796</v>
      </c>
      <c r="V1507" s="221" t="s">
        <v>2596</v>
      </c>
      <c r="W1507" s="222">
        <v>10.0</v>
      </c>
      <c r="X1507" s="221" t="s">
        <v>2596</v>
      </c>
      <c r="Y1507" s="221" t="s">
        <v>9843</v>
      </c>
      <c r="Z1507" s="221" t="s">
        <v>2596</v>
      </c>
      <c r="AA1507" s="221" t="s">
        <v>9843</v>
      </c>
      <c r="AB1507" s="222">
        <v>28.0</v>
      </c>
      <c r="AC1507" s="221" t="s">
        <v>9843</v>
      </c>
      <c r="AD1507" s="221" t="s">
        <v>213</v>
      </c>
      <c r="AE1507" s="222">
        <v>8.0</v>
      </c>
      <c r="AF1507" s="221" t="s">
        <v>17116</v>
      </c>
      <c r="AG1507" s="221" t="s">
        <v>17117</v>
      </c>
      <c r="AH1507" s="221" t="s">
        <v>2699</v>
      </c>
      <c r="AI1507" s="221" t="s">
        <v>2573</v>
      </c>
      <c r="AJ1507" s="222">
        <v>1.0</v>
      </c>
      <c r="AK1507" s="222">
        <v>10.0</v>
      </c>
      <c r="AL1507" s="222">
        <v>28.0</v>
      </c>
      <c r="AM1507" s="221" t="s">
        <v>2604</v>
      </c>
      <c r="AN1507" s="221" t="s">
        <v>2604</v>
      </c>
      <c r="AO1507" s="221" t="s">
        <v>2604</v>
      </c>
      <c r="AP1507" s="223">
        <v>0.85</v>
      </c>
      <c r="AQ1507" s="222">
        <v>9.0</v>
      </c>
      <c r="AR1507" s="221" t="s">
        <v>379</v>
      </c>
      <c r="AS1507" s="221" t="s">
        <v>9833</v>
      </c>
      <c r="AT1507" s="221" t="s">
        <v>2596</v>
      </c>
      <c r="AU1507" s="221" t="s">
        <v>2596</v>
      </c>
      <c r="AV1507" s="221" t="s">
        <v>2596</v>
      </c>
      <c r="AW1507" s="224">
        <v>8.0</v>
      </c>
      <c r="AX1507" s="3"/>
      <c r="AY1507" s="3"/>
      <c r="AZ1507" s="3"/>
      <c r="BA1507" s="3"/>
    </row>
    <row r="1508" hidden="1">
      <c r="A1508" s="1" t="s">
        <v>140</v>
      </c>
      <c r="B1508" s="1" t="s">
        <v>441</v>
      </c>
      <c r="C1508" s="3"/>
      <c r="D1508" s="222">
        <v>12.0</v>
      </c>
      <c r="E1508" s="221" t="s">
        <v>9432</v>
      </c>
      <c r="F1508" s="221" t="s">
        <v>2739</v>
      </c>
      <c r="G1508" s="232" t="s">
        <v>2570</v>
      </c>
      <c r="H1508" s="222">
        <v>10.0</v>
      </c>
      <c r="I1508" s="221" t="s">
        <v>4574</v>
      </c>
      <c r="J1508" s="221" t="s">
        <v>2646</v>
      </c>
      <c r="K1508" s="221" t="s">
        <v>2646</v>
      </c>
      <c r="L1508" s="222">
        <v>8.0</v>
      </c>
      <c r="M1508" s="221" t="s">
        <v>2620</v>
      </c>
      <c r="N1508" s="221" t="s">
        <v>2620</v>
      </c>
      <c r="O1508" s="221" t="s">
        <v>2620</v>
      </c>
      <c r="P1508" s="222">
        <v>8.0</v>
      </c>
      <c r="Q1508" s="222">
        <v>50.0</v>
      </c>
      <c r="R1508" s="222">
        <v>8.0</v>
      </c>
      <c r="S1508" s="222">
        <v>4.0</v>
      </c>
      <c r="T1508" s="222">
        <v>10.0</v>
      </c>
      <c r="U1508" s="221" t="s">
        <v>2564</v>
      </c>
      <c r="V1508" s="221" t="s">
        <v>2564</v>
      </c>
      <c r="W1508" s="222">
        <v>10.0</v>
      </c>
      <c r="X1508" s="221" t="s">
        <v>2596</v>
      </c>
      <c r="Y1508" s="221" t="s">
        <v>2564</v>
      </c>
      <c r="Z1508" s="221" t="s">
        <v>213</v>
      </c>
      <c r="AA1508" s="221" t="s">
        <v>3293</v>
      </c>
      <c r="AB1508" s="221" t="s">
        <v>379</v>
      </c>
      <c r="AC1508" s="221" t="s">
        <v>3294</v>
      </c>
      <c r="AD1508" s="221" t="s">
        <v>1828</v>
      </c>
      <c r="AE1508" s="222" t="s">
        <v>14737</v>
      </c>
      <c r="AF1508" s="221" t="s">
        <v>3297</v>
      </c>
      <c r="AG1508" s="221" t="s">
        <v>17112</v>
      </c>
      <c r="AH1508" s="221" t="s">
        <v>2629</v>
      </c>
      <c r="AI1508" s="221" t="s">
        <v>3301</v>
      </c>
      <c r="AJ1508" s="222">
        <v>1.0</v>
      </c>
      <c r="AK1508" s="222">
        <v>7.0</v>
      </c>
      <c r="AL1508" s="221" t="s">
        <v>3304</v>
      </c>
      <c r="AM1508" s="221" t="s">
        <v>1043</v>
      </c>
      <c r="AN1508" s="221" t="s">
        <v>1043</v>
      </c>
      <c r="AO1508" s="221" t="s">
        <v>1043</v>
      </c>
      <c r="AP1508" s="223">
        <v>0.7</v>
      </c>
      <c r="AQ1508" s="222">
        <v>7.0</v>
      </c>
      <c r="AR1508" s="221" t="s">
        <v>213</v>
      </c>
      <c r="AS1508" s="221" t="s">
        <v>213</v>
      </c>
      <c r="AT1508" s="221" t="s">
        <v>2570</v>
      </c>
      <c r="AU1508" s="221" t="s">
        <v>2570</v>
      </c>
      <c r="AV1508" s="221" t="s">
        <v>2596</v>
      </c>
      <c r="AW1508" s="224">
        <v>7.0</v>
      </c>
      <c r="AX1508" s="3"/>
      <c r="AY1508" s="3"/>
      <c r="AZ1508" s="3"/>
      <c r="BA1508" s="3"/>
    </row>
    <row r="1509" hidden="1">
      <c r="A1509" s="1" t="s">
        <v>252</v>
      </c>
      <c r="B1509" s="1" t="s">
        <v>441</v>
      </c>
      <c r="C1509" s="3"/>
      <c r="D1509" s="233">
        <v>2.0</v>
      </c>
      <c r="E1509" s="1058" t="s">
        <v>3025</v>
      </c>
      <c r="F1509" s="1059" t="s">
        <v>2739</v>
      </c>
      <c r="G1509" s="1059" t="s">
        <v>2570</v>
      </c>
      <c r="H1509" s="222">
        <v>10.0</v>
      </c>
      <c r="I1509" s="1059" t="s">
        <v>9432</v>
      </c>
      <c r="J1509" s="1059" t="s">
        <v>9432</v>
      </c>
      <c r="K1509" s="1059" t="s">
        <v>9432</v>
      </c>
      <c r="L1509" s="1060">
        <v>10.0</v>
      </c>
      <c r="M1509" s="1059" t="s">
        <v>2620</v>
      </c>
      <c r="N1509" s="1059" t="s">
        <v>2620</v>
      </c>
      <c r="O1509" s="1059" t="s">
        <v>213</v>
      </c>
      <c r="P1509" s="1060">
        <v>7.0</v>
      </c>
      <c r="Q1509" s="1060">
        <v>50.0</v>
      </c>
      <c r="R1509" s="1060">
        <v>8.0</v>
      </c>
      <c r="S1509" s="1060">
        <v>1.0</v>
      </c>
      <c r="T1509" s="222">
        <v>10.0</v>
      </c>
      <c r="U1509" s="1059" t="s">
        <v>2596</v>
      </c>
      <c r="V1509" s="1059" t="s">
        <v>2596</v>
      </c>
      <c r="W1509" s="1060">
        <v>10.0</v>
      </c>
      <c r="X1509" s="1059" t="s">
        <v>2596</v>
      </c>
      <c r="Y1509" s="1059" t="s">
        <v>2596</v>
      </c>
      <c r="Z1509" s="1059" t="s">
        <v>2570</v>
      </c>
      <c r="AA1509" s="1059" t="s">
        <v>2570</v>
      </c>
      <c r="AB1509" s="1060">
        <v>22.0</v>
      </c>
      <c r="AC1509" s="1059" t="s">
        <v>14946</v>
      </c>
      <c r="AD1509" s="1059" t="s">
        <v>2570</v>
      </c>
      <c r="AE1509" s="1060">
        <v>8.0</v>
      </c>
      <c r="AF1509" s="1059" t="s">
        <v>2854</v>
      </c>
      <c r="AG1509" s="1059" t="s">
        <v>2570</v>
      </c>
      <c r="AH1509" s="1059" t="s">
        <v>2861</v>
      </c>
      <c r="AI1509" s="1059" t="s">
        <v>3828</v>
      </c>
      <c r="AJ1509" s="1060">
        <v>1.0</v>
      </c>
      <c r="AK1509" s="1060">
        <v>8.0</v>
      </c>
      <c r="AL1509" s="1060">
        <v>22.0</v>
      </c>
      <c r="AM1509" s="1059" t="s">
        <v>2604</v>
      </c>
      <c r="AN1509" s="1059" t="s">
        <v>2604</v>
      </c>
      <c r="AO1509" s="1059" t="s">
        <v>2604</v>
      </c>
      <c r="AP1509" s="1061">
        <v>0.9</v>
      </c>
      <c r="AQ1509" s="1060">
        <v>9.0</v>
      </c>
      <c r="AR1509" s="1059" t="s">
        <v>2570</v>
      </c>
      <c r="AS1509" s="1059" t="s">
        <v>2596</v>
      </c>
      <c r="AT1509" s="1059" t="s">
        <v>6311</v>
      </c>
      <c r="AU1509" s="1059" t="s">
        <v>2596</v>
      </c>
      <c r="AV1509" s="1059" t="s">
        <v>2596</v>
      </c>
      <c r="AW1509" s="1062">
        <v>9.0</v>
      </c>
      <c r="AX1509" s="3"/>
      <c r="AY1509" s="3"/>
      <c r="AZ1509" s="3"/>
      <c r="BA1509" s="3"/>
    </row>
    <row r="1510" hidden="1">
      <c r="A1510" s="1" t="s">
        <v>214</v>
      </c>
      <c r="B1510" s="1" t="s">
        <v>441</v>
      </c>
      <c r="C1510" s="3"/>
      <c r="D1510" s="222">
        <v>11.0</v>
      </c>
      <c r="E1510" s="221" t="s">
        <v>9432</v>
      </c>
      <c r="F1510" s="221" t="s">
        <v>6513</v>
      </c>
      <c r="G1510" s="232" t="s">
        <v>2570</v>
      </c>
      <c r="H1510" s="222">
        <v>8.5</v>
      </c>
      <c r="I1510" s="221" t="s">
        <v>9432</v>
      </c>
      <c r="J1510" s="221" t="s">
        <v>2910</v>
      </c>
      <c r="K1510" s="221" t="s">
        <v>2911</v>
      </c>
      <c r="L1510" s="222">
        <v>9.0</v>
      </c>
      <c r="M1510" s="221" t="s">
        <v>2566</v>
      </c>
      <c r="N1510" s="221" t="s">
        <v>2566</v>
      </c>
      <c r="O1510" s="221" t="s">
        <v>2911</v>
      </c>
      <c r="P1510" s="222">
        <v>9.0</v>
      </c>
      <c r="Q1510" s="222">
        <v>50.0</v>
      </c>
      <c r="R1510" s="222">
        <v>8.0</v>
      </c>
      <c r="S1510" s="222">
        <v>4.0</v>
      </c>
      <c r="T1510" s="222">
        <v>10.0</v>
      </c>
      <c r="U1510" s="221" t="s">
        <v>2570</v>
      </c>
      <c r="V1510" s="221" t="s">
        <v>2570</v>
      </c>
      <c r="W1510" s="222">
        <v>0.0</v>
      </c>
      <c r="X1510" s="221" t="s">
        <v>2564</v>
      </c>
      <c r="Y1510" s="221" t="s">
        <v>7010</v>
      </c>
      <c r="Z1510" s="221" t="s">
        <v>2913</v>
      </c>
      <c r="AA1510" s="221" t="s">
        <v>2646</v>
      </c>
      <c r="AB1510" s="221" t="s">
        <v>17124</v>
      </c>
      <c r="AC1510" s="221" t="s">
        <v>2564</v>
      </c>
      <c r="AD1510" s="221" t="s">
        <v>379</v>
      </c>
      <c r="AE1510" s="222">
        <v>9.0</v>
      </c>
      <c r="AF1510" s="221" t="s">
        <v>2916</v>
      </c>
      <c r="AG1510" s="221" t="s">
        <v>17112</v>
      </c>
      <c r="AH1510" s="221" t="s">
        <v>2911</v>
      </c>
      <c r="AI1510" s="221" t="s">
        <v>7944</v>
      </c>
      <c r="AJ1510" s="221" t="s">
        <v>2574</v>
      </c>
      <c r="AK1510" s="222">
        <v>9.0</v>
      </c>
      <c r="AL1510" s="223">
        <v>0.9</v>
      </c>
      <c r="AM1510" s="221" t="s">
        <v>1043</v>
      </c>
      <c r="AN1510" s="221" t="s">
        <v>1043</v>
      </c>
      <c r="AO1510" s="221" t="s">
        <v>1043</v>
      </c>
      <c r="AP1510" s="223">
        <v>0.95</v>
      </c>
      <c r="AQ1510" s="222">
        <v>9.0</v>
      </c>
      <c r="AR1510" s="221" t="s">
        <v>2646</v>
      </c>
      <c r="AS1510" s="221" t="s">
        <v>2646</v>
      </c>
      <c r="AT1510" s="221" t="s">
        <v>2921</v>
      </c>
      <c r="AU1510" s="221" t="s">
        <v>2564</v>
      </c>
      <c r="AV1510" s="221" t="s">
        <v>2922</v>
      </c>
      <c r="AW1510" s="224">
        <v>4.0</v>
      </c>
      <c r="AX1510" s="3"/>
      <c r="AY1510" s="3"/>
      <c r="AZ1510" s="3"/>
      <c r="BA1510" s="3"/>
    </row>
    <row r="1511" hidden="1">
      <c r="A1511" s="1" t="s">
        <v>259</v>
      </c>
      <c r="B1511" s="1" t="s">
        <v>441</v>
      </c>
      <c r="C1511" s="3"/>
      <c r="D1511" s="233">
        <v>16.0</v>
      </c>
      <c r="E1511" s="221" t="s">
        <v>4574</v>
      </c>
      <c r="F1511" s="221" t="s">
        <v>7034</v>
      </c>
      <c r="G1511" s="221" t="s">
        <v>14984</v>
      </c>
      <c r="H1511" s="222">
        <v>7.0</v>
      </c>
      <c r="I1511" s="232" t="s">
        <v>9432</v>
      </c>
      <c r="J1511" s="221" t="s">
        <v>3533</v>
      </c>
      <c r="K1511" s="221" t="s">
        <v>2564</v>
      </c>
      <c r="L1511" s="222">
        <v>9.0</v>
      </c>
      <c r="M1511" s="221" t="s">
        <v>2566</v>
      </c>
      <c r="N1511" s="221" t="s">
        <v>14741</v>
      </c>
      <c r="O1511" s="221" t="s">
        <v>9935</v>
      </c>
      <c r="P1511" s="222">
        <v>6.0</v>
      </c>
      <c r="Q1511" s="222">
        <v>50.0</v>
      </c>
      <c r="R1511" s="222">
        <v>8.0</v>
      </c>
      <c r="S1511" s="222">
        <v>4.0</v>
      </c>
      <c r="T1511" s="222">
        <v>10.0</v>
      </c>
      <c r="U1511" s="221" t="s">
        <v>379</v>
      </c>
      <c r="V1511" s="221" t="s">
        <v>2570</v>
      </c>
      <c r="W1511" s="222">
        <v>0.0</v>
      </c>
      <c r="X1511" s="221" t="s">
        <v>2564</v>
      </c>
      <c r="Y1511" s="221" t="s">
        <v>14985</v>
      </c>
      <c r="Z1511" s="221" t="s">
        <v>5275</v>
      </c>
      <c r="AA1511" s="221" t="s">
        <v>14986</v>
      </c>
      <c r="AB1511" s="221" t="s">
        <v>7498</v>
      </c>
      <c r="AC1511" s="221" t="s">
        <v>14987</v>
      </c>
      <c r="AD1511" s="222">
        <v>0.0</v>
      </c>
      <c r="AE1511" s="222">
        <v>7.0</v>
      </c>
      <c r="AF1511" s="221" t="s">
        <v>3761</v>
      </c>
      <c r="AG1511" s="221" t="s">
        <v>9942</v>
      </c>
      <c r="AH1511" s="221" t="s">
        <v>7019</v>
      </c>
      <c r="AI1511" s="221" t="s">
        <v>7020</v>
      </c>
      <c r="AJ1511" s="221" t="s">
        <v>7056</v>
      </c>
      <c r="AK1511" s="222">
        <v>8.0</v>
      </c>
      <c r="AL1511" s="223">
        <v>0.8</v>
      </c>
      <c r="AM1511" s="221" t="s">
        <v>14988</v>
      </c>
      <c r="AN1511" s="221" t="s">
        <v>7055</v>
      </c>
      <c r="AO1511" s="221" t="s">
        <v>7055</v>
      </c>
      <c r="AP1511" s="223">
        <v>0.95</v>
      </c>
      <c r="AQ1511" s="222">
        <v>8.0</v>
      </c>
      <c r="AR1511" s="221" t="s">
        <v>7055</v>
      </c>
      <c r="AS1511" s="221" t="s">
        <v>7055</v>
      </c>
      <c r="AT1511" s="221" t="s">
        <v>7055</v>
      </c>
      <c r="AU1511" s="221" t="s">
        <v>2662</v>
      </c>
      <c r="AV1511" s="221" t="s">
        <v>1043</v>
      </c>
      <c r="AW1511" s="224">
        <v>8.0</v>
      </c>
      <c r="AX1511" s="3"/>
      <c r="AY1511" s="3"/>
      <c r="AZ1511" s="3"/>
      <c r="BA1511" s="3"/>
    </row>
    <row r="1512" hidden="1">
      <c r="A1512" s="1" t="s">
        <v>191</v>
      </c>
      <c r="B1512" s="1" t="s">
        <v>441</v>
      </c>
      <c r="C1512" s="3"/>
      <c r="D1512" s="233">
        <v>18.0</v>
      </c>
      <c r="E1512" s="221" t="s">
        <v>13893</v>
      </c>
      <c r="F1512" s="221" t="s">
        <v>7023</v>
      </c>
      <c r="G1512" s="232" t="s">
        <v>2570</v>
      </c>
      <c r="H1512" s="222">
        <v>7.0</v>
      </c>
      <c r="I1512" s="232" t="s">
        <v>9432</v>
      </c>
      <c r="J1512" s="221" t="s">
        <v>9432</v>
      </c>
      <c r="K1512" s="221" t="s">
        <v>2564</v>
      </c>
      <c r="L1512" s="222">
        <v>9.0</v>
      </c>
      <c r="M1512" s="221" t="s">
        <v>2566</v>
      </c>
      <c r="N1512" s="221" t="s">
        <v>13902</v>
      </c>
      <c r="O1512" s="221" t="s">
        <v>7025</v>
      </c>
      <c r="P1512" s="222">
        <v>6.0</v>
      </c>
      <c r="Q1512" s="222">
        <v>50.0</v>
      </c>
      <c r="R1512" s="222">
        <v>8.0</v>
      </c>
      <c r="S1512" s="222">
        <v>4.0</v>
      </c>
      <c r="T1512" s="222">
        <v>10.0</v>
      </c>
      <c r="U1512" s="221" t="s">
        <v>379</v>
      </c>
      <c r="V1512" s="221" t="s">
        <v>2570</v>
      </c>
      <c r="W1512" s="222">
        <v>0.0</v>
      </c>
      <c r="X1512" s="221" t="s">
        <v>2564</v>
      </c>
      <c r="Y1512" s="221" t="s">
        <v>379</v>
      </c>
      <c r="Z1512" s="221" t="s">
        <v>7026</v>
      </c>
      <c r="AA1512" s="221" t="s">
        <v>7028</v>
      </c>
      <c r="AB1512" s="221" t="s">
        <v>7028</v>
      </c>
      <c r="AC1512" s="221" t="s">
        <v>9953</v>
      </c>
      <c r="AD1512" s="221" t="s">
        <v>4077</v>
      </c>
      <c r="AE1512" s="222">
        <v>6.0</v>
      </c>
      <c r="AF1512" s="221" t="s">
        <v>3761</v>
      </c>
      <c r="AG1512" s="221" t="s">
        <v>9954</v>
      </c>
      <c r="AH1512" s="221" t="s">
        <v>2699</v>
      </c>
      <c r="AI1512" s="221" t="s">
        <v>7032</v>
      </c>
      <c r="AJ1512" s="221" t="s">
        <v>7056</v>
      </c>
      <c r="AK1512" s="222">
        <v>7.0</v>
      </c>
      <c r="AL1512" s="223">
        <v>0.8</v>
      </c>
      <c r="AM1512" s="221" t="s">
        <v>1043</v>
      </c>
      <c r="AN1512" s="221" t="s">
        <v>1043</v>
      </c>
      <c r="AO1512" s="221" t="s">
        <v>7055</v>
      </c>
      <c r="AP1512" s="223">
        <v>0.9</v>
      </c>
      <c r="AQ1512" s="222" t="s">
        <v>12708</v>
      </c>
      <c r="AR1512" s="221" t="s">
        <v>2570</v>
      </c>
      <c r="AS1512" s="221" t="s">
        <v>2570</v>
      </c>
      <c r="AT1512" s="221" t="s">
        <v>2596</v>
      </c>
      <c r="AU1512" s="221" t="s">
        <v>2570</v>
      </c>
      <c r="AV1512" s="221" t="s">
        <v>1043</v>
      </c>
      <c r="AW1512" s="224">
        <v>4.0</v>
      </c>
      <c r="AX1512" s="3"/>
      <c r="AY1512" s="3"/>
      <c r="AZ1512" s="3"/>
      <c r="BA1512" s="3"/>
    </row>
    <row r="1513" hidden="1">
      <c r="A1513" s="1" t="s">
        <v>239</v>
      </c>
      <c r="B1513" s="1" t="s">
        <v>441</v>
      </c>
      <c r="C1513" s="3"/>
      <c r="D1513" s="233">
        <v>8.0</v>
      </c>
      <c r="E1513" s="221" t="s">
        <v>9432</v>
      </c>
      <c r="F1513" s="221" t="s">
        <v>7034</v>
      </c>
      <c r="G1513" s="232" t="s">
        <v>2570</v>
      </c>
      <c r="H1513" s="222">
        <v>8.0</v>
      </c>
      <c r="I1513" s="232" t="s">
        <v>9432</v>
      </c>
      <c r="J1513" s="221" t="s">
        <v>9432</v>
      </c>
      <c r="K1513" s="221" t="s">
        <v>7035</v>
      </c>
      <c r="L1513" s="222">
        <v>9.0</v>
      </c>
      <c r="M1513" s="221" t="s">
        <v>7036</v>
      </c>
      <c r="N1513" s="221" t="s">
        <v>7037</v>
      </c>
      <c r="O1513" s="221" t="s">
        <v>7038</v>
      </c>
      <c r="P1513" s="222">
        <v>9.0</v>
      </c>
      <c r="Q1513" s="222">
        <v>50.0</v>
      </c>
      <c r="R1513" s="222">
        <v>8.0</v>
      </c>
      <c r="S1513" s="222">
        <v>4.0</v>
      </c>
      <c r="T1513" s="222">
        <v>8.0</v>
      </c>
      <c r="U1513" s="221" t="s">
        <v>2564</v>
      </c>
      <c r="V1513" s="221" t="s">
        <v>2564</v>
      </c>
      <c r="W1513" s="222">
        <v>10.0</v>
      </c>
      <c r="X1513" s="221" t="s">
        <v>2564</v>
      </c>
      <c r="Y1513" s="221" t="s">
        <v>4077</v>
      </c>
      <c r="Z1513" s="221" t="s">
        <v>6873</v>
      </c>
      <c r="AA1513" s="221" t="s">
        <v>379</v>
      </c>
      <c r="AB1513" s="221" t="s">
        <v>7040</v>
      </c>
      <c r="AC1513" s="221" t="s">
        <v>379</v>
      </c>
      <c r="AD1513" s="221" t="s">
        <v>379</v>
      </c>
      <c r="AE1513" s="222">
        <v>8.5</v>
      </c>
      <c r="AF1513" s="221" t="s">
        <v>7041</v>
      </c>
      <c r="AG1513" s="221" t="s">
        <v>2564</v>
      </c>
      <c r="AH1513" s="221" t="s">
        <v>7042</v>
      </c>
      <c r="AI1513" s="221" t="s">
        <v>2700</v>
      </c>
      <c r="AJ1513" s="221" t="s">
        <v>7043</v>
      </c>
      <c r="AK1513" s="222">
        <v>8.5</v>
      </c>
      <c r="AL1513" s="222">
        <v>5.0</v>
      </c>
      <c r="AM1513" s="221" t="s">
        <v>1043</v>
      </c>
      <c r="AN1513" s="221" t="s">
        <v>1043</v>
      </c>
      <c r="AO1513" s="221" t="s">
        <v>1043</v>
      </c>
      <c r="AP1513" s="223">
        <v>0.8</v>
      </c>
      <c r="AQ1513" s="222">
        <v>8.0</v>
      </c>
      <c r="AR1513" s="221" t="s">
        <v>379</v>
      </c>
      <c r="AS1513" s="221" t="s">
        <v>2564</v>
      </c>
      <c r="AT1513" s="221" t="s">
        <v>379</v>
      </c>
      <c r="AU1513" s="221" t="s">
        <v>379</v>
      </c>
      <c r="AV1513" s="221" t="s">
        <v>2564</v>
      </c>
      <c r="AW1513" s="224">
        <v>5.0</v>
      </c>
      <c r="AX1513" s="3"/>
      <c r="AY1513" s="3"/>
      <c r="AZ1513" s="3"/>
      <c r="BA1513" s="3"/>
    </row>
    <row r="1514" hidden="1">
      <c r="A1514" s="1" t="s">
        <v>138</v>
      </c>
      <c r="B1514" s="1" t="s">
        <v>441</v>
      </c>
      <c r="C1514" s="3"/>
      <c r="D1514" s="233">
        <v>7.0</v>
      </c>
      <c r="E1514" s="1058" t="s">
        <v>3025</v>
      </c>
      <c r="F1514" s="1059" t="s">
        <v>2739</v>
      </c>
      <c r="G1514" s="1059" t="s">
        <v>2570</v>
      </c>
      <c r="H1514" s="1060">
        <v>10.0</v>
      </c>
      <c r="I1514" s="1059" t="s">
        <v>9432</v>
      </c>
      <c r="J1514" s="1059" t="s">
        <v>9432</v>
      </c>
      <c r="K1514" s="1059" t="s">
        <v>4574</v>
      </c>
      <c r="L1514" s="1060">
        <v>8.0</v>
      </c>
      <c r="M1514" s="1059" t="s">
        <v>2620</v>
      </c>
      <c r="N1514" s="1059" t="s">
        <v>2620</v>
      </c>
      <c r="O1514" s="1059" t="s">
        <v>9959</v>
      </c>
      <c r="P1514" s="1060">
        <v>7.0</v>
      </c>
      <c r="Q1514" s="1060">
        <v>50.0</v>
      </c>
      <c r="R1514" s="1060">
        <v>8.0</v>
      </c>
      <c r="S1514" s="1060">
        <v>1.0</v>
      </c>
      <c r="T1514" s="222">
        <v>10.0</v>
      </c>
      <c r="U1514" s="1059" t="s">
        <v>2596</v>
      </c>
      <c r="V1514" s="1059" t="s">
        <v>2596</v>
      </c>
      <c r="W1514" s="1060">
        <v>10.0</v>
      </c>
      <c r="X1514" s="1059" t="s">
        <v>2596</v>
      </c>
      <c r="Y1514" s="1059" t="s">
        <v>2596</v>
      </c>
      <c r="Z1514" s="1059" t="s">
        <v>2570</v>
      </c>
      <c r="AA1514" s="1059" t="s">
        <v>2570</v>
      </c>
      <c r="AB1514" s="1060">
        <v>20.0</v>
      </c>
      <c r="AC1514" s="1059" t="s">
        <v>14019</v>
      </c>
      <c r="AD1514" s="1059" t="s">
        <v>2570</v>
      </c>
      <c r="AE1514" s="1060">
        <v>8.0</v>
      </c>
      <c r="AF1514" s="1063" t="s">
        <v>9966</v>
      </c>
      <c r="AG1514" s="1059" t="s">
        <v>2570</v>
      </c>
      <c r="AH1514" s="1059" t="s">
        <v>2861</v>
      </c>
      <c r="AI1514" s="1059" t="s">
        <v>3828</v>
      </c>
      <c r="AJ1514" s="1060">
        <v>1.0</v>
      </c>
      <c r="AK1514" s="1060">
        <v>8.0</v>
      </c>
      <c r="AL1514" s="1060">
        <v>20.0</v>
      </c>
      <c r="AM1514" s="1059" t="s">
        <v>2604</v>
      </c>
      <c r="AN1514" s="1059" t="s">
        <v>2604</v>
      </c>
      <c r="AO1514" s="1059" t="s">
        <v>2604</v>
      </c>
      <c r="AP1514" s="1061">
        <v>0.85</v>
      </c>
      <c r="AQ1514" s="1060">
        <v>8.5</v>
      </c>
      <c r="AR1514" s="1059" t="s">
        <v>2570</v>
      </c>
      <c r="AS1514" s="1059" t="s">
        <v>2596</v>
      </c>
      <c r="AT1514" s="1059" t="s">
        <v>6311</v>
      </c>
      <c r="AU1514" s="1059" t="s">
        <v>2570</v>
      </c>
      <c r="AV1514" s="1059" t="s">
        <v>2596</v>
      </c>
      <c r="AW1514" s="1062">
        <v>7.0</v>
      </c>
      <c r="AX1514" s="3"/>
      <c r="AY1514" s="3"/>
      <c r="AZ1514" s="3"/>
      <c r="BA1514" s="3"/>
    </row>
    <row r="1515" hidden="1">
      <c r="A1515" s="1" t="s">
        <v>187</v>
      </c>
      <c r="B1515" s="1" t="s">
        <v>441</v>
      </c>
      <c r="C1515" s="3"/>
      <c r="D1515" s="233">
        <v>13.0</v>
      </c>
      <c r="E1515" s="221" t="s">
        <v>17136</v>
      </c>
      <c r="F1515" s="221" t="s">
        <v>7034</v>
      </c>
      <c r="G1515" s="221" t="s">
        <v>2693</v>
      </c>
      <c r="H1515" s="222">
        <v>8.0</v>
      </c>
      <c r="I1515" s="1059" t="s">
        <v>9432</v>
      </c>
      <c r="J1515" s="221" t="s">
        <v>2564</v>
      </c>
      <c r="K1515" s="221" t="s">
        <v>4574</v>
      </c>
      <c r="L1515" s="222">
        <v>8.0</v>
      </c>
      <c r="M1515" s="221" t="s">
        <v>2566</v>
      </c>
      <c r="N1515" s="221" t="s">
        <v>7051</v>
      </c>
      <c r="O1515" s="221" t="s">
        <v>7055</v>
      </c>
      <c r="P1515" s="222">
        <v>7.0</v>
      </c>
      <c r="Q1515" s="222">
        <v>50.0</v>
      </c>
      <c r="R1515" s="222">
        <v>8.0</v>
      </c>
      <c r="S1515" s="222">
        <v>4.0</v>
      </c>
      <c r="T1515" s="222">
        <v>10.0</v>
      </c>
      <c r="U1515" s="221" t="s">
        <v>379</v>
      </c>
      <c r="V1515" s="221" t="s">
        <v>2570</v>
      </c>
      <c r="W1515" s="222">
        <v>0.0</v>
      </c>
      <c r="X1515" s="221" t="s">
        <v>2564</v>
      </c>
      <c r="Y1515" s="221" t="s">
        <v>7052</v>
      </c>
      <c r="Z1515" s="221" t="s">
        <v>5275</v>
      </c>
      <c r="AA1515" s="221" t="s">
        <v>7052</v>
      </c>
      <c r="AB1515" s="221" t="s">
        <v>3891</v>
      </c>
      <c r="AC1515" s="221" t="s">
        <v>7053</v>
      </c>
      <c r="AD1515" s="221" t="s">
        <v>4077</v>
      </c>
      <c r="AE1515" s="222">
        <v>8.0</v>
      </c>
      <c r="AF1515" s="221" t="s">
        <v>3761</v>
      </c>
      <c r="AG1515" s="221" t="s">
        <v>7054</v>
      </c>
      <c r="AH1515" s="221" t="s">
        <v>2699</v>
      </c>
      <c r="AI1515" s="221" t="s">
        <v>2620</v>
      </c>
      <c r="AJ1515" s="222">
        <v>1.0</v>
      </c>
      <c r="AK1515" s="222">
        <v>8.0</v>
      </c>
      <c r="AL1515" s="222" t="s">
        <v>6437</v>
      </c>
      <c r="AM1515" s="221" t="s">
        <v>2604</v>
      </c>
      <c r="AN1515" s="221" t="s">
        <v>2604</v>
      </c>
      <c r="AO1515" s="221" t="s">
        <v>2604</v>
      </c>
      <c r="AP1515" s="223">
        <v>0.85</v>
      </c>
      <c r="AQ1515" s="222">
        <v>8.5</v>
      </c>
      <c r="AR1515" s="221" t="s">
        <v>7055</v>
      </c>
      <c r="AS1515" s="221" t="s">
        <v>7055</v>
      </c>
      <c r="AT1515" s="221" t="s">
        <v>7055</v>
      </c>
      <c r="AU1515" s="221" t="s">
        <v>2662</v>
      </c>
      <c r="AV1515" s="221" t="s">
        <v>1043</v>
      </c>
      <c r="AW1515" s="224">
        <v>8.0</v>
      </c>
      <c r="AX1515" s="3"/>
      <c r="AY1515" s="3"/>
      <c r="AZ1515" s="3"/>
      <c r="BA1515" s="3"/>
    </row>
    <row r="1516">
      <c r="A1516" s="1" t="s">
        <v>244</v>
      </c>
      <c r="B1516" s="1" t="s">
        <v>441</v>
      </c>
      <c r="C1516" s="3"/>
      <c r="D1516" s="233">
        <v>5.0</v>
      </c>
      <c r="E1516" s="221" t="s">
        <v>17142</v>
      </c>
      <c r="F1516" s="221" t="s">
        <v>7034</v>
      </c>
      <c r="G1516" s="221" t="s">
        <v>2693</v>
      </c>
      <c r="H1516" s="222">
        <v>8.0</v>
      </c>
      <c r="I1516" s="1059" t="s">
        <v>9432</v>
      </c>
      <c r="J1516" s="221" t="s">
        <v>9432</v>
      </c>
      <c r="K1516" s="221" t="s">
        <v>2564</v>
      </c>
      <c r="L1516" s="222">
        <v>10.0</v>
      </c>
      <c r="M1516" s="221" t="s">
        <v>2566</v>
      </c>
      <c r="N1516" s="221" t="s">
        <v>9865</v>
      </c>
      <c r="O1516" s="221" t="s">
        <v>7055</v>
      </c>
      <c r="P1516" s="222">
        <v>6.0</v>
      </c>
      <c r="Q1516" s="222">
        <v>50.0</v>
      </c>
      <c r="R1516" s="222">
        <v>8.0</v>
      </c>
      <c r="S1516" s="222">
        <v>4.0</v>
      </c>
      <c r="T1516" s="222">
        <v>10.0</v>
      </c>
      <c r="U1516" s="221" t="s">
        <v>2596</v>
      </c>
      <c r="V1516" s="221" t="s">
        <v>2596</v>
      </c>
      <c r="W1516" s="222">
        <v>10.0</v>
      </c>
      <c r="X1516" s="221" t="s">
        <v>2564</v>
      </c>
      <c r="Y1516" s="221" t="s">
        <v>14111</v>
      </c>
      <c r="Z1516" s="221" t="s">
        <v>2570</v>
      </c>
      <c r="AA1516" s="221" t="s">
        <v>15061</v>
      </c>
      <c r="AB1516" s="221" t="s">
        <v>9685</v>
      </c>
      <c r="AC1516" s="221" t="s">
        <v>7059</v>
      </c>
      <c r="AD1516" s="222" t="s">
        <v>2570</v>
      </c>
      <c r="AE1516" s="222">
        <v>7.0</v>
      </c>
      <c r="AF1516" s="221" t="s">
        <v>3761</v>
      </c>
      <c r="AG1516" s="221" t="s">
        <v>17146</v>
      </c>
      <c r="AH1516" s="221" t="s">
        <v>2699</v>
      </c>
      <c r="AI1516" s="221" t="s">
        <v>2620</v>
      </c>
      <c r="AJ1516" s="222">
        <v>1.0</v>
      </c>
      <c r="AK1516" s="222">
        <v>8.0</v>
      </c>
      <c r="AL1516" s="222" t="s">
        <v>17147</v>
      </c>
      <c r="AM1516" s="221" t="s">
        <v>2604</v>
      </c>
      <c r="AN1516" s="221" t="s">
        <v>2604</v>
      </c>
      <c r="AO1516" s="221" t="s">
        <v>2604</v>
      </c>
      <c r="AP1516" s="223">
        <v>0.95</v>
      </c>
      <c r="AQ1516" s="222">
        <v>9.5</v>
      </c>
      <c r="AR1516" s="221" t="s">
        <v>2570</v>
      </c>
      <c r="AS1516" s="221" t="s">
        <v>2596</v>
      </c>
      <c r="AT1516" s="221" t="s">
        <v>2596</v>
      </c>
      <c r="AU1516" s="221" t="s">
        <v>2596</v>
      </c>
      <c r="AV1516" s="221" t="s">
        <v>2596</v>
      </c>
      <c r="AW1516" s="224">
        <v>8.0</v>
      </c>
      <c r="AX1516" s="3"/>
      <c r="AY1516" s="3"/>
      <c r="AZ1516" s="3"/>
      <c r="BA1516" s="3"/>
    </row>
    <row r="1517" hidden="1">
      <c r="A1517" s="1" t="s">
        <v>178</v>
      </c>
      <c r="B1517" s="1" t="s">
        <v>441</v>
      </c>
      <c r="C1517" s="3"/>
      <c r="D1517" s="233">
        <v>9.0</v>
      </c>
      <c r="E1517" s="221" t="s">
        <v>9432</v>
      </c>
      <c r="F1517" s="221" t="s">
        <v>2778</v>
      </c>
      <c r="G1517" s="221" t="s">
        <v>2643</v>
      </c>
      <c r="H1517" s="222">
        <v>10.0</v>
      </c>
      <c r="I1517" s="1059" t="s">
        <v>9432</v>
      </c>
      <c r="J1517" s="221" t="s">
        <v>9432</v>
      </c>
      <c r="K1517" s="221" t="s">
        <v>2819</v>
      </c>
      <c r="L1517" s="222">
        <v>8.5</v>
      </c>
      <c r="M1517" s="221" t="s">
        <v>2620</v>
      </c>
      <c r="N1517" s="221" t="s">
        <v>2566</v>
      </c>
      <c r="O1517" s="221" t="s">
        <v>2566</v>
      </c>
      <c r="P1517" s="222">
        <v>8.0</v>
      </c>
      <c r="Q1517" s="222">
        <v>50.0</v>
      </c>
      <c r="R1517" s="222">
        <v>8.0</v>
      </c>
      <c r="S1517" s="222">
        <v>2.0</v>
      </c>
      <c r="T1517" s="222">
        <v>10.0</v>
      </c>
      <c r="U1517" s="221" t="s">
        <v>2564</v>
      </c>
      <c r="V1517" s="221" t="s">
        <v>2564</v>
      </c>
      <c r="W1517" s="222">
        <v>10.0</v>
      </c>
      <c r="X1517" s="221" t="s">
        <v>2564</v>
      </c>
      <c r="Y1517" s="221" t="s">
        <v>4084</v>
      </c>
      <c r="Z1517" s="221" t="s">
        <v>15111</v>
      </c>
      <c r="AA1517" s="221" t="s">
        <v>14156</v>
      </c>
      <c r="AB1517" s="221" t="s">
        <v>9987</v>
      </c>
      <c r="AC1517" s="221" t="s">
        <v>379</v>
      </c>
      <c r="AD1517" s="221" t="s">
        <v>379</v>
      </c>
      <c r="AE1517" s="222">
        <v>7.0</v>
      </c>
      <c r="AF1517" s="221" t="s">
        <v>7041</v>
      </c>
      <c r="AG1517" s="221" t="s">
        <v>379</v>
      </c>
      <c r="AH1517" s="221" t="s">
        <v>2699</v>
      </c>
      <c r="AI1517" s="1064" t="s">
        <v>2700</v>
      </c>
      <c r="AJ1517" s="222">
        <v>1.0</v>
      </c>
      <c r="AK1517" s="222">
        <v>6.0</v>
      </c>
      <c r="AL1517" s="223">
        <v>0.6</v>
      </c>
      <c r="AM1517" s="221" t="s">
        <v>1043</v>
      </c>
      <c r="AN1517" s="221" t="s">
        <v>1043</v>
      </c>
      <c r="AO1517" s="221" t="s">
        <v>1043</v>
      </c>
      <c r="AP1517" s="223">
        <v>0.95</v>
      </c>
      <c r="AQ1517" s="222">
        <v>7.0</v>
      </c>
      <c r="AR1517" s="221" t="s">
        <v>379</v>
      </c>
      <c r="AS1517" s="221" t="s">
        <v>2564</v>
      </c>
      <c r="AT1517" s="221" t="s">
        <v>379</v>
      </c>
      <c r="AU1517" s="221" t="s">
        <v>2564</v>
      </c>
      <c r="AV1517" s="221" t="s">
        <v>2564</v>
      </c>
      <c r="AW1517" s="224">
        <v>6.0</v>
      </c>
      <c r="AX1517" s="3"/>
      <c r="AY1517" s="3"/>
      <c r="AZ1517" s="3"/>
      <c r="BA1517" s="3"/>
    </row>
    <row r="1518" hidden="1">
      <c r="A1518" s="1" t="s">
        <v>162</v>
      </c>
      <c r="B1518" s="1" t="s">
        <v>441</v>
      </c>
      <c r="C1518" s="3"/>
      <c r="D1518" s="233">
        <v>6.0</v>
      </c>
      <c r="E1518" s="1065" t="s">
        <v>9432</v>
      </c>
      <c r="F1518" s="1065" t="s">
        <v>17152</v>
      </c>
      <c r="G1518" s="1065" t="s">
        <v>2693</v>
      </c>
      <c r="H1518" s="1066">
        <v>8.0</v>
      </c>
      <c r="I1518" s="1059" t="s">
        <v>9432</v>
      </c>
      <c r="J1518" s="1067" t="s">
        <v>213</v>
      </c>
      <c r="K1518" s="1065" t="s">
        <v>12681</v>
      </c>
      <c r="L1518" s="1066">
        <v>8.0</v>
      </c>
      <c r="M1518" s="1065" t="s">
        <v>17154</v>
      </c>
      <c r="N1518" s="1065" t="s">
        <v>14197</v>
      </c>
      <c r="O1518" s="1065" t="s">
        <v>9994</v>
      </c>
      <c r="P1518" s="1066">
        <v>7.5</v>
      </c>
      <c r="Q1518" s="1066">
        <v>50.0</v>
      </c>
      <c r="R1518" s="1066">
        <v>8.0</v>
      </c>
      <c r="S1518" s="1066">
        <v>1.0</v>
      </c>
      <c r="T1518" s="222">
        <v>10.0</v>
      </c>
      <c r="U1518" s="1065" t="s">
        <v>2596</v>
      </c>
      <c r="V1518" s="1065" t="s">
        <v>2564</v>
      </c>
      <c r="W1518" s="1066">
        <v>10.0</v>
      </c>
      <c r="X1518" s="1065" t="s">
        <v>2596</v>
      </c>
      <c r="Y1518" s="1065" t="s">
        <v>4084</v>
      </c>
      <c r="Z1518" s="1065" t="s">
        <v>2570</v>
      </c>
      <c r="AA1518" s="1065" t="s">
        <v>2903</v>
      </c>
      <c r="AB1518" s="1065" t="s">
        <v>7069</v>
      </c>
      <c r="AC1518" s="1065" t="s">
        <v>14217</v>
      </c>
      <c r="AD1518" s="1065" t="s">
        <v>4077</v>
      </c>
      <c r="AE1518" s="1066">
        <v>8.5</v>
      </c>
      <c r="AF1518" s="1065" t="s">
        <v>14220</v>
      </c>
      <c r="AG1518" s="1065" t="s">
        <v>9995</v>
      </c>
      <c r="AH1518" s="1065" t="s">
        <v>7072</v>
      </c>
      <c r="AI1518" s="1065" t="s">
        <v>9996</v>
      </c>
      <c r="AJ1518" s="774" t="s">
        <v>2894</v>
      </c>
      <c r="AK1518" s="1066">
        <v>8.5</v>
      </c>
      <c r="AL1518" s="1068">
        <v>0.85</v>
      </c>
      <c r="AM1518" s="1065" t="s">
        <v>11528</v>
      </c>
      <c r="AN1518" s="1065" t="s">
        <v>11528</v>
      </c>
      <c r="AO1518" s="1065" t="s">
        <v>11528</v>
      </c>
      <c r="AP1518" s="1068">
        <v>0.85</v>
      </c>
      <c r="AQ1518" s="1066">
        <v>8.5</v>
      </c>
      <c r="AR1518" s="1065" t="s">
        <v>2646</v>
      </c>
      <c r="AS1518" s="1065" t="s">
        <v>2646</v>
      </c>
      <c r="AT1518" s="1065" t="s">
        <v>14266</v>
      </c>
      <c r="AU1518" s="1065" t="s">
        <v>7074</v>
      </c>
      <c r="AV1518" s="1065" t="s">
        <v>7075</v>
      </c>
      <c r="AW1518" s="1069">
        <v>7.5</v>
      </c>
      <c r="AX1518" s="3"/>
      <c r="AY1518" s="3"/>
      <c r="AZ1518" s="3"/>
      <c r="BA1518" s="3"/>
    </row>
    <row r="1519" hidden="1">
      <c r="A1519" s="1" t="s">
        <v>234</v>
      </c>
      <c r="B1519" s="1" t="s">
        <v>441</v>
      </c>
      <c r="C1519" s="3"/>
      <c r="D1519" s="233">
        <v>3.0</v>
      </c>
      <c r="E1519" s="1065" t="s">
        <v>9432</v>
      </c>
      <c r="F1519" s="1065" t="s">
        <v>17157</v>
      </c>
      <c r="G1519" s="774" t="s">
        <v>2693</v>
      </c>
      <c r="H1519" s="1066">
        <v>8.5</v>
      </c>
      <c r="I1519" s="1059" t="s">
        <v>9432</v>
      </c>
      <c r="J1519" s="1067" t="s">
        <v>213</v>
      </c>
      <c r="K1519" s="1065" t="s">
        <v>12681</v>
      </c>
      <c r="L1519" s="1066">
        <v>8.5</v>
      </c>
      <c r="M1519" s="1065" t="s">
        <v>2620</v>
      </c>
      <c r="N1519" s="1065" t="s">
        <v>12682</v>
      </c>
      <c r="O1519" s="1065" t="s">
        <v>10022</v>
      </c>
      <c r="P1519" s="1066">
        <v>8.5</v>
      </c>
      <c r="Q1519" s="1066">
        <v>50.0</v>
      </c>
      <c r="R1519" s="1066">
        <v>8.0</v>
      </c>
      <c r="S1519" s="1066">
        <v>1.0</v>
      </c>
      <c r="T1519" s="222">
        <v>10.0</v>
      </c>
      <c r="U1519" s="1065" t="s">
        <v>2596</v>
      </c>
      <c r="V1519" s="1065" t="s">
        <v>2564</v>
      </c>
      <c r="W1519" s="1066">
        <v>10.0</v>
      </c>
      <c r="X1519" s="1065" t="s">
        <v>2596</v>
      </c>
      <c r="Y1519" s="1065" t="s">
        <v>4084</v>
      </c>
      <c r="Z1519" s="1065" t="s">
        <v>2570</v>
      </c>
      <c r="AA1519" s="1065" t="s">
        <v>2903</v>
      </c>
      <c r="AB1519" s="1065" t="s">
        <v>10024</v>
      </c>
      <c r="AC1519" s="1065" t="s">
        <v>10025</v>
      </c>
      <c r="AD1519" s="1065" t="s">
        <v>4971</v>
      </c>
      <c r="AE1519" s="1066">
        <v>8.5</v>
      </c>
      <c r="AF1519" s="1065" t="s">
        <v>14303</v>
      </c>
      <c r="AG1519" s="1065" t="s">
        <v>10027</v>
      </c>
      <c r="AH1519" s="1065" t="s">
        <v>2978</v>
      </c>
      <c r="AI1519" s="1065" t="s">
        <v>5210</v>
      </c>
      <c r="AJ1519" s="1065" t="s">
        <v>2894</v>
      </c>
      <c r="AK1519" s="1071">
        <v>8.0</v>
      </c>
      <c r="AL1519" s="1072">
        <v>0.85</v>
      </c>
      <c r="AM1519" s="1073" t="s">
        <v>1043</v>
      </c>
      <c r="AN1519" s="1073" t="s">
        <v>5212</v>
      </c>
      <c r="AO1519" s="1073" t="s">
        <v>3474</v>
      </c>
      <c r="AP1519" s="1072">
        <v>0.85</v>
      </c>
      <c r="AQ1519" s="1074">
        <v>8.5</v>
      </c>
      <c r="AR1519" s="1073" t="s">
        <v>379</v>
      </c>
      <c r="AS1519" s="1073" t="s">
        <v>5213</v>
      </c>
      <c r="AT1519" s="1073" t="s">
        <v>3589</v>
      </c>
      <c r="AU1519" s="1073" t="s">
        <v>7074</v>
      </c>
      <c r="AV1519" s="1065" t="s">
        <v>7075</v>
      </c>
      <c r="AW1519" s="1069">
        <v>8.0</v>
      </c>
      <c r="AX1519" s="3"/>
      <c r="AY1519" s="3"/>
      <c r="AZ1519" s="3"/>
      <c r="BA1519" s="3"/>
    </row>
    <row r="1520" hidden="1">
      <c r="A1520" s="1" t="s">
        <v>220</v>
      </c>
      <c r="B1520" s="1" t="s">
        <v>441</v>
      </c>
      <c r="C1520" s="3"/>
      <c r="D1520" s="1076">
        <v>4.0</v>
      </c>
      <c r="E1520" s="1067" t="s">
        <v>9432</v>
      </c>
      <c r="F1520" s="1067" t="s">
        <v>2739</v>
      </c>
      <c r="G1520" s="1067" t="s">
        <v>2693</v>
      </c>
      <c r="H1520" s="1077">
        <v>9.0</v>
      </c>
      <c r="I1520" s="1067" t="s">
        <v>2607</v>
      </c>
      <c r="J1520" s="1067" t="s">
        <v>213</v>
      </c>
      <c r="K1520" s="1067" t="s">
        <v>12204</v>
      </c>
      <c r="L1520" s="1077">
        <v>8.5</v>
      </c>
      <c r="M1520" s="1067" t="s">
        <v>2620</v>
      </c>
      <c r="N1520" s="1067" t="s">
        <v>10053</v>
      </c>
      <c r="O1520" s="1067" t="s">
        <v>10053</v>
      </c>
      <c r="P1520" s="1077">
        <v>9.0</v>
      </c>
      <c r="Q1520" s="1077">
        <v>50.0</v>
      </c>
      <c r="R1520" s="1077">
        <v>8.0</v>
      </c>
      <c r="S1520" s="1077">
        <v>1.0</v>
      </c>
      <c r="T1520" s="222">
        <v>10.0</v>
      </c>
      <c r="U1520" s="1067" t="s">
        <v>2596</v>
      </c>
      <c r="V1520" s="1067" t="s">
        <v>2564</v>
      </c>
      <c r="W1520" s="1077">
        <v>10.0</v>
      </c>
      <c r="X1520" s="1059" t="s">
        <v>2596</v>
      </c>
      <c r="Y1520" s="1067" t="s">
        <v>10059</v>
      </c>
      <c r="Z1520" s="1067" t="s">
        <v>14370</v>
      </c>
      <c r="AA1520" s="1067" t="s">
        <v>10062</v>
      </c>
      <c r="AB1520" s="1067" t="s">
        <v>4004</v>
      </c>
      <c r="AC1520" s="1067" t="s">
        <v>4004</v>
      </c>
      <c r="AD1520" s="1067" t="s">
        <v>379</v>
      </c>
      <c r="AE1520" s="1077">
        <v>8.0</v>
      </c>
      <c r="AF1520" s="1067" t="s">
        <v>14375</v>
      </c>
      <c r="AG1520" s="1067" t="s">
        <v>379</v>
      </c>
      <c r="AH1520" s="1067" t="s">
        <v>2978</v>
      </c>
      <c r="AI1520" s="1067" t="s">
        <v>10073</v>
      </c>
      <c r="AJ1520" s="1077">
        <v>1.0</v>
      </c>
      <c r="AK1520" s="1077">
        <v>9.0</v>
      </c>
      <c r="AL1520" s="1079">
        <v>0.8</v>
      </c>
      <c r="AM1520" s="1080" t="s">
        <v>1043</v>
      </c>
      <c r="AN1520" s="1080" t="s">
        <v>5212</v>
      </c>
      <c r="AO1520" s="1080" t="s">
        <v>3474</v>
      </c>
      <c r="AP1520" s="1081">
        <v>0.8</v>
      </c>
      <c r="AQ1520" s="572">
        <v>8.0</v>
      </c>
      <c r="AR1520" s="1080" t="s">
        <v>379</v>
      </c>
      <c r="AS1520" s="1080" t="s">
        <v>2570</v>
      </c>
      <c r="AT1520" s="1080" t="s">
        <v>3589</v>
      </c>
      <c r="AU1520" s="1080" t="s">
        <v>3356</v>
      </c>
      <c r="AV1520" s="1067" t="s">
        <v>7075</v>
      </c>
      <c r="AW1520" s="1082">
        <v>6.0</v>
      </c>
      <c r="AX1520" s="3"/>
      <c r="AY1520" s="3"/>
      <c r="AZ1520" s="3"/>
      <c r="BA1520" s="3"/>
    </row>
    <row r="1521" hidden="1">
      <c r="A1521" s="1" t="s">
        <v>206</v>
      </c>
      <c r="B1521" s="1" t="s">
        <v>441</v>
      </c>
      <c r="C1521" s="3"/>
      <c r="D1521" s="1076">
        <v>10.0</v>
      </c>
      <c r="E1521" s="1067" t="s">
        <v>5579</v>
      </c>
      <c r="F1521" s="1067" t="s">
        <v>2739</v>
      </c>
      <c r="G1521" s="1067" t="s">
        <v>2570</v>
      </c>
      <c r="H1521" s="1077">
        <v>8.5</v>
      </c>
      <c r="I1521" s="1067" t="s">
        <v>9432</v>
      </c>
      <c r="J1521" s="1067" t="s">
        <v>213</v>
      </c>
      <c r="K1521" s="1067" t="s">
        <v>12204</v>
      </c>
      <c r="L1521" s="1077">
        <v>8.5</v>
      </c>
      <c r="M1521" s="1067" t="s">
        <v>2620</v>
      </c>
      <c r="N1521" s="1067" t="s">
        <v>2566</v>
      </c>
      <c r="O1521" s="1067" t="s">
        <v>10089</v>
      </c>
      <c r="P1521" s="1077">
        <v>8.5</v>
      </c>
      <c r="Q1521" s="1077">
        <v>50.0</v>
      </c>
      <c r="R1521" s="1077">
        <v>8.0</v>
      </c>
      <c r="S1521" s="1077">
        <v>1.0</v>
      </c>
      <c r="T1521" s="222">
        <v>10.0</v>
      </c>
      <c r="U1521" s="1067" t="s">
        <v>2596</v>
      </c>
      <c r="V1521" s="1067" t="s">
        <v>2564</v>
      </c>
      <c r="W1521" s="1077">
        <v>10.0</v>
      </c>
      <c r="X1521" s="1067" t="s">
        <v>2596</v>
      </c>
      <c r="Y1521" s="1067" t="s">
        <v>4084</v>
      </c>
      <c r="Z1521" s="1067" t="s">
        <v>14427</v>
      </c>
      <c r="AA1521" s="1067" t="s">
        <v>2903</v>
      </c>
      <c r="AB1521" s="1067" t="s">
        <v>10091</v>
      </c>
      <c r="AC1521" s="1067" t="s">
        <v>4084</v>
      </c>
      <c r="AD1521" s="1083" t="s">
        <v>4153</v>
      </c>
      <c r="AE1521" s="1084"/>
      <c r="AF1521" s="1085" t="s">
        <v>5770</v>
      </c>
      <c r="AG1521" s="1064" t="s">
        <v>10092</v>
      </c>
      <c r="AH1521" s="1064" t="s">
        <v>2978</v>
      </c>
      <c r="AI1521" s="1064" t="s">
        <v>2700</v>
      </c>
      <c r="AJ1521" s="1064" t="s">
        <v>2754</v>
      </c>
      <c r="AK1521" s="1086">
        <v>8.0</v>
      </c>
      <c r="AL1521" s="1087">
        <v>0.85</v>
      </c>
      <c r="AM1521" s="1064" t="s">
        <v>2755</v>
      </c>
      <c r="AN1521" s="1064" t="s">
        <v>1043</v>
      </c>
      <c r="AO1521" s="1064" t="s">
        <v>3473</v>
      </c>
      <c r="AP1521" s="1087">
        <v>0.85</v>
      </c>
      <c r="AQ1521" s="1086">
        <v>8.5</v>
      </c>
      <c r="AR1521" s="1064" t="s">
        <v>2607</v>
      </c>
      <c r="AS1521" s="1064" t="s">
        <v>2757</v>
      </c>
      <c r="AT1521" s="1064" t="s">
        <v>3589</v>
      </c>
      <c r="AU1521" s="1064" t="s">
        <v>3356</v>
      </c>
      <c r="AV1521" s="1064" t="s">
        <v>2545</v>
      </c>
      <c r="AW1521" s="1088">
        <v>8.0</v>
      </c>
      <c r="AX1521" s="3"/>
      <c r="AY1521" s="3"/>
      <c r="AZ1521" s="3"/>
      <c r="BA1521" s="3"/>
    </row>
    <row r="1522" hidden="1">
      <c r="A1522" s="1" t="s">
        <v>277</v>
      </c>
      <c r="B1522" s="1" t="s">
        <v>441</v>
      </c>
      <c r="C1522" s="3"/>
      <c r="D1522" s="233">
        <v>14.0</v>
      </c>
      <c r="E1522" s="1058" t="s">
        <v>17167</v>
      </c>
      <c r="F1522" s="1059" t="s">
        <v>2739</v>
      </c>
      <c r="G1522" s="1059" t="s">
        <v>2570</v>
      </c>
      <c r="H1522" s="1060">
        <v>8.0</v>
      </c>
      <c r="I1522" s="1059" t="s">
        <v>9432</v>
      </c>
      <c r="J1522" s="1059" t="s">
        <v>213</v>
      </c>
      <c r="K1522" s="1059" t="s">
        <v>213</v>
      </c>
      <c r="L1522" s="1060">
        <v>5.0</v>
      </c>
      <c r="M1522" s="1059" t="s">
        <v>2620</v>
      </c>
      <c r="N1522" s="1059" t="s">
        <v>17167</v>
      </c>
      <c r="O1522" s="1059" t="s">
        <v>2607</v>
      </c>
      <c r="P1522" s="1060">
        <v>3.0</v>
      </c>
      <c r="Q1522" s="1060">
        <v>50.0</v>
      </c>
      <c r="R1522" s="1060">
        <v>8.0</v>
      </c>
      <c r="S1522" s="1060">
        <v>1.0</v>
      </c>
      <c r="T1522" s="222">
        <v>10.0</v>
      </c>
      <c r="U1522" s="1059" t="s">
        <v>2596</v>
      </c>
      <c r="V1522" s="1059" t="s">
        <v>2596</v>
      </c>
      <c r="W1522" s="1060">
        <v>10.0</v>
      </c>
      <c r="X1522" s="1059" t="s">
        <v>2596</v>
      </c>
      <c r="Y1522" s="1059" t="s">
        <v>2596</v>
      </c>
      <c r="Z1522" s="1059" t="s">
        <v>2570</v>
      </c>
      <c r="AA1522" s="1059" t="s">
        <v>2570</v>
      </c>
      <c r="AB1522" s="1059" t="s">
        <v>10115</v>
      </c>
      <c r="AC1522" s="1059" t="s">
        <v>15318</v>
      </c>
      <c r="AD1522" s="1059" t="s">
        <v>2570</v>
      </c>
      <c r="AE1522" s="1060">
        <v>7.0</v>
      </c>
      <c r="AF1522" s="1063" t="s">
        <v>15320</v>
      </c>
      <c r="AG1522" s="1059" t="s">
        <v>2570</v>
      </c>
      <c r="AH1522" s="1059" t="s">
        <v>2629</v>
      </c>
      <c r="AI1522" s="1059" t="s">
        <v>3828</v>
      </c>
      <c r="AJ1522" s="1060">
        <v>1.0</v>
      </c>
      <c r="AK1522" s="1060">
        <v>8.0</v>
      </c>
      <c r="AL1522" s="1060">
        <v>14.0</v>
      </c>
      <c r="AM1522" s="1059" t="s">
        <v>2604</v>
      </c>
      <c r="AN1522" s="1059" t="s">
        <v>2604</v>
      </c>
      <c r="AO1522" s="1059" t="s">
        <v>2604</v>
      </c>
      <c r="AP1522" s="1061">
        <v>0.5</v>
      </c>
      <c r="AQ1522" s="1060">
        <v>6.0</v>
      </c>
      <c r="AR1522" s="1059" t="s">
        <v>2570</v>
      </c>
      <c r="AS1522" s="1059" t="s">
        <v>2570</v>
      </c>
      <c r="AT1522" s="1059" t="s">
        <v>6311</v>
      </c>
      <c r="AU1522" s="1059" t="s">
        <v>2570</v>
      </c>
      <c r="AV1522" s="1059" t="s">
        <v>2596</v>
      </c>
      <c r="AW1522" s="1062">
        <v>7.0</v>
      </c>
      <c r="AX1522" s="3"/>
      <c r="AY1522" s="3"/>
      <c r="AZ1522" s="3"/>
      <c r="BA1522" s="3"/>
    </row>
    <row r="1523" hidden="1">
      <c r="A1523" s="3"/>
      <c r="B1523" s="3"/>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56"/>
      <c r="AX1523" s="3"/>
      <c r="AY1523" s="3"/>
      <c r="AZ1523" s="3"/>
      <c r="BA1523" s="3"/>
    </row>
    <row r="1524" hidden="1">
      <c r="A1524" s="3"/>
      <c r="B1524" s="3"/>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56"/>
      <c r="AX1524" s="3"/>
      <c r="AY1524" s="3"/>
      <c r="AZ1524" s="3"/>
      <c r="BA1524" s="3"/>
    </row>
    <row r="1525">
      <c r="A1525" s="240" t="s">
        <v>244</v>
      </c>
      <c r="B1525" s="240" t="s">
        <v>17170</v>
      </c>
      <c r="C1525" s="1090"/>
      <c r="D1525" s="1090"/>
      <c r="E1525" s="322" t="s">
        <v>17171</v>
      </c>
      <c r="F1525" s="322" t="s">
        <v>17172</v>
      </c>
      <c r="G1525" s="322" t="s">
        <v>17173</v>
      </c>
      <c r="H1525" s="240">
        <v>8.0</v>
      </c>
      <c r="I1525" s="322" t="s">
        <v>17174</v>
      </c>
      <c r="J1525" s="322" t="s">
        <v>7623</v>
      </c>
      <c r="K1525" s="322" t="s">
        <v>17175</v>
      </c>
      <c r="L1525" s="240">
        <v>9.0</v>
      </c>
      <c r="M1525" s="322" t="s">
        <v>17176</v>
      </c>
      <c r="N1525" s="322" t="s">
        <v>3631</v>
      </c>
      <c r="O1525" s="322" t="s">
        <v>17177</v>
      </c>
      <c r="P1525" s="240">
        <v>9.0</v>
      </c>
      <c r="Q1525" s="322">
        <v>52.0</v>
      </c>
      <c r="R1525" s="322">
        <v>8.0</v>
      </c>
      <c r="S1525" s="322">
        <v>1.0</v>
      </c>
      <c r="T1525" s="322">
        <v>8.0</v>
      </c>
      <c r="U1525" s="322" t="s">
        <v>2564</v>
      </c>
      <c r="V1525" s="322" t="s">
        <v>2564</v>
      </c>
      <c r="W1525" s="322">
        <v>8.5</v>
      </c>
      <c r="X1525" s="240" t="s">
        <v>2596</v>
      </c>
      <c r="Y1525" s="322" t="s">
        <v>3633</v>
      </c>
      <c r="Z1525" s="322" t="s">
        <v>17178</v>
      </c>
      <c r="AA1525" s="321" t="s">
        <v>3635</v>
      </c>
      <c r="AB1525" s="322" t="s">
        <v>7629</v>
      </c>
      <c r="AC1525" s="322" t="s">
        <v>7630</v>
      </c>
      <c r="AD1525" s="322" t="s">
        <v>7632</v>
      </c>
      <c r="AE1525" s="240">
        <v>9.5</v>
      </c>
      <c r="AF1525" s="322" t="s">
        <v>7633</v>
      </c>
      <c r="AG1525" s="322" t="s">
        <v>7634</v>
      </c>
      <c r="AH1525" s="322" t="s">
        <v>7635</v>
      </c>
      <c r="AI1525" s="322" t="s">
        <v>3641</v>
      </c>
      <c r="AJ1525" s="240">
        <v>1.0</v>
      </c>
      <c r="AK1525" s="240">
        <v>9.5</v>
      </c>
      <c r="AL1525" s="322" t="s">
        <v>3642</v>
      </c>
      <c r="AM1525" s="322" t="s">
        <v>3015</v>
      </c>
      <c r="AN1525" s="322" t="s">
        <v>3015</v>
      </c>
      <c r="AO1525" s="322" t="s">
        <v>3015</v>
      </c>
      <c r="AP1525" s="1091">
        <v>1.0</v>
      </c>
      <c r="AQ1525" s="240">
        <v>9.5</v>
      </c>
      <c r="AR1525" s="322" t="s">
        <v>379</v>
      </c>
      <c r="AS1525" s="322" t="s">
        <v>379</v>
      </c>
      <c r="AT1525" s="322" t="s">
        <v>2564</v>
      </c>
      <c r="AU1525" s="322" t="s">
        <v>3643</v>
      </c>
      <c r="AV1525" s="322" t="s">
        <v>2564</v>
      </c>
      <c r="AW1525" s="134">
        <v>9.5</v>
      </c>
      <c r="AX1525" s="240" t="s">
        <v>17181</v>
      </c>
      <c r="AY1525" s="3"/>
      <c r="AZ1525" s="3"/>
      <c r="BA1525" s="3"/>
    </row>
    <row r="1526" hidden="1">
      <c r="A1526" s="240" t="s">
        <v>220</v>
      </c>
      <c r="B1526" s="240" t="s">
        <v>17170</v>
      </c>
      <c r="C1526" s="1090"/>
      <c r="D1526" s="1090"/>
      <c r="E1526" s="240" t="s">
        <v>7636</v>
      </c>
      <c r="F1526" s="240" t="s">
        <v>7637</v>
      </c>
      <c r="G1526" s="240" t="s">
        <v>7638</v>
      </c>
      <c r="H1526" s="240">
        <v>7.0</v>
      </c>
      <c r="I1526" s="240" t="s">
        <v>17182</v>
      </c>
      <c r="J1526" s="322" t="s">
        <v>7640</v>
      </c>
      <c r="K1526" s="322" t="s">
        <v>17183</v>
      </c>
      <c r="L1526" s="240">
        <v>7.0</v>
      </c>
      <c r="M1526" s="240" t="s">
        <v>17184</v>
      </c>
      <c r="N1526" s="240" t="s">
        <v>7643</v>
      </c>
      <c r="O1526" s="240" t="s">
        <v>7644</v>
      </c>
      <c r="P1526" s="240">
        <v>9.5</v>
      </c>
      <c r="Q1526" s="1090"/>
      <c r="R1526" s="1090"/>
      <c r="S1526" s="1090"/>
      <c r="T1526" s="240">
        <v>8.5</v>
      </c>
      <c r="U1526" s="240" t="s">
        <v>2564</v>
      </c>
      <c r="V1526" s="240" t="s">
        <v>2564</v>
      </c>
      <c r="W1526" s="240">
        <v>8.5</v>
      </c>
      <c r="X1526" s="240" t="s">
        <v>2649</v>
      </c>
      <c r="Y1526" s="322" t="s">
        <v>7645</v>
      </c>
      <c r="Z1526" s="322" t="s">
        <v>1828</v>
      </c>
      <c r="AA1526" s="240" t="s">
        <v>7646</v>
      </c>
      <c r="AB1526" s="240" t="s">
        <v>7647</v>
      </c>
      <c r="AC1526" s="240" t="s">
        <v>7648</v>
      </c>
      <c r="AD1526" s="240" t="s">
        <v>1828</v>
      </c>
      <c r="AE1526" s="240">
        <v>9.5</v>
      </c>
      <c r="AF1526" s="240" t="s">
        <v>7650</v>
      </c>
      <c r="AG1526" s="240" t="s">
        <v>3639</v>
      </c>
      <c r="AH1526" s="240" t="s">
        <v>7651</v>
      </c>
      <c r="AI1526" s="240" t="s">
        <v>7652</v>
      </c>
      <c r="AJ1526" s="240">
        <v>1.0</v>
      </c>
      <c r="AK1526" s="240">
        <v>9.0</v>
      </c>
      <c r="AL1526" s="240" t="s">
        <v>7653</v>
      </c>
      <c r="AM1526" s="240" t="s">
        <v>7654</v>
      </c>
      <c r="AN1526" s="240" t="s">
        <v>7654</v>
      </c>
      <c r="AO1526" s="240" t="s">
        <v>7654</v>
      </c>
      <c r="AP1526" s="1093">
        <v>0.85</v>
      </c>
      <c r="AQ1526" s="240">
        <v>8.0</v>
      </c>
      <c r="AR1526" s="240" t="s">
        <v>379</v>
      </c>
      <c r="AS1526" s="240" t="s">
        <v>2564</v>
      </c>
      <c r="AT1526" s="240" t="s">
        <v>7655</v>
      </c>
      <c r="AU1526" s="240" t="s">
        <v>7656</v>
      </c>
      <c r="AV1526" s="240" t="s">
        <v>7657</v>
      </c>
      <c r="AW1526" s="134">
        <v>8.5</v>
      </c>
      <c r="AX1526" s="1090"/>
      <c r="AY1526" s="3"/>
      <c r="AZ1526" s="3"/>
      <c r="BA1526" s="3"/>
    </row>
    <row r="1527" hidden="1">
      <c r="A1527" s="240" t="s">
        <v>252</v>
      </c>
      <c r="B1527" s="240" t="s">
        <v>17170</v>
      </c>
      <c r="C1527" s="1090"/>
      <c r="D1527" s="1090"/>
      <c r="E1527" s="240" t="s">
        <v>2849</v>
      </c>
      <c r="F1527" s="240" t="s">
        <v>17187</v>
      </c>
      <c r="G1527" s="240" t="s">
        <v>3595</v>
      </c>
      <c r="H1527" s="240">
        <v>8.0</v>
      </c>
      <c r="I1527" s="240" t="s">
        <v>15497</v>
      </c>
      <c r="J1527" s="240" t="s">
        <v>4601</v>
      </c>
      <c r="K1527" s="240" t="s">
        <v>17188</v>
      </c>
      <c r="L1527" s="240">
        <v>7.0</v>
      </c>
      <c r="M1527" s="240" t="s">
        <v>2566</v>
      </c>
      <c r="N1527" s="240" t="s">
        <v>2566</v>
      </c>
      <c r="O1527" s="240" t="s">
        <v>7664</v>
      </c>
      <c r="P1527" s="240">
        <v>8.0</v>
      </c>
      <c r="Q1527" s="1090"/>
      <c r="R1527" s="1090"/>
      <c r="S1527" s="1090"/>
      <c r="T1527" s="1090"/>
      <c r="U1527" s="240" t="s">
        <v>2821</v>
      </c>
      <c r="V1527" s="240" t="s">
        <v>17189</v>
      </c>
      <c r="W1527" s="240">
        <v>9.0</v>
      </c>
      <c r="X1527" s="240" t="s">
        <v>17190</v>
      </c>
      <c r="Y1527" s="240" t="s">
        <v>7670</v>
      </c>
      <c r="Z1527" s="240" t="s">
        <v>7672</v>
      </c>
      <c r="AA1527" s="240"/>
      <c r="AB1527" s="240" t="s">
        <v>17191</v>
      </c>
      <c r="AC1527" s="240" t="s">
        <v>7675</v>
      </c>
      <c r="AD1527" s="240" t="s">
        <v>5848</v>
      </c>
      <c r="AE1527" s="240">
        <v>9.0</v>
      </c>
      <c r="AF1527" s="240" t="s">
        <v>7676</v>
      </c>
      <c r="AG1527" s="240" t="s">
        <v>3639</v>
      </c>
      <c r="AH1527" s="240" t="s">
        <v>2699</v>
      </c>
      <c r="AI1527" s="240" t="s">
        <v>5627</v>
      </c>
      <c r="AJ1527" s="240">
        <v>2.0</v>
      </c>
      <c r="AK1527" s="240">
        <v>9.0</v>
      </c>
      <c r="AL1527" s="240" t="s">
        <v>7677</v>
      </c>
      <c r="AM1527" s="240" t="s">
        <v>3015</v>
      </c>
      <c r="AN1527" s="240" t="s">
        <v>3015</v>
      </c>
      <c r="AO1527" s="240" t="s">
        <v>3015</v>
      </c>
      <c r="AP1527" s="1093">
        <v>0.9</v>
      </c>
      <c r="AQ1527" s="240">
        <v>8.0</v>
      </c>
      <c r="AR1527" s="240" t="s">
        <v>379</v>
      </c>
      <c r="AS1527" s="240" t="s">
        <v>2564</v>
      </c>
      <c r="AT1527" s="240" t="s">
        <v>2564</v>
      </c>
      <c r="AU1527" s="240" t="s">
        <v>2544</v>
      </c>
      <c r="AV1527" s="240" t="s">
        <v>7679</v>
      </c>
      <c r="AW1527" s="134">
        <v>8.0</v>
      </c>
      <c r="AX1527" s="1090"/>
      <c r="AY1527" s="3"/>
      <c r="AZ1527" s="3"/>
      <c r="BA1527" s="3"/>
    </row>
    <row r="1528" hidden="1">
      <c r="A1528" s="240" t="s">
        <v>234</v>
      </c>
      <c r="B1528" s="240" t="s">
        <v>17170</v>
      </c>
      <c r="C1528" s="1090"/>
      <c r="D1528" s="1090"/>
      <c r="E1528" s="240" t="s">
        <v>7681</v>
      </c>
      <c r="F1528" s="240" t="s">
        <v>7682</v>
      </c>
      <c r="G1528" s="240" t="s">
        <v>2643</v>
      </c>
      <c r="H1528" s="240">
        <v>9.0</v>
      </c>
      <c r="I1528" s="240" t="s">
        <v>5625</v>
      </c>
      <c r="J1528" s="240" t="s">
        <v>4582</v>
      </c>
      <c r="K1528" s="240" t="s">
        <v>2646</v>
      </c>
      <c r="L1528" s="240">
        <v>6.0</v>
      </c>
      <c r="M1528" s="240" t="s">
        <v>2566</v>
      </c>
      <c r="N1528" s="240" t="s">
        <v>2566</v>
      </c>
      <c r="O1528" s="240" t="s">
        <v>2566</v>
      </c>
      <c r="P1528" s="240">
        <v>8.5</v>
      </c>
      <c r="Q1528" s="1090"/>
      <c r="R1528" s="1090"/>
      <c r="S1528" s="1090"/>
      <c r="T1528" s="1090"/>
      <c r="U1528" s="240" t="s">
        <v>17194</v>
      </c>
      <c r="V1528" s="240" t="s">
        <v>17189</v>
      </c>
      <c r="W1528" s="240">
        <v>9.0</v>
      </c>
      <c r="X1528" s="240" t="s">
        <v>7688</v>
      </c>
      <c r="Y1528" s="240" t="s">
        <v>17195</v>
      </c>
      <c r="Z1528" s="240" t="s">
        <v>17196</v>
      </c>
      <c r="AA1528" s="240" t="s">
        <v>7614</v>
      </c>
      <c r="AB1528" s="240" t="s">
        <v>7691</v>
      </c>
      <c r="AC1528" s="240" t="s">
        <v>379</v>
      </c>
      <c r="AD1528" s="240" t="s">
        <v>379</v>
      </c>
      <c r="AE1528" s="240">
        <v>7.0</v>
      </c>
      <c r="AF1528" s="240" t="s">
        <v>7676</v>
      </c>
      <c r="AG1528" s="240" t="s">
        <v>379</v>
      </c>
      <c r="AH1528" s="240" t="s">
        <v>2978</v>
      </c>
      <c r="AI1528" s="240" t="s">
        <v>12742</v>
      </c>
      <c r="AJ1528" s="240">
        <v>1.0</v>
      </c>
      <c r="AK1528" s="240">
        <v>8.0</v>
      </c>
      <c r="AL1528" s="240" t="s">
        <v>17197</v>
      </c>
      <c r="AM1528" s="240" t="s">
        <v>3015</v>
      </c>
      <c r="AN1528" s="240" t="s">
        <v>3015</v>
      </c>
      <c r="AO1528" s="240" t="s">
        <v>2954</v>
      </c>
      <c r="AP1528" s="1093">
        <v>0.8</v>
      </c>
      <c r="AQ1528" s="240">
        <v>7.5</v>
      </c>
      <c r="AR1528" s="240" t="s">
        <v>379</v>
      </c>
      <c r="AS1528" s="240" t="s">
        <v>379</v>
      </c>
      <c r="AT1528" s="240" t="s">
        <v>2564</v>
      </c>
      <c r="AU1528" s="240" t="s">
        <v>2564</v>
      </c>
      <c r="AV1528" s="240" t="s">
        <v>7679</v>
      </c>
      <c r="AW1528" s="134">
        <v>8.0</v>
      </c>
      <c r="AX1528" s="1090"/>
      <c r="AY1528" s="3"/>
      <c r="AZ1528" s="3"/>
      <c r="BA1528" s="3"/>
    </row>
    <row r="1529" hidden="1">
      <c r="A1529" s="240" t="s">
        <v>226</v>
      </c>
      <c r="B1529" s="240" t="s">
        <v>17170</v>
      </c>
      <c r="C1529" s="1090"/>
      <c r="D1529" s="1090"/>
      <c r="E1529" s="240" t="s">
        <v>3683</v>
      </c>
      <c r="F1529" s="240" t="s">
        <v>7682</v>
      </c>
      <c r="G1529" s="240" t="s">
        <v>2643</v>
      </c>
      <c r="H1529" s="240">
        <v>9.0</v>
      </c>
      <c r="I1529" s="240" t="s">
        <v>7705</v>
      </c>
      <c r="J1529" s="240" t="s">
        <v>6104</v>
      </c>
      <c r="K1529" s="240" t="s">
        <v>17200</v>
      </c>
      <c r="L1529" s="240">
        <v>8.0</v>
      </c>
      <c r="M1529" s="240" t="s">
        <v>2566</v>
      </c>
      <c r="N1529" s="240" t="s">
        <v>2566</v>
      </c>
      <c r="O1529" s="240" t="s">
        <v>2566</v>
      </c>
      <c r="P1529" s="240">
        <v>8.5</v>
      </c>
      <c r="Q1529" s="1090"/>
      <c r="R1529" s="1090"/>
      <c r="S1529" s="1090"/>
      <c r="T1529" s="1090"/>
      <c r="U1529" s="240" t="s">
        <v>2821</v>
      </c>
      <c r="V1529" s="240" t="s">
        <v>7711</v>
      </c>
      <c r="W1529" s="240">
        <v>9.0</v>
      </c>
      <c r="X1529" s="240" t="s">
        <v>2564</v>
      </c>
      <c r="Y1529" s="240" t="s">
        <v>17201</v>
      </c>
      <c r="Z1529" s="240"/>
      <c r="AA1529" s="240" t="s">
        <v>2564</v>
      </c>
      <c r="AB1529" s="240" t="s">
        <v>17202</v>
      </c>
      <c r="AC1529" s="240" t="s">
        <v>3422</v>
      </c>
      <c r="AD1529" s="240" t="s">
        <v>17203</v>
      </c>
      <c r="AE1529" s="240">
        <v>8.5</v>
      </c>
      <c r="AF1529" s="240" t="s">
        <v>7676</v>
      </c>
      <c r="AG1529" s="240" t="s">
        <v>3639</v>
      </c>
      <c r="AH1529" s="240" t="s">
        <v>2978</v>
      </c>
      <c r="AI1529" s="240" t="s">
        <v>2700</v>
      </c>
      <c r="AJ1529" s="240">
        <v>4.0</v>
      </c>
      <c r="AK1529" s="240">
        <v>9.0</v>
      </c>
      <c r="AL1529" s="1090"/>
      <c r="AM1529" s="240" t="s">
        <v>3015</v>
      </c>
      <c r="AN1529" s="240" t="s">
        <v>3015</v>
      </c>
      <c r="AO1529" s="240" t="s">
        <v>3015</v>
      </c>
      <c r="AP1529" s="1093">
        <v>0.85</v>
      </c>
      <c r="AQ1529" s="240">
        <v>8.0</v>
      </c>
      <c r="AR1529" s="240" t="s">
        <v>379</v>
      </c>
      <c r="AS1529" s="240" t="s">
        <v>379</v>
      </c>
      <c r="AT1529" s="240" t="s">
        <v>7721</v>
      </c>
      <c r="AU1529" s="240" t="s">
        <v>2564</v>
      </c>
      <c r="AV1529" s="240" t="s">
        <v>7679</v>
      </c>
      <c r="AW1529" s="134">
        <v>8.5</v>
      </c>
      <c r="AX1529" s="1090"/>
      <c r="AY1529" s="3"/>
      <c r="AZ1529" s="3"/>
      <c r="BA1529" s="3"/>
    </row>
    <row r="1530" hidden="1">
      <c r="A1530" s="240" t="s">
        <v>162</v>
      </c>
      <c r="B1530" s="240" t="s">
        <v>17170</v>
      </c>
      <c r="C1530" s="1090"/>
      <c r="D1530" s="1090"/>
      <c r="E1530" s="240" t="s">
        <v>7725</v>
      </c>
      <c r="F1530" s="240" t="s">
        <v>7726</v>
      </c>
      <c r="G1530" s="240" t="s">
        <v>2643</v>
      </c>
      <c r="H1530" s="240">
        <v>8.0</v>
      </c>
      <c r="I1530" s="240" t="s">
        <v>7728</v>
      </c>
      <c r="J1530" s="240" t="s">
        <v>2910</v>
      </c>
      <c r="K1530" s="240" t="s">
        <v>17206</v>
      </c>
      <c r="L1530" s="240">
        <v>8.0</v>
      </c>
      <c r="M1530" s="240" t="s">
        <v>2566</v>
      </c>
      <c r="N1530" s="240" t="s">
        <v>2566</v>
      </c>
      <c r="O1530" s="240" t="s">
        <v>17207</v>
      </c>
      <c r="P1530" s="240">
        <v>8.5</v>
      </c>
      <c r="Q1530" s="1090"/>
      <c r="R1530" s="1090"/>
      <c r="S1530" s="1090"/>
      <c r="T1530" s="1090"/>
      <c r="U1530" s="240" t="s">
        <v>2821</v>
      </c>
      <c r="V1530" s="240" t="s">
        <v>7711</v>
      </c>
      <c r="W1530" s="240">
        <v>9.0</v>
      </c>
      <c r="X1530" s="240" t="s">
        <v>7735</v>
      </c>
      <c r="Y1530" s="240" t="s">
        <v>5848</v>
      </c>
      <c r="Z1530" s="240" t="s">
        <v>1828</v>
      </c>
      <c r="AA1530" s="240" t="s">
        <v>2564</v>
      </c>
      <c r="AB1530" s="240" t="s">
        <v>17208</v>
      </c>
      <c r="AC1530" s="240" t="s">
        <v>7737</v>
      </c>
      <c r="AD1530" s="240" t="s">
        <v>1828</v>
      </c>
      <c r="AE1530" s="240">
        <v>8.5</v>
      </c>
      <c r="AF1530" s="240" t="s">
        <v>7738</v>
      </c>
      <c r="AG1530" s="240" t="s">
        <v>4335</v>
      </c>
      <c r="AH1530" s="240" t="s">
        <v>7739</v>
      </c>
      <c r="AI1530" s="240" t="s">
        <v>3769</v>
      </c>
      <c r="AJ1530" s="240">
        <v>1.0</v>
      </c>
      <c r="AK1530" s="240">
        <v>9.0</v>
      </c>
      <c r="AL1530" s="1093">
        <v>0.9</v>
      </c>
      <c r="AM1530" s="240" t="s">
        <v>3015</v>
      </c>
      <c r="AN1530" s="240" t="s">
        <v>3015</v>
      </c>
      <c r="AO1530" s="240" t="s">
        <v>3015</v>
      </c>
      <c r="AP1530" s="1093">
        <v>0.9</v>
      </c>
      <c r="AQ1530" s="240">
        <v>9.0</v>
      </c>
      <c r="AR1530" s="240" t="s">
        <v>379</v>
      </c>
      <c r="AS1530" s="240" t="s">
        <v>379</v>
      </c>
      <c r="AT1530" s="240" t="s">
        <v>7741</v>
      </c>
      <c r="AU1530" s="240" t="s">
        <v>7742</v>
      </c>
      <c r="AV1530" s="240" t="s">
        <v>7743</v>
      </c>
      <c r="AW1530" s="134">
        <v>9.0</v>
      </c>
      <c r="AX1530" s="1090"/>
      <c r="AY1530" s="3"/>
      <c r="AZ1530" s="3"/>
      <c r="BA1530" s="3"/>
    </row>
    <row r="1531" hidden="1">
      <c r="A1531" s="240" t="s">
        <v>140</v>
      </c>
      <c r="B1531" s="240" t="s">
        <v>17170</v>
      </c>
      <c r="C1531" s="1090"/>
      <c r="D1531" s="1090"/>
      <c r="E1531" s="240" t="s">
        <v>7725</v>
      </c>
      <c r="F1531" s="240" t="s">
        <v>7682</v>
      </c>
      <c r="G1531" s="240" t="s">
        <v>7745</v>
      </c>
      <c r="H1531" s="240">
        <v>9.0</v>
      </c>
      <c r="I1531" s="240" t="s">
        <v>17211</v>
      </c>
      <c r="J1531" s="240" t="s">
        <v>2646</v>
      </c>
      <c r="K1531" s="240" t="s">
        <v>2646</v>
      </c>
      <c r="L1531" s="240">
        <v>5.0</v>
      </c>
      <c r="M1531" s="240" t="s">
        <v>2566</v>
      </c>
      <c r="N1531" s="240" t="s">
        <v>2566</v>
      </c>
      <c r="O1531" s="240" t="s">
        <v>2566</v>
      </c>
      <c r="P1531" s="240">
        <v>8.5</v>
      </c>
      <c r="Q1531" s="1090"/>
      <c r="R1531" s="1090"/>
      <c r="S1531" s="1090"/>
      <c r="T1531" s="1090"/>
      <c r="U1531" s="240" t="s">
        <v>17212</v>
      </c>
      <c r="V1531" s="240" t="s">
        <v>7753</v>
      </c>
      <c r="W1531" s="240">
        <v>9.0</v>
      </c>
      <c r="X1531" s="240" t="s">
        <v>7754</v>
      </c>
      <c r="Y1531" s="240" t="s">
        <v>5848</v>
      </c>
      <c r="Z1531" s="240" t="s">
        <v>1828</v>
      </c>
      <c r="AA1531" s="240" t="s">
        <v>2564</v>
      </c>
      <c r="AB1531" s="240" t="s">
        <v>7647</v>
      </c>
      <c r="AC1531" s="240" t="s">
        <v>7756</v>
      </c>
      <c r="AD1531" s="240" t="s">
        <v>4030</v>
      </c>
      <c r="AE1531" s="240">
        <v>9.0</v>
      </c>
      <c r="AF1531" s="240" t="s">
        <v>7757</v>
      </c>
      <c r="AG1531" s="240" t="s">
        <v>379</v>
      </c>
      <c r="AH1531" s="240" t="s">
        <v>7758</v>
      </c>
      <c r="AI1531" s="240" t="s">
        <v>3769</v>
      </c>
      <c r="AJ1531" s="240" t="s">
        <v>17213</v>
      </c>
      <c r="AK1531" s="240"/>
      <c r="AL1531" s="1090"/>
      <c r="AM1531" s="1090"/>
      <c r="AN1531" s="1090"/>
      <c r="AO1531" s="1090"/>
      <c r="AP1531" s="1090"/>
      <c r="AQ1531" s="1090"/>
      <c r="AR1531" s="1090"/>
      <c r="AS1531" s="1090"/>
      <c r="AT1531" s="1090"/>
      <c r="AU1531" s="1090"/>
      <c r="AV1531" s="1090"/>
      <c r="AW1531" s="1094"/>
      <c r="AX1531" s="1090"/>
      <c r="AY1531" s="3"/>
      <c r="AZ1531" s="3"/>
      <c r="BA1531" s="3"/>
    </row>
    <row r="1532" hidden="1">
      <c r="A1532" s="240" t="s">
        <v>277</v>
      </c>
      <c r="B1532" s="240" t="s">
        <v>17170</v>
      </c>
      <c r="C1532" s="1090"/>
      <c r="D1532" s="1090"/>
      <c r="E1532" s="240" t="s">
        <v>17217</v>
      </c>
      <c r="F1532" s="240" t="s">
        <v>7682</v>
      </c>
      <c r="G1532" s="240" t="s">
        <v>2643</v>
      </c>
      <c r="H1532" s="240">
        <v>9.0</v>
      </c>
      <c r="I1532" s="240" t="s">
        <v>17218</v>
      </c>
      <c r="J1532" s="240" t="s">
        <v>2646</v>
      </c>
      <c r="K1532" s="240" t="s">
        <v>17219</v>
      </c>
      <c r="L1532" s="240">
        <v>7.0</v>
      </c>
      <c r="M1532" s="240" t="s">
        <v>2566</v>
      </c>
      <c r="N1532" s="240" t="s">
        <v>17220</v>
      </c>
      <c r="O1532" s="240" t="s">
        <v>17221</v>
      </c>
      <c r="P1532" s="240">
        <v>8.0</v>
      </c>
      <c r="Q1532" s="1090"/>
      <c r="R1532" s="1090"/>
      <c r="S1532" s="1090"/>
      <c r="T1532" s="1090"/>
      <c r="U1532" s="240" t="s">
        <v>12735</v>
      </c>
      <c r="V1532" s="240" t="s">
        <v>7753</v>
      </c>
      <c r="W1532" s="240">
        <v>9.0</v>
      </c>
      <c r="X1532" s="240" t="s">
        <v>2564</v>
      </c>
      <c r="Y1532" s="1090"/>
      <c r="Z1532" s="240" t="s">
        <v>17069</v>
      </c>
      <c r="AA1532" s="240"/>
      <c r="AB1532" s="1090"/>
      <c r="AC1532" s="1090"/>
      <c r="AD1532" s="1090"/>
      <c r="AE1532" s="1090"/>
      <c r="AF1532" s="1090"/>
      <c r="AG1532" s="1090"/>
      <c r="AH1532" s="1090"/>
      <c r="AI1532" s="1090"/>
      <c r="AJ1532" s="1090"/>
      <c r="AK1532" s="1090"/>
      <c r="AL1532" s="1090"/>
      <c r="AM1532" s="1090"/>
      <c r="AN1532" s="1090"/>
      <c r="AO1532" s="1090"/>
      <c r="AP1532" s="1090"/>
      <c r="AQ1532" s="1090"/>
      <c r="AR1532" s="1090"/>
      <c r="AS1532" s="1090"/>
      <c r="AT1532" s="1090"/>
      <c r="AU1532" s="1090"/>
      <c r="AV1532" s="1090"/>
      <c r="AW1532" s="1094"/>
      <c r="AX1532" s="1090"/>
      <c r="AY1532" s="3"/>
      <c r="AZ1532" s="3"/>
      <c r="BA1532" s="3"/>
    </row>
    <row r="1533" hidden="1">
      <c r="A1533" s="240" t="s">
        <v>178</v>
      </c>
      <c r="B1533" s="240" t="s">
        <v>17170</v>
      </c>
      <c r="C1533" s="1090"/>
      <c r="D1533" s="1090"/>
      <c r="E1533" s="240" t="s">
        <v>7725</v>
      </c>
      <c r="F1533" s="240" t="s">
        <v>7682</v>
      </c>
      <c r="G1533" s="240" t="s">
        <v>2643</v>
      </c>
      <c r="H1533" s="240">
        <v>8.0</v>
      </c>
      <c r="I1533" s="240" t="s">
        <v>17218</v>
      </c>
      <c r="J1533" s="1090"/>
      <c r="K1533" s="1090"/>
      <c r="L1533" s="1090"/>
      <c r="M1533" s="240" t="s">
        <v>2566</v>
      </c>
      <c r="N1533" s="240" t="s">
        <v>2566</v>
      </c>
      <c r="O1533" s="1090"/>
      <c r="P1533" s="1090"/>
      <c r="Q1533" s="1090"/>
      <c r="R1533" s="1090"/>
      <c r="S1533" s="1090"/>
      <c r="T1533" s="1090"/>
      <c r="U1533" s="1090"/>
      <c r="V1533" s="1090"/>
      <c r="W1533" s="1090"/>
      <c r="X1533" s="1090"/>
      <c r="Y1533" s="1090"/>
      <c r="Z1533" s="1090"/>
      <c r="AA1533" s="1090"/>
      <c r="AB1533" s="1090"/>
      <c r="AC1533" s="1090"/>
      <c r="AD1533" s="1090"/>
      <c r="AE1533" s="1090"/>
      <c r="AF1533" s="1090"/>
      <c r="AG1533" s="1090"/>
      <c r="AH1533" s="1090"/>
      <c r="AI1533" s="1090"/>
      <c r="AJ1533" s="1090"/>
      <c r="AK1533" s="1090"/>
      <c r="AL1533" s="1090"/>
      <c r="AM1533" s="1090"/>
      <c r="AN1533" s="1090"/>
      <c r="AO1533" s="1090"/>
      <c r="AP1533" s="1090"/>
      <c r="AQ1533" s="1090"/>
      <c r="AR1533" s="1090"/>
      <c r="AS1533" s="1090"/>
      <c r="AT1533" s="1090"/>
      <c r="AU1533" s="1090"/>
      <c r="AV1533" s="1090"/>
      <c r="AW1533" s="1094"/>
      <c r="AX1533" s="1090"/>
      <c r="AY1533" s="3"/>
      <c r="AZ1533" s="3"/>
      <c r="BA1533" s="3"/>
    </row>
    <row r="1534" hidden="1">
      <c r="A1534" s="240" t="s">
        <v>239</v>
      </c>
      <c r="B1534" s="240" t="s">
        <v>17170</v>
      </c>
      <c r="C1534" s="1090"/>
      <c r="D1534" s="1090"/>
      <c r="E1534" s="240" t="s">
        <v>7725</v>
      </c>
      <c r="F1534" s="240" t="s">
        <v>7682</v>
      </c>
      <c r="G1534" s="240" t="s">
        <v>2643</v>
      </c>
      <c r="H1534" s="240">
        <v>8.0</v>
      </c>
      <c r="I1534" s="240" t="s">
        <v>17218</v>
      </c>
      <c r="J1534" s="1090"/>
      <c r="K1534" s="1090"/>
      <c r="L1534" s="1090"/>
      <c r="M1534" s="240" t="s">
        <v>2566</v>
      </c>
      <c r="N1534" s="240" t="s">
        <v>2566</v>
      </c>
      <c r="O1534" s="1090"/>
      <c r="P1534" s="1090"/>
      <c r="Q1534" s="1090"/>
      <c r="R1534" s="1090"/>
      <c r="S1534" s="1090"/>
      <c r="T1534" s="1090"/>
      <c r="U1534" s="1090"/>
      <c r="V1534" s="1090"/>
      <c r="W1534" s="1090"/>
      <c r="X1534" s="1090"/>
      <c r="Y1534" s="1090"/>
      <c r="Z1534" s="1090"/>
      <c r="AA1534" s="1090"/>
      <c r="AB1534" s="1090"/>
      <c r="AC1534" s="1090"/>
      <c r="AD1534" s="1090"/>
      <c r="AE1534" s="1090"/>
      <c r="AF1534" s="1090"/>
      <c r="AG1534" s="1090"/>
      <c r="AH1534" s="1090"/>
      <c r="AI1534" s="1090"/>
      <c r="AJ1534" s="1090"/>
      <c r="AK1534" s="1090"/>
      <c r="AL1534" s="1090"/>
      <c r="AM1534" s="1090"/>
      <c r="AN1534" s="1090"/>
      <c r="AO1534" s="1090"/>
      <c r="AP1534" s="1090"/>
      <c r="AQ1534" s="1090"/>
      <c r="AR1534" s="1090"/>
      <c r="AS1534" s="1090"/>
      <c r="AT1534" s="1090"/>
      <c r="AU1534" s="1090"/>
      <c r="AV1534" s="1090"/>
      <c r="AW1534" s="1094"/>
      <c r="AX1534" s="1090"/>
      <c r="AY1534" s="3"/>
      <c r="AZ1534" s="3"/>
      <c r="BA1534" s="3"/>
    </row>
    <row r="1535" hidden="1">
      <c r="A1535" s="240" t="s">
        <v>179</v>
      </c>
      <c r="B1535" s="240" t="s">
        <v>17170</v>
      </c>
      <c r="C1535" s="1090"/>
      <c r="D1535" s="1090"/>
      <c r="E1535" s="240" t="s">
        <v>7725</v>
      </c>
      <c r="F1535" s="240" t="s">
        <v>7682</v>
      </c>
      <c r="G1535" s="240" t="s">
        <v>2643</v>
      </c>
      <c r="H1535" s="240">
        <v>8.0</v>
      </c>
      <c r="I1535" s="240" t="s">
        <v>17218</v>
      </c>
      <c r="J1535" s="1090"/>
      <c r="K1535" s="1090"/>
      <c r="L1535" s="1090"/>
      <c r="M1535" s="240" t="s">
        <v>2566</v>
      </c>
      <c r="N1535" s="240" t="s">
        <v>2566</v>
      </c>
      <c r="O1535" s="1090"/>
      <c r="P1535" s="1090"/>
      <c r="Q1535" s="1090"/>
      <c r="R1535" s="1090"/>
      <c r="S1535" s="1090"/>
      <c r="T1535" s="1090"/>
      <c r="U1535" s="1090"/>
      <c r="V1535" s="1090"/>
      <c r="W1535" s="1090"/>
      <c r="X1535" s="1090"/>
      <c r="Y1535" s="1090"/>
      <c r="Z1535" s="1090"/>
      <c r="AA1535" s="1090"/>
      <c r="AB1535" s="1090"/>
      <c r="AC1535" s="1090"/>
      <c r="AD1535" s="1090"/>
      <c r="AE1535" s="1090"/>
      <c r="AF1535" s="1090"/>
      <c r="AG1535" s="1090"/>
      <c r="AH1535" s="1090"/>
      <c r="AI1535" s="1090"/>
      <c r="AJ1535" s="1090"/>
      <c r="AK1535" s="1090"/>
      <c r="AL1535" s="1090"/>
      <c r="AM1535" s="1090"/>
      <c r="AN1535" s="1090"/>
      <c r="AO1535" s="1090"/>
      <c r="AP1535" s="1090"/>
      <c r="AQ1535" s="1090"/>
      <c r="AR1535" s="1090"/>
      <c r="AS1535" s="1090"/>
      <c r="AT1535" s="1090"/>
      <c r="AU1535" s="1090"/>
      <c r="AV1535" s="1090"/>
      <c r="AW1535" s="1094"/>
      <c r="AX1535" s="1090"/>
      <c r="AY1535" s="3"/>
      <c r="AZ1535" s="3"/>
      <c r="BA1535" s="3"/>
    </row>
    <row r="1536" hidden="1">
      <c r="A1536" s="240" t="s">
        <v>206</v>
      </c>
      <c r="B1536" s="240" t="s">
        <v>17170</v>
      </c>
      <c r="C1536" s="1090"/>
      <c r="D1536" s="1090"/>
      <c r="E1536" s="240" t="s">
        <v>7725</v>
      </c>
      <c r="F1536" s="240" t="s">
        <v>7682</v>
      </c>
      <c r="G1536" s="240" t="s">
        <v>2643</v>
      </c>
      <c r="H1536" s="240">
        <v>8.0</v>
      </c>
      <c r="I1536" s="240" t="s">
        <v>17218</v>
      </c>
      <c r="J1536" s="1090"/>
      <c r="K1536" s="1090"/>
      <c r="L1536" s="1090"/>
      <c r="M1536" s="240" t="s">
        <v>2566</v>
      </c>
      <c r="N1536" s="240" t="s">
        <v>2566</v>
      </c>
      <c r="O1536" s="1090"/>
      <c r="P1536" s="1090"/>
      <c r="Q1536" s="1090"/>
      <c r="R1536" s="1090"/>
      <c r="S1536" s="1090"/>
      <c r="T1536" s="1090"/>
      <c r="U1536" s="1090"/>
      <c r="V1536" s="1090"/>
      <c r="W1536" s="1090"/>
      <c r="X1536" s="1090"/>
      <c r="Y1536" s="1090"/>
      <c r="Z1536" s="1090"/>
      <c r="AA1536" s="1090"/>
      <c r="AB1536" s="1090"/>
      <c r="AC1536" s="1090"/>
      <c r="AD1536" s="1090"/>
      <c r="AE1536" s="1090"/>
      <c r="AF1536" s="1090"/>
      <c r="AG1536" s="1090"/>
      <c r="AH1536" s="1090"/>
      <c r="AI1536" s="1090"/>
      <c r="AJ1536" s="1090"/>
      <c r="AK1536" s="1090"/>
      <c r="AL1536" s="1090"/>
      <c r="AM1536" s="1090"/>
      <c r="AN1536" s="1090"/>
      <c r="AO1536" s="1090"/>
      <c r="AP1536" s="1090"/>
      <c r="AQ1536" s="1090"/>
      <c r="AR1536" s="1090"/>
      <c r="AS1536" s="1090"/>
      <c r="AT1536" s="1090"/>
      <c r="AU1536" s="1090"/>
      <c r="AV1536" s="1090"/>
      <c r="AW1536" s="1094"/>
      <c r="AX1536" s="1090"/>
      <c r="AY1536" s="3"/>
      <c r="AZ1536" s="3"/>
      <c r="BA1536" s="3"/>
    </row>
    <row r="1537" hidden="1">
      <c r="A1537" s="240" t="s">
        <v>191</v>
      </c>
      <c r="B1537" s="240" t="s">
        <v>17170</v>
      </c>
      <c r="C1537" s="1090"/>
      <c r="D1537" s="1090"/>
      <c r="E1537" s="240" t="s">
        <v>7725</v>
      </c>
      <c r="F1537" s="240" t="s">
        <v>7682</v>
      </c>
      <c r="G1537" s="240" t="s">
        <v>2643</v>
      </c>
      <c r="H1537" s="240">
        <v>8.0</v>
      </c>
      <c r="I1537" s="240" t="s">
        <v>17218</v>
      </c>
      <c r="J1537" s="1090"/>
      <c r="K1537" s="1090"/>
      <c r="L1537" s="1090"/>
      <c r="M1537" s="240" t="s">
        <v>2566</v>
      </c>
      <c r="N1537" s="240" t="s">
        <v>2566</v>
      </c>
      <c r="O1537" s="1090"/>
      <c r="P1537" s="1090"/>
      <c r="Q1537" s="1090"/>
      <c r="R1537" s="1090"/>
      <c r="S1537" s="1090"/>
      <c r="T1537" s="1090"/>
      <c r="U1537" s="1090"/>
      <c r="V1537" s="1090"/>
      <c r="W1537" s="1090"/>
      <c r="X1537" s="1090"/>
      <c r="Y1537" s="1090"/>
      <c r="Z1537" s="1090"/>
      <c r="AA1537" s="1090"/>
      <c r="AB1537" s="1090"/>
      <c r="AC1537" s="1090"/>
      <c r="AD1537" s="1090"/>
      <c r="AE1537" s="1090"/>
      <c r="AF1537" s="1090"/>
      <c r="AG1537" s="1090"/>
      <c r="AH1537" s="1090"/>
      <c r="AI1537" s="1090"/>
      <c r="AJ1537" s="1090"/>
      <c r="AK1537" s="1090"/>
      <c r="AL1537" s="1090"/>
      <c r="AM1537" s="1090"/>
      <c r="AN1537" s="1090"/>
      <c r="AO1537" s="1090"/>
      <c r="AP1537" s="1090"/>
      <c r="AQ1537" s="1090"/>
      <c r="AR1537" s="1090"/>
      <c r="AS1537" s="1090"/>
      <c r="AT1537" s="1090"/>
      <c r="AU1537" s="1090"/>
      <c r="AV1537" s="1090"/>
      <c r="AW1537" s="1094"/>
      <c r="AX1537" s="1090"/>
      <c r="AY1537" s="3"/>
      <c r="AZ1537" s="3"/>
      <c r="BA1537" s="3"/>
    </row>
    <row r="1538" hidden="1">
      <c r="A1538" s="240" t="s">
        <v>195</v>
      </c>
      <c r="B1538" s="240" t="s">
        <v>17170</v>
      </c>
      <c r="C1538" s="1090"/>
      <c r="D1538" s="1090"/>
      <c r="E1538" s="240" t="s">
        <v>7725</v>
      </c>
      <c r="F1538" s="240" t="s">
        <v>7682</v>
      </c>
      <c r="G1538" s="240" t="s">
        <v>2643</v>
      </c>
      <c r="H1538" s="240">
        <v>8.0</v>
      </c>
      <c r="I1538" s="240" t="s">
        <v>17218</v>
      </c>
      <c r="J1538" s="1090"/>
      <c r="K1538" s="1090"/>
      <c r="L1538" s="1090"/>
      <c r="M1538" s="240" t="s">
        <v>2566</v>
      </c>
      <c r="N1538" s="240" t="s">
        <v>2566</v>
      </c>
      <c r="O1538" s="1090"/>
      <c r="P1538" s="1090"/>
      <c r="Q1538" s="1090"/>
      <c r="R1538" s="1090"/>
      <c r="S1538" s="1090"/>
      <c r="T1538" s="1090"/>
      <c r="U1538" s="1090"/>
      <c r="V1538" s="1090"/>
      <c r="W1538" s="1090"/>
      <c r="X1538" s="1090"/>
      <c r="Y1538" s="1090"/>
      <c r="Z1538" s="1090"/>
      <c r="AA1538" s="1090"/>
      <c r="AB1538" s="1090"/>
      <c r="AC1538" s="1090"/>
      <c r="AD1538" s="1090"/>
      <c r="AE1538" s="1090"/>
      <c r="AF1538" s="1090"/>
      <c r="AG1538" s="1090"/>
      <c r="AH1538" s="1090"/>
      <c r="AI1538" s="1090"/>
      <c r="AJ1538" s="1090"/>
      <c r="AK1538" s="1090"/>
      <c r="AL1538" s="1090"/>
      <c r="AM1538" s="1090"/>
      <c r="AN1538" s="1090"/>
      <c r="AO1538" s="1090"/>
      <c r="AP1538" s="1090"/>
      <c r="AQ1538" s="1090"/>
      <c r="AR1538" s="1090"/>
      <c r="AS1538" s="1090"/>
      <c r="AT1538" s="1090"/>
      <c r="AU1538" s="1090"/>
      <c r="AV1538" s="1090"/>
      <c r="AW1538" s="1094"/>
      <c r="AX1538" s="1090"/>
      <c r="AY1538" s="3"/>
      <c r="AZ1538" s="3"/>
      <c r="BA1538" s="3"/>
    </row>
    <row r="1539" hidden="1">
      <c r="A1539" s="240" t="s">
        <v>187</v>
      </c>
      <c r="B1539" s="240" t="s">
        <v>17170</v>
      </c>
      <c r="C1539" s="1090"/>
      <c r="D1539" s="1090"/>
      <c r="E1539" s="240" t="s">
        <v>7725</v>
      </c>
      <c r="F1539" s="240" t="s">
        <v>7682</v>
      </c>
      <c r="G1539" s="240" t="s">
        <v>2643</v>
      </c>
      <c r="H1539" s="240">
        <v>8.0</v>
      </c>
      <c r="I1539" s="240" t="s">
        <v>17218</v>
      </c>
      <c r="J1539" s="1090"/>
      <c r="K1539" s="1090"/>
      <c r="L1539" s="1090"/>
      <c r="M1539" s="240" t="s">
        <v>2566</v>
      </c>
      <c r="N1539" s="240" t="s">
        <v>2566</v>
      </c>
      <c r="O1539" s="1090"/>
      <c r="P1539" s="1090"/>
      <c r="Q1539" s="1090"/>
      <c r="R1539" s="1090"/>
      <c r="S1539" s="1090"/>
      <c r="T1539" s="1090"/>
      <c r="U1539" s="1090"/>
      <c r="V1539" s="1090"/>
      <c r="W1539" s="1090"/>
      <c r="X1539" s="1090"/>
      <c r="Y1539" s="1090"/>
      <c r="Z1539" s="1090"/>
      <c r="AA1539" s="1090"/>
      <c r="AB1539" s="1090"/>
      <c r="AC1539" s="1090"/>
      <c r="AD1539" s="1090"/>
      <c r="AE1539" s="1090"/>
      <c r="AF1539" s="1090"/>
      <c r="AG1539" s="1090"/>
      <c r="AH1539" s="1090"/>
      <c r="AI1539" s="1090"/>
      <c r="AJ1539" s="1090"/>
      <c r="AK1539" s="1090"/>
      <c r="AL1539" s="1090"/>
      <c r="AM1539" s="1090"/>
      <c r="AN1539" s="1090"/>
      <c r="AO1539" s="1090"/>
      <c r="AP1539" s="1090"/>
      <c r="AQ1539" s="1090"/>
      <c r="AR1539" s="1090"/>
      <c r="AS1539" s="1090"/>
      <c r="AT1539" s="1090"/>
      <c r="AU1539" s="1090"/>
      <c r="AV1539" s="1090"/>
      <c r="AW1539" s="1094"/>
      <c r="AX1539" s="1090"/>
      <c r="AY1539" s="3"/>
      <c r="AZ1539" s="3"/>
      <c r="BA1539" s="3"/>
    </row>
    <row r="1540" hidden="1">
      <c r="A1540" s="240" t="s">
        <v>214</v>
      </c>
      <c r="B1540" s="240" t="s">
        <v>17170</v>
      </c>
      <c r="C1540" s="1090"/>
      <c r="D1540" s="1090"/>
      <c r="E1540" s="240" t="s">
        <v>7725</v>
      </c>
      <c r="F1540" s="240" t="s">
        <v>7682</v>
      </c>
      <c r="G1540" s="240" t="s">
        <v>2643</v>
      </c>
      <c r="H1540" s="240">
        <v>8.0</v>
      </c>
      <c r="I1540" s="240" t="s">
        <v>17218</v>
      </c>
      <c r="J1540" s="1090"/>
      <c r="K1540" s="1090"/>
      <c r="L1540" s="1090"/>
      <c r="M1540" s="240" t="s">
        <v>2566</v>
      </c>
      <c r="N1540" s="240" t="s">
        <v>2566</v>
      </c>
      <c r="O1540" s="1090"/>
      <c r="P1540" s="1090"/>
      <c r="Q1540" s="1090"/>
      <c r="R1540" s="1090"/>
      <c r="S1540" s="1090"/>
      <c r="T1540" s="1090"/>
      <c r="U1540" s="1090"/>
      <c r="V1540" s="1090"/>
      <c r="W1540" s="1090"/>
      <c r="X1540" s="1090"/>
      <c r="Y1540" s="1090"/>
      <c r="Z1540" s="1090"/>
      <c r="AA1540" s="1090"/>
      <c r="AB1540" s="1090"/>
      <c r="AC1540" s="1090"/>
      <c r="AD1540" s="1090"/>
      <c r="AE1540" s="1090"/>
      <c r="AF1540" s="1090"/>
      <c r="AG1540" s="1090"/>
      <c r="AH1540" s="1090"/>
      <c r="AI1540" s="1090"/>
      <c r="AJ1540" s="1090"/>
      <c r="AK1540" s="1090"/>
      <c r="AL1540" s="1090"/>
      <c r="AM1540" s="1090"/>
      <c r="AN1540" s="1090"/>
      <c r="AO1540" s="1090"/>
      <c r="AP1540" s="1090"/>
      <c r="AQ1540" s="1090"/>
      <c r="AR1540" s="1090"/>
      <c r="AS1540" s="1090"/>
      <c r="AT1540" s="1090"/>
      <c r="AU1540" s="1090"/>
      <c r="AV1540" s="1090"/>
      <c r="AW1540" s="1094"/>
      <c r="AX1540" s="1090"/>
      <c r="AY1540" s="3"/>
      <c r="AZ1540" s="3"/>
      <c r="BA1540" s="3"/>
    </row>
    <row r="1541" hidden="1">
      <c r="A1541" s="240" t="s">
        <v>233</v>
      </c>
      <c r="B1541" s="240" t="s">
        <v>17170</v>
      </c>
      <c r="C1541" s="1090"/>
      <c r="D1541" s="1090"/>
      <c r="E1541" s="240" t="s">
        <v>7725</v>
      </c>
      <c r="F1541" s="240" t="s">
        <v>7682</v>
      </c>
      <c r="G1541" s="240" t="s">
        <v>2643</v>
      </c>
      <c r="H1541" s="240">
        <v>8.0</v>
      </c>
      <c r="I1541" s="240" t="s">
        <v>17218</v>
      </c>
      <c r="J1541" s="1090"/>
      <c r="K1541" s="1090"/>
      <c r="L1541" s="1090"/>
      <c r="M1541" s="240" t="s">
        <v>2566</v>
      </c>
      <c r="N1541" s="240" t="s">
        <v>2566</v>
      </c>
      <c r="O1541" s="1090"/>
      <c r="P1541" s="1090"/>
      <c r="Q1541" s="1090"/>
      <c r="R1541" s="1090"/>
      <c r="S1541" s="1090"/>
      <c r="T1541" s="1090"/>
      <c r="U1541" s="1090"/>
      <c r="V1541" s="1090"/>
      <c r="W1541" s="1090"/>
      <c r="X1541" s="1090"/>
      <c r="Y1541" s="1090"/>
      <c r="Z1541" s="1090"/>
      <c r="AA1541" s="1090"/>
      <c r="AB1541" s="1090"/>
      <c r="AC1541" s="1090"/>
      <c r="AD1541" s="1090"/>
      <c r="AE1541" s="1090"/>
      <c r="AF1541" s="1090"/>
      <c r="AG1541" s="1090"/>
      <c r="AH1541" s="1090"/>
      <c r="AI1541" s="1090"/>
      <c r="AJ1541" s="1090"/>
      <c r="AK1541" s="1090"/>
      <c r="AL1541" s="1090"/>
      <c r="AM1541" s="1090"/>
      <c r="AN1541" s="1090"/>
      <c r="AO1541" s="1090"/>
      <c r="AP1541" s="1090"/>
      <c r="AQ1541" s="1090"/>
      <c r="AR1541" s="1090"/>
      <c r="AS1541" s="1090"/>
      <c r="AT1541" s="1090"/>
      <c r="AU1541" s="1090"/>
      <c r="AV1541" s="1090"/>
      <c r="AW1541" s="1094"/>
      <c r="AX1541" s="1090"/>
      <c r="AY1541" s="3"/>
      <c r="AZ1541" s="3"/>
      <c r="BA1541" s="3"/>
    </row>
    <row r="1542" hidden="1">
      <c r="A1542" s="1" t="s">
        <v>179</v>
      </c>
      <c r="B1542" s="1" t="s">
        <v>596</v>
      </c>
      <c r="C1542" s="3"/>
      <c r="D1542" s="3"/>
      <c r="E1542" s="1" t="s">
        <v>17226</v>
      </c>
      <c r="F1542" s="1" t="s">
        <v>7003</v>
      </c>
      <c r="G1542" s="1" t="s">
        <v>379</v>
      </c>
      <c r="H1542" s="1">
        <v>9.0</v>
      </c>
      <c r="I1542" s="1" t="s">
        <v>17227</v>
      </c>
      <c r="J1542" s="1" t="s">
        <v>3161</v>
      </c>
      <c r="K1542" s="1" t="s">
        <v>3528</v>
      </c>
      <c r="L1542" s="1">
        <v>8.0</v>
      </c>
      <c r="M1542" s="1" t="s">
        <v>2566</v>
      </c>
      <c r="N1542" s="1" t="s">
        <v>2566</v>
      </c>
      <c r="O1542" s="1" t="s">
        <v>17228</v>
      </c>
      <c r="P1542" s="1">
        <v>8.0</v>
      </c>
      <c r="Q1542" s="1">
        <v>50.0</v>
      </c>
      <c r="R1542" s="1">
        <v>8.0</v>
      </c>
      <c r="S1542" s="1" t="s">
        <v>17229</v>
      </c>
      <c r="T1542" s="1">
        <v>9.0</v>
      </c>
      <c r="U1542" s="1" t="s">
        <v>6796</v>
      </c>
      <c r="V1542" s="1" t="s">
        <v>17230</v>
      </c>
      <c r="W1542" s="1">
        <v>9.0</v>
      </c>
      <c r="X1542" s="1" t="s">
        <v>2596</v>
      </c>
      <c r="Y1542" s="1" t="s">
        <v>17231</v>
      </c>
      <c r="Z1542" s="1" t="s">
        <v>17232</v>
      </c>
      <c r="AA1542" s="3"/>
      <c r="AB1542" s="262" t="s">
        <v>17233</v>
      </c>
      <c r="AC1542" s="1" t="s">
        <v>17234</v>
      </c>
      <c r="AD1542" s="1" t="s">
        <v>379</v>
      </c>
      <c r="AE1542" s="1">
        <v>8.0</v>
      </c>
      <c r="AF1542" s="1" t="s">
        <v>2566</v>
      </c>
      <c r="AG1542" s="3"/>
      <c r="AH1542" s="1" t="s">
        <v>2629</v>
      </c>
      <c r="AI1542" s="1" t="s">
        <v>2566</v>
      </c>
      <c r="AJ1542" s="1">
        <v>4.0</v>
      </c>
      <c r="AK1542" s="1">
        <v>9.0</v>
      </c>
      <c r="AL1542" s="57">
        <v>1.0</v>
      </c>
      <c r="AM1542" s="1" t="s">
        <v>2604</v>
      </c>
      <c r="AN1542" s="1" t="s">
        <v>2604</v>
      </c>
      <c r="AO1542" s="1" t="s">
        <v>2604</v>
      </c>
      <c r="AP1542" s="1">
        <v>90.0</v>
      </c>
      <c r="AQ1542" s="1">
        <v>9.0</v>
      </c>
      <c r="AR1542" s="1" t="s">
        <v>17235</v>
      </c>
      <c r="AS1542" s="1" t="s">
        <v>3456</v>
      </c>
      <c r="AT1542" s="1" t="s">
        <v>3589</v>
      </c>
      <c r="AU1542" s="1" t="s">
        <v>2596</v>
      </c>
      <c r="AV1542" s="1">
        <v>9.0</v>
      </c>
      <c r="AW1542" s="56"/>
      <c r="AX1542" s="3"/>
      <c r="AY1542" s="3"/>
      <c r="AZ1542" s="3"/>
      <c r="BA1542" s="3"/>
    </row>
    <row r="1543" hidden="1">
      <c r="A1543" s="1" t="s">
        <v>140</v>
      </c>
      <c r="B1543" s="1" t="s">
        <v>596</v>
      </c>
      <c r="C1543" s="3"/>
      <c r="D1543" s="3"/>
      <c r="E1543" s="1" t="s">
        <v>2641</v>
      </c>
      <c r="F1543" s="1" t="s">
        <v>17236</v>
      </c>
      <c r="G1543" s="1" t="s">
        <v>379</v>
      </c>
      <c r="H1543" s="1">
        <v>9.0</v>
      </c>
      <c r="I1543" s="1" t="s">
        <v>17237</v>
      </c>
      <c r="J1543" s="1" t="s">
        <v>4003</v>
      </c>
      <c r="K1543" s="1" t="s">
        <v>8262</v>
      </c>
      <c r="L1543" s="1">
        <v>8.0</v>
      </c>
      <c r="M1543" s="1" t="s">
        <v>2566</v>
      </c>
      <c r="N1543" s="1" t="s">
        <v>2566</v>
      </c>
      <c r="O1543" s="1" t="s">
        <v>2620</v>
      </c>
      <c r="P1543" s="1">
        <v>9.0</v>
      </c>
      <c r="Q1543" s="1">
        <v>50.0</v>
      </c>
      <c r="R1543" s="1">
        <v>8.0</v>
      </c>
      <c r="S1543" s="1" t="s">
        <v>17238</v>
      </c>
      <c r="T1543" s="1">
        <v>9.0</v>
      </c>
      <c r="U1543" s="1" t="s">
        <v>6796</v>
      </c>
      <c r="V1543" s="1" t="s">
        <v>17230</v>
      </c>
      <c r="W1543" s="1">
        <v>9.0</v>
      </c>
      <c r="X1543" s="1" t="s">
        <v>17240</v>
      </c>
      <c r="Y1543" s="1" t="s">
        <v>17241</v>
      </c>
      <c r="Z1543" s="1" t="s">
        <v>3356</v>
      </c>
      <c r="AA1543" s="3"/>
      <c r="AB1543" s="1" t="s">
        <v>17242</v>
      </c>
      <c r="AC1543" s="1" t="s">
        <v>17243</v>
      </c>
      <c r="AD1543" s="1" t="s">
        <v>213</v>
      </c>
      <c r="AE1543" s="1">
        <v>9.0</v>
      </c>
      <c r="AF1543" s="1" t="s">
        <v>2566</v>
      </c>
      <c r="AG1543" s="1" t="s">
        <v>5297</v>
      </c>
      <c r="AH1543" s="1" t="s">
        <v>2861</v>
      </c>
      <c r="AI1543" s="1" t="s">
        <v>2573</v>
      </c>
      <c r="AJ1543" s="3"/>
      <c r="AK1543" s="1">
        <v>9.0</v>
      </c>
      <c r="AL1543" s="57">
        <v>0.95</v>
      </c>
      <c r="AM1543" s="1" t="s">
        <v>2604</v>
      </c>
      <c r="AN1543" s="1" t="s">
        <v>2604</v>
      </c>
      <c r="AO1543" s="1" t="s">
        <v>2604</v>
      </c>
      <c r="AP1543" s="57">
        <v>0.9</v>
      </c>
      <c r="AQ1543" s="1">
        <v>9.5</v>
      </c>
      <c r="AR1543" s="1" t="s">
        <v>213</v>
      </c>
      <c r="AS1543" s="1" t="s">
        <v>3291</v>
      </c>
      <c r="AT1543" s="1" t="s">
        <v>311</v>
      </c>
      <c r="AU1543" s="1" t="s">
        <v>2596</v>
      </c>
      <c r="AV1543" s="1">
        <v>8.0</v>
      </c>
      <c r="AW1543" s="56"/>
      <c r="AX1543" s="3"/>
      <c r="AY1543" s="3"/>
      <c r="AZ1543" s="3"/>
      <c r="BA1543" s="3"/>
    </row>
    <row r="1544" hidden="1">
      <c r="A1544" s="1" t="s">
        <v>226</v>
      </c>
      <c r="B1544" s="1" t="s">
        <v>596</v>
      </c>
      <c r="C1544" s="3"/>
      <c r="D1544" s="3"/>
      <c r="E1544" s="1" t="s">
        <v>2641</v>
      </c>
      <c r="F1544" s="1" t="s">
        <v>17244</v>
      </c>
      <c r="G1544" s="1" t="s">
        <v>17245</v>
      </c>
      <c r="H1544" s="1">
        <v>8.5</v>
      </c>
      <c r="I1544" s="1" t="s">
        <v>3533</v>
      </c>
      <c r="J1544" s="1" t="s">
        <v>3161</v>
      </c>
      <c r="K1544" s="1" t="s">
        <v>4366</v>
      </c>
      <c r="L1544" s="1">
        <v>8.5</v>
      </c>
      <c r="M1544" s="1" t="s">
        <v>17246</v>
      </c>
      <c r="N1544" s="1" t="s">
        <v>2620</v>
      </c>
      <c r="O1544" s="1" t="s">
        <v>17247</v>
      </c>
      <c r="P1544" s="3"/>
      <c r="Q1544" s="1">
        <v>50.0</v>
      </c>
      <c r="R1544" s="1">
        <v>8.0</v>
      </c>
      <c r="S1544" s="1" t="s">
        <v>17248</v>
      </c>
      <c r="T1544" s="1">
        <v>9.0</v>
      </c>
      <c r="U1544" s="1" t="s">
        <v>6796</v>
      </c>
      <c r="V1544" s="1" t="s">
        <v>17249</v>
      </c>
      <c r="W1544" s="1">
        <v>9.0</v>
      </c>
      <c r="X1544" s="1" t="s">
        <v>17250</v>
      </c>
      <c r="Y1544" s="1" t="s">
        <v>17251</v>
      </c>
      <c r="Z1544" s="1" t="s">
        <v>6040</v>
      </c>
      <c r="AA1544" s="1" t="s">
        <v>2570</v>
      </c>
      <c r="AB1544" s="1" t="s">
        <v>7937</v>
      </c>
      <c r="AC1544" s="1" t="s">
        <v>17252</v>
      </c>
      <c r="AD1544" s="1" t="s">
        <v>213</v>
      </c>
      <c r="AE1544" s="1">
        <v>9.0</v>
      </c>
      <c r="AF1544" s="1" t="s">
        <v>17253</v>
      </c>
      <c r="AG1544" s="1" t="s">
        <v>17254</v>
      </c>
      <c r="AH1544" s="1" t="s">
        <v>2861</v>
      </c>
      <c r="AI1544" s="1" t="s">
        <v>3920</v>
      </c>
      <c r="AJ1544" s="3"/>
      <c r="AK1544" s="1">
        <v>8.5</v>
      </c>
      <c r="AL1544" s="1">
        <v>90.0</v>
      </c>
      <c r="AM1544" s="1" t="s">
        <v>12799</v>
      </c>
      <c r="AN1544" s="1" t="s">
        <v>12799</v>
      </c>
      <c r="AO1544" s="1" t="s">
        <v>12799</v>
      </c>
      <c r="AP1544" s="1">
        <v>90.0</v>
      </c>
      <c r="AQ1544" s="1">
        <v>9.0</v>
      </c>
      <c r="AR1544" s="1" t="s">
        <v>213</v>
      </c>
      <c r="AS1544" s="1" t="s">
        <v>5265</v>
      </c>
      <c r="AT1544" s="1" t="s">
        <v>6040</v>
      </c>
      <c r="AU1544" s="1" t="s">
        <v>3613</v>
      </c>
      <c r="AV1544" s="1">
        <v>9.0</v>
      </c>
      <c r="AW1544" s="56"/>
      <c r="AX1544" s="3"/>
      <c r="AY1544" s="3"/>
      <c r="AZ1544" s="3"/>
      <c r="BA1544" s="3"/>
    </row>
    <row r="1545" hidden="1">
      <c r="A1545" s="3"/>
      <c r="B1545" s="3"/>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56"/>
      <c r="AX1545" s="3"/>
      <c r="AY1545" s="3"/>
      <c r="AZ1545" s="3"/>
      <c r="BA1545" s="3"/>
    </row>
    <row r="1546" hidden="1">
      <c r="A1546" s="1" t="s">
        <v>195</v>
      </c>
      <c r="B1546" s="1" t="s">
        <v>596</v>
      </c>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56"/>
      <c r="AX1546" s="3"/>
      <c r="AY1546" s="3"/>
      <c r="AZ1546" s="3"/>
      <c r="BA1546" s="3"/>
    </row>
    <row r="1547" hidden="1">
      <c r="A1547" s="3"/>
      <c r="B1547" s="3"/>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56"/>
      <c r="AX1547" s="3"/>
      <c r="AY1547" s="3"/>
      <c r="AZ1547" s="3"/>
      <c r="BA1547" s="3"/>
    </row>
    <row r="1548" hidden="1">
      <c r="A1548" s="3"/>
      <c r="B1548" s="3"/>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56"/>
      <c r="AX1548" s="3"/>
      <c r="AY1548" s="3"/>
      <c r="AZ1548" s="3"/>
      <c r="BA1548" s="3"/>
    </row>
    <row r="1549" hidden="1">
      <c r="A1549" s="3"/>
      <c r="B1549" s="3"/>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56"/>
      <c r="AX1549" s="3"/>
      <c r="AY1549" s="3"/>
      <c r="AZ1549" s="3"/>
      <c r="BA1549" s="3"/>
    </row>
    <row r="1550" hidden="1">
      <c r="A1550" s="3"/>
      <c r="B1550" s="3"/>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56"/>
      <c r="AX1550" s="3"/>
      <c r="AY1550" s="3"/>
      <c r="AZ1550" s="3"/>
      <c r="BA1550" s="3"/>
    </row>
    <row r="1551" hidden="1">
      <c r="A1551" s="3"/>
      <c r="B1551" s="3"/>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56"/>
      <c r="AX1551" s="3"/>
      <c r="AY1551" s="3"/>
      <c r="AZ1551" s="3"/>
      <c r="BA1551" s="3"/>
    </row>
    <row r="1552" hidden="1">
      <c r="A1552" s="3"/>
      <c r="B1552" s="3"/>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56"/>
      <c r="AX1552" s="3"/>
      <c r="AY1552" s="3"/>
      <c r="AZ1552" s="3"/>
      <c r="BA1552" s="3"/>
    </row>
    <row r="1553" hidden="1">
      <c r="A1553" s="3"/>
      <c r="B1553" s="3"/>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56"/>
      <c r="AX1553" s="3"/>
      <c r="AY1553" s="3"/>
      <c r="AZ1553" s="3"/>
      <c r="BA1553" s="3"/>
    </row>
    <row r="1554" hidden="1">
      <c r="A1554" s="3"/>
      <c r="B1554" s="3"/>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56"/>
      <c r="AX1554" s="3"/>
      <c r="AY1554" s="3"/>
      <c r="AZ1554" s="3"/>
      <c r="BA1554" s="3"/>
    </row>
    <row r="1555" hidden="1">
      <c r="A1555" s="3"/>
      <c r="B1555" s="3"/>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56"/>
      <c r="AX1555" s="3"/>
      <c r="AY1555" s="3"/>
      <c r="AZ1555" s="3"/>
      <c r="BA1555" s="3"/>
    </row>
    <row r="1556" hidden="1">
      <c r="A1556" s="3"/>
      <c r="B1556" s="3"/>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56"/>
      <c r="AX1556" s="3"/>
      <c r="AY1556" s="3"/>
      <c r="AZ1556" s="3"/>
      <c r="BA1556" s="3"/>
    </row>
    <row r="1557" hidden="1">
      <c r="A1557" s="3"/>
      <c r="B1557" s="3"/>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56"/>
      <c r="AX1557" s="3"/>
      <c r="AY1557" s="3"/>
      <c r="AZ1557" s="3"/>
      <c r="BA1557" s="3"/>
    </row>
    <row r="1558" hidden="1">
      <c r="A1558" s="3"/>
      <c r="B1558" s="3"/>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56"/>
      <c r="AX1558" s="3"/>
      <c r="AY1558" s="3"/>
      <c r="AZ1558" s="3"/>
      <c r="BA1558" s="3"/>
    </row>
    <row r="1559" hidden="1">
      <c r="A1559" s="3"/>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56"/>
      <c r="AX1559" s="3"/>
      <c r="AY1559" s="3"/>
      <c r="AZ1559" s="3"/>
      <c r="BA1559" s="3"/>
    </row>
    <row r="1560" hidden="1">
      <c r="A1560" s="3"/>
      <c r="B1560" s="3"/>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56"/>
      <c r="AX1560" s="3"/>
      <c r="AY1560" s="3"/>
      <c r="AZ1560" s="3"/>
      <c r="BA1560" s="3"/>
    </row>
    <row r="1561" hidden="1">
      <c r="A1561" s="3"/>
      <c r="B1561" s="3"/>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c r="AN1561" s="3"/>
      <c r="AO1561" s="3"/>
      <c r="AP1561" s="3"/>
      <c r="AQ1561" s="3"/>
      <c r="AR1561" s="3"/>
      <c r="AS1561" s="3"/>
      <c r="AT1561" s="3"/>
      <c r="AU1561" s="3"/>
      <c r="AV1561" s="3"/>
      <c r="AW1561" s="56"/>
      <c r="AX1561" s="3"/>
      <c r="AY1561" s="3"/>
      <c r="AZ1561" s="3"/>
      <c r="BA1561" s="3"/>
    </row>
    <row r="1562" hidden="1">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c r="AE1562" s="3"/>
      <c r="AF1562" s="3"/>
      <c r="AG1562" s="3"/>
      <c r="AH1562" s="3"/>
      <c r="AI1562" s="3"/>
      <c r="AJ1562" s="3"/>
      <c r="AK1562" s="3"/>
      <c r="AL1562" s="3"/>
      <c r="AM1562" s="3"/>
      <c r="AN1562" s="3"/>
      <c r="AO1562" s="3"/>
      <c r="AP1562" s="3"/>
      <c r="AQ1562" s="3"/>
      <c r="AR1562" s="3"/>
      <c r="AS1562" s="3"/>
      <c r="AT1562" s="3"/>
      <c r="AU1562" s="3"/>
      <c r="AV1562" s="3"/>
      <c r="AW1562" s="56"/>
      <c r="AX1562" s="3"/>
      <c r="AY1562" s="3"/>
      <c r="AZ1562" s="3"/>
      <c r="BA1562" s="3"/>
    </row>
    <row r="1563" hidden="1">
      <c r="A1563" s="3"/>
      <c r="B1563" s="3"/>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3"/>
      <c r="AI1563" s="3"/>
      <c r="AJ1563" s="3"/>
      <c r="AK1563" s="3"/>
      <c r="AL1563" s="3"/>
      <c r="AM1563" s="3"/>
      <c r="AN1563" s="3"/>
      <c r="AO1563" s="3"/>
      <c r="AP1563" s="3"/>
      <c r="AQ1563" s="3"/>
      <c r="AR1563" s="3"/>
      <c r="AS1563" s="3"/>
      <c r="AT1563" s="3"/>
      <c r="AU1563" s="3"/>
      <c r="AV1563" s="3"/>
      <c r="AW1563" s="56"/>
      <c r="AX1563" s="3"/>
      <c r="AY1563" s="3"/>
      <c r="AZ1563" s="3"/>
      <c r="BA1563" s="3"/>
    </row>
    <row r="1564" hidden="1">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3"/>
      <c r="AI1564" s="3"/>
      <c r="AJ1564" s="3"/>
      <c r="AK1564" s="3"/>
      <c r="AL1564" s="3"/>
      <c r="AM1564" s="3"/>
      <c r="AN1564" s="3"/>
      <c r="AO1564" s="3"/>
      <c r="AP1564" s="3"/>
      <c r="AQ1564" s="3"/>
      <c r="AR1564" s="3"/>
      <c r="AS1564" s="3"/>
      <c r="AT1564" s="3"/>
      <c r="AU1564" s="3"/>
      <c r="AV1564" s="3"/>
      <c r="AW1564" s="56"/>
      <c r="AX1564" s="3"/>
      <c r="AY1564" s="3"/>
      <c r="AZ1564" s="3"/>
      <c r="BA1564" s="3"/>
    </row>
    <row r="1565" hidden="1">
      <c r="A1565" s="3"/>
      <c r="B1565" s="3"/>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c r="AR1565" s="3"/>
      <c r="AS1565" s="3"/>
      <c r="AT1565" s="3"/>
      <c r="AU1565" s="3"/>
      <c r="AV1565" s="3"/>
      <c r="AW1565" s="56"/>
      <c r="AX1565" s="3"/>
      <c r="AY1565" s="3"/>
      <c r="AZ1565" s="3"/>
      <c r="BA1565" s="3"/>
    </row>
    <row r="1566" hidden="1">
      <c r="A1566" s="3"/>
      <c r="B1566" s="3"/>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c r="AL1566" s="3"/>
      <c r="AM1566" s="3"/>
      <c r="AN1566" s="3"/>
      <c r="AO1566" s="3"/>
      <c r="AP1566" s="3"/>
      <c r="AQ1566" s="3"/>
      <c r="AR1566" s="3"/>
      <c r="AS1566" s="3"/>
      <c r="AT1566" s="3"/>
      <c r="AU1566" s="3"/>
      <c r="AV1566" s="3"/>
      <c r="AW1566" s="56"/>
      <c r="AX1566" s="3"/>
      <c r="AY1566" s="3"/>
      <c r="AZ1566" s="3"/>
      <c r="BA1566" s="3"/>
    </row>
    <row r="1567" hidden="1">
      <c r="A1567" s="3"/>
      <c r="B1567" s="3"/>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3"/>
      <c r="AI1567" s="3"/>
      <c r="AJ1567" s="3"/>
      <c r="AK1567" s="3"/>
      <c r="AL1567" s="3"/>
      <c r="AM1567" s="3"/>
      <c r="AN1567" s="3"/>
      <c r="AO1567" s="3"/>
      <c r="AP1567" s="3"/>
      <c r="AQ1567" s="3"/>
      <c r="AR1567" s="3"/>
      <c r="AS1567" s="3"/>
      <c r="AT1567" s="3"/>
      <c r="AU1567" s="3"/>
      <c r="AV1567" s="3"/>
      <c r="AW1567" s="56"/>
      <c r="AX1567" s="3"/>
      <c r="AY1567" s="3"/>
      <c r="AZ1567" s="3"/>
      <c r="BA1567" s="3"/>
    </row>
    <row r="1568" hidden="1">
      <c r="A1568" s="3"/>
      <c r="B1568" s="3"/>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c r="AG1568" s="3"/>
      <c r="AH1568" s="3"/>
      <c r="AI1568" s="3"/>
      <c r="AJ1568" s="3"/>
      <c r="AK1568" s="3"/>
      <c r="AL1568" s="3"/>
      <c r="AM1568" s="3"/>
      <c r="AN1568" s="3"/>
      <c r="AO1568" s="3"/>
      <c r="AP1568" s="3"/>
      <c r="AQ1568" s="3"/>
      <c r="AR1568" s="3"/>
      <c r="AS1568" s="3"/>
      <c r="AT1568" s="3"/>
      <c r="AU1568" s="3"/>
      <c r="AV1568" s="3"/>
      <c r="AW1568" s="56"/>
      <c r="AX1568" s="3"/>
      <c r="AY1568" s="3"/>
      <c r="AZ1568" s="3"/>
      <c r="BA1568" s="3"/>
    </row>
    <row r="1569" hidden="1">
      <c r="A1569" s="3"/>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c r="AN1569" s="3"/>
      <c r="AO1569" s="3"/>
      <c r="AP1569" s="3"/>
      <c r="AQ1569" s="3"/>
      <c r="AR1569" s="3"/>
      <c r="AS1569" s="3"/>
      <c r="AT1569" s="3"/>
      <c r="AU1569" s="3"/>
      <c r="AV1569" s="3"/>
      <c r="AW1569" s="56"/>
      <c r="AX1569" s="3"/>
      <c r="AY1569" s="3"/>
      <c r="AZ1569" s="3"/>
      <c r="BA1569" s="3"/>
    </row>
    <row r="1570" hidden="1">
      <c r="A1570" s="3"/>
      <c r="B1570" s="3"/>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c r="AA1570" s="3"/>
      <c r="AB1570" s="3"/>
      <c r="AC1570" s="3"/>
      <c r="AD1570" s="3"/>
      <c r="AE1570" s="3"/>
      <c r="AF1570" s="3"/>
      <c r="AG1570" s="3"/>
      <c r="AH1570" s="3"/>
      <c r="AI1570" s="3"/>
      <c r="AJ1570" s="3"/>
      <c r="AK1570" s="3"/>
      <c r="AL1570" s="3"/>
      <c r="AM1570" s="3"/>
      <c r="AN1570" s="3"/>
      <c r="AO1570" s="3"/>
      <c r="AP1570" s="3"/>
      <c r="AQ1570" s="3"/>
      <c r="AR1570" s="3"/>
      <c r="AS1570" s="3"/>
      <c r="AT1570" s="3"/>
      <c r="AU1570" s="3"/>
      <c r="AV1570" s="3"/>
      <c r="AW1570" s="56"/>
      <c r="AX1570" s="3"/>
      <c r="AY1570" s="3"/>
      <c r="AZ1570" s="3"/>
      <c r="BA1570" s="3"/>
    </row>
    <row r="1571" hidden="1">
      <c r="A1571" s="3"/>
      <c r="B1571" s="3"/>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3"/>
      <c r="AI1571" s="3"/>
      <c r="AJ1571" s="3"/>
      <c r="AK1571" s="3"/>
      <c r="AL1571" s="3"/>
      <c r="AM1571" s="3"/>
      <c r="AN1571" s="3"/>
      <c r="AO1571" s="3"/>
      <c r="AP1571" s="3"/>
      <c r="AQ1571" s="3"/>
      <c r="AR1571" s="3"/>
      <c r="AS1571" s="3"/>
      <c r="AT1571" s="3"/>
      <c r="AU1571" s="3"/>
      <c r="AV1571" s="3"/>
      <c r="AW1571" s="56"/>
      <c r="AX1571" s="3"/>
      <c r="AY1571" s="3"/>
      <c r="AZ1571" s="3"/>
      <c r="BA1571" s="3"/>
    </row>
    <row r="1572" hidden="1">
      <c r="A1572" s="3"/>
      <c r="B1572" s="3"/>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3"/>
      <c r="AI1572" s="3"/>
      <c r="AJ1572" s="3"/>
      <c r="AK1572" s="3"/>
      <c r="AL1572" s="3"/>
      <c r="AM1572" s="3"/>
      <c r="AN1572" s="3"/>
      <c r="AO1572" s="3"/>
      <c r="AP1572" s="3"/>
      <c r="AQ1572" s="3"/>
      <c r="AR1572" s="3"/>
      <c r="AS1572" s="3"/>
      <c r="AT1572" s="3"/>
      <c r="AU1572" s="3"/>
      <c r="AV1572" s="3"/>
      <c r="AW1572" s="56"/>
      <c r="AX1572" s="3"/>
      <c r="AY1572" s="3"/>
      <c r="AZ1572" s="3"/>
      <c r="BA1572" s="3"/>
    </row>
    <row r="1573" hidden="1">
      <c r="A1573" s="3"/>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c r="AN1573" s="3"/>
      <c r="AO1573" s="3"/>
      <c r="AP1573" s="3"/>
      <c r="AQ1573" s="3"/>
      <c r="AR1573" s="3"/>
      <c r="AS1573" s="3"/>
      <c r="AT1573" s="3"/>
      <c r="AU1573" s="3"/>
      <c r="AV1573" s="3"/>
      <c r="AW1573" s="56"/>
      <c r="AX1573" s="3"/>
      <c r="AY1573" s="3"/>
      <c r="AZ1573" s="3"/>
      <c r="BA1573" s="3"/>
    </row>
    <row r="1574" hidden="1">
      <c r="A1574" s="3"/>
      <c r="B1574" s="3"/>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c r="AR1574" s="3"/>
      <c r="AS1574" s="3"/>
      <c r="AT1574" s="3"/>
      <c r="AU1574" s="3"/>
      <c r="AV1574" s="3"/>
      <c r="AW1574" s="56"/>
      <c r="AX1574" s="3"/>
      <c r="AY1574" s="3"/>
      <c r="AZ1574" s="3"/>
      <c r="BA1574" s="3"/>
    </row>
    <row r="1575" hidden="1">
      <c r="A1575" s="1" t="s">
        <v>195</v>
      </c>
      <c r="B1575" s="1" t="s">
        <v>573</v>
      </c>
      <c r="C1575" s="3"/>
      <c r="D1575" s="1098">
        <v>18.0</v>
      </c>
      <c r="E1575" s="1099" t="s">
        <v>2777</v>
      </c>
      <c r="F1575" s="1100" t="s">
        <v>2778</v>
      </c>
      <c r="G1575" s="1100" t="s">
        <v>8088</v>
      </c>
      <c r="H1575" s="1101">
        <v>7.5</v>
      </c>
      <c r="I1575" s="1099" t="s">
        <v>7889</v>
      </c>
      <c r="J1575" s="1100" t="s">
        <v>2564</v>
      </c>
      <c r="K1575" s="1100" t="s">
        <v>2780</v>
      </c>
      <c r="L1575" s="1102">
        <v>43593.0</v>
      </c>
      <c r="M1575" s="1099" t="s">
        <v>8363</v>
      </c>
      <c r="N1575" s="1100" t="s">
        <v>17266</v>
      </c>
      <c r="O1575" s="1100" t="s">
        <v>7893</v>
      </c>
      <c r="P1575" s="1102">
        <v>43593.0</v>
      </c>
      <c r="Q1575" s="3"/>
      <c r="R1575" s="3"/>
      <c r="S1575" s="3"/>
      <c r="T1575" s="3"/>
      <c r="U1575" s="3"/>
      <c r="V1575" s="3"/>
      <c r="W1575" s="3"/>
      <c r="X1575" s="1099" t="s">
        <v>7205</v>
      </c>
      <c r="Y1575" s="1100" t="s">
        <v>7896</v>
      </c>
      <c r="Z1575" s="1100" t="s">
        <v>7851</v>
      </c>
      <c r="AA1575" s="1100" t="s">
        <v>7897</v>
      </c>
      <c r="AB1575" s="1100" t="s">
        <v>4833</v>
      </c>
      <c r="AC1575" s="1100" t="s">
        <v>379</v>
      </c>
      <c r="AD1575" s="1100" t="s">
        <v>379</v>
      </c>
      <c r="AE1575" s="1102">
        <v>43592.0</v>
      </c>
      <c r="AF1575" s="1099" t="s">
        <v>7899</v>
      </c>
      <c r="AG1575" s="1100" t="s">
        <v>1828</v>
      </c>
      <c r="AH1575" s="1100" t="s">
        <v>2699</v>
      </c>
      <c r="AI1575" s="1100" t="s">
        <v>2573</v>
      </c>
      <c r="AJ1575" s="1103"/>
      <c r="AK1575" s="1102">
        <v>43593.0</v>
      </c>
      <c r="AL1575" s="3"/>
      <c r="AM1575" s="3"/>
      <c r="AN1575" s="3"/>
      <c r="AO1575" s="3"/>
      <c r="AP1575" s="3"/>
      <c r="AQ1575" s="3"/>
      <c r="AR1575" s="1099" t="s">
        <v>2646</v>
      </c>
      <c r="AS1575" s="1100" t="s">
        <v>2596</v>
      </c>
      <c r="AT1575" s="1100" t="s">
        <v>3989</v>
      </c>
      <c r="AU1575" s="1100" t="s">
        <v>2596</v>
      </c>
      <c r="AV1575" s="1100" t="s">
        <v>2596</v>
      </c>
      <c r="AW1575" s="1104">
        <v>8.0</v>
      </c>
      <c r="AX1575" s="3"/>
      <c r="AY1575" s="3"/>
      <c r="AZ1575" s="3"/>
      <c r="BA1575" s="3"/>
    </row>
    <row r="1576" hidden="1">
      <c r="A1576" s="1" t="s">
        <v>233</v>
      </c>
      <c r="B1576" s="1" t="s">
        <v>573</v>
      </c>
      <c r="C1576" s="3"/>
      <c r="D1576" s="1098">
        <v>14.0</v>
      </c>
      <c r="E1576" s="1105" t="s">
        <v>4840</v>
      </c>
      <c r="F1576" s="1106" t="s">
        <v>17267</v>
      </c>
      <c r="G1576" s="1106" t="s">
        <v>3555</v>
      </c>
      <c r="H1576" s="1107">
        <v>7.5</v>
      </c>
      <c r="I1576" s="1105" t="s">
        <v>4846</v>
      </c>
      <c r="J1576" s="1106" t="s">
        <v>17270</v>
      </c>
      <c r="K1576" s="1106" t="s">
        <v>17271</v>
      </c>
      <c r="L1576" s="1108">
        <v>8.0</v>
      </c>
      <c r="M1576" s="1105" t="s">
        <v>4849</v>
      </c>
      <c r="N1576" s="1106" t="s">
        <v>8109</v>
      </c>
      <c r="O1576" s="1106" t="s">
        <v>8111</v>
      </c>
      <c r="P1576" s="1109">
        <v>43592.0</v>
      </c>
      <c r="Q1576" s="3"/>
      <c r="R1576" s="3"/>
      <c r="S1576" s="3"/>
      <c r="T1576" s="3"/>
      <c r="U1576" s="3"/>
      <c r="V1576" s="3"/>
      <c r="W1576" s="3"/>
      <c r="X1576" s="1105" t="s">
        <v>17272</v>
      </c>
      <c r="Y1576" s="1106" t="s">
        <v>17273</v>
      </c>
      <c r="Z1576" s="1106" t="s">
        <v>5794</v>
      </c>
      <c r="AA1576" s="1106" t="s">
        <v>8115</v>
      </c>
      <c r="AB1576" s="1106" t="s">
        <v>4858</v>
      </c>
      <c r="AC1576" s="1106" t="s">
        <v>8116</v>
      </c>
      <c r="AD1576" s="1106" t="s">
        <v>379</v>
      </c>
      <c r="AE1576" s="1108">
        <v>8.0</v>
      </c>
      <c r="AF1576" s="1105" t="s">
        <v>5796</v>
      </c>
      <c r="AG1576" s="1106" t="s">
        <v>5626</v>
      </c>
      <c r="AH1576" s="1106" t="s">
        <v>4863</v>
      </c>
      <c r="AI1576" s="1106" t="s">
        <v>8119</v>
      </c>
      <c r="AJ1576" s="1106" t="s">
        <v>4867</v>
      </c>
      <c r="AK1576" s="1109">
        <v>43593.0</v>
      </c>
      <c r="AL1576" s="3"/>
      <c r="AM1576" s="3"/>
      <c r="AN1576" s="3"/>
      <c r="AO1576" s="3"/>
      <c r="AP1576" s="3"/>
      <c r="AQ1576" s="3"/>
      <c r="AR1576" s="1105" t="s">
        <v>4872</v>
      </c>
      <c r="AS1576" s="1106" t="s">
        <v>8123</v>
      </c>
      <c r="AT1576" s="1106" t="s">
        <v>4874</v>
      </c>
      <c r="AU1576" s="1106" t="s">
        <v>5801</v>
      </c>
      <c r="AV1576" s="1106" t="s">
        <v>5629</v>
      </c>
      <c r="AW1576" s="1110">
        <v>8.0</v>
      </c>
      <c r="AX1576" s="3"/>
      <c r="AY1576" s="3"/>
      <c r="AZ1576" s="3"/>
      <c r="BA1576" s="3"/>
    </row>
    <row r="1577" hidden="1">
      <c r="A1577" s="1" t="s">
        <v>179</v>
      </c>
      <c r="B1577" s="1" t="s">
        <v>573</v>
      </c>
      <c r="C1577" s="3"/>
      <c r="D1577" s="1098">
        <v>3.0</v>
      </c>
      <c r="E1577" s="1105" t="s">
        <v>2986</v>
      </c>
      <c r="F1577" s="1106" t="s">
        <v>2987</v>
      </c>
      <c r="G1577" s="1106" t="s">
        <v>2988</v>
      </c>
      <c r="H1577" s="1108">
        <v>8.0</v>
      </c>
      <c r="I1577" s="1105" t="s">
        <v>8126</v>
      </c>
      <c r="J1577" s="1106" t="s">
        <v>2990</v>
      </c>
      <c r="K1577" s="1106" t="s">
        <v>8128</v>
      </c>
      <c r="L1577" s="1109">
        <v>43593.0</v>
      </c>
      <c r="M1577" s="1105" t="s">
        <v>8129</v>
      </c>
      <c r="N1577" s="1106" t="s">
        <v>8130</v>
      </c>
      <c r="O1577" s="1106" t="s">
        <v>2994</v>
      </c>
      <c r="P1577" s="1108">
        <v>8.0</v>
      </c>
      <c r="Q1577" s="3"/>
      <c r="R1577" s="3"/>
      <c r="S1577" s="3"/>
      <c r="T1577" s="3"/>
      <c r="U1577" s="3"/>
      <c r="V1577" s="3"/>
      <c r="W1577" s="3"/>
      <c r="X1577" s="1105" t="s">
        <v>2564</v>
      </c>
      <c r="Y1577" s="1106" t="s">
        <v>379</v>
      </c>
      <c r="Z1577" s="1106" t="s">
        <v>2995</v>
      </c>
      <c r="AA1577" s="1106" t="s">
        <v>379</v>
      </c>
      <c r="AB1577" s="1106" t="s">
        <v>2996</v>
      </c>
      <c r="AC1577" s="1106" t="s">
        <v>379</v>
      </c>
      <c r="AD1577" s="1106" t="s">
        <v>379</v>
      </c>
      <c r="AE1577" s="1109">
        <v>43593.0</v>
      </c>
      <c r="AF1577" s="1105" t="s">
        <v>2997</v>
      </c>
      <c r="AG1577" s="1106" t="s">
        <v>379</v>
      </c>
      <c r="AH1577" s="1106" t="s">
        <v>2699</v>
      </c>
      <c r="AI1577" s="1106" t="s">
        <v>2998</v>
      </c>
      <c r="AJ1577" s="1111"/>
      <c r="AK1577" s="1109">
        <v>43593.0</v>
      </c>
      <c r="AL1577" s="3"/>
      <c r="AM1577" s="3"/>
      <c r="AN1577" s="3"/>
      <c r="AO1577" s="3"/>
      <c r="AP1577" s="3"/>
      <c r="AQ1577" s="3"/>
      <c r="AR1577" s="1105" t="s">
        <v>1828</v>
      </c>
      <c r="AS1577" s="1106" t="s">
        <v>2984</v>
      </c>
      <c r="AT1577" s="1106" t="s">
        <v>2985</v>
      </c>
      <c r="AU1577" s="1106" t="s">
        <v>3001</v>
      </c>
      <c r="AV1577" s="1106" t="s">
        <v>3002</v>
      </c>
      <c r="AW1577" s="1110">
        <v>8.56</v>
      </c>
      <c r="AX1577" s="3"/>
      <c r="AY1577" s="3"/>
      <c r="AZ1577" s="3"/>
      <c r="BA1577" s="3"/>
    </row>
    <row r="1578" hidden="1">
      <c r="A1578" s="1" t="s">
        <v>140</v>
      </c>
      <c r="B1578" s="1" t="s">
        <v>573</v>
      </c>
      <c r="C1578" s="3"/>
      <c r="D1578" s="1098">
        <v>4.0</v>
      </c>
      <c r="E1578" s="1105" t="s">
        <v>15720</v>
      </c>
      <c r="F1578" s="1106" t="s">
        <v>15721</v>
      </c>
      <c r="G1578" s="1106" t="s">
        <v>8136</v>
      </c>
      <c r="H1578" s="1101">
        <v>7.5</v>
      </c>
      <c r="I1578" s="1105" t="s">
        <v>3567</v>
      </c>
      <c r="J1578" s="1106" t="s">
        <v>15722</v>
      </c>
      <c r="K1578" s="1106" t="s">
        <v>15723</v>
      </c>
      <c r="L1578" s="1109">
        <v>43593.0</v>
      </c>
      <c r="M1578" s="1105" t="s">
        <v>3121</v>
      </c>
      <c r="N1578" s="1106" t="s">
        <v>8142</v>
      </c>
      <c r="O1578" s="1106" t="s">
        <v>2566</v>
      </c>
      <c r="P1578" s="1109">
        <v>43592.0</v>
      </c>
      <c r="Q1578" s="3"/>
      <c r="R1578" s="3"/>
      <c r="S1578" s="3"/>
      <c r="T1578" s="3"/>
      <c r="U1578" s="3"/>
      <c r="V1578" s="3"/>
      <c r="W1578" s="3"/>
      <c r="X1578" s="1105" t="s">
        <v>2564</v>
      </c>
      <c r="Y1578" s="1106" t="s">
        <v>3576</v>
      </c>
      <c r="Z1578" s="1106" t="s">
        <v>3577</v>
      </c>
      <c r="AA1578" s="1106" t="s">
        <v>2739</v>
      </c>
      <c r="AB1578" s="1106" t="s">
        <v>8146</v>
      </c>
      <c r="AC1578" s="1106" t="s">
        <v>8147</v>
      </c>
      <c r="AD1578" s="1106" t="s">
        <v>379</v>
      </c>
      <c r="AE1578" s="1108">
        <v>9.0</v>
      </c>
      <c r="AF1578" s="1105" t="s">
        <v>3580</v>
      </c>
      <c r="AG1578" s="1106" t="s">
        <v>8149</v>
      </c>
      <c r="AH1578" s="1106" t="s">
        <v>2861</v>
      </c>
      <c r="AI1578" s="1106" t="s">
        <v>2573</v>
      </c>
      <c r="AJ1578" s="1111"/>
      <c r="AK1578" s="1108">
        <v>9.0</v>
      </c>
      <c r="AL1578" s="3"/>
      <c r="AM1578" s="3"/>
      <c r="AN1578" s="3"/>
      <c r="AO1578" s="3"/>
      <c r="AP1578" s="3"/>
      <c r="AQ1578" s="3"/>
      <c r="AR1578" s="1105" t="s">
        <v>379</v>
      </c>
      <c r="AS1578" s="1106" t="s">
        <v>3588</v>
      </c>
      <c r="AT1578" s="1106" t="s">
        <v>3589</v>
      </c>
      <c r="AU1578" s="1106" t="s">
        <v>3590</v>
      </c>
      <c r="AV1578" s="1106" t="s">
        <v>2564</v>
      </c>
      <c r="AW1578" s="1110">
        <v>8.55</v>
      </c>
      <c r="AX1578" s="3"/>
      <c r="AY1578" s="3"/>
      <c r="AZ1578" s="3"/>
      <c r="BA1578" s="3"/>
    </row>
    <row r="1579" hidden="1">
      <c r="A1579" s="1" t="s">
        <v>226</v>
      </c>
      <c r="B1579" s="1" t="s">
        <v>573</v>
      </c>
      <c r="C1579" s="3"/>
      <c r="D1579" s="1098">
        <v>9.0</v>
      </c>
      <c r="E1579" s="1105" t="s">
        <v>3429</v>
      </c>
      <c r="F1579" s="1106" t="s">
        <v>15724</v>
      </c>
      <c r="G1579" s="1106" t="s">
        <v>8151</v>
      </c>
      <c r="H1579" s="1108" t="s">
        <v>17278</v>
      </c>
      <c r="I1579" s="1105" t="s">
        <v>15725</v>
      </c>
      <c r="J1579" s="1106" t="s">
        <v>15726</v>
      </c>
      <c r="K1579" s="1106" t="s">
        <v>17279</v>
      </c>
      <c r="L1579" s="1109">
        <v>43593.0</v>
      </c>
      <c r="M1579" s="1105" t="s">
        <v>8155</v>
      </c>
      <c r="N1579" s="1106" t="s">
        <v>2566</v>
      </c>
      <c r="O1579" s="1106" t="s">
        <v>8156</v>
      </c>
      <c r="P1579" s="1109">
        <v>43592.0</v>
      </c>
      <c r="Q1579" s="3"/>
      <c r="R1579" s="3"/>
      <c r="S1579" s="3"/>
      <c r="T1579" s="3"/>
      <c r="U1579" s="3"/>
      <c r="V1579" s="3"/>
      <c r="W1579" s="3"/>
      <c r="X1579" s="1105" t="s">
        <v>3419</v>
      </c>
      <c r="Y1579" s="1106" t="s">
        <v>379</v>
      </c>
      <c r="Z1579" s="1106" t="s">
        <v>3443</v>
      </c>
      <c r="AA1579" s="1106" t="s">
        <v>379</v>
      </c>
      <c r="AB1579" s="1106" t="s">
        <v>3444</v>
      </c>
      <c r="AC1579" s="1106" t="s">
        <v>3445</v>
      </c>
      <c r="AD1579" s="1106" t="s">
        <v>379</v>
      </c>
      <c r="AE1579" s="1109">
        <v>43593.0</v>
      </c>
      <c r="AF1579" s="1105" t="s">
        <v>15728</v>
      </c>
      <c r="AG1579" s="1111"/>
      <c r="AH1579" s="1106" t="s">
        <v>3448</v>
      </c>
      <c r="AI1579" s="1106" t="s">
        <v>3450</v>
      </c>
      <c r="AJ1579" s="1111"/>
      <c r="AK1579" s="1109">
        <v>43593.0</v>
      </c>
      <c r="AL1579" s="3"/>
      <c r="AM1579" s="3"/>
      <c r="AN1579" s="3"/>
      <c r="AO1579" s="3"/>
      <c r="AP1579" s="3"/>
      <c r="AQ1579" s="3"/>
      <c r="AR1579" s="1105" t="s">
        <v>2607</v>
      </c>
      <c r="AS1579" s="1106" t="s">
        <v>3456</v>
      </c>
      <c r="AT1579" s="1106" t="s">
        <v>3457</v>
      </c>
      <c r="AU1579" s="1106" t="s">
        <v>2564</v>
      </c>
      <c r="AV1579" s="1106" t="s">
        <v>2564</v>
      </c>
      <c r="AW1579" s="1110">
        <v>8.52</v>
      </c>
      <c r="AX1579" s="3"/>
      <c r="AY1579" s="3"/>
      <c r="AZ1579" s="3"/>
      <c r="BA1579" s="3"/>
    </row>
    <row r="1580" hidden="1">
      <c r="A1580" s="1" t="s">
        <v>252</v>
      </c>
      <c r="B1580" s="1" t="s">
        <v>573</v>
      </c>
      <c r="C1580" s="3"/>
      <c r="D1580" s="1098">
        <v>8.0</v>
      </c>
      <c r="E1580" s="1105" t="s">
        <v>15720</v>
      </c>
      <c r="F1580" s="1106" t="s">
        <v>15731</v>
      </c>
      <c r="G1580" s="1106" t="s">
        <v>2643</v>
      </c>
      <c r="H1580" s="1101">
        <v>7.5</v>
      </c>
      <c r="I1580" s="1105" t="s">
        <v>8153</v>
      </c>
      <c r="J1580" s="1106" t="s">
        <v>3511</v>
      </c>
      <c r="K1580" s="1106" t="s">
        <v>15732</v>
      </c>
      <c r="L1580" s="1109">
        <v>43593.0</v>
      </c>
      <c r="M1580" s="1105" t="s">
        <v>3418</v>
      </c>
      <c r="N1580" s="1106" t="s">
        <v>15733</v>
      </c>
      <c r="O1580" s="1106" t="s">
        <v>8233</v>
      </c>
      <c r="P1580" s="1109">
        <v>43592.0</v>
      </c>
      <c r="Q1580" s="3"/>
      <c r="R1580" s="3"/>
      <c r="S1580" s="3"/>
      <c r="T1580" s="3"/>
      <c r="U1580" s="3"/>
      <c r="V1580" s="3"/>
      <c r="W1580" s="3"/>
      <c r="X1580" s="1105" t="s">
        <v>2564</v>
      </c>
      <c r="Y1580" s="1106" t="s">
        <v>3420</v>
      </c>
      <c r="Z1580" s="1106" t="s">
        <v>3577</v>
      </c>
      <c r="AA1580" s="1106" t="s">
        <v>2596</v>
      </c>
      <c r="AB1580" s="1106" t="s">
        <v>3421</v>
      </c>
      <c r="AC1580" s="1106" t="s">
        <v>3422</v>
      </c>
      <c r="AD1580" s="1106" t="s">
        <v>213</v>
      </c>
      <c r="AE1580" s="1108">
        <v>9.0</v>
      </c>
      <c r="AF1580" s="1105" t="s">
        <v>2977</v>
      </c>
      <c r="AG1580" s="1106" t="s">
        <v>3424</v>
      </c>
      <c r="AH1580" s="1106" t="s">
        <v>15734</v>
      </c>
      <c r="AI1580" s="1106" t="s">
        <v>15735</v>
      </c>
      <c r="AJ1580" s="1111"/>
      <c r="AK1580" s="1109">
        <v>43593.0</v>
      </c>
      <c r="AL1580" s="3"/>
      <c r="AM1580" s="3"/>
      <c r="AN1580" s="3"/>
      <c r="AO1580" s="3"/>
      <c r="AP1580" s="3"/>
      <c r="AQ1580" s="3"/>
      <c r="AR1580" s="1105" t="s">
        <v>2646</v>
      </c>
      <c r="AS1580" s="1106" t="s">
        <v>3427</v>
      </c>
      <c r="AT1580" s="1106" t="s">
        <v>3428</v>
      </c>
      <c r="AU1580" s="1106" t="s">
        <v>2596</v>
      </c>
      <c r="AV1580" s="1106" t="s">
        <v>2596</v>
      </c>
      <c r="AW1580" s="1110"/>
      <c r="AX1580" s="1110">
        <v>43593.0</v>
      </c>
      <c r="AY1580" s="3"/>
      <c r="AZ1580" s="3"/>
      <c r="BA1580" s="3"/>
    </row>
    <row r="1581" hidden="1">
      <c r="A1581" s="1" t="s">
        <v>214</v>
      </c>
      <c r="B1581" s="1" t="s">
        <v>573</v>
      </c>
      <c r="C1581" s="3"/>
      <c r="D1581" s="1098">
        <v>15.0</v>
      </c>
      <c r="E1581" s="1105" t="s">
        <v>15736</v>
      </c>
      <c r="F1581" s="1106" t="s">
        <v>15737</v>
      </c>
      <c r="G1581" s="1106" t="s">
        <v>15738</v>
      </c>
      <c r="H1581" s="1108">
        <v>7.0</v>
      </c>
      <c r="I1581" s="1105" t="s">
        <v>3062</v>
      </c>
      <c r="J1581" s="1106" t="s">
        <v>2646</v>
      </c>
      <c r="K1581" s="1106" t="s">
        <v>2646</v>
      </c>
      <c r="L1581" s="1108">
        <v>8.0</v>
      </c>
      <c r="M1581" s="1105" t="s">
        <v>3063</v>
      </c>
      <c r="N1581" s="1106" t="s">
        <v>2566</v>
      </c>
      <c r="O1581" s="1106" t="s">
        <v>2566</v>
      </c>
      <c r="P1581" s="1109">
        <v>43592.0</v>
      </c>
      <c r="Q1581" s="3"/>
      <c r="R1581" s="3"/>
      <c r="S1581" s="3"/>
      <c r="T1581" s="3"/>
      <c r="U1581" s="3"/>
      <c r="V1581" s="3"/>
      <c r="W1581" s="3"/>
      <c r="X1581" s="1105" t="s">
        <v>4957</v>
      </c>
      <c r="Y1581" s="1106" t="s">
        <v>3066</v>
      </c>
      <c r="Z1581" s="1106" t="s">
        <v>3067</v>
      </c>
      <c r="AA1581" s="1106" t="s">
        <v>1828</v>
      </c>
      <c r="AB1581" s="1106" t="s">
        <v>15739</v>
      </c>
      <c r="AC1581" s="1106" t="s">
        <v>3070</v>
      </c>
      <c r="AD1581" s="1106" t="s">
        <v>1828</v>
      </c>
      <c r="AE1581" s="1108">
        <v>8.0</v>
      </c>
      <c r="AF1581" s="1105" t="s">
        <v>3072</v>
      </c>
      <c r="AG1581" s="1106" t="s">
        <v>3073</v>
      </c>
      <c r="AH1581" s="1106" t="s">
        <v>2978</v>
      </c>
      <c r="AI1581" s="1106" t="s">
        <v>3074</v>
      </c>
      <c r="AJ1581" s="1111"/>
      <c r="AK1581" s="1108">
        <v>8.0</v>
      </c>
      <c r="AL1581" s="3"/>
      <c r="AM1581" s="3"/>
      <c r="AN1581" s="3"/>
      <c r="AO1581" s="3"/>
      <c r="AP1581" s="3"/>
      <c r="AQ1581" s="3"/>
      <c r="AR1581" s="1105" t="s">
        <v>213</v>
      </c>
      <c r="AS1581" s="1106" t="s">
        <v>2596</v>
      </c>
      <c r="AT1581" s="1106" t="s">
        <v>3081</v>
      </c>
      <c r="AU1581" s="1106" t="s">
        <v>3082</v>
      </c>
      <c r="AV1581" s="1106" t="s">
        <v>3086</v>
      </c>
      <c r="AW1581" s="1110">
        <v>8.51</v>
      </c>
      <c r="AX1581" s="3"/>
      <c r="AY1581" s="3"/>
      <c r="AZ1581" s="3"/>
      <c r="BA1581" s="3"/>
    </row>
    <row r="1582" hidden="1">
      <c r="A1582" s="1" t="s">
        <v>259</v>
      </c>
      <c r="B1582" s="1" t="s">
        <v>573</v>
      </c>
      <c r="C1582" s="3"/>
      <c r="D1582" s="1098">
        <v>6.0</v>
      </c>
      <c r="E1582" s="1105" t="s">
        <v>2641</v>
      </c>
      <c r="F1582" s="1106" t="s">
        <v>2642</v>
      </c>
      <c r="G1582" s="1106" t="s">
        <v>2643</v>
      </c>
      <c r="H1582" s="1101">
        <v>7.5</v>
      </c>
      <c r="I1582" s="1105" t="s">
        <v>2644</v>
      </c>
      <c r="J1582" s="1106" t="s">
        <v>3511</v>
      </c>
      <c r="K1582" s="1106" t="s">
        <v>8262</v>
      </c>
      <c r="L1582" s="1109">
        <v>43593.0</v>
      </c>
      <c r="M1582" s="1105" t="s">
        <v>17280</v>
      </c>
      <c r="N1582" s="1106" t="s">
        <v>2648</v>
      </c>
      <c r="O1582" s="1106" t="s">
        <v>2566</v>
      </c>
      <c r="P1582" s="1109">
        <v>43684.0</v>
      </c>
      <c r="Q1582" s="3"/>
      <c r="R1582" s="3"/>
      <c r="S1582" s="3"/>
      <c r="T1582" s="3"/>
      <c r="U1582" s="3"/>
      <c r="V1582" s="3"/>
      <c r="W1582" s="3"/>
      <c r="X1582" s="1105" t="s">
        <v>2649</v>
      </c>
      <c r="Y1582" s="1106" t="s">
        <v>2650</v>
      </c>
      <c r="Z1582" s="1106" t="s">
        <v>8180</v>
      </c>
      <c r="AA1582" s="1106" t="s">
        <v>2653</v>
      </c>
      <c r="AB1582" s="1106" t="s">
        <v>2655</v>
      </c>
      <c r="AC1582" s="1106" t="s">
        <v>2656</v>
      </c>
      <c r="AD1582" s="1106" t="s">
        <v>1828</v>
      </c>
      <c r="AE1582" s="1109">
        <v>43593.0</v>
      </c>
      <c r="AF1582" s="1105" t="s">
        <v>17281</v>
      </c>
      <c r="AG1582" s="1106" t="s">
        <v>17282</v>
      </c>
      <c r="AH1582" s="1106" t="s">
        <v>2572</v>
      </c>
      <c r="AI1582" s="1106" t="s">
        <v>2660</v>
      </c>
      <c r="AJ1582" s="1111"/>
      <c r="AK1582" s="1108">
        <v>9.0</v>
      </c>
      <c r="AL1582" s="3"/>
      <c r="AM1582" s="3"/>
      <c r="AN1582" s="3"/>
      <c r="AO1582" s="3"/>
      <c r="AP1582" s="3"/>
      <c r="AQ1582" s="3"/>
      <c r="AR1582" s="1105" t="s">
        <v>2646</v>
      </c>
      <c r="AS1582" s="1106" t="s">
        <v>2663</v>
      </c>
      <c r="AT1582" s="1106" t="s">
        <v>2564</v>
      </c>
      <c r="AU1582" s="1106" t="s">
        <v>2564</v>
      </c>
      <c r="AV1582" s="1106" t="s">
        <v>2564</v>
      </c>
      <c r="AW1582" s="1110"/>
      <c r="AX1582" s="1110">
        <v>43593.0</v>
      </c>
      <c r="AY1582" s="3"/>
      <c r="AZ1582" s="3"/>
      <c r="BA1582" s="3"/>
    </row>
    <row r="1583" hidden="1">
      <c r="A1583" s="1" t="s">
        <v>191</v>
      </c>
      <c r="B1583" s="1" t="s">
        <v>573</v>
      </c>
      <c r="C1583" s="3"/>
      <c r="D1583" s="1098">
        <v>16.0</v>
      </c>
      <c r="E1583" s="1113" t="s">
        <v>3845</v>
      </c>
      <c r="F1583" s="1106" t="s">
        <v>3313</v>
      </c>
      <c r="G1583" s="1106" t="s">
        <v>8088</v>
      </c>
      <c r="H1583" s="1107">
        <v>7.5</v>
      </c>
      <c r="I1583" s="1105" t="s">
        <v>3315</v>
      </c>
      <c r="J1583" s="1106" t="s">
        <v>3316</v>
      </c>
      <c r="K1583" s="1106" t="s">
        <v>15727</v>
      </c>
      <c r="L1583" s="1108">
        <v>8.0</v>
      </c>
      <c r="M1583" s="1105" t="s">
        <v>3318</v>
      </c>
      <c r="N1583" s="1106" t="s">
        <v>3319</v>
      </c>
      <c r="O1583" s="1106" t="s">
        <v>2994</v>
      </c>
      <c r="P1583" s="1108">
        <v>8.0</v>
      </c>
      <c r="Q1583" s="3"/>
      <c r="R1583" s="3"/>
      <c r="S1583" s="3"/>
      <c r="T1583" s="3"/>
      <c r="U1583" s="3"/>
      <c r="V1583" s="3"/>
      <c r="W1583" s="3"/>
      <c r="X1583" s="1105" t="s">
        <v>4957</v>
      </c>
      <c r="Y1583" s="1106" t="s">
        <v>2570</v>
      </c>
      <c r="Z1583" s="1106" t="s">
        <v>2570</v>
      </c>
      <c r="AA1583" s="1106" t="s">
        <v>2570</v>
      </c>
      <c r="AB1583" s="1106" t="s">
        <v>3323</v>
      </c>
      <c r="AC1583" s="1106" t="s">
        <v>213</v>
      </c>
      <c r="AD1583" s="1106" t="s">
        <v>2570</v>
      </c>
      <c r="AE1583" s="1109">
        <v>43592.0</v>
      </c>
      <c r="AF1583" s="1105" t="s">
        <v>3324</v>
      </c>
      <c r="AG1583" s="1106" t="s">
        <v>213</v>
      </c>
      <c r="AH1583" s="1106" t="s">
        <v>2629</v>
      </c>
      <c r="AI1583" s="1106" t="s">
        <v>3325</v>
      </c>
      <c r="AJ1583" s="1111"/>
      <c r="AK1583" s="1109">
        <v>43473.0</v>
      </c>
      <c r="AL1583" s="3"/>
      <c r="AM1583" s="3"/>
      <c r="AN1583" s="3"/>
      <c r="AO1583" s="3"/>
      <c r="AP1583" s="3"/>
      <c r="AQ1583" s="3"/>
      <c r="AR1583" s="1105" t="s">
        <v>213</v>
      </c>
      <c r="AS1583" s="1106" t="s">
        <v>213</v>
      </c>
      <c r="AT1583" s="1106" t="s">
        <v>3330</v>
      </c>
      <c r="AU1583" s="1106" t="s">
        <v>2570</v>
      </c>
      <c r="AV1583" s="1106" t="s">
        <v>2596</v>
      </c>
      <c r="AW1583" s="1110"/>
      <c r="AX1583" s="1110">
        <v>43593.0</v>
      </c>
      <c r="AY1583" s="3"/>
      <c r="AZ1583" s="3"/>
      <c r="BA1583" s="3"/>
    </row>
    <row r="1584" hidden="1">
      <c r="A1584" s="1" t="s">
        <v>239</v>
      </c>
      <c r="B1584" s="1" t="s">
        <v>573</v>
      </c>
      <c r="C1584" s="3"/>
      <c r="D1584" s="1098">
        <v>12.0</v>
      </c>
      <c r="E1584" s="1105" t="s">
        <v>2849</v>
      </c>
      <c r="F1584" s="1114" t="s">
        <v>15533</v>
      </c>
      <c r="G1584" s="1106" t="s">
        <v>2643</v>
      </c>
      <c r="H1584" s="1107">
        <v>7.0</v>
      </c>
      <c r="I1584" s="1105" t="s">
        <v>3005</v>
      </c>
      <c r="J1584" s="1106" t="s">
        <v>3460</v>
      </c>
      <c r="K1584" s="1106" t="s">
        <v>3461</v>
      </c>
      <c r="L1584" s="1109">
        <v>43592.0</v>
      </c>
      <c r="M1584" s="1105" t="s">
        <v>15742</v>
      </c>
      <c r="N1584" s="1106" t="s">
        <v>2566</v>
      </c>
      <c r="O1584" s="1106" t="s">
        <v>2566</v>
      </c>
      <c r="P1584" s="1108">
        <v>8.0</v>
      </c>
      <c r="Q1584" s="3"/>
      <c r="R1584" s="3"/>
      <c r="S1584" s="3"/>
      <c r="T1584" s="3"/>
      <c r="U1584" s="3"/>
      <c r="V1584" s="3"/>
      <c r="W1584" s="3"/>
      <c r="X1584" s="1105" t="s">
        <v>2564</v>
      </c>
      <c r="Y1584" s="1106" t="s">
        <v>15743</v>
      </c>
      <c r="Z1584" s="1111"/>
      <c r="AA1584" s="1111"/>
      <c r="AB1584" s="1111"/>
      <c r="AC1584" s="1111"/>
      <c r="AD1584" s="1106" t="s">
        <v>379</v>
      </c>
      <c r="AE1584" s="1108">
        <v>8.0</v>
      </c>
      <c r="AF1584" s="1105" t="s">
        <v>3471</v>
      </c>
      <c r="AG1584" s="1106" t="s">
        <v>1043</v>
      </c>
      <c r="AH1584" s="1106" t="s">
        <v>2629</v>
      </c>
      <c r="AI1584" s="1106" t="s">
        <v>15744</v>
      </c>
      <c r="AJ1584" s="1111"/>
      <c r="AK1584" s="1109">
        <v>43593.0</v>
      </c>
      <c r="AL1584" s="3"/>
      <c r="AM1584" s="3"/>
      <c r="AN1584" s="3"/>
      <c r="AO1584" s="3"/>
      <c r="AP1584" s="3"/>
      <c r="AQ1584" s="3"/>
      <c r="AR1584" s="1105" t="s">
        <v>379</v>
      </c>
      <c r="AS1584" s="1106" t="s">
        <v>3475</v>
      </c>
      <c r="AT1584" s="1106" t="s">
        <v>379</v>
      </c>
      <c r="AU1584" s="1106" t="s">
        <v>213</v>
      </c>
      <c r="AV1584" s="1106" t="s">
        <v>2596</v>
      </c>
      <c r="AW1584" s="1110"/>
      <c r="AX1584" s="1110">
        <v>43716.0</v>
      </c>
      <c r="AY1584" s="3"/>
      <c r="AZ1584" s="3"/>
      <c r="BA1584" s="3"/>
    </row>
    <row r="1585" hidden="1">
      <c r="A1585" s="1" t="s">
        <v>138</v>
      </c>
      <c r="B1585" s="1" t="s">
        <v>573</v>
      </c>
      <c r="C1585" s="3"/>
      <c r="D1585" s="1098">
        <v>14.0</v>
      </c>
      <c r="E1585" s="1105" t="s">
        <v>2849</v>
      </c>
      <c r="F1585" s="1106" t="s">
        <v>4683</v>
      </c>
      <c r="G1585" s="1106" t="s">
        <v>8231</v>
      </c>
      <c r="H1585" s="1115">
        <v>43592.0</v>
      </c>
      <c r="I1585" s="726" t="s">
        <v>2762</v>
      </c>
      <c r="J1585" s="1106" t="s">
        <v>3460</v>
      </c>
      <c r="K1585" s="1116"/>
      <c r="L1585" s="1117">
        <v>8.0</v>
      </c>
      <c r="M1585" s="1118" t="s">
        <v>2566</v>
      </c>
      <c r="N1585" s="1118" t="s">
        <v>2566</v>
      </c>
      <c r="O1585" s="1118" t="s">
        <v>2566</v>
      </c>
      <c r="P1585" s="1115">
        <v>43592.0</v>
      </c>
      <c r="Q1585" s="3"/>
      <c r="R1585" s="3"/>
      <c r="S1585" s="3"/>
      <c r="T1585" s="3"/>
      <c r="U1585" s="3"/>
      <c r="V1585" s="3"/>
      <c r="W1585" s="3"/>
      <c r="X1585" s="1119" t="s">
        <v>2564</v>
      </c>
      <c r="Y1585" s="1119" t="s">
        <v>15746</v>
      </c>
      <c r="Z1585" s="1116"/>
      <c r="AA1585" s="1116"/>
      <c r="AB1585" s="1116"/>
      <c r="AC1585" s="1116"/>
      <c r="AD1585" s="1116"/>
      <c r="AE1585" s="1120">
        <v>8.0</v>
      </c>
      <c r="AF1585" s="1105" t="s">
        <v>3471</v>
      </c>
      <c r="AG1585" s="1116"/>
      <c r="AH1585" s="1116"/>
      <c r="AI1585" s="1116"/>
      <c r="AJ1585" s="1116"/>
      <c r="AK1585" s="1115">
        <v>43593.0</v>
      </c>
      <c r="AL1585" s="3"/>
      <c r="AM1585" s="3"/>
      <c r="AN1585" s="3"/>
      <c r="AO1585" s="3"/>
      <c r="AP1585" s="3"/>
      <c r="AQ1585" s="3"/>
      <c r="AR1585" s="1121" t="s">
        <v>2646</v>
      </c>
      <c r="AS1585" s="1106" t="s">
        <v>3475</v>
      </c>
      <c r="AT1585" s="1116"/>
      <c r="AU1585" s="1116"/>
      <c r="AV1585" s="1116"/>
      <c r="AW1585" s="1122">
        <v>8.0</v>
      </c>
      <c r="AX1585" s="3"/>
      <c r="AY1585" s="3"/>
      <c r="AZ1585" s="3"/>
      <c r="BA1585" s="3"/>
    </row>
    <row r="1586" hidden="1">
      <c r="A1586" s="1" t="s">
        <v>187</v>
      </c>
      <c r="B1586" s="1" t="s">
        <v>573</v>
      </c>
      <c r="C1586" s="3"/>
      <c r="D1586" s="1098">
        <v>17.0</v>
      </c>
      <c r="E1586" s="1105" t="s">
        <v>2849</v>
      </c>
      <c r="F1586" s="1106" t="s">
        <v>2850</v>
      </c>
      <c r="G1586" s="1106" t="s">
        <v>2693</v>
      </c>
      <c r="H1586" s="1109">
        <v>43592.0</v>
      </c>
      <c r="I1586" s="1105" t="s">
        <v>2851</v>
      </c>
      <c r="J1586" s="1106" t="s">
        <v>2852</v>
      </c>
      <c r="K1586" s="1106" t="s">
        <v>2853</v>
      </c>
      <c r="L1586" s="1109">
        <v>43593.0</v>
      </c>
      <c r="M1586" s="1105" t="s">
        <v>2964</v>
      </c>
      <c r="N1586" s="1106" t="s">
        <v>2835</v>
      </c>
      <c r="O1586" s="1106" t="s">
        <v>15749</v>
      </c>
      <c r="P1586" s="1108">
        <v>7.0</v>
      </c>
      <c r="Q1586" s="3"/>
      <c r="R1586" s="3"/>
      <c r="S1586" s="3"/>
      <c r="T1586" s="3"/>
      <c r="U1586" s="3"/>
      <c r="V1586" s="3"/>
      <c r="W1586" s="3"/>
      <c r="X1586" s="1105" t="s">
        <v>15751</v>
      </c>
      <c r="Y1586" s="1106" t="s">
        <v>213</v>
      </c>
      <c r="Z1586" s="1106" t="s">
        <v>213</v>
      </c>
      <c r="AA1586" s="1106" t="s">
        <v>213</v>
      </c>
      <c r="AB1586" s="1106" t="s">
        <v>15752</v>
      </c>
      <c r="AC1586" s="1106" t="s">
        <v>213</v>
      </c>
      <c r="AD1586" s="1106" t="s">
        <v>213</v>
      </c>
      <c r="AE1586" s="1108">
        <v>7.0</v>
      </c>
      <c r="AF1586" s="1105" t="s">
        <v>2859</v>
      </c>
      <c r="AG1586" s="1106" t="s">
        <v>213</v>
      </c>
      <c r="AH1586" s="1106" t="s">
        <v>2861</v>
      </c>
      <c r="AI1586" s="1106" t="s">
        <v>2862</v>
      </c>
      <c r="AJ1586" s="1111"/>
      <c r="AK1586" s="1109">
        <v>43593.0</v>
      </c>
      <c r="AL1586" s="3"/>
      <c r="AM1586" s="3"/>
      <c r="AN1586" s="3"/>
      <c r="AO1586" s="3"/>
      <c r="AP1586" s="3"/>
      <c r="AQ1586" s="3"/>
      <c r="AR1586" s="1105" t="s">
        <v>2607</v>
      </c>
      <c r="AS1586" s="1106" t="s">
        <v>2870</v>
      </c>
      <c r="AT1586" s="1106" t="s">
        <v>2871</v>
      </c>
      <c r="AU1586" s="1106" t="s">
        <v>12944</v>
      </c>
      <c r="AV1586" s="1106" t="s">
        <v>2873</v>
      </c>
      <c r="AW1586" s="1110"/>
      <c r="AX1586" s="1110">
        <v>43593.0</v>
      </c>
      <c r="AY1586" s="3"/>
      <c r="AZ1586" s="3"/>
      <c r="BA1586" s="3"/>
    </row>
    <row r="1587">
      <c r="A1587" s="1" t="s">
        <v>244</v>
      </c>
      <c r="B1587" s="1" t="s">
        <v>573</v>
      </c>
      <c r="C1587" s="3"/>
      <c r="D1587" s="1098">
        <v>5.0</v>
      </c>
      <c r="E1587" s="1105" t="s">
        <v>4059</v>
      </c>
      <c r="F1587" s="1106" t="s">
        <v>4683</v>
      </c>
      <c r="G1587" s="1106" t="s">
        <v>8231</v>
      </c>
      <c r="H1587" s="1109">
        <v>43592.0</v>
      </c>
      <c r="I1587" s="1105" t="s">
        <v>3761</v>
      </c>
      <c r="J1587" s="1106" t="s">
        <v>15753</v>
      </c>
      <c r="K1587" s="1106" t="s">
        <v>2882</v>
      </c>
      <c r="L1587" s="1109">
        <v>43563.0</v>
      </c>
      <c r="M1587" s="1105" t="s">
        <v>3462</v>
      </c>
      <c r="N1587" s="1106" t="s">
        <v>2835</v>
      </c>
      <c r="O1587" s="1106" t="s">
        <v>8233</v>
      </c>
      <c r="P1587" s="1109">
        <v>43592.0</v>
      </c>
      <c r="Q1587" s="3"/>
      <c r="R1587" s="3"/>
      <c r="S1587" s="3"/>
      <c r="T1587" s="3"/>
      <c r="U1587" s="3"/>
      <c r="V1587" s="3"/>
      <c r="W1587" s="3"/>
      <c r="X1587" s="1105" t="s">
        <v>2596</v>
      </c>
      <c r="Y1587" s="1106" t="s">
        <v>213</v>
      </c>
      <c r="Z1587" s="1106" t="s">
        <v>8236</v>
      </c>
      <c r="AA1587" s="1106" t="s">
        <v>213</v>
      </c>
      <c r="AB1587" s="1106" t="s">
        <v>4692</v>
      </c>
      <c r="AC1587" s="1106" t="s">
        <v>2596</v>
      </c>
      <c r="AD1587" s="1106" t="s">
        <v>2596</v>
      </c>
      <c r="AE1587" s="1108">
        <v>9.0</v>
      </c>
      <c r="AF1587" s="1105" t="s">
        <v>2794</v>
      </c>
      <c r="AG1587" s="1106" t="s">
        <v>3639</v>
      </c>
      <c r="AH1587" s="1106" t="s">
        <v>4677</v>
      </c>
      <c r="AI1587" s="1106" t="s">
        <v>4693</v>
      </c>
      <c r="AJ1587" s="1111"/>
      <c r="AK1587" s="1109">
        <v>43593.0</v>
      </c>
      <c r="AL1587" s="3"/>
      <c r="AM1587" s="3"/>
      <c r="AN1587" s="3"/>
      <c r="AO1587" s="3"/>
      <c r="AP1587" s="3"/>
      <c r="AQ1587" s="3"/>
      <c r="AR1587" s="1105" t="s">
        <v>2646</v>
      </c>
      <c r="AS1587" s="1106" t="s">
        <v>2564</v>
      </c>
      <c r="AT1587" s="1106" t="s">
        <v>2564</v>
      </c>
      <c r="AU1587" s="1106" t="s">
        <v>2564</v>
      </c>
      <c r="AV1587" s="1106" t="s">
        <v>2564</v>
      </c>
      <c r="AW1587" s="1110">
        <v>9.0</v>
      </c>
      <c r="AX1587" s="3"/>
      <c r="AY1587" s="3"/>
      <c r="AZ1587" s="3"/>
      <c r="BA1587" s="3"/>
    </row>
    <row r="1588" hidden="1">
      <c r="A1588" s="1" t="s">
        <v>178</v>
      </c>
      <c r="B1588" s="1" t="s">
        <v>573</v>
      </c>
      <c r="C1588" s="3"/>
      <c r="D1588" s="1098">
        <v>2.0</v>
      </c>
      <c r="E1588" s="1105" t="s">
        <v>12521</v>
      </c>
      <c r="F1588" s="1106" t="s">
        <v>2830</v>
      </c>
      <c r="G1588" s="1106" t="s">
        <v>2693</v>
      </c>
      <c r="H1588" s="1109">
        <v>43592.0</v>
      </c>
      <c r="I1588" s="1105" t="s">
        <v>12522</v>
      </c>
      <c r="J1588" s="1106" t="s">
        <v>12523</v>
      </c>
      <c r="K1588" s="1106" t="s">
        <v>2833</v>
      </c>
      <c r="L1588" s="1108">
        <v>9.0</v>
      </c>
      <c r="M1588" s="1105" t="s">
        <v>2834</v>
      </c>
      <c r="N1588" s="1106" t="s">
        <v>2835</v>
      </c>
      <c r="O1588" s="1106" t="s">
        <v>2836</v>
      </c>
      <c r="P1588" s="1109">
        <v>43592.0</v>
      </c>
      <c r="Q1588" s="3"/>
      <c r="R1588" s="3"/>
      <c r="S1588" s="3"/>
      <c r="T1588" s="3"/>
      <c r="U1588" s="3"/>
      <c r="V1588" s="3"/>
      <c r="W1588" s="3"/>
      <c r="X1588" s="1105" t="s">
        <v>2838</v>
      </c>
      <c r="Y1588" s="1106" t="s">
        <v>213</v>
      </c>
      <c r="Z1588" s="1106" t="s">
        <v>2839</v>
      </c>
      <c r="AA1588" s="1106" t="s">
        <v>213</v>
      </c>
      <c r="AB1588" s="1123" t="s">
        <v>15756</v>
      </c>
      <c r="AC1588" s="1106" t="s">
        <v>213</v>
      </c>
      <c r="AD1588" s="1106" t="s">
        <v>2841</v>
      </c>
      <c r="AE1588" s="1108">
        <v>9.0</v>
      </c>
      <c r="AF1588" s="1105" t="s">
        <v>2596</v>
      </c>
      <c r="AG1588" s="1106" t="s">
        <v>213</v>
      </c>
      <c r="AH1588" s="1106" t="s">
        <v>8246</v>
      </c>
      <c r="AI1588" s="1106" t="s">
        <v>2700</v>
      </c>
      <c r="AJ1588" s="1111"/>
      <c r="AK1588" s="1109">
        <v>43593.0</v>
      </c>
      <c r="AL1588" s="3"/>
      <c r="AM1588" s="3"/>
      <c r="AN1588" s="3"/>
      <c r="AO1588" s="3"/>
      <c r="AP1588" s="3"/>
      <c r="AQ1588" s="3"/>
      <c r="AR1588" s="1105" t="s">
        <v>2570</v>
      </c>
      <c r="AS1588" s="1106" t="s">
        <v>2596</v>
      </c>
      <c r="AT1588" s="1106" t="s">
        <v>2596</v>
      </c>
      <c r="AU1588" s="1106" t="s">
        <v>2596</v>
      </c>
      <c r="AV1588" s="1106" t="s">
        <v>2596</v>
      </c>
      <c r="AW1588" s="1110">
        <v>9.0</v>
      </c>
      <c r="AX1588" s="3"/>
      <c r="AY1588" s="3"/>
      <c r="AZ1588" s="3"/>
      <c r="BA1588" s="3"/>
    </row>
    <row r="1589" hidden="1">
      <c r="A1589" s="1" t="s">
        <v>162</v>
      </c>
      <c r="B1589" s="1" t="s">
        <v>573</v>
      </c>
      <c r="C1589" s="3"/>
      <c r="D1589" s="1098">
        <v>10.0</v>
      </c>
      <c r="E1589" s="1105" t="s">
        <v>2959</v>
      </c>
      <c r="F1589" s="1106" t="s">
        <v>15757</v>
      </c>
      <c r="G1589" s="1106" t="s">
        <v>8251</v>
      </c>
      <c r="H1589" s="1109">
        <v>43591.0</v>
      </c>
      <c r="I1589" s="1105" t="s">
        <v>3005</v>
      </c>
      <c r="J1589" s="1106" t="s">
        <v>8253</v>
      </c>
      <c r="K1589" s="1106" t="s">
        <v>2819</v>
      </c>
      <c r="L1589" s="1109">
        <v>43593.0</v>
      </c>
      <c r="M1589" s="1105" t="s">
        <v>2964</v>
      </c>
      <c r="N1589" s="1106" t="s">
        <v>15758</v>
      </c>
      <c r="O1589" s="1106" t="s">
        <v>8233</v>
      </c>
      <c r="P1589" s="1109">
        <v>43592.0</v>
      </c>
      <c r="Q1589" s="3"/>
      <c r="R1589" s="3"/>
      <c r="S1589" s="3"/>
      <c r="T1589" s="3"/>
      <c r="U1589" s="3"/>
      <c r="V1589" s="3"/>
      <c r="W1589" s="3"/>
      <c r="X1589" s="1105" t="s">
        <v>2564</v>
      </c>
      <c r="Y1589" s="1106" t="s">
        <v>379</v>
      </c>
      <c r="Z1589" s="1106" t="s">
        <v>2975</v>
      </c>
      <c r="AA1589" s="1111"/>
      <c r="AB1589" s="1106" t="s">
        <v>2976</v>
      </c>
      <c r="AC1589" s="1106" t="s">
        <v>379</v>
      </c>
      <c r="AD1589" s="1106" t="s">
        <v>379</v>
      </c>
      <c r="AE1589" s="1108">
        <v>9.0</v>
      </c>
      <c r="AF1589" s="1105" t="s">
        <v>2977</v>
      </c>
      <c r="AG1589" s="1106" t="s">
        <v>379</v>
      </c>
      <c r="AH1589" s="1106" t="s">
        <v>2978</v>
      </c>
      <c r="AI1589" s="1106" t="s">
        <v>2979</v>
      </c>
      <c r="AJ1589" s="1111"/>
      <c r="AK1589" s="1108">
        <v>9.0</v>
      </c>
      <c r="AL1589" s="3"/>
      <c r="AM1589" s="3"/>
      <c r="AN1589" s="3"/>
      <c r="AO1589" s="3"/>
      <c r="AP1589" s="3"/>
      <c r="AQ1589" s="3"/>
      <c r="AR1589" s="1105" t="s">
        <v>1828</v>
      </c>
      <c r="AS1589" s="1106" t="s">
        <v>2984</v>
      </c>
      <c r="AT1589" s="1106" t="s">
        <v>2985</v>
      </c>
      <c r="AU1589" s="1106" t="s">
        <v>379</v>
      </c>
      <c r="AV1589" s="1106" t="s">
        <v>2545</v>
      </c>
      <c r="AW1589" s="1110">
        <v>8.55</v>
      </c>
      <c r="AX1589" s="3"/>
      <c r="AY1589" s="3"/>
      <c r="AZ1589" s="3"/>
      <c r="BA1589" s="3"/>
    </row>
    <row r="1590" hidden="1">
      <c r="A1590" s="1" t="s">
        <v>234</v>
      </c>
      <c r="B1590" s="1" t="s">
        <v>573</v>
      </c>
      <c r="C1590" s="3"/>
      <c r="D1590" s="1098">
        <v>11.0</v>
      </c>
      <c r="E1590" s="1105" t="s">
        <v>2777</v>
      </c>
      <c r="F1590" s="1106" t="s">
        <v>8259</v>
      </c>
      <c r="G1590" s="1106" t="s">
        <v>2643</v>
      </c>
      <c r="H1590" s="1109">
        <v>43592.0</v>
      </c>
      <c r="I1590" s="1105" t="s">
        <v>8153</v>
      </c>
      <c r="J1590" s="1106" t="s">
        <v>2596</v>
      </c>
      <c r="K1590" s="1106" t="s">
        <v>8262</v>
      </c>
      <c r="L1590" s="1108">
        <v>8.0</v>
      </c>
      <c r="M1590" s="1105" t="s">
        <v>3028</v>
      </c>
      <c r="N1590" s="1106" t="s">
        <v>2620</v>
      </c>
      <c r="O1590" s="1106" t="s">
        <v>8156</v>
      </c>
      <c r="P1590" s="1108">
        <v>8.0</v>
      </c>
      <c r="Q1590" s="3"/>
      <c r="R1590" s="3"/>
      <c r="S1590" s="3"/>
      <c r="T1590" s="3"/>
      <c r="U1590" s="3"/>
      <c r="V1590" s="3"/>
      <c r="W1590" s="3"/>
      <c r="X1590" s="1105" t="s">
        <v>2596</v>
      </c>
      <c r="Y1590" s="1106" t="s">
        <v>2570</v>
      </c>
      <c r="Z1590" s="1106" t="s">
        <v>3029</v>
      </c>
      <c r="AA1590" s="1108">
        <v>0.0</v>
      </c>
      <c r="AB1590" s="1108" t="s">
        <v>6369</v>
      </c>
      <c r="AC1590" s="1108" t="s">
        <v>379</v>
      </c>
      <c r="AD1590" s="1108" t="s">
        <v>379</v>
      </c>
      <c r="AE1590" s="1109">
        <v>43593.0</v>
      </c>
      <c r="AF1590" s="1105" t="s">
        <v>2739</v>
      </c>
      <c r="AG1590" s="1106" t="s">
        <v>3030</v>
      </c>
      <c r="AH1590" s="1106" t="s">
        <v>3031</v>
      </c>
      <c r="AI1590" s="1106" t="s">
        <v>2573</v>
      </c>
      <c r="AJ1590" s="1111"/>
      <c r="AK1590" s="1109">
        <v>43593.0</v>
      </c>
      <c r="AL1590" s="3"/>
      <c r="AM1590" s="3"/>
      <c r="AN1590" s="3"/>
      <c r="AO1590" s="3"/>
      <c r="AP1590" s="3"/>
      <c r="AQ1590" s="3"/>
      <c r="AR1590" s="1105" t="s">
        <v>2570</v>
      </c>
      <c r="AS1590" s="1106" t="s">
        <v>2596</v>
      </c>
      <c r="AT1590" s="1106" t="s">
        <v>2596</v>
      </c>
      <c r="AU1590" s="1106" t="s">
        <v>2596</v>
      </c>
      <c r="AV1590" s="1106" t="s">
        <v>2596</v>
      </c>
      <c r="AW1590" s="1110"/>
      <c r="AX1590" s="1110">
        <v>43593.0</v>
      </c>
      <c r="AY1590" s="3"/>
      <c r="AZ1590" s="3"/>
      <c r="BA1590" s="3"/>
    </row>
    <row r="1591" hidden="1">
      <c r="A1591" s="1" t="s">
        <v>220</v>
      </c>
      <c r="B1591" s="1" t="s">
        <v>573</v>
      </c>
      <c r="C1591" s="3"/>
      <c r="D1591" s="1098">
        <v>1.0</v>
      </c>
      <c r="E1591" s="1105" t="s">
        <v>15762</v>
      </c>
      <c r="F1591" s="1106" t="s">
        <v>15731</v>
      </c>
      <c r="G1591" s="1106" t="s">
        <v>2643</v>
      </c>
      <c r="H1591" s="1109">
        <v>43623.0</v>
      </c>
      <c r="I1591" s="1105" t="s">
        <v>15763</v>
      </c>
      <c r="J1591" s="1106" t="s">
        <v>4664</v>
      </c>
      <c r="K1591" s="1106" t="s">
        <v>4665</v>
      </c>
      <c r="L1591" s="1109">
        <v>43593.0</v>
      </c>
      <c r="M1591" s="1105" t="s">
        <v>4666</v>
      </c>
      <c r="N1591" s="1106" t="s">
        <v>8130</v>
      </c>
      <c r="O1591" s="1106" t="s">
        <v>8233</v>
      </c>
      <c r="P1591" s="1108">
        <v>8.0</v>
      </c>
      <c r="Q1591" s="3"/>
      <c r="R1591" s="3"/>
      <c r="S1591" s="3"/>
      <c r="T1591" s="3"/>
      <c r="U1591" s="3"/>
      <c r="V1591" s="3"/>
      <c r="W1591" s="3"/>
      <c r="X1591" s="1105" t="s">
        <v>2564</v>
      </c>
      <c r="Y1591" s="1118" t="s">
        <v>4084</v>
      </c>
      <c r="Z1591" s="726" t="s">
        <v>8287</v>
      </c>
      <c r="AA1591" s="1106" t="s">
        <v>8356</v>
      </c>
      <c r="AB1591" s="1106" t="s">
        <v>17304</v>
      </c>
      <c r="AC1591" s="1106" t="s">
        <v>17305</v>
      </c>
      <c r="AD1591" s="1106" t="s">
        <v>379</v>
      </c>
      <c r="AE1591" s="1108">
        <v>9.0</v>
      </c>
      <c r="AF1591" s="1105" t="s">
        <v>2794</v>
      </c>
      <c r="AG1591" s="1106" t="s">
        <v>4676</v>
      </c>
      <c r="AH1591" s="1106" t="s">
        <v>4677</v>
      </c>
      <c r="AI1591" s="1106" t="s">
        <v>3074</v>
      </c>
      <c r="AJ1591" s="1111"/>
      <c r="AK1591" s="1109">
        <v>43593.0</v>
      </c>
      <c r="AL1591" s="3"/>
      <c r="AM1591" s="3"/>
      <c r="AN1591" s="3"/>
      <c r="AO1591" s="3"/>
      <c r="AP1591" s="3"/>
      <c r="AQ1591" s="3"/>
      <c r="AR1591" s="1105" t="s">
        <v>379</v>
      </c>
      <c r="AS1591" s="1106" t="s">
        <v>2564</v>
      </c>
      <c r="AT1591" s="1106" t="s">
        <v>3589</v>
      </c>
      <c r="AU1591" s="1106" t="s">
        <v>4681</v>
      </c>
      <c r="AV1591" s="1106" t="s">
        <v>4682</v>
      </c>
      <c r="AW1591" s="1110">
        <v>9.0</v>
      </c>
      <c r="AX1591" s="3"/>
      <c r="AY1591" s="3"/>
      <c r="AZ1591" s="3"/>
      <c r="BA1591" s="3"/>
    </row>
    <row r="1592" hidden="1">
      <c r="A1592" s="1" t="s">
        <v>206</v>
      </c>
      <c r="B1592" s="1" t="s">
        <v>573</v>
      </c>
      <c r="C1592" s="3"/>
      <c r="D1592" s="1098">
        <v>7.0</v>
      </c>
      <c r="E1592" s="1105" t="s">
        <v>2738</v>
      </c>
      <c r="F1592" s="1106" t="s">
        <v>8273</v>
      </c>
      <c r="G1592" s="1106" t="s">
        <v>2740</v>
      </c>
      <c r="H1592" s="1109">
        <v>43592.0</v>
      </c>
      <c r="I1592" s="1105" t="s">
        <v>12528</v>
      </c>
      <c r="J1592" s="1106" t="s">
        <v>3460</v>
      </c>
      <c r="K1592" s="1106" t="s">
        <v>17308</v>
      </c>
      <c r="L1592" s="1109">
        <v>43593.0</v>
      </c>
      <c r="M1592" s="1105" t="s">
        <v>3462</v>
      </c>
      <c r="N1592" s="1106" t="s">
        <v>2835</v>
      </c>
      <c r="O1592" s="1106" t="s">
        <v>8233</v>
      </c>
      <c r="P1592" s="1108">
        <v>8.0</v>
      </c>
      <c r="Q1592" s="3"/>
      <c r="R1592" s="3"/>
      <c r="S1592" s="3"/>
      <c r="T1592" s="3"/>
      <c r="U1592" s="3"/>
      <c r="V1592" s="3"/>
      <c r="W1592" s="3"/>
      <c r="X1592" s="1105" t="s">
        <v>17309</v>
      </c>
      <c r="Y1592" s="1106" t="s">
        <v>213</v>
      </c>
      <c r="Z1592" s="1106" t="s">
        <v>2596</v>
      </c>
      <c r="AA1592" s="1106" t="s">
        <v>213</v>
      </c>
      <c r="AB1592" s="1106" t="s">
        <v>12531</v>
      </c>
      <c r="AC1592" s="1106" t="s">
        <v>213</v>
      </c>
      <c r="AD1592" s="1106" t="s">
        <v>213</v>
      </c>
      <c r="AE1592" s="1109">
        <v>43593.0</v>
      </c>
      <c r="AF1592" s="1105" t="s">
        <v>2753</v>
      </c>
      <c r="AG1592" s="1106" t="s">
        <v>213</v>
      </c>
      <c r="AH1592" s="1106" t="s">
        <v>2699</v>
      </c>
      <c r="AI1592" s="1106" t="s">
        <v>2700</v>
      </c>
      <c r="AJ1592" s="1111"/>
      <c r="AK1592" s="1109">
        <v>43593.0</v>
      </c>
      <c r="AL1592" s="3"/>
      <c r="AM1592" s="3"/>
      <c r="AN1592" s="3"/>
      <c r="AO1592" s="3"/>
      <c r="AP1592" s="3"/>
      <c r="AQ1592" s="3"/>
      <c r="AR1592" s="1105" t="s">
        <v>2607</v>
      </c>
      <c r="AS1592" s="1106" t="s">
        <v>2757</v>
      </c>
      <c r="AT1592" s="1106" t="s">
        <v>379</v>
      </c>
      <c r="AU1592" s="1106" t="s">
        <v>2596</v>
      </c>
      <c r="AV1592" s="1106" t="s">
        <v>2596</v>
      </c>
      <c r="AW1592" s="1110">
        <v>8.51</v>
      </c>
      <c r="AX1592" s="3"/>
      <c r="AY1592" s="3"/>
      <c r="AZ1592" s="3"/>
      <c r="BA1592" s="3"/>
    </row>
    <row r="1593" hidden="1">
      <c r="A1593" s="3"/>
      <c r="B1593" s="3"/>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3"/>
      <c r="AI1593" s="3"/>
      <c r="AJ1593" s="3"/>
      <c r="AK1593" s="3"/>
      <c r="AL1593" s="3"/>
      <c r="AM1593" s="3"/>
      <c r="AN1593" s="3"/>
      <c r="AO1593" s="3"/>
      <c r="AP1593" s="3"/>
      <c r="AQ1593" s="3"/>
      <c r="AR1593" s="3"/>
      <c r="AS1593" s="3"/>
      <c r="AT1593" s="3"/>
      <c r="AU1593" s="3"/>
      <c r="AV1593" s="3"/>
      <c r="AW1593" s="56"/>
      <c r="AX1593" s="3"/>
      <c r="AY1593" s="3"/>
      <c r="AZ1593" s="3"/>
      <c r="BA1593" s="3"/>
    </row>
    <row r="1594" hidden="1">
      <c r="A1594" s="1" t="s">
        <v>195</v>
      </c>
      <c r="B1594" s="1" t="s">
        <v>557</v>
      </c>
      <c r="C1594" s="3"/>
      <c r="D1594" s="1">
        <v>14.0</v>
      </c>
      <c r="E1594" s="1" t="s">
        <v>17314</v>
      </c>
      <c r="F1594" s="321" t="s">
        <v>17315</v>
      </c>
      <c r="G1594" s="321" t="s">
        <v>2643</v>
      </c>
      <c r="H1594" s="222">
        <v>10.0</v>
      </c>
      <c r="I1594" s="321" t="s">
        <v>17316</v>
      </c>
      <c r="J1594" s="321" t="s">
        <v>2564</v>
      </c>
      <c r="K1594" s="321" t="s">
        <v>17317</v>
      </c>
      <c r="L1594" s="222">
        <v>9.0</v>
      </c>
      <c r="M1594" s="321" t="s">
        <v>17318</v>
      </c>
      <c r="N1594" s="321" t="s">
        <v>7892</v>
      </c>
      <c r="O1594" s="321" t="s">
        <v>17319</v>
      </c>
      <c r="P1594" s="222">
        <v>7.0</v>
      </c>
      <c r="Q1594" s="3"/>
      <c r="R1594" s="3"/>
      <c r="S1594" s="3"/>
      <c r="T1594" s="3"/>
      <c r="U1594" s="321" t="s">
        <v>2784</v>
      </c>
      <c r="V1594" s="321" t="s">
        <v>2564</v>
      </c>
      <c r="W1594" s="222">
        <v>8.0</v>
      </c>
      <c r="X1594" s="321" t="s">
        <v>7205</v>
      </c>
      <c r="Y1594" s="321" t="s">
        <v>17322</v>
      </c>
      <c r="Z1594" s="321" t="s">
        <v>6564</v>
      </c>
      <c r="AA1594" s="321" t="s">
        <v>7897</v>
      </c>
      <c r="AB1594" s="321" t="s">
        <v>4833</v>
      </c>
      <c r="AC1594" s="321" t="s">
        <v>379</v>
      </c>
      <c r="AD1594" s="321" t="s">
        <v>379</v>
      </c>
      <c r="AE1594" s="222">
        <v>9.0</v>
      </c>
      <c r="AF1594" s="321" t="s">
        <v>6839</v>
      </c>
      <c r="AG1594" s="321" t="s">
        <v>1828</v>
      </c>
      <c r="AH1594" s="321" t="s">
        <v>2699</v>
      </c>
      <c r="AI1594" s="321" t="s">
        <v>2573</v>
      </c>
      <c r="AJ1594" s="321" t="s">
        <v>2791</v>
      </c>
      <c r="AK1594" s="222">
        <v>9.0</v>
      </c>
      <c r="AL1594" s="223">
        <v>1.0</v>
      </c>
      <c r="AM1594" s="321" t="s">
        <v>2604</v>
      </c>
      <c r="AN1594" s="321" t="s">
        <v>2604</v>
      </c>
      <c r="AO1594" s="321" t="s">
        <v>2604</v>
      </c>
      <c r="AP1594" s="223">
        <v>0.97</v>
      </c>
      <c r="AQ1594" s="222">
        <v>9.0</v>
      </c>
      <c r="AR1594" s="321" t="s">
        <v>2646</v>
      </c>
      <c r="AS1594" s="321" t="s">
        <v>2596</v>
      </c>
      <c r="AT1594" s="321" t="s">
        <v>3989</v>
      </c>
      <c r="AU1594" s="321" t="s">
        <v>2596</v>
      </c>
      <c r="AV1594" s="321" t="s">
        <v>2596</v>
      </c>
      <c r="AW1594" s="224">
        <v>6.0</v>
      </c>
      <c r="AX1594" s="3"/>
      <c r="AY1594" s="3"/>
      <c r="AZ1594" s="3"/>
      <c r="BA1594" s="3"/>
    </row>
    <row r="1595" hidden="1">
      <c r="A1595" s="1" t="s">
        <v>233</v>
      </c>
      <c r="B1595" s="1" t="s">
        <v>557</v>
      </c>
      <c r="C1595" s="3"/>
      <c r="D1595" s="1">
        <v>3.0</v>
      </c>
      <c r="E1595" s="1" t="s">
        <v>17314</v>
      </c>
      <c r="F1595" s="321" t="s">
        <v>17315</v>
      </c>
      <c r="G1595" s="321" t="s">
        <v>2643</v>
      </c>
      <c r="H1595" s="222">
        <v>10.0</v>
      </c>
      <c r="I1595" s="1" t="s">
        <v>3005</v>
      </c>
      <c r="J1595" s="1" t="s">
        <v>17325</v>
      </c>
      <c r="K1595" s="1" t="s">
        <v>8262</v>
      </c>
      <c r="L1595" s="1">
        <v>9.0</v>
      </c>
      <c r="M1595" s="1" t="s">
        <v>17326</v>
      </c>
      <c r="N1595" s="1" t="s">
        <v>2566</v>
      </c>
      <c r="O1595" s="314" t="s">
        <v>2566</v>
      </c>
      <c r="P1595" s="1">
        <v>9.0</v>
      </c>
      <c r="Q1595" s="3"/>
      <c r="R1595" s="3"/>
      <c r="S1595" s="3"/>
      <c r="T1595" s="3"/>
      <c r="U1595" s="1" t="s">
        <v>2564</v>
      </c>
      <c r="V1595" s="314" t="s">
        <v>2596</v>
      </c>
      <c r="W1595" s="1">
        <v>9.0</v>
      </c>
      <c r="X1595" s="552" t="s">
        <v>17327</v>
      </c>
      <c r="Y1595" s="552" t="s">
        <v>17328</v>
      </c>
      <c r="Z1595" s="552" t="s">
        <v>379</v>
      </c>
      <c r="AA1595" s="552" t="s">
        <v>8115</v>
      </c>
      <c r="AB1595" s="552" t="s">
        <v>4858</v>
      </c>
      <c r="AC1595" s="552" t="s">
        <v>17330</v>
      </c>
      <c r="AD1595" s="552" t="s">
        <v>379</v>
      </c>
      <c r="AE1595" s="553">
        <v>8.0</v>
      </c>
      <c r="AF1595" s="552" t="s">
        <v>5796</v>
      </c>
      <c r="AG1595" s="552" t="s">
        <v>5626</v>
      </c>
      <c r="AH1595" s="552" t="s">
        <v>4863</v>
      </c>
      <c r="AI1595" s="552" t="s">
        <v>8119</v>
      </c>
      <c r="AJ1595" s="552" t="s">
        <v>4867</v>
      </c>
      <c r="AK1595" s="553">
        <v>8.5</v>
      </c>
      <c r="AL1595" s="225"/>
      <c r="AM1595" s="221" t="s">
        <v>2604</v>
      </c>
      <c r="AN1595" s="321" t="s">
        <v>2604</v>
      </c>
      <c r="AO1595" s="321" t="s">
        <v>2604</v>
      </c>
      <c r="AP1595" s="223">
        <v>0.97</v>
      </c>
      <c r="AQ1595" s="221">
        <v>8.0</v>
      </c>
      <c r="AR1595" s="552" t="s">
        <v>4872</v>
      </c>
      <c r="AS1595" s="552" t="s">
        <v>6038</v>
      </c>
      <c r="AT1595" s="552" t="s">
        <v>4874</v>
      </c>
      <c r="AU1595" s="552" t="s">
        <v>5801</v>
      </c>
      <c r="AV1595" s="552" t="s">
        <v>5629</v>
      </c>
      <c r="AW1595" s="556">
        <v>6.0</v>
      </c>
      <c r="AX1595" s="3"/>
      <c r="AY1595" s="3"/>
      <c r="AZ1595" s="3"/>
      <c r="BA1595" s="3"/>
    </row>
    <row r="1596" hidden="1">
      <c r="A1596" s="1" t="s">
        <v>179</v>
      </c>
      <c r="B1596" s="1" t="s">
        <v>557</v>
      </c>
      <c r="C1596" s="3"/>
      <c r="D1596" s="1">
        <v>5.0</v>
      </c>
      <c r="E1596" s="1" t="s">
        <v>17314</v>
      </c>
      <c r="F1596" s="321" t="s">
        <v>17315</v>
      </c>
      <c r="G1596" s="321" t="s">
        <v>2643</v>
      </c>
      <c r="H1596" s="222">
        <v>10.0</v>
      </c>
      <c r="I1596" s="1" t="s">
        <v>3005</v>
      </c>
      <c r="J1596" s="1" t="s">
        <v>17325</v>
      </c>
      <c r="K1596" s="1" t="s">
        <v>8262</v>
      </c>
      <c r="L1596" s="1">
        <v>9.0</v>
      </c>
      <c r="M1596" s="1" t="s">
        <v>17326</v>
      </c>
      <c r="N1596" s="1" t="s">
        <v>2566</v>
      </c>
      <c r="O1596" s="314" t="s">
        <v>2566</v>
      </c>
      <c r="P1596" s="1">
        <v>9.0</v>
      </c>
      <c r="Q1596" s="3"/>
      <c r="R1596" s="3"/>
      <c r="S1596" s="3"/>
      <c r="T1596" s="3"/>
      <c r="U1596" s="1" t="s">
        <v>2564</v>
      </c>
      <c r="V1596" s="314" t="s">
        <v>2596</v>
      </c>
      <c r="W1596" s="1">
        <v>9.0</v>
      </c>
      <c r="X1596" s="1" t="s">
        <v>2564</v>
      </c>
      <c r="Y1596" s="314" t="s">
        <v>17331</v>
      </c>
      <c r="Z1596" s="314" t="s">
        <v>5043</v>
      </c>
      <c r="AA1596" s="314" t="s">
        <v>5635</v>
      </c>
      <c r="AB1596" s="314" t="s">
        <v>5636</v>
      </c>
      <c r="AC1596" s="314" t="s">
        <v>5637</v>
      </c>
      <c r="AD1596" s="345"/>
      <c r="AE1596" s="350">
        <v>9.5</v>
      </c>
      <c r="AF1596" s="314" t="s">
        <v>2997</v>
      </c>
      <c r="AG1596" s="314" t="s">
        <v>379</v>
      </c>
      <c r="AH1596" s="314" t="s">
        <v>2699</v>
      </c>
      <c r="AI1596" s="314" t="s">
        <v>2998</v>
      </c>
      <c r="AJ1596" s="314" t="s">
        <v>5638</v>
      </c>
      <c r="AK1596" s="350">
        <v>8.0</v>
      </c>
      <c r="AL1596" s="360">
        <v>0.9</v>
      </c>
      <c r="AM1596" s="314" t="s">
        <v>3000</v>
      </c>
      <c r="AN1596" s="314" t="s">
        <v>3015</v>
      </c>
      <c r="AO1596" s="314" t="s">
        <v>3015</v>
      </c>
      <c r="AP1596" s="360">
        <v>0.9</v>
      </c>
      <c r="AQ1596" s="350">
        <v>8.0</v>
      </c>
      <c r="AR1596" s="314" t="s">
        <v>1828</v>
      </c>
      <c r="AS1596" s="314" t="s">
        <v>2984</v>
      </c>
      <c r="AT1596" s="314" t="s">
        <v>2985</v>
      </c>
      <c r="AU1596" s="314" t="s">
        <v>17333</v>
      </c>
      <c r="AV1596" s="314" t="s">
        <v>3002</v>
      </c>
      <c r="AW1596" s="362">
        <v>9.0</v>
      </c>
      <c r="AX1596" s="3"/>
      <c r="AY1596" s="3"/>
      <c r="AZ1596" s="3"/>
      <c r="BA1596" s="3"/>
    </row>
    <row r="1597" hidden="1">
      <c r="A1597" s="1" t="s">
        <v>140</v>
      </c>
      <c r="B1597" s="1" t="s">
        <v>557</v>
      </c>
      <c r="C1597" s="3"/>
      <c r="D1597" s="1">
        <v>15.0</v>
      </c>
      <c r="E1597" s="1" t="s">
        <v>17314</v>
      </c>
      <c r="F1597" s="321" t="s">
        <v>17315</v>
      </c>
      <c r="G1597" s="1" t="s">
        <v>11678</v>
      </c>
      <c r="H1597" s="1">
        <v>9.0</v>
      </c>
      <c r="I1597" s="1" t="s">
        <v>3005</v>
      </c>
      <c r="J1597" s="1" t="s">
        <v>17334</v>
      </c>
      <c r="K1597" s="1" t="s">
        <v>8262</v>
      </c>
      <c r="L1597" s="1">
        <v>8.0</v>
      </c>
      <c r="M1597" s="1" t="s">
        <v>17326</v>
      </c>
      <c r="N1597" s="1" t="s">
        <v>2566</v>
      </c>
      <c r="O1597" s="314" t="s">
        <v>2566</v>
      </c>
      <c r="P1597" s="1">
        <v>9.0</v>
      </c>
      <c r="Q1597" s="3"/>
      <c r="R1597" s="3"/>
      <c r="S1597" s="3"/>
      <c r="T1597" s="3"/>
      <c r="U1597" s="1" t="s">
        <v>1828</v>
      </c>
      <c r="V1597" s="314" t="s">
        <v>2596</v>
      </c>
      <c r="W1597" s="1">
        <v>8.0</v>
      </c>
      <c r="X1597" s="1" t="s">
        <v>2564</v>
      </c>
      <c r="Y1597" s="1129" t="s">
        <v>4084</v>
      </c>
      <c r="Z1597" s="1129" t="s">
        <v>2564</v>
      </c>
      <c r="AA1597" s="1129" t="s">
        <v>2564</v>
      </c>
      <c r="AB1597" s="1129" t="s">
        <v>379</v>
      </c>
      <c r="AC1597" s="1129" t="s">
        <v>5222</v>
      </c>
      <c r="AD1597" s="1129" t="s">
        <v>379</v>
      </c>
      <c r="AE1597" s="1130">
        <v>9.0</v>
      </c>
      <c r="AF1597" s="1129" t="s">
        <v>5117</v>
      </c>
      <c r="AG1597" s="1129" t="s">
        <v>2564</v>
      </c>
      <c r="AH1597" s="1129" t="s">
        <v>5223</v>
      </c>
      <c r="AI1597" s="1129" t="s">
        <v>5224</v>
      </c>
      <c r="AJ1597" s="1130">
        <v>4.0</v>
      </c>
      <c r="AK1597" s="1130">
        <v>9.0</v>
      </c>
      <c r="AL1597" s="1129" t="s">
        <v>2794</v>
      </c>
      <c r="AM1597" s="1129" t="s">
        <v>1043</v>
      </c>
      <c r="AN1597" s="1129" t="s">
        <v>1043</v>
      </c>
      <c r="AO1597" s="1129" t="s">
        <v>1043</v>
      </c>
      <c r="AP1597" s="991">
        <v>0.9</v>
      </c>
      <c r="AQ1597" s="1130">
        <v>9.0</v>
      </c>
      <c r="AR1597" s="1129" t="s">
        <v>379</v>
      </c>
      <c r="AS1597" s="1129" t="s">
        <v>2564</v>
      </c>
      <c r="AT1597" s="1129" t="s">
        <v>4186</v>
      </c>
      <c r="AU1597" s="1129" t="s">
        <v>2564</v>
      </c>
      <c r="AV1597" s="1129" t="s">
        <v>6048</v>
      </c>
      <c r="AW1597" s="1131">
        <v>8.0</v>
      </c>
      <c r="AX1597" s="3"/>
      <c r="AY1597" s="3"/>
      <c r="AZ1597" s="3"/>
      <c r="BA1597" s="3"/>
    </row>
    <row r="1598" hidden="1">
      <c r="A1598" s="1" t="s">
        <v>226</v>
      </c>
      <c r="B1598" s="1" t="s">
        <v>557</v>
      </c>
      <c r="C1598" s="3"/>
      <c r="D1598" s="1">
        <v>5.0</v>
      </c>
      <c r="E1598" s="1" t="s">
        <v>17314</v>
      </c>
      <c r="F1598" s="321" t="s">
        <v>17315</v>
      </c>
      <c r="G1598" s="1" t="s">
        <v>2643</v>
      </c>
      <c r="H1598" s="1">
        <v>10.0</v>
      </c>
      <c r="I1598" s="1" t="s">
        <v>17335</v>
      </c>
      <c r="J1598" s="1" t="s">
        <v>17325</v>
      </c>
      <c r="K1598" s="1" t="s">
        <v>8262</v>
      </c>
      <c r="L1598" s="1">
        <v>9.0</v>
      </c>
      <c r="M1598" s="1" t="s">
        <v>17326</v>
      </c>
      <c r="N1598" s="1" t="s">
        <v>2566</v>
      </c>
      <c r="O1598" s="314" t="s">
        <v>2566</v>
      </c>
      <c r="P1598" s="1">
        <v>9.0</v>
      </c>
      <c r="Q1598" s="3"/>
      <c r="R1598" s="3"/>
      <c r="S1598" s="3"/>
      <c r="T1598" s="3"/>
      <c r="U1598" s="1" t="s">
        <v>1828</v>
      </c>
      <c r="V1598" s="314" t="s">
        <v>2596</v>
      </c>
      <c r="W1598" s="1">
        <v>8.0</v>
      </c>
      <c r="X1598" s="1" t="s">
        <v>2564</v>
      </c>
      <c r="Y1598" s="1132" t="s">
        <v>4084</v>
      </c>
      <c r="Z1598" s="1132" t="s">
        <v>2564</v>
      </c>
      <c r="AA1598" s="1132" t="s">
        <v>379</v>
      </c>
      <c r="AB1598" s="805">
        <v>31.0</v>
      </c>
      <c r="AC1598" s="805">
        <v>22.0</v>
      </c>
      <c r="AD1598" s="1132" t="s">
        <v>1828</v>
      </c>
      <c r="AE1598" s="805">
        <v>8.0</v>
      </c>
      <c r="AF1598" s="1132" t="s">
        <v>5117</v>
      </c>
      <c r="AG1598" s="1132" t="s">
        <v>6063</v>
      </c>
      <c r="AH1598" s="1132" t="s">
        <v>2978</v>
      </c>
      <c r="AI1598" s="1132" t="s">
        <v>6064</v>
      </c>
      <c r="AJ1598" s="1132" t="s">
        <v>5120</v>
      </c>
      <c r="AK1598" s="805">
        <v>9.0</v>
      </c>
      <c r="AL1598" s="1132" t="s">
        <v>2794</v>
      </c>
      <c r="AM1598" s="1132" t="s">
        <v>1043</v>
      </c>
      <c r="AN1598" s="1132" t="s">
        <v>1043</v>
      </c>
      <c r="AO1598" s="1132" t="s">
        <v>1043</v>
      </c>
      <c r="AP1598" s="1133">
        <v>0.9</v>
      </c>
      <c r="AQ1598" s="805">
        <v>9.0</v>
      </c>
      <c r="AR1598" s="1132" t="s">
        <v>6184</v>
      </c>
      <c r="AS1598" s="1132" t="s">
        <v>2564</v>
      </c>
      <c r="AT1598" s="1132" t="s">
        <v>5149</v>
      </c>
      <c r="AU1598" s="1132" t="s">
        <v>2564</v>
      </c>
      <c r="AV1598" s="1132" t="s">
        <v>6048</v>
      </c>
      <c r="AW1598" s="1134">
        <v>9.0</v>
      </c>
      <c r="AX1598" s="3"/>
      <c r="AY1598" s="3"/>
      <c r="AZ1598" s="3"/>
      <c r="BA1598" s="3"/>
    </row>
    <row r="1599" hidden="1">
      <c r="A1599" s="1135" t="s">
        <v>252</v>
      </c>
      <c r="B1599" s="1135" t="s">
        <v>557</v>
      </c>
      <c r="C1599" s="1137"/>
      <c r="D1599" s="1135">
        <v>12.0</v>
      </c>
      <c r="E1599" s="1135" t="s">
        <v>17314</v>
      </c>
      <c r="F1599" s="321" t="s">
        <v>17315</v>
      </c>
      <c r="G1599" s="1135" t="s">
        <v>2643</v>
      </c>
      <c r="H1599" s="1135">
        <v>10.0</v>
      </c>
      <c r="I1599" s="1135" t="s">
        <v>17335</v>
      </c>
      <c r="J1599" s="1135" t="s">
        <v>17325</v>
      </c>
      <c r="K1599" s="1135" t="s">
        <v>8262</v>
      </c>
      <c r="L1599" s="1135">
        <v>9.0</v>
      </c>
      <c r="M1599" s="1135" t="s">
        <v>17326</v>
      </c>
      <c r="N1599" s="1135" t="s">
        <v>2566</v>
      </c>
      <c r="O1599" s="314" t="s">
        <v>2566</v>
      </c>
      <c r="P1599" s="1135">
        <v>9.0</v>
      </c>
      <c r="Q1599" s="1137"/>
      <c r="R1599" s="1137"/>
      <c r="S1599" s="1137"/>
      <c r="T1599" s="1137"/>
      <c r="U1599" s="1135" t="s">
        <v>2596</v>
      </c>
      <c r="V1599" s="314" t="s">
        <v>2596</v>
      </c>
      <c r="W1599" s="1135">
        <v>9.0</v>
      </c>
      <c r="X1599" s="1135" t="s">
        <v>2564</v>
      </c>
      <c r="Y1599" s="321" t="s">
        <v>17338</v>
      </c>
      <c r="Z1599" s="321" t="s">
        <v>3639</v>
      </c>
      <c r="AA1599" s="321" t="s">
        <v>1828</v>
      </c>
      <c r="AB1599" s="321" t="s">
        <v>2564</v>
      </c>
      <c r="AC1599" s="321" t="s">
        <v>1828</v>
      </c>
      <c r="AD1599" s="321" t="s">
        <v>1828</v>
      </c>
      <c r="AE1599" s="222">
        <v>8.0</v>
      </c>
      <c r="AF1599" s="321" t="s">
        <v>6668</v>
      </c>
      <c r="AG1599" s="321" t="s">
        <v>3639</v>
      </c>
      <c r="AH1599" s="321" t="s">
        <v>2861</v>
      </c>
      <c r="AI1599" s="321" t="s">
        <v>4426</v>
      </c>
      <c r="AJ1599" s="321" t="s">
        <v>6637</v>
      </c>
      <c r="AK1599" s="222">
        <v>8.0</v>
      </c>
      <c r="AL1599" s="223">
        <v>0.9</v>
      </c>
      <c r="AM1599" s="1132" t="s">
        <v>1043</v>
      </c>
      <c r="AN1599" s="1132" t="s">
        <v>1043</v>
      </c>
      <c r="AO1599" s="1132" t="s">
        <v>1043</v>
      </c>
      <c r="AP1599" s="223">
        <v>0.9</v>
      </c>
      <c r="AQ1599" s="222">
        <v>8.0</v>
      </c>
      <c r="AR1599" s="321" t="s">
        <v>1828</v>
      </c>
      <c r="AS1599" s="321" t="s">
        <v>1828</v>
      </c>
      <c r="AT1599" s="321" t="s">
        <v>1828</v>
      </c>
      <c r="AU1599" s="321" t="s">
        <v>2564</v>
      </c>
      <c r="AV1599" s="321" t="s">
        <v>2564</v>
      </c>
      <c r="AW1599" s="224">
        <v>4.0</v>
      </c>
      <c r="AX1599" s="1137"/>
      <c r="AY1599" s="1137"/>
      <c r="AZ1599" s="1137"/>
      <c r="BA1599" s="1137"/>
    </row>
    <row r="1600" hidden="1">
      <c r="A1600" s="1" t="s">
        <v>259</v>
      </c>
      <c r="B1600" s="1" t="s">
        <v>557</v>
      </c>
      <c r="C1600" s="3"/>
      <c r="D1600" s="1">
        <v>10.0</v>
      </c>
      <c r="E1600" s="1" t="s">
        <v>17314</v>
      </c>
      <c r="F1600" s="321" t="s">
        <v>17315</v>
      </c>
      <c r="G1600" s="1" t="s">
        <v>2643</v>
      </c>
      <c r="H1600" s="1">
        <v>10.0</v>
      </c>
      <c r="I1600" s="1" t="s">
        <v>17335</v>
      </c>
      <c r="J1600" s="1" t="s">
        <v>17325</v>
      </c>
      <c r="K1600" s="1" t="s">
        <v>8262</v>
      </c>
      <c r="L1600" s="1">
        <v>9.0</v>
      </c>
      <c r="M1600" s="1" t="s">
        <v>17326</v>
      </c>
      <c r="N1600" s="1" t="s">
        <v>2566</v>
      </c>
      <c r="O1600" s="314" t="s">
        <v>2566</v>
      </c>
      <c r="P1600" s="1">
        <v>9.0</v>
      </c>
      <c r="Q1600" s="3"/>
      <c r="R1600" s="3"/>
      <c r="S1600" s="3"/>
      <c r="T1600" s="3"/>
      <c r="U1600" s="1" t="s">
        <v>1828</v>
      </c>
      <c r="V1600" s="314" t="s">
        <v>2596</v>
      </c>
      <c r="W1600" s="1">
        <v>8.0</v>
      </c>
      <c r="X1600" s="1" t="s">
        <v>2564</v>
      </c>
      <c r="Y1600" s="321" t="s">
        <v>3965</v>
      </c>
      <c r="Z1600" s="321" t="s">
        <v>3268</v>
      </c>
      <c r="AA1600" s="321" t="s">
        <v>3131</v>
      </c>
      <c r="AB1600" s="321" t="s">
        <v>3269</v>
      </c>
      <c r="AC1600" s="321" t="s">
        <v>3270</v>
      </c>
      <c r="AD1600" s="321" t="s">
        <v>1828</v>
      </c>
      <c r="AE1600" s="222">
        <v>9.0</v>
      </c>
      <c r="AF1600" s="321" t="s">
        <v>7955</v>
      </c>
      <c r="AG1600" s="321" t="s">
        <v>1828</v>
      </c>
      <c r="AH1600" s="321" t="s">
        <v>2572</v>
      </c>
      <c r="AI1600" s="321" t="s">
        <v>3274</v>
      </c>
      <c r="AJ1600" s="222">
        <v>3.0</v>
      </c>
      <c r="AK1600" s="222">
        <v>8.5</v>
      </c>
      <c r="AL1600" s="225"/>
      <c r="AM1600" s="1132" t="s">
        <v>1043</v>
      </c>
      <c r="AN1600" s="1132" t="s">
        <v>1043</v>
      </c>
      <c r="AO1600" s="1132" t="s">
        <v>1043</v>
      </c>
      <c r="AP1600" s="223">
        <v>0.9</v>
      </c>
      <c r="AQ1600" s="222">
        <v>8.0</v>
      </c>
      <c r="AR1600" s="321" t="s">
        <v>2646</v>
      </c>
      <c r="AS1600" s="321" t="s">
        <v>2607</v>
      </c>
      <c r="AT1600" s="321" t="s">
        <v>2564</v>
      </c>
      <c r="AU1600" s="321" t="s">
        <v>2564</v>
      </c>
      <c r="AV1600" s="321" t="s">
        <v>2564</v>
      </c>
      <c r="AW1600" s="224">
        <v>6.0</v>
      </c>
      <c r="AX1600" s="3"/>
      <c r="AY1600" s="3"/>
      <c r="AZ1600" s="3"/>
      <c r="BA1600" s="3"/>
    </row>
    <row r="1601" hidden="1">
      <c r="A1601" s="1" t="s">
        <v>191</v>
      </c>
      <c r="B1601" s="1" t="s">
        <v>557</v>
      </c>
      <c r="C1601" s="3"/>
      <c r="D1601" s="1">
        <v>4.0</v>
      </c>
      <c r="E1601" s="1" t="s">
        <v>17314</v>
      </c>
      <c r="F1601" s="321" t="s">
        <v>17315</v>
      </c>
      <c r="G1601" s="1" t="s">
        <v>2643</v>
      </c>
      <c r="H1601" s="1">
        <v>10.0</v>
      </c>
      <c r="I1601" s="1" t="s">
        <v>17335</v>
      </c>
      <c r="J1601" s="1" t="s">
        <v>17325</v>
      </c>
      <c r="K1601" s="1" t="s">
        <v>8262</v>
      </c>
      <c r="L1601" s="1">
        <v>9.0</v>
      </c>
      <c r="M1601" s="1" t="s">
        <v>17326</v>
      </c>
      <c r="N1601" s="1" t="s">
        <v>2566</v>
      </c>
      <c r="O1601" s="314" t="s">
        <v>2566</v>
      </c>
      <c r="P1601" s="1">
        <v>9.0</v>
      </c>
      <c r="Q1601" s="3"/>
      <c r="R1601" s="3"/>
      <c r="S1601" s="3"/>
      <c r="T1601" s="3"/>
      <c r="U1601" s="314" t="s">
        <v>2596</v>
      </c>
      <c r="V1601" s="314" t="s">
        <v>2596</v>
      </c>
      <c r="W1601" s="1">
        <v>9.0</v>
      </c>
      <c r="X1601" s="1" t="s">
        <v>2564</v>
      </c>
      <c r="Y1601" s="321" t="s">
        <v>6355</v>
      </c>
      <c r="Z1601" s="321" t="s">
        <v>2784</v>
      </c>
      <c r="AA1601" s="1138" t="s">
        <v>1828</v>
      </c>
      <c r="AB1601" s="1138">
        <v>33.0</v>
      </c>
      <c r="AC1601" s="1139" t="s">
        <v>8333</v>
      </c>
      <c r="AD1601" s="1139" t="s">
        <v>379</v>
      </c>
      <c r="AE1601" s="1138">
        <v>5.0</v>
      </c>
      <c r="AF1601" s="321" t="s">
        <v>4984</v>
      </c>
      <c r="AG1601" s="321" t="s">
        <v>17341</v>
      </c>
      <c r="AH1601" s="321" t="s">
        <v>4677</v>
      </c>
      <c r="AI1601" s="321" t="s">
        <v>8298</v>
      </c>
      <c r="AJ1601" s="222">
        <v>1.0</v>
      </c>
      <c r="AK1601" s="222">
        <v>8.0</v>
      </c>
      <c r="AL1601" s="222">
        <v>5.0</v>
      </c>
      <c r="AM1601" s="1132" t="s">
        <v>1043</v>
      </c>
      <c r="AN1601" s="1132" t="s">
        <v>1043</v>
      </c>
      <c r="AO1601" s="1132" t="s">
        <v>1043</v>
      </c>
      <c r="AP1601" s="223">
        <v>0.8</v>
      </c>
      <c r="AQ1601" s="222">
        <v>8.0</v>
      </c>
      <c r="AR1601" s="321" t="s">
        <v>379</v>
      </c>
      <c r="AS1601" s="321" t="s">
        <v>8293</v>
      </c>
      <c r="AT1601" s="321" t="s">
        <v>379</v>
      </c>
      <c r="AU1601" s="321" t="s">
        <v>379</v>
      </c>
      <c r="AV1601" s="321" t="s">
        <v>2596</v>
      </c>
      <c r="AW1601" s="224">
        <v>4.0</v>
      </c>
      <c r="AX1601" s="3"/>
      <c r="AY1601" s="3"/>
      <c r="AZ1601" s="3"/>
      <c r="BA1601" s="3"/>
    </row>
    <row r="1602" hidden="1">
      <c r="A1602" s="1" t="s">
        <v>239</v>
      </c>
      <c r="B1602" s="1" t="s">
        <v>557</v>
      </c>
      <c r="C1602" s="3"/>
      <c r="D1602" s="1">
        <v>9.0</v>
      </c>
      <c r="E1602" s="1" t="s">
        <v>17314</v>
      </c>
      <c r="F1602" s="321" t="s">
        <v>17315</v>
      </c>
      <c r="G1602" s="1" t="s">
        <v>2643</v>
      </c>
      <c r="H1602" s="1">
        <v>10.0</v>
      </c>
      <c r="I1602" s="1" t="s">
        <v>17335</v>
      </c>
      <c r="J1602" s="1" t="s">
        <v>17325</v>
      </c>
      <c r="K1602" s="1" t="s">
        <v>2646</v>
      </c>
      <c r="L1602" s="1">
        <v>8.0</v>
      </c>
      <c r="M1602" s="1" t="s">
        <v>17326</v>
      </c>
      <c r="N1602" s="1" t="s">
        <v>2566</v>
      </c>
      <c r="O1602" s="314" t="s">
        <v>2566</v>
      </c>
      <c r="P1602" s="1">
        <v>9.0</v>
      </c>
      <c r="Q1602" s="3"/>
      <c r="R1602" s="3"/>
      <c r="S1602" s="3"/>
      <c r="T1602" s="3"/>
      <c r="U1602" s="314" t="s">
        <v>2596</v>
      </c>
      <c r="V1602" s="314" t="s">
        <v>2596</v>
      </c>
      <c r="W1602" s="1">
        <v>9.0</v>
      </c>
      <c r="X1602" s="1" t="s">
        <v>2564</v>
      </c>
      <c r="Y1602" s="1129" t="s">
        <v>4077</v>
      </c>
      <c r="Z1602" s="1129" t="s">
        <v>6873</v>
      </c>
      <c r="AA1602" s="1129" t="s">
        <v>379</v>
      </c>
      <c r="AB1602" s="1129" t="s">
        <v>6875</v>
      </c>
      <c r="AC1602" s="1129" t="s">
        <v>379</v>
      </c>
      <c r="AD1602" s="1129" t="s">
        <v>213</v>
      </c>
      <c r="AE1602" s="1130">
        <v>8.0</v>
      </c>
      <c r="AF1602" s="1129" t="s">
        <v>6039</v>
      </c>
      <c r="AG1602" s="1129" t="s">
        <v>2564</v>
      </c>
      <c r="AH1602" s="1129" t="s">
        <v>6873</v>
      </c>
      <c r="AI1602" s="321" t="s">
        <v>2700</v>
      </c>
      <c r="AJ1602" s="1129" t="s">
        <v>6877</v>
      </c>
      <c r="AK1602" s="1130">
        <v>8.0</v>
      </c>
      <c r="AL1602" s="1140">
        <v>1.0</v>
      </c>
      <c r="AM1602" s="1129" t="s">
        <v>2605</v>
      </c>
      <c r="AN1602" s="1129" t="s">
        <v>2605</v>
      </c>
      <c r="AO1602" s="321" t="s">
        <v>2604</v>
      </c>
      <c r="AP1602" s="1140">
        <v>0.7</v>
      </c>
      <c r="AQ1602" s="1130">
        <v>8.0</v>
      </c>
      <c r="AR1602" s="1129" t="s">
        <v>7512</v>
      </c>
      <c r="AS1602" s="1129" t="s">
        <v>2564</v>
      </c>
      <c r="AT1602" s="1129" t="s">
        <v>1828</v>
      </c>
      <c r="AU1602" s="1129" t="s">
        <v>2564</v>
      </c>
      <c r="AV1602" s="1129" t="s">
        <v>3781</v>
      </c>
      <c r="AW1602" s="1131">
        <v>8.0</v>
      </c>
      <c r="AX1602" s="3"/>
      <c r="AY1602" s="3"/>
      <c r="AZ1602" s="3"/>
      <c r="BA1602" s="3"/>
    </row>
    <row r="1603" hidden="1">
      <c r="A1603" s="1" t="s">
        <v>138</v>
      </c>
      <c r="B1603" s="1" t="s">
        <v>557</v>
      </c>
      <c r="C1603" s="3"/>
      <c r="D1603" s="1">
        <v>7.0</v>
      </c>
      <c r="E1603" s="1" t="s">
        <v>17314</v>
      </c>
      <c r="F1603" s="321" t="s">
        <v>17315</v>
      </c>
      <c r="G1603" s="1" t="s">
        <v>8088</v>
      </c>
      <c r="H1603" s="1">
        <v>9.0</v>
      </c>
      <c r="I1603" s="1" t="s">
        <v>2794</v>
      </c>
      <c r="J1603" s="1" t="s">
        <v>17325</v>
      </c>
      <c r="K1603" s="1" t="s">
        <v>8262</v>
      </c>
      <c r="L1603" s="1">
        <v>9.0</v>
      </c>
      <c r="M1603" s="1" t="s">
        <v>17326</v>
      </c>
      <c r="N1603" s="1" t="s">
        <v>2566</v>
      </c>
      <c r="O1603" s="314" t="s">
        <v>2566</v>
      </c>
      <c r="P1603" s="1">
        <v>9.0</v>
      </c>
      <c r="Q1603" s="3"/>
      <c r="R1603" s="3"/>
      <c r="S1603" s="3"/>
      <c r="T1603" s="3"/>
      <c r="U1603" s="314" t="s">
        <v>2596</v>
      </c>
      <c r="V1603" s="314" t="s">
        <v>2596</v>
      </c>
      <c r="W1603" s="1">
        <v>9.0</v>
      </c>
      <c r="X1603" s="1" t="s">
        <v>2564</v>
      </c>
      <c r="Y1603" s="1" t="s">
        <v>2564</v>
      </c>
      <c r="Z1603" s="1" t="s">
        <v>2564</v>
      </c>
      <c r="AA1603" s="1" t="s">
        <v>2564</v>
      </c>
      <c r="AB1603" s="1" t="s">
        <v>3546</v>
      </c>
      <c r="AC1603" s="1" t="s">
        <v>3547</v>
      </c>
      <c r="AD1603" s="1" t="s">
        <v>379</v>
      </c>
      <c r="AE1603" s="1">
        <v>9.0</v>
      </c>
      <c r="AF1603" s="1" t="s">
        <v>3533</v>
      </c>
      <c r="AG1603" s="1" t="s">
        <v>1828</v>
      </c>
      <c r="AH1603" s="1" t="s">
        <v>2771</v>
      </c>
      <c r="AI1603" s="1" t="s">
        <v>2573</v>
      </c>
      <c r="AJ1603" s="1">
        <v>0.0</v>
      </c>
      <c r="AK1603" s="1">
        <v>8.5</v>
      </c>
      <c r="AL1603" s="3"/>
      <c r="AM1603" s="1" t="s">
        <v>2604</v>
      </c>
      <c r="AN1603" s="1" t="s">
        <v>2604</v>
      </c>
      <c r="AO1603" s="1" t="s">
        <v>2604</v>
      </c>
      <c r="AP1603" s="57">
        <v>0.95</v>
      </c>
      <c r="AQ1603" s="1">
        <v>9.5</v>
      </c>
      <c r="AR1603" s="1" t="s">
        <v>379</v>
      </c>
      <c r="AS1603" s="1" t="s">
        <v>3548</v>
      </c>
      <c r="AT1603" s="1" t="s">
        <v>3549</v>
      </c>
      <c r="AU1603" s="1" t="s">
        <v>2564</v>
      </c>
      <c r="AV1603" s="1" t="s">
        <v>2702</v>
      </c>
      <c r="AW1603" s="58">
        <v>6.0</v>
      </c>
      <c r="AX1603" s="3"/>
      <c r="AY1603" s="3"/>
      <c r="AZ1603" s="3"/>
      <c r="BA1603" s="3"/>
    </row>
    <row r="1604" hidden="1">
      <c r="A1604" s="1" t="s">
        <v>187</v>
      </c>
      <c r="B1604" s="1" t="s">
        <v>557</v>
      </c>
      <c r="C1604" s="3"/>
      <c r="D1604" s="1">
        <v>2.0</v>
      </c>
      <c r="E1604" s="1" t="s">
        <v>17314</v>
      </c>
      <c r="F1604" s="321" t="s">
        <v>17343</v>
      </c>
      <c r="G1604" s="1" t="s">
        <v>2643</v>
      </c>
      <c r="H1604" s="1">
        <v>9.0</v>
      </c>
      <c r="I1604" s="1" t="s">
        <v>2794</v>
      </c>
      <c r="J1604" s="1" t="s">
        <v>17325</v>
      </c>
      <c r="K1604" s="1" t="s">
        <v>17344</v>
      </c>
      <c r="L1604" s="1">
        <v>8.0</v>
      </c>
      <c r="M1604" s="1" t="s">
        <v>17326</v>
      </c>
      <c r="N1604" s="1" t="s">
        <v>2566</v>
      </c>
      <c r="O1604" s="314" t="s">
        <v>2646</v>
      </c>
      <c r="P1604" s="1">
        <v>8.0</v>
      </c>
      <c r="Q1604" s="3"/>
      <c r="R1604" s="3"/>
      <c r="S1604" s="3"/>
      <c r="T1604" s="3"/>
      <c r="U1604" s="314" t="s">
        <v>2596</v>
      </c>
      <c r="V1604" s="314" t="s">
        <v>2596</v>
      </c>
      <c r="W1604" s="1">
        <v>9.0</v>
      </c>
      <c r="X1604" s="1" t="s">
        <v>2564</v>
      </c>
      <c r="Y1604" s="1139" t="s">
        <v>16006</v>
      </c>
      <c r="Z1604" s="1139" t="s">
        <v>4310</v>
      </c>
      <c r="AA1604" s="1139" t="s">
        <v>16006</v>
      </c>
      <c r="AB1604" s="1139" t="s">
        <v>6904</v>
      </c>
      <c r="AC1604" s="1139" t="s">
        <v>1828</v>
      </c>
      <c r="AD1604" s="1139" t="s">
        <v>1828</v>
      </c>
      <c r="AE1604" s="1138">
        <v>8.0</v>
      </c>
      <c r="AF1604" s="1139" t="s">
        <v>5712</v>
      </c>
      <c r="AG1604" s="1139" t="s">
        <v>1828</v>
      </c>
      <c r="AH1604" s="1139" t="s">
        <v>2978</v>
      </c>
      <c r="AI1604" s="1139" t="s">
        <v>4087</v>
      </c>
      <c r="AJ1604" s="1138">
        <v>1.0</v>
      </c>
      <c r="AK1604" s="1138">
        <v>8.0</v>
      </c>
      <c r="AL1604" s="1141">
        <v>0.9</v>
      </c>
      <c r="AM1604" s="1" t="s">
        <v>2604</v>
      </c>
      <c r="AN1604" s="1" t="s">
        <v>2604</v>
      </c>
      <c r="AO1604" s="1" t="s">
        <v>2604</v>
      </c>
      <c r="AP1604" s="1141">
        <v>0.8</v>
      </c>
      <c r="AQ1604" s="1138">
        <v>8.0</v>
      </c>
      <c r="AR1604" s="1139" t="s">
        <v>1828</v>
      </c>
      <c r="AS1604" s="1139" t="s">
        <v>1828</v>
      </c>
      <c r="AT1604" s="1139" t="s">
        <v>5713</v>
      </c>
      <c r="AU1604" s="1139" t="s">
        <v>3001</v>
      </c>
      <c r="AV1604" s="1139" t="s">
        <v>17350</v>
      </c>
      <c r="AW1604" s="1142">
        <v>6.0</v>
      </c>
      <c r="AX1604" s="3"/>
      <c r="AY1604" s="3"/>
      <c r="AZ1604" s="3"/>
      <c r="BA1604" s="3"/>
    </row>
    <row r="1605">
      <c r="A1605" s="1" t="s">
        <v>244</v>
      </c>
      <c r="B1605" s="1" t="s">
        <v>557</v>
      </c>
      <c r="C1605" s="3"/>
      <c r="D1605" s="1">
        <v>1.0</v>
      </c>
      <c r="E1605" s="1" t="s">
        <v>17314</v>
      </c>
      <c r="F1605" s="321" t="s">
        <v>17315</v>
      </c>
      <c r="G1605" s="314" t="s">
        <v>3555</v>
      </c>
      <c r="H1605" s="350">
        <v>10.0</v>
      </c>
      <c r="I1605" s="314" t="s">
        <v>2794</v>
      </c>
      <c r="J1605" s="314" t="s">
        <v>6911</v>
      </c>
      <c r="K1605" s="314" t="s">
        <v>11797</v>
      </c>
      <c r="L1605" s="350">
        <v>9.0</v>
      </c>
      <c r="M1605" s="314" t="s">
        <v>17351</v>
      </c>
      <c r="N1605" s="1" t="s">
        <v>2566</v>
      </c>
      <c r="O1605" s="314" t="s">
        <v>2566</v>
      </c>
      <c r="P1605" s="350">
        <v>9.0</v>
      </c>
      <c r="Q1605" s="350"/>
      <c r="R1605" s="350"/>
      <c r="S1605" s="350"/>
      <c r="T1605" s="350"/>
      <c r="U1605" s="314" t="s">
        <v>2596</v>
      </c>
      <c r="V1605" s="314" t="s">
        <v>2596</v>
      </c>
      <c r="W1605" s="350">
        <v>9.0</v>
      </c>
      <c r="X1605" s="1" t="s">
        <v>2564</v>
      </c>
      <c r="Y1605" s="314" t="s">
        <v>2805</v>
      </c>
      <c r="Z1605" s="314" t="s">
        <v>17354</v>
      </c>
      <c r="AA1605" s="314" t="s">
        <v>6916</v>
      </c>
      <c r="AB1605" s="314" t="s">
        <v>17355</v>
      </c>
      <c r="AC1605" s="314" t="s">
        <v>17356</v>
      </c>
      <c r="AD1605" s="314" t="s">
        <v>2810</v>
      </c>
      <c r="AE1605" s="350">
        <v>9.0</v>
      </c>
      <c r="AF1605" s="314" t="s">
        <v>6918</v>
      </c>
      <c r="AG1605" s="314" t="s">
        <v>2812</v>
      </c>
      <c r="AH1605" s="314" t="s">
        <v>2629</v>
      </c>
      <c r="AI1605" s="314" t="s">
        <v>2700</v>
      </c>
      <c r="AJ1605" s="314" t="s">
        <v>2813</v>
      </c>
      <c r="AK1605" s="350">
        <v>8.5</v>
      </c>
      <c r="AL1605" s="350">
        <v>36.0</v>
      </c>
      <c r="AM1605" s="314" t="s">
        <v>2604</v>
      </c>
      <c r="AN1605" s="314" t="s">
        <v>2604</v>
      </c>
      <c r="AO1605" s="314" t="s">
        <v>6523</v>
      </c>
      <c r="AP1605" s="314" t="s">
        <v>2814</v>
      </c>
      <c r="AQ1605" s="350">
        <v>8.5</v>
      </c>
      <c r="AR1605" s="314" t="s">
        <v>2607</v>
      </c>
      <c r="AS1605" s="314" t="s">
        <v>2596</v>
      </c>
      <c r="AT1605" s="314" t="s">
        <v>2596</v>
      </c>
      <c r="AU1605" s="314" t="s">
        <v>2815</v>
      </c>
      <c r="AV1605" s="314" t="s">
        <v>2596</v>
      </c>
      <c r="AW1605" s="362">
        <v>6.0</v>
      </c>
      <c r="AX1605" s="3"/>
      <c r="AY1605" s="3"/>
      <c r="AZ1605" s="3"/>
      <c r="BA1605" s="3"/>
    </row>
    <row r="1606" hidden="1">
      <c r="A1606" s="1" t="s">
        <v>178</v>
      </c>
      <c r="B1606" s="1" t="s">
        <v>557</v>
      </c>
      <c r="C1606" s="3"/>
      <c r="D1606" s="1">
        <v>6.0</v>
      </c>
      <c r="E1606" s="1" t="s">
        <v>17314</v>
      </c>
      <c r="F1606" s="321" t="s">
        <v>17358</v>
      </c>
      <c r="G1606" s="1" t="s">
        <v>3555</v>
      </c>
      <c r="H1606" s="350">
        <v>10.0</v>
      </c>
      <c r="I1606" s="1" t="s">
        <v>3005</v>
      </c>
      <c r="J1606" s="1" t="s">
        <v>17359</v>
      </c>
      <c r="K1606" s="1" t="s">
        <v>8262</v>
      </c>
      <c r="L1606" s="1">
        <v>9.0</v>
      </c>
      <c r="M1606" s="1" t="s">
        <v>4008</v>
      </c>
      <c r="N1606" s="1" t="s">
        <v>2566</v>
      </c>
      <c r="O1606" s="314" t="s">
        <v>2566</v>
      </c>
      <c r="P1606" s="1">
        <v>9.0</v>
      </c>
      <c r="Q1606" s="3"/>
      <c r="R1606" s="3"/>
      <c r="S1606" s="3"/>
      <c r="T1606" s="3"/>
      <c r="U1606" s="314" t="s">
        <v>2596</v>
      </c>
      <c r="V1606" s="1" t="s">
        <v>1828</v>
      </c>
      <c r="W1606" s="1">
        <v>7.0</v>
      </c>
      <c r="X1606" s="1" t="s">
        <v>2564</v>
      </c>
      <c r="Y1606" s="1143" t="s">
        <v>2564</v>
      </c>
      <c r="Z1606" s="1143" t="s">
        <v>3769</v>
      </c>
      <c r="AA1606" s="1143" t="s">
        <v>17361</v>
      </c>
      <c r="AB1606" s="1143" t="s">
        <v>5179</v>
      </c>
      <c r="AC1606" s="1143" t="s">
        <v>5180</v>
      </c>
      <c r="AD1606" s="1144"/>
      <c r="AE1606" s="1086">
        <v>9.0</v>
      </c>
      <c r="AF1606" s="1143" t="s">
        <v>2596</v>
      </c>
      <c r="AG1606" s="1143" t="s">
        <v>213</v>
      </c>
      <c r="AH1606" s="1143" t="s">
        <v>2978</v>
      </c>
      <c r="AI1606" s="1143" t="s">
        <v>2700</v>
      </c>
      <c r="AJ1606" s="1143" t="s">
        <v>5181</v>
      </c>
      <c r="AK1606" s="1086">
        <v>8.5</v>
      </c>
      <c r="AL1606" s="1143" t="s">
        <v>2739</v>
      </c>
      <c r="AM1606" s="1143" t="s">
        <v>2844</v>
      </c>
      <c r="AN1606" s="1143" t="s">
        <v>2604</v>
      </c>
      <c r="AO1606" s="1143" t="s">
        <v>2605</v>
      </c>
      <c r="AP1606" s="1087">
        <v>0.9</v>
      </c>
      <c r="AQ1606" s="1086">
        <v>9.0</v>
      </c>
      <c r="AR1606" s="1143" t="s">
        <v>2570</v>
      </c>
      <c r="AS1606" s="1143" t="s">
        <v>5182</v>
      </c>
      <c r="AT1606" s="1143" t="s">
        <v>2596</v>
      </c>
      <c r="AU1606" s="1064" t="s">
        <v>2564</v>
      </c>
      <c r="AV1606" s="1143" t="s">
        <v>2596</v>
      </c>
      <c r="AW1606" s="1088">
        <v>8.0</v>
      </c>
      <c r="AX1606" s="3"/>
      <c r="AY1606" s="3"/>
      <c r="AZ1606" s="3"/>
      <c r="BA1606" s="3"/>
    </row>
    <row r="1607" hidden="1">
      <c r="A1607" s="1" t="s">
        <v>162</v>
      </c>
      <c r="B1607" s="1" t="s">
        <v>557</v>
      </c>
      <c r="C1607" s="3"/>
      <c r="D1607" s="1">
        <v>11.0</v>
      </c>
      <c r="E1607" s="1" t="s">
        <v>17314</v>
      </c>
      <c r="F1607" s="321" t="s">
        <v>17315</v>
      </c>
      <c r="G1607" s="1" t="s">
        <v>17362</v>
      </c>
      <c r="H1607" s="350">
        <v>9.0</v>
      </c>
      <c r="I1607" s="1" t="s">
        <v>3005</v>
      </c>
      <c r="J1607" s="1" t="s">
        <v>17363</v>
      </c>
      <c r="K1607" s="1" t="s">
        <v>8262</v>
      </c>
      <c r="L1607" s="1">
        <v>8.5</v>
      </c>
      <c r="M1607" s="79" t="s">
        <v>17326</v>
      </c>
      <c r="N1607" s="1" t="s">
        <v>2566</v>
      </c>
      <c r="O1607" s="314" t="s">
        <v>2566</v>
      </c>
      <c r="P1607" s="1">
        <v>9.0</v>
      </c>
      <c r="Q1607" s="3"/>
      <c r="R1607" s="3"/>
      <c r="S1607" s="3"/>
      <c r="T1607" s="3"/>
      <c r="U1607" s="314" t="s">
        <v>2596</v>
      </c>
      <c r="V1607" s="1" t="s">
        <v>2596</v>
      </c>
      <c r="W1607" s="1">
        <v>9.0</v>
      </c>
      <c r="X1607" s="1" t="s">
        <v>2564</v>
      </c>
      <c r="Y1607" s="1" t="s">
        <v>17364</v>
      </c>
      <c r="Z1607" s="321" t="s">
        <v>17365</v>
      </c>
      <c r="AA1607" s="321" t="s">
        <v>3547</v>
      </c>
      <c r="AB1607" s="321" t="s">
        <v>16617</v>
      </c>
      <c r="AC1607" s="321" t="s">
        <v>2570</v>
      </c>
      <c r="AD1607" s="321" t="s">
        <v>2570</v>
      </c>
      <c r="AE1607" s="222">
        <v>7.0</v>
      </c>
      <c r="AF1607" s="321" t="s">
        <v>17366</v>
      </c>
      <c r="AG1607" s="321" t="s">
        <v>379</v>
      </c>
      <c r="AH1607" s="321" t="s">
        <v>2699</v>
      </c>
      <c r="AI1607" s="321" t="s">
        <v>2948</v>
      </c>
      <c r="AJ1607" s="222">
        <v>3.0</v>
      </c>
      <c r="AK1607" s="222">
        <v>8.0</v>
      </c>
      <c r="AL1607" s="223">
        <v>0.5</v>
      </c>
      <c r="AM1607" s="321" t="s">
        <v>1043</v>
      </c>
      <c r="AN1607" s="321" t="s">
        <v>5102</v>
      </c>
      <c r="AO1607" s="321" t="s">
        <v>2662</v>
      </c>
      <c r="AP1607" s="223">
        <v>0.7</v>
      </c>
      <c r="AQ1607" s="222">
        <v>6.0</v>
      </c>
      <c r="AR1607" s="321" t="s">
        <v>2646</v>
      </c>
      <c r="AS1607" s="321" t="s">
        <v>2607</v>
      </c>
      <c r="AT1607" s="321" t="s">
        <v>2646</v>
      </c>
      <c r="AU1607" s="321" t="s">
        <v>5821</v>
      </c>
      <c r="AV1607" s="321" t="s">
        <v>2545</v>
      </c>
      <c r="AW1607" s="224">
        <v>7.0</v>
      </c>
      <c r="AX1607" s="3"/>
      <c r="AY1607" s="3"/>
      <c r="AZ1607" s="3"/>
      <c r="BA1607" s="3"/>
    </row>
    <row r="1608" hidden="1">
      <c r="A1608" s="1" t="s">
        <v>234</v>
      </c>
      <c r="B1608" s="1" t="s">
        <v>557</v>
      </c>
      <c r="C1608" s="3"/>
      <c r="D1608" s="1">
        <v>13.0</v>
      </c>
      <c r="E1608" s="1" t="s">
        <v>17314</v>
      </c>
      <c r="F1608" s="321" t="s">
        <v>17315</v>
      </c>
      <c r="G1608" s="1" t="s">
        <v>3555</v>
      </c>
      <c r="H1608" s="1">
        <v>10.0</v>
      </c>
      <c r="I1608" s="1" t="s">
        <v>3005</v>
      </c>
      <c r="J1608" s="1" t="s">
        <v>17359</v>
      </c>
      <c r="K1608" s="1" t="s">
        <v>8262</v>
      </c>
      <c r="L1608" s="1">
        <v>9.0</v>
      </c>
      <c r="M1608" s="79" t="s">
        <v>17326</v>
      </c>
      <c r="N1608" s="1" t="s">
        <v>2566</v>
      </c>
      <c r="O1608" s="314" t="s">
        <v>2566</v>
      </c>
      <c r="P1608" s="1">
        <v>9.0</v>
      </c>
      <c r="Q1608" s="3"/>
      <c r="R1608" s="3"/>
      <c r="S1608" s="3"/>
      <c r="T1608" s="3"/>
      <c r="U1608" s="314" t="s">
        <v>2596</v>
      </c>
      <c r="V1608" s="1" t="s">
        <v>2596</v>
      </c>
      <c r="W1608" s="1">
        <v>9.0</v>
      </c>
      <c r="X1608" s="1" t="s">
        <v>2564</v>
      </c>
      <c r="Y1608" s="1" t="s">
        <v>17367</v>
      </c>
      <c r="Z1608" s="1129" t="s">
        <v>2564</v>
      </c>
      <c r="AA1608" s="1129" t="s">
        <v>2564</v>
      </c>
      <c r="AB1608" s="221" t="s">
        <v>17368</v>
      </c>
      <c r="AC1608" s="221" t="s">
        <v>1828</v>
      </c>
      <c r="AD1608" s="1129" t="s">
        <v>2564</v>
      </c>
      <c r="AE1608" s="1130">
        <v>9.0</v>
      </c>
      <c r="AF1608" s="1129" t="s">
        <v>5117</v>
      </c>
      <c r="AG1608" s="1129" t="s">
        <v>5130</v>
      </c>
      <c r="AH1608" s="1129" t="s">
        <v>2978</v>
      </c>
      <c r="AI1608" s="1129" t="s">
        <v>5146</v>
      </c>
      <c r="AJ1608" s="1130">
        <v>4.0</v>
      </c>
      <c r="AK1608" s="1130">
        <v>9.0</v>
      </c>
      <c r="AL1608" s="1129" t="s">
        <v>2794</v>
      </c>
      <c r="AM1608" s="1129" t="s">
        <v>1043</v>
      </c>
      <c r="AN1608" s="1129" t="s">
        <v>1043</v>
      </c>
      <c r="AO1608" s="1129" t="s">
        <v>1043</v>
      </c>
      <c r="AP1608" s="1140">
        <v>0.9</v>
      </c>
      <c r="AQ1608" s="1130">
        <v>9.0</v>
      </c>
      <c r="AR1608" s="1129" t="s">
        <v>2564</v>
      </c>
      <c r="AS1608" s="1129" t="s">
        <v>2564</v>
      </c>
      <c r="AT1608" s="1129" t="s">
        <v>5149</v>
      </c>
      <c r="AU1608" s="1129" t="s">
        <v>2564</v>
      </c>
      <c r="AV1608" s="1129" t="s">
        <v>6048</v>
      </c>
      <c r="AW1608" s="1131">
        <v>9.0</v>
      </c>
      <c r="AX1608" s="3"/>
      <c r="AY1608" s="3"/>
      <c r="AZ1608" s="3"/>
      <c r="BA1608" s="3"/>
    </row>
    <row r="1609" hidden="1">
      <c r="A1609" s="1" t="s">
        <v>220</v>
      </c>
      <c r="B1609" s="1" t="s">
        <v>557</v>
      </c>
      <c r="C1609" s="3"/>
      <c r="D1609" s="1">
        <v>16.0</v>
      </c>
      <c r="E1609" s="1" t="s">
        <v>17314</v>
      </c>
      <c r="F1609" s="321" t="s">
        <v>17315</v>
      </c>
      <c r="G1609" s="1" t="s">
        <v>3555</v>
      </c>
      <c r="H1609" s="1">
        <v>10.0</v>
      </c>
      <c r="I1609" s="1" t="s">
        <v>8222</v>
      </c>
      <c r="J1609" s="1" t="s">
        <v>17359</v>
      </c>
      <c r="K1609" s="1" t="s">
        <v>6982</v>
      </c>
      <c r="L1609" s="1">
        <v>8.0</v>
      </c>
      <c r="M1609" s="79" t="s">
        <v>17326</v>
      </c>
      <c r="N1609" s="1" t="s">
        <v>2566</v>
      </c>
      <c r="O1609" s="314" t="s">
        <v>2566</v>
      </c>
      <c r="P1609" s="1">
        <v>9.0</v>
      </c>
      <c r="Q1609" s="3"/>
      <c r="R1609" s="3"/>
      <c r="S1609" s="3"/>
      <c r="T1609" s="3"/>
      <c r="U1609" s="314" t="s">
        <v>2596</v>
      </c>
      <c r="V1609" s="1" t="s">
        <v>2596</v>
      </c>
      <c r="W1609" s="1">
        <v>9.0</v>
      </c>
      <c r="X1609" s="1" t="s">
        <v>2564</v>
      </c>
      <c r="Y1609" s="321" t="s">
        <v>3171</v>
      </c>
      <c r="Z1609" s="321" t="s">
        <v>3172</v>
      </c>
      <c r="AA1609" s="321" t="s">
        <v>17369</v>
      </c>
      <c r="AB1609" s="321" t="s">
        <v>4276</v>
      </c>
      <c r="AC1609" s="321" t="s">
        <v>3175</v>
      </c>
      <c r="AD1609" s="321" t="s">
        <v>213</v>
      </c>
      <c r="AE1609" s="222">
        <v>8.5</v>
      </c>
      <c r="AF1609" s="321" t="s">
        <v>3176</v>
      </c>
      <c r="AG1609" s="321" t="s">
        <v>213</v>
      </c>
      <c r="AH1609" s="321" t="s">
        <v>2629</v>
      </c>
      <c r="AI1609" s="321" t="s">
        <v>3179</v>
      </c>
      <c r="AJ1609" s="321" t="s">
        <v>3181</v>
      </c>
      <c r="AK1609" s="222">
        <v>9.0</v>
      </c>
      <c r="AL1609" s="223">
        <v>0.85</v>
      </c>
      <c r="AM1609" s="1129" t="s">
        <v>1043</v>
      </c>
      <c r="AN1609" s="1129" t="s">
        <v>1043</v>
      </c>
      <c r="AO1609" s="1129" t="s">
        <v>1043</v>
      </c>
      <c r="AP1609" s="223">
        <v>0.8</v>
      </c>
      <c r="AQ1609" s="222">
        <v>8.0</v>
      </c>
      <c r="AR1609" s="321" t="s">
        <v>17370</v>
      </c>
      <c r="AS1609" s="321" t="s">
        <v>2757</v>
      </c>
      <c r="AT1609" s="321" t="s">
        <v>10553</v>
      </c>
      <c r="AU1609" s="321" t="s">
        <v>3751</v>
      </c>
      <c r="AV1609" s="321" t="s">
        <v>2873</v>
      </c>
      <c r="AW1609" s="224">
        <v>9.0</v>
      </c>
      <c r="AX1609" s="3"/>
      <c r="AY1609" s="3"/>
      <c r="AZ1609" s="3"/>
      <c r="BA1609" s="3"/>
    </row>
    <row r="1610" hidden="1">
      <c r="A1610" s="1" t="s">
        <v>206</v>
      </c>
      <c r="B1610" s="1" t="s">
        <v>557</v>
      </c>
      <c r="C1610" s="3"/>
      <c r="D1610" s="1">
        <v>8.0</v>
      </c>
      <c r="E1610" s="1" t="s">
        <v>17314</v>
      </c>
      <c r="F1610" s="321" t="s">
        <v>17315</v>
      </c>
      <c r="G1610" s="1" t="s">
        <v>3555</v>
      </c>
      <c r="H1610" s="1">
        <v>10.0</v>
      </c>
      <c r="I1610" s="1" t="s">
        <v>8252</v>
      </c>
      <c r="J1610" s="1" t="s">
        <v>17359</v>
      </c>
      <c r="K1610" s="1" t="s">
        <v>8262</v>
      </c>
      <c r="L1610" s="1">
        <v>9.0</v>
      </c>
      <c r="M1610" s="79" t="s">
        <v>17326</v>
      </c>
      <c r="N1610" s="1" t="s">
        <v>2566</v>
      </c>
      <c r="O1610" s="314" t="s">
        <v>2566</v>
      </c>
      <c r="P1610" s="1">
        <v>9.0</v>
      </c>
      <c r="Q1610" s="3"/>
      <c r="R1610" s="3"/>
      <c r="S1610" s="3"/>
      <c r="T1610" s="3"/>
      <c r="U1610" s="314" t="s">
        <v>2596</v>
      </c>
      <c r="V1610" s="1" t="s">
        <v>2596</v>
      </c>
      <c r="W1610" s="1">
        <v>9.0</v>
      </c>
      <c r="X1610" s="1" t="s">
        <v>2564</v>
      </c>
      <c r="Y1610" s="258" t="s">
        <v>213</v>
      </c>
      <c r="Z1610" s="258" t="s">
        <v>2596</v>
      </c>
      <c r="AA1610" s="258" t="s">
        <v>213</v>
      </c>
      <c r="AB1610" s="258" t="s">
        <v>2596</v>
      </c>
      <c r="AC1610" s="258" t="s">
        <v>213</v>
      </c>
      <c r="AD1610" s="258" t="s">
        <v>213</v>
      </c>
      <c r="AE1610" s="258" t="s">
        <v>2747</v>
      </c>
      <c r="AF1610" s="258" t="s">
        <v>2753</v>
      </c>
      <c r="AG1610" s="258" t="s">
        <v>213</v>
      </c>
      <c r="AH1610" s="258" t="s">
        <v>2629</v>
      </c>
      <c r="AI1610" s="258" t="s">
        <v>2573</v>
      </c>
      <c r="AJ1610" s="258" t="s">
        <v>3945</v>
      </c>
      <c r="AK1610" s="222">
        <v>9.0</v>
      </c>
      <c r="AL1610" s="223">
        <v>0.9</v>
      </c>
      <c r="AM1610" s="258" t="s">
        <v>2604</v>
      </c>
      <c r="AN1610" s="258" t="s">
        <v>2604</v>
      </c>
      <c r="AO1610" s="258" t="s">
        <v>2605</v>
      </c>
      <c r="AP1610" s="222" t="s">
        <v>17371</v>
      </c>
      <c r="AQ1610" s="222">
        <v>9.0</v>
      </c>
      <c r="AR1610" s="258" t="s">
        <v>2607</v>
      </c>
      <c r="AS1610" s="258" t="s">
        <v>2757</v>
      </c>
      <c r="AT1610" s="258" t="s">
        <v>2570</v>
      </c>
      <c r="AU1610" s="258" t="s">
        <v>2596</v>
      </c>
      <c r="AV1610" s="258" t="s">
        <v>2596</v>
      </c>
      <c r="AW1610" s="224">
        <v>8.0</v>
      </c>
      <c r="AX1610" s="3"/>
      <c r="AY1610" s="3"/>
      <c r="AZ1610" s="3"/>
      <c r="BA1610" s="3"/>
    </row>
    <row r="1611" hidden="1">
      <c r="A1611" s="1" t="s">
        <v>277</v>
      </c>
      <c r="B1611" s="1" t="s">
        <v>557</v>
      </c>
      <c r="C1611" s="3"/>
      <c r="D1611" s="1">
        <v>18.0</v>
      </c>
      <c r="E1611" s="1" t="s">
        <v>17314</v>
      </c>
      <c r="F1611" s="321" t="s">
        <v>17315</v>
      </c>
      <c r="G1611" s="1" t="s">
        <v>3555</v>
      </c>
      <c r="H1611" s="1">
        <v>10.0</v>
      </c>
      <c r="I1611" s="1" t="s">
        <v>8252</v>
      </c>
      <c r="J1611" s="1" t="s">
        <v>17359</v>
      </c>
      <c r="K1611" s="1" t="s">
        <v>8262</v>
      </c>
      <c r="L1611" s="1">
        <v>9.0</v>
      </c>
      <c r="M1611" s="79" t="s">
        <v>17326</v>
      </c>
      <c r="N1611" s="1" t="s">
        <v>2566</v>
      </c>
      <c r="O1611" s="314" t="s">
        <v>2566</v>
      </c>
      <c r="P1611" s="1">
        <v>9.0</v>
      </c>
      <c r="Q1611" s="3"/>
      <c r="R1611" s="3"/>
      <c r="S1611" s="3"/>
      <c r="T1611" s="3"/>
      <c r="U1611" s="314" t="s">
        <v>2596</v>
      </c>
      <c r="V1611" s="1" t="s">
        <v>2596</v>
      </c>
      <c r="W1611" s="1">
        <v>9.0</v>
      </c>
      <c r="X1611" s="1" t="s">
        <v>2564</v>
      </c>
      <c r="Y1611" s="258" t="s">
        <v>4077</v>
      </c>
      <c r="Z1611" s="321" t="s">
        <v>17372</v>
      </c>
      <c r="AA1611" s="258" t="s">
        <v>4051</v>
      </c>
      <c r="AB1611" s="321" t="s">
        <v>17373</v>
      </c>
      <c r="AC1611" s="321" t="s">
        <v>3013</v>
      </c>
      <c r="AD1611" s="321" t="s">
        <v>2570</v>
      </c>
      <c r="AE1611" s="222">
        <v>8.0</v>
      </c>
      <c r="AF1611" s="321" t="s">
        <v>8079</v>
      </c>
      <c r="AG1611" s="321" t="s">
        <v>3138</v>
      </c>
      <c r="AH1611" s="321" t="s">
        <v>2978</v>
      </c>
      <c r="AI1611" s="321" t="s">
        <v>3141</v>
      </c>
      <c r="AJ1611" s="321" t="s">
        <v>3142</v>
      </c>
      <c r="AK1611" s="222">
        <v>8.0</v>
      </c>
      <c r="AL1611" s="222">
        <v>0.9</v>
      </c>
      <c r="AM1611" s="321" t="s">
        <v>3146</v>
      </c>
      <c r="AN1611" s="321" t="s">
        <v>3015</v>
      </c>
      <c r="AO1611" s="321" t="s">
        <v>3812</v>
      </c>
      <c r="AP1611" s="222">
        <v>0.85</v>
      </c>
      <c r="AQ1611" s="222">
        <v>8.5</v>
      </c>
      <c r="AR1611" s="321" t="s">
        <v>379</v>
      </c>
      <c r="AS1611" s="321" t="s">
        <v>17374</v>
      </c>
      <c r="AT1611" s="321" t="s">
        <v>17375</v>
      </c>
      <c r="AU1611" s="321" t="s">
        <v>17376</v>
      </c>
      <c r="AV1611" s="321" t="s">
        <v>17377</v>
      </c>
      <c r="AW1611" s="224">
        <v>8.0</v>
      </c>
      <c r="AX1611" s="3"/>
      <c r="AY1611" s="3"/>
      <c r="AZ1611" s="3"/>
      <c r="BA1611" s="3"/>
    </row>
    <row r="1612" hidden="1">
      <c r="A1612" s="3"/>
      <c r="B1612" s="3"/>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c r="AA1612" s="3"/>
      <c r="AB1612" s="3"/>
      <c r="AC1612" s="3"/>
      <c r="AD1612" s="3"/>
      <c r="AE1612" s="3"/>
      <c r="AF1612" s="3"/>
      <c r="AG1612" s="3"/>
      <c r="AH1612" s="3"/>
      <c r="AI1612" s="3"/>
      <c r="AJ1612" s="3"/>
      <c r="AK1612" s="3"/>
      <c r="AL1612" s="3"/>
      <c r="AM1612" s="3"/>
      <c r="AN1612" s="3"/>
      <c r="AO1612" s="3"/>
      <c r="AP1612" s="3"/>
      <c r="AQ1612" s="3"/>
      <c r="AR1612" s="3"/>
      <c r="AS1612" s="3"/>
      <c r="AT1612" s="3"/>
      <c r="AU1612" s="3"/>
      <c r="AV1612" s="3"/>
      <c r="AW1612" s="56"/>
      <c r="AX1612" s="3"/>
      <c r="AY1612" s="3"/>
      <c r="AZ1612" s="3"/>
      <c r="BA1612" s="3"/>
    </row>
    <row r="1613" hidden="1">
      <c r="A1613" s="3"/>
      <c r="B1613" s="3"/>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c r="AR1613" s="3"/>
      <c r="AS1613" s="3"/>
      <c r="AT1613" s="3"/>
      <c r="AU1613" s="3"/>
      <c r="AV1613" s="3"/>
      <c r="AW1613" s="56"/>
      <c r="AX1613" s="3"/>
      <c r="AY1613" s="3"/>
      <c r="AZ1613" s="3"/>
      <c r="BA1613" s="3"/>
    </row>
    <row r="1614" hidden="1">
      <c r="A1614" s="3"/>
      <c r="B1614" s="3"/>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56"/>
      <c r="AX1614" s="3"/>
      <c r="AY1614" s="3"/>
      <c r="AZ1614" s="3"/>
      <c r="BA1614" s="3"/>
    </row>
    <row r="1615" hidden="1">
      <c r="A1615" s="1" t="s">
        <v>195</v>
      </c>
      <c r="B1615" s="1" t="s">
        <v>485</v>
      </c>
      <c r="C1615" s="3"/>
      <c r="D1615" s="1">
        <v>19.0</v>
      </c>
      <c r="E1615" s="1" t="s">
        <v>7198</v>
      </c>
      <c r="F1615" s="1" t="s">
        <v>17378</v>
      </c>
      <c r="G1615" s="1" t="s">
        <v>17379</v>
      </c>
      <c r="H1615" s="1">
        <v>8.0</v>
      </c>
      <c r="I1615" s="1" t="s">
        <v>17380</v>
      </c>
      <c r="J1615" s="1" t="s">
        <v>17381</v>
      </c>
      <c r="K1615" s="1" t="s">
        <v>17382</v>
      </c>
      <c r="L1615" s="1">
        <v>6.0</v>
      </c>
      <c r="M1615" s="1" t="s">
        <v>17383</v>
      </c>
      <c r="N1615" s="1" t="s">
        <v>17384</v>
      </c>
      <c r="O1615" s="1" t="s">
        <v>17385</v>
      </c>
      <c r="P1615" s="1">
        <v>6.5</v>
      </c>
      <c r="Q1615" s="3"/>
      <c r="R1615" s="3"/>
      <c r="S1615" s="3"/>
      <c r="T1615" s="3"/>
      <c r="U1615" s="1" t="s">
        <v>17386</v>
      </c>
      <c r="V1615" s="1" t="s">
        <v>17387</v>
      </c>
      <c r="W1615" s="1">
        <v>7.0</v>
      </c>
      <c r="X1615" s="1" t="s">
        <v>17388</v>
      </c>
      <c r="Y1615" s="1" t="s">
        <v>17389</v>
      </c>
      <c r="Z1615" s="1" t="s">
        <v>379</v>
      </c>
      <c r="AA1615" s="3"/>
      <c r="AB1615" s="3"/>
      <c r="AC1615" s="3"/>
      <c r="AD1615" s="3"/>
      <c r="AE1615" s="3"/>
      <c r="AF1615" s="1" t="s">
        <v>379</v>
      </c>
      <c r="AG1615" s="1" t="s">
        <v>379</v>
      </c>
      <c r="AH1615" s="1" t="s">
        <v>2861</v>
      </c>
      <c r="AI1615" s="1" t="s">
        <v>3828</v>
      </c>
      <c r="AJ1615" s="1">
        <v>1.0</v>
      </c>
      <c r="AK1615" s="1">
        <v>8.0</v>
      </c>
      <c r="AL1615" s="57">
        <v>0.5</v>
      </c>
      <c r="AM1615" s="1" t="s">
        <v>17390</v>
      </c>
      <c r="AN1615" s="79" t="s">
        <v>17391</v>
      </c>
      <c r="AO1615" s="79" t="s">
        <v>17391</v>
      </c>
      <c r="AP1615" s="1" t="s">
        <v>17392</v>
      </c>
      <c r="AQ1615" s="1">
        <v>7.0</v>
      </c>
      <c r="AR1615" s="1" t="s">
        <v>17393</v>
      </c>
      <c r="AS1615" s="1" t="s">
        <v>2646</v>
      </c>
      <c r="AT1615" s="1" t="s">
        <v>2646</v>
      </c>
      <c r="AU1615" s="1" t="s">
        <v>17394</v>
      </c>
      <c r="AV1615" s="1" t="s">
        <v>17395</v>
      </c>
      <c r="AW1615" s="58">
        <v>6.5</v>
      </c>
      <c r="AX1615" s="3"/>
      <c r="AY1615" s="3"/>
      <c r="AZ1615" s="3"/>
      <c r="BA1615" s="3"/>
    </row>
    <row r="1616" hidden="1">
      <c r="A1616" s="1" t="s">
        <v>233</v>
      </c>
      <c r="B1616" s="1" t="s">
        <v>485</v>
      </c>
      <c r="C1616" s="3"/>
      <c r="D1616" s="3"/>
      <c r="E1616" s="1" t="s">
        <v>7198</v>
      </c>
      <c r="F1616" s="1" t="s">
        <v>17378</v>
      </c>
      <c r="G1616" s="1" t="s">
        <v>17379</v>
      </c>
      <c r="H1616" s="1">
        <v>8.5</v>
      </c>
      <c r="I1616" s="1" t="s">
        <v>17396</v>
      </c>
      <c r="J1616" s="1" t="s">
        <v>17397</v>
      </c>
      <c r="K1616" s="1" t="s">
        <v>3533</v>
      </c>
      <c r="L1616" s="1">
        <v>8.0</v>
      </c>
      <c r="M1616" s="1" t="s">
        <v>17398</v>
      </c>
      <c r="N1616" s="1" t="s">
        <v>17399</v>
      </c>
      <c r="O1616" s="1" t="s">
        <v>2566</v>
      </c>
      <c r="P1616" s="1">
        <v>8.0</v>
      </c>
      <c r="Q1616" s="3"/>
      <c r="R1616" s="3"/>
      <c r="S1616" s="3"/>
      <c r="T1616" s="3"/>
      <c r="U1616" s="1" t="s">
        <v>17400</v>
      </c>
      <c r="V1616" s="1" t="s">
        <v>17387</v>
      </c>
      <c r="W1616" s="1">
        <v>8.5</v>
      </c>
      <c r="X1616" s="1" t="s">
        <v>5093</v>
      </c>
      <c r="Y1616" s="1" t="s">
        <v>379</v>
      </c>
      <c r="Z1616" s="1" t="s">
        <v>379</v>
      </c>
      <c r="AA1616" s="3"/>
      <c r="AB1616" s="3"/>
      <c r="AC1616" s="3"/>
      <c r="AD1616" s="3"/>
      <c r="AE1616" s="3"/>
      <c r="AF1616" s="1" t="s">
        <v>17401</v>
      </c>
      <c r="AG1616" s="1" t="s">
        <v>379</v>
      </c>
      <c r="AH1616" s="1" t="s">
        <v>2861</v>
      </c>
      <c r="AI1616" s="1" t="s">
        <v>2573</v>
      </c>
      <c r="AJ1616" s="1">
        <v>1.0</v>
      </c>
      <c r="AK1616" s="1">
        <v>8.0</v>
      </c>
      <c r="AL1616" s="57">
        <v>0.8</v>
      </c>
      <c r="AM1616" s="1" t="s">
        <v>17390</v>
      </c>
      <c r="AN1616" s="1" t="s">
        <v>17390</v>
      </c>
      <c r="AO1616" s="1" t="s">
        <v>17390</v>
      </c>
      <c r="AP1616" s="1" t="s">
        <v>17402</v>
      </c>
      <c r="AQ1616" s="1">
        <v>8.5</v>
      </c>
      <c r="AR1616" s="1" t="s">
        <v>2646</v>
      </c>
      <c r="AS1616" s="1" t="s">
        <v>17403</v>
      </c>
      <c r="AT1616" s="1" t="s">
        <v>17404</v>
      </c>
      <c r="AU1616" s="1" t="s">
        <v>17394</v>
      </c>
      <c r="AV1616" s="1" t="s">
        <v>17405</v>
      </c>
      <c r="AW1616" s="58">
        <v>8.5</v>
      </c>
      <c r="AX1616" s="3"/>
      <c r="AY1616" s="3"/>
      <c r="AZ1616" s="3"/>
      <c r="BA1616" s="3"/>
    </row>
    <row r="1617" hidden="1">
      <c r="A1617" s="1" t="s">
        <v>179</v>
      </c>
      <c r="B1617" s="1" t="s">
        <v>485</v>
      </c>
      <c r="C1617" s="3"/>
      <c r="D1617" s="3"/>
      <c r="E1617" s="1" t="s">
        <v>17406</v>
      </c>
      <c r="F1617" s="1" t="s">
        <v>17378</v>
      </c>
      <c r="G1617" s="1" t="s">
        <v>17379</v>
      </c>
      <c r="H1617" s="1">
        <v>9.0</v>
      </c>
      <c r="I1617" s="1" t="s">
        <v>17407</v>
      </c>
      <c r="J1617" s="1" t="s">
        <v>5269</v>
      </c>
      <c r="K1617" s="1" t="s">
        <v>3533</v>
      </c>
      <c r="L1617" s="1">
        <v>9.0</v>
      </c>
      <c r="M1617" s="3"/>
      <c r="N1617" s="3"/>
      <c r="O1617" s="3"/>
      <c r="P1617" s="3"/>
      <c r="Q1617" s="3"/>
      <c r="R1617" s="3"/>
      <c r="S1617" s="3"/>
      <c r="T1617" s="3"/>
      <c r="U1617" s="3"/>
      <c r="V1617" s="3"/>
      <c r="W1617" s="3"/>
      <c r="X1617" s="3"/>
      <c r="Y1617" s="3"/>
      <c r="Z1617" s="3"/>
      <c r="AA1617" s="3"/>
      <c r="AB1617" s="3"/>
      <c r="AC1617" s="3"/>
      <c r="AD1617" s="3"/>
      <c r="AE1617" s="3"/>
      <c r="AF1617" s="3"/>
      <c r="AG1617" s="3"/>
      <c r="AH1617" s="3"/>
      <c r="AI1617" s="3"/>
      <c r="AJ1617" s="3"/>
      <c r="AK1617" s="3"/>
      <c r="AL1617" s="3"/>
      <c r="AM1617" s="3"/>
      <c r="AN1617" s="3"/>
      <c r="AO1617" s="3"/>
      <c r="AP1617" s="3"/>
      <c r="AQ1617" s="3"/>
      <c r="AR1617" s="3"/>
      <c r="AS1617" s="3"/>
      <c r="AT1617" s="3"/>
      <c r="AU1617" s="3"/>
      <c r="AV1617" s="3"/>
      <c r="AW1617" s="56"/>
      <c r="AX1617" s="3"/>
      <c r="AY1617" s="3"/>
      <c r="AZ1617" s="3"/>
      <c r="BA1617" s="3"/>
    </row>
    <row r="1618" hidden="1">
      <c r="A1618" s="1" t="s">
        <v>140</v>
      </c>
      <c r="B1618" s="1" t="s">
        <v>485</v>
      </c>
      <c r="C1618" s="3"/>
      <c r="D1618" s="3"/>
      <c r="E1618" s="1" t="s">
        <v>7198</v>
      </c>
      <c r="F1618" s="1" t="s">
        <v>17378</v>
      </c>
      <c r="G1618" s="1" t="s">
        <v>17379</v>
      </c>
      <c r="H1618" s="3"/>
      <c r="I1618" s="1" t="s">
        <v>7005</v>
      </c>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c r="AR1618" s="3"/>
      <c r="AS1618" s="3"/>
      <c r="AT1618" s="3"/>
      <c r="AU1618" s="3"/>
      <c r="AV1618" s="3"/>
      <c r="AW1618" s="56"/>
      <c r="AX1618" s="3"/>
      <c r="AY1618" s="3"/>
      <c r="AZ1618" s="3"/>
      <c r="BA1618" s="3"/>
    </row>
    <row r="1619" hidden="1">
      <c r="A1619" s="1" t="s">
        <v>226</v>
      </c>
      <c r="B1619" s="1" t="s">
        <v>485</v>
      </c>
      <c r="C1619" s="3"/>
      <c r="D1619" s="1">
        <v>13.0</v>
      </c>
      <c r="E1619" s="1" t="s">
        <v>7198</v>
      </c>
      <c r="F1619" s="1" t="s">
        <v>17378</v>
      </c>
      <c r="G1619" s="1" t="s">
        <v>17379</v>
      </c>
      <c r="H1619" s="3"/>
      <c r="I1619" s="1" t="s">
        <v>17408</v>
      </c>
      <c r="J1619" s="1" t="s">
        <v>17409</v>
      </c>
      <c r="K1619" s="1" t="s">
        <v>3533</v>
      </c>
      <c r="L1619" s="1">
        <v>8.5</v>
      </c>
      <c r="M1619" s="3"/>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c r="AR1619" s="3"/>
      <c r="AS1619" s="3"/>
      <c r="AT1619" s="3"/>
      <c r="AU1619" s="3"/>
      <c r="AV1619" s="3"/>
      <c r="AW1619" s="56"/>
      <c r="AX1619" s="3"/>
      <c r="AY1619" s="3"/>
      <c r="AZ1619" s="3"/>
      <c r="BA1619" s="3"/>
    </row>
    <row r="1620" hidden="1">
      <c r="A1620" s="1" t="s">
        <v>252</v>
      </c>
      <c r="B1620" s="1" t="s">
        <v>485</v>
      </c>
      <c r="C1620" s="3"/>
      <c r="D1620" s="3"/>
      <c r="E1620" s="1" t="s">
        <v>7198</v>
      </c>
      <c r="F1620" s="1" t="s">
        <v>17378</v>
      </c>
      <c r="G1620" s="1" t="s">
        <v>17379</v>
      </c>
      <c r="H1620" s="3"/>
      <c r="I1620" s="1" t="s">
        <v>17410</v>
      </c>
      <c r="J1620" s="3"/>
      <c r="K1620" s="3"/>
      <c r="L1620" s="3"/>
      <c r="M1620" s="3"/>
      <c r="N1620" s="3"/>
      <c r="O1620" s="3"/>
      <c r="P1620" s="3"/>
      <c r="Q1620" s="3"/>
      <c r="R1620" s="3"/>
      <c r="S1620" s="3"/>
      <c r="T1620" s="3"/>
      <c r="U1620" s="3"/>
      <c r="V1620" s="3"/>
      <c r="W1620" s="3"/>
      <c r="X1620" s="3"/>
      <c r="Y1620" s="3"/>
      <c r="Z1620" s="3"/>
      <c r="AA1620" s="3"/>
      <c r="AB1620" s="3"/>
      <c r="AC1620" s="3"/>
      <c r="AD1620" s="3"/>
      <c r="AE1620" s="3"/>
      <c r="AF1620" s="3"/>
      <c r="AG1620" s="3"/>
      <c r="AH1620" s="3"/>
      <c r="AI1620" s="3"/>
      <c r="AJ1620" s="3"/>
      <c r="AK1620" s="3"/>
      <c r="AL1620" s="3"/>
      <c r="AM1620" s="3"/>
      <c r="AN1620" s="3"/>
      <c r="AO1620" s="3"/>
      <c r="AP1620" s="3"/>
      <c r="AQ1620" s="3"/>
      <c r="AR1620" s="3"/>
      <c r="AS1620" s="3"/>
      <c r="AT1620" s="3"/>
      <c r="AU1620" s="3"/>
      <c r="AV1620" s="3"/>
      <c r="AW1620" s="56"/>
      <c r="AX1620" s="3"/>
      <c r="AY1620" s="3"/>
      <c r="AZ1620" s="3"/>
      <c r="BA1620" s="3"/>
    </row>
    <row r="1621" hidden="1">
      <c r="A1621" s="1" t="s">
        <v>214</v>
      </c>
      <c r="B1621" s="1" t="s">
        <v>485</v>
      </c>
      <c r="C1621" s="3"/>
      <c r="D1621" s="1">
        <v>14.0</v>
      </c>
      <c r="E1621" s="1" t="s">
        <v>7198</v>
      </c>
      <c r="F1621" s="1" t="s">
        <v>17378</v>
      </c>
      <c r="G1621" s="1" t="s">
        <v>17379</v>
      </c>
      <c r="H1621" s="3"/>
      <c r="I1621" s="1" t="s">
        <v>17411</v>
      </c>
      <c r="J1621" s="3"/>
      <c r="K1621" s="3"/>
      <c r="L1621" s="3"/>
      <c r="M1621" s="3"/>
      <c r="N1621" s="3"/>
      <c r="O1621" s="3"/>
      <c r="P1621" s="3"/>
      <c r="Q1621" s="3"/>
      <c r="R1621" s="3"/>
      <c r="S1621" s="3"/>
      <c r="T1621" s="3"/>
      <c r="U1621" s="3"/>
      <c r="V1621" s="3"/>
      <c r="W1621" s="3"/>
      <c r="X1621" s="3"/>
      <c r="Y1621" s="3"/>
      <c r="Z1621" s="3"/>
      <c r="AA1621" s="3"/>
      <c r="AB1621" s="3"/>
      <c r="AC1621" s="3"/>
      <c r="AD1621" s="3"/>
      <c r="AE1621" s="3"/>
      <c r="AF1621" s="3"/>
      <c r="AG1621" s="3"/>
      <c r="AH1621" s="3"/>
      <c r="AI1621" s="3"/>
      <c r="AJ1621" s="3"/>
      <c r="AK1621" s="3"/>
      <c r="AL1621" s="3"/>
      <c r="AM1621" s="3"/>
      <c r="AN1621" s="3"/>
      <c r="AO1621" s="3"/>
      <c r="AP1621" s="3"/>
      <c r="AQ1621" s="3"/>
      <c r="AR1621" s="3"/>
      <c r="AS1621" s="3"/>
      <c r="AT1621" s="3"/>
      <c r="AU1621" s="3"/>
      <c r="AV1621" s="3"/>
      <c r="AW1621" s="56"/>
      <c r="AX1621" s="3"/>
      <c r="AY1621" s="3"/>
      <c r="AZ1621" s="3"/>
      <c r="BA1621" s="3"/>
    </row>
    <row r="1622" hidden="1">
      <c r="A1622" s="1" t="s">
        <v>259</v>
      </c>
      <c r="B1622" s="1" t="s">
        <v>485</v>
      </c>
      <c r="C1622" s="3"/>
      <c r="D1622" s="1">
        <v>18.0</v>
      </c>
      <c r="E1622" s="1" t="s">
        <v>7198</v>
      </c>
      <c r="F1622" s="1" t="s">
        <v>17378</v>
      </c>
      <c r="G1622" s="1" t="s">
        <v>17379</v>
      </c>
      <c r="H1622" s="1">
        <v>8.0</v>
      </c>
      <c r="I1622" s="1" t="s">
        <v>17412</v>
      </c>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c r="AR1622" s="3"/>
      <c r="AS1622" s="3"/>
      <c r="AT1622" s="3"/>
      <c r="AU1622" s="3"/>
      <c r="AV1622" s="3"/>
      <c r="AW1622" s="56"/>
      <c r="AX1622" s="3"/>
      <c r="AY1622" s="3"/>
      <c r="AZ1622" s="3"/>
      <c r="BA1622" s="3"/>
    </row>
    <row r="1623" hidden="1">
      <c r="A1623" s="1" t="s">
        <v>191</v>
      </c>
      <c r="B1623" s="1" t="s">
        <v>485</v>
      </c>
      <c r="C1623" s="3"/>
      <c r="D1623" s="1"/>
      <c r="E1623" s="1" t="s">
        <v>7198</v>
      </c>
      <c r="F1623" s="1" t="s">
        <v>17378</v>
      </c>
      <c r="G1623" s="1" t="s">
        <v>17379</v>
      </c>
      <c r="H1623" s="3"/>
      <c r="I1623" s="1" t="s">
        <v>17413</v>
      </c>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c r="AW1623" s="56"/>
      <c r="AX1623" s="3"/>
      <c r="AY1623" s="3"/>
      <c r="AZ1623" s="3"/>
      <c r="BA1623" s="3"/>
    </row>
    <row r="1624" hidden="1">
      <c r="A1624" s="1" t="s">
        <v>239</v>
      </c>
      <c r="B1624" s="1" t="s">
        <v>485</v>
      </c>
      <c r="C1624" s="3"/>
      <c r="D1624" s="3"/>
      <c r="E1624" s="1" t="s">
        <v>7198</v>
      </c>
      <c r="F1624" s="1" t="s">
        <v>17378</v>
      </c>
      <c r="G1624" s="1" t="s">
        <v>17379</v>
      </c>
      <c r="H1624" s="3"/>
      <c r="I1624" s="1" t="s">
        <v>17414</v>
      </c>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56"/>
      <c r="AX1624" s="3"/>
      <c r="AY1624" s="3"/>
      <c r="AZ1624" s="3"/>
      <c r="BA1624" s="3"/>
    </row>
    <row r="1625" hidden="1">
      <c r="A1625" s="1" t="s">
        <v>138</v>
      </c>
      <c r="B1625" s="1" t="s">
        <v>485</v>
      </c>
      <c r="C1625" s="3"/>
      <c r="D1625" s="1">
        <v>1.0</v>
      </c>
      <c r="E1625" s="1" t="s">
        <v>7198</v>
      </c>
      <c r="F1625" s="1" t="s">
        <v>17378</v>
      </c>
      <c r="G1625" s="1" t="s">
        <v>17379</v>
      </c>
      <c r="H1625" s="3"/>
      <c r="I1625" s="1" t="s">
        <v>17415</v>
      </c>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c r="AW1625" s="56"/>
      <c r="AX1625" s="3"/>
      <c r="AY1625" s="3"/>
      <c r="AZ1625" s="3"/>
      <c r="BA1625" s="3"/>
    </row>
    <row r="1626" hidden="1">
      <c r="A1626" s="1" t="s">
        <v>187</v>
      </c>
      <c r="B1626" s="1" t="s">
        <v>485</v>
      </c>
      <c r="C1626" s="3"/>
      <c r="D1626" s="3"/>
      <c r="E1626" s="1" t="s">
        <v>7198</v>
      </c>
      <c r="F1626" s="1" t="s">
        <v>17378</v>
      </c>
      <c r="G1626" s="1" t="s">
        <v>17379</v>
      </c>
      <c r="H1626" s="3"/>
      <c r="I1626" s="1" t="s">
        <v>17416</v>
      </c>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c r="AN1626" s="3"/>
      <c r="AO1626" s="3"/>
      <c r="AP1626" s="3"/>
      <c r="AQ1626" s="3"/>
      <c r="AR1626" s="3"/>
      <c r="AS1626" s="3"/>
      <c r="AT1626" s="3"/>
      <c r="AU1626" s="3"/>
      <c r="AV1626" s="3"/>
      <c r="AW1626" s="56"/>
      <c r="AX1626" s="3"/>
      <c r="AY1626" s="3"/>
      <c r="AZ1626" s="3"/>
      <c r="BA1626" s="3"/>
    </row>
    <row r="1627">
      <c r="A1627" s="1" t="s">
        <v>244</v>
      </c>
      <c r="B1627" s="1" t="s">
        <v>485</v>
      </c>
      <c r="C1627" s="3"/>
      <c r="D1627" s="1">
        <v>11.0</v>
      </c>
      <c r="E1627" s="1" t="s">
        <v>7198</v>
      </c>
      <c r="F1627" s="1" t="s">
        <v>17378</v>
      </c>
      <c r="G1627" s="1" t="s">
        <v>17379</v>
      </c>
      <c r="H1627" s="3"/>
      <c r="I1627" s="1" t="s">
        <v>17417</v>
      </c>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56"/>
      <c r="AX1627" s="3"/>
      <c r="AY1627" s="3"/>
      <c r="AZ1627" s="3"/>
      <c r="BA1627" s="3"/>
    </row>
    <row r="1628" hidden="1">
      <c r="A1628" s="1" t="s">
        <v>178</v>
      </c>
      <c r="B1628" s="1" t="s">
        <v>485</v>
      </c>
      <c r="C1628" s="3"/>
      <c r="D1628" s="1">
        <v>12.0</v>
      </c>
      <c r="E1628" s="1" t="s">
        <v>7198</v>
      </c>
      <c r="F1628" s="1" t="s">
        <v>17378</v>
      </c>
      <c r="G1628" s="1" t="s">
        <v>17379</v>
      </c>
      <c r="H1628" s="3"/>
      <c r="I1628" s="1" t="s">
        <v>17418</v>
      </c>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c r="AN1628" s="3"/>
      <c r="AO1628" s="3"/>
      <c r="AP1628" s="3"/>
      <c r="AQ1628" s="3"/>
      <c r="AR1628" s="3"/>
      <c r="AS1628" s="3"/>
      <c r="AT1628" s="3"/>
      <c r="AU1628" s="3"/>
      <c r="AV1628" s="3"/>
      <c r="AW1628" s="56"/>
      <c r="AX1628" s="3"/>
      <c r="AY1628" s="3"/>
      <c r="AZ1628" s="3"/>
      <c r="BA1628" s="3"/>
    </row>
    <row r="1629" hidden="1">
      <c r="A1629" s="1" t="s">
        <v>162</v>
      </c>
      <c r="B1629" s="1" t="s">
        <v>485</v>
      </c>
      <c r="C1629" s="1"/>
      <c r="D1629" s="1">
        <v>17.0</v>
      </c>
      <c r="E1629" s="1" t="s">
        <v>17406</v>
      </c>
      <c r="F1629" s="1" t="s">
        <v>17378</v>
      </c>
      <c r="G1629" s="1" t="s">
        <v>17379</v>
      </c>
      <c r="H1629" s="1">
        <v>9.0</v>
      </c>
      <c r="I1629" s="1" t="s">
        <v>17419</v>
      </c>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c r="AN1629" s="3"/>
      <c r="AO1629" s="3"/>
      <c r="AP1629" s="3"/>
      <c r="AQ1629" s="3"/>
      <c r="AR1629" s="3"/>
      <c r="AS1629" s="3"/>
      <c r="AT1629" s="3"/>
      <c r="AU1629" s="3"/>
      <c r="AV1629" s="3"/>
      <c r="AW1629" s="56"/>
      <c r="AX1629" s="3"/>
      <c r="AY1629" s="3"/>
      <c r="AZ1629" s="3"/>
      <c r="BA1629" s="3"/>
    </row>
    <row r="1630" hidden="1">
      <c r="A1630" s="1" t="s">
        <v>234</v>
      </c>
      <c r="B1630" s="1" t="s">
        <v>485</v>
      </c>
      <c r="C1630" s="3"/>
      <c r="D1630" s="1">
        <v>10.0</v>
      </c>
      <c r="E1630" s="1" t="s">
        <v>17406</v>
      </c>
      <c r="F1630" s="1" t="s">
        <v>17378</v>
      </c>
      <c r="G1630" s="1" t="s">
        <v>17379</v>
      </c>
      <c r="H1630" s="1">
        <v>9.0</v>
      </c>
      <c r="I1630" s="1" t="s">
        <v>17420</v>
      </c>
      <c r="J1630" s="3"/>
      <c r="K1630" s="3"/>
      <c r="L1630" s="1"/>
      <c r="M1630" s="3"/>
      <c r="N1630" s="3"/>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c r="AN1630" s="3"/>
      <c r="AO1630" s="3"/>
      <c r="AP1630" s="3"/>
      <c r="AQ1630" s="3"/>
      <c r="AR1630" s="3"/>
      <c r="AS1630" s="3"/>
      <c r="AT1630" s="3"/>
      <c r="AU1630" s="3"/>
      <c r="AV1630" s="3"/>
      <c r="AW1630" s="56"/>
      <c r="AX1630" s="3"/>
      <c r="AY1630" s="3"/>
      <c r="AZ1630" s="3"/>
      <c r="BA1630" s="3"/>
    </row>
    <row r="1631" hidden="1">
      <c r="A1631" s="1" t="s">
        <v>220</v>
      </c>
      <c r="B1631" s="1" t="s">
        <v>485</v>
      </c>
      <c r="C1631" s="3"/>
      <c r="D1631" s="1">
        <v>2.0</v>
      </c>
      <c r="E1631" s="1" t="s">
        <v>7198</v>
      </c>
      <c r="F1631" s="1" t="s">
        <v>17378</v>
      </c>
      <c r="G1631" s="1" t="s">
        <v>17379</v>
      </c>
      <c r="H1631" s="1">
        <v>9.0</v>
      </c>
      <c r="I1631" s="1" t="s">
        <v>338</v>
      </c>
      <c r="J1631" s="3"/>
      <c r="K1631" s="3"/>
      <c r="L1631" s="3"/>
      <c r="M1631" s="3"/>
      <c r="N1631" s="3"/>
      <c r="O1631" s="3"/>
      <c r="P1631" s="3"/>
      <c r="Q1631" s="3"/>
      <c r="R1631" s="3"/>
      <c r="S1631" s="3"/>
      <c r="T1631" s="3"/>
      <c r="U1631" s="3"/>
      <c r="V1631" s="3"/>
      <c r="W1631" s="3"/>
      <c r="X1631" s="3"/>
      <c r="Y1631" s="3"/>
      <c r="Z1631" s="3"/>
      <c r="AA1631" s="3"/>
      <c r="AB1631" s="3"/>
      <c r="AC1631" s="3"/>
      <c r="AD1631" s="3"/>
      <c r="AE1631" s="3"/>
      <c r="AF1631" s="3"/>
      <c r="AG1631" s="3"/>
      <c r="AH1631" s="3"/>
      <c r="AI1631" s="3"/>
      <c r="AJ1631" s="3"/>
      <c r="AK1631" s="3"/>
      <c r="AL1631" s="3"/>
      <c r="AM1631" s="3"/>
      <c r="AN1631" s="3"/>
      <c r="AO1631" s="3"/>
      <c r="AP1631" s="3"/>
      <c r="AQ1631" s="3"/>
      <c r="AR1631" s="3"/>
      <c r="AS1631" s="3"/>
      <c r="AT1631" s="3"/>
      <c r="AU1631" s="3"/>
      <c r="AV1631" s="3"/>
      <c r="AW1631" s="56"/>
      <c r="AX1631" s="3"/>
      <c r="AY1631" s="3"/>
      <c r="AZ1631" s="3"/>
      <c r="BA1631" s="3"/>
    </row>
    <row r="1632" hidden="1">
      <c r="A1632" s="1" t="s">
        <v>206</v>
      </c>
      <c r="B1632" s="1" t="s">
        <v>485</v>
      </c>
      <c r="C1632" s="3"/>
      <c r="D1632" s="1">
        <v>16.0</v>
      </c>
      <c r="E1632" s="1" t="s">
        <v>7198</v>
      </c>
      <c r="F1632" s="1" t="s">
        <v>17378</v>
      </c>
      <c r="G1632" s="1" t="s">
        <v>17379</v>
      </c>
      <c r="H1632" s="3"/>
      <c r="I1632" s="1" t="s">
        <v>17421</v>
      </c>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c r="AN1632" s="3"/>
      <c r="AO1632" s="3"/>
      <c r="AP1632" s="3"/>
      <c r="AQ1632" s="3"/>
      <c r="AR1632" s="3"/>
      <c r="AS1632" s="3"/>
      <c r="AT1632" s="3"/>
      <c r="AU1632" s="3"/>
      <c r="AV1632" s="3"/>
      <c r="AW1632" s="56"/>
      <c r="AX1632" s="3"/>
      <c r="AY1632" s="3"/>
      <c r="AZ1632" s="3"/>
      <c r="BA1632" s="3"/>
    </row>
    <row r="1633" hidden="1">
      <c r="A1633" s="1" t="s">
        <v>277</v>
      </c>
      <c r="B1633" s="1" t="s">
        <v>485</v>
      </c>
      <c r="C1633" s="3"/>
      <c r="D1633" s="1">
        <v>15.0</v>
      </c>
      <c r="E1633" s="1" t="s">
        <v>7198</v>
      </c>
      <c r="F1633" s="1" t="s">
        <v>17378</v>
      </c>
      <c r="G1633" s="1" t="s">
        <v>17379</v>
      </c>
      <c r="H1633" s="3"/>
      <c r="I1633" s="1" t="s">
        <v>17422</v>
      </c>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c r="AR1633" s="3"/>
      <c r="AS1633" s="3"/>
      <c r="AT1633" s="3"/>
      <c r="AU1633" s="3"/>
      <c r="AV1633" s="3"/>
      <c r="AW1633" s="56"/>
      <c r="AX1633" s="3"/>
      <c r="AY1633" s="3"/>
      <c r="AZ1633" s="3"/>
      <c r="BA1633" s="3"/>
    </row>
    <row r="1634" hidden="1">
      <c r="A1634" s="1"/>
      <c r="B1634" s="1"/>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c r="AV1634" s="3"/>
      <c r="AW1634" s="56"/>
      <c r="AX1634" s="3"/>
      <c r="AY1634" s="3"/>
      <c r="AZ1634" s="3"/>
      <c r="BA1634" s="3"/>
    </row>
    <row r="1635" hidden="1">
      <c r="A1635" s="3"/>
      <c r="B1635" s="1"/>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c r="AR1635" s="3"/>
      <c r="AS1635" s="3"/>
      <c r="AT1635" s="3"/>
      <c r="AU1635" s="3"/>
      <c r="AV1635" s="3"/>
      <c r="AW1635" s="56"/>
      <c r="AX1635" s="3"/>
      <c r="AY1635" s="3"/>
      <c r="AZ1635" s="3"/>
      <c r="BA1635" s="3"/>
    </row>
    <row r="1636" hidden="1">
      <c r="A1636" s="3"/>
      <c r="B1636" s="1"/>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56"/>
      <c r="AX1636" s="3"/>
      <c r="AY1636" s="3"/>
      <c r="AZ1636" s="3"/>
      <c r="BA1636" s="3"/>
    </row>
    <row r="1637" hidden="1">
      <c r="A1637" s="3"/>
      <c r="B1637" s="1"/>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c r="AV1637" s="3"/>
      <c r="AW1637" s="56"/>
      <c r="AX1637" s="3"/>
      <c r="AY1637" s="3"/>
      <c r="AZ1637" s="3"/>
      <c r="BA1637" s="3"/>
    </row>
    <row r="1638" hidden="1">
      <c r="A1638" s="3"/>
      <c r="B1638" s="1"/>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c r="AV1638" s="3"/>
      <c r="AW1638" s="56"/>
      <c r="AX1638" s="3"/>
      <c r="AY1638" s="3"/>
      <c r="AZ1638" s="3"/>
      <c r="BA1638" s="3"/>
    </row>
    <row r="1639" hidden="1">
      <c r="A1639" s="3"/>
      <c r="B1639" s="1"/>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c r="AR1639" s="3"/>
      <c r="AS1639" s="3"/>
      <c r="AT1639" s="3"/>
      <c r="AU1639" s="3"/>
      <c r="AV1639" s="3"/>
      <c r="AW1639" s="56"/>
      <c r="AX1639" s="3"/>
      <c r="AY1639" s="3"/>
      <c r="AZ1639" s="3"/>
      <c r="BA1639" s="3"/>
    </row>
    <row r="1640" hidden="1">
      <c r="A1640" s="3"/>
      <c r="B1640" s="1"/>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c r="AR1640" s="3"/>
      <c r="AS1640" s="3"/>
      <c r="AT1640" s="3"/>
      <c r="AU1640" s="3"/>
      <c r="AV1640" s="3"/>
      <c r="AW1640" s="56"/>
      <c r="AX1640" s="3"/>
      <c r="AY1640" s="3"/>
      <c r="AZ1640" s="3"/>
      <c r="BA1640" s="3"/>
    </row>
    <row r="1641" hidden="1">
      <c r="A1641" s="3"/>
      <c r="B1641" s="1"/>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c r="AN1641" s="3"/>
      <c r="AO1641" s="3"/>
      <c r="AP1641" s="3"/>
      <c r="AQ1641" s="3"/>
      <c r="AR1641" s="3"/>
      <c r="AS1641" s="3"/>
      <c r="AT1641" s="3"/>
      <c r="AU1641" s="3"/>
      <c r="AV1641" s="3"/>
      <c r="AW1641" s="56"/>
      <c r="AX1641" s="3"/>
      <c r="AY1641" s="3"/>
      <c r="AZ1641" s="3"/>
      <c r="BA1641" s="3"/>
    </row>
    <row r="1642" hidden="1">
      <c r="A1642" s="3"/>
      <c r="B1642" s="1"/>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c r="AN1642" s="3"/>
      <c r="AO1642" s="3"/>
      <c r="AP1642" s="3"/>
      <c r="AQ1642" s="3"/>
      <c r="AR1642" s="3"/>
      <c r="AS1642" s="3"/>
      <c r="AT1642" s="3"/>
      <c r="AU1642" s="3"/>
      <c r="AV1642" s="3"/>
      <c r="AW1642" s="56"/>
      <c r="AX1642" s="3"/>
      <c r="AY1642" s="3"/>
      <c r="AZ1642" s="3"/>
      <c r="BA1642" s="3"/>
    </row>
    <row r="1643" hidden="1">
      <c r="A1643" s="3"/>
      <c r="B1643" s="1"/>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c r="AR1643" s="3"/>
      <c r="AS1643" s="3"/>
      <c r="AT1643" s="3"/>
      <c r="AU1643" s="3"/>
      <c r="AV1643" s="3"/>
      <c r="AW1643" s="56"/>
      <c r="AX1643" s="3"/>
      <c r="AY1643" s="3"/>
      <c r="AZ1643" s="3"/>
      <c r="BA1643" s="3"/>
    </row>
    <row r="1644" hidden="1">
      <c r="A1644" s="3"/>
      <c r="B1644" s="1"/>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c r="AR1644" s="3"/>
      <c r="AS1644" s="3"/>
      <c r="AT1644" s="3"/>
      <c r="AU1644" s="3"/>
      <c r="AV1644" s="3"/>
      <c r="AW1644" s="56"/>
      <c r="AX1644" s="3"/>
      <c r="AY1644" s="3"/>
      <c r="AZ1644" s="3"/>
      <c r="BA1644" s="3"/>
    </row>
    <row r="1645" hidden="1">
      <c r="A1645" s="3"/>
      <c r="B1645" s="1"/>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c r="AJ1645" s="3"/>
      <c r="AK1645" s="3"/>
      <c r="AL1645" s="3"/>
      <c r="AM1645" s="3"/>
      <c r="AN1645" s="3"/>
      <c r="AO1645" s="3"/>
      <c r="AP1645" s="3"/>
      <c r="AQ1645" s="3"/>
      <c r="AR1645" s="3"/>
      <c r="AS1645" s="3"/>
      <c r="AT1645" s="3"/>
      <c r="AU1645" s="3"/>
      <c r="AV1645" s="3"/>
      <c r="AW1645" s="56"/>
      <c r="AX1645" s="3"/>
      <c r="AY1645" s="3"/>
      <c r="AZ1645" s="3"/>
      <c r="BA1645" s="3"/>
    </row>
    <row r="1646" hidden="1">
      <c r="A1646" s="3"/>
      <c r="B1646" s="1"/>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c r="AR1646" s="3"/>
      <c r="AS1646" s="3"/>
      <c r="AT1646" s="3"/>
      <c r="AU1646" s="3"/>
      <c r="AV1646" s="3"/>
      <c r="AW1646" s="56"/>
      <c r="AX1646" s="3"/>
      <c r="AY1646" s="3"/>
      <c r="AZ1646" s="3"/>
      <c r="BA1646" s="3"/>
    </row>
    <row r="1647" hidden="1">
      <c r="A1647" s="3"/>
      <c r="B1647" s="3"/>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56"/>
      <c r="AX1647" s="3"/>
      <c r="AY1647" s="3"/>
      <c r="AZ1647" s="3"/>
      <c r="BA1647" s="3"/>
    </row>
    <row r="1648" hidden="1">
      <c r="A1648" s="3"/>
      <c r="B1648" s="3"/>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56"/>
      <c r="AX1648" s="3"/>
      <c r="AY1648" s="3"/>
      <c r="AZ1648" s="3"/>
      <c r="BA1648" s="3"/>
    </row>
    <row r="1649" hidden="1">
      <c r="A1649" s="3"/>
      <c r="B1649" s="3"/>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56"/>
      <c r="AX1649" s="3"/>
      <c r="AY1649" s="3"/>
      <c r="AZ1649" s="3"/>
      <c r="BA1649" s="3"/>
    </row>
    <row r="1650" hidden="1">
      <c r="A1650" s="3"/>
      <c r="B1650" s="3"/>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56"/>
      <c r="AX1650" s="3"/>
      <c r="AY1650" s="3"/>
      <c r="AZ1650" s="3"/>
      <c r="BA1650" s="3"/>
    </row>
    <row r="1651" hidden="1">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56"/>
      <c r="AX1651" s="3"/>
      <c r="AY1651" s="3"/>
      <c r="AZ1651" s="3"/>
      <c r="BA1651" s="3"/>
    </row>
    <row r="1652" hidden="1">
      <c r="A1652" s="3"/>
      <c r="B1652" s="3"/>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56"/>
      <c r="AX1652" s="3"/>
      <c r="AY1652" s="3"/>
      <c r="AZ1652" s="3"/>
      <c r="BA1652" s="3"/>
    </row>
    <row r="1653" hidden="1">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c r="AG1653" s="3"/>
      <c r="AH1653" s="3"/>
      <c r="AI1653" s="3"/>
      <c r="AJ1653" s="3"/>
      <c r="AK1653" s="3"/>
      <c r="AL1653" s="3"/>
      <c r="AM1653" s="3"/>
      <c r="AN1653" s="3"/>
      <c r="AO1653" s="3"/>
      <c r="AP1653" s="3"/>
      <c r="AQ1653" s="3"/>
      <c r="AR1653" s="3"/>
      <c r="AS1653" s="3"/>
      <c r="AT1653" s="3"/>
      <c r="AU1653" s="3"/>
      <c r="AV1653" s="3"/>
      <c r="AW1653" s="56"/>
      <c r="AX1653" s="3"/>
      <c r="AY1653" s="3"/>
      <c r="AZ1653" s="3"/>
      <c r="BA1653" s="3"/>
    </row>
    <row r="1654" hidden="1">
      <c r="A1654" s="3"/>
      <c r="B1654" s="3"/>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c r="AR1654" s="3"/>
      <c r="AS1654" s="3"/>
      <c r="AT1654" s="3"/>
      <c r="AU1654" s="3"/>
      <c r="AV1654" s="3"/>
      <c r="AW1654" s="56"/>
      <c r="AX1654" s="3"/>
      <c r="AY1654" s="3"/>
      <c r="AZ1654" s="3"/>
      <c r="BA1654" s="3"/>
    </row>
    <row r="1655" hidden="1">
      <c r="A1655" s="1" t="s">
        <v>195</v>
      </c>
      <c r="B1655" s="1" t="s">
        <v>839</v>
      </c>
      <c r="C1655" s="3"/>
      <c r="D1655" s="1">
        <v>5.0</v>
      </c>
      <c r="E1655" s="552" t="s">
        <v>2777</v>
      </c>
      <c r="F1655" s="552" t="s">
        <v>2778</v>
      </c>
      <c r="G1655" s="552" t="s">
        <v>8088</v>
      </c>
      <c r="H1655" s="553">
        <v>8.5</v>
      </c>
      <c r="I1655" s="552" t="s">
        <v>7889</v>
      </c>
      <c r="J1655" s="552" t="s">
        <v>2564</v>
      </c>
      <c r="K1655" s="552" t="s">
        <v>2780</v>
      </c>
      <c r="L1655" s="553">
        <v>8.5</v>
      </c>
      <c r="M1655" s="552" t="s">
        <v>8363</v>
      </c>
      <c r="N1655" s="552" t="s">
        <v>17266</v>
      </c>
      <c r="O1655" s="552" t="s">
        <v>7893</v>
      </c>
      <c r="P1655" s="553">
        <v>7.5</v>
      </c>
      <c r="Q1655" s="1026"/>
      <c r="R1655" s="1026"/>
      <c r="S1655" s="1026"/>
      <c r="T1655" s="1026"/>
      <c r="U1655" s="1026"/>
      <c r="V1655" s="1026"/>
      <c r="W1655" s="1025"/>
      <c r="X1655" s="552" t="s">
        <v>7205</v>
      </c>
      <c r="Y1655" s="552" t="s">
        <v>7896</v>
      </c>
      <c r="Z1655" s="552" t="s">
        <v>7851</v>
      </c>
      <c r="AA1655" s="552" t="s">
        <v>7897</v>
      </c>
      <c r="AB1655" s="552" t="s">
        <v>4833</v>
      </c>
      <c r="AC1655" s="552" t="s">
        <v>379</v>
      </c>
      <c r="AD1655" s="552" t="s">
        <v>379</v>
      </c>
      <c r="AE1655" s="553">
        <v>7.5</v>
      </c>
      <c r="AF1655" s="552" t="s">
        <v>7899</v>
      </c>
      <c r="AG1655" s="552" t="s">
        <v>1828</v>
      </c>
      <c r="AH1655" s="552" t="s">
        <v>2699</v>
      </c>
      <c r="AI1655" s="552" t="s">
        <v>2573</v>
      </c>
      <c r="AJ1655" s="1026"/>
      <c r="AK1655" s="553">
        <v>8.5</v>
      </c>
      <c r="AL1655" s="1026"/>
      <c r="AM1655" s="1026"/>
      <c r="AN1655" s="1026"/>
      <c r="AO1655" s="1026"/>
      <c r="AP1655" s="1025"/>
      <c r="AQ1655" s="1026"/>
      <c r="AR1655" s="552" t="s">
        <v>2646</v>
      </c>
      <c r="AS1655" s="552" t="s">
        <v>2596</v>
      </c>
      <c r="AT1655" s="552" t="s">
        <v>3989</v>
      </c>
      <c r="AU1655" s="552" t="s">
        <v>2596</v>
      </c>
      <c r="AV1655" s="552" t="s">
        <v>2596</v>
      </c>
      <c r="AW1655" s="58">
        <v>7.0</v>
      </c>
      <c r="AX1655" s="3"/>
      <c r="AY1655" s="3"/>
      <c r="AZ1655" s="3"/>
      <c r="BA1655" s="3"/>
    </row>
    <row r="1656" hidden="1">
      <c r="A1656" s="1" t="s">
        <v>233</v>
      </c>
      <c r="B1656" s="1" t="s">
        <v>839</v>
      </c>
      <c r="C1656" s="3"/>
      <c r="D1656" s="1">
        <v>17.0</v>
      </c>
      <c r="E1656" s="552" t="s">
        <v>4840</v>
      </c>
      <c r="F1656" s="552" t="s">
        <v>17267</v>
      </c>
      <c r="G1656" s="552" t="s">
        <v>3555</v>
      </c>
      <c r="H1656" s="553">
        <v>8.5</v>
      </c>
      <c r="I1656" s="552" t="s">
        <v>4846</v>
      </c>
      <c r="J1656" s="552" t="s">
        <v>17270</v>
      </c>
      <c r="K1656" s="552" t="s">
        <v>17271</v>
      </c>
      <c r="L1656" s="553">
        <v>8.0</v>
      </c>
      <c r="M1656" s="552" t="s">
        <v>4849</v>
      </c>
      <c r="N1656" s="552" t="s">
        <v>8109</v>
      </c>
      <c r="O1656" s="552" t="s">
        <v>8111</v>
      </c>
      <c r="P1656" s="553">
        <v>8.5</v>
      </c>
      <c r="Q1656" s="1025"/>
      <c r="R1656" s="1025"/>
      <c r="S1656" s="1025"/>
      <c r="T1656" s="1025"/>
      <c r="U1656" s="1026"/>
      <c r="V1656" s="1026"/>
      <c r="W1656" s="1025"/>
      <c r="X1656" s="552" t="s">
        <v>17272</v>
      </c>
      <c r="Y1656" s="552" t="s">
        <v>17273</v>
      </c>
      <c r="Z1656" s="552" t="s">
        <v>5794</v>
      </c>
      <c r="AA1656" s="552" t="s">
        <v>8115</v>
      </c>
      <c r="AB1656" s="552" t="s">
        <v>4858</v>
      </c>
      <c r="AC1656" s="552" t="s">
        <v>8116</v>
      </c>
      <c r="AD1656" s="552" t="s">
        <v>379</v>
      </c>
      <c r="AE1656" s="553">
        <v>8.0</v>
      </c>
      <c r="AF1656" s="552" t="s">
        <v>5796</v>
      </c>
      <c r="AG1656" s="552" t="s">
        <v>5626</v>
      </c>
      <c r="AH1656" s="552" t="s">
        <v>4863</v>
      </c>
      <c r="AI1656" s="552" t="s">
        <v>8119</v>
      </c>
      <c r="AJ1656" s="552" t="s">
        <v>4867</v>
      </c>
      <c r="AK1656" s="553">
        <v>8.5</v>
      </c>
      <c r="AL1656" s="1026"/>
      <c r="AM1656" s="1026"/>
      <c r="AN1656" s="1026"/>
      <c r="AO1656" s="1026"/>
      <c r="AP1656" s="1025"/>
      <c r="AQ1656" s="1025"/>
      <c r="AR1656" s="552" t="s">
        <v>4872</v>
      </c>
      <c r="AS1656" s="552" t="s">
        <v>8123</v>
      </c>
      <c r="AT1656" s="552" t="s">
        <v>4874</v>
      </c>
      <c r="AU1656" s="552" t="s">
        <v>5801</v>
      </c>
      <c r="AV1656" s="552" t="s">
        <v>5629</v>
      </c>
      <c r="AW1656" s="58">
        <v>7.0</v>
      </c>
      <c r="AX1656" s="3"/>
      <c r="AY1656" s="3"/>
      <c r="AZ1656" s="3"/>
      <c r="BA1656" s="3"/>
    </row>
    <row r="1657" hidden="1">
      <c r="A1657" s="1" t="s">
        <v>179</v>
      </c>
      <c r="B1657" s="1" t="s">
        <v>839</v>
      </c>
      <c r="C1657" s="3"/>
      <c r="D1657" s="1">
        <v>1.0</v>
      </c>
      <c r="E1657" s="552" t="s">
        <v>2986</v>
      </c>
      <c r="F1657" s="552" t="s">
        <v>2987</v>
      </c>
      <c r="G1657" s="552" t="s">
        <v>2988</v>
      </c>
      <c r="H1657" s="553">
        <v>9.0</v>
      </c>
      <c r="I1657" s="552" t="s">
        <v>8126</v>
      </c>
      <c r="J1657" s="552" t="s">
        <v>2990</v>
      </c>
      <c r="K1657" s="552" t="s">
        <v>8128</v>
      </c>
      <c r="L1657" s="553">
        <v>8.5</v>
      </c>
      <c r="M1657" s="552" t="s">
        <v>8129</v>
      </c>
      <c r="N1657" s="552" t="s">
        <v>8130</v>
      </c>
      <c r="O1657" s="552" t="s">
        <v>2994</v>
      </c>
      <c r="P1657" s="553">
        <v>9.0</v>
      </c>
      <c r="Q1657" s="1025"/>
      <c r="R1657" s="1025"/>
      <c r="S1657" s="1025"/>
      <c r="T1657" s="1025"/>
      <c r="U1657" s="1026"/>
      <c r="V1657" s="1026"/>
      <c r="W1657" s="1025"/>
      <c r="X1657" s="552" t="s">
        <v>2564</v>
      </c>
      <c r="Y1657" s="552" t="s">
        <v>379</v>
      </c>
      <c r="Z1657" s="552" t="s">
        <v>2995</v>
      </c>
      <c r="AA1657" s="552" t="s">
        <v>379</v>
      </c>
      <c r="AB1657" s="552" t="s">
        <v>2996</v>
      </c>
      <c r="AC1657" s="552" t="s">
        <v>379</v>
      </c>
      <c r="AD1657" s="552" t="s">
        <v>379</v>
      </c>
      <c r="AE1657" s="553">
        <v>8.5</v>
      </c>
      <c r="AF1657" s="552" t="s">
        <v>2997</v>
      </c>
      <c r="AG1657" s="552" t="s">
        <v>379</v>
      </c>
      <c r="AH1657" s="552" t="s">
        <v>2699</v>
      </c>
      <c r="AI1657" s="552" t="s">
        <v>2998</v>
      </c>
      <c r="AJ1657" s="1026"/>
      <c r="AK1657" s="553">
        <v>8.5</v>
      </c>
      <c r="AL1657" s="1025"/>
      <c r="AM1657" s="1026"/>
      <c r="AN1657" s="1026"/>
      <c r="AO1657" s="1026"/>
      <c r="AP1657" s="1025"/>
      <c r="AQ1657" s="1025"/>
      <c r="AR1657" s="552" t="s">
        <v>1828</v>
      </c>
      <c r="AS1657" s="552" t="s">
        <v>2984</v>
      </c>
      <c r="AT1657" s="552" t="s">
        <v>2985</v>
      </c>
      <c r="AU1657" s="552" t="s">
        <v>3001</v>
      </c>
      <c r="AV1657" s="552" t="s">
        <v>3002</v>
      </c>
      <c r="AW1657" s="58">
        <v>7.5</v>
      </c>
      <c r="AX1657" s="3"/>
      <c r="AY1657" s="3"/>
      <c r="AZ1657" s="3"/>
      <c r="BA1657" s="3"/>
    </row>
    <row r="1658" hidden="1">
      <c r="A1658" s="1" t="s">
        <v>140</v>
      </c>
      <c r="B1658" s="1" t="s">
        <v>839</v>
      </c>
      <c r="C1658" s="3"/>
      <c r="D1658" s="1">
        <v>16.0</v>
      </c>
      <c r="E1658" s="552" t="s">
        <v>15720</v>
      </c>
      <c r="F1658" s="552" t="s">
        <v>15721</v>
      </c>
      <c r="G1658" s="552" t="s">
        <v>8136</v>
      </c>
      <c r="H1658" s="553">
        <v>8.5</v>
      </c>
      <c r="I1658" s="552" t="s">
        <v>3567</v>
      </c>
      <c r="J1658" s="552" t="s">
        <v>15722</v>
      </c>
      <c r="K1658" s="552" t="s">
        <v>15723</v>
      </c>
      <c r="L1658" s="553">
        <v>8.5</v>
      </c>
      <c r="M1658" s="552" t="s">
        <v>3121</v>
      </c>
      <c r="N1658" s="552" t="s">
        <v>8142</v>
      </c>
      <c r="O1658" s="552" t="s">
        <v>2566</v>
      </c>
      <c r="P1658" s="553">
        <v>8.5</v>
      </c>
      <c r="Q1658" s="1026"/>
      <c r="R1658" s="1026"/>
      <c r="S1658" s="1026"/>
      <c r="T1658" s="1026"/>
      <c r="U1658" s="1026"/>
      <c r="V1658" s="1026"/>
      <c r="W1658" s="1025"/>
      <c r="X1658" s="552" t="s">
        <v>2564</v>
      </c>
      <c r="Y1658" s="552" t="s">
        <v>3576</v>
      </c>
      <c r="Z1658" s="552" t="s">
        <v>3577</v>
      </c>
      <c r="AA1658" s="552" t="s">
        <v>2739</v>
      </c>
      <c r="AB1658" s="552" t="s">
        <v>8146</v>
      </c>
      <c r="AC1658" s="552" t="s">
        <v>8147</v>
      </c>
      <c r="AD1658" s="552" t="s">
        <v>379</v>
      </c>
      <c r="AE1658" s="553">
        <v>9.0</v>
      </c>
      <c r="AF1658" s="552" t="s">
        <v>3580</v>
      </c>
      <c r="AG1658" s="552" t="s">
        <v>8149</v>
      </c>
      <c r="AH1658" s="552" t="s">
        <v>2861</v>
      </c>
      <c r="AI1658" s="552" t="s">
        <v>2573</v>
      </c>
      <c r="AJ1658" s="1026"/>
      <c r="AK1658" s="553">
        <v>9.0</v>
      </c>
      <c r="AL1658" s="1026"/>
      <c r="AM1658" s="1026"/>
      <c r="AN1658" s="1026"/>
      <c r="AO1658" s="1026"/>
      <c r="AP1658" s="1026"/>
      <c r="AQ1658" s="1025"/>
      <c r="AR1658" s="552" t="s">
        <v>379</v>
      </c>
      <c r="AS1658" s="552" t="s">
        <v>3588</v>
      </c>
      <c r="AT1658" s="552" t="s">
        <v>3589</v>
      </c>
      <c r="AU1658" s="552" t="s">
        <v>3590</v>
      </c>
      <c r="AV1658" s="552" t="s">
        <v>2564</v>
      </c>
      <c r="AW1658" s="58">
        <v>9.0</v>
      </c>
      <c r="AX1658" s="3"/>
      <c r="AY1658" s="3"/>
      <c r="AZ1658" s="3"/>
      <c r="BA1658" s="3"/>
    </row>
    <row r="1659" hidden="1">
      <c r="A1659" s="1" t="s">
        <v>226</v>
      </c>
      <c r="B1659" s="1" t="s">
        <v>839</v>
      </c>
      <c r="C1659" s="3"/>
      <c r="D1659" s="1">
        <v>4.0</v>
      </c>
      <c r="E1659" s="552" t="s">
        <v>3429</v>
      </c>
      <c r="F1659" s="552" t="s">
        <v>15724</v>
      </c>
      <c r="G1659" s="552" t="s">
        <v>8151</v>
      </c>
      <c r="H1659" s="553">
        <v>8.5</v>
      </c>
      <c r="I1659" s="552" t="s">
        <v>15725</v>
      </c>
      <c r="J1659" s="552" t="s">
        <v>15726</v>
      </c>
      <c r="K1659" s="552" t="s">
        <v>17279</v>
      </c>
      <c r="L1659" s="553">
        <v>8.5</v>
      </c>
      <c r="M1659" s="552" t="s">
        <v>8155</v>
      </c>
      <c r="N1659" s="552" t="s">
        <v>2566</v>
      </c>
      <c r="O1659" s="552" t="s">
        <v>8156</v>
      </c>
      <c r="P1659" s="553">
        <v>8.5</v>
      </c>
      <c r="Q1659" s="1026"/>
      <c r="R1659" s="1026"/>
      <c r="S1659" s="1026"/>
      <c r="T1659" s="1026"/>
      <c r="U1659" s="1026"/>
      <c r="V1659" s="1026"/>
      <c r="W1659" s="1025"/>
      <c r="X1659" s="552" t="s">
        <v>3419</v>
      </c>
      <c r="Y1659" s="552" t="s">
        <v>379</v>
      </c>
      <c r="Z1659" s="552" t="s">
        <v>3443</v>
      </c>
      <c r="AA1659" s="552" t="s">
        <v>379</v>
      </c>
      <c r="AB1659" s="552" t="s">
        <v>3444</v>
      </c>
      <c r="AC1659" s="552" t="s">
        <v>3445</v>
      </c>
      <c r="AD1659" s="552" t="s">
        <v>379</v>
      </c>
      <c r="AE1659" s="553">
        <v>8.5</v>
      </c>
      <c r="AF1659" s="552" t="s">
        <v>15728</v>
      </c>
      <c r="AG1659" s="1026"/>
      <c r="AH1659" s="552" t="s">
        <v>3448</v>
      </c>
      <c r="AI1659" s="552" t="s">
        <v>3450</v>
      </c>
      <c r="AJ1659" s="1025"/>
      <c r="AK1659" s="553">
        <v>8.5</v>
      </c>
      <c r="AL1659" s="1026"/>
      <c r="AM1659" s="1026"/>
      <c r="AN1659" s="1026"/>
      <c r="AO1659" s="1026"/>
      <c r="AP1659" s="1025"/>
      <c r="AQ1659" s="1025"/>
      <c r="AR1659" s="552" t="s">
        <v>2607</v>
      </c>
      <c r="AS1659" s="552" t="s">
        <v>3456</v>
      </c>
      <c r="AT1659" s="552" t="s">
        <v>3457</v>
      </c>
      <c r="AU1659" s="552" t="s">
        <v>2564</v>
      </c>
      <c r="AV1659" s="552" t="s">
        <v>2564</v>
      </c>
      <c r="AW1659" s="58">
        <v>8.0</v>
      </c>
      <c r="AX1659" s="3"/>
      <c r="AY1659" s="3"/>
      <c r="AZ1659" s="3"/>
      <c r="BA1659" s="3"/>
    </row>
    <row r="1660" hidden="1">
      <c r="A1660" s="1" t="s">
        <v>252</v>
      </c>
      <c r="B1660" s="1" t="s">
        <v>839</v>
      </c>
      <c r="C1660" s="3"/>
      <c r="D1660" s="1">
        <v>15.0</v>
      </c>
      <c r="E1660" s="552" t="s">
        <v>15720</v>
      </c>
      <c r="F1660" s="552" t="s">
        <v>15731</v>
      </c>
      <c r="G1660" s="552" t="s">
        <v>2643</v>
      </c>
      <c r="H1660" s="553">
        <v>8.5</v>
      </c>
      <c r="I1660" s="552" t="s">
        <v>8153</v>
      </c>
      <c r="J1660" s="552" t="s">
        <v>3511</v>
      </c>
      <c r="K1660" s="552" t="s">
        <v>15732</v>
      </c>
      <c r="L1660" s="553">
        <v>8.5</v>
      </c>
      <c r="M1660" s="552" t="s">
        <v>3418</v>
      </c>
      <c r="N1660" s="552" t="s">
        <v>15733</v>
      </c>
      <c r="O1660" s="552" t="s">
        <v>8233</v>
      </c>
      <c r="P1660" s="553">
        <v>8.5</v>
      </c>
      <c r="Q1660" s="1025"/>
      <c r="R1660" s="1025"/>
      <c r="S1660" s="1025"/>
      <c r="T1660" s="1025"/>
      <c r="U1660" s="1026"/>
      <c r="V1660" s="1026"/>
      <c r="W1660" s="1025"/>
      <c r="X1660" s="552" t="s">
        <v>2564</v>
      </c>
      <c r="Y1660" s="552" t="s">
        <v>3420</v>
      </c>
      <c r="Z1660" s="552" t="s">
        <v>3577</v>
      </c>
      <c r="AA1660" s="552" t="s">
        <v>2596</v>
      </c>
      <c r="AB1660" s="552" t="s">
        <v>3421</v>
      </c>
      <c r="AC1660" s="552" t="s">
        <v>3422</v>
      </c>
      <c r="AD1660" s="552" t="s">
        <v>213</v>
      </c>
      <c r="AE1660" s="553">
        <v>9.0</v>
      </c>
      <c r="AF1660" s="552" t="s">
        <v>2977</v>
      </c>
      <c r="AG1660" s="552" t="s">
        <v>3424</v>
      </c>
      <c r="AH1660" s="552" t="s">
        <v>15734</v>
      </c>
      <c r="AI1660" s="552" t="s">
        <v>15735</v>
      </c>
      <c r="AJ1660" s="1025"/>
      <c r="AK1660" s="553">
        <v>8.5</v>
      </c>
      <c r="AL1660" s="1026"/>
      <c r="AM1660" s="1026"/>
      <c r="AN1660" s="1026"/>
      <c r="AO1660" s="1026"/>
      <c r="AP1660" s="1025"/>
      <c r="AQ1660" s="1025"/>
      <c r="AR1660" s="552" t="s">
        <v>2646</v>
      </c>
      <c r="AS1660" s="552" t="s">
        <v>3427</v>
      </c>
      <c r="AT1660" s="552" t="s">
        <v>3428</v>
      </c>
      <c r="AU1660" s="552" t="s">
        <v>2596</v>
      </c>
      <c r="AV1660" s="552" t="s">
        <v>2596</v>
      </c>
      <c r="AW1660" s="58">
        <v>8.0</v>
      </c>
      <c r="AX1660" s="3"/>
      <c r="AY1660" s="3"/>
      <c r="AZ1660" s="3"/>
      <c r="BA1660" s="3"/>
    </row>
    <row r="1661" hidden="1">
      <c r="A1661" s="1" t="s">
        <v>214</v>
      </c>
      <c r="B1661" s="1" t="s">
        <v>839</v>
      </c>
      <c r="C1661" s="3"/>
      <c r="D1661" s="1">
        <v>11.0</v>
      </c>
      <c r="E1661" s="552" t="s">
        <v>15736</v>
      </c>
      <c r="F1661" s="552" t="s">
        <v>15737</v>
      </c>
      <c r="G1661" s="552" t="s">
        <v>15738</v>
      </c>
      <c r="H1661" s="553">
        <v>8.0</v>
      </c>
      <c r="I1661" s="552" t="s">
        <v>3062</v>
      </c>
      <c r="J1661" s="552" t="s">
        <v>2646</v>
      </c>
      <c r="K1661" s="552" t="s">
        <v>2646</v>
      </c>
      <c r="L1661" s="553">
        <v>8.0</v>
      </c>
      <c r="M1661" s="552" t="s">
        <v>3063</v>
      </c>
      <c r="N1661" s="552" t="s">
        <v>2566</v>
      </c>
      <c r="O1661" s="552" t="s">
        <v>2566</v>
      </c>
      <c r="P1661" s="553">
        <v>8.5</v>
      </c>
      <c r="Q1661" s="1025"/>
      <c r="R1661" s="1025"/>
      <c r="S1661" s="1025"/>
      <c r="T1661" s="1025"/>
      <c r="U1661" s="1026"/>
      <c r="V1661" s="1026"/>
      <c r="W1661" s="1025"/>
      <c r="X1661" s="552" t="s">
        <v>4957</v>
      </c>
      <c r="Y1661" s="552" t="s">
        <v>3066</v>
      </c>
      <c r="Z1661" s="552" t="s">
        <v>3067</v>
      </c>
      <c r="AA1661" s="552" t="s">
        <v>1828</v>
      </c>
      <c r="AB1661" s="552" t="s">
        <v>15739</v>
      </c>
      <c r="AC1661" s="552" t="s">
        <v>3070</v>
      </c>
      <c r="AD1661" s="552" t="s">
        <v>1828</v>
      </c>
      <c r="AE1661" s="553">
        <v>8.0</v>
      </c>
      <c r="AF1661" s="552" t="s">
        <v>3072</v>
      </c>
      <c r="AG1661" s="552" t="s">
        <v>3073</v>
      </c>
      <c r="AH1661" s="552" t="s">
        <v>2978</v>
      </c>
      <c r="AI1661" s="552" t="s">
        <v>3074</v>
      </c>
      <c r="AJ1661" s="1025"/>
      <c r="AK1661" s="553">
        <v>8.0</v>
      </c>
      <c r="AL1661" s="1026"/>
      <c r="AM1661" s="1026"/>
      <c r="AN1661" s="1026"/>
      <c r="AO1661" s="1026"/>
      <c r="AP1661" s="1025"/>
      <c r="AQ1661" s="1025"/>
      <c r="AR1661" s="552" t="s">
        <v>213</v>
      </c>
      <c r="AS1661" s="552" t="s">
        <v>2596</v>
      </c>
      <c r="AT1661" s="552" t="s">
        <v>3081</v>
      </c>
      <c r="AU1661" s="552" t="s">
        <v>3082</v>
      </c>
      <c r="AV1661" s="552" t="s">
        <v>3086</v>
      </c>
      <c r="AW1661" s="58">
        <v>7.0</v>
      </c>
      <c r="AX1661" s="3"/>
      <c r="AY1661" s="3"/>
      <c r="AZ1661" s="3"/>
      <c r="BA1661" s="3"/>
    </row>
    <row r="1662" hidden="1">
      <c r="A1662" s="1" t="s">
        <v>191</v>
      </c>
      <c r="B1662" s="1" t="s">
        <v>839</v>
      </c>
      <c r="C1662" s="3"/>
      <c r="D1662" s="1">
        <v>13.0</v>
      </c>
      <c r="E1662" s="581" t="s">
        <v>3845</v>
      </c>
      <c r="F1662" s="552" t="s">
        <v>3313</v>
      </c>
      <c r="G1662" s="552" t="s">
        <v>8088</v>
      </c>
      <c r="H1662" s="553">
        <v>8.0</v>
      </c>
      <c r="I1662" s="552" t="s">
        <v>3315</v>
      </c>
      <c r="J1662" s="552" t="s">
        <v>3316</v>
      </c>
      <c r="K1662" s="552" t="s">
        <v>15727</v>
      </c>
      <c r="L1662" s="553">
        <v>8.0</v>
      </c>
      <c r="M1662" s="552" t="s">
        <v>3318</v>
      </c>
      <c r="N1662" s="552" t="s">
        <v>3319</v>
      </c>
      <c r="O1662" s="552" t="s">
        <v>2994</v>
      </c>
      <c r="P1662" s="553">
        <v>8.0</v>
      </c>
      <c r="Q1662" s="1025"/>
      <c r="R1662" s="1025"/>
      <c r="S1662" s="1025"/>
      <c r="T1662" s="1025"/>
      <c r="U1662" s="1026"/>
      <c r="V1662" s="1026"/>
      <c r="W1662" s="1025"/>
      <c r="X1662" s="552" t="s">
        <v>4957</v>
      </c>
      <c r="Y1662" s="552" t="s">
        <v>2570</v>
      </c>
      <c r="Z1662" s="552" t="s">
        <v>2570</v>
      </c>
      <c r="AA1662" s="552" t="s">
        <v>2570</v>
      </c>
      <c r="AB1662" s="552" t="s">
        <v>3323</v>
      </c>
      <c r="AC1662" s="552" t="s">
        <v>213</v>
      </c>
      <c r="AD1662" s="552" t="s">
        <v>2570</v>
      </c>
      <c r="AE1662" s="553">
        <v>7.0</v>
      </c>
      <c r="AF1662" s="552" t="s">
        <v>3324</v>
      </c>
      <c r="AG1662" s="552" t="s">
        <v>213</v>
      </c>
      <c r="AH1662" s="552" t="s">
        <v>2629</v>
      </c>
      <c r="AI1662" s="552" t="s">
        <v>3325</v>
      </c>
      <c r="AJ1662" s="1025"/>
      <c r="AK1662" s="553">
        <v>7.5</v>
      </c>
      <c r="AL1662" s="1026"/>
      <c r="AM1662" s="1026"/>
      <c r="AN1662" s="1026"/>
      <c r="AO1662" s="1026"/>
      <c r="AP1662" s="1025"/>
      <c r="AQ1662" s="1025"/>
      <c r="AR1662" s="552" t="s">
        <v>213</v>
      </c>
      <c r="AS1662" s="552" t="s">
        <v>213</v>
      </c>
      <c r="AT1662" s="552" t="s">
        <v>3330</v>
      </c>
      <c r="AU1662" s="552" t="s">
        <v>2570</v>
      </c>
      <c r="AV1662" s="552" t="s">
        <v>2596</v>
      </c>
      <c r="AW1662" s="58">
        <v>8.5</v>
      </c>
      <c r="AX1662" s="3"/>
      <c r="AY1662" s="3"/>
      <c r="AZ1662" s="3"/>
      <c r="BA1662" s="3"/>
    </row>
    <row r="1663" hidden="1">
      <c r="A1663" s="1" t="s">
        <v>239</v>
      </c>
      <c r="B1663" s="1" t="s">
        <v>839</v>
      </c>
      <c r="C1663" s="3"/>
      <c r="D1663" s="1">
        <v>12.0</v>
      </c>
      <c r="E1663" s="1105" t="s">
        <v>2849</v>
      </c>
      <c r="F1663" s="1114" t="s">
        <v>15533</v>
      </c>
      <c r="G1663" s="1106" t="s">
        <v>2643</v>
      </c>
      <c r="H1663" s="1107">
        <v>7.0</v>
      </c>
      <c r="I1663" s="1105" t="s">
        <v>3005</v>
      </c>
      <c r="J1663" s="1106" t="s">
        <v>3460</v>
      </c>
      <c r="K1663" s="1106" t="s">
        <v>3461</v>
      </c>
      <c r="L1663" s="1109">
        <v>43592.0</v>
      </c>
      <c r="M1663" s="1105" t="s">
        <v>15742</v>
      </c>
      <c r="N1663" s="1106" t="s">
        <v>2566</v>
      </c>
      <c r="O1663" s="1106" t="s">
        <v>2566</v>
      </c>
      <c r="P1663" s="1108">
        <v>8.0</v>
      </c>
      <c r="Q1663" s="3"/>
      <c r="R1663" s="3"/>
      <c r="S1663" s="3"/>
      <c r="T1663" s="3"/>
      <c r="U1663" s="3"/>
      <c r="V1663" s="3"/>
      <c r="W1663" s="3"/>
      <c r="X1663" s="1105" t="s">
        <v>2564</v>
      </c>
      <c r="Y1663" s="1106" t="s">
        <v>15743</v>
      </c>
      <c r="Z1663" s="1111"/>
      <c r="AA1663" s="1111"/>
      <c r="AB1663" s="1111"/>
      <c r="AC1663" s="1111"/>
      <c r="AD1663" s="1106" t="s">
        <v>379</v>
      </c>
      <c r="AE1663" s="1108">
        <v>8.0</v>
      </c>
      <c r="AF1663" s="1105" t="s">
        <v>3471</v>
      </c>
      <c r="AG1663" s="1106" t="s">
        <v>1043</v>
      </c>
      <c r="AH1663" s="1106" t="s">
        <v>2629</v>
      </c>
      <c r="AI1663" s="1106" t="s">
        <v>15744</v>
      </c>
      <c r="AJ1663" s="1111"/>
      <c r="AK1663" s="1109">
        <v>43593.0</v>
      </c>
      <c r="AL1663" s="3"/>
      <c r="AM1663" s="3"/>
      <c r="AN1663" s="3"/>
      <c r="AO1663" s="3"/>
      <c r="AP1663" s="3"/>
      <c r="AQ1663" s="3"/>
      <c r="AR1663" s="1105" t="s">
        <v>379</v>
      </c>
      <c r="AS1663" s="1106" t="s">
        <v>3475</v>
      </c>
      <c r="AT1663" s="1106" t="s">
        <v>379</v>
      </c>
      <c r="AU1663" s="1106" t="s">
        <v>213</v>
      </c>
      <c r="AV1663" s="1106" t="s">
        <v>2596</v>
      </c>
      <c r="AW1663" s="58">
        <v>7.0</v>
      </c>
      <c r="AX1663" s="3"/>
      <c r="AY1663" s="3"/>
      <c r="AZ1663" s="3"/>
      <c r="BA1663" s="3"/>
    </row>
    <row r="1664" hidden="1">
      <c r="A1664" s="1" t="s">
        <v>138</v>
      </c>
      <c r="B1664" s="1" t="s">
        <v>839</v>
      </c>
      <c r="C1664" s="3"/>
      <c r="D1664" s="1">
        <v>10.0</v>
      </c>
      <c r="E1664" s="1105" t="s">
        <v>2849</v>
      </c>
      <c r="F1664" s="1106" t="s">
        <v>4683</v>
      </c>
      <c r="G1664" s="1106" t="s">
        <v>8231</v>
      </c>
      <c r="H1664" s="1115">
        <v>43592.0</v>
      </c>
      <c r="I1664" s="726" t="s">
        <v>2762</v>
      </c>
      <c r="J1664" s="1106" t="s">
        <v>3460</v>
      </c>
      <c r="K1664" s="1116"/>
      <c r="L1664" s="1117">
        <v>8.0</v>
      </c>
      <c r="M1664" s="1118" t="s">
        <v>2566</v>
      </c>
      <c r="N1664" s="1118" t="s">
        <v>2566</v>
      </c>
      <c r="O1664" s="1118" t="s">
        <v>2566</v>
      </c>
      <c r="P1664" s="1115">
        <v>43592.0</v>
      </c>
      <c r="Q1664" s="3"/>
      <c r="R1664" s="3"/>
      <c r="S1664" s="3"/>
      <c r="T1664" s="3"/>
      <c r="U1664" s="3"/>
      <c r="V1664" s="3"/>
      <c r="W1664" s="3"/>
      <c r="X1664" s="1119" t="s">
        <v>2564</v>
      </c>
      <c r="Y1664" s="1119" t="s">
        <v>15746</v>
      </c>
      <c r="Z1664" s="1116"/>
      <c r="AA1664" s="1116"/>
      <c r="AB1664" s="1116"/>
      <c r="AC1664" s="1116"/>
      <c r="AD1664" s="1116"/>
      <c r="AE1664" s="1120">
        <v>8.0</v>
      </c>
      <c r="AF1664" s="1105" t="s">
        <v>3471</v>
      </c>
      <c r="AG1664" s="1116"/>
      <c r="AH1664" s="1116"/>
      <c r="AI1664" s="1116"/>
      <c r="AJ1664" s="1116"/>
      <c r="AK1664" s="1115">
        <v>43593.0</v>
      </c>
      <c r="AL1664" s="3"/>
      <c r="AM1664" s="3"/>
      <c r="AN1664" s="3"/>
      <c r="AO1664" s="3"/>
      <c r="AP1664" s="3"/>
      <c r="AQ1664" s="3"/>
      <c r="AR1664" s="1121" t="s">
        <v>2646</v>
      </c>
      <c r="AS1664" s="1106" t="s">
        <v>3475</v>
      </c>
      <c r="AT1664" s="1116"/>
      <c r="AU1664" s="1116"/>
      <c r="AV1664" s="1116"/>
      <c r="AW1664" s="58">
        <v>8.5</v>
      </c>
      <c r="AX1664" s="3"/>
      <c r="AY1664" s="3"/>
      <c r="AZ1664" s="3"/>
      <c r="BA1664" s="3"/>
    </row>
    <row r="1665" hidden="1">
      <c r="A1665" s="1" t="s">
        <v>187</v>
      </c>
      <c r="B1665" s="1" t="s">
        <v>839</v>
      </c>
      <c r="C1665" s="3"/>
      <c r="D1665" s="1">
        <v>8.0</v>
      </c>
      <c r="E1665" s="552" t="s">
        <v>2849</v>
      </c>
      <c r="F1665" s="552" t="s">
        <v>2850</v>
      </c>
      <c r="G1665" s="552" t="s">
        <v>2693</v>
      </c>
      <c r="H1665" s="553">
        <v>8.5</v>
      </c>
      <c r="I1665" s="552" t="s">
        <v>2851</v>
      </c>
      <c r="J1665" s="552" t="s">
        <v>2852</v>
      </c>
      <c r="K1665" s="552" t="s">
        <v>2853</v>
      </c>
      <c r="L1665" s="553">
        <v>8.5</v>
      </c>
      <c r="M1665" s="552" t="s">
        <v>2964</v>
      </c>
      <c r="N1665" s="552" t="s">
        <v>2835</v>
      </c>
      <c r="O1665" s="552" t="s">
        <v>15749</v>
      </c>
      <c r="P1665" s="553">
        <v>8.0</v>
      </c>
      <c r="Q1665" s="1026"/>
      <c r="R1665" s="1026"/>
      <c r="S1665" s="1026"/>
      <c r="T1665" s="1026"/>
      <c r="U1665" s="1026"/>
      <c r="V1665" s="1026"/>
      <c r="W1665" s="1026"/>
      <c r="X1665" s="552" t="s">
        <v>15751</v>
      </c>
      <c r="Y1665" s="552" t="s">
        <v>213</v>
      </c>
      <c r="Z1665" s="552" t="s">
        <v>213</v>
      </c>
      <c r="AA1665" s="552" t="s">
        <v>213</v>
      </c>
      <c r="AB1665" s="552" t="s">
        <v>15752</v>
      </c>
      <c r="AC1665" s="552" t="s">
        <v>213</v>
      </c>
      <c r="AD1665" s="552" t="s">
        <v>213</v>
      </c>
      <c r="AE1665" s="553">
        <v>7.0</v>
      </c>
      <c r="AF1665" s="552" t="s">
        <v>2859</v>
      </c>
      <c r="AG1665" s="552" t="s">
        <v>213</v>
      </c>
      <c r="AH1665" s="552" t="s">
        <v>2861</v>
      </c>
      <c r="AI1665" s="552" t="s">
        <v>2862</v>
      </c>
      <c r="AJ1665" s="1026"/>
      <c r="AK1665" s="553">
        <v>8.5</v>
      </c>
      <c r="AL1665" s="1026"/>
      <c r="AM1665" s="1026"/>
      <c r="AN1665" s="1026"/>
      <c r="AO1665" s="1026"/>
      <c r="AP1665" s="1026"/>
      <c r="AQ1665" s="1026"/>
      <c r="AR1665" s="552" t="s">
        <v>2607</v>
      </c>
      <c r="AS1665" s="552" t="s">
        <v>2870</v>
      </c>
      <c r="AT1665" s="552" t="s">
        <v>2871</v>
      </c>
      <c r="AU1665" s="552" t="s">
        <v>12944</v>
      </c>
      <c r="AV1665" s="552" t="s">
        <v>2873</v>
      </c>
      <c r="AW1665" s="58">
        <v>8.0</v>
      </c>
      <c r="AX1665" s="3"/>
      <c r="AY1665" s="3"/>
      <c r="AZ1665" s="3"/>
      <c r="BA1665" s="3"/>
    </row>
    <row r="1666">
      <c r="A1666" s="1" t="s">
        <v>244</v>
      </c>
      <c r="B1666" s="1" t="s">
        <v>839</v>
      </c>
      <c r="C1666" s="3"/>
      <c r="D1666" s="1">
        <v>14.0</v>
      </c>
      <c r="E1666" s="552" t="s">
        <v>4059</v>
      </c>
      <c r="F1666" s="552" t="s">
        <v>4683</v>
      </c>
      <c r="G1666" s="552" t="s">
        <v>8231</v>
      </c>
      <c r="H1666" s="553">
        <v>8.5</v>
      </c>
      <c r="I1666" s="552" t="s">
        <v>3761</v>
      </c>
      <c r="J1666" s="552" t="s">
        <v>15753</v>
      </c>
      <c r="K1666" s="552" t="s">
        <v>2882</v>
      </c>
      <c r="L1666" s="553">
        <v>8.5</v>
      </c>
      <c r="M1666" s="552" t="s">
        <v>3462</v>
      </c>
      <c r="N1666" s="552" t="s">
        <v>2835</v>
      </c>
      <c r="O1666" s="552" t="s">
        <v>8233</v>
      </c>
      <c r="P1666" s="553">
        <v>8.5</v>
      </c>
      <c r="Q1666" s="1025"/>
      <c r="R1666" s="1025"/>
      <c r="S1666" s="1025"/>
      <c r="T1666" s="1025"/>
      <c r="U1666" s="1026"/>
      <c r="V1666" s="1026"/>
      <c r="W1666" s="1025"/>
      <c r="X1666" s="552" t="s">
        <v>2596</v>
      </c>
      <c r="Y1666" s="552" t="s">
        <v>213</v>
      </c>
      <c r="Z1666" s="552" t="s">
        <v>8236</v>
      </c>
      <c r="AA1666" s="552" t="s">
        <v>213</v>
      </c>
      <c r="AB1666" s="552" t="s">
        <v>4692</v>
      </c>
      <c r="AC1666" s="552" t="s">
        <v>2596</v>
      </c>
      <c r="AD1666" s="552" t="s">
        <v>2596</v>
      </c>
      <c r="AE1666" s="553">
        <v>9.0</v>
      </c>
      <c r="AF1666" s="552" t="s">
        <v>2794</v>
      </c>
      <c r="AG1666" s="581" t="s">
        <v>3639</v>
      </c>
      <c r="AH1666" s="552" t="s">
        <v>4677</v>
      </c>
      <c r="AI1666" s="552" t="s">
        <v>4693</v>
      </c>
      <c r="AJ1666" s="1025"/>
      <c r="AK1666" s="553">
        <v>8.5</v>
      </c>
      <c r="AL1666" s="1026"/>
      <c r="AM1666" s="1026"/>
      <c r="AN1666" s="1026"/>
      <c r="AO1666" s="1026"/>
      <c r="AP1666" s="1025"/>
      <c r="AQ1666" s="1025"/>
      <c r="AR1666" s="552" t="s">
        <v>2646</v>
      </c>
      <c r="AS1666" s="552" t="s">
        <v>2564</v>
      </c>
      <c r="AT1666" s="552" t="s">
        <v>2564</v>
      </c>
      <c r="AU1666" s="552" t="s">
        <v>2564</v>
      </c>
      <c r="AV1666" s="552" t="s">
        <v>2564</v>
      </c>
      <c r="AW1666" s="58">
        <v>8.0</v>
      </c>
      <c r="AX1666" s="3"/>
      <c r="AY1666" s="3"/>
      <c r="AZ1666" s="3"/>
      <c r="BA1666" s="3"/>
    </row>
    <row r="1667" hidden="1">
      <c r="A1667" s="1" t="s">
        <v>178</v>
      </c>
      <c r="B1667" s="1" t="s">
        <v>839</v>
      </c>
      <c r="C1667" s="3"/>
      <c r="D1667" s="1">
        <v>9.0</v>
      </c>
      <c r="E1667" s="552" t="s">
        <v>12521</v>
      </c>
      <c r="F1667" s="552" t="s">
        <v>2830</v>
      </c>
      <c r="G1667" s="552" t="s">
        <v>2693</v>
      </c>
      <c r="H1667" s="553">
        <v>8.5</v>
      </c>
      <c r="I1667" s="552" t="s">
        <v>12522</v>
      </c>
      <c r="J1667" s="552" t="s">
        <v>12523</v>
      </c>
      <c r="K1667" s="552" t="s">
        <v>2833</v>
      </c>
      <c r="L1667" s="553">
        <v>9.0</v>
      </c>
      <c r="M1667" s="552" t="s">
        <v>2834</v>
      </c>
      <c r="N1667" s="552" t="s">
        <v>2835</v>
      </c>
      <c r="O1667" s="552" t="s">
        <v>2836</v>
      </c>
      <c r="P1667" s="553">
        <v>8.5</v>
      </c>
      <c r="Q1667" s="1026"/>
      <c r="R1667" s="1026"/>
      <c r="S1667" s="1026"/>
      <c r="T1667" s="1026"/>
      <c r="U1667" s="1026"/>
      <c r="V1667" s="1026"/>
      <c r="W1667" s="1025"/>
      <c r="X1667" s="552" t="s">
        <v>2838</v>
      </c>
      <c r="Y1667" s="552" t="s">
        <v>213</v>
      </c>
      <c r="Z1667" s="552" t="s">
        <v>2839</v>
      </c>
      <c r="AA1667" s="552" t="s">
        <v>213</v>
      </c>
      <c r="AB1667" s="1146" t="s">
        <v>15756</v>
      </c>
      <c r="AC1667" s="552" t="s">
        <v>213</v>
      </c>
      <c r="AD1667" s="552" t="s">
        <v>2841</v>
      </c>
      <c r="AE1667" s="553">
        <v>9.0</v>
      </c>
      <c r="AF1667" s="552" t="s">
        <v>2596</v>
      </c>
      <c r="AG1667" s="552" t="s">
        <v>213</v>
      </c>
      <c r="AH1667" s="552" t="s">
        <v>8246</v>
      </c>
      <c r="AI1667" s="552" t="s">
        <v>2700</v>
      </c>
      <c r="AJ1667" s="1026"/>
      <c r="AK1667" s="553">
        <v>8.5</v>
      </c>
      <c r="AL1667" s="1026"/>
      <c r="AM1667" s="1026"/>
      <c r="AN1667" s="1026"/>
      <c r="AO1667" s="1026"/>
      <c r="AP1667" s="1025"/>
      <c r="AQ1667" s="1025"/>
      <c r="AR1667" s="552" t="s">
        <v>2570</v>
      </c>
      <c r="AS1667" s="552" t="s">
        <v>2596</v>
      </c>
      <c r="AT1667" s="552" t="s">
        <v>2596</v>
      </c>
      <c r="AU1667" s="552" t="s">
        <v>2596</v>
      </c>
      <c r="AV1667" s="552" t="s">
        <v>2596</v>
      </c>
      <c r="AW1667" s="58">
        <v>7.5</v>
      </c>
      <c r="AX1667" s="3"/>
      <c r="AY1667" s="3"/>
      <c r="AZ1667" s="3"/>
      <c r="BA1667" s="3"/>
    </row>
    <row r="1668" hidden="1">
      <c r="A1668" s="1" t="s">
        <v>162</v>
      </c>
      <c r="B1668" s="1" t="s">
        <v>839</v>
      </c>
      <c r="C1668" s="3"/>
      <c r="D1668" s="1">
        <v>18.0</v>
      </c>
      <c r="E1668" s="552" t="s">
        <v>2959</v>
      </c>
      <c r="F1668" s="552" t="s">
        <v>15757</v>
      </c>
      <c r="G1668" s="552" t="s">
        <v>8251</v>
      </c>
      <c r="H1668" s="553">
        <v>7.5</v>
      </c>
      <c r="I1668" s="552" t="s">
        <v>3005</v>
      </c>
      <c r="J1668" s="552" t="s">
        <v>8253</v>
      </c>
      <c r="K1668" s="552" t="s">
        <v>2819</v>
      </c>
      <c r="L1668" s="553">
        <v>8.5</v>
      </c>
      <c r="M1668" s="552" t="s">
        <v>2964</v>
      </c>
      <c r="N1668" s="552" t="s">
        <v>15758</v>
      </c>
      <c r="O1668" s="552" t="s">
        <v>8233</v>
      </c>
      <c r="P1668" s="553">
        <v>8.5</v>
      </c>
      <c r="Q1668" s="1025"/>
      <c r="R1668" s="1026"/>
      <c r="S1668" s="1025"/>
      <c r="T1668" s="1025"/>
      <c r="U1668" s="1026"/>
      <c r="V1668" s="1026"/>
      <c r="W1668" s="1025"/>
      <c r="X1668" s="552" t="s">
        <v>2564</v>
      </c>
      <c r="Y1668" s="552" t="s">
        <v>379</v>
      </c>
      <c r="Z1668" s="552" t="s">
        <v>2975</v>
      </c>
      <c r="AA1668" s="1026"/>
      <c r="AB1668" s="552" t="s">
        <v>2976</v>
      </c>
      <c r="AC1668" s="552" t="s">
        <v>379</v>
      </c>
      <c r="AD1668" s="552" t="s">
        <v>379</v>
      </c>
      <c r="AE1668" s="553">
        <v>9.0</v>
      </c>
      <c r="AF1668" s="552" t="s">
        <v>2977</v>
      </c>
      <c r="AG1668" s="552" t="s">
        <v>379</v>
      </c>
      <c r="AH1668" s="552" t="s">
        <v>2978</v>
      </c>
      <c r="AI1668" s="552" t="s">
        <v>2979</v>
      </c>
      <c r="AJ1668" s="1026"/>
      <c r="AK1668" s="553">
        <v>9.0</v>
      </c>
      <c r="AL1668" s="1026"/>
      <c r="AM1668" s="1026"/>
      <c r="AN1668" s="1026"/>
      <c r="AO1668" s="1026"/>
      <c r="AP1668" s="1025"/>
      <c r="AQ1668" s="1025"/>
      <c r="AR1668" s="552" t="s">
        <v>1828</v>
      </c>
      <c r="AS1668" s="552" t="s">
        <v>2984</v>
      </c>
      <c r="AT1668" s="552" t="s">
        <v>2985</v>
      </c>
      <c r="AU1668" s="552" t="s">
        <v>379</v>
      </c>
      <c r="AV1668" s="552" t="s">
        <v>2545</v>
      </c>
      <c r="AW1668" s="58">
        <v>7.5</v>
      </c>
      <c r="AX1668" s="3"/>
      <c r="AY1668" s="3"/>
      <c r="AZ1668" s="3"/>
      <c r="BA1668" s="3"/>
    </row>
    <row r="1669" hidden="1">
      <c r="A1669" s="1" t="s">
        <v>234</v>
      </c>
      <c r="B1669" s="1" t="s">
        <v>839</v>
      </c>
      <c r="C1669" s="3"/>
      <c r="D1669" s="1">
        <v>6.0</v>
      </c>
      <c r="E1669" s="552" t="s">
        <v>2777</v>
      </c>
      <c r="F1669" s="552" t="s">
        <v>8259</v>
      </c>
      <c r="G1669" s="552" t="s">
        <v>2643</v>
      </c>
      <c r="H1669" s="553">
        <v>8.5</v>
      </c>
      <c r="I1669" s="552" t="s">
        <v>8153</v>
      </c>
      <c r="J1669" s="552" t="s">
        <v>2596</v>
      </c>
      <c r="K1669" s="552" t="s">
        <v>8262</v>
      </c>
      <c r="L1669" s="553">
        <v>8.0</v>
      </c>
      <c r="M1669" s="552" t="s">
        <v>3028</v>
      </c>
      <c r="N1669" s="552" t="s">
        <v>2620</v>
      </c>
      <c r="O1669" s="552" t="s">
        <v>8156</v>
      </c>
      <c r="P1669" s="553">
        <v>9.0</v>
      </c>
      <c r="Q1669" s="1026"/>
      <c r="R1669" s="1026"/>
      <c r="S1669" s="1026"/>
      <c r="T1669" s="1026"/>
      <c r="U1669" s="1026"/>
      <c r="V1669" s="1026"/>
      <c r="W1669" s="1025"/>
      <c r="X1669" s="552" t="s">
        <v>2596</v>
      </c>
      <c r="Y1669" s="552" t="s">
        <v>2570</v>
      </c>
      <c r="Z1669" s="552" t="s">
        <v>3029</v>
      </c>
      <c r="AA1669" s="553">
        <v>0.0</v>
      </c>
      <c r="AB1669" s="553" t="s">
        <v>6369</v>
      </c>
      <c r="AC1669" s="553" t="s">
        <v>379</v>
      </c>
      <c r="AD1669" s="553" t="s">
        <v>379</v>
      </c>
      <c r="AE1669" s="553">
        <v>8.5</v>
      </c>
      <c r="AF1669" s="552" t="s">
        <v>2739</v>
      </c>
      <c r="AG1669" s="552" t="s">
        <v>3030</v>
      </c>
      <c r="AH1669" s="552" t="s">
        <v>3031</v>
      </c>
      <c r="AI1669" s="552" t="s">
        <v>2573</v>
      </c>
      <c r="AJ1669" s="1025"/>
      <c r="AK1669" s="553">
        <v>8.5</v>
      </c>
      <c r="AL1669" s="552" t="s">
        <v>2596</v>
      </c>
      <c r="AM1669" s="1026"/>
      <c r="AN1669" s="1026"/>
      <c r="AO1669" s="1026"/>
      <c r="AP1669" s="1025"/>
      <c r="AQ1669" s="1025"/>
      <c r="AR1669" s="552" t="s">
        <v>2570</v>
      </c>
      <c r="AS1669" s="552" t="s">
        <v>2596</v>
      </c>
      <c r="AT1669" s="552" t="s">
        <v>2596</v>
      </c>
      <c r="AU1669" s="552" t="s">
        <v>2596</v>
      </c>
      <c r="AV1669" s="552" t="s">
        <v>2596</v>
      </c>
      <c r="AW1669" s="58">
        <v>8.5</v>
      </c>
      <c r="AX1669" s="3"/>
      <c r="AY1669" s="3"/>
      <c r="AZ1669" s="3"/>
      <c r="BA1669" s="3"/>
    </row>
    <row r="1670" hidden="1">
      <c r="A1670" s="1" t="s">
        <v>220</v>
      </c>
      <c r="B1670" s="1" t="s">
        <v>839</v>
      </c>
      <c r="C1670" s="3"/>
      <c r="D1670" s="1">
        <v>7.0</v>
      </c>
      <c r="E1670" s="552" t="s">
        <v>15762</v>
      </c>
      <c r="F1670" s="552" t="s">
        <v>15731</v>
      </c>
      <c r="G1670" s="552" t="s">
        <v>2643</v>
      </c>
      <c r="H1670" s="553">
        <v>8.5</v>
      </c>
      <c r="I1670" s="552" t="s">
        <v>15763</v>
      </c>
      <c r="J1670" s="552" t="s">
        <v>4664</v>
      </c>
      <c r="K1670" s="552" t="s">
        <v>4665</v>
      </c>
      <c r="L1670" s="553">
        <v>8.5</v>
      </c>
      <c r="M1670" s="552" t="s">
        <v>4666</v>
      </c>
      <c r="N1670" s="552" t="s">
        <v>8130</v>
      </c>
      <c r="O1670" s="552" t="s">
        <v>8233</v>
      </c>
      <c r="P1670" s="553">
        <v>9.0</v>
      </c>
      <c r="Q1670" s="1025"/>
      <c r="R1670" s="1025"/>
      <c r="S1670" s="1025"/>
      <c r="T1670" s="1025"/>
      <c r="U1670" s="1026"/>
      <c r="V1670" s="1026"/>
      <c r="W1670" s="1025"/>
      <c r="X1670" s="552" t="s">
        <v>2564</v>
      </c>
      <c r="Y1670" s="552" t="s">
        <v>379</v>
      </c>
      <c r="Z1670" s="552" t="s">
        <v>4671</v>
      </c>
      <c r="AA1670" s="552" t="s">
        <v>379</v>
      </c>
      <c r="AB1670" s="552" t="s">
        <v>4673</v>
      </c>
      <c r="AC1670" s="552" t="s">
        <v>379</v>
      </c>
      <c r="AD1670" s="552" t="s">
        <v>379</v>
      </c>
      <c r="AE1670" s="553">
        <v>8.5</v>
      </c>
      <c r="AF1670" s="552" t="s">
        <v>2794</v>
      </c>
      <c r="AG1670" s="552" t="s">
        <v>4676</v>
      </c>
      <c r="AH1670" s="552" t="s">
        <v>4677</v>
      </c>
      <c r="AI1670" s="552" t="s">
        <v>3074</v>
      </c>
      <c r="AJ1670" s="1025"/>
      <c r="AK1670" s="553">
        <v>8.5</v>
      </c>
      <c r="AL1670" s="1026"/>
      <c r="AM1670" s="1026"/>
      <c r="AN1670" s="1026"/>
      <c r="AO1670" s="1026"/>
      <c r="AP1670" s="1025"/>
      <c r="AQ1670" s="1025"/>
      <c r="AR1670" s="552" t="s">
        <v>379</v>
      </c>
      <c r="AS1670" s="552" t="s">
        <v>2564</v>
      </c>
      <c r="AT1670" s="552" t="s">
        <v>4679</v>
      </c>
      <c r="AU1670" s="552" t="s">
        <v>4681</v>
      </c>
      <c r="AV1670" s="552" t="s">
        <v>4682</v>
      </c>
      <c r="AW1670" s="58">
        <v>7.0</v>
      </c>
      <c r="AX1670" s="3"/>
      <c r="AY1670" s="3"/>
      <c r="AZ1670" s="3"/>
      <c r="BA1670" s="3"/>
    </row>
    <row r="1671" hidden="1">
      <c r="A1671" s="1" t="s">
        <v>206</v>
      </c>
      <c r="B1671" s="1" t="s">
        <v>839</v>
      </c>
      <c r="C1671" s="3"/>
      <c r="D1671" s="1">
        <v>3.0</v>
      </c>
      <c r="E1671" s="552" t="s">
        <v>17424</v>
      </c>
      <c r="F1671" s="552" t="s">
        <v>8273</v>
      </c>
      <c r="G1671" s="552" t="s">
        <v>2740</v>
      </c>
      <c r="H1671" s="553">
        <v>8.5</v>
      </c>
      <c r="I1671" s="552" t="s">
        <v>12528</v>
      </c>
      <c r="J1671" s="552" t="s">
        <v>3460</v>
      </c>
      <c r="K1671" s="552" t="s">
        <v>17308</v>
      </c>
      <c r="L1671" s="553">
        <v>8.5</v>
      </c>
      <c r="M1671" s="552" t="s">
        <v>3462</v>
      </c>
      <c r="N1671" s="552" t="s">
        <v>2835</v>
      </c>
      <c r="O1671" s="552" t="s">
        <v>8233</v>
      </c>
      <c r="P1671" s="553">
        <v>9.0</v>
      </c>
      <c r="Q1671" s="1025"/>
      <c r="R1671" s="1025"/>
      <c r="S1671" s="1025"/>
      <c r="T1671" s="1026"/>
      <c r="U1671" s="1026"/>
      <c r="V1671" s="1026"/>
      <c r="W1671" s="1025"/>
      <c r="X1671" s="552" t="s">
        <v>17309</v>
      </c>
      <c r="Y1671" s="552" t="s">
        <v>213</v>
      </c>
      <c r="Z1671" s="552" t="s">
        <v>2596</v>
      </c>
      <c r="AA1671" s="552" t="s">
        <v>213</v>
      </c>
      <c r="AB1671" s="552" t="s">
        <v>12531</v>
      </c>
      <c r="AC1671" s="552" t="s">
        <v>213</v>
      </c>
      <c r="AD1671" s="552" t="s">
        <v>213</v>
      </c>
      <c r="AE1671" s="553">
        <v>8.0</v>
      </c>
      <c r="AF1671" s="552" t="s">
        <v>2753</v>
      </c>
      <c r="AG1671" s="552" t="s">
        <v>213</v>
      </c>
      <c r="AH1671" s="552" t="s">
        <v>2699</v>
      </c>
      <c r="AI1671" s="552" t="s">
        <v>2700</v>
      </c>
      <c r="AJ1671" s="1026"/>
      <c r="AK1671" s="553">
        <v>8.5</v>
      </c>
      <c r="AL1671" s="1025"/>
      <c r="AM1671" s="1026"/>
      <c r="AN1671" s="1026"/>
      <c r="AO1671" s="1026"/>
      <c r="AP1671" s="1025"/>
      <c r="AQ1671" s="1025"/>
      <c r="AR1671" s="552" t="s">
        <v>2607</v>
      </c>
      <c r="AS1671" s="552" t="s">
        <v>2757</v>
      </c>
      <c r="AT1671" s="552" t="s">
        <v>379</v>
      </c>
      <c r="AU1671" s="552" t="s">
        <v>2596</v>
      </c>
      <c r="AV1671" s="552" t="s">
        <v>2596</v>
      </c>
      <c r="AW1671" s="58">
        <v>9.0</v>
      </c>
      <c r="AX1671" s="3"/>
      <c r="AY1671" s="3"/>
      <c r="AZ1671" s="3"/>
      <c r="BA1671" s="3"/>
    </row>
    <row r="1672" hidden="1">
      <c r="A1672" s="1" t="s">
        <v>277</v>
      </c>
      <c r="B1672" s="1" t="s">
        <v>839</v>
      </c>
      <c r="C1672" s="3"/>
      <c r="D1672" s="1">
        <v>2.0</v>
      </c>
      <c r="E1672" s="581" t="s">
        <v>5586</v>
      </c>
      <c r="F1672" s="581" t="s">
        <v>15764</v>
      </c>
      <c r="G1672" s="581" t="s">
        <v>15765</v>
      </c>
      <c r="H1672" s="1019">
        <v>8.0</v>
      </c>
      <c r="I1672" s="581" t="s">
        <v>5589</v>
      </c>
      <c r="J1672" s="581" t="s">
        <v>15766</v>
      </c>
      <c r="K1672" s="581" t="s">
        <v>5591</v>
      </c>
      <c r="L1672" s="1019">
        <v>9.0</v>
      </c>
      <c r="M1672" s="581" t="s">
        <v>15767</v>
      </c>
      <c r="N1672" s="581" t="s">
        <v>5593</v>
      </c>
      <c r="O1672" s="581" t="s">
        <v>2566</v>
      </c>
      <c r="P1672" s="1019">
        <v>8.5</v>
      </c>
      <c r="Q1672" s="1020"/>
      <c r="R1672" s="1020"/>
      <c r="S1672" s="1020"/>
      <c r="T1672" s="1020"/>
      <c r="U1672" s="581" t="s">
        <v>2564</v>
      </c>
      <c r="V1672" s="581" t="s">
        <v>2564</v>
      </c>
      <c r="W1672" s="1019">
        <v>10.0</v>
      </c>
      <c r="X1672" s="581" t="s">
        <v>2564</v>
      </c>
      <c r="Y1672" s="581" t="s">
        <v>5596</v>
      </c>
      <c r="Z1672" s="581" t="s">
        <v>2564</v>
      </c>
      <c r="AA1672" s="581" t="s">
        <v>2564</v>
      </c>
      <c r="AB1672" s="1019">
        <v>14.0</v>
      </c>
      <c r="AC1672" s="581" t="s">
        <v>15768</v>
      </c>
      <c r="AD1672" s="581" t="s">
        <v>379</v>
      </c>
      <c r="AE1672" s="1019">
        <v>8.0</v>
      </c>
      <c r="AF1672" s="581" t="s">
        <v>5117</v>
      </c>
      <c r="AG1672" s="581" t="s">
        <v>2564</v>
      </c>
      <c r="AH1672" s="581" t="s">
        <v>2978</v>
      </c>
      <c r="AI1672" s="552" t="s">
        <v>15735</v>
      </c>
      <c r="AJ1672" s="1020"/>
      <c r="AK1672" s="1019">
        <v>9.0</v>
      </c>
      <c r="AL1672" s="1020"/>
      <c r="AM1672" s="1020"/>
      <c r="AN1672" s="1020"/>
      <c r="AO1672" s="1020"/>
      <c r="AP1672" s="1020"/>
      <c r="AQ1672" s="1020"/>
      <c r="AR1672" s="581" t="s">
        <v>379</v>
      </c>
      <c r="AS1672" s="581" t="s">
        <v>2564</v>
      </c>
      <c r="AT1672" s="581" t="s">
        <v>3589</v>
      </c>
      <c r="AU1672" s="581" t="s">
        <v>4899</v>
      </c>
      <c r="AV1672" s="581" t="s">
        <v>5329</v>
      </c>
      <c r="AW1672" s="58">
        <v>9.0</v>
      </c>
      <c r="AX1672" s="3"/>
      <c r="AY1672" s="3"/>
      <c r="AZ1672" s="3"/>
      <c r="BA1672" s="3"/>
    </row>
    <row r="1673" hidden="1">
      <c r="A1673" s="3"/>
      <c r="B1673" s="3"/>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56"/>
      <c r="AX1673" s="3"/>
      <c r="AY1673" s="3"/>
      <c r="AZ1673" s="3"/>
      <c r="BA1673" s="3"/>
    </row>
    <row r="1674" hidden="1">
      <c r="A1674" s="1" t="s">
        <v>195</v>
      </c>
      <c r="B1674" s="1" t="s">
        <v>198</v>
      </c>
      <c r="C1674" s="3"/>
      <c r="D1674" s="1147">
        <v>7.0</v>
      </c>
      <c r="E1674" s="1148" t="s">
        <v>17425</v>
      </c>
      <c r="F1674" s="1148" t="s">
        <v>2778</v>
      </c>
      <c r="G1674" s="1148" t="s">
        <v>8088</v>
      </c>
      <c r="H1674" s="1149">
        <v>8.5</v>
      </c>
      <c r="I1674" s="1148" t="s">
        <v>7889</v>
      </c>
      <c r="J1674" s="1148" t="s">
        <v>2564</v>
      </c>
      <c r="K1674" s="1148" t="s">
        <v>2780</v>
      </c>
      <c r="L1674" s="1149">
        <v>8.5</v>
      </c>
      <c r="M1674" s="1148" t="s">
        <v>8363</v>
      </c>
      <c r="N1674" s="1148" t="s">
        <v>17266</v>
      </c>
      <c r="O1674" s="1148" t="s">
        <v>7893</v>
      </c>
      <c r="P1674" s="1149">
        <v>7.5</v>
      </c>
      <c r="Q1674" s="1150"/>
      <c r="R1674" s="1150"/>
      <c r="S1674" s="1150"/>
      <c r="T1674" s="1150"/>
      <c r="U1674" s="1150"/>
      <c r="V1674" s="1150"/>
      <c r="W1674" s="1151"/>
      <c r="X1674" s="1148" t="s">
        <v>7205</v>
      </c>
      <c r="Y1674" s="1148" t="s">
        <v>7896</v>
      </c>
      <c r="Z1674" s="1148" t="s">
        <v>7851</v>
      </c>
      <c r="AA1674" s="1148" t="s">
        <v>7897</v>
      </c>
      <c r="AB1674" s="1148" t="s">
        <v>4833</v>
      </c>
      <c r="AC1674" s="1148" t="s">
        <v>379</v>
      </c>
      <c r="AD1674" s="1148" t="s">
        <v>379</v>
      </c>
      <c r="AE1674" s="1149">
        <v>7.5</v>
      </c>
      <c r="AF1674" s="1148" t="s">
        <v>7899</v>
      </c>
      <c r="AG1674" s="1148" t="s">
        <v>1828</v>
      </c>
      <c r="AH1674" s="1148" t="s">
        <v>2699</v>
      </c>
      <c r="AI1674" s="1148" t="s">
        <v>2573</v>
      </c>
      <c r="AJ1674" s="1150"/>
      <c r="AK1674" s="1149">
        <v>8.5</v>
      </c>
      <c r="AL1674" s="1150"/>
      <c r="AM1674" s="1150"/>
      <c r="AN1674" s="1150"/>
      <c r="AO1674" s="1150"/>
      <c r="AP1674" s="1151"/>
      <c r="AQ1674" s="1150"/>
      <c r="AR1674" s="1148" t="s">
        <v>2646</v>
      </c>
      <c r="AS1674" s="1148" t="s">
        <v>2596</v>
      </c>
      <c r="AT1674" s="1148" t="s">
        <v>3989</v>
      </c>
      <c r="AU1674" s="1148" t="s">
        <v>2596</v>
      </c>
      <c r="AV1674" s="1148" t="s">
        <v>2596</v>
      </c>
      <c r="AW1674" s="1152">
        <v>8.0</v>
      </c>
      <c r="AX1674" s="3"/>
      <c r="AY1674" s="3"/>
      <c r="AZ1674" s="3"/>
      <c r="BA1674" s="3"/>
    </row>
    <row r="1675" hidden="1">
      <c r="A1675" s="1" t="s">
        <v>233</v>
      </c>
      <c r="B1675" s="1" t="s">
        <v>198</v>
      </c>
      <c r="C1675" s="3"/>
      <c r="D1675" s="1147">
        <v>8.0</v>
      </c>
      <c r="E1675" s="1148" t="s">
        <v>17426</v>
      </c>
      <c r="F1675" s="1148" t="s">
        <v>17267</v>
      </c>
      <c r="G1675" s="1148" t="s">
        <v>3555</v>
      </c>
      <c r="H1675" s="1149">
        <v>8.5</v>
      </c>
      <c r="I1675" s="1148" t="s">
        <v>4846</v>
      </c>
      <c r="J1675" s="1148" t="s">
        <v>17270</v>
      </c>
      <c r="K1675" s="1148" t="s">
        <v>17271</v>
      </c>
      <c r="L1675" s="1149">
        <v>8.0</v>
      </c>
      <c r="M1675" s="1148" t="s">
        <v>4849</v>
      </c>
      <c r="N1675" s="1148" t="s">
        <v>8109</v>
      </c>
      <c r="O1675" s="1148" t="s">
        <v>8111</v>
      </c>
      <c r="P1675" s="1149">
        <v>8.5</v>
      </c>
      <c r="Q1675" s="1151"/>
      <c r="R1675" s="1151"/>
      <c r="S1675" s="1151"/>
      <c r="T1675" s="1151"/>
      <c r="U1675" s="1150"/>
      <c r="V1675" s="1150"/>
      <c r="W1675" s="1151"/>
      <c r="X1675" s="1148" t="s">
        <v>17272</v>
      </c>
      <c r="Y1675" s="1148" t="s">
        <v>17273</v>
      </c>
      <c r="Z1675" s="1148" t="s">
        <v>5794</v>
      </c>
      <c r="AA1675" s="1148" t="s">
        <v>8115</v>
      </c>
      <c r="AB1675" s="1148" t="s">
        <v>4858</v>
      </c>
      <c r="AC1675" s="1148" t="s">
        <v>8116</v>
      </c>
      <c r="AD1675" s="1148" t="s">
        <v>379</v>
      </c>
      <c r="AE1675" s="1149">
        <v>8.0</v>
      </c>
      <c r="AF1675" s="1148" t="s">
        <v>5796</v>
      </c>
      <c r="AG1675" s="1148" t="s">
        <v>5626</v>
      </c>
      <c r="AH1675" s="1148" t="s">
        <v>4863</v>
      </c>
      <c r="AI1675" s="1148" t="s">
        <v>8119</v>
      </c>
      <c r="AJ1675" s="1148" t="s">
        <v>4867</v>
      </c>
      <c r="AK1675" s="1149">
        <v>8.5</v>
      </c>
      <c r="AL1675" s="1150"/>
      <c r="AM1675" s="1150"/>
      <c r="AN1675" s="1150"/>
      <c r="AO1675" s="1150"/>
      <c r="AP1675" s="1151"/>
      <c r="AQ1675" s="1151"/>
      <c r="AR1675" s="1148" t="s">
        <v>4872</v>
      </c>
      <c r="AS1675" s="1148" t="s">
        <v>8123</v>
      </c>
      <c r="AT1675" s="1148" t="s">
        <v>4874</v>
      </c>
      <c r="AU1675" s="1148" t="s">
        <v>5801</v>
      </c>
      <c r="AV1675" s="1148" t="s">
        <v>5629</v>
      </c>
      <c r="AW1675" s="1152">
        <v>8.5</v>
      </c>
      <c r="AX1675" s="3"/>
      <c r="AY1675" s="3"/>
      <c r="AZ1675" s="3"/>
      <c r="BA1675" s="3"/>
    </row>
    <row r="1676" hidden="1">
      <c r="A1676" s="1" t="s">
        <v>179</v>
      </c>
      <c r="B1676" s="1" t="s">
        <v>198</v>
      </c>
      <c r="C1676" s="3"/>
      <c r="D1676" s="1147">
        <v>2.0</v>
      </c>
      <c r="E1676" s="1148" t="s">
        <v>17427</v>
      </c>
      <c r="F1676" s="1148" t="s">
        <v>2987</v>
      </c>
      <c r="G1676" s="1148" t="s">
        <v>2988</v>
      </c>
      <c r="H1676" s="1149">
        <v>9.0</v>
      </c>
      <c r="I1676" s="1148" t="s">
        <v>8126</v>
      </c>
      <c r="J1676" s="1148" t="s">
        <v>2990</v>
      </c>
      <c r="K1676" s="1148" t="s">
        <v>8128</v>
      </c>
      <c r="L1676" s="1149">
        <v>8.5</v>
      </c>
      <c r="M1676" s="1148" t="s">
        <v>8129</v>
      </c>
      <c r="N1676" s="1148" t="s">
        <v>8130</v>
      </c>
      <c r="O1676" s="1148" t="s">
        <v>2994</v>
      </c>
      <c r="P1676" s="1149">
        <v>9.0</v>
      </c>
      <c r="Q1676" s="1151"/>
      <c r="R1676" s="1151"/>
      <c r="S1676" s="1151"/>
      <c r="T1676" s="1151"/>
      <c r="U1676" s="1150"/>
      <c r="V1676" s="1150"/>
      <c r="W1676" s="1151"/>
      <c r="X1676" s="1148" t="s">
        <v>2564</v>
      </c>
      <c r="Y1676" s="1148" t="s">
        <v>379</v>
      </c>
      <c r="Z1676" s="1148" t="s">
        <v>2995</v>
      </c>
      <c r="AA1676" s="1148" t="s">
        <v>379</v>
      </c>
      <c r="AB1676" s="1148" t="s">
        <v>2996</v>
      </c>
      <c r="AC1676" s="1148" t="s">
        <v>379</v>
      </c>
      <c r="AD1676" s="1148" t="s">
        <v>379</v>
      </c>
      <c r="AE1676" s="1149">
        <v>8.5</v>
      </c>
      <c r="AF1676" s="1148" t="s">
        <v>2997</v>
      </c>
      <c r="AG1676" s="1148" t="s">
        <v>379</v>
      </c>
      <c r="AH1676" s="1148" t="s">
        <v>2699</v>
      </c>
      <c r="AI1676" s="1148" t="s">
        <v>2998</v>
      </c>
      <c r="AJ1676" s="1150"/>
      <c r="AK1676" s="1149">
        <v>8.5</v>
      </c>
      <c r="AL1676" s="1151"/>
      <c r="AM1676" s="1150"/>
      <c r="AN1676" s="1150"/>
      <c r="AO1676" s="1150"/>
      <c r="AP1676" s="1151"/>
      <c r="AQ1676" s="1151"/>
      <c r="AR1676" s="1148" t="s">
        <v>1828</v>
      </c>
      <c r="AS1676" s="1148" t="s">
        <v>2984</v>
      </c>
      <c r="AT1676" s="1148" t="s">
        <v>2985</v>
      </c>
      <c r="AU1676" s="1148" t="s">
        <v>3001</v>
      </c>
      <c r="AV1676" s="1148" t="s">
        <v>3002</v>
      </c>
      <c r="AW1676" s="1152">
        <v>8.0</v>
      </c>
      <c r="AX1676" s="3"/>
      <c r="AY1676" s="3"/>
      <c r="AZ1676" s="3"/>
      <c r="BA1676" s="3"/>
    </row>
    <row r="1677" hidden="1">
      <c r="A1677" s="1" t="s">
        <v>140</v>
      </c>
      <c r="B1677" s="1" t="s">
        <v>198</v>
      </c>
      <c r="C1677" s="3"/>
      <c r="D1677" s="1147">
        <v>16.0</v>
      </c>
      <c r="E1677" s="1148" t="s">
        <v>17428</v>
      </c>
      <c r="F1677" s="1148" t="s">
        <v>15721</v>
      </c>
      <c r="G1677" s="1148" t="s">
        <v>8136</v>
      </c>
      <c r="H1677" s="1149">
        <v>8.5</v>
      </c>
      <c r="I1677" s="1148" t="s">
        <v>3567</v>
      </c>
      <c r="J1677" s="1148" t="s">
        <v>15722</v>
      </c>
      <c r="K1677" s="1148" t="s">
        <v>15723</v>
      </c>
      <c r="L1677" s="1149">
        <v>8.5</v>
      </c>
      <c r="M1677" s="1148" t="s">
        <v>3121</v>
      </c>
      <c r="N1677" s="1148" t="s">
        <v>8142</v>
      </c>
      <c r="O1677" s="1148" t="s">
        <v>2566</v>
      </c>
      <c r="P1677" s="1149">
        <v>8.5</v>
      </c>
      <c r="Q1677" s="1150"/>
      <c r="R1677" s="1150"/>
      <c r="S1677" s="1150"/>
      <c r="T1677" s="1150"/>
      <c r="U1677" s="1150"/>
      <c r="V1677" s="1150"/>
      <c r="W1677" s="1151"/>
      <c r="X1677" s="1148" t="s">
        <v>2564</v>
      </c>
      <c r="Y1677" s="1148" t="s">
        <v>3576</v>
      </c>
      <c r="Z1677" s="1148" t="s">
        <v>3577</v>
      </c>
      <c r="AA1677" s="1148" t="s">
        <v>2739</v>
      </c>
      <c r="AB1677" s="1148" t="s">
        <v>8146</v>
      </c>
      <c r="AC1677" s="1148" t="s">
        <v>8147</v>
      </c>
      <c r="AD1677" s="1148" t="s">
        <v>379</v>
      </c>
      <c r="AE1677" s="1149">
        <v>9.0</v>
      </c>
      <c r="AF1677" s="1148" t="s">
        <v>3580</v>
      </c>
      <c r="AG1677" s="1148" t="s">
        <v>8149</v>
      </c>
      <c r="AH1677" s="1148" t="s">
        <v>2861</v>
      </c>
      <c r="AI1677" s="1148" t="s">
        <v>2573</v>
      </c>
      <c r="AJ1677" s="1150"/>
      <c r="AK1677" s="1149">
        <v>9.0</v>
      </c>
      <c r="AL1677" s="1150"/>
      <c r="AM1677" s="1150"/>
      <c r="AN1677" s="1150"/>
      <c r="AO1677" s="1150"/>
      <c r="AP1677" s="1150"/>
      <c r="AQ1677" s="1151"/>
      <c r="AR1677" s="1148" t="s">
        <v>379</v>
      </c>
      <c r="AS1677" s="1148" t="s">
        <v>3588</v>
      </c>
      <c r="AT1677" s="1148" t="s">
        <v>3589</v>
      </c>
      <c r="AU1677" s="1148" t="s">
        <v>3590</v>
      </c>
      <c r="AV1677" s="1148" t="s">
        <v>2564</v>
      </c>
      <c r="AW1677" s="1152">
        <v>7.0</v>
      </c>
      <c r="AX1677" s="3"/>
      <c r="AY1677" s="3"/>
      <c r="AZ1677" s="3"/>
      <c r="BA1677" s="3"/>
    </row>
    <row r="1678" hidden="1">
      <c r="A1678" s="1" t="s">
        <v>226</v>
      </c>
      <c r="B1678" s="1" t="s">
        <v>198</v>
      </c>
      <c r="C1678" s="3"/>
      <c r="D1678" s="1147">
        <v>6.0</v>
      </c>
      <c r="E1678" s="1148" t="s">
        <v>17429</v>
      </c>
      <c r="F1678" s="1148" t="s">
        <v>15724</v>
      </c>
      <c r="G1678" s="1148" t="s">
        <v>8151</v>
      </c>
      <c r="H1678" s="1149">
        <v>8.5</v>
      </c>
      <c r="I1678" s="1148" t="s">
        <v>15725</v>
      </c>
      <c r="J1678" s="1148" t="s">
        <v>15726</v>
      </c>
      <c r="K1678" s="1148" t="s">
        <v>17279</v>
      </c>
      <c r="L1678" s="1149">
        <v>8.5</v>
      </c>
      <c r="M1678" s="1148" t="s">
        <v>8155</v>
      </c>
      <c r="N1678" s="1148" t="s">
        <v>2566</v>
      </c>
      <c r="O1678" s="1148" t="s">
        <v>8156</v>
      </c>
      <c r="P1678" s="1149">
        <v>8.5</v>
      </c>
      <c r="Q1678" s="1150"/>
      <c r="R1678" s="1150"/>
      <c r="S1678" s="1150"/>
      <c r="T1678" s="1150"/>
      <c r="U1678" s="1150"/>
      <c r="V1678" s="1150"/>
      <c r="W1678" s="1151"/>
      <c r="X1678" s="1148" t="s">
        <v>3419</v>
      </c>
      <c r="Y1678" s="1148" t="s">
        <v>379</v>
      </c>
      <c r="Z1678" s="1148" t="s">
        <v>3443</v>
      </c>
      <c r="AA1678" s="1148" t="s">
        <v>379</v>
      </c>
      <c r="AB1678" s="1148" t="s">
        <v>3444</v>
      </c>
      <c r="AC1678" s="1148" t="s">
        <v>3445</v>
      </c>
      <c r="AD1678" s="1148" t="s">
        <v>379</v>
      </c>
      <c r="AE1678" s="1149">
        <v>8.5</v>
      </c>
      <c r="AF1678" s="1148" t="s">
        <v>15728</v>
      </c>
      <c r="AG1678" s="1150"/>
      <c r="AH1678" s="1148" t="s">
        <v>3448</v>
      </c>
      <c r="AI1678" s="1148" t="s">
        <v>3450</v>
      </c>
      <c r="AJ1678" s="1151"/>
      <c r="AK1678" s="1149">
        <v>8.5</v>
      </c>
      <c r="AL1678" s="1150"/>
      <c r="AM1678" s="1150"/>
      <c r="AN1678" s="1150"/>
      <c r="AO1678" s="1150"/>
      <c r="AP1678" s="1151"/>
      <c r="AQ1678" s="1151"/>
      <c r="AR1678" s="1148" t="s">
        <v>2607</v>
      </c>
      <c r="AS1678" s="1148" t="s">
        <v>3456</v>
      </c>
      <c r="AT1678" s="1148" t="s">
        <v>3457</v>
      </c>
      <c r="AU1678" s="1148" t="s">
        <v>2564</v>
      </c>
      <c r="AV1678" s="1148" t="s">
        <v>2564</v>
      </c>
      <c r="AW1678" s="1152">
        <v>7.5</v>
      </c>
      <c r="AX1678" s="3"/>
      <c r="AY1678" s="3"/>
      <c r="AZ1678" s="3"/>
      <c r="BA1678" s="3"/>
    </row>
    <row r="1679" hidden="1">
      <c r="A1679" s="1" t="s">
        <v>252</v>
      </c>
      <c r="B1679" s="1" t="s">
        <v>198</v>
      </c>
      <c r="C1679" s="3"/>
      <c r="D1679" s="1147">
        <v>15.0</v>
      </c>
      <c r="E1679" s="1148" t="s">
        <v>3761</v>
      </c>
      <c r="F1679" s="1148" t="s">
        <v>15731</v>
      </c>
      <c r="G1679" s="1148" t="s">
        <v>2643</v>
      </c>
      <c r="H1679" s="1149">
        <v>8.5</v>
      </c>
      <c r="I1679" s="1148" t="s">
        <v>8153</v>
      </c>
      <c r="J1679" s="1148" t="s">
        <v>3511</v>
      </c>
      <c r="K1679" s="1148" t="s">
        <v>15732</v>
      </c>
      <c r="L1679" s="1149">
        <v>8.5</v>
      </c>
      <c r="M1679" s="1148" t="s">
        <v>3418</v>
      </c>
      <c r="N1679" s="1148" t="s">
        <v>15733</v>
      </c>
      <c r="O1679" s="1148" t="s">
        <v>8233</v>
      </c>
      <c r="P1679" s="1149">
        <v>8.5</v>
      </c>
      <c r="Q1679" s="1151"/>
      <c r="R1679" s="1151"/>
      <c r="S1679" s="1151"/>
      <c r="T1679" s="1151"/>
      <c r="U1679" s="1150"/>
      <c r="V1679" s="1150"/>
      <c r="W1679" s="1151"/>
      <c r="X1679" s="1148" t="s">
        <v>2564</v>
      </c>
      <c r="Y1679" s="1148" t="s">
        <v>3420</v>
      </c>
      <c r="Z1679" s="1148" t="s">
        <v>3577</v>
      </c>
      <c r="AA1679" s="1148" t="s">
        <v>2596</v>
      </c>
      <c r="AB1679" s="1148" t="s">
        <v>3421</v>
      </c>
      <c r="AC1679" s="1148" t="s">
        <v>3422</v>
      </c>
      <c r="AD1679" s="1148" t="s">
        <v>213</v>
      </c>
      <c r="AE1679" s="1149">
        <v>9.0</v>
      </c>
      <c r="AF1679" s="1148" t="s">
        <v>2977</v>
      </c>
      <c r="AG1679" s="1148" t="s">
        <v>3424</v>
      </c>
      <c r="AH1679" s="1148" t="s">
        <v>15734</v>
      </c>
      <c r="AI1679" s="1148" t="s">
        <v>15735</v>
      </c>
      <c r="AJ1679" s="1151"/>
      <c r="AK1679" s="1149">
        <v>8.5</v>
      </c>
      <c r="AL1679" s="1150"/>
      <c r="AM1679" s="1150"/>
      <c r="AN1679" s="1150"/>
      <c r="AO1679" s="1150"/>
      <c r="AP1679" s="1151"/>
      <c r="AQ1679" s="1151"/>
      <c r="AR1679" s="1148" t="s">
        <v>2646</v>
      </c>
      <c r="AS1679" s="1148" t="s">
        <v>3427</v>
      </c>
      <c r="AT1679" s="1148" t="s">
        <v>3428</v>
      </c>
      <c r="AU1679" s="1148" t="s">
        <v>2596</v>
      </c>
      <c r="AV1679" s="1148" t="s">
        <v>2596</v>
      </c>
      <c r="AW1679" s="1152">
        <v>7.5</v>
      </c>
      <c r="AX1679" s="3"/>
      <c r="AY1679" s="3"/>
      <c r="AZ1679" s="3"/>
      <c r="BA1679" s="3"/>
    </row>
    <row r="1680" hidden="1">
      <c r="A1680" s="1" t="s">
        <v>214</v>
      </c>
      <c r="B1680" s="1" t="s">
        <v>198</v>
      </c>
      <c r="C1680" s="3"/>
      <c r="D1680" s="1147">
        <v>4.0</v>
      </c>
      <c r="E1680" s="1148" t="s">
        <v>17430</v>
      </c>
      <c r="F1680" s="1148" t="s">
        <v>15737</v>
      </c>
      <c r="G1680" s="1148" t="s">
        <v>15738</v>
      </c>
      <c r="H1680" s="1149">
        <v>8.0</v>
      </c>
      <c r="I1680" s="1148" t="s">
        <v>3062</v>
      </c>
      <c r="J1680" s="1148" t="s">
        <v>2646</v>
      </c>
      <c r="K1680" s="1148" t="s">
        <v>2646</v>
      </c>
      <c r="L1680" s="1149">
        <v>8.0</v>
      </c>
      <c r="M1680" s="1148" t="s">
        <v>3063</v>
      </c>
      <c r="N1680" s="1148" t="s">
        <v>2566</v>
      </c>
      <c r="O1680" s="1148" t="s">
        <v>2566</v>
      </c>
      <c r="P1680" s="1149">
        <v>8.5</v>
      </c>
      <c r="Q1680" s="1151"/>
      <c r="R1680" s="1151"/>
      <c r="S1680" s="1151"/>
      <c r="T1680" s="1151"/>
      <c r="U1680" s="1150"/>
      <c r="V1680" s="1150"/>
      <c r="W1680" s="1151"/>
      <c r="X1680" s="1148" t="s">
        <v>4957</v>
      </c>
      <c r="Y1680" s="1148" t="s">
        <v>3066</v>
      </c>
      <c r="Z1680" s="1148" t="s">
        <v>3067</v>
      </c>
      <c r="AA1680" s="1148" t="s">
        <v>1828</v>
      </c>
      <c r="AB1680" s="1148" t="s">
        <v>15739</v>
      </c>
      <c r="AC1680" s="1148" t="s">
        <v>3070</v>
      </c>
      <c r="AD1680" s="1148" t="s">
        <v>1828</v>
      </c>
      <c r="AE1680" s="1149">
        <v>8.0</v>
      </c>
      <c r="AF1680" s="1148" t="s">
        <v>3072</v>
      </c>
      <c r="AG1680" s="1148" t="s">
        <v>3073</v>
      </c>
      <c r="AH1680" s="1148" t="s">
        <v>2978</v>
      </c>
      <c r="AI1680" s="1148" t="s">
        <v>3074</v>
      </c>
      <c r="AJ1680" s="1151"/>
      <c r="AK1680" s="1149">
        <v>8.0</v>
      </c>
      <c r="AL1680" s="1150"/>
      <c r="AM1680" s="1150"/>
      <c r="AN1680" s="1150"/>
      <c r="AO1680" s="1150"/>
      <c r="AP1680" s="1151"/>
      <c r="AQ1680" s="1151"/>
      <c r="AR1680" s="1148" t="s">
        <v>213</v>
      </c>
      <c r="AS1680" s="1148" t="s">
        <v>2596</v>
      </c>
      <c r="AT1680" s="1148" t="s">
        <v>3081</v>
      </c>
      <c r="AU1680" s="1148" t="s">
        <v>3082</v>
      </c>
      <c r="AV1680" s="1148" t="s">
        <v>3086</v>
      </c>
      <c r="AW1680" s="1152">
        <v>8.0</v>
      </c>
      <c r="AX1680" s="3"/>
      <c r="AY1680" s="3"/>
      <c r="AZ1680" s="3"/>
      <c r="BA1680" s="3"/>
    </row>
    <row r="1681" hidden="1">
      <c r="A1681" s="1" t="s">
        <v>191</v>
      </c>
      <c r="B1681" s="1" t="s">
        <v>198</v>
      </c>
      <c r="C1681" s="3"/>
      <c r="D1681" s="1147">
        <v>14.0</v>
      </c>
      <c r="E1681" s="1153" t="s">
        <v>17431</v>
      </c>
      <c r="F1681" s="1148" t="s">
        <v>3313</v>
      </c>
      <c r="G1681" s="1148" t="s">
        <v>8088</v>
      </c>
      <c r="H1681" s="1149">
        <v>8.0</v>
      </c>
      <c r="I1681" s="1148" t="s">
        <v>3315</v>
      </c>
      <c r="J1681" s="1148" t="s">
        <v>3316</v>
      </c>
      <c r="K1681" s="1148" t="s">
        <v>15727</v>
      </c>
      <c r="L1681" s="1149">
        <v>8.0</v>
      </c>
      <c r="M1681" s="1148" t="s">
        <v>3318</v>
      </c>
      <c r="N1681" s="1148" t="s">
        <v>3319</v>
      </c>
      <c r="O1681" s="1148" t="s">
        <v>2994</v>
      </c>
      <c r="P1681" s="1149">
        <v>8.0</v>
      </c>
      <c r="Q1681" s="1151"/>
      <c r="R1681" s="1151"/>
      <c r="S1681" s="1151"/>
      <c r="T1681" s="1151"/>
      <c r="U1681" s="1150"/>
      <c r="V1681" s="1150"/>
      <c r="W1681" s="1151"/>
      <c r="X1681" s="1148" t="s">
        <v>4957</v>
      </c>
      <c r="Y1681" s="1148" t="s">
        <v>2570</v>
      </c>
      <c r="Z1681" s="1148" t="s">
        <v>2570</v>
      </c>
      <c r="AA1681" s="1148" t="s">
        <v>2570</v>
      </c>
      <c r="AB1681" s="1148" t="s">
        <v>3323</v>
      </c>
      <c r="AC1681" s="1148" t="s">
        <v>213</v>
      </c>
      <c r="AD1681" s="1148" t="s">
        <v>2570</v>
      </c>
      <c r="AE1681" s="1149">
        <v>7.0</v>
      </c>
      <c r="AF1681" s="1148" t="s">
        <v>3324</v>
      </c>
      <c r="AG1681" s="1148" t="s">
        <v>213</v>
      </c>
      <c r="AH1681" s="1148" t="s">
        <v>2629</v>
      </c>
      <c r="AI1681" s="1148" t="s">
        <v>3325</v>
      </c>
      <c r="AJ1681" s="1151"/>
      <c r="AK1681" s="1149">
        <v>7.5</v>
      </c>
      <c r="AL1681" s="1150"/>
      <c r="AM1681" s="1150"/>
      <c r="AN1681" s="1150"/>
      <c r="AO1681" s="1150"/>
      <c r="AP1681" s="1151"/>
      <c r="AQ1681" s="1151"/>
      <c r="AR1681" s="1148" t="s">
        <v>213</v>
      </c>
      <c r="AS1681" s="1148" t="s">
        <v>213</v>
      </c>
      <c r="AT1681" s="1148" t="s">
        <v>3330</v>
      </c>
      <c r="AU1681" s="1148" t="s">
        <v>2570</v>
      </c>
      <c r="AV1681" s="1148" t="s">
        <v>2596</v>
      </c>
      <c r="AW1681" s="1152">
        <v>9.0</v>
      </c>
      <c r="AX1681" s="3"/>
      <c r="AY1681" s="3"/>
      <c r="AZ1681" s="3"/>
      <c r="BA1681" s="3"/>
    </row>
    <row r="1682" hidden="1">
      <c r="A1682" s="1" t="s">
        <v>239</v>
      </c>
      <c r="B1682" s="1" t="s">
        <v>198</v>
      </c>
      <c r="C1682" s="3"/>
      <c r="D1682" s="1147">
        <v>9.0</v>
      </c>
      <c r="E1682" s="1154" t="s">
        <v>2849</v>
      </c>
      <c r="F1682" s="1155" t="s">
        <v>15533</v>
      </c>
      <c r="G1682" s="1156" t="s">
        <v>2643</v>
      </c>
      <c r="H1682" s="1157">
        <v>7.0</v>
      </c>
      <c r="I1682" s="1154" t="s">
        <v>3005</v>
      </c>
      <c r="J1682" s="1156" t="s">
        <v>3460</v>
      </c>
      <c r="K1682" s="1156" t="s">
        <v>3461</v>
      </c>
      <c r="L1682" s="1158">
        <v>43592.0</v>
      </c>
      <c r="M1682" s="1154" t="s">
        <v>15742</v>
      </c>
      <c r="N1682" s="1156" t="s">
        <v>2566</v>
      </c>
      <c r="O1682" s="1156" t="s">
        <v>2566</v>
      </c>
      <c r="P1682" s="1159">
        <v>8.0</v>
      </c>
      <c r="Q1682" s="1160"/>
      <c r="R1682" s="1160"/>
      <c r="S1682" s="1160"/>
      <c r="T1682" s="1160"/>
      <c r="U1682" s="1160"/>
      <c r="V1682" s="1160"/>
      <c r="W1682" s="1160"/>
      <c r="X1682" s="1154" t="s">
        <v>2564</v>
      </c>
      <c r="Y1682" s="1156" t="s">
        <v>15743</v>
      </c>
      <c r="Z1682" s="1161"/>
      <c r="AA1682" s="1161"/>
      <c r="AB1682" s="1161"/>
      <c r="AC1682" s="1161"/>
      <c r="AD1682" s="1156" t="s">
        <v>379</v>
      </c>
      <c r="AE1682" s="1159">
        <v>8.0</v>
      </c>
      <c r="AF1682" s="1154" t="s">
        <v>3471</v>
      </c>
      <c r="AG1682" s="1156" t="s">
        <v>1043</v>
      </c>
      <c r="AH1682" s="1156" t="s">
        <v>2629</v>
      </c>
      <c r="AI1682" s="1156" t="s">
        <v>15744</v>
      </c>
      <c r="AJ1682" s="1161"/>
      <c r="AK1682" s="1158">
        <v>43593.0</v>
      </c>
      <c r="AL1682" s="1160"/>
      <c r="AM1682" s="1160"/>
      <c r="AN1682" s="1160"/>
      <c r="AO1682" s="1160"/>
      <c r="AP1682" s="1160"/>
      <c r="AQ1682" s="1160"/>
      <c r="AR1682" s="1154" t="s">
        <v>379</v>
      </c>
      <c r="AS1682" s="1156" t="s">
        <v>3475</v>
      </c>
      <c r="AT1682" s="1156" t="s">
        <v>379</v>
      </c>
      <c r="AU1682" s="1156" t="s">
        <v>213</v>
      </c>
      <c r="AV1682" s="1156" t="s">
        <v>2596</v>
      </c>
      <c r="AW1682" s="1152">
        <v>8.5</v>
      </c>
      <c r="AX1682" s="3"/>
      <c r="AY1682" s="3"/>
      <c r="AZ1682" s="3"/>
      <c r="BA1682" s="3"/>
    </row>
    <row r="1683" hidden="1">
      <c r="A1683" s="1" t="s">
        <v>138</v>
      </c>
      <c r="B1683" s="1" t="s">
        <v>198</v>
      </c>
      <c r="C1683" s="3"/>
      <c r="D1683" s="1147">
        <v>5.0</v>
      </c>
      <c r="E1683" s="1154" t="s">
        <v>2849</v>
      </c>
      <c r="F1683" s="1156" t="s">
        <v>4683</v>
      </c>
      <c r="G1683" s="1156" t="s">
        <v>8231</v>
      </c>
      <c r="H1683" s="1162">
        <v>43592.0</v>
      </c>
      <c r="I1683" s="1156" t="s">
        <v>2762</v>
      </c>
      <c r="J1683" s="1156" t="s">
        <v>3460</v>
      </c>
      <c r="K1683" s="1163"/>
      <c r="L1683" s="1164">
        <v>8.0</v>
      </c>
      <c r="M1683" s="1165" t="s">
        <v>2566</v>
      </c>
      <c r="N1683" s="1165" t="s">
        <v>2566</v>
      </c>
      <c r="O1683" s="1165" t="s">
        <v>2566</v>
      </c>
      <c r="P1683" s="1162">
        <v>43592.0</v>
      </c>
      <c r="Q1683" s="1160"/>
      <c r="R1683" s="1160"/>
      <c r="S1683" s="1160"/>
      <c r="T1683" s="1160"/>
      <c r="U1683" s="1160"/>
      <c r="V1683" s="1160"/>
      <c r="W1683" s="1160"/>
      <c r="X1683" s="1165" t="s">
        <v>2564</v>
      </c>
      <c r="Y1683" s="1165" t="s">
        <v>15746</v>
      </c>
      <c r="Z1683" s="1163"/>
      <c r="AA1683" s="1163"/>
      <c r="AB1683" s="1163"/>
      <c r="AC1683" s="1163"/>
      <c r="AD1683" s="1163"/>
      <c r="AE1683" s="1159">
        <v>8.0</v>
      </c>
      <c r="AF1683" s="1154" t="s">
        <v>3471</v>
      </c>
      <c r="AG1683" s="1163"/>
      <c r="AH1683" s="1163"/>
      <c r="AI1683" s="1163"/>
      <c r="AJ1683" s="1163"/>
      <c r="AK1683" s="1162">
        <v>43593.0</v>
      </c>
      <c r="AL1683" s="1160"/>
      <c r="AM1683" s="1160"/>
      <c r="AN1683" s="1160"/>
      <c r="AO1683" s="1160"/>
      <c r="AP1683" s="1160"/>
      <c r="AQ1683" s="1160"/>
      <c r="AR1683" s="1156" t="s">
        <v>2646</v>
      </c>
      <c r="AS1683" s="1156" t="s">
        <v>3475</v>
      </c>
      <c r="AT1683" s="1163"/>
      <c r="AU1683" s="1163"/>
      <c r="AV1683" s="1163"/>
      <c r="AW1683" s="1152">
        <v>7.0</v>
      </c>
      <c r="AX1683" s="3"/>
      <c r="AY1683" s="3"/>
      <c r="AZ1683" s="3"/>
      <c r="BA1683" s="3"/>
    </row>
    <row r="1684" hidden="1">
      <c r="A1684" s="1" t="s">
        <v>187</v>
      </c>
      <c r="B1684" s="1" t="s">
        <v>198</v>
      </c>
      <c r="C1684" s="3"/>
      <c r="D1684" s="1147">
        <v>13.0</v>
      </c>
      <c r="E1684" s="1148" t="s">
        <v>2849</v>
      </c>
      <c r="F1684" s="1148" t="s">
        <v>2850</v>
      </c>
      <c r="G1684" s="1148" t="s">
        <v>2693</v>
      </c>
      <c r="H1684" s="1149">
        <v>8.5</v>
      </c>
      <c r="I1684" s="1148" t="s">
        <v>2851</v>
      </c>
      <c r="J1684" s="1148" t="s">
        <v>2852</v>
      </c>
      <c r="K1684" s="1148" t="s">
        <v>2853</v>
      </c>
      <c r="L1684" s="1149">
        <v>8.5</v>
      </c>
      <c r="M1684" s="1148" t="s">
        <v>2964</v>
      </c>
      <c r="N1684" s="1148" t="s">
        <v>2835</v>
      </c>
      <c r="O1684" s="1148" t="s">
        <v>15749</v>
      </c>
      <c r="P1684" s="1149">
        <v>8.0</v>
      </c>
      <c r="Q1684" s="1150"/>
      <c r="R1684" s="1150"/>
      <c r="S1684" s="1150"/>
      <c r="T1684" s="1150"/>
      <c r="U1684" s="1150"/>
      <c r="V1684" s="1150"/>
      <c r="W1684" s="1150"/>
      <c r="X1684" s="1148" t="s">
        <v>15751</v>
      </c>
      <c r="Y1684" s="1148" t="s">
        <v>213</v>
      </c>
      <c r="Z1684" s="1148" t="s">
        <v>213</v>
      </c>
      <c r="AA1684" s="1148" t="s">
        <v>213</v>
      </c>
      <c r="AB1684" s="1148" t="s">
        <v>15752</v>
      </c>
      <c r="AC1684" s="1148" t="s">
        <v>213</v>
      </c>
      <c r="AD1684" s="1148" t="s">
        <v>213</v>
      </c>
      <c r="AE1684" s="1149">
        <v>7.0</v>
      </c>
      <c r="AF1684" s="1148" t="s">
        <v>2859</v>
      </c>
      <c r="AG1684" s="1148" t="s">
        <v>213</v>
      </c>
      <c r="AH1684" s="1148" t="s">
        <v>2861</v>
      </c>
      <c r="AI1684" s="1148" t="s">
        <v>2862</v>
      </c>
      <c r="AJ1684" s="1150"/>
      <c r="AK1684" s="1149">
        <v>8.5</v>
      </c>
      <c r="AL1684" s="1150"/>
      <c r="AM1684" s="1150"/>
      <c r="AN1684" s="1150"/>
      <c r="AO1684" s="1150"/>
      <c r="AP1684" s="1150"/>
      <c r="AQ1684" s="1150"/>
      <c r="AR1684" s="1148" t="s">
        <v>2607</v>
      </c>
      <c r="AS1684" s="1148" t="s">
        <v>2870</v>
      </c>
      <c r="AT1684" s="1148" t="s">
        <v>2871</v>
      </c>
      <c r="AU1684" s="1148" t="s">
        <v>12944</v>
      </c>
      <c r="AV1684" s="1148" t="s">
        <v>2873</v>
      </c>
      <c r="AW1684" s="1152">
        <v>7.0</v>
      </c>
      <c r="AX1684" s="3"/>
      <c r="AY1684" s="3"/>
      <c r="AZ1684" s="3"/>
      <c r="BA1684" s="3"/>
    </row>
    <row r="1685">
      <c r="A1685" s="1" t="s">
        <v>244</v>
      </c>
      <c r="B1685" s="1" t="s">
        <v>198</v>
      </c>
      <c r="C1685" s="3"/>
      <c r="D1685" s="1147">
        <v>10.0</v>
      </c>
      <c r="E1685" s="1148" t="s">
        <v>4059</v>
      </c>
      <c r="F1685" s="1148" t="s">
        <v>4683</v>
      </c>
      <c r="G1685" s="1148" t="s">
        <v>8231</v>
      </c>
      <c r="H1685" s="1149">
        <v>8.5</v>
      </c>
      <c r="I1685" s="1148" t="s">
        <v>3761</v>
      </c>
      <c r="J1685" s="1148" t="s">
        <v>15753</v>
      </c>
      <c r="K1685" s="1148" t="s">
        <v>2882</v>
      </c>
      <c r="L1685" s="1149">
        <v>8.5</v>
      </c>
      <c r="M1685" s="1148" t="s">
        <v>3462</v>
      </c>
      <c r="N1685" s="1148" t="s">
        <v>2835</v>
      </c>
      <c r="O1685" s="1148" t="s">
        <v>8233</v>
      </c>
      <c r="P1685" s="1149">
        <v>8.5</v>
      </c>
      <c r="Q1685" s="1151"/>
      <c r="R1685" s="1151"/>
      <c r="S1685" s="1151"/>
      <c r="T1685" s="1151"/>
      <c r="U1685" s="1150"/>
      <c r="V1685" s="1150"/>
      <c r="W1685" s="1151"/>
      <c r="X1685" s="1148" t="s">
        <v>2596</v>
      </c>
      <c r="Y1685" s="1148" t="s">
        <v>213</v>
      </c>
      <c r="Z1685" s="1148" t="s">
        <v>8236</v>
      </c>
      <c r="AA1685" s="1148" t="s">
        <v>213</v>
      </c>
      <c r="AB1685" s="1148" t="s">
        <v>4692</v>
      </c>
      <c r="AC1685" s="1148" t="s">
        <v>2596</v>
      </c>
      <c r="AD1685" s="1148" t="s">
        <v>2596</v>
      </c>
      <c r="AE1685" s="1149">
        <v>9.0</v>
      </c>
      <c r="AF1685" s="1148" t="s">
        <v>2794</v>
      </c>
      <c r="AG1685" s="1153" t="s">
        <v>3639</v>
      </c>
      <c r="AH1685" s="1148" t="s">
        <v>4677</v>
      </c>
      <c r="AI1685" s="1148" t="s">
        <v>4693</v>
      </c>
      <c r="AJ1685" s="1151"/>
      <c r="AK1685" s="1149">
        <v>8.5</v>
      </c>
      <c r="AL1685" s="1150"/>
      <c r="AM1685" s="1150"/>
      <c r="AN1685" s="1150"/>
      <c r="AO1685" s="1150"/>
      <c r="AP1685" s="1151"/>
      <c r="AQ1685" s="1151"/>
      <c r="AR1685" s="1148" t="s">
        <v>2646</v>
      </c>
      <c r="AS1685" s="1148" t="s">
        <v>2564</v>
      </c>
      <c r="AT1685" s="1148" t="s">
        <v>2564</v>
      </c>
      <c r="AU1685" s="1148" t="s">
        <v>2564</v>
      </c>
      <c r="AV1685" s="1148" t="s">
        <v>2564</v>
      </c>
      <c r="AW1685" s="1152">
        <v>8.0</v>
      </c>
      <c r="AX1685" s="3"/>
      <c r="AY1685" s="3"/>
      <c r="AZ1685" s="3"/>
      <c r="BA1685" s="3"/>
    </row>
    <row r="1686" hidden="1">
      <c r="A1686" s="1" t="s">
        <v>178</v>
      </c>
      <c r="B1686" s="1" t="s">
        <v>198</v>
      </c>
      <c r="C1686" s="3"/>
      <c r="D1686" s="1147">
        <v>11.0</v>
      </c>
      <c r="E1686" s="1148" t="s">
        <v>12521</v>
      </c>
      <c r="F1686" s="1148" t="s">
        <v>2830</v>
      </c>
      <c r="G1686" s="1148" t="s">
        <v>2693</v>
      </c>
      <c r="H1686" s="1149">
        <v>8.5</v>
      </c>
      <c r="I1686" s="1148" t="s">
        <v>12522</v>
      </c>
      <c r="J1686" s="1148" t="s">
        <v>12523</v>
      </c>
      <c r="K1686" s="1148" t="s">
        <v>2833</v>
      </c>
      <c r="L1686" s="1149">
        <v>9.0</v>
      </c>
      <c r="M1686" s="1148" t="s">
        <v>2834</v>
      </c>
      <c r="N1686" s="1148" t="s">
        <v>2835</v>
      </c>
      <c r="O1686" s="1148" t="s">
        <v>2836</v>
      </c>
      <c r="P1686" s="1149">
        <v>8.5</v>
      </c>
      <c r="Q1686" s="1150"/>
      <c r="R1686" s="1150"/>
      <c r="S1686" s="1150"/>
      <c r="T1686" s="1150"/>
      <c r="U1686" s="1150"/>
      <c r="V1686" s="1150"/>
      <c r="W1686" s="1151"/>
      <c r="X1686" s="1148" t="s">
        <v>2838</v>
      </c>
      <c r="Y1686" s="1148" t="s">
        <v>213</v>
      </c>
      <c r="Z1686" s="1148" t="s">
        <v>2839</v>
      </c>
      <c r="AA1686" s="1148" t="s">
        <v>213</v>
      </c>
      <c r="AB1686" s="1166" t="s">
        <v>15756</v>
      </c>
      <c r="AC1686" s="1148" t="s">
        <v>213</v>
      </c>
      <c r="AD1686" s="1148" t="s">
        <v>2841</v>
      </c>
      <c r="AE1686" s="1149">
        <v>9.0</v>
      </c>
      <c r="AF1686" s="1148" t="s">
        <v>2596</v>
      </c>
      <c r="AG1686" s="1148" t="s">
        <v>213</v>
      </c>
      <c r="AH1686" s="1148" t="s">
        <v>8246</v>
      </c>
      <c r="AI1686" s="1148" t="s">
        <v>2700</v>
      </c>
      <c r="AJ1686" s="1150"/>
      <c r="AK1686" s="1149">
        <v>8.5</v>
      </c>
      <c r="AL1686" s="1150"/>
      <c r="AM1686" s="1150"/>
      <c r="AN1686" s="1150"/>
      <c r="AO1686" s="1150"/>
      <c r="AP1686" s="1151"/>
      <c r="AQ1686" s="1151"/>
      <c r="AR1686" s="1148" t="s">
        <v>2570</v>
      </c>
      <c r="AS1686" s="1148" t="s">
        <v>2596</v>
      </c>
      <c r="AT1686" s="1148" t="s">
        <v>2596</v>
      </c>
      <c r="AU1686" s="1148" t="s">
        <v>2596</v>
      </c>
      <c r="AV1686" s="1148" t="s">
        <v>2596</v>
      </c>
      <c r="AW1686" s="1152">
        <v>7.5</v>
      </c>
      <c r="AX1686" s="3"/>
      <c r="AY1686" s="3"/>
      <c r="AZ1686" s="3"/>
      <c r="BA1686" s="3"/>
    </row>
    <row r="1687" hidden="1">
      <c r="A1687" s="1" t="s">
        <v>162</v>
      </c>
      <c r="B1687" s="1" t="s">
        <v>198</v>
      </c>
      <c r="C1687" s="3"/>
      <c r="D1687" s="1147">
        <v>17.0</v>
      </c>
      <c r="E1687" s="1148" t="s">
        <v>2959</v>
      </c>
      <c r="F1687" s="1148" t="s">
        <v>15757</v>
      </c>
      <c r="G1687" s="1148" t="s">
        <v>8251</v>
      </c>
      <c r="H1687" s="1149">
        <v>7.5</v>
      </c>
      <c r="I1687" s="1148" t="s">
        <v>3005</v>
      </c>
      <c r="J1687" s="1148" t="s">
        <v>8253</v>
      </c>
      <c r="K1687" s="1148" t="s">
        <v>2819</v>
      </c>
      <c r="L1687" s="1149">
        <v>8.5</v>
      </c>
      <c r="M1687" s="1148" t="s">
        <v>2964</v>
      </c>
      <c r="N1687" s="1148" t="s">
        <v>15758</v>
      </c>
      <c r="O1687" s="1148" t="s">
        <v>8233</v>
      </c>
      <c r="P1687" s="1149">
        <v>8.5</v>
      </c>
      <c r="Q1687" s="1151"/>
      <c r="R1687" s="1150"/>
      <c r="S1687" s="1151"/>
      <c r="T1687" s="1151"/>
      <c r="U1687" s="1150"/>
      <c r="V1687" s="1150"/>
      <c r="W1687" s="1151"/>
      <c r="X1687" s="1148" t="s">
        <v>2564</v>
      </c>
      <c r="Y1687" s="1148" t="s">
        <v>379</v>
      </c>
      <c r="Z1687" s="1148" t="s">
        <v>2975</v>
      </c>
      <c r="AA1687" s="1150"/>
      <c r="AB1687" s="1148" t="s">
        <v>2976</v>
      </c>
      <c r="AC1687" s="1148" t="s">
        <v>379</v>
      </c>
      <c r="AD1687" s="1148" t="s">
        <v>379</v>
      </c>
      <c r="AE1687" s="1149">
        <v>9.0</v>
      </c>
      <c r="AF1687" s="1148" t="s">
        <v>2977</v>
      </c>
      <c r="AG1687" s="1148" t="s">
        <v>379</v>
      </c>
      <c r="AH1687" s="1148" t="s">
        <v>2978</v>
      </c>
      <c r="AI1687" s="1148" t="s">
        <v>2979</v>
      </c>
      <c r="AJ1687" s="1150"/>
      <c r="AK1687" s="1149">
        <v>9.0</v>
      </c>
      <c r="AL1687" s="1150"/>
      <c r="AM1687" s="1150"/>
      <c r="AN1687" s="1150"/>
      <c r="AO1687" s="1150"/>
      <c r="AP1687" s="1151"/>
      <c r="AQ1687" s="1151"/>
      <c r="AR1687" s="1148" t="s">
        <v>1828</v>
      </c>
      <c r="AS1687" s="1148" t="s">
        <v>2984</v>
      </c>
      <c r="AT1687" s="1148" t="s">
        <v>2985</v>
      </c>
      <c r="AU1687" s="1148" t="s">
        <v>379</v>
      </c>
      <c r="AV1687" s="1148" t="s">
        <v>2545</v>
      </c>
      <c r="AW1687" s="1152">
        <v>7.5</v>
      </c>
      <c r="AX1687" s="3"/>
      <c r="AY1687" s="3"/>
      <c r="AZ1687" s="3"/>
      <c r="BA1687" s="3"/>
    </row>
    <row r="1688" hidden="1">
      <c r="A1688" s="1" t="s">
        <v>234</v>
      </c>
      <c r="B1688" s="1" t="s">
        <v>198</v>
      </c>
      <c r="C1688" s="3"/>
      <c r="D1688" s="1147">
        <v>18.0</v>
      </c>
      <c r="E1688" s="1148" t="s">
        <v>2777</v>
      </c>
      <c r="F1688" s="1148" t="s">
        <v>8259</v>
      </c>
      <c r="G1688" s="1148" t="s">
        <v>2643</v>
      </c>
      <c r="H1688" s="1149">
        <v>8.5</v>
      </c>
      <c r="I1688" s="1148" t="s">
        <v>8153</v>
      </c>
      <c r="J1688" s="1148" t="s">
        <v>2596</v>
      </c>
      <c r="K1688" s="1148" t="s">
        <v>8262</v>
      </c>
      <c r="L1688" s="1149">
        <v>8.0</v>
      </c>
      <c r="M1688" s="1148" t="s">
        <v>3028</v>
      </c>
      <c r="N1688" s="1148" t="s">
        <v>2620</v>
      </c>
      <c r="O1688" s="1148" t="s">
        <v>8156</v>
      </c>
      <c r="P1688" s="1149">
        <v>9.0</v>
      </c>
      <c r="Q1688" s="1150"/>
      <c r="R1688" s="1150"/>
      <c r="S1688" s="1150"/>
      <c r="T1688" s="1150"/>
      <c r="U1688" s="1150"/>
      <c r="V1688" s="1150"/>
      <c r="W1688" s="1151"/>
      <c r="X1688" s="1148" t="s">
        <v>2596</v>
      </c>
      <c r="Y1688" s="1148" t="s">
        <v>2570</v>
      </c>
      <c r="Z1688" s="1148" t="s">
        <v>3029</v>
      </c>
      <c r="AA1688" s="1149">
        <v>0.0</v>
      </c>
      <c r="AB1688" s="1149" t="s">
        <v>6369</v>
      </c>
      <c r="AC1688" s="1149" t="s">
        <v>379</v>
      </c>
      <c r="AD1688" s="1149" t="s">
        <v>379</v>
      </c>
      <c r="AE1688" s="1149">
        <v>8.5</v>
      </c>
      <c r="AF1688" s="1148" t="s">
        <v>2739</v>
      </c>
      <c r="AG1688" s="1148" t="s">
        <v>3030</v>
      </c>
      <c r="AH1688" s="1148" t="s">
        <v>3031</v>
      </c>
      <c r="AI1688" s="1148" t="s">
        <v>2573</v>
      </c>
      <c r="AJ1688" s="1151"/>
      <c r="AK1688" s="1149">
        <v>8.5</v>
      </c>
      <c r="AL1688" s="1148" t="s">
        <v>2596</v>
      </c>
      <c r="AM1688" s="1150"/>
      <c r="AN1688" s="1150"/>
      <c r="AO1688" s="1150"/>
      <c r="AP1688" s="1151"/>
      <c r="AQ1688" s="1151"/>
      <c r="AR1688" s="1148" t="s">
        <v>2570</v>
      </c>
      <c r="AS1688" s="1148" t="s">
        <v>2596</v>
      </c>
      <c r="AT1688" s="1148" t="s">
        <v>2596</v>
      </c>
      <c r="AU1688" s="1148" t="s">
        <v>2596</v>
      </c>
      <c r="AV1688" s="1148" t="s">
        <v>2596</v>
      </c>
      <c r="AW1688" s="1152">
        <v>8.0</v>
      </c>
      <c r="AX1688" s="3"/>
      <c r="AY1688" s="3"/>
      <c r="AZ1688" s="3"/>
      <c r="BA1688" s="3"/>
    </row>
    <row r="1689" hidden="1">
      <c r="A1689" s="1" t="s">
        <v>220</v>
      </c>
      <c r="B1689" s="1" t="s">
        <v>198</v>
      </c>
      <c r="C1689" s="3"/>
      <c r="D1689" s="1147">
        <v>12.0</v>
      </c>
      <c r="E1689" s="1148" t="s">
        <v>15762</v>
      </c>
      <c r="F1689" s="1148" t="s">
        <v>15731</v>
      </c>
      <c r="G1689" s="1148" t="s">
        <v>2643</v>
      </c>
      <c r="H1689" s="1149">
        <v>8.5</v>
      </c>
      <c r="I1689" s="1148" t="s">
        <v>15763</v>
      </c>
      <c r="J1689" s="1148" t="s">
        <v>4664</v>
      </c>
      <c r="K1689" s="1148" t="s">
        <v>4665</v>
      </c>
      <c r="L1689" s="1149">
        <v>8.5</v>
      </c>
      <c r="M1689" s="1148" t="s">
        <v>4666</v>
      </c>
      <c r="N1689" s="1148" t="s">
        <v>8130</v>
      </c>
      <c r="O1689" s="1148" t="s">
        <v>8233</v>
      </c>
      <c r="P1689" s="1149">
        <v>9.0</v>
      </c>
      <c r="Q1689" s="1151"/>
      <c r="R1689" s="1151"/>
      <c r="S1689" s="1151"/>
      <c r="T1689" s="1151"/>
      <c r="U1689" s="1150"/>
      <c r="V1689" s="1150"/>
      <c r="W1689" s="1151"/>
      <c r="X1689" s="1148" t="s">
        <v>2564</v>
      </c>
      <c r="Y1689" s="1148" t="s">
        <v>379</v>
      </c>
      <c r="Z1689" s="1148" t="s">
        <v>4671</v>
      </c>
      <c r="AA1689" s="1148" t="s">
        <v>379</v>
      </c>
      <c r="AB1689" s="1148" t="s">
        <v>4673</v>
      </c>
      <c r="AC1689" s="1148" t="s">
        <v>379</v>
      </c>
      <c r="AD1689" s="1148" t="s">
        <v>379</v>
      </c>
      <c r="AE1689" s="1149">
        <v>8.5</v>
      </c>
      <c r="AF1689" s="1148" t="s">
        <v>2794</v>
      </c>
      <c r="AG1689" s="1148" t="s">
        <v>4676</v>
      </c>
      <c r="AH1689" s="1148" t="s">
        <v>4677</v>
      </c>
      <c r="AI1689" s="1148" t="s">
        <v>3074</v>
      </c>
      <c r="AJ1689" s="1151"/>
      <c r="AK1689" s="1149">
        <v>8.5</v>
      </c>
      <c r="AL1689" s="1150"/>
      <c r="AM1689" s="1150"/>
      <c r="AN1689" s="1150"/>
      <c r="AO1689" s="1150"/>
      <c r="AP1689" s="1151"/>
      <c r="AQ1689" s="1151"/>
      <c r="AR1689" s="1148" t="s">
        <v>379</v>
      </c>
      <c r="AS1689" s="1148" t="s">
        <v>2564</v>
      </c>
      <c r="AT1689" s="1148" t="s">
        <v>4679</v>
      </c>
      <c r="AU1689" s="1148" t="s">
        <v>4681</v>
      </c>
      <c r="AV1689" s="1148" t="s">
        <v>4682</v>
      </c>
      <c r="AW1689" s="1152">
        <v>7.0</v>
      </c>
      <c r="AX1689" s="3"/>
      <c r="AY1689" s="3"/>
      <c r="AZ1689" s="3"/>
      <c r="BA1689" s="3"/>
    </row>
    <row r="1690" hidden="1">
      <c r="A1690" s="1" t="s">
        <v>206</v>
      </c>
      <c r="B1690" s="1" t="s">
        <v>198</v>
      </c>
      <c r="C1690" s="3"/>
      <c r="D1690" s="1147">
        <v>3.0</v>
      </c>
      <c r="E1690" s="1148" t="s">
        <v>17424</v>
      </c>
      <c r="F1690" s="1148" t="s">
        <v>8273</v>
      </c>
      <c r="G1690" s="1148" t="s">
        <v>2740</v>
      </c>
      <c r="H1690" s="1149">
        <v>8.5</v>
      </c>
      <c r="I1690" s="1148" t="s">
        <v>12528</v>
      </c>
      <c r="J1690" s="1148" t="s">
        <v>3460</v>
      </c>
      <c r="K1690" s="1148" t="s">
        <v>17308</v>
      </c>
      <c r="L1690" s="1149">
        <v>8.5</v>
      </c>
      <c r="M1690" s="1148" t="s">
        <v>3462</v>
      </c>
      <c r="N1690" s="1148" t="s">
        <v>2835</v>
      </c>
      <c r="O1690" s="1148" t="s">
        <v>8233</v>
      </c>
      <c r="P1690" s="1149">
        <v>9.0</v>
      </c>
      <c r="Q1690" s="1151"/>
      <c r="R1690" s="1151"/>
      <c r="S1690" s="1151"/>
      <c r="T1690" s="1150"/>
      <c r="U1690" s="1150"/>
      <c r="V1690" s="1150"/>
      <c r="W1690" s="1151"/>
      <c r="X1690" s="1148" t="s">
        <v>17309</v>
      </c>
      <c r="Y1690" s="1148" t="s">
        <v>213</v>
      </c>
      <c r="Z1690" s="1148" t="s">
        <v>2596</v>
      </c>
      <c r="AA1690" s="1148" t="s">
        <v>213</v>
      </c>
      <c r="AB1690" s="1148" t="s">
        <v>12531</v>
      </c>
      <c r="AC1690" s="1148" t="s">
        <v>213</v>
      </c>
      <c r="AD1690" s="1148" t="s">
        <v>213</v>
      </c>
      <c r="AE1690" s="1149">
        <v>8.0</v>
      </c>
      <c r="AF1690" s="1148" t="s">
        <v>2753</v>
      </c>
      <c r="AG1690" s="1148" t="s">
        <v>213</v>
      </c>
      <c r="AH1690" s="1148" t="s">
        <v>2699</v>
      </c>
      <c r="AI1690" s="1148" t="s">
        <v>2700</v>
      </c>
      <c r="AJ1690" s="1150"/>
      <c r="AK1690" s="1149">
        <v>8.5</v>
      </c>
      <c r="AL1690" s="1151"/>
      <c r="AM1690" s="1150"/>
      <c r="AN1690" s="1150"/>
      <c r="AO1690" s="1150"/>
      <c r="AP1690" s="1151"/>
      <c r="AQ1690" s="1151"/>
      <c r="AR1690" s="1148" t="s">
        <v>2607</v>
      </c>
      <c r="AS1690" s="1148" t="s">
        <v>2757</v>
      </c>
      <c r="AT1690" s="1148" t="s">
        <v>379</v>
      </c>
      <c r="AU1690" s="1148" t="s">
        <v>2596</v>
      </c>
      <c r="AV1690" s="1148" t="s">
        <v>2596</v>
      </c>
      <c r="AW1690" s="1152">
        <v>8.5</v>
      </c>
      <c r="AX1690" s="3"/>
      <c r="AY1690" s="3"/>
      <c r="AZ1690" s="3"/>
      <c r="BA1690" s="3"/>
    </row>
    <row r="1691" hidden="1">
      <c r="A1691" s="1" t="s">
        <v>277</v>
      </c>
      <c r="B1691" s="1" t="s">
        <v>198</v>
      </c>
      <c r="C1691" s="3"/>
      <c r="D1691" s="1147">
        <v>1.0</v>
      </c>
      <c r="E1691" s="1153" t="s">
        <v>5586</v>
      </c>
      <c r="F1691" s="1153" t="s">
        <v>15764</v>
      </c>
      <c r="G1691" s="1153" t="s">
        <v>15765</v>
      </c>
      <c r="H1691" s="1168">
        <v>8.0</v>
      </c>
      <c r="I1691" s="1153" t="s">
        <v>5589</v>
      </c>
      <c r="J1691" s="1153" t="s">
        <v>15766</v>
      </c>
      <c r="K1691" s="1153" t="s">
        <v>5591</v>
      </c>
      <c r="L1691" s="1168">
        <v>9.0</v>
      </c>
      <c r="M1691" s="1153" t="s">
        <v>15767</v>
      </c>
      <c r="N1691" s="1153" t="s">
        <v>5593</v>
      </c>
      <c r="O1691" s="1153" t="s">
        <v>2566</v>
      </c>
      <c r="P1691" s="1168">
        <v>8.5</v>
      </c>
      <c r="Q1691" s="1003"/>
      <c r="R1691" s="1003"/>
      <c r="S1691" s="1003"/>
      <c r="T1691" s="1003"/>
      <c r="U1691" s="1153" t="s">
        <v>2564</v>
      </c>
      <c r="V1691" s="1153" t="s">
        <v>2564</v>
      </c>
      <c r="W1691" s="1168">
        <v>10.0</v>
      </c>
      <c r="X1691" s="1153" t="s">
        <v>2564</v>
      </c>
      <c r="Y1691" s="1153" t="s">
        <v>5596</v>
      </c>
      <c r="Z1691" s="1153" t="s">
        <v>2564</v>
      </c>
      <c r="AA1691" s="1153" t="s">
        <v>2564</v>
      </c>
      <c r="AB1691" s="1168">
        <v>14.0</v>
      </c>
      <c r="AC1691" s="1153" t="s">
        <v>15768</v>
      </c>
      <c r="AD1691" s="1153" t="s">
        <v>379</v>
      </c>
      <c r="AE1691" s="1168">
        <v>8.0</v>
      </c>
      <c r="AF1691" s="1153" t="s">
        <v>5117</v>
      </c>
      <c r="AG1691" s="1153" t="s">
        <v>2564</v>
      </c>
      <c r="AH1691" s="1153" t="s">
        <v>2978</v>
      </c>
      <c r="AI1691" s="1148" t="s">
        <v>15735</v>
      </c>
      <c r="AJ1691" s="1003"/>
      <c r="AK1691" s="1168">
        <v>9.0</v>
      </c>
      <c r="AL1691" s="1003"/>
      <c r="AM1691" s="1003"/>
      <c r="AN1691" s="1003"/>
      <c r="AO1691" s="1003"/>
      <c r="AP1691" s="1003"/>
      <c r="AQ1691" s="1003"/>
      <c r="AR1691" s="1153" t="s">
        <v>379</v>
      </c>
      <c r="AS1691" s="1153" t="s">
        <v>2564</v>
      </c>
      <c r="AT1691" s="1153" t="s">
        <v>3589</v>
      </c>
      <c r="AU1691" s="1153" t="s">
        <v>4899</v>
      </c>
      <c r="AV1691" s="1153" t="s">
        <v>5329</v>
      </c>
      <c r="AW1691" s="1152">
        <v>9.0</v>
      </c>
      <c r="AX1691" s="3"/>
      <c r="AY1691" s="3"/>
      <c r="AZ1691" s="3"/>
      <c r="BA1691" s="3"/>
    </row>
    <row r="1692" hidden="1">
      <c r="A1692" s="3"/>
      <c r="B1692" s="3"/>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c r="AR1692" s="3"/>
      <c r="AS1692" s="3"/>
      <c r="AT1692" s="3"/>
      <c r="AU1692" s="3"/>
      <c r="AV1692" s="3"/>
      <c r="AW1692" s="56"/>
      <c r="AX1692" s="3"/>
      <c r="AY1692" s="3"/>
      <c r="AZ1692" s="3"/>
      <c r="BA1692" s="3"/>
    </row>
    <row r="1693" hidden="1">
      <c r="A1693" s="3"/>
      <c r="B1693" s="3"/>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c r="AR1693" s="3"/>
      <c r="AS1693" s="3"/>
      <c r="AT1693" s="3"/>
      <c r="AU1693" s="3"/>
      <c r="AV1693" s="3"/>
      <c r="AW1693" s="56"/>
      <c r="AX1693" s="3"/>
      <c r="AY1693" s="3"/>
      <c r="AZ1693" s="3"/>
      <c r="BA1693" s="3"/>
    </row>
    <row r="1694" hidden="1">
      <c r="A1694" s="3"/>
      <c r="B1694" s="3"/>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c r="AF1694" s="3"/>
      <c r="AG1694" s="3"/>
      <c r="AH1694" s="3"/>
      <c r="AI1694" s="3"/>
      <c r="AJ1694" s="3"/>
      <c r="AK1694" s="3"/>
      <c r="AL1694" s="3"/>
      <c r="AM1694" s="3"/>
      <c r="AN1694" s="3"/>
      <c r="AO1694" s="3"/>
      <c r="AP1694" s="3"/>
      <c r="AQ1694" s="3"/>
      <c r="AR1694" s="3"/>
      <c r="AS1694" s="3"/>
      <c r="AT1694" s="3"/>
      <c r="AU1694" s="3"/>
      <c r="AV1694" s="3"/>
      <c r="AW1694" s="56"/>
      <c r="AX1694" s="3"/>
      <c r="AY1694" s="3"/>
      <c r="AZ1694" s="3"/>
      <c r="BA1694" s="3"/>
    </row>
    <row r="1695" hidden="1">
      <c r="A1695" s="3"/>
      <c r="B1695" s="3"/>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c r="AR1695" s="3"/>
      <c r="AS1695" s="3"/>
      <c r="AT1695" s="3"/>
      <c r="AU1695" s="3"/>
      <c r="AV1695" s="3"/>
      <c r="AW1695" s="56"/>
      <c r="AX1695" s="3"/>
      <c r="AY1695" s="3"/>
      <c r="AZ1695" s="3"/>
      <c r="BA1695" s="3"/>
    </row>
    <row r="1696" hidden="1">
      <c r="A1696" s="1" t="s">
        <v>195</v>
      </c>
      <c r="B1696" s="1" t="s">
        <v>369</v>
      </c>
      <c r="C1696" s="3"/>
      <c r="D1696" s="1">
        <v>8.0</v>
      </c>
      <c r="E1696" s="1" t="s">
        <v>17432</v>
      </c>
      <c r="F1696" s="1" t="s">
        <v>4039</v>
      </c>
      <c r="G1696" s="1" t="s">
        <v>3620</v>
      </c>
      <c r="H1696" s="1">
        <v>6.5</v>
      </c>
      <c r="I1696" s="1" t="s">
        <v>17433</v>
      </c>
      <c r="J1696" s="1" t="s">
        <v>2794</v>
      </c>
      <c r="K1696" s="1" t="s">
        <v>17434</v>
      </c>
      <c r="L1696" s="1">
        <v>10.0</v>
      </c>
      <c r="M1696" s="1" t="s">
        <v>17435</v>
      </c>
      <c r="N1696" s="1" t="s">
        <v>17436</v>
      </c>
      <c r="O1696" s="1" t="s">
        <v>17437</v>
      </c>
      <c r="P1696" s="1">
        <v>6.5</v>
      </c>
      <c r="Q1696" s="1">
        <v>3.0</v>
      </c>
      <c r="R1696" s="1">
        <v>3.0</v>
      </c>
      <c r="S1696" s="1">
        <v>2.0</v>
      </c>
      <c r="T1696" s="1">
        <v>8.0</v>
      </c>
      <c r="U1696" s="1" t="s">
        <v>2564</v>
      </c>
      <c r="V1696" s="1" t="s">
        <v>2564</v>
      </c>
      <c r="W1696" s="1">
        <v>10.0</v>
      </c>
      <c r="X1696" s="1" t="s">
        <v>2564</v>
      </c>
      <c r="Y1696" s="1" t="s">
        <v>17438</v>
      </c>
      <c r="Z1696" s="1" t="s">
        <v>4003</v>
      </c>
      <c r="AA1696" s="1" t="s">
        <v>2794</v>
      </c>
      <c r="AB1696" s="1" t="s">
        <v>17439</v>
      </c>
      <c r="AC1696" s="1" t="s">
        <v>17440</v>
      </c>
      <c r="AD1696" s="1" t="s">
        <v>379</v>
      </c>
      <c r="AE1696" s="1">
        <v>8.0</v>
      </c>
      <c r="AF1696" s="1" t="s">
        <v>2794</v>
      </c>
      <c r="AG1696" s="1" t="s">
        <v>12164</v>
      </c>
      <c r="AH1696" s="1" t="s">
        <v>2699</v>
      </c>
      <c r="AI1696" s="1" t="s">
        <v>8298</v>
      </c>
      <c r="AJ1696" s="1" t="s">
        <v>17441</v>
      </c>
      <c r="AK1696" s="1">
        <v>8.5</v>
      </c>
      <c r="AL1696" s="1">
        <v>4.0</v>
      </c>
      <c r="AM1696" s="1" t="s">
        <v>2604</v>
      </c>
      <c r="AN1696" s="1" t="s">
        <v>2604</v>
      </c>
      <c r="AO1696" s="1" t="s">
        <v>2604</v>
      </c>
      <c r="AP1696" s="57">
        <v>0.6</v>
      </c>
      <c r="AQ1696" s="1">
        <v>8.0</v>
      </c>
      <c r="AR1696" s="1" t="s">
        <v>379</v>
      </c>
      <c r="AS1696" s="1" t="s">
        <v>2564</v>
      </c>
      <c r="AT1696" s="1" t="s">
        <v>3589</v>
      </c>
      <c r="AU1696" s="1" t="s">
        <v>17442</v>
      </c>
      <c r="AV1696" s="1" t="s">
        <v>3781</v>
      </c>
      <c r="AW1696" s="58">
        <v>6.0</v>
      </c>
      <c r="AX1696" s="3"/>
      <c r="AY1696" s="3"/>
      <c r="AZ1696" s="3"/>
      <c r="BA1696" s="3"/>
    </row>
    <row r="1697" hidden="1">
      <c r="A1697" s="1" t="s">
        <v>233</v>
      </c>
      <c r="B1697" s="1" t="s">
        <v>369</v>
      </c>
      <c r="C1697" s="3"/>
      <c r="D1697" s="1">
        <v>16.0</v>
      </c>
      <c r="E1697" s="1" t="s">
        <v>17443</v>
      </c>
      <c r="F1697" s="1" t="s">
        <v>17444</v>
      </c>
      <c r="G1697" s="1" t="s">
        <v>2643</v>
      </c>
      <c r="H1697" s="1">
        <v>10.0</v>
      </c>
      <c r="I1697" s="1" t="s">
        <v>17445</v>
      </c>
      <c r="J1697" s="1" t="s">
        <v>2794</v>
      </c>
      <c r="K1697" s="1" t="s">
        <v>17446</v>
      </c>
      <c r="L1697" s="1">
        <v>10.0</v>
      </c>
      <c r="M1697" s="1" t="s">
        <v>17435</v>
      </c>
      <c r="N1697" s="1" t="s">
        <v>17447</v>
      </c>
      <c r="O1697" s="1" t="s">
        <v>2646</v>
      </c>
      <c r="P1697" s="1">
        <v>7.0</v>
      </c>
      <c r="Q1697" s="1">
        <v>4.0</v>
      </c>
      <c r="R1697" s="1">
        <v>2.0</v>
      </c>
      <c r="S1697" s="1">
        <v>1.0</v>
      </c>
      <c r="T1697" s="1">
        <v>8.0</v>
      </c>
      <c r="U1697" s="1" t="s">
        <v>2564</v>
      </c>
      <c r="V1697" s="1" t="s">
        <v>2564</v>
      </c>
      <c r="W1697" s="1">
        <v>10.0</v>
      </c>
      <c r="X1697" s="1" t="s">
        <v>2564</v>
      </c>
      <c r="Y1697" s="1" t="s">
        <v>17448</v>
      </c>
      <c r="Z1697" s="1" t="s">
        <v>17449</v>
      </c>
      <c r="AA1697" s="1" t="s">
        <v>2794</v>
      </c>
      <c r="AB1697" s="1" t="s">
        <v>17450</v>
      </c>
      <c r="AC1697" s="1" t="s">
        <v>17451</v>
      </c>
      <c r="AD1697" s="1" t="s">
        <v>379</v>
      </c>
      <c r="AE1697" s="1">
        <v>7.0</v>
      </c>
      <c r="AF1697" s="1" t="s">
        <v>17452</v>
      </c>
      <c r="AG1697" s="1" t="s">
        <v>17453</v>
      </c>
      <c r="AH1697" s="1" t="s">
        <v>2699</v>
      </c>
      <c r="AI1697" s="1" t="s">
        <v>12742</v>
      </c>
      <c r="AJ1697" s="1" t="s">
        <v>17441</v>
      </c>
      <c r="AK1697" s="1">
        <v>7.0</v>
      </c>
      <c r="AL1697" s="1">
        <v>15.0</v>
      </c>
      <c r="AM1697" s="1" t="s">
        <v>2604</v>
      </c>
      <c r="AN1697" s="1" t="s">
        <v>2604</v>
      </c>
      <c r="AO1697" s="1" t="s">
        <v>2605</v>
      </c>
      <c r="AP1697" s="57">
        <v>0.6</v>
      </c>
      <c r="AQ1697" s="1">
        <v>8.0</v>
      </c>
      <c r="AR1697" s="1" t="s">
        <v>379</v>
      </c>
      <c r="AS1697" s="1" t="s">
        <v>17454</v>
      </c>
      <c r="AT1697" s="1" t="s">
        <v>17455</v>
      </c>
      <c r="AU1697" s="1" t="s">
        <v>3613</v>
      </c>
      <c r="AV1697" s="1" t="s">
        <v>3781</v>
      </c>
      <c r="AW1697" s="58">
        <v>8.0</v>
      </c>
      <c r="AX1697" s="3"/>
      <c r="AY1697" s="3"/>
      <c r="AZ1697" s="3"/>
      <c r="BA1697" s="3"/>
    </row>
    <row r="1698" hidden="1">
      <c r="A1698" s="1" t="s">
        <v>179</v>
      </c>
      <c r="B1698" s="1" t="s">
        <v>369</v>
      </c>
      <c r="C1698" s="3"/>
      <c r="D1698" s="1">
        <v>2.0</v>
      </c>
      <c r="E1698" s="1" t="s">
        <v>6032</v>
      </c>
      <c r="F1698" s="1" t="s">
        <v>4039</v>
      </c>
      <c r="G1698" s="1" t="s">
        <v>9516</v>
      </c>
      <c r="H1698" s="1">
        <v>10.0</v>
      </c>
      <c r="I1698" s="1" t="s">
        <v>17456</v>
      </c>
      <c r="J1698" s="1" t="s">
        <v>3761</v>
      </c>
      <c r="K1698" s="1" t="s">
        <v>17437</v>
      </c>
      <c r="L1698" s="1">
        <v>10.0</v>
      </c>
      <c r="M1698" s="1" t="s">
        <v>2794</v>
      </c>
      <c r="N1698" s="1" t="s">
        <v>2566</v>
      </c>
      <c r="O1698" s="1" t="s">
        <v>17457</v>
      </c>
      <c r="P1698" s="1">
        <v>10.0</v>
      </c>
      <c r="Q1698" s="1">
        <v>3.0</v>
      </c>
      <c r="R1698" s="1">
        <v>2.0</v>
      </c>
      <c r="S1698" s="1">
        <v>2.0</v>
      </c>
      <c r="T1698" s="1">
        <v>8.0</v>
      </c>
      <c r="U1698" s="1" t="s">
        <v>2564</v>
      </c>
      <c r="V1698" s="1" t="s">
        <v>2564</v>
      </c>
      <c r="W1698" s="1">
        <v>10.0</v>
      </c>
      <c r="X1698" s="1" t="s">
        <v>2564</v>
      </c>
      <c r="Y1698" s="1" t="s">
        <v>17458</v>
      </c>
      <c r="Z1698" s="1" t="s">
        <v>3025</v>
      </c>
      <c r="AA1698" s="1" t="s">
        <v>2794</v>
      </c>
      <c r="AB1698" s="1" t="s">
        <v>6834</v>
      </c>
      <c r="AC1698" s="1" t="s">
        <v>17459</v>
      </c>
      <c r="AD1698" s="1" t="s">
        <v>17460</v>
      </c>
      <c r="AE1698" s="1">
        <v>10.0</v>
      </c>
      <c r="AF1698" s="1" t="s">
        <v>17461</v>
      </c>
      <c r="AG1698" s="1" t="s">
        <v>12164</v>
      </c>
      <c r="AH1698" s="1" t="s">
        <v>2699</v>
      </c>
      <c r="AI1698" s="1" t="s">
        <v>17462</v>
      </c>
      <c r="AJ1698" s="1" t="s">
        <v>17463</v>
      </c>
      <c r="AK1698" s="1">
        <v>10.0</v>
      </c>
      <c r="AL1698" s="1">
        <v>30.0</v>
      </c>
      <c r="AM1698" s="1" t="s">
        <v>2604</v>
      </c>
      <c r="AN1698" s="1" t="s">
        <v>2604</v>
      </c>
      <c r="AO1698" s="1" t="s">
        <v>2604</v>
      </c>
      <c r="AP1698" s="57">
        <v>0.9</v>
      </c>
      <c r="AQ1698" s="1">
        <v>9.0</v>
      </c>
      <c r="AR1698" s="1" t="s">
        <v>379</v>
      </c>
      <c r="AS1698" s="1" t="s">
        <v>2564</v>
      </c>
      <c r="AT1698" s="1" t="s">
        <v>2564</v>
      </c>
      <c r="AU1698" s="1" t="s">
        <v>17464</v>
      </c>
      <c r="AV1698" s="1" t="s">
        <v>3781</v>
      </c>
      <c r="AW1698" s="58">
        <v>8.0</v>
      </c>
      <c r="AX1698" s="3"/>
      <c r="AY1698" s="3"/>
      <c r="AZ1698" s="3"/>
      <c r="BA1698" s="3"/>
    </row>
    <row r="1699" hidden="1">
      <c r="A1699" s="1" t="s">
        <v>140</v>
      </c>
      <c r="B1699" s="1" t="s">
        <v>369</v>
      </c>
      <c r="C1699" s="3"/>
      <c r="D1699" s="1">
        <v>14.0</v>
      </c>
      <c r="E1699" s="1" t="s">
        <v>3761</v>
      </c>
      <c r="F1699" s="1" t="s">
        <v>5072</v>
      </c>
      <c r="G1699" s="1" t="s">
        <v>2643</v>
      </c>
      <c r="H1699" s="1">
        <v>10.0</v>
      </c>
      <c r="I1699" s="1" t="s">
        <v>17465</v>
      </c>
      <c r="J1699" s="1" t="s">
        <v>2948</v>
      </c>
      <c r="K1699" s="1" t="s">
        <v>2794</v>
      </c>
      <c r="L1699" s="1">
        <v>10.0</v>
      </c>
      <c r="M1699" s="1" t="s">
        <v>17435</v>
      </c>
      <c r="N1699" s="1" t="s">
        <v>17466</v>
      </c>
      <c r="O1699" s="1" t="s">
        <v>17467</v>
      </c>
      <c r="P1699" s="1">
        <v>10.0</v>
      </c>
      <c r="Q1699" s="1">
        <v>2.0</v>
      </c>
      <c r="R1699" s="1">
        <v>1.0</v>
      </c>
      <c r="S1699" s="1">
        <v>1.0</v>
      </c>
      <c r="T1699" s="1">
        <v>8.0</v>
      </c>
      <c r="U1699" s="1" t="s">
        <v>2564</v>
      </c>
      <c r="V1699" s="1" t="s">
        <v>2564</v>
      </c>
      <c r="W1699" s="1">
        <v>10.0</v>
      </c>
      <c r="X1699" s="1" t="s">
        <v>2564</v>
      </c>
      <c r="Y1699" s="1" t="s">
        <v>17468</v>
      </c>
      <c r="Z1699" s="1" t="s">
        <v>3025</v>
      </c>
      <c r="AA1699" s="1" t="s">
        <v>2794</v>
      </c>
      <c r="AB1699" s="1" t="s">
        <v>17469</v>
      </c>
      <c r="AC1699" s="1" t="s">
        <v>17470</v>
      </c>
      <c r="AD1699" s="1" t="s">
        <v>379</v>
      </c>
      <c r="AE1699" s="1">
        <v>9.0</v>
      </c>
      <c r="AF1699" s="1" t="s">
        <v>17471</v>
      </c>
      <c r="AG1699" s="1" t="s">
        <v>17472</v>
      </c>
      <c r="AH1699" s="1" t="s">
        <v>2699</v>
      </c>
      <c r="AI1699" s="1" t="s">
        <v>17473</v>
      </c>
      <c r="AJ1699" s="1" t="s">
        <v>16617</v>
      </c>
      <c r="AK1699" s="1">
        <v>8.0</v>
      </c>
      <c r="AL1699" s="1"/>
      <c r="AM1699" s="1" t="s">
        <v>2604</v>
      </c>
      <c r="AN1699" s="1" t="s">
        <v>2604</v>
      </c>
      <c r="AO1699" s="1" t="s">
        <v>2604</v>
      </c>
      <c r="AP1699" s="57">
        <v>0.8</v>
      </c>
      <c r="AQ1699" s="1">
        <v>8.0</v>
      </c>
      <c r="AR1699" s="1" t="s">
        <v>379</v>
      </c>
      <c r="AS1699" s="1" t="s">
        <v>2564</v>
      </c>
      <c r="AT1699" s="1" t="s">
        <v>2564</v>
      </c>
      <c r="AU1699" s="1" t="s">
        <v>17474</v>
      </c>
      <c r="AV1699" s="1" t="s">
        <v>3781</v>
      </c>
      <c r="AW1699" s="58">
        <v>8.0</v>
      </c>
      <c r="AX1699" s="3"/>
      <c r="AY1699" s="3"/>
      <c r="AZ1699" s="3"/>
      <c r="BA1699" s="3"/>
    </row>
    <row r="1700" hidden="1">
      <c r="A1700" s="1" t="s">
        <v>226</v>
      </c>
      <c r="B1700" s="1" t="s">
        <v>369</v>
      </c>
      <c r="C1700" s="3"/>
      <c r="D1700" s="1">
        <v>15.0</v>
      </c>
      <c r="E1700" s="1" t="s">
        <v>3761</v>
      </c>
      <c r="F1700" s="1" t="s">
        <v>4039</v>
      </c>
      <c r="G1700" s="1" t="s">
        <v>17475</v>
      </c>
      <c r="H1700" s="1">
        <v>8.5</v>
      </c>
      <c r="I1700" s="1" t="s">
        <v>2794</v>
      </c>
      <c r="J1700" s="1" t="s">
        <v>2566</v>
      </c>
      <c r="K1700" s="1" t="s">
        <v>3533</v>
      </c>
      <c r="L1700" s="1">
        <v>10.0</v>
      </c>
      <c r="M1700" s="1" t="s">
        <v>2794</v>
      </c>
      <c r="N1700" s="1" t="s">
        <v>2566</v>
      </c>
      <c r="O1700" s="1" t="s">
        <v>2566</v>
      </c>
      <c r="P1700" s="1">
        <v>10.0</v>
      </c>
      <c r="Q1700" s="1">
        <v>3.0</v>
      </c>
      <c r="R1700" s="1">
        <v>3.0</v>
      </c>
      <c r="S1700" s="1">
        <v>2.0</v>
      </c>
      <c r="T1700" s="1">
        <v>8.0</v>
      </c>
      <c r="U1700" s="1" t="s">
        <v>2564</v>
      </c>
      <c r="V1700" s="1" t="s">
        <v>2564</v>
      </c>
      <c r="W1700" s="1">
        <v>10.0</v>
      </c>
      <c r="X1700" s="1" t="s">
        <v>2564</v>
      </c>
      <c r="Y1700" s="1" t="s">
        <v>6680</v>
      </c>
      <c r="Z1700" s="1" t="s">
        <v>3761</v>
      </c>
      <c r="AA1700" s="1" t="s">
        <v>2794</v>
      </c>
      <c r="AB1700" s="1" t="s">
        <v>2564</v>
      </c>
      <c r="AC1700" s="1" t="s">
        <v>2564</v>
      </c>
      <c r="AD1700" s="1" t="s">
        <v>17476</v>
      </c>
      <c r="AE1700" s="1">
        <v>10.0</v>
      </c>
      <c r="AF1700" s="1" t="s">
        <v>2564</v>
      </c>
      <c r="AG1700" s="1" t="s">
        <v>6828</v>
      </c>
      <c r="AH1700" s="1" t="s">
        <v>2978</v>
      </c>
      <c r="AI1700" s="1" t="s">
        <v>8298</v>
      </c>
      <c r="AJ1700" s="1">
        <v>1.0</v>
      </c>
      <c r="AK1700" s="1">
        <v>10.0</v>
      </c>
      <c r="AL1700" s="1">
        <v>15.0</v>
      </c>
      <c r="AM1700" s="1" t="s">
        <v>2604</v>
      </c>
      <c r="AN1700" s="1" t="s">
        <v>2604</v>
      </c>
      <c r="AO1700" s="1" t="s">
        <v>2604</v>
      </c>
      <c r="AP1700" s="57">
        <v>0.7</v>
      </c>
      <c r="AQ1700" s="1">
        <v>7.0</v>
      </c>
      <c r="AR1700" s="1" t="s">
        <v>379</v>
      </c>
      <c r="AS1700" s="1" t="s">
        <v>2564</v>
      </c>
      <c r="AT1700" s="1" t="s">
        <v>2564</v>
      </c>
      <c r="AU1700" s="1" t="s">
        <v>17474</v>
      </c>
      <c r="AV1700" s="1" t="s">
        <v>3781</v>
      </c>
      <c r="AW1700" s="58">
        <v>8.0</v>
      </c>
      <c r="AX1700" s="3"/>
      <c r="AY1700" s="3"/>
      <c r="AZ1700" s="3"/>
      <c r="BA1700" s="3"/>
    </row>
    <row r="1701" hidden="1">
      <c r="A1701" s="1" t="s">
        <v>252</v>
      </c>
      <c r="B1701" s="1" t="s">
        <v>369</v>
      </c>
      <c r="C1701" s="3"/>
      <c r="D1701" s="1">
        <v>7.0</v>
      </c>
      <c r="E1701" s="1" t="s">
        <v>3761</v>
      </c>
      <c r="F1701" s="1" t="s">
        <v>17477</v>
      </c>
      <c r="G1701" s="1" t="s">
        <v>17478</v>
      </c>
      <c r="H1701" s="1">
        <v>8.5</v>
      </c>
      <c r="I1701" s="1" t="s">
        <v>2794</v>
      </c>
      <c r="J1701" s="1" t="s">
        <v>2882</v>
      </c>
      <c r="K1701" s="1" t="s">
        <v>4574</v>
      </c>
      <c r="L1701" s="1">
        <v>7.0</v>
      </c>
      <c r="M1701" s="1" t="s">
        <v>6398</v>
      </c>
      <c r="N1701" s="1" t="s">
        <v>17479</v>
      </c>
      <c r="O1701" s="1" t="s">
        <v>13534</v>
      </c>
      <c r="P1701" s="1">
        <v>6.0</v>
      </c>
      <c r="Q1701" s="1">
        <v>4.0</v>
      </c>
      <c r="R1701" s="1">
        <v>3.0</v>
      </c>
      <c r="S1701" s="1">
        <v>2.0</v>
      </c>
      <c r="T1701" s="1">
        <v>8.0</v>
      </c>
      <c r="U1701" s="1" t="s">
        <v>2564</v>
      </c>
      <c r="V1701" s="1" t="s">
        <v>2564</v>
      </c>
      <c r="W1701" s="1">
        <v>10.0</v>
      </c>
      <c r="X1701" s="1" t="s">
        <v>5093</v>
      </c>
      <c r="Y1701" s="1" t="s">
        <v>8352</v>
      </c>
      <c r="Z1701" s="1" t="s">
        <v>6423</v>
      </c>
      <c r="AA1701" s="1" t="s">
        <v>2794</v>
      </c>
      <c r="AB1701" s="1" t="s">
        <v>17480</v>
      </c>
      <c r="AC1701" s="1" t="s">
        <v>2564</v>
      </c>
      <c r="AD1701" s="1" t="s">
        <v>17476</v>
      </c>
      <c r="AE1701" s="1">
        <v>8.0</v>
      </c>
      <c r="AF1701" s="1" t="s">
        <v>2564</v>
      </c>
      <c r="AG1701" s="1" t="s">
        <v>6435</v>
      </c>
      <c r="AH1701" s="1" t="s">
        <v>2978</v>
      </c>
      <c r="AI1701" s="1" t="s">
        <v>5086</v>
      </c>
      <c r="AJ1701" s="1">
        <v>1.0</v>
      </c>
      <c r="AK1701" s="1">
        <v>8.5</v>
      </c>
      <c r="AL1701" s="1">
        <v>16.0</v>
      </c>
      <c r="AM1701" s="1" t="s">
        <v>2604</v>
      </c>
      <c r="AN1701" s="1" t="s">
        <v>2604</v>
      </c>
      <c r="AO1701" s="1" t="s">
        <v>2604</v>
      </c>
      <c r="AP1701" s="57">
        <v>0.6</v>
      </c>
      <c r="AQ1701" s="1">
        <v>8.0</v>
      </c>
      <c r="AR1701" s="1" t="s">
        <v>379</v>
      </c>
      <c r="AS1701" s="1" t="s">
        <v>2564</v>
      </c>
      <c r="AT1701" s="1" t="s">
        <v>2564</v>
      </c>
      <c r="AU1701" s="1" t="s">
        <v>2697</v>
      </c>
      <c r="AV1701" s="1" t="s">
        <v>3781</v>
      </c>
      <c r="AW1701" s="58">
        <v>8.0</v>
      </c>
      <c r="AX1701" s="3"/>
      <c r="AY1701" s="3"/>
      <c r="AZ1701" s="3"/>
      <c r="BA1701" s="3"/>
    </row>
    <row r="1702" hidden="1">
      <c r="A1702" s="1" t="s">
        <v>214</v>
      </c>
      <c r="B1702" s="1" t="s">
        <v>369</v>
      </c>
      <c r="C1702" s="3"/>
      <c r="D1702" s="1">
        <v>17.0</v>
      </c>
      <c r="E1702" s="1" t="s">
        <v>3761</v>
      </c>
      <c r="F1702" s="1" t="s">
        <v>17481</v>
      </c>
      <c r="G1702" s="1" t="s">
        <v>17482</v>
      </c>
      <c r="H1702" s="1">
        <v>7.0</v>
      </c>
      <c r="I1702" s="1" t="s">
        <v>2794</v>
      </c>
      <c r="J1702" s="1" t="s">
        <v>2882</v>
      </c>
      <c r="K1702" s="1" t="s">
        <v>2882</v>
      </c>
      <c r="L1702" s="1">
        <v>7.0</v>
      </c>
      <c r="M1702" s="1" t="s">
        <v>6435</v>
      </c>
      <c r="N1702" s="1" t="s">
        <v>17483</v>
      </c>
      <c r="O1702" s="1" t="s">
        <v>17484</v>
      </c>
      <c r="P1702" s="1">
        <v>6.0</v>
      </c>
      <c r="Q1702" s="1">
        <v>3.0</v>
      </c>
      <c r="R1702" s="1">
        <v>3.0</v>
      </c>
      <c r="S1702" s="1">
        <v>2.0</v>
      </c>
      <c r="T1702" s="1">
        <v>8.0</v>
      </c>
      <c r="U1702" s="1" t="s">
        <v>2564</v>
      </c>
      <c r="V1702" s="1" t="s">
        <v>2697</v>
      </c>
      <c r="W1702" s="1">
        <v>10.0</v>
      </c>
      <c r="X1702" s="1" t="s">
        <v>5093</v>
      </c>
      <c r="Y1702" s="1" t="s">
        <v>6680</v>
      </c>
      <c r="Z1702" s="1" t="s">
        <v>6423</v>
      </c>
      <c r="AA1702" s="1" t="s">
        <v>2794</v>
      </c>
      <c r="AB1702" s="1" t="s">
        <v>9572</v>
      </c>
      <c r="AC1702" s="1" t="s">
        <v>2564</v>
      </c>
      <c r="AD1702" s="1" t="s">
        <v>17485</v>
      </c>
      <c r="AE1702" s="1">
        <v>8.0</v>
      </c>
      <c r="AF1702" s="1" t="s">
        <v>2564</v>
      </c>
      <c r="AG1702" s="1" t="s">
        <v>17486</v>
      </c>
      <c r="AH1702" s="1" t="s">
        <v>2978</v>
      </c>
      <c r="AI1702" s="1" t="s">
        <v>8298</v>
      </c>
      <c r="AJ1702" s="1">
        <v>1.0</v>
      </c>
      <c r="AK1702" s="1">
        <v>8.5</v>
      </c>
      <c r="AL1702" s="1">
        <v>20.0</v>
      </c>
      <c r="AM1702" s="1" t="s">
        <v>2604</v>
      </c>
      <c r="AN1702" s="1" t="s">
        <v>2604</v>
      </c>
      <c r="AO1702" s="1" t="s">
        <v>2604</v>
      </c>
      <c r="AP1702" s="57">
        <v>0.85</v>
      </c>
      <c r="AQ1702" s="1">
        <v>8.5</v>
      </c>
      <c r="AR1702" s="1" t="s">
        <v>379</v>
      </c>
      <c r="AS1702" s="1" t="s">
        <v>2564</v>
      </c>
      <c r="AT1702" s="1" t="s">
        <v>2886</v>
      </c>
      <c r="AU1702" s="1" t="s">
        <v>2564</v>
      </c>
      <c r="AV1702" s="1" t="s">
        <v>3781</v>
      </c>
      <c r="AW1702" s="58">
        <v>8.0</v>
      </c>
      <c r="AX1702" s="3"/>
      <c r="AY1702" s="3"/>
      <c r="AZ1702" s="3"/>
      <c r="BA1702" s="3"/>
    </row>
    <row r="1703" hidden="1">
      <c r="A1703" s="1" t="s">
        <v>259</v>
      </c>
      <c r="B1703" s="1" t="s">
        <v>369</v>
      </c>
      <c r="C1703" s="3"/>
      <c r="D1703" s="1">
        <v>13.0</v>
      </c>
      <c r="E1703" s="1" t="s">
        <v>6032</v>
      </c>
      <c r="F1703" s="1" t="s">
        <v>4039</v>
      </c>
      <c r="G1703" s="1" t="s">
        <v>17487</v>
      </c>
      <c r="H1703" s="1">
        <v>9.0</v>
      </c>
      <c r="I1703" s="1" t="s">
        <v>3761</v>
      </c>
      <c r="J1703" s="1" t="s">
        <v>4574</v>
      </c>
      <c r="K1703" s="1" t="s">
        <v>4574</v>
      </c>
      <c r="L1703" s="1">
        <v>6.0</v>
      </c>
      <c r="M1703" s="1" t="s">
        <v>2566</v>
      </c>
      <c r="N1703" s="1" t="s">
        <v>6828</v>
      </c>
      <c r="O1703" s="1" t="s">
        <v>6828</v>
      </c>
      <c r="P1703" s="1">
        <v>10.0</v>
      </c>
      <c r="Q1703" s="1">
        <v>4.0</v>
      </c>
      <c r="R1703" s="1">
        <v>3.0</v>
      </c>
      <c r="S1703" s="1">
        <v>2.0</v>
      </c>
      <c r="T1703" s="1">
        <v>8.0</v>
      </c>
      <c r="U1703" s="1" t="s">
        <v>1828</v>
      </c>
      <c r="V1703" s="1" t="s">
        <v>2564</v>
      </c>
      <c r="W1703" s="1">
        <v>5.0</v>
      </c>
      <c r="X1703" s="1" t="s">
        <v>11931</v>
      </c>
      <c r="Y1703" s="1" t="s">
        <v>17488</v>
      </c>
      <c r="Z1703" s="1" t="s">
        <v>3761</v>
      </c>
      <c r="AA1703" s="1" t="s">
        <v>2794</v>
      </c>
      <c r="AB1703" s="1" t="s">
        <v>2564</v>
      </c>
      <c r="AC1703" s="1" t="s">
        <v>2564</v>
      </c>
      <c r="AD1703" s="1" t="s">
        <v>17489</v>
      </c>
      <c r="AE1703" s="1">
        <v>7.0</v>
      </c>
      <c r="AF1703" s="1" t="s">
        <v>2564</v>
      </c>
      <c r="AG1703" s="1" t="s">
        <v>17486</v>
      </c>
      <c r="AH1703" s="1" t="s">
        <v>2699</v>
      </c>
      <c r="AI1703" s="1" t="s">
        <v>8298</v>
      </c>
      <c r="AJ1703" s="1">
        <v>1.0</v>
      </c>
      <c r="AK1703" s="1">
        <v>8.0</v>
      </c>
      <c r="AL1703" s="1">
        <v>24.0</v>
      </c>
      <c r="AM1703" s="1" t="s">
        <v>2604</v>
      </c>
      <c r="AN1703" s="1" t="s">
        <v>2604</v>
      </c>
      <c r="AO1703" s="1" t="s">
        <v>2604</v>
      </c>
      <c r="AP1703" s="57">
        <v>0.6</v>
      </c>
      <c r="AQ1703" s="1">
        <v>6.0</v>
      </c>
      <c r="AR1703" s="1" t="s">
        <v>379</v>
      </c>
      <c r="AS1703" s="1" t="s">
        <v>1828</v>
      </c>
      <c r="AT1703" s="1" t="s">
        <v>2564</v>
      </c>
      <c r="AU1703" s="1" t="s">
        <v>17490</v>
      </c>
      <c r="AV1703" s="1" t="s">
        <v>3781</v>
      </c>
      <c r="AW1703" s="58">
        <v>7.0</v>
      </c>
      <c r="AX1703" s="3"/>
      <c r="AY1703" s="3"/>
      <c r="AZ1703" s="3"/>
      <c r="BA1703" s="3"/>
    </row>
    <row r="1704" hidden="1">
      <c r="A1704" s="1" t="s">
        <v>191</v>
      </c>
      <c r="B1704" s="1" t="s">
        <v>369</v>
      </c>
      <c r="C1704" s="3"/>
      <c r="D1704" s="1">
        <v>6.0</v>
      </c>
      <c r="E1704" s="1" t="s">
        <v>17491</v>
      </c>
      <c r="F1704" s="1" t="s">
        <v>4039</v>
      </c>
      <c r="G1704" s="1" t="s">
        <v>17487</v>
      </c>
      <c r="H1704" s="1">
        <v>6.0</v>
      </c>
      <c r="I1704" s="1" t="s">
        <v>3761</v>
      </c>
      <c r="J1704" s="1" t="s">
        <v>17492</v>
      </c>
      <c r="K1704" s="1" t="s">
        <v>2882</v>
      </c>
      <c r="L1704" s="1">
        <v>5.0</v>
      </c>
      <c r="M1704" s="1" t="s">
        <v>2566</v>
      </c>
      <c r="N1704" s="1" t="s">
        <v>17493</v>
      </c>
      <c r="O1704" s="1" t="s">
        <v>17494</v>
      </c>
      <c r="P1704" s="1">
        <v>8.0</v>
      </c>
      <c r="Q1704" s="1">
        <v>3.0</v>
      </c>
      <c r="R1704" s="1">
        <v>2.0</v>
      </c>
      <c r="S1704" s="1">
        <v>2.0</v>
      </c>
      <c r="T1704" s="1">
        <v>8.0</v>
      </c>
      <c r="U1704" s="1" t="s">
        <v>2564</v>
      </c>
      <c r="V1704" s="1" t="s">
        <v>2564</v>
      </c>
      <c r="W1704" s="1">
        <v>10.0</v>
      </c>
      <c r="X1704" s="1" t="s">
        <v>11931</v>
      </c>
      <c r="Y1704" s="1" t="s">
        <v>8352</v>
      </c>
      <c r="Z1704" s="1" t="s">
        <v>17495</v>
      </c>
      <c r="AA1704" s="1" t="s">
        <v>2794</v>
      </c>
      <c r="AB1704" s="1" t="s">
        <v>17496</v>
      </c>
      <c r="AC1704" s="1" t="s">
        <v>17497</v>
      </c>
      <c r="AD1704" s="1" t="s">
        <v>17498</v>
      </c>
      <c r="AE1704" s="1">
        <v>10.0</v>
      </c>
      <c r="AF1704" s="1" t="s">
        <v>17499</v>
      </c>
      <c r="AG1704" s="1" t="s">
        <v>17494</v>
      </c>
      <c r="AH1704" s="1" t="s">
        <v>2699</v>
      </c>
      <c r="AI1704" s="1" t="s">
        <v>8298</v>
      </c>
      <c r="AJ1704" s="1">
        <v>1.0</v>
      </c>
      <c r="AK1704" s="1">
        <v>8.0</v>
      </c>
      <c r="AL1704" s="1">
        <v>14.0</v>
      </c>
      <c r="AM1704" s="1" t="s">
        <v>2604</v>
      </c>
      <c r="AN1704" s="1" t="s">
        <v>2604</v>
      </c>
      <c r="AO1704" s="1" t="s">
        <v>2604</v>
      </c>
      <c r="AP1704" s="57">
        <v>0.7</v>
      </c>
      <c r="AQ1704" s="1">
        <v>7.0</v>
      </c>
      <c r="AR1704" s="1" t="s">
        <v>379</v>
      </c>
      <c r="AS1704" s="1" t="s">
        <v>2564</v>
      </c>
      <c r="AT1704" s="1" t="s">
        <v>2564</v>
      </c>
      <c r="AU1704" s="1" t="s">
        <v>2564</v>
      </c>
      <c r="AV1704" s="1" t="s">
        <v>3781</v>
      </c>
      <c r="AW1704" s="58">
        <v>8.0</v>
      </c>
      <c r="AX1704" s="3"/>
      <c r="AY1704" s="3"/>
      <c r="AZ1704" s="3"/>
      <c r="BA1704" s="3"/>
    </row>
    <row r="1705" hidden="1">
      <c r="A1705" s="1" t="s">
        <v>239</v>
      </c>
      <c r="B1705" s="1" t="s">
        <v>369</v>
      </c>
      <c r="C1705" s="3"/>
      <c r="D1705" s="1">
        <v>5.0</v>
      </c>
      <c r="E1705" s="1" t="s">
        <v>17500</v>
      </c>
      <c r="F1705" s="1" t="s">
        <v>17501</v>
      </c>
      <c r="G1705" s="1" t="s">
        <v>17487</v>
      </c>
      <c r="H1705" s="1">
        <v>3.5</v>
      </c>
      <c r="I1705" s="1" t="s">
        <v>3761</v>
      </c>
      <c r="J1705" s="1" t="s">
        <v>3761</v>
      </c>
      <c r="K1705" s="1" t="s">
        <v>17502</v>
      </c>
      <c r="L1705" s="1">
        <v>10.0</v>
      </c>
      <c r="M1705" s="1" t="s">
        <v>2566</v>
      </c>
      <c r="N1705" s="1" t="s">
        <v>17503</v>
      </c>
      <c r="O1705" s="1" t="s">
        <v>2854</v>
      </c>
      <c r="P1705" s="1">
        <v>10.0</v>
      </c>
      <c r="Q1705" s="1">
        <v>4.0</v>
      </c>
      <c r="R1705" s="1">
        <v>3.0</v>
      </c>
      <c r="S1705" s="1">
        <v>2.0</v>
      </c>
      <c r="T1705" s="1">
        <v>8.0</v>
      </c>
      <c r="U1705" s="1" t="s">
        <v>2564</v>
      </c>
      <c r="V1705" s="1" t="s">
        <v>2564</v>
      </c>
      <c r="W1705" s="1">
        <v>10.0</v>
      </c>
      <c r="X1705" s="1" t="s">
        <v>5093</v>
      </c>
      <c r="Y1705" s="1" t="s">
        <v>4153</v>
      </c>
      <c r="Z1705" s="1" t="s">
        <v>3025</v>
      </c>
      <c r="AA1705" s="1" t="s">
        <v>2794</v>
      </c>
      <c r="AB1705" s="1" t="s">
        <v>2564</v>
      </c>
      <c r="AC1705" s="1" t="s">
        <v>2564</v>
      </c>
      <c r="AD1705" s="1" t="s">
        <v>17498</v>
      </c>
      <c r="AE1705" s="1">
        <v>10.0</v>
      </c>
      <c r="AF1705" s="1" t="s">
        <v>17504</v>
      </c>
      <c r="AG1705" s="1" t="s">
        <v>6435</v>
      </c>
      <c r="AH1705" s="1" t="s">
        <v>2978</v>
      </c>
      <c r="AI1705" s="1" t="s">
        <v>8298</v>
      </c>
      <c r="AJ1705" s="1">
        <v>1.0</v>
      </c>
      <c r="AK1705" s="1">
        <v>8.0</v>
      </c>
      <c r="AL1705" s="1">
        <v>10.0</v>
      </c>
      <c r="AM1705" s="1" t="s">
        <v>2604</v>
      </c>
      <c r="AN1705" s="1" t="s">
        <v>2604</v>
      </c>
      <c r="AO1705" s="1" t="s">
        <v>2604</v>
      </c>
      <c r="AP1705" s="57">
        <v>0.9</v>
      </c>
      <c r="AQ1705" s="1">
        <v>10.0</v>
      </c>
      <c r="AR1705" s="1" t="s">
        <v>17505</v>
      </c>
      <c r="AS1705" s="1" t="s">
        <v>2564</v>
      </c>
      <c r="AT1705" s="1" t="s">
        <v>2564</v>
      </c>
      <c r="AU1705" s="1" t="s">
        <v>2564</v>
      </c>
      <c r="AV1705" s="1" t="s">
        <v>3781</v>
      </c>
      <c r="AW1705" s="58">
        <v>10.0</v>
      </c>
      <c r="AX1705" s="3"/>
      <c r="AY1705" s="3"/>
      <c r="AZ1705" s="3"/>
      <c r="BA1705" s="3"/>
    </row>
    <row r="1706" hidden="1">
      <c r="A1706" s="1" t="s">
        <v>138</v>
      </c>
      <c r="B1706" s="1" t="s">
        <v>369</v>
      </c>
      <c r="C1706" s="3"/>
      <c r="D1706" s="1">
        <v>18.0</v>
      </c>
      <c r="E1706" s="1" t="s">
        <v>17500</v>
      </c>
      <c r="F1706" s="1" t="s">
        <v>6895</v>
      </c>
      <c r="G1706" s="1" t="s">
        <v>6069</v>
      </c>
      <c r="H1706" s="1">
        <v>10.0</v>
      </c>
      <c r="I1706" s="1" t="s">
        <v>3761</v>
      </c>
      <c r="J1706" s="1" t="s">
        <v>3761</v>
      </c>
      <c r="K1706" s="1" t="s">
        <v>6398</v>
      </c>
      <c r="L1706" s="1">
        <v>9.0</v>
      </c>
      <c r="M1706" s="1" t="s">
        <v>2566</v>
      </c>
      <c r="N1706" s="1" t="s">
        <v>6828</v>
      </c>
      <c r="O1706" s="1" t="s">
        <v>6828</v>
      </c>
      <c r="P1706" s="1">
        <v>10.0</v>
      </c>
      <c r="Q1706" s="1">
        <v>3.0</v>
      </c>
      <c r="R1706" s="1">
        <v>3.0</v>
      </c>
      <c r="S1706" s="1">
        <v>2.0</v>
      </c>
      <c r="T1706" s="1">
        <v>8.0</v>
      </c>
      <c r="U1706" s="1" t="s">
        <v>2564</v>
      </c>
      <c r="V1706" s="1" t="s">
        <v>2564</v>
      </c>
      <c r="W1706" s="1">
        <v>10.0</v>
      </c>
      <c r="X1706" s="1" t="s">
        <v>11931</v>
      </c>
      <c r="Y1706" s="1" t="s">
        <v>4056</v>
      </c>
      <c r="Z1706" s="1" t="s">
        <v>17506</v>
      </c>
      <c r="AA1706" s="1" t="s">
        <v>2794</v>
      </c>
      <c r="AB1706" s="1" t="s">
        <v>2564</v>
      </c>
      <c r="AC1706" s="1" t="s">
        <v>2564</v>
      </c>
      <c r="AD1706" s="1" t="s">
        <v>17507</v>
      </c>
      <c r="AE1706" s="1">
        <v>8.5</v>
      </c>
      <c r="AF1706" s="1" t="s">
        <v>17508</v>
      </c>
      <c r="AG1706" s="1" t="s">
        <v>6435</v>
      </c>
      <c r="AH1706" s="1" t="s">
        <v>2699</v>
      </c>
      <c r="AI1706" s="1" t="s">
        <v>8298</v>
      </c>
      <c r="AJ1706" s="1">
        <v>1.0</v>
      </c>
      <c r="AK1706" s="1">
        <v>8.0</v>
      </c>
      <c r="AL1706" s="1">
        <v>4.0</v>
      </c>
      <c r="AM1706" s="1" t="s">
        <v>2604</v>
      </c>
      <c r="AN1706" s="1" t="s">
        <v>2604</v>
      </c>
      <c r="AO1706" s="1" t="s">
        <v>2604</v>
      </c>
      <c r="AP1706" s="57">
        <v>0.7</v>
      </c>
      <c r="AQ1706" s="1">
        <v>6.0</v>
      </c>
      <c r="AR1706" s="1" t="s">
        <v>2646</v>
      </c>
      <c r="AS1706" s="1" t="s">
        <v>2564</v>
      </c>
      <c r="AT1706" s="1" t="s">
        <v>2564</v>
      </c>
      <c r="AU1706" s="1" t="s">
        <v>2564</v>
      </c>
      <c r="AV1706" s="1" t="s">
        <v>3781</v>
      </c>
      <c r="AW1706" s="58">
        <v>8.0</v>
      </c>
      <c r="AX1706" s="3"/>
      <c r="AY1706" s="3"/>
      <c r="AZ1706" s="3"/>
      <c r="BA1706" s="3"/>
    </row>
    <row r="1707" hidden="1">
      <c r="A1707" s="1" t="s">
        <v>187</v>
      </c>
      <c r="B1707" s="1" t="s">
        <v>369</v>
      </c>
      <c r="C1707" s="3"/>
      <c r="D1707" s="1">
        <v>12.0</v>
      </c>
      <c r="E1707" s="1" t="s">
        <v>17509</v>
      </c>
      <c r="F1707" s="1" t="s">
        <v>17510</v>
      </c>
      <c r="G1707" s="1" t="s">
        <v>17511</v>
      </c>
      <c r="H1707" s="1">
        <v>9.0</v>
      </c>
      <c r="I1707" s="1" t="s">
        <v>3761</v>
      </c>
      <c r="J1707" s="1" t="s">
        <v>2882</v>
      </c>
      <c r="K1707" s="1" t="s">
        <v>17512</v>
      </c>
      <c r="L1707" s="1">
        <v>7.0</v>
      </c>
      <c r="M1707" s="1" t="s">
        <v>17513</v>
      </c>
      <c r="N1707" s="1" t="s">
        <v>2566</v>
      </c>
      <c r="O1707" s="1" t="s">
        <v>17513</v>
      </c>
      <c r="P1707" s="1">
        <v>10.0</v>
      </c>
      <c r="Q1707" s="1">
        <v>1.0</v>
      </c>
      <c r="R1707" s="1">
        <v>1.0</v>
      </c>
      <c r="S1707" s="1">
        <v>1.0</v>
      </c>
      <c r="T1707" s="1">
        <v>8.0</v>
      </c>
      <c r="U1707" s="1" t="s">
        <v>1828</v>
      </c>
      <c r="V1707" s="1" t="s">
        <v>2564</v>
      </c>
      <c r="W1707" s="1">
        <v>5.0</v>
      </c>
      <c r="X1707" s="1" t="s">
        <v>17514</v>
      </c>
      <c r="Y1707" s="1" t="s">
        <v>8352</v>
      </c>
      <c r="Z1707" s="1" t="s">
        <v>6423</v>
      </c>
      <c r="AA1707" s="1" t="s">
        <v>2794</v>
      </c>
      <c r="AB1707" s="1" t="s">
        <v>17515</v>
      </c>
      <c r="AC1707" s="1" t="s">
        <v>2564</v>
      </c>
      <c r="AD1707" s="1" t="s">
        <v>17516</v>
      </c>
      <c r="AE1707" s="1">
        <v>8.0</v>
      </c>
      <c r="AF1707" s="1" t="s">
        <v>6423</v>
      </c>
      <c r="AG1707" s="1" t="s">
        <v>6435</v>
      </c>
      <c r="AH1707" s="1" t="s">
        <v>2699</v>
      </c>
      <c r="AI1707" s="1" t="s">
        <v>8298</v>
      </c>
      <c r="AJ1707" s="1" t="s">
        <v>17517</v>
      </c>
      <c r="AK1707" s="1">
        <v>6.0</v>
      </c>
      <c r="AL1707" s="1">
        <v>7.0</v>
      </c>
      <c r="AM1707" s="1" t="s">
        <v>2604</v>
      </c>
      <c r="AN1707" s="1" t="s">
        <v>2604</v>
      </c>
      <c r="AO1707" s="1" t="s">
        <v>2604</v>
      </c>
      <c r="AP1707" s="57">
        <v>0.6</v>
      </c>
      <c r="AQ1707" s="1">
        <v>8.0</v>
      </c>
      <c r="AR1707" s="1" t="s">
        <v>2646</v>
      </c>
      <c r="AS1707" s="1" t="s">
        <v>2607</v>
      </c>
      <c r="AT1707" s="1" t="s">
        <v>2596</v>
      </c>
      <c r="AU1707" s="1" t="s">
        <v>2564</v>
      </c>
      <c r="AV1707" s="1" t="s">
        <v>3781</v>
      </c>
      <c r="AW1707" s="58">
        <v>6.0</v>
      </c>
      <c r="AX1707" s="3"/>
      <c r="AY1707" s="3"/>
      <c r="AZ1707" s="3"/>
      <c r="BA1707" s="3"/>
    </row>
    <row r="1708">
      <c r="A1708" s="1" t="s">
        <v>244</v>
      </c>
      <c r="B1708" s="1" t="s">
        <v>369</v>
      </c>
      <c r="C1708" s="3"/>
      <c r="D1708" s="1">
        <v>1.0</v>
      </c>
      <c r="E1708" s="1" t="s">
        <v>2793</v>
      </c>
      <c r="F1708" s="1" t="s">
        <v>2794</v>
      </c>
      <c r="G1708" s="1" t="s">
        <v>2693</v>
      </c>
      <c r="H1708" s="1">
        <v>9.0</v>
      </c>
      <c r="I1708" s="1" t="s">
        <v>2795</v>
      </c>
      <c r="J1708" s="1" t="s">
        <v>2796</v>
      </c>
      <c r="K1708" s="1" t="s">
        <v>2797</v>
      </c>
      <c r="L1708" s="1">
        <v>10.0</v>
      </c>
      <c r="M1708" s="1" t="s">
        <v>2798</v>
      </c>
      <c r="N1708" s="1" t="s">
        <v>2799</v>
      </c>
      <c r="O1708" s="1" t="s">
        <v>2801</v>
      </c>
      <c r="P1708" s="1">
        <v>10.0</v>
      </c>
      <c r="Q1708" s="1">
        <v>50.0</v>
      </c>
      <c r="R1708" s="1">
        <v>8.0</v>
      </c>
      <c r="S1708" s="1">
        <v>1.0</v>
      </c>
      <c r="T1708" s="1">
        <v>10.0</v>
      </c>
      <c r="U1708" s="1" t="s">
        <v>2596</v>
      </c>
      <c r="V1708" s="1" t="s">
        <v>2596</v>
      </c>
      <c r="W1708" s="1">
        <v>10.0</v>
      </c>
      <c r="X1708" s="1" t="s">
        <v>2596</v>
      </c>
      <c r="Y1708" s="1" t="s">
        <v>17518</v>
      </c>
      <c r="Z1708" s="1" t="s">
        <v>2806</v>
      </c>
      <c r="AA1708" s="1" t="s">
        <v>2807</v>
      </c>
      <c r="AB1708" s="1" t="s">
        <v>2808</v>
      </c>
      <c r="AC1708" s="1" t="s">
        <v>2809</v>
      </c>
      <c r="AD1708" s="1" t="s">
        <v>17519</v>
      </c>
      <c r="AE1708" s="1">
        <v>9.0</v>
      </c>
      <c r="AF1708" s="1" t="s">
        <v>2811</v>
      </c>
      <c r="AG1708" s="1" t="s">
        <v>2812</v>
      </c>
      <c r="AH1708" s="1" t="s">
        <v>2629</v>
      </c>
      <c r="AI1708" s="1" t="s">
        <v>2700</v>
      </c>
      <c r="AJ1708" s="1" t="s">
        <v>2813</v>
      </c>
      <c r="AK1708" s="1">
        <v>8.5</v>
      </c>
      <c r="AL1708" s="1">
        <v>36.0</v>
      </c>
      <c r="AM1708" s="1" t="s">
        <v>2604</v>
      </c>
      <c r="AN1708" s="1" t="s">
        <v>2604</v>
      </c>
      <c r="AO1708" s="1" t="s">
        <v>2605</v>
      </c>
      <c r="AP1708" s="1" t="s">
        <v>17520</v>
      </c>
      <c r="AQ1708" s="1">
        <v>9.0</v>
      </c>
      <c r="AR1708" s="1" t="s">
        <v>2607</v>
      </c>
      <c r="AS1708" s="1" t="s">
        <v>2596</v>
      </c>
      <c r="AT1708" s="1" t="s">
        <v>2596</v>
      </c>
      <c r="AU1708" s="1" t="s">
        <v>2815</v>
      </c>
      <c r="AV1708" s="1" t="s">
        <v>2596</v>
      </c>
      <c r="AW1708" s="58">
        <v>6.0</v>
      </c>
      <c r="AX1708" s="1"/>
      <c r="AY1708" s="1"/>
      <c r="AZ1708" s="1"/>
      <c r="BA1708" s="1"/>
    </row>
    <row r="1709" hidden="1">
      <c r="A1709" s="1" t="s">
        <v>178</v>
      </c>
      <c r="B1709" s="1" t="s">
        <v>369</v>
      </c>
      <c r="C1709" s="3"/>
      <c r="D1709" s="1">
        <v>3.0</v>
      </c>
      <c r="E1709" s="1" t="s">
        <v>17521</v>
      </c>
      <c r="F1709" s="1" t="s">
        <v>2794</v>
      </c>
      <c r="G1709" s="1" t="s">
        <v>2693</v>
      </c>
      <c r="H1709" s="1">
        <v>10.0</v>
      </c>
      <c r="I1709" s="1" t="s">
        <v>11483</v>
      </c>
      <c r="J1709" s="1" t="s">
        <v>17522</v>
      </c>
      <c r="K1709" s="1" t="s">
        <v>3761</v>
      </c>
      <c r="L1709" s="1">
        <v>9.0</v>
      </c>
      <c r="M1709" s="1" t="s">
        <v>2566</v>
      </c>
      <c r="N1709" s="1" t="s">
        <v>2566</v>
      </c>
      <c r="O1709" s="1" t="s">
        <v>2566</v>
      </c>
      <c r="P1709" s="1">
        <v>10.0</v>
      </c>
      <c r="Q1709" s="1">
        <v>3.0</v>
      </c>
      <c r="R1709" s="1">
        <v>3.0</v>
      </c>
      <c r="S1709" s="1">
        <v>2.0</v>
      </c>
      <c r="T1709" s="1">
        <v>8.0</v>
      </c>
      <c r="U1709" s="1" t="s">
        <v>1828</v>
      </c>
      <c r="V1709" s="1" t="s">
        <v>2564</v>
      </c>
      <c r="W1709" s="1">
        <v>8.0</v>
      </c>
      <c r="X1709" s="1" t="s">
        <v>2564</v>
      </c>
      <c r="Y1709" s="1" t="s">
        <v>17523</v>
      </c>
      <c r="Z1709" s="1" t="s">
        <v>2564</v>
      </c>
      <c r="AA1709" s="1" t="s">
        <v>2794</v>
      </c>
      <c r="AB1709" s="1" t="s">
        <v>5835</v>
      </c>
      <c r="AC1709" s="1" t="s">
        <v>17524</v>
      </c>
      <c r="AD1709" s="1" t="s">
        <v>17525</v>
      </c>
      <c r="AE1709" s="1">
        <v>9.0</v>
      </c>
      <c r="AF1709" s="1" t="s">
        <v>17526</v>
      </c>
      <c r="AG1709" s="1" t="s">
        <v>3761</v>
      </c>
      <c r="AH1709" s="1" t="s">
        <v>2629</v>
      </c>
      <c r="AI1709" s="1" t="s">
        <v>2700</v>
      </c>
      <c r="AJ1709" s="1" t="s">
        <v>2813</v>
      </c>
      <c r="AK1709" s="1">
        <v>8.0</v>
      </c>
      <c r="AL1709" s="1">
        <v>30.0</v>
      </c>
      <c r="AM1709" s="1" t="s">
        <v>2604</v>
      </c>
      <c r="AN1709" s="1" t="s">
        <v>2604</v>
      </c>
      <c r="AO1709" s="1" t="s">
        <v>2604</v>
      </c>
      <c r="AP1709" s="57">
        <v>0.8</v>
      </c>
      <c r="AQ1709" s="1">
        <v>8.0</v>
      </c>
      <c r="AR1709" s="1" t="s">
        <v>2646</v>
      </c>
      <c r="AS1709" s="1" t="s">
        <v>2596</v>
      </c>
      <c r="AT1709" s="1" t="s">
        <v>2596</v>
      </c>
      <c r="AU1709" s="1" t="s">
        <v>379</v>
      </c>
      <c r="AV1709" s="1" t="s">
        <v>3781</v>
      </c>
      <c r="AW1709" s="58">
        <v>6.0</v>
      </c>
      <c r="AX1709" s="3"/>
      <c r="AY1709" s="3"/>
      <c r="AZ1709" s="3"/>
      <c r="BA1709" s="3"/>
    </row>
    <row r="1710" hidden="1">
      <c r="A1710" s="1" t="s">
        <v>234</v>
      </c>
      <c r="B1710" s="1" t="s">
        <v>369</v>
      </c>
      <c r="C1710" s="3"/>
      <c r="D1710" s="1">
        <v>9.0</v>
      </c>
      <c r="E1710" s="1" t="s">
        <v>2849</v>
      </c>
      <c r="F1710" s="1" t="s">
        <v>2794</v>
      </c>
      <c r="G1710" s="1" t="s">
        <v>17527</v>
      </c>
      <c r="H1710" s="1">
        <v>9.0</v>
      </c>
      <c r="I1710" s="1" t="s">
        <v>17528</v>
      </c>
      <c r="J1710" s="1" t="s">
        <v>17528</v>
      </c>
      <c r="K1710" s="1" t="s">
        <v>3761</v>
      </c>
      <c r="L1710" s="1">
        <v>8.0</v>
      </c>
      <c r="M1710" s="1" t="s">
        <v>2566</v>
      </c>
      <c r="N1710" s="1" t="s">
        <v>2566</v>
      </c>
      <c r="O1710" s="1" t="s">
        <v>17529</v>
      </c>
      <c r="P1710" s="1">
        <v>8.0</v>
      </c>
      <c r="Q1710" s="1">
        <v>3.0</v>
      </c>
      <c r="R1710" s="1">
        <v>3.0</v>
      </c>
      <c r="S1710" s="1">
        <v>2.0</v>
      </c>
      <c r="T1710" s="1">
        <v>8.0</v>
      </c>
      <c r="U1710" s="1" t="s">
        <v>1828</v>
      </c>
      <c r="V1710" s="1" t="s">
        <v>2564</v>
      </c>
      <c r="W1710" s="1">
        <v>8.0</v>
      </c>
      <c r="X1710" s="1" t="s">
        <v>2564</v>
      </c>
      <c r="Y1710" s="1" t="s">
        <v>8352</v>
      </c>
      <c r="Z1710" s="1" t="s">
        <v>2564</v>
      </c>
      <c r="AA1710" s="1" t="s">
        <v>2794</v>
      </c>
      <c r="AB1710" s="1" t="s">
        <v>2564</v>
      </c>
      <c r="AC1710" s="1" t="s">
        <v>2564</v>
      </c>
      <c r="AD1710" s="1" t="s">
        <v>17367</v>
      </c>
      <c r="AE1710" s="1">
        <v>8.5</v>
      </c>
      <c r="AF1710" s="1" t="s">
        <v>3761</v>
      </c>
      <c r="AG1710" s="1" t="s">
        <v>3761</v>
      </c>
      <c r="AH1710" s="1" t="s">
        <v>2629</v>
      </c>
      <c r="AI1710" s="1" t="s">
        <v>2700</v>
      </c>
      <c r="AJ1710" s="1" t="s">
        <v>2813</v>
      </c>
      <c r="AK1710" s="1">
        <v>8.5</v>
      </c>
      <c r="AL1710" s="1">
        <v>15.0</v>
      </c>
      <c r="AM1710" s="1" t="s">
        <v>2604</v>
      </c>
      <c r="AN1710" s="1" t="s">
        <v>2604</v>
      </c>
      <c r="AO1710" s="1" t="s">
        <v>2604</v>
      </c>
      <c r="AP1710" s="57">
        <v>0.6</v>
      </c>
      <c r="AQ1710" s="1">
        <v>7.0</v>
      </c>
      <c r="AR1710" s="1" t="s">
        <v>2646</v>
      </c>
      <c r="AS1710" s="1" t="s">
        <v>2596</v>
      </c>
      <c r="AT1710" s="1" t="s">
        <v>2596</v>
      </c>
      <c r="AU1710" s="1" t="s">
        <v>2596</v>
      </c>
      <c r="AV1710" s="1" t="s">
        <v>3781</v>
      </c>
      <c r="AW1710" s="58">
        <v>8.0</v>
      </c>
      <c r="AX1710" s="3"/>
      <c r="AY1710" s="3"/>
      <c r="AZ1710" s="3"/>
      <c r="BA1710" s="3"/>
    </row>
    <row r="1711" hidden="1">
      <c r="A1711" s="1" t="s">
        <v>220</v>
      </c>
      <c r="B1711" s="1" t="s">
        <v>369</v>
      </c>
      <c r="C1711" s="3"/>
      <c r="D1711" s="1">
        <v>10.0</v>
      </c>
      <c r="E1711" s="1" t="s">
        <v>17530</v>
      </c>
      <c r="F1711" s="1" t="s">
        <v>17531</v>
      </c>
      <c r="G1711" s="1" t="s">
        <v>17532</v>
      </c>
      <c r="H1711" s="1">
        <v>9.0</v>
      </c>
      <c r="I1711" s="1" t="s">
        <v>17533</v>
      </c>
      <c r="J1711" s="1" t="s">
        <v>3761</v>
      </c>
      <c r="K1711" s="1" t="s">
        <v>3761</v>
      </c>
      <c r="L1711" s="1">
        <v>8.0</v>
      </c>
      <c r="M1711" s="1" t="s">
        <v>2566</v>
      </c>
      <c r="N1711" s="1" t="s">
        <v>2566</v>
      </c>
      <c r="O1711" s="1" t="s">
        <v>2566</v>
      </c>
      <c r="P1711" s="1">
        <v>9.0</v>
      </c>
      <c r="Q1711" s="1">
        <v>3.0</v>
      </c>
      <c r="R1711" s="1">
        <v>3.0</v>
      </c>
      <c r="S1711" s="1">
        <v>2.0</v>
      </c>
      <c r="T1711" s="1">
        <v>8.0</v>
      </c>
      <c r="U1711" s="1" t="s">
        <v>1828</v>
      </c>
      <c r="V1711" s="1" t="s">
        <v>2564</v>
      </c>
      <c r="W1711" s="1">
        <v>8.0</v>
      </c>
      <c r="X1711" s="1" t="s">
        <v>2564</v>
      </c>
      <c r="Y1711" s="1" t="s">
        <v>2564</v>
      </c>
      <c r="Z1711" s="1" t="s">
        <v>379</v>
      </c>
      <c r="AA1711" s="1" t="s">
        <v>17534</v>
      </c>
      <c r="AB1711" s="1" t="s">
        <v>379</v>
      </c>
      <c r="AC1711" s="1" t="s">
        <v>2564</v>
      </c>
      <c r="AD1711" s="1" t="s">
        <v>379</v>
      </c>
      <c r="AE1711" s="1">
        <v>8.0</v>
      </c>
      <c r="AF1711" s="1" t="s">
        <v>17535</v>
      </c>
      <c r="AG1711" s="1" t="s">
        <v>7055</v>
      </c>
      <c r="AH1711" s="1" t="s">
        <v>2629</v>
      </c>
      <c r="AI1711" s="1" t="s">
        <v>17536</v>
      </c>
      <c r="AJ1711" s="1">
        <v>1.0</v>
      </c>
      <c r="AK1711" s="1">
        <v>8.0</v>
      </c>
      <c r="AL1711" s="1">
        <v>60.0</v>
      </c>
      <c r="AM1711" s="1" t="s">
        <v>2604</v>
      </c>
      <c r="AN1711" s="1" t="s">
        <v>2604</v>
      </c>
      <c r="AO1711" s="1" t="s">
        <v>2604</v>
      </c>
      <c r="AP1711" s="57">
        <v>0.8</v>
      </c>
      <c r="AQ1711" s="1">
        <v>8.0</v>
      </c>
      <c r="AR1711" s="1" t="s">
        <v>2596</v>
      </c>
      <c r="AS1711" s="1" t="s">
        <v>2596</v>
      </c>
      <c r="AT1711" s="1" t="s">
        <v>5088</v>
      </c>
      <c r="AU1711" s="1" t="s">
        <v>15637</v>
      </c>
      <c r="AV1711" s="1" t="s">
        <v>3781</v>
      </c>
      <c r="AW1711" s="58">
        <v>10.0</v>
      </c>
      <c r="AX1711" s="3"/>
      <c r="AY1711" s="3"/>
      <c r="AZ1711" s="3"/>
      <c r="BA1711" s="3"/>
    </row>
    <row r="1712" hidden="1">
      <c r="A1712" s="1" t="s">
        <v>206</v>
      </c>
      <c r="B1712" s="1" t="s">
        <v>369</v>
      </c>
      <c r="C1712" s="3"/>
      <c r="D1712" s="1">
        <v>4.0</v>
      </c>
      <c r="E1712" s="1" t="s">
        <v>2793</v>
      </c>
      <c r="F1712" s="1" t="s">
        <v>2794</v>
      </c>
      <c r="G1712" s="1" t="s">
        <v>6069</v>
      </c>
      <c r="H1712" s="1">
        <v>9.0</v>
      </c>
      <c r="I1712" s="1" t="s">
        <v>3761</v>
      </c>
      <c r="J1712" s="1" t="s">
        <v>3761</v>
      </c>
      <c r="K1712" s="1" t="s">
        <v>3761</v>
      </c>
      <c r="L1712" s="1">
        <v>8.0</v>
      </c>
      <c r="M1712" s="1" t="s">
        <v>2566</v>
      </c>
      <c r="N1712" s="1" t="s">
        <v>6423</v>
      </c>
      <c r="O1712" s="1" t="s">
        <v>6423</v>
      </c>
      <c r="P1712" s="1">
        <v>8.0</v>
      </c>
      <c r="Q1712" s="1">
        <v>2.0</v>
      </c>
      <c r="R1712" s="1">
        <v>1.0</v>
      </c>
      <c r="S1712" s="1">
        <v>2.0</v>
      </c>
      <c r="T1712" s="1">
        <v>8.0</v>
      </c>
      <c r="U1712" s="1" t="s">
        <v>2564</v>
      </c>
      <c r="V1712" s="1" t="s">
        <v>2564</v>
      </c>
      <c r="W1712" s="1">
        <v>10.0</v>
      </c>
      <c r="X1712" s="1" t="s">
        <v>2564</v>
      </c>
      <c r="Y1712" s="1" t="s">
        <v>2564</v>
      </c>
      <c r="Z1712" s="1" t="s">
        <v>6423</v>
      </c>
      <c r="AA1712" s="1" t="s">
        <v>2564</v>
      </c>
      <c r="AB1712" s="1" t="s">
        <v>17537</v>
      </c>
      <c r="AC1712" s="1" t="s">
        <v>17538</v>
      </c>
      <c r="AD1712" s="1" t="s">
        <v>4056</v>
      </c>
      <c r="AE1712" s="1">
        <v>9.0</v>
      </c>
      <c r="AF1712" s="1" t="s">
        <v>17539</v>
      </c>
      <c r="AG1712" s="1" t="s">
        <v>7055</v>
      </c>
      <c r="AH1712" s="1" t="s">
        <v>2629</v>
      </c>
      <c r="AI1712" s="1" t="s">
        <v>8298</v>
      </c>
      <c r="AJ1712" s="1">
        <v>1.0</v>
      </c>
      <c r="AK1712" s="1">
        <v>8.5</v>
      </c>
      <c r="AL1712" s="1">
        <v>18.0</v>
      </c>
      <c r="AM1712" s="1" t="s">
        <v>2604</v>
      </c>
      <c r="AN1712" s="1" t="s">
        <v>2604</v>
      </c>
      <c r="AO1712" s="1" t="s">
        <v>2604</v>
      </c>
      <c r="AP1712" s="57">
        <v>0.85</v>
      </c>
      <c r="AQ1712" s="1">
        <v>9.0</v>
      </c>
      <c r="AR1712" s="1" t="s">
        <v>379</v>
      </c>
      <c r="AS1712" s="1" t="s">
        <v>2564</v>
      </c>
      <c r="AT1712" s="1" t="s">
        <v>1828</v>
      </c>
      <c r="AU1712" s="1" t="s">
        <v>2564</v>
      </c>
      <c r="AV1712" s="1" t="s">
        <v>3781</v>
      </c>
      <c r="AW1712" s="58">
        <v>8.0</v>
      </c>
      <c r="AX1712" s="3"/>
      <c r="AY1712" s="3"/>
      <c r="AZ1712" s="3"/>
      <c r="BA1712" s="3"/>
    </row>
    <row r="1713" hidden="1">
      <c r="A1713" s="1" t="s">
        <v>277</v>
      </c>
      <c r="B1713" s="1" t="s">
        <v>369</v>
      </c>
      <c r="C1713" s="3"/>
      <c r="D1713" s="1">
        <v>11.0</v>
      </c>
      <c r="E1713" s="1" t="s">
        <v>2849</v>
      </c>
      <c r="F1713" s="1" t="s">
        <v>17540</v>
      </c>
      <c r="G1713" s="1" t="s">
        <v>17532</v>
      </c>
      <c r="H1713" s="1">
        <v>8.0</v>
      </c>
      <c r="I1713" s="1" t="s">
        <v>3761</v>
      </c>
      <c r="J1713" s="1" t="s">
        <v>7055</v>
      </c>
      <c r="K1713" s="1" t="s">
        <v>7055</v>
      </c>
      <c r="L1713" s="1">
        <v>7.0</v>
      </c>
      <c r="M1713" s="1" t="s">
        <v>17513</v>
      </c>
      <c r="N1713" s="1" t="s">
        <v>3761</v>
      </c>
      <c r="O1713" s="1" t="s">
        <v>3761</v>
      </c>
      <c r="P1713" s="1">
        <v>10.0</v>
      </c>
      <c r="Q1713" s="1">
        <v>3.0</v>
      </c>
      <c r="R1713" s="1">
        <v>3.0</v>
      </c>
      <c r="S1713" s="1">
        <v>1.0</v>
      </c>
      <c r="T1713" s="1">
        <v>8.0</v>
      </c>
      <c r="U1713" s="1" t="s">
        <v>2564</v>
      </c>
      <c r="V1713" s="1" t="s">
        <v>2564</v>
      </c>
      <c r="W1713" s="1">
        <v>10.0</v>
      </c>
      <c r="X1713" s="1" t="s">
        <v>17541</v>
      </c>
      <c r="Y1713" s="1" t="s">
        <v>2564</v>
      </c>
      <c r="Z1713" s="1" t="s">
        <v>17542</v>
      </c>
      <c r="AA1713" s="1" t="s">
        <v>2564</v>
      </c>
      <c r="AB1713" s="1" t="s">
        <v>2564</v>
      </c>
      <c r="AC1713" s="1" t="s">
        <v>2564</v>
      </c>
      <c r="AD1713" s="1" t="s">
        <v>17485</v>
      </c>
      <c r="AE1713" s="1">
        <v>10.0</v>
      </c>
      <c r="AF1713" s="1" t="s">
        <v>4984</v>
      </c>
      <c r="AG1713" s="1" t="s">
        <v>7055</v>
      </c>
      <c r="AH1713" s="1" t="s">
        <v>2861</v>
      </c>
      <c r="AI1713" s="1" t="s">
        <v>2700</v>
      </c>
      <c r="AJ1713" s="1">
        <v>1.0</v>
      </c>
      <c r="AK1713" s="1">
        <v>8.0</v>
      </c>
      <c r="AL1713" s="1">
        <v>19.0</v>
      </c>
      <c r="AM1713" s="1" t="s">
        <v>2604</v>
      </c>
      <c r="AN1713" s="1" t="s">
        <v>2604</v>
      </c>
      <c r="AO1713" s="1" t="s">
        <v>2604</v>
      </c>
      <c r="AP1713" s="57">
        <v>0.8</v>
      </c>
      <c r="AQ1713" s="1">
        <v>8.0</v>
      </c>
      <c r="AR1713" s="1" t="s">
        <v>379</v>
      </c>
      <c r="AS1713" s="1" t="s">
        <v>2564</v>
      </c>
      <c r="AT1713" s="1" t="s">
        <v>1828</v>
      </c>
      <c r="AU1713" s="1" t="s">
        <v>2564</v>
      </c>
      <c r="AV1713" s="1" t="s">
        <v>3781</v>
      </c>
      <c r="AW1713" s="58">
        <v>8.0</v>
      </c>
      <c r="AX1713" s="3"/>
      <c r="AY1713" s="3"/>
      <c r="AZ1713" s="3"/>
      <c r="BA1713" s="3"/>
    </row>
    <row r="1714" hidden="1">
      <c r="A1714" s="1169" t="s">
        <v>233</v>
      </c>
      <c r="B1714" s="1170" t="s">
        <v>264</v>
      </c>
      <c r="C1714" s="271"/>
      <c r="D1714" s="1171">
        <v>16.0</v>
      </c>
      <c r="E1714" s="865" t="s">
        <v>5249</v>
      </c>
      <c r="F1714" s="865" t="s">
        <v>2794</v>
      </c>
      <c r="G1714" s="1172" t="s">
        <v>2693</v>
      </c>
      <c r="H1714" s="1171">
        <v>8.0</v>
      </c>
      <c r="I1714" s="1172" t="s">
        <v>3742</v>
      </c>
      <c r="J1714" s="1172" t="s">
        <v>6034</v>
      </c>
      <c r="K1714" s="1172" t="s">
        <v>3528</v>
      </c>
      <c r="L1714" s="1171">
        <v>8.0</v>
      </c>
      <c r="M1714" s="1172" t="s">
        <v>3064</v>
      </c>
      <c r="N1714" s="1172" t="s">
        <v>2566</v>
      </c>
      <c r="O1714" s="1172" t="s">
        <v>2566</v>
      </c>
      <c r="P1714" s="1171">
        <v>7.0</v>
      </c>
      <c r="Q1714" s="271"/>
      <c r="R1714" s="271"/>
      <c r="S1714" s="271"/>
      <c r="T1714" s="271"/>
      <c r="U1714" s="1172" t="s">
        <v>2564</v>
      </c>
      <c r="V1714" s="1172" t="s">
        <v>2564</v>
      </c>
      <c r="W1714" s="1171">
        <v>10.0</v>
      </c>
      <c r="X1714" s="1172" t="s">
        <v>4957</v>
      </c>
      <c r="Y1714" s="1172" t="s">
        <v>4051</v>
      </c>
      <c r="Z1714" s="865" t="s">
        <v>2564</v>
      </c>
      <c r="AA1714" s="1172" t="s">
        <v>379</v>
      </c>
      <c r="AB1714" s="1173" t="s">
        <v>2564</v>
      </c>
      <c r="AC1714" s="1172"/>
      <c r="AD1714" s="865" t="s">
        <v>1828</v>
      </c>
      <c r="AE1714" s="1171">
        <v>8.0</v>
      </c>
      <c r="AF1714" s="1172" t="s">
        <v>6037</v>
      </c>
      <c r="AG1714" s="1172" t="s">
        <v>1828</v>
      </c>
      <c r="AH1714" s="1172" t="s">
        <v>2978</v>
      </c>
      <c r="AI1714" s="1172" t="s">
        <v>2700</v>
      </c>
      <c r="AJ1714" s="271"/>
      <c r="AK1714" s="1171">
        <v>8.5</v>
      </c>
      <c r="AL1714" s="865" t="s">
        <v>2794</v>
      </c>
      <c r="AM1714" s="1173" t="s">
        <v>1043</v>
      </c>
      <c r="AN1714" s="1172" t="s">
        <v>1043</v>
      </c>
      <c r="AO1714" s="1172" t="s">
        <v>1043</v>
      </c>
      <c r="AP1714" s="871">
        <v>0.85</v>
      </c>
      <c r="AQ1714" s="1171">
        <v>8.5</v>
      </c>
      <c r="AR1714" s="865" t="s">
        <v>379</v>
      </c>
      <c r="AS1714" s="1172" t="s">
        <v>6038</v>
      </c>
      <c r="AT1714" s="1172" t="s">
        <v>2564</v>
      </c>
      <c r="AU1714" s="1172" t="s">
        <v>6039</v>
      </c>
      <c r="AV1714" s="1172" t="s">
        <v>2564</v>
      </c>
      <c r="AW1714" s="1174">
        <v>7.0</v>
      </c>
      <c r="AX1714" s="271"/>
      <c r="AY1714" s="271"/>
      <c r="AZ1714" s="3"/>
      <c r="BA1714" s="3"/>
    </row>
    <row r="1715" hidden="1">
      <c r="A1715" s="1169" t="s">
        <v>179</v>
      </c>
      <c r="B1715" s="1170" t="s">
        <v>264</v>
      </c>
      <c r="C1715" s="1172"/>
      <c r="D1715" s="1171">
        <v>3.0</v>
      </c>
      <c r="E1715" s="865" t="s">
        <v>5249</v>
      </c>
      <c r="F1715" s="865" t="s">
        <v>6042</v>
      </c>
      <c r="G1715" s="1172" t="s">
        <v>2693</v>
      </c>
      <c r="H1715" s="867">
        <v>10.0</v>
      </c>
      <c r="I1715" s="865" t="s">
        <v>3062</v>
      </c>
      <c r="J1715" s="865" t="s">
        <v>6045</v>
      </c>
      <c r="K1715" s="865" t="s">
        <v>6046</v>
      </c>
      <c r="L1715" s="867">
        <v>9.0</v>
      </c>
      <c r="M1715" s="865" t="s">
        <v>5137</v>
      </c>
      <c r="N1715" s="865" t="s">
        <v>2566</v>
      </c>
      <c r="O1715" s="865" t="s">
        <v>2566</v>
      </c>
      <c r="P1715" s="867">
        <v>8.0</v>
      </c>
      <c r="Q1715" s="271"/>
      <c r="R1715" s="271"/>
      <c r="S1715" s="271"/>
      <c r="T1715" s="271"/>
      <c r="U1715" s="1172" t="s">
        <v>2564</v>
      </c>
      <c r="V1715" s="865" t="s">
        <v>2564</v>
      </c>
      <c r="W1715" s="867">
        <v>10.0</v>
      </c>
      <c r="X1715" s="1172" t="s">
        <v>4957</v>
      </c>
      <c r="Y1715" s="865" t="s">
        <v>4084</v>
      </c>
      <c r="Z1715" s="865" t="s">
        <v>2564</v>
      </c>
      <c r="AA1715" s="865" t="s">
        <v>2564</v>
      </c>
      <c r="AB1715" s="1173" t="s">
        <v>2564</v>
      </c>
      <c r="AC1715" s="271"/>
      <c r="AD1715" s="865" t="s">
        <v>2564</v>
      </c>
      <c r="AE1715" s="867">
        <v>9.0</v>
      </c>
      <c r="AF1715" s="865" t="s">
        <v>6047</v>
      </c>
      <c r="AG1715" s="865" t="s">
        <v>5130</v>
      </c>
      <c r="AH1715" s="865" t="s">
        <v>2978</v>
      </c>
      <c r="AI1715" s="865" t="s">
        <v>5146</v>
      </c>
      <c r="AJ1715" s="271"/>
      <c r="AK1715" s="867">
        <v>9.0</v>
      </c>
      <c r="AL1715" s="865" t="s">
        <v>2794</v>
      </c>
      <c r="AM1715" s="1173" t="s">
        <v>1043</v>
      </c>
      <c r="AN1715" s="865" t="s">
        <v>1043</v>
      </c>
      <c r="AO1715" s="865" t="s">
        <v>1043</v>
      </c>
      <c r="AP1715" s="871">
        <v>0.95</v>
      </c>
      <c r="AQ1715" s="867">
        <v>9.0</v>
      </c>
      <c r="AR1715" s="865" t="s">
        <v>2564</v>
      </c>
      <c r="AS1715" s="865" t="s">
        <v>2564</v>
      </c>
      <c r="AT1715" s="865" t="s">
        <v>3589</v>
      </c>
      <c r="AU1715" s="865" t="s">
        <v>2564</v>
      </c>
      <c r="AV1715" s="865" t="s">
        <v>6048</v>
      </c>
      <c r="AW1715" s="872">
        <v>9.0</v>
      </c>
      <c r="AX1715" s="867"/>
      <c r="AY1715" s="867"/>
      <c r="AZ1715" s="3"/>
      <c r="BA1715" s="3"/>
    </row>
    <row r="1716" hidden="1">
      <c r="A1716" s="1169" t="s">
        <v>140</v>
      </c>
      <c r="B1716" s="1170" t="s">
        <v>264</v>
      </c>
      <c r="C1716" s="1172"/>
      <c r="D1716" s="1171">
        <v>13.0</v>
      </c>
      <c r="E1716" s="865" t="s">
        <v>5249</v>
      </c>
      <c r="F1716" s="865" t="s">
        <v>5289</v>
      </c>
      <c r="G1716" s="1172" t="s">
        <v>2693</v>
      </c>
      <c r="H1716" s="271">
        <v>9.0</v>
      </c>
      <c r="I1716" s="865" t="s">
        <v>3062</v>
      </c>
      <c r="J1716" s="865" t="s">
        <v>6045</v>
      </c>
      <c r="K1716" s="865" t="s">
        <v>6046</v>
      </c>
      <c r="L1716" s="271">
        <v>9.0</v>
      </c>
      <c r="M1716" s="865" t="s">
        <v>5137</v>
      </c>
      <c r="N1716" s="865" t="s">
        <v>6051</v>
      </c>
      <c r="O1716" s="865" t="s">
        <v>2566</v>
      </c>
      <c r="P1716" s="867">
        <v>8.0</v>
      </c>
      <c r="Q1716" s="271"/>
      <c r="R1716" s="271"/>
      <c r="S1716" s="271"/>
      <c r="T1716" s="271"/>
      <c r="U1716" s="1172" t="s">
        <v>2564</v>
      </c>
      <c r="V1716" s="865" t="s">
        <v>2564</v>
      </c>
      <c r="W1716" s="271">
        <v>10.0</v>
      </c>
      <c r="X1716" s="1172" t="s">
        <v>4957</v>
      </c>
      <c r="Y1716" s="865" t="s">
        <v>4084</v>
      </c>
      <c r="Z1716" s="865" t="s">
        <v>2564</v>
      </c>
      <c r="AA1716" s="865" t="s">
        <v>2564</v>
      </c>
      <c r="AB1716" s="1173" t="s">
        <v>2564</v>
      </c>
      <c r="AC1716" s="865"/>
      <c r="AD1716" s="865" t="s">
        <v>1828</v>
      </c>
      <c r="AE1716" s="271">
        <v>9.0</v>
      </c>
      <c r="AF1716" s="865" t="s">
        <v>5117</v>
      </c>
      <c r="AG1716" s="865" t="s">
        <v>2564</v>
      </c>
      <c r="AH1716" s="865" t="s">
        <v>5223</v>
      </c>
      <c r="AI1716" s="1175" t="s">
        <v>5224</v>
      </c>
      <c r="AJ1716" s="271"/>
      <c r="AK1716" s="271">
        <v>9.0</v>
      </c>
      <c r="AL1716" s="1176" t="s">
        <v>2794</v>
      </c>
      <c r="AM1716" s="1173" t="s">
        <v>1043</v>
      </c>
      <c r="AN1716" s="865" t="s">
        <v>1043</v>
      </c>
      <c r="AO1716" s="865" t="s">
        <v>1043</v>
      </c>
      <c r="AP1716" s="871">
        <v>0.85</v>
      </c>
      <c r="AQ1716" s="271">
        <v>9.0</v>
      </c>
      <c r="AR1716" s="865" t="s">
        <v>379</v>
      </c>
      <c r="AS1716" s="865" t="s">
        <v>2564</v>
      </c>
      <c r="AT1716" s="865" t="s">
        <v>4186</v>
      </c>
      <c r="AU1716" s="865" t="s">
        <v>2564</v>
      </c>
      <c r="AV1716" s="865" t="s">
        <v>6048</v>
      </c>
      <c r="AW1716" s="872">
        <v>7.5</v>
      </c>
      <c r="AX1716" s="271"/>
      <c r="AY1716" s="271"/>
      <c r="AZ1716" s="3"/>
      <c r="BA1716" s="3"/>
    </row>
    <row r="1717" hidden="1">
      <c r="A1717" s="1169" t="s">
        <v>226</v>
      </c>
      <c r="B1717" s="1170" t="s">
        <v>264</v>
      </c>
      <c r="C1717" s="1172"/>
      <c r="D1717" s="1171">
        <v>7.0</v>
      </c>
      <c r="E1717" s="865" t="s">
        <v>5249</v>
      </c>
      <c r="F1717" s="865" t="s">
        <v>2794</v>
      </c>
      <c r="G1717" s="1172" t="s">
        <v>2693</v>
      </c>
      <c r="H1717" s="271">
        <v>10.0</v>
      </c>
      <c r="I1717" s="865" t="s">
        <v>3062</v>
      </c>
      <c r="J1717" s="865" t="s">
        <v>6058</v>
      </c>
      <c r="K1717" s="865" t="s">
        <v>6059</v>
      </c>
      <c r="L1717" s="271">
        <v>8.0</v>
      </c>
      <c r="M1717" s="865" t="s">
        <v>6060</v>
      </c>
      <c r="N1717" s="865" t="s">
        <v>3219</v>
      </c>
      <c r="O1717" s="865" t="s">
        <v>2566</v>
      </c>
      <c r="P1717" s="271">
        <v>8.0</v>
      </c>
      <c r="Q1717" s="271"/>
      <c r="R1717" s="271"/>
      <c r="S1717" s="271"/>
      <c r="T1717" s="271"/>
      <c r="U1717" s="1172" t="s">
        <v>2564</v>
      </c>
      <c r="V1717" s="865" t="s">
        <v>2564</v>
      </c>
      <c r="W1717" s="271">
        <v>10.0</v>
      </c>
      <c r="X1717" s="1172" t="s">
        <v>4957</v>
      </c>
      <c r="Y1717" s="865" t="s">
        <v>2627</v>
      </c>
      <c r="Z1717" s="865" t="s">
        <v>2564</v>
      </c>
      <c r="AA1717" s="865" t="s">
        <v>379</v>
      </c>
      <c r="AB1717" s="1173" t="s">
        <v>2564</v>
      </c>
      <c r="AC1717" s="271"/>
      <c r="AD1717" s="865" t="s">
        <v>1828</v>
      </c>
      <c r="AE1717" s="271">
        <v>8.0</v>
      </c>
      <c r="AF1717" s="865" t="s">
        <v>5117</v>
      </c>
      <c r="AG1717" s="865" t="s">
        <v>6063</v>
      </c>
      <c r="AH1717" s="865" t="s">
        <v>2978</v>
      </c>
      <c r="AI1717" s="1175" t="s">
        <v>6064</v>
      </c>
      <c r="AJ1717" s="271"/>
      <c r="AK1717" s="271">
        <v>9.0</v>
      </c>
      <c r="AL1717" s="1176" t="s">
        <v>2794</v>
      </c>
      <c r="AM1717" s="1173" t="s">
        <v>1043</v>
      </c>
      <c r="AN1717" s="865" t="s">
        <v>1043</v>
      </c>
      <c r="AO1717" s="865" t="s">
        <v>1043</v>
      </c>
      <c r="AP1717" s="871">
        <v>0.9</v>
      </c>
      <c r="AQ1717" s="271">
        <v>9.0</v>
      </c>
      <c r="AR1717" s="865" t="s">
        <v>6065</v>
      </c>
      <c r="AS1717" s="865" t="s">
        <v>2564</v>
      </c>
      <c r="AT1717" s="865" t="s">
        <v>5149</v>
      </c>
      <c r="AU1717" s="865" t="s">
        <v>2564</v>
      </c>
      <c r="AV1717" s="865" t="s">
        <v>6048</v>
      </c>
      <c r="AW1717" s="872">
        <v>8.5</v>
      </c>
      <c r="AX1717" s="271"/>
      <c r="AY1717" s="271"/>
      <c r="AZ1717" s="3"/>
      <c r="BA1717" s="3"/>
    </row>
    <row r="1718" hidden="1">
      <c r="A1718" s="1177" t="s">
        <v>252</v>
      </c>
      <c r="B1718" s="1170" t="s">
        <v>264</v>
      </c>
      <c r="C1718" s="271"/>
      <c r="D1718" s="1178">
        <v>1.0</v>
      </c>
      <c r="E1718" s="865" t="s">
        <v>5249</v>
      </c>
      <c r="F1718" s="865" t="s">
        <v>2794</v>
      </c>
      <c r="G1718" s="1172" t="s">
        <v>2693</v>
      </c>
      <c r="H1718" s="1002">
        <v>10.0</v>
      </c>
      <c r="I1718" s="1003" t="s">
        <v>17335</v>
      </c>
      <c r="J1718" s="1003" t="s">
        <v>17325</v>
      </c>
      <c r="K1718" s="1003" t="s">
        <v>8262</v>
      </c>
      <c r="L1718" s="1002">
        <v>9.0</v>
      </c>
      <c r="M1718" s="1003" t="s">
        <v>17326</v>
      </c>
      <c r="N1718" s="1003" t="s">
        <v>2566</v>
      </c>
      <c r="O1718" s="1179" t="s">
        <v>2566</v>
      </c>
      <c r="P1718" s="1002">
        <v>9.0</v>
      </c>
      <c r="Q1718" s="271"/>
      <c r="R1718" s="271"/>
      <c r="S1718" s="271"/>
      <c r="T1718" s="271"/>
      <c r="U1718" s="1172" t="s">
        <v>2564</v>
      </c>
      <c r="V1718" s="865" t="s">
        <v>2564</v>
      </c>
      <c r="W1718" s="1002">
        <v>10.0</v>
      </c>
      <c r="X1718" s="1172" t="s">
        <v>4957</v>
      </c>
      <c r="Y1718" s="1173" t="s">
        <v>17338</v>
      </c>
      <c r="Z1718" s="1173" t="s">
        <v>2564</v>
      </c>
      <c r="AA1718" s="1173" t="s">
        <v>379</v>
      </c>
      <c r="AB1718" s="1173" t="s">
        <v>2564</v>
      </c>
      <c r="AC1718" s="1173"/>
      <c r="AD1718" s="1173" t="s">
        <v>1828</v>
      </c>
      <c r="AE1718" s="1002">
        <v>9.0</v>
      </c>
      <c r="AF1718" s="1173" t="s">
        <v>6668</v>
      </c>
      <c r="AG1718" s="1173" t="s">
        <v>3639</v>
      </c>
      <c r="AH1718" s="1173" t="s">
        <v>2861</v>
      </c>
      <c r="AI1718" s="1173" t="s">
        <v>4426</v>
      </c>
      <c r="AJ1718" s="1173"/>
      <c r="AK1718" s="1002">
        <v>9.0</v>
      </c>
      <c r="AL1718" s="1176" t="s">
        <v>2794</v>
      </c>
      <c r="AM1718" s="1173" t="s">
        <v>1043</v>
      </c>
      <c r="AN1718" s="1173" t="s">
        <v>1043</v>
      </c>
      <c r="AO1718" s="1173" t="s">
        <v>1043</v>
      </c>
      <c r="AP1718" s="1006">
        <v>0.9</v>
      </c>
      <c r="AQ1718" s="1002">
        <v>8.0</v>
      </c>
      <c r="AR1718" s="1173" t="s">
        <v>1828</v>
      </c>
      <c r="AS1718" s="1173" t="s">
        <v>1828</v>
      </c>
      <c r="AT1718" s="1173" t="s">
        <v>1828</v>
      </c>
      <c r="AU1718" s="1173" t="s">
        <v>2564</v>
      </c>
      <c r="AV1718" s="1173" t="s">
        <v>2564</v>
      </c>
      <c r="AW1718" s="1007">
        <v>9.0</v>
      </c>
      <c r="AX1718" s="271"/>
      <c r="AY1718" s="271"/>
      <c r="AZ1718" s="3"/>
      <c r="BA1718" s="3"/>
    </row>
    <row r="1719" hidden="1">
      <c r="A1719" s="1169" t="s">
        <v>214</v>
      </c>
      <c r="B1719" s="1170" t="s">
        <v>264</v>
      </c>
      <c r="C1719" s="271"/>
      <c r="D1719" s="1178">
        <v>10.0</v>
      </c>
      <c r="E1719" s="865" t="s">
        <v>5249</v>
      </c>
      <c r="F1719" s="1180" t="s">
        <v>17543</v>
      </c>
      <c r="G1719" s="1172" t="s">
        <v>2693</v>
      </c>
      <c r="H1719" s="1181">
        <v>8.0</v>
      </c>
      <c r="I1719" s="1180" t="s">
        <v>3062</v>
      </c>
      <c r="J1719" s="1180" t="s">
        <v>2646</v>
      </c>
      <c r="K1719" s="1180" t="s">
        <v>2646</v>
      </c>
      <c r="L1719" s="1181">
        <v>8.0</v>
      </c>
      <c r="M1719" s="1180" t="s">
        <v>3063</v>
      </c>
      <c r="N1719" s="1180" t="s">
        <v>2566</v>
      </c>
      <c r="O1719" s="1180" t="s">
        <v>2566</v>
      </c>
      <c r="P1719" s="1181">
        <v>8.5</v>
      </c>
      <c r="Q1719" s="735"/>
      <c r="R1719" s="735"/>
      <c r="S1719" s="735"/>
      <c r="T1719" s="271"/>
      <c r="U1719" s="1172" t="s">
        <v>2564</v>
      </c>
      <c r="V1719" s="865" t="s">
        <v>2564</v>
      </c>
      <c r="W1719" s="1178">
        <v>9.0</v>
      </c>
      <c r="X1719" s="1172" t="s">
        <v>4957</v>
      </c>
      <c r="Y1719" s="1180" t="s">
        <v>3066</v>
      </c>
      <c r="Z1719" s="1180" t="s">
        <v>2564</v>
      </c>
      <c r="AA1719" s="1182" t="s">
        <v>379</v>
      </c>
      <c r="AB1719" s="1180" t="s">
        <v>15739</v>
      </c>
      <c r="AC1719" s="1180" t="s">
        <v>3070</v>
      </c>
      <c r="AD1719" s="1180" t="s">
        <v>1828</v>
      </c>
      <c r="AE1719" s="1181">
        <v>8.0</v>
      </c>
      <c r="AF1719" s="1180" t="s">
        <v>3072</v>
      </c>
      <c r="AG1719" s="1180" t="s">
        <v>3073</v>
      </c>
      <c r="AH1719" s="1180" t="s">
        <v>2978</v>
      </c>
      <c r="AI1719" s="1183" t="s">
        <v>3074</v>
      </c>
      <c r="AJ1719" s="271"/>
      <c r="AK1719" s="1181">
        <v>8.0</v>
      </c>
      <c r="AL1719" s="1184" t="s">
        <v>6119</v>
      </c>
      <c r="AM1719" s="1173" t="s">
        <v>1043</v>
      </c>
      <c r="AN1719" s="1185" t="s">
        <v>2662</v>
      </c>
      <c r="AO1719" s="1185" t="s">
        <v>2662</v>
      </c>
      <c r="AP1719" s="1186">
        <v>0.8</v>
      </c>
      <c r="AQ1719" s="271"/>
      <c r="AR1719" s="1180" t="s">
        <v>213</v>
      </c>
      <c r="AS1719" s="1180" t="s">
        <v>2596</v>
      </c>
      <c r="AT1719" s="1180" t="s">
        <v>3081</v>
      </c>
      <c r="AU1719" s="1180" t="s">
        <v>3082</v>
      </c>
      <c r="AV1719" s="1180" t="s">
        <v>3086</v>
      </c>
      <c r="AW1719" s="1187">
        <v>8.0</v>
      </c>
      <c r="AX1719" s="271"/>
      <c r="AY1719" s="271"/>
      <c r="AZ1719" s="3"/>
      <c r="BA1719" s="3"/>
    </row>
    <row r="1720" hidden="1">
      <c r="A1720" s="1188" t="s">
        <v>259</v>
      </c>
      <c r="B1720" s="1170" t="s">
        <v>264</v>
      </c>
      <c r="C1720" s="735"/>
      <c r="D1720" s="1189">
        <v>15.0</v>
      </c>
      <c r="E1720" s="865" t="s">
        <v>5249</v>
      </c>
      <c r="F1720" s="1180" t="s">
        <v>2794</v>
      </c>
      <c r="G1720" s="1172" t="s">
        <v>2693</v>
      </c>
      <c r="H1720" s="1189" t="s">
        <v>2747</v>
      </c>
      <c r="I1720" s="1182" t="s">
        <v>12697</v>
      </c>
      <c r="J1720" s="1182" t="s">
        <v>12698</v>
      </c>
      <c r="K1720" s="1182" t="s">
        <v>12699</v>
      </c>
      <c r="L1720" s="1189">
        <v>7.0</v>
      </c>
      <c r="M1720" s="1182" t="s">
        <v>3121</v>
      </c>
      <c r="N1720" s="1182" t="s">
        <v>12700</v>
      </c>
      <c r="O1720" s="1182" t="s">
        <v>12701</v>
      </c>
      <c r="P1720" s="1189">
        <v>8.0</v>
      </c>
      <c r="Q1720" s="735"/>
      <c r="R1720" s="735"/>
      <c r="S1720" s="735"/>
      <c r="T1720" s="1189"/>
      <c r="U1720" s="1182" t="s">
        <v>2564</v>
      </c>
      <c r="V1720" s="1182" t="s">
        <v>2702</v>
      </c>
      <c r="W1720" s="1189">
        <v>5.0</v>
      </c>
      <c r="X1720" s="1180" t="s">
        <v>4957</v>
      </c>
      <c r="Y1720" s="1182" t="s">
        <v>12704</v>
      </c>
      <c r="Z1720" s="1182" t="s">
        <v>2564</v>
      </c>
      <c r="AA1720" s="1182" t="s">
        <v>379</v>
      </c>
      <c r="AB1720" s="1182" t="s">
        <v>12706</v>
      </c>
      <c r="AC1720" s="1182" t="s">
        <v>12707</v>
      </c>
      <c r="AD1720" s="1182" t="s">
        <v>379</v>
      </c>
      <c r="AE1720" s="1189" t="s">
        <v>12708</v>
      </c>
      <c r="AF1720" s="1182" t="s">
        <v>3533</v>
      </c>
      <c r="AG1720" s="1182" t="s">
        <v>2607</v>
      </c>
      <c r="AH1720" s="1182" t="s">
        <v>12709</v>
      </c>
      <c r="AI1720" s="1190" t="s">
        <v>12710</v>
      </c>
      <c r="AJ1720" s="1189"/>
      <c r="AK1720" s="1189">
        <v>8.0</v>
      </c>
      <c r="AL1720" s="1182" t="s">
        <v>2739</v>
      </c>
      <c r="AM1720" s="1182" t="s">
        <v>2604</v>
      </c>
      <c r="AN1720" s="1182" t="s">
        <v>2662</v>
      </c>
      <c r="AO1720" s="1182" t="s">
        <v>12711</v>
      </c>
      <c r="AP1720" s="1191">
        <v>0.7</v>
      </c>
      <c r="AQ1720" s="1189">
        <v>7.0</v>
      </c>
      <c r="AR1720" s="1182" t="s">
        <v>11757</v>
      </c>
      <c r="AS1720" s="1182" t="s">
        <v>3456</v>
      </c>
      <c r="AT1720" s="1182" t="s">
        <v>12712</v>
      </c>
      <c r="AU1720" s="1182" t="s">
        <v>2646</v>
      </c>
      <c r="AV1720" s="1182" t="s">
        <v>2873</v>
      </c>
      <c r="AW1720" s="1192">
        <v>7.0</v>
      </c>
      <c r="AX1720" s="271"/>
      <c r="AY1720" s="271"/>
      <c r="AZ1720" s="3"/>
      <c r="BA1720" s="3"/>
    </row>
    <row r="1721" hidden="1">
      <c r="A1721" s="1169" t="s">
        <v>191</v>
      </c>
      <c r="B1721" s="1170" t="s">
        <v>264</v>
      </c>
      <c r="C1721" s="271"/>
      <c r="D1721" s="1178">
        <v>14.0</v>
      </c>
      <c r="E1721" s="865" t="s">
        <v>5249</v>
      </c>
      <c r="F1721" s="1180" t="s">
        <v>2794</v>
      </c>
      <c r="G1721" s="1172" t="s">
        <v>2693</v>
      </c>
      <c r="H1721" s="1181">
        <v>8.0</v>
      </c>
      <c r="I1721" s="1180" t="s">
        <v>3315</v>
      </c>
      <c r="J1721" s="1180" t="s">
        <v>3316</v>
      </c>
      <c r="K1721" s="1180" t="s">
        <v>15727</v>
      </c>
      <c r="L1721" s="1181">
        <v>8.0</v>
      </c>
      <c r="M1721" s="1180" t="s">
        <v>3318</v>
      </c>
      <c r="N1721" s="1180" t="s">
        <v>3319</v>
      </c>
      <c r="O1721" s="1180" t="s">
        <v>2994</v>
      </c>
      <c r="P1721" s="1181">
        <v>8.0</v>
      </c>
      <c r="Q1721" s="271"/>
      <c r="R1721" s="271"/>
      <c r="S1721" s="271"/>
      <c r="T1721" s="271"/>
      <c r="U1721" s="1172" t="s">
        <v>2564</v>
      </c>
      <c r="V1721" s="865" t="s">
        <v>2564</v>
      </c>
      <c r="W1721" s="1178">
        <v>9.0</v>
      </c>
      <c r="X1721" s="1180" t="s">
        <v>4957</v>
      </c>
      <c r="Y1721" s="1180" t="s">
        <v>2570</v>
      </c>
      <c r="Z1721" s="1180" t="s">
        <v>2570</v>
      </c>
      <c r="AA1721" s="1180" t="s">
        <v>2570</v>
      </c>
      <c r="AB1721" s="1180" t="s">
        <v>3323</v>
      </c>
      <c r="AC1721" s="1180" t="s">
        <v>213</v>
      </c>
      <c r="AD1721" s="1180" t="s">
        <v>2570</v>
      </c>
      <c r="AE1721" s="1181">
        <v>7.0</v>
      </c>
      <c r="AF1721" s="1180" t="s">
        <v>17544</v>
      </c>
      <c r="AG1721" s="1180" t="s">
        <v>213</v>
      </c>
      <c r="AH1721" s="1180" t="s">
        <v>2629</v>
      </c>
      <c r="AI1721" s="1180" t="s">
        <v>3074</v>
      </c>
      <c r="AJ1721" s="271"/>
      <c r="AK1721" s="1181">
        <v>7.5</v>
      </c>
      <c r="AL1721" s="1184" t="s">
        <v>6119</v>
      </c>
      <c r="AM1721" s="1173" t="s">
        <v>1043</v>
      </c>
      <c r="AN1721" s="1173" t="s">
        <v>1043</v>
      </c>
      <c r="AO1721" s="1173" t="s">
        <v>1043</v>
      </c>
      <c r="AP1721" s="871">
        <v>0.85</v>
      </c>
      <c r="AQ1721" s="1178">
        <v>8.5</v>
      </c>
      <c r="AR1721" s="865" t="s">
        <v>379</v>
      </c>
      <c r="AS1721" s="1172" t="s">
        <v>1828</v>
      </c>
      <c r="AT1721" s="1184" t="s">
        <v>3589</v>
      </c>
      <c r="AU1721" s="1180" t="s">
        <v>1828</v>
      </c>
      <c r="AV1721" s="1180" t="s">
        <v>2564</v>
      </c>
      <c r="AW1721" s="1187">
        <v>7.5</v>
      </c>
      <c r="AX1721" s="271"/>
      <c r="AY1721" s="271"/>
      <c r="AZ1721" s="3"/>
      <c r="BA1721" s="3"/>
    </row>
    <row r="1722" hidden="1">
      <c r="A1722" s="1169" t="s">
        <v>239</v>
      </c>
      <c r="B1722" s="1170" t="s">
        <v>264</v>
      </c>
      <c r="C1722" s="1172"/>
      <c r="D1722" s="1171">
        <v>8.0</v>
      </c>
      <c r="E1722" s="865" t="s">
        <v>5249</v>
      </c>
      <c r="F1722" s="865" t="s">
        <v>6042</v>
      </c>
      <c r="G1722" s="1172" t="s">
        <v>2693</v>
      </c>
      <c r="H1722" s="867">
        <v>10.0</v>
      </c>
      <c r="I1722" s="865" t="s">
        <v>3062</v>
      </c>
      <c r="J1722" s="865" t="s">
        <v>6045</v>
      </c>
      <c r="K1722" s="865" t="s">
        <v>6046</v>
      </c>
      <c r="L1722" s="867">
        <v>9.0</v>
      </c>
      <c r="M1722" s="865" t="s">
        <v>5137</v>
      </c>
      <c r="N1722" s="865" t="s">
        <v>2566</v>
      </c>
      <c r="O1722" s="865" t="s">
        <v>2566</v>
      </c>
      <c r="P1722" s="867">
        <v>9.0</v>
      </c>
      <c r="Q1722" s="271"/>
      <c r="R1722" s="271"/>
      <c r="S1722" s="271"/>
      <c r="T1722" s="271"/>
      <c r="U1722" s="1172" t="s">
        <v>2564</v>
      </c>
      <c r="V1722" s="865" t="s">
        <v>2564</v>
      </c>
      <c r="W1722" s="867">
        <v>10.0</v>
      </c>
      <c r="X1722" s="1172" t="s">
        <v>4957</v>
      </c>
      <c r="Y1722" s="865" t="s">
        <v>4084</v>
      </c>
      <c r="Z1722" s="865" t="s">
        <v>2564</v>
      </c>
      <c r="AA1722" s="865" t="s">
        <v>2564</v>
      </c>
      <c r="AB1722" s="1173" t="s">
        <v>2564</v>
      </c>
      <c r="AC1722" s="271"/>
      <c r="AD1722" s="865" t="s">
        <v>1828</v>
      </c>
      <c r="AE1722" s="867">
        <v>8.0</v>
      </c>
      <c r="AF1722" s="865" t="s">
        <v>5117</v>
      </c>
      <c r="AG1722" s="865" t="s">
        <v>5130</v>
      </c>
      <c r="AH1722" s="865" t="s">
        <v>2978</v>
      </c>
      <c r="AI1722" s="865" t="s">
        <v>5146</v>
      </c>
      <c r="AJ1722" s="271"/>
      <c r="AK1722" s="867">
        <v>9.0</v>
      </c>
      <c r="AL1722" s="865" t="s">
        <v>2794</v>
      </c>
      <c r="AM1722" s="1173" t="s">
        <v>1043</v>
      </c>
      <c r="AN1722" s="865" t="s">
        <v>1043</v>
      </c>
      <c r="AO1722" s="865" t="s">
        <v>1043</v>
      </c>
      <c r="AP1722" s="871">
        <v>0.85</v>
      </c>
      <c r="AQ1722" s="867">
        <v>9.0</v>
      </c>
      <c r="AR1722" s="865" t="s">
        <v>2564</v>
      </c>
      <c r="AS1722" s="865" t="s">
        <v>2564</v>
      </c>
      <c r="AT1722" s="865" t="s">
        <v>3589</v>
      </c>
      <c r="AU1722" s="865" t="s">
        <v>2564</v>
      </c>
      <c r="AV1722" s="865" t="s">
        <v>6048</v>
      </c>
      <c r="AW1722" s="872">
        <v>8.5</v>
      </c>
      <c r="AX1722" s="867"/>
      <c r="AY1722" s="867"/>
      <c r="AZ1722" s="3"/>
      <c r="BA1722" s="3"/>
    </row>
    <row r="1723" hidden="1">
      <c r="A1723" s="1169" t="s">
        <v>138</v>
      </c>
      <c r="B1723" s="1170" t="s">
        <v>264</v>
      </c>
      <c r="C1723" s="1172"/>
      <c r="D1723" s="1171">
        <v>9.0</v>
      </c>
      <c r="E1723" s="865" t="s">
        <v>5249</v>
      </c>
      <c r="F1723" s="865" t="s">
        <v>2794</v>
      </c>
      <c r="G1723" s="1172" t="s">
        <v>2693</v>
      </c>
      <c r="H1723" s="271">
        <v>10.0</v>
      </c>
      <c r="I1723" s="865" t="s">
        <v>3062</v>
      </c>
      <c r="J1723" s="865" t="s">
        <v>6091</v>
      </c>
      <c r="K1723" s="865" t="s">
        <v>6059</v>
      </c>
      <c r="L1723" s="271">
        <v>9.0</v>
      </c>
      <c r="M1723" s="865" t="s">
        <v>6092</v>
      </c>
      <c r="N1723" s="865" t="s">
        <v>2566</v>
      </c>
      <c r="O1723" s="865" t="s">
        <v>2566</v>
      </c>
      <c r="P1723" s="271">
        <v>8.0</v>
      </c>
      <c r="Q1723" s="271"/>
      <c r="R1723" s="271"/>
      <c r="S1723" s="271"/>
      <c r="T1723" s="271"/>
      <c r="U1723" s="1172" t="s">
        <v>2564</v>
      </c>
      <c r="V1723" s="865" t="s">
        <v>2564</v>
      </c>
      <c r="W1723" s="271">
        <v>10.0</v>
      </c>
      <c r="X1723" s="1172" t="s">
        <v>4957</v>
      </c>
      <c r="Y1723" s="865" t="s">
        <v>4084</v>
      </c>
      <c r="Z1723" s="865" t="s">
        <v>2564</v>
      </c>
      <c r="AA1723" s="865" t="s">
        <v>379</v>
      </c>
      <c r="AB1723" s="1173" t="s">
        <v>2564</v>
      </c>
      <c r="AC1723" s="271"/>
      <c r="AD1723" s="865" t="s">
        <v>1828</v>
      </c>
      <c r="AE1723" s="867">
        <v>8.0</v>
      </c>
      <c r="AF1723" s="1193" t="s">
        <v>5117</v>
      </c>
      <c r="AG1723" s="865" t="s">
        <v>379</v>
      </c>
      <c r="AH1723" s="865" t="s">
        <v>2978</v>
      </c>
      <c r="AI1723" s="865" t="s">
        <v>5146</v>
      </c>
      <c r="AJ1723" s="271"/>
      <c r="AK1723" s="271">
        <v>8.0</v>
      </c>
      <c r="AL1723" s="865" t="s">
        <v>5147</v>
      </c>
      <c r="AM1723" s="1173" t="s">
        <v>1043</v>
      </c>
      <c r="AN1723" s="865" t="s">
        <v>17545</v>
      </c>
      <c r="AO1723" s="865" t="s">
        <v>2662</v>
      </c>
      <c r="AP1723" s="871">
        <v>0.9</v>
      </c>
      <c r="AQ1723" s="271">
        <v>7.0</v>
      </c>
      <c r="AR1723" s="865" t="s">
        <v>2564</v>
      </c>
      <c r="AS1723" s="865" t="s">
        <v>2564</v>
      </c>
      <c r="AT1723" s="865" t="s">
        <v>5149</v>
      </c>
      <c r="AU1723" s="865" t="s">
        <v>2564</v>
      </c>
      <c r="AV1723" s="865" t="s">
        <v>6048</v>
      </c>
      <c r="AW1723" s="872">
        <v>8.0</v>
      </c>
      <c r="AX1723" s="271"/>
      <c r="AY1723" s="271"/>
      <c r="AZ1723" s="3"/>
      <c r="BA1723" s="3"/>
    </row>
    <row r="1724" hidden="1">
      <c r="A1724" s="1169" t="s">
        <v>187</v>
      </c>
      <c r="B1724" s="1170" t="s">
        <v>264</v>
      </c>
      <c r="C1724" s="271"/>
      <c r="D1724" s="1178">
        <v>11.0</v>
      </c>
      <c r="E1724" s="865" t="s">
        <v>5249</v>
      </c>
      <c r="F1724" s="1172" t="s">
        <v>2561</v>
      </c>
      <c r="G1724" s="1172" t="s">
        <v>2693</v>
      </c>
      <c r="H1724" s="1171">
        <v>9.0</v>
      </c>
      <c r="I1724" s="1172" t="s">
        <v>2563</v>
      </c>
      <c r="J1724" s="1172" t="s">
        <v>2564</v>
      </c>
      <c r="K1724" s="1172" t="s">
        <v>2565</v>
      </c>
      <c r="L1724" s="1171">
        <v>8.0</v>
      </c>
      <c r="M1724" s="1172" t="s">
        <v>2566</v>
      </c>
      <c r="N1724" s="1172" t="s">
        <v>2566</v>
      </c>
      <c r="O1724" s="1172" t="s">
        <v>2566</v>
      </c>
      <c r="P1724" s="1171">
        <v>8.0</v>
      </c>
      <c r="Q1724" s="1171"/>
      <c r="R1724" s="1171"/>
      <c r="S1724" s="1171"/>
      <c r="T1724" s="1171"/>
      <c r="U1724" s="1172" t="s">
        <v>2564</v>
      </c>
      <c r="V1724" s="865" t="s">
        <v>2564</v>
      </c>
      <c r="W1724" s="1171">
        <v>9.0</v>
      </c>
      <c r="X1724" s="1172" t="s">
        <v>4957</v>
      </c>
      <c r="Y1724" s="1172" t="s">
        <v>2568</v>
      </c>
      <c r="Z1724" s="1172" t="s">
        <v>2564</v>
      </c>
      <c r="AA1724" s="865" t="s">
        <v>379</v>
      </c>
      <c r="AB1724" s="1172" t="s">
        <v>2569</v>
      </c>
      <c r="AC1724" s="1172" t="s">
        <v>2570</v>
      </c>
      <c r="AD1724" s="1172" t="s">
        <v>2570</v>
      </c>
      <c r="AE1724" s="1171">
        <v>8.0</v>
      </c>
      <c r="AF1724" s="1172" t="s">
        <v>2571</v>
      </c>
      <c r="AG1724" s="1172" t="s">
        <v>1828</v>
      </c>
      <c r="AH1724" s="1172" t="s">
        <v>2572</v>
      </c>
      <c r="AI1724" s="1172" t="s">
        <v>2573</v>
      </c>
      <c r="AJ1724" s="271"/>
      <c r="AK1724" s="1171">
        <v>7.0</v>
      </c>
      <c r="AL1724" s="1184" t="s">
        <v>6119</v>
      </c>
      <c r="AM1724" s="1173" t="s">
        <v>1043</v>
      </c>
      <c r="AN1724" s="865" t="s">
        <v>1043</v>
      </c>
      <c r="AO1724" s="865" t="s">
        <v>1043</v>
      </c>
      <c r="AP1724" s="1186">
        <v>0.8</v>
      </c>
      <c r="AQ1724" s="1171">
        <v>8.0</v>
      </c>
      <c r="AR1724" s="1172" t="s">
        <v>1828</v>
      </c>
      <c r="AS1724" s="1172" t="s">
        <v>1828</v>
      </c>
      <c r="AT1724" s="1172" t="s">
        <v>2581</v>
      </c>
      <c r="AU1724" s="1172" t="s">
        <v>2582</v>
      </c>
      <c r="AV1724" s="1172" t="s">
        <v>2564</v>
      </c>
      <c r="AW1724" s="1174">
        <v>8.0</v>
      </c>
      <c r="AX1724" s="1172"/>
      <c r="AY1724" s="1172"/>
      <c r="AZ1724" s="3"/>
      <c r="BA1724" s="3"/>
    </row>
    <row r="1725">
      <c r="A1725" s="1169" t="s">
        <v>244</v>
      </c>
      <c r="B1725" s="1170" t="s">
        <v>264</v>
      </c>
      <c r="C1725" s="1172"/>
      <c r="D1725" s="1171">
        <v>2.0</v>
      </c>
      <c r="E1725" s="865" t="s">
        <v>5249</v>
      </c>
      <c r="F1725" s="865" t="s">
        <v>17546</v>
      </c>
      <c r="G1725" s="1172" t="s">
        <v>2693</v>
      </c>
      <c r="H1725" s="867">
        <v>9.0</v>
      </c>
      <c r="I1725" s="865" t="s">
        <v>3062</v>
      </c>
      <c r="J1725" s="865" t="s">
        <v>6104</v>
      </c>
      <c r="K1725" s="865" t="s">
        <v>6105</v>
      </c>
      <c r="L1725" s="867">
        <v>9.0</v>
      </c>
      <c r="M1725" s="865" t="s">
        <v>6106</v>
      </c>
      <c r="N1725" s="865" t="s">
        <v>2566</v>
      </c>
      <c r="O1725" s="865" t="s">
        <v>2566</v>
      </c>
      <c r="P1725" s="867">
        <v>8.0</v>
      </c>
      <c r="Q1725" s="271"/>
      <c r="R1725" s="271"/>
      <c r="S1725" s="271"/>
      <c r="T1725" s="271"/>
      <c r="U1725" s="1172" t="s">
        <v>2564</v>
      </c>
      <c r="V1725" s="865" t="s">
        <v>2564</v>
      </c>
      <c r="W1725" s="867">
        <v>10.0</v>
      </c>
      <c r="X1725" s="1172" t="s">
        <v>4957</v>
      </c>
      <c r="Y1725" s="865" t="s">
        <v>4084</v>
      </c>
      <c r="Z1725" s="865" t="s">
        <v>2564</v>
      </c>
      <c r="AA1725" s="865" t="s">
        <v>2564</v>
      </c>
      <c r="AB1725" s="1173" t="s">
        <v>2564</v>
      </c>
      <c r="AC1725" s="271"/>
      <c r="AD1725" s="865" t="s">
        <v>2564</v>
      </c>
      <c r="AE1725" s="867">
        <v>9.0</v>
      </c>
      <c r="AF1725" s="865" t="s">
        <v>5117</v>
      </c>
      <c r="AG1725" s="865" t="s">
        <v>5159</v>
      </c>
      <c r="AH1725" s="865" t="s">
        <v>2978</v>
      </c>
      <c r="AI1725" s="865" t="s">
        <v>5146</v>
      </c>
      <c r="AJ1725" s="271"/>
      <c r="AK1725" s="867">
        <v>9.0</v>
      </c>
      <c r="AL1725" s="1184" t="s">
        <v>6119</v>
      </c>
      <c r="AM1725" s="1173" t="s">
        <v>1043</v>
      </c>
      <c r="AN1725" s="865" t="s">
        <v>1043</v>
      </c>
      <c r="AO1725" s="865" t="s">
        <v>1043</v>
      </c>
      <c r="AP1725" s="1006">
        <v>0.9</v>
      </c>
      <c r="AQ1725" s="867">
        <v>8.0</v>
      </c>
      <c r="AR1725" s="865" t="s">
        <v>379</v>
      </c>
      <c r="AS1725" s="865" t="s">
        <v>2564</v>
      </c>
      <c r="AT1725" s="865" t="s">
        <v>3589</v>
      </c>
      <c r="AU1725" s="865" t="s">
        <v>2564</v>
      </c>
      <c r="AV1725" s="865" t="s">
        <v>6048</v>
      </c>
      <c r="AW1725" s="872">
        <v>9.0</v>
      </c>
      <c r="AX1725" s="867"/>
      <c r="AY1725" s="867"/>
      <c r="AZ1725" s="3"/>
      <c r="BA1725" s="3"/>
    </row>
    <row r="1726" hidden="1">
      <c r="A1726" s="1169" t="s">
        <v>178</v>
      </c>
      <c r="B1726" s="1170" t="s">
        <v>264</v>
      </c>
      <c r="C1726" s="1172"/>
      <c r="D1726" s="1171">
        <v>18.0</v>
      </c>
      <c r="E1726" s="865" t="s">
        <v>5249</v>
      </c>
      <c r="F1726" s="1184" t="s">
        <v>6042</v>
      </c>
      <c r="G1726" s="1172" t="s">
        <v>2693</v>
      </c>
      <c r="H1726" s="1194">
        <v>8.0</v>
      </c>
      <c r="I1726" s="1184" t="s">
        <v>6111</v>
      </c>
      <c r="J1726" s="865" t="s">
        <v>6045</v>
      </c>
      <c r="K1726" s="1184" t="s">
        <v>6112</v>
      </c>
      <c r="L1726" s="1194">
        <v>8.0</v>
      </c>
      <c r="M1726" s="1184" t="s">
        <v>6113</v>
      </c>
      <c r="N1726" s="1184" t="s">
        <v>6114</v>
      </c>
      <c r="O1726" s="1184" t="s">
        <v>6115</v>
      </c>
      <c r="P1726" s="1194">
        <v>8.0</v>
      </c>
      <c r="Q1726" s="271"/>
      <c r="R1726" s="271"/>
      <c r="S1726" s="271"/>
      <c r="T1726" s="271"/>
      <c r="U1726" s="1172" t="s">
        <v>2564</v>
      </c>
      <c r="V1726" s="865" t="s">
        <v>2564</v>
      </c>
      <c r="W1726" s="1194">
        <v>9.0</v>
      </c>
      <c r="X1726" s="1172" t="s">
        <v>4957</v>
      </c>
      <c r="Y1726" s="1184" t="s">
        <v>5571</v>
      </c>
      <c r="Z1726" s="865" t="s">
        <v>2564</v>
      </c>
      <c r="AA1726" s="1185" t="s">
        <v>2564</v>
      </c>
      <c r="AB1726" s="1173" t="s">
        <v>2564</v>
      </c>
      <c r="AC1726" s="1184"/>
      <c r="AD1726" s="865" t="s">
        <v>1828</v>
      </c>
      <c r="AE1726" s="1194">
        <v>8.0</v>
      </c>
      <c r="AF1726" s="1184" t="s">
        <v>5701</v>
      </c>
      <c r="AG1726" s="1184" t="s">
        <v>213</v>
      </c>
      <c r="AH1726" s="1184" t="s">
        <v>2978</v>
      </c>
      <c r="AI1726" s="1184" t="s">
        <v>5086</v>
      </c>
      <c r="AJ1726" s="271"/>
      <c r="AK1726" s="1194">
        <v>7.0</v>
      </c>
      <c r="AL1726" s="1184" t="s">
        <v>6119</v>
      </c>
      <c r="AM1726" s="1173" t="s">
        <v>1043</v>
      </c>
      <c r="AN1726" s="865" t="s">
        <v>1043</v>
      </c>
      <c r="AO1726" s="865" t="s">
        <v>1043</v>
      </c>
      <c r="AP1726" s="1195">
        <v>0.8</v>
      </c>
      <c r="AQ1726" s="1178">
        <v>8.0</v>
      </c>
      <c r="AR1726" s="865" t="s">
        <v>379</v>
      </c>
      <c r="AS1726" s="1184" t="s">
        <v>5213</v>
      </c>
      <c r="AT1726" s="1184" t="s">
        <v>3589</v>
      </c>
      <c r="AU1726" s="865" t="s">
        <v>2564</v>
      </c>
      <c r="AV1726" s="1184" t="s">
        <v>2564</v>
      </c>
      <c r="AW1726" s="1196">
        <v>7.0</v>
      </c>
      <c r="AX1726" s="1194"/>
      <c r="AY1726" s="1194"/>
      <c r="AZ1726" s="3"/>
      <c r="BA1726" s="3"/>
    </row>
    <row r="1727" hidden="1">
      <c r="A1727" s="1169" t="s">
        <v>162</v>
      </c>
      <c r="B1727" s="1170" t="s">
        <v>264</v>
      </c>
      <c r="C1727" s="1172"/>
      <c r="D1727" s="1171">
        <v>6.0</v>
      </c>
      <c r="E1727" s="865" t="s">
        <v>5249</v>
      </c>
      <c r="F1727" s="865" t="s">
        <v>2794</v>
      </c>
      <c r="G1727" s="1172" t="s">
        <v>2693</v>
      </c>
      <c r="H1727" s="271">
        <v>10.0</v>
      </c>
      <c r="I1727" s="865" t="s">
        <v>3062</v>
      </c>
      <c r="J1727" s="865" t="s">
        <v>6104</v>
      </c>
      <c r="K1727" s="865" t="s">
        <v>6046</v>
      </c>
      <c r="L1727" s="867">
        <v>8.0</v>
      </c>
      <c r="M1727" s="865" t="s">
        <v>5137</v>
      </c>
      <c r="N1727" s="865" t="s">
        <v>2566</v>
      </c>
      <c r="O1727" s="865" t="s">
        <v>2566</v>
      </c>
      <c r="P1727" s="271">
        <v>9.0</v>
      </c>
      <c r="Q1727" s="271"/>
      <c r="R1727" s="271"/>
      <c r="S1727" s="271"/>
      <c r="T1727" s="271"/>
      <c r="U1727" s="1172" t="s">
        <v>2564</v>
      </c>
      <c r="V1727" s="865" t="s">
        <v>2564</v>
      </c>
      <c r="W1727" s="271">
        <v>10.0</v>
      </c>
      <c r="X1727" s="1172" t="s">
        <v>4957</v>
      </c>
      <c r="Y1727" s="865" t="s">
        <v>4084</v>
      </c>
      <c r="Z1727" s="865" t="s">
        <v>2564</v>
      </c>
      <c r="AA1727" s="865" t="s">
        <v>2564</v>
      </c>
      <c r="AB1727" s="1173" t="s">
        <v>2564</v>
      </c>
      <c r="AC1727" s="865"/>
      <c r="AD1727" s="865" t="s">
        <v>1828</v>
      </c>
      <c r="AE1727" s="867">
        <v>9.0</v>
      </c>
      <c r="AF1727" s="865" t="s">
        <v>5117</v>
      </c>
      <c r="AG1727" s="865" t="s">
        <v>2564</v>
      </c>
      <c r="AH1727" s="865" t="s">
        <v>5223</v>
      </c>
      <c r="AI1727" s="1175" t="s">
        <v>5224</v>
      </c>
      <c r="AJ1727" s="271"/>
      <c r="AK1727" s="867">
        <v>9.0</v>
      </c>
      <c r="AL1727" s="865" t="s">
        <v>5147</v>
      </c>
      <c r="AM1727" s="1173" t="s">
        <v>1043</v>
      </c>
      <c r="AN1727" s="865" t="s">
        <v>1043</v>
      </c>
      <c r="AO1727" s="865" t="s">
        <v>1043</v>
      </c>
      <c r="AP1727" s="871">
        <v>0.9</v>
      </c>
      <c r="AQ1727" s="271">
        <v>9.0</v>
      </c>
      <c r="AR1727" s="865" t="s">
        <v>379</v>
      </c>
      <c r="AS1727" s="865" t="s">
        <v>2564</v>
      </c>
      <c r="AT1727" s="865" t="s">
        <v>5226</v>
      </c>
      <c r="AU1727" s="865" t="s">
        <v>2564</v>
      </c>
      <c r="AV1727" s="865" t="s">
        <v>6048</v>
      </c>
      <c r="AW1727" s="872">
        <v>8.5</v>
      </c>
      <c r="AX1727" s="271"/>
      <c r="AY1727" s="271"/>
      <c r="AZ1727" s="3"/>
      <c r="BA1727" s="3"/>
    </row>
    <row r="1728" hidden="1">
      <c r="A1728" s="1169" t="s">
        <v>234</v>
      </c>
      <c r="B1728" s="1170" t="s">
        <v>264</v>
      </c>
      <c r="C1728" s="1172"/>
      <c r="D1728" s="1171">
        <v>5.0</v>
      </c>
      <c r="E1728" s="865" t="s">
        <v>5249</v>
      </c>
      <c r="F1728" s="865" t="s">
        <v>2794</v>
      </c>
      <c r="G1728" s="1172" t="s">
        <v>2693</v>
      </c>
      <c r="H1728" s="867">
        <v>10.0</v>
      </c>
      <c r="I1728" s="865" t="s">
        <v>3062</v>
      </c>
      <c r="J1728" s="865" t="s">
        <v>6104</v>
      </c>
      <c r="K1728" s="865" t="s">
        <v>6046</v>
      </c>
      <c r="L1728" s="867">
        <v>9.0</v>
      </c>
      <c r="M1728" s="865" t="s">
        <v>5137</v>
      </c>
      <c r="N1728" s="865" t="s">
        <v>2566</v>
      </c>
      <c r="O1728" s="865" t="s">
        <v>2566</v>
      </c>
      <c r="P1728" s="867">
        <v>9.0</v>
      </c>
      <c r="Q1728" s="271"/>
      <c r="R1728" s="271"/>
      <c r="S1728" s="271"/>
      <c r="T1728" s="271"/>
      <c r="U1728" s="1172" t="s">
        <v>2564</v>
      </c>
      <c r="V1728" s="865" t="s">
        <v>2564</v>
      </c>
      <c r="W1728" s="867">
        <v>10.0</v>
      </c>
      <c r="X1728" s="1172" t="s">
        <v>4957</v>
      </c>
      <c r="Y1728" s="865" t="s">
        <v>4084</v>
      </c>
      <c r="Z1728" s="865" t="s">
        <v>2564</v>
      </c>
      <c r="AA1728" s="865" t="s">
        <v>2564</v>
      </c>
      <c r="AB1728" s="1173" t="s">
        <v>2564</v>
      </c>
      <c r="AC1728" s="271"/>
      <c r="AD1728" s="865" t="s">
        <v>2564</v>
      </c>
      <c r="AE1728" s="867">
        <v>9.0</v>
      </c>
      <c r="AF1728" s="865" t="s">
        <v>5117</v>
      </c>
      <c r="AG1728" s="865" t="s">
        <v>5130</v>
      </c>
      <c r="AH1728" s="865" t="s">
        <v>2978</v>
      </c>
      <c r="AI1728" s="865" t="s">
        <v>5146</v>
      </c>
      <c r="AJ1728" s="271"/>
      <c r="AK1728" s="867">
        <v>9.0</v>
      </c>
      <c r="AL1728" s="865" t="s">
        <v>2794</v>
      </c>
      <c r="AM1728" s="1173" t="s">
        <v>1043</v>
      </c>
      <c r="AN1728" s="865" t="s">
        <v>1043</v>
      </c>
      <c r="AO1728" s="865" t="s">
        <v>1043</v>
      </c>
      <c r="AP1728" s="871">
        <v>0.9</v>
      </c>
      <c r="AQ1728" s="867">
        <v>9.0</v>
      </c>
      <c r="AR1728" s="865" t="s">
        <v>2564</v>
      </c>
      <c r="AS1728" s="865" t="s">
        <v>2564</v>
      </c>
      <c r="AT1728" s="865" t="s">
        <v>5149</v>
      </c>
      <c r="AU1728" s="865" t="s">
        <v>2564</v>
      </c>
      <c r="AV1728" s="865" t="s">
        <v>6048</v>
      </c>
      <c r="AW1728" s="872">
        <v>8.5</v>
      </c>
      <c r="AX1728" s="867"/>
      <c r="AY1728" s="867"/>
      <c r="AZ1728" s="3"/>
      <c r="BA1728" s="3"/>
    </row>
    <row r="1729" hidden="1">
      <c r="A1729" s="1169" t="s">
        <v>220</v>
      </c>
      <c r="B1729" s="1170" t="s">
        <v>264</v>
      </c>
      <c r="C1729" s="1172"/>
      <c r="D1729" s="1171">
        <v>4.0</v>
      </c>
      <c r="E1729" s="865" t="s">
        <v>5249</v>
      </c>
      <c r="F1729" s="865" t="s">
        <v>2794</v>
      </c>
      <c r="G1729" s="1172" t="s">
        <v>2693</v>
      </c>
      <c r="H1729" s="271">
        <v>10.0</v>
      </c>
      <c r="I1729" s="865" t="s">
        <v>3062</v>
      </c>
      <c r="J1729" s="865" t="s">
        <v>6104</v>
      </c>
      <c r="K1729" s="865" t="s">
        <v>6046</v>
      </c>
      <c r="L1729" s="271">
        <v>9.0</v>
      </c>
      <c r="M1729" s="865" t="s">
        <v>5137</v>
      </c>
      <c r="N1729" s="865" t="s">
        <v>2566</v>
      </c>
      <c r="O1729" s="865" t="s">
        <v>2566</v>
      </c>
      <c r="P1729" s="271">
        <v>9.0</v>
      </c>
      <c r="Q1729" s="271"/>
      <c r="R1729" s="271"/>
      <c r="S1729" s="271"/>
      <c r="T1729" s="271"/>
      <c r="U1729" s="1172" t="s">
        <v>2564</v>
      </c>
      <c r="V1729" s="865" t="s">
        <v>2564</v>
      </c>
      <c r="W1729" s="271">
        <v>10.0</v>
      </c>
      <c r="X1729" s="1172" t="s">
        <v>4957</v>
      </c>
      <c r="Y1729" s="865" t="s">
        <v>4084</v>
      </c>
      <c r="Z1729" s="865" t="s">
        <v>2564</v>
      </c>
      <c r="AA1729" s="865" t="s">
        <v>2564</v>
      </c>
      <c r="AB1729" s="1173" t="s">
        <v>1828</v>
      </c>
      <c r="AC1729" s="865" t="s">
        <v>17547</v>
      </c>
      <c r="AD1729" s="865" t="s">
        <v>1828</v>
      </c>
      <c r="AE1729" s="867">
        <v>9.0</v>
      </c>
      <c r="AF1729" s="865" t="s">
        <v>5117</v>
      </c>
      <c r="AG1729" s="865" t="s">
        <v>2564</v>
      </c>
      <c r="AH1729" s="865" t="s">
        <v>5223</v>
      </c>
      <c r="AI1729" s="865" t="s">
        <v>5224</v>
      </c>
      <c r="AJ1729" s="867" t="s">
        <v>6637</v>
      </c>
      <c r="AK1729" s="867">
        <v>9.0</v>
      </c>
      <c r="AL1729" s="865" t="s">
        <v>5147</v>
      </c>
      <c r="AM1729" s="1173" t="s">
        <v>1043</v>
      </c>
      <c r="AN1729" s="865" t="s">
        <v>1043</v>
      </c>
      <c r="AO1729" s="865" t="s">
        <v>1043</v>
      </c>
      <c r="AP1729" s="871">
        <v>0.9</v>
      </c>
      <c r="AQ1729" s="271">
        <v>9.0</v>
      </c>
      <c r="AR1729" s="865" t="s">
        <v>379</v>
      </c>
      <c r="AS1729" s="865" t="s">
        <v>2564</v>
      </c>
      <c r="AT1729" s="865" t="s">
        <v>5226</v>
      </c>
      <c r="AU1729" s="865" t="s">
        <v>2564</v>
      </c>
      <c r="AV1729" s="865" t="s">
        <v>6048</v>
      </c>
      <c r="AW1729" s="872">
        <v>9.0</v>
      </c>
      <c r="AX1729" s="867"/>
      <c r="AY1729" s="867"/>
      <c r="AZ1729" s="3"/>
      <c r="BA1729" s="3"/>
    </row>
    <row r="1730" hidden="1">
      <c r="A1730" s="1169" t="s">
        <v>206</v>
      </c>
      <c r="B1730" s="1170" t="s">
        <v>264</v>
      </c>
      <c r="C1730" s="271"/>
      <c r="D1730" s="1171">
        <v>12.0</v>
      </c>
      <c r="E1730" s="865" t="s">
        <v>5249</v>
      </c>
      <c r="F1730" s="865" t="s">
        <v>5312</v>
      </c>
      <c r="G1730" s="1172" t="s">
        <v>2693</v>
      </c>
      <c r="H1730" s="867">
        <v>8.0</v>
      </c>
      <c r="I1730" s="865" t="s">
        <v>6138</v>
      </c>
      <c r="J1730" s="865" t="s">
        <v>6139</v>
      </c>
      <c r="K1730" s="865" t="s">
        <v>6141</v>
      </c>
      <c r="L1730" s="867">
        <v>8.0</v>
      </c>
      <c r="M1730" s="865" t="s">
        <v>2566</v>
      </c>
      <c r="N1730" s="865" t="s">
        <v>6143</v>
      </c>
      <c r="O1730" s="865" t="s">
        <v>6144</v>
      </c>
      <c r="P1730" s="867">
        <v>7.0</v>
      </c>
      <c r="Q1730" s="271"/>
      <c r="R1730" s="271"/>
      <c r="S1730" s="271"/>
      <c r="T1730" s="271"/>
      <c r="U1730" s="1172" t="s">
        <v>2564</v>
      </c>
      <c r="V1730" s="865" t="s">
        <v>2564</v>
      </c>
      <c r="W1730" s="867">
        <v>10.0</v>
      </c>
      <c r="X1730" s="1172" t="s">
        <v>4957</v>
      </c>
      <c r="Y1730" s="865" t="s">
        <v>5234</v>
      </c>
      <c r="Z1730" s="865" t="s">
        <v>2564</v>
      </c>
      <c r="AA1730" s="865" t="s">
        <v>379</v>
      </c>
      <c r="AB1730" s="1173" t="s">
        <v>2564</v>
      </c>
      <c r="AC1730" s="271"/>
      <c r="AD1730" s="865" t="s">
        <v>1828</v>
      </c>
      <c r="AE1730" s="867">
        <v>8.0</v>
      </c>
      <c r="AF1730" s="865" t="s">
        <v>5117</v>
      </c>
      <c r="AG1730" s="865" t="s">
        <v>6147</v>
      </c>
      <c r="AH1730" s="865" t="s">
        <v>2978</v>
      </c>
      <c r="AI1730" s="1175" t="s">
        <v>5236</v>
      </c>
      <c r="AJ1730" s="271"/>
      <c r="AK1730" s="867">
        <v>8.0</v>
      </c>
      <c r="AL1730" s="865" t="s">
        <v>2794</v>
      </c>
      <c r="AM1730" s="1173" t="s">
        <v>1043</v>
      </c>
      <c r="AN1730" s="865" t="s">
        <v>1043</v>
      </c>
      <c r="AO1730" s="865" t="s">
        <v>1043</v>
      </c>
      <c r="AP1730" s="871">
        <v>0.9</v>
      </c>
      <c r="AQ1730" s="867">
        <v>9.0</v>
      </c>
      <c r="AR1730" s="865" t="s">
        <v>379</v>
      </c>
      <c r="AS1730" s="865" t="s">
        <v>2564</v>
      </c>
      <c r="AT1730" s="865" t="s">
        <v>379</v>
      </c>
      <c r="AU1730" s="865" t="s">
        <v>2564</v>
      </c>
      <c r="AV1730" s="865" t="s">
        <v>2564</v>
      </c>
      <c r="AW1730" s="872">
        <v>7.5</v>
      </c>
      <c r="AX1730" s="271"/>
      <c r="AY1730" s="271"/>
      <c r="AZ1730" s="3"/>
      <c r="BA1730" s="3"/>
    </row>
    <row r="1731" hidden="1">
      <c r="A1731" s="1169" t="s">
        <v>277</v>
      </c>
      <c r="B1731" s="1170" t="s">
        <v>264</v>
      </c>
      <c r="C1731" s="1172"/>
      <c r="D1731" s="1171">
        <v>17.0</v>
      </c>
      <c r="E1731" s="865" t="s">
        <v>5249</v>
      </c>
      <c r="F1731" s="865" t="s">
        <v>6042</v>
      </c>
      <c r="G1731" s="1172" t="s">
        <v>2693</v>
      </c>
      <c r="H1731" s="867">
        <v>9.0</v>
      </c>
      <c r="I1731" s="865" t="s">
        <v>3062</v>
      </c>
      <c r="J1731" s="865" t="s">
        <v>6045</v>
      </c>
      <c r="K1731" s="865" t="s">
        <v>6046</v>
      </c>
      <c r="L1731" s="867">
        <v>7.0</v>
      </c>
      <c r="M1731" s="865" t="s">
        <v>5137</v>
      </c>
      <c r="N1731" s="865" t="s">
        <v>2566</v>
      </c>
      <c r="O1731" s="865" t="s">
        <v>2566</v>
      </c>
      <c r="P1731" s="867">
        <v>8.0</v>
      </c>
      <c r="Q1731" s="271"/>
      <c r="R1731" s="271"/>
      <c r="S1731" s="271"/>
      <c r="T1731" s="271"/>
      <c r="U1731" s="1172" t="s">
        <v>2564</v>
      </c>
      <c r="V1731" s="865" t="s">
        <v>2564</v>
      </c>
      <c r="W1731" s="867">
        <v>9.0</v>
      </c>
      <c r="X1731" s="1172" t="s">
        <v>4957</v>
      </c>
      <c r="Y1731" s="865" t="s">
        <v>4084</v>
      </c>
      <c r="Z1731" s="865" t="s">
        <v>2564</v>
      </c>
      <c r="AA1731" s="865" t="s">
        <v>2564</v>
      </c>
      <c r="AB1731" s="1173" t="s">
        <v>2564</v>
      </c>
      <c r="AC1731" s="271"/>
      <c r="AD1731" s="865" t="s">
        <v>1828</v>
      </c>
      <c r="AE1731" s="867">
        <v>8.0</v>
      </c>
      <c r="AF1731" s="865" t="s">
        <v>5117</v>
      </c>
      <c r="AG1731" s="865" t="s">
        <v>5130</v>
      </c>
      <c r="AH1731" s="865" t="s">
        <v>2978</v>
      </c>
      <c r="AI1731" s="865" t="s">
        <v>5146</v>
      </c>
      <c r="AJ1731" s="271"/>
      <c r="AK1731" s="867">
        <v>7.0</v>
      </c>
      <c r="AL1731" s="865" t="s">
        <v>2794</v>
      </c>
      <c r="AM1731" s="1173" t="s">
        <v>1043</v>
      </c>
      <c r="AN1731" s="865" t="s">
        <v>1043</v>
      </c>
      <c r="AO1731" s="865" t="s">
        <v>1043</v>
      </c>
      <c r="AP1731" s="871">
        <v>0.85</v>
      </c>
      <c r="AQ1731" s="867">
        <v>9.0</v>
      </c>
      <c r="AR1731" s="865" t="s">
        <v>379</v>
      </c>
      <c r="AS1731" s="865" t="s">
        <v>2564</v>
      </c>
      <c r="AT1731" s="865" t="s">
        <v>3589</v>
      </c>
      <c r="AU1731" s="865" t="s">
        <v>2564</v>
      </c>
      <c r="AV1731" s="865" t="s">
        <v>6048</v>
      </c>
      <c r="AW1731" s="872">
        <v>7.0</v>
      </c>
      <c r="AX1731" s="867"/>
      <c r="AY1731" s="867"/>
      <c r="AZ1731" s="3"/>
      <c r="BA1731" s="3"/>
    </row>
    <row r="1732" hidden="1">
      <c r="A1732" s="1" t="s">
        <v>195</v>
      </c>
      <c r="B1732" s="1"/>
      <c r="C1732" s="3"/>
      <c r="D1732" s="3"/>
      <c r="E1732" s="1"/>
      <c r="F1732" s="3"/>
      <c r="G1732" s="3"/>
      <c r="H1732" s="3"/>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c r="AL1732" s="3"/>
      <c r="AM1732" s="3"/>
      <c r="AN1732" s="3"/>
      <c r="AO1732" s="3"/>
      <c r="AP1732" s="3"/>
      <c r="AQ1732" s="3"/>
      <c r="AR1732" s="3"/>
      <c r="AS1732" s="3"/>
      <c r="AT1732" s="3"/>
      <c r="AU1732" s="3"/>
      <c r="AV1732" s="3"/>
      <c r="AW1732" s="56"/>
      <c r="AX1732" s="3"/>
      <c r="AY1732" s="3"/>
      <c r="AZ1732" s="3"/>
      <c r="BA1732" s="3"/>
    </row>
    <row r="1733" hidden="1">
      <c r="A1733" s="1" t="s">
        <v>233</v>
      </c>
      <c r="B1733" s="1"/>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3"/>
      <c r="AI1733" s="3"/>
      <c r="AJ1733" s="3"/>
      <c r="AK1733" s="3"/>
      <c r="AL1733" s="3"/>
      <c r="AM1733" s="3"/>
      <c r="AN1733" s="3"/>
      <c r="AO1733" s="3"/>
      <c r="AP1733" s="3"/>
      <c r="AQ1733" s="3"/>
      <c r="AR1733" s="3"/>
      <c r="AS1733" s="3"/>
      <c r="AT1733" s="3"/>
      <c r="AU1733" s="3"/>
      <c r="AV1733" s="3"/>
      <c r="AW1733" s="56"/>
      <c r="AX1733" s="3"/>
      <c r="AY1733" s="3"/>
      <c r="AZ1733" s="3"/>
      <c r="BA1733" s="3"/>
    </row>
    <row r="1734" hidden="1">
      <c r="A1734" s="1" t="s">
        <v>179</v>
      </c>
      <c r="B1734" s="1"/>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c r="AA1734" s="3"/>
      <c r="AB1734" s="3"/>
      <c r="AC1734" s="3"/>
      <c r="AD1734" s="3"/>
      <c r="AE1734" s="3"/>
      <c r="AF1734" s="3"/>
      <c r="AG1734" s="3"/>
      <c r="AH1734" s="3"/>
      <c r="AI1734" s="3"/>
      <c r="AJ1734" s="3"/>
      <c r="AK1734" s="3"/>
      <c r="AL1734" s="3"/>
      <c r="AM1734" s="3"/>
      <c r="AN1734" s="3"/>
      <c r="AO1734" s="3"/>
      <c r="AP1734" s="3"/>
      <c r="AQ1734" s="3"/>
      <c r="AR1734" s="3"/>
      <c r="AS1734" s="3"/>
      <c r="AT1734" s="3"/>
      <c r="AU1734" s="3"/>
      <c r="AV1734" s="3"/>
      <c r="AW1734" s="56"/>
      <c r="AX1734" s="3"/>
      <c r="AY1734" s="3"/>
      <c r="AZ1734" s="3"/>
      <c r="BA1734" s="3"/>
    </row>
    <row r="1735" hidden="1">
      <c r="A1735" s="1" t="s">
        <v>140</v>
      </c>
      <c r="B1735" s="1"/>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3"/>
      <c r="AI1735" s="3"/>
      <c r="AJ1735" s="3"/>
      <c r="AK1735" s="3"/>
      <c r="AL1735" s="3"/>
      <c r="AM1735" s="3"/>
      <c r="AN1735" s="3"/>
      <c r="AO1735" s="3"/>
      <c r="AP1735" s="3"/>
      <c r="AQ1735" s="3"/>
      <c r="AR1735" s="3"/>
      <c r="AS1735" s="3"/>
      <c r="AT1735" s="3"/>
      <c r="AU1735" s="3"/>
      <c r="AV1735" s="3"/>
      <c r="AW1735" s="56"/>
      <c r="AX1735" s="3"/>
      <c r="AY1735" s="3"/>
      <c r="AZ1735" s="3"/>
      <c r="BA1735" s="3"/>
    </row>
    <row r="1736" hidden="1">
      <c r="A1736" s="1" t="s">
        <v>226</v>
      </c>
      <c r="B1736" s="1"/>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56"/>
      <c r="AX1736" s="3"/>
      <c r="AY1736" s="3"/>
      <c r="AZ1736" s="3"/>
      <c r="BA1736" s="3"/>
    </row>
    <row r="1737" hidden="1">
      <c r="A1737" s="1" t="s">
        <v>252</v>
      </c>
      <c r="B1737" s="1" t="s">
        <v>406</v>
      </c>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c r="AR1737" s="3"/>
      <c r="AS1737" s="3"/>
      <c r="AT1737" s="3"/>
      <c r="AU1737" s="3"/>
      <c r="AV1737" s="3"/>
      <c r="AW1737" s="56"/>
      <c r="AX1737" s="3"/>
      <c r="AY1737" s="3"/>
      <c r="AZ1737" s="3"/>
      <c r="BA1737" s="3"/>
    </row>
    <row r="1738" hidden="1">
      <c r="A1738" s="1" t="s">
        <v>214</v>
      </c>
      <c r="B1738" s="1" t="s">
        <v>406</v>
      </c>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c r="AJ1738" s="3"/>
      <c r="AK1738" s="3"/>
      <c r="AL1738" s="3"/>
      <c r="AM1738" s="3"/>
      <c r="AN1738" s="3"/>
      <c r="AO1738" s="3"/>
      <c r="AP1738" s="3"/>
      <c r="AQ1738" s="3"/>
      <c r="AR1738" s="3"/>
      <c r="AS1738" s="3"/>
      <c r="AT1738" s="3"/>
      <c r="AU1738" s="3"/>
      <c r="AV1738" s="3"/>
      <c r="AW1738" s="56"/>
      <c r="AX1738" s="3"/>
      <c r="AY1738" s="3"/>
      <c r="AZ1738" s="3"/>
      <c r="BA1738" s="3"/>
    </row>
    <row r="1739" hidden="1">
      <c r="A1739" s="1" t="s">
        <v>259</v>
      </c>
      <c r="B1739" s="1" t="s">
        <v>406</v>
      </c>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c r="AN1739" s="3"/>
      <c r="AO1739" s="3"/>
      <c r="AP1739" s="3"/>
      <c r="AQ1739" s="3"/>
      <c r="AR1739" s="3"/>
      <c r="AS1739" s="3"/>
      <c r="AT1739" s="3"/>
      <c r="AU1739" s="3"/>
      <c r="AV1739" s="3"/>
      <c r="AW1739" s="56"/>
      <c r="AX1739" s="3"/>
      <c r="AY1739" s="3"/>
      <c r="AZ1739" s="3"/>
      <c r="BA1739" s="3"/>
    </row>
    <row r="1740" hidden="1">
      <c r="A1740" s="1" t="s">
        <v>191</v>
      </c>
      <c r="B1740" s="1" t="s">
        <v>406</v>
      </c>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56"/>
      <c r="AX1740" s="3"/>
      <c r="AY1740" s="3"/>
      <c r="AZ1740" s="3"/>
      <c r="BA1740" s="3"/>
    </row>
    <row r="1741" hidden="1">
      <c r="A1741" s="1" t="s">
        <v>239</v>
      </c>
      <c r="B1741" s="1" t="s">
        <v>406</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c r="AJ1741" s="3"/>
      <c r="AK1741" s="3"/>
      <c r="AL1741" s="3"/>
      <c r="AM1741" s="3"/>
      <c r="AN1741" s="3"/>
      <c r="AO1741" s="3"/>
      <c r="AP1741" s="3"/>
      <c r="AQ1741" s="3"/>
      <c r="AR1741" s="3"/>
      <c r="AS1741" s="3"/>
      <c r="AT1741" s="3"/>
      <c r="AU1741" s="3"/>
      <c r="AV1741" s="3"/>
      <c r="AW1741" s="56"/>
      <c r="AX1741" s="3"/>
      <c r="AY1741" s="3"/>
      <c r="AZ1741" s="3"/>
      <c r="BA1741" s="3"/>
    </row>
    <row r="1742" hidden="1">
      <c r="A1742" s="1" t="s">
        <v>138</v>
      </c>
      <c r="B1742" s="1" t="s">
        <v>406</v>
      </c>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56"/>
      <c r="AX1742" s="3"/>
      <c r="AY1742" s="3"/>
      <c r="AZ1742" s="3"/>
      <c r="BA1742" s="3"/>
    </row>
    <row r="1743">
      <c r="A1743" s="1" t="s">
        <v>244</v>
      </c>
      <c r="B1743" s="1" t="s">
        <v>406</v>
      </c>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56"/>
      <c r="AX1743" s="3"/>
      <c r="AY1743" s="3"/>
      <c r="AZ1743" s="3"/>
      <c r="BA1743" s="3"/>
    </row>
    <row r="1744" hidden="1">
      <c r="A1744" s="1" t="s">
        <v>178</v>
      </c>
      <c r="B1744" s="1" t="s">
        <v>406</v>
      </c>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c r="AL1744" s="3"/>
      <c r="AM1744" s="3"/>
      <c r="AN1744" s="3"/>
      <c r="AO1744" s="3"/>
      <c r="AP1744" s="3"/>
      <c r="AQ1744" s="3"/>
      <c r="AR1744" s="3"/>
      <c r="AS1744" s="3"/>
      <c r="AT1744" s="3"/>
      <c r="AU1744" s="3"/>
      <c r="AV1744" s="3"/>
      <c r="AW1744" s="56"/>
      <c r="AX1744" s="3"/>
      <c r="AY1744" s="3"/>
      <c r="AZ1744" s="3"/>
      <c r="BA1744" s="3"/>
    </row>
    <row r="1745" hidden="1">
      <c r="A1745" s="1" t="s">
        <v>162</v>
      </c>
      <c r="B1745" s="1" t="s">
        <v>406</v>
      </c>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c r="AN1745" s="3"/>
      <c r="AO1745" s="3"/>
      <c r="AP1745" s="3"/>
      <c r="AQ1745" s="3"/>
      <c r="AR1745" s="3"/>
      <c r="AS1745" s="3"/>
      <c r="AT1745" s="3"/>
      <c r="AU1745" s="3"/>
      <c r="AV1745" s="3"/>
      <c r="AW1745" s="56"/>
      <c r="AX1745" s="3"/>
      <c r="AY1745" s="3"/>
      <c r="AZ1745" s="3"/>
      <c r="BA1745" s="3"/>
    </row>
    <row r="1746" hidden="1">
      <c r="A1746" s="1" t="s">
        <v>234</v>
      </c>
      <c r="B1746" s="1" t="s">
        <v>406</v>
      </c>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c r="AN1746" s="3"/>
      <c r="AO1746" s="3"/>
      <c r="AP1746" s="3"/>
      <c r="AQ1746" s="3"/>
      <c r="AR1746" s="3"/>
      <c r="AS1746" s="3"/>
      <c r="AT1746" s="3"/>
      <c r="AU1746" s="3"/>
      <c r="AV1746" s="3"/>
      <c r="AW1746" s="56"/>
      <c r="AX1746" s="3"/>
      <c r="AY1746" s="3"/>
      <c r="AZ1746" s="3"/>
      <c r="BA1746" s="3"/>
    </row>
    <row r="1747" hidden="1">
      <c r="A1747" s="1" t="s">
        <v>220</v>
      </c>
      <c r="B1747" s="1" t="s">
        <v>406</v>
      </c>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3"/>
      <c r="AO1747" s="3"/>
      <c r="AP1747" s="3"/>
      <c r="AQ1747" s="3"/>
      <c r="AR1747" s="3"/>
      <c r="AS1747" s="3"/>
      <c r="AT1747" s="3"/>
      <c r="AU1747" s="3"/>
      <c r="AV1747" s="3"/>
      <c r="AW1747" s="56"/>
      <c r="AX1747" s="3"/>
      <c r="AY1747" s="3"/>
      <c r="AZ1747" s="3"/>
      <c r="BA1747" s="3"/>
    </row>
    <row r="1748" hidden="1">
      <c r="A1748" s="1" t="s">
        <v>206</v>
      </c>
      <c r="B1748" s="1" t="s">
        <v>406</v>
      </c>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3"/>
      <c r="AL1748" s="3"/>
      <c r="AM1748" s="3"/>
      <c r="AN1748" s="3"/>
      <c r="AO1748" s="3"/>
      <c r="AP1748" s="3"/>
      <c r="AQ1748" s="3"/>
      <c r="AR1748" s="3"/>
      <c r="AS1748" s="3"/>
      <c r="AT1748" s="3"/>
      <c r="AU1748" s="3"/>
      <c r="AV1748" s="3"/>
      <c r="AW1748" s="56"/>
      <c r="AX1748" s="3"/>
      <c r="AY1748" s="3"/>
      <c r="AZ1748" s="3"/>
      <c r="BA1748" s="3"/>
    </row>
    <row r="1749" hidden="1">
      <c r="A1749" s="1" t="s">
        <v>277</v>
      </c>
      <c r="B1749" s="1" t="s">
        <v>406</v>
      </c>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c r="AN1749" s="3"/>
      <c r="AO1749" s="3"/>
      <c r="AP1749" s="3"/>
      <c r="AQ1749" s="3"/>
      <c r="AR1749" s="3"/>
      <c r="AS1749" s="3"/>
      <c r="AT1749" s="3"/>
      <c r="AU1749" s="3"/>
      <c r="AV1749" s="3"/>
      <c r="AW1749" s="56"/>
      <c r="AX1749" s="3"/>
      <c r="AY1749" s="3"/>
      <c r="AZ1749" s="3"/>
      <c r="BA1749" s="3"/>
    </row>
    <row r="1750" hidden="1">
      <c r="A1750" s="3"/>
      <c r="B1750" s="3"/>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c r="AN1750" s="3"/>
      <c r="AO1750" s="3"/>
      <c r="AP1750" s="3"/>
      <c r="AQ1750" s="3"/>
      <c r="AR1750" s="3"/>
      <c r="AS1750" s="3"/>
      <c r="AT1750" s="3"/>
      <c r="AU1750" s="3"/>
      <c r="AV1750" s="3"/>
      <c r="AW1750" s="56"/>
      <c r="AX1750" s="3"/>
      <c r="AY1750" s="3"/>
      <c r="AZ1750" s="3"/>
      <c r="BA1750" s="3"/>
    </row>
    <row r="1751" hidden="1">
      <c r="A1751" s="1" t="s">
        <v>195</v>
      </c>
      <c r="B1751" s="1" t="s">
        <v>418</v>
      </c>
      <c r="C1751" s="88"/>
      <c r="D1751" s="88">
        <v>18.0</v>
      </c>
      <c r="E1751" s="65" t="s">
        <v>17548</v>
      </c>
      <c r="F1751" s="65" t="s">
        <v>10840</v>
      </c>
      <c r="G1751" s="65" t="s">
        <v>2643</v>
      </c>
      <c r="H1751" s="114">
        <v>8.0</v>
      </c>
      <c r="I1751" s="65" t="s">
        <v>9842</v>
      </c>
      <c r="J1751" s="65" t="s">
        <v>1828</v>
      </c>
      <c r="K1751" s="65" t="s">
        <v>1828</v>
      </c>
      <c r="L1751" s="114">
        <v>4.0</v>
      </c>
      <c r="M1751" s="65" t="s">
        <v>17549</v>
      </c>
      <c r="N1751" s="65" t="s">
        <v>1828</v>
      </c>
      <c r="O1751" s="65" t="s">
        <v>6621</v>
      </c>
      <c r="P1751" s="114">
        <v>5.0</v>
      </c>
      <c r="Q1751" s="113">
        <v>50.0</v>
      </c>
      <c r="R1751" s="113">
        <v>8.0</v>
      </c>
      <c r="S1751" s="113">
        <v>1.0</v>
      </c>
      <c r="T1751" s="113">
        <v>7.0</v>
      </c>
      <c r="U1751" s="65" t="s">
        <v>379</v>
      </c>
      <c r="V1751" s="91" t="s">
        <v>2596</v>
      </c>
      <c r="W1751" s="114">
        <v>5.0</v>
      </c>
      <c r="X1751" s="91" t="s">
        <v>2564</v>
      </c>
      <c r="Y1751" s="65" t="s">
        <v>17550</v>
      </c>
      <c r="Z1751" s="91" t="s">
        <v>213</v>
      </c>
      <c r="AA1751" s="91" t="s">
        <v>9815</v>
      </c>
      <c r="AB1751" s="91" t="s">
        <v>379</v>
      </c>
      <c r="AC1751" s="65" t="s">
        <v>14759</v>
      </c>
      <c r="AD1751" s="65" t="s">
        <v>1828</v>
      </c>
      <c r="AE1751" s="113">
        <v>6.0</v>
      </c>
      <c r="AF1751" s="65" t="s">
        <v>2882</v>
      </c>
      <c r="AG1751" s="91" t="s">
        <v>379</v>
      </c>
      <c r="AH1751" s="91" t="s">
        <v>2699</v>
      </c>
      <c r="AI1751" s="91" t="s">
        <v>2573</v>
      </c>
      <c r="AJ1751" s="113">
        <v>1.0</v>
      </c>
      <c r="AK1751" s="114">
        <v>6.0</v>
      </c>
      <c r="AL1751" s="317">
        <v>0.4</v>
      </c>
      <c r="AM1751" s="65" t="s">
        <v>6523</v>
      </c>
      <c r="AN1751" s="65" t="s">
        <v>6523</v>
      </c>
      <c r="AO1751" s="65" t="s">
        <v>3473</v>
      </c>
      <c r="AP1751" s="317">
        <v>0.4</v>
      </c>
      <c r="AQ1751" s="113">
        <v>6.0</v>
      </c>
      <c r="AR1751" s="91" t="s">
        <v>379</v>
      </c>
      <c r="AS1751" s="91" t="s">
        <v>379</v>
      </c>
      <c r="AT1751" s="65" t="s">
        <v>379</v>
      </c>
      <c r="AU1751" s="65" t="s">
        <v>379</v>
      </c>
      <c r="AV1751" s="91" t="s">
        <v>2596</v>
      </c>
      <c r="AW1751" s="318">
        <v>3.0</v>
      </c>
      <c r="AX1751" s="853"/>
      <c r="AY1751" s="853"/>
      <c r="AZ1751" s="853"/>
      <c r="BA1751" s="853"/>
    </row>
    <row r="1752" hidden="1">
      <c r="A1752" s="1" t="s">
        <v>233</v>
      </c>
      <c r="B1752" s="1" t="s">
        <v>418</v>
      </c>
      <c r="C1752" s="3"/>
      <c r="D1752" s="1">
        <v>8.0</v>
      </c>
      <c r="E1752" s="165" t="s">
        <v>17551</v>
      </c>
      <c r="F1752" s="165" t="s">
        <v>17552</v>
      </c>
      <c r="G1752" s="165" t="s">
        <v>7235</v>
      </c>
      <c r="H1752" s="166">
        <v>9.0</v>
      </c>
      <c r="I1752" s="165" t="s">
        <v>17553</v>
      </c>
      <c r="J1752" s="165" t="s">
        <v>17554</v>
      </c>
      <c r="K1752" s="165"/>
      <c r="L1752" s="166">
        <v>7.0</v>
      </c>
      <c r="M1752" s="165" t="s">
        <v>2566</v>
      </c>
      <c r="N1752" s="165" t="s">
        <v>2566</v>
      </c>
      <c r="O1752" s="165" t="s">
        <v>2566</v>
      </c>
      <c r="P1752" s="166">
        <v>9.0</v>
      </c>
      <c r="Q1752" s="167"/>
      <c r="R1752" s="167"/>
      <c r="S1752" s="167"/>
      <c r="T1752" s="167"/>
      <c r="U1752" s="165" t="s">
        <v>2564</v>
      </c>
      <c r="V1752" s="165" t="s">
        <v>2564</v>
      </c>
      <c r="W1752" s="166">
        <v>9.0</v>
      </c>
      <c r="X1752" s="165" t="s">
        <v>2649</v>
      </c>
      <c r="Y1752" s="165" t="s">
        <v>17555</v>
      </c>
      <c r="Z1752" s="165" t="s">
        <v>17556</v>
      </c>
      <c r="AA1752" s="165" t="s">
        <v>17557</v>
      </c>
      <c r="AB1752" s="165" t="s">
        <v>17558</v>
      </c>
      <c r="AC1752" s="165" t="s">
        <v>17559</v>
      </c>
      <c r="AD1752" s="165" t="s">
        <v>5955</v>
      </c>
      <c r="AE1752" s="166">
        <v>9.0</v>
      </c>
      <c r="AF1752" s="165" t="s">
        <v>17560</v>
      </c>
      <c r="AG1752" s="165" t="s">
        <v>1828</v>
      </c>
      <c r="AH1752" s="165" t="s">
        <v>2699</v>
      </c>
      <c r="AI1752" s="91" t="s">
        <v>2573</v>
      </c>
      <c r="AJ1752" s="69"/>
      <c r="AK1752" s="166">
        <v>9.0</v>
      </c>
      <c r="AL1752" s="168">
        <v>0.9</v>
      </c>
      <c r="AM1752" s="165" t="s">
        <v>1043</v>
      </c>
      <c r="AN1752" s="165" t="s">
        <v>1043</v>
      </c>
      <c r="AO1752" s="165" t="s">
        <v>1043</v>
      </c>
      <c r="AP1752" s="71">
        <v>0.8</v>
      </c>
      <c r="AQ1752" s="167">
        <v>8.0</v>
      </c>
      <c r="AR1752" s="165" t="s">
        <v>5955</v>
      </c>
      <c r="AS1752" s="165" t="s">
        <v>17561</v>
      </c>
      <c r="AT1752" s="165" t="s">
        <v>2564</v>
      </c>
      <c r="AU1752" s="165"/>
      <c r="AV1752" s="69"/>
      <c r="AW1752" s="72">
        <v>8.0</v>
      </c>
      <c r="AX1752" s="3"/>
      <c r="AY1752" s="3"/>
      <c r="AZ1752" s="3"/>
      <c r="BA1752" s="3"/>
    </row>
    <row r="1753" hidden="1">
      <c r="A1753" s="3" t="s">
        <v>179</v>
      </c>
      <c r="B1753" s="1" t="s">
        <v>418</v>
      </c>
      <c r="C1753" s="3"/>
      <c r="D1753" s="1">
        <v>12.0</v>
      </c>
      <c r="E1753" s="1" t="s">
        <v>2849</v>
      </c>
      <c r="F1753" s="1" t="s">
        <v>17562</v>
      </c>
      <c r="G1753" s="1" t="s">
        <v>1828</v>
      </c>
      <c r="H1753" s="1">
        <v>9.0</v>
      </c>
      <c r="I1753" s="1" t="s">
        <v>17563</v>
      </c>
      <c r="J1753" s="1" t="s">
        <v>17564</v>
      </c>
      <c r="K1753" s="1" t="s">
        <v>2882</v>
      </c>
      <c r="L1753" s="1">
        <v>7.0</v>
      </c>
      <c r="M1753" s="1" t="s">
        <v>17565</v>
      </c>
      <c r="N1753" s="1" t="s">
        <v>3219</v>
      </c>
      <c r="O1753" s="1"/>
      <c r="P1753" s="1">
        <v>7.0</v>
      </c>
      <c r="Q1753" s="1">
        <v>50.0</v>
      </c>
      <c r="R1753" s="1">
        <v>8.0</v>
      </c>
      <c r="S1753" s="1">
        <v>3.0</v>
      </c>
      <c r="T1753" s="1">
        <v>9.0</v>
      </c>
      <c r="U1753" s="1" t="s">
        <v>2564</v>
      </c>
      <c r="V1753" s="1" t="s">
        <v>2564</v>
      </c>
      <c r="W1753" s="1">
        <v>9.0</v>
      </c>
      <c r="X1753" s="1" t="s">
        <v>2564</v>
      </c>
      <c r="Y1753" s="1" t="s">
        <v>379</v>
      </c>
      <c r="Z1753" s="1" t="s">
        <v>2699</v>
      </c>
      <c r="AA1753" s="1" t="s">
        <v>1828</v>
      </c>
      <c r="AB1753" s="1" t="s">
        <v>17566</v>
      </c>
      <c r="AC1753" s="1" t="s">
        <v>1828</v>
      </c>
      <c r="AD1753" s="1" t="s">
        <v>1828</v>
      </c>
      <c r="AE1753" s="1">
        <v>8.0</v>
      </c>
      <c r="AF1753" s="1" t="s">
        <v>17567</v>
      </c>
      <c r="AG1753" s="1" t="s">
        <v>5955</v>
      </c>
      <c r="AH1753" s="1" t="s">
        <v>2699</v>
      </c>
      <c r="AI1753" s="1" t="s">
        <v>2573</v>
      </c>
      <c r="AJ1753" s="1"/>
      <c r="AK1753" s="1">
        <v>8.0</v>
      </c>
      <c r="AL1753" s="57">
        <v>0.9</v>
      </c>
      <c r="AM1753" s="1" t="s">
        <v>1043</v>
      </c>
      <c r="AN1753" s="1" t="s">
        <v>1043</v>
      </c>
      <c r="AO1753" s="1" t="s">
        <v>2954</v>
      </c>
      <c r="AP1753" s="57">
        <v>0.9</v>
      </c>
      <c r="AQ1753" s="1">
        <v>9.0</v>
      </c>
      <c r="AR1753" s="1" t="s">
        <v>2983</v>
      </c>
      <c r="AS1753" s="1" t="s">
        <v>2564</v>
      </c>
      <c r="AT1753" s="1" t="s">
        <v>17568</v>
      </c>
      <c r="AU1753" s="1" t="s">
        <v>1828</v>
      </c>
      <c r="AV1753" s="1" t="s">
        <v>2564</v>
      </c>
      <c r="AW1753" s="58">
        <v>9.0</v>
      </c>
      <c r="AX1753" s="1"/>
      <c r="AY1753" s="1"/>
      <c r="AZ1753" s="1"/>
      <c r="BA1753" s="1"/>
    </row>
    <row r="1754" hidden="1">
      <c r="A1754" s="1" t="s">
        <v>140</v>
      </c>
      <c r="B1754" s="1" t="s">
        <v>418</v>
      </c>
      <c r="C1754" s="3"/>
      <c r="D1754" s="1">
        <v>15.0</v>
      </c>
      <c r="E1754" s="1" t="s">
        <v>17569</v>
      </c>
      <c r="F1754" s="1" t="s">
        <v>17570</v>
      </c>
      <c r="G1754" s="1" t="s">
        <v>17571</v>
      </c>
      <c r="H1754" s="1">
        <v>8.0</v>
      </c>
      <c r="I1754" s="1" t="s">
        <v>17572</v>
      </c>
      <c r="J1754" s="1" t="s">
        <v>1828</v>
      </c>
      <c r="K1754" s="1" t="s">
        <v>17572</v>
      </c>
      <c r="L1754" s="1">
        <v>7.0</v>
      </c>
      <c r="M1754" s="1" t="s">
        <v>2566</v>
      </c>
      <c r="N1754" s="1" t="s">
        <v>3219</v>
      </c>
      <c r="O1754" s="1" t="s">
        <v>1828</v>
      </c>
      <c r="P1754" s="1">
        <v>7.0</v>
      </c>
      <c r="Q1754" s="3"/>
      <c r="R1754" s="3"/>
      <c r="S1754" s="3"/>
      <c r="T1754" s="3"/>
      <c r="U1754" s="1" t="s">
        <v>2564</v>
      </c>
      <c r="V1754" s="1" t="s">
        <v>2564</v>
      </c>
      <c r="W1754" s="1">
        <v>9.0</v>
      </c>
      <c r="X1754" s="1" t="s">
        <v>17573</v>
      </c>
      <c r="Y1754" s="1" t="s">
        <v>17574</v>
      </c>
      <c r="Z1754" s="1" t="s">
        <v>1828</v>
      </c>
      <c r="AA1754" s="1"/>
      <c r="AB1754" s="1"/>
      <c r="AC1754" s="1" t="s">
        <v>17575</v>
      </c>
      <c r="AD1754" s="1" t="s">
        <v>1828</v>
      </c>
      <c r="AE1754" s="1">
        <v>8.0</v>
      </c>
      <c r="AF1754" s="1" t="s">
        <v>17576</v>
      </c>
      <c r="AG1754" s="1" t="s">
        <v>17577</v>
      </c>
      <c r="AH1754" s="1" t="s">
        <v>2699</v>
      </c>
      <c r="AI1754" s="1" t="s">
        <v>2573</v>
      </c>
      <c r="AJ1754" s="3"/>
      <c r="AK1754" s="1">
        <v>9.0</v>
      </c>
      <c r="AL1754" s="1" t="s">
        <v>17578</v>
      </c>
      <c r="AM1754" s="1" t="s">
        <v>1043</v>
      </c>
      <c r="AN1754" s="1" t="s">
        <v>5195</v>
      </c>
      <c r="AO1754" s="1" t="s">
        <v>2954</v>
      </c>
      <c r="AP1754" s="57">
        <v>0.95</v>
      </c>
      <c r="AQ1754" s="1">
        <v>9.0</v>
      </c>
      <c r="AR1754" s="1" t="s">
        <v>1828</v>
      </c>
      <c r="AS1754" s="1" t="s">
        <v>1828</v>
      </c>
      <c r="AT1754" s="1" t="s">
        <v>2564</v>
      </c>
      <c r="AU1754" s="1" t="s">
        <v>2564</v>
      </c>
      <c r="AV1754" s="1" t="s">
        <v>2564</v>
      </c>
      <c r="AW1754" s="58">
        <v>8.0</v>
      </c>
      <c r="AX1754" s="1"/>
      <c r="AY1754" s="1"/>
      <c r="AZ1754" s="1"/>
      <c r="BA1754" s="1"/>
    </row>
    <row r="1755" hidden="1">
      <c r="A1755" s="1" t="s">
        <v>226</v>
      </c>
      <c r="B1755" s="1" t="s">
        <v>418</v>
      </c>
      <c r="C1755" s="3"/>
      <c r="D1755" s="1">
        <v>7.0</v>
      </c>
      <c r="E1755" s="1" t="s">
        <v>3558</v>
      </c>
      <c r="F1755" s="1" t="s">
        <v>10947</v>
      </c>
      <c r="G1755" s="1" t="s">
        <v>2643</v>
      </c>
      <c r="H1755" s="1">
        <v>9.0</v>
      </c>
      <c r="I1755" s="1" t="s">
        <v>17579</v>
      </c>
      <c r="J1755" s="1" t="s">
        <v>17580</v>
      </c>
      <c r="K1755" s="1" t="s">
        <v>17581</v>
      </c>
      <c r="L1755" s="1">
        <v>7.0</v>
      </c>
      <c r="M1755" s="1" t="s">
        <v>2566</v>
      </c>
      <c r="N1755" s="1" t="s">
        <v>17582</v>
      </c>
      <c r="O1755" s="1" t="s">
        <v>1828</v>
      </c>
      <c r="P1755" s="1">
        <v>7.0</v>
      </c>
      <c r="Q1755" s="3"/>
      <c r="R1755" s="3"/>
      <c r="S1755" s="3"/>
      <c r="T1755" s="3"/>
      <c r="U1755" s="1" t="s">
        <v>2564</v>
      </c>
      <c r="V1755" s="1" t="s">
        <v>2564</v>
      </c>
      <c r="W1755" s="1">
        <v>9.0</v>
      </c>
      <c r="X1755" s="1" t="s">
        <v>4957</v>
      </c>
      <c r="Y1755" s="1" t="s">
        <v>4249</v>
      </c>
      <c r="Z1755" s="1" t="s">
        <v>1828</v>
      </c>
      <c r="AA1755" s="1" t="s">
        <v>17583</v>
      </c>
      <c r="AB1755" s="1" t="s">
        <v>16778</v>
      </c>
      <c r="AC1755" s="1" t="s">
        <v>2564</v>
      </c>
      <c r="AD1755" s="1" t="s">
        <v>2564</v>
      </c>
      <c r="AE1755" s="1">
        <v>9.5</v>
      </c>
      <c r="AF1755" s="1" t="s">
        <v>17584</v>
      </c>
      <c r="AG1755" s="1" t="s">
        <v>1828</v>
      </c>
      <c r="AH1755" s="1" t="s">
        <v>2699</v>
      </c>
      <c r="AI1755" s="1" t="s">
        <v>2573</v>
      </c>
      <c r="AJ1755" s="3"/>
      <c r="AK1755" s="1">
        <v>9.0</v>
      </c>
      <c r="AL1755" s="57">
        <v>0.9</v>
      </c>
      <c r="AM1755" s="1" t="s">
        <v>1043</v>
      </c>
      <c r="AN1755" s="1" t="s">
        <v>5195</v>
      </c>
      <c r="AO1755" s="1" t="s">
        <v>1043</v>
      </c>
      <c r="AP1755" s="57">
        <v>0.9</v>
      </c>
      <c r="AQ1755" s="1">
        <v>9.5</v>
      </c>
      <c r="AR1755" s="1" t="s">
        <v>1828</v>
      </c>
      <c r="AS1755" s="1" t="s">
        <v>2564</v>
      </c>
      <c r="AT1755" s="1" t="s">
        <v>17585</v>
      </c>
      <c r="AU1755" s="1" t="s">
        <v>1828</v>
      </c>
      <c r="AV1755" s="1" t="s">
        <v>2564</v>
      </c>
      <c r="AW1755" s="58">
        <v>9.0</v>
      </c>
      <c r="AX1755" s="3"/>
      <c r="AY1755" s="3"/>
      <c r="AZ1755" s="3"/>
      <c r="BA1755" s="3"/>
    </row>
    <row r="1756" hidden="1">
      <c r="A1756" s="65" t="s">
        <v>252</v>
      </c>
      <c r="B1756" s="65" t="s">
        <v>418</v>
      </c>
      <c r="C1756" s="91"/>
      <c r="D1756" s="65">
        <v>6.0</v>
      </c>
      <c r="E1756" s="65" t="s">
        <v>17586</v>
      </c>
      <c r="F1756" s="65" t="s">
        <v>3998</v>
      </c>
      <c r="G1756" s="65" t="s">
        <v>17587</v>
      </c>
      <c r="H1756" s="91">
        <v>8.0</v>
      </c>
      <c r="I1756" s="91" t="s">
        <v>17588</v>
      </c>
      <c r="J1756" s="65" t="s">
        <v>3761</v>
      </c>
      <c r="K1756" s="65" t="s">
        <v>3761</v>
      </c>
      <c r="L1756" s="65">
        <v>9.0</v>
      </c>
      <c r="M1756" s="91" t="s">
        <v>2566</v>
      </c>
      <c r="N1756" s="91" t="s">
        <v>2566</v>
      </c>
      <c r="O1756" s="91" t="s">
        <v>2566</v>
      </c>
      <c r="P1756" s="65">
        <v>9.0</v>
      </c>
      <c r="Q1756" s="91"/>
      <c r="R1756" s="91"/>
      <c r="S1756" s="91"/>
      <c r="T1756" s="91"/>
      <c r="U1756" s="91" t="s">
        <v>2564</v>
      </c>
      <c r="V1756" s="91" t="s">
        <v>2564</v>
      </c>
      <c r="W1756" s="91">
        <v>9.0</v>
      </c>
      <c r="X1756" s="65" t="s">
        <v>2564</v>
      </c>
      <c r="Y1756" s="65" t="s">
        <v>17589</v>
      </c>
      <c r="Z1756" s="65" t="s">
        <v>1828</v>
      </c>
      <c r="AA1756" s="65" t="s">
        <v>2564</v>
      </c>
      <c r="AB1756" s="91" t="s">
        <v>3891</v>
      </c>
      <c r="AC1756" s="91" t="s">
        <v>6772</v>
      </c>
      <c r="AD1756" s="671" t="s">
        <v>379</v>
      </c>
      <c r="AE1756" s="91">
        <v>9.0</v>
      </c>
      <c r="AF1756" s="65" t="s">
        <v>3742</v>
      </c>
      <c r="AG1756" s="91" t="s">
        <v>3424</v>
      </c>
      <c r="AH1756" s="91"/>
      <c r="AI1756" s="65" t="s">
        <v>2573</v>
      </c>
      <c r="AJ1756" s="91"/>
      <c r="AK1756" s="65">
        <v>9.0</v>
      </c>
      <c r="AL1756" s="1197">
        <v>0.95</v>
      </c>
      <c r="AM1756" s="65" t="s">
        <v>1043</v>
      </c>
      <c r="AN1756" s="65" t="s">
        <v>1043</v>
      </c>
      <c r="AO1756" s="65" t="s">
        <v>1043</v>
      </c>
      <c r="AP1756" s="1197">
        <v>0.95</v>
      </c>
      <c r="AQ1756" s="65">
        <v>9.0</v>
      </c>
      <c r="AR1756" s="1" t="s">
        <v>1828</v>
      </c>
      <c r="AS1756" s="1" t="s">
        <v>1828</v>
      </c>
      <c r="AT1756" s="91" t="s">
        <v>2564</v>
      </c>
      <c r="AU1756" s="91" t="s">
        <v>2564</v>
      </c>
      <c r="AV1756" s="91" t="s">
        <v>2564</v>
      </c>
      <c r="AW1756" s="116">
        <v>8.0</v>
      </c>
      <c r="AX1756" s="91"/>
      <c r="AY1756" s="91"/>
      <c r="AZ1756" s="91"/>
      <c r="BA1756" s="91"/>
    </row>
    <row r="1757" hidden="1">
      <c r="A1757" s="1" t="s">
        <v>214</v>
      </c>
      <c r="B1757" s="1" t="s">
        <v>418</v>
      </c>
      <c r="C1757" s="3"/>
      <c r="D1757" s="1">
        <v>16.0</v>
      </c>
      <c r="E1757" s="1" t="s">
        <v>17590</v>
      </c>
      <c r="F1757" s="1" t="s">
        <v>3291</v>
      </c>
      <c r="G1757" s="1" t="s">
        <v>379</v>
      </c>
      <c r="H1757" s="1">
        <v>7.0</v>
      </c>
      <c r="I1757" s="1" t="s">
        <v>3742</v>
      </c>
      <c r="J1757" s="1" t="s">
        <v>1828</v>
      </c>
      <c r="K1757" s="1" t="s">
        <v>1828</v>
      </c>
      <c r="L1757" s="1">
        <v>4.0</v>
      </c>
      <c r="M1757" s="1" t="s">
        <v>2566</v>
      </c>
      <c r="N1757" s="1" t="s">
        <v>2566</v>
      </c>
      <c r="O1757" s="1" t="s">
        <v>2566</v>
      </c>
      <c r="P1757" s="1">
        <v>9.0</v>
      </c>
      <c r="Q1757" s="1"/>
      <c r="R1757" s="1"/>
      <c r="S1757" s="1"/>
      <c r="T1757" s="1"/>
      <c r="U1757" s="1" t="s">
        <v>2564</v>
      </c>
      <c r="V1757" s="1" t="s">
        <v>2564</v>
      </c>
      <c r="W1757" s="1">
        <v>9.0</v>
      </c>
      <c r="X1757" s="1" t="s">
        <v>1828</v>
      </c>
      <c r="Y1757" s="1" t="s">
        <v>17591</v>
      </c>
      <c r="Z1757" s="1" t="s">
        <v>1828</v>
      </c>
      <c r="AA1757" s="1">
        <v>7.0</v>
      </c>
      <c r="AB1757" s="1" t="s">
        <v>17592</v>
      </c>
      <c r="AC1757" s="3"/>
      <c r="AD1757" s="1"/>
      <c r="AE1757" s="1">
        <v>7.0</v>
      </c>
      <c r="AF1757" s="1" t="s">
        <v>17593</v>
      </c>
      <c r="AG1757" s="1" t="s">
        <v>1828</v>
      </c>
      <c r="AH1757" s="1" t="s">
        <v>2699</v>
      </c>
      <c r="AI1757" s="1" t="s">
        <v>2573</v>
      </c>
      <c r="AJ1757" s="1"/>
      <c r="AK1757" s="1">
        <v>8.0</v>
      </c>
      <c r="AL1757" s="57">
        <v>0.95</v>
      </c>
      <c r="AM1757" s="1" t="s">
        <v>1043</v>
      </c>
      <c r="AN1757" s="1" t="s">
        <v>2954</v>
      </c>
      <c r="AO1757" s="1" t="s">
        <v>2954</v>
      </c>
      <c r="AP1757" s="57">
        <v>0.95</v>
      </c>
      <c r="AQ1757" s="1">
        <v>9.5</v>
      </c>
      <c r="AR1757" s="1" t="s">
        <v>1828</v>
      </c>
      <c r="AS1757" s="1" t="s">
        <v>2564</v>
      </c>
      <c r="AT1757" s="1" t="s">
        <v>2564</v>
      </c>
      <c r="AU1757" s="1" t="s">
        <v>2564</v>
      </c>
      <c r="AV1757" s="1" t="s">
        <v>2564</v>
      </c>
      <c r="AW1757" s="58">
        <v>9.0</v>
      </c>
      <c r="AX1757" s="1"/>
      <c r="AY1757" s="1"/>
      <c r="AZ1757" s="1"/>
      <c r="BA1757" s="1"/>
    </row>
    <row r="1758" hidden="1">
      <c r="A1758" s="1" t="s">
        <v>259</v>
      </c>
      <c r="B1758" s="1" t="s">
        <v>418</v>
      </c>
      <c r="C1758" s="3"/>
      <c r="D1758" s="1">
        <v>14.0</v>
      </c>
      <c r="E1758" s="221" t="s">
        <v>3683</v>
      </c>
      <c r="F1758" s="221" t="s">
        <v>17594</v>
      </c>
      <c r="G1758" s="221" t="s">
        <v>7235</v>
      </c>
      <c r="H1758" s="222">
        <v>9.0</v>
      </c>
      <c r="I1758" s="221" t="s">
        <v>17595</v>
      </c>
      <c r="J1758" s="221" t="s">
        <v>1828</v>
      </c>
      <c r="K1758" s="221" t="s">
        <v>1828</v>
      </c>
      <c r="L1758" s="222">
        <v>5.0</v>
      </c>
      <c r="M1758" s="221" t="s">
        <v>2566</v>
      </c>
      <c r="N1758" s="221" t="s">
        <v>2566</v>
      </c>
      <c r="O1758" s="221" t="s">
        <v>2566</v>
      </c>
      <c r="P1758" s="222">
        <v>9.0</v>
      </c>
      <c r="Q1758" s="225"/>
      <c r="R1758" s="225"/>
      <c r="S1758" s="225"/>
      <c r="T1758" s="225"/>
      <c r="U1758" s="221" t="s">
        <v>2564</v>
      </c>
      <c r="V1758" s="221" t="s">
        <v>2564</v>
      </c>
      <c r="W1758" s="222">
        <v>9.0</v>
      </c>
      <c r="X1758" s="221" t="s">
        <v>2564</v>
      </c>
      <c r="Y1758" s="221" t="s">
        <v>4014</v>
      </c>
      <c r="Z1758" s="221" t="s">
        <v>17596</v>
      </c>
      <c r="AA1758" s="221"/>
      <c r="AB1758" s="221" t="s">
        <v>8182</v>
      </c>
      <c r="AC1758" s="221" t="s">
        <v>4084</v>
      </c>
      <c r="AD1758" s="221" t="s">
        <v>1828</v>
      </c>
      <c r="AE1758" s="221">
        <v>8.0</v>
      </c>
      <c r="AF1758" s="221" t="s">
        <v>17597</v>
      </c>
      <c r="AG1758" s="221" t="s">
        <v>1828</v>
      </c>
      <c r="AH1758" s="221"/>
      <c r="AI1758" s="1" t="s">
        <v>2573</v>
      </c>
      <c r="AJ1758" s="222"/>
      <c r="AK1758" s="222">
        <v>8.0</v>
      </c>
      <c r="AL1758" s="223">
        <v>0.9</v>
      </c>
      <c r="AM1758" s="1" t="s">
        <v>1043</v>
      </c>
      <c r="AN1758" s="1" t="s">
        <v>1043</v>
      </c>
      <c r="AO1758" s="1" t="s">
        <v>2954</v>
      </c>
      <c r="AP1758" s="223">
        <v>0.9</v>
      </c>
      <c r="AQ1758" s="222">
        <v>9.0</v>
      </c>
      <c r="AR1758" s="1" t="s">
        <v>1828</v>
      </c>
      <c r="AS1758" s="1" t="s">
        <v>1828</v>
      </c>
      <c r="AT1758" s="1" t="s">
        <v>2564</v>
      </c>
      <c r="AU1758" s="1" t="s">
        <v>2564</v>
      </c>
      <c r="AV1758" s="1" t="s">
        <v>2564</v>
      </c>
      <c r="AW1758" s="224">
        <v>8.0</v>
      </c>
      <c r="AX1758" s="3"/>
      <c r="AY1758" s="3"/>
      <c r="AZ1758" s="3"/>
      <c r="BA1758" s="3"/>
    </row>
    <row r="1759" hidden="1">
      <c r="A1759" s="292" t="s">
        <v>191</v>
      </c>
      <c r="B1759" s="292" t="s">
        <v>418</v>
      </c>
      <c r="C1759" s="175"/>
      <c r="D1759" s="1198">
        <v>13.0</v>
      </c>
      <c r="E1759" s="1199" t="s">
        <v>17598</v>
      </c>
      <c r="F1759" s="1199" t="s">
        <v>17599</v>
      </c>
      <c r="G1759" s="1199" t="s">
        <v>17587</v>
      </c>
      <c r="H1759" s="667">
        <v>8.0</v>
      </c>
      <c r="I1759" s="294" t="s">
        <v>11483</v>
      </c>
      <c r="J1759" s="294" t="s">
        <v>1828</v>
      </c>
      <c r="K1759" s="294" t="s">
        <v>2564</v>
      </c>
      <c r="L1759" s="667">
        <v>7.0</v>
      </c>
      <c r="M1759" s="294" t="s">
        <v>2566</v>
      </c>
      <c r="N1759" s="294" t="s">
        <v>2566</v>
      </c>
      <c r="O1759" s="294" t="s">
        <v>17600</v>
      </c>
      <c r="P1759" s="667">
        <v>9.0</v>
      </c>
      <c r="Q1759" s="295"/>
      <c r="R1759" s="295"/>
      <c r="S1759" s="295"/>
      <c r="T1759" s="295"/>
      <c r="U1759" s="1199" t="s">
        <v>2564</v>
      </c>
      <c r="V1759" s="1199" t="s">
        <v>2564</v>
      </c>
      <c r="W1759" s="667">
        <v>9.0</v>
      </c>
      <c r="X1759" s="294" t="s">
        <v>2564</v>
      </c>
      <c r="Y1759" s="294" t="s">
        <v>1828</v>
      </c>
      <c r="Z1759" s="294" t="s">
        <v>1828</v>
      </c>
      <c r="AA1759" s="294"/>
      <c r="AB1759" s="294"/>
      <c r="AC1759" s="294" t="s">
        <v>1828</v>
      </c>
      <c r="AD1759" s="294" t="s">
        <v>1828</v>
      </c>
      <c r="AE1759" s="667">
        <v>7.0</v>
      </c>
      <c r="AF1759" s="294" t="s">
        <v>3742</v>
      </c>
      <c r="AG1759" s="294" t="s">
        <v>2564</v>
      </c>
      <c r="AH1759" s="294"/>
      <c r="AI1759" s="1" t="s">
        <v>2573</v>
      </c>
      <c r="AJ1759" s="294"/>
      <c r="AK1759" s="667">
        <v>7.0</v>
      </c>
      <c r="AL1759" s="1200">
        <v>0.9</v>
      </c>
      <c r="AM1759" s="294" t="s">
        <v>1043</v>
      </c>
      <c r="AN1759" s="1" t="s">
        <v>1043</v>
      </c>
      <c r="AO1759" s="1" t="s">
        <v>2954</v>
      </c>
      <c r="AP1759" s="1200">
        <v>0.9</v>
      </c>
      <c r="AQ1759" s="292">
        <v>9.0</v>
      </c>
      <c r="AR1759" s="294" t="s">
        <v>2564</v>
      </c>
      <c r="AS1759" s="294" t="s">
        <v>2564</v>
      </c>
      <c r="AT1759" s="294" t="s">
        <v>2564</v>
      </c>
      <c r="AU1759" s="294" t="s">
        <v>2564</v>
      </c>
      <c r="AV1759" s="294" t="s">
        <v>2564</v>
      </c>
      <c r="AW1759" s="313">
        <v>9.0</v>
      </c>
      <c r="AX1759" s="175"/>
      <c r="AY1759" s="175"/>
      <c r="AZ1759" s="175"/>
      <c r="BA1759" s="175"/>
    </row>
    <row r="1760" hidden="1">
      <c r="A1760" s="292" t="s">
        <v>239</v>
      </c>
      <c r="B1760" s="292" t="s">
        <v>418</v>
      </c>
      <c r="C1760" s="175"/>
      <c r="D1760" s="674">
        <v>4.0</v>
      </c>
      <c r="E1760" s="292" t="s">
        <v>6032</v>
      </c>
      <c r="F1760" s="292" t="s">
        <v>11789</v>
      </c>
      <c r="G1760" s="292" t="s">
        <v>7235</v>
      </c>
      <c r="H1760" s="292">
        <v>9.0</v>
      </c>
      <c r="I1760" s="292" t="s">
        <v>11790</v>
      </c>
      <c r="J1760" s="292" t="s">
        <v>3742</v>
      </c>
      <c r="K1760" s="292" t="s">
        <v>17601</v>
      </c>
      <c r="L1760" s="292">
        <v>9.0</v>
      </c>
      <c r="M1760" s="292" t="s">
        <v>2566</v>
      </c>
      <c r="N1760" s="292" t="s">
        <v>5532</v>
      </c>
      <c r="O1760" s="292" t="s">
        <v>2566</v>
      </c>
      <c r="P1760" s="292">
        <v>8.0</v>
      </c>
      <c r="Q1760" s="292"/>
      <c r="R1760" s="292"/>
      <c r="S1760" s="292"/>
      <c r="T1760" s="292"/>
      <c r="U1760" s="1199" t="s">
        <v>2564</v>
      </c>
      <c r="V1760" s="1199" t="s">
        <v>2564</v>
      </c>
      <c r="W1760" s="292">
        <v>9.0</v>
      </c>
      <c r="X1760" s="1199" t="s">
        <v>2564</v>
      </c>
      <c r="Y1760" s="292" t="s">
        <v>11810</v>
      </c>
      <c r="Z1760" s="1199" t="s">
        <v>2564</v>
      </c>
      <c r="AA1760" s="1199" t="s">
        <v>2564</v>
      </c>
      <c r="AB1760" s="292" t="s">
        <v>9608</v>
      </c>
      <c r="AC1760" s="292" t="s">
        <v>6772</v>
      </c>
      <c r="AD1760" s="292" t="s">
        <v>4077</v>
      </c>
      <c r="AE1760" s="292">
        <v>9.0</v>
      </c>
      <c r="AF1760" s="292" t="s">
        <v>17593</v>
      </c>
      <c r="AG1760" s="292" t="s">
        <v>1828</v>
      </c>
      <c r="AH1760" s="292" t="s">
        <v>2699</v>
      </c>
      <c r="AI1760" s="1" t="s">
        <v>2573</v>
      </c>
      <c r="AJ1760" s="292"/>
      <c r="AK1760" s="292">
        <v>9.0</v>
      </c>
      <c r="AL1760" s="293">
        <v>0.9</v>
      </c>
      <c r="AM1760" s="292" t="s">
        <v>1043</v>
      </c>
      <c r="AN1760" s="292" t="s">
        <v>1043</v>
      </c>
      <c r="AO1760" s="292" t="s">
        <v>1043</v>
      </c>
      <c r="AP1760" s="293">
        <v>0.9</v>
      </c>
      <c r="AQ1760" s="292">
        <v>9.0</v>
      </c>
      <c r="AR1760" s="1" t="s">
        <v>1828</v>
      </c>
      <c r="AS1760" s="292" t="s">
        <v>2697</v>
      </c>
      <c r="AT1760" s="294" t="s">
        <v>2564</v>
      </c>
      <c r="AU1760" s="292" t="s">
        <v>2564</v>
      </c>
      <c r="AV1760" s="294" t="s">
        <v>2564</v>
      </c>
      <c r="AW1760" s="313">
        <v>9.0</v>
      </c>
      <c r="AX1760" s="175"/>
      <c r="AY1760" s="175"/>
      <c r="AZ1760" s="175"/>
      <c r="BA1760" s="175"/>
    </row>
    <row r="1761" hidden="1">
      <c r="A1761" s="1" t="s">
        <v>138</v>
      </c>
      <c r="B1761" s="1" t="s">
        <v>418</v>
      </c>
      <c r="C1761" s="3"/>
      <c r="D1761" s="1">
        <v>17.0</v>
      </c>
      <c r="E1761" s="1" t="s">
        <v>2849</v>
      </c>
      <c r="F1761" s="1" t="s">
        <v>17602</v>
      </c>
      <c r="G1761" s="1" t="s">
        <v>2693</v>
      </c>
      <c r="H1761" s="1">
        <v>9.0</v>
      </c>
      <c r="I1761" s="1" t="s">
        <v>2762</v>
      </c>
      <c r="J1761" s="1" t="s">
        <v>1828</v>
      </c>
      <c r="K1761" s="1" t="s">
        <v>1828</v>
      </c>
      <c r="L1761" s="1">
        <v>3.0</v>
      </c>
      <c r="M1761" s="1" t="s">
        <v>2566</v>
      </c>
      <c r="N1761" s="1" t="s">
        <v>2566</v>
      </c>
      <c r="O1761" s="1" t="s">
        <v>1828</v>
      </c>
      <c r="P1761" s="1">
        <v>6.0</v>
      </c>
      <c r="Q1761" s="1"/>
      <c r="R1761" s="1"/>
      <c r="S1761" s="1"/>
      <c r="T1761" s="1"/>
      <c r="U1761" s="1" t="s">
        <v>2564</v>
      </c>
      <c r="V1761" s="1199" t="s">
        <v>2564</v>
      </c>
      <c r="W1761" s="1">
        <v>10.0</v>
      </c>
      <c r="X1761" s="1199" t="s">
        <v>2564</v>
      </c>
      <c r="Y1761" s="294" t="s">
        <v>1828</v>
      </c>
      <c r="Z1761" s="294" t="s">
        <v>1828</v>
      </c>
      <c r="AA1761" s="294" t="s">
        <v>1828</v>
      </c>
      <c r="AB1761" s="1" t="s">
        <v>3500</v>
      </c>
      <c r="AC1761" s="1" t="s">
        <v>17603</v>
      </c>
      <c r="AD1761" s="1"/>
      <c r="AE1761" s="1">
        <v>8.0</v>
      </c>
      <c r="AF1761" s="294" t="s">
        <v>3742</v>
      </c>
      <c r="AG1761" s="1" t="s">
        <v>1828</v>
      </c>
      <c r="AH1761" s="1"/>
      <c r="AI1761" s="1" t="s">
        <v>2573</v>
      </c>
      <c r="AJ1761" s="1"/>
      <c r="AK1761" s="1">
        <v>9.0</v>
      </c>
      <c r="AL1761" s="57">
        <v>0.95</v>
      </c>
      <c r="AM1761" s="1" t="s">
        <v>2954</v>
      </c>
      <c r="AN1761" s="1" t="s">
        <v>1043</v>
      </c>
      <c r="AO1761" s="1" t="s">
        <v>2954</v>
      </c>
      <c r="AP1761" s="57">
        <v>0.95</v>
      </c>
      <c r="AQ1761" s="1">
        <v>9.0</v>
      </c>
      <c r="AR1761" s="1" t="s">
        <v>1828</v>
      </c>
      <c r="AS1761" s="1" t="s">
        <v>2773</v>
      </c>
      <c r="AT1761" s="1" t="s">
        <v>379</v>
      </c>
      <c r="AU1761" s="294" t="s">
        <v>2564</v>
      </c>
      <c r="AV1761" s="294" t="s">
        <v>2564</v>
      </c>
      <c r="AW1761" s="58">
        <v>8.0</v>
      </c>
      <c r="AX1761" s="1"/>
      <c r="AY1761" s="1"/>
      <c r="AZ1761" s="1"/>
      <c r="BA1761" s="1"/>
    </row>
    <row r="1762" hidden="1">
      <c r="A1762" s="1" t="s">
        <v>187</v>
      </c>
      <c r="B1762" s="1" t="s">
        <v>418</v>
      </c>
      <c r="C1762" s="3"/>
      <c r="D1762" s="1">
        <v>10.0</v>
      </c>
      <c r="E1762" s="1" t="s">
        <v>2849</v>
      </c>
      <c r="F1762" s="653" t="s">
        <v>2794</v>
      </c>
      <c r="G1762" s="292" t="s">
        <v>7235</v>
      </c>
      <c r="H1762" s="516">
        <v>9.0</v>
      </c>
      <c r="I1762" s="1" t="s">
        <v>2762</v>
      </c>
      <c r="J1762" s="653" t="s">
        <v>1828</v>
      </c>
      <c r="K1762" s="1" t="s">
        <v>1828</v>
      </c>
      <c r="L1762" s="516">
        <v>5.0</v>
      </c>
      <c r="M1762" s="653" t="s">
        <v>2566</v>
      </c>
      <c r="N1762" s="653" t="s">
        <v>2566</v>
      </c>
      <c r="O1762" s="653" t="s">
        <v>2566</v>
      </c>
      <c r="P1762" s="516">
        <v>9.0</v>
      </c>
      <c r="Q1762" s="516"/>
      <c r="R1762" s="516"/>
      <c r="S1762" s="516"/>
      <c r="T1762" s="516"/>
      <c r="U1762" s="653" t="s">
        <v>2564</v>
      </c>
      <c r="V1762" s="653" t="s">
        <v>2564</v>
      </c>
      <c r="W1762" s="1">
        <v>10.0</v>
      </c>
      <c r="X1762" s="653" t="s">
        <v>5093</v>
      </c>
      <c r="Y1762" s="294" t="s">
        <v>1828</v>
      </c>
      <c r="Z1762" s="653" t="s">
        <v>3769</v>
      </c>
      <c r="AA1762" s="294" t="s">
        <v>1828</v>
      </c>
      <c r="AB1762" s="653" t="s">
        <v>4229</v>
      </c>
      <c r="AC1762" s="294" t="s">
        <v>1828</v>
      </c>
      <c r="AD1762" s="294" t="s">
        <v>1828</v>
      </c>
      <c r="AE1762" s="516">
        <v>7.0</v>
      </c>
      <c r="AF1762" s="292" t="s">
        <v>17604</v>
      </c>
      <c r="AG1762" s="653" t="s">
        <v>17605</v>
      </c>
      <c r="AH1762" s="292" t="s">
        <v>2699</v>
      </c>
      <c r="AI1762" s="653" t="s">
        <v>2573</v>
      </c>
      <c r="AJ1762" s="516"/>
      <c r="AK1762" s="516">
        <v>9.0</v>
      </c>
      <c r="AL1762" s="811">
        <v>0.9</v>
      </c>
      <c r="AM1762" s="292" t="s">
        <v>1043</v>
      </c>
      <c r="AN1762" s="292" t="s">
        <v>1043</v>
      </c>
      <c r="AO1762" s="1" t="s">
        <v>2954</v>
      </c>
      <c r="AP1762" s="811">
        <v>0.9</v>
      </c>
      <c r="AQ1762" s="516">
        <v>9.0</v>
      </c>
      <c r="AR1762" s="1" t="s">
        <v>1828</v>
      </c>
      <c r="AS1762" s="294" t="s">
        <v>2564</v>
      </c>
      <c r="AT1762" s="294" t="s">
        <v>2564</v>
      </c>
      <c r="AU1762" s="294" t="s">
        <v>2564</v>
      </c>
      <c r="AV1762" s="294" t="s">
        <v>2564</v>
      </c>
      <c r="AW1762" s="792">
        <v>9.0</v>
      </c>
      <c r="AX1762" s="3"/>
      <c r="AY1762" s="3"/>
      <c r="AZ1762" s="3"/>
      <c r="BA1762" s="3"/>
    </row>
    <row r="1763">
      <c r="A1763" s="1" t="s">
        <v>244</v>
      </c>
      <c r="B1763" s="1" t="s">
        <v>418</v>
      </c>
      <c r="C1763" s="3"/>
      <c r="D1763" s="1">
        <v>5.0</v>
      </c>
      <c r="E1763" s="1" t="s">
        <v>17606</v>
      </c>
      <c r="F1763" s="1" t="s">
        <v>2794</v>
      </c>
      <c r="G1763" s="292" t="s">
        <v>7235</v>
      </c>
      <c r="H1763" s="1">
        <v>8.0</v>
      </c>
      <c r="I1763" s="1" t="s">
        <v>2762</v>
      </c>
      <c r="J1763" s="1" t="s">
        <v>17607</v>
      </c>
      <c r="K1763" s="1" t="s">
        <v>17608</v>
      </c>
      <c r="L1763" s="1">
        <v>10.0</v>
      </c>
      <c r="M1763" s="653" t="s">
        <v>2566</v>
      </c>
      <c r="N1763" s="653" t="s">
        <v>2566</v>
      </c>
      <c r="O1763" s="653" t="s">
        <v>2566</v>
      </c>
      <c r="P1763" s="1">
        <v>10.0</v>
      </c>
      <c r="Q1763" s="1"/>
      <c r="R1763" s="1"/>
      <c r="S1763" s="1"/>
      <c r="T1763" s="1"/>
      <c r="U1763" s="653" t="s">
        <v>2564</v>
      </c>
      <c r="V1763" s="653" t="s">
        <v>2564</v>
      </c>
      <c r="W1763" s="1">
        <v>10.0</v>
      </c>
      <c r="X1763" s="653" t="s">
        <v>2564</v>
      </c>
      <c r="Y1763" s="292" t="s">
        <v>11810</v>
      </c>
      <c r="Z1763" s="1" t="s">
        <v>9662</v>
      </c>
      <c r="AA1763" s="1"/>
      <c r="AB1763" s="1" t="s">
        <v>17609</v>
      </c>
      <c r="AC1763" s="1" t="s">
        <v>17610</v>
      </c>
      <c r="AD1763" s="294" t="s">
        <v>1828</v>
      </c>
      <c r="AE1763" s="1">
        <v>7.0</v>
      </c>
      <c r="AF1763" s="1" t="s">
        <v>17611</v>
      </c>
      <c r="AG1763" s="1" t="s">
        <v>3424</v>
      </c>
      <c r="AH1763" s="292" t="s">
        <v>2699</v>
      </c>
      <c r="AI1763" s="653" t="s">
        <v>2573</v>
      </c>
      <c r="AJ1763" s="1"/>
      <c r="AK1763" s="1">
        <v>9.0</v>
      </c>
      <c r="AL1763" s="811">
        <v>0.9</v>
      </c>
      <c r="AM1763" s="292" t="s">
        <v>1043</v>
      </c>
      <c r="AN1763" s="292" t="s">
        <v>1043</v>
      </c>
      <c r="AO1763" s="1" t="s">
        <v>2954</v>
      </c>
      <c r="AP1763" s="57">
        <v>0.9</v>
      </c>
      <c r="AQ1763" s="1">
        <v>9.0</v>
      </c>
      <c r="AR1763" s="1" t="s">
        <v>1828</v>
      </c>
      <c r="AS1763" s="294" t="s">
        <v>2564</v>
      </c>
      <c r="AT1763" s="294" t="s">
        <v>2564</v>
      </c>
      <c r="AU1763" s="1" t="s">
        <v>1828</v>
      </c>
      <c r="AV1763" s="294" t="s">
        <v>2564</v>
      </c>
      <c r="AW1763" s="58">
        <v>7.0</v>
      </c>
      <c r="AX1763" s="1"/>
      <c r="AY1763" s="1"/>
      <c r="AZ1763" s="1"/>
      <c r="BA1763" s="1"/>
    </row>
    <row r="1764" hidden="1">
      <c r="A1764" s="1201" t="s">
        <v>178</v>
      </c>
      <c r="B1764" s="673" t="s">
        <v>418</v>
      </c>
      <c r="C1764" s="1202"/>
      <c r="D1764" s="900">
        <v>1.0</v>
      </c>
      <c r="E1764" s="673" t="s">
        <v>2849</v>
      </c>
      <c r="F1764" s="673" t="s">
        <v>3761</v>
      </c>
      <c r="G1764" s="673" t="s">
        <v>7235</v>
      </c>
      <c r="H1764" s="1202">
        <v>9.0</v>
      </c>
      <c r="I1764" s="65" t="s">
        <v>2762</v>
      </c>
      <c r="J1764" s="1203" t="s">
        <v>2564</v>
      </c>
      <c r="K1764" s="1203" t="s">
        <v>2564</v>
      </c>
      <c r="L1764" s="900">
        <v>10.0</v>
      </c>
      <c r="M1764" s="653" t="s">
        <v>2566</v>
      </c>
      <c r="N1764" s="681" t="s">
        <v>17612</v>
      </c>
      <c r="O1764" s="653" t="s">
        <v>2566</v>
      </c>
      <c r="P1764" s="65">
        <v>9.0</v>
      </c>
      <c r="Q1764" s="1202"/>
      <c r="R1764" s="1202"/>
      <c r="S1764" s="1202"/>
      <c r="T1764" s="1202"/>
      <c r="U1764" s="899" t="s">
        <v>17613</v>
      </c>
      <c r="V1764" s="1204" t="s">
        <v>2564</v>
      </c>
      <c r="W1764" s="900">
        <v>10.0</v>
      </c>
      <c r="X1764" s="681" t="s">
        <v>2564</v>
      </c>
      <c r="Y1764" s="681" t="s">
        <v>2564</v>
      </c>
      <c r="Z1764" s="899" t="s">
        <v>1828</v>
      </c>
      <c r="AA1764" s="1204"/>
      <c r="AB1764" s="1204"/>
      <c r="AC1764" s="294" t="s">
        <v>1828</v>
      </c>
      <c r="AD1764" s="294" t="s">
        <v>1828</v>
      </c>
      <c r="AE1764" s="900">
        <v>8.0</v>
      </c>
      <c r="AF1764" s="1203" t="s">
        <v>5117</v>
      </c>
      <c r="AG1764" s="1" t="s">
        <v>1828</v>
      </c>
      <c r="AH1764" s="1204" t="s">
        <v>2699</v>
      </c>
      <c r="AI1764" s="653" t="s">
        <v>2573</v>
      </c>
      <c r="AJ1764" s="684"/>
      <c r="AK1764" s="1">
        <v>9.0</v>
      </c>
      <c r="AL1764" s="1205">
        <v>0.85</v>
      </c>
      <c r="AM1764" s="1204" t="s">
        <v>1043</v>
      </c>
      <c r="AN1764" s="1204" t="s">
        <v>1043</v>
      </c>
      <c r="AO1764" s="1204" t="s">
        <v>1043</v>
      </c>
      <c r="AP1764" s="1205">
        <v>0.85</v>
      </c>
      <c r="AQ1764" s="1206">
        <v>43593.0</v>
      </c>
      <c r="AR1764" s="1" t="s">
        <v>1828</v>
      </c>
      <c r="AS1764" s="1204" t="s">
        <v>2564</v>
      </c>
      <c r="AT1764" s="1" t="s">
        <v>1828</v>
      </c>
      <c r="AU1764" s="1204" t="s">
        <v>2564</v>
      </c>
      <c r="AV1764" s="1204" t="s">
        <v>2564</v>
      </c>
      <c r="AW1764" s="1207">
        <v>7.0</v>
      </c>
      <c r="AX1764" s="1208"/>
      <c r="AY1764" s="1208"/>
      <c r="AZ1764" s="1208"/>
      <c r="BA1764" s="1208"/>
    </row>
    <row r="1765" hidden="1">
      <c r="A1765" s="1203" t="s">
        <v>234</v>
      </c>
      <c r="B1765" s="673" t="s">
        <v>418</v>
      </c>
      <c r="C1765" s="667"/>
      <c r="D1765" s="667">
        <v>2.0</v>
      </c>
      <c r="E1765" s="1" t="s">
        <v>2849</v>
      </c>
      <c r="F1765" s="1203" t="s">
        <v>17546</v>
      </c>
      <c r="G1765" s="292" t="s">
        <v>7235</v>
      </c>
      <c r="H1765" s="667">
        <v>8.0</v>
      </c>
      <c r="I1765" s="1203" t="s">
        <v>17614</v>
      </c>
      <c r="J1765" s="1203" t="s">
        <v>2564</v>
      </c>
      <c r="K1765" s="1203" t="s">
        <v>2564</v>
      </c>
      <c r="L1765" s="667">
        <v>9.0</v>
      </c>
      <c r="M1765" s="1203" t="s">
        <v>5137</v>
      </c>
      <c r="N1765" s="1203" t="s">
        <v>2566</v>
      </c>
      <c r="O1765" s="1203" t="s">
        <v>2566</v>
      </c>
      <c r="P1765" s="667">
        <v>10.0</v>
      </c>
      <c r="Q1765" s="295"/>
      <c r="R1765" s="295"/>
      <c r="S1765" s="295"/>
      <c r="T1765" s="295"/>
      <c r="U1765" s="1203" t="s">
        <v>2564</v>
      </c>
      <c r="V1765" s="1203" t="s">
        <v>2564</v>
      </c>
      <c r="W1765" s="667">
        <v>10.0</v>
      </c>
      <c r="X1765" s="1203" t="s">
        <v>2564</v>
      </c>
      <c r="Y1765" s="1203"/>
      <c r="Z1765" s="1203"/>
      <c r="AA1765" s="1203"/>
      <c r="AB1765" s="667" t="s">
        <v>6369</v>
      </c>
      <c r="AC1765" s="1203" t="s">
        <v>1828</v>
      </c>
      <c r="AD1765" s="1203" t="s">
        <v>2564</v>
      </c>
      <c r="AE1765" s="667">
        <v>8.0</v>
      </c>
      <c r="AF1765" s="1203" t="s">
        <v>5117</v>
      </c>
      <c r="AG1765" s="1203" t="s">
        <v>5297</v>
      </c>
      <c r="AH1765" s="1" t="s">
        <v>2699</v>
      </c>
      <c r="AI1765" s="653" t="s">
        <v>2573</v>
      </c>
      <c r="AJ1765" s="295"/>
      <c r="AK1765" s="667">
        <v>9.0</v>
      </c>
      <c r="AL1765" s="57">
        <v>0.9</v>
      </c>
      <c r="AM1765" s="292" t="s">
        <v>1043</v>
      </c>
      <c r="AN1765" s="292" t="s">
        <v>1043</v>
      </c>
      <c r="AO1765" s="292" t="s">
        <v>1043</v>
      </c>
      <c r="AP1765" s="1209">
        <v>0.9</v>
      </c>
      <c r="AQ1765" s="667">
        <v>9.0</v>
      </c>
      <c r="AR1765" s="1203" t="s">
        <v>2564</v>
      </c>
      <c r="AS1765" s="1203" t="s">
        <v>2564</v>
      </c>
      <c r="AT1765" s="1203" t="s">
        <v>17615</v>
      </c>
      <c r="AU1765" s="1203" t="s">
        <v>2564</v>
      </c>
      <c r="AV1765" s="1203" t="s">
        <v>2564</v>
      </c>
      <c r="AW1765" s="1210">
        <v>9.0</v>
      </c>
      <c r="AX1765" s="295"/>
      <c r="AY1765" s="295"/>
      <c r="AZ1765" s="295"/>
      <c r="BA1765" s="295"/>
    </row>
    <row r="1766" hidden="1">
      <c r="A1766" s="1" t="s">
        <v>220</v>
      </c>
      <c r="B1766" s="1" t="s">
        <v>418</v>
      </c>
      <c r="C1766" s="3"/>
      <c r="D1766" s="1">
        <v>9.0</v>
      </c>
      <c r="E1766" s="1" t="s">
        <v>17616</v>
      </c>
      <c r="F1766" s="1" t="s">
        <v>3761</v>
      </c>
      <c r="G1766" s="1" t="s">
        <v>1828</v>
      </c>
      <c r="H1766" s="1">
        <v>9.0</v>
      </c>
      <c r="I1766" s="1" t="s">
        <v>4000</v>
      </c>
      <c r="J1766" s="1" t="s">
        <v>17617</v>
      </c>
      <c r="K1766" s="1" t="s">
        <v>1828</v>
      </c>
      <c r="L1766" s="1">
        <v>7.0</v>
      </c>
      <c r="M1766" s="1" t="s">
        <v>2566</v>
      </c>
      <c r="N1766" s="1" t="s">
        <v>3219</v>
      </c>
      <c r="O1766" s="1" t="s">
        <v>2566</v>
      </c>
      <c r="P1766" s="1">
        <v>9.0</v>
      </c>
      <c r="Q1766" s="3"/>
      <c r="R1766" s="3"/>
      <c r="S1766" s="3"/>
      <c r="T1766" s="3"/>
      <c r="U1766" s="1" t="s">
        <v>2564</v>
      </c>
      <c r="V1766" s="1" t="s">
        <v>2564</v>
      </c>
      <c r="W1766" s="1">
        <v>9.0</v>
      </c>
      <c r="X1766" s="1" t="s">
        <v>1043</v>
      </c>
      <c r="Y1766" s="1" t="s">
        <v>17574</v>
      </c>
      <c r="Z1766" s="1" t="s">
        <v>2699</v>
      </c>
      <c r="AA1766" s="1" t="s">
        <v>2564</v>
      </c>
      <c r="AB1766" s="1" t="s">
        <v>17618</v>
      </c>
      <c r="AC1766" s="294" t="s">
        <v>1828</v>
      </c>
      <c r="AD1766" s="294" t="s">
        <v>1828</v>
      </c>
      <c r="AE1766" s="1">
        <v>7.0</v>
      </c>
      <c r="AF1766" s="1" t="s">
        <v>17619</v>
      </c>
      <c r="AG1766" s="1" t="s">
        <v>1828</v>
      </c>
      <c r="AH1766" s="1" t="s">
        <v>2699</v>
      </c>
      <c r="AI1766" s="653" t="s">
        <v>2573</v>
      </c>
      <c r="AJ1766" s="1"/>
      <c r="AK1766" s="1">
        <v>8.0</v>
      </c>
      <c r="AL1766" s="57">
        <v>0.9</v>
      </c>
      <c r="AM1766" s="1" t="s">
        <v>1043</v>
      </c>
      <c r="AN1766" s="1" t="s">
        <v>1043</v>
      </c>
      <c r="AO1766" s="1" t="s">
        <v>2954</v>
      </c>
      <c r="AP1766" s="57">
        <v>0.9</v>
      </c>
      <c r="AQ1766" s="1">
        <v>9.0</v>
      </c>
      <c r="AR1766" s="1" t="s">
        <v>1828</v>
      </c>
      <c r="AS1766" s="1" t="s">
        <v>2564</v>
      </c>
      <c r="AT1766" s="1" t="s">
        <v>2564</v>
      </c>
      <c r="AU1766" s="1" t="s">
        <v>2564</v>
      </c>
      <c r="AV1766" s="1" t="s">
        <v>2564</v>
      </c>
      <c r="AW1766" s="58">
        <v>9.0</v>
      </c>
      <c r="AX1766" s="1"/>
      <c r="AY1766" s="1"/>
      <c r="AZ1766" s="3"/>
      <c r="BA1766" s="3"/>
    </row>
    <row r="1767" hidden="1">
      <c r="A1767" s="673" t="s">
        <v>206</v>
      </c>
      <c r="B1767" s="673" t="s">
        <v>418</v>
      </c>
      <c r="C1767" s="676"/>
      <c r="D1767" s="673">
        <v>3.0</v>
      </c>
      <c r="E1767" s="294" t="s">
        <v>2738</v>
      </c>
      <c r="F1767" s="294" t="s">
        <v>2739</v>
      </c>
      <c r="G1767" s="294" t="s">
        <v>2740</v>
      </c>
      <c r="H1767" s="667">
        <v>9.0</v>
      </c>
      <c r="I1767" s="1" t="s">
        <v>4000</v>
      </c>
      <c r="J1767" s="1" t="s">
        <v>17617</v>
      </c>
      <c r="K1767" s="294" t="s">
        <v>1043</v>
      </c>
      <c r="L1767" s="667">
        <v>9.0</v>
      </c>
      <c r="M1767" s="1" t="s">
        <v>2566</v>
      </c>
      <c r="N1767" s="1" t="s">
        <v>2566</v>
      </c>
      <c r="O1767" s="1" t="s">
        <v>2566</v>
      </c>
      <c r="P1767" s="667">
        <v>9.0</v>
      </c>
      <c r="Q1767" s="667"/>
      <c r="R1767" s="667"/>
      <c r="S1767" s="667"/>
      <c r="T1767" s="294"/>
      <c r="U1767" s="1" t="s">
        <v>2564</v>
      </c>
      <c r="V1767" s="1" t="s">
        <v>2564</v>
      </c>
      <c r="W1767" s="667">
        <v>10.0</v>
      </c>
      <c r="X1767" s="294" t="s">
        <v>5093</v>
      </c>
      <c r="Y1767" s="1" t="s">
        <v>17574</v>
      </c>
      <c r="Z1767" s="294"/>
      <c r="AA1767" s="294" t="s">
        <v>1828</v>
      </c>
      <c r="AB1767" s="294" t="s">
        <v>17620</v>
      </c>
      <c r="AC1767" s="294" t="s">
        <v>1828</v>
      </c>
      <c r="AD1767" s="294" t="s">
        <v>1828</v>
      </c>
      <c r="AE1767" s="667">
        <v>7.0</v>
      </c>
      <c r="AF1767" s="1" t="s">
        <v>17619</v>
      </c>
      <c r="AG1767" s="1" t="s">
        <v>1828</v>
      </c>
      <c r="AH1767" s="294" t="s">
        <v>2699</v>
      </c>
      <c r="AI1767" s="653" t="s">
        <v>2573</v>
      </c>
      <c r="AJ1767" s="294"/>
      <c r="AK1767" s="667">
        <v>9.0</v>
      </c>
      <c r="AL1767" s="1209">
        <v>0.9</v>
      </c>
      <c r="AM1767" s="294" t="s">
        <v>2755</v>
      </c>
      <c r="AN1767" s="1" t="s">
        <v>1043</v>
      </c>
      <c r="AO1767" s="1" t="s">
        <v>2954</v>
      </c>
      <c r="AP1767" s="1209">
        <v>0.95</v>
      </c>
      <c r="AQ1767" s="667">
        <v>9.0</v>
      </c>
      <c r="AR1767" s="1" t="s">
        <v>1828</v>
      </c>
      <c r="AS1767" s="1" t="s">
        <v>2564</v>
      </c>
      <c r="AT1767" s="1" t="s">
        <v>1828</v>
      </c>
      <c r="AU1767" s="1" t="s">
        <v>2564</v>
      </c>
      <c r="AV1767" s="1" t="s">
        <v>2564</v>
      </c>
      <c r="AW1767" s="1210">
        <v>9.0</v>
      </c>
      <c r="AX1767" s="676"/>
      <c r="AY1767" s="676"/>
      <c r="AZ1767" s="676"/>
      <c r="BA1767" s="676"/>
    </row>
    <row r="1768" hidden="1">
      <c r="A1768" s="1" t="s">
        <v>277</v>
      </c>
      <c r="B1768" s="1" t="s">
        <v>418</v>
      </c>
      <c r="C1768" s="3"/>
      <c r="D1768" s="1">
        <v>11.0</v>
      </c>
      <c r="E1768" s="1" t="s">
        <v>2849</v>
      </c>
      <c r="F1768" s="1" t="s">
        <v>17621</v>
      </c>
      <c r="G1768" s="1" t="s">
        <v>17622</v>
      </c>
      <c r="H1768" s="1">
        <v>7.0</v>
      </c>
      <c r="I1768" s="1" t="s">
        <v>4000</v>
      </c>
      <c r="J1768" s="1" t="s">
        <v>1828</v>
      </c>
      <c r="K1768" s="1" t="s">
        <v>1828</v>
      </c>
      <c r="L1768" s="1">
        <v>3.0</v>
      </c>
      <c r="M1768" s="1" t="s">
        <v>17513</v>
      </c>
      <c r="N1768" s="1" t="s">
        <v>2566</v>
      </c>
      <c r="O1768" s="653" t="s">
        <v>2566</v>
      </c>
      <c r="P1768" s="1">
        <v>10.0</v>
      </c>
      <c r="Q1768" s="1"/>
      <c r="R1768" s="1"/>
      <c r="S1768" s="1"/>
      <c r="T1768" s="1"/>
      <c r="U1768" s="1" t="s">
        <v>2564</v>
      </c>
      <c r="V1768" s="1" t="s">
        <v>2564</v>
      </c>
      <c r="W1768" s="1">
        <v>10.0</v>
      </c>
      <c r="X1768" s="1" t="s">
        <v>1043</v>
      </c>
      <c r="Y1768" s="1" t="s">
        <v>4629</v>
      </c>
      <c r="Z1768" s="1" t="s">
        <v>6423</v>
      </c>
      <c r="AA1768" s="1" t="s">
        <v>2564</v>
      </c>
      <c r="AB1768" s="1" t="s">
        <v>17618</v>
      </c>
      <c r="AC1768" s="1" t="s">
        <v>2564</v>
      </c>
      <c r="AD1768" s="1" t="s">
        <v>17623</v>
      </c>
      <c r="AE1768" s="1">
        <v>10.0</v>
      </c>
      <c r="AF1768" s="1" t="s">
        <v>17619</v>
      </c>
      <c r="AG1768" s="1" t="s">
        <v>1828</v>
      </c>
      <c r="AH1768" s="1" t="s">
        <v>2699</v>
      </c>
      <c r="AI1768" s="653" t="s">
        <v>2573</v>
      </c>
      <c r="AJ1768" s="1"/>
      <c r="AK1768" s="1">
        <v>8.0</v>
      </c>
      <c r="AL1768" s="57">
        <v>0.8</v>
      </c>
      <c r="AM1768" s="1" t="s">
        <v>1043</v>
      </c>
      <c r="AN1768" s="1" t="s">
        <v>1043</v>
      </c>
      <c r="AO1768" s="1" t="s">
        <v>1043</v>
      </c>
      <c r="AP1768" s="57">
        <v>0.8</v>
      </c>
      <c r="AQ1768" s="1">
        <v>9.0</v>
      </c>
      <c r="AR1768" s="1" t="s">
        <v>1828</v>
      </c>
      <c r="AS1768" s="1" t="s">
        <v>2564</v>
      </c>
      <c r="AT1768" s="1" t="s">
        <v>1828</v>
      </c>
      <c r="AU1768" s="1" t="s">
        <v>2564</v>
      </c>
      <c r="AV1768" s="1" t="s">
        <v>2564</v>
      </c>
      <c r="AW1768" s="58">
        <v>9.0</v>
      </c>
      <c r="AX1768" s="3"/>
      <c r="AY1768" s="3"/>
      <c r="AZ1768" s="3"/>
      <c r="BA1768" s="3"/>
    </row>
    <row r="1769" hidden="1">
      <c r="A1769" s="3"/>
      <c r="B1769" s="3"/>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56"/>
      <c r="AX1769" s="3"/>
      <c r="AY1769" s="3"/>
      <c r="AZ1769" s="3"/>
      <c r="BA1769" s="3"/>
    </row>
    <row r="1770" hidden="1">
      <c r="A1770" s="1" t="s">
        <v>195</v>
      </c>
      <c r="B1770" s="1" t="s">
        <v>760</v>
      </c>
      <c r="C1770" s="3"/>
      <c r="D1770" s="1">
        <v>8.0</v>
      </c>
      <c r="E1770" s="1" t="s">
        <v>17624</v>
      </c>
      <c r="F1770" s="1" t="s">
        <v>17625</v>
      </c>
      <c r="G1770" s="1" t="s">
        <v>17626</v>
      </c>
      <c r="H1770" s="1">
        <v>8.0</v>
      </c>
      <c r="I1770" s="1" t="s">
        <v>17627</v>
      </c>
      <c r="J1770" s="1" t="s">
        <v>4769</v>
      </c>
      <c r="K1770" s="1" t="s">
        <v>4769</v>
      </c>
      <c r="L1770" s="1">
        <v>8.5</v>
      </c>
      <c r="M1770" s="1" t="s">
        <v>17628</v>
      </c>
      <c r="N1770" s="1" t="s">
        <v>17629</v>
      </c>
      <c r="O1770" s="1" t="s">
        <v>17630</v>
      </c>
      <c r="P1770" s="1">
        <v>7.5</v>
      </c>
      <c r="Q1770" s="1">
        <v>50.0</v>
      </c>
      <c r="R1770" s="1">
        <v>6.0</v>
      </c>
      <c r="S1770" s="1">
        <v>2.0</v>
      </c>
      <c r="T1770" s="1">
        <v>8.0</v>
      </c>
      <c r="U1770" s="1" t="s">
        <v>4769</v>
      </c>
      <c r="V1770" s="1" t="s">
        <v>4769</v>
      </c>
      <c r="W1770" s="1">
        <v>9.0</v>
      </c>
      <c r="X1770" s="1" t="s">
        <v>4769</v>
      </c>
      <c r="Y1770" s="1" t="s">
        <v>4769</v>
      </c>
      <c r="Z1770" s="1" t="s">
        <v>17631</v>
      </c>
      <c r="AA1770" s="1" t="s">
        <v>4769</v>
      </c>
      <c r="AB1770" s="1" t="s">
        <v>4769</v>
      </c>
      <c r="AC1770" s="1" t="s">
        <v>17631</v>
      </c>
      <c r="AD1770" s="1" t="s">
        <v>17631</v>
      </c>
      <c r="AE1770" s="1">
        <v>9.0</v>
      </c>
      <c r="AF1770" s="1" t="s">
        <v>6839</v>
      </c>
      <c r="AG1770" s="1" t="s">
        <v>17632</v>
      </c>
      <c r="AH1770" s="1" t="s">
        <v>2861</v>
      </c>
      <c r="AI1770" s="1" t="s">
        <v>2573</v>
      </c>
      <c r="AJ1770" s="1">
        <v>1.0</v>
      </c>
      <c r="AK1770" s="1">
        <v>7.5</v>
      </c>
      <c r="AL1770" s="1" t="s">
        <v>17633</v>
      </c>
      <c r="AM1770" s="1" t="s">
        <v>17634</v>
      </c>
      <c r="AN1770" s="1" t="s">
        <v>17634</v>
      </c>
      <c r="AO1770" s="1" t="s">
        <v>17634</v>
      </c>
      <c r="AP1770" s="1">
        <v>85.0</v>
      </c>
      <c r="AQ1770" s="1">
        <v>8.5</v>
      </c>
      <c r="AR1770" s="1" t="s">
        <v>2570</v>
      </c>
      <c r="AS1770" s="1" t="s">
        <v>17635</v>
      </c>
      <c r="AT1770" s="1" t="s">
        <v>17636</v>
      </c>
      <c r="AU1770" s="1" t="s">
        <v>17637</v>
      </c>
      <c r="AV1770" s="1" t="s">
        <v>17638</v>
      </c>
      <c r="AW1770" s="58">
        <v>8.5</v>
      </c>
      <c r="AX1770" s="3"/>
      <c r="AY1770" s="3"/>
      <c r="AZ1770" s="3"/>
      <c r="BA1770" s="3"/>
    </row>
    <row r="1771" hidden="1">
      <c r="A1771" s="1" t="s">
        <v>233</v>
      </c>
      <c r="B1771" s="1" t="s">
        <v>760</v>
      </c>
      <c r="C1771" s="3"/>
      <c r="D1771" s="1">
        <v>10.0</v>
      </c>
      <c r="E1771" s="1" t="s">
        <v>17639</v>
      </c>
      <c r="F1771" s="1" t="s">
        <v>17640</v>
      </c>
      <c r="G1771" s="158" t="s">
        <v>17626</v>
      </c>
      <c r="H1771" s="1">
        <v>8.5</v>
      </c>
      <c r="I1771" s="1" t="s">
        <v>17641</v>
      </c>
      <c r="J1771" s="1" t="s">
        <v>17642</v>
      </c>
      <c r="K1771" s="1" t="s">
        <v>17643</v>
      </c>
      <c r="L1771" s="1">
        <v>8.0</v>
      </c>
      <c r="M1771" s="1" t="s">
        <v>17644</v>
      </c>
      <c r="N1771" s="1" t="s">
        <v>17645</v>
      </c>
      <c r="O1771" s="1" t="s">
        <v>17630</v>
      </c>
      <c r="P1771" s="1">
        <v>7.5</v>
      </c>
      <c r="Q1771" s="1">
        <v>50.0</v>
      </c>
      <c r="R1771" s="1">
        <v>8.0</v>
      </c>
      <c r="S1771" s="1">
        <v>2.0</v>
      </c>
      <c r="T1771" s="1">
        <v>8.0</v>
      </c>
      <c r="U1771" s="1" t="s">
        <v>17646</v>
      </c>
      <c r="V1771" s="1" t="s">
        <v>17646</v>
      </c>
      <c r="W1771" s="1">
        <v>9.0</v>
      </c>
      <c r="X1771" s="1" t="s">
        <v>4769</v>
      </c>
      <c r="Y1771" s="1" t="s">
        <v>17647</v>
      </c>
      <c r="Z1771" s="39" t="s">
        <v>2570</v>
      </c>
      <c r="AA1771" s="1" t="s">
        <v>4769</v>
      </c>
      <c r="AB1771" s="1" t="s">
        <v>4769</v>
      </c>
      <c r="AC1771" s="1" t="s">
        <v>17631</v>
      </c>
      <c r="AD1771" s="1" t="s">
        <v>17631</v>
      </c>
      <c r="AE1771" s="1">
        <v>8.5</v>
      </c>
      <c r="AF1771" s="1" t="s">
        <v>6839</v>
      </c>
      <c r="AG1771" s="1" t="s">
        <v>17632</v>
      </c>
      <c r="AH1771" s="39" t="s">
        <v>2861</v>
      </c>
      <c r="AI1771" s="1" t="s">
        <v>2573</v>
      </c>
      <c r="AJ1771" s="1">
        <v>4.0</v>
      </c>
      <c r="AK1771" s="1">
        <v>8.0</v>
      </c>
      <c r="AL1771" s="1" t="s">
        <v>2794</v>
      </c>
      <c r="AM1771" s="1" t="s">
        <v>17648</v>
      </c>
      <c r="AN1771" s="39" t="s">
        <v>17648</v>
      </c>
      <c r="AO1771" s="39" t="s">
        <v>17648</v>
      </c>
      <c r="AP1771" s="1">
        <v>90.0</v>
      </c>
      <c r="AQ1771" s="1">
        <v>9.0</v>
      </c>
      <c r="AR1771" s="1" t="s">
        <v>379</v>
      </c>
      <c r="AS1771" s="1" t="s">
        <v>6038</v>
      </c>
      <c r="AT1771" s="1" t="s">
        <v>17636</v>
      </c>
      <c r="AU1771" s="39" t="s">
        <v>17637</v>
      </c>
      <c r="AV1771" s="1" t="s">
        <v>3781</v>
      </c>
      <c r="AW1771" s="58">
        <v>9.0</v>
      </c>
      <c r="AX1771" s="3"/>
      <c r="AY1771" s="3"/>
      <c r="AZ1771" s="3"/>
      <c r="BA1771" s="3"/>
    </row>
    <row r="1772" hidden="1">
      <c r="A1772" s="1" t="s">
        <v>179</v>
      </c>
      <c r="B1772" s="1" t="s">
        <v>760</v>
      </c>
      <c r="C1772" s="3"/>
      <c r="D1772" s="1">
        <v>6.0</v>
      </c>
      <c r="E1772" s="1" t="s">
        <v>17649</v>
      </c>
      <c r="F1772" s="1" t="s">
        <v>17650</v>
      </c>
      <c r="G1772" s="158" t="s">
        <v>17626</v>
      </c>
      <c r="H1772" s="1">
        <v>8.5</v>
      </c>
      <c r="I1772" s="1" t="s">
        <v>17651</v>
      </c>
      <c r="J1772" s="1" t="s">
        <v>17652</v>
      </c>
      <c r="K1772" s="1" t="s">
        <v>17653</v>
      </c>
      <c r="L1772" s="1">
        <v>8.5</v>
      </c>
      <c r="M1772" s="1" t="s">
        <v>17654</v>
      </c>
      <c r="N1772" s="1" t="s">
        <v>17655</v>
      </c>
      <c r="O1772" s="1" t="s">
        <v>17656</v>
      </c>
      <c r="P1772" s="1">
        <v>8.0</v>
      </c>
      <c r="Q1772" s="1">
        <v>50.0</v>
      </c>
      <c r="R1772" s="1">
        <v>6.0</v>
      </c>
      <c r="S1772" s="1">
        <v>2.0</v>
      </c>
      <c r="T1772" s="1">
        <v>8.0</v>
      </c>
      <c r="U1772" s="1" t="s">
        <v>4769</v>
      </c>
      <c r="V1772" s="1" t="s">
        <v>4769</v>
      </c>
      <c r="W1772" s="1">
        <v>9.0</v>
      </c>
      <c r="X1772" s="1" t="s">
        <v>4769</v>
      </c>
      <c r="Y1772" s="1" t="s">
        <v>4769</v>
      </c>
      <c r="Z1772" s="39" t="s">
        <v>2570</v>
      </c>
      <c r="AA1772" s="1" t="s">
        <v>4769</v>
      </c>
      <c r="AB1772" s="1" t="s">
        <v>4769</v>
      </c>
      <c r="AC1772" s="1" t="s">
        <v>17631</v>
      </c>
      <c r="AD1772" s="1" t="s">
        <v>17631</v>
      </c>
      <c r="AE1772" s="1">
        <v>8.5</v>
      </c>
      <c r="AF1772" s="1" t="s">
        <v>6839</v>
      </c>
      <c r="AG1772" s="1" t="s">
        <v>17632</v>
      </c>
      <c r="AH1772" s="39" t="s">
        <v>2861</v>
      </c>
      <c r="AI1772" s="1" t="s">
        <v>2573</v>
      </c>
      <c r="AJ1772" s="1">
        <v>4.0</v>
      </c>
      <c r="AK1772" s="1">
        <v>8.0</v>
      </c>
      <c r="AL1772" s="1" t="s">
        <v>2794</v>
      </c>
      <c r="AM1772" s="39" t="s">
        <v>17648</v>
      </c>
      <c r="AN1772" s="39" t="s">
        <v>17648</v>
      </c>
      <c r="AO1772" s="39" t="s">
        <v>17648</v>
      </c>
      <c r="AP1772" s="1">
        <v>90.0</v>
      </c>
      <c r="AQ1772" s="1">
        <v>9.0</v>
      </c>
      <c r="AR1772" s="1" t="s">
        <v>379</v>
      </c>
      <c r="AS1772" s="1" t="s">
        <v>6038</v>
      </c>
      <c r="AT1772" s="1" t="s">
        <v>17657</v>
      </c>
      <c r="AU1772" s="39" t="s">
        <v>17637</v>
      </c>
      <c r="AV1772" s="1" t="s">
        <v>3781</v>
      </c>
      <c r="AW1772" s="58">
        <v>8.5</v>
      </c>
      <c r="AX1772" s="3"/>
      <c r="AY1772" s="3"/>
      <c r="AZ1772" s="3"/>
      <c r="BA1772" s="3"/>
    </row>
    <row r="1773" hidden="1">
      <c r="A1773" s="1" t="s">
        <v>140</v>
      </c>
      <c r="B1773" s="1" t="s">
        <v>760</v>
      </c>
      <c r="C1773" s="3"/>
      <c r="D1773" s="1">
        <v>13.0</v>
      </c>
      <c r="E1773" s="1" t="s">
        <v>17658</v>
      </c>
      <c r="F1773" s="1" t="s">
        <v>17659</v>
      </c>
      <c r="G1773" s="158" t="s">
        <v>17626</v>
      </c>
      <c r="H1773" s="1">
        <v>8.0</v>
      </c>
      <c r="I1773" s="1" t="s">
        <v>17660</v>
      </c>
      <c r="J1773" s="1" t="s">
        <v>17661</v>
      </c>
      <c r="K1773" s="1" t="s">
        <v>17631</v>
      </c>
      <c r="L1773" s="1">
        <v>7.0</v>
      </c>
      <c r="M1773" s="1" t="s">
        <v>17662</v>
      </c>
      <c r="N1773" s="1" t="s">
        <v>17645</v>
      </c>
      <c r="O1773" s="1" t="s">
        <v>17630</v>
      </c>
      <c r="P1773" s="1">
        <v>7.5</v>
      </c>
      <c r="Q1773" s="1">
        <v>50.0</v>
      </c>
      <c r="R1773" s="1">
        <v>4.0</v>
      </c>
      <c r="S1773" s="1">
        <v>2.0</v>
      </c>
      <c r="T1773" s="1">
        <v>8.0</v>
      </c>
      <c r="U1773" s="1" t="s">
        <v>4769</v>
      </c>
      <c r="V1773" s="1" t="s">
        <v>4769</v>
      </c>
      <c r="W1773" s="1">
        <v>9.0</v>
      </c>
      <c r="X1773" s="1" t="s">
        <v>4769</v>
      </c>
      <c r="Y1773" s="1" t="s">
        <v>4769</v>
      </c>
      <c r="Z1773" s="39" t="s">
        <v>2570</v>
      </c>
      <c r="AA1773" s="1" t="s">
        <v>4769</v>
      </c>
      <c r="AB1773" s="1" t="s">
        <v>4769</v>
      </c>
      <c r="AC1773" s="1" t="s">
        <v>17631</v>
      </c>
      <c r="AD1773" s="1" t="s">
        <v>17631</v>
      </c>
      <c r="AE1773" s="1">
        <v>9.0</v>
      </c>
      <c r="AF1773" s="1" t="s">
        <v>6839</v>
      </c>
      <c r="AG1773" s="1" t="s">
        <v>17632</v>
      </c>
      <c r="AH1773" s="39" t="s">
        <v>2861</v>
      </c>
      <c r="AI1773" s="1" t="s">
        <v>2573</v>
      </c>
      <c r="AJ1773" s="1">
        <v>1.0</v>
      </c>
      <c r="AK1773" s="1">
        <v>7.5</v>
      </c>
      <c r="AL1773" s="1" t="s">
        <v>2794</v>
      </c>
      <c r="AM1773" s="39" t="s">
        <v>17648</v>
      </c>
      <c r="AN1773" s="39" t="s">
        <v>17648</v>
      </c>
      <c r="AO1773" s="39" t="s">
        <v>17648</v>
      </c>
      <c r="AP1773" s="1">
        <v>85.0</v>
      </c>
      <c r="AQ1773" s="1">
        <v>8.5</v>
      </c>
      <c r="AR1773" s="1" t="s">
        <v>379</v>
      </c>
      <c r="AS1773" s="1" t="s">
        <v>6038</v>
      </c>
      <c r="AT1773" s="1" t="s">
        <v>17636</v>
      </c>
      <c r="AU1773" s="39" t="s">
        <v>17637</v>
      </c>
      <c r="AV1773" s="1" t="s">
        <v>3781</v>
      </c>
      <c r="AW1773" s="58">
        <v>8.0</v>
      </c>
      <c r="AX1773" s="3"/>
      <c r="AY1773" s="3"/>
      <c r="AZ1773" s="3"/>
      <c r="BA1773" s="3"/>
    </row>
    <row r="1774" hidden="1">
      <c r="A1774" s="1" t="s">
        <v>226</v>
      </c>
      <c r="B1774" s="1" t="s">
        <v>760</v>
      </c>
      <c r="C1774" s="3"/>
      <c r="D1774" s="1">
        <v>14.0</v>
      </c>
      <c r="E1774" s="1" t="s">
        <v>17663</v>
      </c>
      <c r="F1774" s="1" t="s">
        <v>17664</v>
      </c>
      <c r="G1774" s="158" t="s">
        <v>17626</v>
      </c>
      <c r="H1774" s="1">
        <v>8.0</v>
      </c>
      <c r="I1774" s="1" t="s">
        <v>17665</v>
      </c>
      <c r="J1774" s="1" t="s">
        <v>17666</v>
      </c>
      <c r="K1774" s="1" t="s">
        <v>17667</v>
      </c>
      <c r="L1774" s="1">
        <v>7.5</v>
      </c>
      <c r="M1774" s="1" t="s">
        <v>17668</v>
      </c>
      <c r="N1774" s="1" t="s">
        <v>17669</v>
      </c>
      <c r="O1774" s="1" t="s">
        <v>17630</v>
      </c>
      <c r="P1774" s="1">
        <v>8.0</v>
      </c>
      <c r="Q1774" s="1">
        <v>50.0</v>
      </c>
      <c r="R1774" s="1">
        <v>7.0</v>
      </c>
      <c r="S1774" s="1">
        <v>2.0</v>
      </c>
      <c r="T1774" s="1">
        <v>8.0</v>
      </c>
      <c r="U1774" s="1" t="s">
        <v>4769</v>
      </c>
      <c r="V1774" s="1" t="s">
        <v>4769</v>
      </c>
      <c r="W1774" s="1">
        <v>9.0</v>
      </c>
      <c r="X1774" s="1" t="s">
        <v>4769</v>
      </c>
      <c r="Y1774" s="1" t="s">
        <v>4769</v>
      </c>
      <c r="Z1774" s="39" t="s">
        <v>2570</v>
      </c>
      <c r="AA1774" s="1" t="s">
        <v>4769</v>
      </c>
      <c r="AB1774" s="1" t="s">
        <v>4769</v>
      </c>
      <c r="AC1774" s="1" t="s">
        <v>17631</v>
      </c>
      <c r="AD1774" s="1" t="s">
        <v>17631</v>
      </c>
      <c r="AE1774" s="1">
        <v>8.5</v>
      </c>
      <c r="AF1774" s="1" t="s">
        <v>6839</v>
      </c>
      <c r="AG1774" s="1" t="s">
        <v>17632</v>
      </c>
      <c r="AH1774" s="39" t="s">
        <v>2861</v>
      </c>
      <c r="AI1774" s="1" t="s">
        <v>2573</v>
      </c>
      <c r="AJ1774" s="1">
        <v>4.0</v>
      </c>
      <c r="AK1774" s="1">
        <v>8.0</v>
      </c>
      <c r="AL1774" s="1" t="s">
        <v>2794</v>
      </c>
      <c r="AM1774" s="39" t="s">
        <v>17648</v>
      </c>
      <c r="AN1774" s="39" t="s">
        <v>17648</v>
      </c>
      <c r="AO1774" s="39" t="s">
        <v>17648</v>
      </c>
      <c r="AP1774" s="1">
        <v>90.0</v>
      </c>
      <c r="AQ1774" s="1">
        <v>9.0</v>
      </c>
      <c r="AR1774" s="1" t="s">
        <v>379</v>
      </c>
      <c r="AS1774" s="1" t="s">
        <v>6038</v>
      </c>
      <c r="AT1774" s="1" t="s">
        <v>17636</v>
      </c>
      <c r="AU1774" s="39" t="s">
        <v>17637</v>
      </c>
      <c r="AV1774" s="1" t="s">
        <v>3781</v>
      </c>
      <c r="AW1774" s="58">
        <v>8.0</v>
      </c>
      <c r="AX1774" s="3"/>
      <c r="AY1774" s="3"/>
      <c r="AZ1774" s="3"/>
      <c r="BA1774" s="3"/>
    </row>
    <row r="1775" hidden="1">
      <c r="A1775" s="1" t="s">
        <v>252</v>
      </c>
      <c r="B1775" s="1" t="s">
        <v>760</v>
      </c>
      <c r="C1775" s="3"/>
      <c r="D1775" s="1">
        <v>5.0</v>
      </c>
      <c r="E1775" s="1" t="s">
        <v>17670</v>
      </c>
      <c r="F1775" s="1" t="s">
        <v>17671</v>
      </c>
      <c r="G1775" s="158" t="s">
        <v>17626</v>
      </c>
      <c r="H1775" s="1">
        <v>9.0</v>
      </c>
      <c r="I1775" s="1" t="s">
        <v>17672</v>
      </c>
      <c r="J1775" s="1" t="s">
        <v>17673</v>
      </c>
      <c r="K1775" s="1" t="s">
        <v>17674</v>
      </c>
      <c r="L1775" s="1">
        <v>8.0</v>
      </c>
      <c r="M1775" s="1" t="s">
        <v>17675</v>
      </c>
      <c r="N1775" s="1" t="s">
        <v>17676</v>
      </c>
      <c r="O1775" s="1" t="s">
        <v>17630</v>
      </c>
      <c r="P1775" s="1">
        <v>8.0</v>
      </c>
      <c r="Q1775" s="1">
        <v>50.0</v>
      </c>
      <c r="R1775" s="1">
        <v>5.0</v>
      </c>
      <c r="S1775" s="1">
        <v>2.0</v>
      </c>
      <c r="T1775" s="1">
        <v>8.0</v>
      </c>
      <c r="U1775" s="1" t="s">
        <v>4769</v>
      </c>
      <c r="V1775" s="1" t="s">
        <v>4769</v>
      </c>
      <c r="W1775" s="1">
        <v>9.0</v>
      </c>
      <c r="X1775" s="1" t="s">
        <v>4769</v>
      </c>
      <c r="Y1775" s="1" t="s">
        <v>4769</v>
      </c>
      <c r="Z1775" s="39" t="s">
        <v>2570</v>
      </c>
      <c r="AA1775" s="1" t="s">
        <v>4769</v>
      </c>
      <c r="AB1775" s="1" t="s">
        <v>4769</v>
      </c>
      <c r="AC1775" s="1" t="s">
        <v>17631</v>
      </c>
      <c r="AD1775" s="1" t="s">
        <v>17631</v>
      </c>
      <c r="AE1775" s="1">
        <v>9.0</v>
      </c>
      <c r="AF1775" s="1" t="s">
        <v>6839</v>
      </c>
      <c r="AG1775" s="1" t="s">
        <v>17632</v>
      </c>
      <c r="AH1775" s="39" t="s">
        <v>2861</v>
      </c>
      <c r="AI1775" s="1" t="s">
        <v>2573</v>
      </c>
      <c r="AJ1775" s="1">
        <v>8.0</v>
      </c>
      <c r="AK1775" s="1">
        <v>8.5</v>
      </c>
      <c r="AL1775" s="1" t="s">
        <v>2794</v>
      </c>
      <c r="AM1775" s="39" t="s">
        <v>17648</v>
      </c>
      <c r="AN1775" s="39" t="s">
        <v>17648</v>
      </c>
      <c r="AO1775" s="39" t="s">
        <v>17648</v>
      </c>
      <c r="AP1775" s="1">
        <v>90.0</v>
      </c>
      <c r="AQ1775" s="1">
        <v>9.0</v>
      </c>
      <c r="AR1775" s="1" t="s">
        <v>379</v>
      </c>
      <c r="AS1775" s="1" t="s">
        <v>6038</v>
      </c>
      <c r="AT1775" s="1" t="s">
        <v>17677</v>
      </c>
      <c r="AU1775" s="39" t="s">
        <v>17637</v>
      </c>
      <c r="AV1775" s="1" t="s">
        <v>3781</v>
      </c>
      <c r="AW1775" s="58">
        <v>8.5</v>
      </c>
      <c r="AX1775" s="3"/>
      <c r="AY1775" s="3"/>
      <c r="AZ1775" s="3"/>
      <c r="BA1775" s="3"/>
    </row>
    <row r="1776" hidden="1">
      <c r="A1776" s="1" t="s">
        <v>214</v>
      </c>
      <c r="B1776" s="1" t="s">
        <v>760</v>
      </c>
      <c r="C1776" s="3"/>
      <c r="D1776" s="3"/>
      <c r="E1776" s="1" t="s">
        <v>17678</v>
      </c>
      <c r="F1776" s="1" t="s">
        <v>17679</v>
      </c>
      <c r="G1776" s="158" t="s">
        <v>17626</v>
      </c>
      <c r="H1776" s="1">
        <v>8.5</v>
      </c>
      <c r="I1776" s="1" t="s">
        <v>17680</v>
      </c>
      <c r="J1776" s="1" t="s">
        <v>17681</v>
      </c>
      <c r="K1776" s="1" t="s">
        <v>17631</v>
      </c>
      <c r="L1776" s="1">
        <v>7.5</v>
      </c>
      <c r="M1776" s="1" t="s">
        <v>17682</v>
      </c>
      <c r="N1776" s="1" t="s">
        <v>17683</v>
      </c>
      <c r="O1776" s="1" t="s">
        <v>17684</v>
      </c>
      <c r="P1776" s="1">
        <v>8.5</v>
      </c>
      <c r="Q1776" s="1">
        <v>50.0</v>
      </c>
      <c r="R1776" s="1">
        <v>6.0</v>
      </c>
      <c r="S1776" s="1">
        <v>2.0</v>
      </c>
      <c r="T1776" s="1">
        <v>8.0</v>
      </c>
      <c r="U1776" s="1" t="s">
        <v>4769</v>
      </c>
      <c r="V1776" s="1" t="s">
        <v>4769</v>
      </c>
      <c r="W1776" s="1">
        <v>9.0</v>
      </c>
      <c r="X1776" s="1" t="s">
        <v>4769</v>
      </c>
      <c r="Y1776" s="1" t="s">
        <v>4769</v>
      </c>
      <c r="Z1776" s="39" t="s">
        <v>2570</v>
      </c>
      <c r="AA1776" s="1" t="s">
        <v>4769</v>
      </c>
      <c r="AB1776" s="1" t="s">
        <v>2570</v>
      </c>
      <c r="AC1776" s="1" t="s">
        <v>17631</v>
      </c>
      <c r="AD1776" s="1" t="s">
        <v>17631</v>
      </c>
      <c r="AE1776" s="1">
        <v>9.0</v>
      </c>
      <c r="AF1776" s="1" t="s">
        <v>6839</v>
      </c>
      <c r="AG1776" s="1" t="s">
        <v>17632</v>
      </c>
      <c r="AH1776" s="39" t="s">
        <v>17631</v>
      </c>
      <c r="AI1776" s="1" t="s">
        <v>2573</v>
      </c>
      <c r="AJ1776" s="1">
        <v>4.0</v>
      </c>
      <c r="AK1776" s="1">
        <v>8.0</v>
      </c>
      <c r="AL1776" s="1" t="s">
        <v>2794</v>
      </c>
      <c r="AM1776" s="39" t="s">
        <v>17648</v>
      </c>
      <c r="AN1776" s="39" t="s">
        <v>17648</v>
      </c>
      <c r="AO1776" s="39" t="s">
        <v>17685</v>
      </c>
      <c r="AP1776" s="1">
        <v>85.0</v>
      </c>
      <c r="AQ1776" s="1">
        <v>8.5</v>
      </c>
      <c r="AR1776" s="1" t="s">
        <v>379</v>
      </c>
      <c r="AS1776" s="1" t="s">
        <v>6038</v>
      </c>
      <c r="AT1776" s="1" t="s">
        <v>17636</v>
      </c>
      <c r="AU1776" s="39" t="s">
        <v>17637</v>
      </c>
      <c r="AV1776" s="1" t="s">
        <v>3781</v>
      </c>
      <c r="AW1776" s="58">
        <v>9.0</v>
      </c>
      <c r="AX1776" s="3"/>
      <c r="AY1776" s="3"/>
      <c r="AZ1776" s="3"/>
      <c r="BA1776" s="3"/>
    </row>
    <row r="1777" hidden="1">
      <c r="A1777" s="1" t="s">
        <v>259</v>
      </c>
      <c r="B1777" s="1" t="s">
        <v>760</v>
      </c>
      <c r="C1777" s="3"/>
      <c r="D1777" s="1">
        <v>9.0</v>
      </c>
      <c r="E1777" s="1" t="s">
        <v>17686</v>
      </c>
      <c r="F1777" s="1" t="s">
        <v>17687</v>
      </c>
      <c r="G1777" s="158" t="s">
        <v>17626</v>
      </c>
      <c r="H1777" s="1">
        <v>8.0</v>
      </c>
      <c r="I1777" s="1" t="s">
        <v>17688</v>
      </c>
      <c r="J1777" s="1" t="s">
        <v>17689</v>
      </c>
      <c r="K1777" s="1" t="s">
        <v>17690</v>
      </c>
      <c r="L1777" s="1">
        <v>7.5</v>
      </c>
      <c r="M1777" s="1" t="s">
        <v>17662</v>
      </c>
      <c r="N1777" s="1" t="s">
        <v>17691</v>
      </c>
      <c r="O1777" s="1" t="s">
        <v>17692</v>
      </c>
      <c r="P1777" s="1">
        <v>8.5</v>
      </c>
      <c r="Q1777" s="1">
        <v>50.0</v>
      </c>
      <c r="R1777" s="1">
        <v>8.0</v>
      </c>
      <c r="S1777" s="1">
        <v>2.0</v>
      </c>
      <c r="T1777" s="1">
        <v>8.0</v>
      </c>
      <c r="U1777" s="1" t="s">
        <v>4769</v>
      </c>
      <c r="V1777" s="1" t="s">
        <v>4769</v>
      </c>
      <c r="W1777" s="1">
        <v>9.0</v>
      </c>
      <c r="X1777" s="1" t="s">
        <v>4769</v>
      </c>
      <c r="Y1777" s="1" t="s">
        <v>4769</v>
      </c>
      <c r="Z1777" s="39" t="s">
        <v>2570</v>
      </c>
      <c r="AA1777" s="1" t="s">
        <v>4769</v>
      </c>
      <c r="AB1777" s="1" t="s">
        <v>4769</v>
      </c>
      <c r="AC1777" s="1" t="s">
        <v>17631</v>
      </c>
      <c r="AD1777" s="1" t="s">
        <v>17631</v>
      </c>
      <c r="AE1777" s="1">
        <v>8.0</v>
      </c>
      <c r="AF1777" s="1" t="s">
        <v>6839</v>
      </c>
      <c r="AG1777" s="1" t="s">
        <v>17632</v>
      </c>
      <c r="AH1777" s="39" t="s">
        <v>2861</v>
      </c>
      <c r="AI1777" s="1" t="s">
        <v>2573</v>
      </c>
      <c r="AJ1777" s="1">
        <v>4.0</v>
      </c>
      <c r="AK1777" s="1">
        <v>8.0</v>
      </c>
      <c r="AL1777" s="1" t="s">
        <v>2794</v>
      </c>
      <c r="AM1777" s="39" t="s">
        <v>17648</v>
      </c>
      <c r="AN1777" s="39" t="s">
        <v>17648</v>
      </c>
      <c r="AO1777" s="39" t="s">
        <v>17648</v>
      </c>
      <c r="AP1777" s="1">
        <v>85.0</v>
      </c>
      <c r="AQ1777" s="1">
        <v>8.5</v>
      </c>
      <c r="AR1777" s="1" t="s">
        <v>379</v>
      </c>
      <c r="AS1777" s="1" t="s">
        <v>6038</v>
      </c>
      <c r="AT1777" s="1" t="s">
        <v>17677</v>
      </c>
      <c r="AU1777" s="39" t="s">
        <v>17637</v>
      </c>
      <c r="AV1777" s="1" t="s">
        <v>3781</v>
      </c>
      <c r="AW1777" s="58">
        <v>8.0</v>
      </c>
      <c r="AX1777" s="3"/>
      <c r="AY1777" s="3"/>
      <c r="AZ1777" s="3"/>
      <c r="BA1777" s="3"/>
    </row>
    <row r="1778" hidden="1">
      <c r="A1778" s="1" t="s">
        <v>191</v>
      </c>
      <c r="B1778" s="1" t="s">
        <v>760</v>
      </c>
      <c r="C1778" s="3"/>
      <c r="D1778" s="1">
        <v>11.0</v>
      </c>
      <c r="E1778" s="1" t="s">
        <v>17693</v>
      </c>
      <c r="F1778" s="1" t="s">
        <v>17694</v>
      </c>
      <c r="G1778" s="158" t="s">
        <v>17626</v>
      </c>
      <c r="H1778" s="1">
        <v>8.0</v>
      </c>
      <c r="I1778" s="1" t="s">
        <v>17695</v>
      </c>
      <c r="J1778" s="1" t="s">
        <v>17696</v>
      </c>
      <c r="K1778" s="1" t="s">
        <v>17697</v>
      </c>
      <c r="L1778" s="1">
        <v>7.5</v>
      </c>
      <c r="M1778" s="1" t="s">
        <v>17662</v>
      </c>
      <c r="N1778" s="1" t="s">
        <v>17683</v>
      </c>
      <c r="O1778" s="1" t="s">
        <v>17698</v>
      </c>
      <c r="P1778" s="1">
        <v>8.0</v>
      </c>
      <c r="Q1778" s="1">
        <v>50.0</v>
      </c>
      <c r="R1778" s="1">
        <v>4.0</v>
      </c>
      <c r="S1778" s="1">
        <v>2.0</v>
      </c>
      <c r="T1778" s="1">
        <v>8.0</v>
      </c>
      <c r="U1778" s="1" t="s">
        <v>4769</v>
      </c>
      <c r="V1778" s="1" t="s">
        <v>4769</v>
      </c>
      <c r="W1778" s="1">
        <v>9.0</v>
      </c>
      <c r="X1778" s="1" t="s">
        <v>4769</v>
      </c>
      <c r="Y1778" s="1" t="s">
        <v>4769</v>
      </c>
      <c r="Z1778" s="39" t="s">
        <v>2570</v>
      </c>
      <c r="AA1778" s="1" t="s">
        <v>4769</v>
      </c>
      <c r="AB1778" s="1" t="s">
        <v>4769</v>
      </c>
      <c r="AC1778" s="1" t="s">
        <v>17631</v>
      </c>
      <c r="AD1778" s="1" t="s">
        <v>17631</v>
      </c>
      <c r="AE1778" s="1">
        <v>8.5</v>
      </c>
      <c r="AF1778" s="1" t="s">
        <v>6839</v>
      </c>
      <c r="AG1778" s="1" t="s">
        <v>17632</v>
      </c>
      <c r="AH1778" s="39" t="s">
        <v>2861</v>
      </c>
      <c r="AI1778" s="1" t="s">
        <v>2573</v>
      </c>
      <c r="AJ1778" s="1">
        <v>4.0</v>
      </c>
      <c r="AK1778" s="1">
        <v>8.0</v>
      </c>
      <c r="AL1778" s="1" t="s">
        <v>2794</v>
      </c>
      <c r="AM1778" s="39" t="s">
        <v>17648</v>
      </c>
      <c r="AN1778" s="39" t="s">
        <v>17648</v>
      </c>
      <c r="AO1778" s="39" t="s">
        <v>17648</v>
      </c>
      <c r="AP1778" s="1">
        <v>80.0</v>
      </c>
      <c r="AQ1778" s="1">
        <v>8.0</v>
      </c>
      <c r="AR1778" s="1" t="s">
        <v>379</v>
      </c>
      <c r="AS1778" s="1" t="s">
        <v>6038</v>
      </c>
      <c r="AT1778" s="1" t="s">
        <v>17636</v>
      </c>
      <c r="AU1778" s="39" t="s">
        <v>17637</v>
      </c>
      <c r="AV1778" s="1" t="s">
        <v>3781</v>
      </c>
      <c r="AW1778" s="58">
        <v>9.0</v>
      </c>
      <c r="AX1778" s="3"/>
      <c r="AY1778" s="3"/>
      <c r="AZ1778" s="3"/>
      <c r="BA1778" s="3"/>
    </row>
    <row r="1779" hidden="1">
      <c r="A1779" s="1" t="s">
        <v>239</v>
      </c>
      <c r="B1779" s="1" t="s">
        <v>760</v>
      </c>
      <c r="C1779" s="3"/>
      <c r="D1779" s="1">
        <v>12.0</v>
      </c>
      <c r="E1779" s="1" t="s">
        <v>17699</v>
      </c>
      <c r="F1779" s="1" t="s">
        <v>17700</v>
      </c>
      <c r="G1779" s="158" t="s">
        <v>17626</v>
      </c>
      <c r="H1779" s="1">
        <v>9.0</v>
      </c>
      <c r="I1779" s="1" t="s">
        <v>17701</v>
      </c>
      <c r="J1779" s="1" t="s">
        <v>17702</v>
      </c>
      <c r="K1779" s="1" t="s">
        <v>17703</v>
      </c>
      <c r="L1779" s="1">
        <v>8.0</v>
      </c>
      <c r="M1779" s="1" t="s">
        <v>17662</v>
      </c>
      <c r="N1779" s="1" t="s">
        <v>17704</v>
      </c>
      <c r="O1779" s="1" t="s">
        <v>17630</v>
      </c>
      <c r="P1779" s="1">
        <v>8.0</v>
      </c>
      <c r="Q1779" s="1">
        <v>50.0</v>
      </c>
      <c r="R1779" s="1">
        <v>6.0</v>
      </c>
      <c r="S1779" s="1">
        <v>2.0</v>
      </c>
      <c r="T1779" s="1">
        <v>8.0</v>
      </c>
      <c r="U1779" s="1" t="s">
        <v>4769</v>
      </c>
      <c r="V1779" s="1" t="s">
        <v>4769</v>
      </c>
      <c r="W1779" s="1">
        <v>9.0</v>
      </c>
      <c r="X1779" s="1" t="s">
        <v>4769</v>
      </c>
      <c r="Y1779" s="1" t="s">
        <v>4769</v>
      </c>
      <c r="Z1779" s="39" t="s">
        <v>2570</v>
      </c>
      <c r="AA1779" s="1" t="s">
        <v>4769</v>
      </c>
      <c r="AB1779" s="1" t="s">
        <v>4769</v>
      </c>
      <c r="AC1779" s="1" t="s">
        <v>17631</v>
      </c>
      <c r="AD1779" s="1" t="s">
        <v>17631</v>
      </c>
      <c r="AE1779" s="1">
        <v>9.0</v>
      </c>
      <c r="AF1779" s="1" t="s">
        <v>6839</v>
      </c>
      <c r="AG1779" s="1" t="s">
        <v>17632</v>
      </c>
      <c r="AH1779" s="1" t="s">
        <v>2629</v>
      </c>
      <c r="AI1779" s="1" t="s">
        <v>2573</v>
      </c>
      <c r="AJ1779" s="1">
        <v>4.0</v>
      </c>
      <c r="AK1779" s="1">
        <v>8.0</v>
      </c>
      <c r="AL1779" s="1" t="s">
        <v>2794</v>
      </c>
      <c r="AM1779" s="39" t="s">
        <v>17648</v>
      </c>
      <c r="AN1779" s="39" t="s">
        <v>17648</v>
      </c>
      <c r="AO1779" s="39" t="s">
        <v>17648</v>
      </c>
      <c r="AP1779" s="1">
        <v>80.0</v>
      </c>
      <c r="AQ1779" s="1">
        <v>8.0</v>
      </c>
      <c r="AR1779" s="1" t="s">
        <v>379</v>
      </c>
      <c r="AS1779" s="1" t="s">
        <v>6038</v>
      </c>
      <c r="AT1779" s="1" t="s">
        <v>17636</v>
      </c>
      <c r="AU1779" s="39" t="s">
        <v>17637</v>
      </c>
      <c r="AV1779" s="1" t="s">
        <v>3781</v>
      </c>
      <c r="AW1779" s="58">
        <v>8.5</v>
      </c>
      <c r="AX1779" s="3"/>
      <c r="AY1779" s="3"/>
      <c r="AZ1779" s="3"/>
      <c r="BA1779" s="3"/>
    </row>
    <row r="1780" hidden="1">
      <c r="A1780" s="1" t="s">
        <v>138</v>
      </c>
      <c r="B1780" s="1" t="s">
        <v>760</v>
      </c>
      <c r="C1780" s="3"/>
      <c r="D1780" s="1">
        <v>2.0</v>
      </c>
      <c r="E1780" s="1" t="s">
        <v>17705</v>
      </c>
      <c r="F1780" s="1" t="s">
        <v>17706</v>
      </c>
      <c r="G1780" s="158" t="s">
        <v>17626</v>
      </c>
      <c r="H1780" s="1">
        <v>8.0</v>
      </c>
      <c r="I1780" s="1" t="s">
        <v>17707</v>
      </c>
      <c r="J1780" s="1" t="s">
        <v>17708</v>
      </c>
      <c r="K1780" s="1" t="s">
        <v>17645</v>
      </c>
      <c r="L1780" s="1">
        <v>8.0</v>
      </c>
      <c r="M1780" s="1" t="s">
        <v>17709</v>
      </c>
      <c r="N1780" s="1" t="s">
        <v>17704</v>
      </c>
      <c r="O1780" s="1" t="s">
        <v>17630</v>
      </c>
      <c r="P1780" s="1">
        <v>8.0</v>
      </c>
      <c r="Q1780" s="1">
        <v>50.0</v>
      </c>
      <c r="R1780" s="1">
        <v>8.0</v>
      </c>
      <c r="S1780" s="1">
        <v>2.0</v>
      </c>
      <c r="T1780" s="1">
        <v>8.0</v>
      </c>
      <c r="U1780" s="1" t="s">
        <v>4769</v>
      </c>
      <c r="V1780" s="1" t="s">
        <v>4769</v>
      </c>
      <c r="W1780" s="1">
        <v>9.0</v>
      </c>
      <c r="X1780" s="1" t="s">
        <v>4769</v>
      </c>
      <c r="Y1780" s="1" t="s">
        <v>4769</v>
      </c>
      <c r="Z1780" s="39" t="s">
        <v>2570</v>
      </c>
      <c r="AA1780" s="1" t="s">
        <v>4769</v>
      </c>
      <c r="AB1780" s="1" t="s">
        <v>4769</v>
      </c>
      <c r="AC1780" s="1" t="s">
        <v>17631</v>
      </c>
      <c r="AD1780" s="1" t="s">
        <v>17631</v>
      </c>
      <c r="AE1780" s="1">
        <v>8.5</v>
      </c>
      <c r="AF1780" s="1" t="s">
        <v>17710</v>
      </c>
      <c r="AG1780" s="1" t="s">
        <v>17632</v>
      </c>
      <c r="AH1780" s="1" t="s">
        <v>2629</v>
      </c>
      <c r="AI1780" s="1" t="s">
        <v>3828</v>
      </c>
      <c r="AJ1780" s="1">
        <v>1.0</v>
      </c>
      <c r="AK1780" s="1">
        <v>7.5</v>
      </c>
      <c r="AL1780" s="1" t="s">
        <v>2794</v>
      </c>
      <c r="AM1780" s="39" t="s">
        <v>17648</v>
      </c>
      <c r="AN1780" s="39" t="s">
        <v>17648</v>
      </c>
      <c r="AO1780" s="39" t="s">
        <v>17648</v>
      </c>
      <c r="AP1780" s="1">
        <v>85.0</v>
      </c>
      <c r="AQ1780" s="1">
        <v>8.5</v>
      </c>
      <c r="AR1780" s="1" t="s">
        <v>379</v>
      </c>
      <c r="AS1780" s="1" t="s">
        <v>6038</v>
      </c>
      <c r="AT1780" s="1" t="s">
        <v>17636</v>
      </c>
      <c r="AU1780" s="39" t="s">
        <v>17637</v>
      </c>
      <c r="AV1780" s="1" t="s">
        <v>3781</v>
      </c>
      <c r="AW1780" s="58">
        <v>8.0</v>
      </c>
      <c r="AX1780" s="3"/>
      <c r="AY1780" s="3"/>
      <c r="AZ1780" s="3"/>
      <c r="BA1780" s="3"/>
    </row>
    <row r="1781" hidden="1">
      <c r="A1781" s="1" t="s">
        <v>187</v>
      </c>
      <c r="B1781" s="1" t="s">
        <v>760</v>
      </c>
      <c r="C1781" s="3"/>
      <c r="D1781" s="1">
        <v>16.0</v>
      </c>
      <c r="E1781" s="1" t="s">
        <v>17711</v>
      </c>
      <c r="F1781" s="1" t="s">
        <v>17712</v>
      </c>
      <c r="G1781" s="158" t="s">
        <v>17626</v>
      </c>
      <c r="H1781" s="1">
        <v>8.5</v>
      </c>
      <c r="I1781" s="1" t="s">
        <v>17713</v>
      </c>
      <c r="J1781" s="1" t="s">
        <v>17713</v>
      </c>
      <c r="K1781" s="1" t="s">
        <v>17714</v>
      </c>
      <c r="L1781" s="1">
        <v>8.5</v>
      </c>
      <c r="M1781" s="1" t="s">
        <v>17715</v>
      </c>
      <c r="N1781" s="1" t="s">
        <v>17683</v>
      </c>
      <c r="O1781" s="1" t="s">
        <v>17630</v>
      </c>
      <c r="P1781" s="1">
        <v>8.0</v>
      </c>
      <c r="Q1781" s="1">
        <v>50.0</v>
      </c>
      <c r="R1781" s="1">
        <v>7.0</v>
      </c>
      <c r="S1781" s="1">
        <v>2.0</v>
      </c>
      <c r="T1781" s="1">
        <v>8.0</v>
      </c>
      <c r="U1781" s="1" t="s">
        <v>4769</v>
      </c>
      <c r="V1781" s="1" t="s">
        <v>4769</v>
      </c>
      <c r="W1781" s="1">
        <v>9.0</v>
      </c>
      <c r="X1781" s="1" t="s">
        <v>4769</v>
      </c>
      <c r="Y1781" s="1" t="s">
        <v>4769</v>
      </c>
      <c r="Z1781" s="39" t="s">
        <v>2570</v>
      </c>
      <c r="AA1781" s="1" t="s">
        <v>4769</v>
      </c>
      <c r="AB1781" s="1" t="s">
        <v>4769</v>
      </c>
      <c r="AC1781" s="1" t="s">
        <v>17631</v>
      </c>
      <c r="AD1781" s="1" t="s">
        <v>17631</v>
      </c>
      <c r="AE1781" s="1">
        <v>8.0</v>
      </c>
      <c r="AF1781" s="1" t="s">
        <v>6839</v>
      </c>
      <c r="AG1781" s="1" t="s">
        <v>17632</v>
      </c>
      <c r="AH1781" s="1" t="s">
        <v>2629</v>
      </c>
      <c r="AI1781" s="1" t="s">
        <v>2573</v>
      </c>
      <c r="AJ1781" s="1">
        <v>4.0</v>
      </c>
      <c r="AK1781" s="1">
        <v>8.0</v>
      </c>
      <c r="AL1781" s="1" t="s">
        <v>2794</v>
      </c>
      <c r="AM1781" s="39" t="s">
        <v>17648</v>
      </c>
      <c r="AN1781" s="39" t="s">
        <v>17648</v>
      </c>
      <c r="AO1781" s="39" t="s">
        <v>17648</v>
      </c>
      <c r="AP1781" s="1">
        <v>80.0</v>
      </c>
      <c r="AQ1781" s="1">
        <v>8.5</v>
      </c>
      <c r="AR1781" s="1" t="s">
        <v>379</v>
      </c>
      <c r="AS1781" s="1" t="s">
        <v>6038</v>
      </c>
      <c r="AT1781" s="1" t="s">
        <v>17636</v>
      </c>
      <c r="AU1781" s="39" t="s">
        <v>17637</v>
      </c>
      <c r="AV1781" s="1" t="s">
        <v>3781</v>
      </c>
      <c r="AW1781" s="58">
        <v>8.0</v>
      </c>
      <c r="AX1781" s="3"/>
      <c r="AY1781" s="3"/>
      <c r="AZ1781" s="3"/>
      <c r="BA1781" s="3"/>
    </row>
    <row r="1782">
      <c r="A1782" s="1" t="s">
        <v>244</v>
      </c>
      <c r="B1782" s="1" t="s">
        <v>760</v>
      </c>
      <c r="C1782" s="3"/>
      <c r="D1782" s="1">
        <v>7.0</v>
      </c>
      <c r="E1782" s="1" t="s">
        <v>17716</v>
      </c>
      <c r="F1782" s="1" t="s">
        <v>17717</v>
      </c>
      <c r="G1782" s="158" t="s">
        <v>17626</v>
      </c>
      <c r="H1782" s="1">
        <v>8.5</v>
      </c>
      <c r="I1782" s="1" t="s">
        <v>17718</v>
      </c>
      <c r="J1782" s="1" t="s">
        <v>17719</v>
      </c>
      <c r="K1782" s="1" t="s">
        <v>17720</v>
      </c>
      <c r="L1782" s="1">
        <v>8.5</v>
      </c>
      <c r="M1782" s="1" t="s">
        <v>17683</v>
      </c>
      <c r="N1782" s="1" t="s">
        <v>17721</v>
      </c>
      <c r="O1782" s="1" t="s">
        <v>17630</v>
      </c>
      <c r="P1782" s="1">
        <v>8.0</v>
      </c>
      <c r="Q1782" s="1">
        <v>50.0</v>
      </c>
      <c r="R1782" s="1">
        <v>5.0</v>
      </c>
      <c r="S1782" s="1">
        <v>2.0</v>
      </c>
      <c r="T1782" s="1">
        <v>8.0</v>
      </c>
      <c r="U1782" s="1" t="s">
        <v>4769</v>
      </c>
      <c r="V1782" s="1" t="s">
        <v>4769</v>
      </c>
      <c r="W1782" s="1">
        <v>9.0</v>
      </c>
      <c r="X1782" s="1" t="s">
        <v>4769</v>
      </c>
      <c r="Y1782" s="1" t="s">
        <v>4769</v>
      </c>
      <c r="Z1782" s="39" t="s">
        <v>2570</v>
      </c>
      <c r="AA1782" s="1" t="s">
        <v>4769</v>
      </c>
      <c r="AB1782" s="1" t="s">
        <v>4769</v>
      </c>
      <c r="AC1782" s="1" t="s">
        <v>17631</v>
      </c>
      <c r="AD1782" s="1" t="s">
        <v>17631</v>
      </c>
      <c r="AE1782" s="1">
        <v>8.0</v>
      </c>
      <c r="AF1782" s="1" t="s">
        <v>6839</v>
      </c>
      <c r="AG1782" s="1" t="s">
        <v>17632</v>
      </c>
      <c r="AH1782" s="1" t="s">
        <v>2629</v>
      </c>
      <c r="AI1782" s="1" t="s">
        <v>2573</v>
      </c>
      <c r="AJ1782" s="1">
        <v>1.0</v>
      </c>
      <c r="AK1782" s="1">
        <v>7.5</v>
      </c>
      <c r="AL1782" s="1" t="s">
        <v>2794</v>
      </c>
      <c r="AM1782" s="39" t="s">
        <v>17648</v>
      </c>
      <c r="AN1782" s="39" t="s">
        <v>17648</v>
      </c>
      <c r="AO1782" s="39" t="s">
        <v>17648</v>
      </c>
      <c r="AP1782" s="1">
        <v>80.0</v>
      </c>
      <c r="AQ1782" s="1">
        <v>7.5</v>
      </c>
      <c r="AR1782" s="1" t="s">
        <v>379</v>
      </c>
      <c r="AS1782" s="1" t="s">
        <v>6038</v>
      </c>
      <c r="AT1782" s="1" t="s">
        <v>17636</v>
      </c>
      <c r="AU1782" s="39" t="s">
        <v>17637</v>
      </c>
      <c r="AV1782" s="1" t="s">
        <v>3781</v>
      </c>
      <c r="AW1782" s="58">
        <v>9.0</v>
      </c>
      <c r="AX1782" s="3"/>
      <c r="AY1782" s="3"/>
      <c r="AZ1782" s="3"/>
      <c r="BA1782" s="3"/>
    </row>
    <row r="1783" hidden="1">
      <c r="A1783" s="1" t="s">
        <v>162</v>
      </c>
      <c r="B1783" s="1" t="s">
        <v>760</v>
      </c>
      <c r="C1783" s="3"/>
      <c r="D1783" s="1">
        <v>4.0</v>
      </c>
      <c r="E1783" s="1" t="s">
        <v>17722</v>
      </c>
      <c r="F1783" s="1" t="s">
        <v>17723</v>
      </c>
      <c r="G1783" s="158" t="s">
        <v>17626</v>
      </c>
      <c r="H1783" s="1">
        <v>8.0</v>
      </c>
      <c r="I1783" s="1" t="s">
        <v>17724</v>
      </c>
      <c r="J1783" s="1" t="s">
        <v>17725</v>
      </c>
      <c r="K1783" s="1" t="s">
        <v>17726</v>
      </c>
      <c r="L1783" s="1">
        <v>8.0</v>
      </c>
      <c r="M1783" s="1" t="s">
        <v>17727</v>
      </c>
      <c r="N1783" s="1" t="s">
        <v>17683</v>
      </c>
      <c r="O1783" s="1" t="s">
        <v>17630</v>
      </c>
      <c r="P1783" s="1">
        <v>8.0</v>
      </c>
      <c r="Q1783" s="1">
        <v>50.0</v>
      </c>
      <c r="R1783" s="1">
        <v>5.0</v>
      </c>
      <c r="S1783" s="1">
        <v>2.0</v>
      </c>
      <c r="T1783" s="1">
        <v>8.0</v>
      </c>
      <c r="U1783" s="1" t="s">
        <v>4769</v>
      </c>
      <c r="V1783" s="1" t="s">
        <v>4769</v>
      </c>
      <c r="W1783" s="1">
        <v>9.0</v>
      </c>
      <c r="X1783" s="1" t="s">
        <v>4769</v>
      </c>
      <c r="Y1783" s="1" t="s">
        <v>4769</v>
      </c>
      <c r="Z1783" s="39" t="s">
        <v>2570</v>
      </c>
      <c r="AA1783" s="1" t="s">
        <v>4769</v>
      </c>
      <c r="AB1783" s="1" t="s">
        <v>4769</v>
      </c>
      <c r="AC1783" s="1" t="s">
        <v>17631</v>
      </c>
      <c r="AD1783" s="1" t="s">
        <v>17631</v>
      </c>
      <c r="AE1783" s="1">
        <v>9.0</v>
      </c>
      <c r="AF1783" s="1" t="s">
        <v>6839</v>
      </c>
      <c r="AG1783" s="1" t="s">
        <v>17632</v>
      </c>
      <c r="AH1783" s="1" t="s">
        <v>2629</v>
      </c>
      <c r="AI1783" s="1" t="s">
        <v>2573</v>
      </c>
      <c r="AJ1783" s="1">
        <v>5.0</v>
      </c>
      <c r="AK1783" s="1">
        <v>8.5</v>
      </c>
      <c r="AL1783" s="1" t="s">
        <v>2794</v>
      </c>
      <c r="AM1783" s="39" t="s">
        <v>17648</v>
      </c>
      <c r="AN1783" s="39" t="s">
        <v>17648</v>
      </c>
      <c r="AO1783" s="39" t="s">
        <v>17648</v>
      </c>
      <c r="AP1783" s="1">
        <v>85.0</v>
      </c>
      <c r="AQ1783" s="1">
        <v>8.0</v>
      </c>
      <c r="AR1783" s="1" t="s">
        <v>379</v>
      </c>
      <c r="AS1783" s="1" t="s">
        <v>6038</v>
      </c>
      <c r="AT1783" s="1" t="s">
        <v>17636</v>
      </c>
      <c r="AU1783" s="39" t="s">
        <v>17637</v>
      </c>
      <c r="AV1783" s="1" t="s">
        <v>3781</v>
      </c>
      <c r="AW1783" s="58">
        <v>9.0</v>
      </c>
      <c r="AX1783" s="3"/>
      <c r="AY1783" s="3"/>
      <c r="AZ1783" s="3"/>
      <c r="BA1783" s="3"/>
    </row>
    <row r="1784" hidden="1">
      <c r="A1784" s="1" t="s">
        <v>220</v>
      </c>
      <c r="B1784" s="1" t="s">
        <v>760</v>
      </c>
      <c r="C1784" s="3"/>
      <c r="D1784" s="1">
        <v>15.0</v>
      </c>
      <c r="E1784" s="1" t="s">
        <v>17693</v>
      </c>
      <c r="F1784" s="1" t="s">
        <v>17728</v>
      </c>
      <c r="G1784" s="158" t="s">
        <v>17626</v>
      </c>
      <c r="H1784" s="1">
        <v>8.0</v>
      </c>
      <c r="I1784" s="1" t="s">
        <v>17729</v>
      </c>
      <c r="J1784" s="1" t="s">
        <v>17730</v>
      </c>
      <c r="K1784" s="1" t="s">
        <v>17731</v>
      </c>
      <c r="L1784" s="1">
        <v>8.5</v>
      </c>
      <c r="M1784" s="1" t="s">
        <v>17732</v>
      </c>
      <c r="N1784" s="1" t="s">
        <v>17733</v>
      </c>
      <c r="O1784" s="1" t="s">
        <v>17630</v>
      </c>
      <c r="P1784" s="1">
        <v>8.0</v>
      </c>
      <c r="Q1784" s="1">
        <v>50.0</v>
      </c>
      <c r="R1784" s="1">
        <v>7.0</v>
      </c>
      <c r="S1784" s="1">
        <v>2.0</v>
      </c>
      <c r="T1784" s="1">
        <v>8.0</v>
      </c>
      <c r="U1784" s="1" t="s">
        <v>4769</v>
      </c>
      <c r="V1784" s="1" t="s">
        <v>4769</v>
      </c>
      <c r="W1784" s="1">
        <v>9.0</v>
      </c>
      <c r="X1784" s="1" t="s">
        <v>4769</v>
      </c>
      <c r="Y1784" s="1" t="s">
        <v>4769</v>
      </c>
      <c r="Z1784" s="39" t="s">
        <v>2570</v>
      </c>
      <c r="AA1784" s="1" t="s">
        <v>4769</v>
      </c>
      <c r="AB1784" s="1" t="s">
        <v>2570</v>
      </c>
      <c r="AC1784" s="1" t="s">
        <v>17631</v>
      </c>
      <c r="AD1784" s="1" t="s">
        <v>17631</v>
      </c>
      <c r="AE1784" s="1">
        <v>8.5</v>
      </c>
      <c r="AF1784" s="1" t="s">
        <v>17734</v>
      </c>
      <c r="AG1784" s="1" t="s">
        <v>17632</v>
      </c>
      <c r="AH1784" s="1" t="s">
        <v>17667</v>
      </c>
      <c r="AI1784" s="1" t="s">
        <v>3828</v>
      </c>
      <c r="AJ1784" s="1">
        <v>1.0</v>
      </c>
      <c r="AK1784" s="1">
        <v>7.5</v>
      </c>
      <c r="AL1784" s="1" t="s">
        <v>2794</v>
      </c>
      <c r="AM1784" s="39" t="s">
        <v>17648</v>
      </c>
      <c r="AN1784" s="39" t="s">
        <v>17648</v>
      </c>
      <c r="AO1784" s="39" t="s">
        <v>17648</v>
      </c>
      <c r="AP1784" s="1">
        <v>90.0</v>
      </c>
      <c r="AQ1784" s="1">
        <v>8.5</v>
      </c>
      <c r="AR1784" s="1" t="s">
        <v>379</v>
      </c>
      <c r="AS1784" s="1" t="s">
        <v>6038</v>
      </c>
      <c r="AT1784" s="1" t="s">
        <v>17636</v>
      </c>
      <c r="AU1784" s="39" t="s">
        <v>17637</v>
      </c>
      <c r="AV1784" s="1" t="s">
        <v>3781</v>
      </c>
      <c r="AW1784" s="58">
        <v>8.5</v>
      </c>
      <c r="AX1784" s="3"/>
      <c r="AY1784" s="3"/>
      <c r="AZ1784" s="3"/>
      <c r="BA1784" s="3"/>
    </row>
    <row r="1785" hidden="1">
      <c r="A1785" s="1" t="s">
        <v>206</v>
      </c>
      <c r="B1785" s="1" t="s">
        <v>760</v>
      </c>
      <c r="C1785" s="3"/>
      <c r="D1785" s="1">
        <v>3.0</v>
      </c>
      <c r="E1785" s="1" t="s">
        <v>17693</v>
      </c>
      <c r="F1785" s="1" t="s">
        <v>17735</v>
      </c>
      <c r="G1785" s="158" t="s">
        <v>17626</v>
      </c>
      <c r="H1785" s="1">
        <v>9.0</v>
      </c>
      <c r="I1785" s="1" t="s">
        <v>17736</v>
      </c>
      <c r="J1785" s="1" t="s">
        <v>17737</v>
      </c>
      <c r="K1785" s="1" t="s">
        <v>17738</v>
      </c>
      <c r="L1785" s="1">
        <v>8.0</v>
      </c>
      <c r="M1785" s="1" t="s">
        <v>17739</v>
      </c>
      <c r="N1785" s="1" t="s">
        <v>17740</v>
      </c>
      <c r="O1785" s="1" t="s">
        <v>17741</v>
      </c>
      <c r="P1785" s="1">
        <v>9.0</v>
      </c>
      <c r="Q1785" s="1">
        <v>50.0</v>
      </c>
      <c r="R1785" s="1">
        <v>6.0</v>
      </c>
      <c r="S1785" s="1">
        <v>2.0</v>
      </c>
      <c r="T1785" s="1">
        <v>8.0</v>
      </c>
      <c r="U1785" s="1" t="s">
        <v>4769</v>
      </c>
      <c r="V1785" s="1" t="s">
        <v>17646</v>
      </c>
      <c r="W1785" s="1">
        <v>9.0</v>
      </c>
      <c r="X1785" s="1" t="s">
        <v>17647</v>
      </c>
      <c r="Y1785" s="1" t="s">
        <v>4769</v>
      </c>
      <c r="Z1785" s="1" t="s">
        <v>2570</v>
      </c>
      <c r="AA1785" s="1" t="s">
        <v>4769</v>
      </c>
      <c r="AB1785" s="1" t="s">
        <v>4769</v>
      </c>
      <c r="AC1785" s="1" t="s">
        <v>17631</v>
      </c>
      <c r="AD1785" s="1" t="s">
        <v>17631</v>
      </c>
      <c r="AE1785" s="1">
        <v>8.0</v>
      </c>
      <c r="AF1785" s="1" t="s">
        <v>6839</v>
      </c>
      <c r="AG1785" s="1" t="s">
        <v>17632</v>
      </c>
      <c r="AH1785" s="1" t="s">
        <v>2629</v>
      </c>
      <c r="AI1785" s="1" t="s">
        <v>2573</v>
      </c>
      <c r="AJ1785" s="1">
        <v>19.0</v>
      </c>
      <c r="AK1785" s="1">
        <v>9.0</v>
      </c>
      <c r="AL1785" s="1" t="s">
        <v>2794</v>
      </c>
      <c r="AM1785" s="39" t="s">
        <v>17648</v>
      </c>
      <c r="AN1785" s="39" t="s">
        <v>17648</v>
      </c>
      <c r="AO1785" s="39" t="s">
        <v>17648</v>
      </c>
      <c r="AP1785" s="1">
        <v>100.0</v>
      </c>
      <c r="AQ1785" s="1">
        <v>9.0</v>
      </c>
      <c r="AR1785" s="1" t="s">
        <v>379</v>
      </c>
      <c r="AS1785" s="1" t="s">
        <v>6038</v>
      </c>
      <c r="AT1785" s="1" t="s">
        <v>17636</v>
      </c>
      <c r="AU1785" s="39" t="s">
        <v>17637</v>
      </c>
      <c r="AV1785" s="1" t="s">
        <v>3781</v>
      </c>
      <c r="AW1785" s="58">
        <v>9.0</v>
      </c>
      <c r="AX1785" s="3"/>
      <c r="AY1785" s="3"/>
      <c r="AZ1785" s="3"/>
      <c r="BA1785" s="3"/>
    </row>
    <row r="1786" hidden="1">
      <c r="A1786" s="1" t="s">
        <v>277</v>
      </c>
      <c r="B1786" s="1" t="s">
        <v>760</v>
      </c>
      <c r="C1786" s="3"/>
      <c r="D1786" s="1">
        <v>1.0</v>
      </c>
      <c r="E1786" s="1" t="s">
        <v>17693</v>
      </c>
      <c r="F1786" s="1" t="s">
        <v>17640</v>
      </c>
      <c r="G1786" s="1" t="s">
        <v>17742</v>
      </c>
      <c r="H1786" s="1">
        <v>9.0</v>
      </c>
      <c r="I1786" s="1" t="s">
        <v>17645</v>
      </c>
      <c r="J1786" s="1" t="s">
        <v>17645</v>
      </c>
      <c r="K1786" s="1" t="s">
        <v>17645</v>
      </c>
      <c r="L1786" s="1">
        <v>7.5</v>
      </c>
      <c r="M1786" s="1" t="s">
        <v>17715</v>
      </c>
      <c r="N1786" s="1" t="s">
        <v>17683</v>
      </c>
      <c r="O1786" s="1" t="s">
        <v>17630</v>
      </c>
      <c r="P1786" s="1">
        <v>8.0</v>
      </c>
      <c r="Q1786" s="1">
        <v>50.0</v>
      </c>
      <c r="R1786" s="1">
        <v>8.0</v>
      </c>
      <c r="S1786" s="1">
        <v>2.0</v>
      </c>
      <c r="T1786" s="1">
        <v>8.0</v>
      </c>
      <c r="U1786" s="1" t="s">
        <v>4769</v>
      </c>
      <c r="V1786" s="1" t="s">
        <v>4769</v>
      </c>
      <c r="W1786" s="1">
        <v>9.0</v>
      </c>
      <c r="X1786" s="1" t="s">
        <v>4769</v>
      </c>
      <c r="Y1786" s="1" t="s">
        <v>4769</v>
      </c>
      <c r="Z1786" s="1" t="s">
        <v>2570</v>
      </c>
      <c r="AA1786" s="1" t="s">
        <v>4769</v>
      </c>
      <c r="AB1786" s="1" t="s">
        <v>2570</v>
      </c>
      <c r="AC1786" s="1" t="s">
        <v>17631</v>
      </c>
      <c r="AD1786" s="1" t="s">
        <v>17631</v>
      </c>
      <c r="AE1786" s="1">
        <v>8.5</v>
      </c>
      <c r="AF1786" s="1" t="s">
        <v>17710</v>
      </c>
      <c r="AG1786" s="1" t="s">
        <v>17632</v>
      </c>
      <c r="AH1786" s="1" t="s">
        <v>17631</v>
      </c>
      <c r="AI1786" s="1" t="s">
        <v>2573</v>
      </c>
      <c r="AJ1786" s="1">
        <v>1.0</v>
      </c>
      <c r="AK1786" s="1">
        <v>7.5</v>
      </c>
      <c r="AL1786" s="1" t="s">
        <v>2794</v>
      </c>
      <c r="AM1786" s="39" t="s">
        <v>17648</v>
      </c>
      <c r="AN1786" s="39" t="s">
        <v>17648</v>
      </c>
      <c r="AO1786" s="39" t="s">
        <v>17648</v>
      </c>
      <c r="AP1786" s="1">
        <v>100.0</v>
      </c>
      <c r="AQ1786" s="1">
        <v>9.0</v>
      </c>
      <c r="AR1786" s="1" t="s">
        <v>379</v>
      </c>
      <c r="AS1786" s="1" t="s">
        <v>6038</v>
      </c>
      <c r="AT1786" s="1" t="s">
        <v>17636</v>
      </c>
      <c r="AU1786" s="1" t="s">
        <v>17637</v>
      </c>
      <c r="AV1786" s="1" t="s">
        <v>3781</v>
      </c>
      <c r="AW1786" s="58">
        <v>9.0</v>
      </c>
      <c r="AX1786" s="3"/>
      <c r="AY1786" s="3"/>
      <c r="AZ1786" s="3"/>
      <c r="BA1786" s="3"/>
    </row>
    <row r="1787" hidden="1">
      <c r="A1787" s="1"/>
      <c r="B1787" s="1"/>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56"/>
      <c r="AX1787" s="3"/>
      <c r="AY1787" s="3"/>
      <c r="AZ1787" s="3"/>
      <c r="BA1787" s="3"/>
    </row>
    <row r="1788" hidden="1">
      <c r="A1788" s="3"/>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56"/>
      <c r="AX1788" s="3"/>
      <c r="AY1788" s="3"/>
      <c r="AZ1788" s="3"/>
      <c r="BA1788" s="3"/>
    </row>
    <row r="1789" hidden="1">
      <c r="A1789" s="3"/>
      <c r="B1789" s="3"/>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56"/>
      <c r="AX1789" s="3"/>
      <c r="AY1789" s="3"/>
      <c r="AZ1789" s="3"/>
      <c r="BA1789" s="3"/>
    </row>
    <row r="1790" hidden="1">
      <c r="A1790" s="3"/>
      <c r="B1790" s="3"/>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56"/>
      <c r="AX1790" s="3"/>
      <c r="AY1790" s="3"/>
      <c r="AZ1790" s="3"/>
      <c r="BA1790" s="3"/>
    </row>
    <row r="1791" hidden="1">
      <c r="A1791" s="3"/>
      <c r="B1791" s="3"/>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56"/>
      <c r="AX1791" s="3"/>
      <c r="AY1791" s="3"/>
      <c r="AZ1791" s="3"/>
      <c r="BA1791" s="3"/>
    </row>
    <row r="1792" hidden="1">
      <c r="A1792" s="3"/>
      <c r="B1792" s="3"/>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56"/>
      <c r="AX1792" s="3"/>
      <c r="AY1792" s="3"/>
      <c r="AZ1792" s="3"/>
      <c r="BA1792" s="3"/>
    </row>
    <row r="1793" hidden="1">
      <c r="A1793" s="3"/>
      <c r="B1793" s="3"/>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56"/>
      <c r="AX1793" s="3"/>
      <c r="AY1793" s="3"/>
      <c r="AZ1793" s="3"/>
      <c r="BA1793" s="3"/>
    </row>
    <row r="1794" hidden="1">
      <c r="A1794" s="3"/>
      <c r="B1794" s="3"/>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56"/>
      <c r="AX1794" s="3"/>
      <c r="AY1794" s="3"/>
      <c r="AZ1794" s="3"/>
      <c r="BA1794" s="3"/>
    </row>
    <row r="1795" hidden="1">
      <c r="A1795" s="3"/>
      <c r="B1795" s="3"/>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56"/>
      <c r="AX1795" s="3"/>
      <c r="AY1795" s="3"/>
      <c r="AZ1795" s="3"/>
      <c r="BA1795" s="3"/>
    </row>
    <row r="1796" hidden="1">
      <c r="A1796" s="3"/>
      <c r="B1796" s="3"/>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56"/>
      <c r="AX1796" s="3"/>
      <c r="AY1796" s="3"/>
      <c r="AZ1796" s="3"/>
      <c r="BA1796" s="3"/>
    </row>
    <row r="1797" hidden="1">
      <c r="A1797" s="3"/>
      <c r="B1797" s="3"/>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56"/>
      <c r="AX1797" s="3"/>
      <c r="AY1797" s="3"/>
      <c r="AZ1797" s="3"/>
      <c r="BA1797" s="3"/>
    </row>
    <row r="1798" hidden="1">
      <c r="A1798" s="3"/>
      <c r="B1798" s="3"/>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56"/>
      <c r="AX1798" s="3"/>
      <c r="AY1798" s="3"/>
      <c r="AZ1798" s="3"/>
      <c r="BA1798" s="3"/>
    </row>
    <row r="1799" hidden="1">
      <c r="A1799" s="3"/>
      <c r="B1799" s="3"/>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56"/>
      <c r="AX1799" s="3"/>
      <c r="AY1799" s="3"/>
      <c r="AZ1799" s="3"/>
      <c r="BA1799" s="3"/>
    </row>
    <row r="1800" hidden="1">
      <c r="A1800" s="3"/>
      <c r="B1800" s="3"/>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56"/>
      <c r="AX1800" s="3"/>
      <c r="AY1800" s="3"/>
      <c r="AZ1800" s="3"/>
      <c r="BA1800" s="3"/>
    </row>
    <row r="1801" hidden="1">
      <c r="A1801" s="3"/>
      <c r="B1801" s="3"/>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56"/>
      <c r="AX1801" s="3"/>
      <c r="AY1801" s="3"/>
      <c r="AZ1801" s="3"/>
      <c r="BA1801" s="3"/>
    </row>
    <row r="1802" hidden="1">
      <c r="A1802" s="3"/>
      <c r="B1802" s="3"/>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56"/>
      <c r="AX1802" s="3"/>
      <c r="AY1802" s="3"/>
      <c r="AZ1802" s="3"/>
      <c r="BA1802" s="3"/>
    </row>
    <row r="1803" hidden="1">
      <c r="A1803" s="3"/>
      <c r="B1803" s="3"/>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56"/>
      <c r="AX1803" s="3"/>
      <c r="AY1803" s="3"/>
      <c r="AZ1803" s="3"/>
      <c r="BA1803" s="3"/>
    </row>
    <row r="1804" hidden="1">
      <c r="A1804" s="3"/>
      <c r="B1804" s="3"/>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56"/>
      <c r="AX1804" s="3"/>
      <c r="AY1804" s="3"/>
      <c r="AZ1804" s="3"/>
      <c r="BA1804" s="3"/>
    </row>
    <row r="1805" hidden="1">
      <c r="A1805" s="3"/>
      <c r="B1805" s="3"/>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56"/>
      <c r="AX1805" s="3"/>
      <c r="AY1805" s="3"/>
      <c r="AZ1805" s="3"/>
      <c r="BA1805" s="3"/>
    </row>
    <row r="1806" hidden="1">
      <c r="A1806" s="3"/>
      <c r="B1806" s="3"/>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56"/>
      <c r="AX1806" s="3"/>
      <c r="AY1806" s="3"/>
      <c r="AZ1806" s="3"/>
      <c r="BA1806" s="3"/>
    </row>
    <row r="1807" hidden="1">
      <c r="A1807" s="3"/>
      <c r="B1807" s="3"/>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3"/>
      <c r="AO1807" s="3"/>
      <c r="AP1807" s="3"/>
      <c r="AQ1807" s="3"/>
      <c r="AR1807" s="3"/>
      <c r="AS1807" s="3"/>
      <c r="AT1807" s="3"/>
      <c r="AU1807" s="3"/>
      <c r="AV1807" s="3"/>
      <c r="AW1807" s="56"/>
      <c r="AX1807" s="3"/>
      <c r="AY1807" s="3"/>
      <c r="AZ1807" s="3"/>
      <c r="BA1807" s="3"/>
    </row>
    <row r="1808" hidden="1">
      <c r="A1808" s="3"/>
      <c r="B1808" s="3"/>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3"/>
      <c r="AO1808" s="3"/>
      <c r="AP1808" s="3"/>
      <c r="AQ1808" s="3"/>
      <c r="AR1808" s="3"/>
      <c r="AS1808" s="3"/>
      <c r="AT1808" s="3"/>
      <c r="AU1808" s="3"/>
      <c r="AV1808" s="3"/>
      <c r="AW1808" s="56"/>
      <c r="AX1808" s="3"/>
      <c r="AY1808" s="3"/>
      <c r="AZ1808" s="3"/>
      <c r="BA1808" s="3"/>
    </row>
    <row r="1809" hidden="1">
      <c r="A1809" s="3"/>
      <c r="B1809" s="3"/>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3"/>
      <c r="AO1809" s="3"/>
      <c r="AP1809" s="3"/>
      <c r="AQ1809" s="3"/>
      <c r="AR1809" s="3"/>
      <c r="AS1809" s="3"/>
      <c r="AT1809" s="3"/>
      <c r="AU1809" s="3"/>
      <c r="AV1809" s="3"/>
      <c r="AW1809" s="56"/>
      <c r="AX1809" s="3"/>
      <c r="AY1809" s="3"/>
      <c r="AZ1809" s="3"/>
      <c r="BA1809" s="3"/>
    </row>
    <row r="1810" hidden="1">
      <c r="A1810" s="3"/>
      <c r="B1810" s="3"/>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c r="AR1810" s="3"/>
      <c r="AS1810" s="3"/>
      <c r="AT1810" s="3"/>
      <c r="AU1810" s="3"/>
      <c r="AV1810" s="3"/>
      <c r="AW1810" s="56"/>
      <c r="AX1810" s="3"/>
      <c r="AY1810" s="3"/>
      <c r="AZ1810" s="3"/>
      <c r="BA1810" s="3"/>
    </row>
    <row r="1811" hidden="1">
      <c r="A1811" s="3"/>
      <c r="B1811" s="3"/>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c r="AR1811" s="3"/>
      <c r="AS1811" s="3"/>
      <c r="AT1811" s="3"/>
      <c r="AU1811" s="3"/>
      <c r="AV1811" s="3"/>
      <c r="AW1811" s="56"/>
      <c r="AX1811" s="3"/>
      <c r="AY1811" s="3"/>
      <c r="AZ1811" s="3"/>
      <c r="BA1811" s="3"/>
    </row>
    <row r="1812" hidden="1">
      <c r="A1812" s="3"/>
      <c r="B1812" s="3"/>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c r="AR1812" s="3"/>
      <c r="AS1812" s="3"/>
      <c r="AT1812" s="3"/>
      <c r="AU1812" s="3"/>
      <c r="AV1812" s="3"/>
      <c r="AW1812" s="56"/>
      <c r="AX1812" s="3"/>
      <c r="AY1812" s="3"/>
      <c r="AZ1812" s="3"/>
      <c r="BA1812" s="3"/>
    </row>
    <row r="1813" hidden="1">
      <c r="A1813" s="3"/>
      <c r="B1813" s="3"/>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c r="AN1813" s="3"/>
      <c r="AO1813" s="3"/>
      <c r="AP1813" s="3"/>
      <c r="AQ1813" s="3"/>
      <c r="AR1813" s="3"/>
      <c r="AS1813" s="3"/>
      <c r="AT1813" s="3"/>
      <c r="AU1813" s="3"/>
      <c r="AV1813" s="3"/>
      <c r="AW1813" s="56"/>
      <c r="AX1813" s="3"/>
      <c r="AY1813" s="3"/>
      <c r="AZ1813" s="3"/>
      <c r="BA1813" s="3"/>
    </row>
    <row r="1814" hidden="1">
      <c r="A1814" s="3"/>
      <c r="B1814" s="3"/>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c r="AR1814" s="3"/>
      <c r="AS1814" s="3"/>
      <c r="AT1814" s="3"/>
      <c r="AU1814" s="3"/>
      <c r="AV1814" s="3"/>
      <c r="AW1814" s="56"/>
      <c r="AX1814" s="3"/>
      <c r="AY1814" s="3"/>
      <c r="AZ1814" s="3"/>
      <c r="BA1814" s="3"/>
    </row>
    <row r="1815" hidden="1">
      <c r="A1815" s="3"/>
      <c r="B1815" s="3"/>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c r="AR1815" s="3"/>
      <c r="AS1815" s="3"/>
      <c r="AT1815" s="3"/>
      <c r="AU1815" s="3"/>
      <c r="AV1815" s="3"/>
      <c r="AW1815" s="56"/>
      <c r="AX1815" s="3"/>
      <c r="AY1815" s="3"/>
      <c r="AZ1815" s="3"/>
      <c r="BA1815" s="3"/>
    </row>
    <row r="1816" hidden="1">
      <c r="A1816" s="3"/>
      <c r="B1816" s="3"/>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3"/>
      <c r="AO1816" s="3"/>
      <c r="AP1816" s="3"/>
      <c r="AQ1816" s="3"/>
      <c r="AR1816" s="3"/>
      <c r="AS1816" s="3"/>
      <c r="AT1816" s="3"/>
      <c r="AU1816" s="3"/>
      <c r="AV1816" s="3"/>
      <c r="AW1816" s="56"/>
      <c r="AX1816" s="3"/>
      <c r="AY1816" s="3"/>
      <c r="AZ1816" s="3"/>
      <c r="BA1816" s="3"/>
    </row>
    <row r="1817" hidden="1">
      <c r="A1817" s="3"/>
      <c r="B1817" s="3"/>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c r="AR1817" s="3"/>
      <c r="AS1817" s="3"/>
      <c r="AT1817" s="3"/>
      <c r="AU1817" s="3"/>
      <c r="AV1817" s="3"/>
      <c r="AW1817" s="56"/>
      <c r="AX1817" s="3"/>
      <c r="AY1817" s="3"/>
      <c r="AZ1817" s="3"/>
      <c r="BA1817" s="3"/>
    </row>
    <row r="1818" hidden="1">
      <c r="A1818" s="3"/>
      <c r="B1818" s="3"/>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c r="AR1818" s="3"/>
      <c r="AS1818" s="3"/>
      <c r="AT1818" s="3"/>
      <c r="AU1818" s="3"/>
      <c r="AV1818" s="3"/>
      <c r="AW1818" s="56"/>
      <c r="AX1818" s="3"/>
      <c r="AY1818" s="3"/>
      <c r="AZ1818" s="3"/>
      <c r="BA1818" s="3"/>
    </row>
    <row r="1819" hidden="1">
      <c r="A1819" s="3"/>
      <c r="B1819" s="3"/>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c r="AR1819" s="3"/>
      <c r="AS1819" s="3"/>
      <c r="AT1819" s="3"/>
      <c r="AU1819" s="3"/>
      <c r="AV1819" s="3"/>
      <c r="AW1819" s="56"/>
      <c r="AX1819" s="3"/>
      <c r="AY1819" s="3"/>
      <c r="AZ1819" s="3"/>
      <c r="BA1819" s="3"/>
    </row>
    <row r="1820" hidden="1">
      <c r="A1820" s="1211" t="s">
        <v>252</v>
      </c>
      <c r="B1820" s="1212" t="s">
        <v>616</v>
      </c>
      <c r="C1820" s="3"/>
      <c r="D1820" s="1213">
        <v>5.0</v>
      </c>
      <c r="E1820" s="1214" t="s">
        <v>2849</v>
      </c>
      <c r="F1820" s="1214" t="s">
        <v>17743</v>
      </c>
      <c r="G1820" s="1214" t="s">
        <v>17744</v>
      </c>
      <c r="H1820" s="1215">
        <v>8.3</v>
      </c>
      <c r="I1820" s="1214" t="s">
        <v>8153</v>
      </c>
      <c r="J1820" s="1214" t="s">
        <v>2646</v>
      </c>
      <c r="K1820" s="1214" t="s">
        <v>2646</v>
      </c>
      <c r="L1820" s="1215">
        <v>8.4</v>
      </c>
      <c r="M1820" s="1214" t="s">
        <v>2566</v>
      </c>
      <c r="N1820" s="1214" t="s">
        <v>3064</v>
      </c>
      <c r="O1820" s="1214" t="s">
        <v>2566</v>
      </c>
      <c r="P1820" s="1215">
        <v>8.6</v>
      </c>
      <c r="Q1820" s="1215"/>
      <c r="R1820" s="1215"/>
      <c r="S1820" s="1215"/>
      <c r="T1820" s="1215"/>
      <c r="U1820" s="1214"/>
      <c r="V1820" s="1214"/>
      <c r="W1820" s="1215"/>
      <c r="X1820" s="1214" t="s">
        <v>2564</v>
      </c>
      <c r="Y1820" s="1214" t="s">
        <v>17745</v>
      </c>
      <c r="Z1820" s="1214" t="s">
        <v>4310</v>
      </c>
      <c r="AA1820" s="1214" t="s">
        <v>2596</v>
      </c>
      <c r="AB1820" s="1214" t="s">
        <v>17746</v>
      </c>
      <c r="AC1820" s="1214" t="s">
        <v>3422</v>
      </c>
      <c r="AD1820" s="1214" t="s">
        <v>213</v>
      </c>
      <c r="AE1820" s="1215">
        <v>8.9</v>
      </c>
      <c r="AF1820" s="1214" t="s">
        <v>17747</v>
      </c>
      <c r="AG1820" s="1214" t="s">
        <v>3424</v>
      </c>
      <c r="AH1820" s="1214" t="s">
        <v>15734</v>
      </c>
      <c r="AI1820" s="1214" t="s">
        <v>15735</v>
      </c>
      <c r="AJ1820" s="1215" t="s">
        <v>17748</v>
      </c>
      <c r="AK1820" s="1215">
        <v>8.3</v>
      </c>
      <c r="AL1820" s="1214"/>
      <c r="AM1820" s="1214"/>
      <c r="AN1820" s="1214"/>
      <c r="AO1820" s="1214"/>
      <c r="AP1820" s="1216"/>
      <c r="AQ1820" s="1215"/>
      <c r="AR1820" s="1214" t="s">
        <v>2646</v>
      </c>
      <c r="AS1820" s="1214" t="s">
        <v>2646</v>
      </c>
      <c r="AT1820" s="1214" t="s">
        <v>17749</v>
      </c>
      <c r="AU1820" s="1214" t="s">
        <v>2596</v>
      </c>
      <c r="AV1820" s="1214" t="s">
        <v>2596</v>
      </c>
      <c r="AW1820" s="1217">
        <v>8.6</v>
      </c>
      <c r="AX1820" s="3"/>
      <c r="AY1820" s="3"/>
      <c r="AZ1820" s="3"/>
      <c r="BA1820" s="3"/>
    </row>
    <row r="1821">
      <c r="A1821" s="1218" t="s">
        <v>244</v>
      </c>
      <c r="B1821" s="1219" t="s">
        <v>616</v>
      </c>
      <c r="C1821" s="3"/>
      <c r="D1821" s="1220">
        <v>12.0</v>
      </c>
      <c r="E1821" s="1221" t="s">
        <v>2849</v>
      </c>
      <c r="F1821" s="1221" t="s">
        <v>17743</v>
      </c>
      <c r="G1821" s="1221" t="s">
        <v>17744</v>
      </c>
      <c r="H1821" s="1222">
        <v>8.4</v>
      </c>
      <c r="I1821" s="1221" t="s">
        <v>8153</v>
      </c>
      <c r="J1821" s="1221" t="s">
        <v>2882</v>
      </c>
      <c r="K1821" s="1221" t="s">
        <v>2882</v>
      </c>
      <c r="L1821" s="1222">
        <v>8.5</v>
      </c>
      <c r="M1821" s="1221" t="s">
        <v>2566</v>
      </c>
      <c r="N1821" s="1221" t="s">
        <v>2566</v>
      </c>
      <c r="O1821" s="1221" t="s">
        <v>17513</v>
      </c>
      <c r="P1821" s="1222">
        <v>8.0</v>
      </c>
      <c r="Q1821" s="1222"/>
      <c r="R1821" s="1222"/>
      <c r="S1821" s="1222"/>
      <c r="T1821" s="1222"/>
      <c r="U1821" s="1221"/>
      <c r="V1821" s="1221"/>
      <c r="W1821" s="1222"/>
      <c r="X1821" s="1221" t="s">
        <v>2564</v>
      </c>
      <c r="Y1821" s="1221" t="s">
        <v>379</v>
      </c>
      <c r="Z1821" s="1221" t="s">
        <v>4671</v>
      </c>
      <c r="AA1821" s="1221" t="s">
        <v>379</v>
      </c>
      <c r="AB1821" s="1221" t="s">
        <v>4692</v>
      </c>
      <c r="AC1821" s="1221" t="s">
        <v>2564</v>
      </c>
      <c r="AD1821" s="1221" t="s">
        <v>2596</v>
      </c>
      <c r="AE1821" s="1222">
        <v>8.7</v>
      </c>
      <c r="AF1821" s="1221" t="s">
        <v>2794</v>
      </c>
      <c r="AG1821" s="1223" t="s">
        <v>3424</v>
      </c>
      <c r="AH1821" s="1221" t="s">
        <v>17750</v>
      </c>
      <c r="AI1821" s="1221" t="s">
        <v>4693</v>
      </c>
      <c r="AJ1821" s="1222" t="s">
        <v>17748</v>
      </c>
      <c r="AK1821" s="1222">
        <v>8.4</v>
      </c>
      <c r="AL1821" s="1221"/>
      <c r="AM1821" s="1221"/>
      <c r="AN1821" s="1221"/>
      <c r="AO1821" s="1221"/>
      <c r="AP1821" s="1224"/>
      <c r="AQ1821" s="1222"/>
      <c r="AR1821" s="1221" t="s">
        <v>2646</v>
      </c>
      <c r="AS1821" s="1221" t="s">
        <v>2564</v>
      </c>
      <c r="AT1821" s="1221" t="s">
        <v>2564</v>
      </c>
      <c r="AU1821" s="1221" t="s">
        <v>2564</v>
      </c>
      <c r="AV1821" s="1221" t="s">
        <v>2564</v>
      </c>
      <c r="AW1821" s="1225">
        <v>8.3</v>
      </c>
      <c r="AX1821" s="3"/>
      <c r="AY1821" s="3"/>
      <c r="AZ1821" s="3"/>
      <c r="BA1821" s="3"/>
    </row>
    <row r="1822" hidden="1">
      <c r="A1822" s="1218" t="s">
        <v>226</v>
      </c>
      <c r="B1822" s="1219" t="s">
        <v>616</v>
      </c>
      <c r="C1822" s="3"/>
      <c r="D1822" s="1220">
        <v>2.0</v>
      </c>
      <c r="E1822" s="1221" t="s">
        <v>2849</v>
      </c>
      <c r="F1822" s="1221" t="s">
        <v>17751</v>
      </c>
      <c r="G1822" s="1221" t="s">
        <v>6880</v>
      </c>
      <c r="H1822" s="1222">
        <v>8.2</v>
      </c>
      <c r="I1822" s="1221" t="s">
        <v>8153</v>
      </c>
      <c r="J1822" s="1221" t="s">
        <v>17752</v>
      </c>
      <c r="K1822" s="1221" t="s">
        <v>2819</v>
      </c>
      <c r="L1822" s="1222">
        <v>8.6</v>
      </c>
      <c r="M1822" s="1221" t="s">
        <v>2566</v>
      </c>
      <c r="N1822" s="1221" t="s">
        <v>2566</v>
      </c>
      <c r="O1822" s="1221" t="s">
        <v>2566</v>
      </c>
      <c r="P1822" s="1222">
        <v>8.3</v>
      </c>
      <c r="Q1822" s="1221"/>
      <c r="R1822" s="1221"/>
      <c r="S1822" s="1221"/>
      <c r="T1822" s="1221"/>
      <c r="U1822" s="1221"/>
      <c r="V1822" s="1221"/>
      <c r="W1822" s="1222"/>
      <c r="X1822" s="1221" t="s">
        <v>2697</v>
      </c>
      <c r="Y1822" s="1221" t="s">
        <v>17753</v>
      </c>
      <c r="Z1822" s="1221" t="s">
        <v>17754</v>
      </c>
      <c r="AA1822" s="1221" t="s">
        <v>379</v>
      </c>
      <c r="AB1822" s="1221" t="s">
        <v>17755</v>
      </c>
      <c r="AC1822" s="1221" t="s">
        <v>2564</v>
      </c>
      <c r="AD1822" s="1221" t="s">
        <v>2564</v>
      </c>
      <c r="AE1822" s="1222">
        <v>9.0</v>
      </c>
      <c r="AF1822" s="1221" t="s">
        <v>17747</v>
      </c>
      <c r="AG1822" s="1221" t="s">
        <v>1828</v>
      </c>
      <c r="AH1822" s="1221" t="s">
        <v>17750</v>
      </c>
      <c r="AI1822" s="1221" t="s">
        <v>4693</v>
      </c>
      <c r="AJ1822" s="1222"/>
      <c r="AK1822" s="1222">
        <v>8.6</v>
      </c>
      <c r="AL1822" s="1221"/>
      <c r="AM1822" s="1221"/>
      <c r="AN1822" s="1221"/>
      <c r="AO1822" s="1221"/>
      <c r="AP1822" s="1224"/>
      <c r="AQ1822" s="1222"/>
      <c r="AR1822" s="1221" t="s">
        <v>2646</v>
      </c>
      <c r="AS1822" s="1221" t="s">
        <v>2564</v>
      </c>
      <c r="AT1822" s="1221" t="s">
        <v>17756</v>
      </c>
      <c r="AU1822" s="1221" t="s">
        <v>2564</v>
      </c>
      <c r="AV1822" s="1221" t="s">
        <v>2564</v>
      </c>
      <c r="AW1822" s="1225">
        <v>8.5</v>
      </c>
      <c r="AX1822" s="3"/>
      <c r="AY1822" s="3"/>
      <c r="AZ1822" s="3"/>
      <c r="BA1822" s="3"/>
    </row>
    <row r="1823" hidden="1">
      <c r="A1823" s="1218" t="s">
        <v>259</v>
      </c>
      <c r="B1823" s="1226" t="s">
        <v>616</v>
      </c>
      <c r="C1823" s="3"/>
      <c r="D1823" s="1220">
        <v>1.0</v>
      </c>
      <c r="E1823" s="1221" t="s">
        <v>2849</v>
      </c>
      <c r="F1823" s="1221" t="s">
        <v>17751</v>
      </c>
      <c r="G1823" s="1221" t="s">
        <v>6880</v>
      </c>
      <c r="H1823" s="1222">
        <v>8.1</v>
      </c>
      <c r="I1823" s="1221" t="s">
        <v>8153</v>
      </c>
      <c r="J1823" s="1221" t="s">
        <v>2646</v>
      </c>
      <c r="K1823" s="1221" t="s">
        <v>2646</v>
      </c>
      <c r="L1823" s="1222">
        <v>8.7</v>
      </c>
      <c r="M1823" s="1221" t="s">
        <v>2566</v>
      </c>
      <c r="N1823" s="1221" t="s">
        <v>2566</v>
      </c>
      <c r="O1823" s="1221" t="s">
        <v>2566</v>
      </c>
      <c r="P1823" s="1222">
        <v>8.8</v>
      </c>
      <c r="Q1823" s="1221"/>
      <c r="R1823" s="1221"/>
      <c r="S1823" s="1221"/>
      <c r="T1823" s="1221"/>
      <c r="U1823" s="1221"/>
      <c r="V1823" s="1221"/>
      <c r="W1823" s="1222"/>
      <c r="X1823" s="1221" t="s">
        <v>2564</v>
      </c>
      <c r="Y1823" s="1221" t="s">
        <v>379</v>
      </c>
      <c r="Z1823" s="1221" t="s">
        <v>17757</v>
      </c>
      <c r="AA1823" s="1221" t="s">
        <v>2564</v>
      </c>
      <c r="AB1823" s="1221" t="s">
        <v>17758</v>
      </c>
      <c r="AC1823" s="1221" t="s">
        <v>2564</v>
      </c>
      <c r="AD1823" s="1221" t="s">
        <v>1828</v>
      </c>
      <c r="AE1823" s="1222">
        <v>8.7</v>
      </c>
      <c r="AF1823" s="1221" t="s">
        <v>17747</v>
      </c>
      <c r="AG1823" s="1221" t="s">
        <v>1828</v>
      </c>
      <c r="AH1823" s="1221" t="s">
        <v>2572</v>
      </c>
      <c r="AI1823" s="1221" t="s">
        <v>2573</v>
      </c>
      <c r="AJ1823" s="1222"/>
      <c r="AK1823" s="1222">
        <v>8.7</v>
      </c>
      <c r="AL1823" s="1221"/>
      <c r="AM1823" s="1221"/>
      <c r="AN1823" s="1221"/>
      <c r="AO1823" s="1221"/>
      <c r="AP1823" s="1224"/>
      <c r="AQ1823" s="1222"/>
      <c r="AR1823" s="1221" t="s">
        <v>2646</v>
      </c>
      <c r="AS1823" s="1221" t="s">
        <v>2564</v>
      </c>
      <c r="AT1823" s="1221" t="s">
        <v>2564</v>
      </c>
      <c r="AU1823" s="1221" t="s">
        <v>2564</v>
      </c>
      <c r="AV1823" s="1221" t="s">
        <v>2564</v>
      </c>
      <c r="AW1823" s="1225">
        <v>8.6</v>
      </c>
      <c r="AX1823" s="3"/>
      <c r="AY1823" s="3"/>
      <c r="AZ1823" s="3"/>
      <c r="BA1823" s="3"/>
    </row>
    <row r="1824" hidden="1">
      <c r="A1824" s="1218" t="s">
        <v>234</v>
      </c>
      <c r="B1824" s="1218" t="s">
        <v>616</v>
      </c>
      <c r="C1824" s="3"/>
      <c r="D1824" s="1220">
        <v>14.0</v>
      </c>
      <c r="E1824" s="1221" t="s">
        <v>2849</v>
      </c>
      <c r="F1824" s="1221" t="s">
        <v>17759</v>
      </c>
      <c r="G1824" s="1221" t="s">
        <v>6880</v>
      </c>
      <c r="H1824" s="1222">
        <v>8.1</v>
      </c>
      <c r="I1824" s="1221" t="s">
        <v>8153</v>
      </c>
      <c r="J1824" s="1221" t="s">
        <v>2564</v>
      </c>
      <c r="K1824" s="1221" t="s">
        <v>8262</v>
      </c>
      <c r="L1824" s="1222">
        <v>8.5</v>
      </c>
      <c r="M1824" s="1221" t="s">
        <v>2566</v>
      </c>
      <c r="N1824" s="1221" t="s">
        <v>2566</v>
      </c>
      <c r="O1824" s="1221" t="s">
        <v>2566</v>
      </c>
      <c r="P1824" s="1222">
        <v>8.3</v>
      </c>
      <c r="Q1824" s="1221"/>
      <c r="R1824" s="1221"/>
      <c r="S1824" s="1221"/>
      <c r="T1824" s="1221"/>
      <c r="U1824" s="1221"/>
      <c r="V1824" s="1221"/>
      <c r="W1824" s="1222"/>
      <c r="X1824" s="1221" t="s">
        <v>2564</v>
      </c>
      <c r="Y1824" s="1221" t="s">
        <v>379</v>
      </c>
      <c r="Z1824" s="1221" t="s">
        <v>7061</v>
      </c>
      <c r="AA1824" s="1222" t="s">
        <v>379</v>
      </c>
      <c r="AB1824" s="1222" t="s">
        <v>17760</v>
      </c>
      <c r="AC1824" s="1222" t="s">
        <v>1828</v>
      </c>
      <c r="AD1824" s="1222" t="s">
        <v>1828</v>
      </c>
      <c r="AE1824" s="1222">
        <v>8.2</v>
      </c>
      <c r="AF1824" s="1221" t="s">
        <v>17747</v>
      </c>
      <c r="AG1824" s="1221" t="s">
        <v>3424</v>
      </c>
      <c r="AH1824" s="1221" t="s">
        <v>17761</v>
      </c>
      <c r="AI1824" s="1221" t="s">
        <v>2573</v>
      </c>
      <c r="AJ1824" s="1222"/>
      <c r="AK1824" s="1222">
        <v>8.2</v>
      </c>
      <c r="AL1824" s="1221"/>
      <c r="AM1824" s="1221"/>
      <c r="AN1824" s="1221"/>
      <c r="AO1824" s="1221"/>
      <c r="AP1824" s="1222"/>
      <c r="AQ1824" s="1222"/>
      <c r="AR1824" s="1221" t="s">
        <v>1828</v>
      </c>
      <c r="AS1824" s="1221" t="s">
        <v>2564</v>
      </c>
      <c r="AT1824" s="1221" t="s">
        <v>2564</v>
      </c>
      <c r="AU1824" s="1221" t="s">
        <v>2564</v>
      </c>
      <c r="AV1824" s="1221" t="s">
        <v>2564</v>
      </c>
      <c r="AW1824" s="1225">
        <v>8.2</v>
      </c>
      <c r="AX1824" s="3"/>
      <c r="AY1824" s="3"/>
      <c r="AZ1824" s="3"/>
      <c r="BA1824" s="3"/>
    </row>
    <row r="1825" hidden="1">
      <c r="A1825" s="1218" t="s">
        <v>162</v>
      </c>
      <c r="B1825" s="1219" t="s">
        <v>616</v>
      </c>
      <c r="C1825" s="3"/>
      <c r="D1825" s="1220">
        <v>13.0</v>
      </c>
      <c r="E1825" s="1221" t="s">
        <v>2849</v>
      </c>
      <c r="F1825" s="1221" t="s">
        <v>17759</v>
      </c>
      <c r="G1825" s="1221" t="s">
        <v>6880</v>
      </c>
      <c r="H1825" s="1222">
        <v>8.0</v>
      </c>
      <c r="I1825" s="1221" t="s">
        <v>8153</v>
      </c>
      <c r="J1825" s="1221" t="s">
        <v>2564</v>
      </c>
      <c r="K1825" s="1221" t="s">
        <v>8262</v>
      </c>
      <c r="L1825" s="1222">
        <v>8.2</v>
      </c>
      <c r="M1825" s="1221" t="s">
        <v>2566</v>
      </c>
      <c r="N1825" s="1221" t="s">
        <v>3064</v>
      </c>
      <c r="O1825" s="1221" t="s">
        <v>2566</v>
      </c>
      <c r="P1825" s="1222">
        <v>8.6</v>
      </c>
      <c r="Q1825" s="1222"/>
      <c r="R1825" s="1221"/>
      <c r="S1825" s="1222"/>
      <c r="T1825" s="1222"/>
      <c r="U1825" s="1221"/>
      <c r="V1825" s="1221"/>
      <c r="W1825" s="1222"/>
      <c r="X1825" s="1221" t="s">
        <v>2564</v>
      </c>
      <c r="Y1825" s="1221" t="s">
        <v>379</v>
      </c>
      <c r="Z1825" s="1221" t="s">
        <v>2978</v>
      </c>
      <c r="AA1825" s="1221" t="s">
        <v>379</v>
      </c>
      <c r="AB1825" s="1221" t="s">
        <v>2976</v>
      </c>
      <c r="AC1825" s="1221" t="s">
        <v>1828</v>
      </c>
      <c r="AD1825" s="1221" t="s">
        <v>1828</v>
      </c>
      <c r="AE1825" s="1222">
        <v>8.0</v>
      </c>
      <c r="AF1825" s="1221" t="s">
        <v>17747</v>
      </c>
      <c r="AG1825" s="1221" t="s">
        <v>1828</v>
      </c>
      <c r="AH1825" s="1221" t="s">
        <v>2978</v>
      </c>
      <c r="AI1825" s="1221" t="s">
        <v>2979</v>
      </c>
      <c r="AJ1825" s="1221"/>
      <c r="AK1825" s="1222">
        <v>8.4</v>
      </c>
      <c r="AL1825" s="1221"/>
      <c r="AM1825" s="1221"/>
      <c r="AN1825" s="1221"/>
      <c r="AO1825" s="1221"/>
      <c r="AP1825" s="1224"/>
      <c r="AQ1825" s="1222"/>
      <c r="AR1825" s="1221" t="s">
        <v>1828</v>
      </c>
      <c r="AS1825" s="1221" t="s">
        <v>2564</v>
      </c>
      <c r="AT1825" s="1221" t="s">
        <v>2564</v>
      </c>
      <c r="AU1825" s="1221" t="s">
        <v>379</v>
      </c>
      <c r="AV1825" s="1221" t="s">
        <v>2564</v>
      </c>
      <c r="AW1825" s="1225">
        <v>8.5</v>
      </c>
      <c r="AX1825" s="3"/>
      <c r="AY1825" s="3"/>
      <c r="AZ1825" s="3"/>
      <c r="BA1825" s="3"/>
    </row>
    <row r="1826" hidden="1">
      <c r="A1826" s="1218" t="s">
        <v>140</v>
      </c>
      <c r="B1826" s="1219" t="s">
        <v>616</v>
      </c>
      <c r="C1826" s="3"/>
      <c r="D1826" s="1220">
        <v>11.0</v>
      </c>
      <c r="E1826" s="1221" t="s">
        <v>2849</v>
      </c>
      <c r="F1826" s="1221" t="s">
        <v>17759</v>
      </c>
      <c r="G1826" s="1221" t="s">
        <v>6880</v>
      </c>
      <c r="H1826" s="1222">
        <v>8.3</v>
      </c>
      <c r="I1826" s="1221" t="s">
        <v>8153</v>
      </c>
      <c r="J1826" s="1221" t="s">
        <v>2564</v>
      </c>
      <c r="K1826" s="1221" t="s">
        <v>4042</v>
      </c>
      <c r="L1826" s="1222">
        <v>8.5</v>
      </c>
      <c r="M1826" s="1221" t="s">
        <v>3063</v>
      </c>
      <c r="N1826" s="1221" t="s">
        <v>2566</v>
      </c>
      <c r="O1826" s="1221" t="s">
        <v>2566</v>
      </c>
      <c r="P1826" s="1222">
        <v>8.4</v>
      </c>
      <c r="Q1826" s="1221"/>
      <c r="R1826" s="1221"/>
      <c r="S1826" s="1221"/>
      <c r="T1826" s="1221"/>
      <c r="U1826" s="1221"/>
      <c r="V1826" s="1221"/>
      <c r="W1826" s="1222"/>
      <c r="X1826" s="1221" t="s">
        <v>2564</v>
      </c>
      <c r="Y1826" s="1221" t="s">
        <v>4629</v>
      </c>
      <c r="Z1826" s="1221" t="s">
        <v>2699</v>
      </c>
      <c r="AA1826" s="1221" t="s">
        <v>2564</v>
      </c>
      <c r="AB1826" s="1221" t="s">
        <v>17762</v>
      </c>
      <c r="AC1826" s="1221" t="s">
        <v>1828</v>
      </c>
      <c r="AD1826" s="1221" t="s">
        <v>379</v>
      </c>
      <c r="AE1826" s="1222">
        <v>8.5</v>
      </c>
      <c r="AF1826" s="1221" t="s">
        <v>17747</v>
      </c>
      <c r="AG1826" s="1221" t="s">
        <v>3424</v>
      </c>
      <c r="AH1826" s="1221" t="s">
        <v>2978</v>
      </c>
      <c r="AI1826" s="1221" t="s">
        <v>2573</v>
      </c>
      <c r="AJ1826" s="1221"/>
      <c r="AK1826" s="1222">
        <v>8.3</v>
      </c>
      <c r="AL1826" s="1221"/>
      <c r="AM1826" s="1221"/>
      <c r="AN1826" s="1221"/>
      <c r="AO1826" s="1221"/>
      <c r="AP1826" s="1221"/>
      <c r="AQ1826" s="1222"/>
      <c r="AR1826" s="1221" t="s">
        <v>379</v>
      </c>
      <c r="AS1826" s="1221" t="s">
        <v>213</v>
      </c>
      <c r="AT1826" s="1221" t="s">
        <v>2564</v>
      </c>
      <c r="AU1826" s="1221" t="s">
        <v>2564</v>
      </c>
      <c r="AV1826" s="1221" t="s">
        <v>2564</v>
      </c>
      <c r="AW1826" s="1225">
        <v>8.5</v>
      </c>
      <c r="AX1826" s="3"/>
      <c r="AY1826" s="3"/>
      <c r="AZ1826" s="3"/>
      <c r="BA1826" s="3"/>
    </row>
    <row r="1827">
      <c r="A1827" s="1218" t="s">
        <v>244</v>
      </c>
      <c r="B1827" s="1219" t="s">
        <v>616</v>
      </c>
      <c r="C1827" s="3"/>
      <c r="D1827" s="1220">
        <v>3.0</v>
      </c>
      <c r="E1827" s="1221" t="s">
        <v>6077</v>
      </c>
      <c r="F1827" s="1221" t="s">
        <v>17759</v>
      </c>
      <c r="G1827" s="1221" t="s">
        <v>6880</v>
      </c>
      <c r="H1827" s="1222">
        <v>8.4</v>
      </c>
      <c r="I1827" s="1221" t="s">
        <v>8153</v>
      </c>
      <c r="J1827" s="1221" t="s">
        <v>2564</v>
      </c>
      <c r="K1827" s="1221" t="s">
        <v>4042</v>
      </c>
      <c r="L1827" s="1222">
        <v>8.6</v>
      </c>
      <c r="M1827" s="1221" t="s">
        <v>2566</v>
      </c>
      <c r="N1827" s="1221" t="s">
        <v>2566</v>
      </c>
      <c r="O1827" s="1221" t="s">
        <v>2566</v>
      </c>
      <c r="P1827" s="1222">
        <v>8.5</v>
      </c>
      <c r="Q1827" s="1222"/>
      <c r="R1827" s="1222"/>
      <c r="S1827" s="1222"/>
      <c r="T1827" s="1222"/>
      <c r="U1827" s="1221"/>
      <c r="V1827" s="1221"/>
      <c r="W1827" s="1222"/>
      <c r="X1827" s="1221" t="s">
        <v>2564</v>
      </c>
      <c r="Y1827" s="1221" t="s">
        <v>379</v>
      </c>
      <c r="Z1827" s="1221" t="s">
        <v>1828</v>
      </c>
      <c r="AA1827" s="1221" t="s">
        <v>2564</v>
      </c>
      <c r="AB1827" s="1221" t="s">
        <v>17763</v>
      </c>
      <c r="AC1827" s="1221" t="s">
        <v>3470</v>
      </c>
      <c r="AD1827" s="1221" t="s">
        <v>379</v>
      </c>
      <c r="AE1827" s="1222">
        <v>8.5</v>
      </c>
      <c r="AF1827" s="1221" t="s">
        <v>17747</v>
      </c>
      <c r="AG1827" s="1221" t="s">
        <v>1828</v>
      </c>
      <c r="AH1827" s="1221" t="s">
        <v>2699</v>
      </c>
      <c r="AI1827" s="1221" t="s">
        <v>17764</v>
      </c>
      <c r="AJ1827" s="1222"/>
      <c r="AK1827" s="1222">
        <v>8.5</v>
      </c>
      <c r="AL1827" s="1221"/>
      <c r="AM1827" s="1221"/>
      <c r="AN1827" s="1221"/>
      <c r="AO1827" s="1221"/>
      <c r="AP1827" s="1222"/>
      <c r="AQ1827" s="1222"/>
      <c r="AR1827" s="1221" t="s">
        <v>2564</v>
      </c>
      <c r="AS1827" s="1221" t="s">
        <v>2564</v>
      </c>
      <c r="AT1827" s="1221" t="s">
        <v>2564</v>
      </c>
      <c r="AU1827" s="1221" t="s">
        <v>2564</v>
      </c>
      <c r="AV1827" s="1221" t="s">
        <v>2596</v>
      </c>
      <c r="AW1827" s="1225">
        <v>8.7</v>
      </c>
      <c r="AX1827" s="3"/>
      <c r="AY1827" s="3"/>
      <c r="AZ1827" s="3"/>
      <c r="BA1827" s="3"/>
    </row>
    <row r="1828" hidden="1">
      <c r="A1828" s="1218" t="s">
        <v>178</v>
      </c>
      <c r="B1828" s="1219" t="s">
        <v>616</v>
      </c>
      <c r="C1828" s="3"/>
      <c r="D1828" s="1220">
        <v>7.0</v>
      </c>
      <c r="E1828" s="1221" t="s">
        <v>2849</v>
      </c>
      <c r="F1828" s="1221" t="s">
        <v>17759</v>
      </c>
      <c r="G1828" s="1221" t="s">
        <v>6880</v>
      </c>
      <c r="H1828" s="1222">
        <v>8.5</v>
      </c>
      <c r="I1828" s="1221" t="s">
        <v>8153</v>
      </c>
      <c r="J1828" s="1221" t="s">
        <v>2564</v>
      </c>
      <c r="K1828" s="1221" t="s">
        <v>4042</v>
      </c>
      <c r="L1828" s="1222">
        <v>8.5</v>
      </c>
      <c r="M1828" s="1221" t="s">
        <v>2566</v>
      </c>
      <c r="N1828" s="1221" t="s">
        <v>2566</v>
      </c>
      <c r="O1828" s="1221" t="s">
        <v>2566</v>
      </c>
      <c r="P1828" s="1222">
        <v>8.3</v>
      </c>
      <c r="Q1828" s="1221"/>
      <c r="R1828" s="1221"/>
      <c r="S1828" s="1221"/>
      <c r="T1828" s="1221"/>
      <c r="U1828" s="1221"/>
      <c r="V1828" s="1221"/>
      <c r="W1828" s="1222"/>
      <c r="X1828" s="1221" t="s">
        <v>2564</v>
      </c>
      <c r="Y1828" s="1221" t="s">
        <v>213</v>
      </c>
      <c r="Z1828" s="1221" t="s">
        <v>3074</v>
      </c>
      <c r="AA1828" s="1221" t="s">
        <v>379</v>
      </c>
      <c r="AB1828" s="1221" t="s">
        <v>17765</v>
      </c>
      <c r="AC1828" s="1221" t="s">
        <v>213</v>
      </c>
      <c r="AD1828" s="1221" t="s">
        <v>379</v>
      </c>
      <c r="AE1828" s="1222">
        <v>8.4</v>
      </c>
      <c r="AF1828" s="1221" t="s">
        <v>2794</v>
      </c>
      <c r="AG1828" s="1221" t="s">
        <v>213</v>
      </c>
      <c r="AH1828" s="1221" t="s">
        <v>3074</v>
      </c>
      <c r="AI1828" s="1221" t="s">
        <v>2700</v>
      </c>
      <c r="AJ1828" s="1221"/>
      <c r="AK1828" s="1222">
        <v>8.5</v>
      </c>
      <c r="AL1828" s="1221"/>
      <c r="AM1828" s="1221"/>
      <c r="AN1828" s="1221"/>
      <c r="AO1828" s="1221"/>
      <c r="AP1828" s="1224"/>
      <c r="AQ1828" s="1222"/>
      <c r="AR1828" s="1221" t="s">
        <v>2570</v>
      </c>
      <c r="AS1828" s="1221" t="s">
        <v>2596</v>
      </c>
      <c r="AT1828" s="1221" t="s">
        <v>2596</v>
      </c>
      <c r="AU1828" s="1221" t="s">
        <v>2596</v>
      </c>
      <c r="AV1828" s="1221" t="s">
        <v>2596</v>
      </c>
      <c r="AW1828" s="1225">
        <v>8.6</v>
      </c>
      <c r="AX1828" s="3"/>
      <c r="AY1828" s="3"/>
      <c r="AZ1828" s="3"/>
      <c r="BA1828" s="3"/>
    </row>
    <row r="1829" hidden="1">
      <c r="A1829" s="1218" t="s">
        <v>179</v>
      </c>
      <c r="B1829" s="1219" t="s">
        <v>616</v>
      </c>
      <c r="C1829" s="3"/>
      <c r="D1829" s="1220">
        <v>9.0</v>
      </c>
      <c r="E1829" s="1221" t="s">
        <v>2849</v>
      </c>
      <c r="F1829" s="1221" t="s">
        <v>17759</v>
      </c>
      <c r="G1829" s="1221" t="s">
        <v>6880</v>
      </c>
      <c r="H1829" s="1222">
        <v>8.39</v>
      </c>
      <c r="I1829" s="1221" t="s">
        <v>8153</v>
      </c>
      <c r="J1829" s="1221" t="s">
        <v>2564</v>
      </c>
      <c r="K1829" s="1221" t="s">
        <v>4042</v>
      </c>
      <c r="L1829" s="1222">
        <v>8.2</v>
      </c>
      <c r="M1829" s="1221" t="s">
        <v>2566</v>
      </c>
      <c r="N1829" s="1221" t="s">
        <v>2566</v>
      </c>
      <c r="O1829" s="1221" t="s">
        <v>2566</v>
      </c>
      <c r="P1829" s="1222">
        <v>8.4</v>
      </c>
      <c r="Q1829" s="1222"/>
      <c r="R1829" s="1222"/>
      <c r="S1829" s="1222"/>
      <c r="T1829" s="1222"/>
      <c r="U1829" s="1221"/>
      <c r="V1829" s="1221"/>
      <c r="W1829" s="1222"/>
      <c r="X1829" s="1221" t="s">
        <v>2564</v>
      </c>
      <c r="Y1829" s="1221" t="s">
        <v>379</v>
      </c>
      <c r="Z1829" s="1221" t="s">
        <v>2699</v>
      </c>
      <c r="AA1829" s="1221" t="s">
        <v>379</v>
      </c>
      <c r="AB1829" s="1221" t="s">
        <v>2996</v>
      </c>
      <c r="AC1829" s="1221" t="s">
        <v>379</v>
      </c>
      <c r="AD1829" s="1221" t="s">
        <v>379</v>
      </c>
      <c r="AE1829" s="1222">
        <v>8.5</v>
      </c>
      <c r="AF1829" s="1221" t="s">
        <v>17766</v>
      </c>
      <c r="AG1829" s="1221" t="s">
        <v>379</v>
      </c>
      <c r="AH1829" s="1221" t="s">
        <v>2699</v>
      </c>
      <c r="AI1829" s="1221" t="s">
        <v>2998</v>
      </c>
      <c r="AJ1829" s="1221"/>
      <c r="AK1829" s="1222">
        <v>8.7</v>
      </c>
      <c r="AL1829" s="1224"/>
      <c r="AM1829" s="1221"/>
      <c r="AN1829" s="1221"/>
      <c r="AO1829" s="1221"/>
      <c r="AP1829" s="1224"/>
      <c r="AQ1829" s="1222"/>
      <c r="AR1829" s="1221" t="s">
        <v>1828</v>
      </c>
      <c r="AS1829" s="1221" t="s">
        <v>2564</v>
      </c>
      <c r="AT1829" s="1221" t="s">
        <v>2564</v>
      </c>
      <c r="AU1829" s="1221" t="s">
        <v>2564</v>
      </c>
      <c r="AV1829" s="1221" t="s">
        <v>2564</v>
      </c>
      <c r="AW1829" s="1225">
        <v>8.5</v>
      </c>
      <c r="AX1829" s="3"/>
      <c r="AY1829" s="3"/>
      <c r="AZ1829" s="3"/>
      <c r="BA1829" s="3"/>
    </row>
    <row r="1830" hidden="1">
      <c r="A1830" s="1218" t="s">
        <v>206</v>
      </c>
      <c r="B1830" s="1219" t="s">
        <v>616</v>
      </c>
      <c r="C1830" s="3"/>
      <c r="D1830" s="1220">
        <v>18.0</v>
      </c>
      <c r="E1830" s="1221" t="s">
        <v>2849</v>
      </c>
      <c r="F1830" s="1221" t="s">
        <v>17759</v>
      </c>
      <c r="G1830" s="1221" t="s">
        <v>6880</v>
      </c>
      <c r="H1830" s="1222">
        <v>8.5</v>
      </c>
      <c r="I1830" s="1221" t="s">
        <v>8153</v>
      </c>
      <c r="J1830" s="1221" t="s">
        <v>2564</v>
      </c>
      <c r="K1830" s="1221" t="s">
        <v>4042</v>
      </c>
      <c r="L1830" s="1222">
        <v>8.9</v>
      </c>
      <c r="M1830" s="1221" t="s">
        <v>2566</v>
      </c>
      <c r="N1830" s="1221" t="s">
        <v>2566</v>
      </c>
      <c r="O1830" s="1221" t="s">
        <v>17513</v>
      </c>
      <c r="P1830" s="1222">
        <v>9.0</v>
      </c>
      <c r="Q1830" s="1222"/>
      <c r="R1830" s="1222"/>
      <c r="S1830" s="1222"/>
      <c r="T1830" s="1221"/>
      <c r="U1830" s="1221"/>
      <c r="V1830" s="1221"/>
      <c r="W1830" s="1222"/>
      <c r="X1830" s="1221" t="s">
        <v>2564</v>
      </c>
      <c r="Y1830" s="1221" t="s">
        <v>213</v>
      </c>
      <c r="Z1830" s="1221" t="s">
        <v>2978</v>
      </c>
      <c r="AA1830" s="1221" t="s">
        <v>213</v>
      </c>
      <c r="AB1830" s="1221" t="s">
        <v>17767</v>
      </c>
      <c r="AC1830" s="1221" t="s">
        <v>213</v>
      </c>
      <c r="AD1830" s="1221" t="s">
        <v>213</v>
      </c>
      <c r="AE1830" s="1222">
        <v>8.6</v>
      </c>
      <c r="AF1830" s="1221" t="s">
        <v>2794</v>
      </c>
      <c r="AG1830" s="1221" t="s">
        <v>213</v>
      </c>
      <c r="AH1830" s="1221" t="s">
        <v>2699</v>
      </c>
      <c r="AI1830" s="1221" t="s">
        <v>2700</v>
      </c>
      <c r="AJ1830" s="1221"/>
      <c r="AK1830" s="1222">
        <v>8.7</v>
      </c>
      <c r="AL1830" s="1224"/>
      <c r="AM1830" s="1221"/>
      <c r="AN1830" s="1221"/>
      <c r="AO1830" s="1221"/>
      <c r="AP1830" s="1222"/>
      <c r="AQ1830" s="1222"/>
      <c r="AR1830" s="1221" t="s">
        <v>1828</v>
      </c>
      <c r="AS1830" s="1221" t="s">
        <v>2564</v>
      </c>
      <c r="AT1830" s="1221" t="s">
        <v>379</v>
      </c>
      <c r="AU1830" s="1221" t="s">
        <v>2596</v>
      </c>
      <c r="AV1830" s="1221" t="s">
        <v>2596</v>
      </c>
      <c r="AW1830" s="1225">
        <v>8.6</v>
      </c>
      <c r="AX1830" s="3"/>
      <c r="AY1830" s="3"/>
      <c r="AZ1830" s="3"/>
      <c r="BA1830" s="3"/>
    </row>
    <row r="1831" hidden="1">
      <c r="A1831" s="1218" t="s">
        <v>191</v>
      </c>
      <c r="B1831" s="1219" t="s">
        <v>616</v>
      </c>
      <c r="C1831" s="3"/>
      <c r="D1831" s="1220">
        <v>17.0</v>
      </c>
      <c r="E1831" s="1221" t="s">
        <v>2849</v>
      </c>
      <c r="F1831" s="1221" t="s">
        <v>17759</v>
      </c>
      <c r="G1831" s="1221" t="s">
        <v>6880</v>
      </c>
      <c r="H1831" s="1222">
        <v>8.0</v>
      </c>
      <c r="I1831" s="1221" t="s">
        <v>8153</v>
      </c>
      <c r="J1831" s="1221" t="s">
        <v>2564</v>
      </c>
      <c r="K1831" s="1221" t="s">
        <v>4042</v>
      </c>
      <c r="L1831" s="1222">
        <v>8.0</v>
      </c>
      <c r="M1831" s="1221" t="s">
        <v>2566</v>
      </c>
      <c r="N1831" s="1221" t="s">
        <v>3064</v>
      </c>
      <c r="O1831" s="1221" t="s">
        <v>6232</v>
      </c>
      <c r="P1831" s="1222">
        <v>8.4</v>
      </c>
      <c r="Q1831" s="1222"/>
      <c r="R1831" s="1222"/>
      <c r="S1831" s="1222"/>
      <c r="T1831" s="1222"/>
      <c r="U1831" s="1221"/>
      <c r="V1831" s="1221"/>
      <c r="W1831" s="1222"/>
      <c r="X1831" s="1221" t="s">
        <v>2564</v>
      </c>
      <c r="Y1831" s="1221" t="s">
        <v>2570</v>
      </c>
      <c r="Z1831" s="1221" t="s">
        <v>379</v>
      </c>
      <c r="AA1831" s="1221" t="s">
        <v>379</v>
      </c>
      <c r="AB1831" s="1221" t="s">
        <v>17768</v>
      </c>
      <c r="AC1831" s="1221" t="s">
        <v>213</v>
      </c>
      <c r="AD1831" s="1221" t="s">
        <v>2570</v>
      </c>
      <c r="AE1831" s="1222">
        <v>8.2</v>
      </c>
      <c r="AF1831" s="1221" t="s">
        <v>2794</v>
      </c>
      <c r="AG1831" s="1221" t="s">
        <v>213</v>
      </c>
      <c r="AH1831" s="1221" t="s">
        <v>2699</v>
      </c>
      <c r="AI1831" s="1221" t="s">
        <v>3325</v>
      </c>
      <c r="AJ1831" s="1222"/>
      <c r="AK1831" s="1222">
        <v>8.2</v>
      </c>
      <c r="AL1831" s="1221"/>
      <c r="AM1831" s="1221"/>
      <c r="AN1831" s="1221"/>
      <c r="AO1831" s="1221"/>
      <c r="AP1831" s="1224"/>
      <c r="AQ1831" s="1222"/>
      <c r="AR1831" s="1221" t="s">
        <v>213</v>
      </c>
      <c r="AS1831" s="1221" t="s">
        <v>213</v>
      </c>
      <c r="AT1831" s="1221" t="s">
        <v>2564</v>
      </c>
      <c r="AU1831" s="1221" t="s">
        <v>379</v>
      </c>
      <c r="AV1831" s="1221" t="s">
        <v>2596</v>
      </c>
      <c r="AW1831" s="1225">
        <v>8.0</v>
      </c>
      <c r="AX1831" s="3"/>
      <c r="AY1831" s="3"/>
      <c r="AZ1831" s="3"/>
      <c r="BA1831" s="3"/>
    </row>
    <row r="1832" hidden="1">
      <c r="A1832" s="1218" t="s">
        <v>195</v>
      </c>
      <c r="B1832" s="1219" t="s">
        <v>616</v>
      </c>
      <c r="C1832" s="3"/>
      <c r="D1832" s="1220">
        <v>15.0</v>
      </c>
      <c r="E1832" s="1221" t="s">
        <v>2777</v>
      </c>
      <c r="F1832" s="1221" t="s">
        <v>17759</v>
      </c>
      <c r="G1832" s="1221" t="s">
        <v>6880</v>
      </c>
      <c r="H1832" s="1222">
        <v>8.5</v>
      </c>
      <c r="I1832" s="1221" t="s">
        <v>8153</v>
      </c>
      <c r="J1832" s="1221" t="s">
        <v>2564</v>
      </c>
      <c r="K1832" s="1221" t="s">
        <v>4042</v>
      </c>
      <c r="L1832" s="1222">
        <v>8.5</v>
      </c>
      <c r="M1832" s="1221" t="s">
        <v>2566</v>
      </c>
      <c r="N1832" s="1221" t="s">
        <v>2566</v>
      </c>
      <c r="O1832" s="1221" t="s">
        <v>2566</v>
      </c>
      <c r="P1832" s="1222">
        <v>8.0</v>
      </c>
      <c r="Q1832" s="1221"/>
      <c r="R1832" s="1221"/>
      <c r="S1832" s="1221"/>
      <c r="T1832" s="1221"/>
      <c r="U1832" s="1221"/>
      <c r="V1832" s="1221"/>
      <c r="W1832" s="1222"/>
      <c r="X1832" s="1221" t="s">
        <v>2564</v>
      </c>
      <c r="Y1832" s="1221" t="s">
        <v>17769</v>
      </c>
      <c r="Z1832" s="1221" t="s">
        <v>379</v>
      </c>
      <c r="AA1832" s="1221" t="s">
        <v>379</v>
      </c>
      <c r="AB1832" s="1221" t="s">
        <v>17770</v>
      </c>
      <c r="AC1832" s="1221" t="s">
        <v>379</v>
      </c>
      <c r="AD1832" s="1221" t="s">
        <v>379</v>
      </c>
      <c r="AE1832" s="1222">
        <v>8.0</v>
      </c>
      <c r="AF1832" s="1221" t="s">
        <v>2794</v>
      </c>
      <c r="AG1832" s="1221" t="s">
        <v>1828</v>
      </c>
      <c r="AH1832" s="1221" t="s">
        <v>2699</v>
      </c>
      <c r="AI1832" s="1221" t="s">
        <v>2573</v>
      </c>
      <c r="AJ1832" s="1221"/>
      <c r="AK1832" s="1222">
        <v>8.5</v>
      </c>
      <c r="AL1832" s="1221"/>
      <c r="AM1832" s="1221"/>
      <c r="AN1832" s="1221"/>
      <c r="AO1832" s="1221"/>
      <c r="AP1832" s="1224"/>
      <c r="AQ1832" s="1221"/>
      <c r="AR1832" s="1221" t="s">
        <v>2646</v>
      </c>
      <c r="AS1832" s="1221" t="s">
        <v>2596</v>
      </c>
      <c r="AT1832" s="1221" t="s">
        <v>3989</v>
      </c>
      <c r="AU1832" s="1221" t="s">
        <v>2596</v>
      </c>
      <c r="AV1832" s="1221" t="s">
        <v>2596</v>
      </c>
      <c r="AW1832" s="1225">
        <v>8.0</v>
      </c>
      <c r="AX1832" s="3"/>
      <c r="AY1832" s="3"/>
      <c r="AZ1832" s="3"/>
      <c r="BA1832" s="3"/>
    </row>
    <row r="1833" hidden="1">
      <c r="A1833" s="1218" t="s">
        <v>187</v>
      </c>
      <c r="B1833" s="1219" t="s">
        <v>616</v>
      </c>
      <c r="C1833" s="3"/>
      <c r="D1833" s="1220">
        <v>8.0</v>
      </c>
      <c r="E1833" s="1221" t="s">
        <v>2849</v>
      </c>
      <c r="F1833" s="1221" t="s">
        <v>17759</v>
      </c>
      <c r="G1833" s="1221" t="s">
        <v>6880</v>
      </c>
      <c r="H1833" s="1222">
        <v>8.6</v>
      </c>
      <c r="I1833" s="1221" t="s">
        <v>8153</v>
      </c>
      <c r="J1833" s="1221" t="s">
        <v>2564</v>
      </c>
      <c r="K1833" s="1221" t="s">
        <v>4042</v>
      </c>
      <c r="L1833" s="1222">
        <v>8.6</v>
      </c>
      <c r="M1833" s="1221" t="s">
        <v>2566</v>
      </c>
      <c r="N1833" s="1221" t="s">
        <v>2566</v>
      </c>
      <c r="O1833" s="1221" t="s">
        <v>2566</v>
      </c>
      <c r="P1833" s="1222">
        <v>8.2</v>
      </c>
      <c r="Q1833" s="1221"/>
      <c r="R1833" s="1221"/>
      <c r="S1833" s="1221"/>
      <c r="T1833" s="1221"/>
      <c r="U1833" s="1221"/>
      <c r="V1833" s="1221"/>
      <c r="W1833" s="1221"/>
      <c r="X1833" s="1221" t="s">
        <v>2564</v>
      </c>
      <c r="Y1833" s="1221" t="s">
        <v>213</v>
      </c>
      <c r="Z1833" s="1221" t="s">
        <v>213</v>
      </c>
      <c r="AA1833" s="1221" t="s">
        <v>213</v>
      </c>
      <c r="AB1833" s="1221" t="s">
        <v>17746</v>
      </c>
      <c r="AC1833" s="1221" t="s">
        <v>213</v>
      </c>
      <c r="AD1833" s="1221" t="s">
        <v>213</v>
      </c>
      <c r="AE1833" s="1222">
        <v>8.3</v>
      </c>
      <c r="AF1833" s="1221" t="s">
        <v>17772</v>
      </c>
      <c r="AG1833" s="1221" t="s">
        <v>213</v>
      </c>
      <c r="AH1833" s="1221" t="s">
        <v>2861</v>
      </c>
      <c r="AI1833" s="1221" t="s">
        <v>2862</v>
      </c>
      <c r="AJ1833" s="1221"/>
      <c r="AK1833" s="1222">
        <v>8.5</v>
      </c>
      <c r="AL1833" s="1224"/>
      <c r="AM1833" s="1221"/>
      <c r="AN1833" s="1221"/>
      <c r="AO1833" s="1221"/>
      <c r="AP1833" s="1221"/>
      <c r="AQ1833" s="1221"/>
      <c r="AR1833" s="1221" t="s">
        <v>2607</v>
      </c>
      <c r="AS1833" s="1221" t="s">
        <v>2564</v>
      </c>
      <c r="AT1833" s="1221" t="s">
        <v>4874</v>
      </c>
      <c r="AU1833" s="1221" t="s">
        <v>379</v>
      </c>
      <c r="AV1833" s="1221" t="s">
        <v>2564</v>
      </c>
      <c r="AW1833" s="1225">
        <v>8.5</v>
      </c>
      <c r="AX1833" s="3"/>
      <c r="AY1833" s="3"/>
      <c r="AZ1833" s="3"/>
      <c r="BA1833" s="3"/>
    </row>
    <row r="1834" hidden="1">
      <c r="A1834" s="1218" t="s">
        <v>214</v>
      </c>
      <c r="B1834" s="1219" t="s">
        <v>616</v>
      </c>
      <c r="C1834" s="3"/>
      <c r="D1834" s="1220">
        <v>16.0</v>
      </c>
      <c r="E1834" s="1221" t="s">
        <v>15736</v>
      </c>
      <c r="F1834" s="1221" t="s">
        <v>17759</v>
      </c>
      <c r="G1834" s="1221" t="s">
        <v>6880</v>
      </c>
      <c r="H1834" s="1222">
        <v>8.0</v>
      </c>
      <c r="I1834" s="1221" t="s">
        <v>3062</v>
      </c>
      <c r="J1834" s="1221" t="s">
        <v>2646</v>
      </c>
      <c r="K1834" s="1221" t="s">
        <v>2646</v>
      </c>
      <c r="L1834" s="1222">
        <v>8.0</v>
      </c>
      <c r="M1834" s="1221" t="s">
        <v>3063</v>
      </c>
      <c r="N1834" s="1221" t="s">
        <v>2566</v>
      </c>
      <c r="O1834" s="1221" t="s">
        <v>2566</v>
      </c>
      <c r="P1834" s="1222">
        <v>8.5</v>
      </c>
      <c r="Q1834" s="1222"/>
      <c r="R1834" s="1222"/>
      <c r="S1834" s="1222"/>
      <c r="T1834" s="1222"/>
      <c r="U1834" s="1221"/>
      <c r="V1834" s="1221"/>
      <c r="W1834" s="1222"/>
      <c r="X1834" s="1221" t="s">
        <v>2564</v>
      </c>
      <c r="Y1834" s="1221" t="s">
        <v>3066</v>
      </c>
      <c r="Z1834" s="1221" t="s">
        <v>2564</v>
      </c>
      <c r="AA1834" s="1221" t="s">
        <v>1828</v>
      </c>
      <c r="AB1834" s="1221" t="s">
        <v>17773</v>
      </c>
      <c r="AC1834" s="1221" t="s">
        <v>379</v>
      </c>
      <c r="AD1834" s="1227" t="s">
        <v>1828</v>
      </c>
      <c r="AE1834" s="1222">
        <v>8.0</v>
      </c>
      <c r="AF1834" s="1221" t="s">
        <v>2794</v>
      </c>
      <c r="AG1834" s="1221" t="s">
        <v>379</v>
      </c>
      <c r="AH1834" s="1221" t="s">
        <v>2978</v>
      </c>
      <c r="AI1834" s="1221" t="s">
        <v>3074</v>
      </c>
      <c r="AJ1834" s="1222"/>
      <c r="AK1834" s="1222">
        <v>8.3</v>
      </c>
      <c r="AL1834" s="1221"/>
      <c r="AM1834" s="1221"/>
      <c r="AN1834" s="1221"/>
      <c r="AO1834" s="1221"/>
      <c r="AP1834" s="1224"/>
      <c r="AQ1834" s="1222"/>
      <c r="AR1834" s="1221" t="s">
        <v>213</v>
      </c>
      <c r="AS1834" s="1221" t="s">
        <v>2596</v>
      </c>
      <c r="AT1834" s="1221" t="s">
        <v>2564</v>
      </c>
      <c r="AU1834" s="1221" t="s">
        <v>2699</v>
      </c>
      <c r="AV1834" s="1221" t="s">
        <v>2564</v>
      </c>
      <c r="AW1834" s="1225">
        <v>8.5</v>
      </c>
      <c r="AX1834" s="3"/>
      <c r="AY1834" s="3"/>
      <c r="AZ1834" s="3"/>
      <c r="BA1834" s="3"/>
    </row>
    <row r="1835" hidden="1">
      <c r="A1835" s="1218" t="s">
        <v>233</v>
      </c>
      <c r="B1835" s="1219" t="s">
        <v>616</v>
      </c>
      <c r="C1835" s="3"/>
      <c r="D1835" s="1220">
        <v>10.0</v>
      </c>
      <c r="E1835" s="1221" t="s">
        <v>2849</v>
      </c>
      <c r="F1835" s="1221" t="s">
        <v>17759</v>
      </c>
      <c r="G1835" s="1221" t="s">
        <v>6880</v>
      </c>
      <c r="H1835" s="1222">
        <v>8.5</v>
      </c>
      <c r="I1835" s="1221" t="s">
        <v>3062</v>
      </c>
      <c r="J1835" s="1221" t="s">
        <v>2646</v>
      </c>
      <c r="K1835" s="1221" t="s">
        <v>2646</v>
      </c>
      <c r="L1835" s="1222">
        <v>8.4</v>
      </c>
      <c r="M1835" s="1221" t="s">
        <v>2566</v>
      </c>
      <c r="N1835" s="1221" t="s">
        <v>2566</v>
      </c>
      <c r="O1835" s="1221" t="s">
        <v>2566</v>
      </c>
      <c r="P1835" s="1222">
        <v>8.5</v>
      </c>
      <c r="Q1835" s="1222"/>
      <c r="R1835" s="1222"/>
      <c r="S1835" s="1222"/>
      <c r="T1835" s="1222"/>
      <c r="U1835" s="1221"/>
      <c r="V1835" s="1221"/>
      <c r="W1835" s="1222"/>
      <c r="X1835" s="1221" t="s">
        <v>2564</v>
      </c>
      <c r="Y1835" s="1221" t="s">
        <v>17774</v>
      </c>
      <c r="Z1835" s="1221" t="s">
        <v>2564</v>
      </c>
      <c r="AA1835" s="1221" t="s">
        <v>1828</v>
      </c>
      <c r="AB1835" s="1221" t="s">
        <v>17775</v>
      </c>
      <c r="AC1835" s="1221" t="s">
        <v>379</v>
      </c>
      <c r="AD1835" s="1221" t="s">
        <v>379</v>
      </c>
      <c r="AE1835" s="1222">
        <v>8.3</v>
      </c>
      <c r="AF1835" s="1221" t="s">
        <v>2794</v>
      </c>
      <c r="AG1835" s="1221" t="s">
        <v>379</v>
      </c>
      <c r="AH1835" s="1221" t="s">
        <v>4863</v>
      </c>
      <c r="AI1835" s="1221" t="s">
        <v>8119</v>
      </c>
      <c r="AJ1835" s="1221"/>
      <c r="AK1835" s="1222">
        <v>8.5</v>
      </c>
      <c r="AL1835" s="1221"/>
      <c r="AM1835" s="1221"/>
      <c r="AN1835" s="1221"/>
      <c r="AO1835" s="1221"/>
      <c r="AP1835" s="1224"/>
      <c r="AQ1835" s="1222"/>
      <c r="AR1835" s="1221" t="s">
        <v>379</v>
      </c>
      <c r="AS1835" s="1221" t="s">
        <v>2564</v>
      </c>
      <c r="AT1835" s="1221" t="s">
        <v>2564</v>
      </c>
      <c r="AU1835" s="1221" t="s">
        <v>2699</v>
      </c>
      <c r="AV1835" s="1221" t="s">
        <v>2564</v>
      </c>
      <c r="AW1835" s="1225">
        <v>8.4</v>
      </c>
      <c r="AX1835" s="3"/>
      <c r="AY1835" s="3"/>
      <c r="AZ1835" s="3"/>
      <c r="BA1835" s="3"/>
    </row>
    <row r="1836" hidden="1">
      <c r="A1836" s="1228" t="s">
        <v>239</v>
      </c>
      <c r="B1836" s="1228" t="s">
        <v>616</v>
      </c>
      <c r="C1836" s="3"/>
      <c r="D1836" s="1220">
        <v>6.0</v>
      </c>
      <c r="E1836" s="1221" t="s">
        <v>2849</v>
      </c>
      <c r="F1836" s="1221" t="s">
        <v>17759</v>
      </c>
      <c r="G1836" s="1221" t="s">
        <v>6880</v>
      </c>
      <c r="H1836" s="1222">
        <v>8.4</v>
      </c>
      <c r="I1836" s="1221" t="s">
        <v>3062</v>
      </c>
      <c r="J1836" s="1221" t="s">
        <v>2646</v>
      </c>
      <c r="K1836" s="1221" t="s">
        <v>2646</v>
      </c>
      <c r="L1836" s="1229">
        <v>8.5</v>
      </c>
      <c r="M1836" s="1221" t="s">
        <v>2566</v>
      </c>
      <c r="N1836" s="1221" t="s">
        <v>2566</v>
      </c>
      <c r="O1836" s="1221" t="s">
        <v>2566</v>
      </c>
      <c r="P1836" s="1230">
        <v>8.7</v>
      </c>
      <c r="Q1836" s="1231"/>
      <c r="R1836" s="1231"/>
      <c r="S1836" s="1231"/>
      <c r="T1836" s="1231"/>
      <c r="U1836" s="1231"/>
      <c r="V1836" s="1231"/>
      <c r="W1836" s="1232"/>
      <c r="X1836" s="1221" t="s">
        <v>2564</v>
      </c>
      <c r="Y1836" s="1232" t="s">
        <v>4084</v>
      </c>
      <c r="Z1836" s="1221" t="s">
        <v>2564</v>
      </c>
      <c r="AA1836" s="1221" t="s">
        <v>1828</v>
      </c>
      <c r="AB1836" s="1232" t="s">
        <v>1828</v>
      </c>
      <c r="AC1836" s="1221" t="s">
        <v>379</v>
      </c>
      <c r="AD1836" s="1221" t="s">
        <v>379</v>
      </c>
      <c r="AE1836" s="1229">
        <v>8.4</v>
      </c>
      <c r="AF1836" s="1221" t="s">
        <v>2794</v>
      </c>
      <c r="AG1836" s="1221" t="s">
        <v>379</v>
      </c>
      <c r="AH1836" s="1231" t="s">
        <v>379</v>
      </c>
      <c r="AI1836" s="1231" t="s">
        <v>11827</v>
      </c>
      <c r="AJ1836" s="1231"/>
      <c r="AK1836" s="1230">
        <v>8.6</v>
      </c>
      <c r="AL1836" s="1231"/>
      <c r="AM1836" s="1231"/>
      <c r="AN1836" s="1231"/>
      <c r="AO1836" s="1231"/>
      <c r="AP1836" s="1231"/>
      <c r="AQ1836" s="1232"/>
      <c r="AR1836" s="1221" t="s">
        <v>379</v>
      </c>
      <c r="AS1836" s="1221" t="s">
        <v>2564</v>
      </c>
      <c r="AT1836" s="1221" t="s">
        <v>2564</v>
      </c>
      <c r="AU1836" s="1232" t="s">
        <v>2699</v>
      </c>
      <c r="AV1836" s="1221" t="s">
        <v>2564</v>
      </c>
      <c r="AW1836" s="1233">
        <v>8.5</v>
      </c>
      <c r="AX1836" s="3"/>
      <c r="AY1836" s="3"/>
      <c r="AZ1836" s="3"/>
      <c r="BA1836" s="3"/>
    </row>
    <row r="1837" hidden="1">
      <c r="A1837" s="1234" t="s">
        <v>138</v>
      </c>
      <c r="B1837" s="1234" t="s">
        <v>616</v>
      </c>
      <c r="C1837" s="3"/>
      <c r="D1837" s="1220">
        <v>4.0</v>
      </c>
      <c r="E1837" s="1221" t="s">
        <v>2849</v>
      </c>
      <c r="F1837" s="1221" t="s">
        <v>17759</v>
      </c>
      <c r="G1837" s="1221" t="s">
        <v>6880</v>
      </c>
      <c r="H1837" s="1222">
        <v>8.7</v>
      </c>
      <c r="I1837" s="1221" t="s">
        <v>3062</v>
      </c>
      <c r="J1837" s="1221" t="s">
        <v>2646</v>
      </c>
      <c r="K1837" s="1221" t="s">
        <v>2646</v>
      </c>
      <c r="L1837" s="1229">
        <v>8.6</v>
      </c>
      <c r="M1837" s="1221" t="s">
        <v>2566</v>
      </c>
      <c r="N1837" s="1221" t="s">
        <v>2566</v>
      </c>
      <c r="O1837" s="1221" t="s">
        <v>2566</v>
      </c>
      <c r="P1837" s="1230">
        <v>8.3</v>
      </c>
      <c r="Q1837" s="1231"/>
      <c r="R1837" s="1231"/>
      <c r="S1837" s="1231"/>
      <c r="T1837" s="1231"/>
      <c r="U1837" s="1231"/>
      <c r="V1837" s="1231"/>
      <c r="W1837" s="1232"/>
      <c r="X1837" s="1221" t="s">
        <v>2564</v>
      </c>
      <c r="Y1837" s="1232" t="s">
        <v>1828</v>
      </c>
      <c r="Z1837" s="1221" t="s">
        <v>2564</v>
      </c>
      <c r="AA1837" s="1221" t="s">
        <v>1828</v>
      </c>
      <c r="AB1837" s="1232"/>
      <c r="AC1837" s="1221" t="s">
        <v>379</v>
      </c>
      <c r="AD1837" s="1221" t="s">
        <v>379</v>
      </c>
      <c r="AE1837" s="1229">
        <v>8.6</v>
      </c>
      <c r="AF1837" s="1221" t="s">
        <v>2794</v>
      </c>
      <c r="AG1837" s="1221" t="s">
        <v>379</v>
      </c>
      <c r="AH1837" s="1231" t="s">
        <v>2699</v>
      </c>
      <c r="AI1837" s="1231" t="s">
        <v>2573</v>
      </c>
      <c r="AJ1837" s="1231"/>
      <c r="AK1837" s="1230">
        <v>8.4</v>
      </c>
      <c r="AL1837" s="1231"/>
      <c r="AM1837" s="1231"/>
      <c r="AN1837" s="1231"/>
      <c r="AO1837" s="1231"/>
      <c r="AP1837" s="1231"/>
      <c r="AQ1837" s="1232"/>
      <c r="AR1837" s="1221" t="s">
        <v>379</v>
      </c>
      <c r="AS1837" s="1221" t="s">
        <v>2564</v>
      </c>
      <c r="AT1837" s="1221" t="s">
        <v>2564</v>
      </c>
      <c r="AU1837" s="1232" t="s">
        <v>2978</v>
      </c>
      <c r="AV1837" s="1221" t="s">
        <v>2564</v>
      </c>
      <c r="AW1837" s="1233">
        <v>8.6</v>
      </c>
      <c r="AX1837" s="3"/>
      <c r="AY1837" s="3"/>
      <c r="AZ1837" s="3"/>
      <c r="BA1837" s="3"/>
    </row>
    <row r="1838">
      <c r="A1838" s="1" t="s">
        <v>244</v>
      </c>
      <c r="B1838" s="1" t="s">
        <v>17776</v>
      </c>
      <c r="C1838" s="3"/>
      <c r="D1838" s="1">
        <v>2.0</v>
      </c>
      <c r="E1838" s="1" t="s">
        <v>17777</v>
      </c>
      <c r="F1838" s="1" t="s">
        <v>17778</v>
      </c>
      <c r="G1838" s="1" t="s">
        <v>17779</v>
      </c>
      <c r="H1838" s="1">
        <v>9.0</v>
      </c>
      <c r="I1838" s="1" t="s">
        <v>17780</v>
      </c>
      <c r="J1838" s="1" t="s">
        <v>17781</v>
      </c>
      <c r="K1838" s="1" t="s">
        <v>17782</v>
      </c>
      <c r="L1838" s="1">
        <v>8.5</v>
      </c>
      <c r="M1838" s="1" t="s">
        <v>17783</v>
      </c>
      <c r="N1838" s="1" t="s">
        <v>17784</v>
      </c>
      <c r="O1838" s="1" t="s">
        <v>17785</v>
      </c>
      <c r="P1838" s="1">
        <v>8.0</v>
      </c>
      <c r="Q1838" s="3"/>
      <c r="R1838" s="3"/>
      <c r="S1838" s="3"/>
      <c r="T1838" s="3"/>
      <c r="U1838" s="1" t="s">
        <v>2727</v>
      </c>
      <c r="V1838" s="1" t="s">
        <v>17786</v>
      </c>
      <c r="W1838" s="1">
        <v>8.5</v>
      </c>
      <c r="X1838" s="1" t="s">
        <v>9425</v>
      </c>
      <c r="Y1838" s="1" t="s">
        <v>17787</v>
      </c>
      <c r="Z1838" s="1" t="s">
        <v>17788</v>
      </c>
      <c r="AA1838" s="1" t="s">
        <v>17789</v>
      </c>
      <c r="AB1838" s="1" t="s">
        <v>17790</v>
      </c>
      <c r="AC1838" s="1" t="s">
        <v>17791</v>
      </c>
      <c r="AD1838" s="1" t="s">
        <v>379</v>
      </c>
      <c r="AE1838" s="1">
        <v>7.5</v>
      </c>
      <c r="AF1838" s="1" t="s">
        <v>17792</v>
      </c>
      <c r="AG1838" s="1" t="s">
        <v>17793</v>
      </c>
      <c r="AH1838" s="1" t="s">
        <v>2978</v>
      </c>
      <c r="AI1838" s="1" t="s">
        <v>2700</v>
      </c>
      <c r="AJ1838" s="1" t="s">
        <v>17794</v>
      </c>
      <c r="AK1838" s="1">
        <v>8.5</v>
      </c>
      <c r="AL1838" s="1">
        <v>8.5</v>
      </c>
      <c r="AM1838" s="1" t="s">
        <v>1043</v>
      </c>
      <c r="AN1838" s="1" t="s">
        <v>1043</v>
      </c>
      <c r="AO1838" s="1" t="s">
        <v>6400</v>
      </c>
      <c r="AP1838" s="57">
        <v>0.87</v>
      </c>
      <c r="AQ1838" s="1">
        <v>8.5</v>
      </c>
      <c r="AR1838" s="1" t="s">
        <v>17795</v>
      </c>
      <c r="AS1838" s="1" t="s">
        <v>17796</v>
      </c>
      <c r="AT1838" s="1" t="s">
        <v>3589</v>
      </c>
      <c r="AU1838" s="1" t="s">
        <v>17797</v>
      </c>
      <c r="AV1838" s="1" t="s">
        <v>2545</v>
      </c>
      <c r="AW1838" s="58">
        <v>9.0</v>
      </c>
      <c r="AX1838" s="3"/>
      <c r="AY1838" s="3"/>
      <c r="AZ1838" s="3"/>
      <c r="BA1838" s="3"/>
    </row>
    <row r="1839" hidden="1">
      <c r="A1839" s="1" t="s">
        <v>252</v>
      </c>
      <c r="B1839" s="1" t="s">
        <v>17776</v>
      </c>
      <c r="C1839" s="3"/>
      <c r="D1839" s="1">
        <v>14.0</v>
      </c>
      <c r="E1839" s="1" t="s">
        <v>17798</v>
      </c>
      <c r="F1839" s="1" t="s">
        <v>17799</v>
      </c>
      <c r="G1839" s="1" t="s">
        <v>17800</v>
      </c>
      <c r="H1839" s="1">
        <v>8.5</v>
      </c>
      <c r="I1839" s="1" t="s">
        <v>17801</v>
      </c>
      <c r="J1839" s="1" t="s">
        <v>17802</v>
      </c>
      <c r="K1839" s="1" t="s">
        <v>17803</v>
      </c>
      <c r="L1839" s="1">
        <v>9.0</v>
      </c>
      <c r="M1839" s="1" t="s">
        <v>17804</v>
      </c>
      <c r="N1839" s="1" t="s">
        <v>17805</v>
      </c>
      <c r="O1839" s="1" t="s">
        <v>17806</v>
      </c>
      <c r="P1839" s="1">
        <v>8.5</v>
      </c>
      <c r="Q1839" s="1">
        <v>50.0</v>
      </c>
      <c r="R1839" s="1">
        <v>8.0</v>
      </c>
      <c r="S1839" s="1">
        <v>4.0</v>
      </c>
      <c r="T1839" s="1">
        <v>8.0</v>
      </c>
      <c r="U1839" s="1" t="s">
        <v>17807</v>
      </c>
      <c r="V1839" s="1" t="s">
        <v>17808</v>
      </c>
      <c r="W1839" s="1">
        <v>9.0</v>
      </c>
      <c r="X1839" s="1" t="s">
        <v>17809</v>
      </c>
      <c r="Y1839" s="1" t="s">
        <v>17810</v>
      </c>
      <c r="Z1839" s="1" t="s">
        <v>17811</v>
      </c>
      <c r="AA1839" s="1" t="s">
        <v>17812</v>
      </c>
      <c r="AB1839" s="1" t="s">
        <v>17813</v>
      </c>
      <c r="AC1839" s="1" t="s">
        <v>17814</v>
      </c>
      <c r="AD1839" s="1" t="s">
        <v>17815</v>
      </c>
      <c r="AE1839" s="1">
        <v>9.0</v>
      </c>
      <c r="AF1839" s="1" t="s">
        <v>17816</v>
      </c>
      <c r="AG1839" s="1" t="s">
        <v>17817</v>
      </c>
      <c r="AH1839" s="1" t="s">
        <v>4310</v>
      </c>
      <c r="AI1839" s="1" t="s">
        <v>5627</v>
      </c>
      <c r="AJ1839" s="1" t="s">
        <v>17818</v>
      </c>
      <c r="AK1839" s="1">
        <v>8.5</v>
      </c>
      <c r="AL1839" s="1235">
        <v>0.85</v>
      </c>
      <c r="AM1839" s="1" t="s">
        <v>11988</v>
      </c>
      <c r="AN1839" s="1" t="s">
        <v>3583</v>
      </c>
      <c r="AO1839" s="1" t="s">
        <v>3583</v>
      </c>
      <c r="AP1839" s="57">
        <v>0.85</v>
      </c>
      <c r="AQ1839" s="1">
        <v>8.5</v>
      </c>
      <c r="AR1839" s="1" t="s">
        <v>17795</v>
      </c>
      <c r="AS1839" s="1" t="s">
        <v>17819</v>
      </c>
      <c r="AT1839" s="1" t="s">
        <v>17820</v>
      </c>
      <c r="AU1839" s="1" t="s">
        <v>3590</v>
      </c>
      <c r="AV1839" s="1" t="s">
        <v>17821</v>
      </c>
      <c r="AW1839" s="58">
        <v>8.5</v>
      </c>
      <c r="AX1839" s="3"/>
      <c r="AY1839" s="3"/>
      <c r="AZ1839" s="3"/>
      <c r="BA1839" s="3"/>
    </row>
    <row r="1840" hidden="1">
      <c r="A1840" s="1" t="s">
        <v>234</v>
      </c>
      <c r="B1840" s="1" t="s">
        <v>17776</v>
      </c>
      <c r="C1840" s="3"/>
      <c r="D1840" s="1">
        <v>12.0</v>
      </c>
      <c r="E1840" s="1" t="s">
        <v>17822</v>
      </c>
      <c r="F1840" s="1" t="s">
        <v>17823</v>
      </c>
      <c r="G1840" s="1" t="s">
        <v>2643</v>
      </c>
      <c r="H1840" s="1">
        <v>8.5</v>
      </c>
      <c r="I1840" s="3"/>
      <c r="J1840" s="3"/>
      <c r="K1840" s="3"/>
      <c r="L1840" s="1">
        <v>9.0</v>
      </c>
      <c r="M1840" s="1" t="s">
        <v>17824</v>
      </c>
      <c r="N1840" s="1" t="s">
        <v>17825</v>
      </c>
      <c r="O1840" s="1" t="s">
        <v>2566</v>
      </c>
      <c r="P1840" s="1">
        <v>9.0</v>
      </c>
      <c r="Q1840" s="1">
        <v>55.0</v>
      </c>
      <c r="R1840" s="1">
        <v>8.0</v>
      </c>
      <c r="S1840" s="1">
        <v>1.0</v>
      </c>
      <c r="T1840" s="1">
        <v>8.5</v>
      </c>
      <c r="U1840" s="1" t="s">
        <v>17826</v>
      </c>
      <c r="V1840" s="1" t="s">
        <v>17827</v>
      </c>
      <c r="W1840" s="1">
        <v>9.0</v>
      </c>
      <c r="X1840" s="1" t="s">
        <v>17828</v>
      </c>
      <c r="Y1840" s="1" t="s">
        <v>17829</v>
      </c>
      <c r="Z1840" s="1" t="s">
        <v>17830</v>
      </c>
      <c r="AA1840" s="1" t="s">
        <v>17583</v>
      </c>
      <c r="AB1840" s="1" t="s">
        <v>17831</v>
      </c>
      <c r="AC1840" s="3"/>
      <c r="AD1840" s="1" t="s">
        <v>17832</v>
      </c>
      <c r="AE1840" s="1">
        <v>9.0</v>
      </c>
      <c r="AF1840" s="1" t="s">
        <v>17833</v>
      </c>
      <c r="AG1840" s="1" t="s">
        <v>17834</v>
      </c>
      <c r="AH1840" s="1" t="s">
        <v>4310</v>
      </c>
      <c r="AI1840" s="1" t="s">
        <v>16155</v>
      </c>
      <c r="AJ1840" s="1" t="s">
        <v>17835</v>
      </c>
      <c r="AK1840" s="1">
        <v>8.5</v>
      </c>
      <c r="AL1840" s="57">
        <v>0.85</v>
      </c>
      <c r="AM1840" s="1" t="s">
        <v>17836</v>
      </c>
      <c r="AN1840" s="1" t="s">
        <v>1043</v>
      </c>
      <c r="AO1840" s="1" t="s">
        <v>2954</v>
      </c>
      <c r="AP1840" s="57">
        <v>0.85</v>
      </c>
      <c r="AQ1840" s="57">
        <v>8.5</v>
      </c>
      <c r="AR1840" s="1" t="s">
        <v>17795</v>
      </c>
      <c r="AS1840" s="1" t="s">
        <v>17837</v>
      </c>
      <c r="AT1840" s="3"/>
      <c r="AU1840" s="1" t="s">
        <v>17838</v>
      </c>
      <c r="AV1840" s="1" t="s">
        <v>2564</v>
      </c>
      <c r="AW1840" s="58">
        <v>8.5</v>
      </c>
      <c r="AX1840" s="3"/>
      <c r="AY1840" s="3"/>
      <c r="AZ1840" s="3"/>
      <c r="BA1840" s="3"/>
    </row>
    <row r="1841" hidden="1">
      <c r="A1841" s="1" t="s">
        <v>226</v>
      </c>
      <c r="B1841" s="1" t="s">
        <v>17776</v>
      </c>
      <c r="C1841" s="3"/>
      <c r="D1841" s="1">
        <v>1.0</v>
      </c>
      <c r="E1841" s="1" t="s">
        <v>17839</v>
      </c>
      <c r="F1841" s="3"/>
      <c r="G1841" s="1" t="s">
        <v>2643</v>
      </c>
      <c r="H1841" s="1">
        <v>8.5</v>
      </c>
      <c r="I1841" s="1" t="s">
        <v>17840</v>
      </c>
      <c r="J1841" s="1" t="s">
        <v>17841</v>
      </c>
      <c r="K1841" s="1" t="s">
        <v>17842</v>
      </c>
      <c r="L1841" s="1">
        <v>8.0</v>
      </c>
      <c r="M1841" s="1" t="s">
        <v>2566</v>
      </c>
      <c r="N1841" s="1" t="s">
        <v>17825</v>
      </c>
      <c r="O1841" s="1" t="s">
        <v>2566</v>
      </c>
      <c r="P1841" s="1">
        <v>8.5</v>
      </c>
      <c r="Q1841" s="3"/>
      <c r="R1841" s="3"/>
      <c r="S1841" s="3"/>
      <c r="T1841" s="3"/>
      <c r="U1841" s="1" t="s">
        <v>17843</v>
      </c>
      <c r="V1841" s="1" t="s">
        <v>7753</v>
      </c>
      <c r="W1841" s="1">
        <v>8.5</v>
      </c>
      <c r="X1841" s="1" t="s">
        <v>17844</v>
      </c>
      <c r="Y1841" s="1" t="s">
        <v>17845</v>
      </c>
      <c r="Z1841" s="1" t="s">
        <v>17846</v>
      </c>
      <c r="AA1841" s="1" t="s">
        <v>17583</v>
      </c>
      <c r="AB1841" s="1" t="s">
        <v>17847</v>
      </c>
      <c r="AC1841" s="1" t="s">
        <v>2564</v>
      </c>
      <c r="AD1841" s="1" t="s">
        <v>17848</v>
      </c>
      <c r="AE1841" s="1">
        <v>9.0</v>
      </c>
      <c r="AF1841" s="1" t="s">
        <v>17849</v>
      </c>
      <c r="AG1841" s="1" t="s">
        <v>17850</v>
      </c>
      <c r="AH1841" s="1" t="s">
        <v>2978</v>
      </c>
      <c r="AI1841" s="1" t="s">
        <v>2948</v>
      </c>
      <c r="AJ1841" s="3"/>
      <c r="AK1841" s="1">
        <v>9.0</v>
      </c>
      <c r="AL1841" s="57">
        <v>0.9</v>
      </c>
      <c r="AM1841" s="1" t="s">
        <v>3583</v>
      </c>
      <c r="AN1841" s="1" t="s">
        <v>3583</v>
      </c>
      <c r="AO1841" s="1" t="s">
        <v>17851</v>
      </c>
      <c r="AP1841" s="57">
        <v>0.9</v>
      </c>
      <c r="AQ1841" s="1">
        <v>9.0</v>
      </c>
      <c r="AR1841" s="1" t="s">
        <v>379</v>
      </c>
      <c r="AS1841" s="1" t="s">
        <v>17852</v>
      </c>
      <c r="AT1841" s="1" t="s">
        <v>3589</v>
      </c>
      <c r="AU1841" s="1" t="s">
        <v>17853</v>
      </c>
      <c r="AV1841" s="1" t="s">
        <v>17854</v>
      </c>
      <c r="AW1841" s="58">
        <v>9.0</v>
      </c>
      <c r="AX1841" s="3"/>
      <c r="AY1841" s="3"/>
      <c r="AZ1841" s="3"/>
      <c r="BA1841" s="3"/>
    </row>
    <row r="1842" hidden="1">
      <c r="A1842" s="1" t="s">
        <v>259</v>
      </c>
      <c r="B1842" s="1" t="s">
        <v>17776</v>
      </c>
      <c r="C1842" s="3"/>
      <c r="D1842" s="1">
        <v>13.0</v>
      </c>
      <c r="E1842" s="1" t="s">
        <v>2849</v>
      </c>
      <c r="F1842" s="1" t="s">
        <v>17855</v>
      </c>
      <c r="G1842" s="1" t="s">
        <v>2643</v>
      </c>
      <c r="H1842" s="1">
        <v>8.5</v>
      </c>
      <c r="I1842" s="1" t="s">
        <v>17856</v>
      </c>
      <c r="J1842" s="1" t="s">
        <v>17857</v>
      </c>
      <c r="K1842" s="1" t="s">
        <v>17858</v>
      </c>
      <c r="L1842" s="1">
        <v>8.0</v>
      </c>
      <c r="M1842" s="1" t="s">
        <v>17859</v>
      </c>
      <c r="N1842" s="1" t="s">
        <v>17860</v>
      </c>
      <c r="O1842" s="1" t="s">
        <v>2566</v>
      </c>
      <c r="P1842" s="1">
        <v>8.5</v>
      </c>
      <c r="Q1842" s="3"/>
      <c r="R1842" s="3"/>
      <c r="S1842" s="3"/>
      <c r="T1842" s="3"/>
      <c r="U1842" s="1" t="s">
        <v>17861</v>
      </c>
      <c r="V1842" s="1" t="s">
        <v>7753</v>
      </c>
      <c r="W1842" s="1">
        <v>8.5</v>
      </c>
      <c r="X1842" s="1" t="s">
        <v>17862</v>
      </c>
      <c r="Y1842" s="1" t="s">
        <v>4084</v>
      </c>
      <c r="Z1842" s="1" t="s">
        <v>17863</v>
      </c>
      <c r="AA1842" s="1" t="s">
        <v>17864</v>
      </c>
      <c r="AB1842" s="1" t="s">
        <v>17865</v>
      </c>
      <c r="AC1842" s="1" t="s">
        <v>17866</v>
      </c>
      <c r="AD1842" s="1" t="s">
        <v>17867</v>
      </c>
      <c r="AE1842" s="1">
        <v>8.5</v>
      </c>
      <c r="AF1842" s="1" t="s">
        <v>17868</v>
      </c>
      <c r="AG1842" s="1" t="s">
        <v>17850</v>
      </c>
      <c r="AH1842" s="1" t="s">
        <v>17869</v>
      </c>
      <c r="AI1842" s="1" t="s">
        <v>3274</v>
      </c>
      <c r="AJ1842" s="1">
        <v>3.0</v>
      </c>
      <c r="AK1842" s="1">
        <v>8.5</v>
      </c>
      <c r="AL1842" s="57">
        <v>0.85</v>
      </c>
      <c r="AM1842" s="1" t="s">
        <v>3583</v>
      </c>
      <c r="AN1842" s="1" t="s">
        <v>3583</v>
      </c>
      <c r="AO1842" s="1" t="s">
        <v>2954</v>
      </c>
      <c r="AP1842" s="57">
        <v>0.9</v>
      </c>
      <c r="AQ1842" s="1">
        <v>8.5</v>
      </c>
      <c r="AR1842" s="1" t="s">
        <v>379</v>
      </c>
      <c r="AS1842" s="1" t="s">
        <v>17870</v>
      </c>
      <c r="AT1842" s="1" t="s">
        <v>3589</v>
      </c>
      <c r="AU1842" s="1" t="s">
        <v>17797</v>
      </c>
      <c r="AV1842" s="1" t="s">
        <v>2545</v>
      </c>
      <c r="AW1842" s="58">
        <v>8.5</v>
      </c>
      <c r="AX1842" s="3"/>
      <c r="AY1842" s="3"/>
      <c r="AZ1842" s="3"/>
      <c r="BA1842" s="3"/>
    </row>
    <row r="1843" hidden="1">
      <c r="A1843" s="1" t="s">
        <v>220</v>
      </c>
      <c r="B1843" s="1" t="s">
        <v>17776</v>
      </c>
      <c r="C1843" s="3"/>
      <c r="D1843" s="1">
        <v>3.0</v>
      </c>
      <c r="E1843" s="1" t="s">
        <v>17871</v>
      </c>
      <c r="F1843" s="1" t="s">
        <v>17872</v>
      </c>
      <c r="G1843" s="1" t="s">
        <v>2643</v>
      </c>
      <c r="H1843" s="1">
        <v>9.0</v>
      </c>
      <c r="I1843" s="1" t="s">
        <v>17873</v>
      </c>
      <c r="J1843" s="1" t="s">
        <v>17874</v>
      </c>
      <c r="K1843" s="1" t="s">
        <v>17875</v>
      </c>
      <c r="L1843" s="1">
        <v>9.0</v>
      </c>
      <c r="M1843" s="1" t="s">
        <v>17876</v>
      </c>
      <c r="N1843" s="1" t="s">
        <v>17877</v>
      </c>
      <c r="O1843" s="1" t="s">
        <v>2566</v>
      </c>
      <c r="P1843" s="1">
        <v>9.0</v>
      </c>
      <c r="Q1843" s="3"/>
      <c r="R1843" s="3"/>
      <c r="S1843" s="3"/>
      <c r="T1843" s="3"/>
      <c r="U1843" s="1" t="s">
        <v>17878</v>
      </c>
      <c r="V1843" s="1" t="s">
        <v>17879</v>
      </c>
      <c r="W1843" s="1">
        <v>8.5</v>
      </c>
      <c r="X1843" s="1" t="s">
        <v>17880</v>
      </c>
      <c r="Y1843" s="1" t="s">
        <v>17881</v>
      </c>
      <c r="Z1843" s="1" t="s">
        <v>17882</v>
      </c>
      <c r="AA1843" s="1" t="s">
        <v>17883</v>
      </c>
      <c r="AB1843" s="1" t="s">
        <v>17884</v>
      </c>
      <c r="AC1843" s="1" t="s">
        <v>379</v>
      </c>
      <c r="AD1843" s="1" t="s">
        <v>17867</v>
      </c>
      <c r="AE1843" s="1">
        <v>8.5</v>
      </c>
      <c r="AF1843" s="1" t="s">
        <v>17885</v>
      </c>
      <c r="AG1843" s="1" t="s">
        <v>379</v>
      </c>
      <c r="AH1843" s="1" t="s">
        <v>2978</v>
      </c>
      <c r="AI1843" s="1" t="s">
        <v>2948</v>
      </c>
      <c r="AJ1843" s="1" t="s">
        <v>17886</v>
      </c>
      <c r="AK1843" s="1">
        <v>8.5</v>
      </c>
      <c r="AL1843" s="57">
        <v>0.9</v>
      </c>
      <c r="AM1843" s="1" t="s">
        <v>3583</v>
      </c>
      <c r="AN1843" s="1" t="s">
        <v>3583</v>
      </c>
      <c r="AO1843" s="1" t="s">
        <v>3583</v>
      </c>
      <c r="AP1843" s="57">
        <v>0.9</v>
      </c>
      <c r="AQ1843" s="1">
        <v>9.0</v>
      </c>
      <c r="AR1843" s="1" t="s">
        <v>379</v>
      </c>
      <c r="AS1843" s="1" t="s">
        <v>17837</v>
      </c>
      <c r="AT1843" s="1" t="s">
        <v>3589</v>
      </c>
      <c r="AU1843" s="1" t="s">
        <v>17887</v>
      </c>
      <c r="AV1843" s="1" t="s">
        <v>7752</v>
      </c>
      <c r="AW1843" s="58">
        <v>9.0</v>
      </c>
      <c r="AX1843" s="3"/>
      <c r="AY1843" s="3"/>
      <c r="AZ1843" s="3"/>
      <c r="BA1843" s="3"/>
    </row>
    <row r="1844" hidden="1">
      <c r="A1844" s="1" t="s">
        <v>140</v>
      </c>
      <c r="B1844" s="1" t="s">
        <v>17776</v>
      </c>
      <c r="C1844" s="3"/>
      <c r="D1844" s="1">
        <v>6.0</v>
      </c>
      <c r="E1844" s="1" t="s">
        <v>3564</v>
      </c>
      <c r="F1844" s="1" t="s">
        <v>3565</v>
      </c>
      <c r="G1844" s="1" t="s">
        <v>3566</v>
      </c>
      <c r="H1844" s="1">
        <v>9.0</v>
      </c>
      <c r="I1844" s="1" t="s">
        <v>3567</v>
      </c>
      <c r="J1844" s="1" t="s">
        <v>3568</v>
      </c>
      <c r="K1844" s="1" t="s">
        <v>3569</v>
      </c>
      <c r="L1844" s="1">
        <v>8.5</v>
      </c>
      <c r="M1844" s="1" t="s">
        <v>3121</v>
      </c>
      <c r="N1844" s="1" t="s">
        <v>3570</v>
      </c>
      <c r="O1844" s="1" t="s">
        <v>2566</v>
      </c>
      <c r="P1844" s="1">
        <v>8.5</v>
      </c>
      <c r="Q1844" s="3"/>
      <c r="R1844" s="3"/>
      <c r="S1844" s="3"/>
      <c r="T1844" s="3"/>
      <c r="U1844" s="1" t="s">
        <v>3571</v>
      </c>
      <c r="V1844" s="1" t="s">
        <v>3573</v>
      </c>
      <c r="W1844" s="1">
        <v>9.0</v>
      </c>
      <c r="X1844" s="1" t="s">
        <v>3575</v>
      </c>
      <c r="Y1844" s="1" t="s">
        <v>3576</v>
      </c>
      <c r="Z1844" s="1" t="s">
        <v>3577</v>
      </c>
      <c r="AA1844" s="1" t="s">
        <v>17888</v>
      </c>
      <c r="AB1844" s="1" t="s">
        <v>17889</v>
      </c>
      <c r="AC1844" s="1" t="s">
        <v>8147</v>
      </c>
      <c r="AD1844" s="1" t="s">
        <v>17890</v>
      </c>
      <c r="AE1844" s="1">
        <v>8.5</v>
      </c>
      <c r="AF1844" s="1" t="s">
        <v>3580</v>
      </c>
      <c r="AG1844" s="1" t="s">
        <v>17891</v>
      </c>
      <c r="AH1844" s="1" t="s">
        <v>2861</v>
      </c>
      <c r="AI1844" s="1" t="s">
        <v>2573</v>
      </c>
      <c r="AJ1844" s="3"/>
      <c r="AK1844" s="1">
        <v>9.0</v>
      </c>
      <c r="AL1844" s="1" t="s">
        <v>3582</v>
      </c>
      <c r="AM1844" s="1" t="s">
        <v>17892</v>
      </c>
      <c r="AN1844" s="1" t="s">
        <v>3474</v>
      </c>
      <c r="AO1844" s="1" t="s">
        <v>3583</v>
      </c>
      <c r="AP1844" s="57">
        <v>0.87</v>
      </c>
      <c r="AQ1844" s="1">
        <v>8.5</v>
      </c>
      <c r="AR1844" s="1" t="s">
        <v>379</v>
      </c>
      <c r="AS1844" s="3"/>
      <c r="AT1844" s="1" t="s">
        <v>3589</v>
      </c>
      <c r="AU1844" s="1" t="s">
        <v>17893</v>
      </c>
      <c r="AV1844" s="1" t="s">
        <v>2545</v>
      </c>
      <c r="AW1844" s="58">
        <v>8.5</v>
      </c>
      <c r="AX1844" s="3"/>
      <c r="AY1844" s="3"/>
      <c r="AZ1844" s="3"/>
      <c r="BA1844" s="3"/>
    </row>
    <row r="1845" hidden="1">
      <c r="A1845" s="1" t="s">
        <v>277</v>
      </c>
      <c r="B1845" s="1" t="s">
        <v>17776</v>
      </c>
      <c r="C1845" s="3"/>
      <c r="D1845" s="1">
        <v>17.0</v>
      </c>
      <c r="E1845" s="1" t="s">
        <v>17894</v>
      </c>
      <c r="F1845" s="1" t="s">
        <v>17895</v>
      </c>
      <c r="G1845" s="1" t="s">
        <v>2643</v>
      </c>
      <c r="H1845" s="1">
        <v>8.5</v>
      </c>
      <c r="I1845" s="1" t="s">
        <v>17896</v>
      </c>
      <c r="J1845" s="1" t="s">
        <v>17897</v>
      </c>
      <c r="K1845" s="1" t="s">
        <v>4665</v>
      </c>
      <c r="L1845" s="1">
        <v>8.0</v>
      </c>
      <c r="M1845" s="1" t="s">
        <v>2566</v>
      </c>
      <c r="N1845" s="1" t="s">
        <v>17898</v>
      </c>
      <c r="O1845" s="1" t="s">
        <v>2566</v>
      </c>
      <c r="P1845" s="1">
        <v>8.5</v>
      </c>
      <c r="Q1845" s="3"/>
      <c r="R1845" s="3"/>
      <c r="S1845" s="3"/>
      <c r="T1845" s="3"/>
      <c r="U1845" s="1" t="s">
        <v>17899</v>
      </c>
      <c r="V1845" s="1" t="s">
        <v>7753</v>
      </c>
      <c r="W1845" s="1">
        <v>8.5</v>
      </c>
      <c r="X1845" s="1" t="s">
        <v>17900</v>
      </c>
      <c r="Y1845" s="1" t="s">
        <v>17901</v>
      </c>
      <c r="Z1845" s="1" t="s">
        <v>379</v>
      </c>
      <c r="AA1845" s="1" t="s">
        <v>17368</v>
      </c>
      <c r="AB1845" s="1" t="s">
        <v>17847</v>
      </c>
      <c r="AC1845" s="1" t="s">
        <v>379</v>
      </c>
      <c r="AD1845" s="1" t="s">
        <v>379</v>
      </c>
      <c r="AE1845" s="1">
        <v>7.5</v>
      </c>
      <c r="AF1845" s="1" t="s">
        <v>17792</v>
      </c>
      <c r="AG1845" s="1" t="s">
        <v>379</v>
      </c>
      <c r="AH1845" s="1" t="s">
        <v>2699</v>
      </c>
      <c r="AI1845" s="1" t="s">
        <v>2700</v>
      </c>
      <c r="AJ1845" s="1" t="s">
        <v>17902</v>
      </c>
      <c r="AK1845" s="1">
        <v>8.0</v>
      </c>
      <c r="AL1845" s="57">
        <v>0.8</v>
      </c>
      <c r="AM1845" s="1" t="s">
        <v>1043</v>
      </c>
      <c r="AN1845" s="1" t="s">
        <v>1043</v>
      </c>
      <c r="AO1845" s="1" t="s">
        <v>2954</v>
      </c>
      <c r="AP1845" s="57">
        <v>0.8</v>
      </c>
      <c r="AQ1845" s="1">
        <v>8.0</v>
      </c>
      <c r="AR1845" s="1" t="s">
        <v>379</v>
      </c>
      <c r="AS1845" s="1" t="s">
        <v>3456</v>
      </c>
      <c r="AT1845" s="1" t="s">
        <v>3589</v>
      </c>
      <c r="AU1845" s="1" t="s">
        <v>17903</v>
      </c>
      <c r="AV1845" s="1" t="s">
        <v>2545</v>
      </c>
      <c r="AW1845" s="58">
        <v>8.0</v>
      </c>
      <c r="AX1845" s="3"/>
      <c r="AY1845" s="3"/>
      <c r="AZ1845" s="3"/>
      <c r="BA1845" s="3"/>
    </row>
    <row r="1846" hidden="1">
      <c r="A1846" s="1" t="s">
        <v>178</v>
      </c>
      <c r="B1846" s="1" t="s">
        <v>17776</v>
      </c>
      <c r="C1846" s="3"/>
      <c r="D1846" s="1">
        <v>16.0</v>
      </c>
      <c r="E1846" s="1" t="s">
        <v>17904</v>
      </c>
      <c r="F1846" s="1" t="s">
        <v>17905</v>
      </c>
      <c r="G1846" s="1" t="s">
        <v>2643</v>
      </c>
      <c r="H1846" s="1">
        <v>8.0</v>
      </c>
      <c r="I1846" s="1" t="s">
        <v>17896</v>
      </c>
      <c r="J1846" s="1" t="s">
        <v>17906</v>
      </c>
      <c r="K1846" s="1" t="s">
        <v>17907</v>
      </c>
      <c r="L1846" s="1">
        <v>8.0</v>
      </c>
      <c r="M1846" s="1" t="s">
        <v>2566</v>
      </c>
      <c r="N1846" s="1" t="s">
        <v>2566</v>
      </c>
      <c r="O1846" s="1" t="s">
        <v>17908</v>
      </c>
      <c r="P1846" s="1">
        <v>8.0</v>
      </c>
      <c r="Q1846" s="1"/>
      <c r="R1846" s="3"/>
      <c r="S1846" s="3"/>
      <c r="T1846" s="3"/>
      <c r="U1846" s="1" t="s">
        <v>17909</v>
      </c>
      <c r="V1846" s="1" t="s">
        <v>7753</v>
      </c>
      <c r="W1846" s="1">
        <v>8.0</v>
      </c>
      <c r="X1846" s="1" t="s">
        <v>17910</v>
      </c>
      <c r="Y1846" s="1" t="s">
        <v>17911</v>
      </c>
      <c r="Z1846" s="1" t="s">
        <v>379</v>
      </c>
      <c r="AA1846" s="3"/>
      <c r="AB1846" s="1" t="s">
        <v>17912</v>
      </c>
      <c r="AC1846" s="1" t="s">
        <v>379</v>
      </c>
      <c r="AD1846" s="1" t="s">
        <v>379</v>
      </c>
      <c r="AE1846" s="1">
        <v>7.5</v>
      </c>
      <c r="AF1846" s="1" t="s">
        <v>17913</v>
      </c>
      <c r="AG1846" s="1" t="s">
        <v>379</v>
      </c>
      <c r="AH1846" s="1" t="s">
        <v>2699</v>
      </c>
      <c r="AI1846" s="1" t="s">
        <v>2700</v>
      </c>
      <c r="AJ1846" s="1" t="s">
        <v>17914</v>
      </c>
      <c r="AK1846" s="1">
        <v>8.5</v>
      </c>
      <c r="AL1846" s="57">
        <v>0.85</v>
      </c>
      <c r="AM1846" s="1" t="s">
        <v>1043</v>
      </c>
      <c r="AN1846" s="1" t="s">
        <v>1043</v>
      </c>
      <c r="AO1846" s="1" t="s">
        <v>11528</v>
      </c>
      <c r="AP1846" s="57">
        <v>0.85</v>
      </c>
      <c r="AQ1846" s="1">
        <v>8.0</v>
      </c>
      <c r="AR1846" s="1" t="s">
        <v>379</v>
      </c>
      <c r="AS1846" s="1" t="s">
        <v>379</v>
      </c>
      <c r="AT1846" s="1" t="s">
        <v>17915</v>
      </c>
      <c r="AU1846" s="1" t="s">
        <v>3590</v>
      </c>
      <c r="AV1846" s="1" t="s">
        <v>17916</v>
      </c>
      <c r="AW1846" s="58">
        <v>8.0</v>
      </c>
      <c r="AX1846" s="3"/>
      <c r="AY1846" s="3"/>
      <c r="AZ1846" s="3"/>
      <c r="BA1846" s="3"/>
    </row>
    <row r="1847" hidden="1">
      <c r="A1847" s="1" t="s">
        <v>239</v>
      </c>
      <c r="B1847" s="1" t="s">
        <v>17776</v>
      </c>
      <c r="C1847" s="3"/>
      <c r="D1847" s="1">
        <v>15.0</v>
      </c>
      <c r="E1847" s="1" t="s">
        <v>17917</v>
      </c>
      <c r="F1847" s="1" t="s">
        <v>17918</v>
      </c>
      <c r="G1847" s="1" t="s">
        <v>17919</v>
      </c>
      <c r="H1847" s="1">
        <v>8.5</v>
      </c>
      <c r="I1847" s="1" t="s">
        <v>17920</v>
      </c>
      <c r="J1847" s="1" t="s">
        <v>17921</v>
      </c>
      <c r="K1847" s="1" t="s">
        <v>17922</v>
      </c>
      <c r="L1847" s="1">
        <v>8.5</v>
      </c>
      <c r="M1847" s="1" t="s">
        <v>2566</v>
      </c>
      <c r="N1847" s="1" t="s">
        <v>2566</v>
      </c>
      <c r="O1847" s="1" t="s">
        <v>2566</v>
      </c>
      <c r="P1847" s="1">
        <v>8.5</v>
      </c>
      <c r="Q1847" s="3"/>
      <c r="R1847" s="3"/>
      <c r="S1847" s="3"/>
      <c r="T1847" s="3"/>
      <c r="U1847" s="1" t="s">
        <v>17923</v>
      </c>
      <c r="V1847" s="1" t="s">
        <v>7753</v>
      </c>
      <c r="W1847" s="1">
        <v>8.5</v>
      </c>
      <c r="X1847" s="1" t="s">
        <v>17924</v>
      </c>
      <c r="Y1847" s="1" t="s">
        <v>17925</v>
      </c>
      <c r="Z1847" s="1" t="s">
        <v>16848</v>
      </c>
      <c r="AA1847" s="1" t="s">
        <v>379</v>
      </c>
      <c r="AB1847" s="1" t="s">
        <v>17926</v>
      </c>
      <c r="AC1847" s="1" t="s">
        <v>3531</v>
      </c>
      <c r="AD1847" s="1" t="s">
        <v>379</v>
      </c>
      <c r="AE1847" s="1">
        <v>7.5</v>
      </c>
      <c r="AF1847" s="1" t="s">
        <v>17927</v>
      </c>
      <c r="AG1847" s="1" t="s">
        <v>17928</v>
      </c>
      <c r="AH1847" s="1" t="s">
        <v>17869</v>
      </c>
      <c r="AI1847" s="1" t="s">
        <v>2700</v>
      </c>
      <c r="AJ1847" s="3"/>
      <c r="AK1847" s="1">
        <v>8.0</v>
      </c>
      <c r="AL1847" s="57">
        <v>0.85</v>
      </c>
      <c r="AM1847" s="1" t="s">
        <v>1043</v>
      </c>
      <c r="AN1847" s="1" t="s">
        <v>1043</v>
      </c>
      <c r="AO1847" s="1" t="s">
        <v>2954</v>
      </c>
      <c r="AP1847" s="57">
        <v>0.85</v>
      </c>
      <c r="AQ1847" s="1">
        <v>8.0</v>
      </c>
      <c r="AR1847" s="1" t="s">
        <v>2646</v>
      </c>
      <c r="AS1847" s="1" t="s">
        <v>3456</v>
      </c>
      <c r="AT1847" s="1" t="s">
        <v>3989</v>
      </c>
      <c r="AU1847" s="1" t="s">
        <v>2564</v>
      </c>
      <c r="AV1847" s="1" t="s">
        <v>17916</v>
      </c>
      <c r="AW1847" s="58">
        <v>8.0</v>
      </c>
      <c r="AX1847" s="3"/>
      <c r="AY1847" s="3"/>
      <c r="AZ1847" s="3"/>
      <c r="BA1847" s="3"/>
    </row>
    <row r="1848" hidden="1">
      <c r="A1848" s="1" t="s">
        <v>179</v>
      </c>
      <c r="B1848" s="1" t="s">
        <v>17776</v>
      </c>
      <c r="C1848" s="3"/>
      <c r="D1848" s="1">
        <v>4.0</v>
      </c>
      <c r="E1848" s="1" t="s">
        <v>17929</v>
      </c>
      <c r="F1848" s="1" t="s">
        <v>17930</v>
      </c>
      <c r="G1848" s="1" t="s">
        <v>2643</v>
      </c>
      <c r="H1848" s="1">
        <v>8.5</v>
      </c>
      <c r="I1848" s="1" t="s">
        <v>17931</v>
      </c>
      <c r="J1848" s="1" t="s">
        <v>2507</v>
      </c>
      <c r="K1848" s="1" t="s">
        <v>17932</v>
      </c>
      <c r="L1848" s="1">
        <v>8.5</v>
      </c>
      <c r="M1848" s="1" t="s">
        <v>2620</v>
      </c>
      <c r="N1848" s="1" t="s">
        <v>3219</v>
      </c>
      <c r="O1848" s="1" t="s">
        <v>2566</v>
      </c>
      <c r="P1848" s="1">
        <v>8.5</v>
      </c>
      <c r="Q1848" s="3"/>
      <c r="R1848" s="3"/>
      <c r="S1848" s="3"/>
      <c r="T1848" s="3"/>
      <c r="U1848" s="1" t="s">
        <v>17933</v>
      </c>
      <c r="V1848" s="1" t="s">
        <v>17827</v>
      </c>
      <c r="W1848" s="1">
        <v>8.5</v>
      </c>
      <c r="X1848" s="1" t="s">
        <v>17934</v>
      </c>
      <c r="Y1848" s="1" t="s">
        <v>379</v>
      </c>
      <c r="Z1848" s="1" t="s">
        <v>2699</v>
      </c>
      <c r="AA1848" s="1" t="s">
        <v>379</v>
      </c>
      <c r="AB1848" s="1" t="s">
        <v>3891</v>
      </c>
      <c r="AC1848" s="1" t="s">
        <v>379</v>
      </c>
      <c r="AD1848" s="1" t="s">
        <v>379</v>
      </c>
      <c r="AE1848" s="1">
        <v>8.5</v>
      </c>
      <c r="AF1848" s="1" t="s">
        <v>17935</v>
      </c>
      <c r="AG1848" s="1" t="s">
        <v>3533</v>
      </c>
      <c r="AH1848" s="1" t="s">
        <v>17869</v>
      </c>
      <c r="AI1848" s="1" t="s">
        <v>3828</v>
      </c>
      <c r="AJ1848" s="3"/>
      <c r="AK1848" s="1">
        <v>8.5</v>
      </c>
      <c r="AL1848" s="57">
        <v>0.9</v>
      </c>
      <c r="AM1848" s="1" t="s">
        <v>1043</v>
      </c>
      <c r="AN1848" s="1" t="s">
        <v>1043</v>
      </c>
      <c r="AO1848" s="1" t="s">
        <v>2954</v>
      </c>
      <c r="AP1848" s="57">
        <v>0.85</v>
      </c>
      <c r="AQ1848" s="1">
        <v>8.5</v>
      </c>
      <c r="AR1848" s="1" t="s">
        <v>2646</v>
      </c>
      <c r="AS1848" s="1" t="s">
        <v>3456</v>
      </c>
      <c r="AT1848" s="1" t="s">
        <v>2646</v>
      </c>
      <c r="AU1848" s="1" t="s">
        <v>2596</v>
      </c>
      <c r="AV1848" s="1" t="s">
        <v>2545</v>
      </c>
      <c r="AW1848" s="58">
        <v>8.5</v>
      </c>
      <c r="AX1848" s="3"/>
      <c r="AY1848" s="3"/>
      <c r="AZ1848" s="3"/>
      <c r="BA1848" s="3"/>
    </row>
    <row r="1849" hidden="1">
      <c r="A1849" s="1" t="s">
        <v>206</v>
      </c>
      <c r="B1849" s="1" t="s">
        <v>17776</v>
      </c>
      <c r="C1849" s="3"/>
      <c r="D1849" s="1">
        <v>5.0</v>
      </c>
      <c r="E1849" s="1" t="s">
        <v>7083</v>
      </c>
      <c r="F1849" s="1" t="s">
        <v>17936</v>
      </c>
      <c r="G1849" s="1" t="s">
        <v>2643</v>
      </c>
      <c r="H1849" s="1">
        <v>9.0</v>
      </c>
      <c r="I1849" s="1" t="s">
        <v>17937</v>
      </c>
      <c r="J1849" s="1" t="s">
        <v>17938</v>
      </c>
      <c r="K1849" s="1" t="s">
        <v>17939</v>
      </c>
      <c r="L1849" s="1">
        <v>8.5</v>
      </c>
      <c r="M1849" s="1" t="s">
        <v>2566</v>
      </c>
      <c r="N1849" s="1" t="s">
        <v>2566</v>
      </c>
      <c r="O1849" s="1" t="s">
        <v>2566</v>
      </c>
      <c r="P1849" s="1">
        <v>8.5</v>
      </c>
      <c r="Q1849" s="3"/>
      <c r="R1849" s="3"/>
      <c r="S1849" s="3"/>
      <c r="T1849" s="3"/>
      <c r="U1849" s="1" t="s">
        <v>17807</v>
      </c>
      <c r="V1849" s="1" t="s">
        <v>17940</v>
      </c>
      <c r="W1849" s="1">
        <v>8.5</v>
      </c>
      <c r="X1849" s="1" t="s">
        <v>4957</v>
      </c>
      <c r="Y1849" s="1" t="s">
        <v>3470</v>
      </c>
      <c r="Z1849" s="1" t="s">
        <v>5833</v>
      </c>
      <c r="AA1849" s="1" t="s">
        <v>379</v>
      </c>
      <c r="AB1849" s="1" t="s">
        <v>17941</v>
      </c>
      <c r="AC1849" s="1" t="s">
        <v>379</v>
      </c>
      <c r="AD1849" s="1" t="s">
        <v>379</v>
      </c>
      <c r="AE1849" s="1">
        <v>8.5</v>
      </c>
      <c r="AF1849" s="1" t="s">
        <v>17792</v>
      </c>
      <c r="AG1849" s="1" t="s">
        <v>379</v>
      </c>
      <c r="AH1849" s="1" t="s">
        <v>2699</v>
      </c>
      <c r="AI1849" s="1" t="s">
        <v>2700</v>
      </c>
      <c r="AJ1849" s="1" t="s">
        <v>17794</v>
      </c>
      <c r="AK1849" s="1">
        <v>8.5</v>
      </c>
      <c r="AL1849" s="57">
        <v>0.9</v>
      </c>
      <c r="AM1849" s="1" t="s">
        <v>2604</v>
      </c>
      <c r="AN1849" s="1" t="s">
        <v>1043</v>
      </c>
      <c r="AO1849" s="1" t="s">
        <v>1043</v>
      </c>
      <c r="AP1849" s="57">
        <v>0.9</v>
      </c>
      <c r="AQ1849" s="1">
        <v>9.0</v>
      </c>
      <c r="AR1849" s="1" t="s">
        <v>2646</v>
      </c>
      <c r="AS1849" s="1" t="s">
        <v>3456</v>
      </c>
      <c r="AT1849" s="1" t="s">
        <v>2646</v>
      </c>
      <c r="AU1849" s="1" t="s">
        <v>2596</v>
      </c>
      <c r="AV1849" s="1" t="s">
        <v>2873</v>
      </c>
      <c r="AW1849" s="58">
        <v>8.5</v>
      </c>
      <c r="AX1849" s="3"/>
      <c r="AY1849" s="3"/>
      <c r="AZ1849" s="3"/>
      <c r="BA1849" s="3"/>
    </row>
    <row r="1850" hidden="1">
      <c r="A1850" s="1" t="s">
        <v>191</v>
      </c>
      <c r="B1850" s="1" t="s">
        <v>17776</v>
      </c>
      <c r="C1850" s="3"/>
      <c r="D1850" s="1">
        <v>10.0</v>
      </c>
      <c r="E1850" s="1" t="s">
        <v>17942</v>
      </c>
      <c r="F1850" s="1" t="s">
        <v>17943</v>
      </c>
      <c r="G1850" s="1" t="s">
        <v>2643</v>
      </c>
      <c r="H1850" s="1">
        <v>8.5</v>
      </c>
      <c r="I1850" s="1" t="s">
        <v>17944</v>
      </c>
      <c r="J1850" s="3"/>
      <c r="K1850" s="1" t="s">
        <v>17945</v>
      </c>
      <c r="L1850" s="1">
        <v>8.5</v>
      </c>
      <c r="M1850" s="1" t="s">
        <v>17946</v>
      </c>
      <c r="N1850" s="1" t="s">
        <v>17947</v>
      </c>
      <c r="O1850" s="1" t="s">
        <v>17948</v>
      </c>
      <c r="P1850" s="1">
        <v>9.0</v>
      </c>
      <c r="Q1850" s="3"/>
      <c r="R1850" s="3"/>
      <c r="S1850" s="3"/>
      <c r="T1850" s="3"/>
      <c r="U1850" s="1" t="s">
        <v>17949</v>
      </c>
      <c r="V1850" s="1" t="s">
        <v>17808</v>
      </c>
      <c r="W1850" s="1">
        <v>8.5</v>
      </c>
      <c r="X1850" s="1" t="s">
        <v>17950</v>
      </c>
      <c r="Y1850" s="1" t="s">
        <v>17951</v>
      </c>
      <c r="Z1850" s="3"/>
      <c r="AA1850" s="1" t="s">
        <v>17952</v>
      </c>
      <c r="AB1850" s="1" t="s">
        <v>17953</v>
      </c>
      <c r="AC1850" s="1" t="s">
        <v>17954</v>
      </c>
      <c r="AD1850" s="1" t="s">
        <v>17955</v>
      </c>
      <c r="AE1850" s="1">
        <v>9.0</v>
      </c>
      <c r="AF1850" s="1" t="s">
        <v>17956</v>
      </c>
      <c r="AG1850" s="1" t="s">
        <v>17957</v>
      </c>
      <c r="AH1850" s="1" t="s">
        <v>2978</v>
      </c>
      <c r="AI1850" s="1" t="s">
        <v>2573</v>
      </c>
      <c r="AJ1850" s="1" t="s">
        <v>17958</v>
      </c>
      <c r="AK1850" s="1">
        <v>8.5</v>
      </c>
      <c r="AL1850" s="1" t="s">
        <v>17959</v>
      </c>
      <c r="AM1850" s="1" t="s">
        <v>3583</v>
      </c>
      <c r="AN1850" s="1" t="s">
        <v>17960</v>
      </c>
      <c r="AO1850" s="1" t="s">
        <v>17961</v>
      </c>
      <c r="AP1850" s="1" t="s">
        <v>17962</v>
      </c>
      <c r="AQ1850" s="1">
        <v>8.5</v>
      </c>
      <c r="AR1850" s="1" t="s">
        <v>17963</v>
      </c>
      <c r="AS1850" s="1" t="s">
        <v>17964</v>
      </c>
      <c r="AT1850" s="1" t="s">
        <v>3589</v>
      </c>
      <c r="AU1850" s="1" t="s">
        <v>17965</v>
      </c>
      <c r="AV1850" s="1" t="s">
        <v>17966</v>
      </c>
      <c r="AW1850" s="58">
        <v>8.5</v>
      </c>
      <c r="AX1850" s="3"/>
      <c r="AY1850" s="3"/>
      <c r="AZ1850" s="3"/>
      <c r="BA1850" s="3"/>
    </row>
    <row r="1851" hidden="1">
      <c r="A1851" s="1" t="s">
        <v>187</v>
      </c>
      <c r="B1851" s="1" t="s">
        <v>17776</v>
      </c>
      <c r="C1851" s="3"/>
      <c r="D1851" s="1">
        <v>8.0</v>
      </c>
      <c r="E1851" s="1" t="s">
        <v>17967</v>
      </c>
      <c r="F1851" s="1" t="s">
        <v>17968</v>
      </c>
      <c r="G1851" s="1" t="s">
        <v>379</v>
      </c>
      <c r="H1851" s="1">
        <v>8.5</v>
      </c>
      <c r="I1851" s="1" t="s">
        <v>17969</v>
      </c>
      <c r="J1851" s="1" t="s">
        <v>2910</v>
      </c>
      <c r="K1851" s="1" t="s">
        <v>17970</v>
      </c>
      <c r="L1851" s="1">
        <v>8.0</v>
      </c>
      <c r="M1851" s="1" t="s">
        <v>17971</v>
      </c>
      <c r="N1851" s="1" t="s">
        <v>17971</v>
      </c>
      <c r="O1851" s="1" t="s">
        <v>6901</v>
      </c>
      <c r="P1851" s="1">
        <v>7.5</v>
      </c>
      <c r="Q1851" s="1">
        <v>50.0</v>
      </c>
      <c r="R1851" s="1">
        <v>5.0</v>
      </c>
      <c r="S1851" s="1">
        <v>3.0</v>
      </c>
      <c r="T1851" s="1">
        <v>8.0</v>
      </c>
      <c r="U1851" s="1" t="s">
        <v>17807</v>
      </c>
      <c r="V1851" s="1" t="s">
        <v>2564</v>
      </c>
      <c r="W1851" s="1">
        <v>9.0</v>
      </c>
      <c r="X1851" s="1" t="s">
        <v>5093</v>
      </c>
      <c r="Y1851" s="1" t="s">
        <v>4014</v>
      </c>
      <c r="Z1851" s="1" t="s">
        <v>2978</v>
      </c>
      <c r="AA1851" s="1" t="s">
        <v>3470</v>
      </c>
      <c r="AB1851" s="1" t="s">
        <v>17972</v>
      </c>
      <c r="AC1851" s="1" t="s">
        <v>379</v>
      </c>
      <c r="AD1851" s="1" t="s">
        <v>379</v>
      </c>
      <c r="AE1851" s="1">
        <v>8.0</v>
      </c>
      <c r="AF1851" s="1" t="s">
        <v>3533</v>
      </c>
      <c r="AG1851" s="1" t="s">
        <v>1828</v>
      </c>
      <c r="AH1851" s="1" t="s">
        <v>2978</v>
      </c>
      <c r="AI1851" s="1" t="s">
        <v>3828</v>
      </c>
      <c r="AJ1851" s="1">
        <v>1.0</v>
      </c>
      <c r="AK1851" s="1">
        <v>8.5</v>
      </c>
      <c r="AL1851" s="57">
        <v>0.85</v>
      </c>
      <c r="AM1851" s="1" t="s">
        <v>1043</v>
      </c>
      <c r="AN1851" s="1" t="s">
        <v>1043</v>
      </c>
      <c r="AO1851" s="1" t="s">
        <v>2605</v>
      </c>
      <c r="AP1851" s="57">
        <v>0.9</v>
      </c>
      <c r="AQ1851" s="1">
        <v>8.5</v>
      </c>
      <c r="AR1851" s="1" t="s">
        <v>1828</v>
      </c>
      <c r="AS1851" s="1" t="s">
        <v>379</v>
      </c>
      <c r="AT1851" s="1" t="s">
        <v>4035</v>
      </c>
      <c r="AU1851" s="1" t="s">
        <v>2544</v>
      </c>
      <c r="AV1851" s="1" t="s">
        <v>2545</v>
      </c>
      <c r="AW1851" s="58">
        <v>8.5</v>
      </c>
      <c r="AX1851" s="3"/>
      <c r="AY1851" s="3"/>
      <c r="AZ1851" s="3"/>
      <c r="BA1851" s="3"/>
    </row>
    <row r="1852" hidden="1">
      <c r="A1852" s="1" t="s">
        <v>214</v>
      </c>
      <c r="B1852" s="1" t="s">
        <v>17776</v>
      </c>
      <c r="C1852" s="3"/>
      <c r="D1852" s="1">
        <v>11.0</v>
      </c>
      <c r="E1852" s="1" t="s">
        <v>17973</v>
      </c>
      <c r="F1852" s="1" t="s">
        <v>17974</v>
      </c>
      <c r="G1852" s="1" t="s">
        <v>17975</v>
      </c>
      <c r="H1852" s="1">
        <v>8.0</v>
      </c>
      <c r="I1852" s="1" t="s">
        <v>17976</v>
      </c>
      <c r="J1852" s="1" t="s">
        <v>2910</v>
      </c>
      <c r="K1852" s="1" t="s">
        <v>17977</v>
      </c>
      <c r="L1852" s="1">
        <v>8.5</v>
      </c>
      <c r="M1852" s="1" t="s">
        <v>2566</v>
      </c>
      <c r="N1852" s="1" t="s">
        <v>2566</v>
      </c>
      <c r="O1852" s="1" t="s">
        <v>2566</v>
      </c>
      <c r="P1852" s="1">
        <v>8.5</v>
      </c>
      <c r="Q1852" s="1">
        <v>60.0</v>
      </c>
      <c r="R1852" s="1">
        <v>8.0</v>
      </c>
      <c r="S1852" s="1">
        <v>2.0</v>
      </c>
      <c r="T1852" s="1">
        <v>8.5</v>
      </c>
      <c r="U1852" s="1" t="s">
        <v>2821</v>
      </c>
      <c r="V1852" s="1" t="s">
        <v>2697</v>
      </c>
      <c r="W1852" s="1">
        <v>9.0</v>
      </c>
      <c r="X1852" s="1" t="s">
        <v>5595</v>
      </c>
      <c r="Y1852" s="1" t="s">
        <v>1828</v>
      </c>
      <c r="Z1852" s="1" t="s">
        <v>17978</v>
      </c>
      <c r="AA1852" s="1" t="s">
        <v>1828</v>
      </c>
      <c r="AB1852" s="1" t="s">
        <v>17979</v>
      </c>
      <c r="AC1852" s="1" t="s">
        <v>2564</v>
      </c>
      <c r="AD1852" s="1" t="s">
        <v>2983</v>
      </c>
      <c r="AE1852" s="1">
        <v>8.0</v>
      </c>
      <c r="AF1852" s="1" t="s">
        <v>17980</v>
      </c>
      <c r="AG1852" s="1" t="s">
        <v>3161</v>
      </c>
      <c r="AH1852" s="1" t="s">
        <v>2978</v>
      </c>
      <c r="AI1852" s="1" t="s">
        <v>3828</v>
      </c>
      <c r="AJ1852" s="1">
        <v>1.0</v>
      </c>
      <c r="AK1852" s="1">
        <v>8.5</v>
      </c>
      <c r="AL1852" s="57">
        <v>0.9</v>
      </c>
      <c r="AM1852" s="1" t="s">
        <v>1043</v>
      </c>
      <c r="AN1852" s="1" t="s">
        <v>1043</v>
      </c>
      <c r="AO1852" s="1" t="s">
        <v>2662</v>
      </c>
      <c r="AP1852" s="57">
        <v>0.9</v>
      </c>
      <c r="AQ1852" s="1">
        <v>8.5</v>
      </c>
      <c r="AR1852" s="1" t="s">
        <v>1828</v>
      </c>
      <c r="AS1852" s="1" t="s">
        <v>379</v>
      </c>
      <c r="AT1852" s="1" t="s">
        <v>4035</v>
      </c>
      <c r="AU1852" s="1" t="s">
        <v>2544</v>
      </c>
      <c r="AV1852" s="1" t="s">
        <v>17916</v>
      </c>
      <c r="AW1852" s="58">
        <v>8.5</v>
      </c>
      <c r="AX1852" s="3"/>
      <c r="AY1852" s="3"/>
      <c r="AZ1852" s="3"/>
      <c r="BA1852" s="3"/>
    </row>
    <row r="1853" hidden="1">
      <c r="A1853" s="1" t="s">
        <v>162</v>
      </c>
      <c r="B1853" s="1" t="s">
        <v>17776</v>
      </c>
      <c r="C1853" s="3"/>
      <c r="D1853" s="1">
        <v>9.0</v>
      </c>
      <c r="E1853" s="1" t="s">
        <v>17981</v>
      </c>
      <c r="F1853" s="1" t="s">
        <v>17982</v>
      </c>
      <c r="G1853" s="1" t="s">
        <v>2643</v>
      </c>
      <c r="H1853" s="1">
        <v>8.5</v>
      </c>
      <c r="I1853" s="1" t="s">
        <v>17983</v>
      </c>
      <c r="J1853" s="1" t="s">
        <v>17984</v>
      </c>
      <c r="K1853" s="1" t="s">
        <v>17985</v>
      </c>
      <c r="L1853" s="1">
        <v>8.5</v>
      </c>
      <c r="M1853" s="1" t="s">
        <v>3121</v>
      </c>
      <c r="N1853" s="1" t="s">
        <v>3219</v>
      </c>
      <c r="O1853" s="1" t="s">
        <v>17986</v>
      </c>
      <c r="P1853" s="1">
        <v>8.5</v>
      </c>
      <c r="Q1853" s="3"/>
      <c r="R1853" s="3"/>
      <c r="S1853" s="3"/>
      <c r="T1853" s="3"/>
      <c r="U1853" s="1" t="s">
        <v>3221</v>
      </c>
      <c r="V1853" s="1" t="s">
        <v>7753</v>
      </c>
      <c r="W1853" s="1">
        <v>9.0</v>
      </c>
      <c r="X1853" s="1" t="s">
        <v>17987</v>
      </c>
      <c r="Y1853" s="1" t="s">
        <v>12797</v>
      </c>
      <c r="Z1853" s="1" t="s">
        <v>17988</v>
      </c>
      <c r="AA1853" s="1" t="s">
        <v>17989</v>
      </c>
      <c r="AB1853" s="1" t="s">
        <v>17990</v>
      </c>
      <c r="AC1853" s="1" t="s">
        <v>17991</v>
      </c>
      <c r="AD1853" s="1" t="s">
        <v>379</v>
      </c>
      <c r="AE1853" s="1">
        <v>8.5</v>
      </c>
      <c r="AF1853" s="1" t="s">
        <v>17576</v>
      </c>
      <c r="AG1853" s="1" t="s">
        <v>17992</v>
      </c>
      <c r="AH1853" s="1" t="s">
        <v>2978</v>
      </c>
      <c r="AI1853" s="1" t="s">
        <v>17993</v>
      </c>
      <c r="AJ1853" s="3"/>
      <c r="AK1853" s="1">
        <v>8.5</v>
      </c>
      <c r="AL1853" s="57">
        <v>0.85</v>
      </c>
      <c r="AM1853" s="1" t="s">
        <v>1043</v>
      </c>
      <c r="AN1853" s="1" t="s">
        <v>1043</v>
      </c>
      <c r="AO1853" s="1" t="s">
        <v>2954</v>
      </c>
      <c r="AP1853" s="57">
        <v>0.85</v>
      </c>
      <c r="AQ1853" s="1">
        <v>8.5</v>
      </c>
      <c r="AR1853" s="1" t="s">
        <v>2646</v>
      </c>
      <c r="AS1853" s="1" t="s">
        <v>3456</v>
      </c>
      <c r="AT1853" s="1" t="s">
        <v>3589</v>
      </c>
      <c r="AU1853" s="1" t="s">
        <v>17887</v>
      </c>
      <c r="AV1853" s="1" t="s">
        <v>17916</v>
      </c>
      <c r="AW1853" s="58">
        <v>8.5</v>
      </c>
      <c r="AX1853" s="3"/>
      <c r="AY1853" s="3"/>
      <c r="AZ1853" s="3"/>
      <c r="BA1853" s="3"/>
    </row>
    <row r="1854" hidden="1">
      <c r="A1854" s="1" t="s">
        <v>195</v>
      </c>
      <c r="B1854" s="1" t="s">
        <v>17776</v>
      </c>
      <c r="C1854" s="3"/>
      <c r="D1854" s="1">
        <v>7.0</v>
      </c>
      <c r="E1854" s="1" t="s">
        <v>17994</v>
      </c>
      <c r="F1854" s="1" t="s">
        <v>17995</v>
      </c>
      <c r="G1854" s="1" t="s">
        <v>2643</v>
      </c>
      <c r="H1854" s="1">
        <v>8.0</v>
      </c>
      <c r="I1854" s="1" t="s">
        <v>17996</v>
      </c>
      <c r="J1854" s="1" t="s">
        <v>17997</v>
      </c>
      <c r="K1854" s="1" t="s">
        <v>17907</v>
      </c>
      <c r="L1854" s="1">
        <v>8.5</v>
      </c>
      <c r="M1854" s="1" t="s">
        <v>17998</v>
      </c>
      <c r="N1854" s="1" t="s">
        <v>17999</v>
      </c>
      <c r="O1854" s="1" t="s">
        <v>18000</v>
      </c>
      <c r="P1854" s="1">
        <v>8.0</v>
      </c>
      <c r="Q1854" s="3"/>
      <c r="R1854" s="3"/>
      <c r="S1854" s="3"/>
      <c r="T1854" s="3"/>
      <c r="U1854" s="1" t="s">
        <v>18001</v>
      </c>
      <c r="V1854" s="1" t="s">
        <v>7753</v>
      </c>
      <c r="W1854" s="1">
        <v>8.5</v>
      </c>
      <c r="X1854" s="1" t="s">
        <v>18002</v>
      </c>
      <c r="Y1854" s="1" t="s">
        <v>18003</v>
      </c>
      <c r="Z1854" s="1" t="s">
        <v>18004</v>
      </c>
      <c r="AA1854" s="1" t="s">
        <v>18005</v>
      </c>
      <c r="AB1854" s="1" t="s">
        <v>18006</v>
      </c>
      <c r="AC1854" s="1" t="s">
        <v>18007</v>
      </c>
      <c r="AD1854" s="1" t="s">
        <v>379</v>
      </c>
      <c r="AE1854" s="1">
        <v>8.5</v>
      </c>
      <c r="AF1854" s="1" t="s">
        <v>18008</v>
      </c>
      <c r="AG1854" s="1" t="s">
        <v>17992</v>
      </c>
      <c r="AH1854" s="1" t="s">
        <v>4863</v>
      </c>
      <c r="AI1854" s="1" t="s">
        <v>2603</v>
      </c>
      <c r="AJ1854" s="1" t="s">
        <v>17794</v>
      </c>
      <c r="AK1854" s="1">
        <v>8.5</v>
      </c>
      <c r="AL1854" s="57">
        <v>0.9</v>
      </c>
      <c r="AM1854" s="1" t="s">
        <v>1043</v>
      </c>
      <c r="AN1854" s="1" t="s">
        <v>1043</v>
      </c>
      <c r="AO1854" s="1" t="s">
        <v>2954</v>
      </c>
      <c r="AP1854" s="57">
        <v>0.9</v>
      </c>
      <c r="AQ1854" s="1">
        <v>8.5</v>
      </c>
      <c r="AR1854" s="1" t="s">
        <v>2646</v>
      </c>
      <c r="AS1854" s="1" t="s">
        <v>18009</v>
      </c>
      <c r="AT1854" s="1" t="s">
        <v>18010</v>
      </c>
      <c r="AU1854" s="1" t="s">
        <v>17797</v>
      </c>
      <c r="AV1854" s="1" t="s">
        <v>17916</v>
      </c>
      <c r="AW1854" s="58">
        <v>8.5</v>
      </c>
      <c r="AX1854" s="3"/>
      <c r="AY1854" s="3"/>
      <c r="AZ1854" s="3"/>
      <c r="BA1854" s="3"/>
    </row>
    <row r="1855" hidden="1">
      <c r="A1855" s="1" t="s">
        <v>233</v>
      </c>
      <c r="B1855" s="1" t="s">
        <v>17776</v>
      </c>
      <c r="C1855" s="3"/>
      <c r="D1855" s="1">
        <v>18.0</v>
      </c>
      <c r="E1855" s="1" t="s">
        <v>4059</v>
      </c>
      <c r="F1855" s="1" t="s">
        <v>18011</v>
      </c>
      <c r="G1855" s="1" t="s">
        <v>2643</v>
      </c>
      <c r="H1855" s="1">
        <v>8.0</v>
      </c>
      <c r="I1855" s="1" t="s">
        <v>18012</v>
      </c>
      <c r="J1855" s="1" t="s">
        <v>18013</v>
      </c>
      <c r="K1855" s="1" t="s">
        <v>18014</v>
      </c>
      <c r="L1855" s="1">
        <v>8.0</v>
      </c>
      <c r="M1855" s="1" t="s">
        <v>18015</v>
      </c>
      <c r="N1855" s="1" t="s">
        <v>2766</v>
      </c>
      <c r="O1855" s="1" t="s">
        <v>4851</v>
      </c>
      <c r="P1855" s="1">
        <v>8.5</v>
      </c>
      <c r="Q1855" s="3"/>
      <c r="R1855" s="3"/>
      <c r="S1855" s="3"/>
      <c r="T1855" s="3"/>
      <c r="U1855" s="1" t="s">
        <v>18016</v>
      </c>
      <c r="V1855" s="1" t="s">
        <v>7753</v>
      </c>
      <c r="W1855" s="1">
        <v>8.5</v>
      </c>
      <c r="X1855" s="1" t="s">
        <v>18017</v>
      </c>
      <c r="Y1855" s="1" t="s">
        <v>18018</v>
      </c>
      <c r="Z1855" s="1" t="s">
        <v>18019</v>
      </c>
      <c r="AA1855" s="1" t="s">
        <v>18020</v>
      </c>
      <c r="AB1855" s="1" t="s">
        <v>18021</v>
      </c>
      <c r="AC1855" s="1" t="s">
        <v>18022</v>
      </c>
      <c r="AD1855" s="1" t="s">
        <v>379</v>
      </c>
      <c r="AE1855" s="1">
        <v>8.0</v>
      </c>
      <c r="AF1855" s="1" t="s">
        <v>18023</v>
      </c>
      <c r="AG1855" s="1" t="s">
        <v>379</v>
      </c>
      <c r="AH1855" s="1" t="s">
        <v>2978</v>
      </c>
      <c r="AI1855" s="1" t="s">
        <v>5627</v>
      </c>
      <c r="AJ1855" s="1" t="s">
        <v>18024</v>
      </c>
      <c r="AK1855" s="1">
        <v>8.5</v>
      </c>
      <c r="AL1855" s="1" t="s">
        <v>18025</v>
      </c>
      <c r="AM1855" s="1" t="s">
        <v>1043</v>
      </c>
      <c r="AN1855" s="1" t="s">
        <v>1043</v>
      </c>
      <c r="AO1855" s="1" t="s">
        <v>18026</v>
      </c>
      <c r="AP1855" s="57">
        <v>0.9</v>
      </c>
      <c r="AQ1855" s="1">
        <v>8.0</v>
      </c>
      <c r="AR1855" s="1" t="s">
        <v>17795</v>
      </c>
      <c r="AS1855" s="1" t="s">
        <v>18027</v>
      </c>
      <c r="AT1855" s="1" t="s">
        <v>3589</v>
      </c>
      <c r="AU1855" s="1" t="s">
        <v>17797</v>
      </c>
      <c r="AV1855" s="1" t="s">
        <v>18028</v>
      </c>
      <c r="AW1855" s="58">
        <v>8.0</v>
      </c>
      <c r="AX1855" s="3"/>
      <c r="AY1855" s="3"/>
      <c r="AZ1855" s="3"/>
      <c r="BA1855" s="3"/>
    </row>
    <row r="1856" hidden="1">
      <c r="A1856" s="3"/>
      <c r="B1856" s="3"/>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c r="AR1856" s="3"/>
      <c r="AS1856" s="3"/>
      <c r="AT1856" s="3"/>
      <c r="AU1856" s="3"/>
      <c r="AV1856" s="3"/>
      <c r="AW1856" s="56"/>
      <c r="AX1856" s="3"/>
      <c r="AY1856" s="3"/>
      <c r="AZ1856" s="3"/>
      <c r="BA1856" s="3"/>
    </row>
    <row r="1857" hidden="1">
      <c r="A1857" s="3"/>
      <c r="B1857" s="3"/>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c r="AR1857" s="3"/>
      <c r="AS1857" s="3"/>
      <c r="AT1857" s="3"/>
      <c r="AU1857" s="3"/>
      <c r="AV1857" s="3"/>
      <c r="AW1857" s="56"/>
      <c r="AX1857" s="3"/>
      <c r="AY1857" s="3"/>
      <c r="AZ1857" s="3"/>
      <c r="BA1857" s="3"/>
    </row>
    <row r="1858" hidden="1">
      <c r="A1858" s="3"/>
      <c r="B1858" s="3"/>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56"/>
      <c r="AX1858" s="3"/>
      <c r="AY1858" s="3"/>
      <c r="AZ1858" s="3"/>
      <c r="BA1858" s="3"/>
    </row>
    <row r="1859" hidden="1">
      <c r="A1859" s="3"/>
      <c r="B1859" s="3"/>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56"/>
      <c r="AX1859" s="3"/>
      <c r="AY1859" s="3"/>
      <c r="AZ1859" s="3"/>
      <c r="BA1859" s="3"/>
    </row>
    <row r="1860" hidden="1">
      <c r="A1860" s="3"/>
      <c r="B1860" s="3"/>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c r="AR1860" s="3"/>
      <c r="AS1860" s="3"/>
      <c r="AT1860" s="3"/>
      <c r="AU1860" s="3"/>
      <c r="AV1860" s="3"/>
      <c r="AW1860" s="56"/>
      <c r="AX1860" s="3"/>
      <c r="AY1860" s="3"/>
      <c r="AZ1860" s="3"/>
      <c r="BA1860" s="3"/>
    </row>
    <row r="1861" hidden="1">
      <c r="A1861" s="3"/>
      <c r="B1861" s="3"/>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c r="AR1861" s="3"/>
      <c r="AS1861" s="3"/>
      <c r="AT1861" s="3"/>
      <c r="AU1861" s="3"/>
      <c r="AV1861" s="3"/>
      <c r="AW1861" s="56"/>
      <c r="AX1861" s="3"/>
      <c r="AY1861" s="3"/>
      <c r="AZ1861" s="3"/>
      <c r="BA1861" s="3"/>
    </row>
    <row r="1862" hidden="1">
      <c r="A1862" s="3"/>
      <c r="B1862" s="3"/>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c r="AR1862" s="3"/>
      <c r="AS1862" s="3"/>
      <c r="AT1862" s="3"/>
      <c r="AU1862" s="3"/>
      <c r="AV1862" s="3"/>
      <c r="AW1862" s="56"/>
      <c r="AX1862" s="3"/>
      <c r="AY1862" s="3"/>
      <c r="AZ1862" s="3"/>
      <c r="BA1862" s="3"/>
    </row>
    <row r="1863" hidden="1">
      <c r="A1863" s="3"/>
      <c r="B1863" s="3"/>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c r="AR1863" s="3"/>
      <c r="AS1863" s="3"/>
      <c r="AT1863" s="3"/>
      <c r="AU1863" s="3"/>
      <c r="AV1863" s="3"/>
      <c r="AW1863" s="56"/>
      <c r="AX1863" s="3"/>
      <c r="AY1863" s="3"/>
      <c r="AZ1863" s="3"/>
      <c r="BA1863" s="3"/>
    </row>
    <row r="1864" hidden="1">
      <c r="A1864" s="3"/>
      <c r="B1864" s="3"/>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c r="AR1864" s="3"/>
      <c r="AS1864" s="3"/>
      <c r="AT1864" s="3"/>
      <c r="AU1864" s="3"/>
      <c r="AV1864" s="3"/>
      <c r="AW1864" s="56"/>
      <c r="AX1864" s="3"/>
      <c r="AY1864" s="3"/>
      <c r="AZ1864" s="3"/>
      <c r="BA1864" s="3"/>
    </row>
    <row r="1865" hidden="1">
      <c r="A1865" s="3"/>
      <c r="B1865" s="3"/>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c r="AR1865" s="3"/>
      <c r="AS1865" s="3"/>
      <c r="AT1865" s="3"/>
      <c r="AU1865" s="3"/>
      <c r="AV1865" s="3"/>
      <c r="AW1865" s="56"/>
      <c r="AX1865" s="3"/>
      <c r="AY1865" s="3"/>
      <c r="AZ1865" s="3"/>
      <c r="BA1865" s="3"/>
    </row>
    <row r="1866" hidden="1">
      <c r="A1866" s="3"/>
      <c r="B1866" s="3"/>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c r="AR1866" s="3"/>
      <c r="AS1866" s="3"/>
      <c r="AT1866" s="3"/>
      <c r="AU1866" s="3"/>
      <c r="AV1866" s="3"/>
      <c r="AW1866" s="56"/>
      <c r="AX1866" s="3"/>
      <c r="AY1866" s="3"/>
      <c r="AZ1866" s="3"/>
      <c r="BA1866" s="3"/>
    </row>
    <row r="1867" hidden="1">
      <c r="A1867" s="3"/>
      <c r="B1867" s="3"/>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c r="AR1867" s="3"/>
      <c r="AS1867" s="3"/>
      <c r="AT1867" s="3"/>
      <c r="AU1867" s="3"/>
      <c r="AV1867" s="3"/>
      <c r="AW1867" s="56"/>
      <c r="AX1867" s="3"/>
      <c r="AY1867" s="3"/>
      <c r="AZ1867" s="3"/>
      <c r="BA1867" s="3"/>
    </row>
    <row r="1868" hidden="1">
      <c r="A1868" s="3"/>
      <c r="B1868" s="3"/>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c r="AR1868" s="3"/>
      <c r="AS1868" s="3"/>
      <c r="AT1868" s="3"/>
      <c r="AU1868" s="3"/>
      <c r="AV1868" s="3"/>
      <c r="AW1868" s="56"/>
      <c r="AX1868" s="3"/>
      <c r="AY1868" s="3"/>
      <c r="AZ1868" s="3"/>
      <c r="BA1868" s="3"/>
    </row>
    <row r="1869" hidden="1">
      <c r="A1869" s="3"/>
      <c r="B1869" s="3"/>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3"/>
      <c r="AS1869" s="3"/>
      <c r="AT1869" s="3"/>
      <c r="AU1869" s="3"/>
      <c r="AV1869" s="3"/>
      <c r="AW1869" s="56"/>
      <c r="AX1869" s="3"/>
      <c r="AY1869" s="3"/>
      <c r="AZ1869" s="3"/>
      <c r="BA1869" s="3"/>
    </row>
    <row r="1870" hidden="1">
      <c r="A1870" s="1" t="s">
        <v>259</v>
      </c>
      <c r="B1870" s="1" t="s">
        <v>382</v>
      </c>
      <c r="C1870" s="3"/>
      <c r="D1870" s="1">
        <v>17.0</v>
      </c>
      <c r="E1870" s="221" t="s">
        <v>3683</v>
      </c>
      <c r="F1870" s="221" t="s">
        <v>18029</v>
      </c>
      <c r="G1870" s="221" t="s">
        <v>18030</v>
      </c>
      <c r="H1870" s="222">
        <v>8.0</v>
      </c>
      <c r="I1870" s="221" t="s">
        <v>18031</v>
      </c>
      <c r="J1870" s="221" t="s">
        <v>379</v>
      </c>
      <c r="K1870" s="221" t="s">
        <v>379</v>
      </c>
      <c r="L1870" s="222">
        <v>7.0</v>
      </c>
      <c r="M1870" s="221" t="s">
        <v>18032</v>
      </c>
      <c r="N1870" s="221" t="s">
        <v>7557</v>
      </c>
      <c r="O1870" s="221" t="s">
        <v>2566</v>
      </c>
      <c r="P1870" s="222">
        <v>9.0</v>
      </c>
      <c r="Q1870" s="225"/>
      <c r="R1870" s="225"/>
      <c r="S1870" s="225"/>
      <c r="T1870" s="225"/>
      <c r="U1870" s="221" t="s">
        <v>2596</v>
      </c>
      <c r="V1870" s="221" t="s">
        <v>2596</v>
      </c>
      <c r="W1870" s="222">
        <v>9.0</v>
      </c>
      <c r="X1870" s="221" t="s">
        <v>2596</v>
      </c>
      <c r="Y1870" s="221" t="s">
        <v>2805</v>
      </c>
      <c r="Z1870" s="221" t="s">
        <v>18033</v>
      </c>
      <c r="AA1870" s="221" t="s">
        <v>18034</v>
      </c>
      <c r="AB1870" s="221" t="s">
        <v>18035</v>
      </c>
      <c r="AC1870" s="221" t="s">
        <v>2656</v>
      </c>
      <c r="AD1870" s="221" t="s">
        <v>1828</v>
      </c>
      <c r="AE1870" s="221" t="s">
        <v>2564</v>
      </c>
      <c r="AF1870" s="221" t="s">
        <v>18036</v>
      </c>
      <c r="AG1870" s="221" t="s">
        <v>1828</v>
      </c>
      <c r="AH1870" s="221" t="s">
        <v>2572</v>
      </c>
      <c r="AI1870" s="221" t="s">
        <v>18037</v>
      </c>
      <c r="AJ1870" s="222">
        <v>3.0</v>
      </c>
      <c r="AK1870" s="222">
        <v>8.0</v>
      </c>
      <c r="AL1870" s="225"/>
      <c r="AM1870" s="221" t="s">
        <v>2604</v>
      </c>
      <c r="AN1870" s="221" t="s">
        <v>2604</v>
      </c>
      <c r="AO1870" s="221" t="s">
        <v>2662</v>
      </c>
      <c r="AP1870" s="223">
        <v>0.9</v>
      </c>
      <c r="AQ1870" s="222">
        <v>9.0</v>
      </c>
      <c r="AR1870" s="221" t="s">
        <v>2646</v>
      </c>
      <c r="AS1870" s="221" t="s">
        <v>2607</v>
      </c>
      <c r="AT1870" s="221" t="s">
        <v>2564</v>
      </c>
      <c r="AU1870" s="221" t="s">
        <v>2564</v>
      </c>
      <c r="AV1870" s="221" t="s">
        <v>2564</v>
      </c>
      <c r="AW1870" s="224">
        <v>8.0</v>
      </c>
      <c r="AX1870" s="3"/>
      <c r="AY1870" s="3"/>
      <c r="AZ1870" s="3"/>
      <c r="BA1870" s="3"/>
    </row>
    <row r="1871">
      <c r="A1871" s="1" t="s">
        <v>244</v>
      </c>
      <c r="B1871" s="1" t="s">
        <v>382</v>
      </c>
      <c r="C1871" s="3"/>
      <c r="D1871" s="1">
        <v>7.0</v>
      </c>
      <c r="E1871" s="221" t="s">
        <v>18038</v>
      </c>
      <c r="F1871" s="221" t="s">
        <v>16709</v>
      </c>
      <c r="G1871" s="221" t="s">
        <v>3555</v>
      </c>
      <c r="H1871" s="222">
        <v>9.0</v>
      </c>
      <c r="I1871" s="221" t="s">
        <v>18039</v>
      </c>
      <c r="J1871" s="221" t="s">
        <v>18040</v>
      </c>
      <c r="K1871" s="221" t="s">
        <v>7034</v>
      </c>
      <c r="L1871" s="222">
        <v>9.0</v>
      </c>
      <c r="M1871" s="221" t="s">
        <v>18041</v>
      </c>
      <c r="N1871" s="221" t="s">
        <v>18042</v>
      </c>
      <c r="O1871" s="221" t="s">
        <v>18043</v>
      </c>
      <c r="P1871" s="222" t="s">
        <v>6736</v>
      </c>
      <c r="Q1871" s="222">
        <v>50.0</v>
      </c>
      <c r="R1871" s="222">
        <v>8.0</v>
      </c>
      <c r="S1871" s="222">
        <v>1.0</v>
      </c>
      <c r="T1871" s="222">
        <v>9.0</v>
      </c>
      <c r="U1871" s="221" t="s">
        <v>2596</v>
      </c>
      <c r="V1871" s="221" t="s">
        <v>2596</v>
      </c>
      <c r="W1871" s="222">
        <v>9.0</v>
      </c>
      <c r="X1871" s="221" t="s">
        <v>2596</v>
      </c>
      <c r="Y1871" s="221" t="s">
        <v>2805</v>
      </c>
      <c r="Z1871" s="221" t="s">
        <v>18044</v>
      </c>
      <c r="AA1871" s="221" t="s">
        <v>2807</v>
      </c>
      <c r="AB1871" s="221" t="s">
        <v>18045</v>
      </c>
      <c r="AC1871" s="221" t="s">
        <v>2809</v>
      </c>
      <c r="AD1871" s="221" t="s">
        <v>2810</v>
      </c>
      <c r="AE1871" s="222">
        <v>9.0</v>
      </c>
      <c r="AF1871" s="221" t="s">
        <v>6918</v>
      </c>
      <c r="AG1871" s="221" t="s">
        <v>2812</v>
      </c>
      <c r="AH1871" s="221" t="s">
        <v>2629</v>
      </c>
      <c r="AI1871" s="221" t="s">
        <v>2700</v>
      </c>
      <c r="AJ1871" s="221" t="s">
        <v>2813</v>
      </c>
      <c r="AK1871" s="222" t="s">
        <v>2747</v>
      </c>
      <c r="AL1871" s="222">
        <v>36.0</v>
      </c>
      <c r="AM1871" s="221" t="s">
        <v>2604</v>
      </c>
      <c r="AN1871" s="221" t="s">
        <v>2604</v>
      </c>
      <c r="AO1871" s="221" t="s">
        <v>2605</v>
      </c>
      <c r="AP1871" s="221" t="s">
        <v>2814</v>
      </c>
      <c r="AQ1871" s="222">
        <v>9.0</v>
      </c>
      <c r="AR1871" s="221" t="s">
        <v>2607</v>
      </c>
      <c r="AS1871" s="221" t="s">
        <v>2596</v>
      </c>
      <c r="AT1871" s="221" t="s">
        <v>2596</v>
      </c>
      <c r="AU1871" s="221" t="s">
        <v>2815</v>
      </c>
      <c r="AV1871" s="221" t="s">
        <v>2596</v>
      </c>
      <c r="AW1871" s="224">
        <v>9.0</v>
      </c>
      <c r="AX1871" s="3"/>
      <c r="AY1871" s="3"/>
      <c r="AZ1871" s="3"/>
      <c r="BA1871" s="3"/>
    </row>
    <row r="1872" hidden="1">
      <c r="A1872" s="1" t="s">
        <v>252</v>
      </c>
      <c r="B1872" s="1" t="s">
        <v>382</v>
      </c>
      <c r="C1872" s="3"/>
      <c r="D1872" s="1">
        <v>15.0</v>
      </c>
      <c r="E1872" s="221" t="s">
        <v>18046</v>
      </c>
      <c r="F1872" s="221" t="s">
        <v>18047</v>
      </c>
      <c r="G1872" s="221" t="s">
        <v>17527</v>
      </c>
      <c r="H1872" s="222">
        <v>8.0</v>
      </c>
      <c r="I1872" s="221" t="s">
        <v>8153</v>
      </c>
      <c r="J1872" s="221" t="s">
        <v>18048</v>
      </c>
      <c r="K1872" s="221" t="s">
        <v>4922</v>
      </c>
      <c r="L1872" s="222" t="s">
        <v>2747</v>
      </c>
      <c r="M1872" s="221" t="s">
        <v>18049</v>
      </c>
      <c r="N1872" s="221" t="s">
        <v>2566</v>
      </c>
      <c r="O1872" s="221" t="s">
        <v>2566</v>
      </c>
      <c r="P1872" s="222">
        <v>8.0</v>
      </c>
      <c r="Q1872" s="222">
        <v>50.0</v>
      </c>
      <c r="R1872" s="222">
        <v>8.0</v>
      </c>
      <c r="S1872" s="222">
        <v>4.0</v>
      </c>
      <c r="T1872" s="222">
        <v>8.0</v>
      </c>
      <c r="U1872" s="221" t="s">
        <v>2564</v>
      </c>
      <c r="V1872" s="221" t="s">
        <v>2564</v>
      </c>
      <c r="W1872" s="222">
        <v>9.0</v>
      </c>
      <c r="X1872" s="221" t="s">
        <v>2596</v>
      </c>
      <c r="Y1872" s="221" t="s">
        <v>3420</v>
      </c>
      <c r="Z1872" s="1236"/>
      <c r="AA1872" s="221" t="s">
        <v>2596</v>
      </c>
      <c r="AB1872" s="221" t="s">
        <v>18050</v>
      </c>
      <c r="AC1872" s="221" t="s">
        <v>3422</v>
      </c>
      <c r="AD1872" s="221" t="s">
        <v>213</v>
      </c>
      <c r="AE1872" s="222">
        <v>9.0</v>
      </c>
      <c r="AF1872" s="221" t="s">
        <v>3423</v>
      </c>
      <c r="AG1872" s="221" t="s">
        <v>3424</v>
      </c>
      <c r="AH1872" s="221" t="s">
        <v>3425</v>
      </c>
      <c r="AI1872" s="221" t="s">
        <v>3426</v>
      </c>
      <c r="AJ1872" s="222">
        <v>4.0</v>
      </c>
      <c r="AK1872" s="222" t="s">
        <v>2747</v>
      </c>
      <c r="AL1872" s="1236"/>
      <c r="AM1872" s="221" t="s">
        <v>2604</v>
      </c>
      <c r="AN1872" s="221" t="s">
        <v>2604</v>
      </c>
      <c r="AO1872" s="221" t="s">
        <v>2604</v>
      </c>
      <c r="AP1872" s="223">
        <v>0.9</v>
      </c>
      <c r="AQ1872" s="222" t="s">
        <v>2747</v>
      </c>
      <c r="AR1872" s="221" t="s">
        <v>2607</v>
      </c>
      <c r="AS1872" s="221" t="s">
        <v>3427</v>
      </c>
      <c r="AT1872" s="221" t="s">
        <v>3428</v>
      </c>
      <c r="AU1872" s="221" t="s">
        <v>2596</v>
      </c>
      <c r="AV1872" s="221" t="s">
        <v>2596</v>
      </c>
      <c r="AW1872" s="224">
        <v>8.0</v>
      </c>
      <c r="AX1872" s="3"/>
      <c r="AY1872" s="3"/>
      <c r="AZ1872" s="3"/>
      <c r="BA1872" s="3"/>
    </row>
    <row r="1873" hidden="1">
      <c r="A1873" s="1" t="s">
        <v>220</v>
      </c>
      <c r="B1873" s="1" t="s">
        <v>382</v>
      </c>
      <c r="C1873" s="3"/>
      <c r="D1873" s="1">
        <v>2.0</v>
      </c>
      <c r="E1873" s="221" t="s">
        <v>18051</v>
      </c>
      <c r="F1873" s="221" t="s">
        <v>18052</v>
      </c>
      <c r="G1873" s="221" t="s">
        <v>3555</v>
      </c>
      <c r="H1873" s="222" t="s">
        <v>6736</v>
      </c>
      <c r="I1873" s="221" t="s">
        <v>18053</v>
      </c>
      <c r="J1873" s="221" t="s">
        <v>16709</v>
      </c>
      <c r="K1873" s="221" t="s">
        <v>8262</v>
      </c>
      <c r="L1873" s="222" t="s">
        <v>6736</v>
      </c>
      <c r="M1873" s="221" t="s">
        <v>2620</v>
      </c>
      <c r="N1873" s="221" t="s">
        <v>2620</v>
      </c>
      <c r="O1873" s="221" t="s">
        <v>18054</v>
      </c>
      <c r="P1873" s="222">
        <v>9.0</v>
      </c>
      <c r="Q1873" s="222">
        <v>52.0</v>
      </c>
      <c r="R1873" s="222">
        <v>8.0</v>
      </c>
      <c r="S1873" s="222">
        <v>2.0</v>
      </c>
      <c r="T1873" s="222" t="s">
        <v>2747</v>
      </c>
      <c r="U1873" s="221" t="s">
        <v>2596</v>
      </c>
      <c r="V1873" s="221" t="s">
        <v>2596</v>
      </c>
      <c r="W1873" s="222" t="s">
        <v>6736</v>
      </c>
      <c r="X1873" s="221" t="s">
        <v>3170</v>
      </c>
      <c r="Y1873" s="221" t="s">
        <v>3171</v>
      </c>
      <c r="Z1873" s="221" t="s">
        <v>4310</v>
      </c>
      <c r="AA1873" s="221" t="s">
        <v>8068</v>
      </c>
      <c r="AB1873" s="221" t="s">
        <v>18055</v>
      </c>
      <c r="AC1873" s="221" t="s">
        <v>3175</v>
      </c>
      <c r="AD1873" s="221" t="s">
        <v>213</v>
      </c>
      <c r="AE1873" s="222" t="s">
        <v>2747</v>
      </c>
      <c r="AF1873" s="221" t="s">
        <v>3176</v>
      </c>
      <c r="AG1873" s="221" t="s">
        <v>213</v>
      </c>
      <c r="AH1873" s="221" t="s">
        <v>2629</v>
      </c>
      <c r="AI1873" s="221" t="s">
        <v>3179</v>
      </c>
      <c r="AJ1873" s="221" t="s">
        <v>3181</v>
      </c>
      <c r="AK1873" s="222">
        <v>9.0</v>
      </c>
      <c r="AL1873" s="223">
        <v>0.85</v>
      </c>
      <c r="AM1873" s="221" t="s">
        <v>12527</v>
      </c>
      <c r="AN1873" s="221" t="s">
        <v>2632</v>
      </c>
      <c r="AO1873" s="221" t="s">
        <v>3184</v>
      </c>
      <c r="AP1873" s="223">
        <v>0.8</v>
      </c>
      <c r="AQ1873" s="222">
        <v>8.0</v>
      </c>
      <c r="AR1873" s="221" t="s">
        <v>3185</v>
      </c>
      <c r="AS1873" s="221" t="s">
        <v>2757</v>
      </c>
      <c r="AT1873" s="221" t="s">
        <v>3186</v>
      </c>
      <c r="AU1873" s="221" t="s">
        <v>3187</v>
      </c>
      <c r="AV1873" s="221" t="s">
        <v>2873</v>
      </c>
      <c r="AW1873" s="224">
        <v>9.0</v>
      </c>
      <c r="AX1873" s="3"/>
      <c r="AY1873" s="3"/>
      <c r="AZ1873" s="3"/>
      <c r="BA1873" s="3"/>
    </row>
    <row r="1874" hidden="1">
      <c r="A1874" s="1" t="s">
        <v>226</v>
      </c>
      <c r="B1874" s="1" t="s">
        <v>382</v>
      </c>
      <c r="C1874" s="3"/>
      <c r="D1874" s="1">
        <v>9.0</v>
      </c>
      <c r="E1874" s="221" t="s">
        <v>6304</v>
      </c>
      <c r="F1874" s="221" t="s">
        <v>18056</v>
      </c>
      <c r="G1874" s="977" t="s">
        <v>18057</v>
      </c>
      <c r="H1874" s="222">
        <v>8.0</v>
      </c>
      <c r="I1874" s="221" t="s">
        <v>12406</v>
      </c>
      <c r="J1874" s="221" t="s">
        <v>4302</v>
      </c>
      <c r="K1874" s="221" t="s">
        <v>18058</v>
      </c>
      <c r="L1874" s="222">
        <v>9.0</v>
      </c>
      <c r="M1874" s="221" t="s">
        <v>16774</v>
      </c>
      <c r="N1874" s="221" t="s">
        <v>18059</v>
      </c>
      <c r="O1874" s="221" t="s">
        <v>18060</v>
      </c>
      <c r="P1874" s="222" t="s">
        <v>2747</v>
      </c>
      <c r="Q1874" s="222">
        <v>50.0</v>
      </c>
      <c r="R1874" s="222">
        <v>8.0</v>
      </c>
      <c r="S1874" s="1236"/>
      <c r="T1874" s="222">
        <v>9.0</v>
      </c>
      <c r="U1874" s="221" t="s">
        <v>2596</v>
      </c>
      <c r="V1874" s="221" t="s">
        <v>2596</v>
      </c>
      <c r="W1874" s="222">
        <v>10.0</v>
      </c>
      <c r="X1874" s="221" t="s">
        <v>4308</v>
      </c>
      <c r="Y1874" s="221" t="s">
        <v>2805</v>
      </c>
      <c r="Z1874" s="221" t="s">
        <v>4310</v>
      </c>
      <c r="AA1874" s="221" t="s">
        <v>2570</v>
      </c>
      <c r="AB1874" s="221" t="s">
        <v>18061</v>
      </c>
      <c r="AC1874" s="221" t="s">
        <v>2564</v>
      </c>
      <c r="AD1874" s="221" t="s">
        <v>2564</v>
      </c>
      <c r="AE1874" s="222" t="s">
        <v>6736</v>
      </c>
      <c r="AF1874" s="221" t="s">
        <v>4314</v>
      </c>
      <c r="AG1874" s="221" t="s">
        <v>2570</v>
      </c>
      <c r="AH1874" s="221" t="s">
        <v>2699</v>
      </c>
      <c r="AI1874" s="221" t="s">
        <v>2948</v>
      </c>
      <c r="AJ1874" s="221" t="s">
        <v>4317</v>
      </c>
      <c r="AK1874" s="222">
        <v>9.0</v>
      </c>
      <c r="AL1874" s="223">
        <v>0.95</v>
      </c>
      <c r="AM1874" s="221" t="s">
        <v>4319</v>
      </c>
      <c r="AN1874" s="221" t="s">
        <v>1043</v>
      </c>
      <c r="AO1874" s="221" t="s">
        <v>3474</v>
      </c>
      <c r="AP1874" s="223">
        <v>0.95</v>
      </c>
      <c r="AQ1874" s="222" t="s">
        <v>6736</v>
      </c>
      <c r="AR1874" s="221" t="s">
        <v>2570</v>
      </c>
      <c r="AS1874" s="221" t="s">
        <v>12424</v>
      </c>
      <c r="AT1874" s="221" t="s">
        <v>4322</v>
      </c>
      <c r="AU1874" s="221" t="s">
        <v>3001</v>
      </c>
      <c r="AV1874" s="221" t="s">
        <v>4323</v>
      </c>
      <c r="AW1874" s="224">
        <v>8.0</v>
      </c>
      <c r="AX1874" s="3"/>
      <c r="AY1874" s="3"/>
      <c r="AZ1874" s="3"/>
      <c r="BA1874" s="3"/>
    </row>
    <row r="1875" hidden="1">
      <c r="A1875" s="1" t="s">
        <v>138</v>
      </c>
      <c r="B1875" s="1" t="s">
        <v>382</v>
      </c>
      <c r="C1875" s="3"/>
      <c r="D1875" s="1">
        <v>12.0</v>
      </c>
      <c r="E1875" s="1237" t="s">
        <v>18062</v>
      </c>
      <c r="F1875" s="221" t="s">
        <v>18063</v>
      </c>
      <c r="G1875" s="221" t="s">
        <v>3555</v>
      </c>
      <c r="H1875" s="222">
        <v>9.0</v>
      </c>
      <c r="I1875" s="221" t="s">
        <v>12063</v>
      </c>
      <c r="J1875" s="221" t="s">
        <v>3262</v>
      </c>
      <c r="K1875" s="221" t="s">
        <v>18064</v>
      </c>
      <c r="L1875" s="222">
        <v>8.0</v>
      </c>
      <c r="M1875" s="221" t="s">
        <v>18065</v>
      </c>
      <c r="N1875" s="221" t="s">
        <v>2566</v>
      </c>
      <c r="O1875" s="221" t="s">
        <v>3774</v>
      </c>
      <c r="P1875" s="222">
        <v>8.0</v>
      </c>
      <c r="Q1875" s="222">
        <v>50.0</v>
      </c>
      <c r="R1875" s="222">
        <v>8.0</v>
      </c>
      <c r="S1875" s="222">
        <v>1.0</v>
      </c>
      <c r="T1875" s="221" t="s">
        <v>1043</v>
      </c>
      <c r="U1875" s="221" t="s">
        <v>2564</v>
      </c>
      <c r="V1875" s="221" t="s">
        <v>2596</v>
      </c>
      <c r="W1875" s="222">
        <v>9.0</v>
      </c>
      <c r="X1875" s="1236"/>
      <c r="Y1875" s="221" t="s">
        <v>1828</v>
      </c>
      <c r="Z1875" s="221" t="s">
        <v>1828</v>
      </c>
      <c r="AA1875" s="221" t="s">
        <v>1828</v>
      </c>
      <c r="AB1875" s="221" t="s">
        <v>18066</v>
      </c>
      <c r="AC1875" s="221" t="s">
        <v>2769</v>
      </c>
      <c r="AD1875" s="221" t="s">
        <v>2570</v>
      </c>
      <c r="AE1875" s="222">
        <v>9.0</v>
      </c>
      <c r="AF1875" s="221" t="s">
        <v>4959</v>
      </c>
      <c r="AG1875" s="221" t="s">
        <v>1828</v>
      </c>
      <c r="AH1875" s="221" t="s">
        <v>2771</v>
      </c>
      <c r="AI1875" s="221" t="s">
        <v>2573</v>
      </c>
      <c r="AJ1875" s="222">
        <v>0.0</v>
      </c>
      <c r="AK1875" s="222">
        <v>9.0</v>
      </c>
      <c r="AL1875" s="1238"/>
      <c r="AM1875" s="221" t="s">
        <v>2772</v>
      </c>
      <c r="AN1875" s="221" t="s">
        <v>1043</v>
      </c>
      <c r="AO1875" s="221" t="s">
        <v>2662</v>
      </c>
      <c r="AP1875" s="223">
        <v>0.95</v>
      </c>
      <c r="AQ1875" s="222" t="s">
        <v>6736</v>
      </c>
      <c r="AR1875" s="221" t="s">
        <v>2570</v>
      </c>
      <c r="AS1875" s="221" t="s">
        <v>2773</v>
      </c>
      <c r="AT1875" s="221" t="s">
        <v>2774</v>
      </c>
      <c r="AU1875" s="221" t="s">
        <v>2570</v>
      </c>
      <c r="AV1875" s="221" t="s">
        <v>2596</v>
      </c>
      <c r="AW1875" s="224">
        <v>8.0</v>
      </c>
      <c r="AX1875" s="3"/>
      <c r="AY1875" s="3"/>
      <c r="AZ1875" s="3"/>
      <c r="BA1875" s="3"/>
    </row>
    <row r="1876" hidden="1">
      <c r="A1876" s="1" t="s">
        <v>162</v>
      </c>
      <c r="B1876" s="1" t="s">
        <v>382</v>
      </c>
      <c r="C1876" s="3"/>
      <c r="D1876" s="1">
        <v>6.0</v>
      </c>
      <c r="E1876" s="653" t="s">
        <v>18067</v>
      </c>
      <c r="F1876" s="653" t="s">
        <v>16546</v>
      </c>
      <c r="G1876" s="653" t="s">
        <v>2693</v>
      </c>
      <c r="H1876" s="516">
        <v>9.0</v>
      </c>
      <c r="I1876" s="653" t="s">
        <v>7034</v>
      </c>
      <c r="J1876" s="653" t="s">
        <v>4042</v>
      </c>
      <c r="K1876" s="653" t="s">
        <v>4042</v>
      </c>
      <c r="L1876" s="516" t="s">
        <v>2747</v>
      </c>
      <c r="M1876" s="653" t="s">
        <v>2566</v>
      </c>
      <c r="N1876" s="653" t="s">
        <v>2566</v>
      </c>
      <c r="O1876" s="653" t="s">
        <v>2566</v>
      </c>
      <c r="P1876" s="516">
        <v>9.0</v>
      </c>
      <c r="Q1876" s="516">
        <v>50.0</v>
      </c>
      <c r="R1876" s="516">
        <v>8.0</v>
      </c>
      <c r="S1876" s="516">
        <v>1.0</v>
      </c>
      <c r="T1876" s="516" t="s">
        <v>2747</v>
      </c>
      <c r="U1876" s="653" t="s">
        <v>2564</v>
      </c>
      <c r="V1876" s="653" t="s">
        <v>2564</v>
      </c>
      <c r="W1876" s="516">
        <v>9.0</v>
      </c>
      <c r="X1876" s="653" t="s">
        <v>2564</v>
      </c>
      <c r="Y1876" s="653" t="s">
        <v>8041</v>
      </c>
      <c r="Z1876" s="653" t="s">
        <v>8042</v>
      </c>
      <c r="AA1876" s="516">
        <v>0.0</v>
      </c>
      <c r="AB1876" s="653" t="s">
        <v>8043</v>
      </c>
      <c r="AC1876" s="516">
        <v>0.0</v>
      </c>
      <c r="AD1876" s="653" t="s">
        <v>4745</v>
      </c>
      <c r="AE1876" s="516">
        <v>9.0</v>
      </c>
      <c r="AF1876" s="653" t="s">
        <v>4748</v>
      </c>
      <c r="AG1876" s="653" t="s">
        <v>4676</v>
      </c>
      <c r="AH1876" s="653" t="s">
        <v>4677</v>
      </c>
      <c r="AI1876" s="653" t="s">
        <v>2573</v>
      </c>
      <c r="AJ1876" s="516">
        <v>4.0</v>
      </c>
      <c r="AK1876" s="516">
        <v>9.0</v>
      </c>
      <c r="AL1876" s="653" t="s">
        <v>2627</v>
      </c>
      <c r="AM1876" s="653" t="s">
        <v>3811</v>
      </c>
      <c r="AN1876" s="653" t="s">
        <v>3583</v>
      </c>
      <c r="AO1876" s="653" t="s">
        <v>3583</v>
      </c>
      <c r="AP1876" s="811">
        <v>0.95</v>
      </c>
      <c r="AQ1876" s="516" t="s">
        <v>6736</v>
      </c>
      <c r="AR1876" s="653" t="s">
        <v>2564</v>
      </c>
      <c r="AS1876" s="653" t="s">
        <v>2564</v>
      </c>
      <c r="AT1876" s="653" t="s">
        <v>2564</v>
      </c>
      <c r="AU1876" s="653" t="s">
        <v>2564</v>
      </c>
      <c r="AV1876" s="653" t="s">
        <v>2564</v>
      </c>
      <c r="AW1876" s="792">
        <v>9.0</v>
      </c>
      <c r="AX1876" s="3"/>
      <c r="AY1876" s="3"/>
      <c r="AZ1876" s="3"/>
      <c r="BA1876" s="3"/>
    </row>
    <row r="1877" hidden="1">
      <c r="A1877" s="1" t="s">
        <v>140</v>
      </c>
      <c r="B1877" s="1" t="s">
        <v>382</v>
      </c>
      <c r="C1877" s="3"/>
      <c r="D1877" s="1">
        <v>11.0</v>
      </c>
      <c r="E1877" s="653" t="s">
        <v>18068</v>
      </c>
      <c r="F1877" s="653" t="s">
        <v>18069</v>
      </c>
      <c r="G1877" s="653" t="s">
        <v>3555</v>
      </c>
      <c r="H1877" s="516">
        <v>9.0</v>
      </c>
      <c r="I1877" s="653" t="s">
        <v>18070</v>
      </c>
      <c r="J1877" s="653" t="s">
        <v>18071</v>
      </c>
      <c r="K1877" s="653" t="s">
        <v>18072</v>
      </c>
      <c r="L1877" s="516">
        <v>9.0</v>
      </c>
      <c r="M1877" s="653" t="s">
        <v>18073</v>
      </c>
      <c r="N1877" s="653" t="s">
        <v>2566</v>
      </c>
      <c r="O1877" s="653" t="s">
        <v>2566</v>
      </c>
      <c r="P1877" s="516">
        <v>8.0</v>
      </c>
      <c r="Q1877" s="516">
        <v>51.0</v>
      </c>
      <c r="R1877" s="516">
        <v>8.0</v>
      </c>
      <c r="S1877" s="516">
        <v>1.0</v>
      </c>
      <c r="T1877" s="516">
        <v>7.0</v>
      </c>
      <c r="U1877" s="653" t="s">
        <v>2564</v>
      </c>
      <c r="V1877" s="653" t="s">
        <v>2564</v>
      </c>
      <c r="W1877" s="516">
        <v>9.0</v>
      </c>
      <c r="X1877" s="653" t="s">
        <v>2564</v>
      </c>
      <c r="Y1877" s="653" t="s">
        <v>2943</v>
      </c>
      <c r="Z1877" s="653" t="s">
        <v>213</v>
      </c>
      <c r="AA1877" s="653" t="s">
        <v>12397</v>
      </c>
      <c r="AB1877" s="653" t="s">
        <v>18074</v>
      </c>
      <c r="AC1877" s="653" t="s">
        <v>12398</v>
      </c>
      <c r="AD1877" s="653" t="s">
        <v>2570</v>
      </c>
      <c r="AE1877" s="516" t="s">
        <v>2747</v>
      </c>
      <c r="AF1877" s="653" t="s">
        <v>12399</v>
      </c>
      <c r="AG1877" s="653" t="s">
        <v>379</v>
      </c>
      <c r="AH1877" s="653" t="s">
        <v>12400</v>
      </c>
      <c r="AI1877" s="653" t="s">
        <v>2948</v>
      </c>
      <c r="AJ1877" s="653" t="s">
        <v>2950</v>
      </c>
      <c r="AK1877" s="516" t="s">
        <v>2747</v>
      </c>
      <c r="AL1877" s="811">
        <v>0.8</v>
      </c>
      <c r="AM1877" s="653" t="s">
        <v>1043</v>
      </c>
      <c r="AN1877" s="653" t="s">
        <v>1043</v>
      </c>
      <c r="AO1877" s="653" t="s">
        <v>2954</v>
      </c>
      <c r="AP1877" s="811">
        <v>0.9</v>
      </c>
      <c r="AQ1877" s="516">
        <v>9.0</v>
      </c>
      <c r="AR1877" s="653" t="s">
        <v>1828</v>
      </c>
      <c r="AS1877" s="653" t="s">
        <v>1828</v>
      </c>
      <c r="AT1877" s="653" t="s">
        <v>2564</v>
      </c>
      <c r="AU1877" s="653" t="s">
        <v>2564</v>
      </c>
      <c r="AV1877" s="653" t="s">
        <v>2545</v>
      </c>
      <c r="AW1877" s="792" t="s">
        <v>2747</v>
      </c>
      <c r="AX1877" s="3"/>
      <c r="AY1877" s="3"/>
      <c r="AZ1877" s="3"/>
      <c r="BA1877" s="3"/>
    </row>
    <row r="1878" hidden="1">
      <c r="A1878" s="1" t="s">
        <v>277</v>
      </c>
      <c r="B1878" s="1" t="s">
        <v>382</v>
      </c>
      <c r="C1878" s="3"/>
      <c r="D1878" s="1">
        <v>14.0</v>
      </c>
      <c r="E1878" s="653" t="s">
        <v>18075</v>
      </c>
      <c r="F1878" s="653" t="s">
        <v>18076</v>
      </c>
      <c r="G1878" s="653" t="s">
        <v>3555</v>
      </c>
      <c r="H1878" s="516" t="s">
        <v>2747</v>
      </c>
      <c r="I1878" s="653" t="s">
        <v>18077</v>
      </c>
      <c r="J1878" s="653" t="s">
        <v>3262</v>
      </c>
      <c r="K1878" s="653" t="s">
        <v>18078</v>
      </c>
      <c r="L1878" s="516">
        <v>8.0</v>
      </c>
      <c r="M1878" s="653" t="s">
        <v>3121</v>
      </c>
      <c r="N1878" s="653" t="s">
        <v>3122</v>
      </c>
      <c r="O1878" s="653" t="s">
        <v>18079</v>
      </c>
      <c r="P1878" s="516" t="s">
        <v>2747</v>
      </c>
      <c r="Q1878" s="1239"/>
      <c r="R1878" s="1239"/>
      <c r="S1878" s="1239"/>
      <c r="T1878" s="1239"/>
      <c r="U1878" s="653" t="s">
        <v>2596</v>
      </c>
      <c r="V1878" s="653" t="s">
        <v>2564</v>
      </c>
      <c r="W1878" s="516">
        <v>9.0</v>
      </c>
      <c r="X1878" s="653" t="s">
        <v>2564</v>
      </c>
      <c r="Y1878" s="653" t="s">
        <v>213</v>
      </c>
      <c r="Z1878" s="653" t="s">
        <v>3130</v>
      </c>
      <c r="AA1878" s="653" t="s">
        <v>3131</v>
      </c>
      <c r="AB1878" s="653" t="s">
        <v>18080</v>
      </c>
      <c r="AC1878" s="653" t="s">
        <v>3013</v>
      </c>
      <c r="AD1878" s="653" t="s">
        <v>2570</v>
      </c>
      <c r="AE1878" s="516" t="s">
        <v>2747</v>
      </c>
      <c r="AF1878" s="653" t="s">
        <v>8079</v>
      </c>
      <c r="AG1878" s="653" t="s">
        <v>3138</v>
      </c>
      <c r="AH1878" s="653" t="s">
        <v>2978</v>
      </c>
      <c r="AI1878" s="653" t="s">
        <v>3141</v>
      </c>
      <c r="AJ1878" s="653" t="s">
        <v>3142</v>
      </c>
      <c r="AK1878" s="516">
        <v>8.0</v>
      </c>
      <c r="AL1878" s="653" t="s">
        <v>3144</v>
      </c>
      <c r="AM1878" s="653" t="s">
        <v>3146</v>
      </c>
      <c r="AN1878" s="653" t="s">
        <v>3148</v>
      </c>
      <c r="AO1878" s="653" t="s">
        <v>3150</v>
      </c>
      <c r="AP1878" s="811">
        <v>0.85</v>
      </c>
      <c r="AQ1878" s="516" t="s">
        <v>2747</v>
      </c>
      <c r="AR1878" s="653" t="s">
        <v>379</v>
      </c>
      <c r="AS1878" s="653" t="s">
        <v>3153</v>
      </c>
      <c r="AT1878" s="653" t="s">
        <v>12536</v>
      </c>
      <c r="AU1878" s="653" t="s">
        <v>3155</v>
      </c>
      <c r="AV1878" s="653" t="s">
        <v>3156</v>
      </c>
      <c r="AW1878" s="792" t="s">
        <v>2747</v>
      </c>
      <c r="AX1878" s="3"/>
      <c r="AY1878" s="3"/>
      <c r="AZ1878" s="3"/>
      <c r="BA1878" s="3"/>
    </row>
    <row r="1879" hidden="1">
      <c r="A1879" s="1" t="s">
        <v>178</v>
      </c>
      <c r="B1879" s="1" t="s">
        <v>382</v>
      </c>
      <c r="C1879" s="3"/>
      <c r="D1879" s="1">
        <v>10.0</v>
      </c>
      <c r="E1879" s="653" t="s">
        <v>18081</v>
      </c>
      <c r="F1879" s="653" t="s">
        <v>18082</v>
      </c>
      <c r="G1879" s="653" t="s">
        <v>2693</v>
      </c>
      <c r="H1879" s="516" t="s">
        <v>2747</v>
      </c>
      <c r="I1879" s="653" t="s">
        <v>18083</v>
      </c>
      <c r="J1879" s="653" t="s">
        <v>18084</v>
      </c>
      <c r="K1879" s="653" t="s">
        <v>2833</v>
      </c>
      <c r="L1879" s="516">
        <v>9.0</v>
      </c>
      <c r="M1879" s="653" t="s">
        <v>18085</v>
      </c>
      <c r="N1879" s="653" t="s">
        <v>18086</v>
      </c>
      <c r="O1879" s="653" t="s">
        <v>16569</v>
      </c>
      <c r="P1879" s="516" t="s">
        <v>2747</v>
      </c>
      <c r="Q1879" s="1240"/>
      <c r="R1879" s="1240"/>
      <c r="S1879" s="1240"/>
      <c r="T1879" s="1240"/>
      <c r="U1879" s="653" t="s">
        <v>2596</v>
      </c>
      <c r="V1879" s="653" t="s">
        <v>2570</v>
      </c>
      <c r="W1879" s="516">
        <v>9.0</v>
      </c>
      <c r="X1879" s="653" t="s">
        <v>2838</v>
      </c>
      <c r="Y1879" s="653" t="s">
        <v>213</v>
      </c>
      <c r="Z1879" s="653" t="s">
        <v>2839</v>
      </c>
      <c r="AA1879" s="653" t="s">
        <v>213</v>
      </c>
      <c r="AB1879" s="653" t="s">
        <v>18087</v>
      </c>
      <c r="AC1879" s="653" t="s">
        <v>213</v>
      </c>
      <c r="AD1879" s="653" t="s">
        <v>2841</v>
      </c>
      <c r="AE1879" s="516">
        <v>9.0</v>
      </c>
      <c r="AF1879" s="653" t="s">
        <v>2596</v>
      </c>
      <c r="AG1879" s="653" t="s">
        <v>213</v>
      </c>
      <c r="AH1879" s="653" t="s">
        <v>8246</v>
      </c>
      <c r="AI1879" s="653" t="s">
        <v>2700</v>
      </c>
      <c r="AJ1879" s="653" t="s">
        <v>2843</v>
      </c>
      <c r="AK1879" s="516" t="s">
        <v>2747</v>
      </c>
      <c r="AL1879" s="653" t="s">
        <v>2739</v>
      </c>
      <c r="AM1879" s="653" t="s">
        <v>2844</v>
      </c>
      <c r="AN1879" s="653" t="s">
        <v>2604</v>
      </c>
      <c r="AO1879" s="653" t="s">
        <v>2605</v>
      </c>
      <c r="AP1879" s="811">
        <v>0.9</v>
      </c>
      <c r="AQ1879" s="516">
        <v>9.0</v>
      </c>
      <c r="AR1879" s="653" t="s">
        <v>2570</v>
      </c>
      <c r="AS1879" s="653" t="s">
        <v>2596</v>
      </c>
      <c r="AT1879" s="653" t="s">
        <v>2596</v>
      </c>
      <c r="AU1879" s="653" t="s">
        <v>2596</v>
      </c>
      <c r="AV1879" s="653" t="s">
        <v>2596</v>
      </c>
      <c r="AW1879" s="792">
        <v>9.0</v>
      </c>
      <c r="AX1879" s="3"/>
      <c r="AY1879" s="3"/>
      <c r="AZ1879" s="3"/>
      <c r="BA1879" s="3"/>
    </row>
    <row r="1880" hidden="1">
      <c r="A1880" s="1" t="s">
        <v>239</v>
      </c>
      <c r="B1880" s="1" t="s">
        <v>382</v>
      </c>
      <c r="C1880" s="3"/>
      <c r="D1880" s="1">
        <v>13.0</v>
      </c>
      <c r="E1880" s="653" t="s">
        <v>18088</v>
      </c>
      <c r="F1880" s="653" t="s">
        <v>18089</v>
      </c>
      <c r="G1880" s="653" t="s">
        <v>2588</v>
      </c>
      <c r="H1880" s="516" t="s">
        <v>6736</v>
      </c>
      <c r="I1880" s="653" t="s">
        <v>16844</v>
      </c>
      <c r="J1880" s="653" t="s">
        <v>18090</v>
      </c>
      <c r="K1880" s="653" t="s">
        <v>18091</v>
      </c>
      <c r="L1880" s="516">
        <v>9.0</v>
      </c>
      <c r="M1880" s="653" t="s">
        <v>2566</v>
      </c>
      <c r="N1880" s="653" t="s">
        <v>2566</v>
      </c>
      <c r="O1880" s="653" t="s">
        <v>2566</v>
      </c>
      <c r="P1880" s="516" t="s">
        <v>2747</v>
      </c>
      <c r="Q1880" s="1240"/>
      <c r="R1880" s="1240"/>
      <c r="S1880" s="1240"/>
      <c r="T1880" s="1240"/>
      <c r="U1880" s="653" t="s">
        <v>2596</v>
      </c>
      <c r="V1880" s="653" t="s">
        <v>2596</v>
      </c>
      <c r="W1880" s="516">
        <v>9.0</v>
      </c>
      <c r="X1880" s="653" t="s">
        <v>2596</v>
      </c>
      <c r="Y1880" s="653" t="s">
        <v>213</v>
      </c>
      <c r="Z1880" s="653" t="s">
        <v>12484</v>
      </c>
      <c r="AA1880" s="653" t="s">
        <v>12485</v>
      </c>
      <c r="AB1880" s="653" t="s">
        <v>2600</v>
      </c>
      <c r="AC1880" s="653" t="s">
        <v>2570</v>
      </c>
      <c r="AD1880" s="653" t="s">
        <v>2570</v>
      </c>
      <c r="AE1880" s="516">
        <v>9.0</v>
      </c>
      <c r="AF1880" s="653" t="s">
        <v>2601</v>
      </c>
      <c r="AG1880" s="653" t="s">
        <v>2570</v>
      </c>
      <c r="AH1880" s="653" t="s">
        <v>2602</v>
      </c>
      <c r="AI1880" s="653" t="s">
        <v>2603</v>
      </c>
      <c r="AJ1880" s="653" t="s">
        <v>2574</v>
      </c>
      <c r="AK1880" s="516">
        <v>7.0</v>
      </c>
      <c r="AL1880" s="811">
        <v>0.85</v>
      </c>
      <c r="AM1880" s="653" t="s">
        <v>2604</v>
      </c>
      <c r="AN1880" s="653" t="s">
        <v>2604</v>
      </c>
      <c r="AO1880" s="653" t="s">
        <v>2605</v>
      </c>
      <c r="AP1880" s="811">
        <v>0.85</v>
      </c>
      <c r="AQ1880" s="516" t="s">
        <v>2747</v>
      </c>
      <c r="AR1880" s="653" t="s">
        <v>2607</v>
      </c>
      <c r="AS1880" s="653" t="s">
        <v>2608</v>
      </c>
      <c r="AT1880" s="653" t="s">
        <v>2609</v>
      </c>
      <c r="AU1880" s="653" t="s">
        <v>2610</v>
      </c>
      <c r="AV1880" s="653" t="s">
        <v>2611</v>
      </c>
      <c r="AW1880" s="792">
        <v>8.0</v>
      </c>
      <c r="AX1880" s="3"/>
      <c r="AY1880" s="3"/>
      <c r="AZ1880" s="3"/>
      <c r="BA1880" s="3"/>
    </row>
    <row r="1881" hidden="1">
      <c r="A1881" s="1" t="s">
        <v>179</v>
      </c>
      <c r="B1881" s="1" t="s">
        <v>382</v>
      </c>
      <c r="C1881" s="3"/>
      <c r="D1881" s="1">
        <v>1.0</v>
      </c>
      <c r="E1881" s="653" t="s">
        <v>18092</v>
      </c>
      <c r="F1881" s="653" t="s">
        <v>18093</v>
      </c>
      <c r="G1881" s="653" t="s">
        <v>3555</v>
      </c>
      <c r="H1881" s="516">
        <v>9.0</v>
      </c>
      <c r="I1881" s="653" t="s">
        <v>18083</v>
      </c>
      <c r="J1881" s="653" t="s">
        <v>18094</v>
      </c>
      <c r="K1881" s="653" t="s">
        <v>18095</v>
      </c>
      <c r="L1881" s="516">
        <v>9.0</v>
      </c>
      <c r="M1881" s="653" t="s">
        <v>18096</v>
      </c>
      <c r="N1881" s="653" t="s">
        <v>2725</v>
      </c>
      <c r="O1881" s="653" t="s">
        <v>2726</v>
      </c>
      <c r="P1881" s="516">
        <v>9.0</v>
      </c>
      <c r="Q1881" s="1240"/>
      <c r="R1881" s="1240"/>
      <c r="S1881" s="1240"/>
      <c r="T1881" s="1240"/>
      <c r="U1881" s="653" t="s">
        <v>2596</v>
      </c>
      <c r="V1881" s="653" t="s">
        <v>2564</v>
      </c>
      <c r="W1881" s="516">
        <v>9.0</v>
      </c>
      <c r="X1881" s="653" t="s">
        <v>2564</v>
      </c>
      <c r="Y1881" s="653" t="s">
        <v>2730</v>
      </c>
      <c r="Z1881" s="653" t="s">
        <v>2699</v>
      </c>
      <c r="AA1881" s="653" t="s">
        <v>379</v>
      </c>
      <c r="AB1881" s="653" t="s">
        <v>2732</v>
      </c>
      <c r="AC1881" s="653" t="s">
        <v>379</v>
      </c>
      <c r="AD1881" s="653" t="s">
        <v>213</v>
      </c>
      <c r="AE1881" s="516" t="s">
        <v>6736</v>
      </c>
      <c r="AF1881" s="653" t="s">
        <v>2733</v>
      </c>
      <c r="AG1881" s="653" t="s">
        <v>379</v>
      </c>
      <c r="AH1881" s="653" t="s">
        <v>2699</v>
      </c>
      <c r="AI1881" s="653" t="s">
        <v>2700</v>
      </c>
      <c r="AJ1881" s="653" t="s">
        <v>2734</v>
      </c>
      <c r="AK1881" s="516">
        <v>9.0</v>
      </c>
      <c r="AL1881" s="811">
        <v>1.0</v>
      </c>
      <c r="AM1881" s="653" t="s">
        <v>2735</v>
      </c>
      <c r="AN1881" s="653" t="s">
        <v>2735</v>
      </c>
      <c r="AO1881" s="653" t="s">
        <v>2735</v>
      </c>
      <c r="AP1881" s="811">
        <v>1.0</v>
      </c>
      <c r="AQ1881" s="516" t="s">
        <v>6736</v>
      </c>
      <c r="AR1881" s="653" t="s">
        <v>2736</v>
      </c>
      <c r="AS1881" s="653" t="s">
        <v>2737</v>
      </c>
      <c r="AT1881" s="653" t="s">
        <v>1828</v>
      </c>
      <c r="AU1881" s="653" t="s">
        <v>2564</v>
      </c>
      <c r="AV1881" s="653" t="s">
        <v>2564</v>
      </c>
      <c r="AW1881" s="792">
        <v>9.0</v>
      </c>
      <c r="AX1881" s="3"/>
      <c r="AY1881" s="3"/>
      <c r="AZ1881" s="3"/>
      <c r="BA1881" s="3"/>
    </row>
    <row r="1882" hidden="1">
      <c r="A1882" s="1" t="s">
        <v>206</v>
      </c>
      <c r="B1882" s="1" t="s">
        <v>382</v>
      </c>
      <c r="C1882" s="3"/>
      <c r="D1882" s="1">
        <v>5.0</v>
      </c>
      <c r="E1882" s="653" t="s">
        <v>2849</v>
      </c>
      <c r="F1882" s="653" t="s">
        <v>18097</v>
      </c>
      <c r="G1882" s="653" t="s">
        <v>2740</v>
      </c>
      <c r="H1882" s="516">
        <v>9.0</v>
      </c>
      <c r="I1882" s="653" t="s">
        <v>18070</v>
      </c>
      <c r="J1882" s="653" t="s">
        <v>18098</v>
      </c>
      <c r="K1882" s="653" t="s">
        <v>18099</v>
      </c>
      <c r="L1882" s="516">
        <v>9.0</v>
      </c>
      <c r="M1882" s="653" t="s">
        <v>2620</v>
      </c>
      <c r="N1882" s="653" t="s">
        <v>2566</v>
      </c>
      <c r="O1882" s="653" t="s">
        <v>2566</v>
      </c>
      <c r="P1882" s="516">
        <v>9.0</v>
      </c>
      <c r="Q1882" s="516">
        <v>50.0</v>
      </c>
      <c r="R1882" s="516">
        <v>8.0</v>
      </c>
      <c r="S1882" s="516">
        <v>4.0</v>
      </c>
      <c r="T1882" s="653" t="s">
        <v>2747</v>
      </c>
      <c r="U1882" s="653" t="s">
        <v>2596</v>
      </c>
      <c r="V1882" s="653" t="s">
        <v>2596</v>
      </c>
      <c r="W1882" s="516">
        <v>9.0</v>
      </c>
      <c r="X1882" s="653" t="s">
        <v>12530</v>
      </c>
      <c r="Y1882" s="653" t="s">
        <v>213</v>
      </c>
      <c r="Z1882" s="653" t="s">
        <v>2596</v>
      </c>
      <c r="AA1882" s="653" t="s">
        <v>213</v>
      </c>
      <c r="AB1882" s="653" t="s">
        <v>12531</v>
      </c>
      <c r="AC1882" s="653" t="s">
        <v>213</v>
      </c>
      <c r="AD1882" s="653" t="s">
        <v>213</v>
      </c>
      <c r="AE1882" s="516">
        <v>9.0</v>
      </c>
      <c r="AF1882" s="653" t="s">
        <v>2753</v>
      </c>
      <c r="AG1882" s="653" t="s">
        <v>213</v>
      </c>
      <c r="AH1882" s="653" t="s">
        <v>2699</v>
      </c>
      <c r="AI1882" s="653" t="s">
        <v>2700</v>
      </c>
      <c r="AJ1882" s="653" t="s">
        <v>2754</v>
      </c>
      <c r="AK1882" s="516">
        <v>9.0</v>
      </c>
      <c r="AL1882" s="811">
        <v>0.9</v>
      </c>
      <c r="AM1882" s="653" t="s">
        <v>2755</v>
      </c>
      <c r="AN1882" s="653" t="s">
        <v>8963</v>
      </c>
      <c r="AO1882" s="653" t="s">
        <v>2662</v>
      </c>
      <c r="AP1882" s="516">
        <v>95.0</v>
      </c>
      <c r="AQ1882" s="516">
        <v>9.0</v>
      </c>
      <c r="AR1882" s="653" t="s">
        <v>2607</v>
      </c>
      <c r="AS1882" s="653" t="s">
        <v>2757</v>
      </c>
      <c r="AT1882" s="653" t="s">
        <v>379</v>
      </c>
      <c r="AU1882" s="653" t="s">
        <v>2596</v>
      </c>
      <c r="AV1882" s="653" t="s">
        <v>2596</v>
      </c>
      <c r="AW1882" s="792">
        <v>9.0</v>
      </c>
      <c r="AX1882" s="3"/>
      <c r="AY1882" s="3"/>
      <c r="AZ1882" s="3"/>
      <c r="BA1882" s="3"/>
    </row>
    <row r="1883" hidden="1">
      <c r="A1883" s="1" t="s">
        <v>191</v>
      </c>
      <c r="B1883" s="1" t="s">
        <v>382</v>
      </c>
      <c r="C1883" s="3"/>
      <c r="D1883" s="1">
        <v>18.0</v>
      </c>
      <c r="E1883" s="653" t="s">
        <v>18100</v>
      </c>
      <c r="F1883" s="653" t="s">
        <v>16588</v>
      </c>
      <c r="G1883" s="653" t="s">
        <v>3620</v>
      </c>
      <c r="H1883" s="516">
        <v>7.0</v>
      </c>
      <c r="I1883" s="653" t="s">
        <v>18101</v>
      </c>
      <c r="J1883" s="653" t="s">
        <v>2910</v>
      </c>
      <c r="K1883" s="653" t="s">
        <v>18102</v>
      </c>
      <c r="L1883" s="516">
        <v>7.0</v>
      </c>
      <c r="M1883" s="653" t="s">
        <v>18103</v>
      </c>
      <c r="N1883" s="653" t="s">
        <v>3319</v>
      </c>
      <c r="O1883" s="653" t="s">
        <v>2566</v>
      </c>
      <c r="P1883" s="516">
        <v>8.0</v>
      </c>
      <c r="Q1883" s="516">
        <v>61.0</v>
      </c>
      <c r="R1883" s="516">
        <v>8.0</v>
      </c>
      <c r="S1883" s="516">
        <v>4.0</v>
      </c>
      <c r="T1883" s="516">
        <v>8.0</v>
      </c>
      <c r="U1883" s="653" t="s">
        <v>1828</v>
      </c>
      <c r="V1883" s="653" t="s">
        <v>3322</v>
      </c>
      <c r="W1883" s="516">
        <v>0.0</v>
      </c>
      <c r="X1883" s="653" t="s">
        <v>3266</v>
      </c>
      <c r="Y1883" s="653" t="s">
        <v>2570</v>
      </c>
      <c r="Z1883" s="653" t="s">
        <v>2570</v>
      </c>
      <c r="AA1883" s="653" t="s">
        <v>2570</v>
      </c>
      <c r="AB1883" s="653" t="s">
        <v>3323</v>
      </c>
      <c r="AC1883" s="653" t="s">
        <v>213</v>
      </c>
      <c r="AD1883" s="653" t="s">
        <v>2570</v>
      </c>
      <c r="AE1883" s="516">
        <v>4.0</v>
      </c>
      <c r="AF1883" s="653" t="s">
        <v>3324</v>
      </c>
      <c r="AG1883" s="653" t="s">
        <v>213</v>
      </c>
      <c r="AH1883" s="653" t="s">
        <v>2629</v>
      </c>
      <c r="AI1883" s="653" t="s">
        <v>3325</v>
      </c>
      <c r="AJ1883" s="516">
        <v>1.0</v>
      </c>
      <c r="AK1883" s="516">
        <v>7.0</v>
      </c>
      <c r="AL1883" s="653" t="s">
        <v>3327</v>
      </c>
      <c r="AM1883" s="653" t="s">
        <v>1043</v>
      </c>
      <c r="AN1883" s="653" t="s">
        <v>1043</v>
      </c>
      <c r="AO1883" s="653" t="s">
        <v>1043</v>
      </c>
      <c r="AP1883" s="811">
        <v>0.4</v>
      </c>
      <c r="AQ1883" s="516">
        <v>4.0</v>
      </c>
      <c r="AR1883" s="653" t="s">
        <v>213</v>
      </c>
      <c r="AS1883" s="653" t="s">
        <v>213</v>
      </c>
      <c r="AT1883" s="653" t="s">
        <v>3330</v>
      </c>
      <c r="AU1883" s="653" t="s">
        <v>2570</v>
      </c>
      <c r="AV1883" s="653" t="s">
        <v>2596</v>
      </c>
      <c r="AW1883" s="792">
        <v>7.0</v>
      </c>
      <c r="AX1883" s="3"/>
      <c r="AY1883" s="3"/>
      <c r="AZ1883" s="3"/>
      <c r="BA1883" s="3"/>
    </row>
    <row r="1884" hidden="1">
      <c r="A1884" s="1" t="s">
        <v>195</v>
      </c>
      <c r="B1884" s="1" t="s">
        <v>382</v>
      </c>
      <c r="C1884" s="3"/>
      <c r="D1884" s="1">
        <v>4.0</v>
      </c>
      <c r="E1884" s="653" t="s">
        <v>18104</v>
      </c>
      <c r="F1884" s="653" t="s">
        <v>18105</v>
      </c>
      <c r="G1884" s="653" t="s">
        <v>18030</v>
      </c>
      <c r="H1884" s="516">
        <v>9.0</v>
      </c>
      <c r="I1884" s="653" t="s">
        <v>18106</v>
      </c>
      <c r="J1884" s="653" t="s">
        <v>18107</v>
      </c>
      <c r="K1884" s="653" t="s">
        <v>18108</v>
      </c>
      <c r="L1884" s="516">
        <v>9.0</v>
      </c>
      <c r="M1884" s="653" t="s">
        <v>18109</v>
      </c>
      <c r="N1884" s="653" t="s">
        <v>18110</v>
      </c>
      <c r="O1884" s="653" t="s">
        <v>18111</v>
      </c>
      <c r="P1884" s="516">
        <v>9.0</v>
      </c>
      <c r="Q1884" s="1239"/>
      <c r="R1884" s="1239"/>
      <c r="S1884" s="1239"/>
      <c r="T1884" s="1239"/>
      <c r="U1884" s="653" t="s">
        <v>2570</v>
      </c>
      <c r="V1884" s="653" t="s">
        <v>2564</v>
      </c>
      <c r="W1884" s="516">
        <v>9.0</v>
      </c>
      <c r="X1884" s="653" t="s">
        <v>7205</v>
      </c>
      <c r="Y1884" s="653" t="s">
        <v>7896</v>
      </c>
      <c r="Z1884" s="653" t="s">
        <v>7851</v>
      </c>
      <c r="AA1884" s="653" t="s">
        <v>7897</v>
      </c>
      <c r="AB1884" s="653" t="s">
        <v>4833</v>
      </c>
      <c r="AC1884" s="653" t="s">
        <v>379</v>
      </c>
      <c r="AD1884" s="653" t="s">
        <v>379</v>
      </c>
      <c r="AE1884" s="516">
        <v>9.0</v>
      </c>
      <c r="AF1884" s="653" t="s">
        <v>7899</v>
      </c>
      <c r="AG1884" s="653" t="s">
        <v>1828</v>
      </c>
      <c r="AH1884" s="653" t="s">
        <v>2699</v>
      </c>
      <c r="AI1884" s="653" t="s">
        <v>2573</v>
      </c>
      <c r="AJ1884" s="653" t="s">
        <v>2791</v>
      </c>
      <c r="AK1884" s="516">
        <v>9.0</v>
      </c>
      <c r="AL1884" s="1239"/>
      <c r="AM1884" s="653" t="s">
        <v>2604</v>
      </c>
      <c r="AN1884" s="653" t="s">
        <v>2604</v>
      </c>
      <c r="AO1884" s="653" t="s">
        <v>2604</v>
      </c>
      <c r="AP1884" s="811">
        <v>0.97</v>
      </c>
      <c r="AQ1884" s="1239"/>
      <c r="AR1884" s="653" t="s">
        <v>2646</v>
      </c>
      <c r="AS1884" s="653" t="s">
        <v>2596</v>
      </c>
      <c r="AT1884" s="653" t="s">
        <v>3989</v>
      </c>
      <c r="AU1884" s="653" t="s">
        <v>2596</v>
      </c>
      <c r="AV1884" s="653" t="s">
        <v>2596</v>
      </c>
      <c r="AW1884" s="792">
        <v>9.0</v>
      </c>
      <c r="AX1884" s="3"/>
      <c r="AY1884" s="3"/>
      <c r="AZ1884" s="3"/>
      <c r="BA1884" s="3"/>
    </row>
    <row r="1885" hidden="1">
      <c r="A1885" s="1" t="s">
        <v>187</v>
      </c>
      <c r="B1885" s="1" t="s">
        <v>382</v>
      </c>
      <c r="C1885" s="3"/>
      <c r="D1885" s="1">
        <v>3.0</v>
      </c>
      <c r="E1885" s="653" t="s">
        <v>18112</v>
      </c>
      <c r="F1885" s="653" t="s">
        <v>18113</v>
      </c>
      <c r="G1885" s="653" t="s">
        <v>2693</v>
      </c>
      <c r="H1885" s="516">
        <v>9.0</v>
      </c>
      <c r="I1885" s="653" t="s">
        <v>17068</v>
      </c>
      <c r="J1885" s="653" t="s">
        <v>18114</v>
      </c>
      <c r="K1885" s="653" t="s">
        <v>3774</v>
      </c>
      <c r="L1885" s="516" t="s">
        <v>2747</v>
      </c>
      <c r="M1885" s="653" t="s">
        <v>2566</v>
      </c>
      <c r="N1885" s="653" t="s">
        <v>2566</v>
      </c>
      <c r="O1885" s="653" t="s">
        <v>2566</v>
      </c>
      <c r="P1885" s="516" t="s">
        <v>2747</v>
      </c>
      <c r="Q1885" s="516">
        <v>50.0</v>
      </c>
      <c r="R1885" s="516">
        <v>8.0</v>
      </c>
      <c r="S1885" s="516">
        <v>4.0</v>
      </c>
      <c r="T1885" s="516">
        <v>9.0</v>
      </c>
      <c r="U1885" s="653" t="s">
        <v>2564</v>
      </c>
      <c r="V1885" s="653" t="s">
        <v>2564</v>
      </c>
      <c r="W1885" s="516">
        <v>10.0</v>
      </c>
      <c r="X1885" s="653" t="s">
        <v>3744</v>
      </c>
      <c r="Y1885" s="653" t="s">
        <v>2570</v>
      </c>
      <c r="Z1885" s="653" t="s">
        <v>3745</v>
      </c>
      <c r="AA1885" s="653" t="s">
        <v>213</v>
      </c>
      <c r="AB1885" s="653" t="s">
        <v>12516</v>
      </c>
      <c r="AC1885" s="653" t="s">
        <v>213</v>
      </c>
      <c r="AD1885" s="653" t="s">
        <v>213</v>
      </c>
      <c r="AE1885" s="516">
        <v>8.0</v>
      </c>
      <c r="AF1885" s="653" t="s">
        <v>3747</v>
      </c>
      <c r="AG1885" s="653" t="s">
        <v>3748</v>
      </c>
      <c r="AH1885" s="653" t="s">
        <v>2629</v>
      </c>
      <c r="AI1885" s="653" t="s">
        <v>2573</v>
      </c>
      <c r="AJ1885" s="516">
        <v>1.0</v>
      </c>
      <c r="AK1885" s="516">
        <v>9.0</v>
      </c>
      <c r="AL1885" s="653" t="s">
        <v>3749</v>
      </c>
      <c r="AM1885" s="653" t="s">
        <v>3015</v>
      </c>
      <c r="AN1885" s="653" t="s">
        <v>3015</v>
      </c>
      <c r="AO1885" s="653" t="s">
        <v>3750</v>
      </c>
      <c r="AP1885" s="811">
        <v>1.0</v>
      </c>
      <c r="AQ1885" s="516">
        <v>9.0</v>
      </c>
      <c r="AR1885" s="653" t="s">
        <v>213</v>
      </c>
      <c r="AS1885" s="653" t="s">
        <v>2596</v>
      </c>
      <c r="AT1885" s="653" t="s">
        <v>2596</v>
      </c>
      <c r="AU1885" s="653" t="s">
        <v>3751</v>
      </c>
      <c r="AV1885" s="653" t="s">
        <v>3752</v>
      </c>
      <c r="AW1885" s="792">
        <v>9.0</v>
      </c>
      <c r="AX1885" s="3"/>
      <c r="AY1885" s="3"/>
      <c r="AZ1885" s="3"/>
      <c r="BA1885" s="3"/>
    </row>
    <row r="1886" hidden="1">
      <c r="A1886" s="1" t="s">
        <v>214</v>
      </c>
      <c r="B1886" s="1" t="s">
        <v>382</v>
      </c>
      <c r="C1886" s="3"/>
      <c r="D1886" s="1">
        <v>8.0</v>
      </c>
      <c r="E1886" s="653" t="s">
        <v>2738</v>
      </c>
      <c r="F1886" s="653" t="s">
        <v>18115</v>
      </c>
      <c r="G1886" s="653" t="s">
        <v>3555</v>
      </c>
      <c r="H1886" s="516">
        <v>9.0</v>
      </c>
      <c r="I1886" s="653" t="s">
        <v>18116</v>
      </c>
      <c r="J1886" s="653" t="s">
        <v>3316</v>
      </c>
      <c r="K1886" s="653" t="s">
        <v>2911</v>
      </c>
      <c r="L1886" s="516">
        <v>9.0</v>
      </c>
      <c r="M1886" s="653" t="s">
        <v>2566</v>
      </c>
      <c r="N1886" s="653" t="s">
        <v>2566</v>
      </c>
      <c r="O1886" s="653" t="s">
        <v>2566</v>
      </c>
      <c r="P1886" s="516">
        <v>9.0</v>
      </c>
      <c r="Q1886" s="516">
        <v>50.0</v>
      </c>
      <c r="R1886" s="516">
        <v>8.0</v>
      </c>
      <c r="S1886" s="516">
        <v>4.0</v>
      </c>
      <c r="T1886" s="516">
        <v>9.0</v>
      </c>
      <c r="U1886" s="653" t="s">
        <v>213</v>
      </c>
      <c r="V1886" s="653" t="s">
        <v>2564</v>
      </c>
      <c r="W1886" s="516" t="s">
        <v>2747</v>
      </c>
      <c r="X1886" s="653" t="s">
        <v>2564</v>
      </c>
      <c r="Y1886" s="653" t="s">
        <v>2903</v>
      </c>
      <c r="Z1886" s="653" t="s">
        <v>2913</v>
      </c>
      <c r="AA1886" s="653" t="s">
        <v>2646</v>
      </c>
      <c r="AB1886" s="653" t="s">
        <v>12450</v>
      </c>
      <c r="AC1886" s="653" t="s">
        <v>2564</v>
      </c>
      <c r="AD1886" s="653" t="s">
        <v>379</v>
      </c>
      <c r="AE1886" s="516">
        <v>9.0</v>
      </c>
      <c r="AF1886" s="653" t="s">
        <v>2916</v>
      </c>
      <c r="AG1886" s="653" t="s">
        <v>12451</v>
      </c>
      <c r="AH1886" s="653" t="s">
        <v>2911</v>
      </c>
      <c r="AI1886" s="653" t="s">
        <v>7944</v>
      </c>
      <c r="AJ1886" s="653" t="s">
        <v>2574</v>
      </c>
      <c r="AK1886" s="516">
        <v>9.0</v>
      </c>
      <c r="AL1886" s="811">
        <v>0.9</v>
      </c>
      <c r="AM1886" s="653" t="s">
        <v>1043</v>
      </c>
      <c r="AN1886" s="653" t="s">
        <v>1043</v>
      </c>
      <c r="AO1886" s="653" t="s">
        <v>1043</v>
      </c>
      <c r="AP1886" s="811">
        <v>0.95</v>
      </c>
      <c r="AQ1886" s="516">
        <v>9.0</v>
      </c>
      <c r="AR1886" s="653" t="s">
        <v>2646</v>
      </c>
      <c r="AS1886" s="653" t="s">
        <v>2646</v>
      </c>
      <c r="AT1886" s="653" t="s">
        <v>2921</v>
      </c>
      <c r="AU1886" s="653" t="s">
        <v>2564</v>
      </c>
      <c r="AV1886" s="653" t="s">
        <v>2922</v>
      </c>
      <c r="AW1886" s="792">
        <v>9.0</v>
      </c>
      <c r="AX1886" s="3"/>
      <c r="AY1886" s="3"/>
      <c r="AZ1886" s="3"/>
      <c r="BA1886" s="3"/>
    </row>
    <row r="1887" hidden="1">
      <c r="A1887" s="1" t="s">
        <v>233</v>
      </c>
      <c r="B1887" s="1" t="s">
        <v>382</v>
      </c>
      <c r="C1887" s="3"/>
      <c r="D1887" s="1">
        <v>16.0</v>
      </c>
      <c r="E1887" s="653" t="s">
        <v>18117</v>
      </c>
      <c r="F1887" s="653" t="s">
        <v>18118</v>
      </c>
      <c r="G1887" s="653" t="s">
        <v>2643</v>
      </c>
      <c r="H1887" s="516">
        <v>8.0</v>
      </c>
      <c r="I1887" s="653" t="s">
        <v>18119</v>
      </c>
      <c r="J1887" s="653" t="s">
        <v>18120</v>
      </c>
      <c r="K1887" s="653" t="s">
        <v>17271</v>
      </c>
      <c r="L1887" s="516">
        <v>8.0</v>
      </c>
      <c r="M1887" s="653" t="s">
        <v>18121</v>
      </c>
      <c r="N1887" s="653" t="s">
        <v>18122</v>
      </c>
      <c r="O1887" s="653" t="s">
        <v>18123</v>
      </c>
      <c r="P1887" s="516" t="s">
        <v>2747</v>
      </c>
      <c r="Q1887" s="516">
        <v>50.0</v>
      </c>
      <c r="R1887" s="516">
        <v>8.0</v>
      </c>
      <c r="S1887" s="516">
        <v>1.0</v>
      </c>
      <c r="T1887" s="516">
        <v>9.0</v>
      </c>
      <c r="U1887" s="653" t="s">
        <v>2596</v>
      </c>
      <c r="V1887" s="653" t="s">
        <v>5791</v>
      </c>
      <c r="W1887" s="516">
        <v>9.0</v>
      </c>
      <c r="X1887" s="653" t="s">
        <v>5792</v>
      </c>
      <c r="Y1887" s="653" t="s">
        <v>5793</v>
      </c>
      <c r="Z1887" s="653" t="s">
        <v>5794</v>
      </c>
      <c r="AA1887" s="653" t="s">
        <v>5795</v>
      </c>
      <c r="AB1887" s="653" t="s">
        <v>4858</v>
      </c>
      <c r="AC1887" s="653" t="s">
        <v>4859</v>
      </c>
      <c r="AD1887" s="653" t="s">
        <v>379</v>
      </c>
      <c r="AE1887" s="516">
        <v>8.0</v>
      </c>
      <c r="AF1887" s="653" t="s">
        <v>5796</v>
      </c>
      <c r="AG1887" s="653" t="s">
        <v>5626</v>
      </c>
      <c r="AH1887" s="653" t="s">
        <v>4863</v>
      </c>
      <c r="AI1887" s="653" t="s">
        <v>4865</v>
      </c>
      <c r="AJ1887" s="653" t="s">
        <v>4867</v>
      </c>
      <c r="AK1887" s="516" t="s">
        <v>2747</v>
      </c>
      <c r="AL1887" s="653" t="s">
        <v>4869</v>
      </c>
      <c r="AM1887" s="653" t="s">
        <v>5797</v>
      </c>
      <c r="AN1887" s="653" t="s">
        <v>5798</v>
      </c>
      <c r="AO1887" s="653" t="s">
        <v>5798</v>
      </c>
      <c r="AP1887" s="811">
        <v>0.8</v>
      </c>
      <c r="AQ1887" s="516">
        <v>8.0</v>
      </c>
      <c r="AR1887" s="653" t="s">
        <v>4872</v>
      </c>
      <c r="AS1887" s="653" t="s">
        <v>4873</v>
      </c>
      <c r="AT1887" s="653" t="s">
        <v>4874</v>
      </c>
      <c r="AU1887" s="653" t="s">
        <v>5801</v>
      </c>
      <c r="AV1887" s="653" t="s">
        <v>5629</v>
      </c>
      <c r="AW1887" s="792">
        <v>8.0</v>
      </c>
      <c r="AX1887" s="3"/>
      <c r="AY1887" s="3"/>
      <c r="AZ1887" s="3"/>
      <c r="BA1887" s="3"/>
    </row>
    <row r="1888" hidden="1">
      <c r="A1888" s="1"/>
      <c r="B1888" s="3"/>
      <c r="C1888" s="3"/>
      <c r="D1888" s="3"/>
      <c r="E1888" s="3"/>
      <c r="F1888" s="470"/>
      <c r="G1888" s="470"/>
      <c r="H1888" s="1050"/>
      <c r="I1888" s="470"/>
      <c r="J1888" s="470"/>
      <c r="K1888" s="470"/>
      <c r="L1888" s="1050"/>
      <c r="M1888" s="470"/>
      <c r="N1888" s="470"/>
      <c r="O1888" s="470"/>
      <c r="P1888" s="1050"/>
      <c r="Q1888" s="1050"/>
      <c r="R1888" s="1050"/>
      <c r="S1888" s="1050"/>
      <c r="T1888" s="1050"/>
      <c r="U1888" s="470"/>
      <c r="V1888" s="470"/>
      <c r="W1888" s="1050"/>
      <c r="X1888" s="470"/>
      <c r="Y1888" s="470"/>
      <c r="Z1888" s="470"/>
      <c r="AA1888" s="470"/>
      <c r="AB1888" s="470"/>
      <c r="AC1888" s="470"/>
      <c r="AD1888" s="470"/>
      <c r="AE1888" s="1050"/>
      <c r="AF1888" s="470"/>
      <c r="AG1888" s="470"/>
      <c r="AH1888" s="470"/>
      <c r="AI1888" s="470"/>
      <c r="AJ1888" s="470"/>
      <c r="AK1888" s="1050"/>
      <c r="AL1888" s="470"/>
      <c r="AM1888" s="470"/>
      <c r="AN1888" s="470"/>
      <c r="AO1888" s="470"/>
      <c r="AP1888" s="1052"/>
      <c r="AQ1888" s="1050"/>
      <c r="AR1888" s="470"/>
      <c r="AS1888" s="470"/>
      <c r="AT1888" s="470"/>
      <c r="AU1888" s="470"/>
      <c r="AV1888" s="470"/>
      <c r="AW1888" s="1053"/>
      <c r="AX1888" s="3"/>
      <c r="AY1888" s="3"/>
      <c r="AZ1888" s="3"/>
      <c r="BA1888" s="3"/>
    </row>
    <row r="1889" hidden="1">
      <c r="A1889" s="3"/>
      <c r="B1889" s="3"/>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3"/>
      <c r="AL1889" s="3"/>
      <c r="AM1889" s="3"/>
      <c r="AN1889" s="3"/>
      <c r="AO1889" s="3"/>
      <c r="AP1889" s="3"/>
      <c r="AQ1889" s="3"/>
      <c r="AR1889" s="3"/>
      <c r="AS1889" s="3"/>
      <c r="AT1889" s="3"/>
      <c r="AU1889" s="3"/>
      <c r="AV1889" s="3"/>
      <c r="AW1889" s="56"/>
      <c r="AX1889" s="3"/>
      <c r="AY1889" s="3"/>
      <c r="AZ1889" s="3"/>
      <c r="BA1889" s="3"/>
    </row>
    <row r="1890" hidden="1">
      <c r="A1890" s="3"/>
      <c r="B1890" s="3"/>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c r="AN1890" s="3"/>
      <c r="AO1890" s="3"/>
      <c r="AP1890" s="3"/>
      <c r="AQ1890" s="3"/>
      <c r="AR1890" s="3"/>
      <c r="AS1890" s="3"/>
      <c r="AT1890" s="3"/>
      <c r="AU1890" s="3"/>
      <c r="AV1890" s="3"/>
      <c r="AW1890" s="56"/>
      <c r="AX1890" s="3"/>
      <c r="AY1890" s="3"/>
      <c r="AZ1890" s="3"/>
      <c r="BA1890" s="3"/>
    </row>
    <row r="1891" hidden="1">
      <c r="A1891" s="3"/>
      <c r="B1891" s="3"/>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3"/>
      <c r="AO1891" s="3"/>
      <c r="AP1891" s="3"/>
      <c r="AQ1891" s="3"/>
      <c r="AR1891" s="3"/>
      <c r="AS1891" s="3"/>
      <c r="AT1891" s="3"/>
      <c r="AU1891" s="3"/>
      <c r="AV1891" s="3"/>
      <c r="AW1891" s="56"/>
      <c r="AX1891" s="3"/>
      <c r="AY1891" s="3"/>
      <c r="AZ1891" s="3"/>
      <c r="BA1891" s="3"/>
    </row>
    <row r="1892" hidden="1">
      <c r="A1892" s="3"/>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56"/>
      <c r="AX1892" s="3"/>
      <c r="AY1892" s="3"/>
      <c r="AZ1892" s="3"/>
      <c r="BA1892" s="3"/>
    </row>
    <row r="1893" hidden="1">
      <c r="A1893" s="3"/>
      <c r="B1893" s="3"/>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c r="AR1893" s="3"/>
      <c r="AS1893" s="3"/>
      <c r="AT1893" s="3"/>
      <c r="AU1893" s="3"/>
      <c r="AV1893" s="3"/>
      <c r="AW1893" s="56"/>
      <c r="AX1893" s="3"/>
      <c r="AY1893" s="3"/>
      <c r="AZ1893" s="3"/>
      <c r="BA1893" s="3"/>
    </row>
    <row r="1894" hidden="1">
      <c r="A1894" s="3"/>
      <c r="B1894" s="3"/>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c r="AR1894" s="3"/>
      <c r="AS1894" s="3"/>
      <c r="AT1894" s="3"/>
      <c r="AU1894" s="3"/>
      <c r="AV1894" s="3"/>
      <c r="AW1894" s="56"/>
      <c r="AX1894" s="3"/>
      <c r="AY1894" s="3"/>
      <c r="AZ1894" s="3"/>
      <c r="BA1894" s="3"/>
    </row>
    <row r="1895" hidden="1">
      <c r="A1895" s="3"/>
      <c r="B1895" s="3"/>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3"/>
      <c r="AO1895" s="3"/>
      <c r="AP1895" s="3"/>
      <c r="AQ1895" s="3"/>
      <c r="AR1895" s="3"/>
      <c r="AS1895" s="3"/>
      <c r="AT1895" s="3"/>
      <c r="AU1895" s="3"/>
      <c r="AV1895" s="3"/>
      <c r="AW1895" s="56"/>
      <c r="AX1895" s="3"/>
      <c r="AY1895" s="3"/>
      <c r="AZ1895" s="3"/>
      <c r="BA1895" s="3"/>
    </row>
    <row r="1896" hidden="1">
      <c r="A1896" s="3"/>
      <c r="B1896" s="3"/>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c r="AR1896" s="3"/>
      <c r="AS1896" s="3"/>
      <c r="AT1896" s="3"/>
      <c r="AU1896" s="3"/>
      <c r="AV1896" s="3"/>
      <c r="AW1896" s="56"/>
      <c r="AX1896" s="3"/>
      <c r="AY1896" s="3"/>
      <c r="AZ1896" s="3"/>
      <c r="BA1896" s="3"/>
    </row>
    <row r="1897" hidden="1">
      <c r="A1897" s="3"/>
      <c r="B1897" s="3"/>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3"/>
      <c r="AO1897" s="3"/>
      <c r="AP1897" s="3"/>
      <c r="AQ1897" s="3"/>
      <c r="AR1897" s="3"/>
      <c r="AS1897" s="3"/>
      <c r="AT1897" s="3"/>
      <c r="AU1897" s="3"/>
      <c r="AV1897" s="3"/>
      <c r="AW1897" s="56"/>
      <c r="AX1897" s="3"/>
      <c r="AY1897" s="3"/>
      <c r="AZ1897" s="3"/>
      <c r="BA1897" s="3"/>
    </row>
    <row r="1898" hidden="1">
      <c r="A1898" s="3"/>
      <c r="B1898" s="3"/>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c r="AN1898" s="3"/>
      <c r="AO1898" s="3"/>
      <c r="AP1898" s="3"/>
      <c r="AQ1898" s="3"/>
      <c r="AR1898" s="3"/>
      <c r="AS1898" s="3"/>
      <c r="AT1898" s="3"/>
      <c r="AU1898" s="3"/>
      <c r="AV1898" s="3"/>
      <c r="AW1898" s="56"/>
      <c r="AX1898" s="3"/>
      <c r="AY1898" s="3"/>
      <c r="AZ1898" s="3"/>
      <c r="BA1898" s="3"/>
    </row>
    <row r="1899" hidden="1">
      <c r="A1899" s="3"/>
      <c r="B1899" s="3"/>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c r="AN1899" s="3"/>
      <c r="AO1899" s="3"/>
      <c r="AP1899" s="3"/>
      <c r="AQ1899" s="3"/>
      <c r="AR1899" s="3"/>
      <c r="AS1899" s="3"/>
      <c r="AT1899" s="3"/>
      <c r="AU1899" s="3"/>
      <c r="AV1899" s="3"/>
      <c r="AW1899" s="56"/>
      <c r="AX1899" s="3"/>
      <c r="AY1899" s="3"/>
      <c r="AZ1899" s="3"/>
      <c r="BA1899" s="3"/>
    </row>
    <row r="1900" hidden="1">
      <c r="A1900" s="3"/>
      <c r="B1900" s="3"/>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c r="AR1900" s="3"/>
      <c r="AS1900" s="3"/>
      <c r="AT1900" s="3"/>
      <c r="AU1900" s="3"/>
      <c r="AV1900" s="3"/>
      <c r="AW1900" s="56"/>
      <c r="AX1900" s="3"/>
      <c r="AY1900" s="3"/>
      <c r="AZ1900" s="3"/>
      <c r="BA1900" s="3"/>
    </row>
    <row r="1901" hidden="1">
      <c r="A1901" s="3"/>
      <c r="B1901" s="3"/>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c r="AR1901" s="3"/>
      <c r="AS1901" s="3"/>
      <c r="AT1901" s="3"/>
      <c r="AU1901" s="3"/>
      <c r="AV1901" s="3"/>
      <c r="AW1901" s="56"/>
      <c r="AX1901" s="3"/>
      <c r="AY1901" s="3"/>
      <c r="AZ1901" s="3"/>
      <c r="BA1901" s="3"/>
    </row>
    <row r="1902" hidden="1">
      <c r="A1902" s="3"/>
      <c r="B1902" s="3"/>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c r="AR1902" s="3"/>
      <c r="AS1902" s="3"/>
      <c r="AT1902" s="3"/>
      <c r="AU1902" s="3"/>
      <c r="AV1902" s="3"/>
      <c r="AW1902" s="56"/>
      <c r="AX1902" s="3"/>
      <c r="AY1902" s="3"/>
      <c r="AZ1902" s="3"/>
      <c r="BA1902" s="3"/>
    </row>
    <row r="1903" hidden="1">
      <c r="A1903" s="3"/>
      <c r="B1903" s="3"/>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3"/>
      <c r="AO1903" s="3"/>
      <c r="AP1903" s="3"/>
      <c r="AQ1903" s="3"/>
      <c r="AR1903" s="3"/>
      <c r="AS1903" s="3"/>
      <c r="AT1903" s="3"/>
      <c r="AU1903" s="3"/>
      <c r="AV1903" s="3"/>
      <c r="AW1903" s="56"/>
      <c r="AX1903" s="3"/>
      <c r="AY1903" s="3"/>
      <c r="AZ1903" s="3"/>
      <c r="BA1903" s="3"/>
    </row>
    <row r="1904" hidden="1">
      <c r="A1904" s="1" t="s">
        <v>259</v>
      </c>
      <c r="B1904" s="1" t="s">
        <v>654</v>
      </c>
      <c r="C1904" s="3"/>
      <c r="D1904" s="1">
        <v>9.0</v>
      </c>
      <c r="E1904" s="1049" t="s">
        <v>18124</v>
      </c>
      <c r="F1904" s="1049" t="s">
        <v>18125</v>
      </c>
      <c r="G1904" s="1049" t="s">
        <v>18126</v>
      </c>
      <c r="H1904" s="1045">
        <v>10.0</v>
      </c>
      <c r="I1904" s="1049" t="s">
        <v>6189</v>
      </c>
      <c r="J1904" s="1049" t="s">
        <v>5324</v>
      </c>
      <c r="K1904" s="1049" t="s">
        <v>18127</v>
      </c>
      <c r="L1904" s="1045">
        <v>8.0</v>
      </c>
      <c r="M1904" s="1049" t="s">
        <v>18128</v>
      </c>
      <c r="N1904" s="1049" t="s">
        <v>2620</v>
      </c>
      <c r="O1904" s="1049" t="s">
        <v>2620</v>
      </c>
      <c r="P1904" s="1045">
        <v>8.0</v>
      </c>
      <c r="Q1904" s="1241"/>
      <c r="R1904" s="1241"/>
      <c r="S1904" s="1241"/>
      <c r="T1904" s="1241"/>
      <c r="U1904" s="1049" t="s">
        <v>18129</v>
      </c>
      <c r="V1904" s="1049" t="s">
        <v>18130</v>
      </c>
      <c r="W1904" s="1045">
        <v>10.0</v>
      </c>
      <c r="X1904" s="1049" t="s">
        <v>2596</v>
      </c>
      <c r="Y1904" s="1049" t="s">
        <v>18131</v>
      </c>
      <c r="Z1904" s="1049" t="s">
        <v>2596</v>
      </c>
      <c r="AA1904" s="1049" t="s">
        <v>213</v>
      </c>
      <c r="AB1904" s="1049" t="s">
        <v>18132</v>
      </c>
      <c r="AC1904" s="1049" t="s">
        <v>18133</v>
      </c>
      <c r="AD1904" s="1049" t="s">
        <v>213</v>
      </c>
      <c r="AE1904" s="1045">
        <v>8.0</v>
      </c>
      <c r="AF1904" s="1049" t="s">
        <v>5701</v>
      </c>
      <c r="AG1904" s="1049" t="s">
        <v>213</v>
      </c>
      <c r="AH1904" s="1049" t="s">
        <v>2978</v>
      </c>
      <c r="AI1904" s="1049" t="s">
        <v>18134</v>
      </c>
      <c r="AJ1904" s="1049" t="s">
        <v>2950</v>
      </c>
      <c r="AK1904" s="1045">
        <v>9.0</v>
      </c>
      <c r="AL1904" s="1049" t="s">
        <v>18135</v>
      </c>
      <c r="AM1904" s="1049" t="s">
        <v>1043</v>
      </c>
      <c r="AN1904" s="1049" t="s">
        <v>1043</v>
      </c>
      <c r="AO1904" s="1049" t="s">
        <v>1043</v>
      </c>
      <c r="AP1904" s="1048">
        <v>0.8</v>
      </c>
      <c r="AQ1904" s="1045">
        <v>7.0</v>
      </c>
      <c r="AR1904" s="1049" t="s">
        <v>18136</v>
      </c>
      <c r="AS1904" s="1049" t="s">
        <v>9432</v>
      </c>
      <c r="AT1904" s="1049" t="s">
        <v>9432</v>
      </c>
      <c r="AU1904" s="1049" t="s">
        <v>2596</v>
      </c>
      <c r="AV1904" s="1049" t="s">
        <v>6120</v>
      </c>
      <c r="AW1904" s="1047">
        <v>8.0</v>
      </c>
      <c r="AX1904" s="3"/>
      <c r="AY1904" s="3"/>
      <c r="AZ1904" s="3"/>
      <c r="BA1904" s="3"/>
    </row>
    <row r="1905">
      <c r="A1905" s="1" t="s">
        <v>244</v>
      </c>
      <c r="B1905" s="1" t="s">
        <v>654</v>
      </c>
      <c r="C1905" s="3"/>
      <c r="D1905" s="1">
        <v>10.0</v>
      </c>
      <c r="E1905" s="1049" t="s">
        <v>18124</v>
      </c>
      <c r="F1905" s="1049" t="s">
        <v>18137</v>
      </c>
      <c r="G1905" s="1049" t="s">
        <v>18126</v>
      </c>
      <c r="H1905" s="1045">
        <v>8.0</v>
      </c>
      <c r="I1905" s="1049" t="s">
        <v>18138</v>
      </c>
      <c r="J1905" s="1049" t="s">
        <v>18139</v>
      </c>
      <c r="K1905" s="1049" t="s">
        <v>18140</v>
      </c>
      <c r="L1905" s="1045">
        <v>8.0</v>
      </c>
      <c r="M1905" s="1049" t="s">
        <v>18141</v>
      </c>
      <c r="N1905" s="1049" t="s">
        <v>18142</v>
      </c>
      <c r="O1905" s="1049" t="s">
        <v>5724</v>
      </c>
      <c r="P1905" s="1045">
        <v>8.0</v>
      </c>
      <c r="Q1905" s="1241"/>
      <c r="R1905" s="1241"/>
      <c r="S1905" s="1241"/>
      <c r="T1905" s="1241"/>
      <c r="U1905" s="1049" t="s">
        <v>18129</v>
      </c>
      <c r="V1905" s="1049" t="s">
        <v>18130</v>
      </c>
      <c r="W1905" s="1045">
        <v>10.0</v>
      </c>
      <c r="X1905" s="1049" t="s">
        <v>2596</v>
      </c>
      <c r="Y1905" s="1049" t="s">
        <v>12544</v>
      </c>
      <c r="Z1905" s="1049" t="s">
        <v>2596</v>
      </c>
      <c r="AA1905" s="1049" t="s">
        <v>18143</v>
      </c>
      <c r="AB1905" s="1049" t="s">
        <v>18144</v>
      </c>
      <c r="AC1905" s="1049" t="s">
        <v>18145</v>
      </c>
      <c r="AD1905" s="1049" t="s">
        <v>213</v>
      </c>
      <c r="AE1905" s="1045">
        <v>8.0</v>
      </c>
      <c r="AF1905" s="1049" t="s">
        <v>18146</v>
      </c>
      <c r="AG1905" s="1049" t="s">
        <v>213</v>
      </c>
      <c r="AH1905" s="1049" t="s">
        <v>2978</v>
      </c>
      <c r="AI1905" s="1049" t="s">
        <v>18147</v>
      </c>
      <c r="AJ1905" s="1049" t="s">
        <v>2950</v>
      </c>
      <c r="AK1905" s="1045">
        <v>8.0</v>
      </c>
      <c r="AL1905" s="1049" t="s">
        <v>18148</v>
      </c>
      <c r="AM1905" s="1049" t="s">
        <v>1043</v>
      </c>
      <c r="AN1905" s="1049" t="s">
        <v>1043</v>
      </c>
      <c r="AO1905" s="1049" t="s">
        <v>2662</v>
      </c>
      <c r="AP1905" s="1048">
        <v>0.8</v>
      </c>
      <c r="AQ1905" s="1045">
        <v>8.5</v>
      </c>
      <c r="AR1905" s="1049" t="s">
        <v>18136</v>
      </c>
      <c r="AS1905" s="1049" t="s">
        <v>9432</v>
      </c>
      <c r="AT1905" s="1049" t="s">
        <v>18149</v>
      </c>
      <c r="AU1905" s="1049" t="s">
        <v>2596</v>
      </c>
      <c r="AV1905" s="1049" t="s">
        <v>6120</v>
      </c>
      <c r="AW1905" s="1047">
        <v>8.0</v>
      </c>
      <c r="AX1905" s="3"/>
      <c r="AY1905" s="3"/>
      <c r="AZ1905" s="3"/>
      <c r="BA1905" s="3"/>
    </row>
    <row r="1906" hidden="1">
      <c r="A1906" s="1" t="s">
        <v>220</v>
      </c>
      <c r="B1906" s="1" t="s">
        <v>654</v>
      </c>
      <c r="C1906" s="3"/>
      <c r="D1906" s="1">
        <v>4.0</v>
      </c>
      <c r="E1906" s="1049" t="s">
        <v>18124</v>
      </c>
      <c r="F1906" s="1049" t="s">
        <v>18125</v>
      </c>
      <c r="G1906" s="1049" t="s">
        <v>18126</v>
      </c>
      <c r="H1906" s="1045">
        <v>10.0</v>
      </c>
      <c r="I1906" s="1049" t="s">
        <v>18150</v>
      </c>
      <c r="J1906" s="1049" t="s">
        <v>18151</v>
      </c>
      <c r="K1906" s="1049" t="s">
        <v>18152</v>
      </c>
      <c r="L1906" s="1045">
        <v>9.0</v>
      </c>
      <c r="M1906" s="1049" t="s">
        <v>18153</v>
      </c>
      <c r="N1906" s="1049" t="s">
        <v>18154</v>
      </c>
      <c r="O1906" s="1049" t="s">
        <v>6115</v>
      </c>
      <c r="P1906" s="1045">
        <v>8.0</v>
      </c>
      <c r="Q1906" s="1241"/>
      <c r="R1906" s="1241"/>
      <c r="S1906" s="1241"/>
      <c r="T1906" s="1241"/>
      <c r="U1906" s="1049" t="s">
        <v>5445</v>
      </c>
      <c r="V1906" s="1049" t="s">
        <v>18130</v>
      </c>
      <c r="W1906" s="1045">
        <v>10.0</v>
      </c>
      <c r="X1906" s="1049" t="s">
        <v>2596</v>
      </c>
      <c r="Y1906" s="1049" t="s">
        <v>18155</v>
      </c>
      <c r="Z1906" s="1049" t="s">
        <v>2596</v>
      </c>
      <c r="AA1906" s="1049" t="s">
        <v>18156</v>
      </c>
      <c r="AB1906" s="1049" t="s">
        <v>213</v>
      </c>
      <c r="AC1906" s="1049" t="s">
        <v>213</v>
      </c>
      <c r="AD1906" s="1049" t="s">
        <v>213</v>
      </c>
      <c r="AE1906" s="1045">
        <v>8.0</v>
      </c>
      <c r="AF1906" s="1049" t="s">
        <v>18157</v>
      </c>
      <c r="AG1906" s="1049" t="s">
        <v>213</v>
      </c>
      <c r="AH1906" s="1049" t="s">
        <v>2978</v>
      </c>
      <c r="AI1906" s="1049" t="s">
        <v>4586</v>
      </c>
      <c r="AJ1906" s="1049" t="s">
        <v>18158</v>
      </c>
      <c r="AK1906" s="1045">
        <v>9.0</v>
      </c>
      <c r="AL1906" s="1049" t="s">
        <v>2739</v>
      </c>
      <c r="AM1906" s="1049" t="s">
        <v>1043</v>
      </c>
      <c r="AN1906" s="1049" t="s">
        <v>1043</v>
      </c>
      <c r="AO1906" s="1049" t="s">
        <v>1043</v>
      </c>
      <c r="AP1906" s="1048">
        <v>0.95</v>
      </c>
      <c r="AQ1906" s="1045">
        <v>9.5</v>
      </c>
      <c r="AR1906" s="1049" t="s">
        <v>18136</v>
      </c>
      <c r="AS1906" s="1049" t="s">
        <v>18159</v>
      </c>
      <c r="AT1906" s="1049" t="s">
        <v>18160</v>
      </c>
      <c r="AU1906" s="1049" t="s">
        <v>2596</v>
      </c>
      <c r="AV1906" s="1049" t="s">
        <v>6120</v>
      </c>
      <c r="AW1906" s="1047">
        <v>9.0</v>
      </c>
      <c r="AX1906" s="3"/>
      <c r="AY1906" s="3"/>
      <c r="AZ1906" s="3"/>
      <c r="BA1906" s="3"/>
    </row>
    <row r="1907" hidden="1">
      <c r="A1907" s="1" t="s">
        <v>234</v>
      </c>
      <c r="B1907" s="1" t="s">
        <v>654</v>
      </c>
      <c r="C1907" s="3"/>
      <c r="D1907" s="1">
        <v>5.0</v>
      </c>
      <c r="E1907" s="1049" t="s">
        <v>5545</v>
      </c>
      <c r="F1907" s="1049" t="s">
        <v>5546</v>
      </c>
      <c r="G1907" s="1049" t="s">
        <v>2693</v>
      </c>
      <c r="H1907" s="1045">
        <v>10.0</v>
      </c>
      <c r="I1907" s="1049" t="s">
        <v>5749</v>
      </c>
      <c r="J1907" s="1049" t="s">
        <v>5750</v>
      </c>
      <c r="K1907" s="1049" t="s">
        <v>5549</v>
      </c>
      <c r="L1907" s="1045">
        <v>7.5</v>
      </c>
      <c r="M1907" s="1049" t="s">
        <v>5280</v>
      </c>
      <c r="N1907" s="1049" t="s">
        <v>5751</v>
      </c>
      <c r="O1907" s="1049" t="s">
        <v>5752</v>
      </c>
      <c r="P1907" s="1045">
        <v>8.5</v>
      </c>
      <c r="Q1907" s="1241"/>
      <c r="R1907" s="1241"/>
      <c r="S1907" s="1241"/>
      <c r="T1907" s="1241"/>
      <c r="U1907" s="1049" t="s">
        <v>5551</v>
      </c>
      <c r="V1907" s="1049" t="s">
        <v>5552</v>
      </c>
      <c r="W1907" s="1045">
        <v>10.0</v>
      </c>
      <c r="X1907" s="1049" t="s">
        <v>2596</v>
      </c>
      <c r="Y1907" s="1049" t="s">
        <v>18161</v>
      </c>
      <c r="Z1907" s="1049" t="s">
        <v>2596</v>
      </c>
      <c r="AA1907" s="1049" t="s">
        <v>2596</v>
      </c>
      <c r="AB1907" s="1049" t="s">
        <v>18162</v>
      </c>
      <c r="AC1907" s="1049" t="s">
        <v>10724</v>
      </c>
      <c r="AD1907" s="1049" t="s">
        <v>2596</v>
      </c>
      <c r="AE1907" s="1045">
        <v>8.5</v>
      </c>
      <c r="AF1907" s="1049" t="s">
        <v>18163</v>
      </c>
      <c r="AG1907" s="1049" t="s">
        <v>5209</v>
      </c>
      <c r="AH1907" s="1049" t="s">
        <v>2978</v>
      </c>
      <c r="AI1907" s="1049" t="s">
        <v>5210</v>
      </c>
      <c r="AJ1907" s="1049" t="s">
        <v>2950</v>
      </c>
      <c r="AK1907" s="1045">
        <v>8.0</v>
      </c>
      <c r="AL1907" s="1049" t="s">
        <v>2739</v>
      </c>
      <c r="AM1907" s="1049" t="s">
        <v>1043</v>
      </c>
      <c r="AN1907" s="1049" t="s">
        <v>1043</v>
      </c>
      <c r="AO1907" s="1049" t="s">
        <v>1043</v>
      </c>
      <c r="AP1907" s="1048">
        <v>0.95</v>
      </c>
      <c r="AQ1907" s="1045">
        <v>8.5</v>
      </c>
      <c r="AR1907" s="1049" t="s">
        <v>18136</v>
      </c>
      <c r="AS1907" s="1049" t="s">
        <v>5213</v>
      </c>
      <c r="AT1907" s="1049" t="s">
        <v>3589</v>
      </c>
      <c r="AU1907" s="1049" t="s">
        <v>2596</v>
      </c>
      <c r="AV1907" s="1049" t="s">
        <v>6120</v>
      </c>
      <c r="AW1907" s="1047">
        <v>8.0</v>
      </c>
      <c r="AX1907" s="3"/>
      <c r="AY1907" s="3"/>
      <c r="AZ1907" s="3"/>
      <c r="BA1907" s="3"/>
    </row>
    <row r="1908" hidden="1">
      <c r="A1908" s="1" t="s">
        <v>226</v>
      </c>
      <c r="B1908" s="1" t="s">
        <v>654</v>
      </c>
      <c r="C1908" s="3"/>
      <c r="D1908" s="1">
        <v>3.0</v>
      </c>
      <c r="E1908" s="1049" t="s">
        <v>2849</v>
      </c>
      <c r="F1908" s="1049" t="s">
        <v>5546</v>
      </c>
      <c r="G1908" s="1049" t="s">
        <v>5656</v>
      </c>
      <c r="H1908" s="1045">
        <v>8.5</v>
      </c>
      <c r="I1908" s="1049" t="s">
        <v>5300</v>
      </c>
      <c r="J1908" s="1049" t="s">
        <v>18164</v>
      </c>
      <c r="K1908" s="1049" t="s">
        <v>5302</v>
      </c>
      <c r="L1908" s="1045">
        <v>8.0</v>
      </c>
      <c r="M1908" s="1049" t="s">
        <v>5303</v>
      </c>
      <c r="N1908" s="1049" t="s">
        <v>4305</v>
      </c>
      <c r="O1908" s="1049" t="s">
        <v>5659</v>
      </c>
      <c r="P1908" s="1045">
        <v>8.5</v>
      </c>
      <c r="Q1908" s="1241"/>
      <c r="R1908" s="1241"/>
      <c r="S1908" s="1241"/>
      <c r="T1908" s="1241"/>
      <c r="U1908" s="1049" t="s">
        <v>2564</v>
      </c>
      <c r="V1908" s="1049" t="s">
        <v>2564</v>
      </c>
      <c r="W1908" s="1045">
        <v>10.0</v>
      </c>
      <c r="X1908" s="1049" t="s">
        <v>2596</v>
      </c>
      <c r="Y1908" s="1049" t="s">
        <v>5080</v>
      </c>
      <c r="Z1908" s="1049" t="s">
        <v>2596</v>
      </c>
      <c r="AA1908" s="1049" t="s">
        <v>5276</v>
      </c>
      <c r="AB1908" s="1049" t="s">
        <v>18165</v>
      </c>
      <c r="AC1908" s="1049" t="s">
        <v>18166</v>
      </c>
      <c r="AD1908" s="1049" t="s">
        <v>2564</v>
      </c>
      <c r="AE1908" s="1045">
        <v>8.5</v>
      </c>
      <c r="AF1908" s="1049" t="s">
        <v>18167</v>
      </c>
      <c r="AG1908" s="1049" t="s">
        <v>5085</v>
      </c>
      <c r="AH1908" s="1049" t="s">
        <v>2978</v>
      </c>
      <c r="AI1908" s="1049" t="s">
        <v>5086</v>
      </c>
      <c r="AJ1908" s="1049" t="s">
        <v>2950</v>
      </c>
      <c r="AK1908" s="1045">
        <v>8.0</v>
      </c>
      <c r="AL1908" s="1049" t="s">
        <v>2739</v>
      </c>
      <c r="AM1908" s="1049" t="s">
        <v>1043</v>
      </c>
      <c r="AN1908" s="1049" t="s">
        <v>1043</v>
      </c>
      <c r="AO1908" s="1049" t="s">
        <v>1043</v>
      </c>
      <c r="AP1908" s="1048">
        <v>0.95</v>
      </c>
      <c r="AQ1908" s="1045">
        <v>9.5</v>
      </c>
      <c r="AR1908" s="1049" t="s">
        <v>18168</v>
      </c>
      <c r="AS1908" s="1049" t="s">
        <v>5213</v>
      </c>
      <c r="AT1908" s="1049" t="s">
        <v>5663</v>
      </c>
      <c r="AU1908" s="1049" t="s">
        <v>2596</v>
      </c>
      <c r="AV1908" s="1049" t="s">
        <v>6120</v>
      </c>
      <c r="AW1908" s="1047">
        <v>8.5</v>
      </c>
      <c r="AX1908" s="3"/>
      <c r="AY1908" s="3"/>
      <c r="AZ1908" s="3"/>
      <c r="BA1908" s="3"/>
    </row>
    <row r="1909" hidden="1">
      <c r="A1909" s="1" t="s">
        <v>138</v>
      </c>
      <c r="B1909" s="1" t="s">
        <v>654</v>
      </c>
      <c r="C1909" s="3"/>
      <c r="D1909" s="1">
        <v>14.0</v>
      </c>
      <c r="E1909" s="1049" t="s">
        <v>2849</v>
      </c>
      <c r="F1909" s="1049" t="s">
        <v>5546</v>
      </c>
      <c r="G1909" s="1049" t="s">
        <v>2693</v>
      </c>
      <c r="H1909" s="1045">
        <v>8.5</v>
      </c>
      <c r="I1909" s="1049" t="s">
        <v>5698</v>
      </c>
      <c r="J1909" s="1049" t="s">
        <v>5381</v>
      </c>
      <c r="K1909" s="1049" t="s">
        <v>5699</v>
      </c>
      <c r="L1909" s="1045">
        <v>8.0</v>
      </c>
      <c r="M1909" s="1049" t="s">
        <v>5383</v>
      </c>
      <c r="N1909" s="1049" t="s">
        <v>5384</v>
      </c>
      <c r="O1909" s="1049" t="s">
        <v>5277</v>
      </c>
      <c r="P1909" s="1045">
        <v>8.0</v>
      </c>
      <c r="Q1909" s="1241"/>
      <c r="R1909" s="1241"/>
      <c r="S1909" s="1241"/>
      <c r="T1909" s="1241"/>
      <c r="U1909" s="1049" t="s">
        <v>2564</v>
      </c>
      <c r="V1909" s="1049" t="s">
        <v>2564</v>
      </c>
      <c r="W1909" s="1045">
        <v>10.0</v>
      </c>
      <c r="X1909" s="1049" t="s">
        <v>2596</v>
      </c>
      <c r="Y1909" s="1049" t="s">
        <v>5386</v>
      </c>
      <c r="Z1909" s="1049" t="s">
        <v>2596</v>
      </c>
      <c r="AA1909" s="1049" t="s">
        <v>2596</v>
      </c>
      <c r="AB1909" s="1049" t="s">
        <v>18169</v>
      </c>
      <c r="AC1909" s="1049" t="s">
        <v>11153</v>
      </c>
      <c r="AD1909" s="1049" t="s">
        <v>2570</v>
      </c>
      <c r="AE1909" s="1045">
        <v>8.0</v>
      </c>
      <c r="AF1909" s="1049" t="s">
        <v>5701</v>
      </c>
      <c r="AG1909" s="1049" t="s">
        <v>213</v>
      </c>
      <c r="AH1909" s="1049" t="s">
        <v>2978</v>
      </c>
      <c r="AI1909" s="1049" t="s">
        <v>11827</v>
      </c>
      <c r="AJ1909" s="1049" t="s">
        <v>2950</v>
      </c>
      <c r="AK1909" s="1045">
        <v>8.0</v>
      </c>
      <c r="AL1909" s="1049" t="s">
        <v>2739</v>
      </c>
      <c r="AM1909" s="1049" t="s">
        <v>1043</v>
      </c>
      <c r="AN1909" s="1049" t="s">
        <v>1043</v>
      </c>
      <c r="AO1909" s="1049" t="s">
        <v>2662</v>
      </c>
      <c r="AP1909" s="1048">
        <v>0.85</v>
      </c>
      <c r="AQ1909" s="1045">
        <v>8.0</v>
      </c>
      <c r="AR1909" s="1049" t="s">
        <v>18136</v>
      </c>
      <c r="AS1909" s="1049" t="s">
        <v>5394</v>
      </c>
      <c r="AT1909" s="1049" t="s">
        <v>5396</v>
      </c>
      <c r="AU1909" s="1049" t="s">
        <v>2596</v>
      </c>
      <c r="AV1909" s="1049" t="s">
        <v>6120</v>
      </c>
      <c r="AW1909" s="1047">
        <v>8.0</v>
      </c>
      <c r="AX1909" s="3"/>
      <c r="AY1909" s="3"/>
      <c r="AZ1909" s="3"/>
      <c r="BA1909" s="3"/>
    </row>
    <row r="1910" hidden="1">
      <c r="A1910" s="1" t="s">
        <v>162</v>
      </c>
      <c r="B1910" s="1" t="s">
        <v>654</v>
      </c>
      <c r="C1910" s="3"/>
      <c r="D1910" s="1">
        <v>12.0</v>
      </c>
      <c r="E1910" s="1049" t="s">
        <v>18124</v>
      </c>
      <c r="F1910" s="1049" t="s">
        <v>18125</v>
      </c>
      <c r="G1910" s="1049" t="s">
        <v>18126</v>
      </c>
      <c r="H1910" s="1045">
        <v>9.0</v>
      </c>
      <c r="I1910" s="1049" t="s">
        <v>18170</v>
      </c>
      <c r="J1910" s="1049" t="s">
        <v>18171</v>
      </c>
      <c r="K1910" s="1049" t="s">
        <v>18172</v>
      </c>
      <c r="L1910" s="1045">
        <v>9.0</v>
      </c>
      <c r="M1910" s="1049" t="s">
        <v>2620</v>
      </c>
      <c r="N1910" s="1049" t="s">
        <v>18173</v>
      </c>
      <c r="O1910" s="1049" t="s">
        <v>2620</v>
      </c>
      <c r="P1910" s="1045">
        <v>8.0</v>
      </c>
      <c r="Q1910" s="1241"/>
      <c r="R1910" s="1241"/>
      <c r="S1910" s="1241"/>
      <c r="T1910" s="1241"/>
      <c r="U1910" s="1049" t="s">
        <v>2564</v>
      </c>
      <c r="V1910" s="1049" t="s">
        <v>2564</v>
      </c>
      <c r="W1910" s="1045">
        <v>10.0</v>
      </c>
      <c r="X1910" s="1049" t="s">
        <v>2596</v>
      </c>
      <c r="Y1910" s="1049" t="s">
        <v>5522</v>
      </c>
      <c r="Z1910" s="1049" t="s">
        <v>2596</v>
      </c>
      <c r="AA1910" s="1049" t="s">
        <v>2596</v>
      </c>
      <c r="AB1910" s="1049" t="s">
        <v>18174</v>
      </c>
      <c r="AC1910" s="1049" t="s">
        <v>10724</v>
      </c>
      <c r="AD1910" s="1049" t="s">
        <v>2596</v>
      </c>
      <c r="AE1910" s="1045">
        <v>9.0</v>
      </c>
      <c r="AF1910" s="1049" t="s">
        <v>5701</v>
      </c>
      <c r="AG1910" s="1049" t="s">
        <v>6708</v>
      </c>
      <c r="AH1910" s="1049" t="s">
        <v>5530</v>
      </c>
      <c r="AI1910" s="1049" t="s">
        <v>18175</v>
      </c>
      <c r="AJ1910" s="1049" t="s">
        <v>2950</v>
      </c>
      <c r="AK1910" s="1045">
        <v>9.0</v>
      </c>
      <c r="AL1910" s="1049" t="s">
        <v>2739</v>
      </c>
      <c r="AM1910" s="1049" t="s">
        <v>1043</v>
      </c>
      <c r="AN1910" s="1049" t="s">
        <v>1043</v>
      </c>
      <c r="AO1910" s="1049" t="s">
        <v>1043</v>
      </c>
      <c r="AP1910" s="1048">
        <v>0.95</v>
      </c>
      <c r="AQ1910" s="1045">
        <v>9.0</v>
      </c>
      <c r="AR1910" s="1049" t="s">
        <v>18136</v>
      </c>
      <c r="AS1910" s="1049" t="s">
        <v>5213</v>
      </c>
      <c r="AT1910" s="1049" t="s">
        <v>3589</v>
      </c>
      <c r="AU1910" s="1049" t="s">
        <v>2596</v>
      </c>
      <c r="AV1910" s="1049" t="s">
        <v>6120</v>
      </c>
      <c r="AW1910" s="1047">
        <v>9.0</v>
      </c>
      <c r="AX1910" s="3"/>
      <c r="AY1910" s="3"/>
      <c r="AZ1910" s="3"/>
      <c r="BA1910" s="3"/>
    </row>
    <row r="1911" hidden="1">
      <c r="A1911" s="1" t="s">
        <v>140</v>
      </c>
      <c r="B1911" s="1" t="s">
        <v>654</v>
      </c>
      <c r="C1911" s="3"/>
      <c r="D1911" s="1">
        <v>1.0</v>
      </c>
      <c r="E1911" s="1049" t="s">
        <v>18176</v>
      </c>
      <c r="F1911" s="1049" t="s">
        <v>18125</v>
      </c>
      <c r="G1911" s="1049" t="s">
        <v>18177</v>
      </c>
      <c r="H1911" s="1045">
        <v>9.0</v>
      </c>
      <c r="I1911" s="1049" t="s">
        <v>18178</v>
      </c>
      <c r="J1911" s="1049" t="s">
        <v>18179</v>
      </c>
      <c r="K1911" s="1049" t="s">
        <v>18180</v>
      </c>
      <c r="L1911" s="1045">
        <v>9.0</v>
      </c>
      <c r="M1911" s="1049" t="s">
        <v>18181</v>
      </c>
      <c r="N1911" s="1049" t="s">
        <v>6114</v>
      </c>
      <c r="O1911" s="1049" t="s">
        <v>6115</v>
      </c>
      <c r="P1911" s="1045">
        <v>9.0</v>
      </c>
      <c r="Q1911" s="1241"/>
      <c r="R1911" s="1241"/>
      <c r="S1911" s="1241"/>
      <c r="T1911" s="1241"/>
      <c r="U1911" s="1049" t="s">
        <v>2564</v>
      </c>
      <c r="V1911" s="1049" t="s">
        <v>2564</v>
      </c>
      <c r="W1911" s="1045">
        <v>10.0</v>
      </c>
      <c r="X1911" s="1049" t="s">
        <v>2596</v>
      </c>
      <c r="Y1911" s="1049" t="s">
        <v>18155</v>
      </c>
      <c r="Z1911" s="1049" t="s">
        <v>2596</v>
      </c>
      <c r="AA1911" s="1049" t="s">
        <v>18182</v>
      </c>
      <c r="AB1911" s="1049" t="s">
        <v>213</v>
      </c>
      <c r="AC1911" s="470" t="s">
        <v>5222</v>
      </c>
      <c r="AD1911" s="470" t="s">
        <v>379</v>
      </c>
      <c r="AE1911" s="1045">
        <v>8.0</v>
      </c>
      <c r="AF1911" s="1049" t="s">
        <v>5701</v>
      </c>
      <c r="AG1911" s="1049" t="s">
        <v>18183</v>
      </c>
      <c r="AH1911" s="1049" t="s">
        <v>2978</v>
      </c>
      <c r="AI1911" s="1049" t="s">
        <v>4586</v>
      </c>
      <c r="AJ1911" s="1049" t="s">
        <v>18158</v>
      </c>
      <c r="AK1911" s="1045">
        <v>9.0</v>
      </c>
      <c r="AL1911" s="1049" t="s">
        <v>2739</v>
      </c>
      <c r="AM1911" s="1049" t="s">
        <v>1043</v>
      </c>
      <c r="AN1911" s="1049" t="s">
        <v>1043</v>
      </c>
      <c r="AO1911" s="1049" t="s">
        <v>1043</v>
      </c>
      <c r="AP1911" s="1048">
        <v>0.95</v>
      </c>
      <c r="AQ1911" s="1045">
        <v>9.0</v>
      </c>
      <c r="AR1911" s="1049" t="s">
        <v>18136</v>
      </c>
      <c r="AS1911" s="1049" t="s">
        <v>5213</v>
      </c>
      <c r="AT1911" s="1049" t="s">
        <v>3589</v>
      </c>
      <c r="AU1911" s="1049" t="s">
        <v>2596</v>
      </c>
      <c r="AV1911" s="1049" t="s">
        <v>6120</v>
      </c>
      <c r="AW1911" s="1047">
        <v>9.0</v>
      </c>
      <c r="AX1911" s="3"/>
      <c r="AY1911" s="3"/>
      <c r="AZ1911" s="3"/>
      <c r="BA1911" s="3"/>
    </row>
    <row r="1912" hidden="1">
      <c r="A1912" s="1" t="s">
        <v>277</v>
      </c>
      <c r="B1912" s="1" t="s">
        <v>654</v>
      </c>
      <c r="C1912" s="3"/>
      <c r="D1912" s="1">
        <v>18.0</v>
      </c>
      <c r="E1912" s="1049" t="s">
        <v>18124</v>
      </c>
      <c r="F1912" s="1049" t="s">
        <v>6110</v>
      </c>
      <c r="G1912" s="1049" t="s">
        <v>18126</v>
      </c>
      <c r="H1912" s="1045">
        <v>9.0</v>
      </c>
      <c r="I1912" s="1049" t="s">
        <v>18184</v>
      </c>
      <c r="J1912" s="1049" t="s">
        <v>18185</v>
      </c>
      <c r="K1912" s="1049" t="s">
        <v>5302</v>
      </c>
      <c r="L1912" s="1045">
        <v>8.0</v>
      </c>
      <c r="M1912" s="1049" t="s">
        <v>18186</v>
      </c>
      <c r="N1912" s="1049" t="s">
        <v>12985</v>
      </c>
      <c r="O1912" s="1049" t="s">
        <v>5245</v>
      </c>
      <c r="P1912" s="1045">
        <v>7.0</v>
      </c>
      <c r="Q1912" s="1241"/>
      <c r="R1912" s="1241"/>
      <c r="S1912" s="1241"/>
      <c r="T1912" s="1241"/>
      <c r="U1912" s="1049" t="s">
        <v>2564</v>
      </c>
      <c r="V1912" s="1049" t="s">
        <v>2564</v>
      </c>
      <c r="W1912" s="1045">
        <v>10.0</v>
      </c>
      <c r="X1912" s="1049" t="s">
        <v>2596</v>
      </c>
      <c r="Y1912" s="1049" t="s">
        <v>12544</v>
      </c>
      <c r="Z1912" s="1049" t="s">
        <v>2596</v>
      </c>
      <c r="AA1912" s="1049" t="s">
        <v>2596</v>
      </c>
      <c r="AB1912" s="1049" t="s">
        <v>18187</v>
      </c>
      <c r="AC1912" s="1049" t="s">
        <v>11327</v>
      </c>
      <c r="AD1912" s="1049" t="s">
        <v>213</v>
      </c>
      <c r="AE1912" s="1045">
        <v>8.0</v>
      </c>
      <c r="AF1912" s="1049" t="s">
        <v>5701</v>
      </c>
      <c r="AG1912" s="1049" t="s">
        <v>18188</v>
      </c>
      <c r="AH1912" s="1049" t="s">
        <v>2978</v>
      </c>
      <c r="AI1912" s="1049" t="s">
        <v>18189</v>
      </c>
      <c r="AJ1912" s="1049" t="s">
        <v>2950</v>
      </c>
      <c r="AK1912" s="1045">
        <v>8.0</v>
      </c>
      <c r="AL1912" s="1049" t="s">
        <v>18190</v>
      </c>
      <c r="AM1912" s="1049" t="s">
        <v>1043</v>
      </c>
      <c r="AN1912" s="1049" t="s">
        <v>1043</v>
      </c>
      <c r="AO1912" s="1049" t="s">
        <v>1043</v>
      </c>
      <c r="AP1912" s="1048">
        <v>0.95</v>
      </c>
      <c r="AQ1912" s="1045">
        <v>8.0</v>
      </c>
      <c r="AR1912" s="1049" t="s">
        <v>18136</v>
      </c>
      <c r="AS1912" s="1049" t="s">
        <v>5213</v>
      </c>
      <c r="AT1912" s="1049" t="s">
        <v>213</v>
      </c>
      <c r="AU1912" s="1049" t="s">
        <v>2596</v>
      </c>
      <c r="AV1912" s="1049" t="s">
        <v>6120</v>
      </c>
      <c r="AW1912" s="1047">
        <v>8.0</v>
      </c>
      <c r="AX1912" s="3"/>
      <c r="AY1912" s="3"/>
      <c r="AZ1912" s="3"/>
      <c r="BA1912" s="3"/>
    </row>
    <row r="1913" hidden="1">
      <c r="A1913" s="1" t="s">
        <v>178</v>
      </c>
      <c r="B1913" s="1" t="s">
        <v>654</v>
      </c>
      <c r="C1913" s="3"/>
      <c r="D1913" s="1">
        <v>7.0</v>
      </c>
      <c r="E1913" s="1049" t="s">
        <v>18124</v>
      </c>
      <c r="F1913" s="1049" t="s">
        <v>6110</v>
      </c>
      <c r="G1913" s="1049" t="s">
        <v>18126</v>
      </c>
      <c r="H1913" s="1045">
        <v>9.0</v>
      </c>
      <c r="I1913" s="1049" t="s">
        <v>18191</v>
      </c>
      <c r="J1913" s="1049" t="s">
        <v>18185</v>
      </c>
      <c r="K1913" s="1049" t="s">
        <v>6112</v>
      </c>
      <c r="L1913" s="1045">
        <v>8.0</v>
      </c>
      <c r="M1913" s="1049" t="s">
        <v>6113</v>
      </c>
      <c r="N1913" s="1049" t="s">
        <v>6114</v>
      </c>
      <c r="O1913" s="1049" t="s">
        <v>6115</v>
      </c>
      <c r="P1913" s="1045">
        <v>9.0</v>
      </c>
      <c r="Q1913" s="1241"/>
      <c r="R1913" s="1241"/>
      <c r="S1913" s="1241"/>
      <c r="T1913" s="1241"/>
      <c r="U1913" s="1049" t="s">
        <v>2564</v>
      </c>
      <c r="V1913" s="1049" t="s">
        <v>2564</v>
      </c>
      <c r="W1913" s="1045">
        <v>10.0</v>
      </c>
      <c r="X1913" s="1049" t="s">
        <v>2596</v>
      </c>
      <c r="Y1913" s="1049" t="s">
        <v>6117</v>
      </c>
      <c r="Z1913" s="1049" t="s">
        <v>2596</v>
      </c>
      <c r="AA1913" s="1049" t="s">
        <v>2596</v>
      </c>
      <c r="AB1913" s="1049" t="s">
        <v>18192</v>
      </c>
      <c r="AC1913" s="1049" t="s">
        <v>18193</v>
      </c>
      <c r="AD1913" s="1049" t="s">
        <v>2596</v>
      </c>
      <c r="AE1913" s="1045">
        <v>9.0</v>
      </c>
      <c r="AF1913" s="1049" t="s">
        <v>5701</v>
      </c>
      <c r="AG1913" s="1049" t="s">
        <v>213</v>
      </c>
      <c r="AH1913" s="1049" t="s">
        <v>2978</v>
      </c>
      <c r="AI1913" s="1049" t="s">
        <v>18194</v>
      </c>
      <c r="AJ1913" s="1049" t="s">
        <v>2950</v>
      </c>
      <c r="AK1913" s="1045">
        <v>8.0</v>
      </c>
      <c r="AL1913" s="1049" t="s">
        <v>6119</v>
      </c>
      <c r="AM1913" s="1049" t="s">
        <v>1043</v>
      </c>
      <c r="AN1913" s="1049" t="s">
        <v>1043</v>
      </c>
      <c r="AO1913" s="1049" t="s">
        <v>1043</v>
      </c>
      <c r="AP1913" s="1048">
        <v>0.95</v>
      </c>
      <c r="AQ1913" s="1045">
        <v>9.0</v>
      </c>
      <c r="AR1913" s="1049" t="s">
        <v>18136</v>
      </c>
      <c r="AS1913" s="1049" t="s">
        <v>5213</v>
      </c>
      <c r="AT1913" s="1049" t="s">
        <v>213</v>
      </c>
      <c r="AU1913" s="1049" t="s">
        <v>2596</v>
      </c>
      <c r="AV1913" s="1049" t="s">
        <v>6120</v>
      </c>
      <c r="AW1913" s="1047">
        <v>8.0</v>
      </c>
      <c r="AX1913" s="3"/>
      <c r="AY1913" s="3"/>
      <c r="AZ1913" s="3"/>
      <c r="BA1913" s="3"/>
    </row>
    <row r="1914" hidden="1">
      <c r="A1914" s="1" t="s">
        <v>239</v>
      </c>
      <c r="B1914" s="1" t="s">
        <v>654</v>
      </c>
      <c r="C1914" s="3"/>
      <c r="D1914" s="1">
        <v>13.0</v>
      </c>
      <c r="E1914" s="1049" t="s">
        <v>18124</v>
      </c>
      <c r="F1914" s="1049" t="s">
        <v>6110</v>
      </c>
      <c r="G1914" s="1049" t="s">
        <v>18126</v>
      </c>
      <c r="H1914" s="1045">
        <v>9.0</v>
      </c>
      <c r="I1914" s="1049" t="s">
        <v>18195</v>
      </c>
      <c r="J1914" s="1049" t="s">
        <v>18185</v>
      </c>
      <c r="K1914" s="1049" t="s">
        <v>18196</v>
      </c>
      <c r="L1914" s="1045">
        <v>8.0</v>
      </c>
      <c r="M1914" s="1049" t="s">
        <v>2620</v>
      </c>
      <c r="N1914" s="1049" t="s">
        <v>18197</v>
      </c>
      <c r="O1914" s="1049" t="s">
        <v>2620</v>
      </c>
      <c r="P1914" s="1045">
        <v>8.0</v>
      </c>
      <c r="Q1914" s="1241"/>
      <c r="R1914" s="1241"/>
      <c r="S1914" s="1241"/>
      <c r="T1914" s="1241"/>
      <c r="U1914" s="1049" t="s">
        <v>2564</v>
      </c>
      <c r="V1914" s="1049" t="s">
        <v>2564</v>
      </c>
      <c r="W1914" s="1045">
        <v>10.0</v>
      </c>
      <c r="X1914" s="1049" t="s">
        <v>2596</v>
      </c>
      <c r="Y1914" s="1049" t="s">
        <v>12544</v>
      </c>
      <c r="Z1914" s="1049" t="s">
        <v>2596</v>
      </c>
      <c r="AA1914" s="1049" t="s">
        <v>2596</v>
      </c>
      <c r="AB1914" s="1049" t="s">
        <v>18198</v>
      </c>
      <c r="AC1914" s="1049" t="s">
        <v>11153</v>
      </c>
      <c r="AD1914" s="1049" t="s">
        <v>2596</v>
      </c>
      <c r="AE1914" s="1045">
        <v>9.0</v>
      </c>
      <c r="AF1914" s="1049" t="s">
        <v>5701</v>
      </c>
      <c r="AG1914" s="1049" t="s">
        <v>213</v>
      </c>
      <c r="AH1914" s="1049" t="s">
        <v>2978</v>
      </c>
      <c r="AI1914" s="1049" t="s">
        <v>18194</v>
      </c>
      <c r="AJ1914" s="1049" t="s">
        <v>2950</v>
      </c>
      <c r="AK1914" s="1045">
        <v>9.0</v>
      </c>
      <c r="AL1914" s="1049" t="s">
        <v>6119</v>
      </c>
      <c r="AM1914" s="1049" t="s">
        <v>1043</v>
      </c>
      <c r="AN1914" s="1049" t="s">
        <v>1043</v>
      </c>
      <c r="AO1914" s="1049" t="s">
        <v>1043</v>
      </c>
      <c r="AP1914" s="1048">
        <v>0.9</v>
      </c>
      <c r="AQ1914" s="1045">
        <v>9.0</v>
      </c>
      <c r="AR1914" s="1049" t="s">
        <v>18136</v>
      </c>
      <c r="AS1914" s="1049" t="s">
        <v>5213</v>
      </c>
      <c r="AT1914" s="1049" t="s">
        <v>213</v>
      </c>
      <c r="AU1914" s="1049" t="s">
        <v>2596</v>
      </c>
      <c r="AV1914" s="1049" t="s">
        <v>6120</v>
      </c>
      <c r="AW1914" s="1047">
        <v>8.0</v>
      </c>
      <c r="AX1914" s="3"/>
      <c r="AY1914" s="3"/>
      <c r="AZ1914" s="3"/>
      <c r="BA1914" s="3"/>
    </row>
    <row r="1915" hidden="1">
      <c r="A1915" s="1" t="s">
        <v>179</v>
      </c>
      <c r="B1915" s="1" t="s">
        <v>654</v>
      </c>
      <c r="C1915" s="3"/>
      <c r="D1915" s="1">
        <v>2.0</v>
      </c>
      <c r="E1915" s="1049" t="s">
        <v>18124</v>
      </c>
      <c r="F1915" s="1049" t="s">
        <v>6110</v>
      </c>
      <c r="G1915" s="1049" t="s">
        <v>18126</v>
      </c>
      <c r="H1915" s="1045">
        <v>9.0</v>
      </c>
      <c r="I1915" s="1049" t="s">
        <v>18199</v>
      </c>
      <c r="J1915" s="1049" t="s">
        <v>18185</v>
      </c>
      <c r="K1915" s="1049" t="s">
        <v>18200</v>
      </c>
      <c r="L1915" s="1045">
        <v>9.0</v>
      </c>
      <c r="M1915" s="1049" t="s">
        <v>2620</v>
      </c>
      <c r="N1915" s="1049" t="s">
        <v>2620</v>
      </c>
      <c r="O1915" s="1049" t="s">
        <v>2620</v>
      </c>
      <c r="P1915" s="1045">
        <v>9.0</v>
      </c>
      <c r="Q1915" s="1241"/>
      <c r="R1915" s="1241"/>
      <c r="S1915" s="1241"/>
      <c r="T1915" s="1241"/>
      <c r="U1915" s="1049" t="s">
        <v>2564</v>
      </c>
      <c r="V1915" s="1049" t="s">
        <v>2564</v>
      </c>
      <c r="W1915" s="1045">
        <v>10.0</v>
      </c>
      <c r="X1915" s="1049" t="s">
        <v>2596</v>
      </c>
      <c r="Y1915" s="1049" t="s">
        <v>18201</v>
      </c>
      <c r="Z1915" s="1049" t="s">
        <v>2596</v>
      </c>
      <c r="AA1915" s="1049" t="s">
        <v>213</v>
      </c>
      <c r="AB1915" s="1049" t="s">
        <v>18202</v>
      </c>
      <c r="AC1915" s="1049" t="s">
        <v>18203</v>
      </c>
      <c r="AD1915" s="1049" t="s">
        <v>2596</v>
      </c>
      <c r="AE1915" s="1045">
        <v>9.0</v>
      </c>
      <c r="AF1915" s="1049" t="s">
        <v>5701</v>
      </c>
      <c r="AG1915" s="1049" t="s">
        <v>213</v>
      </c>
      <c r="AH1915" s="1049" t="s">
        <v>2978</v>
      </c>
      <c r="AI1915" s="1049" t="s">
        <v>5086</v>
      </c>
      <c r="AJ1915" s="1049" t="s">
        <v>2950</v>
      </c>
      <c r="AK1915" s="1045">
        <v>9.0</v>
      </c>
      <c r="AL1915" s="1049" t="s">
        <v>2739</v>
      </c>
      <c r="AM1915" s="1049" t="s">
        <v>1043</v>
      </c>
      <c r="AN1915" s="1049" t="s">
        <v>1043</v>
      </c>
      <c r="AO1915" s="1049" t="s">
        <v>1043</v>
      </c>
      <c r="AP1915" s="1048">
        <v>0.95</v>
      </c>
      <c r="AQ1915" s="1045">
        <v>9.5</v>
      </c>
      <c r="AR1915" s="1049" t="s">
        <v>18136</v>
      </c>
      <c r="AS1915" s="1049" t="s">
        <v>5213</v>
      </c>
      <c r="AT1915" s="1049" t="s">
        <v>3589</v>
      </c>
      <c r="AU1915" s="1049" t="s">
        <v>2596</v>
      </c>
      <c r="AV1915" s="1049" t="s">
        <v>6120</v>
      </c>
      <c r="AW1915" s="1047">
        <v>9.0</v>
      </c>
      <c r="AX1915" s="3"/>
      <c r="AY1915" s="3"/>
      <c r="AZ1915" s="3"/>
      <c r="BA1915" s="3"/>
    </row>
    <row r="1916" hidden="1">
      <c r="A1916" s="1" t="s">
        <v>206</v>
      </c>
      <c r="B1916" s="1" t="s">
        <v>654</v>
      </c>
      <c r="C1916" s="3"/>
      <c r="D1916" s="1">
        <v>8.0</v>
      </c>
      <c r="E1916" s="1049" t="s">
        <v>18204</v>
      </c>
      <c r="F1916" s="1049" t="s">
        <v>18205</v>
      </c>
      <c r="G1916" s="1049" t="s">
        <v>18126</v>
      </c>
      <c r="H1916" s="1045">
        <v>7.0</v>
      </c>
      <c r="I1916" s="1049" t="s">
        <v>18206</v>
      </c>
      <c r="J1916" s="1049" t="s">
        <v>18185</v>
      </c>
      <c r="K1916" s="1049" t="s">
        <v>18207</v>
      </c>
      <c r="L1916" s="1045">
        <v>9.0</v>
      </c>
      <c r="M1916" s="1049" t="s">
        <v>2620</v>
      </c>
      <c r="N1916" s="1049" t="s">
        <v>2620</v>
      </c>
      <c r="O1916" s="1049" t="s">
        <v>2620</v>
      </c>
      <c r="P1916" s="1045">
        <v>9.0</v>
      </c>
      <c r="Q1916" s="1241"/>
      <c r="R1916" s="1241"/>
      <c r="S1916" s="1241"/>
      <c r="T1916" s="1241"/>
      <c r="U1916" s="1049" t="s">
        <v>2564</v>
      </c>
      <c r="V1916" s="1049" t="s">
        <v>2564</v>
      </c>
      <c r="W1916" s="1045">
        <v>10.0</v>
      </c>
      <c r="X1916" s="1049" t="s">
        <v>2596</v>
      </c>
      <c r="Y1916" s="1049" t="s">
        <v>12544</v>
      </c>
      <c r="Z1916" s="1049" t="s">
        <v>2596</v>
      </c>
      <c r="AA1916" s="1049" t="s">
        <v>213</v>
      </c>
      <c r="AB1916" s="1049" t="s">
        <v>18208</v>
      </c>
      <c r="AC1916" s="1049" t="s">
        <v>11327</v>
      </c>
      <c r="AD1916" s="1049" t="s">
        <v>2570</v>
      </c>
      <c r="AE1916" s="1045">
        <v>9.0</v>
      </c>
      <c r="AF1916" s="1049" t="s">
        <v>5701</v>
      </c>
      <c r="AG1916" s="1049" t="s">
        <v>213</v>
      </c>
      <c r="AH1916" s="1049" t="s">
        <v>2978</v>
      </c>
      <c r="AI1916" s="1049" t="s">
        <v>18209</v>
      </c>
      <c r="AJ1916" s="1049" t="s">
        <v>2950</v>
      </c>
      <c r="AK1916" s="1045">
        <v>9.0</v>
      </c>
      <c r="AL1916" s="1049" t="s">
        <v>2739</v>
      </c>
      <c r="AM1916" s="1049" t="s">
        <v>1043</v>
      </c>
      <c r="AN1916" s="1049" t="s">
        <v>1043</v>
      </c>
      <c r="AO1916" s="1049" t="s">
        <v>1043</v>
      </c>
      <c r="AP1916" s="1048">
        <v>0.95</v>
      </c>
      <c r="AQ1916" s="1045">
        <v>9.5</v>
      </c>
      <c r="AR1916" s="1049" t="s">
        <v>18136</v>
      </c>
      <c r="AS1916" s="1049" t="s">
        <v>5213</v>
      </c>
      <c r="AT1916" s="1049" t="s">
        <v>213</v>
      </c>
      <c r="AU1916" s="1049" t="s">
        <v>2596</v>
      </c>
      <c r="AV1916" s="1049" t="s">
        <v>6120</v>
      </c>
      <c r="AW1916" s="1047">
        <v>8.0</v>
      </c>
      <c r="AX1916" s="3"/>
      <c r="AY1916" s="3"/>
      <c r="AZ1916" s="3"/>
      <c r="BA1916" s="3"/>
    </row>
    <row r="1917" hidden="1">
      <c r="A1917" s="1" t="s">
        <v>191</v>
      </c>
      <c r="B1917" s="1" t="s">
        <v>654</v>
      </c>
      <c r="C1917" s="3"/>
      <c r="D1917" s="1">
        <v>11.0</v>
      </c>
      <c r="E1917" s="1049" t="s">
        <v>18210</v>
      </c>
      <c r="F1917" s="1049" t="s">
        <v>3846</v>
      </c>
      <c r="G1917" s="1049" t="s">
        <v>18211</v>
      </c>
      <c r="H1917" s="1045">
        <v>8.0</v>
      </c>
      <c r="I1917" s="1049" t="s">
        <v>18212</v>
      </c>
      <c r="J1917" s="1049" t="s">
        <v>18185</v>
      </c>
      <c r="K1917" s="1049" t="s">
        <v>18213</v>
      </c>
      <c r="L1917" s="1045">
        <v>9.0</v>
      </c>
      <c r="M1917" s="1049" t="s">
        <v>2620</v>
      </c>
      <c r="N1917" s="1049" t="s">
        <v>2620</v>
      </c>
      <c r="O1917" s="1049" t="s">
        <v>2620</v>
      </c>
      <c r="P1917" s="1045">
        <v>8.5</v>
      </c>
      <c r="Q1917" s="1242"/>
      <c r="R1917" s="1242"/>
      <c r="S1917" s="1242"/>
      <c r="T1917" s="1242"/>
      <c r="U1917" s="1049" t="s">
        <v>2646</v>
      </c>
      <c r="V1917" s="1049" t="s">
        <v>2564</v>
      </c>
      <c r="W1917" s="1045">
        <v>8.0</v>
      </c>
      <c r="X1917" s="1049" t="s">
        <v>2596</v>
      </c>
      <c r="Y1917" s="1049" t="s">
        <v>12544</v>
      </c>
      <c r="Z1917" s="1049" t="s">
        <v>2596</v>
      </c>
      <c r="AA1917" s="1049" t="s">
        <v>379</v>
      </c>
      <c r="AB1917" s="1049" t="s">
        <v>18214</v>
      </c>
      <c r="AC1917" s="1049" t="s">
        <v>18215</v>
      </c>
      <c r="AD1917" s="1049" t="s">
        <v>2596</v>
      </c>
      <c r="AE1917" s="1045">
        <v>8.0</v>
      </c>
      <c r="AF1917" s="1049" t="s">
        <v>3858</v>
      </c>
      <c r="AG1917" s="1049" t="s">
        <v>3859</v>
      </c>
      <c r="AH1917" s="1049" t="s">
        <v>2978</v>
      </c>
      <c r="AI1917" s="1049" t="s">
        <v>5086</v>
      </c>
      <c r="AJ1917" s="1049" t="s">
        <v>2950</v>
      </c>
      <c r="AK1917" s="1045">
        <v>8.5</v>
      </c>
      <c r="AL1917" s="1049" t="s">
        <v>18214</v>
      </c>
      <c r="AM1917" s="1049" t="s">
        <v>1043</v>
      </c>
      <c r="AN1917" s="1049" t="s">
        <v>1043</v>
      </c>
      <c r="AO1917" s="1049" t="s">
        <v>1043</v>
      </c>
      <c r="AP1917" s="1048">
        <v>0.85</v>
      </c>
      <c r="AQ1917" s="1045">
        <v>8.5</v>
      </c>
      <c r="AR1917" s="1049" t="s">
        <v>2646</v>
      </c>
      <c r="AS1917" s="1049" t="s">
        <v>2564</v>
      </c>
      <c r="AT1917" s="1049" t="s">
        <v>3862</v>
      </c>
      <c r="AU1917" s="1049" t="s">
        <v>2596</v>
      </c>
      <c r="AV1917" s="1049" t="s">
        <v>6120</v>
      </c>
      <c r="AW1917" s="1047">
        <v>8.5</v>
      </c>
      <c r="AX1917" s="3"/>
      <c r="AY1917" s="3"/>
      <c r="AZ1917" s="3"/>
      <c r="BA1917" s="3"/>
    </row>
    <row r="1918" hidden="1">
      <c r="A1918" s="1" t="s">
        <v>195</v>
      </c>
      <c r="B1918" s="1" t="s">
        <v>654</v>
      </c>
      <c r="C1918" s="3"/>
      <c r="D1918" s="1">
        <v>17.0</v>
      </c>
      <c r="E1918" s="470" t="s">
        <v>5600</v>
      </c>
      <c r="F1918" s="470" t="s">
        <v>5601</v>
      </c>
      <c r="G1918" s="470" t="s">
        <v>2693</v>
      </c>
      <c r="H1918" s="1050">
        <v>10.0</v>
      </c>
      <c r="I1918" s="470" t="s">
        <v>5602</v>
      </c>
      <c r="J1918" s="470" t="s">
        <v>5603</v>
      </c>
      <c r="K1918" s="470" t="s">
        <v>6152</v>
      </c>
      <c r="L1918" s="1050">
        <v>8.0</v>
      </c>
      <c r="M1918" s="470" t="s">
        <v>6153</v>
      </c>
      <c r="N1918" s="470" t="s">
        <v>2566</v>
      </c>
      <c r="O1918" s="470" t="s">
        <v>2566</v>
      </c>
      <c r="P1918" s="1050">
        <v>8.0</v>
      </c>
      <c r="Q1918" s="1054"/>
      <c r="R1918" s="1054"/>
      <c r="S1918" s="1054"/>
      <c r="T1918" s="1054"/>
      <c r="U1918" s="470" t="s">
        <v>2564</v>
      </c>
      <c r="V1918" s="470" t="s">
        <v>2564</v>
      </c>
      <c r="W1918" s="1050">
        <v>10.0</v>
      </c>
      <c r="X1918" s="470" t="s">
        <v>2564</v>
      </c>
      <c r="Y1918" s="470" t="s">
        <v>5608</v>
      </c>
      <c r="Z1918" s="470" t="s">
        <v>2564</v>
      </c>
      <c r="AA1918" s="470" t="s">
        <v>5609</v>
      </c>
      <c r="AB1918" s="470" t="s">
        <v>5222</v>
      </c>
      <c r="AC1918" s="470" t="s">
        <v>5222</v>
      </c>
      <c r="AD1918" s="470" t="s">
        <v>379</v>
      </c>
      <c r="AE1918" s="1050">
        <v>7.0</v>
      </c>
      <c r="AF1918" s="470" t="s">
        <v>5117</v>
      </c>
      <c r="AG1918" s="470" t="s">
        <v>379</v>
      </c>
      <c r="AH1918" s="470" t="s">
        <v>379</v>
      </c>
      <c r="AI1918" s="470" t="s">
        <v>5160</v>
      </c>
      <c r="AJ1918" s="470" t="s">
        <v>5225</v>
      </c>
      <c r="AK1918" s="1050">
        <v>7.0</v>
      </c>
      <c r="AL1918" s="470" t="s">
        <v>5131</v>
      </c>
      <c r="AM1918" s="470" t="s">
        <v>1043</v>
      </c>
      <c r="AN1918" s="470" t="s">
        <v>1043</v>
      </c>
      <c r="AO1918" s="470" t="s">
        <v>1043</v>
      </c>
      <c r="AP1918" s="1052">
        <v>0.6</v>
      </c>
      <c r="AQ1918" s="1050">
        <v>6.0</v>
      </c>
      <c r="AR1918" s="470" t="s">
        <v>379</v>
      </c>
      <c r="AS1918" s="470" t="s">
        <v>5213</v>
      </c>
      <c r="AT1918" s="470" t="s">
        <v>5613</v>
      </c>
      <c r="AU1918" s="470" t="s">
        <v>2564</v>
      </c>
      <c r="AV1918" s="470" t="s">
        <v>5329</v>
      </c>
      <c r="AW1918" s="1053">
        <v>6.0</v>
      </c>
      <c r="AX1918" s="3"/>
      <c r="AY1918" s="3"/>
      <c r="AZ1918" s="3"/>
      <c r="BA1918" s="3"/>
    </row>
    <row r="1919" hidden="1">
      <c r="A1919" s="1" t="s">
        <v>187</v>
      </c>
      <c r="B1919" s="1" t="s">
        <v>654</v>
      </c>
      <c r="C1919" s="3"/>
      <c r="D1919" s="1">
        <v>6.0</v>
      </c>
      <c r="E1919" s="1049" t="s">
        <v>2849</v>
      </c>
      <c r="F1919" s="1049" t="s">
        <v>2850</v>
      </c>
      <c r="G1919" s="1049" t="s">
        <v>2693</v>
      </c>
      <c r="H1919" s="1045">
        <v>9.0</v>
      </c>
      <c r="I1919" s="1049" t="s">
        <v>2851</v>
      </c>
      <c r="J1919" s="1049" t="s">
        <v>2852</v>
      </c>
      <c r="K1919" s="1049" t="s">
        <v>2853</v>
      </c>
      <c r="L1919" s="1045">
        <v>8.0</v>
      </c>
      <c r="M1919" s="1049" t="s">
        <v>2854</v>
      </c>
      <c r="N1919" s="1049" t="s">
        <v>2855</v>
      </c>
      <c r="O1919" s="1049" t="s">
        <v>2856</v>
      </c>
      <c r="P1919" s="1045">
        <v>8.0</v>
      </c>
      <c r="Q1919" s="1045"/>
      <c r="R1919" s="1045"/>
      <c r="S1919" s="1045"/>
      <c r="T1919" s="1045"/>
      <c r="U1919" s="1049" t="s">
        <v>2837</v>
      </c>
      <c r="V1919" s="1049" t="s">
        <v>2596</v>
      </c>
      <c r="W1919" s="1045">
        <v>10.0</v>
      </c>
      <c r="X1919" s="1049" t="s">
        <v>2857</v>
      </c>
      <c r="Y1919" s="1049" t="s">
        <v>213</v>
      </c>
      <c r="Z1919" s="1049" t="s">
        <v>2596</v>
      </c>
      <c r="AA1919" s="1049" t="s">
        <v>213</v>
      </c>
      <c r="AB1919" s="1049" t="s">
        <v>18216</v>
      </c>
      <c r="AC1919" s="1049" t="s">
        <v>11153</v>
      </c>
      <c r="AD1919" s="1049" t="s">
        <v>213</v>
      </c>
      <c r="AE1919" s="1045">
        <v>8.0</v>
      </c>
      <c r="AF1919" s="1049" t="s">
        <v>2859</v>
      </c>
      <c r="AG1919" s="1049" t="s">
        <v>213</v>
      </c>
      <c r="AH1919" s="1049" t="s">
        <v>2861</v>
      </c>
      <c r="AI1919" s="1049" t="s">
        <v>2862</v>
      </c>
      <c r="AJ1919" s="1049" t="s">
        <v>2863</v>
      </c>
      <c r="AK1919" s="1045">
        <v>9.0</v>
      </c>
      <c r="AL1919" s="1049" t="s">
        <v>2739</v>
      </c>
      <c r="AM1919" s="1049" t="s">
        <v>2865</v>
      </c>
      <c r="AN1919" s="1049" t="s">
        <v>2866</v>
      </c>
      <c r="AO1919" s="1049" t="s">
        <v>2867</v>
      </c>
      <c r="AP1919" s="1049" t="s">
        <v>18217</v>
      </c>
      <c r="AQ1919" s="1045">
        <v>9.0</v>
      </c>
      <c r="AR1919" s="1049" t="s">
        <v>2607</v>
      </c>
      <c r="AS1919" s="1049" t="s">
        <v>2870</v>
      </c>
      <c r="AT1919" s="1049" t="s">
        <v>2871</v>
      </c>
      <c r="AU1919" s="1049" t="s">
        <v>2596</v>
      </c>
      <c r="AV1919" s="1049" t="s">
        <v>2873</v>
      </c>
      <c r="AW1919" s="1047">
        <v>8.0</v>
      </c>
      <c r="AX1919" s="3"/>
      <c r="AY1919" s="3"/>
      <c r="AZ1919" s="3"/>
      <c r="BA1919" s="3"/>
    </row>
    <row r="1920" hidden="1">
      <c r="A1920" s="613" t="s">
        <v>214</v>
      </c>
      <c r="B1920" s="613" t="s">
        <v>654</v>
      </c>
      <c r="C1920" s="614"/>
      <c r="D1920" s="1">
        <v>15.0</v>
      </c>
      <c r="E1920" s="363" t="s">
        <v>18218</v>
      </c>
      <c r="F1920" s="363" t="s">
        <v>18219</v>
      </c>
      <c r="G1920" s="363" t="s">
        <v>2693</v>
      </c>
      <c r="H1920" s="363">
        <v>9.0</v>
      </c>
      <c r="I1920" s="363" t="s">
        <v>2851</v>
      </c>
      <c r="J1920" s="363" t="s">
        <v>2910</v>
      </c>
      <c r="K1920" s="363" t="s">
        <v>2911</v>
      </c>
      <c r="L1920" s="363">
        <v>9.0</v>
      </c>
      <c r="M1920" s="363" t="s">
        <v>2566</v>
      </c>
      <c r="N1920" s="363" t="s">
        <v>2566</v>
      </c>
      <c r="O1920" s="363" t="s">
        <v>2911</v>
      </c>
      <c r="P1920" s="363">
        <v>9.0</v>
      </c>
      <c r="Q1920" s="363"/>
      <c r="R1920" s="363"/>
      <c r="S1920" s="363"/>
      <c r="T1920" s="363"/>
      <c r="U1920" s="363" t="s">
        <v>2912</v>
      </c>
      <c r="V1920" s="363" t="s">
        <v>2564</v>
      </c>
      <c r="W1920" s="363">
        <v>8.5</v>
      </c>
      <c r="X1920" s="363" t="s">
        <v>2564</v>
      </c>
      <c r="Y1920" s="363" t="s">
        <v>2903</v>
      </c>
      <c r="Z1920" s="363" t="s">
        <v>2596</v>
      </c>
      <c r="AA1920" s="363" t="s">
        <v>2646</v>
      </c>
      <c r="AB1920" s="1049" t="s">
        <v>18220</v>
      </c>
      <c r="AC1920" s="1049" t="s">
        <v>18221</v>
      </c>
      <c r="AD1920" s="363" t="s">
        <v>379</v>
      </c>
      <c r="AE1920" s="363">
        <v>9.0</v>
      </c>
      <c r="AF1920" s="363" t="s">
        <v>2916</v>
      </c>
      <c r="AG1920" s="1049" t="s">
        <v>3859</v>
      </c>
      <c r="AH1920" s="363" t="s">
        <v>2911</v>
      </c>
      <c r="AI1920" s="363" t="s">
        <v>6379</v>
      </c>
      <c r="AJ1920" s="363" t="s">
        <v>2574</v>
      </c>
      <c r="AK1920" s="363">
        <v>9.0</v>
      </c>
      <c r="AL1920" s="1049" t="s">
        <v>2739</v>
      </c>
      <c r="AM1920" s="363" t="s">
        <v>1043</v>
      </c>
      <c r="AN1920" s="363" t="s">
        <v>1043</v>
      </c>
      <c r="AO1920" s="363" t="s">
        <v>1043</v>
      </c>
      <c r="AP1920" s="1243">
        <v>0.95</v>
      </c>
      <c r="AQ1920" s="363">
        <v>9.0</v>
      </c>
      <c r="AR1920" s="363" t="s">
        <v>2646</v>
      </c>
      <c r="AS1920" s="363" t="s">
        <v>2646</v>
      </c>
      <c r="AT1920" s="363" t="s">
        <v>2921</v>
      </c>
      <c r="AU1920" s="363" t="s">
        <v>2596</v>
      </c>
      <c r="AV1920" s="363" t="s">
        <v>2922</v>
      </c>
      <c r="AW1920" s="1057">
        <v>9.0</v>
      </c>
      <c r="AX1920" s="614"/>
      <c r="AY1920" s="614"/>
      <c r="AZ1920" s="614"/>
      <c r="BA1920" s="614"/>
    </row>
    <row r="1921" hidden="1">
      <c r="A1921" s="1" t="s">
        <v>233</v>
      </c>
      <c r="B1921" s="1" t="s">
        <v>654</v>
      </c>
      <c r="C1921" s="3"/>
      <c r="D1921" s="1">
        <v>16.0</v>
      </c>
      <c r="E1921" s="470" t="s">
        <v>6154</v>
      </c>
      <c r="F1921" s="470" t="s">
        <v>5502</v>
      </c>
      <c r="G1921" s="470" t="s">
        <v>2693</v>
      </c>
      <c r="H1921" s="1050">
        <v>10.0</v>
      </c>
      <c r="I1921" s="470" t="s">
        <v>6155</v>
      </c>
      <c r="J1921" s="470" t="s">
        <v>5316</v>
      </c>
      <c r="K1921" s="470" t="s">
        <v>6156</v>
      </c>
      <c r="L1921" s="1050">
        <v>8.0</v>
      </c>
      <c r="M1921" s="470" t="s">
        <v>6157</v>
      </c>
      <c r="N1921" s="470" t="s">
        <v>6158</v>
      </c>
      <c r="O1921" s="470" t="s">
        <v>2566</v>
      </c>
      <c r="P1921" s="1050">
        <v>9.0</v>
      </c>
      <c r="Q1921" s="1054"/>
      <c r="R1921" s="1054"/>
      <c r="S1921" s="1054"/>
      <c r="T1921" s="1054"/>
      <c r="U1921" s="470" t="s">
        <v>2564</v>
      </c>
      <c r="V1921" s="470" t="s">
        <v>2564</v>
      </c>
      <c r="W1921" s="1050">
        <v>10.0</v>
      </c>
      <c r="X1921" s="470" t="s">
        <v>2564</v>
      </c>
      <c r="Y1921" s="470" t="s">
        <v>6159</v>
      </c>
      <c r="Z1921" s="470" t="s">
        <v>2564</v>
      </c>
      <c r="AA1921" s="470" t="s">
        <v>6160</v>
      </c>
      <c r="AB1921" s="1050">
        <v>10.0</v>
      </c>
      <c r="AC1921" s="1050">
        <v>7.0</v>
      </c>
      <c r="AD1921" s="470" t="s">
        <v>379</v>
      </c>
      <c r="AE1921" s="1050">
        <v>7.0</v>
      </c>
      <c r="AF1921" s="470" t="s">
        <v>5117</v>
      </c>
      <c r="AG1921" s="470" t="s">
        <v>3424</v>
      </c>
      <c r="AH1921" s="470" t="s">
        <v>2978</v>
      </c>
      <c r="AI1921" s="470" t="s">
        <v>6161</v>
      </c>
      <c r="AJ1921" s="470" t="s">
        <v>5120</v>
      </c>
      <c r="AK1921" s="1050">
        <v>9.0</v>
      </c>
      <c r="AL1921" s="470" t="s">
        <v>6162</v>
      </c>
      <c r="AM1921" s="470" t="s">
        <v>1043</v>
      </c>
      <c r="AN1921" s="470" t="s">
        <v>1043</v>
      </c>
      <c r="AO1921" s="470" t="s">
        <v>1043</v>
      </c>
      <c r="AP1921" s="1052">
        <v>0.8</v>
      </c>
      <c r="AQ1921" s="1050">
        <v>8.0</v>
      </c>
      <c r="AR1921" s="470" t="s">
        <v>379</v>
      </c>
      <c r="AS1921" s="470" t="s">
        <v>6163</v>
      </c>
      <c r="AT1921" s="470" t="s">
        <v>5613</v>
      </c>
      <c r="AU1921" s="470" t="s">
        <v>2564</v>
      </c>
      <c r="AV1921" s="470" t="s">
        <v>5329</v>
      </c>
      <c r="AW1921" s="1053">
        <v>6.0</v>
      </c>
      <c r="AX1921" s="3"/>
      <c r="AY1921" s="3"/>
      <c r="AZ1921" s="3"/>
      <c r="BA1921" s="3"/>
    </row>
    <row r="1922" hidden="1">
      <c r="A1922" s="3"/>
      <c r="B1922" s="1"/>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56"/>
      <c r="AX1922" s="3"/>
      <c r="AY1922" s="3"/>
      <c r="AZ1922" s="3"/>
      <c r="BA1922" s="3"/>
    </row>
    <row r="1923" hidden="1">
      <c r="A1923" s="1" t="s">
        <v>259</v>
      </c>
      <c r="B1923" s="1" t="s">
        <v>448</v>
      </c>
      <c r="C1923" s="3"/>
      <c r="D1923" s="1">
        <v>15.0</v>
      </c>
      <c r="E1923" s="321" t="s">
        <v>11935</v>
      </c>
      <c r="F1923" s="321" t="s">
        <v>2618</v>
      </c>
      <c r="G1923" s="321" t="s">
        <v>6660</v>
      </c>
      <c r="H1923" s="222">
        <v>9.5</v>
      </c>
      <c r="I1923" s="321" t="s">
        <v>18222</v>
      </c>
      <c r="J1923" s="321" t="s">
        <v>3528</v>
      </c>
      <c r="K1923" s="321" t="s">
        <v>3742</v>
      </c>
      <c r="L1923" s="222">
        <v>9.0</v>
      </c>
      <c r="M1923" s="321" t="s">
        <v>2566</v>
      </c>
      <c r="N1923" s="321" t="s">
        <v>2566</v>
      </c>
      <c r="O1923" s="321" t="s">
        <v>2566</v>
      </c>
      <c r="P1923" s="222">
        <v>8.0</v>
      </c>
      <c r="Q1923" s="244"/>
      <c r="R1923" s="244"/>
      <c r="S1923" s="244"/>
      <c r="T1923" s="222">
        <v>8.0</v>
      </c>
      <c r="U1923" s="321" t="s">
        <v>2564</v>
      </c>
      <c r="V1923" s="321" t="s">
        <v>11967</v>
      </c>
      <c r="W1923" s="222">
        <v>9.0</v>
      </c>
      <c r="X1923" s="321" t="s">
        <v>2564</v>
      </c>
      <c r="Y1923" s="321" t="s">
        <v>4084</v>
      </c>
      <c r="Z1923" s="321" t="s">
        <v>8298</v>
      </c>
      <c r="AA1923" s="321" t="s">
        <v>2564</v>
      </c>
      <c r="AB1923" s="321" t="s">
        <v>2564</v>
      </c>
      <c r="AC1923" s="321" t="s">
        <v>2564</v>
      </c>
      <c r="AD1923" s="321" t="s">
        <v>379</v>
      </c>
      <c r="AE1923" s="222">
        <v>8.5</v>
      </c>
      <c r="AF1923" s="321" t="s">
        <v>3528</v>
      </c>
      <c r="AG1923" s="321" t="s">
        <v>3528</v>
      </c>
      <c r="AH1923" s="321" t="s">
        <v>3775</v>
      </c>
      <c r="AI1923" s="321" t="s">
        <v>2700</v>
      </c>
      <c r="AJ1923" s="222">
        <v>1.0</v>
      </c>
      <c r="AK1923" s="222">
        <v>9.0</v>
      </c>
      <c r="AL1923" s="321" t="s">
        <v>1043</v>
      </c>
      <c r="AM1923" s="321" t="s">
        <v>11988</v>
      </c>
      <c r="AN1923" s="321" t="s">
        <v>1043</v>
      </c>
      <c r="AO1923" s="244"/>
      <c r="AP1923" s="223">
        <v>1.0</v>
      </c>
      <c r="AQ1923" s="222">
        <v>9.0</v>
      </c>
      <c r="AR1923" s="321" t="s">
        <v>379</v>
      </c>
      <c r="AS1923" s="321" t="s">
        <v>2564</v>
      </c>
      <c r="AT1923" s="321" t="s">
        <v>2564</v>
      </c>
      <c r="AU1923" s="321" t="s">
        <v>9820</v>
      </c>
      <c r="AV1923" s="321" t="s">
        <v>11939</v>
      </c>
      <c r="AW1923" s="224">
        <v>8.0</v>
      </c>
      <c r="AX1923" s="3"/>
      <c r="AY1923" s="3"/>
      <c r="AZ1923" s="3"/>
      <c r="BA1923" s="3"/>
    </row>
    <row r="1924">
      <c r="A1924" s="1" t="s">
        <v>244</v>
      </c>
      <c r="B1924" s="1" t="s">
        <v>448</v>
      </c>
      <c r="C1924" s="3"/>
      <c r="D1924" s="1">
        <v>3.0</v>
      </c>
      <c r="E1924" s="1244" t="s">
        <v>18223</v>
      </c>
      <c r="F1924" s="1244" t="s">
        <v>18224</v>
      </c>
      <c r="G1924" s="1244" t="s">
        <v>3509</v>
      </c>
      <c r="H1924" s="1245">
        <v>9.5</v>
      </c>
      <c r="I1924" s="1244" t="s">
        <v>18225</v>
      </c>
      <c r="J1924" s="1244" t="s">
        <v>18226</v>
      </c>
      <c r="K1924" s="1244" t="s">
        <v>18227</v>
      </c>
      <c r="L1924" s="1245">
        <v>8.5</v>
      </c>
      <c r="M1924" s="1244" t="s">
        <v>18228</v>
      </c>
      <c r="N1924" s="1244" t="s">
        <v>9422</v>
      </c>
      <c r="O1924" s="1244" t="s">
        <v>18229</v>
      </c>
      <c r="P1924" s="1245">
        <v>9.0</v>
      </c>
      <c r="Q1924" s="1244" t="s">
        <v>18230</v>
      </c>
      <c r="R1924" s="1244" t="s">
        <v>18231</v>
      </c>
      <c r="S1924" s="1244" t="s">
        <v>18232</v>
      </c>
      <c r="T1924" s="1245">
        <v>10.0</v>
      </c>
      <c r="U1924" s="1244" t="s">
        <v>18233</v>
      </c>
      <c r="V1924" s="1244" t="s">
        <v>2596</v>
      </c>
      <c r="W1924" s="1245">
        <v>9.0</v>
      </c>
      <c r="X1924" s="1244" t="s">
        <v>18234</v>
      </c>
      <c r="Y1924" s="1244" t="s">
        <v>18235</v>
      </c>
      <c r="Z1924" s="1244" t="s">
        <v>18236</v>
      </c>
      <c r="AA1924" s="1244" t="s">
        <v>4596</v>
      </c>
      <c r="AB1924" s="1244" t="s">
        <v>18237</v>
      </c>
      <c r="AC1924" s="1244" t="s">
        <v>18238</v>
      </c>
      <c r="AD1924" s="1244" t="s">
        <v>213</v>
      </c>
      <c r="AE1924" s="1245">
        <v>8.0</v>
      </c>
      <c r="AF1924" s="1244" t="s">
        <v>18239</v>
      </c>
      <c r="AG1924" s="1244" t="s">
        <v>18240</v>
      </c>
      <c r="AH1924" s="1244" t="s">
        <v>18241</v>
      </c>
      <c r="AJ1924" s="1244" t="s">
        <v>12606</v>
      </c>
      <c r="AK1924" s="1245">
        <v>8.0</v>
      </c>
      <c r="AL1924" s="1244" t="s">
        <v>18242</v>
      </c>
      <c r="AM1924" s="1244" t="s">
        <v>2604</v>
      </c>
      <c r="AN1924" s="1244" t="s">
        <v>18243</v>
      </c>
      <c r="AO1924" s="1244" t="s">
        <v>2604</v>
      </c>
      <c r="AP1924" s="1246">
        <v>1.0</v>
      </c>
      <c r="AQ1924" s="1245">
        <v>10.0</v>
      </c>
      <c r="AR1924" s="1244" t="s">
        <v>12606</v>
      </c>
      <c r="AS1924" s="1244" t="s">
        <v>18244</v>
      </c>
      <c r="AT1924" s="1244" t="s">
        <v>2635</v>
      </c>
      <c r="AU1924" s="1244" t="s">
        <v>18245</v>
      </c>
      <c r="AV1924" s="1244" t="s">
        <v>18246</v>
      </c>
      <c r="AW1924" s="1247">
        <v>7.0</v>
      </c>
      <c r="AX1924" s="196"/>
      <c r="AY1924" s="3"/>
      <c r="AZ1924" s="3"/>
      <c r="BA1924" s="3"/>
    </row>
    <row r="1925" hidden="1">
      <c r="A1925" s="1" t="s">
        <v>252</v>
      </c>
      <c r="B1925" s="1" t="s">
        <v>448</v>
      </c>
      <c r="C1925" s="3"/>
      <c r="D1925" s="1">
        <v>4.0</v>
      </c>
      <c r="E1925" s="1244" t="s">
        <v>18223</v>
      </c>
      <c r="F1925" s="1248" t="s">
        <v>15533</v>
      </c>
      <c r="G1925" s="1248" t="s">
        <v>2643</v>
      </c>
      <c r="H1925" s="1249">
        <v>9.5</v>
      </c>
      <c r="I1925" s="1248" t="s">
        <v>18247</v>
      </c>
      <c r="J1925" s="1248" t="s">
        <v>18248</v>
      </c>
      <c r="K1925" s="1248" t="s">
        <v>18249</v>
      </c>
      <c r="L1925" s="1249">
        <v>8.5</v>
      </c>
      <c r="M1925" s="1248" t="s">
        <v>18250</v>
      </c>
      <c r="N1925" s="1248" t="s">
        <v>18251</v>
      </c>
      <c r="O1925" s="1248" t="s">
        <v>18252</v>
      </c>
      <c r="P1925" s="1249">
        <v>8.5</v>
      </c>
      <c r="Q1925" s="1248" t="s">
        <v>18253</v>
      </c>
      <c r="R1925" s="1248" t="s">
        <v>3701</v>
      </c>
      <c r="S1925" s="1248" t="s">
        <v>3702</v>
      </c>
      <c r="T1925" s="1249">
        <v>8.0</v>
      </c>
      <c r="U1925" s="1248" t="s">
        <v>18254</v>
      </c>
      <c r="V1925" s="1248" t="s">
        <v>18254</v>
      </c>
      <c r="W1925" s="1249">
        <v>0.0</v>
      </c>
      <c r="X1925" s="1248" t="s">
        <v>3704</v>
      </c>
      <c r="Y1925" s="1248" t="s">
        <v>18255</v>
      </c>
      <c r="Z1925" s="1248" t="s">
        <v>18256</v>
      </c>
      <c r="AA1925" s="1248" t="s">
        <v>3716</v>
      </c>
      <c r="AB1925" s="1248" t="s">
        <v>18257</v>
      </c>
      <c r="AC1925" s="1248" t="s">
        <v>18258</v>
      </c>
      <c r="AD1925" s="1248" t="s">
        <v>379</v>
      </c>
      <c r="AE1925" s="1249">
        <v>7.0</v>
      </c>
      <c r="AF1925" s="1248" t="s">
        <v>18259</v>
      </c>
      <c r="AG1925" s="1248" t="s">
        <v>18260</v>
      </c>
      <c r="AH1925" s="1248" t="s">
        <v>18261</v>
      </c>
      <c r="AI1925" s="1248" t="s">
        <v>18262</v>
      </c>
      <c r="AJ1925" s="1248" t="s">
        <v>18263</v>
      </c>
      <c r="AK1925" s="1249">
        <v>9.0</v>
      </c>
      <c r="AL1925" s="1248" t="s">
        <v>18264</v>
      </c>
      <c r="AM1925" s="1248" t="s">
        <v>1043</v>
      </c>
      <c r="AN1925" s="1248" t="s">
        <v>1043</v>
      </c>
      <c r="AO1925" s="1248" t="s">
        <v>379</v>
      </c>
      <c r="AP1925" s="1250">
        <v>1.0</v>
      </c>
      <c r="AQ1925" s="1249">
        <v>8.0</v>
      </c>
      <c r="AR1925" s="1248" t="s">
        <v>18265</v>
      </c>
      <c r="AS1925" s="1248" t="s">
        <v>18266</v>
      </c>
      <c r="AT1925" s="1248" t="s">
        <v>18267</v>
      </c>
      <c r="AU1925" s="1248" t="s">
        <v>18268</v>
      </c>
      <c r="AV1925" s="1248" t="s">
        <v>18269</v>
      </c>
      <c r="AW1925" s="1251">
        <v>8.0</v>
      </c>
      <c r="AX1925" s="3"/>
      <c r="AY1925" s="3"/>
      <c r="AZ1925" s="3"/>
      <c r="BA1925" s="3"/>
    </row>
    <row r="1926" hidden="1">
      <c r="A1926" s="1" t="s">
        <v>220</v>
      </c>
      <c r="B1926" s="1" t="s">
        <v>448</v>
      </c>
      <c r="C1926" s="3"/>
      <c r="D1926" s="1">
        <v>10.0</v>
      </c>
      <c r="E1926" s="462" t="s">
        <v>3209</v>
      </c>
      <c r="F1926" s="462" t="s">
        <v>18270</v>
      </c>
      <c r="G1926" s="462" t="s">
        <v>2693</v>
      </c>
      <c r="H1926" s="461">
        <v>9.0</v>
      </c>
      <c r="I1926" s="462" t="s">
        <v>16524</v>
      </c>
      <c r="J1926" s="462" t="s">
        <v>16525</v>
      </c>
      <c r="K1926" s="462" t="s">
        <v>3161</v>
      </c>
      <c r="L1926" s="461">
        <v>9.0</v>
      </c>
      <c r="M1926" s="462" t="s">
        <v>2854</v>
      </c>
      <c r="N1926" s="462" t="s">
        <v>2854</v>
      </c>
      <c r="O1926" s="462" t="s">
        <v>3162</v>
      </c>
      <c r="P1926" s="461">
        <v>8.5</v>
      </c>
      <c r="Q1926" s="461">
        <v>52.0</v>
      </c>
      <c r="R1926" s="461">
        <v>8.0</v>
      </c>
      <c r="S1926" s="461">
        <v>2.0</v>
      </c>
      <c r="T1926" s="461">
        <v>8.5</v>
      </c>
      <c r="U1926" s="462" t="s">
        <v>3165</v>
      </c>
      <c r="V1926" s="462" t="s">
        <v>3167</v>
      </c>
      <c r="W1926" s="461">
        <v>9.0</v>
      </c>
      <c r="X1926" s="462" t="s">
        <v>2564</v>
      </c>
      <c r="Y1926" s="462" t="s">
        <v>3171</v>
      </c>
      <c r="Z1926" s="462" t="s">
        <v>3172</v>
      </c>
      <c r="AA1926" s="470" t="s">
        <v>8068</v>
      </c>
      <c r="AB1926" s="462" t="s">
        <v>213</v>
      </c>
      <c r="AC1926" s="462" t="s">
        <v>379</v>
      </c>
      <c r="AD1926" s="462" t="s">
        <v>213</v>
      </c>
      <c r="AE1926" s="461">
        <v>8.0</v>
      </c>
      <c r="AF1926" s="470" t="s">
        <v>16527</v>
      </c>
      <c r="AG1926" s="462" t="s">
        <v>213</v>
      </c>
      <c r="AH1926" s="462" t="s">
        <v>2629</v>
      </c>
      <c r="AI1926" s="462" t="s">
        <v>16528</v>
      </c>
      <c r="AJ1926" s="462" t="s">
        <v>3181</v>
      </c>
      <c r="AK1926" s="461">
        <v>9.0</v>
      </c>
      <c r="AL1926" s="465">
        <v>0.85</v>
      </c>
      <c r="AM1926" s="462" t="s">
        <v>2604</v>
      </c>
      <c r="AN1926" s="462" t="s">
        <v>2632</v>
      </c>
      <c r="AO1926" s="462" t="s">
        <v>3184</v>
      </c>
      <c r="AP1926" s="465">
        <v>0.8</v>
      </c>
      <c r="AQ1926" s="461">
        <v>8.0</v>
      </c>
      <c r="AR1926" s="462" t="s">
        <v>3185</v>
      </c>
      <c r="AS1926" s="462" t="s">
        <v>2757</v>
      </c>
      <c r="AT1926" s="462" t="s">
        <v>3186</v>
      </c>
      <c r="AU1926" s="462" t="s">
        <v>3187</v>
      </c>
      <c r="AV1926" s="462" t="s">
        <v>2873</v>
      </c>
      <c r="AW1926" s="467">
        <v>9.0</v>
      </c>
      <c r="AX1926" s="3"/>
      <c r="AY1926" s="3"/>
      <c r="AZ1926" s="3"/>
      <c r="BA1926" s="3"/>
    </row>
    <row r="1927" hidden="1">
      <c r="A1927" s="1" t="s">
        <v>226</v>
      </c>
      <c r="B1927" s="1" t="s">
        <v>448</v>
      </c>
      <c r="C1927" s="3"/>
      <c r="D1927" s="1">
        <v>5.0</v>
      </c>
      <c r="E1927" s="462" t="s">
        <v>16531</v>
      </c>
      <c r="F1927" s="462" t="s">
        <v>16532</v>
      </c>
      <c r="G1927" s="462" t="s">
        <v>4300</v>
      </c>
      <c r="H1927" s="461">
        <v>8.5</v>
      </c>
      <c r="I1927" s="462" t="s">
        <v>16533</v>
      </c>
      <c r="J1927" s="462" t="s">
        <v>17754</v>
      </c>
      <c r="K1927" s="462" t="s">
        <v>4303</v>
      </c>
      <c r="L1927" s="461">
        <v>8.5</v>
      </c>
      <c r="M1927" s="462" t="s">
        <v>12407</v>
      </c>
      <c r="N1927" s="462" t="s">
        <v>4305</v>
      </c>
      <c r="O1927" s="462" t="s">
        <v>18271</v>
      </c>
      <c r="P1927" s="461">
        <v>8.5</v>
      </c>
      <c r="Q1927" s="461">
        <v>50.0</v>
      </c>
      <c r="R1927" s="461">
        <v>8.0</v>
      </c>
      <c r="S1927" s="461">
        <v>1.0</v>
      </c>
      <c r="T1927" s="461">
        <v>8.5</v>
      </c>
      <c r="U1927" s="462" t="s">
        <v>2596</v>
      </c>
      <c r="V1927" s="462" t="s">
        <v>2596</v>
      </c>
      <c r="W1927" s="461">
        <v>9.0</v>
      </c>
      <c r="X1927" s="462" t="s">
        <v>16536</v>
      </c>
      <c r="Y1927" s="462" t="s">
        <v>2570</v>
      </c>
      <c r="Z1927" s="462" t="s">
        <v>16538</v>
      </c>
      <c r="AA1927" s="462" t="s">
        <v>2570</v>
      </c>
      <c r="AB1927" s="462" t="s">
        <v>12410</v>
      </c>
      <c r="AC1927" s="462" t="s">
        <v>2564</v>
      </c>
      <c r="AD1927" s="462" t="s">
        <v>2564</v>
      </c>
      <c r="AE1927" s="461">
        <v>9.0</v>
      </c>
      <c r="AF1927" s="462" t="s">
        <v>16539</v>
      </c>
      <c r="AG1927" s="462" t="s">
        <v>2570</v>
      </c>
      <c r="AH1927" s="462" t="s">
        <v>2699</v>
      </c>
      <c r="AI1927" s="462" t="s">
        <v>2948</v>
      </c>
      <c r="AJ1927" s="462" t="s">
        <v>4317</v>
      </c>
      <c r="AK1927" s="461">
        <v>9.0</v>
      </c>
      <c r="AL1927" s="465">
        <v>0.95</v>
      </c>
      <c r="AM1927" s="462" t="s">
        <v>2604</v>
      </c>
      <c r="AN1927" s="462" t="s">
        <v>1043</v>
      </c>
      <c r="AO1927" s="462" t="s">
        <v>3474</v>
      </c>
      <c r="AP1927" s="465">
        <v>0.95</v>
      </c>
      <c r="AQ1927" s="461">
        <v>8.0</v>
      </c>
      <c r="AR1927" s="462" t="s">
        <v>2570</v>
      </c>
      <c r="AS1927" s="462" t="s">
        <v>12424</v>
      </c>
      <c r="AT1927" s="462" t="s">
        <v>4322</v>
      </c>
      <c r="AU1927" s="462" t="s">
        <v>3001</v>
      </c>
      <c r="AV1927" s="462" t="s">
        <v>4323</v>
      </c>
      <c r="AW1927" s="467">
        <v>8.0</v>
      </c>
      <c r="AX1927" s="3"/>
      <c r="AY1927" s="3"/>
      <c r="AZ1927" s="3"/>
      <c r="BA1927" s="3"/>
    </row>
    <row r="1928" hidden="1">
      <c r="A1928" s="1" t="s">
        <v>162</v>
      </c>
      <c r="B1928" s="1" t="s">
        <v>448</v>
      </c>
      <c r="C1928" s="3"/>
      <c r="D1928" s="1">
        <v>13.0</v>
      </c>
      <c r="E1928" s="462" t="s">
        <v>11759</v>
      </c>
      <c r="F1928" s="462" t="s">
        <v>16546</v>
      </c>
      <c r="G1928" s="462" t="s">
        <v>379</v>
      </c>
      <c r="H1928" s="461">
        <v>8.5</v>
      </c>
      <c r="I1928" s="462" t="s">
        <v>6728</v>
      </c>
      <c r="J1928" s="462" t="s">
        <v>3005</v>
      </c>
      <c r="K1928" s="462" t="s">
        <v>3533</v>
      </c>
      <c r="L1928" s="461">
        <v>8.5</v>
      </c>
      <c r="M1928" s="462" t="s">
        <v>2566</v>
      </c>
      <c r="N1928" s="462" t="s">
        <v>2566</v>
      </c>
      <c r="O1928" s="462" t="s">
        <v>2566</v>
      </c>
      <c r="P1928" s="461">
        <v>8.5</v>
      </c>
      <c r="Q1928" s="461">
        <v>51.0</v>
      </c>
      <c r="R1928" s="461">
        <v>8.0</v>
      </c>
      <c r="S1928" s="461">
        <v>1.0</v>
      </c>
      <c r="T1928" s="461">
        <v>8.0</v>
      </c>
      <c r="U1928" s="462" t="s">
        <v>2564</v>
      </c>
      <c r="V1928" s="462" t="s">
        <v>2564</v>
      </c>
      <c r="W1928" s="461">
        <v>8.0</v>
      </c>
      <c r="X1928" s="462" t="s">
        <v>2564</v>
      </c>
      <c r="Y1928" s="470" t="s">
        <v>8041</v>
      </c>
      <c r="Z1928" s="470" t="s">
        <v>18272</v>
      </c>
      <c r="AA1928" s="462" t="s">
        <v>213</v>
      </c>
      <c r="AB1928" s="470" t="s">
        <v>16549</v>
      </c>
      <c r="AC1928" s="462" t="s">
        <v>1828</v>
      </c>
      <c r="AD1928" s="462" t="s">
        <v>4745</v>
      </c>
      <c r="AE1928" s="461">
        <v>9.0</v>
      </c>
      <c r="AF1928" s="462" t="s">
        <v>4748</v>
      </c>
      <c r="AG1928" s="462" t="s">
        <v>4676</v>
      </c>
      <c r="AH1928" s="462" t="s">
        <v>4677</v>
      </c>
      <c r="AI1928" s="462" t="s">
        <v>2573</v>
      </c>
      <c r="AJ1928" s="461">
        <v>4.0</v>
      </c>
      <c r="AK1928" s="461">
        <v>9.0</v>
      </c>
      <c r="AL1928" s="465">
        <v>0.9</v>
      </c>
      <c r="AM1928" s="462" t="s">
        <v>2604</v>
      </c>
      <c r="AN1928" s="462" t="s">
        <v>3583</v>
      </c>
      <c r="AO1928" s="462" t="s">
        <v>3583</v>
      </c>
      <c r="AP1928" s="465">
        <v>0.95</v>
      </c>
      <c r="AQ1928" s="461">
        <v>9.0</v>
      </c>
      <c r="AR1928" s="462" t="s">
        <v>2564</v>
      </c>
      <c r="AS1928" s="462" t="s">
        <v>2564</v>
      </c>
      <c r="AT1928" s="462" t="s">
        <v>2564</v>
      </c>
      <c r="AU1928" s="462" t="s">
        <v>2564</v>
      </c>
      <c r="AV1928" s="462" t="s">
        <v>2564</v>
      </c>
      <c r="AW1928" s="467">
        <v>9.0</v>
      </c>
      <c r="AX1928" s="3"/>
      <c r="AY1928" s="3"/>
      <c r="AZ1928" s="3"/>
      <c r="BA1928" s="3"/>
    </row>
    <row r="1929" hidden="1">
      <c r="A1929" s="1" t="s">
        <v>140</v>
      </c>
      <c r="B1929" s="1" t="s">
        <v>448</v>
      </c>
      <c r="C1929" s="3"/>
      <c r="D1929" s="1">
        <v>11.0</v>
      </c>
      <c r="E1929" s="221" t="s">
        <v>15720</v>
      </c>
      <c r="F1929" s="221" t="s">
        <v>18273</v>
      </c>
      <c r="G1929" s="221" t="s">
        <v>18274</v>
      </c>
      <c r="H1929" s="222">
        <v>9.5</v>
      </c>
      <c r="I1929" s="221" t="s">
        <v>3567</v>
      </c>
      <c r="J1929" s="221" t="s">
        <v>15722</v>
      </c>
      <c r="K1929" s="221" t="s">
        <v>18275</v>
      </c>
      <c r="L1929" s="222">
        <v>8.5</v>
      </c>
      <c r="M1929" s="221" t="s">
        <v>3121</v>
      </c>
      <c r="N1929" s="221" t="s">
        <v>8142</v>
      </c>
      <c r="O1929" s="221" t="s">
        <v>2566</v>
      </c>
      <c r="P1929" s="222">
        <v>8.5</v>
      </c>
      <c r="Q1929" s="244"/>
      <c r="R1929" s="244"/>
      <c r="S1929" s="244"/>
      <c r="T1929" s="244"/>
      <c r="U1929" s="221" t="s">
        <v>3571</v>
      </c>
      <c r="V1929" s="221" t="s">
        <v>3573</v>
      </c>
      <c r="W1929" s="222">
        <v>9.0</v>
      </c>
      <c r="X1929" s="221" t="s">
        <v>3575</v>
      </c>
      <c r="Y1929" s="221" t="s">
        <v>3576</v>
      </c>
      <c r="Z1929" s="221" t="s">
        <v>3577</v>
      </c>
      <c r="AA1929" s="221" t="s">
        <v>17888</v>
      </c>
      <c r="AB1929" s="221" t="s">
        <v>17889</v>
      </c>
      <c r="AC1929" s="221" t="s">
        <v>8147</v>
      </c>
      <c r="AD1929" s="221" t="s">
        <v>17890</v>
      </c>
      <c r="AE1929" s="222">
        <v>8.5</v>
      </c>
      <c r="AF1929" s="221" t="s">
        <v>3580</v>
      </c>
      <c r="AG1929" s="221" t="s">
        <v>8149</v>
      </c>
      <c r="AH1929" s="221" t="s">
        <v>2861</v>
      </c>
      <c r="AI1929" s="221" t="s">
        <v>2573</v>
      </c>
      <c r="AJ1929" s="244"/>
      <c r="AK1929" s="222">
        <v>9.0</v>
      </c>
      <c r="AL1929" s="221" t="s">
        <v>3582</v>
      </c>
      <c r="AM1929" s="221" t="s">
        <v>17892</v>
      </c>
      <c r="AN1929" s="221" t="s">
        <v>3474</v>
      </c>
      <c r="AO1929" s="221" t="s">
        <v>3583</v>
      </c>
      <c r="AP1929" s="223">
        <v>0.87</v>
      </c>
      <c r="AQ1929" s="222">
        <v>8.5</v>
      </c>
      <c r="AR1929" s="221" t="s">
        <v>379</v>
      </c>
      <c r="AS1929" s="244"/>
      <c r="AT1929" s="221" t="s">
        <v>3589</v>
      </c>
      <c r="AU1929" s="221" t="s">
        <v>17893</v>
      </c>
      <c r="AV1929" s="221" t="s">
        <v>2545</v>
      </c>
      <c r="AW1929" s="224">
        <v>8.5</v>
      </c>
      <c r="AX1929" s="3"/>
      <c r="AY1929" s="3"/>
      <c r="AZ1929" s="3"/>
      <c r="BA1929" s="3"/>
    </row>
    <row r="1930" hidden="1">
      <c r="A1930" s="1" t="s">
        <v>277</v>
      </c>
      <c r="B1930" s="1" t="s">
        <v>448</v>
      </c>
      <c r="C1930" s="3"/>
      <c r="D1930" s="1">
        <v>16.0</v>
      </c>
      <c r="E1930" s="1252" t="s">
        <v>3683</v>
      </c>
      <c r="F1930" s="1252" t="s">
        <v>18276</v>
      </c>
      <c r="G1930" s="1252" t="s">
        <v>2643</v>
      </c>
      <c r="H1930" s="1253">
        <v>8.0</v>
      </c>
      <c r="I1930" s="1252" t="s">
        <v>18277</v>
      </c>
      <c r="J1930" s="1252" t="s">
        <v>18278</v>
      </c>
      <c r="K1930" s="1252" t="s">
        <v>18279</v>
      </c>
      <c r="L1930" s="1253">
        <v>9.0</v>
      </c>
      <c r="M1930" s="1252" t="s">
        <v>18280</v>
      </c>
      <c r="N1930" s="1252" t="s">
        <v>18281</v>
      </c>
      <c r="O1930" s="1252" t="s">
        <v>18282</v>
      </c>
      <c r="P1930" s="1253">
        <v>7.5</v>
      </c>
      <c r="Q1930" s="1252" t="s">
        <v>18285</v>
      </c>
      <c r="R1930" s="1252" t="s">
        <v>3701</v>
      </c>
      <c r="S1930" s="1252" t="s">
        <v>3702</v>
      </c>
      <c r="T1930" s="1253">
        <v>8.25</v>
      </c>
      <c r="U1930" s="1252" t="s">
        <v>18286</v>
      </c>
      <c r="V1930" s="1252" t="s">
        <v>5813</v>
      </c>
      <c r="W1930" s="1253">
        <v>7.5</v>
      </c>
      <c r="X1930" s="1252" t="s">
        <v>3704</v>
      </c>
      <c r="Y1930" s="1252" t="s">
        <v>18287</v>
      </c>
      <c r="Z1930" s="1252" t="s">
        <v>18288</v>
      </c>
      <c r="AA1930" s="1252" t="s">
        <v>3716</v>
      </c>
      <c r="AB1930" s="1252" t="s">
        <v>18289</v>
      </c>
      <c r="AC1930" s="1252" t="s">
        <v>18290</v>
      </c>
      <c r="AD1930" s="1252" t="s">
        <v>379</v>
      </c>
      <c r="AE1930" s="1253">
        <v>4.5</v>
      </c>
      <c r="AF1930" s="1252" t="s">
        <v>3719</v>
      </c>
      <c r="AG1930" s="1252" t="s">
        <v>18291</v>
      </c>
      <c r="AH1930" s="1252" t="s">
        <v>18292</v>
      </c>
      <c r="AI1930" s="1252" t="s">
        <v>3726</v>
      </c>
      <c r="AJ1930" s="1252" t="s">
        <v>18293</v>
      </c>
      <c r="AK1930" s="1253">
        <v>4.0</v>
      </c>
      <c r="AL1930" s="1252" t="s">
        <v>18294</v>
      </c>
      <c r="AM1930" s="1252" t="s">
        <v>1043</v>
      </c>
      <c r="AN1930" s="1252" t="s">
        <v>1043</v>
      </c>
      <c r="AO1930" s="1252" t="s">
        <v>379</v>
      </c>
      <c r="AP1930" s="1254">
        <v>0.8</v>
      </c>
      <c r="AQ1930" s="1253">
        <v>7.5</v>
      </c>
      <c r="AR1930" s="1252" t="s">
        <v>379</v>
      </c>
      <c r="AS1930" s="1252" t="s">
        <v>379</v>
      </c>
      <c r="AT1930" s="1252" t="s">
        <v>3589</v>
      </c>
      <c r="AU1930" s="1252" t="s">
        <v>18295</v>
      </c>
      <c r="AV1930" s="1252" t="s">
        <v>18296</v>
      </c>
      <c r="AW1930" s="1255">
        <v>4.0</v>
      </c>
      <c r="AX1930" s="3"/>
      <c r="AY1930" s="3"/>
      <c r="AZ1930" s="3"/>
      <c r="BA1930" s="3"/>
    </row>
    <row r="1931" hidden="1">
      <c r="A1931" s="1" t="s">
        <v>178</v>
      </c>
      <c r="B1931" s="1" t="s">
        <v>448</v>
      </c>
      <c r="C1931" s="3"/>
      <c r="D1931" s="1">
        <v>17.0</v>
      </c>
      <c r="E1931" s="221" t="s">
        <v>2849</v>
      </c>
      <c r="F1931" s="221" t="s">
        <v>2794</v>
      </c>
      <c r="G1931" s="221" t="s">
        <v>3414</v>
      </c>
      <c r="H1931" s="222">
        <v>9.0</v>
      </c>
      <c r="I1931" s="221" t="s">
        <v>4000</v>
      </c>
      <c r="J1931" s="221" t="s">
        <v>8262</v>
      </c>
      <c r="K1931" s="221" t="s">
        <v>3533</v>
      </c>
      <c r="L1931" s="222">
        <v>9.0</v>
      </c>
      <c r="M1931" s="221" t="s">
        <v>2566</v>
      </c>
      <c r="N1931" s="221" t="s">
        <v>5137</v>
      </c>
      <c r="O1931" s="221" t="s">
        <v>2882</v>
      </c>
      <c r="P1931" s="222">
        <v>8.5</v>
      </c>
      <c r="Q1931" s="222">
        <v>20.0</v>
      </c>
      <c r="R1931" s="222">
        <v>8.0</v>
      </c>
      <c r="S1931" s="222">
        <v>4.0</v>
      </c>
      <c r="T1931" s="244"/>
      <c r="U1931" s="221" t="s">
        <v>379</v>
      </c>
      <c r="V1931" s="221" t="s">
        <v>2596</v>
      </c>
      <c r="W1931" s="222">
        <v>8.0</v>
      </c>
      <c r="X1931" s="221" t="s">
        <v>2564</v>
      </c>
      <c r="Y1931" s="221" t="s">
        <v>2596</v>
      </c>
      <c r="Z1931" s="221" t="s">
        <v>2570</v>
      </c>
      <c r="AA1931" s="221" t="s">
        <v>2596</v>
      </c>
      <c r="AB1931" s="221" t="s">
        <v>2596</v>
      </c>
      <c r="AC1931" s="221" t="s">
        <v>2596</v>
      </c>
      <c r="AD1931" s="221" t="s">
        <v>2596</v>
      </c>
      <c r="AE1931" s="222">
        <v>9.0</v>
      </c>
      <c r="AF1931" s="221" t="s">
        <v>2596</v>
      </c>
      <c r="AG1931" s="221" t="s">
        <v>379</v>
      </c>
      <c r="AH1931" s="221" t="s">
        <v>16486</v>
      </c>
      <c r="AI1931" s="221" t="s">
        <v>2948</v>
      </c>
      <c r="AJ1931" s="222">
        <v>1.0</v>
      </c>
      <c r="AK1931" s="222">
        <v>8.0</v>
      </c>
      <c r="AL1931" s="223">
        <v>0.8</v>
      </c>
      <c r="AM1931" s="221" t="s">
        <v>1043</v>
      </c>
      <c r="AN1931" s="221" t="s">
        <v>2604</v>
      </c>
      <c r="AO1931" s="221" t="s">
        <v>2604</v>
      </c>
      <c r="AP1931" s="223">
        <v>0.85</v>
      </c>
      <c r="AQ1931" s="222">
        <v>8.5</v>
      </c>
      <c r="AR1931" s="221" t="s">
        <v>2607</v>
      </c>
      <c r="AS1931" s="221" t="s">
        <v>2607</v>
      </c>
      <c r="AT1931" s="221" t="s">
        <v>2596</v>
      </c>
      <c r="AU1931" s="221" t="s">
        <v>2607</v>
      </c>
      <c r="AV1931" s="221" t="s">
        <v>2596</v>
      </c>
      <c r="AW1931" s="224">
        <v>7.5</v>
      </c>
      <c r="AX1931" s="3"/>
      <c r="AY1931" s="3"/>
      <c r="AZ1931" s="3"/>
      <c r="BA1931" s="3"/>
    </row>
    <row r="1932" hidden="1">
      <c r="A1932" s="1" t="s">
        <v>179</v>
      </c>
      <c r="B1932" s="1" t="s">
        <v>448</v>
      </c>
      <c r="C1932" s="3"/>
      <c r="D1932" s="1">
        <v>2.0</v>
      </c>
      <c r="E1932" s="258" t="s">
        <v>2849</v>
      </c>
      <c r="F1932" s="258" t="s">
        <v>17073</v>
      </c>
      <c r="G1932" s="258" t="s">
        <v>2643</v>
      </c>
      <c r="H1932" s="233">
        <v>9.5</v>
      </c>
      <c r="I1932" s="258" t="s">
        <v>2989</v>
      </c>
      <c r="J1932" s="258" t="s">
        <v>2990</v>
      </c>
      <c r="K1932" s="258" t="s">
        <v>2991</v>
      </c>
      <c r="L1932" s="233">
        <v>9.0</v>
      </c>
      <c r="M1932" s="258" t="s">
        <v>2620</v>
      </c>
      <c r="N1932" s="258" t="s">
        <v>2620</v>
      </c>
      <c r="O1932" s="258" t="s">
        <v>2620</v>
      </c>
      <c r="P1932" s="233">
        <v>9.0</v>
      </c>
      <c r="Q1932" s="233">
        <v>50.0</v>
      </c>
      <c r="R1932" s="233">
        <v>8.0</v>
      </c>
      <c r="S1932" s="233">
        <v>4.0</v>
      </c>
      <c r="T1932" s="233">
        <v>9.5</v>
      </c>
      <c r="U1932" s="258" t="s">
        <v>2564</v>
      </c>
      <c r="V1932" s="258" t="s">
        <v>2564</v>
      </c>
      <c r="W1932" s="233">
        <v>9.0</v>
      </c>
      <c r="X1932" s="258" t="s">
        <v>2564</v>
      </c>
      <c r="Y1932" s="258" t="s">
        <v>379</v>
      </c>
      <c r="Z1932" s="258" t="s">
        <v>2995</v>
      </c>
      <c r="AA1932" s="258" t="s">
        <v>379</v>
      </c>
      <c r="AB1932" s="258" t="s">
        <v>2996</v>
      </c>
      <c r="AC1932" s="258" t="s">
        <v>379</v>
      </c>
      <c r="AD1932" s="258" t="s">
        <v>379</v>
      </c>
      <c r="AE1932" s="233">
        <v>8.5</v>
      </c>
      <c r="AF1932" s="258" t="s">
        <v>2997</v>
      </c>
      <c r="AG1932" s="258" t="s">
        <v>379</v>
      </c>
      <c r="AH1932" s="258" t="s">
        <v>2699</v>
      </c>
      <c r="AI1932" s="258" t="s">
        <v>2998</v>
      </c>
      <c r="AJ1932" s="258" t="s">
        <v>2574</v>
      </c>
      <c r="AK1932" s="233">
        <v>9.0</v>
      </c>
      <c r="AL1932" s="265" t="s">
        <v>2739</v>
      </c>
      <c r="AM1932" s="265" t="s">
        <v>2604</v>
      </c>
      <c r="AN1932" s="265" t="s">
        <v>2604</v>
      </c>
      <c r="AO1932" s="265" t="s">
        <v>2662</v>
      </c>
      <c r="AP1932" s="234">
        <v>0.9</v>
      </c>
      <c r="AQ1932" s="233">
        <v>9.0</v>
      </c>
      <c r="AR1932" s="265" t="s">
        <v>379</v>
      </c>
      <c r="AS1932" s="258" t="s">
        <v>2564</v>
      </c>
      <c r="AT1932" s="265" t="s">
        <v>2596</v>
      </c>
      <c r="AU1932" s="258" t="s">
        <v>2596</v>
      </c>
      <c r="AV1932" s="258" t="s">
        <v>3002</v>
      </c>
      <c r="AW1932" s="235">
        <v>8.5</v>
      </c>
      <c r="AX1932" s="3"/>
      <c r="AY1932" s="3"/>
      <c r="AZ1932" s="3"/>
      <c r="BA1932" s="3"/>
    </row>
    <row r="1933" hidden="1">
      <c r="A1933" s="1" t="s">
        <v>206</v>
      </c>
      <c r="B1933" s="1" t="s">
        <v>448</v>
      </c>
      <c r="C1933" s="3"/>
      <c r="D1933" s="1">
        <v>12.0</v>
      </c>
      <c r="E1933" s="321" t="s">
        <v>2777</v>
      </c>
      <c r="F1933" s="321" t="s">
        <v>18297</v>
      </c>
      <c r="G1933" s="321" t="s">
        <v>3555</v>
      </c>
      <c r="H1933" s="222">
        <v>10.0</v>
      </c>
      <c r="I1933" s="321" t="s">
        <v>8252</v>
      </c>
      <c r="J1933" s="321" t="s">
        <v>17359</v>
      </c>
      <c r="K1933" s="321" t="s">
        <v>8262</v>
      </c>
      <c r="L1933" s="222">
        <v>9.0</v>
      </c>
      <c r="M1933" s="1139" t="s">
        <v>17326</v>
      </c>
      <c r="N1933" s="321" t="s">
        <v>2566</v>
      </c>
      <c r="O1933" s="314" t="s">
        <v>2566</v>
      </c>
      <c r="P1933" s="222">
        <v>9.0</v>
      </c>
      <c r="Q1933" s="244"/>
      <c r="R1933" s="244"/>
      <c r="S1933" s="244"/>
      <c r="T1933" s="244"/>
      <c r="U1933" s="314" t="s">
        <v>2596</v>
      </c>
      <c r="V1933" s="321" t="s">
        <v>2596</v>
      </c>
      <c r="W1933" s="222">
        <v>9.0</v>
      </c>
      <c r="X1933" s="321" t="s">
        <v>2564</v>
      </c>
      <c r="Y1933" s="258" t="s">
        <v>213</v>
      </c>
      <c r="Z1933" s="258" t="s">
        <v>2596</v>
      </c>
      <c r="AA1933" s="258" t="s">
        <v>213</v>
      </c>
      <c r="AB1933" s="258" t="s">
        <v>2596</v>
      </c>
      <c r="AC1933" s="258" t="s">
        <v>213</v>
      </c>
      <c r="AD1933" s="258" t="s">
        <v>213</v>
      </c>
      <c r="AE1933" s="258" t="s">
        <v>2747</v>
      </c>
      <c r="AF1933" s="258" t="s">
        <v>2753</v>
      </c>
      <c r="AG1933" s="258" t="s">
        <v>213</v>
      </c>
      <c r="AH1933" s="258" t="s">
        <v>2629</v>
      </c>
      <c r="AI1933" s="258" t="s">
        <v>2573</v>
      </c>
      <c r="AJ1933" s="258" t="s">
        <v>3945</v>
      </c>
      <c r="AK1933" s="222">
        <v>9.0</v>
      </c>
      <c r="AL1933" s="223">
        <v>0.9</v>
      </c>
      <c r="AM1933" s="258" t="s">
        <v>2604</v>
      </c>
      <c r="AN1933" s="258" t="s">
        <v>2604</v>
      </c>
      <c r="AO1933" s="258" t="s">
        <v>2605</v>
      </c>
      <c r="AP1933" s="222" t="s">
        <v>17371</v>
      </c>
      <c r="AQ1933" s="222">
        <v>9.0</v>
      </c>
      <c r="AR1933" s="258" t="s">
        <v>2607</v>
      </c>
      <c r="AS1933" s="258" t="s">
        <v>2757</v>
      </c>
      <c r="AT1933" s="258" t="s">
        <v>2570</v>
      </c>
      <c r="AU1933" s="258" t="s">
        <v>2596</v>
      </c>
      <c r="AV1933" s="258" t="s">
        <v>2596</v>
      </c>
      <c r="AW1933" s="224">
        <v>8.0</v>
      </c>
      <c r="AX1933" s="3"/>
      <c r="AY1933" s="3"/>
      <c r="AZ1933" s="3"/>
      <c r="BA1933" s="3"/>
    </row>
    <row r="1934" hidden="1">
      <c r="A1934" s="1" t="s">
        <v>191</v>
      </c>
      <c r="B1934" s="1" t="s">
        <v>448</v>
      </c>
      <c r="C1934" s="3"/>
      <c r="D1934" s="1">
        <v>8.0</v>
      </c>
      <c r="E1934" s="221" t="s">
        <v>2849</v>
      </c>
      <c r="F1934" s="221" t="s">
        <v>2794</v>
      </c>
      <c r="G1934" s="221" t="s">
        <v>7227</v>
      </c>
      <c r="H1934" s="222">
        <v>9.0</v>
      </c>
      <c r="I1934" s="221" t="s">
        <v>4000</v>
      </c>
      <c r="J1934" s="221" t="s">
        <v>2564</v>
      </c>
      <c r="K1934" s="221" t="s">
        <v>2564</v>
      </c>
      <c r="L1934" s="222">
        <v>8.5</v>
      </c>
      <c r="M1934" s="221" t="s">
        <v>16419</v>
      </c>
      <c r="N1934" s="221" t="s">
        <v>5137</v>
      </c>
      <c r="O1934" s="221" t="s">
        <v>13051</v>
      </c>
      <c r="P1934" s="222">
        <v>8.0</v>
      </c>
      <c r="Q1934" s="222">
        <v>50.0</v>
      </c>
      <c r="R1934" s="222">
        <v>4.0</v>
      </c>
      <c r="S1934" s="221" t="s">
        <v>16349</v>
      </c>
      <c r="T1934" s="222">
        <v>9.0</v>
      </c>
      <c r="U1934" s="221" t="s">
        <v>2646</v>
      </c>
      <c r="V1934" s="221" t="s">
        <v>2564</v>
      </c>
      <c r="W1934" s="222">
        <v>8.0</v>
      </c>
      <c r="X1934" s="221" t="s">
        <v>2564</v>
      </c>
      <c r="Y1934" s="221" t="s">
        <v>2596</v>
      </c>
      <c r="Z1934" s="221" t="s">
        <v>16421</v>
      </c>
      <c r="AA1934" s="221" t="s">
        <v>2564</v>
      </c>
      <c r="AB1934" s="221" t="s">
        <v>2564</v>
      </c>
      <c r="AC1934" s="221" t="s">
        <v>2564</v>
      </c>
      <c r="AD1934" s="221" t="s">
        <v>2564</v>
      </c>
      <c r="AE1934" s="222">
        <v>9.0</v>
      </c>
      <c r="AF1934" s="221" t="s">
        <v>3533</v>
      </c>
      <c r="AG1934" s="221" t="s">
        <v>1828</v>
      </c>
      <c r="AH1934" s="221" t="s">
        <v>2699</v>
      </c>
      <c r="AI1934" s="221" t="s">
        <v>2948</v>
      </c>
      <c r="AJ1934" s="222">
        <v>1.0</v>
      </c>
      <c r="AK1934" s="222">
        <v>8.0</v>
      </c>
      <c r="AL1934" s="223">
        <v>0.8</v>
      </c>
      <c r="AM1934" s="221" t="s">
        <v>1043</v>
      </c>
      <c r="AN1934" s="221" t="s">
        <v>1043</v>
      </c>
      <c r="AO1934" s="221" t="s">
        <v>1043</v>
      </c>
      <c r="AP1934" s="223">
        <v>0.9</v>
      </c>
      <c r="AQ1934" s="222">
        <v>9.0</v>
      </c>
      <c r="AR1934" s="221" t="s">
        <v>2646</v>
      </c>
      <c r="AS1934" s="221" t="s">
        <v>2646</v>
      </c>
      <c r="AT1934" s="221" t="s">
        <v>2596</v>
      </c>
      <c r="AU1934" s="221" t="s">
        <v>2607</v>
      </c>
      <c r="AV1934" s="221" t="s">
        <v>2596</v>
      </c>
      <c r="AW1934" s="224">
        <v>6.5</v>
      </c>
      <c r="AX1934" s="3"/>
      <c r="AY1934" s="3"/>
      <c r="AZ1934" s="3"/>
      <c r="BA1934" s="3"/>
    </row>
    <row r="1935" hidden="1">
      <c r="A1935" s="1" t="s">
        <v>195</v>
      </c>
      <c r="B1935" s="1" t="s">
        <v>448</v>
      </c>
      <c r="C1935" s="3"/>
      <c r="D1935" s="1">
        <v>18.0</v>
      </c>
      <c r="E1935" s="321" t="s">
        <v>2849</v>
      </c>
      <c r="F1935" s="321" t="s">
        <v>18298</v>
      </c>
      <c r="G1935" s="321" t="s">
        <v>3509</v>
      </c>
      <c r="H1935" s="233">
        <v>9.5</v>
      </c>
      <c r="I1935" s="314" t="s">
        <v>18299</v>
      </c>
      <c r="J1935" s="258" t="s">
        <v>2564</v>
      </c>
      <c r="K1935" s="314" t="s">
        <v>4905</v>
      </c>
      <c r="L1935" s="350">
        <v>9.0</v>
      </c>
      <c r="M1935" s="265" t="s">
        <v>2620</v>
      </c>
      <c r="N1935" s="265" t="s">
        <v>2620</v>
      </c>
      <c r="O1935" s="314" t="s">
        <v>2620</v>
      </c>
      <c r="P1935" s="233">
        <v>8.5</v>
      </c>
      <c r="Q1935" s="350">
        <v>50.0</v>
      </c>
      <c r="R1935" s="350">
        <v>8.0</v>
      </c>
      <c r="S1935" s="350">
        <v>4.0</v>
      </c>
      <c r="T1935" s="350">
        <v>9.0</v>
      </c>
      <c r="U1935" s="265" t="s">
        <v>2596</v>
      </c>
      <c r="V1935" s="258" t="s">
        <v>2564</v>
      </c>
      <c r="W1935" s="233">
        <v>9.0</v>
      </c>
      <c r="X1935" s="258" t="s">
        <v>2564</v>
      </c>
      <c r="Y1935" s="258" t="s">
        <v>7896</v>
      </c>
      <c r="Z1935" s="258" t="s">
        <v>379</v>
      </c>
      <c r="AA1935" s="314" t="s">
        <v>2570</v>
      </c>
      <c r="AB1935" s="258" t="s">
        <v>4833</v>
      </c>
      <c r="AC1935" s="258" t="s">
        <v>379</v>
      </c>
      <c r="AD1935" s="258" t="s">
        <v>379</v>
      </c>
      <c r="AE1935" s="233">
        <v>8.0</v>
      </c>
      <c r="AF1935" s="258" t="s">
        <v>2997</v>
      </c>
      <c r="AG1935" s="258" t="s">
        <v>1828</v>
      </c>
      <c r="AH1935" s="258" t="s">
        <v>2699</v>
      </c>
      <c r="AI1935" s="258" t="s">
        <v>2573</v>
      </c>
      <c r="AJ1935" s="258" t="s">
        <v>2791</v>
      </c>
      <c r="AK1935" s="233">
        <v>9.0</v>
      </c>
      <c r="AL1935" s="314" t="s">
        <v>2739</v>
      </c>
      <c r="AM1935" s="258" t="s">
        <v>2604</v>
      </c>
      <c r="AN1935" s="258" t="s">
        <v>2604</v>
      </c>
      <c r="AO1935" s="265" t="s">
        <v>2662</v>
      </c>
      <c r="AP1935" s="234">
        <v>0.97</v>
      </c>
      <c r="AQ1935" s="244"/>
      <c r="AR1935" s="258" t="s">
        <v>2646</v>
      </c>
      <c r="AS1935" s="258" t="s">
        <v>2596</v>
      </c>
      <c r="AT1935" s="258" t="s">
        <v>2596</v>
      </c>
      <c r="AU1935" s="258" t="s">
        <v>2596</v>
      </c>
      <c r="AV1935" s="258" t="s">
        <v>2596</v>
      </c>
      <c r="AW1935" s="235">
        <v>9.0</v>
      </c>
      <c r="AX1935" s="3"/>
      <c r="AY1935" s="3"/>
      <c r="AZ1935" s="3"/>
      <c r="BA1935" s="3"/>
    </row>
    <row r="1936" hidden="1">
      <c r="A1936" s="1" t="s">
        <v>187</v>
      </c>
      <c r="B1936" s="1" t="s">
        <v>448</v>
      </c>
      <c r="C1936" s="3"/>
      <c r="D1936" s="1">
        <v>6.0</v>
      </c>
      <c r="E1936" s="91" t="s">
        <v>2849</v>
      </c>
      <c r="F1936" s="91" t="s">
        <v>2794</v>
      </c>
      <c r="G1936" s="91" t="s">
        <v>379</v>
      </c>
      <c r="H1936" s="113">
        <v>9.0</v>
      </c>
      <c r="I1936" s="91" t="s">
        <v>4000</v>
      </c>
      <c r="J1936" s="91" t="s">
        <v>7705</v>
      </c>
      <c r="K1936" s="91" t="s">
        <v>3025</v>
      </c>
      <c r="L1936" s="113">
        <v>9.0</v>
      </c>
      <c r="M1936" s="91" t="s">
        <v>2566</v>
      </c>
      <c r="N1936" s="91" t="s">
        <v>5137</v>
      </c>
      <c r="O1936" s="91" t="s">
        <v>2566</v>
      </c>
      <c r="P1936" s="113">
        <v>9.0</v>
      </c>
      <c r="Q1936" s="113">
        <v>51.0</v>
      </c>
      <c r="R1936" s="113">
        <v>9.0</v>
      </c>
      <c r="S1936" s="91" t="s">
        <v>16453</v>
      </c>
      <c r="T1936" s="113">
        <v>9.0</v>
      </c>
      <c r="U1936" s="91" t="s">
        <v>2564</v>
      </c>
      <c r="V1936" s="91" t="s">
        <v>2564</v>
      </c>
      <c r="W1936" s="113">
        <v>9.0</v>
      </c>
      <c r="X1936" s="91" t="s">
        <v>2564</v>
      </c>
      <c r="Y1936" s="91" t="s">
        <v>2564</v>
      </c>
      <c r="Z1936" s="91" t="s">
        <v>2564</v>
      </c>
      <c r="AA1936" s="91" t="s">
        <v>2564</v>
      </c>
      <c r="AB1936" s="91" t="s">
        <v>16404</v>
      </c>
      <c r="AC1936" s="91" t="s">
        <v>2564</v>
      </c>
      <c r="AD1936" s="91" t="s">
        <v>2564</v>
      </c>
      <c r="AE1936" s="113">
        <v>9.0</v>
      </c>
      <c r="AF1936" s="91" t="s">
        <v>2564</v>
      </c>
      <c r="AG1936" s="91" t="s">
        <v>3424</v>
      </c>
      <c r="AH1936" s="91" t="s">
        <v>2699</v>
      </c>
      <c r="AI1936" s="91" t="s">
        <v>16455</v>
      </c>
      <c r="AJ1936" s="113">
        <v>2.0</v>
      </c>
      <c r="AK1936" s="113">
        <v>9.0</v>
      </c>
      <c r="AL1936" s="115">
        <v>0.85</v>
      </c>
      <c r="AM1936" s="91" t="s">
        <v>1043</v>
      </c>
      <c r="AN1936" s="91" t="s">
        <v>1043</v>
      </c>
      <c r="AO1936" s="91" t="s">
        <v>1043</v>
      </c>
      <c r="AP1936" s="115">
        <v>0.9</v>
      </c>
      <c r="AQ1936" s="113">
        <v>9.0</v>
      </c>
      <c r="AR1936" s="91" t="s">
        <v>2564</v>
      </c>
      <c r="AS1936" s="91" t="s">
        <v>2564</v>
      </c>
      <c r="AT1936" s="91" t="s">
        <v>2564</v>
      </c>
      <c r="AU1936" s="91" t="s">
        <v>2564</v>
      </c>
      <c r="AV1936" s="91" t="s">
        <v>2564</v>
      </c>
      <c r="AW1936" s="116">
        <v>9.0</v>
      </c>
      <c r="AX1936" s="3"/>
      <c r="AY1936" s="3"/>
      <c r="AZ1936" s="3"/>
      <c r="BA1936" s="3"/>
    </row>
    <row r="1937" hidden="1">
      <c r="A1937" s="1" t="s">
        <v>214</v>
      </c>
      <c r="B1937" s="1" t="s">
        <v>448</v>
      </c>
      <c r="C1937" s="3"/>
      <c r="D1937" s="1">
        <v>14.0</v>
      </c>
      <c r="E1937" s="321" t="s">
        <v>11520</v>
      </c>
      <c r="F1937" s="321" t="s">
        <v>18300</v>
      </c>
      <c r="G1937" s="321" t="s">
        <v>18301</v>
      </c>
      <c r="H1937" s="222">
        <v>8.0</v>
      </c>
      <c r="I1937" s="321" t="s">
        <v>2817</v>
      </c>
      <c r="J1937" s="321" t="s">
        <v>18302</v>
      </c>
      <c r="K1937" s="321" t="s">
        <v>11527</v>
      </c>
      <c r="L1937" s="222">
        <v>7.5</v>
      </c>
      <c r="M1937" s="321" t="s">
        <v>6435</v>
      </c>
      <c r="N1937" s="321" t="s">
        <v>11528</v>
      </c>
      <c r="O1937" s="321" t="s">
        <v>11529</v>
      </c>
      <c r="P1937" s="222">
        <v>7.0</v>
      </c>
      <c r="Q1937" s="321" t="s">
        <v>2646</v>
      </c>
      <c r="R1937" s="222">
        <v>5.0</v>
      </c>
      <c r="S1937" s="321" t="s">
        <v>3171</v>
      </c>
      <c r="T1937" s="222">
        <v>7.5</v>
      </c>
      <c r="U1937" s="321" t="s">
        <v>2595</v>
      </c>
      <c r="V1937" s="321" t="s">
        <v>2596</v>
      </c>
      <c r="W1937" s="321" t="s">
        <v>2596</v>
      </c>
      <c r="X1937" s="321" t="s">
        <v>6396</v>
      </c>
      <c r="Y1937" s="321" t="s">
        <v>11531</v>
      </c>
      <c r="Z1937" s="321" t="s">
        <v>2702</v>
      </c>
      <c r="AA1937" s="321" t="s">
        <v>2564</v>
      </c>
      <c r="AB1937" s="321" t="s">
        <v>11535</v>
      </c>
      <c r="AC1937" s="321" t="s">
        <v>18303</v>
      </c>
      <c r="AD1937" s="321" t="s">
        <v>1828</v>
      </c>
      <c r="AE1937" s="222">
        <v>8.0</v>
      </c>
      <c r="AF1937" s="321" t="s">
        <v>2564</v>
      </c>
      <c r="AG1937" s="321" t="s">
        <v>6621</v>
      </c>
      <c r="AH1937" s="321" t="s">
        <v>2861</v>
      </c>
      <c r="AI1937" s="321" t="s">
        <v>3828</v>
      </c>
      <c r="AJ1937" s="222">
        <v>1.0</v>
      </c>
      <c r="AK1937" s="222">
        <v>8.0</v>
      </c>
      <c r="AL1937" s="321" t="s">
        <v>18304</v>
      </c>
      <c r="AM1937" s="321" t="s">
        <v>8213</v>
      </c>
      <c r="AN1937" s="321" t="s">
        <v>11074</v>
      </c>
      <c r="AO1937" s="321" t="s">
        <v>11074</v>
      </c>
      <c r="AP1937" s="223">
        <v>0.75</v>
      </c>
      <c r="AQ1937" s="222">
        <v>7.5</v>
      </c>
      <c r="AR1937" s="321" t="s">
        <v>1828</v>
      </c>
      <c r="AS1937" s="321" t="s">
        <v>1828</v>
      </c>
      <c r="AT1937" s="321" t="s">
        <v>2596</v>
      </c>
      <c r="AU1937" s="321" t="s">
        <v>2570</v>
      </c>
      <c r="AV1937" s="321" t="s">
        <v>2596</v>
      </c>
      <c r="AW1937" s="224">
        <v>6.0</v>
      </c>
      <c r="AX1937" s="3"/>
      <c r="AY1937" s="3"/>
      <c r="AZ1937" s="3"/>
      <c r="BA1937" s="3"/>
    </row>
    <row r="1938" hidden="1">
      <c r="A1938" s="1" t="s">
        <v>233</v>
      </c>
      <c r="B1938" s="1" t="s">
        <v>448</v>
      </c>
      <c r="C1938" s="3"/>
      <c r="D1938" s="1">
        <v>7.0</v>
      </c>
      <c r="E1938" s="462" t="s">
        <v>7878</v>
      </c>
      <c r="F1938" s="462" t="s">
        <v>18305</v>
      </c>
      <c r="G1938" s="462" t="s">
        <v>3555</v>
      </c>
      <c r="H1938" s="461">
        <v>8.0</v>
      </c>
      <c r="I1938" s="462" t="s">
        <v>4600</v>
      </c>
      <c r="J1938" s="462" t="s">
        <v>7881</v>
      </c>
      <c r="K1938" s="462" t="s">
        <v>7882</v>
      </c>
      <c r="L1938" s="461">
        <v>7.0</v>
      </c>
      <c r="M1938" s="462" t="s">
        <v>4849</v>
      </c>
      <c r="N1938" s="462" t="s">
        <v>7883</v>
      </c>
      <c r="O1938" s="462" t="s">
        <v>4851</v>
      </c>
      <c r="P1938" s="461">
        <v>8.0</v>
      </c>
      <c r="Q1938" s="461">
        <v>50.0</v>
      </c>
      <c r="R1938" s="461">
        <v>8.0</v>
      </c>
      <c r="S1938" s="461">
        <v>1.0</v>
      </c>
      <c r="T1938" s="461">
        <v>9.0</v>
      </c>
      <c r="U1938" s="462" t="s">
        <v>4852</v>
      </c>
      <c r="V1938" s="462" t="s">
        <v>7884</v>
      </c>
      <c r="W1938" s="461">
        <v>8.0</v>
      </c>
      <c r="X1938" s="470" t="s">
        <v>2564</v>
      </c>
      <c r="Y1938" s="462" t="s">
        <v>3528</v>
      </c>
      <c r="Z1938" s="462" t="s">
        <v>5794</v>
      </c>
      <c r="AA1938" s="462" t="s">
        <v>379</v>
      </c>
      <c r="AB1938" s="462" t="s">
        <v>4858</v>
      </c>
      <c r="AC1938" s="462" t="s">
        <v>2564</v>
      </c>
      <c r="AD1938" s="462" t="s">
        <v>379</v>
      </c>
      <c r="AE1938" s="461">
        <v>8.0</v>
      </c>
      <c r="AF1938" s="462" t="s">
        <v>18306</v>
      </c>
      <c r="AG1938" s="462" t="s">
        <v>5626</v>
      </c>
      <c r="AH1938" s="462" t="s">
        <v>4863</v>
      </c>
      <c r="AI1938" s="462" t="s">
        <v>5627</v>
      </c>
      <c r="AJ1938" s="462" t="s">
        <v>4867</v>
      </c>
      <c r="AK1938" s="461">
        <v>8.0</v>
      </c>
      <c r="AL1938" s="465">
        <v>0.75</v>
      </c>
      <c r="AM1938" s="462" t="s">
        <v>2604</v>
      </c>
      <c r="AN1938" s="462" t="s">
        <v>5798</v>
      </c>
      <c r="AO1938" s="462" t="s">
        <v>5798</v>
      </c>
      <c r="AP1938" s="465">
        <v>0.8</v>
      </c>
      <c r="AQ1938" s="461">
        <v>8.0</v>
      </c>
      <c r="AR1938" s="462" t="s">
        <v>4872</v>
      </c>
      <c r="AS1938" s="462" t="s">
        <v>7887</v>
      </c>
      <c r="AT1938" s="462" t="s">
        <v>4874</v>
      </c>
      <c r="AU1938" s="462" t="s">
        <v>5801</v>
      </c>
      <c r="AV1938" s="462" t="s">
        <v>5629</v>
      </c>
      <c r="AW1938" s="467">
        <v>8.0</v>
      </c>
      <c r="AX1938" s="3"/>
      <c r="AY1938" s="3"/>
      <c r="AZ1938" s="3"/>
      <c r="BA1938" s="3"/>
    </row>
    <row r="1939" hidden="1">
      <c r="A1939" s="1" t="s">
        <v>239</v>
      </c>
      <c r="B1939" s="1" t="s">
        <v>448</v>
      </c>
      <c r="C1939" s="3"/>
      <c r="D1939" s="1">
        <v>9.0</v>
      </c>
      <c r="E1939" s="221" t="s">
        <v>18307</v>
      </c>
      <c r="F1939" s="221" t="s">
        <v>18308</v>
      </c>
      <c r="G1939" s="221" t="s">
        <v>18309</v>
      </c>
      <c r="H1939" s="222">
        <v>8.5</v>
      </c>
      <c r="I1939" s="221" t="s">
        <v>17920</v>
      </c>
      <c r="J1939" s="221" t="s">
        <v>17921</v>
      </c>
      <c r="K1939" s="221" t="s">
        <v>17922</v>
      </c>
      <c r="L1939" s="222">
        <v>8.5</v>
      </c>
      <c r="M1939" s="221" t="s">
        <v>2566</v>
      </c>
      <c r="N1939" s="221" t="s">
        <v>2566</v>
      </c>
      <c r="O1939" s="221" t="s">
        <v>2566</v>
      </c>
      <c r="P1939" s="222">
        <v>8.5</v>
      </c>
      <c r="Q1939" s="244"/>
      <c r="R1939" s="244"/>
      <c r="S1939" s="244"/>
      <c r="T1939" s="244"/>
      <c r="U1939" s="221" t="s">
        <v>17923</v>
      </c>
      <c r="V1939" s="221" t="s">
        <v>7753</v>
      </c>
      <c r="W1939" s="222">
        <v>8.5</v>
      </c>
      <c r="X1939" s="221" t="s">
        <v>17924</v>
      </c>
      <c r="Y1939" s="221" t="s">
        <v>17925</v>
      </c>
      <c r="Z1939" s="221" t="s">
        <v>16848</v>
      </c>
      <c r="AA1939" s="221" t="s">
        <v>379</v>
      </c>
      <c r="AB1939" s="221" t="s">
        <v>17926</v>
      </c>
      <c r="AC1939" s="221" t="s">
        <v>3531</v>
      </c>
      <c r="AD1939" s="221" t="s">
        <v>379</v>
      </c>
      <c r="AE1939" s="222">
        <v>7.5</v>
      </c>
      <c r="AF1939" s="221" t="s">
        <v>17927</v>
      </c>
      <c r="AG1939" s="221" t="s">
        <v>17928</v>
      </c>
      <c r="AH1939" s="221" t="s">
        <v>17869</v>
      </c>
      <c r="AI1939" s="221" t="s">
        <v>2700</v>
      </c>
      <c r="AJ1939" s="244"/>
      <c r="AK1939" s="222">
        <v>8.0</v>
      </c>
      <c r="AL1939" s="223">
        <v>0.85</v>
      </c>
      <c r="AM1939" s="221" t="s">
        <v>1043</v>
      </c>
      <c r="AN1939" s="221" t="s">
        <v>1043</v>
      </c>
      <c r="AO1939" s="221" t="s">
        <v>2954</v>
      </c>
      <c r="AP1939" s="223">
        <v>0.85</v>
      </c>
      <c r="AQ1939" s="222">
        <v>8.0</v>
      </c>
      <c r="AR1939" s="221" t="s">
        <v>2646</v>
      </c>
      <c r="AS1939" s="221" t="s">
        <v>3456</v>
      </c>
      <c r="AT1939" s="221" t="s">
        <v>3989</v>
      </c>
      <c r="AU1939" s="221" t="s">
        <v>2564</v>
      </c>
      <c r="AV1939" s="221" t="s">
        <v>17916</v>
      </c>
      <c r="AW1939" s="224">
        <v>8.0</v>
      </c>
      <c r="AX1939" s="3"/>
      <c r="AY1939" s="3"/>
      <c r="AZ1939" s="3"/>
      <c r="BA1939" s="3"/>
    </row>
    <row r="1940" hidden="1">
      <c r="A1940" s="1" t="s">
        <v>234</v>
      </c>
      <c r="B1940" s="1" t="s">
        <v>448</v>
      </c>
      <c r="C1940" s="3"/>
      <c r="D1940" s="1">
        <v>1.0</v>
      </c>
      <c r="E1940" s="1244" t="s">
        <v>18223</v>
      </c>
      <c r="F1940" s="1248" t="s">
        <v>15533</v>
      </c>
      <c r="G1940" s="1248" t="s">
        <v>2643</v>
      </c>
      <c r="H1940" s="1249">
        <v>10.0</v>
      </c>
      <c r="I1940" s="1248" t="s">
        <v>18310</v>
      </c>
      <c r="J1940" s="1248" t="s">
        <v>18311</v>
      </c>
      <c r="K1940" s="1248" t="s">
        <v>18312</v>
      </c>
      <c r="L1940" s="1249">
        <v>7.5</v>
      </c>
      <c r="M1940" s="1248" t="s">
        <v>7036</v>
      </c>
      <c r="N1940" s="1248" t="s">
        <v>18313</v>
      </c>
      <c r="O1940" s="1248" t="s">
        <v>18314</v>
      </c>
      <c r="P1940" s="1249">
        <v>7.5</v>
      </c>
      <c r="Q1940" s="1248" t="s">
        <v>18315</v>
      </c>
      <c r="R1940" s="1248" t="s">
        <v>3701</v>
      </c>
      <c r="S1940" s="1248" t="s">
        <v>3702</v>
      </c>
      <c r="T1940" s="1249">
        <v>9.0</v>
      </c>
      <c r="U1940" s="1248" t="s">
        <v>18254</v>
      </c>
      <c r="V1940" s="1248" t="s">
        <v>18254</v>
      </c>
      <c r="W1940" s="1249">
        <v>0.0</v>
      </c>
      <c r="X1940" s="1248" t="s">
        <v>3704</v>
      </c>
      <c r="Y1940" s="1248" t="s">
        <v>18255</v>
      </c>
      <c r="Z1940" s="1248" t="s">
        <v>18316</v>
      </c>
      <c r="AA1940" s="1248" t="s">
        <v>3716</v>
      </c>
      <c r="AB1940" s="1248" t="s">
        <v>18257</v>
      </c>
      <c r="AC1940" s="1248" t="s">
        <v>18258</v>
      </c>
      <c r="AD1940" s="1248" t="s">
        <v>379</v>
      </c>
      <c r="AE1940" s="1249">
        <v>6.5</v>
      </c>
      <c r="AF1940" s="1248" t="s">
        <v>18259</v>
      </c>
      <c r="AG1940" s="1248" t="s">
        <v>18317</v>
      </c>
      <c r="AH1940" s="1248" t="s">
        <v>18318</v>
      </c>
      <c r="AI1940" s="1248" t="s">
        <v>3726</v>
      </c>
      <c r="AJ1940" s="1248" t="s">
        <v>18319</v>
      </c>
      <c r="AK1940" s="1249">
        <v>6.0</v>
      </c>
      <c r="AL1940" s="1248" t="s">
        <v>18320</v>
      </c>
      <c r="AM1940" s="1248" t="s">
        <v>1043</v>
      </c>
      <c r="AN1940" s="1248" t="s">
        <v>1043</v>
      </c>
      <c r="AO1940" s="1248" t="s">
        <v>379</v>
      </c>
      <c r="AP1940" s="1250">
        <v>0.95</v>
      </c>
      <c r="AQ1940" s="1249">
        <v>7.75</v>
      </c>
      <c r="AR1940" s="1248" t="s">
        <v>18321</v>
      </c>
      <c r="AS1940" s="1248" t="s">
        <v>18322</v>
      </c>
      <c r="AT1940" s="1248" t="s">
        <v>9851</v>
      </c>
      <c r="AU1940" s="1248" t="s">
        <v>18323</v>
      </c>
      <c r="AV1940" s="1248" t="s">
        <v>18269</v>
      </c>
      <c r="AW1940" s="1251">
        <v>10.0</v>
      </c>
      <c r="AX1940" s="3"/>
      <c r="AY1940" s="3"/>
      <c r="AZ1940" s="3"/>
      <c r="BA1940" s="3"/>
    </row>
    <row r="1941" hidden="1">
      <c r="A1941" s="3"/>
      <c r="B1941" s="3"/>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c r="AR1941" s="3"/>
      <c r="AS1941" s="3"/>
      <c r="AT1941" s="3"/>
      <c r="AU1941" s="3"/>
      <c r="AV1941" s="3"/>
      <c r="AW1941" s="56"/>
      <c r="AX1941" s="3"/>
      <c r="AY1941" s="3"/>
      <c r="AZ1941" s="3"/>
      <c r="BA1941" s="3"/>
    </row>
    <row r="1942" hidden="1">
      <c r="A1942" s="3"/>
      <c r="B1942" s="3"/>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c r="AR1942" s="3"/>
      <c r="AS1942" s="3"/>
      <c r="AT1942" s="3"/>
      <c r="AU1942" s="3"/>
      <c r="AV1942" s="3"/>
      <c r="AW1942" s="56"/>
      <c r="AX1942" s="3"/>
      <c r="AY1942" s="3"/>
      <c r="AZ1942" s="3"/>
      <c r="BA1942" s="3"/>
    </row>
    <row r="1943" hidden="1">
      <c r="A1943" s="3"/>
      <c r="B1943" s="3"/>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c r="AR1943" s="3"/>
      <c r="AS1943" s="3"/>
      <c r="AT1943" s="3"/>
      <c r="AU1943" s="3"/>
      <c r="AV1943" s="3"/>
      <c r="AW1943" s="56"/>
      <c r="AX1943" s="3"/>
      <c r="AY1943" s="3"/>
      <c r="AZ1943" s="3"/>
      <c r="BA1943" s="3"/>
    </row>
    <row r="1944" hidden="1">
      <c r="A1944" s="3"/>
      <c r="B1944" s="3"/>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c r="AR1944" s="3"/>
      <c r="AS1944" s="3"/>
      <c r="AT1944" s="3"/>
      <c r="AU1944" s="3"/>
      <c r="AV1944" s="3"/>
      <c r="AW1944" s="56"/>
      <c r="AX1944" s="3"/>
      <c r="AY1944" s="3"/>
      <c r="AZ1944" s="3"/>
      <c r="BA1944" s="3"/>
    </row>
    <row r="1945" hidden="1">
      <c r="A1945" s="1" t="s">
        <v>259</v>
      </c>
      <c r="B1945" s="1" t="s">
        <v>583</v>
      </c>
      <c r="C1945" s="3"/>
      <c r="D1945" s="1256">
        <v>17.0</v>
      </c>
      <c r="E1945" s="1257" t="s">
        <v>18324</v>
      </c>
      <c r="F1945" s="1257" t="s">
        <v>18325</v>
      </c>
      <c r="G1945" s="1257" t="s">
        <v>12747</v>
      </c>
      <c r="H1945" s="1257">
        <v>7.0</v>
      </c>
      <c r="I1945" s="1257" t="s">
        <v>18326</v>
      </c>
      <c r="J1945" s="1257" t="s">
        <v>12698</v>
      </c>
      <c r="K1945" s="1257" t="s">
        <v>18327</v>
      </c>
      <c r="L1945" s="1257">
        <v>7.0</v>
      </c>
      <c r="M1945" s="1257" t="s">
        <v>3121</v>
      </c>
      <c r="N1945" s="1257" t="s">
        <v>18328</v>
      </c>
      <c r="O1945" s="1257" t="s">
        <v>18329</v>
      </c>
      <c r="P1945" s="1257">
        <v>8.0</v>
      </c>
      <c r="Q1945" s="1258">
        <v>50.0</v>
      </c>
      <c r="R1945" s="1258">
        <v>8.0</v>
      </c>
      <c r="S1945" s="1258">
        <v>4.0</v>
      </c>
      <c r="T1945" s="1258">
        <v>8.0</v>
      </c>
      <c r="U1945" s="1257" t="s">
        <v>12735</v>
      </c>
      <c r="V1945" s="1257" t="s">
        <v>2646</v>
      </c>
      <c r="W1945" s="1257">
        <v>5.0</v>
      </c>
      <c r="X1945" s="1257" t="s">
        <v>12703</v>
      </c>
      <c r="Y1945" s="1257" t="s">
        <v>18330</v>
      </c>
      <c r="Z1945" s="1257" t="s">
        <v>12705</v>
      </c>
      <c r="AA1945" s="1257" t="s">
        <v>379</v>
      </c>
      <c r="AB1945" s="1257" t="s">
        <v>7498</v>
      </c>
      <c r="AC1945" s="1257" t="s">
        <v>18331</v>
      </c>
      <c r="AD1945" s="1257" t="s">
        <v>379</v>
      </c>
      <c r="AE1945" s="1257">
        <v>7.5</v>
      </c>
      <c r="AF1945" s="1257" t="s">
        <v>3533</v>
      </c>
      <c r="AG1945" s="1257" t="s">
        <v>2607</v>
      </c>
      <c r="AH1945" s="1257" t="s">
        <v>12709</v>
      </c>
      <c r="AI1945" s="1257" t="s">
        <v>11827</v>
      </c>
      <c r="AJ1945" s="1257">
        <v>1.0</v>
      </c>
      <c r="AK1945" s="1257">
        <v>8.0</v>
      </c>
      <c r="AL1945" s="1257" t="s">
        <v>2739</v>
      </c>
      <c r="AM1945" s="1257" t="s">
        <v>2604</v>
      </c>
      <c r="AN1945" s="1257" t="s">
        <v>2662</v>
      </c>
      <c r="AO1945" s="1257" t="s">
        <v>12711</v>
      </c>
      <c r="AP1945" s="1257" t="s">
        <v>2662</v>
      </c>
      <c r="AQ1945" s="1257">
        <v>7.0</v>
      </c>
      <c r="AR1945" s="1257" t="s">
        <v>11757</v>
      </c>
      <c r="AS1945" s="1257" t="s">
        <v>3456</v>
      </c>
      <c r="AT1945" s="1257" t="s">
        <v>12712</v>
      </c>
      <c r="AU1945" s="1257" t="s">
        <v>2646</v>
      </c>
      <c r="AV1945" s="1257" t="s">
        <v>2873</v>
      </c>
      <c r="AW1945" s="1259">
        <v>7.0</v>
      </c>
      <c r="AX1945" s="3"/>
      <c r="AY1945" s="3"/>
      <c r="AZ1945" s="3"/>
      <c r="BA1945" s="3"/>
    </row>
    <row r="1946">
      <c r="A1946" s="1" t="s">
        <v>244</v>
      </c>
      <c r="B1946" s="1" t="s">
        <v>583</v>
      </c>
      <c r="C1946" s="3"/>
      <c r="D1946" s="1256">
        <v>1.0</v>
      </c>
      <c r="E1946" s="1260" t="s">
        <v>2849</v>
      </c>
      <c r="F1946" s="1260" t="s">
        <v>18332</v>
      </c>
      <c r="G1946" s="1260" t="s">
        <v>12747</v>
      </c>
      <c r="H1946" s="1260">
        <v>9.0</v>
      </c>
      <c r="I1946" s="1260" t="s">
        <v>2762</v>
      </c>
      <c r="J1946" s="1260" t="s">
        <v>18333</v>
      </c>
      <c r="K1946" s="1260" t="s">
        <v>18334</v>
      </c>
      <c r="L1946" s="1260">
        <v>8.5</v>
      </c>
      <c r="M1946" s="1260" t="s">
        <v>18335</v>
      </c>
      <c r="N1946" s="1260" t="s">
        <v>12718</v>
      </c>
      <c r="O1946" s="1260" t="s">
        <v>12719</v>
      </c>
      <c r="P1946" s="1260">
        <v>8.0</v>
      </c>
      <c r="Q1946" s="4">
        <v>50.0</v>
      </c>
      <c r="R1946" s="4">
        <v>8.0</v>
      </c>
      <c r="S1946" s="4">
        <v>4.0</v>
      </c>
      <c r="T1946" s="4">
        <v>8.0</v>
      </c>
      <c r="U1946" s="1260" t="s">
        <v>2821</v>
      </c>
      <c r="V1946" s="1260" t="s">
        <v>18336</v>
      </c>
      <c r="W1946" s="1260">
        <v>9.0</v>
      </c>
      <c r="X1946" s="1260" t="s">
        <v>3419</v>
      </c>
      <c r="Y1946" s="1260"/>
      <c r="Z1946" s="1260" t="s">
        <v>18337</v>
      </c>
      <c r="AA1946" s="1260" t="s">
        <v>379</v>
      </c>
      <c r="AB1946" s="1260" t="s">
        <v>9685</v>
      </c>
      <c r="AC1946" s="1260" t="s">
        <v>9685</v>
      </c>
      <c r="AD1946" s="1260" t="s">
        <v>379</v>
      </c>
      <c r="AE1946" s="1260">
        <v>9.0</v>
      </c>
      <c r="AF1946" s="1260" t="s">
        <v>3533</v>
      </c>
      <c r="AG1946" s="1260" t="s">
        <v>12726</v>
      </c>
      <c r="AH1946" s="1260" t="s">
        <v>12709</v>
      </c>
      <c r="AI1946" s="1260" t="s">
        <v>18338</v>
      </c>
      <c r="AJ1946" s="1260">
        <v>1.0</v>
      </c>
      <c r="AK1946" s="1260">
        <v>9.0</v>
      </c>
      <c r="AL1946" s="1260" t="s">
        <v>2739</v>
      </c>
      <c r="AM1946" s="1260" t="s">
        <v>2604</v>
      </c>
      <c r="AN1946" s="1260" t="s">
        <v>2604</v>
      </c>
      <c r="AO1946" s="1257" t="s">
        <v>12711</v>
      </c>
      <c r="AP1946" s="1260" t="s">
        <v>1043</v>
      </c>
      <c r="AQ1946" s="1260">
        <v>8.0</v>
      </c>
      <c r="AR1946" s="1260" t="s">
        <v>11757</v>
      </c>
      <c r="AS1946" s="1260" t="s">
        <v>3456</v>
      </c>
      <c r="AT1946" s="1260" t="s">
        <v>12712</v>
      </c>
      <c r="AU1946" s="1260" t="s">
        <v>18339</v>
      </c>
      <c r="AV1946" s="1260" t="s">
        <v>2873</v>
      </c>
      <c r="AW1946" s="1261">
        <v>8.0</v>
      </c>
      <c r="AX1946" s="3"/>
      <c r="AY1946" s="3"/>
      <c r="AZ1946" s="3"/>
      <c r="BA1946" s="3"/>
    </row>
    <row r="1947" hidden="1">
      <c r="A1947" s="1" t="s">
        <v>220</v>
      </c>
      <c r="B1947" s="1" t="s">
        <v>583</v>
      </c>
      <c r="C1947" s="3"/>
      <c r="D1947" s="757">
        <v>7.0</v>
      </c>
      <c r="E1947" s="1260" t="s">
        <v>3209</v>
      </c>
      <c r="F1947" s="1260" t="s">
        <v>18340</v>
      </c>
      <c r="G1947" s="1260" t="s">
        <v>6660</v>
      </c>
      <c r="H1947" s="1260">
        <v>8.0</v>
      </c>
      <c r="I1947" s="1260" t="s">
        <v>18341</v>
      </c>
      <c r="J1947" s="1260" t="s">
        <v>18342</v>
      </c>
      <c r="K1947" s="1260" t="s">
        <v>18343</v>
      </c>
      <c r="L1947" s="1260">
        <v>8.0</v>
      </c>
      <c r="M1947" s="1260" t="s">
        <v>3121</v>
      </c>
      <c r="N1947" s="1260" t="s">
        <v>2566</v>
      </c>
      <c r="O1947" s="1260" t="s">
        <v>12734</v>
      </c>
      <c r="P1947" s="1260">
        <v>8.0</v>
      </c>
      <c r="Q1947" s="4">
        <v>50.0</v>
      </c>
      <c r="R1947" s="4">
        <v>8.0</v>
      </c>
      <c r="S1947" s="4">
        <v>4.0</v>
      </c>
      <c r="T1947" s="4">
        <v>8.0</v>
      </c>
      <c r="U1947" s="1260" t="s">
        <v>2821</v>
      </c>
      <c r="V1947" s="1260" t="s">
        <v>18336</v>
      </c>
      <c r="W1947" s="1260">
        <v>9.0</v>
      </c>
      <c r="X1947" s="1260" t="s">
        <v>3419</v>
      </c>
      <c r="Y1947" s="1260" t="s">
        <v>18344</v>
      </c>
      <c r="Z1947" s="1260" t="s">
        <v>18337</v>
      </c>
      <c r="AA1947" s="1260"/>
      <c r="AB1947" s="1260" t="s">
        <v>379</v>
      </c>
      <c r="AC1947" s="1260" t="s">
        <v>18345</v>
      </c>
      <c r="AD1947" s="1260" t="s">
        <v>379</v>
      </c>
      <c r="AE1947" s="1260">
        <v>8.5</v>
      </c>
      <c r="AF1947" s="1260" t="s">
        <v>12741</v>
      </c>
      <c r="AG1947" s="1260" t="s">
        <v>2646</v>
      </c>
      <c r="AH1947" s="1260"/>
      <c r="AI1947" s="1260" t="s">
        <v>12742</v>
      </c>
      <c r="AJ1947" s="1260">
        <v>1.0</v>
      </c>
      <c r="AK1947" s="144">
        <v>8.0</v>
      </c>
      <c r="AL1947" s="1260" t="s">
        <v>2739</v>
      </c>
      <c r="AM1947" s="1260" t="s">
        <v>2604</v>
      </c>
      <c r="AN1947" s="1260" t="s">
        <v>2605</v>
      </c>
      <c r="AO1947" s="1257" t="s">
        <v>12711</v>
      </c>
      <c r="AP1947" s="1260" t="s">
        <v>2604</v>
      </c>
      <c r="AQ1947" s="1260">
        <v>8.0</v>
      </c>
      <c r="AR1947" s="1260"/>
      <c r="AS1947" s="1260" t="s">
        <v>12744</v>
      </c>
      <c r="AT1947" s="1260" t="s">
        <v>4186</v>
      </c>
      <c r="AU1947" s="1260" t="s">
        <v>18339</v>
      </c>
      <c r="AV1947" s="1260" t="s">
        <v>2873</v>
      </c>
      <c r="AW1947" s="1261">
        <v>8.0</v>
      </c>
      <c r="AX1947" s="3"/>
      <c r="AY1947" s="3"/>
      <c r="AZ1947" s="3"/>
      <c r="BA1947" s="3"/>
    </row>
    <row r="1948" hidden="1">
      <c r="A1948" s="1" t="s">
        <v>252</v>
      </c>
      <c r="B1948" s="1" t="s">
        <v>583</v>
      </c>
      <c r="C1948" s="3"/>
      <c r="D1948" s="757">
        <v>4.0</v>
      </c>
      <c r="E1948" s="4" t="s">
        <v>3412</v>
      </c>
      <c r="F1948" s="4" t="s">
        <v>18346</v>
      </c>
      <c r="G1948" s="4" t="s">
        <v>3414</v>
      </c>
      <c r="H1948" s="4">
        <v>8.0</v>
      </c>
      <c r="I1948" s="4" t="s">
        <v>17588</v>
      </c>
      <c r="J1948" s="4" t="s">
        <v>3511</v>
      </c>
      <c r="K1948" s="4" t="s">
        <v>9420</v>
      </c>
      <c r="L1948" s="4">
        <v>8.5</v>
      </c>
      <c r="M1948" s="4" t="s">
        <v>2566</v>
      </c>
      <c r="N1948" s="4" t="s">
        <v>2566</v>
      </c>
      <c r="O1948" s="4" t="s">
        <v>2566</v>
      </c>
      <c r="P1948" s="4">
        <v>8.0</v>
      </c>
      <c r="Q1948" s="4">
        <v>50.0</v>
      </c>
      <c r="R1948" s="4">
        <v>8.0</v>
      </c>
      <c r="S1948" s="4">
        <v>4.0</v>
      </c>
      <c r="T1948" s="4">
        <v>8.0</v>
      </c>
      <c r="U1948" s="4" t="s">
        <v>2564</v>
      </c>
      <c r="V1948" s="4" t="s">
        <v>2564</v>
      </c>
      <c r="W1948" s="4">
        <v>9.0</v>
      </c>
      <c r="X1948" s="4" t="s">
        <v>3419</v>
      </c>
      <c r="Y1948" s="4" t="s">
        <v>3420</v>
      </c>
      <c r="Z1948" s="4"/>
      <c r="AA1948" s="4" t="s">
        <v>2596</v>
      </c>
      <c r="AB1948" s="4" t="s">
        <v>3891</v>
      </c>
      <c r="AC1948" s="4" t="s">
        <v>6772</v>
      </c>
      <c r="AD1948" s="1260" t="s">
        <v>379</v>
      </c>
      <c r="AE1948" s="4">
        <v>9.0</v>
      </c>
      <c r="AF1948" s="4" t="s">
        <v>3423</v>
      </c>
      <c r="AG1948" s="4" t="s">
        <v>3424</v>
      </c>
      <c r="AH1948" s="4"/>
      <c r="AI1948" s="4" t="s">
        <v>3426</v>
      </c>
      <c r="AJ1948" s="4">
        <v>4.0</v>
      </c>
      <c r="AK1948" s="4">
        <v>8.5</v>
      </c>
      <c r="AL1948" s="1260" t="s">
        <v>2739</v>
      </c>
      <c r="AM1948" s="4" t="s">
        <v>2604</v>
      </c>
      <c r="AN1948" s="4" t="s">
        <v>2604</v>
      </c>
      <c r="AO1948" s="1257" t="s">
        <v>12711</v>
      </c>
      <c r="AP1948" s="1260" t="s">
        <v>2604</v>
      </c>
      <c r="AQ1948" s="4">
        <v>8.5</v>
      </c>
      <c r="AR1948" s="1260" t="s">
        <v>2607</v>
      </c>
      <c r="AS1948" s="1260" t="s">
        <v>12744</v>
      </c>
      <c r="AT1948" s="4" t="s">
        <v>2564</v>
      </c>
      <c r="AU1948" s="4" t="s">
        <v>2564</v>
      </c>
      <c r="AV1948" s="4" t="s">
        <v>2564</v>
      </c>
      <c r="AW1948" s="119">
        <v>8.0</v>
      </c>
      <c r="AX1948" s="3"/>
      <c r="AY1948" s="3"/>
      <c r="AZ1948" s="3"/>
      <c r="BA1948" s="3"/>
    </row>
    <row r="1949" hidden="1">
      <c r="A1949" s="1" t="s">
        <v>234</v>
      </c>
      <c r="B1949" s="1" t="s">
        <v>583</v>
      </c>
      <c r="C1949" s="3"/>
      <c r="D1949" s="757">
        <v>8.0</v>
      </c>
      <c r="E1949" s="1260" t="s">
        <v>18347</v>
      </c>
      <c r="F1949" s="1260" t="s">
        <v>18348</v>
      </c>
      <c r="G1949" s="1260" t="s">
        <v>12747</v>
      </c>
      <c r="H1949" s="1260">
        <v>7.0</v>
      </c>
      <c r="I1949" s="1260" t="s">
        <v>17563</v>
      </c>
      <c r="J1949" s="1260" t="s">
        <v>18349</v>
      </c>
      <c r="K1949" s="1260" t="s">
        <v>18350</v>
      </c>
      <c r="L1949" s="4">
        <v>8.5</v>
      </c>
      <c r="M1949" s="4" t="s">
        <v>2566</v>
      </c>
      <c r="N1949" s="4" t="s">
        <v>2566</v>
      </c>
      <c r="O1949" s="4" t="s">
        <v>18351</v>
      </c>
      <c r="P1949" s="4">
        <v>8.0</v>
      </c>
      <c r="Q1949" s="4">
        <v>50.0</v>
      </c>
      <c r="R1949" s="4">
        <v>8.0</v>
      </c>
      <c r="S1949" s="4">
        <v>4.0</v>
      </c>
      <c r="T1949" s="4">
        <v>8.0</v>
      </c>
      <c r="U1949" s="1260" t="s">
        <v>2821</v>
      </c>
      <c r="V1949" s="1260" t="s">
        <v>18336</v>
      </c>
      <c r="W1949" s="1260">
        <v>9.0</v>
      </c>
      <c r="X1949" s="1260" t="s">
        <v>12762</v>
      </c>
      <c r="Y1949" s="1260"/>
      <c r="Z1949" s="1260" t="s">
        <v>18352</v>
      </c>
      <c r="AA1949" s="1260" t="s">
        <v>379</v>
      </c>
      <c r="AB1949" s="1260" t="s">
        <v>9754</v>
      </c>
      <c r="AC1949" s="1260" t="s">
        <v>6772</v>
      </c>
      <c r="AD1949" s="1260" t="s">
        <v>379</v>
      </c>
      <c r="AE1949" s="1260">
        <v>9.0</v>
      </c>
      <c r="AF1949" s="1260" t="s">
        <v>12768</v>
      </c>
      <c r="AG1949" s="1260" t="s">
        <v>2646</v>
      </c>
      <c r="AH1949" s="1260" t="s">
        <v>12709</v>
      </c>
      <c r="AI1949" s="1260" t="s">
        <v>2573</v>
      </c>
      <c r="AJ1949" s="1260">
        <v>1.0</v>
      </c>
      <c r="AK1949" s="144">
        <v>8.0</v>
      </c>
      <c r="AL1949" s="1260" t="s">
        <v>2739</v>
      </c>
      <c r="AM1949" s="1260" t="s">
        <v>2604</v>
      </c>
      <c r="AN1949" s="1260" t="s">
        <v>2605</v>
      </c>
      <c r="AO1949" s="1257" t="s">
        <v>12711</v>
      </c>
      <c r="AP1949" s="1260" t="s">
        <v>2604</v>
      </c>
      <c r="AQ1949" s="1260">
        <v>8.0</v>
      </c>
      <c r="AR1949" s="1260" t="s">
        <v>2607</v>
      </c>
      <c r="AS1949" s="1260" t="s">
        <v>3456</v>
      </c>
      <c r="AT1949" s="1260" t="s">
        <v>12769</v>
      </c>
      <c r="AU1949" s="1260" t="s">
        <v>12759</v>
      </c>
      <c r="AV1949" s="1260" t="s">
        <v>2873</v>
      </c>
      <c r="AW1949" s="1261">
        <v>8.0</v>
      </c>
      <c r="AX1949" s="3"/>
      <c r="AY1949" s="3"/>
      <c r="AZ1949" s="3"/>
      <c r="BA1949" s="3"/>
    </row>
    <row r="1950" hidden="1">
      <c r="A1950" s="1" t="s">
        <v>226</v>
      </c>
      <c r="B1950" s="1" t="s">
        <v>583</v>
      </c>
      <c r="C1950" s="3"/>
      <c r="D1950" s="757">
        <v>13.0</v>
      </c>
      <c r="E1950" s="1260" t="s">
        <v>11172</v>
      </c>
      <c r="F1950" s="1260" t="s">
        <v>18353</v>
      </c>
      <c r="G1950" s="1260" t="s">
        <v>3414</v>
      </c>
      <c r="H1950" s="1260">
        <v>7.0</v>
      </c>
      <c r="I1950" s="1260" t="s">
        <v>2762</v>
      </c>
      <c r="J1950" s="1260" t="s">
        <v>18354</v>
      </c>
      <c r="K1950" s="1260" t="s">
        <v>17985</v>
      </c>
      <c r="L1950" s="1260">
        <v>8.0</v>
      </c>
      <c r="M1950" s="4" t="s">
        <v>2566</v>
      </c>
      <c r="N1950" s="4" t="s">
        <v>2566</v>
      </c>
      <c r="O1950" s="4" t="s">
        <v>2566</v>
      </c>
      <c r="P1950" s="4">
        <v>8.0</v>
      </c>
      <c r="Q1950" s="4">
        <v>50.0</v>
      </c>
      <c r="R1950" s="4">
        <v>8.0</v>
      </c>
      <c r="S1950" s="4">
        <v>4.0</v>
      </c>
      <c r="T1950" s="4">
        <v>8.0</v>
      </c>
      <c r="U1950" s="4" t="s">
        <v>2564</v>
      </c>
      <c r="V1950" s="4" t="s">
        <v>2564</v>
      </c>
      <c r="W1950" s="4">
        <v>9.0</v>
      </c>
      <c r="X1950" s="1260" t="s">
        <v>12762</v>
      </c>
      <c r="Y1950" s="1260"/>
      <c r="Z1950" s="1260"/>
      <c r="AA1950" s="1260" t="s">
        <v>379</v>
      </c>
      <c r="AB1950" s="1260" t="s">
        <v>9532</v>
      </c>
      <c r="AC1950" s="1260" t="s">
        <v>3891</v>
      </c>
      <c r="AD1950" s="1260" t="s">
        <v>379</v>
      </c>
      <c r="AE1950" s="1260">
        <v>8.0</v>
      </c>
      <c r="AF1950" s="1260" t="s">
        <v>7705</v>
      </c>
      <c r="AG1950" s="1260" t="s">
        <v>2607</v>
      </c>
      <c r="AH1950" s="1260" t="s">
        <v>12709</v>
      </c>
      <c r="AI1950" s="1260" t="s">
        <v>2573</v>
      </c>
      <c r="AJ1950" s="1260">
        <v>1.0</v>
      </c>
      <c r="AK1950" s="1260">
        <v>8.0</v>
      </c>
      <c r="AL1950" s="1260" t="s">
        <v>2739</v>
      </c>
      <c r="AM1950" s="1260" t="s">
        <v>2604</v>
      </c>
      <c r="AN1950" s="1260" t="s">
        <v>2605</v>
      </c>
      <c r="AO1950" s="1257" t="s">
        <v>12711</v>
      </c>
      <c r="AP1950" s="1260" t="s">
        <v>2605</v>
      </c>
      <c r="AQ1950" s="1260">
        <v>7.0</v>
      </c>
      <c r="AR1950" s="1260" t="s">
        <v>12777</v>
      </c>
      <c r="AS1950" s="1260"/>
      <c r="AT1950" s="1260" t="s">
        <v>4186</v>
      </c>
      <c r="AU1950" s="1260" t="s">
        <v>2646</v>
      </c>
      <c r="AV1950" s="1260" t="s">
        <v>2873</v>
      </c>
      <c r="AW1950" s="1261">
        <v>7.0</v>
      </c>
      <c r="AX1950" s="3"/>
      <c r="AY1950" s="3"/>
      <c r="AZ1950" s="3"/>
      <c r="BA1950" s="3"/>
    </row>
    <row r="1951" hidden="1">
      <c r="A1951" s="1" t="s">
        <v>138</v>
      </c>
      <c r="B1951" s="1" t="s">
        <v>583</v>
      </c>
      <c r="C1951" s="3"/>
      <c r="D1951" s="757">
        <v>12.0</v>
      </c>
      <c r="E1951" s="1260" t="s">
        <v>11172</v>
      </c>
      <c r="F1951" s="1260" t="s">
        <v>18355</v>
      </c>
      <c r="G1951" s="1260" t="s">
        <v>3414</v>
      </c>
      <c r="H1951" s="1260">
        <v>7.0</v>
      </c>
      <c r="I1951" s="1260" t="s">
        <v>2762</v>
      </c>
      <c r="J1951" s="1260" t="s">
        <v>18356</v>
      </c>
      <c r="K1951" s="1260" t="s">
        <v>18357</v>
      </c>
      <c r="L1951" s="1260">
        <v>8.0</v>
      </c>
      <c r="M1951" s="4" t="s">
        <v>2566</v>
      </c>
      <c r="N1951" s="4" t="s">
        <v>2566</v>
      </c>
      <c r="O1951" s="4" t="s">
        <v>2767</v>
      </c>
      <c r="P1951" s="4">
        <v>8.0</v>
      </c>
      <c r="Q1951" s="4">
        <v>50.0</v>
      </c>
      <c r="R1951" s="4">
        <v>8.0</v>
      </c>
      <c r="S1951" s="4">
        <v>4.0</v>
      </c>
      <c r="T1951" s="4">
        <v>8.0</v>
      </c>
      <c r="U1951" s="4" t="s">
        <v>2564</v>
      </c>
      <c r="V1951" s="4" t="s">
        <v>2564</v>
      </c>
      <c r="W1951" s="4">
        <v>9.0</v>
      </c>
      <c r="X1951" s="1260" t="s">
        <v>12762</v>
      </c>
      <c r="Y1951" s="1260"/>
      <c r="Z1951" s="1260"/>
      <c r="AA1951" s="1260" t="s">
        <v>379</v>
      </c>
      <c r="AB1951" s="1260" t="s">
        <v>6772</v>
      </c>
      <c r="AC1951" s="1260" t="s">
        <v>6772</v>
      </c>
      <c r="AD1951" s="1260" t="s">
        <v>379</v>
      </c>
      <c r="AE1951" s="1260">
        <v>8.5</v>
      </c>
      <c r="AF1951" s="1260" t="s">
        <v>7705</v>
      </c>
      <c r="AG1951" s="1260" t="s">
        <v>2646</v>
      </c>
      <c r="AH1951" s="1260" t="s">
        <v>12709</v>
      </c>
      <c r="AI1951" s="1260" t="s">
        <v>2573</v>
      </c>
      <c r="AJ1951" s="1260">
        <v>1.0</v>
      </c>
      <c r="AK1951" s="1260">
        <v>8.0</v>
      </c>
      <c r="AL1951" s="1260" t="s">
        <v>2739</v>
      </c>
      <c r="AM1951" s="1260" t="s">
        <v>2604</v>
      </c>
      <c r="AN1951" s="1260" t="s">
        <v>2662</v>
      </c>
      <c r="AO1951" s="1257" t="s">
        <v>12711</v>
      </c>
      <c r="AP1951" s="1260" t="s">
        <v>2605</v>
      </c>
      <c r="AQ1951" s="1260">
        <v>7.0</v>
      </c>
      <c r="AR1951" s="1260" t="s">
        <v>2607</v>
      </c>
      <c r="AS1951" s="1260" t="s">
        <v>12788</v>
      </c>
      <c r="AT1951" s="1260" t="s">
        <v>12769</v>
      </c>
      <c r="AU1951" s="1260" t="s">
        <v>2646</v>
      </c>
      <c r="AV1951" s="1260" t="s">
        <v>2873</v>
      </c>
      <c r="AW1951" s="1261">
        <v>7.0</v>
      </c>
      <c r="AX1951" s="3"/>
      <c r="AY1951" s="3"/>
      <c r="AZ1951" s="3"/>
      <c r="BA1951" s="3"/>
    </row>
    <row r="1952" hidden="1">
      <c r="A1952" s="1" t="s">
        <v>162</v>
      </c>
      <c r="B1952" s="1" t="s">
        <v>583</v>
      </c>
      <c r="C1952" s="3"/>
      <c r="D1952" s="757">
        <v>15.0</v>
      </c>
      <c r="E1952" s="1260" t="s">
        <v>11172</v>
      </c>
      <c r="F1952" s="1260" t="s">
        <v>18325</v>
      </c>
      <c r="G1952" s="1260" t="s">
        <v>18358</v>
      </c>
      <c r="H1952" s="1260">
        <v>7.0</v>
      </c>
      <c r="I1952" s="1260" t="s">
        <v>18359</v>
      </c>
      <c r="J1952" s="1260" t="s">
        <v>12698</v>
      </c>
      <c r="K1952" s="1260" t="s">
        <v>18360</v>
      </c>
      <c r="L1952" s="1260">
        <v>7.0</v>
      </c>
      <c r="M1952" s="4" t="s">
        <v>18361</v>
      </c>
      <c r="N1952" s="4" t="s">
        <v>12066</v>
      </c>
      <c r="O1952" s="4" t="s">
        <v>2566</v>
      </c>
      <c r="P1952" s="4">
        <v>8.0</v>
      </c>
      <c r="Q1952" s="4">
        <v>50.0</v>
      </c>
      <c r="R1952" s="4">
        <v>8.0</v>
      </c>
      <c r="S1952" s="4">
        <v>4.0</v>
      </c>
      <c r="T1952" s="4">
        <v>8.0</v>
      </c>
      <c r="U1952" s="4" t="s">
        <v>2564</v>
      </c>
      <c r="V1952" s="4" t="s">
        <v>2564</v>
      </c>
      <c r="W1952" s="4">
        <v>9.0</v>
      </c>
      <c r="X1952" s="1260" t="s">
        <v>12703</v>
      </c>
      <c r="Y1952" s="1260"/>
      <c r="Z1952" s="1260"/>
      <c r="AA1952" s="1260" t="s">
        <v>379</v>
      </c>
      <c r="AB1952" s="1260" t="s">
        <v>9732</v>
      </c>
      <c r="AC1952" s="1260" t="s">
        <v>7069</v>
      </c>
      <c r="AD1952" s="1260" t="s">
        <v>379</v>
      </c>
      <c r="AE1952" s="1260">
        <v>7.5</v>
      </c>
      <c r="AF1952" s="1260" t="s">
        <v>3533</v>
      </c>
      <c r="AG1952" s="1260" t="s">
        <v>2607</v>
      </c>
      <c r="AH1952" s="1260" t="s">
        <v>12709</v>
      </c>
      <c r="AI1952" s="1260" t="s">
        <v>2573</v>
      </c>
      <c r="AJ1952" s="1260">
        <v>1.0</v>
      </c>
      <c r="AK1952" s="1260">
        <v>8.0</v>
      </c>
      <c r="AL1952" s="1260" t="s">
        <v>2739</v>
      </c>
      <c r="AM1952" s="1260" t="s">
        <v>2604</v>
      </c>
      <c r="AN1952" s="1260" t="s">
        <v>2662</v>
      </c>
      <c r="AO1952" s="1260" t="s">
        <v>12711</v>
      </c>
      <c r="AP1952" s="1260" t="s">
        <v>2662</v>
      </c>
      <c r="AQ1952" s="1260">
        <v>7.0</v>
      </c>
      <c r="AR1952" s="1260" t="s">
        <v>2607</v>
      </c>
      <c r="AS1952" s="1260" t="s">
        <v>3456</v>
      </c>
      <c r="AT1952" s="1260" t="s">
        <v>12712</v>
      </c>
      <c r="AU1952" s="1260" t="s">
        <v>2646</v>
      </c>
      <c r="AV1952" s="1260" t="s">
        <v>2873</v>
      </c>
      <c r="AW1952" s="1261">
        <v>7.0</v>
      </c>
      <c r="AX1952" s="3"/>
      <c r="AY1952" s="3"/>
      <c r="AZ1952" s="3"/>
      <c r="BA1952" s="3"/>
    </row>
    <row r="1953" hidden="1">
      <c r="A1953" s="1" t="s">
        <v>140</v>
      </c>
      <c r="B1953" s="1" t="s">
        <v>583</v>
      </c>
      <c r="C1953" s="3"/>
      <c r="D1953" s="757">
        <v>6.0</v>
      </c>
      <c r="E1953" s="1260" t="s">
        <v>18362</v>
      </c>
      <c r="F1953" s="1260" t="s">
        <v>18363</v>
      </c>
      <c r="G1953" s="1260" t="s">
        <v>17779</v>
      </c>
      <c r="H1953" s="1260">
        <v>7.0</v>
      </c>
      <c r="I1953" s="1260" t="s">
        <v>2762</v>
      </c>
      <c r="J1953" s="1260" t="s">
        <v>18364</v>
      </c>
      <c r="K1953" s="1260" t="s">
        <v>12716</v>
      </c>
      <c r="L1953" s="1260">
        <v>8.5</v>
      </c>
      <c r="M1953" s="4" t="s">
        <v>3121</v>
      </c>
      <c r="N1953" s="4" t="s">
        <v>12066</v>
      </c>
      <c r="O1953" s="4" t="s">
        <v>2566</v>
      </c>
      <c r="P1953" s="4">
        <v>8.5</v>
      </c>
      <c r="Q1953" s="4">
        <v>50.0</v>
      </c>
      <c r="R1953" s="4">
        <v>8.0</v>
      </c>
      <c r="S1953" s="4">
        <v>4.0</v>
      </c>
      <c r="T1953" s="4">
        <v>8.0</v>
      </c>
      <c r="U1953" s="1260" t="s">
        <v>2821</v>
      </c>
      <c r="V1953" s="4" t="s">
        <v>2564</v>
      </c>
      <c r="W1953" s="1260">
        <v>9.0</v>
      </c>
      <c r="X1953" s="1260" t="s">
        <v>3419</v>
      </c>
      <c r="Y1953" s="1260" t="s">
        <v>18365</v>
      </c>
      <c r="Z1953" s="1260"/>
      <c r="AA1953" s="1260" t="s">
        <v>379</v>
      </c>
      <c r="AB1953" s="1260"/>
      <c r="AC1953" s="1260" t="s">
        <v>2564</v>
      </c>
      <c r="AD1953" s="1262" t="s">
        <v>379</v>
      </c>
      <c r="AE1953" s="1262">
        <v>9.0</v>
      </c>
      <c r="AF1953" s="1262" t="s">
        <v>3533</v>
      </c>
      <c r="AG1953" s="1262" t="s">
        <v>2607</v>
      </c>
      <c r="AH1953" s="1262" t="s">
        <v>12709</v>
      </c>
      <c r="AI1953" s="1262" t="s">
        <v>3828</v>
      </c>
      <c r="AJ1953" s="1262">
        <v>1.0</v>
      </c>
      <c r="AK1953" s="1263">
        <v>8.0</v>
      </c>
      <c r="AL1953" s="1260" t="s">
        <v>2739</v>
      </c>
      <c r="AM1953" s="1260" t="s">
        <v>2604</v>
      </c>
      <c r="AN1953" s="1260" t="s">
        <v>2604</v>
      </c>
      <c r="AO1953" s="1257" t="s">
        <v>12711</v>
      </c>
      <c r="AP1953" s="1260" t="s">
        <v>1043</v>
      </c>
      <c r="AQ1953" s="1262">
        <v>8.0</v>
      </c>
      <c r="AR1953" s="1262" t="s">
        <v>2607</v>
      </c>
      <c r="AS1953" s="1262" t="s">
        <v>3456</v>
      </c>
      <c r="AT1953" s="1262" t="s">
        <v>12712</v>
      </c>
      <c r="AU1953" s="1262" t="s">
        <v>12729</v>
      </c>
      <c r="AV1953" s="1262" t="s">
        <v>2873</v>
      </c>
      <c r="AW1953" s="1264">
        <v>8.0</v>
      </c>
      <c r="AX1953" s="3"/>
      <c r="AY1953" s="3"/>
      <c r="AZ1953" s="3"/>
      <c r="BA1953" s="3"/>
    </row>
    <row r="1954" hidden="1">
      <c r="A1954" s="1" t="s">
        <v>277</v>
      </c>
      <c r="B1954" s="1" t="s">
        <v>583</v>
      </c>
      <c r="C1954" s="3"/>
      <c r="D1954" s="757">
        <v>2.0</v>
      </c>
      <c r="E1954" s="1260" t="s">
        <v>18366</v>
      </c>
      <c r="F1954" s="1260" t="s">
        <v>18367</v>
      </c>
      <c r="G1954" s="1260" t="s">
        <v>2643</v>
      </c>
      <c r="H1954" s="1260">
        <v>7.0</v>
      </c>
      <c r="I1954" s="1260" t="s">
        <v>8262</v>
      </c>
      <c r="J1954" s="1260" t="s">
        <v>18368</v>
      </c>
      <c r="K1954" s="1260" t="s">
        <v>12733</v>
      </c>
      <c r="L1954" s="1260">
        <v>8.0</v>
      </c>
      <c r="M1954" s="4" t="s">
        <v>18369</v>
      </c>
      <c r="N1954" s="4" t="s">
        <v>12066</v>
      </c>
      <c r="O1954" s="4" t="s">
        <v>18370</v>
      </c>
      <c r="P1954" s="4">
        <v>8.5</v>
      </c>
      <c r="Q1954" s="4">
        <v>50.0</v>
      </c>
      <c r="R1954" s="4">
        <v>8.0</v>
      </c>
      <c r="S1954" s="4">
        <v>4.0</v>
      </c>
      <c r="T1954" s="4">
        <v>8.0</v>
      </c>
      <c r="U1954" s="1260" t="s">
        <v>2821</v>
      </c>
      <c r="V1954" s="4" t="s">
        <v>2564</v>
      </c>
      <c r="W1954" s="1260">
        <v>9.0</v>
      </c>
      <c r="X1954" s="1260" t="s">
        <v>3419</v>
      </c>
      <c r="Y1954" s="1260"/>
      <c r="Z1954" s="1260" t="s">
        <v>12738</v>
      </c>
      <c r="AA1954" s="1260"/>
      <c r="AB1954" s="1260" t="s">
        <v>7093</v>
      </c>
      <c r="AC1954" s="1260" t="s">
        <v>7093</v>
      </c>
      <c r="AD1954" s="4" t="s">
        <v>18371</v>
      </c>
      <c r="AE1954" s="4">
        <v>9.0</v>
      </c>
      <c r="AF1954" s="4" t="s">
        <v>4748</v>
      </c>
      <c r="AG1954" s="4" t="s">
        <v>4676</v>
      </c>
      <c r="AH1954" s="4" t="s">
        <v>4677</v>
      </c>
      <c r="AI1954" s="4" t="s">
        <v>2573</v>
      </c>
      <c r="AJ1954" s="4">
        <v>4.0</v>
      </c>
      <c r="AK1954" s="4">
        <v>9.0</v>
      </c>
      <c r="AL1954" s="1260" t="s">
        <v>2739</v>
      </c>
      <c r="AM1954" s="1260" t="s">
        <v>2604</v>
      </c>
      <c r="AN1954" s="1260" t="s">
        <v>2604</v>
      </c>
      <c r="AO1954" s="1257" t="s">
        <v>12711</v>
      </c>
      <c r="AP1954" s="1260" t="s">
        <v>1043</v>
      </c>
      <c r="AQ1954" s="7">
        <v>9.0</v>
      </c>
      <c r="AR1954" s="4" t="s">
        <v>2564</v>
      </c>
      <c r="AS1954" s="4" t="s">
        <v>2564</v>
      </c>
      <c r="AT1954" s="4" t="s">
        <v>2564</v>
      </c>
      <c r="AU1954" s="4" t="s">
        <v>2564</v>
      </c>
      <c r="AV1954" s="4" t="s">
        <v>2564</v>
      </c>
      <c r="AW1954" s="119">
        <v>9.0</v>
      </c>
      <c r="AX1954" s="3"/>
      <c r="AY1954" s="3"/>
      <c r="AZ1954" s="3"/>
      <c r="BA1954" s="3"/>
    </row>
    <row r="1955" hidden="1">
      <c r="A1955" s="1" t="s">
        <v>178</v>
      </c>
      <c r="B1955" s="1" t="s">
        <v>583</v>
      </c>
      <c r="C1955" s="3"/>
      <c r="D1955" s="757">
        <v>14.0</v>
      </c>
      <c r="E1955" s="1260" t="s">
        <v>18372</v>
      </c>
      <c r="F1955" s="1260" t="s">
        <v>12746</v>
      </c>
      <c r="G1955" s="1260" t="s">
        <v>2643</v>
      </c>
      <c r="H1955" s="1260">
        <v>8.0</v>
      </c>
      <c r="I1955" s="1260" t="s">
        <v>12748</v>
      </c>
      <c r="J1955" s="1260" t="s">
        <v>18373</v>
      </c>
      <c r="K1955" s="1260" t="s">
        <v>18374</v>
      </c>
      <c r="L1955" s="1260">
        <v>8.0</v>
      </c>
      <c r="M1955" s="4" t="s">
        <v>2566</v>
      </c>
      <c r="N1955" s="4" t="s">
        <v>2566</v>
      </c>
      <c r="O1955" s="4" t="s">
        <v>2566</v>
      </c>
      <c r="P1955" s="4">
        <v>8.5</v>
      </c>
      <c r="Q1955" s="4">
        <v>50.0</v>
      </c>
      <c r="R1955" s="4">
        <v>8.0</v>
      </c>
      <c r="S1955" s="4">
        <v>4.0</v>
      </c>
      <c r="T1955" s="4">
        <v>8.0</v>
      </c>
      <c r="U1955" s="1260" t="s">
        <v>2821</v>
      </c>
      <c r="V1955" s="1260" t="s">
        <v>18336</v>
      </c>
      <c r="W1955" s="1260">
        <v>9.0</v>
      </c>
      <c r="X1955" s="1260" t="s">
        <v>3419</v>
      </c>
      <c r="Y1955" s="1260" t="s">
        <v>18375</v>
      </c>
      <c r="Z1955" s="4" t="s">
        <v>2564</v>
      </c>
      <c r="AA1955" s="1260" t="s">
        <v>379</v>
      </c>
      <c r="AB1955" s="1260" t="s">
        <v>9713</v>
      </c>
      <c r="AC1955" s="1260" t="s">
        <v>17592</v>
      </c>
      <c r="AD1955" s="1260" t="s">
        <v>379</v>
      </c>
      <c r="AE1955" s="1260">
        <v>9.0</v>
      </c>
      <c r="AF1955" s="1260" t="s">
        <v>12756</v>
      </c>
      <c r="AG1955" s="1260" t="s">
        <v>2646</v>
      </c>
      <c r="AH1955" s="1260" t="s">
        <v>12709</v>
      </c>
      <c r="AI1955" s="1260"/>
      <c r="AJ1955" s="1260">
        <v>1.0</v>
      </c>
      <c r="AK1955" s="1260">
        <v>8.0</v>
      </c>
      <c r="AL1955" s="1260" t="s">
        <v>2739</v>
      </c>
      <c r="AM1955" s="1260" t="s">
        <v>2604</v>
      </c>
      <c r="AN1955" s="1260" t="s">
        <v>2604</v>
      </c>
      <c r="AO1955" s="1257" t="s">
        <v>12711</v>
      </c>
      <c r="AP1955" s="1260" t="s">
        <v>2662</v>
      </c>
      <c r="AQ1955" s="1260">
        <v>7.0</v>
      </c>
      <c r="AR1955" s="1260" t="s">
        <v>2607</v>
      </c>
      <c r="AS1955" s="4" t="s">
        <v>1828</v>
      </c>
      <c r="AT1955" s="4" t="s">
        <v>1828</v>
      </c>
      <c r="AU1955" s="4" t="s">
        <v>1828</v>
      </c>
      <c r="AV1955" s="1260" t="s">
        <v>2873</v>
      </c>
      <c r="AW1955" s="1265">
        <v>4.0</v>
      </c>
      <c r="AX1955" s="3"/>
      <c r="AY1955" s="3"/>
      <c r="AZ1955" s="3"/>
      <c r="BA1955" s="3"/>
    </row>
    <row r="1956" hidden="1">
      <c r="A1956" s="1" t="s">
        <v>179</v>
      </c>
      <c r="B1956" s="1" t="s">
        <v>583</v>
      </c>
      <c r="C1956" s="3"/>
      <c r="D1956" s="757">
        <v>5.0</v>
      </c>
      <c r="E1956" s="1260" t="s">
        <v>18376</v>
      </c>
      <c r="F1956" s="1260" t="s">
        <v>18377</v>
      </c>
      <c r="G1956" s="1260" t="s">
        <v>2643</v>
      </c>
      <c r="H1956" s="1260">
        <v>8.0</v>
      </c>
      <c r="I1956" s="4" t="s">
        <v>18378</v>
      </c>
      <c r="J1956" s="4" t="s">
        <v>2590</v>
      </c>
      <c r="K1956" s="4" t="s">
        <v>2591</v>
      </c>
      <c r="L1956" s="4">
        <v>8.5</v>
      </c>
      <c r="M1956" s="4" t="s">
        <v>18379</v>
      </c>
      <c r="N1956" s="4" t="s">
        <v>18380</v>
      </c>
      <c r="O1956" s="4" t="s">
        <v>7400</v>
      </c>
      <c r="P1956" s="4">
        <v>9.0</v>
      </c>
      <c r="Q1956" s="4">
        <v>50.0</v>
      </c>
      <c r="R1956" s="4">
        <v>8.0</v>
      </c>
      <c r="S1956" s="4">
        <v>4.0</v>
      </c>
      <c r="T1956" s="4">
        <v>8.0</v>
      </c>
      <c r="U1956" s="4" t="s">
        <v>2727</v>
      </c>
      <c r="V1956" s="4" t="s">
        <v>2564</v>
      </c>
      <c r="W1956" s="4">
        <v>9.0</v>
      </c>
      <c r="X1956" s="1260" t="s">
        <v>3419</v>
      </c>
      <c r="Y1956" s="4" t="s">
        <v>379</v>
      </c>
      <c r="Z1956" s="4" t="s">
        <v>2699</v>
      </c>
      <c r="AA1956" s="4" t="s">
        <v>379</v>
      </c>
      <c r="AB1956" s="1260" t="s">
        <v>2697</v>
      </c>
      <c r="AC1956" s="1260" t="s">
        <v>2564</v>
      </c>
      <c r="AD1956" s="4" t="s">
        <v>379</v>
      </c>
      <c r="AE1956" s="7">
        <v>9.0</v>
      </c>
      <c r="AF1956" s="4" t="s">
        <v>2733</v>
      </c>
      <c r="AG1956" s="4" t="s">
        <v>379</v>
      </c>
      <c r="AH1956" s="4" t="s">
        <v>2699</v>
      </c>
      <c r="AI1956" s="4" t="s">
        <v>2700</v>
      </c>
      <c r="AJ1956" s="4">
        <v>1.0</v>
      </c>
      <c r="AK1956" s="7">
        <v>8.0</v>
      </c>
      <c r="AL1956" s="1260" t="s">
        <v>2739</v>
      </c>
      <c r="AM1956" s="1260" t="s">
        <v>2604</v>
      </c>
      <c r="AN1956" s="1260" t="s">
        <v>2604</v>
      </c>
      <c r="AO1956" s="1257" t="s">
        <v>12711</v>
      </c>
      <c r="AP1956" s="1260" t="s">
        <v>2662</v>
      </c>
      <c r="AQ1956" s="7">
        <v>8.0</v>
      </c>
      <c r="AR1956" s="4" t="s">
        <v>379</v>
      </c>
      <c r="AS1956" s="4" t="s">
        <v>1828</v>
      </c>
      <c r="AT1956" s="4" t="s">
        <v>1828</v>
      </c>
      <c r="AU1956" s="4" t="s">
        <v>2564</v>
      </c>
      <c r="AV1956" s="4" t="s">
        <v>2564</v>
      </c>
      <c r="AW1956" s="78">
        <v>7.0</v>
      </c>
      <c r="AX1956" s="3"/>
      <c r="AY1956" s="3"/>
      <c r="AZ1956" s="3"/>
      <c r="BA1956" s="3"/>
    </row>
    <row r="1957" hidden="1">
      <c r="A1957" s="1" t="s">
        <v>206</v>
      </c>
      <c r="B1957" s="1" t="s">
        <v>583</v>
      </c>
      <c r="C1957" s="3"/>
      <c r="D1957" s="757">
        <v>16.0</v>
      </c>
      <c r="E1957" s="1260" t="s">
        <v>18381</v>
      </c>
      <c r="F1957" s="1260" t="s">
        <v>18382</v>
      </c>
      <c r="G1957" s="1260" t="s">
        <v>18383</v>
      </c>
      <c r="H1957" s="1260">
        <v>4.0</v>
      </c>
      <c r="I1957" s="1260" t="s">
        <v>7068</v>
      </c>
      <c r="J1957" s="1260" t="s">
        <v>18384</v>
      </c>
      <c r="K1957" s="1260" t="s">
        <v>18360</v>
      </c>
      <c r="L1957" s="1260">
        <v>6.0</v>
      </c>
      <c r="M1957" s="4" t="s">
        <v>2566</v>
      </c>
      <c r="N1957" s="4" t="s">
        <v>2566</v>
      </c>
      <c r="O1957" s="4" t="s">
        <v>2566</v>
      </c>
      <c r="P1957" s="4">
        <v>9.0</v>
      </c>
      <c r="Q1957" s="4">
        <v>50.0</v>
      </c>
      <c r="R1957" s="4">
        <v>8.0</v>
      </c>
      <c r="S1957" s="4">
        <v>4.0</v>
      </c>
      <c r="T1957" s="4">
        <v>8.0</v>
      </c>
      <c r="U1957" s="4" t="s">
        <v>2727</v>
      </c>
      <c r="V1957" s="4" t="s">
        <v>2564</v>
      </c>
      <c r="W1957" s="4">
        <v>9.0</v>
      </c>
      <c r="X1957" s="1260" t="s">
        <v>3419</v>
      </c>
      <c r="Y1957" s="4" t="s">
        <v>379</v>
      </c>
      <c r="Z1957" s="4" t="s">
        <v>2564</v>
      </c>
      <c r="AA1957" s="4" t="s">
        <v>379</v>
      </c>
      <c r="AB1957" s="1260" t="s">
        <v>2697</v>
      </c>
      <c r="AC1957" s="1260" t="s">
        <v>2564</v>
      </c>
      <c r="AD1957" s="4" t="s">
        <v>379</v>
      </c>
      <c r="AE1957" s="4">
        <v>9.0</v>
      </c>
      <c r="AF1957" s="4" t="s">
        <v>2733</v>
      </c>
      <c r="AG1957" s="4" t="s">
        <v>379</v>
      </c>
      <c r="AH1957" s="4" t="s">
        <v>2699</v>
      </c>
      <c r="AI1957" s="4" t="s">
        <v>2700</v>
      </c>
      <c r="AJ1957" s="4">
        <v>1.0</v>
      </c>
      <c r="AK1957" s="7">
        <v>8.0</v>
      </c>
      <c r="AL1957" s="1260" t="s">
        <v>2739</v>
      </c>
      <c r="AM1957" s="1260" t="s">
        <v>2604</v>
      </c>
      <c r="AN1957" s="1260" t="s">
        <v>2605</v>
      </c>
      <c r="AO1957" s="1257" t="s">
        <v>12711</v>
      </c>
      <c r="AP1957" s="1260" t="s">
        <v>2604</v>
      </c>
      <c r="AQ1957" s="7">
        <v>8.0</v>
      </c>
      <c r="AR1957" s="4" t="s">
        <v>379</v>
      </c>
      <c r="AS1957" s="4" t="s">
        <v>5213</v>
      </c>
      <c r="AT1957" s="4" t="s">
        <v>379</v>
      </c>
      <c r="AU1957" s="4" t="s">
        <v>2564</v>
      </c>
      <c r="AV1957" s="4" t="s">
        <v>2564</v>
      </c>
      <c r="AW1957" s="78">
        <v>7.0</v>
      </c>
      <c r="AX1957" s="3"/>
      <c r="AY1957" s="3"/>
      <c r="AZ1957" s="3"/>
      <c r="BA1957" s="3"/>
    </row>
    <row r="1958" hidden="1">
      <c r="A1958" s="1" t="s">
        <v>191</v>
      </c>
      <c r="B1958" s="1" t="s">
        <v>583</v>
      </c>
      <c r="C1958" s="3"/>
      <c r="D1958" s="757">
        <v>18.0</v>
      </c>
      <c r="E1958" s="1260" t="s">
        <v>18385</v>
      </c>
      <c r="F1958" s="1260" t="s">
        <v>12780</v>
      </c>
      <c r="G1958" s="1260" t="s">
        <v>18383</v>
      </c>
      <c r="H1958" s="1260">
        <v>7.0</v>
      </c>
      <c r="I1958" s="1260" t="s">
        <v>2762</v>
      </c>
      <c r="J1958" s="1260" t="s">
        <v>18354</v>
      </c>
      <c r="K1958" s="1260" t="s">
        <v>12782</v>
      </c>
      <c r="L1958" s="1260">
        <v>8.0</v>
      </c>
      <c r="M1958" s="4" t="s">
        <v>18386</v>
      </c>
      <c r="N1958" s="4" t="s">
        <v>5372</v>
      </c>
      <c r="O1958" s="4" t="s">
        <v>2566</v>
      </c>
      <c r="P1958" s="4">
        <v>8.0</v>
      </c>
      <c r="Q1958" s="4">
        <v>61.0</v>
      </c>
      <c r="R1958" s="4">
        <v>8.0</v>
      </c>
      <c r="S1958" s="4">
        <v>4.0</v>
      </c>
      <c r="T1958" s="4">
        <v>8.0</v>
      </c>
      <c r="U1958" s="4" t="s">
        <v>1828</v>
      </c>
      <c r="V1958" s="4" t="s">
        <v>12820</v>
      </c>
      <c r="W1958" s="4">
        <v>0.0</v>
      </c>
      <c r="X1958" s="4" t="s">
        <v>4957</v>
      </c>
      <c r="Y1958" s="4" t="s">
        <v>379</v>
      </c>
      <c r="Z1958" s="4" t="s">
        <v>379</v>
      </c>
      <c r="AA1958" s="4" t="s">
        <v>379</v>
      </c>
      <c r="AB1958" s="1260" t="s">
        <v>2697</v>
      </c>
      <c r="AC1958" s="1260" t="s">
        <v>2564</v>
      </c>
      <c r="AD1958" s="4" t="s">
        <v>2570</v>
      </c>
      <c r="AE1958" s="4">
        <v>4.0</v>
      </c>
      <c r="AF1958" s="4" t="s">
        <v>2733</v>
      </c>
      <c r="AG1958" s="4" t="s">
        <v>379</v>
      </c>
      <c r="AH1958" s="4" t="s">
        <v>2699</v>
      </c>
      <c r="AI1958" s="4" t="s">
        <v>18387</v>
      </c>
      <c r="AJ1958" s="4">
        <v>1.0</v>
      </c>
      <c r="AK1958" s="4">
        <v>7.0</v>
      </c>
      <c r="AL1958" s="1260" t="s">
        <v>2739</v>
      </c>
      <c r="AM1958" s="1260" t="s">
        <v>2604</v>
      </c>
      <c r="AN1958" s="1260" t="s">
        <v>2604</v>
      </c>
      <c r="AO1958" s="1257" t="s">
        <v>12711</v>
      </c>
      <c r="AP1958" s="1260" t="s">
        <v>2662</v>
      </c>
      <c r="AQ1958" s="7">
        <v>5.0</v>
      </c>
      <c r="AR1958" s="4" t="s">
        <v>379</v>
      </c>
      <c r="AS1958" s="4" t="s">
        <v>379</v>
      </c>
      <c r="AT1958" s="4" t="s">
        <v>3589</v>
      </c>
      <c r="AU1958" s="4" t="s">
        <v>1828</v>
      </c>
      <c r="AV1958" s="4" t="s">
        <v>2564</v>
      </c>
      <c r="AW1958" s="119">
        <v>7.0</v>
      </c>
      <c r="AX1958" s="3"/>
      <c r="AY1958" s="3"/>
      <c r="AZ1958" s="3"/>
      <c r="BA1958" s="3"/>
    </row>
    <row r="1959" hidden="1">
      <c r="A1959" s="1" t="s">
        <v>195</v>
      </c>
      <c r="B1959" s="1" t="s">
        <v>583</v>
      </c>
      <c r="C1959" s="3"/>
      <c r="D1959" s="757">
        <v>11.0</v>
      </c>
      <c r="E1959" s="1260" t="s">
        <v>18388</v>
      </c>
      <c r="F1959" s="1260" t="s">
        <v>18389</v>
      </c>
      <c r="G1959" s="1260" t="s">
        <v>12696</v>
      </c>
      <c r="H1959" s="1260">
        <v>7.0</v>
      </c>
      <c r="I1959" s="1260" t="s">
        <v>2817</v>
      </c>
      <c r="J1959" s="1260" t="s">
        <v>12698</v>
      </c>
      <c r="K1959" s="1260" t="s">
        <v>18390</v>
      </c>
      <c r="L1959" s="1260">
        <v>7.0</v>
      </c>
      <c r="M1959" s="4" t="s">
        <v>2566</v>
      </c>
      <c r="N1959" s="4" t="s">
        <v>18391</v>
      </c>
      <c r="O1959" s="4" t="s">
        <v>18392</v>
      </c>
      <c r="P1959" s="4">
        <v>9.0</v>
      </c>
      <c r="Q1959" s="4">
        <v>50.0</v>
      </c>
      <c r="R1959" s="4">
        <v>8.0</v>
      </c>
      <c r="S1959" s="4">
        <v>4.0</v>
      </c>
      <c r="T1959" s="4">
        <v>8.0</v>
      </c>
      <c r="U1959" s="4" t="s">
        <v>1828</v>
      </c>
      <c r="V1959" s="4" t="s">
        <v>2564</v>
      </c>
      <c r="W1959" s="4">
        <v>9.0</v>
      </c>
      <c r="X1959" s="1260" t="s">
        <v>3419</v>
      </c>
      <c r="Y1959" s="4" t="s">
        <v>18393</v>
      </c>
      <c r="Z1959" s="4" t="s">
        <v>379</v>
      </c>
      <c r="AA1959" s="4" t="s">
        <v>18394</v>
      </c>
      <c r="AB1959" s="1260" t="s">
        <v>2697</v>
      </c>
      <c r="AC1959" s="1260" t="s">
        <v>2564</v>
      </c>
      <c r="AD1959" s="4" t="s">
        <v>379</v>
      </c>
      <c r="AE1959" s="4">
        <v>9.0</v>
      </c>
      <c r="AF1959" s="4" t="s">
        <v>2733</v>
      </c>
      <c r="AG1959" s="4" t="s">
        <v>379</v>
      </c>
      <c r="AH1959" s="4" t="s">
        <v>2699</v>
      </c>
      <c r="AI1959" s="4" t="s">
        <v>2700</v>
      </c>
      <c r="AJ1959" s="4">
        <v>1.0</v>
      </c>
      <c r="AK1959" s="7">
        <v>8.0</v>
      </c>
      <c r="AL1959" s="1260" t="s">
        <v>2739</v>
      </c>
      <c r="AM1959" s="4" t="s">
        <v>2604</v>
      </c>
      <c r="AN1959" s="4" t="s">
        <v>2604</v>
      </c>
      <c r="AO1959" s="1257" t="s">
        <v>12711</v>
      </c>
      <c r="AP1959" s="1260" t="s">
        <v>2604</v>
      </c>
      <c r="AQ1959" s="7">
        <v>8.0</v>
      </c>
      <c r="AR1959" s="4" t="s">
        <v>379</v>
      </c>
      <c r="AS1959" s="4" t="s">
        <v>2564</v>
      </c>
      <c r="AT1959" s="4" t="s">
        <v>379</v>
      </c>
      <c r="AU1959" s="4" t="s">
        <v>2564</v>
      </c>
      <c r="AV1959" s="4" t="s">
        <v>2564</v>
      </c>
      <c r="AW1959" s="78">
        <v>7.0</v>
      </c>
      <c r="AX1959" s="3"/>
      <c r="AY1959" s="3"/>
      <c r="AZ1959" s="3"/>
      <c r="BA1959" s="3"/>
    </row>
    <row r="1960" hidden="1">
      <c r="A1960" s="1" t="s">
        <v>187</v>
      </c>
      <c r="B1960" s="1" t="s">
        <v>583</v>
      </c>
      <c r="C1960" s="3"/>
      <c r="D1960" s="757">
        <v>3.0</v>
      </c>
      <c r="E1960" s="1260" t="s">
        <v>18395</v>
      </c>
      <c r="F1960" s="1260" t="s">
        <v>18396</v>
      </c>
      <c r="G1960" s="1260" t="s">
        <v>2643</v>
      </c>
      <c r="H1960" s="1260">
        <v>7.0</v>
      </c>
      <c r="I1960" s="1260" t="s">
        <v>2762</v>
      </c>
      <c r="J1960" s="1260" t="s">
        <v>12698</v>
      </c>
      <c r="K1960" s="1260" t="s">
        <v>12716</v>
      </c>
      <c r="L1960" s="1260">
        <v>8.5</v>
      </c>
      <c r="M1960" s="4" t="s">
        <v>2566</v>
      </c>
      <c r="N1960" s="4" t="s">
        <v>2566</v>
      </c>
      <c r="O1960" s="4" t="s">
        <v>2566</v>
      </c>
      <c r="P1960" s="4">
        <v>8.5</v>
      </c>
      <c r="Q1960" s="4">
        <v>50.0</v>
      </c>
      <c r="R1960" s="4">
        <v>8.0</v>
      </c>
      <c r="S1960" s="4">
        <v>4.0</v>
      </c>
      <c r="T1960" s="4">
        <v>9.0</v>
      </c>
      <c r="U1960" s="4" t="s">
        <v>2564</v>
      </c>
      <c r="V1960" s="4" t="s">
        <v>2564</v>
      </c>
      <c r="W1960" s="4">
        <v>10.0</v>
      </c>
      <c r="X1960" s="1260" t="s">
        <v>3419</v>
      </c>
      <c r="Y1960" s="4" t="s">
        <v>379</v>
      </c>
      <c r="Z1960" s="4" t="s">
        <v>3769</v>
      </c>
      <c r="AA1960" s="4" t="s">
        <v>379</v>
      </c>
      <c r="AB1960" s="1260" t="s">
        <v>2697</v>
      </c>
      <c r="AC1960" s="1260" t="s">
        <v>2564</v>
      </c>
      <c r="AD1960" s="4" t="s">
        <v>213</v>
      </c>
      <c r="AE1960" s="4">
        <v>8.0</v>
      </c>
      <c r="AF1960" s="4" t="s">
        <v>2733</v>
      </c>
      <c r="AG1960" s="4" t="s">
        <v>18397</v>
      </c>
      <c r="AH1960" s="4" t="s">
        <v>2699</v>
      </c>
      <c r="AI1960" s="4" t="s">
        <v>2700</v>
      </c>
      <c r="AJ1960" s="4">
        <v>1.0</v>
      </c>
      <c r="AK1960" s="4">
        <v>9.0</v>
      </c>
      <c r="AL1960" s="1266">
        <v>0.9</v>
      </c>
      <c r="AM1960" s="4" t="s">
        <v>3015</v>
      </c>
      <c r="AN1960" s="4" t="s">
        <v>3015</v>
      </c>
      <c r="AO1960" s="1257" t="s">
        <v>12711</v>
      </c>
      <c r="AP1960" s="1260" t="s">
        <v>2604</v>
      </c>
      <c r="AQ1960" s="7">
        <v>8.0</v>
      </c>
      <c r="AR1960" s="4" t="s">
        <v>379</v>
      </c>
      <c r="AS1960" s="4" t="s">
        <v>2564</v>
      </c>
      <c r="AT1960" s="4" t="s">
        <v>2564</v>
      </c>
      <c r="AU1960" s="4" t="s">
        <v>2564</v>
      </c>
      <c r="AV1960" s="4" t="s">
        <v>2564</v>
      </c>
      <c r="AW1960" s="78">
        <v>8.0</v>
      </c>
      <c r="AX1960" s="3"/>
      <c r="AY1960" s="3"/>
      <c r="AZ1960" s="3"/>
      <c r="BA1960" s="3"/>
    </row>
    <row r="1961" hidden="1">
      <c r="A1961" s="1" t="s">
        <v>214</v>
      </c>
      <c r="B1961" s="1" t="s">
        <v>583</v>
      </c>
      <c r="C1961" s="3"/>
      <c r="D1961" s="757">
        <v>10.0</v>
      </c>
      <c r="E1961" s="1260" t="s">
        <v>18398</v>
      </c>
      <c r="F1961" s="1260" t="s">
        <v>18396</v>
      </c>
      <c r="G1961" s="1260" t="s">
        <v>2643</v>
      </c>
      <c r="H1961" s="1260">
        <v>7.0</v>
      </c>
      <c r="I1961" s="1260" t="s">
        <v>18399</v>
      </c>
      <c r="J1961" s="1260" t="s">
        <v>18400</v>
      </c>
      <c r="K1961" s="1260" t="s">
        <v>12733</v>
      </c>
      <c r="L1961" s="1260">
        <v>8.0</v>
      </c>
      <c r="M1961" s="4" t="s">
        <v>2566</v>
      </c>
      <c r="N1961" s="4" t="s">
        <v>2566</v>
      </c>
      <c r="O1961" s="4" t="s">
        <v>2566</v>
      </c>
      <c r="P1961" s="4">
        <v>9.0</v>
      </c>
      <c r="Q1961" s="4">
        <v>50.0</v>
      </c>
      <c r="R1961" s="4">
        <v>8.0</v>
      </c>
      <c r="S1961" s="4">
        <v>4.0</v>
      </c>
      <c r="T1961" s="7">
        <v>8.0</v>
      </c>
      <c r="U1961" s="4" t="s">
        <v>1828</v>
      </c>
      <c r="V1961" s="4" t="s">
        <v>2564</v>
      </c>
      <c r="W1961" s="4">
        <v>8.5</v>
      </c>
      <c r="X1961" s="1260" t="s">
        <v>3419</v>
      </c>
      <c r="Y1961" s="4" t="s">
        <v>379</v>
      </c>
      <c r="Z1961" s="4" t="s">
        <v>18401</v>
      </c>
      <c r="AA1961" s="4" t="s">
        <v>379</v>
      </c>
      <c r="AB1961" s="1260" t="s">
        <v>2697</v>
      </c>
      <c r="AC1961" s="1260" t="s">
        <v>2564</v>
      </c>
      <c r="AD1961" s="4" t="s">
        <v>379</v>
      </c>
      <c r="AE1961" s="7">
        <v>8.0</v>
      </c>
      <c r="AF1961" s="4" t="s">
        <v>18402</v>
      </c>
      <c r="AG1961" s="4" t="s">
        <v>18403</v>
      </c>
      <c r="AH1961" s="4" t="s">
        <v>18404</v>
      </c>
      <c r="AI1961" s="4" t="s">
        <v>9525</v>
      </c>
      <c r="AJ1961" s="4">
        <v>1.0</v>
      </c>
      <c r="AK1961" s="7">
        <v>8.0</v>
      </c>
      <c r="AL1961" s="1266">
        <v>0.9</v>
      </c>
      <c r="AM1961" s="4" t="s">
        <v>1043</v>
      </c>
      <c r="AN1961" s="4" t="s">
        <v>1043</v>
      </c>
      <c r="AO1961" s="1257" t="s">
        <v>12711</v>
      </c>
      <c r="AP1961" s="1260" t="s">
        <v>2604</v>
      </c>
      <c r="AQ1961" s="7">
        <v>8.0</v>
      </c>
      <c r="AR1961" s="4" t="s">
        <v>379</v>
      </c>
      <c r="AS1961" s="4" t="s">
        <v>2646</v>
      </c>
      <c r="AT1961" s="4" t="s">
        <v>2564</v>
      </c>
      <c r="AU1961" s="4" t="s">
        <v>2697</v>
      </c>
      <c r="AV1961" s="4" t="s">
        <v>1828</v>
      </c>
      <c r="AW1961" s="78">
        <v>8.0</v>
      </c>
      <c r="AX1961" s="3"/>
      <c r="AY1961" s="3"/>
      <c r="AZ1961" s="3"/>
      <c r="BA1961" s="3"/>
    </row>
    <row r="1962" hidden="1">
      <c r="A1962" s="1" t="s">
        <v>233</v>
      </c>
      <c r="B1962" s="1" t="s">
        <v>583</v>
      </c>
      <c r="C1962" s="3"/>
      <c r="D1962" s="757">
        <v>9.0</v>
      </c>
      <c r="E1962" s="1260" t="s">
        <v>18405</v>
      </c>
      <c r="F1962" s="1260" t="s">
        <v>18406</v>
      </c>
      <c r="G1962" s="1260" t="s">
        <v>2643</v>
      </c>
      <c r="H1962" s="1260">
        <v>6.0</v>
      </c>
      <c r="I1962" s="1260" t="s">
        <v>12748</v>
      </c>
      <c r="J1962" s="1260" t="s">
        <v>9529</v>
      </c>
      <c r="K1962" s="1260" t="s">
        <v>18407</v>
      </c>
      <c r="L1962" s="1260">
        <v>8.0</v>
      </c>
      <c r="M1962" s="4" t="s">
        <v>3121</v>
      </c>
      <c r="N1962" s="4" t="s">
        <v>18408</v>
      </c>
      <c r="O1962" s="4" t="s">
        <v>2566</v>
      </c>
      <c r="P1962" s="4">
        <v>8.5</v>
      </c>
      <c r="Q1962" s="4">
        <v>50.0</v>
      </c>
      <c r="R1962" s="4">
        <v>8.0</v>
      </c>
      <c r="S1962" s="4">
        <v>1.0</v>
      </c>
      <c r="T1962" s="4">
        <v>9.0</v>
      </c>
      <c r="U1962" s="4" t="s">
        <v>3528</v>
      </c>
      <c r="V1962" s="4" t="s">
        <v>18409</v>
      </c>
      <c r="W1962" s="4">
        <v>9.0</v>
      </c>
      <c r="X1962" s="1260" t="s">
        <v>3419</v>
      </c>
      <c r="Y1962" s="4" t="s">
        <v>379</v>
      </c>
      <c r="Z1962" s="4" t="s">
        <v>18410</v>
      </c>
      <c r="AA1962" s="4" t="s">
        <v>5795</v>
      </c>
      <c r="AB1962" s="1260" t="s">
        <v>2697</v>
      </c>
      <c r="AC1962" s="1260" t="s">
        <v>2564</v>
      </c>
      <c r="AD1962" s="4" t="s">
        <v>379</v>
      </c>
      <c r="AE1962" s="4">
        <v>8.0</v>
      </c>
      <c r="AF1962" s="4" t="s">
        <v>7041</v>
      </c>
      <c r="AG1962" s="4" t="s">
        <v>16307</v>
      </c>
      <c r="AH1962" s="4" t="s">
        <v>4863</v>
      </c>
      <c r="AI1962" s="4" t="s">
        <v>2700</v>
      </c>
      <c r="AJ1962" s="4">
        <v>1.0</v>
      </c>
      <c r="AK1962" s="4">
        <v>8.5</v>
      </c>
      <c r="AL1962" s="1266">
        <v>0.9</v>
      </c>
      <c r="AM1962" s="4" t="s">
        <v>1043</v>
      </c>
      <c r="AN1962" s="4" t="s">
        <v>1043</v>
      </c>
      <c r="AO1962" s="1257" t="s">
        <v>12711</v>
      </c>
      <c r="AP1962" s="1260" t="s">
        <v>2604</v>
      </c>
      <c r="AQ1962" s="4">
        <v>8.0</v>
      </c>
      <c r="AR1962" s="4" t="s">
        <v>379</v>
      </c>
      <c r="AS1962" s="4" t="s">
        <v>18411</v>
      </c>
      <c r="AT1962" s="4" t="s">
        <v>379</v>
      </c>
      <c r="AU1962" s="4" t="s">
        <v>1828</v>
      </c>
      <c r="AV1962" s="4" t="s">
        <v>2697</v>
      </c>
      <c r="AW1962" s="119">
        <v>8.0</v>
      </c>
      <c r="AX1962" s="3"/>
      <c r="AY1962" s="3"/>
      <c r="AZ1962" s="3"/>
      <c r="BA1962" s="3"/>
    </row>
    <row r="1963" hidden="1">
      <c r="A1963" s="3"/>
      <c r="B1963" s="3"/>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c r="AV1963" s="3"/>
      <c r="AW1963" s="56"/>
      <c r="AX1963" s="3"/>
      <c r="AY1963" s="3"/>
      <c r="AZ1963" s="3"/>
      <c r="BA1963" s="3"/>
    </row>
    <row r="1964" hidden="1">
      <c r="A1964" s="3"/>
      <c r="B1964" s="3"/>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c r="AR1964" s="3"/>
      <c r="AS1964" s="3"/>
      <c r="AT1964" s="3"/>
      <c r="AU1964" s="3"/>
      <c r="AV1964" s="3"/>
      <c r="AW1964" s="56"/>
      <c r="AX1964" s="3"/>
      <c r="AY1964" s="3"/>
      <c r="AZ1964" s="3"/>
      <c r="BA1964" s="3"/>
    </row>
    <row r="1965" hidden="1">
      <c r="A1965" s="3"/>
      <c r="B1965" s="3"/>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c r="AR1965" s="3"/>
      <c r="AS1965" s="3"/>
      <c r="AT1965" s="3"/>
      <c r="AU1965" s="3"/>
      <c r="AV1965" s="3"/>
      <c r="AW1965" s="56"/>
      <c r="AX1965" s="3"/>
      <c r="AY1965" s="3"/>
      <c r="AZ1965" s="3"/>
      <c r="BA1965" s="3"/>
    </row>
    <row r="1966" hidden="1">
      <c r="A1966" s="3"/>
      <c r="B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c r="AR1966" s="3"/>
      <c r="AS1966" s="3"/>
      <c r="AT1966" s="3"/>
      <c r="AU1966" s="3"/>
      <c r="AV1966" s="3"/>
      <c r="AW1966" s="56"/>
      <c r="AX1966" s="3"/>
      <c r="AY1966" s="3"/>
      <c r="AZ1966" s="3"/>
      <c r="BA1966" s="3"/>
    </row>
    <row r="1967" hidden="1">
      <c r="A1967" s="3"/>
      <c r="B1967" s="3"/>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3"/>
      <c r="AO1967" s="3"/>
      <c r="AP1967" s="3"/>
      <c r="AQ1967" s="3"/>
      <c r="AR1967" s="3"/>
      <c r="AS1967" s="3"/>
      <c r="AT1967" s="3"/>
      <c r="AU1967" s="3"/>
      <c r="AV1967" s="3"/>
      <c r="AW1967" s="56"/>
      <c r="AX1967" s="3"/>
      <c r="AY1967" s="3"/>
      <c r="AZ1967" s="3"/>
      <c r="BA1967" s="3"/>
    </row>
    <row r="1968" hidden="1">
      <c r="A1968" s="3"/>
      <c r="B1968" s="3"/>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c r="AV1968" s="3"/>
      <c r="AW1968" s="56"/>
      <c r="AX1968" s="3"/>
      <c r="AY1968" s="3"/>
      <c r="AZ1968" s="3"/>
      <c r="BA1968" s="3"/>
    </row>
    <row r="1969" hidden="1">
      <c r="A1969" s="3"/>
      <c r="B1969" s="3"/>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c r="AV1969" s="3"/>
      <c r="AW1969" s="56"/>
      <c r="AX1969" s="3"/>
      <c r="AY1969" s="3"/>
      <c r="AZ1969" s="3"/>
      <c r="BA1969" s="3"/>
    </row>
    <row r="1970" hidden="1">
      <c r="A1970" s="1" t="s">
        <v>220</v>
      </c>
      <c r="B1970" s="1" t="s">
        <v>721</v>
      </c>
      <c r="C1970" s="3"/>
      <c r="D1970" s="1">
        <v>1.0</v>
      </c>
      <c r="E1970" s="1" t="s">
        <v>18412</v>
      </c>
      <c r="F1970" s="1" t="s">
        <v>18413</v>
      </c>
      <c r="G1970" s="1" t="s">
        <v>3509</v>
      </c>
      <c r="H1970" s="1">
        <v>9.0</v>
      </c>
      <c r="I1970" s="1" t="s">
        <v>18414</v>
      </c>
      <c r="J1970" s="1" t="s">
        <v>4376</v>
      </c>
      <c r="K1970" s="1" t="s">
        <v>18415</v>
      </c>
      <c r="L1970" s="1">
        <v>9.0</v>
      </c>
      <c r="M1970" s="1" t="s">
        <v>2620</v>
      </c>
      <c r="N1970" s="1" t="s">
        <v>17071</v>
      </c>
      <c r="O1970" s="3"/>
      <c r="P1970" s="1">
        <v>9.0</v>
      </c>
      <c r="Q1970" s="3"/>
      <c r="R1970" s="1">
        <v>8.0</v>
      </c>
      <c r="S1970" s="1">
        <v>1.0</v>
      </c>
      <c r="T1970" s="1">
        <v>9.0</v>
      </c>
      <c r="U1970" s="1" t="s">
        <v>2596</v>
      </c>
      <c r="V1970" s="1" t="s">
        <v>2596</v>
      </c>
      <c r="W1970" s="1">
        <v>9.0</v>
      </c>
      <c r="X1970" s="1" t="s">
        <v>12703</v>
      </c>
      <c r="Y1970" s="1" t="s">
        <v>18416</v>
      </c>
      <c r="Z1970" s="3"/>
      <c r="AA1970" s="1" t="s">
        <v>18417</v>
      </c>
      <c r="AB1970" s="3"/>
      <c r="AC1970" s="3"/>
      <c r="AD1970" s="3"/>
      <c r="AE1970" s="1">
        <v>9.0</v>
      </c>
      <c r="AF1970" s="1" t="s">
        <v>10553</v>
      </c>
      <c r="AG1970" s="1" t="s">
        <v>2570</v>
      </c>
      <c r="AH1970" s="1" t="s">
        <v>2978</v>
      </c>
      <c r="AI1970" s="1" t="s">
        <v>5086</v>
      </c>
      <c r="AJ1970" s="1">
        <v>1.0</v>
      </c>
      <c r="AK1970" s="1">
        <v>9.0</v>
      </c>
      <c r="AL1970" s="3"/>
      <c r="AM1970" s="1" t="s">
        <v>2604</v>
      </c>
      <c r="AN1970" s="1" t="s">
        <v>2604</v>
      </c>
      <c r="AO1970" s="1" t="s">
        <v>2604</v>
      </c>
      <c r="AP1970" s="57">
        <v>0.95</v>
      </c>
      <c r="AQ1970" s="1">
        <v>9.5</v>
      </c>
      <c r="AR1970" s="1" t="s">
        <v>2570</v>
      </c>
      <c r="AS1970" s="1" t="s">
        <v>2596</v>
      </c>
      <c r="AT1970" s="1" t="s">
        <v>2596</v>
      </c>
      <c r="AU1970" s="1" t="s">
        <v>2596</v>
      </c>
      <c r="AV1970" s="1" t="s">
        <v>2873</v>
      </c>
      <c r="AW1970" s="58">
        <v>9.5</v>
      </c>
      <c r="AX1970" s="3"/>
      <c r="AY1970" s="3"/>
      <c r="AZ1970" s="3"/>
      <c r="BA1970" s="3"/>
    </row>
    <row r="1971" hidden="1">
      <c r="A1971" s="1" t="s">
        <v>277</v>
      </c>
      <c r="B1971" s="1" t="s">
        <v>721</v>
      </c>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c r="AR1971" s="3"/>
      <c r="AS1971" s="3"/>
      <c r="AT1971" s="3"/>
      <c r="AU1971" s="3"/>
      <c r="AV1971" s="3"/>
      <c r="AW1971" s="56"/>
      <c r="AX1971" s="3"/>
      <c r="AY1971" s="3"/>
      <c r="AZ1971" s="3"/>
      <c r="BA1971" s="3"/>
    </row>
    <row r="1972" hidden="1">
      <c r="A1972" s="1" t="s">
        <v>195</v>
      </c>
      <c r="B1972" s="1" t="s">
        <v>721</v>
      </c>
      <c r="C1972" s="3"/>
      <c r="D1972" s="1">
        <v>17.0</v>
      </c>
      <c r="E1972" s="1" t="s">
        <v>18418</v>
      </c>
      <c r="F1972" s="1" t="s">
        <v>18419</v>
      </c>
      <c r="G1972" s="1" t="s">
        <v>18420</v>
      </c>
      <c r="H1972" s="1">
        <v>8.0</v>
      </c>
      <c r="I1972" s="1" t="s">
        <v>18421</v>
      </c>
      <c r="J1972" s="1" t="s">
        <v>3460</v>
      </c>
      <c r="K1972" s="1" t="s">
        <v>3982</v>
      </c>
      <c r="L1972" s="1">
        <v>7.0</v>
      </c>
      <c r="M1972" s="1" t="s">
        <v>6232</v>
      </c>
      <c r="N1972" s="1" t="s">
        <v>5147</v>
      </c>
      <c r="O1972" s="1" t="s">
        <v>18422</v>
      </c>
      <c r="P1972" s="1">
        <v>7.0</v>
      </c>
      <c r="Q1972" s="3"/>
      <c r="R1972" s="1">
        <v>8.0</v>
      </c>
      <c r="S1972" s="1">
        <v>1.0</v>
      </c>
      <c r="T1972" s="1">
        <v>8.0</v>
      </c>
      <c r="U1972" s="1" t="s">
        <v>2596</v>
      </c>
      <c r="V1972" s="1" t="s">
        <v>2596</v>
      </c>
      <c r="W1972" s="1">
        <v>8.0</v>
      </c>
      <c r="X1972" s="1" t="s">
        <v>12703</v>
      </c>
      <c r="Y1972" s="1" t="s">
        <v>18423</v>
      </c>
      <c r="Z1972" s="3"/>
      <c r="AA1972" s="1" t="s">
        <v>18424</v>
      </c>
      <c r="AB1972" s="3"/>
      <c r="AC1972" s="3"/>
      <c r="AD1972" s="1" t="s">
        <v>2570</v>
      </c>
      <c r="AE1972" s="1">
        <v>8.0</v>
      </c>
      <c r="AF1972" s="1" t="s">
        <v>10553</v>
      </c>
      <c r="AG1972" s="1" t="s">
        <v>2570</v>
      </c>
      <c r="AH1972" s="1" t="s">
        <v>2978</v>
      </c>
      <c r="AI1972" s="1" t="s">
        <v>5086</v>
      </c>
      <c r="AJ1972" s="1">
        <v>1.0</v>
      </c>
      <c r="AK1972" s="1">
        <v>8.0</v>
      </c>
      <c r="AL1972" s="3"/>
      <c r="AM1972" s="1" t="s">
        <v>2604</v>
      </c>
      <c r="AN1972" s="1" t="s">
        <v>2604</v>
      </c>
      <c r="AO1972" s="1" t="s">
        <v>2604</v>
      </c>
      <c r="AP1972" s="57">
        <v>0.7</v>
      </c>
      <c r="AQ1972" s="1">
        <v>7.0</v>
      </c>
      <c r="AR1972" s="1" t="s">
        <v>2570</v>
      </c>
      <c r="AS1972" s="1" t="s">
        <v>2570</v>
      </c>
      <c r="AT1972" s="1" t="s">
        <v>2596</v>
      </c>
      <c r="AU1972" s="1" t="s">
        <v>2596</v>
      </c>
      <c r="AV1972" s="1" t="s">
        <v>2873</v>
      </c>
      <c r="AW1972" s="58">
        <v>8.0</v>
      </c>
      <c r="AX1972" s="3"/>
      <c r="AY1972" s="3"/>
      <c r="AZ1972" s="3"/>
      <c r="BA1972" s="3"/>
    </row>
    <row r="1973" hidden="1">
      <c r="A1973" s="1" t="s">
        <v>233</v>
      </c>
      <c r="B1973" s="1" t="s">
        <v>721</v>
      </c>
      <c r="C1973" s="3"/>
      <c r="D1973" s="1">
        <v>16.0</v>
      </c>
      <c r="E1973" s="1" t="s">
        <v>18425</v>
      </c>
      <c r="F1973" s="3"/>
      <c r="G1973" s="3"/>
      <c r="H1973" s="3"/>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c r="AR1973" s="3"/>
      <c r="AS1973" s="3"/>
      <c r="AT1973" s="3"/>
      <c r="AU1973" s="3"/>
      <c r="AV1973" s="3"/>
      <c r="AW1973" s="56"/>
      <c r="AX1973" s="3"/>
      <c r="AY1973" s="3"/>
      <c r="AZ1973" s="3"/>
      <c r="BA1973" s="3"/>
    </row>
    <row r="1974" hidden="1">
      <c r="A1974" s="1" t="s">
        <v>179</v>
      </c>
      <c r="B1974" s="1" t="s">
        <v>721</v>
      </c>
      <c r="C1974" s="3"/>
      <c r="D1974" s="1">
        <v>2.0</v>
      </c>
      <c r="E1974" s="1" t="s">
        <v>4059</v>
      </c>
      <c r="F1974" s="1" t="s">
        <v>18426</v>
      </c>
      <c r="G1974" s="1" t="s">
        <v>2643</v>
      </c>
      <c r="H1974" s="1">
        <v>8.5</v>
      </c>
      <c r="I1974" s="1" t="s">
        <v>18427</v>
      </c>
      <c r="J1974" s="1" t="s">
        <v>18428</v>
      </c>
      <c r="K1974" s="1" t="s">
        <v>12805</v>
      </c>
      <c r="L1974" s="1">
        <v>8.5</v>
      </c>
      <c r="M1974" s="1" t="s">
        <v>2566</v>
      </c>
      <c r="N1974" s="1" t="s">
        <v>18429</v>
      </c>
      <c r="O1974" s="1" t="s">
        <v>2566</v>
      </c>
      <c r="P1974" s="1">
        <v>8.5</v>
      </c>
      <c r="Q1974" s="1"/>
      <c r="R1974" s="1">
        <v>8.0</v>
      </c>
      <c r="S1974" s="1">
        <v>2.0</v>
      </c>
      <c r="T1974" s="1">
        <v>8.0</v>
      </c>
      <c r="U1974" s="1" t="s">
        <v>3221</v>
      </c>
      <c r="V1974" s="1" t="s">
        <v>2564</v>
      </c>
      <c r="W1974" s="1">
        <v>9.0</v>
      </c>
      <c r="X1974" s="1" t="s">
        <v>3419</v>
      </c>
      <c r="Y1974" s="1" t="s">
        <v>3470</v>
      </c>
      <c r="Z1974" s="1"/>
      <c r="AA1974" s="1" t="s">
        <v>379</v>
      </c>
      <c r="AB1974" s="1" t="s">
        <v>18430</v>
      </c>
      <c r="AC1974" s="1" t="s">
        <v>2564</v>
      </c>
      <c r="AD1974" s="1" t="s">
        <v>379</v>
      </c>
      <c r="AE1974" s="1">
        <v>8.5</v>
      </c>
      <c r="AF1974" s="3"/>
      <c r="AG1974" s="1" t="s">
        <v>379</v>
      </c>
      <c r="AH1974" s="1" t="s">
        <v>4863</v>
      </c>
      <c r="AI1974" s="1" t="s">
        <v>2700</v>
      </c>
      <c r="AJ1974" s="1">
        <v>1.0</v>
      </c>
      <c r="AK1974" s="1">
        <v>9.0</v>
      </c>
      <c r="AL1974" s="1" t="s">
        <v>2794</v>
      </c>
      <c r="AM1974" s="1" t="s">
        <v>1043</v>
      </c>
      <c r="AN1974" s="1" t="s">
        <v>1043</v>
      </c>
      <c r="AO1974" s="1" t="s">
        <v>1043</v>
      </c>
      <c r="AP1974" s="57">
        <v>0.8</v>
      </c>
      <c r="AQ1974" s="1">
        <v>8.5</v>
      </c>
      <c r="AR1974" s="1" t="s">
        <v>2570</v>
      </c>
      <c r="AS1974" s="1" t="s">
        <v>1828</v>
      </c>
      <c r="AT1974" s="1" t="s">
        <v>1828</v>
      </c>
      <c r="AU1974" s="1" t="s">
        <v>2564</v>
      </c>
      <c r="AV1974" s="1" t="s">
        <v>2873</v>
      </c>
      <c r="AW1974" s="58">
        <v>8.5</v>
      </c>
      <c r="AX1974" s="3"/>
      <c r="AY1974" s="3"/>
      <c r="AZ1974" s="3"/>
      <c r="BA1974" s="3"/>
    </row>
    <row r="1975" hidden="1">
      <c r="A1975" s="1" t="s">
        <v>140</v>
      </c>
      <c r="B1975" s="1" t="s">
        <v>721</v>
      </c>
      <c r="C1975" s="3"/>
      <c r="D1975" s="1">
        <v>9.0</v>
      </c>
      <c r="E1975" s="1" t="s">
        <v>4059</v>
      </c>
      <c r="F1975" s="1" t="s">
        <v>18431</v>
      </c>
      <c r="G1975" s="1" t="s">
        <v>3509</v>
      </c>
      <c r="H1975" s="1">
        <v>9.0</v>
      </c>
      <c r="I1975" s="1" t="s">
        <v>18414</v>
      </c>
      <c r="J1975" s="1" t="s">
        <v>2910</v>
      </c>
      <c r="K1975" s="1" t="s">
        <v>18432</v>
      </c>
      <c r="L1975" s="1">
        <v>9.0</v>
      </c>
      <c r="M1975" s="1" t="s">
        <v>2566</v>
      </c>
      <c r="N1975" s="1" t="s">
        <v>2618</v>
      </c>
      <c r="O1975" s="1" t="s">
        <v>2566</v>
      </c>
      <c r="P1975" s="1">
        <v>9.0</v>
      </c>
      <c r="Q1975" s="3"/>
      <c r="R1975" s="1">
        <v>8.0</v>
      </c>
      <c r="S1975" s="1">
        <v>1.0</v>
      </c>
      <c r="T1975" s="1">
        <v>8.0</v>
      </c>
      <c r="U1975" s="1" t="s">
        <v>2727</v>
      </c>
      <c r="V1975" s="1" t="s">
        <v>2564</v>
      </c>
      <c r="W1975" s="1">
        <v>9.0</v>
      </c>
      <c r="X1975" s="1" t="s">
        <v>3419</v>
      </c>
      <c r="Y1975" s="1" t="s">
        <v>2564</v>
      </c>
      <c r="Z1975" s="1"/>
      <c r="AA1975" s="1" t="s">
        <v>18433</v>
      </c>
      <c r="AB1975" s="1" t="s">
        <v>379</v>
      </c>
      <c r="AC1975" s="1" t="s">
        <v>1828</v>
      </c>
      <c r="AD1975" s="1" t="s">
        <v>213</v>
      </c>
      <c r="AE1975" s="1">
        <v>9.0</v>
      </c>
      <c r="AF1975" s="1" t="s">
        <v>6401</v>
      </c>
      <c r="AG1975" s="1" t="s">
        <v>379</v>
      </c>
      <c r="AH1975" s="1" t="s">
        <v>4863</v>
      </c>
      <c r="AI1975" s="1" t="s">
        <v>8298</v>
      </c>
      <c r="AJ1975" s="1">
        <v>1.0</v>
      </c>
      <c r="AK1975" s="1">
        <v>9.0</v>
      </c>
      <c r="AL1975" s="1" t="s">
        <v>3028</v>
      </c>
      <c r="AM1975" s="1" t="s">
        <v>2604</v>
      </c>
      <c r="AN1975" s="1" t="s">
        <v>2604</v>
      </c>
      <c r="AO1975" s="1" t="s">
        <v>2604</v>
      </c>
      <c r="AP1975" s="57">
        <v>0.9</v>
      </c>
      <c r="AQ1975" s="1">
        <v>9.0</v>
      </c>
      <c r="AR1975" s="1" t="s">
        <v>1828</v>
      </c>
      <c r="AS1975" s="1" t="s">
        <v>1828</v>
      </c>
      <c r="AT1975" s="1" t="s">
        <v>2564</v>
      </c>
      <c r="AU1975" s="1" t="s">
        <v>2596</v>
      </c>
      <c r="AV1975" s="1" t="s">
        <v>2873</v>
      </c>
      <c r="AW1975" s="58">
        <v>9.0</v>
      </c>
      <c r="AX1975" s="3"/>
      <c r="AY1975" s="3"/>
      <c r="AZ1975" s="3"/>
      <c r="BA1975" s="3"/>
    </row>
    <row r="1976" hidden="1">
      <c r="A1976" s="1" t="s">
        <v>226</v>
      </c>
      <c r="B1976" s="1" t="s">
        <v>721</v>
      </c>
      <c r="C1976" s="3"/>
      <c r="D1976" s="1">
        <v>10.0</v>
      </c>
      <c r="E1976" s="1" t="s">
        <v>4059</v>
      </c>
      <c r="F1976" s="1" t="s">
        <v>6759</v>
      </c>
      <c r="G1976" s="1" t="s">
        <v>2643</v>
      </c>
      <c r="H1976" s="1">
        <v>8.5</v>
      </c>
      <c r="I1976" s="1" t="s">
        <v>12602</v>
      </c>
      <c r="J1976" s="1" t="s">
        <v>18434</v>
      </c>
      <c r="K1976" s="1" t="s">
        <v>18435</v>
      </c>
      <c r="L1976" s="1">
        <v>8.5</v>
      </c>
      <c r="M1976" s="1" t="s">
        <v>2566</v>
      </c>
      <c r="N1976" s="1" t="s">
        <v>2618</v>
      </c>
      <c r="O1976" s="1" t="s">
        <v>2566</v>
      </c>
      <c r="P1976" s="1">
        <v>8.5</v>
      </c>
      <c r="Q1976" s="3"/>
      <c r="R1976" s="1">
        <v>8.0</v>
      </c>
      <c r="S1976" s="1">
        <v>1.0</v>
      </c>
      <c r="T1976" s="1">
        <v>8.5</v>
      </c>
      <c r="U1976" s="1" t="s">
        <v>3221</v>
      </c>
      <c r="V1976" s="1" t="s">
        <v>2596</v>
      </c>
      <c r="W1976" s="1">
        <v>8.5</v>
      </c>
      <c r="X1976" s="1" t="s">
        <v>3419</v>
      </c>
      <c r="Y1976" s="1" t="s">
        <v>2564</v>
      </c>
      <c r="Z1976" s="3"/>
      <c r="AA1976" s="1" t="s">
        <v>379</v>
      </c>
      <c r="AB1976" s="1" t="s">
        <v>18436</v>
      </c>
      <c r="AC1976" s="1" t="s">
        <v>2596</v>
      </c>
      <c r="AD1976" s="1" t="s">
        <v>213</v>
      </c>
      <c r="AE1976" s="1">
        <v>8.5</v>
      </c>
      <c r="AF1976" s="3"/>
      <c r="AG1976" s="1" t="s">
        <v>379</v>
      </c>
      <c r="AH1976" s="1" t="s">
        <v>4863</v>
      </c>
      <c r="AI1976" s="1" t="s">
        <v>4586</v>
      </c>
      <c r="AJ1976" s="1">
        <v>1.0</v>
      </c>
      <c r="AK1976" s="1">
        <v>8.5</v>
      </c>
      <c r="AL1976" s="1" t="s">
        <v>2739</v>
      </c>
      <c r="AM1976" s="1" t="s">
        <v>2604</v>
      </c>
      <c r="AN1976" s="1" t="s">
        <v>1043</v>
      </c>
      <c r="AO1976" s="1" t="s">
        <v>1043</v>
      </c>
      <c r="AP1976" s="57">
        <v>0.9</v>
      </c>
      <c r="AQ1976" s="1">
        <v>8.5</v>
      </c>
      <c r="AR1976" s="1" t="s">
        <v>2570</v>
      </c>
      <c r="AS1976" s="1" t="s">
        <v>2570</v>
      </c>
      <c r="AT1976" s="1" t="s">
        <v>2596</v>
      </c>
      <c r="AU1976" s="1" t="s">
        <v>2596</v>
      </c>
      <c r="AV1976" s="1" t="s">
        <v>2873</v>
      </c>
      <c r="AW1976" s="58">
        <v>8.5</v>
      </c>
      <c r="AX1976" s="3"/>
      <c r="AY1976" s="3"/>
      <c r="AZ1976" s="3"/>
      <c r="BA1976" s="3"/>
    </row>
    <row r="1977" hidden="1">
      <c r="A1977" s="1" t="s">
        <v>252</v>
      </c>
      <c r="B1977" s="1" t="s">
        <v>721</v>
      </c>
      <c r="C1977" s="3"/>
      <c r="D1977" s="1">
        <v>3.0</v>
      </c>
      <c r="E1977" s="1" t="s">
        <v>18437</v>
      </c>
      <c r="F1977" s="1" t="s">
        <v>6759</v>
      </c>
      <c r="G1977" s="1" t="s">
        <v>2643</v>
      </c>
      <c r="H1977" s="1">
        <v>8.5</v>
      </c>
      <c r="I1977" s="1" t="s">
        <v>12602</v>
      </c>
      <c r="J1977" s="1" t="s">
        <v>18438</v>
      </c>
      <c r="K1977" s="1" t="s">
        <v>18432</v>
      </c>
      <c r="L1977" s="1">
        <v>8.5</v>
      </c>
      <c r="M1977" s="1" t="s">
        <v>2566</v>
      </c>
      <c r="N1977" s="1" t="s">
        <v>18439</v>
      </c>
      <c r="O1977" s="1" t="s">
        <v>2566</v>
      </c>
      <c r="P1977" s="1">
        <v>8.5</v>
      </c>
      <c r="Q1977" s="3"/>
      <c r="R1977" s="1">
        <v>8.0</v>
      </c>
      <c r="S1977" s="1">
        <v>1.0</v>
      </c>
      <c r="T1977" s="1">
        <v>9.0</v>
      </c>
      <c r="U1977" s="1" t="s">
        <v>2727</v>
      </c>
      <c r="V1977" s="1" t="s">
        <v>2564</v>
      </c>
      <c r="W1977" s="1">
        <v>8.5</v>
      </c>
      <c r="X1977" s="1" t="s">
        <v>3419</v>
      </c>
      <c r="Y1977" s="1" t="s">
        <v>2596</v>
      </c>
      <c r="Z1977" s="3"/>
      <c r="AA1977" s="1" t="s">
        <v>379</v>
      </c>
      <c r="AB1977" s="73" t="s">
        <v>18440</v>
      </c>
      <c r="AC1977" s="1" t="s">
        <v>2564</v>
      </c>
      <c r="AD1977" s="1" t="s">
        <v>379</v>
      </c>
      <c r="AE1977" s="1">
        <v>9.0</v>
      </c>
      <c r="AF1977" s="1" t="s">
        <v>3742</v>
      </c>
      <c r="AG1977" s="1" t="s">
        <v>379</v>
      </c>
      <c r="AH1977" s="1" t="s">
        <v>2978</v>
      </c>
      <c r="AI1977" s="1" t="s">
        <v>8298</v>
      </c>
      <c r="AJ1977" s="1">
        <v>1.0</v>
      </c>
      <c r="AK1977" s="1">
        <v>9.0</v>
      </c>
      <c r="AL1977" s="1" t="s">
        <v>2794</v>
      </c>
      <c r="AM1977" s="1" t="s">
        <v>1043</v>
      </c>
      <c r="AN1977" s="1" t="s">
        <v>1043</v>
      </c>
      <c r="AO1977" s="1" t="s">
        <v>1043</v>
      </c>
      <c r="AP1977" s="57">
        <v>0.9</v>
      </c>
      <c r="AQ1977" s="1">
        <v>9.0</v>
      </c>
      <c r="AR1977" s="1" t="s">
        <v>1828</v>
      </c>
      <c r="AS1977" s="1" t="s">
        <v>1828</v>
      </c>
      <c r="AT1977" s="1" t="s">
        <v>2564</v>
      </c>
      <c r="AU1977" s="1" t="s">
        <v>2564</v>
      </c>
      <c r="AV1977" s="1" t="s">
        <v>2545</v>
      </c>
      <c r="AW1977" s="58">
        <v>9.0</v>
      </c>
      <c r="AX1977" s="3"/>
      <c r="AY1977" s="3"/>
      <c r="AZ1977" s="3"/>
      <c r="BA1977" s="3"/>
    </row>
    <row r="1978" hidden="1">
      <c r="A1978" s="1" t="s">
        <v>214</v>
      </c>
      <c r="B1978" s="1" t="s">
        <v>721</v>
      </c>
      <c r="C1978" s="3"/>
      <c r="D1978" s="1">
        <v>6.0</v>
      </c>
      <c r="E1978" s="1" t="s">
        <v>18437</v>
      </c>
      <c r="F1978" s="1" t="s">
        <v>3998</v>
      </c>
      <c r="G1978" s="1" t="s">
        <v>2643</v>
      </c>
      <c r="H1978" s="1">
        <v>8.0</v>
      </c>
      <c r="I1978" s="1" t="s">
        <v>3742</v>
      </c>
      <c r="J1978" s="1" t="s">
        <v>2910</v>
      </c>
      <c r="K1978" s="1" t="s">
        <v>18441</v>
      </c>
      <c r="L1978" s="1">
        <v>8.5</v>
      </c>
      <c r="M1978" s="1" t="s">
        <v>2566</v>
      </c>
      <c r="N1978" s="1" t="s">
        <v>18439</v>
      </c>
      <c r="O1978" s="1" t="s">
        <v>2566</v>
      </c>
      <c r="P1978" s="1">
        <v>8.5</v>
      </c>
      <c r="Q1978" s="3"/>
      <c r="R1978" s="1">
        <v>8.0</v>
      </c>
      <c r="S1978" s="1">
        <v>1.0</v>
      </c>
      <c r="T1978" s="1">
        <v>9.0</v>
      </c>
      <c r="U1978" s="1" t="s">
        <v>3221</v>
      </c>
      <c r="V1978" s="1" t="s">
        <v>2564</v>
      </c>
      <c r="W1978" s="1">
        <v>9.0</v>
      </c>
      <c r="X1978" s="1" t="s">
        <v>3419</v>
      </c>
      <c r="Y1978" s="1" t="s">
        <v>2564</v>
      </c>
      <c r="Z1978" s="3"/>
      <c r="AA1978" s="1" t="s">
        <v>18442</v>
      </c>
      <c r="AB1978" s="3"/>
      <c r="AC1978" s="3"/>
      <c r="AD1978" s="1" t="s">
        <v>379</v>
      </c>
      <c r="AE1978" s="1">
        <v>9.0</v>
      </c>
      <c r="AF1978" s="1" t="s">
        <v>3742</v>
      </c>
      <c r="AG1978" s="1" t="s">
        <v>379</v>
      </c>
      <c r="AH1978" s="1" t="s">
        <v>2978</v>
      </c>
      <c r="AI1978" s="1" t="s">
        <v>8298</v>
      </c>
      <c r="AJ1978" s="1">
        <v>1.0</v>
      </c>
      <c r="AK1978" s="1">
        <v>9.0</v>
      </c>
      <c r="AL1978" s="1" t="s">
        <v>2794</v>
      </c>
      <c r="AM1978" s="1" t="s">
        <v>1043</v>
      </c>
      <c r="AN1978" s="1" t="s">
        <v>1043</v>
      </c>
      <c r="AO1978" s="1" t="s">
        <v>1043</v>
      </c>
      <c r="AP1978" s="57">
        <v>0.85</v>
      </c>
      <c r="AQ1978" s="1">
        <v>9.0</v>
      </c>
      <c r="AR1978" s="3"/>
      <c r="AS1978" s="1" t="s">
        <v>1828</v>
      </c>
      <c r="AT1978" s="1" t="s">
        <v>2564</v>
      </c>
      <c r="AU1978" s="1" t="s">
        <v>2564</v>
      </c>
      <c r="AV1978" s="1" t="s">
        <v>2545</v>
      </c>
      <c r="AW1978" s="58">
        <v>9.0</v>
      </c>
      <c r="AX1978" s="3"/>
      <c r="AY1978" s="3"/>
      <c r="AZ1978" s="3"/>
      <c r="BA1978" s="3"/>
    </row>
    <row r="1979" hidden="1">
      <c r="A1979" s="1" t="s">
        <v>259</v>
      </c>
      <c r="B1979" s="1" t="s">
        <v>721</v>
      </c>
      <c r="C1979" s="3"/>
      <c r="D1979" s="1">
        <v>14.0</v>
      </c>
      <c r="E1979" s="1" t="s">
        <v>4059</v>
      </c>
      <c r="F1979" s="1" t="s">
        <v>3998</v>
      </c>
      <c r="G1979" s="1" t="s">
        <v>2643</v>
      </c>
      <c r="H1979" s="1">
        <v>9.0</v>
      </c>
      <c r="I1979" s="1" t="s">
        <v>2762</v>
      </c>
      <c r="J1979" s="1" t="s">
        <v>2910</v>
      </c>
      <c r="K1979" s="1" t="s">
        <v>12205</v>
      </c>
      <c r="L1979" s="1">
        <v>8.0</v>
      </c>
      <c r="M1979" s="1" t="s">
        <v>2566</v>
      </c>
      <c r="N1979" s="1" t="s">
        <v>18439</v>
      </c>
      <c r="O1979" s="1" t="s">
        <v>2566</v>
      </c>
      <c r="P1979" s="1">
        <v>8.0</v>
      </c>
      <c r="Q1979" s="3"/>
      <c r="R1979" s="1">
        <v>8.0</v>
      </c>
      <c r="S1979" s="1">
        <v>1.0</v>
      </c>
      <c r="T1979" s="1">
        <v>8.0</v>
      </c>
      <c r="U1979" s="1" t="s">
        <v>3221</v>
      </c>
      <c r="V1979" s="1" t="s">
        <v>2564</v>
      </c>
      <c r="W1979" s="1">
        <v>8.0</v>
      </c>
      <c r="X1979" s="1" t="s">
        <v>3419</v>
      </c>
      <c r="Y1979" s="1" t="s">
        <v>7497</v>
      </c>
      <c r="Z1979" s="3"/>
      <c r="AA1979" s="3"/>
      <c r="AB1979" s="1" t="s">
        <v>18443</v>
      </c>
      <c r="AC1979" s="1" t="s">
        <v>18444</v>
      </c>
      <c r="AD1979" s="1" t="s">
        <v>379</v>
      </c>
      <c r="AE1979" s="1">
        <v>8.0</v>
      </c>
      <c r="AF1979" s="1" t="s">
        <v>3742</v>
      </c>
      <c r="AG1979" s="1" t="s">
        <v>379</v>
      </c>
      <c r="AH1979" s="1" t="s">
        <v>2978</v>
      </c>
      <c r="AI1979" s="1" t="s">
        <v>18445</v>
      </c>
      <c r="AJ1979" s="1">
        <v>1.0</v>
      </c>
      <c r="AK1979" s="1">
        <v>8.0</v>
      </c>
      <c r="AL1979" s="1" t="s">
        <v>2794</v>
      </c>
      <c r="AM1979" s="1" t="s">
        <v>1043</v>
      </c>
      <c r="AN1979" s="1" t="s">
        <v>1043</v>
      </c>
      <c r="AO1979" s="1" t="s">
        <v>5102</v>
      </c>
      <c r="AP1979" s="57">
        <v>0.85</v>
      </c>
      <c r="AQ1979" s="1">
        <v>8.0</v>
      </c>
      <c r="AR1979" s="1" t="s">
        <v>1828</v>
      </c>
      <c r="AS1979" s="1" t="s">
        <v>2570</v>
      </c>
      <c r="AT1979" s="1" t="s">
        <v>2564</v>
      </c>
      <c r="AU1979" s="1" t="s">
        <v>2564</v>
      </c>
      <c r="AV1979" s="1" t="s">
        <v>2545</v>
      </c>
      <c r="AW1979" s="58">
        <v>8.0</v>
      </c>
      <c r="AX1979" s="3"/>
      <c r="AY1979" s="3"/>
      <c r="AZ1979" s="3"/>
      <c r="BA1979" s="3"/>
    </row>
    <row r="1980" hidden="1">
      <c r="A1980" s="1" t="s">
        <v>206</v>
      </c>
      <c r="B1980" s="1" t="s">
        <v>721</v>
      </c>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c r="AR1980" s="3"/>
      <c r="AS1980" s="3"/>
      <c r="AT1980" s="3"/>
      <c r="AU1980" s="3"/>
      <c r="AV1980" s="3"/>
      <c r="AW1980" s="56"/>
      <c r="AX1980" s="3"/>
      <c r="AY1980" s="3"/>
      <c r="AZ1980" s="3"/>
      <c r="BA1980" s="3"/>
    </row>
    <row r="1981" hidden="1">
      <c r="A1981" s="1" t="s">
        <v>239</v>
      </c>
      <c r="B1981" s="1" t="s">
        <v>721</v>
      </c>
      <c r="C1981" s="3"/>
      <c r="D1981" s="1">
        <v>15.0</v>
      </c>
      <c r="E1981" s="1" t="s">
        <v>4059</v>
      </c>
      <c r="F1981" s="1" t="s">
        <v>3998</v>
      </c>
      <c r="G1981" s="1" t="s">
        <v>2643</v>
      </c>
      <c r="H1981" s="1">
        <v>8.5</v>
      </c>
      <c r="I1981" s="1" t="s">
        <v>2762</v>
      </c>
      <c r="J1981" s="1" t="s">
        <v>3316</v>
      </c>
      <c r="K1981" s="1" t="s">
        <v>12805</v>
      </c>
      <c r="L1981" s="1">
        <v>8.5</v>
      </c>
      <c r="M1981" s="1" t="s">
        <v>2566</v>
      </c>
      <c r="N1981" s="1" t="s">
        <v>18439</v>
      </c>
      <c r="O1981" s="1" t="s">
        <v>2566</v>
      </c>
      <c r="P1981" s="1">
        <v>9.0</v>
      </c>
      <c r="Q1981" s="3"/>
      <c r="R1981" s="1">
        <v>8.0</v>
      </c>
      <c r="S1981" s="1">
        <v>1.0</v>
      </c>
      <c r="T1981" s="1">
        <v>9.0</v>
      </c>
      <c r="U1981" s="1" t="s">
        <v>3221</v>
      </c>
      <c r="V1981" s="1" t="s">
        <v>2564</v>
      </c>
      <c r="W1981" s="1">
        <v>9.0</v>
      </c>
      <c r="X1981" s="1" t="s">
        <v>3419</v>
      </c>
      <c r="Y1981" s="1" t="s">
        <v>18446</v>
      </c>
      <c r="Z1981" s="3"/>
      <c r="AA1981" s="1"/>
      <c r="AB1981" s="1" t="s">
        <v>18447</v>
      </c>
      <c r="AC1981" s="3"/>
      <c r="AD1981" s="1" t="s">
        <v>213</v>
      </c>
      <c r="AE1981" s="1">
        <v>8.5</v>
      </c>
      <c r="AF1981" s="1" t="s">
        <v>2762</v>
      </c>
      <c r="AG1981" s="1" t="s">
        <v>379</v>
      </c>
      <c r="AH1981" s="1" t="s">
        <v>2978</v>
      </c>
      <c r="AI1981" s="1" t="s">
        <v>2700</v>
      </c>
      <c r="AJ1981" s="1">
        <v>1.0</v>
      </c>
      <c r="AK1981" s="1">
        <v>9.0</v>
      </c>
      <c r="AL1981" s="1" t="s">
        <v>2794</v>
      </c>
      <c r="AM1981" s="1" t="s">
        <v>5195</v>
      </c>
      <c r="AN1981" s="1" t="s">
        <v>1043</v>
      </c>
      <c r="AO1981" s="1" t="s">
        <v>1043</v>
      </c>
      <c r="AP1981" s="57">
        <v>0.9</v>
      </c>
      <c r="AQ1981" s="1">
        <v>9.0</v>
      </c>
      <c r="AR1981" s="1" t="s">
        <v>1828</v>
      </c>
      <c r="AS1981" s="1" t="s">
        <v>2570</v>
      </c>
      <c r="AT1981" s="1" t="s">
        <v>2596</v>
      </c>
      <c r="AU1981" s="1" t="s">
        <v>2596</v>
      </c>
      <c r="AV1981" s="1" t="s">
        <v>2873</v>
      </c>
      <c r="AW1981" s="58">
        <v>8.5</v>
      </c>
      <c r="AX1981" s="3"/>
      <c r="AY1981" s="3"/>
      <c r="AZ1981" s="3"/>
      <c r="BA1981" s="3"/>
    </row>
    <row r="1982" hidden="1">
      <c r="A1982" s="1" t="s">
        <v>138</v>
      </c>
      <c r="B1982" s="1" t="s">
        <v>721</v>
      </c>
      <c r="C1982" s="3"/>
      <c r="D1982" s="1">
        <v>8.0</v>
      </c>
      <c r="E1982" s="1" t="s">
        <v>7285</v>
      </c>
      <c r="F1982" s="1" t="s">
        <v>10840</v>
      </c>
      <c r="G1982" s="1" t="s">
        <v>18448</v>
      </c>
      <c r="H1982" s="1">
        <v>9.0</v>
      </c>
      <c r="I1982" s="1" t="s">
        <v>2762</v>
      </c>
      <c r="J1982" s="1" t="s">
        <v>18449</v>
      </c>
      <c r="K1982" s="1" t="s">
        <v>18450</v>
      </c>
      <c r="L1982" s="1">
        <v>9.0</v>
      </c>
      <c r="M1982" s="1" t="s">
        <v>2566</v>
      </c>
      <c r="N1982" s="1" t="s">
        <v>2618</v>
      </c>
      <c r="O1982" s="1" t="s">
        <v>2566</v>
      </c>
      <c r="P1982" s="1">
        <v>9.0</v>
      </c>
      <c r="Q1982" s="3"/>
      <c r="R1982" s="1">
        <v>8.0</v>
      </c>
      <c r="S1982" s="1">
        <v>1.0</v>
      </c>
      <c r="T1982" s="1">
        <v>9.0</v>
      </c>
      <c r="U1982" s="1" t="s">
        <v>3221</v>
      </c>
      <c r="V1982" s="1" t="s">
        <v>2564</v>
      </c>
      <c r="W1982" s="1">
        <v>9.0</v>
      </c>
      <c r="X1982" s="1" t="s">
        <v>18451</v>
      </c>
      <c r="Y1982" s="1" t="s">
        <v>18452</v>
      </c>
      <c r="Z1982" s="3"/>
      <c r="AA1982" s="3"/>
      <c r="AB1982" s="1" t="s">
        <v>18453</v>
      </c>
      <c r="AC1982" s="3"/>
      <c r="AD1982" s="1" t="s">
        <v>213</v>
      </c>
      <c r="AE1982" s="1">
        <v>9.0</v>
      </c>
      <c r="AF1982" s="1" t="s">
        <v>18454</v>
      </c>
      <c r="AG1982" s="1" t="s">
        <v>213</v>
      </c>
      <c r="AH1982" s="1" t="s">
        <v>2978</v>
      </c>
      <c r="AI1982" s="1" t="s">
        <v>8298</v>
      </c>
      <c r="AJ1982" s="1">
        <v>1.0</v>
      </c>
      <c r="AK1982" s="1">
        <v>9.0</v>
      </c>
      <c r="AL1982" s="1" t="s">
        <v>2794</v>
      </c>
      <c r="AM1982" s="1" t="s">
        <v>5195</v>
      </c>
      <c r="AN1982" s="1" t="s">
        <v>1043</v>
      </c>
      <c r="AO1982" s="1" t="s">
        <v>1043</v>
      </c>
      <c r="AP1982" s="57">
        <v>0.9</v>
      </c>
      <c r="AQ1982" s="1">
        <v>9.0</v>
      </c>
      <c r="AR1982" s="1" t="s">
        <v>2570</v>
      </c>
      <c r="AS1982" s="1" t="s">
        <v>1828</v>
      </c>
      <c r="AT1982" s="1" t="s">
        <v>2564</v>
      </c>
      <c r="AU1982" s="1" t="s">
        <v>2564</v>
      </c>
      <c r="AV1982" s="1" t="s">
        <v>2873</v>
      </c>
      <c r="AW1982" s="58">
        <v>9.0</v>
      </c>
      <c r="AX1982" s="3"/>
      <c r="AY1982" s="3"/>
      <c r="AZ1982" s="3"/>
      <c r="BA1982" s="3"/>
    </row>
    <row r="1983" hidden="1">
      <c r="A1983" s="1" t="s">
        <v>187</v>
      </c>
      <c r="B1983" s="1" t="s">
        <v>721</v>
      </c>
      <c r="C1983" s="3"/>
      <c r="D1983" s="1">
        <v>7.0</v>
      </c>
      <c r="E1983" s="1" t="s">
        <v>4242</v>
      </c>
      <c r="F1983" s="1" t="s">
        <v>6759</v>
      </c>
      <c r="G1983" s="1" t="s">
        <v>3509</v>
      </c>
      <c r="H1983" s="1">
        <v>8.5</v>
      </c>
      <c r="I1983" s="1" t="s">
        <v>2762</v>
      </c>
      <c r="J1983" s="1" t="s">
        <v>18449</v>
      </c>
      <c r="K1983" s="1" t="s">
        <v>12805</v>
      </c>
      <c r="L1983" s="1">
        <v>8.5</v>
      </c>
      <c r="M1983" s="1" t="s">
        <v>2566</v>
      </c>
      <c r="N1983" s="1" t="s">
        <v>18439</v>
      </c>
      <c r="O1983" s="1" t="s">
        <v>2566</v>
      </c>
      <c r="P1983" s="1">
        <v>9.0</v>
      </c>
      <c r="Q1983" s="3"/>
      <c r="R1983" s="1">
        <v>8.0</v>
      </c>
      <c r="S1983" s="1">
        <v>1.0</v>
      </c>
      <c r="T1983" s="1">
        <v>8.0</v>
      </c>
      <c r="U1983" s="1" t="s">
        <v>3221</v>
      </c>
      <c r="V1983" s="1" t="s">
        <v>2596</v>
      </c>
      <c r="W1983" s="1">
        <v>8.0</v>
      </c>
      <c r="X1983" s="1" t="s">
        <v>3419</v>
      </c>
      <c r="Y1983" s="1" t="s">
        <v>4972</v>
      </c>
      <c r="Z1983" s="3"/>
      <c r="AA1983" s="1" t="s">
        <v>18455</v>
      </c>
      <c r="AB1983" s="3"/>
      <c r="AC1983" s="3"/>
      <c r="AD1983" s="1" t="s">
        <v>2596</v>
      </c>
      <c r="AE1983" s="1">
        <v>8.0</v>
      </c>
      <c r="AF1983" s="1" t="s">
        <v>18456</v>
      </c>
      <c r="AG1983" s="1" t="s">
        <v>213</v>
      </c>
      <c r="AH1983" s="1" t="s">
        <v>2978</v>
      </c>
      <c r="AI1983" s="1" t="s">
        <v>5086</v>
      </c>
      <c r="AJ1983" s="1">
        <v>1.0</v>
      </c>
      <c r="AK1983" s="1">
        <v>8.0</v>
      </c>
      <c r="AL1983" s="1" t="s">
        <v>2739</v>
      </c>
      <c r="AM1983" s="1" t="s">
        <v>5195</v>
      </c>
      <c r="AN1983" s="1" t="s">
        <v>2604</v>
      </c>
      <c r="AO1983" s="1" t="s">
        <v>2604</v>
      </c>
      <c r="AP1983" s="57">
        <v>0.8</v>
      </c>
      <c r="AQ1983" s="1">
        <v>8.0</v>
      </c>
      <c r="AR1983" s="1" t="s">
        <v>2570</v>
      </c>
      <c r="AS1983" s="1" t="s">
        <v>2570</v>
      </c>
      <c r="AT1983" s="1" t="s">
        <v>2596</v>
      </c>
      <c r="AU1983" s="1" t="s">
        <v>2596</v>
      </c>
      <c r="AV1983" s="1" t="s">
        <v>2873</v>
      </c>
      <c r="AW1983" s="58">
        <v>8.0</v>
      </c>
      <c r="AX1983" s="3"/>
      <c r="AY1983" s="3"/>
      <c r="AZ1983" s="3"/>
      <c r="BA1983" s="3"/>
    </row>
    <row r="1984">
      <c r="A1984" s="1" t="s">
        <v>244</v>
      </c>
      <c r="B1984" s="1" t="s">
        <v>721</v>
      </c>
      <c r="C1984" s="3"/>
      <c r="D1984" s="1">
        <v>5.0</v>
      </c>
      <c r="E1984" s="1" t="s">
        <v>4242</v>
      </c>
      <c r="F1984" s="1" t="s">
        <v>6759</v>
      </c>
      <c r="G1984" s="1" t="s">
        <v>3509</v>
      </c>
      <c r="H1984" s="1">
        <v>8.0</v>
      </c>
      <c r="I1984" s="1" t="s">
        <v>2762</v>
      </c>
      <c r="J1984" s="1" t="s">
        <v>18449</v>
      </c>
      <c r="K1984" s="1" t="s">
        <v>12805</v>
      </c>
      <c r="L1984" s="1">
        <v>9.0</v>
      </c>
      <c r="M1984" s="1" t="s">
        <v>2566</v>
      </c>
      <c r="N1984" s="1" t="s">
        <v>18439</v>
      </c>
      <c r="O1984" s="1" t="s">
        <v>2566</v>
      </c>
      <c r="P1984" s="1">
        <v>9.0</v>
      </c>
      <c r="Q1984" s="3"/>
      <c r="R1984" s="1">
        <v>8.0</v>
      </c>
      <c r="S1984" s="1">
        <v>1.0</v>
      </c>
      <c r="T1984" s="1">
        <v>9.0</v>
      </c>
      <c r="U1984" s="1" t="s">
        <v>3221</v>
      </c>
      <c r="V1984" s="1" t="s">
        <v>2596</v>
      </c>
      <c r="W1984" s="1">
        <v>9.0</v>
      </c>
      <c r="X1984" s="1" t="s">
        <v>3419</v>
      </c>
      <c r="Y1984" s="1" t="s">
        <v>4972</v>
      </c>
      <c r="Z1984" s="3"/>
      <c r="AA1984" s="1" t="s">
        <v>18457</v>
      </c>
      <c r="AB1984" s="3"/>
      <c r="AC1984" s="3"/>
      <c r="AD1984" s="1" t="s">
        <v>2596</v>
      </c>
      <c r="AE1984" s="1">
        <v>8.5</v>
      </c>
      <c r="AF1984" s="1" t="s">
        <v>18456</v>
      </c>
      <c r="AG1984" s="1" t="s">
        <v>213</v>
      </c>
      <c r="AH1984" s="1" t="s">
        <v>2978</v>
      </c>
      <c r="AI1984" s="1" t="s">
        <v>2700</v>
      </c>
      <c r="AJ1984" s="1">
        <v>1.0</v>
      </c>
      <c r="AK1984" s="1">
        <v>9.0</v>
      </c>
      <c r="AL1984" s="1" t="s">
        <v>15600</v>
      </c>
      <c r="AM1984" s="1" t="s">
        <v>5195</v>
      </c>
      <c r="AN1984" s="1" t="s">
        <v>2604</v>
      </c>
      <c r="AO1984" s="1" t="s">
        <v>2604</v>
      </c>
      <c r="AP1984" s="57">
        <v>0.9</v>
      </c>
      <c r="AQ1984" s="1">
        <v>9.0</v>
      </c>
      <c r="AR1984" s="1" t="s">
        <v>2570</v>
      </c>
      <c r="AS1984" s="1" t="s">
        <v>2570</v>
      </c>
      <c r="AT1984" s="1" t="s">
        <v>2596</v>
      </c>
      <c r="AU1984" s="1" t="s">
        <v>2596</v>
      </c>
      <c r="AV1984" s="1" t="s">
        <v>2873</v>
      </c>
      <c r="AW1984" s="58">
        <v>9.0</v>
      </c>
      <c r="AX1984" s="3"/>
      <c r="AY1984" s="3"/>
      <c r="AZ1984" s="3"/>
      <c r="BA1984" s="3"/>
    </row>
    <row r="1985" hidden="1">
      <c r="A1985" s="1" t="s">
        <v>178</v>
      </c>
      <c r="B1985" s="1" t="s">
        <v>721</v>
      </c>
      <c r="C1985" s="3"/>
      <c r="D1985" s="1">
        <v>12.0</v>
      </c>
      <c r="E1985" s="1" t="s">
        <v>4242</v>
      </c>
      <c r="F1985" s="1" t="s">
        <v>6759</v>
      </c>
      <c r="G1985" s="1" t="s">
        <v>3509</v>
      </c>
      <c r="H1985" s="1">
        <v>8.0</v>
      </c>
      <c r="I1985" s="1" t="s">
        <v>2762</v>
      </c>
      <c r="J1985" s="1" t="s">
        <v>2910</v>
      </c>
      <c r="K1985" s="1" t="s">
        <v>18458</v>
      </c>
      <c r="L1985" s="1">
        <v>9.0</v>
      </c>
      <c r="M1985" s="1" t="s">
        <v>2566</v>
      </c>
      <c r="N1985" s="1" t="s">
        <v>18439</v>
      </c>
      <c r="O1985" s="1" t="s">
        <v>2566</v>
      </c>
      <c r="P1985" s="1">
        <v>8.0</v>
      </c>
      <c r="Q1985" s="3"/>
      <c r="R1985" s="1">
        <v>8.0</v>
      </c>
      <c r="S1985" s="1">
        <v>1.0</v>
      </c>
      <c r="T1985" s="1">
        <v>8.0</v>
      </c>
      <c r="U1985" s="1" t="s">
        <v>2727</v>
      </c>
      <c r="V1985" s="1" t="s">
        <v>2596</v>
      </c>
      <c r="W1985" s="1">
        <v>8.0</v>
      </c>
      <c r="X1985" s="1" t="s">
        <v>18459</v>
      </c>
      <c r="Y1985" s="1" t="s">
        <v>6300</v>
      </c>
      <c r="Z1985" s="3"/>
      <c r="AA1985" s="1"/>
      <c r="AB1985" s="1" t="s">
        <v>18460</v>
      </c>
      <c r="AC1985" s="3"/>
      <c r="AD1985" s="1" t="s">
        <v>4181</v>
      </c>
      <c r="AE1985" s="1">
        <v>8.0</v>
      </c>
      <c r="AF1985" s="1" t="s">
        <v>5088</v>
      </c>
      <c r="AG1985" s="1" t="s">
        <v>213</v>
      </c>
      <c r="AH1985" s="1" t="s">
        <v>2978</v>
      </c>
      <c r="AI1985" s="1" t="s">
        <v>5086</v>
      </c>
      <c r="AJ1985" s="1">
        <v>1.0</v>
      </c>
      <c r="AK1985" s="1">
        <v>8.0</v>
      </c>
      <c r="AL1985" s="1" t="s">
        <v>2794</v>
      </c>
      <c r="AM1985" s="1" t="s">
        <v>5195</v>
      </c>
      <c r="AN1985" s="1" t="s">
        <v>2604</v>
      </c>
      <c r="AO1985" s="1" t="s">
        <v>2604</v>
      </c>
      <c r="AP1985" s="57">
        <v>0.9</v>
      </c>
      <c r="AQ1985" s="1">
        <v>9.0</v>
      </c>
      <c r="AR1985" s="1" t="s">
        <v>2570</v>
      </c>
      <c r="AS1985" s="1" t="s">
        <v>18461</v>
      </c>
      <c r="AT1985" s="1" t="s">
        <v>2596</v>
      </c>
      <c r="AU1985" s="1" t="s">
        <v>2596</v>
      </c>
      <c r="AV1985" s="1" t="s">
        <v>2873</v>
      </c>
      <c r="AW1985" s="58">
        <v>9.0</v>
      </c>
      <c r="AX1985" s="3"/>
      <c r="AY1985" s="3"/>
      <c r="AZ1985" s="3"/>
      <c r="BA1985" s="3"/>
    </row>
    <row r="1986" hidden="1">
      <c r="A1986" s="1" t="s">
        <v>162</v>
      </c>
      <c r="B1986" s="1" t="s">
        <v>721</v>
      </c>
      <c r="C1986" s="3"/>
      <c r="D1986" s="1">
        <v>13.0</v>
      </c>
      <c r="E1986" s="1" t="s">
        <v>4242</v>
      </c>
      <c r="F1986" s="1" t="s">
        <v>6759</v>
      </c>
      <c r="G1986" s="1" t="s">
        <v>3509</v>
      </c>
      <c r="H1986" s="1">
        <v>9.0</v>
      </c>
      <c r="I1986" s="1" t="s">
        <v>12602</v>
      </c>
      <c r="J1986" s="1" t="s">
        <v>18462</v>
      </c>
      <c r="K1986" s="1" t="s">
        <v>18463</v>
      </c>
      <c r="L1986" s="1">
        <v>9.0</v>
      </c>
      <c r="M1986" s="1" t="s">
        <v>2566</v>
      </c>
      <c r="N1986" s="1" t="s">
        <v>2618</v>
      </c>
      <c r="O1986" s="1" t="s">
        <v>2566</v>
      </c>
      <c r="P1986" s="1">
        <v>8.0</v>
      </c>
      <c r="Q1986" s="3"/>
      <c r="R1986" s="1">
        <v>8.0</v>
      </c>
      <c r="S1986" s="1">
        <v>1.0</v>
      </c>
      <c r="T1986" s="1">
        <v>8.5</v>
      </c>
      <c r="U1986" s="1" t="s">
        <v>2727</v>
      </c>
      <c r="V1986" s="1" t="s">
        <v>2596</v>
      </c>
      <c r="W1986" s="1">
        <v>8.5</v>
      </c>
      <c r="X1986" s="1" t="s">
        <v>12703</v>
      </c>
      <c r="Y1986" s="1" t="s">
        <v>6300</v>
      </c>
      <c r="Z1986" s="3"/>
      <c r="AA1986" s="1" t="s">
        <v>18464</v>
      </c>
      <c r="AB1986" s="73" t="s">
        <v>18465</v>
      </c>
      <c r="AC1986" s="3"/>
      <c r="AD1986" s="1" t="s">
        <v>18466</v>
      </c>
      <c r="AE1986" s="1">
        <v>9.0</v>
      </c>
      <c r="AF1986" s="1" t="s">
        <v>5088</v>
      </c>
      <c r="AG1986" s="1" t="s">
        <v>213</v>
      </c>
      <c r="AH1986" s="1" t="s">
        <v>2978</v>
      </c>
      <c r="AI1986" s="1" t="s">
        <v>5086</v>
      </c>
      <c r="AJ1986" s="1">
        <v>1.0</v>
      </c>
      <c r="AK1986" s="1">
        <v>9.0</v>
      </c>
      <c r="AL1986" s="1" t="s">
        <v>2794</v>
      </c>
      <c r="AM1986" s="1" t="s">
        <v>5195</v>
      </c>
      <c r="AN1986" s="1" t="s">
        <v>2604</v>
      </c>
      <c r="AO1986" s="1" t="s">
        <v>2604</v>
      </c>
      <c r="AP1986" s="57">
        <v>0.9</v>
      </c>
      <c r="AQ1986" s="1">
        <v>9.0</v>
      </c>
      <c r="AR1986" s="1" t="s">
        <v>1828</v>
      </c>
      <c r="AS1986" s="1" t="s">
        <v>2570</v>
      </c>
      <c r="AT1986" s="1" t="s">
        <v>2596</v>
      </c>
      <c r="AU1986" s="1" t="s">
        <v>2596</v>
      </c>
      <c r="AV1986" s="1" t="s">
        <v>2873</v>
      </c>
      <c r="AW1986" s="58">
        <v>9.0</v>
      </c>
      <c r="AX1986" s="3"/>
      <c r="AY1986" s="3"/>
      <c r="AZ1986" s="3"/>
      <c r="BA1986" s="3"/>
    </row>
    <row r="1987" hidden="1">
      <c r="A1987" s="1" t="s">
        <v>234</v>
      </c>
      <c r="B1987" s="1" t="s">
        <v>721</v>
      </c>
      <c r="C1987" s="3"/>
      <c r="D1987" s="1">
        <v>4.0</v>
      </c>
      <c r="E1987" s="1" t="s">
        <v>4242</v>
      </c>
      <c r="F1987" s="1" t="s">
        <v>18467</v>
      </c>
      <c r="G1987" s="1" t="s">
        <v>18468</v>
      </c>
      <c r="H1987" s="1">
        <v>9.0</v>
      </c>
      <c r="I1987" s="1" t="s">
        <v>2762</v>
      </c>
      <c r="J1987" s="1" t="s">
        <v>4376</v>
      </c>
      <c r="K1987" s="1" t="s">
        <v>2819</v>
      </c>
      <c r="L1987" s="1">
        <v>9.0</v>
      </c>
      <c r="M1987" s="1" t="s">
        <v>2566</v>
      </c>
      <c r="N1987" s="1" t="s">
        <v>18439</v>
      </c>
      <c r="O1987" s="1" t="s">
        <v>2566</v>
      </c>
      <c r="P1987" s="1">
        <v>8.5</v>
      </c>
      <c r="Q1987" s="3"/>
      <c r="R1987" s="1">
        <v>8.0</v>
      </c>
      <c r="S1987" s="1">
        <v>1.0</v>
      </c>
      <c r="T1987" s="1">
        <v>8.5</v>
      </c>
      <c r="U1987" s="1" t="s">
        <v>2727</v>
      </c>
      <c r="V1987" s="1" t="s">
        <v>2596</v>
      </c>
      <c r="W1987" s="1">
        <v>8.5</v>
      </c>
      <c r="X1987" s="1" t="s">
        <v>18469</v>
      </c>
      <c r="Y1987" s="1" t="s">
        <v>4972</v>
      </c>
      <c r="Z1987" s="3"/>
      <c r="AA1987" s="73"/>
      <c r="AB1987" s="158" t="s">
        <v>18470</v>
      </c>
      <c r="AC1987" s="3"/>
      <c r="AD1987" s="1" t="s">
        <v>4181</v>
      </c>
      <c r="AE1987" s="1">
        <v>8.5</v>
      </c>
      <c r="AF1987" s="1" t="s">
        <v>5088</v>
      </c>
      <c r="AG1987" s="1" t="s">
        <v>213</v>
      </c>
      <c r="AH1987" s="1" t="s">
        <v>2978</v>
      </c>
      <c r="AI1987" s="1" t="s">
        <v>5086</v>
      </c>
      <c r="AJ1987" s="1">
        <v>1.0</v>
      </c>
      <c r="AK1987" s="1">
        <v>8.5</v>
      </c>
      <c r="AL1987" s="1" t="s">
        <v>2794</v>
      </c>
      <c r="AM1987" s="1" t="s">
        <v>5195</v>
      </c>
      <c r="AN1987" s="1" t="s">
        <v>2604</v>
      </c>
      <c r="AO1987" s="1" t="s">
        <v>2604</v>
      </c>
      <c r="AP1987" s="57">
        <v>0.85</v>
      </c>
      <c r="AQ1987" s="1">
        <v>8.5</v>
      </c>
      <c r="AR1987" s="1" t="s">
        <v>2570</v>
      </c>
      <c r="AS1987" s="1" t="s">
        <v>2570</v>
      </c>
      <c r="AT1987" s="1" t="s">
        <v>2596</v>
      </c>
      <c r="AU1987" s="1" t="s">
        <v>2596</v>
      </c>
      <c r="AV1987" s="1" t="s">
        <v>2873</v>
      </c>
      <c r="AW1987" s="58">
        <v>9.0</v>
      </c>
      <c r="AX1987" s="3"/>
      <c r="AY1987" s="3"/>
      <c r="AZ1987" s="3"/>
      <c r="BA1987" s="3"/>
    </row>
    <row r="1988" hidden="1">
      <c r="A1988" s="1" t="s">
        <v>259</v>
      </c>
      <c r="B1988" s="1" t="s">
        <v>630</v>
      </c>
      <c r="C1988" s="3"/>
      <c r="D1988" s="239">
        <v>4.0</v>
      </c>
      <c r="E1988" s="1267" t="s">
        <v>5249</v>
      </c>
      <c r="F1988" s="1267" t="s">
        <v>6218</v>
      </c>
      <c r="G1988" s="1267" t="s">
        <v>2643</v>
      </c>
      <c r="H1988" s="131">
        <v>9.0</v>
      </c>
      <c r="I1988" s="130" t="s">
        <v>2817</v>
      </c>
      <c r="J1988" s="130" t="s">
        <v>6104</v>
      </c>
      <c r="K1988" s="130" t="s">
        <v>2819</v>
      </c>
      <c r="L1988" s="131">
        <v>9.0</v>
      </c>
      <c r="M1988" s="130" t="s">
        <v>2566</v>
      </c>
      <c r="N1988" s="130" t="s">
        <v>2566</v>
      </c>
      <c r="O1988" s="130" t="s">
        <v>2566</v>
      </c>
      <c r="P1988" s="131">
        <v>9.0</v>
      </c>
      <c r="Q1988" s="131">
        <v>50.0</v>
      </c>
      <c r="R1988" s="131">
        <v>8.0</v>
      </c>
      <c r="S1988" s="131">
        <v>1.0</v>
      </c>
      <c r="T1988" s="131">
        <v>9.0</v>
      </c>
      <c r="U1988" s="130" t="s">
        <v>2564</v>
      </c>
      <c r="V1988" s="130" t="s">
        <v>2564</v>
      </c>
      <c r="W1988" s="131">
        <v>9.0</v>
      </c>
      <c r="X1988" s="130" t="s">
        <v>2564</v>
      </c>
      <c r="Y1988" s="130" t="s">
        <v>2564</v>
      </c>
      <c r="Z1988" s="130" t="s">
        <v>2564</v>
      </c>
      <c r="AA1988" s="130" t="s">
        <v>2564</v>
      </c>
      <c r="AB1988" s="158" t="s">
        <v>2596</v>
      </c>
      <c r="AC1988" s="130" t="s">
        <v>2564</v>
      </c>
      <c r="AD1988" s="130" t="s">
        <v>379</v>
      </c>
      <c r="AE1988" s="131">
        <v>8.0</v>
      </c>
      <c r="AF1988" s="130" t="s">
        <v>5263</v>
      </c>
      <c r="AG1988" s="130" t="s">
        <v>6051</v>
      </c>
      <c r="AH1988" s="130" t="s">
        <v>2978</v>
      </c>
      <c r="AI1988" s="130" t="s">
        <v>3074</v>
      </c>
      <c r="AJ1988" s="130" t="s">
        <v>5225</v>
      </c>
      <c r="AK1988" s="131">
        <v>8.0</v>
      </c>
      <c r="AL1988" s="130" t="s">
        <v>2794</v>
      </c>
      <c r="AM1988" s="130" t="s">
        <v>18471</v>
      </c>
      <c r="AN1988" s="130" t="s">
        <v>18472</v>
      </c>
      <c r="AO1988" s="130" t="s">
        <v>7584</v>
      </c>
      <c r="AP1988" s="133">
        <v>1.0</v>
      </c>
      <c r="AQ1988" s="131">
        <v>9.0</v>
      </c>
      <c r="AR1988" s="130" t="s">
        <v>2646</v>
      </c>
      <c r="AS1988" s="130" t="s">
        <v>2564</v>
      </c>
      <c r="AT1988" s="130" t="s">
        <v>2564</v>
      </c>
      <c r="AU1988" s="130" t="s">
        <v>1043</v>
      </c>
      <c r="AV1988" s="130" t="s">
        <v>3781</v>
      </c>
      <c r="AW1988" s="134">
        <v>8.0</v>
      </c>
      <c r="AX1988" s="3"/>
      <c r="AY1988" s="3"/>
      <c r="AZ1988" s="3"/>
      <c r="BA1988" s="3"/>
    </row>
    <row r="1989" hidden="1">
      <c r="A1989" s="1" t="s">
        <v>252</v>
      </c>
      <c r="B1989" s="1" t="s">
        <v>630</v>
      </c>
      <c r="C1989" s="3"/>
      <c r="D1989" s="239">
        <v>5.0</v>
      </c>
      <c r="E1989" s="653" t="s">
        <v>5249</v>
      </c>
      <c r="F1989" s="653" t="s">
        <v>6218</v>
      </c>
      <c r="G1989" s="653" t="s">
        <v>2643</v>
      </c>
      <c r="H1989" s="516">
        <v>9.0</v>
      </c>
      <c r="I1989" s="653" t="s">
        <v>18473</v>
      </c>
      <c r="J1989" s="653" t="s">
        <v>6104</v>
      </c>
      <c r="K1989" s="653" t="s">
        <v>2819</v>
      </c>
      <c r="L1989" s="516">
        <v>9.0</v>
      </c>
      <c r="M1989" s="653" t="s">
        <v>2566</v>
      </c>
      <c r="N1989" s="653" t="s">
        <v>2566</v>
      </c>
      <c r="O1989" s="653" t="s">
        <v>2566</v>
      </c>
      <c r="P1989" s="516">
        <v>9.0</v>
      </c>
      <c r="Q1989" s="516">
        <v>50.0</v>
      </c>
      <c r="R1989" s="516">
        <v>8.0</v>
      </c>
      <c r="S1989" s="516">
        <v>1.0</v>
      </c>
      <c r="T1989" s="516">
        <v>9.0</v>
      </c>
      <c r="U1989" s="653" t="s">
        <v>2564</v>
      </c>
      <c r="V1989" s="653" t="s">
        <v>2564</v>
      </c>
      <c r="W1989" s="516">
        <v>9.0</v>
      </c>
      <c r="X1989" s="653" t="s">
        <v>2564</v>
      </c>
      <c r="Y1989" s="653" t="s">
        <v>2564</v>
      </c>
      <c r="Z1989" s="653" t="s">
        <v>2564</v>
      </c>
      <c r="AA1989" s="653" t="s">
        <v>2564</v>
      </c>
      <c r="AB1989" s="653" t="s">
        <v>2564</v>
      </c>
      <c r="AC1989" s="653" t="s">
        <v>2564</v>
      </c>
      <c r="AD1989" s="653" t="s">
        <v>379</v>
      </c>
      <c r="AE1989" s="516">
        <v>8.0</v>
      </c>
      <c r="AF1989" s="653" t="s">
        <v>3889</v>
      </c>
      <c r="AG1989" s="653" t="s">
        <v>17083</v>
      </c>
      <c r="AH1989" s="653" t="s">
        <v>2978</v>
      </c>
      <c r="AI1989" s="653" t="s">
        <v>2948</v>
      </c>
      <c r="AJ1989" s="653" t="s">
        <v>5225</v>
      </c>
      <c r="AK1989" s="516">
        <v>9.0</v>
      </c>
      <c r="AL1989" s="653" t="s">
        <v>2794</v>
      </c>
      <c r="AM1989" s="653" t="s">
        <v>18471</v>
      </c>
      <c r="AN1989" s="653" t="s">
        <v>18472</v>
      </c>
      <c r="AO1989" s="653" t="s">
        <v>7584</v>
      </c>
      <c r="AP1989" s="811">
        <v>1.0</v>
      </c>
      <c r="AQ1989" s="516">
        <v>9.0</v>
      </c>
      <c r="AR1989" s="653" t="s">
        <v>2646</v>
      </c>
      <c r="AS1989" s="653" t="s">
        <v>2646</v>
      </c>
      <c r="AT1989" s="653" t="s">
        <v>2564</v>
      </c>
      <c r="AU1989" s="653" t="s">
        <v>1043</v>
      </c>
      <c r="AV1989" s="653" t="s">
        <v>3781</v>
      </c>
      <c r="AW1989" s="792">
        <v>7.0</v>
      </c>
      <c r="AX1989" s="3"/>
      <c r="AY1989" s="3"/>
      <c r="AZ1989" s="3"/>
      <c r="BA1989" s="3"/>
    </row>
    <row r="1990" hidden="1">
      <c r="A1990" s="1" t="s">
        <v>220</v>
      </c>
      <c r="B1990" s="1" t="s">
        <v>630</v>
      </c>
      <c r="C1990" s="3"/>
      <c r="D1990" s="239">
        <v>14.0</v>
      </c>
      <c r="E1990" s="653" t="s">
        <v>2641</v>
      </c>
      <c r="F1990" s="653" t="s">
        <v>6218</v>
      </c>
      <c r="G1990" s="653" t="s">
        <v>2643</v>
      </c>
      <c r="H1990" s="516">
        <v>9.0</v>
      </c>
      <c r="I1990" s="653" t="s">
        <v>3005</v>
      </c>
      <c r="J1990" s="653" t="s">
        <v>5689</v>
      </c>
      <c r="K1990" s="653" t="s">
        <v>18474</v>
      </c>
      <c r="L1990" s="516">
        <v>7.0</v>
      </c>
      <c r="M1990" s="653" t="s">
        <v>18475</v>
      </c>
      <c r="N1990" s="653" t="s">
        <v>2566</v>
      </c>
      <c r="O1990" s="653" t="s">
        <v>2566</v>
      </c>
      <c r="P1990" s="516">
        <v>9.0</v>
      </c>
      <c r="Q1990" s="516">
        <v>50.0</v>
      </c>
      <c r="R1990" s="516">
        <v>8.0</v>
      </c>
      <c r="S1990" s="516">
        <v>1.0</v>
      </c>
      <c r="T1990" s="516">
        <v>9.0</v>
      </c>
      <c r="U1990" s="653" t="s">
        <v>2564</v>
      </c>
      <c r="V1990" s="653" t="s">
        <v>2564</v>
      </c>
      <c r="W1990" s="516">
        <v>9.0</v>
      </c>
      <c r="X1990" s="653" t="s">
        <v>2564</v>
      </c>
      <c r="Y1990" s="653" t="s">
        <v>2564</v>
      </c>
      <c r="Z1990" s="653" t="s">
        <v>18476</v>
      </c>
      <c r="AA1990" s="653" t="s">
        <v>338</v>
      </c>
      <c r="AB1990" s="653" t="s">
        <v>379</v>
      </c>
      <c r="AC1990" s="653" t="s">
        <v>379</v>
      </c>
      <c r="AD1990" s="653" t="s">
        <v>379</v>
      </c>
      <c r="AE1990" s="516">
        <v>7.0</v>
      </c>
      <c r="AF1990" s="653" t="s">
        <v>6051</v>
      </c>
      <c r="AG1990" s="653" t="s">
        <v>18477</v>
      </c>
      <c r="AH1990" s="653" t="s">
        <v>2978</v>
      </c>
      <c r="AI1990" s="653" t="s">
        <v>6477</v>
      </c>
      <c r="AJ1990" s="130" t="s">
        <v>5225</v>
      </c>
      <c r="AK1990" s="516">
        <v>9.0</v>
      </c>
      <c r="AL1990" s="653" t="s">
        <v>2794</v>
      </c>
      <c r="AM1990" s="653" t="s">
        <v>7583</v>
      </c>
      <c r="AN1990" s="653" t="s">
        <v>18478</v>
      </c>
      <c r="AO1990" s="653" t="s">
        <v>18479</v>
      </c>
      <c r="AP1990" s="811">
        <v>0.9</v>
      </c>
      <c r="AQ1990" s="516">
        <v>9.0</v>
      </c>
      <c r="AR1990" s="653" t="s">
        <v>2646</v>
      </c>
      <c r="AS1990" s="653" t="s">
        <v>18480</v>
      </c>
      <c r="AT1990" s="653" t="s">
        <v>2564</v>
      </c>
      <c r="AU1990" s="653" t="s">
        <v>1043</v>
      </c>
      <c r="AV1990" s="653" t="s">
        <v>3781</v>
      </c>
      <c r="AW1990" s="792">
        <v>8.0</v>
      </c>
      <c r="AX1990" s="3"/>
      <c r="AY1990" s="3"/>
      <c r="AZ1990" s="3"/>
      <c r="BA1990" s="3"/>
    </row>
    <row r="1991" hidden="1">
      <c r="A1991" s="1" t="s">
        <v>234</v>
      </c>
      <c r="B1991" s="1" t="s">
        <v>630</v>
      </c>
      <c r="C1991" s="3"/>
      <c r="D1991" s="239">
        <v>17.0</v>
      </c>
      <c r="E1991" s="653" t="s">
        <v>2641</v>
      </c>
      <c r="F1991" s="653" t="s">
        <v>6218</v>
      </c>
      <c r="G1991" s="653" t="s">
        <v>2643</v>
      </c>
      <c r="H1991" s="516">
        <v>9.0</v>
      </c>
      <c r="I1991" s="653" t="s">
        <v>3005</v>
      </c>
      <c r="J1991" s="653" t="s">
        <v>3533</v>
      </c>
      <c r="K1991" s="653" t="s">
        <v>18474</v>
      </c>
      <c r="L1991" s="516">
        <v>7.0</v>
      </c>
      <c r="M1991" s="653" t="s">
        <v>2566</v>
      </c>
      <c r="N1991" s="653" t="s">
        <v>2566</v>
      </c>
      <c r="O1991" s="653" t="s">
        <v>2566</v>
      </c>
      <c r="P1991" s="516">
        <v>9.0</v>
      </c>
      <c r="Q1991" s="516">
        <v>50.0</v>
      </c>
      <c r="R1991" s="516">
        <v>8.0</v>
      </c>
      <c r="S1991" s="516">
        <v>1.0</v>
      </c>
      <c r="T1991" s="516">
        <v>9.0</v>
      </c>
      <c r="U1991" s="653" t="s">
        <v>2564</v>
      </c>
      <c r="V1991" s="653" t="s">
        <v>2564</v>
      </c>
      <c r="W1991" s="516">
        <v>9.0</v>
      </c>
      <c r="X1991" s="653" t="s">
        <v>2564</v>
      </c>
      <c r="Y1991" s="653" t="s">
        <v>2564</v>
      </c>
      <c r="Z1991" s="653" t="s">
        <v>2564</v>
      </c>
      <c r="AA1991" s="653" t="s">
        <v>2564</v>
      </c>
      <c r="AB1991" s="653" t="s">
        <v>2564</v>
      </c>
      <c r="AC1991" s="653" t="s">
        <v>2564</v>
      </c>
      <c r="AD1991" s="653" t="s">
        <v>379</v>
      </c>
      <c r="AE1991" s="516">
        <v>8.0</v>
      </c>
      <c r="AF1991" s="653" t="s">
        <v>5263</v>
      </c>
      <c r="AG1991" s="653" t="s">
        <v>379</v>
      </c>
      <c r="AH1991" s="653" t="s">
        <v>2978</v>
      </c>
      <c r="AI1991" s="653" t="s">
        <v>3074</v>
      </c>
      <c r="AJ1991" s="653" t="s">
        <v>5225</v>
      </c>
      <c r="AK1991" s="516">
        <v>8.0</v>
      </c>
      <c r="AL1991" s="653" t="s">
        <v>2794</v>
      </c>
      <c r="AM1991" s="653" t="s">
        <v>18471</v>
      </c>
      <c r="AN1991" s="653" t="s">
        <v>18481</v>
      </c>
      <c r="AO1991" s="653" t="s">
        <v>18478</v>
      </c>
      <c r="AP1991" s="811">
        <v>1.0</v>
      </c>
      <c r="AQ1991" s="516">
        <v>9.0</v>
      </c>
      <c r="AR1991" s="653" t="s">
        <v>379</v>
      </c>
      <c r="AS1991" s="653" t="s">
        <v>379</v>
      </c>
      <c r="AT1991" s="130" t="s">
        <v>2564</v>
      </c>
      <c r="AU1991" s="653" t="s">
        <v>1043</v>
      </c>
      <c r="AV1991" s="653" t="s">
        <v>3781</v>
      </c>
      <c r="AW1991" s="792">
        <v>7.0</v>
      </c>
      <c r="AX1991" s="3"/>
      <c r="AY1991" s="3"/>
      <c r="AZ1991" s="3"/>
      <c r="BA1991" s="3"/>
    </row>
    <row r="1992" hidden="1">
      <c r="A1992" s="1" t="s">
        <v>226</v>
      </c>
      <c r="B1992" s="1" t="s">
        <v>630</v>
      </c>
      <c r="C1992" s="3"/>
      <c r="D1992" s="239">
        <v>11.0</v>
      </c>
      <c r="E1992" s="653" t="s">
        <v>2641</v>
      </c>
      <c r="F1992" s="653" t="s">
        <v>6218</v>
      </c>
      <c r="G1992" s="653" t="s">
        <v>3784</v>
      </c>
      <c r="H1992" s="516">
        <v>8.0</v>
      </c>
      <c r="I1992" s="653" t="s">
        <v>2762</v>
      </c>
      <c r="J1992" s="653" t="s">
        <v>18482</v>
      </c>
      <c r="K1992" s="653" t="s">
        <v>2819</v>
      </c>
      <c r="L1992" s="516">
        <v>9.0</v>
      </c>
      <c r="M1992" s="653" t="s">
        <v>2566</v>
      </c>
      <c r="N1992" s="653" t="s">
        <v>2566</v>
      </c>
      <c r="O1992" s="653" t="s">
        <v>2566</v>
      </c>
      <c r="P1992" s="516">
        <v>9.0</v>
      </c>
      <c r="Q1992" s="516">
        <v>50.0</v>
      </c>
      <c r="R1992" s="516">
        <v>8.0</v>
      </c>
      <c r="S1992" s="516">
        <v>1.0</v>
      </c>
      <c r="T1992" s="516">
        <v>9.0</v>
      </c>
      <c r="U1992" s="653" t="s">
        <v>2564</v>
      </c>
      <c r="V1992" s="653" t="s">
        <v>2564</v>
      </c>
      <c r="W1992" s="516">
        <v>9.0</v>
      </c>
      <c r="X1992" s="653" t="s">
        <v>2564</v>
      </c>
      <c r="Y1992" s="653" t="s">
        <v>2564</v>
      </c>
      <c r="Z1992" s="653" t="s">
        <v>2564</v>
      </c>
      <c r="AA1992" s="653" t="s">
        <v>2564</v>
      </c>
      <c r="AB1992" s="653" t="s">
        <v>2564</v>
      </c>
      <c r="AC1992" s="653" t="s">
        <v>2564</v>
      </c>
      <c r="AD1992" s="653" t="s">
        <v>379</v>
      </c>
      <c r="AE1992" s="516">
        <v>8.0</v>
      </c>
      <c r="AF1992" s="653" t="s">
        <v>3787</v>
      </c>
      <c r="AG1992" s="653" t="s">
        <v>3788</v>
      </c>
      <c r="AH1992" s="653" t="s">
        <v>2978</v>
      </c>
      <c r="AI1992" s="653" t="s">
        <v>3074</v>
      </c>
      <c r="AJ1992" s="130" t="s">
        <v>5225</v>
      </c>
      <c r="AK1992" s="516">
        <v>8.5</v>
      </c>
      <c r="AL1992" s="653" t="s">
        <v>2794</v>
      </c>
      <c r="AM1992" s="653" t="s">
        <v>18483</v>
      </c>
      <c r="AN1992" s="653" t="s">
        <v>18471</v>
      </c>
      <c r="AO1992" s="653" t="s">
        <v>18478</v>
      </c>
      <c r="AP1992" s="811">
        <v>1.0</v>
      </c>
      <c r="AQ1992" s="516">
        <v>9.0</v>
      </c>
      <c r="AR1992" s="653" t="s">
        <v>379</v>
      </c>
      <c r="AS1992" s="653" t="s">
        <v>2564</v>
      </c>
      <c r="AT1992" s="653" t="s">
        <v>2564</v>
      </c>
      <c r="AU1992" s="653" t="s">
        <v>1043</v>
      </c>
      <c r="AV1992" s="653" t="s">
        <v>3781</v>
      </c>
      <c r="AW1992" s="792">
        <v>8.0</v>
      </c>
      <c r="AX1992" s="3"/>
      <c r="AY1992" s="3"/>
      <c r="AZ1992" s="3"/>
      <c r="BA1992" s="3"/>
    </row>
    <row r="1993" hidden="1">
      <c r="A1993" s="1" t="s">
        <v>162</v>
      </c>
      <c r="B1993" s="1" t="s">
        <v>630</v>
      </c>
      <c r="C1993" s="3"/>
      <c r="D1993" s="239">
        <v>6.0</v>
      </c>
      <c r="E1993" s="653" t="s">
        <v>2641</v>
      </c>
      <c r="F1993" s="653" t="s">
        <v>6218</v>
      </c>
      <c r="G1993" s="653" t="s">
        <v>2643</v>
      </c>
      <c r="H1993" s="516">
        <v>9.0</v>
      </c>
      <c r="I1993" s="653" t="s">
        <v>4327</v>
      </c>
      <c r="J1993" s="653" t="s">
        <v>2910</v>
      </c>
      <c r="K1993" s="653" t="s">
        <v>2819</v>
      </c>
      <c r="L1993" s="516">
        <v>9.0</v>
      </c>
      <c r="M1993" s="653" t="s">
        <v>2566</v>
      </c>
      <c r="N1993" s="653" t="s">
        <v>2566</v>
      </c>
      <c r="O1993" s="653" t="s">
        <v>2566</v>
      </c>
      <c r="P1993" s="516">
        <v>9.0</v>
      </c>
      <c r="Q1993" s="516">
        <v>50.0</v>
      </c>
      <c r="R1993" s="516">
        <v>8.0</v>
      </c>
      <c r="S1993" s="516">
        <v>1.0</v>
      </c>
      <c r="T1993" s="516">
        <v>9.0</v>
      </c>
      <c r="U1993" s="653" t="s">
        <v>2564</v>
      </c>
      <c r="V1993" s="653" t="s">
        <v>2564</v>
      </c>
      <c r="W1993" s="516">
        <v>9.0</v>
      </c>
      <c r="X1993" s="653" t="s">
        <v>2564</v>
      </c>
      <c r="Y1993" s="653" t="s">
        <v>2564</v>
      </c>
      <c r="Z1993" s="653" t="s">
        <v>2564</v>
      </c>
      <c r="AA1993" s="653" t="s">
        <v>2564</v>
      </c>
      <c r="AB1993" s="653" t="s">
        <v>2564</v>
      </c>
      <c r="AC1993" s="653" t="s">
        <v>2564</v>
      </c>
      <c r="AD1993" s="653" t="s">
        <v>379</v>
      </c>
      <c r="AE1993" s="516">
        <v>8.0</v>
      </c>
      <c r="AF1993" s="653" t="s">
        <v>5263</v>
      </c>
      <c r="AG1993" s="653" t="s">
        <v>3533</v>
      </c>
      <c r="AH1993" s="653" t="s">
        <v>2978</v>
      </c>
      <c r="AI1993" s="653" t="s">
        <v>3074</v>
      </c>
      <c r="AJ1993" s="653" t="s">
        <v>5225</v>
      </c>
      <c r="AK1993" s="516">
        <v>9.0</v>
      </c>
      <c r="AL1993" s="653" t="s">
        <v>2794</v>
      </c>
      <c r="AM1993" s="653" t="s">
        <v>18471</v>
      </c>
      <c r="AN1993" s="653" t="s">
        <v>18484</v>
      </c>
      <c r="AO1993" s="653" t="s">
        <v>18485</v>
      </c>
      <c r="AP1993" s="811">
        <v>1.0</v>
      </c>
      <c r="AQ1993" s="516">
        <v>9.0</v>
      </c>
      <c r="AR1993" s="653" t="s">
        <v>379</v>
      </c>
      <c r="AS1993" s="653" t="s">
        <v>1828</v>
      </c>
      <c r="AT1993" s="653" t="s">
        <v>2564</v>
      </c>
      <c r="AU1993" s="653" t="s">
        <v>1043</v>
      </c>
      <c r="AV1993" s="653" t="s">
        <v>3781</v>
      </c>
      <c r="AW1993" s="792">
        <v>7.0</v>
      </c>
      <c r="AX1993" s="3"/>
      <c r="AY1993" s="3"/>
      <c r="AZ1993" s="3"/>
      <c r="BA1993" s="3"/>
    </row>
    <row r="1994" hidden="1">
      <c r="A1994" s="1" t="s">
        <v>140</v>
      </c>
      <c r="B1994" s="1" t="s">
        <v>630</v>
      </c>
      <c r="C1994" s="3"/>
      <c r="D1994" s="239">
        <v>7.0</v>
      </c>
      <c r="E1994" s="653" t="s">
        <v>2641</v>
      </c>
      <c r="F1994" s="653" t="s">
        <v>6218</v>
      </c>
      <c r="G1994" s="653" t="s">
        <v>2693</v>
      </c>
      <c r="H1994" s="516">
        <v>9.0</v>
      </c>
      <c r="I1994" s="653" t="s">
        <v>2933</v>
      </c>
      <c r="J1994" s="653" t="s">
        <v>4042</v>
      </c>
      <c r="K1994" s="653" t="s">
        <v>2819</v>
      </c>
      <c r="L1994" s="516">
        <v>9.0</v>
      </c>
      <c r="M1994" s="653" t="s">
        <v>2566</v>
      </c>
      <c r="N1994" s="653" t="s">
        <v>2566</v>
      </c>
      <c r="O1994" s="653" t="s">
        <v>6232</v>
      </c>
      <c r="P1994" s="516">
        <v>9.0</v>
      </c>
      <c r="Q1994" s="516">
        <v>50.0</v>
      </c>
      <c r="R1994" s="516">
        <v>8.0</v>
      </c>
      <c r="S1994" s="516">
        <v>1.0</v>
      </c>
      <c r="T1994" s="516">
        <v>9.0</v>
      </c>
      <c r="U1994" s="653" t="s">
        <v>2564</v>
      </c>
      <c r="V1994" s="653" t="s">
        <v>2564</v>
      </c>
      <c r="W1994" s="516">
        <v>9.0</v>
      </c>
      <c r="X1994" s="653" t="s">
        <v>2564</v>
      </c>
      <c r="Y1994" s="653" t="s">
        <v>2564</v>
      </c>
      <c r="Z1994" s="653" t="s">
        <v>2564</v>
      </c>
      <c r="AA1994" s="653" t="s">
        <v>2564</v>
      </c>
      <c r="AB1994" s="653" t="s">
        <v>12398</v>
      </c>
      <c r="AC1994" s="653" t="s">
        <v>12398</v>
      </c>
      <c r="AD1994" s="653" t="s">
        <v>379</v>
      </c>
      <c r="AE1994" s="516">
        <v>8.0</v>
      </c>
      <c r="AF1994" s="653" t="s">
        <v>6051</v>
      </c>
      <c r="AG1994" s="653" t="s">
        <v>379</v>
      </c>
      <c r="AH1994" s="653" t="s">
        <v>2978</v>
      </c>
      <c r="AI1994" s="653" t="s">
        <v>6477</v>
      </c>
      <c r="AJ1994" s="130" t="s">
        <v>5225</v>
      </c>
      <c r="AK1994" s="516">
        <v>8.0</v>
      </c>
      <c r="AL1994" s="653" t="s">
        <v>2794</v>
      </c>
      <c r="AM1994" s="653" t="s">
        <v>3015</v>
      </c>
      <c r="AN1994" s="653" t="s">
        <v>1043</v>
      </c>
      <c r="AO1994" s="653" t="s">
        <v>2954</v>
      </c>
      <c r="AP1994" s="811">
        <v>0.95</v>
      </c>
      <c r="AQ1994" s="516">
        <v>9.0</v>
      </c>
      <c r="AR1994" s="653" t="s">
        <v>379</v>
      </c>
      <c r="AS1994" s="653" t="s">
        <v>18480</v>
      </c>
      <c r="AT1994" s="130" t="s">
        <v>2564</v>
      </c>
      <c r="AU1994" s="653" t="s">
        <v>1043</v>
      </c>
      <c r="AV1994" s="130" t="s">
        <v>3781</v>
      </c>
      <c r="AW1994" s="792">
        <v>8.0</v>
      </c>
      <c r="AX1994" s="3"/>
      <c r="AY1994" s="3"/>
      <c r="AZ1994" s="3"/>
      <c r="BA1994" s="3"/>
    </row>
    <row r="1995">
      <c r="A1995" s="1" t="s">
        <v>244</v>
      </c>
      <c r="B1995" s="1" t="s">
        <v>630</v>
      </c>
      <c r="C1995" s="3"/>
      <c r="D1995" s="239">
        <v>1.0</v>
      </c>
      <c r="E1995" s="653" t="s">
        <v>2641</v>
      </c>
      <c r="F1995" s="653" t="s">
        <v>6218</v>
      </c>
      <c r="G1995" s="653" t="s">
        <v>2643</v>
      </c>
      <c r="H1995" s="516">
        <v>9.0</v>
      </c>
      <c r="I1995" s="653" t="s">
        <v>2817</v>
      </c>
      <c r="J1995" s="653" t="s">
        <v>6104</v>
      </c>
      <c r="K1995" s="653" t="s">
        <v>18474</v>
      </c>
      <c r="L1995" s="516">
        <v>8.0</v>
      </c>
      <c r="M1995" s="653" t="s">
        <v>2566</v>
      </c>
      <c r="N1995" s="653" t="s">
        <v>2566</v>
      </c>
      <c r="O1995" s="653" t="s">
        <v>2566</v>
      </c>
      <c r="P1995" s="516">
        <v>9.0</v>
      </c>
      <c r="Q1995" s="516">
        <v>50.0</v>
      </c>
      <c r="R1995" s="516">
        <v>8.0</v>
      </c>
      <c r="S1995" s="516">
        <v>1.0</v>
      </c>
      <c r="T1995" s="516">
        <v>9.0</v>
      </c>
      <c r="U1995" s="653" t="s">
        <v>2564</v>
      </c>
      <c r="V1995" s="653" t="s">
        <v>2564</v>
      </c>
      <c r="W1995" s="516">
        <v>9.0</v>
      </c>
      <c r="X1995" s="653" t="s">
        <v>2564</v>
      </c>
      <c r="Y1995" s="653" t="s">
        <v>2564</v>
      </c>
      <c r="Z1995" s="653" t="s">
        <v>2564</v>
      </c>
      <c r="AA1995" s="653" t="s">
        <v>2564</v>
      </c>
      <c r="AB1995" s="653" t="s">
        <v>2564</v>
      </c>
      <c r="AC1995" s="653" t="s">
        <v>2564</v>
      </c>
      <c r="AD1995" s="653" t="s">
        <v>379</v>
      </c>
      <c r="AE1995" s="516">
        <v>8.0</v>
      </c>
      <c r="AF1995" s="653" t="s">
        <v>3471</v>
      </c>
      <c r="AG1995" s="653" t="s">
        <v>3533</v>
      </c>
      <c r="AH1995" s="653" t="s">
        <v>2978</v>
      </c>
      <c r="AI1995" s="653" t="s">
        <v>3074</v>
      </c>
      <c r="AJ1995" s="653" t="s">
        <v>5225</v>
      </c>
      <c r="AK1995" s="516">
        <v>9.0</v>
      </c>
      <c r="AL1995" s="653" t="s">
        <v>2794</v>
      </c>
      <c r="AM1995" s="653" t="s">
        <v>3015</v>
      </c>
      <c r="AN1995" s="653" t="s">
        <v>3015</v>
      </c>
      <c r="AO1995" s="130" t="s">
        <v>2662</v>
      </c>
      <c r="AP1995" s="811">
        <v>1.0</v>
      </c>
      <c r="AQ1995" s="516">
        <v>9.0</v>
      </c>
      <c r="AR1995" s="653" t="s">
        <v>2564</v>
      </c>
      <c r="AS1995" s="653" t="s">
        <v>2564</v>
      </c>
      <c r="AT1995" s="653" t="s">
        <v>2564</v>
      </c>
      <c r="AU1995" s="653" t="s">
        <v>1043</v>
      </c>
      <c r="AV1995" s="653" t="s">
        <v>3781</v>
      </c>
      <c r="AW1995" s="792">
        <v>9.0</v>
      </c>
      <c r="AX1995" s="3"/>
      <c r="AY1995" s="3"/>
      <c r="AZ1995" s="3"/>
      <c r="BA1995" s="3"/>
    </row>
    <row r="1996" hidden="1">
      <c r="A1996" s="1" t="s">
        <v>277</v>
      </c>
      <c r="B1996" s="1" t="s">
        <v>630</v>
      </c>
      <c r="C1996" s="3"/>
      <c r="D1996" s="239">
        <v>15.0</v>
      </c>
      <c r="E1996" s="653" t="s">
        <v>2641</v>
      </c>
      <c r="F1996" s="653" t="s">
        <v>6218</v>
      </c>
      <c r="G1996" s="653" t="s">
        <v>2643</v>
      </c>
      <c r="H1996" s="516">
        <v>9.0</v>
      </c>
      <c r="I1996" s="653" t="s">
        <v>18486</v>
      </c>
      <c r="J1996" s="653" t="s">
        <v>18486</v>
      </c>
      <c r="K1996" s="653" t="s">
        <v>18474</v>
      </c>
      <c r="L1996" s="516">
        <v>7.0</v>
      </c>
      <c r="M1996" s="653" t="s">
        <v>2566</v>
      </c>
      <c r="N1996" s="653" t="s">
        <v>2566</v>
      </c>
      <c r="O1996" s="653" t="s">
        <v>2566</v>
      </c>
      <c r="P1996" s="516">
        <v>9.0</v>
      </c>
      <c r="Q1996" s="516">
        <v>50.0</v>
      </c>
      <c r="R1996" s="516">
        <v>8.0</v>
      </c>
      <c r="S1996" s="516">
        <v>1.0</v>
      </c>
      <c r="T1996" s="516">
        <v>9.0</v>
      </c>
      <c r="U1996" s="653" t="s">
        <v>2564</v>
      </c>
      <c r="V1996" s="653" t="s">
        <v>2564</v>
      </c>
      <c r="W1996" s="516">
        <v>8.0</v>
      </c>
      <c r="X1996" s="653" t="s">
        <v>2564</v>
      </c>
      <c r="Y1996" s="653" t="s">
        <v>2564</v>
      </c>
      <c r="Z1996" s="653" t="s">
        <v>2564</v>
      </c>
      <c r="AA1996" s="653" t="s">
        <v>2564</v>
      </c>
      <c r="AB1996" s="653" t="s">
        <v>2564</v>
      </c>
      <c r="AC1996" s="653" t="s">
        <v>2564</v>
      </c>
      <c r="AD1996" s="653" t="s">
        <v>379</v>
      </c>
      <c r="AE1996" s="516">
        <v>8.0</v>
      </c>
      <c r="AF1996" s="653" t="s">
        <v>5263</v>
      </c>
      <c r="AG1996" s="653" t="s">
        <v>3533</v>
      </c>
      <c r="AH1996" s="653" t="s">
        <v>2978</v>
      </c>
      <c r="AI1996" s="653" t="s">
        <v>3074</v>
      </c>
      <c r="AJ1996" s="130" t="s">
        <v>5225</v>
      </c>
      <c r="AK1996" s="516">
        <v>9.0</v>
      </c>
      <c r="AL1996" s="653" t="s">
        <v>2794</v>
      </c>
      <c r="AM1996" s="653" t="s">
        <v>3015</v>
      </c>
      <c r="AN1996" s="653" t="s">
        <v>1043</v>
      </c>
      <c r="AO1996" s="130" t="s">
        <v>2662</v>
      </c>
      <c r="AP1996" s="811">
        <v>0.95</v>
      </c>
      <c r="AQ1996" s="516">
        <v>9.0</v>
      </c>
      <c r="AR1996" s="653" t="s">
        <v>379</v>
      </c>
      <c r="AS1996" s="653" t="s">
        <v>2564</v>
      </c>
      <c r="AT1996" s="653" t="s">
        <v>2564</v>
      </c>
      <c r="AU1996" s="653" t="s">
        <v>4681</v>
      </c>
      <c r="AV1996" s="130" t="s">
        <v>3781</v>
      </c>
      <c r="AW1996" s="792">
        <v>8.0</v>
      </c>
      <c r="AX1996" s="3"/>
      <c r="AY1996" s="3"/>
      <c r="AZ1996" s="3"/>
      <c r="BA1996" s="3"/>
    </row>
    <row r="1997" hidden="1">
      <c r="A1997" s="1" t="s">
        <v>178</v>
      </c>
      <c r="B1997" s="1" t="s">
        <v>630</v>
      </c>
      <c r="C1997" s="3"/>
      <c r="D1997" s="239">
        <v>8.0</v>
      </c>
      <c r="E1997" s="653" t="s">
        <v>2641</v>
      </c>
      <c r="F1997" s="653" t="s">
        <v>6218</v>
      </c>
      <c r="G1997" s="653" t="s">
        <v>2693</v>
      </c>
      <c r="H1997" s="516">
        <v>9.0</v>
      </c>
      <c r="I1997" s="653" t="s">
        <v>7728</v>
      </c>
      <c r="J1997" s="653" t="s">
        <v>2910</v>
      </c>
      <c r="K1997" s="653" t="s">
        <v>2819</v>
      </c>
      <c r="L1997" s="516">
        <v>9.0</v>
      </c>
      <c r="M1997" s="653" t="s">
        <v>2566</v>
      </c>
      <c r="N1997" s="653" t="s">
        <v>2566</v>
      </c>
      <c r="O1997" s="653" t="s">
        <v>2566</v>
      </c>
      <c r="P1997" s="516">
        <v>9.0</v>
      </c>
      <c r="Q1997" s="516">
        <v>50.0</v>
      </c>
      <c r="R1997" s="516">
        <v>8.0</v>
      </c>
      <c r="S1997" s="516">
        <v>1.0</v>
      </c>
      <c r="T1997" s="516">
        <v>9.0</v>
      </c>
      <c r="U1997" s="653" t="s">
        <v>2564</v>
      </c>
      <c r="V1997" s="653" t="s">
        <v>2564</v>
      </c>
      <c r="W1997" s="516">
        <v>9.0</v>
      </c>
      <c r="X1997" s="653" t="s">
        <v>2564</v>
      </c>
      <c r="Y1997" s="653" t="s">
        <v>2564</v>
      </c>
      <c r="Z1997" s="653" t="s">
        <v>2564</v>
      </c>
      <c r="AA1997" s="653" t="s">
        <v>2564</v>
      </c>
      <c r="AB1997" s="653" t="s">
        <v>2564</v>
      </c>
      <c r="AC1997" s="653" t="s">
        <v>2564</v>
      </c>
      <c r="AD1997" s="653" t="s">
        <v>379</v>
      </c>
      <c r="AE1997" s="516">
        <v>8.0</v>
      </c>
      <c r="AF1997" s="653" t="s">
        <v>5263</v>
      </c>
      <c r="AG1997" s="653" t="s">
        <v>379</v>
      </c>
      <c r="AH1997" s="653" t="s">
        <v>2978</v>
      </c>
      <c r="AI1997" s="653" t="s">
        <v>3074</v>
      </c>
      <c r="AJ1997" s="653" t="s">
        <v>5225</v>
      </c>
      <c r="AK1997" s="516">
        <v>8.0</v>
      </c>
      <c r="AL1997" s="653" t="s">
        <v>2794</v>
      </c>
      <c r="AM1997" s="653" t="s">
        <v>3015</v>
      </c>
      <c r="AN1997" s="653" t="s">
        <v>1043</v>
      </c>
      <c r="AO1997" s="130" t="s">
        <v>2662</v>
      </c>
      <c r="AP1997" s="811">
        <v>0.95</v>
      </c>
      <c r="AQ1997" s="516">
        <v>9.0</v>
      </c>
      <c r="AR1997" s="653" t="s">
        <v>379</v>
      </c>
      <c r="AS1997" s="653" t="s">
        <v>2564</v>
      </c>
      <c r="AT1997" s="130" t="s">
        <v>2564</v>
      </c>
      <c r="AU1997" s="653" t="s">
        <v>1043</v>
      </c>
      <c r="AV1997" s="653" t="s">
        <v>3781</v>
      </c>
      <c r="AW1997" s="792">
        <v>8.0</v>
      </c>
      <c r="AX1997" s="3"/>
      <c r="AY1997" s="3"/>
      <c r="AZ1997" s="3"/>
      <c r="BA1997" s="3"/>
    </row>
    <row r="1998" hidden="1">
      <c r="A1998" s="1" t="s">
        <v>239</v>
      </c>
      <c r="B1998" s="1" t="s">
        <v>630</v>
      </c>
      <c r="C1998" s="3"/>
      <c r="D1998" s="239">
        <v>9.0</v>
      </c>
      <c r="E1998" s="653" t="s">
        <v>2641</v>
      </c>
      <c r="F1998" s="653" t="s">
        <v>6218</v>
      </c>
      <c r="G1998" s="653" t="s">
        <v>2643</v>
      </c>
      <c r="H1998" s="516">
        <v>9.0</v>
      </c>
      <c r="I1998" s="653" t="s">
        <v>18473</v>
      </c>
      <c r="J1998" s="653" t="s">
        <v>3345</v>
      </c>
      <c r="K1998" s="653" t="s">
        <v>3348</v>
      </c>
      <c r="L1998" s="516">
        <v>9.0</v>
      </c>
      <c r="M1998" s="653" t="s">
        <v>2566</v>
      </c>
      <c r="N1998" s="653" t="s">
        <v>2566</v>
      </c>
      <c r="O1998" s="653" t="s">
        <v>2566</v>
      </c>
      <c r="P1998" s="516">
        <v>9.0</v>
      </c>
      <c r="Q1998" s="516">
        <v>50.0</v>
      </c>
      <c r="R1998" s="516">
        <v>8.0</v>
      </c>
      <c r="S1998" s="516">
        <v>1.0</v>
      </c>
      <c r="T1998" s="516">
        <v>9.0</v>
      </c>
      <c r="U1998" s="653" t="s">
        <v>2564</v>
      </c>
      <c r="V1998" s="653" t="s">
        <v>2564</v>
      </c>
      <c r="W1998" s="516">
        <v>9.0</v>
      </c>
      <c r="X1998" s="653" t="s">
        <v>2564</v>
      </c>
      <c r="Y1998" s="653" t="s">
        <v>2564</v>
      </c>
      <c r="Z1998" s="653" t="s">
        <v>2564</v>
      </c>
      <c r="AA1998" s="653" t="s">
        <v>2564</v>
      </c>
      <c r="AB1998" s="653" t="s">
        <v>2564</v>
      </c>
      <c r="AC1998" s="653" t="s">
        <v>2564</v>
      </c>
      <c r="AD1998" s="653" t="s">
        <v>379</v>
      </c>
      <c r="AE1998" s="516">
        <v>8.0</v>
      </c>
      <c r="AF1998" s="653" t="s">
        <v>5263</v>
      </c>
      <c r="AG1998" s="653" t="s">
        <v>3533</v>
      </c>
      <c r="AH1998" s="653" t="s">
        <v>2978</v>
      </c>
      <c r="AI1998" s="653" t="s">
        <v>3074</v>
      </c>
      <c r="AJ1998" s="130" t="s">
        <v>5225</v>
      </c>
      <c r="AK1998" s="516">
        <v>8.0</v>
      </c>
      <c r="AL1998" s="653" t="s">
        <v>2794</v>
      </c>
      <c r="AM1998" s="653" t="s">
        <v>3015</v>
      </c>
      <c r="AN1998" s="653" t="s">
        <v>1043</v>
      </c>
      <c r="AO1998" s="130" t="s">
        <v>2662</v>
      </c>
      <c r="AP1998" s="811">
        <v>1.0</v>
      </c>
      <c r="AQ1998" s="516">
        <v>9.0</v>
      </c>
      <c r="AR1998" s="653" t="s">
        <v>379</v>
      </c>
      <c r="AS1998" s="653" t="s">
        <v>2564</v>
      </c>
      <c r="AT1998" s="653" t="s">
        <v>2564</v>
      </c>
      <c r="AU1998" s="653" t="s">
        <v>1043</v>
      </c>
      <c r="AV1998" s="653" t="s">
        <v>3781</v>
      </c>
      <c r="AW1998" s="792">
        <v>8.0</v>
      </c>
      <c r="AX1998" s="3"/>
      <c r="AY1998" s="3"/>
      <c r="AZ1998" s="3"/>
      <c r="BA1998" s="3"/>
    </row>
    <row r="1999" hidden="1">
      <c r="A1999" s="1" t="s">
        <v>179</v>
      </c>
      <c r="B1999" s="1" t="s">
        <v>630</v>
      </c>
      <c r="C1999" s="3"/>
      <c r="D1999" s="239">
        <v>12.0</v>
      </c>
      <c r="E1999" s="1267" t="s">
        <v>2641</v>
      </c>
      <c r="F1999" s="653" t="s">
        <v>6218</v>
      </c>
      <c r="G1999" s="653" t="s">
        <v>3865</v>
      </c>
      <c r="H1999" s="516">
        <v>9.0</v>
      </c>
      <c r="I1999" s="653" t="s">
        <v>18473</v>
      </c>
      <c r="J1999" s="653" t="s">
        <v>3867</v>
      </c>
      <c r="K1999" s="653" t="s">
        <v>3868</v>
      </c>
      <c r="L1999" s="516">
        <v>9.0</v>
      </c>
      <c r="M1999" s="653" t="s">
        <v>2566</v>
      </c>
      <c r="N1999" s="653" t="s">
        <v>2566</v>
      </c>
      <c r="O1999" s="653" t="s">
        <v>2566</v>
      </c>
      <c r="P1999" s="516">
        <v>9.0</v>
      </c>
      <c r="Q1999" s="516">
        <v>50.0</v>
      </c>
      <c r="R1999" s="516">
        <v>8.0</v>
      </c>
      <c r="S1999" s="516">
        <v>1.0</v>
      </c>
      <c r="T1999" s="516">
        <v>9.0</v>
      </c>
      <c r="U1999" s="653" t="s">
        <v>2646</v>
      </c>
      <c r="V1999" s="653" t="s">
        <v>18487</v>
      </c>
      <c r="W1999" s="516">
        <v>7.0</v>
      </c>
      <c r="X1999" s="653" t="s">
        <v>2564</v>
      </c>
      <c r="Y1999" s="653" t="s">
        <v>2564</v>
      </c>
      <c r="Z1999" s="653" t="s">
        <v>2564</v>
      </c>
      <c r="AA1999" s="653" t="s">
        <v>2564</v>
      </c>
      <c r="AB1999" s="653" t="s">
        <v>2564</v>
      </c>
      <c r="AC1999" s="653" t="s">
        <v>2564</v>
      </c>
      <c r="AD1999" s="653" t="s">
        <v>379</v>
      </c>
      <c r="AE1999" s="516">
        <v>8.0</v>
      </c>
      <c r="AF1999" s="653" t="s">
        <v>5263</v>
      </c>
      <c r="AG1999" s="653" t="s">
        <v>3533</v>
      </c>
      <c r="AH1999" s="653" t="s">
        <v>2978</v>
      </c>
      <c r="AI1999" s="653" t="s">
        <v>3074</v>
      </c>
      <c r="AJ1999" s="130" t="s">
        <v>5225</v>
      </c>
      <c r="AK1999" s="516">
        <v>9.0</v>
      </c>
      <c r="AL1999" s="653" t="s">
        <v>2794</v>
      </c>
      <c r="AM1999" s="653" t="s">
        <v>3015</v>
      </c>
      <c r="AN1999" s="653" t="s">
        <v>1043</v>
      </c>
      <c r="AO1999" s="130" t="s">
        <v>2662</v>
      </c>
      <c r="AP1999" s="811">
        <v>0.95</v>
      </c>
      <c r="AQ1999" s="516">
        <v>9.0</v>
      </c>
      <c r="AR1999" s="653" t="s">
        <v>379</v>
      </c>
      <c r="AS1999" s="653" t="s">
        <v>2564</v>
      </c>
      <c r="AT1999" s="653" t="s">
        <v>2564</v>
      </c>
      <c r="AU1999" s="653" t="s">
        <v>2662</v>
      </c>
      <c r="AV1999" s="653" t="s">
        <v>3781</v>
      </c>
      <c r="AW1999" s="792">
        <v>8.0</v>
      </c>
      <c r="AX1999" s="3"/>
      <c r="AY1999" s="3"/>
      <c r="AZ1999" s="3"/>
      <c r="BA1999" s="3"/>
    </row>
    <row r="2000" hidden="1">
      <c r="A2000" s="1" t="s">
        <v>206</v>
      </c>
      <c r="B2000" s="1" t="s">
        <v>630</v>
      </c>
      <c r="C2000" s="3"/>
      <c r="D2000" s="239">
        <v>10.0</v>
      </c>
      <c r="E2000" s="1267" t="s">
        <v>2641</v>
      </c>
      <c r="F2000" s="653" t="s">
        <v>6218</v>
      </c>
      <c r="G2000" s="653" t="s">
        <v>2740</v>
      </c>
      <c r="H2000" s="516">
        <v>9.0</v>
      </c>
      <c r="I2000" s="653" t="s">
        <v>7728</v>
      </c>
      <c r="J2000" s="653" t="s">
        <v>6104</v>
      </c>
      <c r="K2000" s="653" t="s">
        <v>2819</v>
      </c>
      <c r="L2000" s="516">
        <v>9.0</v>
      </c>
      <c r="M2000" s="653" t="s">
        <v>2566</v>
      </c>
      <c r="N2000" s="653" t="s">
        <v>2566</v>
      </c>
      <c r="O2000" s="653" t="s">
        <v>2566</v>
      </c>
      <c r="P2000" s="516">
        <v>9.0</v>
      </c>
      <c r="Q2000" s="516">
        <v>50.0</v>
      </c>
      <c r="R2000" s="516">
        <v>8.0</v>
      </c>
      <c r="S2000" s="516">
        <v>1.0</v>
      </c>
      <c r="T2000" s="516">
        <v>9.0</v>
      </c>
      <c r="U2000" s="653" t="s">
        <v>2564</v>
      </c>
      <c r="V2000" s="653" t="s">
        <v>2564</v>
      </c>
      <c r="W2000" s="516">
        <v>9.0</v>
      </c>
      <c r="X2000" s="653" t="s">
        <v>2564</v>
      </c>
      <c r="Y2000" s="653" t="s">
        <v>2564</v>
      </c>
      <c r="Z2000" s="653" t="s">
        <v>2564</v>
      </c>
      <c r="AA2000" s="653" t="s">
        <v>2564</v>
      </c>
      <c r="AB2000" s="653" t="s">
        <v>2564</v>
      </c>
      <c r="AC2000" s="653" t="s">
        <v>2564</v>
      </c>
      <c r="AD2000" s="653" t="s">
        <v>379</v>
      </c>
      <c r="AE2000" s="516">
        <v>8.0</v>
      </c>
      <c r="AF2000" s="653" t="s">
        <v>5263</v>
      </c>
      <c r="AG2000" s="653" t="s">
        <v>379</v>
      </c>
      <c r="AH2000" s="653" t="s">
        <v>2978</v>
      </c>
      <c r="AI2000" s="653" t="s">
        <v>3074</v>
      </c>
      <c r="AJ2000" s="653" t="s">
        <v>5225</v>
      </c>
      <c r="AK2000" s="516">
        <v>9.0</v>
      </c>
      <c r="AL2000" s="653" t="s">
        <v>2794</v>
      </c>
      <c r="AM2000" s="653" t="s">
        <v>3015</v>
      </c>
      <c r="AN2000" s="653" t="s">
        <v>18488</v>
      </c>
      <c r="AO2000" s="653" t="s">
        <v>2662</v>
      </c>
      <c r="AP2000" s="811">
        <v>0.95</v>
      </c>
      <c r="AQ2000" s="516">
        <v>9.0</v>
      </c>
      <c r="AR2000" s="653" t="s">
        <v>379</v>
      </c>
      <c r="AS2000" s="653" t="s">
        <v>2564</v>
      </c>
      <c r="AT2000" s="653" t="s">
        <v>379</v>
      </c>
      <c r="AU2000" s="653" t="s">
        <v>1043</v>
      </c>
      <c r="AV2000" s="130" t="s">
        <v>3781</v>
      </c>
      <c r="AW2000" s="792">
        <v>7.0</v>
      </c>
      <c r="AX2000" s="3"/>
      <c r="AY2000" s="3"/>
      <c r="AZ2000" s="3"/>
      <c r="BA2000" s="3"/>
    </row>
    <row r="2001" hidden="1">
      <c r="A2001" s="1" t="s">
        <v>191</v>
      </c>
      <c r="B2001" s="1" t="s">
        <v>630</v>
      </c>
      <c r="C2001" s="3"/>
      <c r="D2001" s="239">
        <v>16.0</v>
      </c>
      <c r="E2001" s="1267" t="s">
        <v>2641</v>
      </c>
      <c r="F2001" s="1267" t="s">
        <v>18489</v>
      </c>
      <c r="G2001" s="1267" t="s">
        <v>2643</v>
      </c>
      <c r="H2001" s="131">
        <v>7.0</v>
      </c>
      <c r="I2001" s="1268" t="s">
        <v>2817</v>
      </c>
      <c r="J2001" s="1268" t="s">
        <v>6104</v>
      </c>
      <c r="K2001" s="1268" t="s">
        <v>2819</v>
      </c>
      <c r="L2001" s="131">
        <v>9.0</v>
      </c>
      <c r="M2001" s="1268" t="s">
        <v>2566</v>
      </c>
      <c r="N2001" s="1268" t="s">
        <v>2566</v>
      </c>
      <c r="O2001" s="1268" t="s">
        <v>2566</v>
      </c>
      <c r="P2001" s="131">
        <v>9.0</v>
      </c>
      <c r="Q2001" s="516">
        <v>50.0</v>
      </c>
      <c r="R2001" s="516">
        <v>8.0</v>
      </c>
      <c r="S2001" s="516">
        <v>1.0</v>
      </c>
      <c r="T2001" s="516">
        <v>9.0</v>
      </c>
      <c r="U2001" s="130" t="s">
        <v>2564</v>
      </c>
      <c r="V2001" s="130" t="s">
        <v>2564</v>
      </c>
      <c r="W2001" s="131">
        <v>9.0</v>
      </c>
      <c r="X2001" s="130" t="s">
        <v>2564</v>
      </c>
      <c r="Y2001" s="130" t="s">
        <v>2564</v>
      </c>
      <c r="Z2001" s="130" t="s">
        <v>2564</v>
      </c>
      <c r="AA2001" s="130" t="s">
        <v>2564</v>
      </c>
      <c r="AB2001" s="130" t="s">
        <v>2564</v>
      </c>
      <c r="AC2001" s="130" t="s">
        <v>2564</v>
      </c>
      <c r="AD2001" s="130" t="s">
        <v>379</v>
      </c>
      <c r="AE2001" s="131">
        <v>8.0</v>
      </c>
      <c r="AF2001" s="130" t="s">
        <v>5263</v>
      </c>
      <c r="AG2001" s="130" t="s">
        <v>18490</v>
      </c>
      <c r="AH2001" s="130" t="s">
        <v>2978</v>
      </c>
      <c r="AI2001" s="130" t="s">
        <v>3074</v>
      </c>
      <c r="AJ2001" s="130" t="s">
        <v>5225</v>
      </c>
      <c r="AK2001" s="131">
        <v>8.0</v>
      </c>
      <c r="AL2001" s="653" t="s">
        <v>2794</v>
      </c>
      <c r="AM2001" s="130" t="s">
        <v>3015</v>
      </c>
      <c r="AN2001" s="130" t="s">
        <v>1043</v>
      </c>
      <c r="AO2001" s="130" t="s">
        <v>2662</v>
      </c>
      <c r="AP2001" s="133">
        <v>1.0</v>
      </c>
      <c r="AQ2001" s="131">
        <v>9.0</v>
      </c>
      <c r="AR2001" s="653" t="s">
        <v>379</v>
      </c>
      <c r="AS2001" s="653" t="s">
        <v>2564</v>
      </c>
      <c r="AT2001" s="653" t="s">
        <v>2564</v>
      </c>
      <c r="AU2001" s="653" t="s">
        <v>1043</v>
      </c>
      <c r="AV2001" s="653" t="s">
        <v>3781</v>
      </c>
      <c r="AW2001" s="134">
        <v>8.0</v>
      </c>
      <c r="AX2001" s="3"/>
      <c r="AY2001" s="3"/>
      <c r="AZ2001" s="3"/>
      <c r="BA2001" s="3"/>
    </row>
    <row r="2002" hidden="1">
      <c r="A2002" s="1" t="s">
        <v>195</v>
      </c>
      <c r="B2002" s="1" t="s">
        <v>630</v>
      </c>
      <c r="C2002" s="3"/>
      <c r="D2002" s="239">
        <v>13.0</v>
      </c>
      <c r="E2002" s="653" t="s">
        <v>2641</v>
      </c>
      <c r="F2002" s="653" t="s">
        <v>6218</v>
      </c>
      <c r="G2002" s="653" t="s">
        <v>2643</v>
      </c>
      <c r="H2002" s="516">
        <v>9.0</v>
      </c>
      <c r="I2002" s="653" t="s">
        <v>2817</v>
      </c>
      <c r="J2002" s="653" t="s">
        <v>6104</v>
      </c>
      <c r="K2002" s="653" t="s">
        <v>2819</v>
      </c>
      <c r="L2002" s="516">
        <v>9.0</v>
      </c>
      <c r="M2002" s="653" t="s">
        <v>2566</v>
      </c>
      <c r="N2002" s="653" t="s">
        <v>18491</v>
      </c>
      <c r="O2002" s="653" t="s">
        <v>8093</v>
      </c>
      <c r="P2002" s="516">
        <v>9.0</v>
      </c>
      <c r="Q2002" s="516">
        <v>50.0</v>
      </c>
      <c r="R2002" s="516">
        <v>8.0</v>
      </c>
      <c r="S2002" s="516">
        <v>1.0</v>
      </c>
      <c r="T2002" s="516">
        <v>9.0</v>
      </c>
      <c r="U2002" s="653" t="s">
        <v>2784</v>
      </c>
      <c r="V2002" s="653" t="s">
        <v>18487</v>
      </c>
      <c r="W2002" s="516">
        <v>7.0</v>
      </c>
      <c r="X2002" s="653" t="s">
        <v>2564</v>
      </c>
      <c r="Y2002" s="653" t="s">
        <v>2564</v>
      </c>
      <c r="Z2002" s="653" t="s">
        <v>2564</v>
      </c>
      <c r="AA2002" s="653" t="s">
        <v>2564</v>
      </c>
      <c r="AB2002" s="653" t="s">
        <v>12398</v>
      </c>
      <c r="AC2002" s="653" t="s">
        <v>12398</v>
      </c>
      <c r="AD2002" s="653" t="s">
        <v>379</v>
      </c>
      <c r="AE2002" s="516">
        <v>8.0</v>
      </c>
      <c r="AF2002" s="653" t="s">
        <v>6051</v>
      </c>
      <c r="AG2002" s="653" t="s">
        <v>379</v>
      </c>
      <c r="AH2002" s="653" t="s">
        <v>2978</v>
      </c>
      <c r="AI2002" s="653" t="s">
        <v>6477</v>
      </c>
      <c r="AJ2002" s="653" t="s">
        <v>5225</v>
      </c>
      <c r="AK2002" s="516">
        <v>9.0</v>
      </c>
      <c r="AL2002" s="653" t="s">
        <v>2794</v>
      </c>
      <c r="AM2002" s="653" t="s">
        <v>3015</v>
      </c>
      <c r="AN2002" s="653" t="s">
        <v>1043</v>
      </c>
      <c r="AO2002" s="130" t="s">
        <v>2662</v>
      </c>
      <c r="AP2002" s="811">
        <v>0.97</v>
      </c>
      <c r="AQ2002" s="516">
        <v>9.0</v>
      </c>
      <c r="AR2002" s="653" t="s">
        <v>379</v>
      </c>
      <c r="AS2002" s="653" t="s">
        <v>18480</v>
      </c>
      <c r="AT2002" s="653" t="s">
        <v>379</v>
      </c>
      <c r="AU2002" s="653" t="s">
        <v>1043</v>
      </c>
      <c r="AV2002" s="653" t="s">
        <v>3781</v>
      </c>
      <c r="AW2002" s="792">
        <v>8.0</v>
      </c>
      <c r="AX2002" s="3"/>
      <c r="AY2002" s="3"/>
      <c r="AZ2002" s="3"/>
      <c r="BA2002" s="3"/>
    </row>
    <row r="2003" hidden="1">
      <c r="A2003" s="1" t="s">
        <v>214</v>
      </c>
      <c r="B2003" s="1" t="s">
        <v>630</v>
      </c>
      <c r="C2003" s="3"/>
      <c r="D2003" s="239">
        <v>2.0</v>
      </c>
      <c r="E2003" s="653" t="s">
        <v>2641</v>
      </c>
      <c r="F2003" s="653" t="s">
        <v>6218</v>
      </c>
      <c r="G2003" s="653" t="s">
        <v>2643</v>
      </c>
      <c r="H2003" s="516">
        <v>9.0</v>
      </c>
      <c r="I2003" s="653" t="s">
        <v>2817</v>
      </c>
      <c r="J2003" s="653" t="s">
        <v>5269</v>
      </c>
      <c r="K2003" s="653" t="s">
        <v>2819</v>
      </c>
      <c r="L2003" s="516">
        <v>9.0</v>
      </c>
      <c r="M2003" s="653" t="s">
        <v>2566</v>
      </c>
      <c r="N2003" s="653" t="s">
        <v>2566</v>
      </c>
      <c r="O2003" s="653" t="s">
        <v>2566</v>
      </c>
      <c r="P2003" s="516">
        <v>9.0</v>
      </c>
      <c r="Q2003" s="516">
        <v>50.0</v>
      </c>
      <c r="R2003" s="516">
        <v>8.0</v>
      </c>
      <c r="S2003" s="516">
        <v>1.0</v>
      </c>
      <c r="T2003" s="516">
        <v>9.0</v>
      </c>
      <c r="U2003" s="653" t="s">
        <v>379</v>
      </c>
      <c r="V2003" s="653" t="s">
        <v>2564</v>
      </c>
      <c r="W2003" s="516">
        <v>9.0</v>
      </c>
      <c r="X2003" s="653" t="s">
        <v>2564</v>
      </c>
      <c r="Y2003" s="653" t="s">
        <v>2564</v>
      </c>
      <c r="Z2003" s="653" t="s">
        <v>2564</v>
      </c>
      <c r="AA2003" s="653" t="s">
        <v>2564</v>
      </c>
      <c r="AB2003" s="653" t="s">
        <v>2564</v>
      </c>
      <c r="AC2003" s="653" t="s">
        <v>2564</v>
      </c>
      <c r="AD2003" s="653" t="s">
        <v>379</v>
      </c>
      <c r="AE2003" s="516">
        <v>8.0</v>
      </c>
      <c r="AF2003" s="653" t="s">
        <v>5263</v>
      </c>
      <c r="AG2003" s="653" t="s">
        <v>3533</v>
      </c>
      <c r="AH2003" s="653" t="s">
        <v>2978</v>
      </c>
      <c r="AI2003" s="653" t="s">
        <v>3074</v>
      </c>
      <c r="AJ2003" s="130" t="s">
        <v>5225</v>
      </c>
      <c r="AK2003" s="516">
        <v>9.0</v>
      </c>
      <c r="AL2003" s="653" t="s">
        <v>2794</v>
      </c>
      <c r="AM2003" s="653" t="s">
        <v>3015</v>
      </c>
      <c r="AN2003" s="653" t="s">
        <v>1043</v>
      </c>
      <c r="AO2003" s="130" t="s">
        <v>2662</v>
      </c>
      <c r="AP2003" s="811">
        <v>0.95</v>
      </c>
      <c r="AQ2003" s="516">
        <v>9.0</v>
      </c>
      <c r="AR2003" s="653" t="s">
        <v>379</v>
      </c>
      <c r="AS2003" s="653" t="s">
        <v>2646</v>
      </c>
      <c r="AT2003" s="653" t="s">
        <v>2564</v>
      </c>
      <c r="AU2003" s="653" t="s">
        <v>1043</v>
      </c>
      <c r="AV2003" s="653" t="s">
        <v>3781</v>
      </c>
      <c r="AW2003" s="792">
        <v>8.0</v>
      </c>
      <c r="AX2003" s="3"/>
      <c r="AY2003" s="3"/>
      <c r="AZ2003" s="3"/>
      <c r="BA2003" s="3"/>
    </row>
    <row r="2004" hidden="1">
      <c r="A2004" s="1" t="s">
        <v>233</v>
      </c>
      <c r="B2004" s="1" t="s">
        <v>630</v>
      </c>
      <c r="C2004" s="3"/>
      <c r="D2004" s="239">
        <v>3.0</v>
      </c>
      <c r="E2004" s="653" t="s">
        <v>2641</v>
      </c>
      <c r="F2004" s="653" t="s">
        <v>6218</v>
      </c>
      <c r="G2004" s="653" t="s">
        <v>2643</v>
      </c>
      <c r="H2004" s="516">
        <v>9.0</v>
      </c>
      <c r="I2004" s="653" t="s">
        <v>2817</v>
      </c>
      <c r="J2004" s="653" t="s">
        <v>6104</v>
      </c>
      <c r="K2004" s="653" t="s">
        <v>3348</v>
      </c>
      <c r="L2004" s="516">
        <v>9.0</v>
      </c>
      <c r="M2004" s="653" t="s">
        <v>2566</v>
      </c>
      <c r="N2004" s="653" t="s">
        <v>2620</v>
      </c>
      <c r="O2004" s="653" t="s">
        <v>2620</v>
      </c>
      <c r="P2004" s="516">
        <v>9.0</v>
      </c>
      <c r="Q2004" s="516">
        <v>50.0</v>
      </c>
      <c r="R2004" s="516">
        <v>8.0</v>
      </c>
      <c r="S2004" s="516">
        <v>1.0</v>
      </c>
      <c r="T2004" s="516">
        <v>9.0</v>
      </c>
      <c r="U2004" s="653" t="s">
        <v>2564</v>
      </c>
      <c r="V2004" s="653" t="s">
        <v>2564</v>
      </c>
      <c r="W2004" s="516">
        <v>9.0</v>
      </c>
      <c r="X2004" s="653" t="s">
        <v>2564</v>
      </c>
      <c r="Y2004" s="653" t="s">
        <v>2564</v>
      </c>
      <c r="Z2004" s="653" t="s">
        <v>2564</v>
      </c>
      <c r="AA2004" s="653" t="s">
        <v>2564</v>
      </c>
      <c r="AB2004" s="653" t="s">
        <v>2564</v>
      </c>
      <c r="AC2004" s="653" t="s">
        <v>2564</v>
      </c>
      <c r="AD2004" s="653" t="s">
        <v>379</v>
      </c>
      <c r="AE2004" s="516">
        <v>8.0</v>
      </c>
      <c r="AF2004" s="653" t="s">
        <v>5263</v>
      </c>
      <c r="AG2004" s="653" t="s">
        <v>2911</v>
      </c>
      <c r="AH2004" s="653" t="s">
        <v>2978</v>
      </c>
      <c r="AI2004" s="653" t="s">
        <v>3074</v>
      </c>
      <c r="AJ2004" s="653" t="s">
        <v>5225</v>
      </c>
      <c r="AK2004" s="516">
        <v>9.0</v>
      </c>
      <c r="AL2004" s="653" t="s">
        <v>2794</v>
      </c>
      <c r="AM2004" s="653" t="s">
        <v>3015</v>
      </c>
      <c r="AN2004" s="653" t="s">
        <v>18492</v>
      </c>
      <c r="AO2004" s="653" t="s">
        <v>18493</v>
      </c>
      <c r="AP2004" s="811">
        <v>0.9</v>
      </c>
      <c r="AQ2004" s="516">
        <v>9.0</v>
      </c>
      <c r="AR2004" s="653" t="s">
        <v>379</v>
      </c>
      <c r="AS2004" s="653" t="s">
        <v>2564</v>
      </c>
      <c r="AT2004" s="653" t="s">
        <v>2564</v>
      </c>
      <c r="AU2004" s="653" t="s">
        <v>2662</v>
      </c>
      <c r="AV2004" s="653" t="s">
        <v>3781</v>
      </c>
      <c r="AW2004" s="792">
        <v>8.0</v>
      </c>
      <c r="AX2004" s="3"/>
      <c r="AY2004" s="3"/>
      <c r="AZ2004" s="3"/>
      <c r="BA2004" s="3"/>
    </row>
    <row r="2005" hidden="1">
      <c r="A2005" s="1" t="s">
        <v>234</v>
      </c>
      <c r="B2005" s="1" t="s">
        <v>429</v>
      </c>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3"/>
      <c r="AO2005" s="3"/>
      <c r="AP2005" s="57">
        <v>0.8</v>
      </c>
      <c r="AQ2005" s="1">
        <v>8.5</v>
      </c>
      <c r="AR2005" s="1" t="s">
        <v>379</v>
      </c>
      <c r="AS2005" s="1" t="s">
        <v>2564</v>
      </c>
      <c r="AT2005" s="1" t="s">
        <v>2564</v>
      </c>
      <c r="AU2005" s="1" t="s">
        <v>18494</v>
      </c>
      <c r="AV2005" s="1" t="s">
        <v>18495</v>
      </c>
      <c r="AW2005" s="58">
        <v>9.0</v>
      </c>
      <c r="AX2005" s="3"/>
      <c r="AY2005" s="3"/>
      <c r="AZ2005" s="3"/>
      <c r="BA2005" s="3"/>
    </row>
    <row r="2006" hidden="1">
      <c r="A2006" s="1" t="s">
        <v>195</v>
      </c>
      <c r="B2006" s="1269" t="s">
        <v>429</v>
      </c>
      <c r="C2006" s="3"/>
      <c r="D2006" s="3"/>
      <c r="E2006" s="1147" t="s">
        <v>18496</v>
      </c>
      <c r="F2006" s="1147" t="s">
        <v>18497</v>
      </c>
      <c r="G2006" s="1147" t="s">
        <v>2643</v>
      </c>
      <c r="H2006" s="1147">
        <v>8.0</v>
      </c>
      <c r="I2006" s="1147" t="s">
        <v>11469</v>
      </c>
      <c r="J2006" s="1147" t="s">
        <v>6104</v>
      </c>
      <c r="K2006" s="1147" t="s">
        <v>3533</v>
      </c>
      <c r="L2006" s="1147">
        <v>8.0</v>
      </c>
      <c r="M2006" s="1147" t="s">
        <v>3064</v>
      </c>
      <c r="N2006" s="1147" t="s">
        <v>2566</v>
      </c>
      <c r="O2006" s="1147" t="s">
        <v>8093</v>
      </c>
      <c r="P2006" s="1147">
        <v>7.0</v>
      </c>
      <c r="Q2006" s="1147">
        <v>50.0</v>
      </c>
      <c r="R2006" s="1147">
        <v>6.0</v>
      </c>
      <c r="S2006" s="1147">
        <v>2.0</v>
      </c>
      <c r="T2006" s="1147">
        <v>8.0</v>
      </c>
      <c r="U2006" s="1147" t="s">
        <v>2564</v>
      </c>
      <c r="V2006" s="1147" t="s">
        <v>2564</v>
      </c>
      <c r="W2006" s="1147">
        <v>8.0</v>
      </c>
      <c r="X2006" s="1147" t="s">
        <v>2564</v>
      </c>
      <c r="Y2006" s="1147" t="s">
        <v>2564</v>
      </c>
      <c r="Z2006" s="1147" t="s">
        <v>2564</v>
      </c>
      <c r="AA2006" s="1160"/>
      <c r="AB2006" s="1160"/>
      <c r="AC2006" s="1160"/>
      <c r="AD2006" s="1160"/>
      <c r="AE2006" s="1160"/>
      <c r="AF2006" s="1160"/>
      <c r="AG2006" s="1160"/>
      <c r="AH2006" s="1160"/>
      <c r="AI2006" s="1160"/>
      <c r="AJ2006" s="1160"/>
      <c r="AK2006" s="1160"/>
      <c r="AL2006" s="1160"/>
      <c r="AM2006" s="1160"/>
      <c r="AN2006" s="1160"/>
      <c r="AO2006" s="1160"/>
      <c r="AP2006" s="1160"/>
      <c r="AQ2006" s="1160"/>
      <c r="AR2006" s="1160"/>
      <c r="AS2006" s="1160"/>
      <c r="AT2006" s="1160"/>
      <c r="AU2006" s="1160"/>
      <c r="AV2006" s="1160"/>
      <c r="AW2006" s="1270"/>
      <c r="AX2006" s="3"/>
      <c r="AY2006" s="3"/>
      <c r="AZ2006" s="3"/>
      <c r="BA2006" s="3"/>
    </row>
    <row r="2007" hidden="1">
      <c r="A2007" s="1" t="s">
        <v>233</v>
      </c>
      <c r="B2007" s="1269" t="s">
        <v>429</v>
      </c>
      <c r="C2007" s="3"/>
      <c r="D2007" s="1">
        <v>12.0</v>
      </c>
      <c r="E2007" s="1271" t="s">
        <v>2849</v>
      </c>
      <c r="F2007" s="1271" t="s">
        <v>1043</v>
      </c>
      <c r="G2007" s="1271" t="s">
        <v>2643</v>
      </c>
      <c r="H2007" s="1272">
        <v>8.0</v>
      </c>
      <c r="I2007" s="1271" t="s">
        <v>18498</v>
      </c>
      <c r="J2007" s="1271" t="s">
        <v>18499</v>
      </c>
      <c r="K2007" s="1271" t="s">
        <v>12148</v>
      </c>
      <c r="L2007" s="1272">
        <v>8.0</v>
      </c>
      <c r="M2007" s="1271" t="s">
        <v>2794</v>
      </c>
      <c r="N2007" s="1271" t="s">
        <v>2566</v>
      </c>
      <c r="O2007" s="1271" t="s">
        <v>8093</v>
      </c>
      <c r="P2007" s="1272">
        <v>7.5</v>
      </c>
      <c r="Q2007" s="1272">
        <v>50.0</v>
      </c>
      <c r="R2007" s="1272">
        <v>8.0</v>
      </c>
      <c r="S2007" s="1272">
        <v>2.0</v>
      </c>
      <c r="T2007" s="1272">
        <v>8.0</v>
      </c>
      <c r="U2007" s="1271" t="s">
        <v>2564</v>
      </c>
      <c r="V2007" s="1271" t="s">
        <v>2564</v>
      </c>
      <c r="W2007" s="1272">
        <v>9.0</v>
      </c>
      <c r="X2007" s="1271" t="s">
        <v>2564</v>
      </c>
      <c r="Y2007" s="1147" t="s">
        <v>2564</v>
      </c>
      <c r="Z2007" s="1271" t="s">
        <v>1828</v>
      </c>
      <c r="AA2007" s="1271" t="s">
        <v>2564</v>
      </c>
      <c r="AB2007" s="1271" t="s">
        <v>2564</v>
      </c>
      <c r="AC2007" s="1273" t="s">
        <v>1828</v>
      </c>
      <c r="AD2007" s="1273" t="s">
        <v>1828</v>
      </c>
      <c r="AE2007" s="1272">
        <v>8.0</v>
      </c>
      <c r="AF2007" s="1271" t="s">
        <v>3533</v>
      </c>
      <c r="AG2007" s="1271" t="s">
        <v>3138</v>
      </c>
      <c r="AH2007" s="1271" t="s">
        <v>2978</v>
      </c>
      <c r="AI2007" s="1271" t="s">
        <v>2700</v>
      </c>
      <c r="AJ2007" s="1272"/>
      <c r="AK2007" s="1272">
        <v>8.0</v>
      </c>
      <c r="AL2007" s="1271" t="s">
        <v>2794</v>
      </c>
      <c r="AM2007" s="1271" t="s">
        <v>11988</v>
      </c>
      <c r="AN2007" s="1271" t="s">
        <v>11988</v>
      </c>
      <c r="AO2007" s="1271" t="s">
        <v>11988</v>
      </c>
      <c r="AP2007" s="1272">
        <v>85.0</v>
      </c>
      <c r="AQ2007" s="1272">
        <v>8.5</v>
      </c>
      <c r="AR2007" s="1271" t="s">
        <v>379</v>
      </c>
      <c r="AS2007" s="1271" t="s">
        <v>2564</v>
      </c>
      <c r="AT2007" s="1271" t="s">
        <v>2564</v>
      </c>
      <c r="AU2007" s="1271" t="s">
        <v>2544</v>
      </c>
      <c r="AV2007" s="1271" t="s">
        <v>3781</v>
      </c>
      <c r="AW2007" s="1274">
        <v>9.0</v>
      </c>
      <c r="AX2007" s="3"/>
      <c r="AY2007" s="3"/>
      <c r="AZ2007" s="3"/>
      <c r="BA2007" s="3"/>
    </row>
    <row r="2008" hidden="1">
      <c r="A2008" s="1" t="s">
        <v>179</v>
      </c>
      <c r="B2008" s="1269" t="s">
        <v>429</v>
      </c>
      <c r="C2008" s="3"/>
      <c r="D2008" s="1">
        <v>1.0</v>
      </c>
      <c r="E2008" s="1271" t="s">
        <v>3558</v>
      </c>
      <c r="F2008" s="1271" t="s">
        <v>4554</v>
      </c>
      <c r="G2008" s="1271" t="s">
        <v>2643</v>
      </c>
      <c r="H2008" s="1272">
        <v>9.0</v>
      </c>
      <c r="I2008" s="1271" t="s">
        <v>18500</v>
      </c>
      <c r="J2008" s="1271" t="s">
        <v>18501</v>
      </c>
      <c r="K2008" s="1271" t="s">
        <v>4000</v>
      </c>
      <c r="L2008" s="1272">
        <v>9.0</v>
      </c>
      <c r="M2008" s="1271" t="s">
        <v>2794</v>
      </c>
      <c r="N2008" s="1271" t="s">
        <v>18502</v>
      </c>
      <c r="O2008" s="1271" t="s">
        <v>12164</v>
      </c>
      <c r="P2008" s="1272">
        <v>8.5</v>
      </c>
      <c r="Q2008" s="1272">
        <v>50.0</v>
      </c>
      <c r="R2008" s="1272">
        <v>8.0</v>
      </c>
      <c r="S2008" s="1272">
        <v>2.0</v>
      </c>
      <c r="T2008" s="1272">
        <v>8.0</v>
      </c>
      <c r="U2008" s="1271" t="s">
        <v>2564</v>
      </c>
      <c r="V2008" s="1271" t="s">
        <v>2564</v>
      </c>
      <c r="W2008" s="1272">
        <v>9.0</v>
      </c>
      <c r="X2008" s="1271" t="s">
        <v>2564</v>
      </c>
      <c r="Y2008" s="1147" t="s">
        <v>2564</v>
      </c>
      <c r="Z2008" s="1273" t="s">
        <v>1828</v>
      </c>
      <c r="AA2008" s="1271" t="s">
        <v>2564</v>
      </c>
      <c r="AB2008" s="1271" t="s">
        <v>2564</v>
      </c>
      <c r="AC2008" s="1273" t="s">
        <v>1828</v>
      </c>
      <c r="AD2008" s="1273" t="s">
        <v>1828</v>
      </c>
      <c r="AE2008" s="1272">
        <v>9.0</v>
      </c>
      <c r="AF2008" s="1271" t="s">
        <v>3533</v>
      </c>
      <c r="AG2008" s="1271" t="s">
        <v>3138</v>
      </c>
      <c r="AH2008" s="1271" t="s">
        <v>2978</v>
      </c>
      <c r="AI2008" s="1271" t="s">
        <v>2700</v>
      </c>
      <c r="AJ2008" s="1272"/>
      <c r="AK2008" s="1272">
        <v>8.5</v>
      </c>
      <c r="AL2008" s="1271" t="s">
        <v>2794</v>
      </c>
      <c r="AM2008" s="1271" t="s">
        <v>11988</v>
      </c>
      <c r="AN2008" s="1271" t="s">
        <v>11988</v>
      </c>
      <c r="AO2008" s="1271" t="s">
        <v>11988</v>
      </c>
      <c r="AP2008" s="1272">
        <v>90.0</v>
      </c>
      <c r="AQ2008" s="1272">
        <v>9.0</v>
      </c>
      <c r="AR2008" s="1271" t="s">
        <v>2564</v>
      </c>
      <c r="AS2008" s="1271" t="s">
        <v>2564</v>
      </c>
      <c r="AT2008" s="1271" t="s">
        <v>2564</v>
      </c>
      <c r="AU2008" s="1271" t="s">
        <v>2544</v>
      </c>
      <c r="AV2008" s="1271" t="s">
        <v>3781</v>
      </c>
      <c r="AW2008" s="1274">
        <v>9.0</v>
      </c>
      <c r="AX2008" s="3"/>
      <c r="AY2008" s="3"/>
      <c r="AZ2008" s="3"/>
      <c r="BA2008" s="3"/>
    </row>
    <row r="2009" hidden="1">
      <c r="A2009" s="1" t="s">
        <v>140</v>
      </c>
      <c r="B2009" s="1269" t="s">
        <v>429</v>
      </c>
      <c r="C2009" s="3"/>
      <c r="D2009" s="1">
        <v>17.0</v>
      </c>
      <c r="E2009" s="1271" t="s">
        <v>3558</v>
      </c>
      <c r="F2009" s="1271" t="s">
        <v>12343</v>
      </c>
      <c r="G2009" s="1271" t="s">
        <v>2643</v>
      </c>
      <c r="H2009" s="1272">
        <v>8.5</v>
      </c>
      <c r="I2009" s="1271" t="s">
        <v>18503</v>
      </c>
      <c r="J2009" s="1271" t="s">
        <v>379</v>
      </c>
      <c r="K2009" s="1271" t="s">
        <v>379</v>
      </c>
      <c r="L2009" s="1272">
        <v>7.5</v>
      </c>
      <c r="M2009" s="1271" t="s">
        <v>2794</v>
      </c>
      <c r="N2009" s="1271" t="s">
        <v>18504</v>
      </c>
      <c r="O2009" s="1271" t="s">
        <v>3774</v>
      </c>
      <c r="P2009" s="1272">
        <v>7.0</v>
      </c>
      <c r="Q2009" s="1272">
        <v>50.0</v>
      </c>
      <c r="R2009" s="1272">
        <v>6.0</v>
      </c>
      <c r="S2009" s="1272">
        <v>2.0</v>
      </c>
      <c r="T2009" s="1272">
        <v>8.0</v>
      </c>
      <c r="U2009" s="1271" t="s">
        <v>2564</v>
      </c>
      <c r="V2009" s="1271" t="s">
        <v>2564</v>
      </c>
      <c r="W2009" s="1272">
        <v>9.0</v>
      </c>
      <c r="X2009" s="1271" t="s">
        <v>2564</v>
      </c>
      <c r="Y2009" s="1147" t="s">
        <v>2564</v>
      </c>
      <c r="Z2009" s="1273" t="s">
        <v>1828</v>
      </c>
      <c r="AA2009" s="1271" t="s">
        <v>2564</v>
      </c>
      <c r="AB2009" s="1271" t="s">
        <v>2564</v>
      </c>
      <c r="AC2009" s="1273" t="s">
        <v>1828</v>
      </c>
      <c r="AD2009" s="1273" t="s">
        <v>1828</v>
      </c>
      <c r="AE2009" s="1272">
        <v>8.0</v>
      </c>
      <c r="AF2009" s="1271" t="s">
        <v>3533</v>
      </c>
      <c r="AG2009" s="1271" t="s">
        <v>3138</v>
      </c>
      <c r="AH2009" s="1271" t="s">
        <v>2978</v>
      </c>
      <c r="AI2009" s="1271" t="s">
        <v>2700</v>
      </c>
      <c r="AJ2009" s="1272"/>
      <c r="AK2009" s="1272">
        <v>7.5</v>
      </c>
      <c r="AL2009" s="1271" t="s">
        <v>2794</v>
      </c>
      <c r="AM2009" s="1271" t="s">
        <v>11988</v>
      </c>
      <c r="AN2009" s="1271" t="s">
        <v>11988</v>
      </c>
      <c r="AO2009" s="1271" t="s">
        <v>11988</v>
      </c>
      <c r="AP2009" s="1272">
        <v>80.0</v>
      </c>
      <c r="AQ2009" s="1272">
        <v>8.0</v>
      </c>
      <c r="AR2009" s="1271" t="s">
        <v>379</v>
      </c>
      <c r="AS2009" s="1271" t="s">
        <v>2564</v>
      </c>
      <c r="AT2009" s="1271" t="s">
        <v>2564</v>
      </c>
      <c r="AU2009" s="1271" t="s">
        <v>2544</v>
      </c>
      <c r="AV2009" s="1271" t="s">
        <v>3781</v>
      </c>
      <c r="AW2009" s="1274">
        <v>9.0</v>
      </c>
      <c r="AX2009" s="3"/>
      <c r="AY2009" s="3"/>
      <c r="AZ2009" s="3"/>
      <c r="BA2009" s="3"/>
    </row>
    <row r="2010" hidden="1">
      <c r="A2010" s="1" t="s">
        <v>226</v>
      </c>
      <c r="B2010" s="1269" t="s">
        <v>429</v>
      </c>
      <c r="C2010" s="3"/>
      <c r="D2010" s="1">
        <v>15.0</v>
      </c>
      <c r="E2010" s="1271" t="s">
        <v>18505</v>
      </c>
      <c r="F2010" s="1271" t="s">
        <v>18506</v>
      </c>
      <c r="G2010" s="1271" t="s">
        <v>2643</v>
      </c>
      <c r="H2010" s="1272">
        <v>8.0</v>
      </c>
      <c r="I2010" s="1271" t="s">
        <v>3005</v>
      </c>
      <c r="J2010" s="1271" t="s">
        <v>379</v>
      </c>
      <c r="K2010" s="1271" t="s">
        <v>379</v>
      </c>
      <c r="L2010" s="1272">
        <v>7.5</v>
      </c>
      <c r="M2010" s="1271" t="s">
        <v>2566</v>
      </c>
      <c r="N2010" s="1271" t="s">
        <v>8175</v>
      </c>
      <c r="O2010" s="1271" t="s">
        <v>3774</v>
      </c>
      <c r="P2010" s="1272">
        <v>7.0</v>
      </c>
      <c r="Q2010" s="1272">
        <v>50.0</v>
      </c>
      <c r="R2010" s="1272">
        <v>8.0</v>
      </c>
      <c r="S2010" s="1272">
        <v>2.0</v>
      </c>
      <c r="T2010" s="1272">
        <v>8.0</v>
      </c>
      <c r="U2010" s="1271" t="s">
        <v>2564</v>
      </c>
      <c r="V2010" s="1271" t="s">
        <v>2564</v>
      </c>
      <c r="W2010" s="1272">
        <v>9.0</v>
      </c>
      <c r="X2010" s="1271" t="s">
        <v>2564</v>
      </c>
      <c r="Y2010" s="1147" t="s">
        <v>2564</v>
      </c>
      <c r="Z2010" s="1273" t="s">
        <v>1828</v>
      </c>
      <c r="AA2010" s="1271" t="s">
        <v>2564</v>
      </c>
      <c r="AB2010" s="1271" t="s">
        <v>2564</v>
      </c>
      <c r="AC2010" s="1273" t="s">
        <v>1828</v>
      </c>
      <c r="AD2010" s="1273" t="s">
        <v>1828</v>
      </c>
      <c r="AE2010" s="1272">
        <v>8.0</v>
      </c>
      <c r="AF2010" s="1271" t="s">
        <v>3533</v>
      </c>
      <c r="AG2010" s="1271" t="s">
        <v>3138</v>
      </c>
      <c r="AH2010" s="1271" t="s">
        <v>2978</v>
      </c>
      <c r="AI2010" s="1271" t="s">
        <v>2700</v>
      </c>
      <c r="AJ2010" s="1272"/>
      <c r="AK2010" s="1272">
        <v>8.0</v>
      </c>
      <c r="AL2010" s="1271" t="s">
        <v>2794</v>
      </c>
      <c r="AM2010" s="1271" t="s">
        <v>11988</v>
      </c>
      <c r="AN2010" s="1271" t="s">
        <v>11988</v>
      </c>
      <c r="AO2010" s="1271" t="s">
        <v>11988</v>
      </c>
      <c r="AP2010" s="1272">
        <v>85.0</v>
      </c>
      <c r="AQ2010" s="1272">
        <v>8.5</v>
      </c>
      <c r="AR2010" s="1271" t="s">
        <v>379</v>
      </c>
      <c r="AS2010" s="1271" t="s">
        <v>2564</v>
      </c>
      <c r="AT2010" s="1271" t="s">
        <v>2564</v>
      </c>
      <c r="AU2010" s="1271" t="s">
        <v>2544</v>
      </c>
      <c r="AV2010" s="1271" t="s">
        <v>3781</v>
      </c>
      <c r="AW2010" s="1274">
        <v>9.0</v>
      </c>
      <c r="AX2010" s="3"/>
      <c r="AY2010" s="3"/>
      <c r="AZ2010" s="3"/>
      <c r="BA2010" s="3"/>
    </row>
    <row r="2011" hidden="1">
      <c r="A2011" s="1" t="s">
        <v>252</v>
      </c>
      <c r="B2011" s="1269" t="s">
        <v>429</v>
      </c>
      <c r="C2011" s="3"/>
      <c r="D2011" s="1">
        <v>14.0</v>
      </c>
      <c r="E2011" s="1271" t="s">
        <v>11759</v>
      </c>
      <c r="F2011" s="1271" t="s">
        <v>18506</v>
      </c>
      <c r="G2011" s="1271" t="s">
        <v>2643</v>
      </c>
      <c r="H2011" s="1272">
        <v>8.5</v>
      </c>
      <c r="I2011" s="1271" t="s">
        <v>18507</v>
      </c>
      <c r="J2011" s="1271" t="s">
        <v>2819</v>
      </c>
      <c r="K2011" s="1271" t="s">
        <v>18508</v>
      </c>
      <c r="L2011" s="1272">
        <v>8.0</v>
      </c>
      <c r="M2011" s="1271" t="s">
        <v>2566</v>
      </c>
      <c r="N2011" s="1271" t="s">
        <v>2646</v>
      </c>
      <c r="O2011" s="1271" t="s">
        <v>3774</v>
      </c>
      <c r="P2011" s="1272">
        <v>7.0</v>
      </c>
      <c r="Q2011" s="1272">
        <v>50.0</v>
      </c>
      <c r="R2011" s="1272">
        <v>7.0</v>
      </c>
      <c r="S2011" s="1272">
        <v>2.0</v>
      </c>
      <c r="T2011" s="1272">
        <v>8.0</v>
      </c>
      <c r="U2011" s="1271" t="s">
        <v>2564</v>
      </c>
      <c r="V2011" s="1271" t="s">
        <v>2564</v>
      </c>
      <c r="W2011" s="1272">
        <v>8.5</v>
      </c>
      <c r="X2011" s="1271" t="s">
        <v>2564</v>
      </c>
      <c r="Y2011" s="1147" t="s">
        <v>2564</v>
      </c>
      <c r="Z2011" s="1273" t="s">
        <v>1828</v>
      </c>
      <c r="AA2011" s="1271" t="s">
        <v>2564</v>
      </c>
      <c r="AB2011" s="1271" t="s">
        <v>2564</v>
      </c>
      <c r="AC2011" s="1273" t="s">
        <v>1828</v>
      </c>
      <c r="AD2011" s="1273" t="s">
        <v>1828</v>
      </c>
      <c r="AE2011" s="1272">
        <v>8.0</v>
      </c>
      <c r="AF2011" s="1271" t="s">
        <v>3533</v>
      </c>
      <c r="AG2011" s="1271" t="s">
        <v>12206</v>
      </c>
      <c r="AH2011" s="1271" t="s">
        <v>2978</v>
      </c>
      <c r="AI2011" s="1271" t="s">
        <v>2700</v>
      </c>
      <c r="AJ2011" s="1272"/>
      <c r="AK2011" s="1272">
        <v>8.5</v>
      </c>
      <c r="AL2011" s="1271" t="s">
        <v>2794</v>
      </c>
      <c r="AM2011" s="1271" t="s">
        <v>11988</v>
      </c>
      <c r="AN2011" s="1271" t="s">
        <v>11988</v>
      </c>
      <c r="AO2011" s="1271" t="s">
        <v>11988</v>
      </c>
      <c r="AP2011" s="1272">
        <v>90.0</v>
      </c>
      <c r="AQ2011" s="1272">
        <v>9.0</v>
      </c>
      <c r="AR2011" s="1271" t="s">
        <v>379</v>
      </c>
      <c r="AS2011" s="1271" t="s">
        <v>2564</v>
      </c>
      <c r="AT2011" s="1271" t="s">
        <v>2564</v>
      </c>
      <c r="AU2011" s="1271" t="s">
        <v>2544</v>
      </c>
      <c r="AV2011" s="1271" t="s">
        <v>3781</v>
      </c>
      <c r="AW2011" s="1274">
        <v>8.0</v>
      </c>
      <c r="AX2011" s="3"/>
      <c r="AY2011" s="3"/>
      <c r="AZ2011" s="3"/>
      <c r="BA2011" s="3"/>
    </row>
    <row r="2012" hidden="1">
      <c r="A2012" s="1" t="s">
        <v>214</v>
      </c>
      <c r="B2012" s="1269" t="s">
        <v>429</v>
      </c>
      <c r="C2012" s="3"/>
      <c r="D2012" s="1">
        <v>13.0</v>
      </c>
      <c r="E2012" s="1271" t="s">
        <v>18509</v>
      </c>
      <c r="F2012" s="1271" t="s">
        <v>18506</v>
      </c>
      <c r="G2012" s="1271" t="s">
        <v>2643</v>
      </c>
      <c r="H2012" s="1272">
        <v>8.0</v>
      </c>
      <c r="I2012" s="1271" t="s">
        <v>15497</v>
      </c>
      <c r="J2012" s="1271" t="s">
        <v>379</v>
      </c>
      <c r="K2012" s="1271" t="s">
        <v>379</v>
      </c>
      <c r="L2012" s="1272">
        <v>7.0</v>
      </c>
      <c r="M2012" s="1271" t="s">
        <v>2566</v>
      </c>
      <c r="N2012" s="1271" t="s">
        <v>18510</v>
      </c>
      <c r="O2012" s="1271" t="s">
        <v>3774</v>
      </c>
      <c r="P2012" s="1272">
        <v>8.0</v>
      </c>
      <c r="Q2012" s="1272">
        <v>50.0</v>
      </c>
      <c r="R2012" s="1272">
        <v>6.0</v>
      </c>
      <c r="S2012" s="1272">
        <v>2.0</v>
      </c>
      <c r="T2012" s="1272">
        <v>8.0</v>
      </c>
      <c r="U2012" s="1271" t="s">
        <v>2564</v>
      </c>
      <c r="V2012" s="1271" t="s">
        <v>2564</v>
      </c>
      <c r="W2012" s="1272">
        <v>9.0</v>
      </c>
      <c r="X2012" s="1271" t="s">
        <v>2564</v>
      </c>
      <c r="Y2012" s="1147" t="s">
        <v>2564</v>
      </c>
      <c r="Z2012" s="1273" t="s">
        <v>1828</v>
      </c>
      <c r="AA2012" s="1271" t="s">
        <v>2564</v>
      </c>
      <c r="AB2012" s="1271" t="s">
        <v>1828</v>
      </c>
      <c r="AC2012" s="1273" t="s">
        <v>1828</v>
      </c>
      <c r="AD2012" s="1273" t="s">
        <v>1828</v>
      </c>
      <c r="AE2012" s="1272">
        <v>8.0</v>
      </c>
      <c r="AF2012" s="1271" t="s">
        <v>3533</v>
      </c>
      <c r="AG2012" s="1271" t="s">
        <v>3138</v>
      </c>
      <c r="AH2012" s="1271" t="s">
        <v>379</v>
      </c>
      <c r="AI2012" s="1271" t="s">
        <v>2700</v>
      </c>
      <c r="AJ2012" s="1272"/>
      <c r="AK2012" s="1272">
        <v>7.5</v>
      </c>
      <c r="AL2012" s="1271" t="s">
        <v>2794</v>
      </c>
      <c r="AM2012" s="1271" t="s">
        <v>11988</v>
      </c>
      <c r="AN2012" s="1271" t="s">
        <v>11988</v>
      </c>
      <c r="AO2012" s="1271" t="s">
        <v>11988</v>
      </c>
      <c r="AP2012" s="1272">
        <v>95.0</v>
      </c>
      <c r="AQ2012" s="1272">
        <v>9.0</v>
      </c>
      <c r="AR2012" s="1271" t="s">
        <v>379</v>
      </c>
      <c r="AS2012" s="1271" t="s">
        <v>2564</v>
      </c>
      <c r="AT2012" s="1271" t="s">
        <v>2564</v>
      </c>
      <c r="AU2012" s="1271" t="s">
        <v>2544</v>
      </c>
      <c r="AV2012" s="1271" t="s">
        <v>3781</v>
      </c>
      <c r="AW2012" s="1274">
        <v>9.0</v>
      </c>
      <c r="AX2012" s="3"/>
      <c r="AY2012" s="3"/>
      <c r="AZ2012" s="3"/>
      <c r="BA2012" s="3"/>
    </row>
    <row r="2013" hidden="1">
      <c r="A2013" s="1" t="s">
        <v>259</v>
      </c>
      <c r="B2013" s="1269" t="s">
        <v>429</v>
      </c>
      <c r="C2013" s="3"/>
      <c r="D2013" s="1">
        <v>16.0</v>
      </c>
      <c r="E2013" s="1271" t="s">
        <v>3558</v>
      </c>
      <c r="F2013" s="1271" t="s">
        <v>18506</v>
      </c>
      <c r="G2013" s="1271" t="s">
        <v>2643</v>
      </c>
      <c r="H2013" s="1272">
        <v>8.0</v>
      </c>
      <c r="I2013" s="1271" t="s">
        <v>6009</v>
      </c>
      <c r="J2013" s="1271" t="s">
        <v>379</v>
      </c>
      <c r="K2013" s="1271" t="s">
        <v>2819</v>
      </c>
      <c r="L2013" s="1272">
        <v>7.5</v>
      </c>
      <c r="M2013" s="1271" t="s">
        <v>2566</v>
      </c>
      <c r="N2013" s="1271" t="s">
        <v>2566</v>
      </c>
      <c r="O2013" s="1271" t="s">
        <v>8093</v>
      </c>
      <c r="P2013" s="1272">
        <v>8.0</v>
      </c>
      <c r="Q2013" s="1272">
        <v>50.0</v>
      </c>
      <c r="R2013" s="1272">
        <v>8.0</v>
      </c>
      <c r="S2013" s="1272">
        <v>2.0</v>
      </c>
      <c r="T2013" s="1272">
        <v>8.0</v>
      </c>
      <c r="U2013" s="1271" t="s">
        <v>2564</v>
      </c>
      <c r="V2013" s="1271" t="s">
        <v>2564</v>
      </c>
      <c r="W2013" s="1272">
        <v>9.0</v>
      </c>
      <c r="X2013" s="1271" t="s">
        <v>2564</v>
      </c>
      <c r="Y2013" s="1147" t="s">
        <v>2564</v>
      </c>
      <c r="Z2013" s="1273" t="s">
        <v>1828</v>
      </c>
      <c r="AA2013" s="1271" t="s">
        <v>2564</v>
      </c>
      <c r="AB2013" s="1271" t="s">
        <v>2564</v>
      </c>
      <c r="AC2013" s="1273" t="s">
        <v>1828</v>
      </c>
      <c r="AD2013" s="1273" t="s">
        <v>1828</v>
      </c>
      <c r="AE2013" s="1272">
        <v>8.0</v>
      </c>
      <c r="AF2013" s="1271" t="s">
        <v>3533</v>
      </c>
      <c r="AG2013" s="1271" t="s">
        <v>3138</v>
      </c>
      <c r="AH2013" s="1271" t="s">
        <v>2699</v>
      </c>
      <c r="AI2013" s="1271" t="s">
        <v>2700</v>
      </c>
      <c r="AJ2013" s="1272"/>
      <c r="AK2013" s="1272">
        <v>8.0</v>
      </c>
      <c r="AL2013" s="1271" t="s">
        <v>2794</v>
      </c>
      <c r="AM2013" s="1271" t="s">
        <v>11988</v>
      </c>
      <c r="AN2013" s="1271" t="s">
        <v>11988</v>
      </c>
      <c r="AO2013" s="1271" t="s">
        <v>11988</v>
      </c>
      <c r="AP2013" s="1272">
        <v>85.0</v>
      </c>
      <c r="AQ2013" s="1272">
        <v>8.5</v>
      </c>
      <c r="AR2013" s="1271" t="s">
        <v>379</v>
      </c>
      <c r="AS2013" s="1271" t="s">
        <v>2564</v>
      </c>
      <c r="AT2013" s="1271" t="s">
        <v>2564</v>
      </c>
      <c r="AU2013" s="1271" t="s">
        <v>2544</v>
      </c>
      <c r="AV2013" s="1271" t="s">
        <v>3781</v>
      </c>
      <c r="AW2013" s="1274">
        <v>8.0</v>
      </c>
      <c r="AX2013" s="3"/>
      <c r="AY2013" s="3"/>
      <c r="AZ2013" s="3"/>
      <c r="BA2013" s="3"/>
    </row>
    <row r="2014" hidden="1">
      <c r="A2014" s="1" t="s">
        <v>191</v>
      </c>
      <c r="B2014" s="1269" t="s">
        <v>429</v>
      </c>
      <c r="C2014" s="3"/>
      <c r="D2014" s="1">
        <v>7.0</v>
      </c>
      <c r="E2014" s="1271" t="s">
        <v>3558</v>
      </c>
      <c r="F2014" s="1271" t="s">
        <v>18506</v>
      </c>
      <c r="G2014" s="1271" t="s">
        <v>2643</v>
      </c>
      <c r="H2014" s="1272">
        <v>8.0</v>
      </c>
      <c r="I2014" s="1271" t="s">
        <v>18511</v>
      </c>
      <c r="J2014" s="1271" t="s">
        <v>379</v>
      </c>
      <c r="K2014" s="1271" t="s">
        <v>18512</v>
      </c>
      <c r="L2014" s="1272">
        <v>7.5</v>
      </c>
      <c r="M2014" s="1271" t="s">
        <v>8255</v>
      </c>
      <c r="N2014" s="1271" t="s">
        <v>2566</v>
      </c>
      <c r="O2014" s="1271" t="s">
        <v>8093</v>
      </c>
      <c r="P2014" s="1272">
        <v>8.5</v>
      </c>
      <c r="Q2014" s="1272">
        <v>50.0</v>
      </c>
      <c r="R2014" s="1272">
        <v>6.0</v>
      </c>
      <c r="S2014" s="1272">
        <v>2.0</v>
      </c>
      <c r="T2014" s="1272">
        <v>8.0</v>
      </c>
      <c r="U2014" s="1271" t="s">
        <v>2564</v>
      </c>
      <c r="V2014" s="1271" t="s">
        <v>2564</v>
      </c>
      <c r="W2014" s="1272">
        <v>9.5</v>
      </c>
      <c r="X2014" s="1271" t="s">
        <v>2564</v>
      </c>
      <c r="Y2014" s="1147" t="s">
        <v>2564</v>
      </c>
      <c r="Z2014" s="1273" t="s">
        <v>1828</v>
      </c>
      <c r="AA2014" s="1271" t="s">
        <v>2564</v>
      </c>
      <c r="AB2014" s="1271" t="s">
        <v>2564</v>
      </c>
      <c r="AC2014" s="1273" t="s">
        <v>1828</v>
      </c>
      <c r="AD2014" s="1273" t="s">
        <v>1828</v>
      </c>
      <c r="AE2014" s="1272">
        <v>8.0</v>
      </c>
      <c r="AF2014" s="1271" t="s">
        <v>3533</v>
      </c>
      <c r="AG2014" s="1271" t="s">
        <v>3138</v>
      </c>
      <c r="AH2014" s="1271" t="s">
        <v>2699</v>
      </c>
      <c r="AI2014" s="1271" t="s">
        <v>2700</v>
      </c>
      <c r="AJ2014" s="1272"/>
      <c r="AK2014" s="1272">
        <v>8.0</v>
      </c>
      <c r="AL2014" s="1271" t="s">
        <v>2794</v>
      </c>
      <c r="AM2014" s="1271" t="s">
        <v>11988</v>
      </c>
      <c r="AN2014" s="1271" t="s">
        <v>11988</v>
      </c>
      <c r="AO2014" s="1271" t="s">
        <v>11988</v>
      </c>
      <c r="AP2014" s="1272">
        <v>90.0</v>
      </c>
      <c r="AQ2014" s="1272">
        <v>9.0</v>
      </c>
      <c r="AR2014" s="1271" t="s">
        <v>379</v>
      </c>
      <c r="AS2014" s="1271" t="s">
        <v>2564</v>
      </c>
      <c r="AT2014" s="1271" t="s">
        <v>2564</v>
      </c>
      <c r="AU2014" s="1271" t="s">
        <v>2544</v>
      </c>
      <c r="AV2014" s="1271" t="s">
        <v>3781</v>
      </c>
      <c r="AW2014" s="1274">
        <v>9.0</v>
      </c>
      <c r="AX2014" s="3"/>
      <c r="AY2014" s="3"/>
      <c r="AZ2014" s="3"/>
      <c r="BA2014" s="3"/>
    </row>
    <row r="2015" hidden="1">
      <c r="A2015" s="1" t="s">
        <v>239</v>
      </c>
      <c r="B2015" s="1269" t="s">
        <v>429</v>
      </c>
      <c r="C2015" s="3"/>
      <c r="D2015" s="1">
        <v>4.0</v>
      </c>
      <c r="E2015" s="1271" t="s">
        <v>3558</v>
      </c>
      <c r="F2015" s="1271" t="s">
        <v>18506</v>
      </c>
      <c r="G2015" s="1271" t="s">
        <v>2643</v>
      </c>
      <c r="H2015" s="1272">
        <v>8.5</v>
      </c>
      <c r="I2015" s="1271" t="s">
        <v>4009</v>
      </c>
      <c r="J2015" s="1271" t="s">
        <v>18513</v>
      </c>
      <c r="K2015" s="1271" t="s">
        <v>3558</v>
      </c>
      <c r="L2015" s="1272">
        <v>8.5</v>
      </c>
      <c r="M2015" s="1271" t="s">
        <v>18514</v>
      </c>
      <c r="N2015" s="1271" t="s">
        <v>5086</v>
      </c>
      <c r="O2015" s="1271" t="s">
        <v>8093</v>
      </c>
      <c r="P2015" s="1272">
        <v>8.5</v>
      </c>
      <c r="Q2015" s="1272">
        <v>50.0</v>
      </c>
      <c r="R2015" s="1272">
        <v>6.0</v>
      </c>
      <c r="S2015" s="1272">
        <v>2.0</v>
      </c>
      <c r="T2015" s="1272">
        <v>8.0</v>
      </c>
      <c r="U2015" s="1271" t="s">
        <v>2564</v>
      </c>
      <c r="V2015" s="1271" t="s">
        <v>2564</v>
      </c>
      <c r="W2015" s="1272">
        <v>9.0</v>
      </c>
      <c r="X2015" s="1271" t="s">
        <v>2564</v>
      </c>
      <c r="Y2015" s="1147" t="s">
        <v>2564</v>
      </c>
      <c r="Z2015" s="1273" t="s">
        <v>1828</v>
      </c>
      <c r="AA2015" s="1271" t="s">
        <v>2564</v>
      </c>
      <c r="AB2015" s="1271" t="s">
        <v>2564</v>
      </c>
      <c r="AC2015" s="1273" t="s">
        <v>1828</v>
      </c>
      <c r="AD2015" s="1273" t="s">
        <v>1828</v>
      </c>
      <c r="AE2015" s="1272">
        <v>8.0</v>
      </c>
      <c r="AF2015" s="1271" t="s">
        <v>3533</v>
      </c>
      <c r="AG2015" s="1271" t="s">
        <v>3138</v>
      </c>
      <c r="AH2015" s="1271" t="s">
        <v>2699</v>
      </c>
      <c r="AI2015" s="1271" t="s">
        <v>2700</v>
      </c>
      <c r="AJ2015" s="1272"/>
      <c r="AK2015" s="1272">
        <v>8.0</v>
      </c>
      <c r="AL2015" s="1271" t="s">
        <v>2794</v>
      </c>
      <c r="AM2015" s="1271" t="s">
        <v>11988</v>
      </c>
      <c r="AN2015" s="1271" t="s">
        <v>11988</v>
      </c>
      <c r="AO2015" s="1271" t="s">
        <v>11988</v>
      </c>
      <c r="AP2015" s="1272">
        <v>85.0</v>
      </c>
      <c r="AQ2015" s="1272">
        <v>8.5</v>
      </c>
      <c r="AR2015" s="1271" t="s">
        <v>379</v>
      </c>
      <c r="AS2015" s="1271" t="s">
        <v>2564</v>
      </c>
      <c r="AT2015" s="1271" t="s">
        <v>2564</v>
      </c>
      <c r="AU2015" s="1271" t="s">
        <v>2544</v>
      </c>
      <c r="AV2015" s="1271" t="s">
        <v>3781</v>
      </c>
      <c r="AW2015" s="1274">
        <v>9.0</v>
      </c>
      <c r="AX2015" s="3"/>
      <c r="AY2015" s="3"/>
      <c r="AZ2015" s="3"/>
      <c r="BA2015" s="3"/>
    </row>
    <row r="2016" hidden="1">
      <c r="A2016" s="1" t="s">
        <v>138</v>
      </c>
      <c r="B2016" s="1269" t="s">
        <v>429</v>
      </c>
      <c r="C2016" s="3"/>
      <c r="D2016" s="1">
        <v>8.0</v>
      </c>
      <c r="E2016" s="1271" t="s">
        <v>3558</v>
      </c>
      <c r="F2016" s="1271" t="s">
        <v>18506</v>
      </c>
      <c r="G2016" s="1271" t="s">
        <v>2643</v>
      </c>
      <c r="H2016" s="1272">
        <v>9.0</v>
      </c>
      <c r="I2016" s="1276" t="s">
        <v>18515</v>
      </c>
      <c r="J2016" s="1271" t="s">
        <v>3533</v>
      </c>
      <c r="K2016" s="1271" t="s">
        <v>6435</v>
      </c>
      <c r="L2016" s="1272">
        <v>7.5</v>
      </c>
      <c r="M2016" s="1271" t="s">
        <v>2794</v>
      </c>
      <c r="N2016" s="1271" t="s">
        <v>2948</v>
      </c>
      <c r="O2016" s="1271" t="s">
        <v>8093</v>
      </c>
      <c r="P2016" s="1272">
        <v>8.5</v>
      </c>
      <c r="Q2016" s="1272">
        <v>50.0</v>
      </c>
      <c r="R2016" s="1272">
        <v>8.0</v>
      </c>
      <c r="S2016" s="1272">
        <v>2.0</v>
      </c>
      <c r="T2016" s="1272">
        <v>8.0</v>
      </c>
      <c r="U2016" s="1271" t="s">
        <v>2564</v>
      </c>
      <c r="V2016" s="1271" t="s">
        <v>2564</v>
      </c>
      <c r="W2016" s="1272">
        <v>9.0</v>
      </c>
      <c r="X2016" s="1271" t="s">
        <v>2564</v>
      </c>
      <c r="Y2016" s="1147" t="s">
        <v>2564</v>
      </c>
      <c r="Z2016" s="1273" t="s">
        <v>1828</v>
      </c>
      <c r="AA2016" s="1271" t="s">
        <v>2564</v>
      </c>
      <c r="AB2016" s="1271" t="s">
        <v>2564</v>
      </c>
      <c r="AC2016" s="1273" t="s">
        <v>1828</v>
      </c>
      <c r="AD2016" s="1273" t="s">
        <v>1828</v>
      </c>
      <c r="AE2016" s="1272">
        <v>8.0</v>
      </c>
      <c r="AF2016" s="1271" t="s">
        <v>3533</v>
      </c>
      <c r="AG2016" s="1271" t="s">
        <v>3138</v>
      </c>
      <c r="AH2016" s="1271" t="s">
        <v>2699</v>
      </c>
      <c r="AI2016" s="1271" t="s">
        <v>2948</v>
      </c>
      <c r="AJ2016" s="1272"/>
      <c r="AK2016" s="1272">
        <v>8.0</v>
      </c>
      <c r="AL2016" s="1271" t="s">
        <v>2794</v>
      </c>
      <c r="AM2016" s="1271" t="s">
        <v>11988</v>
      </c>
      <c r="AN2016" s="1271" t="s">
        <v>11988</v>
      </c>
      <c r="AO2016" s="1271" t="s">
        <v>11988</v>
      </c>
      <c r="AP2016" s="1272">
        <v>80.0</v>
      </c>
      <c r="AQ2016" s="1272">
        <v>8.0</v>
      </c>
      <c r="AR2016" s="1271" t="s">
        <v>379</v>
      </c>
      <c r="AS2016" s="1271" t="s">
        <v>2564</v>
      </c>
      <c r="AT2016" s="1271" t="s">
        <v>2564</v>
      </c>
      <c r="AU2016" s="1271" t="s">
        <v>2544</v>
      </c>
      <c r="AV2016" s="1271" t="s">
        <v>3781</v>
      </c>
      <c r="AW2016" s="1274">
        <v>9.0</v>
      </c>
      <c r="AX2016" s="3"/>
      <c r="AY2016" s="3"/>
      <c r="AZ2016" s="3"/>
      <c r="BA2016" s="3"/>
    </row>
    <row r="2017" hidden="1">
      <c r="A2017" s="1" t="s">
        <v>187</v>
      </c>
      <c r="B2017" s="1269" t="s">
        <v>429</v>
      </c>
      <c r="C2017" s="3"/>
      <c r="D2017" s="1">
        <v>6.0</v>
      </c>
      <c r="E2017" s="1271" t="s">
        <v>3558</v>
      </c>
      <c r="F2017" s="1271" t="s">
        <v>18506</v>
      </c>
      <c r="G2017" s="1271" t="s">
        <v>2643</v>
      </c>
      <c r="H2017" s="1272">
        <v>8.0</v>
      </c>
      <c r="I2017" s="1276" t="s">
        <v>6401</v>
      </c>
      <c r="J2017" s="1271" t="s">
        <v>12271</v>
      </c>
      <c r="K2017" s="1271" t="s">
        <v>3761</v>
      </c>
      <c r="L2017" s="1272">
        <v>8.0</v>
      </c>
      <c r="M2017" s="1271" t="s">
        <v>2794</v>
      </c>
      <c r="N2017" s="1276" t="s">
        <v>2566</v>
      </c>
      <c r="O2017" s="1271" t="s">
        <v>8093</v>
      </c>
      <c r="P2017" s="1272">
        <v>8.0</v>
      </c>
      <c r="Q2017" s="1272">
        <v>50.0</v>
      </c>
      <c r="R2017" s="1272">
        <v>8.0</v>
      </c>
      <c r="S2017" s="1272">
        <v>2.0</v>
      </c>
      <c r="T2017" s="1272">
        <v>8.0</v>
      </c>
      <c r="U2017" s="1271" t="s">
        <v>2564</v>
      </c>
      <c r="V2017" s="1271" t="s">
        <v>2564</v>
      </c>
      <c r="W2017" s="1272">
        <v>9.0</v>
      </c>
      <c r="X2017" s="1271" t="s">
        <v>2564</v>
      </c>
      <c r="Y2017" s="1147" t="s">
        <v>2564</v>
      </c>
      <c r="Z2017" s="1273" t="s">
        <v>1828</v>
      </c>
      <c r="AA2017" s="1271" t="s">
        <v>2564</v>
      </c>
      <c r="AB2017" s="1271" t="s">
        <v>2564</v>
      </c>
      <c r="AC2017" s="1273" t="s">
        <v>1828</v>
      </c>
      <c r="AD2017" s="1273" t="s">
        <v>1828</v>
      </c>
      <c r="AE2017" s="1272">
        <v>8.0</v>
      </c>
      <c r="AF2017" s="1271" t="s">
        <v>3533</v>
      </c>
      <c r="AG2017" s="1271" t="s">
        <v>3138</v>
      </c>
      <c r="AH2017" s="1271" t="s">
        <v>2699</v>
      </c>
      <c r="AI2017" s="1271" t="s">
        <v>2700</v>
      </c>
      <c r="AJ2017" s="1272"/>
      <c r="AK2017" s="1272">
        <v>8.5</v>
      </c>
      <c r="AL2017" s="1271" t="s">
        <v>2794</v>
      </c>
      <c r="AM2017" s="1271" t="s">
        <v>11988</v>
      </c>
      <c r="AN2017" s="1271" t="s">
        <v>11988</v>
      </c>
      <c r="AO2017" s="1271" t="s">
        <v>11988</v>
      </c>
      <c r="AP2017" s="1272">
        <v>90.0</v>
      </c>
      <c r="AQ2017" s="1272">
        <v>9.0</v>
      </c>
      <c r="AR2017" s="1271" t="s">
        <v>379</v>
      </c>
      <c r="AS2017" s="1271" t="s">
        <v>2564</v>
      </c>
      <c r="AT2017" s="1271" t="s">
        <v>2564</v>
      </c>
      <c r="AU2017" s="1271" t="s">
        <v>2544</v>
      </c>
      <c r="AV2017" s="1271" t="s">
        <v>3781</v>
      </c>
      <c r="AW2017" s="1274">
        <v>9.0</v>
      </c>
      <c r="AX2017" s="3"/>
      <c r="AY2017" s="3"/>
      <c r="AZ2017" s="3"/>
      <c r="BA2017" s="3"/>
    </row>
    <row r="2018">
      <c r="A2018" s="1" t="s">
        <v>244</v>
      </c>
      <c r="B2018" s="1269" t="s">
        <v>429</v>
      </c>
      <c r="C2018" s="3"/>
      <c r="D2018" s="1">
        <v>2.0</v>
      </c>
      <c r="E2018" s="1271" t="s">
        <v>3558</v>
      </c>
      <c r="F2018" s="1271" t="s">
        <v>18506</v>
      </c>
      <c r="G2018" s="1271" t="s">
        <v>2643</v>
      </c>
      <c r="H2018" s="1272">
        <v>9.5</v>
      </c>
      <c r="I2018" s="1276" t="s">
        <v>18517</v>
      </c>
      <c r="J2018" s="1271" t="s">
        <v>3533</v>
      </c>
      <c r="K2018" s="1271" t="s">
        <v>3558</v>
      </c>
      <c r="L2018" s="1272">
        <v>9.0</v>
      </c>
      <c r="M2018" s="1271" t="s">
        <v>6411</v>
      </c>
      <c r="N2018" s="1276" t="s">
        <v>18518</v>
      </c>
      <c r="O2018" s="1271" t="s">
        <v>8093</v>
      </c>
      <c r="P2018" s="1272">
        <v>7.0</v>
      </c>
      <c r="Q2018" s="1272">
        <v>50.0</v>
      </c>
      <c r="R2018" s="1272">
        <v>8.0</v>
      </c>
      <c r="S2018" s="1272">
        <v>2.0</v>
      </c>
      <c r="T2018" s="1272">
        <v>8.0</v>
      </c>
      <c r="U2018" s="1271" t="s">
        <v>2564</v>
      </c>
      <c r="V2018" s="1271" t="s">
        <v>2564</v>
      </c>
      <c r="W2018" s="1272">
        <v>9.0</v>
      </c>
      <c r="X2018" s="1271" t="s">
        <v>2564</v>
      </c>
      <c r="Y2018" s="1147" t="s">
        <v>2564</v>
      </c>
      <c r="Z2018" s="1273" t="s">
        <v>1828</v>
      </c>
      <c r="AA2018" s="1271" t="s">
        <v>2564</v>
      </c>
      <c r="AB2018" s="1271" t="s">
        <v>2564</v>
      </c>
      <c r="AC2018" s="1273" t="s">
        <v>1828</v>
      </c>
      <c r="AD2018" s="1273" t="s">
        <v>1828</v>
      </c>
      <c r="AE2018" s="1272">
        <v>9.0</v>
      </c>
      <c r="AF2018" s="1271" t="s">
        <v>3533</v>
      </c>
      <c r="AG2018" s="1271" t="s">
        <v>12206</v>
      </c>
      <c r="AH2018" s="1271" t="s">
        <v>2699</v>
      </c>
      <c r="AI2018" s="1271" t="s">
        <v>2700</v>
      </c>
      <c r="AJ2018" s="1272"/>
      <c r="AK2018" s="1272">
        <v>7.5</v>
      </c>
      <c r="AL2018" s="1271" t="s">
        <v>2794</v>
      </c>
      <c r="AM2018" s="1271" t="s">
        <v>11988</v>
      </c>
      <c r="AN2018" s="1271" t="s">
        <v>11988</v>
      </c>
      <c r="AO2018" s="1271" t="s">
        <v>11988</v>
      </c>
      <c r="AP2018" s="1272">
        <v>90.0</v>
      </c>
      <c r="AQ2018" s="1272">
        <v>8.5</v>
      </c>
      <c r="AR2018" s="1271" t="s">
        <v>379</v>
      </c>
      <c r="AS2018" s="1271" t="s">
        <v>2564</v>
      </c>
      <c r="AT2018" s="1271" t="s">
        <v>2564</v>
      </c>
      <c r="AU2018" s="1271" t="s">
        <v>2544</v>
      </c>
      <c r="AV2018" s="1271" t="s">
        <v>3781</v>
      </c>
      <c r="AW2018" s="1274">
        <v>9.0</v>
      </c>
      <c r="AX2018" s="3"/>
      <c r="AY2018" s="3"/>
      <c r="AZ2018" s="3"/>
      <c r="BA2018" s="3"/>
    </row>
    <row r="2019" hidden="1">
      <c r="A2019" s="1" t="s">
        <v>162</v>
      </c>
      <c r="B2019" s="1" t="s">
        <v>429</v>
      </c>
      <c r="C2019" s="3"/>
      <c r="D2019" s="1">
        <v>11.0</v>
      </c>
      <c r="E2019" s="1271" t="s">
        <v>3558</v>
      </c>
      <c r="F2019" s="1271" t="s">
        <v>18506</v>
      </c>
      <c r="G2019" s="1271" t="s">
        <v>2643</v>
      </c>
      <c r="H2019" s="1272">
        <v>8.0</v>
      </c>
      <c r="I2019" s="1276" t="s">
        <v>6949</v>
      </c>
      <c r="J2019" s="1271" t="s">
        <v>3533</v>
      </c>
      <c r="K2019" s="1271" t="s">
        <v>3533</v>
      </c>
      <c r="L2019" s="1272">
        <v>8.5</v>
      </c>
      <c r="M2019" s="1271" t="s">
        <v>18519</v>
      </c>
      <c r="N2019" s="1276" t="s">
        <v>2566</v>
      </c>
      <c r="O2019" s="1271" t="s">
        <v>8093</v>
      </c>
      <c r="P2019" s="1272">
        <v>7.5</v>
      </c>
      <c r="Q2019" s="1272">
        <v>50.0</v>
      </c>
      <c r="R2019" s="1272">
        <v>6.0</v>
      </c>
      <c r="S2019" s="1272">
        <v>2.0</v>
      </c>
      <c r="T2019" s="1272">
        <v>8.0</v>
      </c>
      <c r="U2019" s="1271" t="s">
        <v>2564</v>
      </c>
      <c r="V2019" s="1271" t="s">
        <v>2564</v>
      </c>
      <c r="W2019" s="1272">
        <v>9.0</v>
      </c>
      <c r="X2019" s="1271" t="s">
        <v>2564</v>
      </c>
      <c r="Y2019" s="1147" t="s">
        <v>2564</v>
      </c>
      <c r="Z2019" s="1273" t="s">
        <v>1828</v>
      </c>
      <c r="AA2019" s="1271" t="s">
        <v>2564</v>
      </c>
      <c r="AB2019" s="1271" t="s">
        <v>2564</v>
      </c>
      <c r="AC2019" s="1273" t="s">
        <v>1828</v>
      </c>
      <c r="AD2019" s="1273" t="s">
        <v>1828</v>
      </c>
      <c r="AE2019" s="1272">
        <v>8.0</v>
      </c>
      <c r="AF2019" s="1271" t="s">
        <v>3533</v>
      </c>
      <c r="AG2019" s="1271" t="s">
        <v>3138</v>
      </c>
      <c r="AH2019" s="1271" t="s">
        <v>2978</v>
      </c>
      <c r="AI2019" s="1271" t="s">
        <v>2700</v>
      </c>
      <c r="AJ2019" s="1272"/>
      <c r="AK2019" s="1272">
        <v>8.5</v>
      </c>
      <c r="AL2019" s="1271" t="s">
        <v>2794</v>
      </c>
      <c r="AM2019" s="1271" t="s">
        <v>11988</v>
      </c>
      <c r="AN2019" s="1271" t="s">
        <v>11988</v>
      </c>
      <c r="AO2019" s="1271" t="s">
        <v>11988</v>
      </c>
      <c r="AP2019" s="1272">
        <v>80.0</v>
      </c>
      <c r="AQ2019" s="1272">
        <v>8.5</v>
      </c>
      <c r="AR2019" s="1271" t="s">
        <v>379</v>
      </c>
      <c r="AS2019" s="1271" t="s">
        <v>2564</v>
      </c>
      <c r="AT2019" s="1271" t="s">
        <v>2564</v>
      </c>
      <c r="AU2019" s="1271" t="s">
        <v>2544</v>
      </c>
      <c r="AV2019" s="1271" t="s">
        <v>3781</v>
      </c>
      <c r="AW2019" s="1274">
        <v>9.0</v>
      </c>
      <c r="AX2019" s="3"/>
      <c r="AY2019" s="3"/>
      <c r="AZ2019" s="3"/>
      <c r="BA2019" s="3"/>
    </row>
    <row r="2020">
      <c r="A2020" s="470" t="s">
        <v>234</v>
      </c>
      <c r="B2020" s="1" t="s">
        <v>429</v>
      </c>
      <c r="C2020" s="3"/>
      <c r="D2020" s="1050">
        <v>3.0</v>
      </c>
      <c r="E2020" s="1277" t="s">
        <v>3683</v>
      </c>
      <c r="F2020" s="1271" t="s">
        <v>18506</v>
      </c>
      <c r="G2020" s="1277" t="s">
        <v>2643</v>
      </c>
      <c r="H2020" s="1278">
        <v>9.0</v>
      </c>
      <c r="I2020" s="1277" t="s">
        <v>3533</v>
      </c>
      <c r="J2020" s="1277" t="s">
        <v>18311</v>
      </c>
      <c r="K2020" s="1277" t="s">
        <v>18312</v>
      </c>
      <c r="L2020" s="1278">
        <v>8.0</v>
      </c>
      <c r="M2020" s="1271" t="s">
        <v>2794</v>
      </c>
      <c r="N2020" s="1276" t="s">
        <v>2566</v>
      </c>
      <c r="O2020" s="1277" t="s">
        <v>18520</v>
      </c>
      <c r="P2020" s="1278">
        <v>8.0</v>
      </c>
      <c r="Q2020" s="1277">
        <v>39.0</v>
      </c>
      <c r="R2020" s="1277">
        <v>9.0</v>
      </c>
      <c r="S2020" s="1277">
        <v>2.0</v>
      </c>
      <c r="T2020" s="1278">
        <v>9.0</v>
      </c>
      <c r="U2020" s="1271" t="s">
        <v>2564</v>
      </c>
      <c r="V2020" s="1271" t="s">
        <v>2564</v>
      </c>
      <c r="W2020" s="1278">
        <v>9.0</v>
      </c>
      <c r="X2020" s="1271" t="s">
        <v>2564</v>
      </c>
      <c r="Y2020" s="1271" t="s">
        <v>2564</v>
      </c>
      <c r="Z2020" s="1277" t="s">
        <v>1828</v>
      </c>
      <c r="AA2020" s="1277" t="s">
        <v>3716</v>
      </c>
      <c r="AB2020" s="1277" t="s">
        <v>2564</v>
      </c>
      <c r="AC2020" s="1277" t="s">
        <v>1828</v>
      </c>
      <c r="AD2020" s="1277" t="s">
        <v>379</v>
      </c>
      <c r="AE2020" s="1278">
        <v>8.0</v>
      </c>
      <c r="AF2020" s="1271" t="s">
        <v>3533</v>
      </c>
      <c r="AG2020" s="1271" t="s">
        <v>3138</v>
      </c>
      <c r="AH2020" s="1277" t="s">
        <v>2978</v>
      </c>
      <c r="AI2020" s="1271" t="s">
        <v>2948</v>
      </c>
      <c r="AJ2020" s="1277" t="s">
        <v>18319</v>
      </c>
      <c r="AK2020" s="1278">
        <v>7.5</v>
      </c>
      <c r="AL2020" s="1271" t="s">
        <v>2794</v>
      </c>
      <c r="AM2020" s="1271" t="s">
        <v>11988</v>
      </c>
      <c r="AN2020" s="1271" t="s">
        <v>11988</v>
      </c>
      <c r="AO2020" s="1271" t="s">
        <v>11988</v>
      </c>
      <c r="AP2020" s="1278">
        <v>90.0</v>
      </c>
      <c r="AQ2020" s="1278">
        <v>9.0</v>
      </c>
      <c r="AR2020" s="1277" t="s">
        <v>2564</v>
      </c>
      <c r="AS2020" s="1271" t="s">
        <v>2564</v>
      </c>
      <c r="AT2020" s="1271" t="s">
        <v>2564</v>
      </c>
      <c r="AU2020" s="1271" t="s">
        <v>2544</v>
      </c>
      <c r="AV2020" s="1271" t="s">
        <v>3781</v>
      </c>
      <c r="AW2020" s="1279">
        <v>9.0</v>
      </c>
      <c r="AX2020" s="3"/>
      <c r="AY2020" s="3"/>
      <c r="AZ2020" s="3"/>
      <c r="BA2020" s="3"/>
    </row>
    <row r="2021">
      <c r="A2021" s="470" t="s">
        <v>220</v>
      </c>
      <c r="B2021" s="1" t="s">
        <v>429</v>
      </c>
      <c r="C2021" s="3"/>
      <c r="D2021" s="1050">
        <v>10.0</v>
      </c>
      <c r="E2021" s="1271" t="s">
        <v>12317</v>
      </c>
      <c r="F2021" s="1271" t="s">
        <v>18506</v>
      </c>
      <c r="G2021" s="1271" t="s">
        <v>2643</v>
      </c>
      <c r="H2021" s="1272">
        <v>8.0</v>
      </c>
      <c r="I2021" s="1276" t="s">
        <v>18515</v>
      </c>
      <c r="J2021" s="1271" t="s">
        <v>12321</v>
      </c>
      <c r="K2021" s="1271" t="s">
        <v>12322</v>
      </c>
      <c r="L2021" s="1272">
        <v>8.5</v>
      </c>
      <c r="M2021" s="1271" t="s">
        <v>2794</v>
      </c>
      <c r="N2021" s="1276" t="s">
        <v>2566</v>
      </c>
      <c r="O2021" s="1271" t="s">
        <v>6901</v>
      </c>
      <c r="P2021" s="1272">
        <v>8.0</v>
      </c>
      <c r="Q2021" s="1272">
        <v>50.0</v>
      </c>
      <c r="R2021" s="1272">
        <v>7.0</v>
      </c>
      <c r="S2021" s="1272">
        <v>2.0</v>
      </c>
      <c r="T2021" s="1272">
        <v>8.0</v>
      </c>
      <c r="U2021" s="1271" t="s">
        <v>2564</v>
      </c>
      <c r="V2021" s="1271" t="s">
        <v>2564</v>
      </c>
      <c r="W2021" s="1272">
        <v>9.0</v>
      </c>
      <c r="X2021" s="1271" t="s">
        <v>2564</v>
      </c>
      <c r="Y2021" s="1271" t="s">
        <v>2564</v>
      </c>
      <c r="Z2021" s="1277" t="s">
        <v>1828</v>
      </c>
      <c r="AA2021" s="1271" t="s">
        <v>2564</v>
      </c>
      <c r="AB2021" s="1271" t="s">
        <v>1828</v>
      </c>
      <c r="AC2021" s="1277" t="s">
        <v>1828</v>
      </c>
      <c r="AD2021" s="1271" t="s">
        <v>379</v>
      </c>
      <c r="AE2021" s="1272">
        <v>8.0</v>
      </c>
      <c r="AF2021" s="1271" t="s">
        <v>3533</v>
      </c>
      <c r="AG2021" s="1271" t="s">
        <v>3138</v>
      </c>
      <c r="AH2021" s="1271" t="s">
        <v>379</v>
      </c>
      <c r="AI2021" s="1271" t="s">
        <v>2948</v>
      </c>
      <c r="AJ2021" s="1272">
        <v>1.0</v>
      </c>
      <c r="AK2021" s="1272">
        <v>8.0</v>
      </c>
      <c r="AL2021" s="1271" t="s">
        <v>2794</v>
      </c>
      <c r="AM2021" s="1271" t="s">
        <v>11988</v>
      </c>
      <c r="AN2021" s="1271" t="s">
        <v>11988</v>
      </c>
      <c r="AO2021" s="1271" t="s">
        <v>11988</v>
      </c>
      <c r="AP2021" s="1272">
        <v>90.0</v>
      </c>
      <c r="AQ2021" s="1272">
        <v>8.5</v>
      </c>
      <c r="AR2021" s="1271" t="s">
        <v>379</v>
      </c>
      <c r="AS2021" s="1271" t="s">
        <v>2564</v>
      </c>
      <c r="AT2021" s="1271" t="s">
        <v>2564</v>
      </c>
      <c r="AU2021" s="1271" t="s">
        <v>2544</v>
      </c>
      <c r="AV2021" s="1271" t="s">
        <v>3781</v>
      </c>
      <c r="AW2021" s="1274">
        <v>9.0</v>
      </c>
      <c r="AX2021" s="3"/>
      <c r="AY2021" s="3"/>
      <c r="AZ2021" s="3"/>
      <c r="BA2021" s="3"/>
    </row>
    <row r="2022">
      <c r="A2022" s="470" t="s">
        <v>206</v>
      </c>
      <c r="B2022" s="1" t="s">
        <v>429</v>
      </c>
      <c r="C2022" s="3"/>
      <c r="D2022" s="1050">
        <v>5.0</v>
      </c>
      <c r="E2022" s="1271" t="s">
        <v>4059</v>
      </c>
      <c r="F2022" s="1271" t="s">
        <v>18506</v>
      </c>
      <c r="G2022" s="1271" t="s">
        <v>2643</v>
      </c>
      <c r="H2022" s="1272">
        <v>8.5</v>
      </c>
      <c r="I2022" s="1276" t="s">
        <v>18515</v>
      </c>
      <c r="J2022" s="1271" t="s">
        <v>12328</v>
      </c>
      <c r="K2022" s="1271" t="s">
        <v>12329</v>
      </c>
      <c r="L2022" s="1272">
        <v>8.5</v>
      </c>
      <c r="M2022" s="1271" t="s">
        <v>2794</v>
      </c>
      <c r="N2022" s="1276" t="s">
        <v>2566</v>
      </c>
      <c r="O2022" s="1271" t="s">
        <v>18521</v>
      </c>
      <c r="P2022" s="1272">
        <v>8.5</v>
      </c>
      <c r="Q2022" s="1272">
        <v>50.0</v>
      </c>
      <c r="R2022" s="1272">
        <v>6.0</v>
      </c>
      <c r="S2022" s="1272">
        <v>2.0</v>
      </c>
      <c r="T2022" s="1272">
        <v>8.0</v>
      </c>
      <c r="U2022" s="1271" t="s">
        <v>2564</v>
      </c>
      <c r="V2022" s="1271" t="s">
        <v>2564</v>
      </c>
      <c r="W2022" s="1272">
        <v>9.0</v>
      </c>
      <c r="X2022" s="1271" t="s">
        <v>2564</v>
      </c>
      <c r="Y2022" s="1271" t="s">
        <v>2564</v>
      </c>
      <c r="Z2022" s="1277" t="s">
        <v>1828</v>
      </c>
      <c r="AA2022" s="1271" t="s">
        <v>2564</v>
      </c>
      <c r="AB2022" s="1271" t="s">
        <v>2564</v>
      </c>
      <c r="AC2022" s="1277" t="s">
        <v>1828</v>
      </c>
      <c r="AD2022" s="1271" t="s">
        <v>379</v>
      </c>
      <c r="AE2022" s="1272">
        <v>8.0</v>
      </c>
      <c r="AF2022" s="1271" t="s">
        <v>3533</v>
      </c>
      <c r="AG2022" s="1271" t="s">
        <v>3138</v>
      </c>
      <c r="AH2022" s="1271" t="s">
        <v>2699</v>
      </c>
      <c r="AI2022" s="1271" t="s">
        <v>2700</v>
      </c>
      <c r="AJ2022" s="1272">
        <v>19.0</v>
      </c>
      <c r="AK2022" s="1272">
        <v>8.0</v>
      </c>
      <c r="AL2022" s="1271" t="s">
        <v>2794</v>
      </c>
      <c r="AM2022" s="1271" t="s">
        <v>11988</v>
      </c>
      <c r="AN2022" s="1271" t="s">
        <v>11988</v>
      </c>
      <c r="AO2022" s="1271" t="s">
        <v>11988</v>
      </c>
      <c r="AP2022" s="1272">
        <v>90.0</v>
      </c>
      <c r="AQ2022" s="1272">
        <v>8.5</v>
      </c>
      <c r="AR2022" s="1271" t="s">
        <v>379</v>
      </c>
      <c r="AS2022" s="1271" t="s">
        <v>2564</v>
      </c>
      <c r="AT2022" s="1271" t="s">
        <v>18522</v>
      </c>
      <c r="AU2022" s="1271" t="s">
        <v>2544</v>
      </c>
      <c r="AV2022" s="1271" t="s">
        <v>3781</v>
      </c>
      <c r="AW2022" s="1274">
        <v>9.0</v>
      </c>
      <c r="AX2022" s="3"/>
      <c r="AY2022" s="3"/>
      <c r="AZ2022" s="3"/>
      <c r="BA2022" s="3"/>
    </row>
    <row r="2023">
      <c r="A2023" s="470" t="s">
        <v>277</v>
      </c>
      <c r="B2023" s="1" t="s">
        <v>429</v>
      </c>
      <c r="C2023" s="3"/>
      <c r="D2023" s="1050">
        <v>9.0</v>
      </c>
      <c r="E2023" s="1271" t="s">
        <v>4059</v>
      </c>
      <c r="F2023" s="1271" t="s">
        <v>18506</v>
      </c>
      <c r="G2023" s="1271" t="s">
        <v>2643</v>
      </c>
      <c r="H2023" s="1272">
        <v>8.0</v>
      </c>
      <c r="I2023" s="1271" t="s">
        <v>12345</v>
      </c>
      <c r="J2023" s="1271" t="s">
        <v>12346</v>
      </c>
      <c r="K2023" s="1271" t="s">
        <v>6982</v>
      </c>
      <c r="L2023" s="1272">
        <v>7.5</v>
      </c>
      <c r="M2023" s="1271" t="s">
        <v>2794</v>
      </c>
      <c r="N2023" s="1276" t="s">
        <v>2566</v>
      </c>
      <c r="O2023" s="1271" t="s">
        <v>6901</v>
      </c>
      <c r="P2023" s="1272">
        <v>8.0</v>
      </c>
      <c r="Q2023" s="1272">
        <v>50.0</v>
      </c>
      <c r="R2023" s="1272">
        <v>8.0</v>
      </c>
      <c r="S2023" s="1272">
        <v>2.0</v>
      </c>
      <c r="T2023" s="1272">
        <v>8.0</v>
      </c>
      <c r="U2023" s="1271" t="s">
        <v>2564</v>
      </c>
      <c r="V2023" s="1271" t="s">
        <v>2564</v>
      </c>
      <c r="W2023" s="1272">
        <v>9.0</v>
      </c>
      <c r="X2023" s="1271" t="s">
        <v>2564</v>
      </c>
      <c r="Y2023" s="1271" t="s">
        <v>2564</v>
      </c>
      <c r="Z2023" s="1277" t="s">
        <v>1828</v>
      </c>
      <c r="AA2023" s="1271" t="s">
        <v>2564</v>
      </c>
      <c r="AB2023" s="1271" t="s">
        <v>1828</v>
      </c>
      <c r="AC2023" s="1277" t="s">
        <v>1828</v>
      </c>
      <c r="AD2023" s="1271" t="s">
        <v>379</v>
      </c>
      <c r="AE2023" s="1272">
        <v>8.0</v>
      </c>
      <c r="AF2023" s="1271" t="s">
        <v>3533</v>
      </c>
      <c r="AG2023" s="1271" t="s">
        <v>3138</v>
      </c>
      <c r="AH2023" s="1271" t="s">
        <v>379</v>
      </c>
      <c r="AI2023" s="1271" t="s">
        <v>2700</v>
      </c>
      <c r="AJ2023" s="1272">
        <v>1.0</v>
      </c>
      <c r="AK2023" s="1272">
        <v>8.0</v>
      </c>
      <c r="AL2023" s="1271" t="s">
        <v>2794</v>
      </c>
      <c r="AM2023" s="1271" t="s">
        <v>11988</v>
      </c>
      <c r="AN2023" s="1271" t="s">
        <v>11988</v>
      </c>
      <c r="AO2023" s="1271" t="s">
        <v>11988</v>
      </c>
      <c r="AP2023" s="1272">
        <v>90.0</v>
      </c>
      <c r="AQ2023" s="1272">
        <v>9.0</v>
      </c>
      <c r="AR2023" s="1271" t="s">
        <v>379</v>
      </c>
      <c r="AS2023" s="1271" t="s">
        <v>2564</v>
      </c>
      <c r="AT2023" s="1271" t="s">
        <v>18522</v>
      </c>
      <c r="AU2023" s="1271" t="s">
        <v>2544</v>
      </c>
      <c r="AV2023" s="1271" t="s">
        <v>3781</v>
      </c>
      <c r="AW2023" s="1274">
        <v>9.0</v>
      </c>
      <c r="AX2023" s="3"/>
      <c r="AY2023" s="3"/>
      <c r="AZ2023" s="3"/>
      <c r="BA2023" s="3"/>
    </row>
    <row r="2024">
      <c r="A2024" s="232" t="s">
        <v>259</v>
      </c>
      <c r="B2024" s="1" t="s">
        <v>730</v>
      </c>
      <c r="C2024" s="3"/>
      <c r="D2024" s="233">
        <v>18.0</v>
      </c>
      <c r="E2024" s="232" t="s">
        <v>18523</v>
      </c>
      <c r="F2024" s="232" t="s">
        <v>18523</v>
      </c>
      <c r="G2024" s="232" t="s">
        <v>18523</v>
      </c>
      <c r="H2024" s="244"/>
      <c r="I2024" s="244"/>
      <c r="J2024" s="244"/>
      <c r="K2024" s="244"/>
      <c r="L2024" s="244"/>
      <c r="M2024" s="244"/>
      <c r="N2024" s="244"/>
      <c r="O2024" s="244"/>
      <c r="P2024" s="244"/>
      <c r="Q2024" s="244"/>
      <c r="R2024" s="244"/>
      <c r="S2024" s="244"/>
      <c r="T2024" s="244"/>
      <c r="U2024" s="244"/>
      <c r="V2024" s="244"/>
      <c r="W2024" s="244"/>
      <c r="X2024" s="244"/>
      <c r="Y2024" s="244"/>
      <c r="Z2024" s="244"/>
      <c r="AA2024" s="244"/>
      <c r="AB2024" s="244"/>
      <c r="AC2024" s="244"/>
      <c r="AD2024" s="244"/>
      <c r="AE2024" s="244"/>
      <c r="AF2024" s="244"/>
      <c r="AG2024" s="244"/>
      <c r="AH2024" s="244"/>
      <c r="AI2024" s="244"/>
      <c r="AJ2024" s="244"/>
      <c r="AK2024" s="244"/>
      <c r="AL2024" s="244"/>
      <c r="AM2024" s="244"/>
      <c r="AN2024" s="244"/>
      <c r="AO2024" s="244"/>
      <c r="AP2024" s="244"/>
      <c r="AQ2024" s="244"/>
      <c r="AR2024" s="244"/>
      <c r="AS2024" s="244"/>
      <c r="AT2024" s="244"/>
      <c r="AU2024" s="244"/>
      <c r="AV2024" s="244"/>
      <c r="AW2024" s="1280"/>
      <c r="AX2024" s="3"/>
      <c r="AY2024" s="3"/>
      <c r="AZ2024" s="3"/>
      <c r="BA2024" s="3"/>
    </row>
    <row r="2025">
      <c r="A2025" s="232" t="s">
        <v>244</v>
      </c>
      <c r="B2025" s="1" t="s">
        <v>730</v>
      </c>
      <c r="C2025" s="3"/>
      <c r="D2025" s="233">
        <v>8.0</v>
      </c>
      <c r="E2025" s="232" t="s">
        <v>18524</v>
      </c>
      <c r="F2025" s="232" t="s">
        <v>18525</v>
      </c>
      <c r="G2025" s="232" t="s">
        <v>6660</v>
      </c>
      <c r="H2025" s="233">
        <v>8.0</v>
      </c>
      <c r="I2025" s="232" t="s">
        <v>18526</v>
      </c>
      <c r="J2025" s="232" t="s">
        <v>18527</v>
      </c>
      <c r="K2025" s="232" t="s">
        <v>2767</v>
      </c>
      <c r="L2025" s="233">
        <v>7.0</v>
      </c>
      <c r="M2025" s="232" t="s">
        <v>18528</v>
      </c>
      <c r="N2025" s="232" t="s">
        <v>18529</v>
      </c>
      <c r="O2025" s="232" t="s">
        <v>2566</v>
      </c>
      <c r="P2025" s="233">
        <v>9.0</v>
      </c>
      <c r="Q2025" s="244"/>
      <c r="R2025" s="244"/>
      <c r="S2025" s="244"/>
      <c r="T2025" s="244"/>
      <c r="U2025" s="232" t="s">
        <v>2564</v>
      </c>
      <c r="V2025" s="232" t="s">
        <v>2564</v>
      </c>
      <c r="W2025" s="233">
        <v>9.0</v>
      </c>
      <c r="X2025" s="232" t="s">
        <v>2564</v>
      </c>
      <c r="Y2025" s="232" t="s">
        <v>2564</v>
      </c>
      <c r="Z2025" s="232" t="s">
        <v>2564</v>
      </c>
      <c r="AA2025" s="232" t="s">
        <v>2564</v>
      </c>
      <c r="AB2025" s="233">
        <v>35.0</v>
      </c>
      <c r="AC2025" s="233">
        <v>35.0</v>
      </c>
      <c r="AD2025" s="232" t="s">
        <v>6227</v>
      </c>
      <c r="AE2025" s="233">
        <v>9.0</v>
      </c>
      <c r="AF2025" s="232" t="s">
        <v>18530</v>
      </c>
      <c r="AG2025" s="232" t="s">
        <v>12552</v>
      </c>
      <c r="AH2025" s="232" t="s">
        <v>4677</v>
      </c>
      <c r="AI2025" s="232" t="s">
        <v>3074</v>
      </c>
      <c r="AJ2025" s="232" t="s">
        <v>2843</v>
      </c>
      <c r="AK2025" s="233">
        <v>9.0</v>
      </c>
      <c r="AL2025" s="234">
        <v>0.9</v>
      </c>
      <c r="AM2025" s="232" t="s">
        <v>1043</v>
      </c>
      <c r="AN2025" s="232" t="s">
        <v>1043</v>
      </c>
      <c r="AO2025" s="232" t="s">
        <v>1043</v>
      </c>
      <c r="AP2025" s="234">
        <v>0.8</v>
      </c>
      <c r="AQ2025" s="233">
        <v>9.0</v>
      </c>
      <c r="AR2025" s="232" t="s">
        <v>213</v>
      </c>
      <c r="AS2025" s="232" t="s">
        <v>2564</v>
      </c>
      <c r="AT2025" s="232" t="s">
        <v>2564</v>
      </c>
      <c r="AU2025" s="232" t="s">
        <v>2564</v>
      </c>
      <c r="AV2025" s="232" t="s">
        <v>2564</v>
      </c>
      <c r="AW2025" s="235">
        <v>8.0</v>
      </c>
      <c r="AX2025" s="3"/>
      <c r="AY2025" s="3"/>
      <c r="AZ2025" s="3"/>
      <c r="BA2025" s="3"/>
    </row>
    <row r="2026">
      <c r="A2026" s="232" t="s">
        <v>252</v>
      </c>
      <c r="B2026" s="1" t="s">
        <v>730</v>
      </c>
      <c r="C2026" s="3"/>
      <c r="D2026" s="233">
        <v>1.0</v>
      </c>
      <c r="E2026" s="232" t="s">
        <v>12631</v>
      </c>
      <c r="F2026" s="232" t="s">
        <v>18525</v>
      </c>
      <c r="G2026" s="232" t="s">
        <v>6660</v>
      </c>
      <c r="H2026" s="233">
        <v>9.0</v>
      </c>
      <c r="I2026" s="232" t="s">
        <v>18531</v>
      </c>
      <c r="J2026" s="232" t="s">
        <v>18532</v>
      </c>
      <c r="K2026" s="232" t="s">
        <v>17068</v>
      </c>
      <c r="L2026" s="233">
        <v>9.5</v>
      </c>
      <c r="M2026" s="232" t="s">
        <v>18528</v>
      </c>
      <c r="N2026" s="232" t="s">
        <v>18529</v>
      </c>
      <c r="O2026" s="232" t="s">
        <v>2566</v>
      </c>
      <c r="P2026" s="233">
        <v>9.0</v>
      </c>
      <c r="Q2026" s="244"/>
      <c r="R2026" s="244"/>
      <c r="S2026" s="244"/>
      <c r="T2026" s="244"/>
      <c r="U2026" s="232" t="s">
        <v>2564</v>
      </c>
      <c r="V2026" s="232" t="s">
        <v>2564</v>
      </c>
      <c r="W2026" s="233">
        <v>9.0</v>
      </c>
      <c r="X2026" s="232" t="s">
        <v>2564</v>
      </c>
      <c r="Y2026" s="232" t="s">
        <v>2564</v>
      </c>
      <c r="Z2026" s="232" t="s">
        <v>2564</v>
      </c>
      <c r="AA2026" s="232" t="s">
        <v>2564</v>
      </c>
      <c r="AB2026" s="233">
        <v>40.0</v>
      </c>
      <c r="AC2026" s="233">
        <v>40.0</v>
      </c>
      <c r="AD2026" s="232" t="s">
        <v>6227</v>
      </c>
      <c r="AE2026" s="233">
        <v>9.5</v>
      </c>
      <c r="AF2026" s="232" t="s">
        <v>18530</v>
      </c>
      <c r="AG2026" s="232" t="s">
        <v>18533</v>
      </c>
      <c r="AH2026" s="232" t="s">
        <v>2629</v>
      </c>
      <c r="AI2026" s="232" t="s">
        <v>6229</v>
      </c>
      <c r="AJ2026" s="232" t="s">
        <v>2843</v>
      </c>
      <c r="AK2026" s="233">
        <v>9.0</v>
      </c>
      <c r="AL2026" s="234">
        <v>0.95</v>
      </c>
      <c r="AM2026" s="232" t="s">
        <v>1043</v>
      </c>
      <c r="AN2026" s="232" t="s">
        <v>1043</v>
      </c>
      <c r="AO2026" s="232" t="s">
        <v>1043</v>
      </c>
      <c r="AP2026" s="234">
        <v>0.9</v>
      </c>
      <c r="AQ2026" s="233">
        <v>9.5</v>
      </c>
      <c r="AR2026" s="232" t="s">
        <v>2564</v>
      </c>
      <c r="AS2026" s="232" t="s">
        <v>2564</v>
      </c>
      <c r="AT2026" s="232" t="s">
        <v>2564</v>
      </c>
      <c r="AU2026" s="232" t="s">
        <v>2564</v>
      </c>
      <c r="AV2026" s="232" t="s">
        <v>2564</v>
      </c>
      <c r="AW2026" s="235">
        <v>9.5</v>
      </c>
      <c r="AX2026" s="3"/>
      <c r="AY2026" s="3"/>
      <c r="AZ2026" s="3"/>
      <c r="BA2026" s="3"/>
    </row>
    <row r="2027">
      <c r="A2027" s="232" t="s">
        <v>234</v>
      </c>
      <c r="B2027" s="1" t="s">
        <v>730</v>
      </c>
      <c r="C2027" s="3"/>
      <c r="D2027" s="233">
        <v>5.0</v>
      </c>
      <c r="E2027" s="232" t="s">
        <v>12631</v>
      </c>
      <c r="F2027" s="232" t="s">
        <v>18525</v>
      </c>
      <c r="G2027" s="232" t="s">
        <v>6660</v>
      </c>
      <c r="H2027" s="233">
        <v>9.0</v>
      </c>
      <c r="I2027" s="232" t="s">
        <v>18534</v>
      </c>
      <c r="J2027" s="232" t="s">
        <v>18535</v>
      </c>
      <c r="K2027" s="232" t="s">
        <v>18536</v>
      </c>
      <c r="L2027" s="233">
        <v>8.0</v>
      </c>
      <c r="M2027" s="232" t="s">
        <v>18528</v>
      </c>
      <c r="N2027" s="232" t="s">
        <v>18529</v>
      </c>
      <c r="O2027" s="232" t="s">
        <v>2566</v>
      </c>
      <c r="P2027" s="233">
        <v>8.0</v>
      </c>
      <c r="Q2027" s="244"/>
      <c r="R2027" s="244"/>
      <c r="S2027" s="244"/>
      <c r="T2027" s="244"/>
      <c r="U2027" s="232" t="s">
        <v>2564</v>
      </c>
      <c r="V2027" s="232" t="s">
        <v>2564</v>
      </c>
      <c r="W2027" s="233">
        <v>9.0</v>
      </c>
      <c r="X2027" s="232" t="s">
        <v>2564</v>
      </c>
      <c r="Y2027" s="232" t="s">
        <v>2564</v>
      </c>
      <c r="Z2027" s="232" t="s">
        <v>2564</v>
      </c>
      <c r="AA2027" s="232" t="s">
        <v>2564</v>
      </c>
      <c r="AB2027" s="233">
        <v>45.0</v>
      </c>
      <c r="AC2027" s="233">
        <v>30.0</v>
      </c>
      <c r="AD2027" s="232" t="s">
        <v>6227</v>
      </c>
      <c r="AE2027" s="233">
        <v>8.5</v>
      </c>
      <c r="AF2027" s="232" t="s">
        <v>18530</v>
      </c>
      <c r="AG2027" s="232" t="s">
        <v>18537</v>
      </c>
      <c r="AH2027" s="232" t="s">
        <v>3900</v>
      </c>
      <c r="AI2027" s="232" t="s">
        <v>2573</v>
      </c>
      <c r="AJ2027" s="232" t="s">
        <v>2843</v>
      </c>
      <c r="AK2027" s="233">
        <v>9.0</v>
      </c>
      <c r="AL2027" s="234">
        <v>0.9</v>
      </c>
      <c r="AM2027" s="232" t="s">
        <v>1043</v>
      </c>
      <c r="AN2027" s="232" t="s">
        <v>1043</v>
      </c>
      <c r="AO2027" s="232" t="s">
        <v>1043</v>
      </c>
      <c r="AP2027" s="234">
        <v>0.8</v>
      </c>
      <c r="AQ2027" s="233">
        <v>9.0</v>
      </c>
      <c r="AR2027" s="232" t="s">
        <v>213</v>
      </c>
      <c r="AS2027" s="232" t="s">
        <v>2564</v>
      </c>
      <c r="AT2027" s="232" t="s">
        <v>2564</v>
      </c>
      <c r="AU2027" s="232" t="s">
        <v>2564</v>
      </c>
      <c r="AV2027" s="232" t="s">
        <v>2564</v>
      </c>
      <c r="AW2027" s="235">
        <v>8.0</v>
      </c>
      <c r="AX2027" s="3"/>
      <c r="AY2027" s="3"/>
      <c r="AZ2027" s="3"/>
      <c r="BA2027" s="3"/>
    </row>
    <row r="2028">
      <c r="A2028" s="232" t="s">
        <v>138</v>
      </c>
      <c r="B2028" s="1" t="s">
        <v>730</v>
      </c>
      <c r="C2028" s="3"/>
      <c r="D2028" s="233">
        <v>4.0</v>
      </c>
      <c r="E2028" s="232" t="s">
        <v>12631</v>
      </c>
      <c r="F2028" s="232" t="s">
        <v>18525</v>
      </c>
      <c r="G2028" s="232" t="s">
        <v>379</v>
      </c>
      <c r="H2028" s="233">
        <v>9.0</v>
      </c>
      <c r="I2028" s="232" t="s">
        <v>18538</v>
      </c>
      <c r="J2028" s="232" t="s">
        <v>18539</v>
      </c>
      <c r="K2028" s="232" t="s">
        <v>18540</v>
      </c>
      <c r="L2028" s="233">
        <v>8.0</v>
      </c>
      <c r="M2028" s="232" t="s">
        <v>18541</v>
      </c>
      <c r="N2028" s="232" t="s">
        <v>18529</v>
      </c>
      <c r="O2028" s="232" t="s">
        <v>18542</v>
      </c>
      <c r="P2028" s="233">
        <v>8.0</v>
      </c>
      <c r="Q2028" s="244"/>
      <c r="R2028" s="244"/>
      <c r="S2028" s="244"/>
      <c r="T2028" s="244"/>
      <c r="U2028" s="232" t="s">
        <v>2564</v>
      </c>
      <c r="V2028" s="232" t="s">
        <v>2564</v>
      </c>
      <c r="W2028" s="233">
        <v>9.0</v>
      </c>
      <c r="X2028" s="232" t="s">
        <v>2564</v>
      </c>
      <c r="Y2028" s="232" t="s">
        <v>18543</v>
      </c>
      <c r="Z2028" s="232" t="s">
        <v>2564</v>
      </c>
      <c r="AA2028" s="232" t="s">
        <v>2564</v>
      </c>
      <c r="AB2028" s="233">
        <v>20.0</v>
      </c>
      <c r="AC2028" s="233">
        <v>20.0</v>
      </c>
      <c r="AD2028" s="232" t="s">
        <v>1828</v>
      </c>
      <c r="AE2028" s="233">
        <v>8.5</v>
      </c>
      <c r="AF2028" s="232" t="s">
        <v>18544</v>
      </c>
      <c r="AG2028" s="232" t="s">
        <v>379</v>
      </c>
      <c r="AH2028" s="232" t="s">
        <v>2771</v>
      </c>
      <c r="AI2028" s="232" t="s">
        <v>2573</v>
      </c>
      <c r="AJ2028" s="232" t="s">
        <v>2843</v>
      </c>
      <c r="AK2028" s="233">
        <v>8.0</v>
      </c>
      <c r="AL2028" s="234">
        <v>0.95</v>
      </c>
      <c r="AM2028" s="232" t="s">
        <v>1043</v>
      </c>
      <c r="AN2028" s="232" t="s">
        <v>1043</v>
      </c>
      <c r="AO2028" s="232" t="s">
        <v>2662</v>
      </c>
      <c r="AP2028" s="234">
        <v>0.95</v>
      </c>
      <c r="AQ2028" s="233">
        <v>9.0</v>
      </c>
      <c r="AR2028" s="232" t="s">
        <v>213</v>
      </c>
      <c r="AS2028" s="232" t="s">
        <v>2564</v>
      </c>
      <c r="AT2028" s="232" t="s">
        <v>2564</v>
      </c>
      <c r="AU2028" s="232" t="s">
        <v>2564</v>
      </c>
      <c r="AV2028" s="232" t="s">
        <v>2564</v>
      </c>
      <c r="AW2028" s="235">
        <v>8.0</v>
      </c>
      <c r="AX2028" s="3"/>
      <c r="AY2028" s="3"/>
      <c r="AZ2028" s="3"/>
      <c r="BA2028" s="3"/>
    </row>
    <row r="2029">
      <c r="A2029" s="232" t="s">
        <v>226</v>
      </c>
      <c r="B2029" s="1" t="s">
        <v>730</v>
      </c>
      <c r="C2029" s="3"/>
      <c r="D2029" s="233">
        <v>2.0</v>
      </c>
      <c r="E2029" s="232" t="s">
        <v>12631</v>
      </c>
      <c r="F2029" s="232" t="s">
        <v>18525</v>
      </c>
      <c r="G2029" s="232" t="s">
        <v>6660</v>
      </c>
      <c r="H2029" s="233">
        <v>9.0</v>
      </c>
      <c r="I2029" s="232" t="s">
        <v>18538</v>
      </c>
      <c r="J2029" s="232" t="s">
        <v>18545</v>
      </c>
      <c r="K2029" s="232" t="s">
        <v>18546</v>
      </c>
      <c r="L2029" s="233">
        <v>8.0</v>
      </c>
      <c r="M2029" s="232" t="s">
        <v>18528</v>
      </c>
      <c r="N2029" s="232" t="s">
        <v>18529</v>
      </c>
      <c r="O2029" s="232" t="s">
        <v>18547</v>
      </c>
      <c r="P2029" s="233">
        <v>8.5</v>
      </c>
      <c r="Q2029" s="244"/>
      <c r="R2029" s="244"/>
      <c r="S2029" s="244"/>
      <c r="T2029" s="244"/>
      <c r="U2029" s="232" t="s">
        <v>2564</v>
      </c>
      <c r="V2029" s="232" t="s">
        <v>2564</v>
      </c>
      <c r="W2029" s="233">
        <v>9.0</v>
      </c>
      <c r="X2029" s="232" t="s">
        <v>2564</v>
      </c>
      <c r="Y2029" s="232" t="s">
        <v>2564</v>
      </c>
      <c r="Z2029" s="232" t="s">
        <v>2564</v>
      </c>
      <c r="AA2029" s="232" t="s">
        <v>2564</v>
      </c>
      <c r="AB2029" s="233">
        <v>31.0</v>
      </c>
      <c r="AC2029" s="233">
        <v>22.0</v>
      </c>
      <c r="AD2029" s="232" t="s">
        <v>6227</v>
      </c>
      <c r="AE2029" s="233">
        <v>8.0</v>
      </c>
      <c r="AF2029" s="232" t="s">
        <v>18544</v>
      </c>
      <c r="AG2029" s="232" t="s">
        <v>18548</v>
      </c>
      <c r="AH2029" s="232" t="s">
        <v>2629</v>
      </c>
      <c r="AI2029" s="232" t="s">
        <v>3074</v>
      </c>
      <c r="AJ2029" s="232" t="s">
        <v>2843</v>
      </c>
      <c r="AK2029" s="233">
        <v>9.0</v>
      </c>
      <c r="AL2029" s="234">
        <v>0.95</v>
      </c>
      <c r="AM2029" s="232" t="s">
        <v>1043</v>
      </c>
      <c r="AN2029" s="232" t="s">
        <v>1043</v>
      </c>
      <c r="AO2029" s="232" t="s">
        <v>3474</v>
      </c>
      <c r="AP2029" s="234">
        <v>0.95</v>
      </c>
      <c r="AQ2029" s="233">
        <v>9.0</v>
      </c>
      <c r="AR2029" s="232" t="s">
        <v>2564</v>
      </c>
      <c r="AS2029" s="232" t="s">
        <v>2564</v>
      </c>
      <c r="AT2029" s="232" t="s">
        <v>2564</v>
      </c>
      <c r="AU2029" s="232" t="s">
        <v>2564</v>
      </c>
      <c r="AV2029" s="232" t="s">
        <v>2564</v>
      </c>
      <c r="AW2029" s="235">
        <v>9.5</v>
      </c>
      <c r="AX2029" s="3"/>
      <c r="AY2029" s="3"/>
      <c r="AZ2029" s="3"/>
      <c r="BA2029" s="3"/>
    </row>
    <row r="2030">
      <c r="A2030" s="232" t="s">
        <v>162</v>
      </c>
      <c r="B2030" s="1" t="s">
        <v>730</v>
      </c>
      <c r="C2030" s="3"/>
      <c r="D2030" s="233">
        <v>3.0</v>
      </c>
      <c r="E2030" s="232" t="s">
        <v>12631</v>
      </c>
      <c r="F2030" s="232" t="s">
        <v>18525</v>
      </c>
      <c r="G2030" s="232" t="s">
        <v>6660</v>
      </c>
      <c r="H2030" s="233">
        <v>9.0</v>
      </c>
      <c r="I2030" s="232" t="s">
        <v>3005</v>
      </c>
      <c r="J2030" s="232" t="s">
        <v>5269</v>
      </c>
      <c r="K2030" s="232" t="s">
        <v>2819</v>
      </c>
      <c r="L2030" s="233">
        <v>9.0</v>
      </c>
      <c r="M2030" s="232" t="s">
        <v>2566</v>
      </c>
      <c r="N2030" s="232" t="s">
        <v>6232</v>
      </c>
      <c r="O2030" s="232" t="s">
        <v>2566</v>
      </c>
      <c r="P2030" s="233">
        <v>9.0</v>
      </c>
      <c r="Q2030" s="244"/>
      <c r="R2030" s="244"/>
      <c r="S2030" s="244"/>
      <c r="T2030" s="244"/>
      <c r="U2030" s="232" t="s">
        <v>2564</v>
      </c>
      <c r="V2030" s="232" t="s">
        <v>2564</v>
      </c>
      <c r="W2030" s="233">
        <v>9.0</v>
      </c>
      <c r="X2030" s="232" t="s">
        <v>2564</v>
      </c>
      <c r="Y2030" s="232" t="s">
        <v>2564</v>
      </c>
      <c r="Z2030" s="232" t="s">
        <v>2564</v>
      </c>
      <c r="AA2030" s="232" t="s">
        <v>2564</v>
      </c>
      <c r="AB2030" s="233">
        <v>30.0</v>
      </c>
      <c r="AC2030" s="233">
        <v>30.0</v>
      </c>
      <c r="AD2030" s="232" t="s">
        <v>6227</v>
      </c>
      <c r="AE2030" s="233">
        <v>9.0</v>
      </c>
      <c r="AF2030" s="232" t="s">
        <v>2564</v>
      </c>
      <c r="AG2030" s="232" t="s">
        <v>6228</v>
      </c>
      <c r="AH2030" s="232" t="s">
        <v>2861</v>
      </c>
      <c r="AI2030" s="232" t="s">
        <v>6229</v>
      </c>
      <c r="AJ2030" s="232" t="s">
        <v>2843</v>
      </c>
      <c r="AK2030" s="233">
        <v>9.0</v>
      </c>
      <c r="AL2030" s="234">
        <v>0.9</v>
      </c>
      <c r="AM2030" s="232" t="s">
        <v>1043</v>
      </c>
      <c r="AN2030" s="232" t="s">
        <v>1043</v>
      </c>
      <c r="AO2030" s="232" t="s">
        <v>1043</v>
      </c>
      <c r="AP2030" s="234">
        <v>0.8</v>
      </c>
      <c r="AQ2030" s="233">
        <v>9.0</v>
      </c>
      <c r="AR2030" s="232" t="s">
        <v>213</v>
      </c>
      <c r="AS2030" s="232" t="s">
        <v>2564</v>
      </c>
      <c r="AT2030" s="232" t="s">
        <v>2564</v>
      </c>
      <c r="AU2030" s="232" t="s">
        <v>2564</v>
      </c>
      <c r="AV2030" s="232" t="s">
        <v>2564</v>
      </c>
      <c r="AW2030" s="235">
        <v>8.0</v>
      </c>
      <c r="AX2030" s="3"/>
      <c r="AY2030" s="3"/>
      <c r="AZ2030" s="3"/>
      <c r="BA2030" s="3"/>
    </row>
    <row r="2031">
      <c r="A2031" s="232" t="s">
        <v>140</v>
      </c>
      <c r="B2031" s="1" t="s">
        <v>730</v>
      </c>
      <c r="C2031" s="3"/>
      <c r="D2031" s="233">
        <v>7.0</v>
      </c>
      <c r="E2031" s="232" t="s">
        <v>12631</v>
      </c>
      <c r="F2031" s="232" t="s">
        <v>18525</v>
      </c>
      <c r="G2031" s="232" t="s">
        <v>18549</v>
      </c>
      <c r="H2031" s="233">
        <v>8.0</v>
      </c>
      <c r="I2031" s="232" t="s">
        <v>3742</v>
      </c>
      <c r="J2031" s="232" t="s">
        <v>18550</v>
      </c>
      <c r="K2031" s="232" t="s">
        <v>18551</v>
      </c>
      <c r="L2031" s="233">
        <v>8.0</v>
      </c>
      <c r="M2031" s="232" t="s">
        <v>18528</v>
      </c>
      <c r="N2031" s="232" t="s">
        <v>18529</v>
      </c>
      <c r="O2031" s="232" t="s">
        <v>2566</v>
      </c>
      <c r="P2031" s="233">
        <v>8.5</v>
      </c>
      <c r="Q2031" s="244"/>
      <c r="R2031" s="244"/>
      <c r="S2031" s="244"/>
      <c r="T2031" s="244"/>
      <c r="U2031" s="232" t="s">
        <v>2564</v>
      </c>
      <c r="V2031" s="232" t="s">
        <v>2564</v>
      </c>
      <c r="W2031" s="233">
        <v>9.0</v>
      </c>
      <c r="X2031" s="232" t="s">
        <v>2564</v>
      </c>
      <c r="Y2031" s="232" t="s">
        <v>2564</v>
      </c>
      <c r="Z2031" s="232" t="s">
        <v>2564</v>
      </c>
      <c r="AA2031" s="232" t="s">
        <v>2564</v>
      </c>
      <c r="AB2031" s="232" t="s">
        <v>4004</v>
      </c>
      <c r="AC2031" s="232" t="s">
        <v>4004</v>
      </c>
      <c r="AD2031" s="232" t="s">
        <v>213</v>
      </c>
      <c r="AE2031" s="233">
        <v>8.0</v>
      </c>
      <c r="AF2031" s="232" t="s">
        <v>2564</v>
      </c>
      <c r="AG2031" s="232" t="s">
        <v>6228</v>
      </c>
      <c r="AH2031" s="232" t="s">
        <v>2861</v>
      </c>
      <c r="AI2031" s="232" t="s">
        <v>2573</v>
      </c>
      <c r="AJ2031" s="232" t="s">
        <v>2843</v>
      </c>
      <c r="AK2031" s="233">
        <v>8.5</v>
      </c>
      <c r="AL2031" s="234">
        <v>0.9</v>
      </c>
      <c r="AM2031" s="232" t="s">
        <v>1043</v>
      </c>
      <c r="AN2031" s="232" t="s">
        <v>1043</v>
      </c>
      <c r="AO2031" s="232" t="s">
        <v>1043</v>
      </c>
      <c r="AP2031" s="234">
        <v>0.8</v>
      </c>
      <c r="AQ2031" s="233">
        <v>8.5</v>
      </c>
      <c r="AR2031" s="232" t="s">
        <v>2564</v>
      </c>
      <c r="AS2031" s="232" t="s">
        <v>2564</v>
      </c>
      <c r="AT2031" s="232" t="s">
        <v>2564</v>
      </c>
      <c r="AU2031" s="232" t="s">
        <v>2564</v>
      </c>
      <c r="AV2031" s="232" t="s">
        <v>2564</v>
      </c>
      <c r="AW2031" s="235">
        <v>9.5</v>
      </c>
      <c r="AX2031" s="3"/>
      <c r="AY2031" s="3"/>
      <c r="AZ2031" s="3"/>
      <c r="BA2031" s="3"/>
    </row>
    <row r="2032">
      <c r="A2032" s="232" t="s">
        <v>277</v>
      </c>
      <c r="B2032" s="1" t="s">
        <v>730</v>
      </c>
      <c r="C2032" s="3"/>
      <c r="D2032" s="233">
        <v>17.0</v>
      </c>
      <c r="E2032" s="232" t="s">
        <v>12631</v>
      </c>
      <c r="F2032" s="232" t="s">
        <v>18552</v>
      </c>
      <c r="G2032" s="232" t="s">
        <v>6660</v>
      </c>
      <c r="H2032" s="233">
        <v>7.0</v>
      </c>
      <c r="I2032" s="232" t="s">
        <v>18553</v>
      </c>
      <c r="J2032" s="232" t="s">
        <v>5269</v>
      </c>
      <c r="K2032" s="232" t="s">
        <v>18554</v>
      </c>
      <c r="L2032" s="233">
        <v>7.0</v>
      </c>
      <c r="M2032" s="232" t="s">
        <v>6240</v>
      </c>
      <c r="N2032" s="232" t="s">
        <v>18529</v>
      </c>
      <c r="O2032" s="232" t="s">
        <v>18555</v>
      </c>
      <c r="P2032" s="233">
        <v>7.0</v>
      </c>
      <c r="Q2032" s="244"/>
      <c r="R2032" s="244"/>
      <c r="S2032" s="244"/>
      <c r="T2032" s="244"/>
      <c r="U2032" s="232" t="s">
        <v>2564</v>
      </c>
      <c r="V2032" s="232" t="s">
        <v>2564</v>
      </c>
      <c r="W2032" s="233">
        <v>9.0</v>
      </c>
      <c r="X2032" s="232" t="s">
        <v>2564</v>
      </c>
      <c r="Y2032" s="232" t="s">
        <v>2564</v>
      </c>
      <c r="Z2032" s="232" t="s">
        <v>2564</v>
      </c>
      <c r="AA2032" s="232" t="s">
        <v>2564</v>
      </c>
      <c r="AB2032" s="233">
        <v>15.0</v>
      </c>
      <c r="AC2032" s="233">
        <v>15.0</v>
      </c>
      <c r="AD2032" s="232" t="s">
        <v>6227</v>
      </c>
      <c r="AE2032" s="233">
        <v>8.0</v>
      </c>
      <c r="AF2032" s="232" t="s">
        <v>18530</v>
      </c>
      <c r="AG2032" s="232" t="s">
        <v>18555</v>
      </c>
      <c r="AH2032" s="232" t="s">
        <v>2861</v>
      </c>
      <c r="AI2032" s="232" t="s">
        <v>6379</v>
      </c>
      <c r="AJ2032" s="232" t="s">
        <v>2843</v>
      </c>
      <c r="AK2032" s="233">
        <v>8.0</v>
      </c>
      <c r="AL2032" s="234">
        <v>0.6</v>
      </c>
      <c r="AM2032" s="232" t="s">
        <v>1043</v>
      </c>
      <c r="AN2032" s="232" t="s">
        <v>1043</v>
      </c>
      <c r="AO2032" s="232" t="s">
        <v>1043</v>
      </c>
      <c r="AP2032" s="234">
        <v>0.7</v>
      </c>
      <c r="AQ2032" s="233">
        <v>6.0</v>
      </c>
      <c r="AR2032" s="232" t="s">
        <v>213</v>
      </c>
      <c r="AS2032" s="232" t="s">
        <v>2564</v>
      </c>
      <c r="AT2032" s="232" t="s">
        <v>213</v>
      </c>
      <c r="AU2032" s="232" t="s">
        <v>2564</v>
      </c>
      <c r="AV2032" s="232" t="s">
        <v>2564</v>
      </c>
      <c r="AW2032" s="235">
        <v>6.0</v>
      </c>
      <c r="AX2032" s="3"/>
      <c r="AY2032" s="3"/>
      <c r="AZ2032" s="3"/>
      <c r="BA2032" s="3"/>
    </row>
    <row r="2033">
      <c r="A2033" s="232" t="s">
        <v>178</v>
      </c>
      <c r="B2033" s="1" t="s">
        <v>730</v>
      </c>
      <c r="C2033" s="3"/>
      <c r="D2033" s="233">
        <v>12.0</v>
      </c>
      <c r="E2033" s="232" t="s">
        <v>12631</v>
      </c>
      <c r="F2033" s="232" t="s">
        <v>18525</v>
      </c>
      <c r="G2033" s="232" t="s">
        <v>6660</v>
      </c>
      <c r="H2033" s="233">
        <v>9.0</v>
      </c>
      <c r="I2033" s="232" t="s">
        <v>18556</v>
      </c>
      <c r="J2033" s="232" t="s">
        <v>2882</v>
      </c>
      <c r="K2033" s="232" t="s">
        <v>6235</v>
      </c>
      <c r="L2033" s="233">
        <v>5.0</v>
      </c>
      <c r="M2033" s="232" t="s">
        <v>12346</v>
      </c>
      <c r="N2033" s="232" t="s">
        <v>18529</v>
      </c>
      <c r="O2033" s="232" t="s">
        <v>6821</v>
      </c>
      <c r="P2033" s="233">
        <v>7.0</v>
      </c>
      <c r="Q2033" s="244"/>
      <c r="R2033" s="244"/>
      <c r="S2033" s="244"/>
      <c r="T2033" s="244"/>
      <c r="U2033" s="232" t="s">
        <v>2564</v>
      </c>
      <c r="V2033" s="232" t="s">
        <v>2564</v>
      </c>
      <c r="W2033" s="233">
        <v>9.0</v>
      </c>
      <c r="X2033" s="232" t="s">
        <v>2564</v>
      </c>
      <c r="Y2033" s="232" t="s">
        <v>2564</v>
      </c>
      <c r="Z2033" s="232" t="s">
        <v>18557</v>
      </c>
      <c r="AA2033" s="232" t="s">
        <v>2564</v>
      </c>
      <c r="AB2033" s="233">
        <v>10.0</v>
      </c>
      <c r="AC2033" s="233">
        <v>10.0</v>
      </c>
      <c r="AD2033" s="232" t="s">
        <v>213</v>
      </c>
      <c r="AE2033" s="233">
        <v>8.0</v>
      </c>
      <c r="AF2033" s="232" t="s">
        <v>18530</v>
      </c>
      <c r="AG2033" s="232" t="s">
        <v>379</v>
      </c>
      <c r="AH2033" s="232" t="s">
        <v>8246</v>
      </c>
      <c r="AI2033" s="232" t="s">
        <v>2573</v>
      </c>
      <c r="AJ2033" s="232" t="s">
        <v>2843</v>
      </c>
      <c r="AK2033" s="233">
        <v>8.0</v>
      </c>
      <c r="AL2033" s="234">
        <v>0.9</v>
      </c>
      <c r="AM2033" s="232" t="s">
        <v>1043</v>
      </c>
      <c r="AN2033" s="232" t="s">
        <v>1043</v>
      </c>
      <c r="AO2033" s="232" t="s">
        <v>1043</v>
      </c>
      <c r="AP2033" s="234">
        <v>0.8</v>
      </c>
      <c r="AQ2033" s="233">
        <v>9.0</v>
      </c>
      <c r="AR2033" s="232" t="s">
        <v>213</v>
      </c>
      <c r="AS2033" s="232" t="s">
        <v>2564</v>
      </c>
      <c r="AT2033" s="232" t="s">
        <v>2564</v>
      </c>
      <c r="AU2033" s="232" t="s">
        <v>2564</v>
      </c>
      <c r="AV2033" s="232" t="s">
        <v>2564</v>
      </c>
      <c r="AW2033" s="235">
        <v>8.0</v>
      </c>
      <c r="AX2033" s="3"/>
      <c r="AY2033" s="3"/>
      <c r="AZ2033" s="3"/>
      <c r="BA2033" s="3"/>
    </row>
    <row r="2034">
      <c r="A2034" s="232" t="s">
        <v>239</v>
      </c>
      <c r="B2034" s="1" t="s">
        <v>730</v>
      </c>
      <c r="C2034" s="3"/>
      <c r="D2034" s="233">
        <v>11.0</v>
      </c>
      <c r="E2034" s="232" t="s">
        <v>18578</v>
      </c>
      <c r="F2034" s="232" t="s">
        <v>18525</v>
      </c>
      <c r="G2034" s="232" t="s">
        <v>6660</v>
      </c>
      <c r="H2034" s="233">
        <v>8.0</v>
      </c>
      <c r="I2034" s="232" t="s">
        <v>18585</v>
      </c>
      <c r="J2034" s="232" t="s">
        <v>18586</v>
      </c>
      <c r="K2034" s="232" t="s">
        <v>18589</v>
      </c>
      <c r="L2034" s="233">
        <v>8.0</v>
      </c>
      <c r="M2034" s="232" t="s">
        <v>18593</v>
      </c>
      <c r="N2034" s="232" t="s">
        <v>18529</v>
      </c>
      <c r="O2034" s="232" t="s">
        <v>18597</v>
      </c>
      <c r="P2034" s="233">
        <v>7.0</v>
      </c>
      <c r="Q2034" s="244"/>
      <c r="R2034" s="244"/>
      <c r="S2034" s="244"/>
      <c r="T2034" s="244"/>
      <c r="U2034" s="232" t="s">
        <v>2564</v>
      </c>
      <c r="V2034" s="232" t="s">
        <v>2564</v>
      </c>
      <c r="W2034" s="233">
        <v>9.0</v>
      </c>
      <c r="X2034" s="232" t="s">
        <v>2564</v>
      </c>
      <c r="Y2034" s="232" t="s">
        <v>2564</v>
      </c>
      <c r="Z2034" s="232" t="s">
        <v>2564</v>
      </c>
      <c r="AA2034" s="232" t="s">
        <v>2564</v>
      </c>
      <c r="AB2034" s="233">
        <v>32.0</v>
      </c>
      <c r="AC2034" s="233">
        <v>20.0</v>
      </c>
      <c r="AD2034" s="232" t="s">
        <v>6227</v>
      </c>
      <c r="AE2034" s="233">
        <v>9.0</v>
      </c>
      <c r="AF2034" s="232" t="s">
        <v>18530</v>
      </c>
      <c r="AG2034" s="232" t="s">
        <v>18607</v>
      </c>
      <c r="AH2034" s="232" t="s">
        <v>3900</v>
      </c>
      <c r="AI2034" s="232" t="s">
        <v>2573</v>
      </c>
      <c r="AJ2034" s="232" t="s">
        <v>2843</v>
      </c>
      <c r="AK2034" s="233">
        <v>8.0</v>
      </c>
      <c r="AL2034" s="234">
        <v>0.9</v>
      </c>
      <c r="AM2034" s="232" t="s">
        <v>1043</v>
      </c>
      <c r="AN2034" s="232" t="s">
        <v>3474</v>
      </c>
      <c r="AO2034" s="232" t="s">
        <v>2662</v>
      </c>
      <c r="AP2034" s="234">
        <v>0.8</v>
      </c>
      <c r="AQ2034" s="233">
        <v>8.0</v>
      </c>
      <c r="AR2034" s="232" t="s">
        <v>2564</v>
      </c>
      <c r="AS2034" s="232" t="s">
        <v>2564</v>
      </c>
      <c r="AT2034" s="232" t="s">
        <v>213</v>
      </c>
      <c r="AU2034" s="232" t="s">
        <v>2564</v>
      </c>
      <c r="AV2034" s="232" t="s">
        <v>2564</v>
      </c>
      <c r="AW2034" s="235">
        <v>8.0</v>
      </c>
      <c r="AX2034" s="3"/>
      <c r="AY2034" s="3"/>
      <c r="AZ2034" s="3"/>
      <c r="BA2034" s="3"/>
    </row>
    <row r="2035">
      <c r="A2035" s="232" t="s">
        <v>179</v>
      </c>
      <c r="B2035" s="1" t="s">
        <v>730</v>
      </c>
      <c r="C2035" s="3"/>
      <c r="D2035" s="233">
        <v>6.0</v>
      </c>
      <c r="E2035" s="232" t="s">
        <v>12631</v>
      </c>
      <c r="F2035" s="232" t="s">
        <v>18525</v>
      </c>
      <c r="G2035" s="232" t="s">
        <v>6660</v>
      </c>
      <c r="H2035" s="233">
        <v>9.0</v>
      </c>
      <c r="I2035" s="232" t="s">
        <v>18631</v>
      </c>
      <c r="J2035" s="232" t="s">
        <v>18633</v>
      </c>
      <c r="K2035" s="232" t="s">
        <v>18635</v>
      </c>
      <c r="L2035" s="233">
        <v>9.0</v>
      </c>
      <c r="M2035" s="232" t="s">
        <v>18528</v>
      </c>
      <c r="N2035" s="232" t="s">
        <v>18529</v>
      </c>
      <c r="O2035" s="232" t="s">
        <v>18638</v>
      </c>
      <c r="P2035" s="233">
        <v>7.0</v>
      </c>
      <c r="Q2035" s="244"/>
      <c r="R2035" s="244"/>
      <c r="S2035" s="244"/>
      <c r="T2035" s="244"/>
      <c r="U2035" s="232" t="s">
        <v>2564</v>
      </c>
      <c r="V2035" s="232" t="s">
        <v>2564</v>
      </c>
      <c r="W2035" s="233">
        <v>9.0</v>
      </c>
      <c r="X2035" s="232" t="s">
        <v>2564</v>
      </c>
      <c r="Y2035" s="232" t="s">
        <v>2564</v>
      </c>
      <c r="Z2035" s="232" t="s">
        <v>2882</v>
      </c>
      <c r="AA2035" s="232" t="s">
        <v>2564</v>
      </c>
      <c r="AB2035" s="233">
        <v>28.0</v>
      </c>
      <c r="AC2035" s="233">
        <v>25.0</v>
      </c>
      <c r="AD2035" s="232" t="s">
        <v>6227</v>
      </c>
      <c r="AE2035" s="233">
        <v>9.0</v>
      </c>
      <c r="AF2035" s="232" t="s">
        <v>18530</v>
      </c>
      <c r="AG2035" s="232" t="s">
        <v>18645</v>
      </c>
      <c r="AH2035" s="232" t="s">
        <v>2629</v>
      </c>
      <c r="AI2035" s="232" t="s">
        <v>3074</v>
      </c>
      <c r="AJ2035" s="232" t="s">
        <v>2843</v>
      </c>
      <c r="AK2035" s="233">
        <v>9.0</v>
      </c>
      <c r="AL2035" s="234">
        <v>0.9</v>
      </c>
      <c r="AM2035" s="232" t="s">
        <v>1043</v>
      </c>
      <c r="AN2035" s="232" t="s">
        <v>1043</v>
      </c>
      <c r="AO2035" s="232" t="s">
        <v>1043</v>
      </c>
      <c r="AP2035" s="234">
        <v>0.95</v>
      </c>
      <c r="AQ2035" s="233">
        <v>9.0</v>
      </c>
      <c r="AR2035" s="232" t="s">
        <v>2564</v>
      </c>
      <c r="AS2035" s="232" t="s">
        <v>2564</v>
      </c>
      <c r="AT2035" s="232" t="s">
        <v>2564</v>
      </c>
      <c r="AU2035" s="232" t="s">
        <v>2564</v>
      </c>
      <c r="AV2035" s="232" t="s">
        <v>2564</v>
      </c>
      <c r="AW2035" s="235">
        <v>9.0</v>
      </c>
      <c r="AX2035" s="3"/>
      <c r="AY2035" s="3"/>
      <c r="AZ2035" s="3"/>
      <c r="BA2035" s="3"/>
    </row>
    <row r="2036">
      <c r="A2036" s="232" t="s">
        <v>206</v>
      </c>
      <c r="B2036" s="1" t="s">
        <v>730</v>
      </c>
      <c r="C2036" s="3"/>
      <c r="D2036" s="233">
        <v>16.0</v>
      </c>
      <c r="E2036" s="232" t="s">
        <v>12631</v>
      </c>
      <c r="F2036" s="232" t="s">
        <v>18525</v>
      </c>
      <c r="G2036" s="232" t="s">
        <v>379</v>
      </c>
      <c r="H2036" s="233">
        <v>9.0</v>
      </c>
      <c r="I2036" s="232" t="s">
        <v>8221</v>
      </c>
      <c r="J2036" s="232" t="s">
        <v>5269</v>
      </c>
      <c r="K2036" s="232" t="s">
        <v>18652</v>
      </c>
      <c r="L2036" s="233">
        <v>7.5</v>
      </c>
      <c r="M2036" s="232" t="s">
        <v>18653</v>
      </c>
      <c r="N2036" s="232" t="s">
        <v>18655</v>
      </c>
      <c r="O2036" s="232" t="s">
        <v>18656</v>
      </c>
      <c r="P2036" s="233">
        <v>7.0</v>
      </c>
      <c r="Q2036" s="244"/>
      <c r="R2036" s="244"/>
      <c r="S2036" s="244"/>
      <c r="T2036" s="244"/>
      <c r="U2036" s="232" t="s">
        <v>2564</v>
      </c>
      <c r="V2036" s="232" t="s">
        <v>2564</v>
      </c>
      <c r="W2036" s="233">
        <v>9.0</v>
      </c>
      <c r="X2036" s="232" t="s">
        <v>2564</v>
      </c>
      <c r="Y2036" s="232" t="s">
        <v>2564</v>
      </c>
      <c r="Z2036" s="232" t="s">
        <v>2882</v>
      </c>
      <c r="AA2036" s="232" t="s">
        <v>2564</v>
      </c>
      <c r="AB2036" s="233">
        <v>18.0</v>
      </c>
      <c r="AC2036" s="233">
        <v>14.0</v>
      </c>
      <c r="AD2036" s="232" t="s">
        <v>6227</v>
      </c>
      <c r="AE2036" s="233">
        <v>9.0</v>
      </c>
      <c r="AF2036" s="232" t="s">
        <v>18530</v>
      </c>
      <c r="AG2036" s="232" t="s">
        <v>18659</v>
      </c>
      <c r="AH2036" s="232" t="s">
        <v>2629</v>
      </c>
      <c r="AI2036" s="232" t="s">
        <v>6379</v>
      </c>
      <c r="AJ2036" s="232" t="s">
        <v>2843</v>
      </c>
      <c r="AK2036" s="233">
        <v>8.0</v>
      </c>
      <c r="AL2036" s="234">
        <v>0.8</v>
      </c>
      <c r="AM2036" s="232" t="s">
        <v>1043</v>
      </c>
      <c r="AN2036" s="232" t="s">
        <v>1043</v>
      </c>
      <c r="AO2036" s="232" t="s">
        <v>1043</v>
      </c>
      <c r="AP2036" s="234">
        <v>0.85</v>
      </c>
      <c r="AQ2036" s="233">
        <v>8.0</v>
      </c>
      <c r="AR2036" s="232" t="s">
        <v>213</v>
      </c>
      <c r="AS2036" s="232" t="s">
        <v>2564</v>
      </c>
      <c r="AT2036" s="232" t="s">
        <v>213</v>
      </c>
      <c r="AU2036" s="232" t="s">
        <v>2564</v>
      </c>
      <c r="AV2036" s="232" t="s">
        <v>2564</v>
      </c>
      <c r="AW2036" s="235">
        <v>6.0</v>
      </c>
      <c r="AX2036" s="3"/>
      <c r="AY2036" s="3"/>
      <c r="AZ2036" s="3"/>
      <c r="BA2036" s="3"/>
    </row>
    <row r="2037">
      <c r="A2037" s="232" t="s">
        <v>191</v>
      </c>
      <c r="B2037" s="1" t="s">
        <v>730</v>
      </c>
      <c r="C2037" s="3"/>
      <c r="D2037" s="233">
        <v>10.0</v>
      </c>
      <c r="E2037" s="232" t="s">
        <v>18660</v>
      </c>
      <c r="F2037" s="232" t="s">
        <v>18525</v>
      </c>
      <c r="G2037" s="232" t="s">
        <v>6660</v>
      </c>
      <c r="H2037" s="233">
        <v>6.5</v>
      </c>
      <c r="I2037" s="232" t="s">
        <v>18661</v>
      </c>
      <c r="J2037" s="232" t="s">
        <v>18662</v>
      </c>
      <c r="K2037" s="232" t="s">
        <v>18663</v>
      </c>
      <c r="L2037" s="233">
        <v>8.0</v>
      </c>
      <c r="M2037" s="232" t="s">
        <v>18528</v>
      </c>
      <c r="N2037" s="232" t="s">
        <v>18664</v>
      </c>
      <c r="O2037" s="232" t="s">
        <v>18665</v>
      </c>
      <c r="P2037" s="233">
        <v>9.0</v>
      </c>
      <c r="Q2037" s="244"/>
      <c r="R2037" s="244"/>
      <c r="S2037" s="244"/>
      <c r="T2037" s="244"/>
      <c r="U2037" s="232" t="s">
        <v>2564</v>
      </c>
      <c r="V2037" s="232" t="s">
        <v>2564</v>
      </c>
      <c r="W2037" s="233">
        <v>9.0</v>
      </c>
      <c r="X2037" s="232" t="s">
        <v>2564</v>
      </c>
      <c r="Y2037" s="232" t="s">
        <v>2564</v>
      </c>
      <c r="Z2037" s="232" t="s">
        <v>2564</v>
      </c>
      <c r="AA2037" s="232" t="s">
        <v>2564</v>
      </c>
      <c r="AB2037" s="233">
        <v>33.0</v>
      </c>
      <c r="AC2037" s="233">
        <v>33.0</v>
      </c>
      <c r="AD2037" s="232" t="s">
        <v>18666</v>
      </c>
      <c r="AE2037" s="233">
        <v>10.0</v>
      </c>
      <c r="AF2037" s="232" t="s">
        <v>18530</v>
      </c>
      <c r="AG2037" s="232" t="s">
        <v>6228</v>
      </c>
      <c r="AH2037" s="232" t="s">
        <v>3860</v>
      </c>
      <c r="AI2037" s="232" t="s">
        <v>2948</v>
      </c>
      <c r="AJ2037" s="232" t="s">
        <v>2843</v>
      </c>
      <c r="AK2037" s="233">
        <v>9.0</v>
      </c>
      <c r="AL2037" s="234">
        <v>0.9</v>
      </c>
      <c r="AM2037" s="232" t="s">
        <v>1043</v>
      </c>
      <c r="AN2037" s="232" t="s">
        <v>1043</v>
      </c>
      <c r="AO2037" s="232" t="s">
        <v>1043</v>
      </c>
      <c r="AP2037" s="234">
        <v>0.9</v>
      </c>
      <c r="AQ2037" s="233">
        <v>9.0</v>
      </c>
      <c r="AR2037" s="232" t="s">
        <v>213</v>
      </c>
      <c r="AS2037" s="232" t="s">
        <v>2564</v>
      </c>
      <c r="AT2037" s="232" t="s">
        <v>2564</v>
      </c>
      <c r="AU2037" s="232" t="s">
        <v>2564</v>
      </c>
      <c r="AV2037" s="232" t="s">
        <v>2564</v>
      </c>
      <c r="AW2037" s="235">
        <v>8.0</v>
      </c>
      <c r="AX2037" s="3"/>
      <c r="AY2037" s="3"/>
      <c r="AZ2037" s="3"/>
      <c r="BA2037" s="3"/>
    </row>
    <row r="2038">
      <c r="A2038" s="232" t="s">
        <v>195</v>
      </c>
      <c r="B2038" s="1" t="s">
        <v>730</v>
      </c>
      <c r="C2038" s="3"/>
      <c r="D2038" s="233">
        <v>15.0</v>
      </c>
      <c r="E2038" s="232" t="s">
        <v>18667</v>
      </c>
      <c r="F2038" s="232" t="s">
        <v>18668</v>
      </c>
      <c r="G2038" s="232" t="s">
        <v>6660</v>
      </c>
      <c r="H2038" s="233">
        <v>8.0</v>
      </c>
      <c r="I2038" s="232" t="s">
        <v>18669</v>
      </c>
      <c r="J2038" s="232" t="s">
        <v>5269</v>
      </c>
      <c r="K2038" s="232" t="s">
        <v>6231</v>
      </c>
      <c r="L2038" s="233">
        <v>7.0</v>
      </c>
      <c r="M2038" s="232" t="s">
        <v>2566</v>
      </c>
      <c r="N2038" s="232" t="s">
        <v>6232</v>
      </c>
      <c r="O2038" s="232" t="s">
        <v>2566</v>
      </c>
      <c r="P2038" s="233">
        <v>8.0</v>
      </c>
      <c r="Q2038" s="244"/>
      <c r="R2038" s="244"/>
      <c r="S2038" s="244"/>
      <c r="T2038" s="244"/>
      <c r="U2038" s="232" t="s">
        <v>2564</v>
      </c>
      <c r="V2038" s="232" t="s">
        <v>2564</v>
      </c>
      <c r="W2038" s="233">
        <v>9.0</v>
      </c>
      <c r="X2038" s="232" t="s">
        <v>2564</v>
      </c>
      <c r="Y2038" s="232" t="s">
        <v>2564</v>
      </c>
      <c r="Z2038" s="232" t="s">
        <v>18557</v>
      </c>
      <c r="AA2038" s="232" t="s">
        <v>2564</v>
      </c>
      <c r="AB2038" s="233">
        <v>12.0</v>
      </c>
      <c r="AC2038" s="233">
        <v>12.0</v>
      </c>
      <c r="AD2038" s="232" t="s">
        <v>213</v>
      </c>
      <c r="AE2038" s="233">
        <v>7.0</v>
      </c>
      <c r="AF2038" s="232" t="s">
        <v>18670</v>
      </c>
      <c r="AG2038" s="232" t="s">
        <v>4360</v>
      </c>
      <c r="AH2038" s="232" t="s">
        <v>2699</v>
      </c>
      <c r="AI2038" s="232" t="s">
        <v>2948</v>
      </c>
      <c r="AJ2038" s="232" t="s">
        <v>2843</v>
      </c>
      <c r="AK2038" s="233">
        <v>8.0</v>
      </c>
      <c r="AL2038" s="234">
        <v>0.4</v>
      </c>
      <c r="AM2038" s="232" t="s">
        <v>1043</v>
      </c>
      <c r="AN2038" s="232" t="s">
        <v>1043</v>
      </c>
      <c r="AO2038" s="232" t="s">
        <v>1043</v>
      </c>
      <c r="AP2038" s="234">
        <v>0.8</v>
      </c>
      <c r="AQ2038" s="233">
        <v>8.0</v>
      </c>
      <c r="AR2038" s="232" t="s">
        <v>379</v>
      </c>
      <c r="AS2038" s="232" t="s">
        <v>2596</v>
      </c>
      <c r="AT2038" s="232" t="s">
        <v>213</v>
      </c>
      <c r="AU2038" s="232" t="s">
        <v>2564</v>
      </c>
      <c r="AV2038" s="232" t="s">
        <v>2564</v>
      </c>
      <c r="AW2038" s="235">
        <v>6.0</v>
      </c>
      <c r="AX2038" s="3"/>
      <c r="AY2038" s="3"/>
      <c r="AZ2038" s="3"/>
      <c r="BA2038" s="3"/>
    </row>
    <row r="2039">
      <c r="A2039" s="232" t="s">
        <v>187</v>
      </c>
      <c r="B2039" s="1" t="s">
        <v>730</v>
      </c>
      <c r="C2039" s="3"/>
      <c r="D2039" s="233">
        <v>9.0</v>
      </c>
      <c r="E2039" s="232" t="s">
        <v>12631</v>
      </c>
      <c r="F2039" s="232" t="s">
        <v>18525</v>
      </c>
      <c r="G2039" s="232" t="s">
        <v>6660</v>
      </c>
      <c r="H2039" s="233">
        <v>9.0</v>
      </c>
      <c r="I2039" s="232" t="s">
        <v>3005</v>
      </c>
      <c r="J2039" s="232" t="s">
        <v>18671</v>
      </c>
      <c r="K2039" s="232" t="s">
        <v>18663</v>
      </c>
      <c r="L2039" s="233">
        <v>8.5</v>
      </c>
      <c r="M2039" s="232" t="s">
        <v>18672</v>
      </c>
      <c r="N2039" s="232" t="s">
        <v>18529</v>
      </c>
      <c r="O2039" s="232" t="s">
        <v>18673</v>
      </c>
      <c r="P2039" s="233">
        <v>8.5</v>
      </c>
      <c r="Q2039" s="244"/>
      <c r="R2039" s="244"/>
      <c r="S2039" s="244"/>
      <c r="T2039" s="244"/>
      <c r="U2039" s="232" t="s">
        <v>2564</v>
      </c>
      <c r="V2039" s="232" t="s">
        <v>2564</v>
      </c>
      <c r="W2039" s="233">
        <v>9.0</v>
      </c>
      <c r="X2039" s="232" t="s">
        <v>2564</v>
      </c>
      <c r="Y2039" s="232" t="s">
        <v>2564</v>
      </c>
      <c r="Z2039" s="232" t="s">
        <v>2564</v>
      </c>
      <c r="AA2039" s="232" t="s">
        <v>2564</v>
      </c>
      <c r="AB2039" s="233">
        <v>27.0</v>
      </c>
      <c r="AC2039" s="233">
        <v>22.0</v>
      </c>
      <c r="AD2039" s="232" t="s">
        <v>6227</v>
      </c>
      <c r="AE2039" s="233">
        <v>8.0</v>
      </c>
      <c r="AF2039" s="232" t="s">
        <v>18530</v>
      </c>
      <c r="AG2039" s="232" t="s">
        <v>6228</v>
      </c>
      <c r="AH2039" s="232" t="s">
        <v>18676</v>
      </c>
      <c r="AI2039" s="232" t="s">
        <v>3074</v>
      </c>
      <c r="AJ2039" s="232" t="s">
        <v>2843</v>
      </c>
      <c r="AK2039" s="232" t="s">
        <v>5056</v>
      </c>
      <c r="AL2039" s="234">
        <v>0.9</v>
      </c>
      <c r="AM2039" s="232" t="s">
        <v>3015</v>
      </c>
      <c r="AN2039" s="232" t="s">
        <v>1043</v>
      </c>
      <c r="AO2039" s="232" t="s">
        <v>2662</v>
      </c>
      <c r="AP2039" s="234">
        <v>0.9</v>
      </c>
      <c r="AQ2039" s="233">
        <v>9.0</v>
      </c>
      <c r="AR2039" s="232" t="s">
        <v>213</v>
      </c>
      <c r="AS2039" s="232" t="s">
        <v>2564</v>
      </c>
      <c r="AT2039" s="232" t="s">
        <v>2564</v>
      </c>
      <c r="AU2039" s="232" t="s">
        <v>2564</v>
      </c>
      <c r="AV2039" s="232" t="s">
        <v>2564</v>
      </c>
      <c r="AW2039" s="235">
        <v>8.0</v>
      </c>
      <c r="AX2039" s="3"/>
      <c r="AY2039" s="3"/>
      <c r="AZ2039" s="3"/>
      <c r="BA2039" s="3"/>
    </row>
    <row r="2040">
      <c r="A2040" s="232" t="s">
        <v>214</v>
      </c>
      <c r="B2040" s="1" t="s">
        <v>730</v>
      </c>
      <c r="C2040" s="3"/>
      <c r="D2040" s="233">
        <v>14.0</v>
      </c>
      <c r="E2040" s="232" t="s">
        <v>12631</v>
      </c>
      <c r="F2040" s="232" t="s">
        <v>18525</v>
      </c>
      <c r="G2040" s="232" t="s">
        <v>6660</v>
      </c>
      <c r="H2040" s="233">
        <v>9.0</v>
      </c>
      <c r="I2040" s="232" t="s">
        <v>3005</v>
      </c>
      <c r="J2040" s="232" t="s">
        <v>2882</v>
      </c>
      <c r="K2040" s="232" t="s">
        <v>2882</v>
      </c>
      <c r="L2040" s="233">
        <v>6.0</v>
      </c>
      <c r="M2040" s="232" t="s">
        <v>12346</v>
      </c>
      <c r="N2040" s="232" t="s">
        <v>18529</v>
      </c>
      <c r="O2040" s="232" t="s">
        <v>2566</v>
      </c>
      <c r="P2040" s="233">
        <v>7.5</v>
      </c>
      <c r="Q2040" s="244"/>
      <c r="R2040" s="244"/>
      <c r="S2040" s="244"/>
      <c r="T2040" s="244"/>
      <c r="U2040" s="232" t="s">
        <v>2564</v>
      </c>
      <c r="V2040" s="232" t="s">
        <v>2564</v>
      </c>
      <c r="W2040" s="233">
        <v>9.0</v>
      </c>
      <c r="X2040" s="232" t="s">
        <v>2564</v>
      </c>
      <c r="Y2040" s="232" t="s">
        <v>2564</v>
      </c>
      <c r="Z2040" s="232" t="s">
        <v>2564</v>
      </c>
      <c r="AA2040" s="232" t="s">
        <v>2564</v>
      </c>
      <c r="AB2040" s="233">
        <v>17.0</v>
      </c>
      <c r="AC2040" s="233">
        <v>17.0</v>
      </c>
      <c r="AD2040" s="232" t="s">
        <v>379</v>
      </c>
      <c r="AE2040" s="233">
        <v>8.0</v>
      </c>
      <c r="AF2040" s="232" t="s">
        <v>18530</v>
      </c>
      <c r="AG2040" s="232" t="s">
        <v>18486</v>
      </c>
      <c r="AH2040" s="232" t="s">
        <v>2861</v>
      </c>
      <c r="AI2040" s="232" t="s">
        <v>3074</v>
      </c>
      <c r="AJ2040" s="232" t="s">
        <v>2843</v>
      </c>
      <c r="AK2040" s="233">
        <v>8.0</v>
      </c>
      <c r="AL2040" s="234">
        <v>0.9</v>
      </c>
      <c r="AM2040" s="232" t="s">
        <v>3015</v>
      </c>
      <c r="AN2040" s="232" t="s">
        <v>1043</v>
      </c>
      <c r="AO2040" s="232" t="s">
        <v>1043</v>
      </c>
      <c r="AP2040" s="234">
        <v>0.95</v>
      </c>
      <c r="AQ2040" s="233">
        <v>9.0</v>
      </c>
      <c r="AR2040" s="232" t="s">
        <v>379</v>
      </c>
      <c r="AS2040" s="232" t="s">
        <v>2564</v>
      </c>
      <c r="AT2040" s="232" t="s">
        <v>213</v>
      </c>
      <c r="AU2040" s="232" t="s">
        <v>2564</v>
      </c>
      <c r="AV2040" s="232" t="s">
        <v>2564</v>
      </c>
      <c r="AW2040" s="235">
        <v>6.0</v>
      </c>
      <c r="AX2040" s="3"/>
      <c r="AY2040" s="3"/>
      <c r="AZ2040" s="3"/>
      <c r="BA2040" s="3"/>
    </row>
    <row r="2041">
      <c r="A2041" s="232" t="s">
        <v>233</v>
      </c>
      <c r="B2041" s="1" t="s">
        <v>730</v>
      </c>
      <c r="C2041" s="3"/>
      <c r="D2041" s="233">
        <v>13.0</v>
      </c>
      <c r="E2041" s="232" t="s">
        <v>12631</v>
      </c>
      <c r="F2041" s="232" t="s">
        <v>18525</v>
      </c>
      <c r="G2041" s="232" t="s">
        <v>379</v>
      </c>
      <c r="H2041" s="233">
        <v>9.0</v>
      </c>
      <c r="I2041" s="232" t="s">
        <v>3545</v>
      </c>
      <c r="J2041" s="232" t="s">
        <v>18662</v>
      </c>
      <c r="K2041" s="232" t="s">
        <v>18690</v>
      </c>
      <c r="L2041" s="233">
        <v>9.0</v>
      </c>
      <c r="M2041" s="232" t="s">
        <v>18691</v>
      </c>
      <c r="N2041" s="232" t="s">
        <v>18529</v>
      </c>
      <c r="O2041" s="232" t="s">
        <v>18693</v>
      </c>
      <c r="P2041" s="233">
        <v>8.0</v>
      </c>
      <c r="Q2041" s="244"/>
      <c r="R2041" s="244"/>
      <c r="S2041" s="244"/>
      <c r="T2041" s="244"/>
      <c r="U2041" s="232" t="s">
        <v>2564</v>
      </c>
      <c r="V2041" s="232" t="s">
        <v>2564</v>
      </c>
      <c r="W2041" s="233">
        <v>9.0</v>
      </c>
      <c r="X2041" s="232" t="s">
        <v>2564</v>
      </c>
      <c r="Y2041" s="232" t="s">
        <v>2564</v>
      </c>
      <c r="Z2041" s="232" t="s">
        <v>2564</v>
      </c>
      <c r="AA2041" s="232" t="s">
        <v>2564</v>
      </c>
      <c r="AB2041" s="233">
        <v>10.0</v>
      </c>
      <c r="AC2041" s="233">
        <v>7.0</v>
      </c>
      <c r="AD2041" s="232" t="s">
        <v>6227</v>
      </c>
      <c r="AE2041" s="233">
        <v>8.0</v>
      </c>
      <c r="AF2041" s="232" t="s">
        <v>18530</v>
      </c>
      <c r="AG2041" s="232" t="s">
        <v>5626</v>
      </c>
      <c r="AH2041" s="232" t="s">
        <v>2629</v>
      </c>
      <c r="AI2041" s="232" t="s">
        <v>2573</v>
      </c>
      <c r="AJ2041" s="232" t="s">
        <v>2843</v>
      </c>
      <c r="AK2041" s="233">
        <v>8.0</v>
      </c>
      <c r="AL2041" s="234">
        <v>0.8</v>
      </c>
      <c r="AM2041" s="232" t="s">
        <v>1043</v>
      </c>
      <c r="AN2041" s="232" t="s">
        <v>1043</v>
      </c>
      <c r="AO2041" s="232" t="s">
        <v>1043</v>
      </c>
      <c r="AP2041" s="234">
        <v>0.8</v>
      </c>
      <c r="AQ2041" s="233">
        <v>8.0</v>
      </c>
      <c r="AR2041" s="232" t="s">
        <v>379</v>
      </c>
      <c r="AS2041" s="232" t="s">
        <v>2596</v>
      </c>
      <c r="AT2041" s="232" t="s">
        <v>213</v>
      </c>
      <c r="AU2041" s="232" t="s">
        <v>2564</v>
      </c>
      <c r="AV2041" s="232" t="s">
        <v>2564</v>
      </c>
      <c r="AW2041" s="235">
        <v>6.0</v>
      </c>
      <c r="AX2041" s="3"/>
      <c r="AY2041" s="3"/>
      <c r="AZ2041" s="3"/>
      <c r="BA2041" s="3"/>
    </row>
    <row r="2042">
      <c r="A2042" s="470" t="s">
        <v>195</v>
      </c>
      <c r="B2042" s="1" t="s">
        <v>643</v>
      </c>
      <c r="C2042" s="3"/>
      <c r="D2042" s="1055">
        <v>18.0</v>
      </c>
      <c r="E2042" s="1301" t="s">
        <v>18696</v>
      </c>
      <c r="F2042" s="1301" t="s">
        <v>18698</v>
      </c>
      <c r="G2042" s="1301" t="s">
        <v>2643</v>
      </c>
      <c r="H2042" s="1055">
        <v>4.0</v>
      </c>
      <c r="I2042" s="1301" t="s">
        <v>18699</v>
      </c>
      <c r="J2042" s="1301" t="s">
        <v>18700</v>
      </c>
      <c r="K2042" s="1301" t="s">
        <v>18701</v>
      </c>
      <c r="L2042" s="1055">
        <v>3.0</v>
      </c>
      <c r="M2042" s="1301" t="s">
        <v>18702</v>
      </c>
      <c r="N2042" s="1049" t="s">
        <v>18703</v>
      </c>
      <c r="O2042" s="1301" t="s">
        <v>18704</v>
      </c>
      <c r="P2042" s="1055">
        <v>3.0</v>
      </c>
      <c r="Q2042" s="1045">
        <v>50.0</v>
      </c>
      <c r="R2042" s="1055">
        <v>8.0</v>
      </c>
      <c r="S2042" s="1055">
        <v>2.0</v>
      </c>
      <c r="T2042" s="1055">
        <v>5.0</v>
      </c>
      <c r="U2042" s="1301" t="s">
        <v>18706</v>
      </c>
      <c r="V2042" s="1301" t="s">
        <v>5813</v>
      </c>
      <c r="W2042" s="1055">
        <v>5.0</v>
      </c>
      <c r="X2042" s="1301" t="s">
        <v>18707</v>
      </c>
      <c r="Y2042" s="1049" t="s">
        <v>18708</v>
      </c>
      <c r="Z2042" s="1301" t="s">
        <v>18709</v>
      </c>
      <c r="AA2042" s="1301" t="s">
        <v>18710</v>
      </c>
      <c r="AB2042" s="1301" t="s">
        <v>379</v>
      </c>
      <c r="AC2042" s="1301" t="s">
        <v>379</v>
      </c>
      <c r="AD2042" s="1301" t="s">
        <v>1828</v>
      </c>
      <c r="AE2042" s="1055">
        <v>5.0</v>
      </c>
      <c r="AF2042" s="1302" t="s">
        <v>17366</v>
      </c>
      <c r="AG2042" s="347" t="s">
        <v>18712</v>
      </c>
      <c r="AH2042" s="347" t="s">
        <v>2699</v>
      </c>
      <c r="AI2042" s="347" t="s">
        <v>2948</v>
      </c>
      <c r="AJ2042" s="350">
        <v>3.0</v>
      </c>
      <c r="AK2042" s="350">
        <v>7.0</v>
      </c>
      <c r="AL2042" s="360">
        <v>0.4</v>
      </c>
      <c r="AM2042" s="347" t="s">
        <v>1043</v>
      </c>
      <c r="AN2042" s="347" t="s">
        <v>5102</v>
      </c>
      <c r="AO2042" s="347" t="s">
        <v>5102</v>
      </c>
      <c r="AP2042" s="360">
        <v>0.5</v>
      </c>
      <c r="AQ2042" s="350">
        <v>6.0</v>
      </c>
      <c r="AR2042" s="347" t="s">
        <v>2646</v>
      </c>
      <c r="AS2042" s="347" t="s">
        <v>2646</v>
      </c>
      <c r="AT2042" s="347" t="s">
        <v>2646</v>
      </c>
      <c r="AU2042" s="347" t="s">
        <v>5852</v>
      </c>
      <c r="AV2042" s="347" t="s">
        <v>2545</v>
      </c>
      <c r="AW2042" s="1057">
        <v>4.0</v>
      </c>
      <c r="AX2042" s="3"/>
      <c r="AY2042" s="3"/>
      <c r="AZ2042" s="3"/>
      <c r="BA2042" s="3"/>
    </row>
    <row r="2043">
      <c r="A2043" s="470" t="s">
        <v>233</v>
      </c>
      <c r="B2043" s="1" t="s">
        <v>643</v>
      </c>
      <c r="C2043" s="3"/>
      <c r="D2043" s="1045">
        <v>16.0</v>
      </c>
      <c r="E2043" s="1302" t="s">
        <v>4059</v>
      </c>
      <c r="F2043" s="347" t="s">
        <v>18716</v>
      </c>
      <c r="G2043" s="347" t="s">
        <v>2643</v>
      </c>
      <c r="H2043" s="350">
        <v>10.0</v>
      </c>
      <c r="I2043" s="347" t="s">
        <v>5825</v>
      </c>
      <c r="J2043" s="1301" t="s">
        <v>18700</v>
      </c>
      <c r="K2043" s="1301" t="s">
        <v>18701</v>
      </c>
      <c r="L2043" s="350">
        <v>4.0</v>
      </c>
      <c r="M2043" s="347" t="s">
        <v>18717</v>
      </c>
      <c r="N2043" s="347" t="s">
        <v>18718</v>
      </c>
      <c r="O2043" s="347" t="s">
        <v>18720</v>
      </c>
      <c r="P2043" s="350">
        <v>7.0</v>
      </c>
      <c r="Q2043" s="350">
        <v>50.0</v>
      </c>
      <c r="R2043" s="350">
        <v>10.0</v>
      </c>
      <c r="S2043" s="350">
        <v>3.0</v>
      </c>
      <c r="T2043" s="350">
        <v>8.0</v>
      </c>
      <c r="U2043" s="347" t="s">
        <v>18721</v>
      </c>
      <c r="V2043" s="347" t="s">
        <v>5830</v>
      </c>
      <c r="W2043" s="350">
        <v>5.0</v>
      </c>
      <c r="X2043" s="347" t="s">
        <v>18722</v>
      </c>
      <c r="Y2043" s="347" t="s">
        <v>5832</v>
      </c>
      <c r="Z2043" s="347" t="s">
        <v>18724</v>
      </c>
      <c r="AA2043" s="347" t="s">
        <v>5845</v>
      </c>
      <c r="AB2043" s="347" t="s">
        <v>5835</v>
      </c>
      <c r="AC2043" s="347" t="s">
        <v>18725</v>
      </c>
      <c r="AD2043" s="347" t="s">
        <v>2570</v>
      </c>
      <c r="AE2043" s="350">
        <v>7.0</v>
      </c>
      <c r="AF2043" s="347" t="s">
        <v>5836</v>
      </c>
      <c r="AG2043" s="347" t="s">
        <v>18726</v>
      </c>
      <c r="AH2043" s="347" t="s">
        <v>2699</v>
      </c>
      <c r="AI2043" s="347" t="s">
        <v>2948</v>
      </c>
      <c r="AJ2043" s="350">
        <v>5.0</v>
      </c>
      <c r="AK2043" s="350">
        <v>8.0</v>
      </c>
      <c r="AL2043" s="360">
        <v>0.8</v>
      </c>
      <c r="AM2043" s="347" t="s">
        <v>1043</v>
      </c>
      <c r="AN2043" s="347" t="s">
        <v>5102</v>
      </c>
      <c r="AO2043" s="347" t="s">
        <v>5102</v>
      </c>
      <c r="AP2043" s="360">
        <v>0.7</v>
      </c>
      <c r="AQ2043" s="350">
        <v>8.0</v>
      </c>
      <c r="AR2043" s="347" t="s">
        <v>2646</v>
      </c>
      <c r="AS2043" s="347" t="s">
        <v>2646</v>
      </c>
      <c r="AT2043" s="347" t="s">
        <v>2646</v>
      </c>
      <c r="AU2043" s="347" t="s">
        <v>5852</v>
      </c>
      <c r="AV2043" s="347" t="s">
        <v>2545</v>
      </c>
      <c r="AW2043" s="362">
        <v>5.0</v>
      </c>
      <c r="AX2043" s="3"/>
      <c r="AY2043" s="3"/>
      <c r="AZ2043" s="3"/>
      <c r="BA2043" s="3"/>
    </row>
    <row r="2044">
      <c r="A2044" s="470" t="s">
        <v>179</v>
      </c>
      <c r="B2044" s="1" t="s">
        <v>643</v>
      </c>
      <c r="C2044" s="3"/>
      <c r="D2044" s="1045">
        <v>5.0</v>
      </c>
      <c r="E2044" s="232" t="s">
        <v>5838</v>
      </c>
      <c r="F2044" s="221" t="s">
        <v>5839</v>
      </c>
      <c r="G2044" s="221" t="s">
        <v>3555</v>
      </c>
      <c r="H2044" s="222">
        <v>9.0</v>
      </c>
      <c r="I2044" s="221" t="s">
        <v>5840</v>
      </c>
      <c r="J2044" s="221" t="s">
        <v>18734</v>
      </c>
      <c r="K2044" s="221" t="s">
        <v>18735</v>
      </c>
      <c r="L2044" s="222">
        <v>9.0</v>
      </c>
      <c r="M2044" s="221" t="s">
        <v>18736</v>
      </c>
      <c r="N2044" s="221" t="s">
        <v>3219</v>
      </c>
      <c r="O2044" s="221" t="s">
        <v>18737</v>
      </c>
      <c r="P2044" s="222">
        <v>9.0</v>
      </c>
      <c r="Q2044" s="222">
        <v>50.0</v>
      </c>
      <c r="R2044" s="222">
        <v>9.0</v>
      </c>
      <c r="S2044" s="222">
        <v>4.0</v>
      </c>
      <c r="T2044" s="222">
        <v>9.0</v>
      </c>
      <c r="U2044" s="221" t="s">
        <v>2564</v>
      </c>
      <c r="V2044" s="221" t="s">
        <v>2564</v>
      </c>
      <c r="W2044" s="222">
        <v>10.0</v>
      </c>
      <c r="X2044" s="221" t="s">
        <v>5844</v>
      </c>
      <c r="Y2044" s="221" t="s">
        <v>5845</v>
      </c>
      <c r="Z2044" s="221" t="s">
        <v>2564</v>
      </c>
      <c r="AA2044" s="221" t="s">
        <v>5846</v>
      </c>
      <c r="AB2044" s="221" t="s">
        <v>5847</v>
      </c>
      <c r="AC2044" s="221" t="s">
        <v>18739</v>
      </c>
      <c r="AD2044" s="232" t="s">
        <v>379</v>
      </c>
      <c r="AE2044" s="222">
        <v>8.0</v>
      </c>
      <c r="AF2044" s="221" t="s">
        <v>5849</v>
      </c>
      <c r="AG2044" s="221" t="s">
        <v>379</v>
      </c>
      <c r="AH2044" s="221" t="s">
        <v>2699</v>
      </c>
      <c r="AI2044" s="221" t="s">
        <v>2948</v>
      </c>
      <c r="AJ2044" s="222">
        <v>7.0</v>
      </c>
      <c r="AK2044" s="222">
        <v>8.0</v>
      </c>
      <c r="AL2044" s="223">
        <v>0.85</v>
      </c>
      <c r="AM2044" s="221" t="s">
        <v>1043</v>
      </c>
      <c r="AN2044" s="221" t="s">
        <v>1043</v>
      </c>
      <c r="AO2044" s="221" t="s">
        <v>5102</v>
      </c>
      <c r="AP2044" s="223">
        <v>0.8</v>
      </c>
      <c r="AQ2044" s="222">
        <v>8.0</v>
      </c>
      <c r="AR2044" s="221" t="s">
        <v>2646</v>
      </c>
      <c r="AS2044" s="221" t="s">
        <v>18740</v>
      </c>
      <c r="AT2044" s="221" t="s">
        <v>18741</v>
      </c>
      <c r="AU2044" s="221" t="s">
        <v>5852</v>
      </c>
      <c r="AV2044" s="221" t="s">
        <v>2545</v>
      </c>
      <c r="AW2044" s="224">
        <v>8.0</v>
      </c>
      <c r="AX2044" s="3"/>
      <c r="AY2044" s="3"/>
      <c r="AZ2044" s="3"/>
      <c r="BA2044" s="3"/>
    </row>
    <row r="2045">
      <c r="A2045" s="470" t="s">
        <v>226</v>
      </c>
      <c r="B2045" s="1" t="s">
        <v>643</v>
      </c>
      <c r="C2045" s="3"/>
      <c r="D2045" s="1045">
        <v>12.0</v>
      </c>
      <c r="E2045" s="232" t="s">
        <v>3683</v>
      </c>
      <c r="F2045" s="232" t="s">
        <v>5587</v>
      </c>
      <c r="G2045" s="232" t="s">
        <v>2693</v>
      </c>
      <c r="H2045" s="233">
        <v>10.0</v>
      </c>
      <c r="I2045" s="232" t="s">
        <v>5506</v>
      </c>
      <c r="J2045" s="232" t="s">
        <v>11748</v>
      </c>
      <c r="K2045" s="232" t="s">
        <v>6046</v>
      </c>
      <c r="L2045" s="233">
        <v>8.0</v>
      </c>
      <c r="M2045" s="232" t="s">
        <v>5744</v>
      </c>
      <c r="N2045" s="232" t="s">
        <v>3219</v>
      </c>
      <c r="O2045" s="232" t="s">
        <v>18737</v>
      </c>
      <c r="P2045" s="233">
        <v>9.0</v>
      </c>
      <c r="Q2045" s="233">
        <v>50.0</v>
      </c>
      <c r="R2045" s="233">
        <v>8.0</v>
      </c>
      <c r="S2045" s="233">
        <v>3.0</v>
      </c>
      <c r="T2045" s="233">
        <v>8.0</v>
      </c>
      <c r="U2045" s="232" t="s">
        <v>2564</v>
      </c>
      <c r="V2045" s="232" t="s">
        <v>2564</v>
      </c>
      <c r="W2045" s="233">
        <v>10.0</v>
      </c>
      <c r="X2045" s="232" t="s">
        <v>18742</v>
      </c>
      <c r="Y2045" s="232" t="s">
        <v>18743</v>
      </c>
      <c r="Z2045" s="232" t="s">
        <v>2564</v>
      </c>
      <c r="AA2045" s="232" t="s">
        <v>18744</v>
      </c>
      <c r="AB2045" s="233" t="s">
        <v>18745</v>
      </c>
      <c r="AC2045" s="233" t="s">
        <v>18746</v>
      </c>
      <c r="AD2045" s="232" t="s">
        <v>1828</v>
      </c>
      <c r="AE2045" s="233">
        <v>6.0</v>
      </c>
      <c r="AF2045" s="232" t="s">
        <v>5117</v>
      </c>
      <c r="AG2045" s="232" t="s">
        <v>6063</v>
      </c>
      <c r="AH2045" s="232" t="s">
        <v>2978</v>
      </c>
      <c r="AI2045" s="232" t="s">
        <v>18747</v>
      </c>
      <c r="AJ2045" s="232" t="s">
        <v>5120</v>
      </c>
      <c r="AK2045" s="233">
        <v>9.0</v>
      </c>
      <c r="AL2045" s="232" t="s">
        <v>2794</v>
      </c>
      <c r="AM2045" s="232" t="s">
        <v>1043</v>
      </c>
      <c r="AN2045" s="232" t="s">
        <v>1043</v>
      </c>
      <c r="AO2045" s="232" t="s">
        <v>5102</v>
      </c>
      <c r="AP2045" s="234">
        <v>0.8</v>
      </c>
      <c r="AQ2045" s="233">
        <v>8.0</v>
      </c>
      <c r="AR2045" s="232" t="s">
        <v>18748</v>
      </c>
      <c r="AS2045" s="232" t="s">
        <v>2564</v>
      </c>
      <c r="AT2045" s="232" t="s">
        <v>2646</v>
      </c>
      <c r="AU2045" s="232" t="s">
        <v>1828</v>
      </c>
      <c r="AV2045" s="232" t="s">
        <v>18749</v>
      </c>
      <c r="AW2045" s="1047">
        <v>5.0</v>
      </c>
      <c r="AX2045" s="3"/>
      <c r="AY2045" s="3"/>
      <c r="AZ2045" s="3"/>
      <c r="BA2045" s="3"/>
    </row>
    <row r="2046">
      <c r="A2046" s="470" t="s">
        <v>252</v>
      </c>
      <c r="B2046" s="1" t="s">
        <v>643</v>
      </c>
      <c r="C2046" s="3"/>
      <c r="D2046" s="1045">
        <v>1.0</v>
      </c>
      <c r="E2046" s="232" t="s">
        <v>2849</v>
      </c>
      <c r="F2046" s="221" t="s">
        <v>4599</v>
      </c>
      <c r="G2046" s="221" t="s">
        <v>2643</v>
      </c>
      <c r="H2046" s="222">
        <v>10.0</v>
      </c>
      <c r="I2046" s="221" t="s">
        <v>4600</v>
      </c>
      <c r="J2046" s="221" t="s">
        <v>18750</v>
      </c>
      <c r="K2046" s="221" t="s">
        <v>18751</v>
      </c>
      <c r="L2046" s="222">
        <v>9.0</v>
      </c>
      <c r="M2046" s="221" t="s">
        <v>3121</v>
      </c>
      <c r="N2046" s="221" t="s">
        <v>3219</v>
      </c>
      <c r="O2046" s="232" t="s">
        <v>18737</v>
      </c>
      <c r="P2046" s="222">
        <v>9.0</v>
      </c>
      <c r="Q2046" s="222">
        <v>50.0</v>
      </c>
      <c r="R2046" s="222">
        <v>8.0</v>
      </c>
      <c r="S2046" s="222">
        <v>4.0</v>
      </c>
      <c r="T2046" s="222">
        <v>9.0</v>
      </c>
      <c r="U2046" s="221" t="s">
        <v>2564</v>
      </c>
      <c r="V2046" s="221" t="s">
        <v>2564</v>
      </c>
      <c r="W2046" s="222">
        <v>10.0</v>
      </c>
      <c r="X2046" s="221" t="s">
        <v>2596</v>
      </c>
      <c r="Y2046" s="221" t="s">
        <v>4605</v>
      </c>
      <c r="Z2046" s="221" t="s">
        <v>2596</v>
      </c>
      <c r="AA2046" s="221" t="s">
        <v>18752</v>
      </c>
      <c r="AB2046" s="221" t="s">
        <v>2596</v>
      </c>
      <c r="AC2046" s="221" t="s">
        <v>4609</v>
      </c>
      <c r="AD2046" s="221" t="s">
        <v>4607</v>
      </c>
      <c r="AE2046" s="222">
        <v>9.0</v>
      </c>
      <c r="AF2046" s="221" t="s">
        <v>18753</v>
      </c>
      <c r="AG2046" s="232" t="s">
        <v>6063</v>
      </c>
      <c r="AH2046" s="221" t="s">
        <v>2629</v>
      </c>
      <c r="AI2046" s="221" t="s">
        <v>2573</v>
      </c>
      <c r="AJ2046" s="222">
        <v>2.0</v>
      </c>
      <c r="AK2046" s="222">
        <v>9.0</v>
      </c>
      <c r="AL2046" s="221" t="s">
        <v>2794</v>
      </c>
      <c r="AM2046" s="221" t="s">
        <v>2604</v>
      </c>
      <c r="AN2046" s="221" t="s">
        <v>2604</v>
      </c>
      <c r="AO2046" s="221" t="s">
        <v>2604</v>
      </c>
      <c r="AP2046" s="223">
        <v>0.9</v>
      </c>
      <c r="AQ2046" s="222">
        <v>9.0</v>
      </c>
      <c r="AR2046" s="221" t="s">
        <v>2646</v>
      </c>
      <c r="AS2046" s="221" t="s">
        <v>2564</v>
      </c>
      <c r="AT2046" s="221" t="s">
        <v>2646</v>
      </c>
      <c r="AU2046" s="221" t="s">
        <v>5852</v>
      </c>
      <c r="AV2046" s="221" t="s">
        <v>18749</v>
      </c>
      <c r="AW2046" s="1057">
        <v>7.0</v>
      </c>
      <c r="AX2046" s="3"/>
      <c r="AY2046" s="3"/>
      <c r="AZ2046" s="3"/>
      <c r="BA2046" s="3"/>
    </row>
    <row r="2047">
      <c r="A2047" s="470" t="s">
        <v>214</v>
      </c>
      <c r="B2047" s="1" t="s">
        <v>643</v>
      </c>
      <c r="C2047" s="3"/>
      <c r="D2047" s="1055">
        <v>13.0</v>
      </c>
      <c r="E2047" s="774" t="s">
        <v>5665</v>
      </c>
      <c r="F2047" s="977" t="s">
        <v>5312</v>
      </c>
      <c r="G2047" s="977" t="s">
        <v>18754</v>
      </c>
      <c r="H2047" s="291">
        <v>7.0</v>
      </c>
      <c r="I2047" s="977" t="s">
        <v>5666</v>
      </c>
      <c r="J2047" s="977" t="s">
        <v>5667</v>
      </c>
      <c r="K2047" s="977" t="s">
        <v>5668</v>
      </c>
      <c r="L2047" s="1138">
        <v>8.0</v>
      </c>
      <c r="M2047" s="977" t="s">
        <v>3121</v>
      </c>
      <c r="N2047" s="977" t="s">
        <v>5649</v>
      </c>
      <c r="O2047" s="977" t="s">
        <v>18755</v>
      </c>
      <c r="P2047" s="1138">
        <v>6.0</v>
      </c>
      <c r="Q2047" s="1138">
        <v>50.0</v>
      </c>
      <c r="R2047" s="1138">
        <v>8.0</v>
      </c>
      <c r="S2047" s="1138">
        <v>4.0</v>
      </c>
      <c r="T2047" s="1138">
        <v>8.0</v>
      </c>
      <c r="U2047" s="977" t="s">
        <v>3571</v>
      </c>
      <c r="V2047" s="977" t="s">
        <v>3573</v>
      </c>
      <c r="W2047" s="1138">
        <v>10.0</v>
      </c>
      <c r="X2047" s="977" t="s">
        <v>4957</v>
      </c>
      <c r="Y2047" s="977" t="s">
        <v>5670</v>
      </c>
      <c r="Z2047" s="977" t="s">
        <v>5671</v>
      </c>
      <c r="AA2047" s="977" t="s">
        <v>5672</v>
      </c>
      <c r="AB2047" s="977" t="s">
        <v>3578</v>
      </c>
      <c r="AC2047" s="977" t="s">
        <v>8147</v>
      </c>
      <c r="AD2047" s="977" t="s">
        <v>379</v>
      </c>
      <c r="AE2047" s="1138">
        <v>9.0</v>
      </c>
      <c r="AF2047" s="977" t="s">
        <v>3580</v>
      </c>
      <c r="AG2047" s="977" t="s">
        <v>379</v>
      </c>
      <c r="AH2047" s="977" t="s">
        <v>2978</v>
      </c>
      <c r="AI2047" s="977" t="s">
        <v>2573</v>
      </c>
      <c r="AJ2047" s="977" t="s">
        <v>5009</v>
      </c>
      <c r="AK2047" s="1138">
        <v>9.0</v>
      </c>
      <c r="AL2047" s="977" t="s">
        <v>3582</v>
      </c>
      <c r="AM2047" s="977" t="s">
        <v>1043</v>
      </c>
      <c r="AN2047" s="977" t="s">
        <v>1043</v>
      </c>
      <c r="AO2047" s="977" t="s">
        <v>5102</v>
      </c>
      <c r="AP2047" s="1141">
        <v>0.8</v>
      </c>
      <c r="AQ2047" s="1138">
        <v>8.0</v>
      </c>
      <c r="AR2047" s="977" t="s">
        <v>379</v>
      </c>
      <c r="AS2047" s="977" t="s">
        <v>5655</v>
      </c>
      <c r="AT2047" s="977" t="s">
        <v>17915</v>
      </c>
      <c r="AU2047" s="977" t="s">
        <v>379</v>
      </c>
      <c r="AV2047" s="977" t="s">
        <v>2564</v>
      </c>
      <c r="AW2047" s="1047">
        <v>5.0</v>
      </c>
      <c r="AX2047" s="3"/>
      <c r="AY2047" s="3"/>
      <c r="AZ2047" s="3"/>
      <c r="BA2047" s="3"/>
    </row>
    <row r="2048">
      <c r="A2048" s="470" t="s">
        <v>259</v>
      </c>
      <c r="B2048" s="1" t="s">
        <v>643</v>
      </c>
      <c r="C2048" s="3"/>
      <c r="D2048" s="1045">
        <v>14.0</v>
      </c>
      <c r="E2048" s="774" t="s">
        <v>2849</v>
      </c>
      <c r="F2048" s="977" t="s">
        <v>4582</v>
      </c>
      <c r="G2048" s="977" t="s">
        <v>3509</v>
      </c>
      <c r="H2048" s="1138">
        <v>8.0</v>
      </c>
      <c r="I2048" s="977" t="s">
        <v>2762</v>
      </c>
      <c r="J2048" s="977" t="s">
        <v>213</v>
      </c>
      <c r="K2048" s="977" t="s">
        <v>18756</v>
      </c>
      <c r="L2048" s="233">
        <v>5.0</v>
      </c>
      <c r="M2048" s="977" t="s">
        <v>2566</v>
      </c>
      <c r="N2048" s="977" t="s">
        <v>2566</v>
      </c>
      <c r="O2048" s="977" t="s">
        <v>2566</v>
      </c>
      <c r="P2048" s="1138">
        <v>8.0</v>
      </c>
      <c r="Q2048" s="1138">
        <v>51.0</v>
      </c>
      <c r="R2048" s="1138">
        <v>9.0</v>
      </c>
      <c r="S2048" s="1138">
        <v>3.0</v>
      </c>
      <c r="T2048" s="1138">
        <v>8.0</v>
      </c>
      <c r="U2048" s="977" t="s">
        <v>8283</v>
      </c>
      <c r="V2048" s="977" t="s">
        <v>8284</v>
      </c>
      <c r="W2048" s="1138">
        <v>8.0</v>
      </c>
      <c r="X2048" s="977" t="s">
        <v>2596</v>
      </c>
      <c r="Y2048" s="977" t="s">
        <v>8331</v>
      </c>
      <c r="Z2048" s="977" t="s">
        <v>8287</v>
      </c>
      <c r="AA2048" s="1138" t="s">
        <v>5911</v>
      </c>
      <c r="AB2048" s="1138">
        <v>8.0</v>
      </c>
      <c r="AC2048" s="977" t="s">
        <v>8332</v>
      </c>
      <c r="AD2048" s="977" t="s">
        <v>379</v>
      </c>
      <c r="AE2048" s="1138">
        <v>8.0</v>
      </c>
      <c r="AF2048" s="977" t="s">
        <v>4984</v>
      </c>
      <c r="AG2048" s="977" t="s">
        <v>8289</v>
      </c>
      <c r="AH2048" s="977" t="s">
        <v>2699</v>
      </c>
      <c r="AI2048" s="977" t="s">
        <v>2573</v>
      </c>
      <c r="AJ2048" s="1138">
        <v>1.0</v>
      </c>
      <c r="AK2048" s="1138">
        <v>8.0</v>
      </c>
      <c r="AL2048" s="1138">
        <v>5.0</v>
      </c>
      <c r="AM2048" s="221" t="s">
        <v>1043</v>
      </c>
      <c r="AN2048" s="221" t="s">
        <v>1043</v>
      </c>
      <c r="AO2048" s="221" t="s">
        <v>5102</v>
      </c>
      <c r="AP2048" s="1141">
        <v>0.8</v>
      </c>
      <c r="AQ2048" s="1138">
        <v>8.0</v>
      </c>
      <c r="AR2048" s="977" t="s">
        <v>379</v>
      </c>
      <c r="AS2048" s="977" t="s">
        <v>8293</v>
      </c>
      <c r="AT2048" s="977" t="s">
        <v>379</v>
      </c>
      <c r="AU2048" s="232" t="s">
        <v>5852</v>
      </c>
      <c r="AV2048" s="977" t="s">
        <v>18749</v>
      </c>
      <c r="AW2048" s="1142">
        <v>7.0</v>
      </c>
      <c r="AX2048" s="3"/>
      <c r="AY2048" s="3"/>
      <c r="AZ2048" s="3"/>
      <c r="BA2048" s="3"/>
    </row>
    <row r="2049">
      <c r="A2049" s="470" t="s">
        <v>191</v>
      </c>
      <c r="B2049" s="1" t="s">
        <v>643</v>
      </c>
      <c r="C2049" s="3"/>
      <c r="D2049" s="1045">
        <v>15.0</v>
      </c>
      <c r="E2049" s="232" t="s">
        <v>18100</v>
      </c>
      <c r="F2049" s="221" t="s">
        <v>5331</v>
      </c>
      <c r="G2049" s="221" t="s">
        <v>3555</v>
      </c>
      <c r="H2049" s="222">
        <v>5.0</v>
      </c>
      <c r="I2049" s="221" t="s">
        <v>5908</v>
      </c>
      <c r="J2049" s="221" t="s">
        <v>2646</v>
      </c>
      <c r="K2049" s="221" t="s">
        <v>2646</v>
      </c>
      <c r="L2049" s="222">
        <v>4.0</v>
      </c>
      <c r="M2049" s="221" t="s">
        <v>5909</v>
      </c>
      <c r="N2049" s="221" t="s">
        <v>2566</v>
      </c>
      <c r="O2049" s="221" t="s">
        <v>2566</v>
      </c>
      <c r="P2049" s="222">
        <v>8.0</v>
      </c>
      <c r="Q2049" s="222">
        <v>61.0</v>
      </c>
      <c r="R2049" s="222">
        <v>9.0</v>
      </c>
      <c r="S2049" s="222">
        <v>4.0</v>
      </c>
      <c r="T2049" s="222">
        <v>8.0</v>
      </c>
      <c r="U2049" s="221" t="s">
        <v>2974</v>
      </c>
      <c r="V2049" s="221" t="s">
        <v>2564</v>
      </c>
      <c r="W2049" s="222">
        <v>9.0</v>
      </c>
      <c r="X2049" s="221" t="s">
        <v>5910</v>
      </c>
      <c r="Y2049" s="221" t="s">
        <v>5911</v>
      </c>
      <c r="Z2049" s="221" t="s">
        <v>2564</v>
      </c>
      <c r="AA2049" s="221" t="s">
        <v>3547</v>
      </c>
      <c r="AB2049" s="221" t="s">
        <v>5912</v>
      </c>
      <c r="AC2049" s="221" t="s">
        <v>18757</v>
      </c>
      <c r="AD2049" s="221" t="s">
        <v>379</v>
      </c>
      <c r="AE2049" s="222">
        <v>8.0</v>
      </c>
      <c r="AF2049" s="221" t="s">
        <v>5914</v>
      </c>
      <c r="AG2049" s="221" t="s">
        <v>2570</v>
      </c>
      <c r="AH2049" s="221" t="s">
        <v>2699</v>
      </c>
      <c r="AI2049" s="221" t="s">
        <v>2948</v>
      </c>
      <c r="AJ2049" s="222">
        <v>6.0</v>
      </c>
      <c r="AK2049" s="222">
        <v>8.0</v>
      </c>
      <c r="AL2049" s="223">
        <v>0.7</v>
      </c>
      <c r="AM2049" s="221" t="s">
        <v>1043</v>
      </c>
      <c r="AN2049" s="221" t="s">
        <v>5102</v>
      </c>
      <c r="AO2049" s="221" t="s">
        <v>5102</v>
      </c>
      <c r="AP2049" s="223">
        <v>0.8</v>
      </c>
      <c r="AQ2049" s="222">
        <v>8.0</v>
      </c>
      <c r="AR2049" s="221" t="s">
        <v>2646</v>
      </c>
      <c r="AS2049" s="221" t="s">
        <v>2646</v>
      </c>
      <c r="AT2049" s="221" t="s">
        <v>9851</v>
      </c>
      <c r="AU2049" s="221" t="s">
        <v>18758</v>
      </c>
      <c r="AV2049" s="977" t="s">
        <v>18749</v>
      </c>
      <c r="AW2049" s="1047">
        <v>7.0</v>
      </c>
      <c r="AX2049" s="3"/>
      <c r="AY2049" s="3"/>
      <c r="AZ2049" s="3"/>
      <c r="BA2049" s="3"/>
    </row>
    <row r="2050">
      <c r="A2050" s="470" t="s">
        <v>239</v>
      </c>
      <c r="B2050" s="1" t="s">
        <v>643</v>
      </c>
      <c r="C2050" s="3"/>
      <c r="D2050" s="1045">
        <v>2.0</v>
      </c>
      <c r="E2050" s="232" t="s">
        <v>2849</v>
      </c>
      <c r="F2050" s="221" t="s">
        <v>6042</v>
      </c>
      <c r="G2050" s="221" t="s">
        <v>2693</v>
      </c>
      <c r="H2050" s="222">
        <v>10.0</v>
      </c>
      <c r="I2050" s="221" t="s">
        <v>3062</v>
      </c>
      <c r="J2050" s="221" t="s">
        <v>6045</v>
      </c>
      <c r="K2050" s="221" t="s">
        <v>6046</v>
      </c>
      <c r="L2050" s="222">
        <v>9.0</v>
      </c>
      <c r="M2050" s="221" t="s">
        <v>2566</v>
      </c>
      <c r="N2050" s="221" t="s">
        <v>2566</v>
      </c>
      <c r="O2050" s="221" t="s">
        <v>2566</v>
      </c>
      <c r="P2050" s="222">
        <v>9.0</v>
      </c>
      <c r="Q2050" s="233">
        <v>52.0</v>
      </c>
      <c r="R2050" s="233">
        <v>9.0</v>
      </c>
      <c r="S2050" s="233">
        <v>3.0</v>
      </c>
      <c r="T2050" s="233">
        <v>8.0</v>
      </c>
      <c r="U2050" s="221" t="s">
        <v>2564</v>
      </c>
      <c r="V2050" s="221" t="s">
        <v>2564</v>
      </c>
      <c r="W2050" s="222">
        <v>10.0</v>
      </c>
      <c r="X2050" s="1304"/>
      <c r="Y2050" s="221" t="s">
        <v>18759</v>
      </c>
      <c r="Z2050" s="221" t="s">
        <v>2564</v>
      </c>
      <c r="AA2050" s="221" t="s">
        <v>2564</v>
      </c>
      <c r="AB2050" s="221" t="s">
        <v>379</v>
      </c>
      <c r="AC2050" s="232" t="s">
        <v>18760</v>
      </c>
      <c r="AD2050" s="221" t="s">
        <v>4607</v>
      </c>
      <c r="AE2050" s="222">
        <v>9.0</v>
      </c>
      <c r="AF2050" s="221" t="s">
        <v>5117</v>
      </c>
      <c r="AG2050" s="221" t="s">
        <v>5130</v>
      </c>
      <c r="AH2050" s="221" t="s">
        <v>2978</v>
      </c>
      <c r="AI2050" s="221" t="s">
        <v>5146</v>
      </c>
      <c r="AJ2050" s="222">
        <v>4.0</v>
      </c>
      <c r="AK2050" s="222">
        <v>9.0</v>
      </c>
      <c r="AL2050" s="221" t="s">
        <v>2794</v>
      </c>
      <c r="AM2050" s="221" t="s">
        <v>1043</v>
      </c>
      <c r="AN2050" s="221" t="s">
        <v>1043</v>
      </c>
      <c r="AO2050" s="221" t="s">
        <v>1043</v>
      </c>
      <c r="AP2050" s="223">
        <v>0.85</v>
      </c>
      <c r="AQ2050" s="222">
        <v>9.0</v>
      </c>
      <c r="AR2050" s="221" t="s">
        <v>2564</v>
      </c>
      <c r="AS2050" s="221" t="s">
        <v>2564</v>
      </c>
      <c r="AT2050" s="221" t="s">
        <v>4874</v>
      </c>
      <c r="AU2050" s="221" t="s">
        <v>18761</v>
      </c>
      <c r="AV2050" s="977" t="s">
        <v>18749</v>
      </c>
      <c r="AW2050" s="1047">
        <v>7.0</v>
      </c>
      <c r="AX2050" s="3"/>
      <c r="AY2050" s="3"/>
      <c r="AZ2050" s="3"/>
      <c r="BA2050" s="3"/>
    </row>
    <row r="2051">
      <c r="A2051" s="470" t="s">
        <v>138</v>
      </c>
      <c r="B2051" s="1" t="s">
        <v>643</v>
      </c>
      <c r="C2051" s="3"/>
      <c r="D2051" s="1045">
        <v>11.0</v>
      </c>
      <c r="E2051" s="774" t="s">
        <v>2849</v>
      </c>
      <c r="F2051" s="774" t="s">
        <v>5072</v>
      </c>
      <c r="G2051" s="774" t="s">
        <v>2643</v>
      </c>
      <c r="H2051" s="291">
        <v>9.0</v>
      </c>
      <c r="I2051" s="774" t="s">
        <v>3533</v>
      </c>
      <c r="J2051" s="774" t="s">
        <v>3533</v>
      </c>
      <c r="K2051" s="774" t="s">
        <v>7046</v>
      </c>
      <c r="L2051" s="291">
        <v>8.0</v>
      </c>
      <c r="M2051" s="774" t="s">
        <v>2566</v>
      </c>
      <c r="N2051" s="774" t="s">
        <v>2566</v>
      </c>
      <c r="O2051" s="774" t="s">
        <v>2564</v>
      </c>
      <c r="P2051" s="291">
        <v>7.0</v>
      </c>
      <c r="Q2051" s="291">
        <v>50.0</v>
      </c>
      <c r="R2051" s="291">
        <v>8.0</v>
      </c>
      <c r="S2051" s="291">
        <v>1.0</v>
      </c>
      <c r="T2051" s="291">
        <v>9.0</v>
      </c>
      <c r="U2051" s="774" t="s">
        <v>2564</v>
      </c>
      <c r="V2051" s="774" t="s">
        <v>2564</v>
      </c>
      <c r="W2051" s="291">
        <v>10.0</v>
      </c>
      <c r="X2051" s="774" t="s">
        <v>2564</v>
      </c>
      <c r="Y2051" s="774" t="s">
        <v>2564</v>
      </c>
      <c r="Z2051" s="774" t="s">
        <v>379</v>
      </c>
      <c r="AA2051" s="774" t="s">
        <v>379</v>
      </c>
      <c r="AB2051" s="291">
        <v>20.0</v>
      </c>
      <c r="AC2051" s="774" t="s">
        <v>4084</v>
      </c>
      <c r="AD2051" s="774" t="s">
        <v>379</v>
      </c>
      <c r="AE2051" s="291">
        <v>8.0</v>
      </c>
      <c r="AF2051" s="774" t="s">
        <v>2733</v>
      </c>
      <c r="AG2051" s="774" t="s">
        <v>379</v>
      </c>
      <c r="AH2051" s="774" t="s">
        <v>2699</v>
      </c>
      <c r="AI2051" s="774" t="s">
        <v>2948</v>
      </c>
      <c r="AJ2051" s="291">
        <v>1.0</v>
      </c>
      <c r="AK2051" s="291">
        <v>8.0</v>
      </c>
      <c r="AL2051" s="291">
        <v>20.0</v>
      </c>
      <c r="AM2051" s="774" t="s">
        <v>2604</v>
      </c>
      <c r="AN2051" s="774" t="s">
        <v>7048</v>
      </c>
      <c r="AO2051" s="774" t="s">
        <v>1043</v>
      </c>
      <c r="AP2051" s="1305">
        <v>0.85</v>
      </c>
      <c r="AQ2051" s="291">
        <v>8.0</v>
      </c>
      <c r="AR2051" s="977" t="s">
        <v>379</v>
      </c>
      <c r="AS2051" s="977" t="s">
        <v>379</v>
      </c>
      <c r="AT2051" s="774" t="s">
        <v>2564</v>
      </c>
      <c r="AU2051" s="774" t="s">
        <v>2570</v>
      </c>
      <c r="AV2051" s="977" t="s">
        <v>18749</v>
      </c>
      <c r="AW2051" s="1306">
        <v>7.0</v>
      </c>
      <c r="AX2051" s="3"/>
      <c r="AY2051" s="3"/>
      <c r="AZ2051" s="3"/>
      <c r="BA2051" s="3"/>
    </row>
    <row r="2052">
      <c r="A2052" s="470" t="s">
        <v>187</v>
      </c>
      <c r="B2052" s="1" t="s">
        <v>643</v>
      </c>
      <c r="C2052" s="3"/>
      <c r="D2052" s="1045">
        <v>7.0</v>
      </c>
      <c r="E2052" s="1049" t="s">
        <v>2849</v>
      </c>
      <c r="F2052" s="1302" t="s">
        <v>6895</v>
      </c>
      <c r="G2052" s="347" t="s">
        <v>2643</v>
      </c>
      <c r="H2052" s="350">
        <v>10.0</v>
      </c>
      <c r="I2052" s="347" t="s">
        <v>6897</v>
      </c>
      <c r="J2052" s="347" t="s">
        <v>3316</v>
      </c>
      <c r="K2052" s="347" t="s">
        <v>6898</v>
      </c>
      <c r="L2052" s="350">
        <v>8.0</v>
      </c>
      <c r="M2052" s="347" t="s">
        <v>6899</v>
      </c>
      <c r="N2052" s="347" t="s">
        <v>6900</v>
      </c>
      <c r="O2052" s="347" t="s">
        <v>6901</v>
      </c>
      <c r="P2052" s="350">
        <v>7.0</v>
      </c>
      <c r="Q2052" s="350">
        <v>50.0</v>
      </c>
      <c r="R2052" s="350">
        <v>8.0</v>
      </c>
      <c r="S2052" s="350">
        <v>2.0</v>
      </c>
      <c r="T2052" s="350">
        <v>8.0</v>
      </c>
      <c r="U2052" s="347" t="s">
        <v>2564</v>
      </c>
      <c r="V2052" s="347" t="s">
        <v>2564</v>
      </c>
      <c r="W2052" s="350">
        <v>9.0</v>
      </c>
      <c r="X2052" s="347" t="s">
        <v>18762</v>
      </c>
      <c r="Y2052" s="347" t="s">
        <v>18763</v>
      </c>
      <c r="Z2052" s="347" t="s">
        <v>7523</v>
      </c>
      <c r="AA2052" s="347" t="s">
        <v>18764</v>
      </c>
      <c r="AB2052" s="347" t="s">
        <v>6904</v>
      </c>
      <c r="AC2052" s="347" t="s">
        <v>18765</v>
      </c>
      <c r="AD2052" s="347" t="s">
        <v>1828</v>
      </c>
      <c r="AE2052" s="350">
        <v>9.0</v>
      </c>
      <c r="AF2052" s="347" t="s">
        <v>5625</v>
      </c>
      <c r="AG2052" s="347" t="s">
        <v>1828</v>
      </c>
      <c r="AH2052" s="347" t="s">
        <v>2978</v>
      </c>
      <c r="AI2052" s="347" t="s">
        <v>4087</v>
      </c>
      <c r="AJ2052" s="350">
        <v>1.0</v>
      </c>
      <c r="AK2052" s="350">
        <v>8.0</v>
      </c>
      <c r="AL2052" s="360">
        <v>0.9</v>
      </c>
      <c r="AM2052" s="221" t="s">
        <v>1043</v>
      </c>
      <c r="AN2052" s="221" t="s">
        <v>1043</v>
      </c>
      <c r="AO2052" s="221" t="s">
        <v>1043</v>
      </c>
      <c r="AP2052" s="360">
        <v>0.8</v>
      </c>
      <c r="AQ2052" s="350">
        <v>8.0</v>
      </c>
      <c r="AR2052" s="347" t="s">
        <v>1828</v>
      </c>
      <c r="AS2052" s="347" t="s">
        <v>1828</v>
      </c>
      <c r="AT2052" s="347" t="s">
        <v>9851</v>
      </c>
      <c r="AU2052" s="347" t="s">
        <v>2564</v>
      </c>
      <c r="AV2052" s="977" t="s">
        <v>18749</v>
      </c>
      <c r="AW2052" s="362">
        <v>8.0</v>
      </c>
      <c r="AX2052" s="3"/>
      <c r="AY2052" s="3"/>
      <c r="AZ2052" s="3"/>
      <c r="BA2052" s="3"/>
    </row>
    <row r="2053">
      <c r="A2053" s="470" t="s">
        <v>244</v>
      </c>
      <c r="B2053" s="1" t="s">
        <v>643</v>
      </c>
      <c r="C2053" s="3"/>
      <c r="D2053" s="1045">
        <v>8.0</v>
      </c>
      <c r="E2053" s="232" t="s">
        <v>3683</v>
      </c>
      <c r="F2053" s="221" t="s">
        <v>11852</v>
      </c>
      <c r="G2053" s="221" t="s">
        <v>2643</v>
      </c>
      <c r="H2053" s="222">
        <v>7.5</v>
      </c>
      <c r="I2053" s="221" t="s">
        <v>11853</v>
      </c>
      <c r="J2053" s="221" t="s">
        <v>11854</v>
      </c>
      <c r="K2053" s="221" t="s">
        <v>11762</v>
      </c>
      <c r="L2053" s="222">
        <v>8.0</v>
      </c>
      <c r="M2053" s="221" t="s">
        <v>2566</v>
      </c>
      <c r="N2053" s="221" t="s">
        <v>2566</v>
      </c>
      <c r="O2053" s="221" t="s">
        <v>2566</v>
      </c>
      <c r="P2053" s="222">
        <v>8.0</v>
      </c>
      <c r="Q2053" s="350">
        <v>50.0</v>
      </c>
      <c r="R2053" s="350">
        <v>8.0</v>
      </c>
      <c r="S2053" s="350">
        <v>2.0</v>
      </c>
      <c r="T2053" s="222">
        <v>8.0</v>
      </c>
      <c r="U2053" s="221" t="s">
        <v>2564</v>
      </c>
      <c r="V2053" s="221" t="s">
        <v>2564</v>
      </c>
      <c r="W2053" s="222">
        <v>10.0</v>
      </c>
      <c r="X2053" s="221" t="s">
        <v>2564</v>
      </c>
      <c r="Y2053" s="221" t="s">
        <v>5116</v>
      </c>
      <c r="Z2053" s="221" t="s">
        <v>2886</v>
      </c>
      <c r="AA2053" s="221" t="s">
        <v>2886</v>
      </c>
      <c r="AB2053" s="222" t="s">
        <v>18766</v>
      </c>
      <c r="AC2053" s="347" t="s">
        <v>18765</v>
      </c>
      <c r="AD2053" s="221" t="s">
        <v>2564</v>
      </c>
      <c r="AE2053" s="222">
        <v>9.0</v>
      </c>
      <c r="AF2053" s="221" t="s">
        <v>4905</v>
      </c>
      <c r="AG2053" s="221" t="s">
        <v>3533</v>
      </c>
      <c r="AH2053" s="221" t="s">
        <v>2978</v>
      </c>
      <c r="AI2053" s="221" t="s">
        <v>8298</v>
      </c>
      <c r="AJ2053" s="222">
        <v>1.0</v>
      </c>
      <c r="AK2053" s="222">
        <v>8.5</v>
      </c>
      <c r="AL2053" s="221" t="s">
        <v>2794</v>
      </c>
      <c r="AM2053" s="221" t="s">
        <v>1043</v>
      </c>
      <c r="AN2053" s="221" t="s">
        <v>1043</v>
      </c>
      <c r="AO2053" s="221" t="s">
        <v>5102</v>
      </c>
      <c r="AP2053" s="223">
        <v>0.8</v>
      </c>
      <c r="AQ2053" s="222">
        <v>8.0</v>
      </c>
      <c r="AR2053" s="221" t="s">
        <v>379</v>
      </c>
      <c r="AS2053" s="221" t="s">
        <v>2564</v>
      </c>
      <c r="AT2053" s="221" t="s">
        <v>9851</v>
      </c>
      <c r="AU2053" s="221" t="s">
        <v>2564</v>
      </c>
      <c r="AV2053" s="977" t="s">
        <v>18749</v>
      </c>
      <c r="AW2053" s="224">
        <v>8.0</v>
      </c>
      <c r="AX2053" s="3"/>
      <c r="AY2053" s="3"/>
      <c r="AZ2053" s="3"/>
      <c r="BA2053" s="3"/>
    </row>
    <row r="2054">
      <c r="A2054" s="470" t="s">
        <v>178</v>
      </c>
      <c r="B2054" s="1" t="s">
        <v>643</v>
      </c>
      <c r="C2054" s="3"/>
      <c r="D2054" s="1045">
        <v>9.0</v>
      </c>
      <c r="E2054" s="221" t="s">
        <v>3683</v>
      </c>
      <c r="F2054" s="221" t="s">
        <v>11859</v>
      </c>
      <c r="G2054" s="221" t="s">
        <v>2643</v>
      </c>
      <c r="H2054" s="222">
        <v>7.5</v>
      </c>
      <c r="I2054" s="221" t="s">
        <v>11853</v>
      </c>
      <c r="J2054" s="221" t="s">
        <v>11854</v>
      </c>
      <c r="K2054" s="221" t="s">
        <v>11762</v>
      </c>
      <c r="L2054" s="222">
        <v>9.0</v>
      </c>
      <c r="M2054" s="221" t="s">
        <v>2566</v>
      </c>
      <c r="N2054" s="221" t="s">
        <v>2566</v>
      </c>
      <c r="O2054" s="221" t="s">
        <v>2646</v>
      </c>
      <c r="P2054" s="222">
        <v>8.0</v>
      </c>
      <c r="Q2054" s="350">
        <v>50.0</v>
      </c>
      <c r="R2054" s="350">
        <v>8.0</v>
      </c>
      <c r="S2054" s="350">
        <v>2.0</v>
      </c>
      <c r="T2054" s="222">
        <v>8.0</v>
      </c>
      <c r="U2054" s="221" t="s">
        <v>2564</v>
      </c>
      <c r="V2054" s="221" t="s">
        <v>2886</v>
      </c>
      <c r="W2054" s="222">
        <v>9.0</v>
      </c>
      <c r="X2054" s="221" t="s">
        <v>2564</v>
      </c>
      <c r="Y2054" s="221" t="s">
        <v>11862</v>
      </c>
      <c r="Z2054" s="221" t="s">
        <v>2564</v>
      </c>
      <c r="AA2054" s="221" t="s">
        <v>2886</v>
      </c>
      <c r="AB2054" s="222">
        <v>16.0</v>
      </c>
      <c r="AC2054" s="222" t="s">
        <v>18760</v>
      </c>
      <c r="AD2054" s="221" t="s">
        <v>1828</v>
      </c>
      <c r="AE2054" s="222">
        <v>9.0</v>
      </c>
      <c r="AF2054" s="221" t="s">
        <v>2977</v>
      </c>
      <c r="AG2054" s="221" t="s">
        <v>379</v>
      </c>
      <c r="AH2054" s="221" t="s">
        <v>2978</v>
      </c>
      <c r="AI2054" s="221" t="s">
        <v>11863</v>
      </c>
      <c r="AJ2054" s="222">
        <v>1.0</v>
      </c>
      <c r="AK2054" s="222">
        <v>7.5</v>
      </c>
      <c r="AL2054" s="221" t="s">
        <v>2794</v>
      </c>
      <c r="AM2054" s="221" t="s">
        <v>8213</v>
      </c>
      <c r="AN2054" s="221" t="s">
        <v>8213</v>
      </c>
      <c r="AO2054" s="221" t="s">
        <v>8213</v>
      </c>
      <c r="AP2054" s="223">
        <v>0.8</v>
      </c>
      <c r="AQ2054" s="222">
        <v>8.0</v>
      </c>
      <c r="AR2054" s="221" t="s">
        <v>379</v>
      </c>
      <c r="AS2054" s="221" t="s">
        <v>2564</v>
      </c>
      <c r="AT2054" s="221" t="s">
        <v>9851</v>
      </c>
      <c r="AU2054" s="221" t="s">
        <v>2564</v>
      </c>
      <c r="AV2054" s="977" t="s">
        <v>18749</v>
      </c>
      <c r="AW2054" s="224">
        <v>8.0</v>
      </c>
      <c r="AX2054" s="3"/>
      <c r="AY2054" s="3"/>
      <c r="AZ2054" s="3"/>
      <c r="BA2054" s="3"/>
    </row>
    <row r="2055">
      <c r="A2055" s="470" t="s">
        <v>162</v>
      </c>
      <c r="B2055" s="1" t="s">
        <v>643</v>
      </c>
      <c r="C2055" s="3"/>
      <c r="D2055" s="1045">
        <v>4.0</v>
      </c>
      <c r="E2055" s="221" t="s">
        <v>3683</v>
      </c>
      <c r="F2055" s="221" t="s">
        <v>11865</v>
      </c>
      <c r="G2055" s="221" t="s">
        <v>2643</v>
      </c>
      <c r="H2055" s="222">
        <v>10.0</v>
      </c>
      <c r="I2055" s="221" t="s">
        <v>11853</v>
      </c>
      <c r="J2055" s="221" t="s">
        <v>11854</v>
      </c>
      <c r="K2055" s="221" t="s">
        <v>11762</v>
      </c>
      <c r="L2055" s="222">
        <v>9.0</v>
      </c>
      <c r="M2055" s="221" t="s">
        <v>2566</v>
      </c>
      <c r="N2055" s="221" t="s">
        <v>11866</v>
      </c>
      <c r="O2055" s="221" t="s">
        <v>2566</v>
      </c>
      <c r="P2055" s="222">
        <v>8.0</v>
      </c>
      <c r="Q2055" s="350">
        <v>50.0</v>
      </c>
      <c r="R2055" s="350">
        <v>8.0</v>
      </c>
      <c r="S2055" s="350">
        <v>2.0</v>
      </c>
      <c r="T2055" s="222">
        <v>8.0</v>
      </c>
      <c r="U2055" s="221" t="s">
        <v>2564</v>
      </c>
      <c r="V2055" s="221" t="s">
        <v>2564</v>
      </c>
      <c r="W2055" s="222">
        <v>10.0</v>
      </c>
      <c r="X2055" s="221" t="s">
        <v>2886</v>
      </c>
      <c r="Y2055" s="221" t="s">
        <v>11867</v>
      </c>
      <c r="Z2055" s="221" t="s">
        <v>2886</v>
      </c>
      <c r="AA2055" s="221" t="s">
        <v>2564</v>
      </c>
      <c r="AB2055" s="222">
        <v>50.0</v>
      </c>
      <c r="AC2055" s="222" t="s">
        <v>18760</v>
      </c>
      <c r="AD2055" s="221" t="s">
        <v>1828</v>
      </c>
      <c r="AE2055" s="222">
        <v>9.0</v>
      </c>
      <c r="AF2055" s="221" t="s">
        <v>2977</v>
      </c>
      <c r="AG2055" s="221" t="s">
        <v>3533</v>
      </c>
      <c r="AH2055" s="221" t="s">
        <v>2978</v>
      </c>
      <c r="AI2055" s="221" t="s">
        <v>11863</v>
      </c>
      <c r="AJ2055" s="222">
        <v>1.0</v>
      </c>
      <c r="AK2055" s="222">
        <v>8.5</v>
      </c>
      <c r="AL2055" s="221" t="s">
        <v>2794</v>
      </c>
      <c r="AM2055" s="221" t="s">
        <v>8213</v>
      </c>
      <c r="AN2055" s="221" t="s">
        <v>8213</v>
      </c>
      <c r="AO2055" s="221" t="s">
        <v>8213</v>
      </c>
      <c r="AP2055" s="223">
        <v>0.8</v>
      </c>
      <c r="AQ2055" s="222">
        <v>8.0</v>
      </c>
      <c r="AR2055" s="221" t="s">
        <v>379</v>
      </c>
      <c r="AS2055" s="221" t="s">
        <v>2564</v>
      </c>
      <c r="AT2055" s="221" t="s">
        <v>9851</v>
      </c>
      <c r="AU2055" s="221" t="s">
        <v>2564</v>
      </c>
      <c r="AV2055" s="977" t="s">
        <v>18749</v>
      </c>
      <c r="AW2055" s="224">
        <v>8.0</v>
      </c>
      <c r="AX2055" s="3"/>
      <c r="AY2055" s="3"/>
      <c r="AZ2055" s="3"/>
      <c r="BA2055" s="3"/>
    </row>
    <row r="2056">
      <c r="A2056" s="470" t="s">
        <v>234</v>
      </c>
      <c r="B2056" s="1" t="s">
        <v>643</v>
      </c>
      <c r="C2056" s="3"/>
      <c r="D2056" s="1045">
        <v>3.0</v>
      </c>
      <c r="E2056" s="221" t="s">
        <v>3683</v>
      </c>
      <c r="F2056" s="221" t="s">
        <v>11865</v>
      </c>
      <c r="G2056" s="221" t="s">
        <v>2643</v>
      </c>
      <c r="H2056" s="222">
        <v>10.0</v>
      </c>
      <c r="I2056" s="221" t="s">
        <v>11853</v>
      </c>
      <c r="J2056" s="221" t="s">
        <v>11854</v>
      </c>
      <c r="K2056" s="221" t="s">
        <v>11762</v>
      </c>
      <c r="L2056" s="222">
        <v>9.0</v>
      </c>
      <c r="M2056" s="221" t="s">
        <v>2566</v>
      </c>
      <c r="N2056" s="221" t="s">
        <v>2566</v>
      </c>
      <c r="O2056" s="221" t="s">
        <v>2566</v>
      </c>
      <c r="P2056" s="222">
        <v>9.0</v>
      </c>
      <c r="Q2056" s="350">
        <v>50.0</v>
      </c>
      <c r="R2056" s="350">
        <v>8.0</v>
      </c>
      <c r="S2056" s="350">
        <v>2.0</v>
      </c>
      <c r="T2056" s="222">
        <v>8.0</v>
      </c>
      <c r="U2056" s="221" t="s">
        <v>2564</v>
      </c>
      <c r="V2056" s="221" t="s">
        <v>2564</v>
      </c>
      <c r="W2056" s="222">
        <v>10.0</v>
      </c>
      <c r="X2056" s="221" t="s">
        <v>2564</v>
      </c>
      <c r="Y2056" s="221" t="s">
        <v>11870</v>
      </c>
      <c r="Z2056" s="221" t="s">
        <v>2564</v>
      </c>
      <c r="AA2056" s="221" t="s">
        <v>2886</v>
      </c>
      <c r="AB2056" s="222">
        <v>45.0</v>
      </c>
      <c r="AC2056" s="222" t="s">
        <v>18760</v>
      </c>
      <c r="AD2056" s="221" t="s">
        <v>1828</v>
      </c>
      <c r="AE2056" s="222">
        <v>9.0</v>
      </c>
      <c r="AF2056" s="221" t="s">
        <v>2977</v>
      </c>
      <c r="AG2056" s="221" t="s">
        <v>3533</v>
      </c>
      <c r="AH2056" s="221" t="s">
        <v>2978</v>
      </c>
      <c r="AI2056" s="221" t="s">
        <v>11863</v>
      </c>
      <c r="AJ2056" s="222">
        <v>1.0</v>
      </c>
      <c r="AK2056" s="222">
        <v>9.0</v>
      </c>
      <c r="AL2056" s="221" t="s">
        <v>2794</v>
      </c>
      <c r="AM2056" s="221" t="s">
        <v>8213</v>
      </c>
      <c r="AN2056" s="221" t="s">
        <v>8213</v>
      </c>
      <c r="AO2056" s="221" t="s">
        <v>8213</v>
      </c>
      <c r="AP2056" s="223">
        <v>0.8</v>
      </c>
      <c r="AQ2056" s="222">
        <v>8.0</v>
      </c>
      <c r="AR2056" s="221" t="s">
        <v>379</v>
      </c>
      <c r="AS2056" s="221" t="s">
        <v>2564</v>
      </c>
      <c r="AT2056" s="221" t="s">
        <v>9851</v>
      </c>
      <c r="AU2056" s="221" t="s">
        <v>379</v>
      </c>
      <c r="AV2056" s="977" t="s">
        <v>18749</v>
      </c>
      <c r="AW2056" s="224">
        <v>7.0</v>
      </c>
      <c r="AX2056" s="3"/>
      <c r="AY2056" s="3"/>
      <c r="AZ2056" s="3"/>
      <c r="BA2056" s="3"/>
    </row>
    <row r="2057">
      <c r="A2057" s="470" t="s">
        <v>220</v>
      </c>
      <c r="B2057" s="1" t="s">
        <v>643</v>
      </c>
      <c r="C2057" s="3"/>
      <c r="D2057" s="1045">
        <v>6.0</v>
      </c>
      <c r="E2057" s="221" t="s">
        <v>2849</v>
      </c>
      <c r="F2057" s="221" t="s">
        <v>11865</v>
      </c>
      <c r="G2057" s="221" t="s">
        <v>2643</v>
      </c>
      <c r="H2057" s="222">
        <v>10.0</v>
      </c>
      <c r="I2057" s="221" t="s">
        <v>11853</v>
      </c>
      <c r="J2057" s="221" t="s">
        <v>11854</v>
      </c>
      <c r="K2057" s="221" t="s">
        <v>11762</v>
      </c>
      <c r="L2057" s="222">
        <v>9.0</v>
      </c>
      <c r="M2057" s="221" t="s">
        <v>2566</v>
      </c>
      <c r="N2057" s="221" t="s">
        <v>2566</v>
      </c>
      <c r="O2057" s="221" t="s">
        <v>11879</v>
      </c>
      <c r="P2057" s="222">
        <v>8.5</v>
      </c>
      <c r="Q2057" s="350">
        <v>50.0</v>
      </c>
      <c r="R2057" s="350">
        <v>8.0</v>
      </c>
      <c r="S2057" s="350">
        <v>2.0</v>
      </c>
      <c r="T2057" s="233">
        <v>8.0</v>
      </c>
      <c r="U2057" s="221" t="s">
        <v>2564</v>
      </c>
      <c r="V2057" s="221" t="s">
        <v>2564</v>
      </c>
      <c r="W2057" s="222">
        <v>10.0</v>
      </c>
      <c r="X2057" s="221" t="s">
        <v>2564</v>
      </c>
      <c r="Y2057" s="221" t="s">
        <v>11880</v>
      </c>
      <c r="Z2057" s="221" t="s">
        <v>2564</v>
      </c>
      <c r="AA2057" s="221" t="s">
        <v>2564</v>
      </c>
      <c r="AB2057" s="221" t="s">
        <v>379</v>
      </c>
      <c r="AC2057" s="222" t="s">
        <v>379</v>
      </c>
      <c r="AD2057" s="221" t="s">
        <v>379</v>
      </c>
      <c r="AE2057" s="222">
        <v>7.0</v>
      </c>
      <c r="AF2057" s="221" t="s">
        <v>2977</v>
      </c>
      <c r="AG2057" s="221" t="s">
        <v>3533</v>
      </c>
      <c r="AH2057" s="221" t="s">
        <v>2978</v>
      </c>
      <c r="AI2057" s="221" t="s">
        <v>8298</v>
      </c>
      <c r="AJ2057" s="222">
        <v>1.0</v>
      </c>
      <c r="AK2057" s="222">
        <v>9.0</v>
      </c>
      <c r="AL2057" s="221" t="s">
        <v>2794</v>
      </c>
      <c r="AM2057" s="221" t="s">
        <v>8213</v>
      </c>
      <c r="AN2057" s="221" t="s">
        <v>8213</v>
      </c>
      <c r="AO2057" s="221" t="s">
        <v>8213</v>
      </c>
      <c r="AP2057" s="223">
        <v>0.8</v>
      </c>
      <c r="AQ2057" s="222">
        <v>8.0</v>
      </c>
      <c r="AR2057" s="221" t="s">
        <v>379</v>
      </c>
      <c r="AS2057" s="221" t="s">
        <v>2564</v>
      </c>
      <c r="AT2057" s="221" t="s">
        <v>9851</v>
      </c>
      <c r="AU2057" s="221" t="s">
        <v>379</v>
      </c>
      <c r="AV2057" s="977" t="s">
        <v>18749</v>
      </c>
      <c r="AW2057" s="224">
        <v>7.0</v>
      </c>
      <c r="AX2057" s="3"/>
      <c r="AY2057" s="3"/>
      <c r="AZ2057" s="3"/>
      <c r="BA2057" s="3"/>
    </row>
    <row r="2058">
      <c r="A2058" s="470" t="s">
        <v>206</v>
      </c>
      <c r="B2058" s="1" t="s">
        <v>643</v>
      </c>
      <c r="C2058" s="3"/>
      <c r="D2058" s="1045">
        <v>10.0</v>
      </c>
      <c r="E2058" s="221" t="s">
        <v>2849</v>
      </c>
      <c r="F2058" s="221" t="s">
        <v>11865</v>
      </c>
      <c r="G2058" s="221" t="s">
        <v>2643</v>
      </c>
      <c r="H2058" s="222">
        <v>10.0</v>
      </c>
      <c r="I2058" s="221" t="s">
        <v>11853</v>
      </c>
      <c r="J2058" s="221" t="s">
        <v>11854</v>
      </c>
      <c r="K2058" s="221" t="s">
        <v>11762</v>
      </c>
      <c r="L2058" s="222">
        <v>9.0</v>
      </c>
      <c r="M2058" s="221" t="s">
        <v>2566</v>
      </c>
      <c r="N2058" s="221" t="s">
        <v>11866</v>
      </c>
      <c r="O2058" s="221" t="s">
        <v>2566</v>
      </c>
      <c r="P2058" s="222">
        <v>8.0</v>
      </c>
      <c r="Q2058" s="222">
        <v>53.0</v>
      </c>
      <c r="R2058" s="222">
        <v>14.0</v>
      </c>
      <c r="S2058" s="222">
        <v>3.0</v>
      </c>
      <c r="T2058" s="222">
        <v>5.0</v>
      </c>
      <c r="U2058" s="221" t="s">
        <v>2596</v>
      </c>
      <c r="V2058" s="221" t="s">
        <v>2596</v>
      </c>
      <c r="W2058" s="222">
        <v>10.0</v>
      </c>
      <c r="X2058" s="221" t="s">
        <v>2564</v>
      </c>
      <c r="Y2058" s="221" t="s">
        <v>11884</v>
      </c>
      <c r="Z2058" s="221" t="s">
        <v>379</v>
      </c>
      <c r="AA2058" s="221" t="s">
        <v>379</v>
      </c>
      <c r="AB2058" s="222">
        <v>18.0</v>
      </c>
      <c r="AC2058" s="222" t="s">
        <v>18760</v>
      </c>
      <c r="AD2058" s="221" t="s">
        <v>379</v>
      </c>
      <c r="AE2058" s="222">
        <v>8.0</v>
      </c>
      <c r="AF2058" s="221" t="s">
        <v>2977</v>
      </c>
      <c r="AG2058" s="221" t="s">
        <v>379</v>
      </c>
      <c r="AH2058" s="221" t="s">
        <v>2978</v>
      </c>
      <c r="AI2058" s="221" t="s">
        <v>8298</v>
      </c>
      <c r="AJ2058" s="222">
        <v>1.0</v>
      </c>
      <c r="AK2058" s="222">
        <v>9.0</v>
      </c>
      <c r="AL2058" s="221" t="s">
        <v>2794</v>
      </c>
      <c r="AM2058" s="221" t="s">
        <v>8213</v>
      </c>
      <c r="AN2058" s="221" t="s">
        <v>8213</v>
      </c>
      <c r="AO2058" s="221" t="s">
        <v>8213</v>
      </c>
      <c r="AP2058" s="223">
        <v>0.8</v>
      </c>
      <c r="AQ2058" s="222">
        <v>8.0</v>
      </c>
      <c r="AR2058" s="221" t="s">
        <v>379</v>
      </c>
      <c r="AS2058" s="221" t="s">
        <v>2564</v>
      </c>
      <c r="AT2058" s="221" t="s">
        <v>9851</v>
      </c>
      <c r="AU2058" s="221" t="s">
        <v>379</v>
      </c>
      <c r="AV2058" s="977" t="s">
        <v>18749</v>
      </c>
      <c r="AW2058" s="224">
        <v>7.0</v>
      </c>
      <c r="AX2058" s="3"/>
      <c r="AY2058" s="3"/>
      <c r="AZ2058" s="3"/>
      <c r="BA2058" s="3"/>
    </row>
    <row r="2059">
      <c r="A2059" s="470" t="s">
        <v>277</v>
      </c>
      <c r="B2059" s="1" t="s">
        <v>643</v>
      </c>
      <c r="C2059" s="3"/>
      <c r="D2059" s="1045">
        <v>17.0</v>
      </c>
      <c r="E2059" s="221" t="s">
        <v>11886</v>
      </c>
      <c r="F2059" s="221" t="s">
        <v>11865</v>
      </c>
      <c r="G2059" s="221" t="s">
        <v>18767</v>
      </c>
      <c r="H2059" s="222">
        <v>7.0</v>
      </c>
      <c r="I2059" s="221" t="s">
        <v>18768</v>
      </c>
      <c r="J2059" s="221" t="s">
        <v>6104</v>
      </c>
      <c r="K2059" s="221" t="s">
        <v>11889</v>
      </c>
      <c r="L2059" s="222">
        <v>8.0</v>
      </c>
      <c r="M2059" s="221" t="s">
        <v>18769</v>
      </c>
      <c r="N2059" s="221" t="s">
        <v>18770</v>
      </c>
      <c r="O2059" s="221" t="s">
        <v>11891</v>
      </c>
      <c r="P2059" s="222">
        <v>5.0</v>
      </c>
      <c r="Q2059" s="1307"/>
      <c r="R2059" s="222">
        <v>0.0</v>
      </c>
      <c r="S2059" s="222">
        <v>0.0</v>
      </c>
      <c r="T2059" s="222">
        <v>0.0</v>
      </c>
      <c r="U2059" s="221" t="s">
        <v>2564</v>
      </c>
      <c r="V2059" s="221" t="s">
        <v>2564</v>
      </c>
      <c r="W2059" s="222">
        <v>10.0</v>
      </c>
      <c r="X2059" s="221" t="s">
        <v>2564</v>
      </c>
      <c r="Y2059" s="221" t="s">
        <v>4971</v>
      </c>
      <c r="Z2059" s="221" t="s">
        <v>2564</v>
      </c>
      <c r="AA2059" s="221" t="s">
        <v>2596</v>
      </c>
      <c r="AB2059" s="222" t="s">
        <v>18771</v>
      </c>
      <c r="AC2059" s="222" t="s">
        <v>18772</v>
      </c>
      <c r="AD2059" s="221" t="s">
        <v>213</v>
      </c>
      <c r="AE2059" s="222">
        <v>4.0</v>
      </c>
      <c r="AF2059" s="221" t="s">
        <v>3423</v>
      </c>
      <c r="AG2059" s="221" t="s">
        <v>3533</v>
      </c>
      <c r="AH2059" s="221" t="s">
        <v>2978</v>
      </c>
      <c r="AI2059" s="221" t="s">
        <v>8298</v>
      </c>
      <c r="AJ2059" s="222">
        <v>1.0</v>
      </c>
      <c r="AK2059" s="222">
        <v>9.0</v>
      </c>
      <c r="AL2059" s="221" t="s">
        <v>2794</v>
      </c>
      <c r="AM2059" s="221" t="s">
        <v>1043</v>
      </c>
      <c r="AN2059" s="221" t="s">
        <v>1043</v>
      </c>
      <c r="AO2059" s="221" t="s">
        <v>1043</v>
      </c>
      <c r="AP2059" s="223">
        <v>0.5</v>
      </c>
      <c r="AQ2059" s="222">
        <v>6.0</v>
      </c>
      <c r="AR2059" s="221" t="s">
        <v>379</v>
      </c>
      <c r="AS2059" s="221" t="s">
        <v>2564</v>
      </c>
      <c r="AT2059" s="221" t="s">
        <v>17915</v>
      </c>
      <c r="AU2059" s="221" t="s">
        <v>2564</v>
      </c>
      <c r="AV2059" s="977" t="s">
        <v>18749</v>
      </c>
      <c r="AW2059" s="224">
        <v>5.0</v>
      </c>
      <c r="AX2059" s="3"/>
      <c r="AY2059" s="3"/>
      <c r="AZ2059" s="3"/>
      <c r="BA2059" s="3"/>
    </row>
    <row r="2060">
      <c r="A2060" s="1308" t="s">
        <v>252</v>
      </c>
      <c r="B2060" s="1309" t="s">
        <v>517</v>
      </c>
      <c r="C2060" s="1310"/>
      <c r="D2060" s="551">
        <v>2.0</v>
      </c>
      <c r="E2060" s="1308" t="s">
        <v>15720</v>
      </c>
      <c r="F2060" s="1308" t="s">
        <v>15731</v>
      </c>
      <c r="G2060" s="1308" t="s">
        <v>2643</v>
      </c>
      <c r="H2060" s="551">
        <v>8.5</v>
      </c>
      <c r="I2060" s="1308" t="s">
        <v>8153</v>
      </c>
      <c r="J2060" s="1308" t="s">
        <v>3511</v>
      </c>
      <c r="K2060" s="1308" t="s">
        <v>15732</v>
      </c>
      <c r="L2060" s="551">
        <v>8.5</v>
      </c>
      <c r="M2060" s="1308" t="s">
        <v>3418</v>
      </c>
      <c r="N2060" s="1308" t="s">
        <v>15733</v>
      </c>
      <c r="O2060" s="1308" t="s">
        <v>8233</v>
      </c>
      <c r="P2060" s="551">
        <v>8.5</v>
      </c>
      <c r="Q2060" s="1311"/>
      <c r="R2060" s="1311"/>
      <c r="S2060" s="1311"/>
      <c r="T2060" s="1311"/>
      <c r="U2060" s="1312"/>
      <c r="V2060" s="1312"/>
      <c r="W2060" s="1313"/>
      <c r="X2060" s="1308" t="s">
        <v>2564</v>
      </c>
      <c r="Y2060" s="1308" t="s">
        <v>3420</v>
      </c>
      <c r="Z2060" s="1308" t="s">
        <v>3577</v>
      </c>
      <c r="AA2060" s="1308" t="s">
        <v>2596</v>
      </c>
      <c r="AB2060" s="1308" t="s">
        <v>3421</v>
      </c>
      <c r="AC2060" s="1308" t="s">
        <v>3422</v>
      </c>
      <c r="AD2060" s="1308" t="s">
        <v>213</v>
      </c>
      <c r="AE2060" s="551">
        <v>9.0</v>
      </c>
      <c r="AF2060" s="1308" t="s">
        <v>2977</v>
      </c>
      <c r="AG2060" s="1308" t="s">
        <v>3424</v>
      </c>
      <c r="AH2060" s="1308" t="s">
        <v>15734</v>
      </c>
      <c r="AI2060" s="1308" t="s">
        <v>15735</v>
      </c>
      <c r="AJ2060" s="1313"/>
      <c r="AK2060" s="551">
        <v>8.5</v>
      </c>
      <c r="AL2060" s="1314"/>
      <c r="AM2060" s="1312"/>
      <c r="AN2060" s="1312"/>
      <c r="AO2060" s="1312"/>
      <c r="AP2060" s="1315"/>
      <c r="AQ2060" s="1313"/>
      <c r="AR2060" s="1308" t="s">
        <v>2646</v>
      </c>
      <c r="AS2060" s="1308" t="s">
        <v>3427</v>
      </c>
      <c r="AT2060" s="1308" t="s">
        <v>3428</v>
      </c>
      <c r="AU2060" s="1308" t="s">
        <v>2596</v>
      </c>
      <c r="AV2060" s="1308" t="s">
        <v>2596</v>
      </c>
      <c r="AW2060" s="1316">
        <v>8.5</v>
      </c>
      <c r="AX2060" s="3"/>
      <c r="AY2060" s="3"/>
      <c r="AZ2060" s="3"/>
      <c r="BA2060" s="3"/>
    </row>
    <row r="2061">
      <c r="A2061" s="1308" t="s">
        <v>244</v>
      </c>
      <c r="B2061" s="1309" t="s">
        <v>517</v>
      </c>
      <c r="C2061" s="1310"/>
      <c r="D2061" s="551">
        <v>1.0</v>
      </c>
      <c r="E2061" s="1308" t="s">
        <v>4059</v>
      </c>
      <c r="F2061" s="1308" t="s">
        <v>4683</v>
      </c>
      <c r="G2061" s="1308" t="s">
        <v>8231</v>
      </c>
      <c r="H2061" s="551">
        <v>8.5</v>
      </c>
      <c r="I2061" s="1308" t="s">
        <v>3761</v>
      </c>
      <c r="J2061" s="1308" t="s">
        <v>15753</v>
      </c>
      <c r="K2061" s="1308" t="s">
        <v>2882</v>
      </c>
      <c r="L2061" s="551">
        <v>8.5</v>
      </c>
      <c r="M2061" s="1308" t="s">
        <v>3462</v>
      </c>
      <c r="N2061" s="1308" t="s">
        <v>2835</v>
      </c>
      <c r="O2061" s="1308" t="s">
        <v>8233</v>
      </c>
      <c r="P2061" s="551">
        <v>8.5</v>
      </c>
      <c r="Q2061" s="1311"/>
      <c r="R2061" s="1311"/>
      <c r="S2061" s="1311"/>
      <c r="T2061" s="1311"/>
      <c r="U2061" s="1312"/>
      <c r="V2061" s="1312"/>
      <c r="W2061" s="1313"/>
      <c r="X2061" s="1308" t="s">
        <v>2596</v>
      </c>
      <c r="Y2061" s="1308" t="s">
        <v>213</v>
      </c>
      <c r="Z2061" s="1308" t="s">
        <v>8236</v>
      </c>
      <c r="AA2061" s="1308" t="s">
        <v>213</v>
      </c>
      <c r="AB2061" s="1308" t="s">
        <v>4692</v>
      </c>
      <c r="AC2061" s="1308" t="s">
        <v>2596</v>
      </c>
      <c r="AD2061" s="1308" t="s">
        <v>2596</v>
      </c>
      <c r="AE2061" s="551">
        <v>9.0</v>
      </c>
      <c r="AF2061" s="1308" t="s">
        <v>2794</v>
      </c>
      <c r="AG2061" s="1309" t="s">
        <v>3639</v>
      </c>
      <c r="AH2061" s="1308" t="s">
        <v>4677</v>
      </c>
      <c r="AI2061" s="1308" t="s">
        <v>4693</v>
      </c>
      <c r="AJ2061" s="1313"/>
      <c r="AK2061" s="551">
        <v>8.5</v>
      </c>
      <c r="AL2061" s="1314"/>
      <c r="AM2061" s="1312"/>
      <c r="AN2061" s="1312"/>
      <c r="AO2061" s="1312"/>
      <c r="AP2061" s="1315"/>
      <c r="AQ2061" s="1313"/>
      <c r="AR2061" s="1308" t="s">
        <v>2646</v>
      </c>
      <c r="AS2061" s="1308" t="s">
        <v>2564</v>
      </c>
      <c r="AT2061" s="1308" t="s">
        <v>2564</v>
      </c>
      <c r="AU2061" s="1308" t="s">
        <v>2564</v>
      </c>
      <c r="AV2061" s="1308" t="s">
        <v>2564</v>
      </c>
      <c r="AW2061" s="1316">
        <v>9.0</v>
      </c>
      <c r="AX2061" s="3"/>
      <c r="AY2061" s="3"/>
      <c r="AZ2061" s="3"/>
      <c r="BA2061" s="3"/>
    </row>
    <row r="2062">
      <c r="A2062" s="1308" t="s">
        <v>226</v>
      </c>
      <c r="B2062" s="1309" t="s">
        <v>517</v>
      </c>
      <c r="C2062" s="1310"/>
      <c r="D2062" s="551">
        <v>3.0</v>
      </c>
      <c r="E2062" s="1308" t="s">
        <v>3429</v>
      </c>
      <c r="F2062" s="1308" t="s">
        <v>15724</v>
      </c>
      <c r="G2062" s="1308" t="s">
        <v>8151</v>
      </c>
      <c r="H2062" s="551">
        <v>8.5</v>
      </c>
      <c r="I2062" s="1308" t="s">
        <v>15725</v>
      </c>
      <c r="J2062" s="1308" t="s">
        <v>15726</v>
      </c>
      <c r="K2062" s="1308" t="s">
        <v>17279</v>
      </c>
      <c r="L2062" s="551">
        <v>8.5</v>
      </c>
      <c r="M2062" s="1308" t="s">
        <v>8155</v>
      </c>
      <c r="N2062" s="1308" t="s">
        <v>2566</v>
      </c>
      <c r="O2062" s="1308" t="s">
        <v>8156</v>
      </c>
      <c r="P2062" s="551">
        <v>8.5</v>
      </c>
      <c r="Q2062" s="1310"/>
      <c r="R2062" s="1310"/>
      <c r="S2062" s="1310"/>
      <c r="T2062" s="1310"/>
      <c r="U2062" s="1312"/>
      <c r="V2062" s="1312"/>
      <c r="W2062" s="1313"/>
      <c r="X2062" s="1308" t="s">
        <v>3419</v>
      </c>
      <c r="Y2062" s="1308" t="s">
        <v>379</v>
      </c>
      <c r="Z2062" s="1308" t="s">
        <v>3443</v>
      </c>
      <c r="AA2062" s="1308" t="s">
        <v>379</v>
      </c>
      <c r="AB2062" s="1308" t="s">
        <v>3444</v>
      </c>
      <c r="AC2062" s="1308" t="s">
        <v>3445</v>
      </c>
      <c r="AD2062" s="1308" t="s">
        <v>379</v>
      </c>
      <c r="AE2062" s="551">
        <v>8.5</v>
      </c>
      <c r="AF2062" s="1308" t="s">
        <v>15728</v>
      </c>
      <c r="AG2062" s="1312"/>
      <c r="AH2062" s="1308" t="s">
        <v>3448</v>
      </c>
      <c r="AI2062" s="1308" t="s">
        <v>3450</v>
      </c>
      <c r="AJ2062" s="1313"/>
      <c r="AK2062" s="551">
        <v>8.5</v>
      </c>
      <c r="AL2062" s="1314"/>
      <c r="AM2062" s="1312"/>
      <c r="AN2062" s="1312"/>
      <c r="AO2062" s="1312"/>
      <c r="AP2062" s="1315"/>
      <c r="AQ2062" s="1313"/>
      <c r="AR2062" s="1308" t="s">
        <v>2607</v>
      </c>
      <c r="AS2062" s="1308" t="s">
        <v>3456</v>
      </c>
      <c r="AT2062" s="1308" t="s">
        <v>3457</v>
      </c>
      <c r="AU2062" s="1308" t="s">
        <v>2564</v>
      </c>
      <c r="AV2062" s="1308" t="s">
        <v>2564</v>
      </c>
      <c r="AW2062" s="1316">
        <v>8.5</v>
      </c>
      <c r="AX2062" s="3"/>
      <c r="AY2062" s="3"/>
      <c r="AZ2062" s="3"/>
      <c r="BA2062" s="3"/>
    </row>
    <row r="2063">
      <c r="A2063" s="1308" t="s">
        <v>259</v>
      </c>
      <c r="B2063" s="1309" t="s">
        <v>517</v>
      </c>
      <c r="C2063" s="1310"/>
      <c r="D2063" s="1312"/>
      <c r="E2063" s="1308" t="s">
        <v>2641</v>
      </c>
      <c r="F2063" s="1308" t="s">
        <v>2642</v>
      </c>
      <c r="G2063" s="1308" t="s">
        <v>2643</v>
      </c>
      <c r="H2063" s="551">
        <v>8.5</v>
      </c>
      <c r="I2063" s="1308" t="s">
        <v>2644</v>
      </c>
      <c r="J2063" s="1308" t="s">
        <v>2646</v>
      </c>
      <c r="K2063" s="1308" t="s">
        <v>2646</v>
      </c>
      <c r="L2063" s="551">
        <v>7.5</v>
      </c>
      <c r="M2063" s="1308" t="s">
        <v>12452</v>
      </c>
      <c r="N2063" s="1308" t="s">
        <v>2648</v>
      </c>
      <c r="O2063" s="1308" t="s">
        <v>2566</v>
      </c>
      <c r="P2063" s="551">
        <v>8.5</v>
      </c>
      <c r="Q2063" s="1310"/>
      <c r="R2063" s="1310"/>
      <c r="S2063" s="1310"/>
      <c r="T2063" s="1310"/>
      <c r="U2063" s="1312"/>
      <c r="V2063" s="1312"/>
      <c r="W2063" s="1313"/>
      <c r="X2063" s="1308" t="s">
        <v>2649</v>
      </c>
      <c r="Y2063" s="1308" t="s">
        <v>2650</v>
      </c>
      <c r="Z2063" s="1308" t="s">
        <v>8180</v>
      </c>
      <c r="AA2063" s="1308" t="s">
        <v>2653</v>
      </c>
      <c r="AB2063" s="1308" t="s">
        <v>2655</v>
      </c>
      <c r="AC2063" s="1308" t="s">
        <v>2656</v>
      </c>
      <c r="AD2063" s="1308" t="s">
        <v>1828</v>
      </c>
      <c r="AE2063" s="551">
        <v>8.5</v>
      </c>
      <c r="AF2063" s="1308" t="s">
        <v>17281</v>
      </c>
      <c r="AG2063" s="1308" t="s">
        <v>17282</v>
      </c>
      <c r="AH2063" s="1308" t="s">
        <v>2572</v>
      </c>
      <c r="AI2063" s="1308" t="s">
        <v>2660</v>
      </c>
      <c r="AJ2063" s="1313"/>
      <c r="AK2063" s="551">
        <v>8.5</v>
      </c>
      <c r="AL2063" s="1314"/>
      <c r="AM2063" s="1312"/>
      <c r="AN2063" s="1312"/>
      <c r="AO2063" s="1312"/>
      <c r="AP2063" s="1315"/>
      <c r="AQ2063" s="1313"/>
      <c r="AR2063" s="1308" t="s">
        <v>2646</v>
      </c>
      <c r="AS2063" s="1308" t="s">
        <v>2663</v>
      </c>
      <c r="AT2063" s="1308" t="s">
        <v>2564</v>
      </c>
      <c r="AU2063" s="1308" t="s">
        <v>2564</v>
      </c>
      <c r="AV2063" s="1308" t="s">
        <v>2564</v>
      </c>
      <c r="AW2063" s="1316">
        <v>8.5</v>
      </c>
      <c r="AX2063" s="3"/>
      <c r="AY2063" s="3"/>
      <c r="AZ2063" s="3"/>
      <c r="BA2063" s="3"/>
    </row>
    <row r="2064">
      <c r="A2064" s="1308" t="s">
        <v>234</v>
      </c>
      <c r="B2064" s="1308" t="s">
        <v>390</v>
      </c>
      <c r="C2064" s="1310"/>
      <c r="D2064" s="1312"/>
      <c r="E2064" s="1308" t="s">
        <v>2777</v>
      </c>
      <c r="F2064" s="1308" t="s">
        <v>8259</v>
      </c>
      <c r="G2064" s="1308" t="s">
        <v>2643</v>
      </c>
      <c r="H2064" s="551">
        <v>8.5</v>
      </c>
      <c r="I2064" s="1308" t="s">
        <v>8153</v>
      </c>
      <c r="J2064" s="1308" t="s">
        <v>2596</v>
      </c>
      <c r="K2064" s="1308" t="s">
        <v>8262</v>
      </c>
      <c r="L2064" s="1308" t="s">
        <v>8262</v>
      </c>
      <c r="M2064" s="1308" t="s">
        <v>3028</v>
      </c>
      <c r="N2064" s="1308" t="s">
        <v>2620</v>
      </c>
      <c r="O2064" s="1308" t="s">
        <v>8156</v>
      </c>
      <c r="P2064" s="551">
        <v>9.0</v>
      </c>
      <c r="Q2064" s="1310"/>
      <c r="R2064" s="1310"/>
      <c r="S2064" s="1310"/>
      <c r="T2064" s="1310"/>
      <c r="U2064" s="1312"/>
      <c r="V2064" s="1312"/>
      <c r="W2064" s="1313"/>
      <c r="X2064" s="1308" t="s">
        <v>2596</v>
      </c>
      <c r="Y2064" s="1308" t="s">
        <v>2570</v>
      </c>
      <c r="Z2064" s="1308" t="s">
        <v>3029</v>
      </c>
      <c r="AA2064" s="551">
        <v>0.0</v>
      </c>
      <c r="AB2064" s="551" t="s">
        <v>6369</v>
      </c>
      <c r="AC2064" s="551" t="s">
        <v>379</v>
      </c>
      <c r="AD2064" s="551" t="s">
        <v>379</v>
      </c>
      <c r="AE2064" s="551">
        <v>8.5</v>
      </c>
      <c r="AF2064" s="1308" t="s">
        <v>2739</v>
      </c>
      <c r="AG2064" s="1308" t="s">
        <v>3030</v>
      </c>
      <c r="AH2064" s="1308" t="s">
        <v>3031</v>
      </c>
      <c r="AI2064" s="1308" t="s">
        <v>2573</v>
      </c>
      <c r="AJ2064" s="1313"/>
      <c r="AK2064" s="551">
        <v>8.5</v>
      </c>
      <c r="AL2064" s="1308" t="s">
        <v>2596</v>
      </c>
      <c r="AM2064" s="1312"/>
      <c r="AN2064" s="1312"/>
      <c r="AO2064" s="1312"/>
      <c r="AP2064" s="1315"/>
      <c r="AQ2064" s="1313"/>
      <c r="AR2064" s="1308" t="s">
        <v>2570</v>
      </c>
      <c r="AS2064" s="1308" t="s">
        <v>2596</v>
      </c>
      <c r="AT2064" s="1308" t="s">
        <v>2596</v>
      </c>
      <c r="AU2064" s="1308" t="s">
        <v>2596</v>
      </c>
      <c r="AV2064" s="1308" t="s">
        <v>2596</v>
      </c>
      <c r="AW2064" s="1316">
        <v>8.5</v>
      </c>
      <c r="AX2064" s="3"/>
      <c r="AY2064" s="3"/>
      <c r="AZ2064" s="3"/>
      <c r="BA2064" s="3"/>
    </row>
    <row r="2065">
      <c r="A2065" s="1308" t="s">
        <v>162</v>
      </c>
      <c r="B2065" s="1309" t="s">
        <v>517</v>
      </c>
      <c r="C2065" s="1310"/>
      <c r="D2065" s="1312"/>
      <c r="E2065" s="1308" t="s">
        <v>2959</v>
      </c>
      <c r="F2065" s="1308" t="s">
        <v>15757</v>
      </c>
      <c r="G2065" s="1308" t="s">
        <v>8251</v>
      </c>
      <c r="H2065" s="551">
        <v>7.5</v>
      </c>
      <c r="I2065" s="1308" t="s">
        <v>3005</v>
      </c>
      <c r="J2065" s="1308" t="s">
        <v>8253</v>
      </c>
      <c r="K2065" s="1308" t="s">
        <v>2819</v>
      </c>
      <c r="L2065" s="551">
        <v>8.5</v>
      </c>
      <c r="M2065" s="1308" t="s">
        <v>2964</v>
      </c>
      <c r="N2065" s="1308" t="s">
        <v>15758</v>
      </c>
      <c r="O2065" s="1308" t="s">
        <v>8233</v>
      </c>
      <c r="P2065" s="551">
        <v>8.5</v>
      </c>
      <c r="Q2065" s="1311"/>
      <c r="R2065" s="1310"/>
      <c r="S2065" s="1311"/>
      <c r="T2065" s="1311"/>
      <c r="U2065" s="1312"/>
      <c r="V2065" s="1312"/>
      <c r="W2065" s="1313"/>
      <c r="X2065" s="1308" t="s">
        <v>2564</v>
      </c>
      <c r="Y2065" s="1308" t="s">
        <v>379</v>
      </c>
      <c r="Z2065" s="1308" t="s">
        <v>2975</v>
      </c>
      <c r="AA2065" s="1312"/>
      <c r="AB2065" s="1308" t="s">
        <v>2976</v>
      </c>
      <c r="AC2065" s="1308" t="s">
        <v>379</v>
      </c>
      <c r="AD2065" s="1308" t="s">
        <v>379</v>
      </c>
      <c r="AE2065" s="551">
        <v>9.0</v>
      </c>
      <c r="AF2065" s="1308" t="s">
        <v>2977</v>
      </c>
      <c r="AG2065" s="1308" t="s">
        <v>379</v>
      </c>
      <c r="AH2065" s="1308" t="s">
        <v>2978</v>
      </c>
      <c r="AI2065" s="1308" t="s">
        <v>2979</v>
      </c>
      <c r="AJ2065" s="1312"/>
      <c r="AK2065" s="551">
        <v>9.0</v>
      </c>
      <c r="AL2065" s="1314"/>
      <c r="AM2065" s="1312"/>
      <c r="AN2065" s="1312"/>
      <c r="AO2065" s="1312"/>
      <c r="AP2065" s="1315"/>
      <c r="AQ2065" s="1313"/>
      <c r="AR2065" s="1308" t="s">
        <v>1828</v>
      </c>
      <c r="AS2065" s="1308" t="s">
        <v>2984</v>
      </c>
      <c r="AT2065" s="1308" t="s">
        <v>2985</v>
      </c>
      <c r="AU2065" s="1308" t="s">
        <v>379</v>
      </c>
      <c r="AV2065" s="1308" t="s">
        <v>2545</v>
      </c>
      <c r="AW2065" s="1316">
        <v>8.5</v>
      </c>
      <c r="AX2065" s="3"/>
      <c r="AY2065" s="3"/>
      <c r="AZ2065" s="3"/>
      <c r="BA2065" s="3"/>
    </row>
    <row r="2066">
      <c r="A2066" s="1308" t="s">
        <v>140</v>
      </c>
      <c r="B2066" s="1309" t="s">
        <v>517</v>
      </c>
      <c r="C2066" s="1310"/>
      <c r="D2066" s="1312"/>
      <c r="E2066" s="1308" t="s">
        <v>15720</v>
      </c>
      <c r="F2066" s="1308" t="s">
        <v>15721</v>
      </c>
      <c r="G2066" s="1308" t="s">
        <v>8136</v>
      </c>
      <c r="H2066" s="551">
        <v>8.0</v>
      </c>
      <c r="I2066" s="1308" t="s">
        <v>3567</v>
      </c>
      <c r="J2066" s="1308" t="s">
        <v>15722</v>
      </c>
      <c r="K2066" s="1308" t="s">
        <v>15723</v>
      </c>
      <c r="L2066" s="551">
        <v>8.5</v>
      </c>
      <c r="M2066" s="1308" t="s">
        <v>3121</v>
      </c>
      <c r="N2066" s="1308" t="s">
        <v>8142</v>
      </c>
      <c r="O2066" s="1308" t="s">
        <v>2566</v>
      </c>
      <c r="P2066" s="551">
        <v>8.5</v>
      </c>
      <c r="Q2066" s="1310"/>
      <c r="R2066" s="1310"/>
      <c r="S2066" s="1310"/>
      <c r="T2066" s="1310"/>
      <c r="U2066" s="1312"/>
      <c r="V2066" s="1312"/>
      <c r="W2066" s="1313"/>
      <c r="X2066" s="1308" t="s">
        <v>2564</v>
      </c>
      <c r="Y2066" s="1308" t="s">
        <v>3576</v>
      </c>
      <c r="Z2066" s="1308" t="s">
        <v>3577</v>
      </c>
      <c r="AA2066" s="1308" t="s">
        <v>2739</v>
      </c>
      <c r="AB2066" s="1308" t="s">
        <v>8146</v>
      </c>
      <c r="AC2066" s="1308" t="s">
        <v>8147</v>
      </c>
      <c r="AD2066" s="1308" t="s">
        <v>379</v>
      </c>
      <c r="AE2066" s="551">
        <v>9.0</v>
      </c>
      <c r="AF2066" s="1308" t="s">
        <v>3580</v>
      </c>
      <c r="AG2066" s="1308" t="s">
        <v>8149</v>
      </c>
      <c r="AH2066" s="1308" t="s">
        <v>2861</v>
      </c>
      <c r="AI2066" s="1308" t="s">
        <v>2573</v>
      </c>
      <c r="AJ2066" s="1312"/>
      <c r="AK2066" s="551">
        <v>9.0</v>
      </c>
      <c r="AL2066" s="1314"/>
      <c r="AM2066" s="1312"/>
      <c r="AN2066" s="1312"/>
      <c r="AO2066" s="1312"/>
      <c r="AP2066" s="1314"/>
      <c r="AQ2066" s="1313"/>
      <c r="AR2066" s="1308" t="s">
        <v>379</v>
      </c>
      <c r="AS2066" s="1308" t="s">
        <v>3588</v>
      </c>
      <c r="AT2066" s="1308" t="s">
        <v>3589</v>
      </c>
      <c r="AU2066" s="1308" t="s">
        <v>3590</v>
      </c>
      <c r="AV2066" s="1308" t="s">
        <v>2564</v>
      </c>
      <c r="AW2066" s="1316">
        <v>8.5</v>
      </c>
      <c r="AX2066" s="3"/>
      <c r="AY2066" s="3"/>
      <c r="AZ2066" s="3"/>
      <c r="BA2066" s="3"/>
    </row>
    <row r="2067">
      <c r="A2067" s="1308" t="s">
        <v>244</v>
      </c>
      <c r="B2067" s="1309" t="s">
        <v>517</v>
      </c>
      <c r="C2067" s="1310"/>
      <c r="D2067" s="1313"/>
      <c r="E2067" s="1308" t="s">
        <v>6077</v>
      </c>
      <c r="F2067" s="1308" t="s">
        <v>8259</v>
      </c>
      <c r="G2067" s="1308" t="s">
        <v>2643</v>
      </c>
      <c r="H2067" s="551">
        <v>8.5</v>
      </c>
      <c r="I2067" s="1308" t="s">
        <v>2817</v>
      </c>
      <c r="J2067" s="1308" t="s">
        <v>3460</v>
      </c>
      <c r="K2067" s="1308" t="s">
        <v>3461</v>
      </c>
      <c r="L2067" s="551">
        <v>8.5</v>
      </c>
      <c r="M2067" s="1308" t="s">
        <v>3462</v>
      </c>
      <c r="N2067" s="1308" t="s">
        <v>2835</v>
      </c>
      <c r="O2067" s="1308" t="s">
        <v>8233</v>
      </c>
      <c r="P2067" s="551">
        <v>8.5</v>
      </c>
      <c r="Q2067" s="1311"/>
      <c r="R2067" s="1311"/>
      <c r="S2067" s="1311"/>
      <c r="T2067" s="1311"/>
      <c r="U2067" s="1312"/>
      <c r="V2067" s="1312"/>
      <c r="W2067" s="1313"/>
      <c r="X2067" s="1308" t="s">
        <v>3419</v>
      </c>
      <c r="Y2067" s="1308" t="s">
        <v>1828</v>
      </c>
      <c r="Z2067" s="1312"/>
      <c r="AA2067" s="1308" t="s">
        <v>2564</v>
      </c>
      <c r="AB2067" s="1308" t="s">
        <v>3469</v>
      </c>
      <c r="AC2067" s="1308" t="s">
        <v>3470</v>
      </c>
      <c r="AD2067" s="1308" t="s">
        <v>379</v>
      </c>
      <c r="AE2067" s="551">
        <v>8.5</v>
      </c>
      <c r="AF2067" s="1308" t="s">
        <v>3471</v>
      </c>
      <c r="AG2067" s="1308" t="s">
        <v>1043</v>
      </c>
      <c r="AH2067" s="1308" t="s">
        <v>2629</v>
      </c>
      <c r="AI2067" s="1308" t="s">
        <v>15744</v>
      </c>
      <c r="AJ2067" s="1313"/>
      <c r="AK2067" s="551">
        <v>8.5</v>
      </c>
      <c r="AL2067" s="1314"/>
      <c r="AM2067" s="1312"/>
      <c r="AN2067" s="1312"/>
      <c r="AO2067" s="1312"/>
      <c r="AP2067" s="1315"/>
      <c r="AQ2067" s="1313"/>
      <c r="AR2067" s="1308" t="s">
        <v>2564</v>
      </c>
      <c r="AS2067" s="1308" t="s">
        <v>3475</v>
      </c>
      <c r="AT2067" s="1308" t="s">
        <v>3476</v>
      </c>
      <c r="AU2067" s="1308" t="s">
        <v>2596</v>
      </c>
      <c r="AV2067" s="1308" t="s">
        <v>2596</v>
      </c>
      <c r="AW2067" s="1316">
        <v>9.0</v>
      </c>
      <c r="AX2067" s="3"/>
      <c r="AY2067" s="3"/>
      <c r="AZ2067" s="3"/>
      <c r="BA2067" s="3"/>
    </row>
    <row r="2068">
      <c r="A2068" s="1308" t="s">
        <v>277</v>
      </c>
      <c r="B2068" s="1309" t="s">
        <v>517</v>
      </c>
      <c r="C2068" s="1310"/>
      <c r="D2068" s="1312"/>
      <c r="E2068" s="1308" t="s">
        <v>15762</v>
      </c>
      <c r="F2068" s="1308" t="s">
        <v>15731</v>
      </c>
      <c r="G2068" s="1308" t="s">
        <v>2643</v>
      </c>
      <c r="H2068" s="551">
        <v>8.5</v>
      </c>
      <c r="I2068" s="1308" t="s">
        <v>8270</v>
      </c>
      <c r="J2068" s="1308" t="s">
        <v>4664</v>
      </c>
      <c r="K2068" s="1308" t="s">
        <v>4665</v>
      </c>
      <c r="L2068" s="551">
        <v>7.0</v>
      </c>
      <c r="M2068" s="1308" t="s">
        <v>4666</v>
      </c>
      <c r="N2068" s="1308" t="s">
        <v>8130</v>
      </c>
      <c r="O2068" s="1308" t="s">
        <v>8233</v>
      </c>
      <c r="P2068" s="551">
        <v>9.0</v>
      </c>
      <c r="Q2068" s="1311"/>
      <c r="R2068" s="1311"/>
      <c r="S2068" s="1311"/>
      <c r="T2068" s="1311"/>
      <c r="U2068" s="1312"/>
      <c r="V2068" s="1312"/>
      <c r="W2068" s="1313"/>
      <c r="X2068" s="1308" t="s">
        <v>2564</v>
      </c>
      <c r="Y2068" s="1308" t="s">
        <v>379</v>
      </c>
      <c r="Z2068" s="1308" t="s">
        <v>4671</v>
      </c>
      <c r="AA2068" s="1308" t="s">
        <v>379</v>
      </c>
      <c r="AB2068" s="1308" t="s">
        <v>4673</v>
      </c>
      <c r="AC2068" s="1308" t="s">
        <v>379</v>
      </c>
      <c r="AD2068" s="1308" t="s">
        <v>379</v>
      </c>
      <c r="AE2068" s="551">
        <v>8.5</v>
      </c>
      <c r="AF2068" s="1308" t="s">
        <v>2794</v>
      </c>
      <c r="AG2068" s="1308" t="s">
        <v>4676</v>
      </c>
      <c r="AH2068" s="1308" t="s">
        <v>4677</v>
      </c>
      <c r="AI2068" s="1308" t="s">
        <v>3074</v>
      </c>
      <c r="AJ2068" s="1313"/>
      <c r="AK2068" s="551">
        <v>8.5</v>
      </c>
      <c r="AL2068" s="1314"/>
      <c r="AM2068" s="1312"/>
      <c r="AN2068" s="1312"/>
      <c r="AO2068" s="1312"/>
      <c r="AP2068" s="1315"/>
      <c r="AQ2068" s="1313"/>
      <c r="AR2068" s="1308" t="s">
        <v>379</v>
      </c>
      <c r="AS2068" s="1308" t="s">
        <v>2564</v>
      </c>
      <c r="AT2068" s="1308" t="s">
        <v>4679</v>
      </c>
      <c r="AU2068" s="1308" t="s">
        <v>4681</v>
      </c>
      <c r="AV2068" s="1308" t="s">
        <v>4682</v>
      </c>
      <c r="AW2068" s="1316">
        <v>9.0</v>
      </c>
      <c r="AX2068" s="3"/>
      <c r="AY2068" s="3"/>
      <c r="AZ2068" s="3"/>
      <c r="BA2068" s="3"/>
    </row>
    <row r="2069">
      <c r="A2069" s="1308" t="s">
        <v>178</v>
      </c>
      <c r="B2069" s="1309" t="s">
        <v>517</v>
      </c>
      <c r="C2069" s="1310"/>
      <c r="D2069" s="1313"/>
      <c r="E2069" s="1308" t="s">
        <v>12521</v>
      </c>
      <c r="F2069" s="1308" t="s">
        <v>2830</v>
      </c>
      <c r="G2069" s="1308" t="s">
        <v>2693</v>
      </c>
      <c r="H2069" s="551">
        <v>8.5</v>
      </c>
      <c r="I2069" s="1308" t="s">
        <v>12522</v>
      </c>
      <c r="J2069" s="1308" t="s">
        <v>12523</v>
      </c>
      <c r="K2069" s="1308" t="s">
        <v>2833</v>
      </c>
      <c r="L2069" s="551">
        <v>9.0</v>
      </c>
      <c r="M2069" s="1308" t="s">
        <v>2834</v>
      </c>
      <c r="N2069" s="1308" t="s">
        <v>2835</v>
      </c>
      <c r="O2069" s="1308" t="s">
        <v>2836</v>
      </c>
      <c r="P2069" s="551">
        <v>8.5</v>
      </c>
      <c r="Q2069" s="1310"/>
      <c r="R2069" s="1310"/>
      <c r="S2069" s="1310"/>
      <c r="T2069" s="1310"/>
      <c r="U2069" s="1312"/>
      <c r="V2069" s="1312"/>
      <c r="W2069" s="1313"/>
      <c r="X2069" s="1308" t="s">
        <v>2838</v>
      </c>
      <c r="Y2069" s="1308" t="s">
        <v>213</v>
      </c>
      <c r="Z2069" s="1308" t="s">
        <v>2839</v>
      </c>
      <c r="AA2069" s="1308" t="s">
        <v>213</v>
      </c>
      <c r="AB2069" s="1317" t="s">
        <v>15756</v>
      </c>
      <c r="AC2069" s="1308" t="s">
        <v>213</v>
      </c>
      <c r="AD2069" s="1308" t="s">
        <v>2841</v>
      </c>
      <c r="AE2069" s="551">
        <v>9.0</v>
      </c>
      <c r="AF2069" s="1308" t="s">
        <v>2596</v>
      </c>
      <c r="AG2069" s="1308" t="s">
        <v>213</v>
      </c>
      <c r="AH2069" s="1308" t="s">
        <v>8246</v>
      </c>
      <c r="AI2069" s="1308" t="s">
        <v>2700</v>
      </c>
      <c r="AJ2069" s="1312"/>
      <c r="AK2069" s="551">
        <v>8.5</v>
      </c>
      <c r="AL2069" s="1314"/>
      <c r="AM2069" s="1312"/>
      <c r="AN2069" s="1312"/>
      <c r="AO2069" s="1312"/>
      <c r="AP2069" s="1315"/>
      <c r="AQ2069" s="1313"/>
      <c r="AR2069" s="1308" t="s">
        <v>2570</v>
      </c>
      <c r="AS2069" s="1308" t="s">
        <v>2596</v>
      </c>
      <c r="AT2069" s="1308" t="s">
        <v>2596</v>
      </c>
      <c r="AU2069" s="1308" t="s">
        <v>2596</v>
      </c>
      <c r="AV2069" s="1308" t="s">
        <v>2596</v>
      </c>
      <c r="AW2069" s="1316">
        <v>9.0</v>
      </c>
      <c r="AX2069" s="3"/>
      <c r="AY2069" s="3"/>
      <c r="AZ2069" s="3"/>
      <c r="BA2069" s="3"/>
    </row>
    <row r="2070">
      <c r="A2070" s="1308" t="s">
        <v>179</v>
      </c>
      <c r="B2070" s="1309" t="s">
        <v>517</v>
      </c>
      <c r="C2070" s="1310"/>
      <c r="D2070" s="1312"/>
      <c r="E2070" s="1308" t="s">
        <v>2986</v>
      </c>
      <c r="F2070" s="1308" t="s">
        <v>2987</v>
      </c>
      <c r="G2070" s="1308" t="s">
        <v>2988</v>
      </c>
      <c r="H2070" s="551">
        <v>9.0</v>
      </c>
      <c r="I2070" s="1308" t="s">
        <v>8126</v>
      </c>
      <c r="J2070" s="1308" t="s">
        <v>2990</v>
      </c>
      <c r="K2070" s="1308" t="s">
        <v>8128</v>
      </c>
      <c r="L2070" s="551">
        <v>8.5</v>
      </c>
      <c r="M2070" s="1308" t="s">
        <v>8129</v>
      </c>
      <c r="N2070" s="1308" t="s">
        <v>8130</v>
      </c>
      <c r="O2070" s="1308" t="s">
        <v>2994</v>
      </c>
      <c r="P2070" s="551">
        <v>9.0</v>
      </c>
      <c r="Q2070" s="1311"/>
      <c r="R2070" s="1311"/>
      <c r="S2070" s="1311"/>
      <c r="T2070" s="1311"/>
      <c r="U2070" s="1312"/>
      <c r="V2070" s="1312"/>
      <c r="W2070" s="1313"/>
      <c r="X2070" s="1308" t="s">
        <v>2564</v>
      </c>
      <c r="Y2070" s="1308" t="s">
        <v>379</v>
      </c>
      <c r="Z2070" s="1308" t="s">
        <v>2995</v>
      </c>
      <c r="AA2070" s="1308" t="s">
        <v>379</v>
      </c>
      <c r="AB2070" s="1308" t="s">
        <v>2996</v>
      </c>
      <c r="AC2070" s="1308" t="s">
        <v>379</v>
      </c>
      <c r="AD2070" s="1308" t="s">
        <v>379</v>
      </c>
      <c r="AE2070" s="551">
        <v>8.5</v>
      </c>
      <c r="AF2070" s="1308" t="s">
        <v>2997</v>
      </c>
      <c r="AG2070" s="1308" t="s">
        <v>379</v>
      </c>
      <c r="AH2070" s="1308" t="s">
        <v>2699</v>
      </c>
      <c r="AI2070" s="1308" t="s">
        <v>2998</v>
      </c>
      <c r="AJ2070" s="1312"/>
      <c r="AK2070" s="551">
        <v>8.5</v>
      </c>
      <c r="AL2070" s="1315"/>
      <c r="AM2070" s="1312"/>
      <c r="AN2070" s="1312"/>
      <c r="AO2070" s="1312"/>
      <c r="AP2070" s="1315"/>
      <c r="AQ2070" s="1313"/>
      <c r="AR2070" s="1308" t="s">
        <v>1828</v>
      </c>
      <c r="AS2070" s="1308" t="s">
        <v>2984</v>
      </c>
      <c r="AT2070" s="1308" t="s">
        <v>2985</v>
      </c>
      <c r="AU2070" s="1308" t="s">
        <v>3001</v>
      </c>
      <c r="AV2070" s="1308" t="s">
        <v>3002</v>
      </c>
      <c r="AW2070" s="1316">
        <v>8.5</v>
      </c>
      <c r="AX2070" s="3"/>
      <c r="AY2070" s="3"/>
      <c r="AZ2070" s="3"/>
      <c r="BA2070" s="3"/>
    </row>
    <row r="2071">
      <c r="A2071" s="1308" t="s">
        <v>206</v>
      </c>
      <c r="B2071" s="1309" t="s">
        <v>517</v>
      </c>
      <c r="C2071" s="1310"/>
      <c r="D2071" s="1312"/>
      <c r="E2071" s="1308" t="s">
        <v>17424</v>
      </c>
      <c r="F2071" s="1308" t="s">
        <v>8273</v>
      </c>
      <c r="G2071" s="1308" t="s">
        <v>2740</v>
      </c>
      <c r="H2071" s="551">
        <v>8.5</v>
      </c>
      <c r="I2071" s="1308" t="s">
        <v>12528</v>
      </c>
      <c r="J2071" s="1308" t="s">
        <v>3460</v>
      </c>
      <c r="K2071" s="1308" t="s">
        <v>17308</v>
      </c>
      <c r="L2071" s="551">
        <v>8.5</v>
      </c>
      <c r="M2071" s="1308" t="s">
        <v>3462</v>
      </c>
      <c r="N2071" s="1308" t="s">
        <v>2835</v>
      </c>
      <c r="O2071" s="1308" t="s">
        <v>8233</v>
      </c>
      <c r="P2071" s="551">
        <v>9.0</v>
      </c>
      <c r="Q2071" s="1311"/>
      <c r="R2071" s="1311"/>
      <c r="S2071" s="1311"/>
      <c r="T2071" s="1310"/>
      <c r="U2071" s="1312"/>
      <c r="V2071" s="1312"/>
      <c r="W2071" s="1313"/>
      <c r="X2071" s="1308" t="s">
        <v>17309</v>
      </c>
      <c r="Y2071" s="1308" t="s">
        <v>213</v>
      </c>
      <c r="Z2071" s="1308" t="s">
        <v>2596</v>
      </c>
      <c r="AA2071" s="1308" t="s">
        <v>213</v>
      </c>
      <c r="AB2071" s="1308" t="s">
        <v>12531</v>
      </c>
      <c r="AC2071" s="1308" t="s">
        <v>213</v>
      </c>
      <c r="AD2071" s="1308" t="s">
        <v>213</v>
      </c>
      <c r="AE2071" s="551">
        <v>8.0</v>
      </c>
      <c r="AF2071" s="1308" t="s">
        <v>2753</v>
      </c>
      <c r="AG2071" s="1308" t="s">
        <v>213</v>
      </c>
      <c r="AH2071" s="1308" t="s">
        <v>2699</v>
      </c>
      <c r="AI2071" s="1308" t="s">
        <v>2700</v>
      </c>
      <c r="AJ2071" s="1312"/>
      <c r="AK2071" s="551">
        <v>8.5</v>
      </c>
      <c r="AL2071" s="1315"/>
      <c r="AM2071" s="1312"/>
      <c r="AN2071" s="1312"/>
      <c r="AO2071" s="1312"/>
      <c r="AP2071" s="1315"/>
      <c r="AQ2071" s="1313"/>
      <c r="AR2071" s="1308" t="s">
        <v>2607</v>
      </c>
      <c r="AS2071" s="1308" t="s">
        <v>2757</v>
      </c>
      <c r="AT2071" s="1308" t="s">
        <v>379</v>
      </c>
      <c r="AU2071" s="1308" t="s">
        <v>2596</v>
      </c>
      <c r="AV2071" s="1308" t="s">
        <v>2596</v>
      </c>
      <c r="AW2071" s="1316">
        <v>8.0</v>
      </c>
      <c r="AX2071" s="3"/>
      <c r="AY2071" s="3"/>
      <c r="AZ2071" s="3"/>
      <c r="BA2071" s="3"/>
    </row>
    <row r="2072">
      <c r="A2072" s="1308" t="s">
        <v>191</v>
      </c>
      <c r="B2072" s="1309" t="s">
        <v>517</v>
      </c>
      <c r="C2072" s="1310"/>
      <c r="D2072" s="1313"/>
      <c r="E2072" s="1309" t="s">
        <v>3845</v>
      </c>
      <c r="F2072" s="1308" t="s">
        <v>3313</v>
      </c>
      <c r="G2072" s="1308" t="s">
        <v>8088</v>
      </c>
      <c r="H2072" s="551">
        <v>8.0</v>
      </c>
      <c r="I2072" s="1308" t="s">
        <v>3315</v>
      </c>
      <c r="J2072" s="1308" t="s">
        <v>3316</v>
      </c>
      <c r="K2072" s="1308" t="s">
        <v>15727</v>
      </c>
      <c r="L2072" s="551">
        <v>8.0</v>
      </c>
      <c r="M2072" s="1308" t="s">
        <v>3318</v>
      </c>
      <c r="N2072" s="1308" t="s">
        <v>3319</v>
      </c>
      <c r="O2072" s="1308" t="s">
        <v>2994</v>
      </c>
      <c r="P2072" s="551">
        <v>8.0</v>
      </c>
      <c r="Q2072" s="1311"/>
      <c r="R2072" s="1311"/>
      <c r="S2072" s="1311"/>
      <c r="T2072" s="1311"/>
      <c r="U2072" s="1312"/>
      <c r="V2072" s="1312"/>
      <c r="W2072" s="1313"/>
      <c r="X2072" s="1308" t="s">
        <v>4957</v>
      </c>
      <c r="Y2072" s="1308" t="s">
        <v>2570</v>
      </c>
      <c r="Z2072" s="1308" t="s">
        <v>2570</v>
      </c>
      <c r="AA2072" s="1308" t="s">
        <v>2570</v>
      </c>
      <c r="AB2072" s="1308" t="s">
        <v>3323</v>
      </c>
      <c r="AC2072" s="1308" t="s">
        <v>213</v>
      </c>
      <c r="AD2072" s="1308" t="s">
        <v>2570</v>
      </c>
      <c r="AE2072" s="551">
        <v>7.0</v>
      </c>
      <c r="AF2072" s="1308" t="s">
        <v>3324</v>
      </c>
      <c r="AG2072" s="1308" t="s">
        <v>213</v>
      </c>
      <c r="AH2072" s="1308" t="s">
        <v>2629</v>
      </c>
      <c r="AI2072" s="1308" t="s">
        <v>3325</v>
      </c>
      <c r="AJ2072" s="1313"/>
      <c r="AK2072" s="551">
        <v>7.5</v>
      </c>
      <c r="AL2072" s="1314"/>
      <c r="AM2072" s="1312"/>
      <c r="AN2072" s="1312"/>
      <c r="AO2072" s="1312"/>
      <c r="AP2072" s="1315"/>
      <c r="AQ2072" s="1313"/>
      <c r="AR2072" s="1308" t="s">
        <v>213</v>
      </c>
      <c r="AS2072" s="1308" t="s">
        <v>213</v>
      </c>
      <c r="AT2072" s="1308" t="s">
        <v>3330</v>
      </c>
      <c r="AU2072" s="1308" t="s">
        <v>2570</v>
      </c>
      <c r="AV2072" s="1308" t="s">
        <v>2596</v>
      </c>
      <c r="AW2072" s="1316">
        <v>7.5</v>
      </c>
      <c r="AX2072" s="3"/>
      <c r="AY2072" s="3"/>
      <c r="AZ2072" s="3"/>
      <c r="BA2072" s="3"/>
    </row>
    <row r="2073">
      <c r="A2073" s="1308" t="s">
        <v>195</v>
      </c>
      <c r="B2073" s="1309" t="s">
        <v>517</v>
      </c>
      <c r="C2073" s="1310"/>
      <c r="D2073" s="1312"/>
      <c r="E2073" s="1308" t="s">
        <v>2777</v>
      </c>
      <c r="F2073" s="1308" t="s">
        <v>2778</v>
      </c>
      <c r="G2073" s="1308" t="s">
        <v>8088</v>
      </c>
      <c r="H2073" s="551">
        <v>8.5</v>
      </c>
      <c r="I2073" s="1308" t="s">
        <v>7889</v>
      </c>
      <c r="J2073" s="1308" t="s">
        <v>2564</v>
      </c>
      <c r="K2073" s="1308" t="s">
        <v>2780</v>
      </c>
      <c r="L2073" s="551">
        <v>8.5</v>
      </c>
      <c r="M2073" s="1308" t="s">
        <v>8363</v>
      </c>
      <c r="N2073" s="1308" t="s">
        <v>17266</v>
      </c>
      <c r="O2073" s="1308" t="s">
        <v>7893</v>
      </c>
      <c r="P2073" s="551">
        <v>7.5</v>
      </c>
      <c r="Q2073" s="1310"/>
      <c r="R2073" s="1310"/>
      <c r="S2073" s="1310"/>
      <c r="T2073" s="1310"/>
      <c r="U2073" s="1312"/>
      <c r="V2073" s="1312"/>
      <c r="W2073" s="1313"/>
      <c r="X2073" s="1308" t="s">
        <v>7205</v>
      </c>
      <c r="Y2073" s="1308" t="s">
        <v>7896</v>
      </c>
      <c r="Z2073" s="1308" t="s">
        <v>7851</v>
      </c>
      <c r="AA2073" s="1308" t="s">
        <v>7897</v>
      </c>
      <c r="AB2073" s="1308" t="s">
        <v>4833</v>
      </c>
      <c r="AC2073" s="1308" t="s">
        <v>379</v>
      </c>
      <c r="AD2073" s="1308" t="s">
        <v>379</v>
      </c>
      <c r="AE2073" s="551">
        <v>7.5</v>
      </c>
      <c r="AF2073" s="1308" t="s">
        <v>7899</v>
      </c>
      <c r="AG2073" s="1308" t="s">
        <v>1828</v>
      </c>
      <c r="AH2073" s="1308" t="s">
        <v>2699</v>
      </c>
      <c r="AI2073" s="1308" t="s">
        <v>2573</v>
      </c>
      <c r="AJ2073" s="1312"/>
      <c r="AK2073" s="551">
        <v>8.5</v>
      </c>
      <c r="AL2073" s="1314"/>
      <c r="AM2073" s="1312"/>
      <c r="AN2073" s="1312"/>
      <c r="AO2073" s="1312"/>
      <c r="AP2073" s="1315"/>
      <c r="AQ2073" s="1312"/>
      <c r="AR2073" s="1308" t="s">
        <v>2646</v>
      </c>
      <c r="AS2073" s="1308" t="s">
        <v>2596</v>
      </c>
      <c r="AT2073" s="1308" t="s">
        <v>3989</v>
      </c>
      <c r="AU2073" s="1308" t="s">
        <v>2596</v>
      </c>
      <c r="AV2073" s="1308" t="s">
        <v>2596</v>
      </c>
      <c r="AW2073" s="1316">
        <v>8.0</v>
      </c>
      <c r="AX2073" s="3"/>
      <c r="AY2073" s="3"/>
      <c r="AZ2073" s="3"/>
      <c r="BA2073" s="3"/>
    </row>
    <row r="2074">
      <c r="A2074" s="1308" t="s">
        <v>187</v>
      </c>
      <c r="B2074" s="1309" t="s">
        <v>517</v>
      </c>
      <c r="C2074" s="1310"/>
      <c r="D2074" s="1312"/>
      <c r="E2074" s="1308" t="s">
        <v>2849</v>
      </c>
      <c r="F2074" s="1308" t="s">
        <v>2850</v>
      </c>
      <c r="G2074" s="1308" t="s">
        <v>2693</v>
      </c>
      <c r="H2074" s="551">
        <v>8.5</v>
      </c>
      <c r="I2074" s="1308" t="s">
        <v>2851</v>
      </c>
      <c r="J2074" s="1308" t="s">
        <v>2852</v>
      </c>
      <c r="K2074" s="1308" t="s">
        <v>2853</v>
      </c>
      <c r="L2074" s="551">
        <v>8.5</v>
      </c>
      <c r="M2074" s="1308" t="s">
        <v>2964</v>
      </c>
      <c r="N2074" s="1308" t="s">
        <v>2835</v>
      </c>
      <c r="O2074" s="1308" t="s">
        <v>15749</v>
      </c>
      <c r="P2074" s="551">
        <v>8.0</v>
      </c>
      <c r="Q2074" s="1310"/>
      <c r="R2074" s="1310"/>
      <c r="S2074" s="1310"/>
      <c r="T2074" s="1310"/>
      <c r="U2074" s="1312"/>
      <c r="V2074" s="1312"/>
      <c r="W2074" s="1312"/>
      <c r="X2074" s="1308" t="s">
        <v>15751</v>
      </c>
      <c r="Y2074" s="1308" t="s">
        <v>213</v>
      </c>
      <c r="Z2074" s="1308" t="s">
        <v>213</v>
      </c>
      <c r="AA2074" s="1308" t="s">
        <v>213</v>
      </c>
      <c r="AB2074" s="1308" t="s">
        <v>15752</v>
      </c>
      <c r="AC2074" s="1308" t="s">
        <v>213</v>
      </c>
      <c r="AD2074" s="1308" t="s">
        <v>213</v>
      </c>
      <c r="AE2074" s="551">
        <v>7.0</v>
      </c>
      <c r="AF2074" s="1308" t="s">
        <v>2859</v>
      </c>
      <c r="AG2074" s="1308" t="s">
        <v>213</v>
      </c>
      <c r="AH2074" s="1308" t="s">
        <v>2861</v>
      </c>
      <c r="AI2074" s="1308" t="s">
        <v>2862</v>
      </c>
      <c r="AJ2074" s="1312"/>
      <c r="AK2074" s="551">
        <v>8.5</v>
      </c>
      <c r="AL2074" s="1314"/>
      <c r="AM2074" s="1312"/>
      <c r="AN2074" s="1312"/>
      <c r="AO2074" s="1312"/>
      <c r="AP2074" s="1314"/>
      <c r="AQ2074" s="1312"/>
      <c r="AR2074" s="1308" t="s">
        <v>2607</v>
      </c>
      <c r="AS2074" s="1308" t="s">
        <v>2870</v>
      </c>
      <c r="AT2074" s="1308" t="s">
        <v>2871</v>
      </c>
      <c r="AU2074" s="1308" t="s">
        <v>12944</v>
      </c>
      <c r="AV2074" s="1308" t="s">
        <v>2873</v>
      </c>
      <c r="AW2074" s="1316">
        <v>8.5</v>
      </c>
      <c r="AX2074" s="3"/>
      <c r="AY2074" s="3"/>
      <c r="AZ2074" s="3"/>
      <c r="BA2074" s="3"/>
    </row>
    <row r="2075">
      <c r="A2075" s="1308" t="s">
        <v>214</v>
      </c>
      <c r="B2075" s="1309" t="s">
        <v>517</v>
      </c>
      <c r="C2075" s="1310"/>
      <c r="D2075" s="1312"/>
      <c r="E2075" s="1308" t="s">
        <v>15736</v>
      </c>
      <c r="F2075" s="1308" t="s">
        <v>15737</v>
      </c>
      <c r="G2075" s="1308" t="s">
        <v>15738</v>
      </c>
      <c r="H2075" s="551">
        <v>8.0</v>
      </c>
      <c r="I2075" s="1308" t="s">
        <v>3062</v>
      </c>
      <c r="J2075" s="1308" t="s">
        <v>2646</v>
      </c>
      <c r="K2075" s="1308" t="s">
        <v>2646</v>
      </c>
      <c r="L2075" s="551">
        <v>8.0</v>
      </c>
      <c r="M2075" s="1308" t="s">
        <v>3063</v>
      </c>
      <c r="N2075" s="1308" t="s">
        <v>2566</v>
      </c>
      <c r="O2075" s="1308" t="s">
        <v>2566</v>
      </c>
      <c r="P2075" s="551">
        <v>8.5</v>
      </c>
      <c r="Q2075" s="1311"/>
      <c r="R2075" s="1311"/>
      <c r="S2075" s="1311"/>
      <c r="T2075" s="1311"/>
      <c r="U2075" s="1312"/>
      <c r="V2075" s="1312"/>
      <c r="W2075" s="1313"/>
      <c r="X2075" s="1308" t="s">
        <v>4957</v>
      </c>
      <c r="Y2075" s="1308" t="s">
        <v>3066</v>
      </c>
      <c r="Z2075" s="1308" t="s">
        <v>3067</v>
      </c>
      <c r="AA2075" s="1308" t="s">
        <v>1828</v>
      </c>
      <c r="AB2075" s="1308" t="s">
        <v>15739</v>
      </c>
      <c r="AC2075" s="1308" t="s">
        <v>3070</v>
      </c>
      <c r="AD2075" s="1318" t="s">
        <v>1828</v>
      </c>
      <c r="AE2075" s="551">
        <v>8.0</v>
      </c>
      <c r="AF2075" s="1308" t="s">
        <v>3072</v>
      </c>
      <c r="AG2075" s="1308" t="s">
        <v>3073</v>
      </c>
      <c r="AH2075" s="1308" t="s">
        <v>2978</v>
      </c>
      <c r="AI2075" s="1308" t="s">
        <v>3074</v>
      </c>
      <c r="AJ2075" s="1313"/>
      <c r="AK2075" s="551">
        <v>8.0</v>
      </c>
      <c r="AL2075" s="1314"/>
      <c r="AM2075" s="1312"/>
      <c r="AN2075" s="1312"/>
      <c r="AO2075" s="1312"/>
      <c r="AP2075" s="1315"/>
      <c r="AQ2075" s="1313"/>
      <c r="AR2075" s="1308" t="s">
        <v>213</v>
      </c>
      <c r="AS2075" s="1308" t="s">
        <v>2596</v>
      </c>
      <c r="AT2075" s="1308" t="s">
        <v>3081</v>
      </c>
      <c r="AU2075" s="1308" t="s">
        <v>3082</v>
      </c>
      <c r="AV2075" s="1308" t="s">
        <v>3086</v>
      </c>
      <c r="AW2075" s="1316">
        <v>8.5</v>
      </c>
      <c r="AX2075" s="3"/>
      <c r="AY2075" s="3"/>
      <c r="AZ2075" s="3"/>
      <c r="BA2075" s="3"/>
    </row>
    <row r="2076">
      <c r="A2076" s="1308" t="s">
        <v>233</v>
      </c>
      <c r="B2076" s="1309" t="s">
        <v>517</v>
      </c>
      <c r="C2076" s="1310"/>
      <c r="D2076" s="1313"/>
      <c r="E2076" s="1308" t="s">
        <v>4840</v>
      </c>
      <c r="F2076" s="1308" t="s">
        <v>17267</v>
      </c>
      <c r="G2076" s="1308" t="s">
        <v>3555</v>
      </c>
      <c r="H2076" s="551">
        <v>8.5</v>
      </c>
      <c r="I2076" s="1308" t="s">
        <v>4846</v>
      </c>
      <c r="J2076" s="1308" t="s">
        <v>17270</v>
      </c>
      <c r="K2076" s="1308" t="s">
        <v>17271</v>
      </c>
      <c r="L2076" s="551">
        <v>8.0</v>
      </c>
      <c r="M2076" s="1308" t="s">
        <v>4849</v>
      </c>
      <c r="N2076" s="1308" t="s">
        <v>8109</v>
      </c>
      <c r="O2076" s="1308" t="s">
        <v>8111</v>
      </c>
      <c r="P2076" s="551">
        <v>8.5</v>
      </c>
      <c r="Q2076" s="1311"/>
      <c r="R2076" s="1311"/>
      <c r="S2076" s="1311"/>
      <c r="T2076" s="1311"/>
      <c r="U2076" s="1312"/>
      <c r="V2076" s="1312"/>
      <c r="W2076" s="1313"/>
      <c r="X2076" s="1308" t="s">
        <v>17272</v>
      </c>
      <c r="Y2076" s="1308" t="s">
        <v>17273</v>
      </c>
      <c r="Z2076" s="1308" t="s">
        <v>5794</v>
      </c>
      <c r="AA2076" s="1308" t="s">
        <v>8115</v>
      </c>
      <c r="AB2076" s="1308" t="s">
        <v>4858</v>
      </c>
      <c r="AC2076" s="1308" t="s">
        <v>8116</v>
      </c>
      <c r="AD2076" s="1308" t="s">
        <v>379</v>
      </c>
      <c r="AE2076" s="551">
        <v>8.0</v>
      </c>
      <c r="AF2076" s="1308" t="s">
        <v>5796</v>
      </c>
      <c r="AG2076" s="1308" t="s">
        <v>5626</v>
      </c>
      <c r="AH2076" s="1308" t="s">
        <v>4863</v>
      </c>
      <c r="AI2076" s="1308" t="s">
        <v>8119</v>
      </c>
      <c r="AJ2076" s="1308" t="s">
        <v>4867</v>
      </c>
      <c r="AK2076" s="551">
        <v>8.5</v>
      </c>
      <c r="AL2076" s="1314"/>
      <c r="AM2076" s="1312"/>
      <c r="AN2076" s="1312"/>
      <c r="AO2076" s="1312"/>
      <c r="AP2076" s="1315"/>
      <c r="AQ2076" s="1313"/>
      <c r="AR2076" s="1308" t="s">
        <v>4872</v>
      </c>
      <c r="AS2076" s="1308" t="s">
        <v>8123</v>
      </c>
      <c r="AT2076" s="1308" t="s">
        <v>4874</v>
      </c>
      <c r="AU2076" s="1308" t="s">
        <v>5801</v>
      </c>
      <c r="AV2076" s="1308" t="s">
        <v>5629</v>
      </c>
      <c r="AW2076" s="1316">
        <v>8.0</v>
      </c>
      <c r="AX2076" s="3"/>
      <c r="AY2076" s="3"/>
      <c r="AZ2076" s="3"/>
      <c r="BA2076" s="3"/>
    </row>
    <row r="2077">
      <c r="A2077" s="470"/>
      <c r="B2077" s="1"/>
      <c r="C2077" s="3"/>
      <c r="D2077" s="1050"/>
      <c r="E2077" s="470"/>
      <c r="F2077" s="470"/>
      <c r="G2077" s="470"/>
      <c r="H2077" s="1050"/>
      <c r="I2077" s="470"/>
      <c r="J2077" s="470"/>
      <c r="K2077" s="470"/>
      <c r="L2077" s="1050"/>
      <c r="M2077" s="470"/>
      <c r="N2077" s="470"/>
      <c r="O2077" s="470"/>
      <c r="P2077" s="1050"/>
      <c r="Q2077" s="1054"/>
      <c r="R2077" s="1054"/>
      <c r="S2077" s="1054"/>
      <c r="T2077" s="1054"/>
      <c r="U2077" s="470"/>
      <c r="V2077" s="470"/>
      <c r="W2077" s="1050"/>
      <c r="X2077" s="470"/>
      <c r="Y2077" s="470"/>
      <c r="Z2077" s="470"/>
      <c r="AA2077" s="470"/>
      <c r="AB2077" s="1050"/>
      <c r="AC2077" s="1050"/>
      <c r="AD2077" s="470"/>
      <c r="AE2077" s="1050"/>
      <c r="AF2077" s="470"/>
      <c r="AG2077" s="470"/>
      <c r="AH2077" s="470"/>
      <c r="AI2077" s="470"/>
      <c r="AJ2077" s="470"/>
      <c r="AK2077" s="1050"/>
      <c r="AL2077" s="1052"/>
      <c r="AM2077" s="470"/>
      <c r="AN2077" s="470"/>
      <c r="AO2077" s="470"/>
      <c r="AP2077" s="1052"/>
      <c r="AQ2077" s="1050"/>
      <c r="AR2077" s="470"/>
      <c r="AS2077" s="470"/>
      <c r="AT2077" s="470"/>
      <c r="AU2077" s="470"/>
      <c r="AV2077" s="470"/>
      <c r="AW2077" s="1053"/>
      <c r="AX2077" s="3"/>
      <c r="AY2077" s="3"/>
      <c r="AZ2077" s="3"/>
      <c r="BA2077" s="3"/>
    </row>
    <row r="2078">
      <c r="A2078" s="73" t="s">
        <v>179</v>
      </c>
      <c r="B2078" s="1" t="s">
        <v>526</v>
      </c>
      <c r="C2078" s="3"/>
      <c r="D2078" s="74">
        <v>1.0</v>
      </c>
      <c r="E2078" s="73" t="s">
        <v>3683</v>
      </c>
      <c r="F2078" s="73" t="s">
        <v>15533</v>
      </c>
      <c r="G2078" s="73" t="s">
        <v>2643</v>
      </c>
      <c r="H2078" s="74">
        <v>10.0</v>
      </c>
      <c r="I2078" s="73" t="s">
        <v>18247</v>
      </c>
      <c r="J2078" s="73" t="s">
        <v>18773</v>
      </c>
      <c r="K2078" s="73" t="s">
        <v>18774</v>
      </c>
      <c r="L2078" s="74">
        <v>9.0</v>
      </c>
      <c r="M2078" s="73" t="s">
        <v>18775</v>
      </c>
      <c r="N2078" s="73" t="s">
        <v>18776</v>
      </c>
      <c r="O2078" s="73" t="s">
        <v>18777</v>
      </c>
      <c r="P2078" s="74">
        <v>10.0</v>
      </c>
      <c r="Q2078" s="73" t="s">
        <v>18778</v>
      </c>
      <c r="R2078" s="73" t="s">
        <v>3701</v>
      </c>
      <c r="S2078" s="73" t="s">
        <v>3702</v>
      </c>
      <c r="T2078" s="74">
        <v>10.0</v>
      </c>
      <c r="U2078" s="73" t="s">
        <v>18779</v>
      </c>
      <c r="V2078" s="73" t="s">
        <v>5813</v>
      </c>
      <c r="W2078" s="74">
        <v>10.0</v>
      </c>
      <c r="X2078" s="73" t="s">
        <v>3704</v>
      </c>
      <c r="Y2078" s="73" t="s">
        <v>18255</v>
      </c>
      <c r="Z2078" s="73" t="s">
        <v>18780</v>
      </c>
      <c r="AA2078" s="73" t="s">
        <v>3716</v>
      </c>
      <c r="AB2078" s="73" t="s">
        <v>18781</v>
      </c>
      <c r="AC2078" s="73" t="s">
        <v>18782</v>
      </c>
      <c r="AD2078" s="73" t="s">
        <v>379</v>
      </c>
      <c r="AE2078" s="74">
        <v>7.5</v>
      </c>
      <c r="AF2078" s="73" t="s">
        <v>3719</v>
      </c>
      <c r="AG2078" s="73" t="s">
        <v>18783</v>
      </c>
      <c r="AH2078" s="73" t="s">
        <v>18784</v>
      </c>
      <c r="AI2078" s="73" t="s">
        <v>18262</v>
      </c>
      <c r="AJ2078" s="73" t="s">
        <v>18785</v>
      </c>
      <c r="AK2078" s="74">
        <v>10.0</v>
      </c>
      <c r="AL2078" s="73" t="s">
        <v>18786</v>
      </c>
      <c r="AM2078" s="73" t="s">
        <v>1043</v>
      </c>
      <c r="AN2078" s="73" t="s">
        <v>1043</v>
      </c>
      <c r="AO2078" s="73" t="s">
        <v>379</v>
      </c>
      <c r="AP2078" s="75">
        <v>1.0</v>
      </c>
      <c r="AQ2078" s="74">
        <v>8.0</v>
      </c>
      <c r="AR2078" s="73" t="s">
        <v>379</v>
      </c>
      <c r="AS2078" s="73" t="s">
        <v>18787</v>
      </c>
      <c r="AU2078" s="73" t="s">
        <v>18788</v>
      </c>
      <c r="AV2078" s="73" t="s">
        <v>18789</v>
      </c>
      <c r="AW2078" s="76">
        <v>8.0</v>
      </c>
      <c r="AX2078" s="3"/>
      <c r="AY2078" s="3"/>
      <c r="AZ2078" s="3"/>
      <c r="BA2078" s="3"/>
    </row>
    <row r="2079">
      <c r="A2079" s="462" t="s">
        <v>244</v>
      </c>
      <c r="B2079" s="1" t="s">
        <v>526</v>
      </c>
      <c r="C2079" s="3"/>
      <c r="D2079" s="74">
        <v>2.0</v>
      </c>
      <c r="E2079" s="73" t="s">
        <v>3683</v>
      </c>
      <c r="F2079" s="73" t="s">
        <v>18790</v>
      </c>
      <c r="G2079" s="73" t="s">
        <v>2643</v>
      </c>
      <c r="H2079" s="74">
        <v>9.0</v>
      </c>
      <c r="I2079" s="73" t="s">
        <v>18247</v>
      </c>
      <c r="J2079" s="73" t="s">
        <v>18791</v>
      </c>
      <c r="K2079" s="73" t="s">
        <v>18792</v>
      </c>
      <c r="L2079" s="74">
        <v>8.5</v>
      </c>
      <c r="M2079" s="73" t="s">
        <v>18250</v>
      </c>
      <c r="N2079" s="73" t="s">
        <v>18793</v>
      </c>
      <c r="O2079" s="73" t="s">
        <v>18777</v>
      </c>
      <c r="P2079" s="74">
        <v>10.0</v>
      </c>
      <c r="Q2079" s="73" t="s">
        <v>18794</v>
      </c>
      <c r="R2079" s="73" t="s">
        <v>3701</v>
      </c>
      <c r="S2079" s="73" t="s">
        <v>3702</v>
      </c>
      <c r="T2079" s="74">
        <v>10.0</v>
      </c>
      <c r="U2079" s="73" t="s">
        <v>18233</v>
      </c>
      <c r="V2079" s="73" t="s">
        <v>3703</v>
      </c>
      <c r="W2079" s="74">
        <v>10.0</v>
      </c>
      <c r="X2079" s="73" t="s">
        <v>3704</v>
      </c>
      <c r="Y2079" s="73" t="s">
        <v>18255</v>
      </c>
      <c r="Z2079" s="73" t="s">
        <v>18795</v>
      </c>
      <c r="AA2079" s="73" t="s">
        <v>3716</v>
      </c>
      <c r="AB2079" s="73" t="s">
        <v>18796</v>
      </c>
      <c r="AC2079" s="73" t="s">
        <v>18258</v>
      </c>
      <c r="AD2079" s="73" t="s">
        <v>379</v>
      </c>
      <c r="AE2079" s="74">
        <v>7.5</v>
      </c>
      <c r="AF2079" s="73" t="s">
        <v>3719</v>
      </c>
      <c r="AG2079" s="73" t="s">
        <v>18783</v>
      </c>
      <c r="AH2079" s="73" t="s">
        <v>18784</v>
      </c>
      <c r="AI2079" s="73" t="s">
        <v>18262</v>
      </c>
      <c r="AJ2079" s="73" t="s">
        <v>18797</v>
      </c>
      <c r="AK2079" s="74">
        <v>10.0</v>
      </c>
      <c r="AL2079" s="73" t="s">
        <v>18798</v>
      </c>
      <c r="AM2079" s="73" t="s">
        <v>3583</v>
      </c>
      <c r="AN2079" s="73" t="s">
        <v>3583</v>
      </c>
      <c r="AO2079" s="73" t="s">
        <v>379</v>
      </c>
      <c r="AP2079" s="75">
        <v>1.0</v>
      </c>
      <c r="AQ2079" s="74">
        <v>8.0</v>
      </c>
      <c r="AR2079" s="73" t="s">
        <v>18799</v>
      </c>
      <c r="AS2079" s="73" t="s">
        <v>18800</v>
      </c>
      <c r="AT2079" s="73" t="s">
        <v>18801</v>
      </c>
      <c r="AU2079" s="73" t="s">
        <v>18802</v>
      </c>
      <c r="AV2079" s="73" t="s">
        <v>18269</v>
      </c>
      <c r="AW2079" s="76">
        <v>8.0</v>
      </c>
      <c r="AX2079" s="3"/>
      <c r="AY2079" s="3"/>
      <c r="AZ2079" s="3"/>
      <c r="BA2079" s="3"/>
    </row>
    <row r="2080">
      <c r="A2080" s="73" t="s">
        <v>226</v>
      </c>
      <c r="B2080" s="1" t="s">
        <v>526</v>
      </c>
      <c r="C2080" s="3"/>
      <c r="D2080" s="74">
        <v>3.0</v>
      </c>
      <c r="E2080" s="73" t="s">
        <v>3683</v>
      </c>
      <c r="F2080" s="73" t="s">
        <v>15533</v>
      </c>
      <c r="G2080" s="73" t="s">
        <v>2643</v>
      </c>
      <c r="H2080" s="74">
        <v>10.0</v>
      </c>
      <c r="I2080" s="73" t="s">
        <v>18803</v>
      </c>
      <c r="J2080" s="73" t="s">
        <v>18804</v>
      </c>
      <c r="K2080" s="73" t="s">
        <v>18805</v>
      </c>
      <c r="L2080" s="74">
        <v>9.0</v>
      </c>
      <c r="M2080" s="73" t="s">
        <v>18806</v>
      </c>
      <c r="N2080" s="73" t="s">
        <v>18807</v>
      </c>
      <c r="O2080" s="73" t="s">
        <v>18808</v>
      </c>
      <c r="P2080" s="74">
        <v>8.0</v>
      </c>
      <c r="Q2080" s="73" t="s">
        <v>18809</v>
      </c>
      <c r="R2080" s="73" t="s">
        <v>3701</v>
      </c>
      <c r="S2080" s="73" t="s">
        <v>3702</v>
      </c>
      <c r="T2080" s="74">
        <v>10.0</v>
      </c>
      <c r="U2080" s="73" t="s">
        <v>3126</v>
      </c>
      <c r="V2080" s="73" t="s">
        <v>3703</v>
      </c>
      <c r="W2080" s="74">
        <v>10.0</v>
      </c>
      <c r="X2080" s="73" t="s">
        <v>18810</v>
      </c>
      <c r="Y2080" s="73" t="s">
        <v>18255</v>
      </c>
      <c r="Z2080" s="73" t="s">
        <v>18811</v>
      </c>
      <c r="AA2080" s="73" t="s">
        <v>3716</v>
      </c>
      <c r="AB2080" s="73" t="s">
        <v>18257</v>
      </c>
      <c r="AC2080" s="73" t="s">
        <v>18258</v>
      </c>
      <c r="AD2080" s="73" t="s">
        <v>379</v>
      </c>
      <c r="AE2080" s="74">
        <v>6.75</v>
      </c>
      <c r="AF2080" s="73" t="s">
        <v>3719</v>
      </c>
      <c r="AG2080" s="73" t="s">
        <v>18812</v>
      </c>
      <c r="AH2080" s="73" t="s">
        <v>18813</v>
      </c>
      <c r="AI2080" s="73" t="s">
        <v>3726</v>
      </c>
      <c r="AJ2080" s="73" t="s">
        <v>18814</v>
      </c>
      <c r="AK2080" s="74">
        <v>8.0</v>
      </c>
      <c r="AL2080" s="73" t="s">
        <v>18815</v>
      </c>
      <c r="AM2080" s="73" t="s">
        <v>1043</v>
      </c>
      <c r="AN2080" s="73" t="s">
        <v>1043</v>
      </c>
      <c r="AO2080" s="73" t="s">
        <v>379</v>
      </c>
      <c r="AP2080" s="75">
        <v>0.9</v>
      </c>
      <c r="AQ2080" s="74">
        <v>7.25</v>
      </c>
      <c r="AR2080" s="73" t="s">
        <v>18816</v>
      </c>
      <c r="AS2080" s="73" t="s">
        <v>18817</v>
      </c>
      <c r="AT2080" s="73" t="s">
        <v>9851</v>
      </c>
      <c r="AU2080" s="73" t="s">
        <v>18818</v>
      </c>
      <c r="AV2080" s="73" t="s">
        <v>18269</v>
      </c>
      <c r="AW2080" s="76">
        <v>10.0</v>
      </c>
      <c r="AX2080" s="3"/>
      <c r="AY2080" s="3"/>
      <c r="AZ2080" s="3"/>
      <c r="BA2080" s="3"/>
    </row>
    <row r="2081">
      <c r="A2081" s="73" t="s">
        <v>252</v>
      </c>
      <c r="B2081" s="1" t="s">
        <v>526</v>
      </c>
      <c r="C2081" s="3"/>
      <c r="D2081" s="74">
        <v>4.0</v>
      </c>
      <c r="E2081" s="73" t="s">
        <v>3683</v>
      </c>
      <c r="F2081" s="73" t="s">
        <v>15533</v>
      </c>
      <c r="G2081" s="73" t="s">
        <v>2643</v>
      </c>
      <c r="H2081" s="74">
        <v>10.0</v>
      </c>
      <c r="I2081" s="73" t="s">
        <v>18247</v>
      </c>
      <c r="J2081" s="73" t="s">
        <v>18248</v>
      </c>
      <c r="K2081" s="73" t="s">
        <v>18249</v>
      </c>
      <c r="L2081" s="74">
        <v>8.0</v>
      </c>
      <c r="M2081" s="73" t="s">
        <v>18250</v>
      </c>
      <c r="N2081" s="73" t="s">
        <v>18251</v>
      </c>
      <c r="O2081" s="73" t="s">
        <v>18252</v>
      </c>
      <c r="P2081" s="74">
        <v>8.5</v>
      </c>
      <c r="Q2081" s="73" t="s">
        <v>18253</v>
      </c>
      <c r="R2081" s="73" t="s">
        <v>3701</v>
      </c>
      <c r="S2081" s="73" t="s">
        <v>3702</v>
      </c>
      <c r="T2081" s="74">
        <v>8.0</v>
      </c>
      <c r="U2081" s="73" t="s">
        <v>18819</v>
      </c>
      <c r="V2081" s="73" t="s">
        <v>3703</v>
      </c>
      <c r="W2081" s="74">
        <v>7.5</v>
      </c>
      <c r="X2081" s="73" t="s">
        <v>3704</v>
      </c>
      <c r="Y2081" s="73" t="s">
        <v>18255</v>
      </c>
      <c r="Z2081" s="73" t="s">
        <v>18256</v>
      </c>
      <c r="AA2081" s="73" t="s">
        <v>3716</v>
      </c>
      <c r="AB2081" s="73" t="s">
        <v>18257</v>
      </c>
      <c r="AC2081" s="73" t="s">
        <v>18258</v>
      </c>
      <c r="AD2081" s="73" t="s">
        <v>379</v>
      </c>
      <c r="AE2081" s="74">
        <v>7.0</v>
      </c>
      <c r="AF2081" s="73" t="s">
        <v>3719</v>
      </c>
      <c r="AG2081" s="73" t="s">
        <v>18260</v>
      </c>
      <c r="AH2081" s="73" t="s">
        <v>18261</v>
      </c>
      <c r="AI2081" s="73" t="s">
        <v>18262</v>
      </c>
      <c r="AJ2081" s="73" t="s">
        <v>18263</v>
      </c>
      <c r="AK2081" s="74">
        <v>9.0</v>
      </c>
      <c r="AL2081" s="73" t="s">
        <v>18264</v>
      </c>
      <c r="AM2081" s="73" t="s">
        <v>1043</v>
      </c>
      <c r="AN2081" s="73" t="s">
        <v>1043</v>
      </c>
      <c r="AO2081" s="73" t="s">
        <v>379</v>
      </c>
      <c r="AP2081" s="75">
        <v>1.0</v>
      </c>
      <c r="AQ2081" s="74">
        <v>8.0</v>
      </c>
      <c r="AR2081" s="73" t="s">
        <v>18265</v>
      </c>
      <c r="AS2081" s="73" t="s">
        <v>18266</v>
      </c>
      <c r="AT2081" s="73" t="s">
        <v>18267</v>
      </c>
      <c r="AU2081" s="73" t="s">
        <v>18268</v>
      </c>
      <c r="AV2081" s="73" t="s">
        <v>18269</v>
      </c>
      <c r="AW2081" s="76">
        <v>8.0</v>
      </c>
      <c r="AX2081" s="3"/>
      <c r="AY2081" s="3"/>
      <c r="AZ2081" s="3"/>
      <c r="BA2081" s="3"/>
    </row>
    <row r="2082">
      <c r="A2082" s="73" t="s">
        <v>234</v>
      </c>
      <c r="B2082" s="1" t="s">
        <v>526</v>
      </c>
      <c r="C2082" s="3"/>
      <c r="D2082" s="74">
        <v>5.0</v>
      </c>
      <c r="E2082" s="73" t="s">
        <v>3683</v>
      </c>
      <c r="F2082" s="73" t="s">
        <v>15533</v>
      </c>
      <c r="G2082" s="73" t="s">
        <v>2643</v>
      </c>
      <c r="H2082" s="74">
        <v>10.0</v>
      </c>
      <c r="I2082" s="73" t="s">
        <v>18310</v>
      </c>
      <c r="J2082" s="73" t="s">
        <v>18311</v>
      </c>
      <c r="K2082" s="73" t="s">
        <v>18312</v>
      </c>
      <c r="L2082" s="74">
        <v>7.0</v>
      </c>
      <c r="M2082" s="73" t="s">
        <v>7036</v>
      </c>
      <c r="N2082" s="73" t="s">
        <v>18313</v>
      </c>
      <c r="O2082" s="73" t="s">
        <v>18314</v>
      </c>
      <c r="P2082" s="74">
        <v>7.5</v>
      </c>
      <c r="Q2082" s="73" t="s">
        <v>18315</v>
      </c>
      <c r="R2082" s="73" t="s">
        <v>3701</v>
      </c>
      <c r="S2082" s="73" t="s">
        <v>3702</v>
      </c>
      <c r="T2082" s="74">
        <v>9.0</v>
      </c>
      <c r="U2082" s="73" t="s">
        <v>3126</v>
      </c>
      <c r="V2082" s="73" t="s">
        <v>3703</v>
      </c>
      <c r="W2082" s="74">
        <v>10.0</v>
      </c>
      <c r="X2082" s="73" t="s">
        <v>3704</v>
      </c>
      <c r="Y2082" s="73" t="s">
        <v>18255</v>
      </c>
      <c r="Z2082" s="73" t="s">
        <v>18316</v>
      </c>
      <c r="AA2082" s="73" t="s">
        <v>3716</v>
      </c>
      <c r="AB2082" s="73" t="s">
        <v>18257</v>
      </c>
      <c r="AC2082" s="73" t="s">
        <v>18258</v>
      </c>
      <c r="AD2082" s="73" t="s">
        <v>379</v>
      </c>
      <c r="AE2082" s="74">
        <v>6.5</v>
      </c>
      <c r="AF2082" s="73" t="s">
        <v>3719</v>
      </c>
      <c r="AG2082" s="73" t="s">
        <v>18317</v>
      </c>
      <c r="AH2082" s="73" t="s">
        <v>18318</v>
      </c>
      <c r="AI2082" s="73" t="s">
        <v>3726</v>
      </c>
      <c r="AJ2082" s="73" t="s">
        <v>18319</v>
      </c>
      <c r="AK2082" s="74">
        <v>6.0</v>
      </c>
      <c r="AL2082" s="73" t="s">
        <v>18820</v>
      </c>
      <c r="AM2082" s="73" t="s">
        <v>1043</v>
      </c>
      <c r="AN2082" s="73" t="s">
        <v>1043</v>
      </c>
      <c r="AO2082" s="73" t="s">
        <v>379</v>
      </c>
      <c r="AP2082" s="75">
        <v>0.95</v>
      </c>
      <c r="AQ2082" s="74">
        <v>7.75</v>
      </c>
      <c r="AR2082" s="73" t="s">
        <v>18321</v>
      </c>
      <c r="AS2082" s="73" t="s">
        <v>18322</v>
      </c>
      <c r="AT2082" s="73" t="s">
        <v>9851</v>
      </c>
      <c r="AU2082" s="73" t="s">
        <v>18323</v>
      </c>
      <c r="AV2082" s="73" t="s">
        <v>18269</v>
      </c>
      <c r="AW2082" s="76">
        <v>10.0</v>
      </c>
      <c r="AX2082" s="3"/>
      <c r="AY2082" s="3"/>
      <c r="AZ2082" s="3"/>
      <c r="BA2082" s="3"/>
    </row>
    <row r="2083">
      <c r="A2083" s="73" t="s">
        <v>187</v>
      </c>
      <c r="B2083" s="1" t="s">
        <v>526</v>
      </c>
      <c r="C2083" s="3"/>
      <c r="D2083" s="74">
        <v>6.0</v>
      </c>
      <c r="E2083" s="73" t="s">
        <v>3683</v>
      </c>
      <c r="F2083" s="73" t="s">
        <v>15533</v>
      </c>
      <c r="G2083" s="73" t="s">
        <v>2643</v>
      </c>
      <c r="H2083" s="74">
        <v>10.0</v>
      </c>
      <c r="I2083" s="73" t="s">
        <v>18821</v>
      </c>
      <c r="J2083" s="73" t="s">
        <v>18822</v>
      </c>
      <c r="K2083" s="73" t="s">
        <v>18823</v>
      </c>
      <c r="L2083" s="74">
        <v>9.0</v>
      </c>
      <c r="M2083" s="73" t="s">
        <v>18824</v>
      </c>
      <c r="N2083" s="73" t="s">
        <v>18825</v>
      </c>
      <c r="O2083" s="73" t="s">
        <v>18826</v>
      </c>
      <c r="P2083" s="74">
        <v>7.0</v>
      </c>
      <c r="Q2083" s="73" t="s">
        <v>18827</v>
      </c>
      <c r="R2083" s="73" t="s">
        <v>3701</v>
      </c>
      <c r="S2083" s="73" t="s">
        <v>3702</v>
      </c>
      <c r="T2083" s="74">
        <v>9.75</v>
      </c>
      <c r="U2083" s="73" t="s">
        <v>3126</v>
      </c>
      <c r="V2083" s="73" t="s">
        <v>3703</v>
      </c>
      <c r="W2083" s="74">
        <v>10.0</v>
      </c>
      <c r="X2083" s="73" t="s">
        <v>3704</v>
      </c>
      <c r="Y2083" s="73" t="s">
        <v>18255</v>
      </c>
      <c r="Z2083" s="73" t="s">
        <v>18828</v>
      </c>
      <c r="AA2083" s="73" t="s">
        <v>3716</v>
      </c>
      <c r="AB2083" s="73" t="s">
        <v>18829</v>
      </c>
      <c r="AC2083" s="73" t="s">
        <v>18830</v>
      </c>
      <c r="AD2083" s="73" t="s">
        <v>379</v>
      </c>
      <c r="AE2083" s="74">
        <v>7.0</v>
      </c>
      <c r="AF2083" s="73" t="s">
        <v>3719</v>
      </c>
      <c r="AG2083" s="73" t="s">
        <v>18831</v>
      </c>
      <c r="AH2083" s="73" t="s">
        <v>18832</v>
      </c>
      <c r="AI2083" s="73" t="s">
        <v>18833</v>
      </c>
      <c r="AJ2083" s="73" t="s">
        <v>18785</v>
      </c>
      <c r="AK2083" s="74">
        <v>8.0</v>
      </c>
      <c r="AL2083" s="73" t="s">
        <v>18834</v>
      </c>
      <c r="AM2083" s="73" t="s">
        <v>1043</v>
      </c>
      <c r="AN2083" s="73" t="s">
        <v>18835</v>
      </c>
      <c r="AO2083" s="73" t="s">
        <v>379</v>
      </c>
      <c r="AP2083" s="75">
        <v>0.9</v>
      </c>
      <c r="AQ2083" s="74">
        <v>6.5</v>
      </c>
      <c r="AR2083" s="73" t="s">
        <v>379</v>
      </c>
      <c r="AS2083" s="73" t="s">
        <v>379</v>
      </c>
      <c r="AT2083" s="73" t="s">
        <v>9851</v>
      </c>
      <c r="AU2083" s="73" t="s">
        <v>18788</v>
      </c>
      <c r="AV2083" s="73" t="s">
        <v>18836</v>
      </c>
      <c r="AW2083" s="76">
        <v>6.0</v>
      </c>
      <c r="AX2083" s="3"/>
      <c r="AY2083" s="3"/>
      <c r="AZ2083" s="3"/>
      <c r="BA2083" s="3"/>
    </row>
    <row r="2084">
      <c r="A2084" s="73" t="s">
        <v>191</v>
      </c>
      <c r="B2084" s="1" t="s">
        <v>526</v>
      </c>
      <c r="C2084" s="3"/>
      <c r="D2084" s="74">
        <v>7.0</v>
      </c>
      <c r="E2084" s="73" t="s">
        <v>18837</v>
      </c>
      <c r="F2084" s="73" t="s">
        <v>15533</v>
      </c>
      <c r="G2084" s="73" t="s">
        <v>2643</v>
      </c>
      <c r="H2084" s="74">
        <v>7.0</v>
      </c>
      <c r="I2084" s="73" t="s">
        <v>18838</v>
      </c>
      <c r="J2084" s="73" t="s">
        <v>18839</v>
      </c>
      <c r="K2084" s="73" t="s">
        <v>18840</v>
      </c>
      <c r="L2084" s="74">
        <v>10.0</v>
      </c>
      <c r="M2084" s="73" t="s">
        <v>18824</v>
      </c>
      <c r="N2084" s="73" t="s">
        <v>18841</v>
      </c>
      <c r="O2084" s="73" t="s">
        <v>18842</v>
      </c>
      <c r="P2084" s="74">
        <v>8.5</v>
      </c>
      <c r="Q2084" s="73" t="s">
        <v>18843</v>
      </c>
      <c r="R2084" s="73" t="s">
        <v>3701</v>
      </c>
      <c r="S2084" s="73" t="s">
        <v>3702</v>
      </c>
      <c r="T2084" s="74">
        <v>8.5</v>
      </c>
      <c r="U2084" s="73" t="s">
        <v>3126</v>
      </c>
      <c r="V2084" s="73" t="s">
        <v>3703</v>
      </c>
      <c r="W2084" s="74">
        <v>10.0</v>
      </c>
      <c r="X2084" s="73" t="s">
        <v>3704</v>
      </c>
      <c r="Y2084" s="73" t="s">
        <v>18255</v>
      </c>
      <c r="Z2084" s="73" t="s">
        <v>18844</v>
      </c>
      <c r="AA2084" s="73" t="s">
        <v>3716</v>
      </c>
      <c r="AB2084" s="73" t="s">
        <v>18845</v>
      </c>
      <c r="AC2084" s="73" t="s">
        <v>18846</v>
      </c>
      <c r="AD2084" s="73" t="s">
        <v>379</v>
      </c>
      <c r="AE2084" s="74">
        <v>5.5</v>
      </c>
      <c r="AF2084" s="73" t="s">
        <v>3719</v>
      </c>
      <c r="AG2084" s="73" t="s">
        <v>18831</v>
      </c>
      <c r="AH2084" s="73" t="s">
        <v>18847</v>
      </c>
      <c r="AI2084" s="73" t="s">
        <v>3726</v>
      </c>
      <c r="AJ2084" s="73" t="s">
        <v>18848</v>
      </c>
      <c r="AK2084" s="74">
        <v>8.0</v>
      </c>
      <c r="AL2084" s="73" t="s">
        <v>18849</v>
      </c>
      <c r="AM2084" s="73" t="s">
        <v>1043</v>
      </c>
      <c r="AN2084" s="73" t="s">
        <v>1043</v>
      </c>
      <c r="AO2084" s="73" t="s">
        <v>379</v>
      </c>
      <c r="AP2084" s="75">
        <v>0.85</v>
      </c>
      <c r="AQ2084" s="74">
        <v>7.25</v>
      </c>
      <c r="AR2084" s="73" t="s">
        <v>379</v>
      </c>
      <c r="AS2084" s="73" t="s">
        <v>379</v>
      </c>
      <c r="AT2084" s="73" t="s">
        <v>3589</v>
      </c>
      <c r="AU2084" s="73" t="s">
        <v>18788</v>
      </c>
      <c r="AV2084" s="73" t="s">
        <v>18836</v>
      </c>
      <c r="AW2084" s="76">
        <v>6.0</v>
      </c>
      <c r="AX2084" s="3"/>
      <c r="AY2084" s="3"/>
      <c r="AZ2084" s="3"/>
      <c r="BA2084" s="3"/>
    </row>
    <row r="2085">
      <c r="A2085" s="73" t="s">
        <v>233</v>
      </c>
      <c r="B2085" s="1" t="s">
        <v>526</v>
      </c>
      <c r="C2085" s="3"/>
      <c r="D2085" s="74">
        <v>8.0</v>
      </c>
      <c r="E2085" s="73" t="s">
        <v>3683</v>
      </c>
      <c r="F2085" s="73" t="s">
        <v>15533</v>
      </c>
      <c r="G2085" s="73" t="s">
        <v>2643</v>
      </c>
      <c r="H2085" s="74">
        <v>10.0</v>
      </c>
      <c r="I2085" s="73" t="s">
        <v>18850</v>
      </c>
      <c r="J2085" s="73" t="s">
        <v>18851</v>
      </c>
      <c r="K2085" s="73" t="s">
        <v>18852</v>
      </c>
      <c r="L2085" s="74">
        <v>8.0</v>
      </c>
      <c r="M2085" s="73" t="s">
        <v>18824</v>
      </c>
      <c r="N2085" s="73" t="s">
        <v>18853</v>
      </c>
      <c r="O2085" s="73" t="s">
        <v>18854</v>
      </c>
      <c r="P2085" s="74">
        <v>8.5</v>
      </c>
      <c r="Q2085" s="73" t="s">
        <v>18855</v>
      </c>
      <c r="R2085" s="73" t="s">
        <v>3701</v>
      </c>
      <c r="S2085" s="73" t="s">
        <v>3702</v>
      </c>
      <c r="T2085" s="74">
        <v>8.0</v>
      </c>
      <c r="U2085" s="73" t="s">
        <v>3126</v>
      </c>
      <c r="V2085" s="73" t="s">
        <v>3703</v>
      </c>
      <c r="W2085" s="74">
        <v>10.0</v>
      </c>
      <c r="X2085" s="73" t="s">
        <v>3704</v>
      </c>
      <c r="Y2085" s="73" t="s">
        <v>18255</v>
      </c>
      <c r="Z2085" s="73" t="s">
        <v>18844</v>
      </c>
      <c r="AA2085" s="73" t="s">
        <v>3716</v>
      </c>
      <c r="AB2085" s="73" t="s">
        <v>18856</v>
      </c>
      <c r="AC2085" s="73" t="s">
        <v>18857</v>
      </c>
      <c r="AD2085" s="73" t="s">
        <v>379</v>
      </c>
      <c r="AE2085" s="74">
        <v>5.25</v>
      </c>
      <c r="AF2085" s="73" t="s">
        <v>3719</v>
      </c>
      <c r="AG2085" s="73" t="s">
        <v>18831</v>
      </c>
      <c r="AH2085" s="73" t="s">
        <v>18858</v>
      </c>
      <c r="AI2085" s="73" t="s">
        <v>3726</v>
      </c>
      <c r="AJ2085" s="73" t="s">
        <v>18785</v>
      </c>
      <c r="AK2085" s="74">
        <v>8.0</v>
      </c>
      <c r="AL2085" s="73" t="s">
        <v>18859</v>
      </c>
      <c r="AM2085" s="73" t="s">
        <v>1043</v>
      </c>
      <c r="AN2085" s="73" t="s">
        <v>1043</v>
      </c>
      <c r="AO2085" s="73" t="s">
        <v>379</v>
      </c>
      <c r="AP2085" s="75">
        <v>0.7</v>
      </c>
      <c r="AQ2085" s="74">
        <v>6.5</v>
      </c>
      <c r="AR2085" s="73" t="s">
        <v>379</v>
      </c>
      <c r="AS2085" s="73" t="s">
        <v>379</v>
      </c>
      <c r="AT2085" s="73" t="s">
        <v>9851</v>
      </c>
      <c r="AU2085" s="73" t="s">
        <v>18788</v>
      </c>
      <c r="AV2085" s="73" t="s">
        <v>18836</v>
      </c>
      <c r="AW2085" s="76">
        <v>6.0</v>
      </c>
      <c r="AX2085" s="3"/>
      <c r="AY2085" s="3"/>
      <c r="AZ2085" s="3"/>
      <c r="BA2085" s="3"/>
    </row>
    <row r="2086">
      <c r="A2086" s="73" t="s">
        <v>239</v>
      </c>
      <c r="B2086" s="1" t="s">
        <v>526</v>
      </c>
      <c r="C2086" s="3"/>
      <c r="D2086" s="74">
        <v>9.0</v>
      </c>
      <c r="E2086" s="73" t="s">
        <v>3683</v>
      </c>
      <c r="F2086" s="73" t="s">
        <v>15533</v>
      </c>
      <c r="G2086" s="73" t="s">
        <v>2643</v>
      </c>
      <c r="H2086" s="74">
        <v>10.0</v>
      </c>
      <c r="I2086" s="73" t="s">
        <v>18860</v>
      </c>
      <c r="J2086" s="73" t="s">
        <v>18861</v>
      </c>
      <c r="K2086" s="73" t="s">
        <v>18862</v>
      </c>
      <c r="L2086" s="74">
        <v>10.0</v>
      </c>
      <c r="M2086" s="73" t="s">
        <v>18775</v>
      </c>
      <c r="N2086" s="73" t="s">
        <v>18776</v>
      </c>
      <c r="O2086" s="73" t="s">
        <v>18863</v>
      </c>
      <c r="P2086" s="74">
        <v>7.0</v>
      </c>
      <c r="Q2086" s="73" t="s">
        <v>18864</v>
      </c>
      <c r="R2086" s="73" t="s">
        <v>3701</v>
      </c>
      <c r="S2086" s="73" t="s">
        <v>3702</v>
      </c>
      <c r="T2086" s="74">
        <v>7.0</v>
      </c>
      <c r="U2086" s="73" t="s">
        <v>8283</v>
      </c>
      <c r="V2086" s="73" t="s">
        <v>5813</v>
      </c>
      <c r="W2086" s="74">
        <v>5.0</v>
      </c>
      <c r="X2086" s="73" t="s">
        <v>3704</v>
      </c>
      <c r="Y2086" s="73" t="s">
        <v>18255</v>
      </c>
      <c r="Z2086" s="73" t="s">
        <v>18780</v>
      </c>
      <c r="AA2086" s="73" t="s">
        <v>3716</v>
      </c>
      <c r="AB2086" s="73" t="s">
        <v>18865</v>
      </c>
      <c r="AC2086" s="73" t="s">
        <v>18866</v>
      </c>
      <c r="AD2086" s="73" t="s">
        <v>379</v>
      </c>
      <c r="AE2086" s="74">
        <v>6.75</v>
      </c>
      <c r="AF2086" s="73" t="s">
        <v>3719</v>
      </c>
      <c r="AG2086" s="73" t="s">
        <v>379</v>
      </c>
      <c r="AH2086" s="73" t="s">
        <v>18867</v>
      </c>
      <c r="AI2086" s="73" t="s">
        <v>3726</v>
      </c>
      <c r="AJ2086" s="73" t="s">
        <v>18868</v>
      </c>
      <c r="AK2086" s="74">
        <v>8.0</v>
      </c>
      <c r="AL2086" s="73" t="s">
        <v>18869</v>
      </c>
      <c r="AM2086" s="73" t="s">
        <v>1043</v>
      </c>
      <c r="AN2086" s="73" t="s">
        <v>1043</v>
      </c>
      <c r="AO2086" s="73" t="s">
        <v>379</v>
      </c>
      <c r="AP2086" s="75">
        <v>0.9</v>
      </c>
      <c r="AQ2086" s="74">
        <v>7.75</v>
      </c>
      <c r="AR2086" s="73" t="s">
        <v>18870</v>
      </c>
      <c r="AS2086" s="73" t="s">
        <v>379</v>
      </c>
      <c r="AT2086" s="73" t="s">
        <v>3589</v>
      </c>
      <c r="AU2086" s="73" t="s">
        <v>18871</v>
      </c>
      <c r="AV2086" s="73" t="s">
        <v>18789</v>
      </c>
      <c r="AW2086" s="76">
        <v>8.0</v>
      </c>
      <c r="AX2086" s="3"/>
      <c r="AY2086" s="3"/>
      <c r="AZ2086" s="3"/>
      <c r="BA2086" s="3"/>
    </row>
    <row r="2087">
      <c r="A2087" s="73" t="s">
        <v>220</v>
      </c>
      <c r="B2087" s="1" t="s">
        <v>526</v>
      </c>
      <c r="C2087" s="3"/>
      <c r="D2087" s="74">
        <v>10.0</v>
      </c>
      <c r="E2087" s="73" t="s">
        <v>3683</v>
      </c>
      <c r="F2087" s="73" t="s">
        <v>15533</v>
      </c>
      <c r="G2087" s="73" t="s">
        <v>2643</v>
      </c>
      <c r="H2087" s="74">
        <v>10.0</v>
      </c>
      <c r="I2087" s="73" t="s">
        <v>18872</v>
      </c>
      <c r="J2087" s="73" t="s">
        <v>18873</v>
      </c>
      <c r="K2087" s="73" t="s">
        <v>18874</v>
      </c>
      <c r="L2087" s="74">
        <v>7.0</v>
      </c>
      <c r="M2087" s="73" t="s">
        <v>18875</v>
      </c>
      <c r="N2087" s="73" t="s">
        <v>18876</v>
      </c>
      <c r="O2087" s="73" t="s">
        <v>18877</v>
      </c>
      <c r="P2087" s="74">
        <v>7.5</v>
      </c>
      <c r="Q2087" s="73" t="s">
        <v>18878</v>
      </c>
      <c r="R2087" s="73" t="s">
        <v>3701</v>
      </c>
      <c r="S2087" s="73" t="s">
        <v>3702</v>
      </c>
      <c r="T2087" s="74">
        <v>10.0</v>
      </c>
      <c r="U2087" s="73" t="s">
        <v>18779</v>
      </c>
      <c r="V2087" s="73" t="s">
        <v>5813</v>
      </c>
      <c r="W2087" s="74">
        <v>8.0</v>
      </c>
      <c r="X2087" s="73" t="s">
        <v>3704</v>
      </c>
      <c r="Y2087" s="73" t="s">
        <v>18879</v>
      </c>
      <c r="Z2087" s="73" t="s">
        <v>18880</v>
      </c>
      <c r="AA2087" s="73" t="s">
        <v>18881</v>
      </c>
      <c r="AB2087" s="73" t="s">
        <v>18882</v>
      </c>
      <c r="AC2087" s="73" t="s">
        <v>18883</v>
      </c>
      <c r="AD2087" s="73" t="s">
        <v>379</v>
      </c>
      <c r="AE2087" s="74">
        <v>6.75</v>
      </c>
      <c r="AF2087" s="73" t="s">
        <v>18884</v>
      </c>
      <c r="AG2087" s="73" t="s">
        <v>18885</v>
      </c>
      <c r="AH2087" s="73" t="s">
        <v>18886</v>
      </c>
      <c r="AI2087" s="73" t="s">
        <v>3726</v>
      </c>
      <c r="AJ2087" s="73" t="s">
        <v>18887</v>
      </c>
      <c r="AK2087" s="74">
        <v>6.0</v>
      </c>
      <c r="AL2087" s="73" t="s">
        <v>18888</v>
      </c>
      <c r="AM2087" s="73" t="s">
        <v>1043</v>
      </c>
      <c r="AN2087" s="73" t="s">
        <v>17028</v>
      </c>
      <c r="AO2087" s="73" t="s">
        <v>379</v>
      </c>
      <c r="AP2087" s="75">
        <v>0.95</v>
      </c>
      <c r="AQ2087" s="74">
        <v>6.75</v>
      </c>
      <c r="AR2087" s="73" t="s">
        <v>379</v>
      </c>
      <c r="AS2087" s="73" t="s">
        <v>379</v>
      </c>
      <c r="AT2087" s="73" t="s">
        <v>9851</v>
      </c>
      <c r="AU2087" s="73" t="s">
        <v>18889</v>
      </c>
      <c r="AV2087" s="73" t="s">
        <v>18890</v>
      </c>
      <c r="AW2087" s="76">
        <v>6.0</v>
      </c>
      <c r="AX2087" s="3"/>
      <c r="AY2087" s="3"/>
      <c r="AZ2087" s="3"/>
      <c r="BA2087" s="3"/>
    </row>
    <row r="2088">
      <c r="A2088" s="73" t="s">
        <v>140</v>
      </c>
      <c r="B2088" s="1" t="s">
        <v>526</v>
      </c>
      <c r="C2088" s="3"/>
      <c r="D2088" s="74">
        <v>12.0</v>
      </c>
      <c r="E2088" s="73" t="s">
        <v>3683</v>
      </c>
      <c r="F2088" s="73" t="s">
        <v>15533</v>
      </c>
      <c r="G2088" s="73" t="s">
        <v>2643</v>
      </c>
      <c r="H2088" s="74">
        <v>10.0</v>
      </c>
      <c r="I2088" s="73" t="s">
        <v>18891</v>
      </c>
      <c r="J2088" s="73" t="s">
        <v>18892</v>
      </c>
      <c r="K2088" s="73" t="s">
        <v>18893</v>
      </c>
      <c r="L2088" s="74">
        <v>7.0</v>
      </c>
      <c r="M2088" s="73" t="s">
        <v>18894</v>
      </c>
      <c r="N2088" s="73" t="s">
        <v>18895</v>
      </c>
      <c r="O2088" s="73" t="s">
        <v>18896</v>
      </c>
      <c r="P2088" s="74">
        <v>7.5</v>
      </c>
      <c r="Q2088" s="73" t="s">
        <v>18897</v>
      </c>
      <c r="R2088" s="73" t="s">
        <v>3701</v>
      </c>
      <c r="S2088" s="73" t="s">
        <v>3702</v>
      </c>
      <c r="T2088" s="74">
        <v>8.0</v>
      </c>
      <c r="U2088" s="73" t="s">
        <v>8283</v>
      </c>
      <c r="V2088" s="73" t="s">
        <v>3703</v>
      </c>
      <c r="W2088" s="74">
        <v>5.0</v>
      </c>
      <c r="X2088" s="73" t="s">
        <v>3704</v>
      </c>
      <c r="Y2088" s="73" t="s">
        <v>18898</v>
      </c>
      <c r="Z2088" s="73" t="s">
        <v>18899</v>
      </c>
      <c r="AA2088" s="73" t="s">
        <v>18900</v>
      </c>
      <c r="AB2088" s="73" t="s">
        <v>18882</v>
      </c>
      <c r="AC2088" s="73" t="s">
        <v>18901</v>
      </c>
      <c r="AD2088" s="73" t="s">
        <v>379</v>
      </c>
      <c r="AE2088" s="74">
        <v>7.0</v>
      </c>
      <c r="AF2088" s="73" t="s">
        <v>18902</v>
      </c>
      <c r="AG2088" s="73" t="s">
        <v>18885</v>
      </c>
      <c r="AH2088" s="73" t="s">
        <v>18903</v>
      </c>
      <c r="AI2088" s="73" t="s">
        <v>18904</v>
      </c>
      <c r="AJ2088" s="73" t="s">
        <v>18905</v>
      </c>
      <c r="AK2088" s="74">
        <v>8.0</v>
      </c>
      <c r="AL2088" s="73" t="s">
        <v>18906</v>
      </c>
      <c r="AM2088" s="73" t="s">
        <v>1043</v>
      </c>
      <c r="AN2088" s="73" t="s">
        <v>1043</v>
      </c>
      <c r="AO2088" s="73" t="s">
        <v>379</v>
      </c>
      <c r="AP2088" s="75">
        <v>0.8</v>
      </c>
      <c r="AQ2088" s="74">
        <v>7.5</v>
      </c>
      <c r="AR2088" s="73" t="s">
        <v>379</v>
      </c>
      <c r="AS2088" s="73" t="s">
        <v>379</v>
      </c>
      <c r="AT2088" s="73" t="s">
        <v>18907</v>
      </c>
      <c r="AU2088" s="73" t="s">
        <v>18908</v>
      </c>
      <c r="AV2088" s="73" t="s">
        <v>18909</v>
      </c>
      <c r="AW2088" s="76">
        <v>6.0</v>
      </c>
      <c r="AX2088" s="3"/>
      <c r="AY2088" s="3"/>
      <c r="AZ2088" s="3"/>
      <c r="BA2088" s="3"/>
    </row>
    <row r="2089">
      <c r="A2089" s="73" t="s">
        <v>206</v>
      </c>
      <c r="B2089" s="1" t="s">
        <v>526</v>
      </c>
      <c r="C2089" s="3"/>
      <c r="D2089" s="74">
        <v>13.0</v>
      </c>
      <c r="E2089" s="73" t="s">
        <v>18910</v>
      </c>
      <c r="F2089" s="73" t="s">
        <v>18911</v>
      </c>
      <c r="G2089" s="73" t="s">
        <v>2643</v>
      </c>
      <c r="H2089" s="74">
        <v>7.0</v>
      </c>
      <c r="I2089" s="73" t="s">
        <v>18912</v>
      </c>
      <c r="J2089" s="73" t="s">
        <v>18913</v>
      </c>
      <c r="K2089" s="73" t="s">
        <v>18914</v>
      </c>
      <c r="L2089" s="74">
        <v>7.0</v>
      </c>
      <c r="M2089" s="73" t="s">
        <v>18915</v>
      </c>
      <c r="N2089" s="73" t="s">
        <v>18916</v>
      </c>
      <c r="O2089" s="73" t="s">
        <v>18917</v>
      </c>
      <c r="P2089" s="74">
        <v>5.0</v>
      </c>
      <c r="Q2089" s="73" t="s">
        <v>18918</v>
      </c>
      <c r="R2089" s="73" t="s">
        <v>3701</v>
      </c>
      <c r="S2089" s="73" t="s">
        <v>3702</v>
      </c>
      <c r="T2089" s="74">
        <v>8.0</v>
      </c>
      <c r="U2089" s="73" t="s">
        <v>3126</v>
      </c>
      <c r="V2089" s="73" t="s">
        <v>5813</v>
      </c>
      <c r="W2089" s="74">
        <v>10.0</v>
      </c>
      <c r="X2089" s="73" t="s">
        <v>3704</v>
      </c>
      <c r="Y2089" s="73" t="s">
        <v>18255</v>
      </c>
      <c r="Z2089" s="73" t="s">
        <v>18919</v>
      </c>
      <c r="AA2089" s="73" t="s">
        <v>3716</v>
      </c>
      <c r="AB2089" s="73" t="s">
        <v>18920</v>
      </c>
      <c r="AC2089" s="73" t="s">
        <v>18921</v>
      </c>
      <c r="AD2089" s="73" t="s">
        <v>379</v>
      </c>
      <c r="AE2089" s="74">
        <v>6.5</v>
      </c>
      <c r="AF2089" s="73" t="s">
        <v>3719</v>
      </c>
      <c r="AG2089" s="73" t="s">
        <v>18885</v>
      </c>
      <c r="AH2089" s="73" t="s">
        <v>18922</v>
      </c>
      <c r="AI2089" s="73" t="s">
        <v>18923</v>
      </c>
      <c r="AJ2089" s="73" t="s">
        <v>18868</v>
      </c>
      <c r="AK2089" s="74">
        <v>8.0</v>
      </c>
      <c r="AL2089" s="73" t="s">
        <v>18924</v>
      </c>
      <c r="AM2089" s="73" t="s">
        <v>1043</v>
      </c>
      <c r="AN2089" s="73" t="s">
        <v>1043</v>
      </c>
      <c r="AO2089" s="73" t="s">
        <v>379</v>
      </c>
      <c r="AP2089" s="75">
        <v>0.7</v>
      </c>
      <c r="AQ2089" s="74">
        <v>7.5</v>
      </c>
      <c r="AR2089" s="73" t="s">
        <v>379</v>
      </c>
      <c r="AS2089" s="73" t="s">
        <v>379</v>
      </c>
      <c r="AT2089" s="73" t="s">
        <v>3589</v>
      </c>
      <c r="AU2089" s="73" t="s">
        <v>18925</v>
      </c>
      <c r="AV2089" s="73" t="s">
        <v>18789</v>
      </c>
      <c r="AW2089" s="76">
        <v>6.0</v>
      </c>
      <c r="AX2089" s="3"/>
      <c r="AY2089" s="3"/>
      <c r="AZ2089" s="3"/>
      <c r="BA2089" s="3"/>
    </row>
    <row r="2090">
      <c r="A2090" s="73" t="s">
        <v>162</v>
      </c>
      <c r="B2090" s="1" t="s">
        <v>526</v>
      </c>
      <c r="C2090" s="3"/>
      <c r="D2090" s="74">
        <v>14.0</v>
      </c>
      <c r="E2090" s="73" t="s">
        <v>3683</v>
      </c>
      <c r="F2090" s="73" t="s">
        <v>18926</v>
      </c>
      <c r="G2090" s="73" t="s">
        <v>2643</v>
      </c>
      <c r="H2090" s="74">
        <v>8.0</v>
      </c>
      <c r="I2090" s="73" t="s">
        <v>18838</v>
      </c>
      <c r="J2090" s="73" t="s">
        <v>18927</v>
      </c>
      <c r="K2090" s="73" t="s">
        <v>18928</v>
      </c>
      <c r="L2090" s="74">
        <v>5.5</v>
      </c>
      <c r="M2090" s="73" t="s">
        <v>18929</v>
      </c>
      <c r="N2090" s="73" t="s">
        <v>18930</v>
      </c>
      <c r="O2090" s="73" t="s">
        <v>18931</v>
      </c>
      <c r="P2090" s="74">
        <v>4.0</v>
      </c>
      <c r="Q2090" s="73" t="s">
        <v>18932</v>
      </c>
      <c r="R2090" s="73" t="s">
        <v>3701</v>
      </c>
      <c r="S2090" s="73" t="s">
        <v>3702</v>
      </c>
      <c r="T2090" s="74">
        <v>9.25</v>
      </c>
      <c r="U2090" s="73" t="s">
        <v>3126</v>
      </c>
      <c r="V2090" s="73" t="s">
        <v>3703</v>
      </c>
      <c r="W2090" s="74">
        <v>10.0</v>
      </c>
      <c r="X2090" s="73" t="s">
        <v>3704</v>
      </c>
      <c r="Y2090" s="73" t="s">
        <v>18933</v>
      </c>
      <c r="Z2090" s="73" t="s">
        <v>18934</v>
      </c>
      <c r="AA2090" s="73" t="s">
        <v>3716</v>
      </c>
      <c r="AB2090" s="73" t="s">
        <v>18935</v>
      </c>
      <c r="AC2090" s="73" t="s">
        <v>18936</v>
      </c>
      <c r="AD2090" s="73" t="s">
        <v>379</v>
      </c>
      <c r="AE2090" s="74">
        <v>7.0</v>
      </c>
      <c r="AF2090" s="73" t="s">
        <v>3719</v>
      </c>
      <c r="AG2090" s="73" t="s">
        <v>18885</v>
      </c>
      <c r="AH2090" s="73" t="s">
        <v>18937</v>
      </c>
      <c r="AI2090" s="73" t="s">
        <v>18904</v>
      </c>
      <c r="AJ2090" s="73" t="s">
        <v>18938</v>
      </c>
      <c r="AK2090" s="74">
        <v>8.0</v>
      </c>
      <c r="AL2090" s="73" t="s">
        <v>18939</v>
      </c>
      <c r="AM2090" s="73" t="s">
        <v>1043</v>
      </c>
      <c r="AN2090" s="73" t="s">
        <v>1043</v>
      </c>
      <c r="AO2090" s="73" t="s">
        <v>379</v>
      </c>
      <c r="AP2090" s="75">
        <v>0.95</v>
      </c>
      <c r="AQ2090" s="74">
        <v>7.75</v>
      </c>
      <c r="AR2090" s="73" t="s">
        <v>379</v>
      </c>
      <c r="AS2090" s="73" t="s">
        <v>379</v>
      </c>
      <c r="AT2090" s="73" t="s">
        <v>3589</v>
      </c>
      <c r="AU2090" s="73" t="s">
        <v>18940</v>
      </c>
      <c r="AV2090" s="73" t="s">
        <v>18941</v>
      </c>
      <c r="AW2090" s="76">
        <v>4.0</v>
      </c>
      <c r="AX2090" s="3"/>
      <c r="AY2090" s="3"/>
      <c r="AZ2090" s="3"/>
      <c r="BA2090" s="3"/>
    </row>
    <row r="2091">
      <c r="A2091" s="73" t="s">
        <v>178</v>
      </c>
      <c r="B2091" s="1" t="s">
        <v>526</v>
      </c>
      <c r="C2091" s="3"/>
      <c r="D2091" s="74">
        <v>15.0</v>
      </c>
      <c r="E2091" s="73" t="s">
        <v>3683</v>
      </c>
      <c r="F2091" s="73" t="s">
        <v>18942</v>
      </c>
      <c r="G2091" s="73" t="s">
        <v>2643</v>
      </c>
      <c r="H2091" s="74">
        <v>8.0</v>
      </c>
      <c r="I2091" s="73" t="s">
        <v>18943</v>
      </c>
      <c r="J2091" s="73" t="s">
        <v>18944</v>
      </c>
      <c r="K2091" s="73" t="s">
        <v>18945</v>
      </c>
      <c r="L2091" s="74">
        <v>5.5</v>
      </c>
      <c r="M2091" s="73" t="s">
        <v>18946</v>
      </c>
      <c r="N2091" s="73" t="s">
        <v>18947</v>
      </c>
      <c r="O2091" s="73" t="s">
        <v>18948</v>
      </c>
      <c r="P2091" s="74">
        <v>6.5</v>
      </c>
      <c r="Q2091" s="73" t="s">
        <v>18949</v>
      </c>
      <c r="R2091" s="73" t="s">
        <v>3701</v>
      </c>
      <c r="S2091" s="73" t="s">
        <v>3702</v>
      </c>
      <c r="T2091" s="74">
        <v>8.5</v>
      </c>
      <c r="U2091" s="73" t="s">
        <v>8283</v>
      </c>
      <c r="V2091" s="73" t="s">
        <v>5813</v>
      </c>
      <c r="W2091" s="74">
        <v>5.0</v>
      </c>
      <c r="X2091" s="73" t="s">
        <v>3704</v>
      </c>
      <c r="Y2091" s="73" t="s">
        <v>18950</v>
      </c>
      <c r="Z2091" s="73" t="s">
        <v>18951</v>
      </c>
      <c r="AA2091" s="73" t="s">
        <v>3716</v>
      </c>
      <c r="AB2091" s="73" t="s">
        <v>18952</v>
      </c>
      <c r="AC2091" s="73" t="s">
        <v>18953</v>
      </c>
      <c r="AD2091" s="73" t="s">
        <v>379</v>
      </c>
      <c r="AE2091" s="74">
        <v>7.0</v>
      </c>
      <c r="AF2091" s="73" t="s">
        <v>3719</v>
      </c>
      <c r="AG2091" s="73" t="s">
        <v>379</v>
      </c>
      <c r="AH2091" s="73" t="s">
        <v>18954</v>
      </c>
      <c r="AI2091" s="73" t="s">
        <v>3726</v>
      </c>
      <c r="AJ2091" s="73" t="s">
        <v>18955</v>
      </c>
      <c r="AK2091" s="74">
        <v>8.0</v>
      </c>
      <c r="AL2091" s="73" t="s">
        <v>18956</v>
      </c>
      <c r="AM2091" s="73" t="s">
        <v>1043</v>
      </c>
      <c r="AN2091" s="73" t="s">
        <v>1043</v>
      </c>
      <c r="AO2091" s="73" t="s">
        <v>379</v>
      </c>
      <c r="AP2091" s="75">
        <v>0.95</v>
      </c>
      <c r="AQ2091" s="74">
        <v>7.75</v>
      </c>
      <c r="AR2091" s="73" t="s">
        <v>379</v>
      </c>
      <c r="AS2091" s="73" t="s">
        <v>379</v>
      </c>
      <c r="AT2091" s="73" t="s">
        <v>3589</v>
      </c>
      <c r="AU2091" s="73" t="s">
        <v>18957</v>
      </c>
      <c r="AV2091" s="73" t="s">
        <v>18958</v>
      </c>
      <c r="AW2091" s="76">
        <v>6.0</v>
      </c>
      <c r="AX2091" s="3"/>
      <c r="AY2091" s="3"/>
      <c r="AZ2091" s="3"/>
      <c r="BA2091" s="3"/>
    </row>
    <row r="2092">
      <c r="A2092" s="73" t="s">
        <v>214</v>
      </c>
      <c r="B2092" s="1" t="s">
        <v>526</v>
      </c>
      <c r="C2092" s="3"/>
      <c r="D2092" s="74">
        <v>16.0</v>
      </c>
      <c r="E2092" s="73" t="s">
        <v>18910</v>
      </c>
      <c r="F2092" s="73" t="s">
        <v>15533</v>
      </c>
      <c r="G2092" s="73" t="s">
        <v>2643</v>
      </c>
      <c r="H2092" s="74">
        <v>9.0</v>
      </c>
      <c r="I2092" s="73" t="s">
        <v>18959</v>
      </c>
      <c r="J2092" s="73" t="s">
        <v>18960</v>
      </c>
      <c r="K2092" s="73" t="s">
        <v>12150</v>
      </c>
      <c r="L2092" s="74">
        <v>5.0</v>
      </c>
      <c r="M2092" s="73" t="s">
        <v>18961</v>
      </c>
      <c r="N2092" s="73" t="s">
        <v>18962</v>
      </c>
      <c r="O2092" s="73" t="s">
        <v>18963</v>
      </c>
      <c r="P2092" s="74">
        <v>6.25</v>
      </c>
      <c r="Q2092" s="73" t="s">
        <v>18964</v>
      </c>
      <c r="R2092" s="73" t="s">
        <v>3701</v>
      </c>
      <c r="S2092" s="73" t="s">
        <v>3702</v>
      </c>
      <c r="T2092" s="74">
        <v>8.0</v>
      </c>
      <c r="U2092" s="73" t="s">
        <v>8283</v>
      </c>
      <c r="V2092" s="73" t="s">
        <v>5813</v>
      </c>
      <c r="W2092" s="74">
        <v>5.0</v>
      </c>
      <c r="X2092" s="73" t="s">
        <v>3704</v>
      </c>
      <c r="Y2092" s="73" t="s">
        <v>18255</v>
      </c>
      <c r="Z2092" s="73" t="s">
        <v>18844</v>
      </c>
      <c r="AA2092" s="73" t="s">
        <v>3716</v>
      </c>
      <c r="AB2092" s="73" t="s">
        <v>18965</v>
      </c>
      <c r="AC2092" s="73" t="s">
        <v>18966</v>
      </c>
      <c r="AD2092" s="73" t="s">
        <v>379</v>
      </c>
      <c r="AE2092" s="74">
        <v>7.0</v>
      </c>
      <c r="AF2092" s="73" t="s">
        <v>3719</v>
      </c>
      <c r="AG2092" s="73" t="s">
        <v>18831</v>
      </c>
      <c r="AH2092" s="73" t="s">
        <v>18858</v>
      </c>
      <c r="AI2092" s="73" t="s">
        <v>3726</v>
      </c>
      <c r="AJ2092" s="73" t="s">
        <v>18785</v>
      </c>
      <c r="AK2092" s="74">
        <v>8.0</v>
      </c>
      <c r="AL2092" s="73" t="s">
        <v>18967</v>
      </c>
      <c r="AM2092" s="73" t="s">
        <v>1043</v>
      </c>
      <c r="AN2092" s="73" t="s">
        <v>1043</v>
      </c>
      <c r="AO2092" s="73" t="s">
        <v>379</v>
      </c>
      <c r="AP2092" s="75">
        <v>0.8</v>
      </c>
      <c r="AQ2092" s="74">
        <v>7.5</v>
      </c>
      <c r="AR2092" s="73" t="s">
        <v>379</v>
      </c>
      <c r="AS2092" s="73" t="s">
        <v>379</v>
      </c>
      <c r="AT2092" s="73" t="s">
        <v>9851</v>
      </c>
      <c r="AU2092" s="73" t="s">
        <v>18788</v>
      </c>
      <c r="AV2092" s="73" t="s">
        <v>18836</v>
      </c>
      <c r="AW2092" s="76">
        <v>6.0</v>
      </c>
      <c r="AX2092" s="3"/>
      <c r="AY2092" s="3"/>
      <c r="AZ2092" s="3"/>
      <c r="BA2092" s="3"/>
    </row>
    <row r="2093">
      <c r="A2093" s="73" t="s">
        <v>277</v>
      </c>
      <c r="B2093" s="1" t="s">
        <v>526</v>
      </c>
      <c r="C2093" s="3"/>
      <c r="D2093" s="74">
        <v>17.0</v>
      </c>
      <c r="E2093" s="73" t="s">
        <v>3683</v>
      </c>
      <c r="F2093" s="73" t="s">
        <v>18968</v>
      </c>
      <c r="G2093" s="73" t="s">
        <v>2643</v>
      </c>
      <c r="H2093" s="74">
        <v>8.0</v>
      </c>
      <c r="I2093" s="73" t="s">
        <v>18277</v>
      </c>
      <c r="J2093" s="73" t="s">
        <v>18278</v>
      </c>
      <c r="K2093" s="73" t="s">
        <v>18279</v>
      </c>
      <c r="L2093" s="74">
        <v>9.0</v>
      </c>
      <c r="M2093" s="73" t="s">
        <v>18280</v>
      </c>
      <c r="N2093" s="73" t="s">
        <v>18281</v>
      </c>
      <c r="O2093" s="73" t="s">
        <v>18969</v>
      </c>
      <c r="P2093" s="74">
        <v>7.5</v>
      </c>
      <c r="Q2093" s="73" t="s">
        <v>18285</v>
      </c>
      <c r="R2093" s="73" t="s">
        <v>3701</v>
      </c>
      <c r="S2093" s="73" t="s">
        <v>3702</v>
      </c>
      <c r="T2093" s="74">
        <v>8.25</v>
      </c>
      <c r="U2093" s="73" t="s">
        <v>18286</v>
      </c>
      <c r="V2093" s="73" t="s">
        <v>5813</v>
      </c>
      <c r="W2093" s="74">
        <v>7.5</v>
      </c>
      <c r="X2093" s="73" t="s">
        <v>3704</v>
      </c>
      <c r="Y2093" s="73" t="s">
        <v>18287</v>
      </c>
      <c r="Z2093" s="73" t="s">
        <v>18288</v>
      </c>
      <c r="AA2093" s="73" t="s">
        <v>3716</v>
      </c>
      <c r="AB2093" s="73" t="s">
        <v>18289</v>
      </c>
      <c r="AC2093" s="73" t="s">
        <v>18290</v>
      </c>
      <c r="AD2093" s="73" t="s">
        <v>379</v>
      </c>
      <c r="AE2093" s="74">
        <v>4.5</v>
      </c>
      <c r="AF2093" s="73" t="s">
        <v>3719</v>
      </c>
      <c r="AG2093" s="73" t="s">
        <v>18291</v>
      </c>
      <c r="AH2093" s="73" t="s">
        <v>18292</v>
      </c>
      <c r="AI2093" s="73" t="s">
        <v>3726</v>
      </c>
      <c r="AJ2093" s="73" t="s">
        <v>18293</v>
      </c>
      <c r="AK2093" s="74">
        <v>4.0</v>
      </c>
      <c r="AL2093" s="73" t="s">
        <v>18294</v>
      </c>
      <c r="AM2093" s="73" t="s">
        <v>1043</v>
      </c>
      <c r="AN2093" s="73" t="s">
        <v>1043</v>
      </c>
      <c r="AO2093" s="73" t="s">
        <v>379</v>
      </c>
      <c r="AP2093" s="75">
        <v>0.8</v>
      </c>
      <c r="AQ2093" s="74">
        <v>7.5</v>
      </c>
      <c r="AR2093" s="73" t="s">
        <v>379</v>
      </c>
      <c r="AS2093" s="73" t="s">
        <v>379</v>
      </c>
      <c r="AT2093" s="73" t="s">
        <v>3589</v>
      </c>
      <c r="AU2093" s="73" t="s">
        <v>18295</v>
      </c>
      <c r="AV2093" s="73" t="s">
        <v>18296</v>
      </c>
      <c r="AW2093" s="76">
        <v>4.0</v>
      </c>
      <c r="AX2093" s="3"/>
      <c r="AY2093" s="3"/>
      <c r="AZ2093" s="3"/>
      <c r="BA2093" s="3"/>
    </row>
    <row r="2094">
      <c r="A2094" s="73" t="s">
        <v>195</v>
      </c>
      <c r="B2094" s="1" t="s">
        <v>526</v>
      </c>
      <c r="C2094" s="3"/>
      <c r="D2094" s="74">
        <v>18.0</v>
      </c>
      <c r="E2094" s="73" t="s">
        <v>18970</v>
      </c>
      <c r="F2094" s="73" t="s">
        <v>18971</v>
      </c>
      <c r="G2094" s="73" t="s">
        <v>2643</v>
      </c>
      <c r="H2094" s="74">
        <v>9.0</v>
      </c>
      <c r="I2094" s="73" t="s">
        <v>18972</v>
      </c>
      <c r="J2094" s="73" t="s">
        <v>18973</v>
      </c>
      <c r="K2094" s="73" t="s">
        <v>18974</v>
      </c>
      <c r="L2094" s="74">
        <v>10.0</v>
      </c>
      <c r="M2094" s="73" t="s">
        <v>18975</v>
      </c>
      <c r="N2094" s="73" t="s">
        <v>18976</v>
      </c>
      <c r="O2094" s="73" t="s">
        <v>18977</v>
      </c>
      <c r="P2094" s="74">
        <v>4.0</v>
      </c>
      <c r="Q2094" s="73" t="s">
        <v>18978</v>
      </c>
      <c r="R2094" s="73" t="s">
        <v>3701</v>
      </c>
      <c r="S2094" s="73" t="s">
        <v>3702</v>
      </c>
      <c r="T2094" s="74">
        <v>6.5</v>
      </c>
      <c r="U2094" s="73" t="s">
        <v>18979</v>
      </c>
      <c r="V2094" s="73" t="s">
        <v>5813</v>
      </c>
      <c r="W2094" s="74">
        <v>5.0</v>
      </c>
      <c r="X2094" s="73" t="s">
        <v>3704</v>
      </c>
      <c r="Y2094" s="73" t="s">
        <v>18980</v>
      </c>
      <c r="Z2094" s="73" t="s">
        <v>18981</v>
      </c>
      <c r="AA2094" s="73" t="s">
        <v>18982</v>
      </c>
      <c r="AB2094" s="73" t="s">
        <v>18882</v>
      </c>
      <c r="AC2094" s="73" t="s">
        <v>18983</v>
      </c>
      <c r="AD2094" s="73" t="s">
        <v>379</v>
      </c>
      <c r="AE2094" s="74">
        <v>5.5</v>
      </c>
      <c r="AF2094" s="73" t="s">
        <v>18884</v>
      </c>
      <c r="AG2094" s="73" t="s">
        <v>379</v>
      </c>
      <c r="AH2094" s="73" t="s">
        <v>379</v>
      </c>
      <c r="AI2094" s="73" t="s">
        <v>18984</v>
      </c>
      <c r="AJ2094" s="73" t="s">
        <v>18985</v>
      </c>
      <c r="AK2094" s="74">
        <v>5.0</v>
      </c>
      <c r="AL2094" s="73" t="s">
        <v>18986</v>
      </c>
      <c r="AM2094" s="73" t="s">
        <v>1043</v>
      </c>
      <c r="AN2094" s="73" t="s">
        <v>1043</v>
      </c>
      <c r="AO2094" s="73" t="s">
        <v>379</v>
      </c>
      <c r="AP2094" s="75">
        <v>0.7</v>
      </c>
      <c r="AQ2094" s="74">
        <v>7.5</v>
      </c>
      <c r="AR2094" s="73" t="s">
        <v>379</v>
      </c>
      <c r="AS2094" s="73" t="s">
        <v>379</v>
      </c>
      <c r="AT2094" s="73" t="s">
        <v>379</v>
      </c>
      <c r="AU2094" s="73" t="s">
        <v>18788</v>
      </c>
      <c r="AV2094" s="73" t="s">
        <v>18987</v>
      </c>
      <c r="AW2094" s="76">
        <v>4.0</v>
      </c>
      <c r="AX2094" s="3"/>
      <c r="AY2094" s="3"/>
      <c r="AZ2094" s="3"/>
      <c r="BA2094" s="3"/>
    </row>
    <row r="2095">
      <c r="A2095" s="470"/>
      <c r="B2095" s="1"/>
      <c r="C2095" s="3"/>
      <c r="D2095" s="74"/>
      <c r="E2095" s="470"/>
      <c r="F2095" s="470"/>
      <c r="G2095" s="470"/>
      <c r="H2095" s="1050"/>
      <c r="I2095" s="470"/>
      <c r="J2095" s="470"/>
      <c r="K2095" s="470"/>
      <c r="L2095" s="1050"/>
      <c r="M2095" s="470"/>
      <c r="N2095" s="470"/>
      <c r="O2095" s="470"/>
      <c r="P2095" s="1050"/>
      <c r="Q2095" s="1054"/>
      <c r="R2095" s="1054"/>
      <c r="S2095" s="1054"/>
      <c r="T2095" s="1054"/>
      <c r="U2095" s="470"/>
      <c r="V2095" s="470"/>
      <c r="W2095" s="1050"/>
      <c r="X2095" s="470"/>
      <c r="Y2095" s="470"/>
      <c r="Z2095" s="470"/>
      <c r="AA2095" s="470"/>
      <c r="AB2095" s="1050"/>
      <c r="AC2095" s="1050"/>
      <c r="AD2095" s="470"/>
      <c r="AE2095" s="1050"/>
      <c r="AF2095" s="470"/>
      <c r="AG2095" s="470"/>
      <c r="AH2095" s="470"/>
      <c r="AI2095" s="470"/>
      <c r="AJ2095" s="470"/>
      <c r="AK2095" s="1050"/>
      <c r="AL2095" s="1052"/>
      <c r="AM2095" s="470"/>
      <c r="AN2095" s="470"/>
      <c r="AO2095" s="470"/>
      <c r="AP2095" s="1052"/>
      <c r="AQ2095" s="1050"/>
      <c r="AR2095" s="470"/>
      <c r="AS2095" s="470"/>
      <c r="AT2095" s="470"/>
      <c r="AU2095" s="470"/>
      <c r="AV2095" s="470"/>
      <c r="AW2095" s="1053"/>
      <c r="AX2095" s="3"/>
      <c r="AY2095" s="3"/>
      <c r="AZ2095" s="3"/>
      <c r="BA2095" s="3"/>
    </row>
    <row r="2096">
      <c r="A2096" s="470"/>
      <c r="B2096" s="1"/>
      <c r="C2096" s="3"/>
      <c r="D2096" s="74"/>
      <c r="E2096" s="470"/>
      <c r="F2096" s="470"/>
      <c r="G2096" s="470"/>
      <c r="H2096" s="1050"/>
      <c r="I2096" s="470"/>
      <c r="J2096" s="470"/>
      <c r="K2096" s="470"/>
      <c r="L2096" s="1050"/>
      <c r="M2096" s="470"/>
      <c r="N2096" s="470"/>
      <c r="O2096" s="470"/>
      <c r="P2096" s="1050"/>
      <c r="Q2096" s="1054"/>
      <c r="R2096" s="1054"/>
      <c r="S2096" s="1054"/>
      <c r="T2096" s="1054"/>
      <c r="U2096" s="470"/>
      <c r="V2096" s="470"/>
      <c r="W2096" s="1050"/>
      <c r="X2096" s="470"/>
      <c r="Y2096" s="470"/>
      <c r="Z2096" s="470"/>
      <c r="AA2096" s="470"/>
      <c r="AB2096" s="1050"/>
      <c r="AC2096" s="1050"/>
      <c r="AD2096" s="470"/>
      <c r="AE2096" s="1050"/>
      <c r="AF2096" s="470"/>
      <c r="AG2096" s="470"/>
      <c r="AH2096" s="470"/>
      <c r="AI2096" s="470"/>
      <c r="AJ2096" s="470"/>
      <c r="AK2096" s="1050"/>
      <c r="AL2096" s="1052"/>
      <c r="AM2096" s="470"/>
      <c r="AN2096" s="470"/>
      <c r="AO2096" s="470"/>
      <c r="AP2096" s="1052"/>
      <c r="AQ2096" s="1050"/>
      <c r="AR2096" s="470"/>
      <c r="AS2096" s="470"/>
      <c r="AT2096" s="470"/>
      <c r="AU2096" s="470"/>
      <c r="AV2096" s="470"/>
      <c r="AW2096" s="1053"/>
      <c r="AX2096" s="3"/>
      <c r="AY2096" s="3"/>
      <c r="AZ2096" s="3"/>
      <c r="BA2096" s="3"/>
    </row>
    <row r="2097">
      <c r="A2097" s="470"/>
      <c r="B2097" s="1"/>
      <c r="C2097" s="3"/>
      <c r="D2097" s="74"/>
      <c r="E2097" s="470"/>
      <c r="F2097" s="470"/>
      <c r="G2097" s="470"/>
      <c r="H2097" s="1050"/>
      <c r="I2097" s="470"/>
      <c r="J2097" s="470"/>
      <c r="K2097" s="470"/>
      <c r="L2097" s="1050"/>
      <c r="M2097" s="470"/>
      <c r="N2097" s="470"/>
      <c r="O2097" s="470"/>
      <c r="P2097" s="1050"/>
      <c r="Q2097" s="1054"/>
      <c r="R2097" s="1054"/>
      <c r="S2097" s="1054"/>
      <c r="T2097" s="1054"/>
      <c r="U2097" s="470"/>
      <c r="V2097" s="470"/>
      <c r="W2097" s="1050"/>
      <c r="X2097" s="470"/>
      <c r="Y2097" s="470"/>
      <c r="Z2097" s="470"/>
      <c r="AA2097" s="470"/>
      <c r="AB2097" s="1050"/>
      <c r="AC2097" s="1050"/>
      <c r="AD2097" s="470"/>
      <c r="AE2097" s="1050"/>
      <c r="AF2097" s="470"/>
      <c r="AG2097" s="470"/>
      <c r="AH2097" s="470"/>
      <c r="AI2097" s="470"/>
      <c r="AJ2097" s="470"/>
      <c r="AK2097" s="1050"/>
      <c r="AL2097" s="1052"/>
      <c r="AM2097" s="470"/>
      <c r="AN2097" s="470"/>
      <c r="AO2097" s="470"/>
      <c r="AP2097" s="1052"/>
      <c r="AQ2097" s="1050"/>
      <c r="AR2097" s="470"/>
      <c r="AS2097" s="470"/>
      <c r="AT2097" s="470"/>
      <c r="AU2097" s="470"/>
      <c r="AV2097" s="470"/>
      <c r="AW2097" s="1053"/>
      <c r="AX2097" s="3"/>
      <c r="AY2097" s="3"/>
      <c r="AZ2097" s="3"/>
      <c r="BA2097" s="3"/>
    </row>
    <row r="2098">
      <c r="A2098" s="470"/>
      <c r="B2098" s="1"/>
      <c r="C2098" s="3"/>
      <c r="D2098" s="1050"/>
      <c r="E2098" s="470"/>
      <c r="F2098" s="470"/>
      <c r="G2098" s="470"/>
      <c r="H2098" s="1050"/>
      <c r="I2098" s="470"/>
      <c r="J2098" s="470"/>
      <c r="K2098" s="470"/>
      <c r="L2098" s="1050"/>
      <c r="M2098" s="470"/>
      <c r="N2098" s="470"/>
      <c r="O2098" s="470"/>
      <c r="P2098" s="1050"/>
      <c r="Q2098" s="1054"/>
      <c r="R2098" s="1054"/>
      <c r="S2098" s="1054"/>
      <c r="T2098" s="1054"/>
      <c r="U2098" s="470"/>
      <c r="V2098" s="470"/>
      <c r="W2098" s="1050"/>
      <c r="X2098" s="470"/>
      <c r="Y2098" s="470"/>
      <c r="Z2098" s="470"/>
      <c r="AA2098" s="470"/>
      <c r="AB2098" s="1050"/>
      <c r="AC2098" s="1050"/>
      <c r="AD2098" s="470"/>
      <c r="AE2098" s="1050"/>
      <c r="AF2098" s="470"/>
      <c r="AG2098" s="470"/>
      <c r="AH2098" s="470"/>
      <c r="AI2098" s="470"/>
      <c r="AJ2098" s="470"/>
      <c r="AK2098" s="1050"/>
      <c r="AL2098" s="1052"/>
      <c r="AM2098" s="470"/>
      <c r="AN2098" s="470"/>
      <c r="AO2098" s="470"/>
      <c r="AP2098" s="1052"/>
      <c r="AQ2098" s="1050"/>
      <c r="AR2098" s="470"/>
      <c r="AS2098" s="470"/>
      <c r="AT2098" s="470"/>
      <c r="AU2098" s="470"/>
      <c r="AV2098" s="470"/>
      <c r="AW2098" s="1053"/>
      <c r="AX2098" s="3"/>
      <c r="AY2098" s="3"/>
      <c r="AZ2098" s="3"/>
      <c r="BA2098" s="3"/>
    </row>
    <row r="2099">
      <c r="A2099" s="470"/>
      <c r="B2099" s="1"/>
      <c r="C2099" s="3"/>
      <c r="D2099" s="1050"/>
      <c r="E2099" s="470"/>
      <c r="F2099" s="470"/>
      <c r="G2099" s="470"/>
      <c r="H2099" s="1050"/>
      <c r="I2099" s="470"/>
      <c r="J2099" s="470"/>
      <c r="K2099" s="470"/>
      <c r="L2099" s="1050"/>
      <c r="M2099" s="470"/>
      <c r="N2099" s="470"/>
      <c r="O2099" s="470"/>
      <c r="P2099" s="1050"/>
      <c r="Q2099" s="1054"/>
      <c r="R2099" s="1054"/>
      <c r="S2099" s="1054"/>
      <c r="T2099" s="1054"/>
      <c r="U2099" s="470"/>
      <c r="V2099" s="470"/>
      <c r="W2099" s="1050"/>
      <c r="X2099" s="470"/>
      <c r="Y2099" s="470"/>
      <c r="Z2099" s="470"/>
      <c r="AA2099" s="470"/>
      <c r="AB2099" s="1050"/>
      <c r="AC2099" s="1050"/>
      <c r="AD2099" s="470"/>
      <c r="AE2099" s="1050"/>
      <c r="AF2099" s="470"/>
      <c r="AG2099" s="470"/>
      <c r="AH2099" s="470"/>
      <c r="AI2099" s="470"/>
      <c r="AJ2099" s="470"/>
      <c r="AK2099" s="1050"/>
      <c r="AL2099" s="1052"/>
      <c r="AM2099" s="470"/>
      <c r="AN2099" s="470"/>
      <c r="AO2099" s="470"/>
      <c r="AP2099" s="1052"/>
      <c r="AQ2099" s="1050"/>
      <c r="AR2099" s="470"/>
      <c r="AS2099" s="470"/>
      <c r="AT2099" s="470"/>
      <c r="AU2099" s="470"/>
      <c r="AV2099" s="470"/>
      <c r="AW2099" s="1053"/>
      <c r="AX2099" s="3"/>
      <c r="AY2099" s="3"/>
      <c r="AZ2099" s="3"/>
      <c r="BA2099" s="3"/>
    </row>
    <row r="2100">
      <c r="A2100" s="470"/>
      <c r="B2100" s="1"/>
      <c r="C2100" s="3"/>
      <c r="D2100" s="1050"/>
      <c r="E2100" s="470"/>
      <c r="F2100" s="470"/>
      <c r="G2100" s="470"/>
      <c r="H2100" s="1050"/>
      <c r="I2100" s="470"/>
      <c r="J2100" s="470"/>
      <c r="K2100" s="470"/>
      <c r="L2100" s="1050"/>
      <c r="M2100" s="470"/>
      <c r="N2100" s="470"/>
      <c r="O2100" s="470"/>
      <c r="P2100" s="1050"/>
      <c r="Q2100" s="1054"/>
      <c r="R2100" s="1054"/>
      <c r="S2100" s="1054"/>
      <c r="T2100" s="1054"/>
      <c r="U2100" s="470"/>
      <c r="V2100" s="470"/>
      <c r="W2100" s="1050"/>
      <c r="X2100" s="470"/>
      <c r="Y2100" s="470"/>
      <c r="Z2100" s="470"/>
      <c r="AA2100" s="470"/>
      <c r="AB2100" s="1050"/>
      <c r="AC2100" s="1050"/>
      <c r="AD2100" s="470"/>
      <c r="AE2100" s="1050"/>
      <c r="AF2100" s="470"/>
      <c r="AG2100" s="470"/>
      <c r="AH2100" s="470"/>
      <c r="AI2100" s="470"/>
      <c r="AJ2100" s="470"/>
      <c r="AK2100" s="1050"/>
      <c r="AL2100" s="1052"/>
      <c r="AM2100" s="470"/>
      <c r="AN2100" s="470"/>
      <c r="AO2100" s="470"/>
      <c r="AP2100" s="1052"/>
      <c r="AQ2100" s="1050"/>
      <c r="AR2100" s="470"/>
      <c r="AS2100" s="470"/>
      <c r="AT2100" s="470"/>
      <c r="AU2100" s="470"/>
      <c r="AV2100" s="470"/>
      <c r="AW2100" s="1053"/>
      <c r="AX2100" s="3"/>
      <c r="AY2100" s="3"/>
      <c r="AZ2100" s="3"/>
      <c r="BA2100" s="3"/>
    </row>
    <row r="2101">
      <c r="A2101" s="470"/>
      <c r="B2101" s="1"/>
      <c r="C2101" s="3"/>
      <c r="D2101" s="1050"/>
      <c r="E2101" s="470"/>
      <c r="F2101" s="470"/>
      <c r="G2101" s="470"/>
      <c r="H2101" s="1050"/>
      <c r="I2101" s="470"/>
      <c r="J2101" s="470"/>
      <c r="K2101" s="470"/>
      <c r="L2101" s="1050"/>
      <c r="M2101" s="470"/>
      <c r="N2101" s="470"/>
      <c r="O2101" s="470"/>
      <c r="P2101" s="1050"/>
      <c r="Q2101" s="1054"/>
      <c r="R2101" s="1054"/>
      <c r="S2101" s="1054"/>
      <c r="T2101" s="1054"/>
      <c r="U2101" s="470"/>
      <c r="V2101" s="470"/>
      <c r="W2101" s="1050"/>
      <c r="X2101" s="470"/>
      <c r="Y2101" s="470"/>
      <c r="Z2101" s="470"/>
      <c r="AA2101" s="470"/>
      <c r="AB2101" s="1050"/>
      <c r="AC2101" s="1050"/>
      <c r="AD2101" s="470"/>
      <c r="AE2101" s="1050"/>
      <c r="AF2101" s="470"/>
      <c r="AG2101" s="470"/>
      <c r="AH2101" s="470"/>
      <c r="AI2101" s="470"/>
      <c r="AJ2101" s="470"/>
      <c r="AK2101" s="1050"/>
      <c r="AL2101" s="1052"/>
      <c r="AM2101" s="470"/>
      <c r="AN2101" s="470"/>
      <c r="AO2101" s="470"/>
      <c r="AP2101" s="1052"/>
      <c r="AQ2101" s="1050"/>
      <c r="AR2101" s="470"/>
      <c r="AS2101" s="470"/>
      <c r="AT2101" s="470"/>
      <c r="AU2101" s="470"/>
      <c r="AV2101" s="470"/>
      <c r="AW2101" s="1053"/>
      <c r="AX2101" s="3"/>
      <c r="AY2101" s="3"/>
      <c r="AZ2101" s="3"/>
      <c r="BA2101" s="3"/>
    </row>
    <row r="2102">
      <c r="A2102" s="470"/>
      <c r="B2102" s="1"/>
      <c r="C2102" s="3"/>
      <c r="D2102" s="1050"/>
      <c r="E2102" s="470"/>
      <c r="F2102" s="470"/>
      <c r="G2102" s="470"/>
      <c r="H2102" s="1050"/>
      <c r="I2102" s="470"/>
      <c r="J2102" s="470"/>
      <c r="K2102" s="470"/>
      <c r="L2102" s="1050"/>
      <c r="M2102" s="470"/>
      <c r="N2102" s="470"/>
      <c r="O2102" s="470"/>
      <c r="P2102" s="1050"/>
      <c r="Q2102" s="1054"/>
      <c r="R2102" s="1054"/>
      <c r="S2102" s="1054"/>
      <c r="T2102" s="1054"/>
      <c r="U2102" s="470"/>
      <c r="V2102" s="470"/>
      <c r="W2102" s="1050"/>
      <c r="X2102" s="470"/>
      <c r="Y2102" s="470"/>
      <c r="Z2102" s="470"/>
      <c r="AA2102" s="470"/>
      <c r="AB2102" s="1050"/>
      <c r="AC2102" s="1050"/>
      <c r="AD2102" s="470"/>
      <c r="AE2102" s="1050"/>
      <c r="AF2102" s="470"/>
      <c r="AG2102" s="470"/>
      <c r="AH2102" s="470"/>
      <c r="AI2102" s="470"/>
      <c r="AJ2102" s="470"/>
      <c r="AK2102" s="1050"/>
      <c r="AL2102" s="1052"/>
      <c r="AM2102" s="470"/>
      <c r="AN2102" s="470"/>
      <c r="AO2102" s="470"/>
      <c r="AP2102" s="1052"/>
      <c r="AQ2102" s="1050"/>
      <c r="AR2102" s="470"/>
      <c r="AS2102" s="470"/>
      <c r="AT2102" s="470"/>
      <c r="AU2102" s="470"/>
      <c r="AV2102" s="470"/>
      <c r="AW2102" s="1053"/>
      <c r="AX2102" s="3"/>
      <c r="AY2102" s="3"/>
      <c r="AZ2102" s="3"/>
      <c r="BA2102" s="3"/>
    </row>
    <row r="2103">
      <c r="A2103" s="470"/>
      <c r="B2103" s="1"/>
      <c r="C2103" s="3"/>
      <c r="D2103" s="1050"/>
      <c r="E2103" s="470"/>
      <c r="F2103" s="470"/>
      <c r="G2103" s="470"/>
      <c r="H2103" s="1050"/>
      <c r="I2103" s="470"/>
      <c r="J2103" s="470"/>
      <c r="K2103" s="470"/>
      <c r="L2103" s="1050"/>
      <c r="M2103" s="470"/>
      <c r="N2103" s="470"/>
      <c r="O2103" s="470"/>
      <c r="P2103" s="1050"/>
      <c r="Q2103" s="1054"/>
      <c r="R2103" s="1054"/>
      <c r="S2103" s="1054"/>
      <c r="T2103" s="1054"/>
      <c r="U2103" s="470"/>
      <c r="V2103" s="470"/>
      <c r="W2103" s="1050"/>
      <c r="X2103" s="470"/>
      <c r="Y2103" s="470"/>
      <c r="Z2103" s="470"/>
      <c r="AA2103" s="470"/>
      <c r="AB2103" s="1050"/>
      <c r="AC2103" s="1050"/>
      <c r="AD2103" s="470"/>
      <c r="AE2103" s="1050"/>
      <c r="AF2103" s="470"/>
      <c r="AG2103" s="470"/>
      <c r="AH2103" s="470"/>
      <c r="AI2103" s="470"/>
      <c r="AJ2103" s="470"/>
      <c r="AK2103" s="1050"/>
      <c r="AL2103" s="1052"/>
      <c r="AM2103" s="470"/>
      <c r="AN2103" s="470"/>
      <c r="AO2103" s="470"/>
      <c r="AP2103" s="1052"/>
      <c r="AQ2103" s="1050"/>
      <c r="AR2103" s="470"/>
      <c r="AS2103" s="470"/>
      <c r="AT2103" s="470"/>
      <c r="AU2103" s="470"/>
      <c r="AV2103" s="470"/>
      <c r="AW2103" s="1053"/>
      <c r="AX2103" s="3"/>
      <c r="AY2103" s="3"/>
      <c r="AZ2103" s="3"/>
      <c r="BA2103" s="3"/>
    </row>
    <row r="2104">
      <c r="A2104" s="470"/>
      <c r="B2104" s="1"/>
      <c r="C2104" s="3"/>
      <c r="D2104" s="1050"/>
      <c r="E2104" s="470"/>
      <c r="F2104" s="470"/>
      <c r="G2104" s="470"/>
      <c r="H2104" s="1050"/>
      <c r="I2104" s="470"/>
      <c r="J2104" s="470"/>
      <c r="K2104" s="470"/>
      <c r="L2104" s="1050"/>
      <c r="M2104" s="470"/>
      <c r="N2104" s="470"/>
      <c r="O2104" s="470"/>
      <c r="P2104" s="1050"/>
      <c r="Q2104" s="1054"/>
      <c r="R2104" s="1054"/>
      <c r="S2104" s="1054"/>
      <c r="T2104" s="1054"/>
      <c r="U2104" s="470"/>
      <c r="V2104" s="470"/>
      <c r="W2104" s="1050"/>
      <c r="X2104" s="470"/>
      <c r="Y2104" s="470"/>
      <c r="Z2104" s="470"/>
      <c r="AA2104" s="470"/>
      <c r="AB2104" s="1050"/>
      <c r="AC2104" s="1050"/>
      <c r="AD2104" s="470"/>
      <c r="AE2104" s="1050"/>
      <c r="AF2104" s="470"/>
      <c r="AG2104" s="470"/>
      <c r="AH2104" s="470"/>
      <c r="AI2104" s="470"/>
      <c r="AJ2104" s="470"/>
      <c r="AK2104" s="1050"/>
      <c r="AL2104" s="1052"/>
      <c r="AM2104" s="470"/>
      <c r="AN2104" s="470"/>
      <c r="AO2104" s="470"/>
      <c r="AP2104" s="1052"/>
      <c r="AQ2104" s="1050"/>
      <c r="AR2104" s="470"/>
      <c r="AS2104" s="470"/>
      <c r="AT2104" s="470"/>
      <c r="AU2104" s="470"/>
      <c r="AV2104" s="470"/>
      <c r="AW2104" s="1053"/>
      <c r="AX2104" s="3"/>
      <c r="AY2104" s="3"/>
      <c r="AZ2104" s="3"/>
      <c r="BA2104" s="3"/>
    </row>
    <row r="2105">
      <c r="A2105" s="470"/>
      <c r="B2105" s="1"/>
      <c r="C2105" s="3"/>
      <c r="D2105" s="1050"/>
      <c r="E2105" s="470"/>
      <c r="F2105" s="470"/>
      <c r="G2105" s="470"/>
      <c r="H2105" s="1050"/>
      <c r="I2105" s="470"/>
      <c r="J2105" s="470"/>
      <c r="K2105" s="470"/>
      <c r="L2105" s="1050"/>
      <c r="M2105" s="470"/>
      <c r="N2105" s="470"/>
      <c r="O2105" s="470"/>
      <c r="P2105" s="1050"/>
      <c r="Q2105" s="1054"/>
      <c r="R2105" s="1054"/>
      <c r="S2105" s="1054"/>
      <c r="T2105" s="1054"/>
      <c r="U2105" s="470"/>
      <c r="V2105" s="470"/>
      <c r="W2105" s="1050"/>
      <c r="X2105" s="470"/>
      <c r="Y2105" s="470"/>
      <c r="Z2105" s="470"/>
      <c r="AA2105" s="470"/>
      <c r="AB2105" s="1050"/>
      <c r="AC2105" s="1050"/>
      <c r="AD2105" s="470"/>
      <c r="AE2105" s="1050"/>
      <c r="AF2105" s="470"/>
      <c r="AG2105" s="470"/>
      <c r="AH2105" s="470"/>
      <c r="AI2105" s="470"/>
      <c r="AJ2105" s="470"/>
      <c r="AK2105" s="1050"/>
      <c r="AL2105" s="1052"/>
      <c r="AM2105" s="470"/>
      <c r="AN2105" s="470"/>
      <c r="AO2105" s="470"/>
      <c r="AP2105" s="1052"/>
      <c r="AQ2105" s="1050"/>
      <c r="AR2105" s="470"/>
      <c r="AS2105" s="470"/>
      <c r="AT2105" s="470"/>
      <c r="AU2105" s="470"/>
      <c r="AV2105" s="470"/>
      <c r="AW2105" s="1053"/>
      <c r="AX2105" s="3"/>
      <c r="AY2105" s="3"/>
      <c r="AZ2105" s="3"/>
      <c r="BA2105" s="3"/>
    </row>
    <row r="2106">
      <c r="A2106" s="470"/>
      <c r="B2106" s="1"/>
      <c r="C2106" s="3"/>
      <c r="D2106" s="1050"/>
      <c r="E2106" s="470"/>
      <c r="F2106" s="470"/>
      <c r="G2106" s="470"/>
      <c r="H2106" s="1050"/>
      <c r="I2106" s="470"/>
      <c r="J2106" s="470"/>
      <c r="K2106" s="470"/>
      <c r="L2106" s="1050"/>
      <c r="M2106" s="470"/>
      <c r="N2106" s="470"/>
      <c r="O2106" s="470"/>
      <c r="P2106" s="1050"/>
      <c r="Q2106" s="1054"/>
      <c r="R2106" s="1054"/>
      <c r="S2106" s="1054"/>
      <c r="T2106" s="1054"/>
      <c r="U2106" s="470"/>
      <c r="V2106" s="470"/>
      <c r="W2106" s="1050"/>
      <c r="X2106" s="470"/>
      <c r="Y2106" s="470"/>
      <c r="Z2106" s="470"/>
      <c r="AA2106" s="470"/>
      <c r="AB2106" s="1050"/>
      <c r="AC2106" s="1050"/>
      <c r="AD2106" s="470"/>
      <c r="AE2106" s="1050"/>
      <c r="AF2106" s="470"/>
      <c r="AG2106" s="470"/>
      <c r="AH2106" s="470"/>
      <c r="AI2106" s="470"/>
      <c r="AJ2106" s="470"/>
      <c r="AK2106" s="1050"/>
      <c r="AL2106" s="1052"/>
      <c r="AM2106" s="470"/>
      <c r="AN2106" s="470"/>
      <c r="AO2106" s="470"/>
      <c r="AP2106" s="1052"/>
      <c r="AQ2106" s="1050"/>
      <c r="AR2106" s="470"/>
      <c r="AS2106" s="470"/>
      <c r="AT2106" s="470"/>
      <c r="AU2106" s="470"/>
      <c r="AV2106" s="470"/>
      <c r="AW2106" s="1053"/>
      <c r="AX2106" s="3"/>
      <c r="AY2106" s="3"/>
      <c r="AZ2106" s="3"/>
      <c r="BA2106" s="3"/>
    </row>
    <row r="2107">
      <c r="A2107" s="470"/>
      <c r="B2107" s="1"/>
      <c r="C2107" s="3"/>
      <c r="D2107" s="1050"/>
      <c r="E2107" s="470"/>
      <c r="F2107" s="470"/>
      <c r="G2107" s="470"/>
      <c r="H2107" s="1050"/>
      <c r="I2107" s="470"/>
      <c r="J2107" s="470"/>
      <c r="K2107" s="470"/>
      <c r="L2107" s="1050"/>
      <c r="M2107" s="470"/>
      <c r="N2107" s="470"/>
      <c r="O2107" s="470"/>
      <c r="P2107" s="1050"/>
      <c r="Q2107" s="1054"/>
      <c r="R2107" s="1054"/>
      <c r="S2107" s="1054"/>
      <c r="T2107" s="1054"/>
      <c r="U2107" s="470"/>
      <c r="V2107" s="470"/>
      <c r="W2107" s="1050"/>
      <c r="X2107" s="470"/>
      <c r="Y2107" s="470"/>
      <c r="Z2107" s="470"/>
      <c r="AA2107" s="470"/>
      <c r="AB2107" s="1050"/>
      <c r="AC2107" s="1050"/>
      <c r="AD2107" s="470"/>
      <c r="AE2107" s="1050"/>
      <c r="AF2107" s="470"/>
      <c r="AG2107" s="470"/>
      <c r="AH2107" s="470"/>
      <c r="AI2107" s="470"/>
      <c r="AJ2107" s="470"/>
      <c r="AK2107" s="1050"/>
      <c r="AL2107" s="1052"/>
      <c r="AM2107" s="470"/>
      <c r="AN2107" s="470"/>
      <c r="AO2107" s="470"/>
      <c r="AP2107" s="1052"/>
      <c r="AQ2107" s="1050"/>
      <c r="AR2107" s="470"/>
      <c r="AS2107" s="470"/>
      <c r="AT2107" s="470"/>
      <c r="AU2107" s="470"/>
      <c r="AV2107" s="470"/>
      <c r="AW2107" s="1053"/>
      <c r="AX2107" s="3"/>
      <c r="AY2107" s="3"/>
      <c r="AZ2107" s="3"/>
      <c r="BA2107" s="3"/>
    </row>
    <row r="2108">
      <c r="A2108" s="470"/>
      <c r="B2108" s="1"/>
      <c r="C2108" s="3"/>
      <c r="D2108" s="1050"/>
      <c r="E2108" s="470"/>
      <c r="F2108" s="470"/>
      <c r="G2108" s="470"/>
      <c r="H2108" s="1050"/>
      <c r="I2108" s="470"/>
      <c r="J2108" s="470"/>
      <c r="K2108" s="470"/>
      <c r="L2108" s="1050"/>
      <c r="M2108" s="470"/>
      <c r="N2108" s="470"/>
      <c r="O2108" s="470"/>
      <c r="P2108" s="1050"/>
      <c r="Q2108" s="1054"/>
      <c r="R2108" s="1054"/>
      <c r="S2108" s="1054"/>
      <c r="T2108" s="1054"/>
      <c r="U2108" s="470"/>
      <c r="V2108" s="470"/>
      <c r="W2108" s="1050"/>
      <c r="X2108" s="470"/>
      <c r="Y2108" s="470"/>
      <c r="Z2108" s="470"/>
      <c r="AA2108" s="470"/>
      <c r="AB2108" s="1050"/>
      <c r="AC2108" s="1050"/>
      <c r="AD2108" s="470"/>
      <c r="AE2108" s="1050"/>
      <c r="AF2108" s="470"/>
      <c r="AG2108" s="470"/>
      <c r="AH2108" s="470"/>
      <c r="AI2108" s="470"/>
      <c r="AJ2108" s="470"/>
      <c r="AK2108" s="1050"/>
      <c r="AL2108" s="1052"/>
      <c r="AM2108" s="470"/>
      <c r="AN2108" s="470"/>
      <c r="AO2108" s="470"/>
      <c r="AP2108" s="1052"/>
      <c r="AQ2108" s="1050"/>
      <c r="AR2108" s="470"/>
      <c r="AS2108" s="470"/>
      <c r="AT2108" s="470"/>
      <c r="AU2108" s="470"/>
      <c r="AV2108" s="470"/>
      <c r="AW2108" s="1053"/>
      <c r="AX2108" s="3"/>
      <c r="AY2108" s="3"/>
      <c r="AZ2108" s="3"/>
      <c r="BA2108" s="3"/>
    </row>
    <row r="2109">
      <c r="A2109" s="470"/>
      <c r="B2109" s="1"/>
      <c r="C2109" s="3"/>
      <c r="D2109" s="1050"/>
      <c r="E2109" s="470"/>
      <c r="F2109" s="470"/>
      <c r="G2109" s="470"/>
      <c r="H2109" s="1050"/>
      <c r="I2109" s="470"/>
      <c r="J2109" s="470"/>
      <c r="K2109" s="470"/>
      <c r="L2109" s="1050"/>
      <c r="M2109" s="470"/>
      <c r="N2109" s="470"/>
      <c r="O2109" s="470"/>
      <c r="P2109" s="1050"/>
      <c r="Q2109" s="1054"/>
      <c r="R2109" s="1054"/>
      <c r="S2109" s="1054"/>
      <c r="T2109" s="1054"/>
      <c r="U2109" s="470"/>
      <c r="V2109" s="470"/>
      <c r="W2109" s="1050"/>
      <c r="X2109" s="470"/>
      <c r="Y2109" s="470"/>
      <c r="Z2109" s="470"/>
      <c r="AA2109" s="470"/>
      <c r="AB2109" s="1050"/>
      <c r="AC2109" s="1050"/>
      <c r="AD2109" s="470"/>
      <c r="AE2109" s="1050"/>
      <c r="AF2109" s="470"/>
      <c r="AG2109" s="470"/>
      <c r="AH2109" s="470"/>
      <c r="AI2109" s="470"/>
      <c r="AJ2109" s="470"/>
      <c r="AK2109" s="1050"/>
      <c r="AL2109" s="1052"/>
      <c r="AM2109" s="470"/>
      <c r="AN2109" s="470"/>
      <c r="AO2109" s="470"/>
      <c r="AP2109" s="1052"/>
      <c r="AQ2109" s="1050"/>
      <c r="AR2109" s="470"/>
      <c r="AS2109" s="470"/>
      <c r="AT2109" s="470"/>
      <c r="AU2109" s="470"/>
      <c r="AV2109" s="470"/>
      <c r="AW2109" s="1053"/>
      <c r="AX2109" s="3"/>
      <c r="AY2109" s="3"/>
      <c r="AZ2109" s="3"/>
      <c r="BA2109" s="3"/>
    </row>
    <row r="2110">
      <c r="A2110" s="470"/>
      <c r="B2110" s="1"/>
      <c r="C2110" s="3"/>
      <c r="D2110" s="1050"/>
      <c r="E2110" s="470"/>
      <c r="F2110" s="470"/>
      <c r="G2110" s="470"/>
      <c r="H2110" s="1050"/>
      <c r="I2110" s="470"/>
      <c r="J2110" s="470"/>
      <c r="K2110" s="470"/>
      <c r="L2110" s="1050"/>
      <c r="M2110" s="470"/>
      <c r="N2110" s="470"/>
      <c r="O2110" s="470"/>
      <c r="P2110" s="1050"/>
      <c r="Q2110" s="1054"/>
      <c r="R2110" s="1054"/>
      <c r="S2110" s="1054"/>
      <c r="T2110" s="1054"/>
      <c r="U2110" s="470"/>
      <c r="V2110" s="470"/>
      <c r="W2110" s="1050"/>
      <c r="X2110" s="470"/>
      <c r="Y2110" s="470"/>
      <c r="Z2110" s="470"/>
      <c r="AA2110" s="470"/>
      <c r="AB2110" s="1050"/>
      <c r="AC2110" s="1050"/>
      <c r="AD2110" s="470"/>
      <c r="AE2110" s="1050"/>
      <c r="AF2110" s="470"/>
      <c r="AG2110" s="470"/>
      <c r="AH2110" s="470"/>
      <c r="AI2110" s="470"/>
      <c r="AJ2110" s="470"/>
      <c r="AK2110" s="1050"/>
      <c r="AL2110" s="1052"/>
      <c r="AM2110" s="470"/>
      <c r="AN2110" s="470"/>
      <c r="AO2110" s="470"/>
      <c r="AP2110" s="1052"/>
      <c r="AQ2110" s="1050"/>
      <c r="AR2110" s="470"/>
      <c r="AS2110" s="470"/>
      <c r="AT2110" s="470"/>
      <c r="AU2110" s="470"/>
      <c r="AV2110" s="470"/>
      <c r="AW2110" s="1053"/>
      <c r="AX2110" s="3"/>
      <c r="AY2110" s="3"/>
      <c r="AZ2110" s="3"/>
      <c r="BA2110" s="3"/>
    </row>
    <row r="2111">
      <c r="A2111" s="470"/>
      <c r="B2111" s="1"/>
      <c r="C2111" s="3"/>
      <c r="D2111" s="1050"/>
      <c r="E2111" s="470"/>
      <c r="F2111" s="470"/>
      <c r="G2111" s="470"/>
      <c r="H2111" s="1050"/>
      <c r="I2111" s="470"/>
      <c r="J2111" s="470"/>
      <c r="K2111" s="470"/>
      <c r="L2111" s="1050"/>
      <c r="M2111" s="470"/>
      <c r="N2111" s="470"/>
      <c r="O2111" s="470"/>
      <c r="P2111" s="1050"/>
      <c r="Q2111" s="1054"/>
      <c r="R2111" s="1054"/>
      <c r="S2111" s="1054"/>
      <c r="T2111" s="1054"/>
      <c r="U2111" s="470"/>
      <c r="V2111" s="470"/>
      <c r="W2111" s="1050"/>
      <c r="X2111" s="470"/>
      <c r="Y2111" s="470"/>
      <c r="Z2111" s="470"/>
      <c r="AA2111" s="470"/>
      <c r="AB2111" s="1050"/>
      <c r="AC2111" s="1050"/>
      <c r="AD2111" s="470"/>
      <c r="AE2111" s="1050"/>
      <c r="AF2111" s="470"/>
      <c r="AG2111" s="470"/>
      <c r="AH2111" s="470"/>
      <c r="AI2111" s="470"/>
      <c r="AJ2111" s="470"/>
      <c r="AK2111" s="1050"/>
      <c r="AL2111" s="1052"/>
      <c r="AM2111" s="470"/>
      <c r="AN2111" s="470"/>
      <c r="AO2111" s="470"/>
      <c r="AP2111" s="1052"/>
      <c r="AQ2111" s="1050"/>
      <c r="AR2111" s="470"/>
      <c r="AS2111" s="470"/>
      <c r="AT2111" s="470"/>
      <c r="AU2111" s="470"/>
      <c r="AV2111" s="470"/>
      <c r="AW2111" s="1053"/>
      <c r="AX2111" s="3"/>
      <c r="AY2111" s="3"/>
      <c r="AZ2111" s="3"/>
      <c r="BA2111" s="3"/>
    </row>
    <row r="2112">
      <c r="A2112" s="470"/>
      <c r="B2112" s="1"/>
      <c r="C2112" s="3"/>
      <c r="D2112" s="1050"/>
      <c r="E2112" s="470"/>
      <c r="F2112" s="470"/>
      <c r="G2112" s="470"/>
      <c r="H2112" s="1050"/>
      <c r="I2112" s="470"/>
      <c r="J2112" s="470"/>
      <c r="K2112" s="470"/>
      <c r="L2112" s="1050"/>
      <c r="M2112" s="470"/>
      <c r="N2112" s="470"/>
      <c r="O2112" s="470"/>
      <c r="P2112" s="1050"/>
      <c r="Q2112" s="1054"/>
      <c r="R2112" s="1054"/>
      <c r="S2112" s="1054"/>
      <c r="T2112" s="1054"/>
      <c r="U2112" s="470"/>
      <c r="V2112" s="470"/>
      <c r="W2112" s="1050"/>
      <c r="X2112" s="470"/>
      <c r="Y2112" s="470"/>
      <c r="Z2112" s="470"/>
      <c r="AA2112" s="470"/>
      <c r="AB2112" s="1050"/>
      <c r="AC2112" s="1050"/>
      <c r="AD2112" s="470"/>
      <c r="AE2112" s="1050"/>
      <c r="AF2112" s="470"/>
      <c r="AG2112" s="470"/>
      <c r="AH2112" s="470"/>
      <c r="AI2112" s="470"/>
      <c r="AJ2112" s="470"/>
      <c r="AK2112" s="1050"/>
      <c r="AL2112" s="1052"/>
      <c r="AM2112" s="470"/>
      <c r="AN2112" s="470"/>
      <c r="AO2112" s="470"/>
      <c r="AP2112" s="1052"/>
      <c r="AQ2112" s="1050"/>
      <c r="AR2112" s="470"/>
      <c r="AS2112" s="470"/>
      <c r="AT2112" s="470"/>
      <c r="AU2112" s="470"/>
      <c r="AV2112" s="470"/>
      <c r="AW2112" s="1053"/>
      <c r="AX2112" s="3"/>
      <c r="AY2112" s="3"/>
      <c r="AZ2112" s="3"/>
      <c r="BA2112" s="3"/>
    </row>
    <row r="2113">
      <c r="A2113" s="470"/>
      <c r="B2113" s="1"/>
      <c r="C2113" s="3"/>
      <c r="D2113" s="1050"/>
      <c r="E2113" s="470"/>
      <c r="F2113" s="470"/>
      <c r="G2113" s="470"/>
      <c r="H2113" s="1050"/>
      <c r="I2113" s="470"/>
      <c r="J2113" s="470"/>
      <c r="K2113" s="470"/>
      <c r="L2113" s="1050"/>
      <c r="M2113" s="470"/>
      <c r="N2113" s="470"/>
      <c r="O2113" s="470"/>
      <c r="P2113" s="1050"/>
      <c r="Q2113" s="1054"/>
      <c r="R2113" s="1054"/>
      <c r="S2113" s="1054"/>
      <c r="T2113" s="1054"/>
      <c r="U2113" s="470"/>
      <c r="V2113" s="470"/>
      <c r="W2113" s="1050"/>
      <c r="X2113" s="470"/>
      <c r="Y2113" s="470"/>
      <c r="Z2113" s="470"/>
      <c r="AA2113" s="470"/>
      <c r="AB2113" s="1050"/>
      <c r="AC2113" s="1050"/>
      <c r="AD2113" s="470"/>
      <c r="AE2113" s="1050"/>
      <c r="AF2113" s="470"/>
      <c r="AG2113" s="470"/>
      <c r="AH2113" s="470"/>
      <c r="AI2113" s="470"/>
      <c r="AJ2113" s="470"/>
      <c r="AK2113" s="1050"/>
      <c r="AL2113" s="1052"/>
      <c r="AM2113" s="470"/>
      <c r="AN2113" s="470"/>
      <c r="AO2113" s="470"/>
      <c r="AP2113" s="1052"/>
      <c r="AQ2113" s="1050"/>
      <c r="AR2113" s="470"/>
      <c r="AS2113" s="470"/>
      <c r="AT2113" s="470"/>
      <c r="AU2113" s="470"/>
      <c r="AV2113" s="470"/>
      <c r="AW2113" s="1053"/>
      <c r="AX2113" s="3"/>
      <c r="AY2113" s="3"/>
      <c r="AZ2113" s="3"/>
      <c r="BA2113" s="3"/>
    </row>
    <row r="2114">
      <c r="A2114" s="470"/>
      <c r="B2114" s="1"/>
      <c r="C2114" s="3"/>
      <c r="D2114" s="1050"/>
      <c r="E2114" s="470"/>
      <c r="F2114" s="470"/>
      <c r="G2114" s="470"/>
      <c r="H2114" s="1050"/>
      <c r="I2114" s="470"/>
      <c r="J2114" s="470"/>
      <c r="K2114" s="470"/>
      <c r="L2114" s="1050"/>
      <c r="M2114" s="470"/>
      <c r="N2114" s="470"/>
      <c r="O2114" s="470"/>
      <c r="P2114" s="1050"/>
      <c r="Q2114" s="1054"/>
      <c r="R2114" s="1054"/>
      <c r="S2114" s="1054"/>
      <c r="T2114" s="1054"/>
      <c r="U2114" s="470"/>
      <c r="V2114" s="470"/>
      <c r="W2114" s="1050"/>
      <c r="X2114" s="470"/>
      <c r="Y2114" s="470"/>
      <c r="Z2114" s="470"/>
      <c r="AA2114" s="470"/>
      <c r="AB2114" s="1050"/>
      <c r="AC2114" s="1050"/>
      <c r="AD2114" s="470"/>
      <c r="AE2114" s="1050"/>
      <c r="AF2114" s="470"/>
      <c r="AG2114" s="470"/>
      <c r="AH2114" s="470"/>
      <c r="AI2114" s="470"/>
      <c r="AJ2114" s="470"/>
      <c r="AK2114" s="1050"/>
      <c r="AL2114" s="1052"/>
      <c r="AM2114" s="470"/>
      <c r="AN2114" s="470"/>
      <c r="AO2114" s="470"/>
      <c r="AP2114" s="1052"/>
      <c r="AQ2114" s="1050"/>
      <c r="AR2114" s="470"/>
      <c r="AS2114" s="470"/>
      <c r="AT2114" s="470"/>
      <c r="AU2114" s="470"/>
      <c r="AV2114" s="470"/>
      <c r="AW2114" s="1053"/>
      <c r="AX2114" s="3"/>
      <c r="AY2114" s="3"/>
      <c r="AZ2114" s="3"/>
      <c r="BA2114" s="3"/>
    </row>
    <row r="2115">
      <c r="A2115" s="470"/>
      <c r="B2115" s="1"/>
      <c r="C2115" s="3"/>
      <c r="D2115" s="1050"/>
      <c r="E2115" s="470"/>
      <c r="F2115" s="470"/>
      <c r="G2115" s="470"/>
      <c r="H2115" s="1050"/>
      <c r="I2115" s="470"/>
      <c r="J2115" s="470"/>
      <c r="K2115" s="470"/>
      <c r="L2115" s="1050"/>
      <c r="M2115" s="470"/>
      <c r="N2115" s="470"/>
      <c r="O2115" s="470"/>
      <c r="P2115" s="1050"/>
      <c r="Q2115" s="1054"/>
      <c r="R2115" s="1054"/>
      <c r="S2115" s="1054"/>
      <c r="T2115" s="1054"/>
      <c r="U2115" s="470"/>
      <c r="V2115" s="470"/>
      <c r="W2115" s="1050"/>
      <c r="X2115" s="470"/>
      <c r="Y2115" s="470"/>
      <c r="Z2115" s="470"/>
      <c r="AA2115" s="470"/>
      <c r="AB2115" s="1050"/>
      <c r="AC2115" s="1050"/>
      <c r="AD2115" s="470"/>
      <c r="AE2115" s="1050"/>
      <c r="AF2115" s="470"/>
      <c r="AG2115" s="470"/>
      <c r="AH2115" s="470"/>
      <c r="AI2115" s="470"/>
      <c r="AJ2115" s="470"/>
      <c r="AK2115" s="1050"/>
      <c r="AL2115" s="1052"/>
      <c r="AM2115" s="470"/>
      <c r="AN2115" s="470"/>
      <c r="AO2115" s="470"/>
      <c r="AP2115" s="1052"/>
      <c r="AQ2115" s="1050"/>
      <c r="AR2115" s="470"/>
      <c r="AS2115" s="470"/>
      <c r="AT2115" s="470"/>
      <c r="AU2115" s="470"/>
      <c r="AV2115" s="470"/>
      <c r="AW2115" s="1053"/>
      <c r="AX2115" s="3"/>
      <c r="AY2115" s="3"/>
      <c r="AZ2115" s="3"/>
      <c r="BA2115" s="3"/>
    </row>
    <row r="2116">
      <c r="A2116" s="470"/>
      <c r="B2116" s="1"/>
      <c r="C2116" s="3"/>
      <c r="D2116" s="1050"/>
      <c r="E2116" s="470"/>
      <c r="F2116" s="470"/>
      <c r="G2116" s="470"/>
      <c r="H2116" s="1050"/>
      <c r="I2116" s="470"/>
      <c r="J2116" s="470"/>
      <c r="K2116" s="470"/>
      <c r="L2116" s="1050"/>
      <c r="M2116" s="470"/>
      <c r="N2116" s="470"/>
      <c r="O2116" s="470"/>
      <c r="P2116" s="1050"/>
      <c r="Q2116" s="1054"/>
      <c r="R2116" s="1054"/>
      <c r="S2116" s="1054"/>
      <c r="T2116" s="1054"/>
      <c r="U2116" s="470"/>
      <c r="V2116" s="470"/>
      <c r="W2116" s="1050"/>
      <c r="X2116" s="470"/>
      <c r="Y2116" s="470"/>
      <c r="Z2116" s="470"/>
      <c r="AA2116" s="470"/>
      <c r="AB2116" s="1050"/>
      <c r="AC2116" s="1050"/>
      <c r="AD2116" s="470"/>
      <c r="AE2116" s="1050"/>
      <c r="AF2116" s="470"/>
      <c r="AG2116" s="470"/>
      <c r="AH2116" s="470"/>
      <c r="AI2116" s="470"/>
      <c r="AJ2116" s="470"/>
      <c r="AK2116" s="1050"/>
      <c r="AL2116" s="1052"/>
      <c r="AM2116" s="470"/>
      <c r="AN2116" s="470"/>
      <c r="AO2116" s="470"/>
      <c r="AP2116" s="1052"/>
      <c r="AQ2116" s="1050"/>
      <c r="AR2116" s="470"/>
      <c r="AS2116" s="470"/>
      <c r="AT2116" s="470"/>
      <c r="AU2116" s="470"/>
      <c r="AV2116" s="470"/>
      <c r="AW2116" s="1053"/>
      <c r="AX2116" s="3"/>
      <c r="AY2116" s="3"/>
      <c r="AZ2116" s="3"/>
      <c r="BA2116" s="3"/>
    </row>
    <row r="2117">
      <c r="A2117" s="470"/>
      <c r="B2117" s="1"/>
      <c r="C2117" s="3"/>
      <c r="D2117" s="1050"/>
      <c r="E2117" s="470"/>
      <c r="F2117" s="470"/>
      <c r="G2117" s="470"/>
      <c r="H2117" s="1050"/>
      <c r="I2117" s="470"/>
      <c r="J2117" s="470"/>
      <c r="K2117" s="470"/>
      <c r="L2117" s="1050"/>
      <c r="M2117" s="470"/>
      <c r="N2117" s="470"/>
      <c r="O2117" s="470"/>
      <c r="P2117" s="1050"/>
      <c r="Q2117" s="1054"/>
      <c r="R2117" s="1054"/>
      <c r="S2117" s="1054"/>
      <c r="T2117" s="1054"/>
      <c r="U2117" s="470"/>
      <c r="V2117" s="470"/>
      <c r="W2117" s="1050"/>
      <c r="X2117" s="470"/>
      <c r="Y2117" s="470"/>
      <c r="Z2117" s="470"/>
      <c r="AA2117" s="470"/>
      <c r="AB2117" s="1050"/>
      <c r="AC2117" s="1050"/>
      <c r="AD2117" s="470"/>
      <c r="AE2117" s="1050"/>
      <c r="AF2117" s="470"/>
      <c r="AG2117" s="470"/>
      <c r="AH2117" s="470"/>
      <c r="AI2117" s="470"/>
      <c r="AJ2117" s="470"/>
      <c r="AK2117" s="1050"/>
      <c r="AL2117" s="1052"/>
      <c r="AM2117" s="470"/>
      <c r="AN2117" s="470"/>
      <c r="AO2117" s="470"/>
      <c r="AP2117" s="1052"/>
      <c r="AQ2117" s="1050"/>
      <c r="AR2117" s="470"/>
      <c r="AS2117" s="470"/>
      <c r="AT2117" s="470"/>
      <c r="AU2117" s="470"/>
      <c r="AV2117" s="470"/>
      <c r="AW2117" s="1053"/>
      <c r="AX2117" s="3"/>
      <c r="AY2117" s="3"/>
      <c r="AZ2117" s="3"/>
      <c r="BA2117" s="3"/>
    </row>
    <row r="2118">
      <c r="A2118" s="470"/>
      <c r="B2118" s="1"/>
      <c r="C2118" s="3"/>
      <c r="D2118" s="1050"/>
      <c r="E2118" s="470"/>
      <c r="F2118" s="470"/>
      <c r="G2118" s="470"/>
      <c r="H2118" s="1050"/>
      <c r="I2118" s="470"/>
      <c r="J2118" s="470"/>
      <c r="K2118" s="470"/>
      <c r="L2118" s="1050"/>
      <c r="M2118" s="470"/>
      <c r="N2118" s="470"/>
      <c r="O2118" s="470"/>
      <c r="P2118" s="1050"/>
      <c r="Q2118" s="1054"/>
      <c r="R2118" s="1054"/>
      <c r="S2118" s="1054"/>
      <c r="T2118" s="1054"/>
      <c r="U2118" s="470"/>
      <c r="V2118" s="470"/>
      <c r="W2118" s="1050"/>
      <c r="X2118" s="470"/>
      <c r="Y2118" s="470"/>
      <c r="Z2118" s="470"/>
      <c r="AA2118" s="470"/>
      <c r="AB2118" s="1050"/>
      <c r="AC2118" s="1050"/>
      <c r="AD2118" s="470"/>
      <c r="AE2118" s="1050"/>
      <c r="AF2118" s="470"/>
      <c r="AG2118" s="470"/>
      <c r="AH2118" s="470"/>
      <c r="AI2118" s="470"/>
      <c r="AJ2118" s="470"/>
      <c r="AK2118" s="1050"/>
      <c r="AL2118" s="1052"/>
      <c r="AM2118" s="470"/>
      <c r="AN2118" s="470"/>
      <c r="AO2118" s="470"/>
      <c r="AP2118" s="1052"/>
      <c r="AQ2118" s="1050"/>
      <c r="AR2118" s="470"/>
      <c r="AS2118" s="470"/>
      <c r="AT2118" s="470"/>
      <c r="AU2118" s="470"/>
      <c r="AV2118" s="470"/>
      <c r="AW2118" s="1053"/>
      <c r="AX2118" s="3"/>
      <c r="AY2118" s="3"/>
      <c r="AZ2118" s="3"/>
      <c r="BA2118" s="3"/>
    </row>
    <row r="2119">
      <c r="A2119" s="470"/>
      <c r="B2119" s="1"/>
      <c r="C2119" s="3"/>
      <c r="D2119" s="1050"/>
      <c r="E2119" s="470"/>
      <c r="F2119" s="470"/>
      <c r="G2119" s="470"/>
      <c r="H2119" s="1050"/>
      <c r="I2119" s="470"/>
      <c r="J2119" s="470"/>
      <c r="K2119" s="470"/>
      <c r="L2119" s="1050"/>
      <c r="M2119" s="470"/>
      <c r="N2119" s="470"/>
      <c r="O2119" s="470"/>
      <c r="P2119" s="1050"/>
      <c r="Q2119" s="1054"/>
      <c r="R2119" s="1054"/>
      <c r="S2119" s="1054"/>
      <c r="T2119" s="1054"/>
      <c r="U2119" s="470"/>
      <c r="V2119" s="470"/>
      <c r="W2119" s="1050"/>
      <c r="X2119" s="470"/>
      <c r="Y2119" s="470"/>
      <c r="Z2119" s="470"/>
      <c r="AA2119" s="470"/>
      <c r="AB2119" s="1050"/>
      <c r="AC2119" s="1050"/>
      <c r="AD2119" s="470"/>
      <c r="AE2119" s="1050"/>
      <c r="AF2119" s="470"/>
      <c r="AG2119" s="470"/>
      <c r="AH2119" s="470"/>
      <c r="AI2119" s="470"/>
      <c r="AJ2119" s="470"/>
      <c r="AK2119" s="1050"/>
      <c r="AL2119" s="1052"/>
      <c r="AM2119" s="470"/>
      <c r="AN2119" s="470"/>
      <c r="AO2119" s="470"/>
      <c r="AP2119" s="1052"/>
      <c r="AQ2119" s="1050"/>
      <c r="AR2119" s="470"/>
      <c r="AS2119" s="470"/>
      <c r="AT2119" s="470"/>
      <c r="AU2119" s="470"/>
      <c r="AV2119" s="470"/>
      <c r="AW2119" s="1053"/>
      <c r="AX2119" s="3"/>
      <c r="AY2119" s="3"/>
      <c r="AZ2119" s="3"/>
      <c r="BA2119" s="3"/>
    </row>
    <row r="2120">
      <c r="A2120" s="470"/>
      <c r="B2120" s="1"/>
      <c r="C2120" s="3"/>
      <c r="D2120" s="1050"/>
      <c r="E2120" s="470"/>
      <c r="F2120" s="470"/>
      <c r="G2120" s="470"/>
      <c r="H2120" s="1050"/>
      <c r="I2120" s="470"/>
      <c r="J2120" s="470"/>
      <c r="K2120" s="470"/>
      <c r="L2120" s="1050"/>
      <c r="M2120" s="470"/>
      <c r="N2120" s="470"/>
      <c r="O2120" s="470"/>
      <c r="P2120" s="1050"/>
      <c r="Q2120" s="1054"/>
      <c r="R2120" s="1054"/>
      <c r="S2120" s="1054"/>
      <c r="T2120" s="1054"/>
      <c r="U2120" s="470"/>
      <c r="V2120" s="470"/>
      <c r="W2120" s="1050"/>
      <c r="X2120" s="470"/>
      <c r="Y2120" s="470"/>
      <c r="Z2120" s="470"/>
      <c r="AA2120" s="470"/>
      <c r="AB2120" s="1050"/>
      <c r="AC2120" s="1050"/>
      <c r="AD2120" s="470"/>
      <c r="AE2120" s="1050"/>
      <c r="AF2120" s="470"/>
      <c r="AG2120" s="470"/>
      <c r="AH2120" s="470"/>
      <c r="AI2120" s="470"/>
      <c r="AJ2120" s="470"/>
      <c r="AK2120" s="1050"/>
      <c r="AL2120" s="1052"/>
      <c r="AM2120" s="470"/>
      <c r="AN2120" s="470"/>
      <c r="AO2120" s="470"/>
      <c r="AP2120" s="1052"/>
      <c r="AQ2120" s="1050"/>
      <c r="AR2120" s="470"/>
      <c r="AS2120" s="470"/>
      <c r="AT2120" s="470"/>
      <c r="AU2120" s="470"/>
      <c r="AV2120" s="470"/>
      <c r="AW2120" s="1053"/>
      <c r="AX2120" s="3"/>
      <c r="AY2120" s="3"/>
      <c r="AZ2120" s="3"/>
      <c r="BA2120" s="3"/>
    </row>
    <row r="2121">
      <c r="A2121" s="470"/>
      <c r="B2121" s="1"/>
      <c r="C2121" s="3"/>
      <c r="D2121" s="1050"/>
      <c r="E2121" s="470"/>
      <c r="F2121" s="470"/>
      <c r="G2121" s="470"/>
      <c r="H2121" s="1050"/>
      <c r="I2121" s="470"/>
      <c r="J2121" s="470"/>
      <c r="K2121" s="470"/>
      <c r="L2121" s="1050"/>
      <c r="M2121" s="470"/>
      <c r="N2121" s="470"/>
      <c r="O2121" s="470"/>
      <c r="P2121" s="1050"/>
      <c r="Q2121" s="1054"/>
      <c r="R2121" s="1054"/>
      <c r="S2121" s="1054"/>
      <c r="T2121" s="1054"/>
      <c r="U2121" s="470"/>
      <c r="V2121" s="470"/>
      <c r="W2121" s="1050"/>
      <c r="X2121" s="470"/>
      <c r="Y2121" s="470"/>
      <c r="Z2121" s="470"/>
      <c r="AA2121" s="470"/>
      <c r="AB2121" s="1050"/>
      <c r="AC2121" s="1050"/>
      <c r="AD2121" s="470"/>
      <c r="AE2121" s="1050"/>
      <c r="AF2121" s="470"/>
      <c r="AG2121" s="470"/>
      <c r="AH2121" s="470"/>
      <c r="AI2121" s="470"/>
      <c r="AJ2121" s="470"/>
      <c r="AK2121" s="1050"/>
      <c r="AL2121" s="1052"/>
      <c r="AM2121" s="470"/>
      <c r="AN2121" s="470"/>
      <c r="AO2121" s="470"/>
      <c r="AP2121" s="1052"/>
      <c r="AQ2121" s="1050"/>
      <c r="AR2121" s="470"/>
      <c r="AS2121" s="470"/>
      <c r="AT2121" s="470"/>
      <c r="AU2121" s="470"/>
      <c r="AV2121" s="470"/>
      <c r="AW2121" s="1053"/>
      <c r="AX2121" s="3"/>
      <c r="AY2121" s="3"/>
      <c r="AZ2121" s="3"/>
      <c r="BA2121" s="3"/>
    </row>
    <row r="2122">
      <c r="A2122" s="470"/>
      <c r="B2122" s="1"/>
      <c r="C2122" s="3"/>
      <c r="D2122" s="1050"/>
      <c r="E2122" s="470"/>
      <c r="F2122" s="470"/>
      <c r="G2122" s="470"/>
      <c r="H2122" s="1050"/>
      <c r="I2122" s="470"/>
      <c r="J2122" s="470"/>
      <c r="K2122" s="470"/>
      <c r="L2122" s="1050"/>
      <c r="M2122" s="470"/>
      <c r="N2122" s="470"/>
      <c r="O2122" s="470"/>
      <c r="P2122" s="1050"/>
      <c r="Q2122" s="1054"/>
      <c r="R2122" s="1054"/>
      <c r="S2122" s="1054"/>
      <c r="T2122" s="1054"/>
      <c r="U2122" s="470"/>
      <c r="V2122" s="470"/>
      <c r="W2122" s="1050"/>
      <c r="X2122" s="470"/>
      <c r="Y2122" s="470"/>
      <c r="Z2122" s="470"/>
      <c r="AA2122" s="470"/>
      <c r="AB2122" s="1050"/>
      <c r="AC2122" s="1050"/>
      <c r="AD2122" s="470"/>
      <c r="AE2122" s="1050"/>
      <c r="AF2122" s="470"/>
      <c r="AG2122" s="470"/>
      <c r="AH2122" s="470"/>
      <c r="AI2122" s="470"/>
      <c r="AJ2122" s="470"/>
      <c r="AK2122" s="1050"/>
      <c r="AL2122" s="1052"/>
      <c r="AM2122" s="470"/>
      <c r="AN2122" s="470"/>
      <c r="AO2122" s="470"/>
      <c r="AP2122" s="1052"/>
      <c r="AQ2122" s="1050"/>
      <c r="AR2122" s="470"/>
      <c r="AS2122" s="470"/>
      <c r="AT2122" s="470"/>
      <c r="AU2122" s="470"/>
      <c r="AV2122" s="470"/>
      <c r="AW2122" s="1053"/>
      <c r="AX2122" s="3"/>
      <c r="AY2122" s="3"/>
      <c r="AZ2122" s="3"/>
      <c r="BA2122" s="3"/>
    </row>
    <row r="2123">
      <c r="A2123" s="470"/>
      <c r="B2123" s="1"/>
      <c r="C2123" s="3"/>
      <c r="D2123" s="1050"/>
      <c r="E2123" s="470"/>
      <c r="F2123" s="470"/>
      <c r="G2123" s="470"/>
      <c r="H2123" s="1050"/>
      <c r="I2123" s="470"/>
      <c r="J2123" s="470"/>
      <c r="K2123" s="470"/>
      <c r="L2123" s="1050"/>
      <c r="M2123" s="470"/>
      <c r="N2123" s="470"/>
      <c r="O2123" s="470"/>
      <c r="P2123" s="1050"/>
      <c r="Q2123" s="1054"/>
      <c r="R2123" s="1054"/>
      <c r="S2123" s="1054"/>
      <c r="T2123" s="1054"/>
      <c r="U2123" s="470"/>
      <c r="V2123" s="470"/>
      <c r="W2123" s="1050"/>
      <c r="X2123" s="470"/>
      <c r="Y2123" s="470"/>
      <c r="Z2123" s="470"/>
      <c r="AA2123" s="470"/>
      <c r="AB2123" s="1050"/>
      <c r="AC2123" s="1050"/>
      <c r="AD2123" s="470"/>
      <c r="AE2123" s="1050"/>
      <c r="AF2123" s="470"/>
      <c r="AG2123" s="470"/>
      <c r="AH2123" s="470"/>
      <c r="AI2123" s="470"/>
      <c r="AJ2123" s="470"/>
      <c r="AK2123" s="1050"/>
      <c r="AL2123" s="1052"/>
      <c r="AM2123" s="470"/>
      <c r="AN2123" s="470"/>
      <c r="AO2123" s="470"/>
      <c r="AP2123" s="1052"/>
      <c r="AQ2123" s="1050"/>
      <c r="AR2123" s="470"/>
      <c r="AS2123" s="470"/>
      <c r="AT2123" s="470"/>
      <c r="AU2123" s="470"/>
      <c r="AV2123" s="470"/>
      <c r="AW2123" s="1053"/>
      <c r="AX2123" s="3"/>
      <c r="AY2123" s="3"/>
      <c r="AZ2123" s="3"/>
      <c r="BA2123" s="3"/>
    </row>
    <row r="2124">
      <c r="A2124" s="470"/>
      <c r="B2124" s="1"/>
      <c r="C2124" s="3"/>
      <c r="D2124" s="1050"/>
      <c r="E2124" s="470"/>
      <c r="F2124" s="470"/>
      <c r="G2124" s="470"/>
      <c r="H2124" s="1050"/>
      <c r="I2124" s="470"/>
      <c r="J2124" s="470"/>
      <c r="K2124" s="470"/>
      <c r="L2124" s="1050"/>
      <c r="M2124" s="470"/>
      <c r="N2124" s="470"/>
      <c r="O2124" s="470"/>
      <c r="P2124" s="1050"/>
      <c r="Q2124" s="1054"/>
      <c r="R2124" s="1054"/>
      <c r="S2124" s="1054"/>
      <c r="T2124" s="1054"/>
      <c r="U2124" s="470"/>
      <c r="V2124" s="470"/>
      <c r="W2124" s="1050"/>
      <c r="X2124" s="470"/>
      <c r="Y2124" s="470"/>
      <c r="Z2124" s="470"/>
      <c r="AA2124" s="470"/>
      <c r="AB2124" s="1050"/>
      <c r="AC2124" s="1050"/>
      <c r="AD2124" s="470"/>
      <c r="AE2124" s="1050"/>
      <c r="AF2124" s="470"/>
      <c r="AG2124" s="470"/>
      <c r="AH2124" s="470"/>
      <c r="AI2124" s="470"/>
      <c r="AJ2124" s="470"/>
      <c r="AK2124" s="1050"/>
      <c r="AL2124" s="1052"/>
      <c r="AM2124" s="470"/>
      <c r="AN2124" s="470"/>
      <c r="AO2124" s="470"/>
      <c r="AP2124" s="1052"/>
      <c r="AQ2124" s="1050"/>
      <c r="AR2124" s="470"/>
      <c r="AS2124" s="470"/>
      <c r="AT2124" s="470"/>
      <c r="AU2124" s="470"/>
      <c r="AV2124" s="470"/>
      <c r="AW2124" s="1053"/>
      <c r="AX2124" s="3"/>
      <c r="AY2124" s="3"/>
      <c r="AZ2124" s="3"/>
      <c r="BA2124" s="3"/>
    </row>
    <row r="2125">
      <c r="A2125" s="470"/>
      <c r="B2125" s="1"/>
      <c r="C2125" s="3"/>
      <c r="D2125" s="1050"/>
      <c r="E2125" s="470"/>
      <c r="F2125" s="470"/>
      <c r="G2125" s="470"/>
      <c r="H2125" s="1050"/>
      <c r="I2125" s="470"/>
      <c r="J2125" s="470"/>
      <c r="K2125" s="470"/>
      <c r="L2125" s="1050"/>
      <c r="M2125" s="470"/>
      <c r="N2125" s="470"/>
      <c r="O2125" s="470"/>
      <c r="P2125" s="1050"/>
      <c r="Q2125" s="1054"/>
      <c r="R2125" s="1054"/>
      <c r="S2125" s="1054"/>
      <c r="T2125" s="1054"/>
      <c r="U2125" s="470"/>
      <c r="V2125" s="470"/>
      <c r="W2125" s="1050"/>
      <c r="X2125" s="470"/>
      <c r="Y2125" s="470"/>
      <c r="Z2125" s="470"/>
      <c r="AA2125" s="470"/>
      <c r="AB2125" s="1050"/>
      <c r="AC2125" s="1050"/>
      <c r="AD2125" s="470"/>
      <c r="AE2125" s="1050"/>
      <c r="AF2125" s="470"/>
      <c r="AG2125" s="470"/>
      <c r="AH2125" s="470"/>
      <c r="AI2125" s="470"/>
      <c r="AJ2125" s="470"/>
      <c r="AK2125" s="1050"/>
      <c r="AL2125" s="1052"/>
      <c r="AM2125" s="470"/>
      <c r="AN2125" s="470"/>
      <c r="AO2125" s="470"/>
      <c r="AP2125" s="1052"/>
      <c r="AQ2125" s="1050"/>
      <c r="AR2125" s="470"/>
      <c r="AS2125" s="470"/>
      <c r="AT2125" s="470"/>
      <c r="AU2125" s="470"/>
      <c r="AV2125" s="470"/>
      <c r="AW2125" s="1053"/>
      <c r="AX2125" s="3"/>
      <c r="AY2125" s="3"/>
      <c r="AZ2125" s="3"/>
      <c r="BA2125" s="3"/>
    </row>
    <row r="2126">
      <c r="A2126" s="470"/>
      <c r="B2126" s="1"/>
      <c r="C2126" s="3"/>
      <c r="D2126" s="1050"/>
      <c r="E2126" s="470"/>
      <c r="F2126" s="470"/>
      <c r="G2126" s="470"/>
      <c r="H2126" s="1050"/>
      <c r="I2126" s="470"/>
      <c r="J2126" s="470"/>
      <c r="K2126" s="470"/>
      <c r="L2126" s="1050"/>
      <c r="M2126" s="470"/>
      <c r="N2126" s="470"/>
      <c r="O2126" s="470"/>
      <c r="P2126" s="1050"/>
      <c r="Q2126" s="1054"/>
      <c r="R2126" s="1054"/>
      <c r="S2126" s="1054"/>
      <c r="T2126" s="1054"/>
      <c r="U2126" s="470"/>
      <c r="V2126" s="470"/>
      <c r="W2126" s="1050"/>
      <c r="X2126" s="470"/>
      <c r="Y2126" s="470"/>
      <c r="Z2126" s="470"/>
      <c r="AA2126" s="470"/>
      <c r="AB2126" s="1050"/>
      <c r="AC2126" s="1050"/>
      <c r="AD2126" s="470"/>
      <c r="AE2126" s="1050"/>
      <c r="AF2126" s="470"/>
      <c r="AG2126" s="470"/>
      <c r="AH2126" s="470"/>
      <c r="AI2126" s="470"/>
      <c r="AJ2126" s="470"/>
      <c r="AK2126" s="1050"/>
      <c r="AL2126" s="1052"/>
      <c r="AM2126" s="470"/>
      <c r="AN2126" s="470"/>
      <c r="AO2126" s="470"/>
      <c r="AP2126" s="1052"/>
      <c r="AQ2126" s="1050"/>
      <c r="AR2126" s="470"/>
      <c r="AS2126" s="470"/>
      <c r="AT2126" s="470"/>
      <c r="AU2126" s="470"/>
      <c r="AV2126" s="470"/>
      <c r="AW2126" s="1053"/>
      <c r="AX2126" s="3"/>
      <c r="AY2126" s="3"/>
      <c r="AZ2126" s="3"/>
      <c r="BA2126" s="3"/>
    </row>
    <row r="2127">
      <c r="A2127" s="470"/>
      <c r="B2127" s="1"/>
      <c r="C2127" s="3"/>
      <c r="D2127" s="1050"/>
      <c r="E2127" s="470"/>
      <c r="F2127" s="470"/>
      <c r="G2127" s="470"/>
      <c r="H2127" s="1050"/>
      <c r="I2127" s="470"/>
      <c r="J2127" s="470"/>
      <c r="K2127" s="470"/>
      <c r="L2127" s="1050"/>
      <c r="M2127" s="470"/>
      <c r="N2127" s="470"/>
      <c r="O2127" s="470"/>
      <c r="P2127" s="1050"/>
      <c r="Q2127" s="1054"/>
      <c r="R2127" s="1054"/>
      <c r="S2127" s="1054"/>
      <c r="T2127" s="1054"/>
      <c r="U2127" s="470"/>
      <c r="V2127" s="470"/>
      <c r="W2127" s="1050"/>
      <c r="X2127" s="470"/>
      <c r="Y2127" s="470"/>
      <c r="Z2127" s="470"/>
      <c r="AA2127" s="470"/>
      <c r="AB2127" s="1050"/>
      <c r="AC2127" s="1050"/>
      <c r="AD2127" s="470"/>
      <c r="AE2127" s="1050"/>
      <c r="AF2127" s="470"/>
      <c r="AG2127" s="470"/>
      <c r="AH2127" s="470"/>
      <c r="AI2127" s="470"/>
      <c r="AJ2127" s="470"/>
      <c r="AK2127" s="1050"/>
      <c r="AL2127" s="1052"/>
      <c r="AM2127" s="470"/>
      <c r="AN2127" s="470"/>
      <c r="AO2127" s="470"/>
      <c r="AP2127" s="1052"/>
      <c r="AQ2127" s="1050"/>
      <c r="AR2127" s="470"/>
      <c r="AS2127" s="470"/>
      <c r="AT2127" s="470"/>
      <c r="AU2127" s="470"/>
      <c r="AV2127" s="470"/>
      <c r="AW2127" s="1053"/>
      <c r="AX2127" s="3"/>
      <c r="AY2127" s="3"/>
      <c r="AZ2127" s="3"/>
      <c r="BA2127" s="3"/>
    </row>
    <row r="2128">
      <c r="A2128" s="470"/>
      <c r="B2128" s="1"/>
      <c r="C2128" s="3"/>
      <c r="D2128" s="1050"/>
      <c r="E2128" s="470"/>
      <c r="F2128" s="470"/>
      <c r="G2128" s="470"/>
      <c r="H2128" s="1050"/>
      <c r="I2128" s="470"/>
      <c r="J2128" s="470"/>
      <c r="K2128" s="470"/>
      <c r="L2128" s="1050"/>
      <c r="M2128" s="470"/>
      <c r="N2128" s="470"/>
      <c r="O2128" s="470"/>
      <c r="P2128" s="1050"/>
      <c r="Q2128" s="1054"/>
      <c r="R2128" s="1054"/>
      <c r="S2128" s="1054"/>
      <c r="T2128" s="1054"/>
      <c r="U2128" s="470"/>
      <c r="V2128" s="470"/>
      <c r="W2128" s="1050"/>
      <c r="X2128" s="470"/>
      <c r="Y2128" s="470"/>
      <c r="Z2128" s="470"/>
      <c r="AA2128" s="470"/>
      <c r="AB2128" s="1050"/>
      <c r="AC2128" s="1050"/>
      <c r="AD2128" s="470"/>
      <c r="AE2128" s="1050"/>
      <c r="AF2128" s="470"/>
      <c r="AG2128" s="470"/>
      <c r="AH2128" s="470"/>
      <c r="AI2128" s="470"/>
      <c r="AJ2128" s="470"/>
      <c r="AK2128" s="1050"/>
      <c r="AL2128" s="1052"/>
      <c r="AM2128" s="470"/>
      <c r="AN2128" s="470"/>
      <c r="AO2128" s="470"/>
      <c r="AP2128" s="1052"/>
      <c r="AQ2128" s="1050"/>
      <c r="AR2128" s="470"/>
      <c r="AS2128" s="470"/>
      <c r="AT2128" s="470"/>
      <c r="AU2128" s="470"/>
      <c r="AV2128" s="470"/>
      <c r="AW2128" s="1053"/>
      <c r="AX2128" s="3"/>
      <c r="AY2128" s="3"/>
      <c r="AZ2128" s="3"/>
      <c r="BA2128" s="3"/>
    </row>
    <row r="2129">
      <c r="A2129" s="470"/>
      <c r="B2129" s="1"/>
      <c r="C2129" s="3"/>
      <c r="D2129" s="1050"/>
      <c r="E2129" s="470"/>
      <c r="F2129" s="470"/>
      <c r="G2129" s="470"/>
      <c r="H2129" s="1050"/>
      <c r="I2129" s="470"/>
      <c r="J2129" s="470"/>
      <c r="K2129" s="470"/>
      <c r="L2129" s="1050"/>
      <c r="M2129" s="470"/>
      <c r="N2129" s="470"/>
      <c r="O2129" s="470"/>
      <c r="P2129" s="1050"/>
      <c r="Q2129" s="1054"/>
      <c r="R2129" s="1054"/>
      <c r="S2129" s="1054"/>
      <c r="T2129" s="1054"/>
      <c r="U2129" s="470"/>
      <c r="V2129" s="470"/>
      <c r="W2129" s="1050"/>
      <c r="X2129" s="470"/>
      <c r="Y2129" s="470"/>
      <c r="Z2129" s="470"/>
      <c r="AA2129" s="470"/>
      <c r="AB2129" s="1050"/>
      <c r="AC2129" s="1050"/>
      <c r="AD2129" s="470"/>
      <c r="AE2129" s="1050"/>
      <c r="AF2129" s="470"/>
      <c r="AG2129" s="470"/>
      <c r="AH2129" s="470"/>
      <c r="AI2129" s="470"/>
      <c r="AJ2129" s="470"/>
      <c r="AK2129" s="1050"/>
      <c r="AL2129" s="1052"/>
      <c r="AM2129" s="470"/>
      <c r="AN2129" s="470"/>
      <c r="AO2129" s="470"/>
      <c r="AP2129" s="1052"/>
      <c r="AQ2129" s="1050"/>
      <c r="AR2129" s="470"/>
      <c r="AS2129" s="470"/>
      <c r="AT2129" s="470"/>
      <c r="AU2129" s="470"/>
      <c r="AV2129" s="470"/>
      <c r="AW2129" s="1053"/>
      <c r="AX2129" s="3"/>
      <c r="AY2129" s="3"/>
      <c r="AZ2129" s="3"/>
      <c r="BA2129" s="3"/>
    </row>
    <row r="2130">
      <c r="A2130" s="470"/>
      <c r="B2130" s="1"/>
      <c r="C2130" s="3"/>
      <c r="D2130" s="1050"/>
      <c r="E2130" s="470"/>
      <c r="F2130" s="470"/>
      <c r="G2130" s="470"/>
      <c r="H2130" s="1050"/>
      <c r="I2130" s="470"/>
      <c r="J2130" s="470"/>
      <c r="K2130" s="470"/>
      <c r="L2130" s="1050"/>
      <c r="M2130" s="470"/>
      <c r="N2130" s="470"/>
      <c r="O2130" s="470"/>
      <c r="P2130" s="1050"/>
      <c r="Q2130" s="1054"/>
      <c r="R2130" s="1054"/>
      <c r="S2130" s="1054"/>
      <c r="T2130" s="1054"/>
      <c r="U2130" s="470"/>
      <c r="V2130" s="470"/>
      <c r="W2130" s="1050"/>
      <c r="X2130" s="470"/>
      <c r="Y2130" s="470"/>
      <c r="Z2130" s="470"/>
      <c r="AA2130" s="470"/>
      <c r="AB2130" s="1050"/>
      <c r="AC2130" s="1050"/>
      <c r="AD2130" s="470"/>
      <c r="AE2130" s="1050"/>
      <c r="AF2130" s="470"/>
      <c r="AG2130" s="470"/>
      <c r="AH2130" s="470"/>
      <c r="AI2130" s="470"/>
      <c r="AJ2130" s="470"/>
      <c r="AK2130" s="1050"/>
      <c r="AL2130" s="1052"/>
      <c r="AM2130" s="470"/>
      <c r="AN2130" s="470"/>
      <c r="AO2130" s="470"/>
      <c r="AP2130" s="1052"/>
      <c r="AQ2130" s="1050"/>
      <c r="AR2130" s="470"/>
      <c r="AS2130" s="470"/>
      <c r="AT2130" s="470"/>
      <c r="AU2130" s="470"/>
      <c r="AV2130" s="470"/>
      <c r="AW2130" s="1053"/>
      <c r="AX2130" s="3"/>
      <c r="AY2130" s="3"/>
      <c r="AZ2130" s="3"/>
      <c r="BA2130" s="3"/>
    </row>
    <row r="2131">
      <c r="A2131" s="470"/>
      <c r="B2131" s="1"/>
      <c r="C2131" s="3"/>
      <c r="D2131" s="1050"/>
      <c r="E2131" s="470"/>
      <c r="F2131" s="470"/>
      <c r="G2131" s="470"/>
      <c r="H2131" s="1050"/>
      <c r="I2131" s="470"/>
      <c r="J2131" s="470"/>
      <c r="K2131" s="470"/>
      <c r="L2131" s="1050"/>
      <c r="M2131" s="470"/>
      <c r="N2131" s="470"/>
      <c r="O2131" s="470"/>
      <c r="P2131" s="1050"/>
      <c r="Q2131" s="1054"/>
      <c r="R2131" s="1054"/>
      <c r="S2131" s="1054"/>
      <c r="T2131" s="1054"/>
      <c r="U2131" s="470"/>
      <c r="V2131" s="470"/>
      <c r="W2131" s="1050"/>
      <c r="X2131" s="470"/>
      <c r="Y2131" s="470"/>
      <c r="Z2131" s="470"/>
      <c r="AA2131" s="470"/>
      <c r="AB2131" s="1050"/>
      <c r="AC2131" s="1050"/>
      <c r="AD2131" s="470"/>
      <c r="AE2131" s="1050"/>
      <c r="AF2131" s="470"/>
      <c r="AG2131" s="470"/>
      <c r="AH2131" s="470"/>
      <c r="AI2131" s="470"/>
      <c r="AJ2131" s="470"/>
      <c r="AK2131" s="1050"/>
      <c r="AL2131" s="1052"/>
      <c r="AM2131" s="470"/>
      <c r="AN2131" s="470"/>
      <c r="AO2131" s="470"/>
      <c r="AP2131" s="1052"/>
      <c r="AQ2131" s="1050"/>
      <c r="AR2131" s="470"/>
      <c r="AS2131" s="470"/>
      <c r="AT2131" s="470"/>
      <c r="AU2131" s="470"/>
      <c r="AV2131" s="470"/>
      <c r="AW2131" s="1053"/>
      <c r="AX2131" s="3"/>
      <c r="AY2131" s="3"/>
      <c r="AZ2131" s="3"/>
      <c r="BA2131" s="3"/>
    </row>
    <row r="2132">
      <c r="A2132" s="470"/>
      <c r="B2132" s="1"/>
      <c r="C2132" s="3"/>
      <c r="D2132" s="1050"/>
      <c r="E2132" s="470"/>
      <c r="F2132" s="470"/>
      <c r="G2132" s="470"/>
      <c r="H2132" s="1050"/>
      <c r="I2132" s="470"/>
      <c r="J2132" s="470"/>
      <c r="K2132" s="470"/>
      <c r="L2132" s="1050"/>
      <c r="M2132" s="470"/>
      <c r="N2132" s="470"/>
      <c r="O2132" s="470"/>
      <c r="P2132" s="1050"/>
      <c r="Q2132" s="1054"/>
      <c r="R2132" s="1054"/>
      <c r="S2132" s="1054"/>
      <c r="T2132" s="1054"/>
      <c r="U2132" s="470"/>
      <c r="V2132" s="470"/>
      <c r="W2132" s="1050"/>
      <c r="X2132" s="470"/>
      <c r="Y2132" s="470"/>
      <c r="Z2132" s="470"/>
      <c r="AA2132" s="470"/>
      <c r="AB2132" s="1050"/>
      <c r="AC2132" s="1050"/>
      <c r="AD2132" s="470"/>
      <c r="AE2132" s="1050"/>
      <c r="AF2132" s="470"/>
      <c r="AG2132" s="470"/>
      <c r="AH2132" s="470"/>
      <c r="AI2132" s="470"/>
      <c r="AJ2132" s="470"/>
      <c r="AK2132" s="1050"/>
      <c r="AL2132" s="1052"/>
      <c r="AM2132" s="470"/>
      <c r="AN2132" s="470"/>
      <c r="AO2132" s="470"/>
      <c r="AP2132" s="1052"/>
      <c r="AQ2132" s="1050"/>
      <c r="AR2132" s="470"/>
      <c r="AS2132" s="470"/>
      <c r="AT2132" s="470"/>
      <c r="AU2132" s="470"/>
      <c r="AV2132" s="470"/>
      <c r="AW2132" s="1053"/>
      <c r="AX2132" s="3"/>
      <c r="AY2132" s="3"/>
      <c r="AZ2132" s="3"/>
      <c r="BA2132" s="3"/>
    </row>
    <row r="2133">
      <c r="A2133" s="470"/>
      <c r="B2133" s="1"/>
      <c r="C2133" s="3"/>
      <c r="D2133" s="1050"/>
      <c r="E2133" s="470"/>
      <c r="F2133" s="470"/>
      <c r="G2133" s="470"/>
      <c r="H2133" s="1050"/>
      <c r="I2133" s="470"/>
      <c r="J2133" s="470"/>
      <c r="K2133" s="470"/>
      <c r="L2133" s="1050"/>
      <c r="M2133" s="470"/>
      <c r="N2133" s="470"/>
      <c r="O2133" s="470"/>
      <c r="P2133" s="1050"/>
      <c r="Q2133" s="1054"/>
      <c r="R2133" s="1054"/>
      <c r="S2133" s="1054"/>
      <c r="T2133" s="1054"/>
      <c r="U2133" s="470"/>
      <c r="V2133" s="470"/>
      <c r="W2133" s="1050"/>
      <c r="X2133" s="470"/>
      <c r="Y2133" s="470"/>
      <c r="Z2133" s="470"/>
      <c r="AA2133" s="470"/>
      <c r="AB2133" s="1050"/>
      <c r="AC2133" s="1050"/>
      <c r="AD2133" s="470"/>
      <c r="AE2133" s="1050"/>
      <c r="AF2133" s="470"/>
      <c r="AG2133" s="470"/>
      <c r="AH2133" s="470"/>
      <c r="AI2133" s="470"/>
      <c r="AJ2133" s="470"/>
      <c r="AK2133" s="1050"/>
      <c r="AL2133" s="1052"/>
      <c r="AM2133" s="470"/>
      <c r="AN2133" s="470"/>
      <c r="AO2133" s="470"/>
      <c r="AP2133" s="1052"/>
      <c r="AQ2133" s="1050"/>
      <c r="AR2133" s="470"/>
      <c r="AS2133" s="470"/>
      <c r="AT2133" s="470"/>
      <c r="AU2133" s="470"/>
      <c r="AV2133" s="470"/>
      <c r="AW2133" s="1053"/>
      <c r="AX2133" s="3"/>
      <c r="AY2133" s="3"/>
      <c r="AZ2133" s="3"/>
      <c r="BA2133" s="3"/>
    </row>
    <row r="2134">
      <c r="A2134" s="470"/>
      <c r="B2134" s="1"/>
      <c r="C2134" s="3"/>
      <c r="D2134" s="1050"/>
      <c r="E2134" s="470"/>
      <c r="F2134" s="470"/>
      <c r="G2134" s="470"/>
      <c r="H2134" s="1050"/>
      <c r="I2134" s="470"/>
      <c r="J2134" s="470"/>
      <c r="K2134" s="470"/>
      <c r="L2134" s="1050"/>
      <c r="M2134" s="470"/>
      <c r="N2134" s="470"/>
      <c r="O2134" s="470"/>
      <c r="P2134" s="1050"/>
      <c r="Q2134" s="1054"/>
      <c r="R2134" s="1054"/>
      <c r="S2134" s="1054"/>
      <c r="T2134" s="1054"/>
      <c r="U2134" s="470"/>
      <c r="V2134" s="470"/>
      <c r="W2134" s="1050"/>
      <c r="X2134" s="470"/>
      <c r="Y2134" s="470"/>
      <c r="Z2134" s="470"/>
      <c r="AA2134" s="470"/>
      <c r="AB2134" s="1050"/>
      <c r="AC2134" s="1050"/>
      <c r="AD2134" s="470"/>
      <c r="AE2134" s="1050"/>
      <c r="AF2134" s="470"/>
      <c r="AG2134" s="470"/>
      <c r="AH2134" s="470"/>
      <c r="AI2134" s="470"/>
      <c r="AJ2134" s="470"/>
      <c r="AK2134" s="1050"/>
      <c r="AL2134" s="1052"/>
      <c r="AM2134" s="470"/>
      <c r="AN2134" s="470"/>
      <c r="AO2134" s="470"/>
      <c r="AP2134" s="1052"/>
      <c r="AQ2134" s="1050"/>
      <c r="AR2134" s="470"/>
      <c r="AS2134" s="470"/>
      <c r="AT2134" s="470"/>
      <c r="AU2134" s="470"/>
      <c r="AV2134" s="470"/>
      <c r="AW2134" s="1053"/>
      <c r="AX2134" s="3"/>
      <c r="AY2134" s="3"/>
      <c r="AZ2134" s="3"/>
      <c r="BA2134" s="3"/>
    </row>
    <row r="2135">
      <c r="A2135" s="470"/>
      <c r="B2135" s="1"/>
      <c r="C2135" s="3"/>
      <c r="D2135" s="1050"/>
      <c r="E2135" s="470"/>
      <c r="F2135" s="470"/>
      <c r="G2135" s="470"/>
      <c r="H2135" s="1050"/>
      <c r="I2135" s="470"/>
      <c r="J2135" s="470"/>
      <c r="K2135" s="470"/>
      <c r="L2135" s="1050"/>
      <c r="M2135" s="470"/>
      <c r="N2135" s="470"/>
      <c r="O2135" s="470"/>
      <c r="P2135" s="1050"/>
      <c r="Q2135" s="1054"/>
      <c r="R2135" s="1054"/>
      <c r="S2135" s="1054"/>
      <c r="T2135" s="1054"/>
      <c r="U2135" s="470"/>
      <c r="V2135" s="470"/>
      <c r="W2135" s="1050"/>
      <c r="X2135" s="470"/>
      <c r="Y2135" s="470"/>
      <c r="Z2135" s="470"/>
      <c r="AA2135" s="470"/>
      <c r="AB2135" s="1050"/>
      <c r="AC2135" s="1050"/>
      <c r="AD2135" s="470"/>
      <c r="AE2135" s="1050"/>
      <c r="AF2135" s="470"/>
      <c r="AG2135" s="470"/>
      <c r="AH2135" s="470"/>
      <c r="AI2135" s="470"/>
      <c r="AJ2135" s="470"/>
      <c r="AK2135" s="1050"/>
      <c r="AL2135" s="1052"/>
      <c r="AM2135" s="470"/>
      <c r="AN2135" s="470"/>
      <c r="AO2135" s="470"/>
      <c r="AP2135" s="1052"/>
      <c r="AQ2135" s="1050"/>
      <c r="AR2135" s="470"/>
      <c r="AS2135" s="470"/>
      <c r="AT2135" s="470"/>
      <c r="AU2135" s="470"/>
      <c r="AV2135" s="470"/>
      <c r="AW2135" s="1053"/>
      <c r="AX2135" s="3"/>
      <c r="AY2135" s="3"/>
      <c r="AZ2135" s="3"/>
      <c r="BA2135" s="3"/>
    </row>
    <row r="2136">
      <c r="A2136" s="470"/>
      <c r="B2136" s="1"/>
      <c r="C2136" s="3"/>
      <c r="D2136" s="1050"/>
      <c r="E2136" s="470"/>
      <c r="F2136" s="470"/>
      <c r="G2136" s="470"/>
      <c r="H2136" s="1050"/>
      <c r="I2136" s="470"/>
      <c r="J2136" s="470"/>
      <c r="K2136" s="470"/>
      <c r="L2136" s="1050"/>
      <c r="M2136" s="470"/>
      <c r="N2136" s="470"/>
      <c r="O2136" s="470"/>
      <c r="P2136" s="1050"/>
      <c r="Q2136" s="1054"/>
      <c r="R2136" s="1054"/>
      <c r="S2136" s="1054"/>
      <c r="T2136" s="1054"/>
      <c r="U2136" s="470"/>
      <c r="V2136" s="470"/>
      <c r="W2136" s="1050"/>
      <c r="X2136" s="470"/>
      <c r="Y2136" s="470"/>
      <c r="Z2136" s="470"/>
      <c r="AA2136" s="470"/>
      <c r="AB2136" s="1050"/>
      <c r="AC2136" s="1050"/>
      <c r="AD2136" s="470"/>
      <c r="AE2136" s="1050"/>
      <c r="AF2136" s="470"/>
      <c r="AG2136" s="470"/>
      <c r="AH2136" s="470"/>
      <c r="AI2136" s="470"/>
      <c r="AJ2136" s="470"/>
      <c r="AK2136" s="1050"/>
      <c r="AL2136" s="1052"/>
      <c r="AM2136" s="470"/>
      <c r="AN2136" s="470"/>
      <c r="AO2136" s="470"/>
      <c r="AP2136" s="1052"/>
      <c r="AQ2136" s="1050"/>
      <c r="AR2136" s="470"/>
      <c r="AS2136" s="470"/>
      <c r="AT2136" s="470"/>
      <c r="AU2136" s="470"/>
      <c r="AV2136" s="470"/>
      <c r="AW2136" s="1053"/>
      <c r="AX2136" s="3"/>
      <c r="AY2136" s="3"/>
      <c r="AZ2136" s="3"/>
      <c r="BA2136" s="3"/>
    </row>
    <row r="2137">
      <c r="A2137" s="470"/>
      <c r="B2137" s="1"/>
      <c r="C2137" s="3"/>
      <c r="D2137" s="1050"/>
      <c r="E2137" s="470"/>
      <c r="F2137" s="470"/>
      <c r="G2137" s="470"/>
      <c r="H2137" s="1050"/>
      <c r="I2137" s="470"/>
      <c r="J2137" s="470"/>
      <c r="K2137" s="470"/>
      <c r="L2137" s="1050"/>
      <c r="M2137" s="470"/>
      <c r="N2137" s="470"/>
      <c r="O2137" s="470"/>
      <c r="P2137" s="1050"/>
      <c r="Q2137" s="1054"/>
      <c r="R2137" s="1054"/>
      <c r="S2137" s="1054"/>
      <c r="T2137" s="1054"/>
      <c r="U2137" s="470"/>
      <c r="V2137" s="470"/>
      <c r="W2137" s="1050"/>
      <c r="X2137" s="470"/>
      <c r="Y2137" s="470"/>
      <c r="Z2137" s="470"/>
      <c r="AA2137" s="470"/>
      <c r="AB2137" s="1050"/>
      <c r="AC2137" s="1050"/>
      <c r="AD2137" s="470"/>
      <c r="AE2137" s="1050"/>
      <c r="AF2137" s="470"/>
      <c r="AG2137" s="470"/>
      <c r="AH2137" s="470"/>
      <c r="AI2137" s="470"/>
      <c r="AJ2137" s="470"/>
      <c r="AK2137" s="1050"/>
      <c r="AL2137" s="1052"/>
      <c r="AM2137" s="470"/>
      <c r="AN2137" s="470"/>
      <c r="AO2137" s="470"/>
      <c r="AP2137" s="1052"/>
      <c r="AQ2137" s="1050"/>
      <c r="AR2137" s="470"/>
      <c r="AS2137" s="470"/>
      <c r="AT2137" s="470"/>
      <c r="AU2137" s="470"/>
      <c r="AV2137" s="470"/>
      <c r="AW2137" s="1053"/>
      <c r="AX2137" s="3"/>
      <c r="AY2137" s="3"/>
      <c r="AZ2137" s="3"/>
      <c r="BA2137" s="3"/>
    </row>
    <row r="2138">
      <c r="A2138" s="470"/>
      <c r="B2138" s="1"/>
      <c r="C2138" s="3"/>
      <c r="D2138" s="1050"/>
      <c r="E2138" s="470"/>
      <c r="F2138" s="470"/>
      <c r="G2138" s="470"/>
      <c r="H2138" s="1050"/>
      <c r="I2138" s="470"/>
      <c r="J2138" s="470"/>
      <c r="K2138" s="470"/>
      <c r="L2138" s="1050"/>
      <c r="M2138" s="470"/>
      <c r="N2138" s="470"/>
      <c r="O2138" s="470"/>
      <c r="P2138" s="1050"/>
      <c r="Q2138" s="1054"/>
      <c r="R2138" s="1054"/>
      <c r="S2138" s="1054"/>
      <c r="T2138" s="1054"/>
      <c r="U2138" s="470"/>
      <c r="V2138" s="470"/>
      <c r="W2138" s="1050"/>
      <c r="X2138" s="470"/>
      <c r="Y2138" s="470"/>
      <c r="Z2138" s="470"/>
      <c r="AA2138" s="470"/>
      <c r="AB2138" s="1050"/>
      <c r="AC2138" s="1050"/>
      <c r="AD2138" s="470"/>
      <c r="AE2138" s="1050"/>
      <c r="AF2138" s="470"/>
      <c r="AG2138" s="470"/>
      <c r="AH2138" s="470"/>
      <c r="AI2138" s="470"/>
      <c r="AJ2138" s="470"/>
      <c r="AK2138" s="1050"/>
      <c r="AL2138" s="1052"/>
      <c r="AM2138" s="470"/>
      <c r="AN2138" s="470"/>
      <c r="AO2138" s="470"/>
      <c r="AP2138" s="1052"/>
      <c r="AQ2138" s="1050"/>
      <c r="AR2138" s="470"/>
      <c r="AS2138" s="470"/>
      <c r="AT2138" s="470"/>
      <c r="AU2138" s="470"/>
      <c r="AV2138" s="470"/>
      <c r="AW2138" s="1053"/>
      <c r="AX2138" s="3"/>
      <c r="AY2138" s="3"/>
      <c r="AZ2138" s="3"/>
      <c r="BA2138" s="3"/>
    </row>
    <row r="2139">
      <c r="A2139" s="470"/>
      <c r="B2139" s="1"/>
      <c r="C2139" s="3"/>
      <c r="D2139" s="1050"/>
      <c r="E2139" s="470"/>
      <c r="F2139" s="470"/>
      <c r="G2139" s="470"/>
      <c r="H2139" s="1050"/>
      <c r="I2139" s="470"/>
      <c r="J2139" s="470"/>
      <c r="K2139" s="470"/>
      <c r="L2139" s="1050"/>
      <c r="M2139" s="470"/>
      <c r="N2139" s="470"/>
      <c r="O2139" s="470"/>
      <c r="P2139" s="1050"/>
      <c r="Q2139" s="1054"/>
      <c r="R2139" s="1054"/>
      <c r="S2139" s="1054"/>
      <c r="T2139" s="1054"/>
      <c r="U2139" s="470"/>
      <c r="V2139" s="470"/>
      <c r="W2139" s="1050"/>
      <c r="X2139" s="470"/>
      <c r="Y2139" s="470"/>
      <c r="Z2139" s="470"/>
      <c r="AA2139" s="470"/>
      <c r="AB2139" s="1050"/>
      <c r="AC2139" s="1050"/>
      <c r="AD2139" s="470"/>
      <c r="AE2139" s="1050"/>
      <c r="AF2139" s="470"/>
      <c r="AG2139" s="470"/>
      <c r="AH2139" s="470"/>
      <c r="AI2139" s="470"/>
      <c r="AJ2139" s="470"/>
      <c r="AK2139" s="1050"/>
      <c r="AL2139" s="1052"/>
      <c r="AM2139" s="470"/>
      <c r="AN2139" s="470"/>
      <c r="AO2139" s="470"/>
      <c r="AP2139" s="1052"/>
      <c r="AQ2139" s="1050"/>
      <c r="AR2139" s="470"/>
      <c r="AS2139" s="470"/>
      <c r="AT2139" s="470"/>
      <c r="AU2139" s="470"/>
      <c r="AV2139" s="470"/>
      <c r="AW2139" s="1053"/>
      <c r="AX2139" s="3"/>
      <c r="AY2139" s="3"/>
      <c r="AZ2139" s="3"/>
      <c r="BA2139" s="3"/>
    </row>
    <row r="2140">
      <c r="A2140" s="470"/>
      <c r="B2140" s="1"/>
      <c r="C2140" s="3"/>
      <c r="D2140" s="1050"/>
      <c r="E2140" s="470"/>
      <c r="F2140" s="470"/>
      <c r="G2140" s="470"/>
      <c r="H2140" s="1050"/>
      <c r="I2140" s="470"/>
      <c r="J2140" s="470"/>
      <c r="K2140" s="470"/>
      <c r="L2140" s="1050"/>
      <c r="M2140" s="470"/>
      <c r="N2140" s="470"/>
      <c r="O2140" s="470"/>
      <c r="P2140" s="1050"/>
      <c r="Q2140" s="1054"/>
      <c r="R2140" s="1054"/>
      <c r="S2140" s="1054"/>
      <c r="T2140" s="1054"/>
      <c r="U2140" s="470"/>
      <c r="V2140" s="470"/>
      <c r="W2140" s="1050"/>
      <c r="X2140" s="470"/>
      <c r="Y2140" s="470"/>
      <c r="Z2140" s="470"/>
      <c r="AA2140" s="470"/>
      <c r="AB2140" s="1050"/>
      <c r="AC2140" s="1050"/>
      <c r="AD2140" s="470"/>
      <c r="AE2140" s="1050"/>
      <c r="AF2140" s="470"/>
      <c r="AG2140" s="470"/>
      <c r="AH2140" s="470"/>
      <c r="AI2140" s="470"/>
      <c r="AJ2140" s="470"/>
      <c r="AK2140" s="1050"/>
      <c r="AL2140" s="1052"/>
      <c r="AM2140" s="470"/>
      <c r="AN2140" s="470"/>
      <c r="AO2140" s="470"/>
      <c r="AP2140" s="1052"/>
      <c r="AQ2140" s="1050"/>
      <c r="AR2140" s="470"/>
      <c r="AS2140" s="470"/>
      <c r="AT2140" s="470"/>
      <c r="AU2140" s="470"/>
      <c r="AV2140" s="470"/>
      <c r="AW2140" s="1053"/>
      <c r="AX2140" s="3"/>
      <c r="AY2140" s="3"/>
      <c r="AZ2140" s="3"/>
      <c r="BA2140" s="3"/>
    </row>
    <row r="2141">
      <c r="A2141" s="470"/>
      <c r="B2141" s="1"/>
      <c r="C2141" s="3"/>
      <c r="D2141" s="1050"/>
      <c r="E2141" s="470"/>
      <c r="F2141" s="470"/>
      <c r="G2141" s="470"/>
      <c r="H2141" s="1050"/>
      <c r="I2141" s="470"/>
      <c r="J2141" s="470"/>
      <c r="K2141" s="470"/>
      <c r="L2141" s="1050"/>
      <c r="M2141" s="470"/>
      <c r="N2141" s="470"/>
      <c r="O2141" s="470"/>
      <c r="P2141" s="1050"/>
      <c r="Q2141" s="1054"/>
      <c r="R2141" s="1054"/>
      <c r="S2141" s="1054"/>
      <c r="T2141" s="1054"/>
      <c r="U2141" s="470"/>
      <c r="V2141" s="470"/>
      <c r="W2141" s="1050"/>
      <c r="X2141" s="470"/>
      <c r="Y2141" s="470"/>
      <c r="Z2141" s="470"/>
      <c r="AA2141" s="470"/>
      <c r="AB2141" s="1050"/>
      <c r="AC2141" s="1050"/>
      <c r="AD2141" s="470"/>
      <c r="AE2141" s="1050"/>
      <c r="AF2141" s="470"/>
      <c r="AG2141" s="470"/>
      <c r="AH2141" s="470"/>
      <c r="AI2141" s="470"/>
      <c r="AJ2141" s="470"/>
      <c r="AK2141" s="1050"/>
      <c r="AL2141" s="1052"/>
      <c r="AM2141" s="470"/>
      <c r="AN2141" s="470"/>
      <c r="AO2141" s="470"/>
      <c r="AP2141" s="1052"/>
      <c r="AQ2141" s="1050"/>
      <c r="AR2141" s="470"/>
      <c r="AS2141" s="470"/>
      <c r="AT2141" s="470"/>
      <c r="AU2141" s="470"/>
      <c r="AV2141" s="470"/>
      <c r="AW2141" s="1053"/>
      <c r="AX2141" s="3"/>
      <c r="AY2141" s="3"/>
      <c r="AZ2141" s="3"/>
      <c r="BA2141" s="3"/>
    </row>
    <row r="2142">
      <c r="A2142" s="470"/>
      <c r="B2142" s="1"/>
      <c r="C2142" s="3"/>
      <c r="D2142" s="1050"/>
      <c r="E2142" s="470"/>
      <c r="F2142" s="470"/>
      <c r="G2142" s="470"/>
      <c r="H2142" s="1050"/>
      <c r="I2142" s="470"/>
      <c r="J2142" s="470"/>
      <c r="K2142" s="470"/>
      <c r="L2142" s="1050"/>
      <c r="M2142" s="470"/>
      <c r="N2142" s="470"/>
      <c r="O2142" s="470"/>
      <c r="P2142" s="1050"/>
      <c r="Q2142" s="1054"/>
      <c r="R2142" s="1054"/>
      <c r="S2142" s="1054"/>
      <c r="T2142" s="1054"/>
      <c r="U2142" s="470"/>
      <c r="V2142" s="470"/>
      <c r="W2142" s="1050"/>
      <c r="X2142" s="470"/>
      <c r="Y2142" s="470"/>
      <c r="Z2142" s="470"/>
      <c r="AA2142" s="470"/>
      <c r="AB2142" s="1050"/>
      <c r="AC2142" s="1050"/>
      <c r="AD2142" s="470"/>
      <c r="AE2142" s="1050"/>
      <c r="AF2142" s="470"/>
      <c r="AG2142" s="470"/>
      <c r="AH2142" s="470"/>
      <c r="AI2142" s="470"/>
      <c r="AJ2142" s="470"/>
      <c r="AK2142" s="1050"/>
      <c r="AL2142" s="1052"/>
      <c r="AM2142" s="470"/>
      <c r="AN2142" s="470"/>
      <c r="AO2142" s="470"/>
      <c r="AP2142" s="1052"/>
      <c r="AQ2142" s="1050"/>
      <c r="AR2142" s="470"/>
      <c r="AS2142" s="470"/>
      <c r="AT2142" s="470"/>
      <c r="AU2142" s="470"/>
      <c r="AV2142" s="470"/>
      <c r="AW2142" s="1053"/>
      <c r="AX2142" s="3"/>
      <c r="AY2142" s="3"/>
      <c r="AZ2142" s="3"/>
      <c r="BA2142" s="3"/>
    </row>
    <row r="2143">
      <c r="A2143" s="470"/>
      <c r="B2143" s="1"/>
      <c r="C2143" s="3"/>
      <c r="D2143" s="1050"/>
      <c r="E2143" s="470"/>
      <c r="F2143" s="470"/>
      <c r="G2143" s="470"/>
      <c r="H2143" s="1050"/>
      <c r="I2143" s="470"/>
      <c r="J2143" s="470"/>
      <c r="K2143" s="470"/>
      <c r="L2143" s="1050"/>
      <c r="M2143" s="470"/>
      <c r="N2143" s="470"/>
      <c r="O2143" s="470"/>
      <c r="P2143" s="1050"/>
      <c r="Q2143" s="1054"/>
      <c r="R2143" s="1054"/>
      <c r="S2143" s="1054"/>
      <c r="T2143" s="1054"/>
      <c r="U2143" s="470"/>
      <c r="V2143" s="470"/>
      <c r="W2143" s="1050"/>
      <c r="X2143" s="470"/>
      <c r="Y2143" s="470"/>
      <c r="Z2143" s="470"/>
      <c r="AA2143" s="470"/>
      <c r="AB2143" s="1050"/>
      <c r="AC2143" s="1050"/>
      <c r="AD2143" s="470"/>
      <c r="AE2143" s="1050"/>
      <c r="AF2143" s="470"/>
      <c r="AG2143" s="470"/>
      <c r="AH2143" s="470"/>
      <c r="AI2143" s="470"/>
      <c r="AJ2143" s="470"/>
      <c r="AK2143" s="1050"/>
      <c r="AL2143" s="1052"/>
      <c r="AM2143" s="470"/>
      <c r="AN2143" s="470"/>
      <c r="AO2143" s="470"/>
      <c r="AP2143" s="1052"/>
      <c r="AQ2143" s="1050"/>
      <c r="AR2143" s="470"/>
      <c r="AS2143" s="470"/>
      <c r="AT2143" s="470"/>
      <c r="AU2143" s="470"/>
      <c r="AV2143" s="470"/>
      <c r="AW2143" s="1053"/>
      <c r="AX2143" s="3"/>
      <c r="AY2143" s="3"/>
      <c r="AZ2143" s="3"/>
      <c r="BA2143" s="3"/>
    </row>
    <row r="2144">
      <c r="A2144" s="470"/>
      <c r="B2144" s="1"/>
      <c r="C2144" s="3"/>
      <c r="D2144" s="1050"/>
      <c r="E2144" s="470"/>
      <c r="F2144" s="470"/>
      <c r="G2144" s="470"/>
      <c r="H2144" s="1050"/>
      <c r="I2144" s="470"/>
      <c r="J2144" s="470"/>
      <c r="K2144" s="470"/>
      <c r="L2144" s="1050"/>
      <c r="M2144" s="470"/>
      <c r="N2144" s="470"/>
      <c r="O2144" s="470"/>
      <c r="P2144" s="1050"/>
      <c r="Q2144" s="1054"/>
      <c r="R2144" s="1054"/>
      <c r="S2144" s="1054"/>
      <c r="T2144" s="1054"/>
      <c r="U2144" s="470"/>
      <c r="V2144" s="470"/>
      <c r="W2144" s="1050"/>
      <c r="X2144" s="470"/>
      <c r="Y2144" s="470"/>
      <c r="Z2144" s="470"/>
      <c r="AA2144" s="470"/>
      <c r="AB2144" s="1050"/>
      <c r="AC2144" s="1050"/>
      <c r="AD2144" s="470"/>
      <c r="AE2144" s="1050"/>
      <c r="AF2144" s="470"/>
      <c r="AG2144" s="470"/>
      <c r="AH2144" s="470"/>
      <c r="AI2144" s="470"/>
      <c r="AJ2144" s="470"/>
      <c r="AK2144" s="1050"/>
      <c r="AL2144" s="1052"/>
      <c r="AM2144" s="470"/>
      <c r="AN2144" s="470"/>
      <c r="AO2144" s="470"/>
      <c r="AP2144" s="1052"/>
      <c r="AQ2144" s="1050"/>
      <c r="AR2144" s="470"/>
      <c r="AS2144" s="470"/>
      <c r="AT2144" s="470"/>
      <c r="AU2144" s="470"/>
      <c r="AV2144" s="470"/>
      <c r="AW2144" s="1053"/>
      <c r="AX2144" s="3"/>
      <c r="AY2144" s="3"/>
      <c r="AZ2144" s="3"/>
      <c r="BA2144" s="3"/>
    </row>
    <row r="2145">
      <c r="A2145" s="470"/>
      <c r="B2145" s="1"/>
      <c r="C2145" s="3"/>
      <c r="D2145" s="1050"/>
      <c r="E2145" s="470"/>
      <c r="F2145" s="470"/>
      <c r="G2145" s="470"/>
      <c r="H2145" s="1050"/>
      <c r="I2145" s="470"/>
      <c r="J2145" s="470"/>
      <c r="K2145" s="470"/>
      <c r="L2145" s="1050"/>
      <c r="M2145" s="470"/>
      <c r="N2145" s="470"/>
      <c r="O2145" s="470"/>
      <c r="P2145" s="1050"/>
      <c r="Q2145" s="1054"/>
      <c r="R2145" s="1054"/>
      <c r="S2145" s="1054"/>
      <c r="T2145" s="1054"/>
      <c r="U2145" s="470"/>
      <c r="V2145" s="470"/>
      <c r="W2145" s="1050"/>
      <c r="X2145" s="470"/>
      <c r="Y2145" s="470"/>
      <c r="Z2145" s="470"/>
      <c r="AA2145" s="470"/>
      <c r="AB2145" s="1050"/>
      <c r="AC2145" s="1050"/>
      <c r="AD2145" s="470"/>
      <c r="AE2145" s="1050"/>
      <c r="AF2145" s="470"/>
      <c r="AG2145" s="470"/>
      <c r="AH2145" s="470"/>
      <c r="AI2145" s="470"/>
      <c r="AJ2145" s="470"/>
      <c r="AK2145" s="1050"/>
      <c r="AL2145" s="1052"/>
      <c r="AM2145" s="470"/>
      <c r="AN2145" s="470"/>
      <c r="AO2145" s="470"/>
      <c r="AP2145" s="1052"/>
      <c r="AQ2145" s="1050"/>
      <c r="AR2145" s="470"/>
      <c r="AS2145" s="470"/>
      <c r="AT2145" s="470"/>
      <c r="AU2145" s="470"/>
      <c r="AV2145" s="470"/>
      <c r="AW2145" s="1053"/>
      <c r="AX2145" s="3"/>
      <c r="AY2145" s="3"/>
      <c r="AZ2145" s="3"/>
      <c r="BA2145" s="3"/>
    </row>
    <row r="2146">
      <c r="A2146" s="470"/>
      <c r="B2146" s="1"/>
      <c r="C2146" s="3"/>
      <c r="D2146" s="1050"/>
      <c r="E2146" s="470"/>
      <c r="F2146" s="470"/>
      <c r="G2146" s="470"/>
      <c r="H2146" s="1050"/>
      <c r="I2146" s="470"/>
      <c r="J2146" s="470"/>
      <c r="K2146" s="470"/>
      <c r="L2146" s="1050"/>
      <c r="M2146" s="470"/>
      <c r="N2146" s="470"/>
      <c r="O2146" s="470"/>
      <c r="P2146" s="1050"/>
      <c r="Q2146" s="1054"/>
      <c r="R2146" s="1054"/>
      <c r="S2146" s="1054"/>
      <c r="T2146" s="1054"/>
      <c r="U2146" s="470"/>
      <c r="V2146" s="470"/>
      <c r="W2146" s="1050"/>
      <c r="X2146" s="470"/>
      <c r="Y2146" s="470"/>
      <c r="Z2146" s="470"/>
      <c r="AA2146" s="470"/>
      <c r="AB2146" s="1050"/>
      <c r="AC2146" s="1050"/>
      <c r="AD2146" s="470"/>
      <c r="AE2146" s="1050"/>
      <c r="AF2146" s="470"/>
      <c r="AG2146" s="470"/>
      <c r="AH2146" s="470"/>
      <c r="AI2146" s="470"/>
      <c r="AJ2146" s="470"/>
      <c r="AK2146" s="1050"/>
      <c r="AL2146" s="1052"/>
      <c r="AM2146" s="470"/>
      <c r="AN2146" s="470"/>
      <c r="AO2146" s="470"/>
      <c r="AP2146" s="1052"/>
      <c r="AQ2146" s="1050"/>
      <c r="AR2146" s="470"/>
      <c r="AS2146" s="470"/>
      <c r="AT2146" s="470"/>
      <c r="AU2146" s="470"/>
      <c r="AV2146" s="470"/>
      <c r="AW2146" s="1053"/>
      <c r="AX2146" s="3"/>
      <c r="AY2146" s="3"/>
      <c r="AZ2146" s="3"/>
      <c r="BA2146" s="3"/>
    </row>
    <row r="2147">
      <c r="A2147" s="470"/>
      <c r="B2147" s="1"/>
      <c r="C2147" s="3"/>
      <c r="D2147" s="1050"/>
      <c r="E2147" s="470"/>
      <c r="F2147" s="470"/>
      <c r="G2147" s="470"/>
      <c r="H2147" s="1050"/>
      <c r="I2147" s="470"/>
      <c r="J2147" s="470"/>
      <c r="K2147" s="470"/>
      <c r="L2147" s="1050"/>
      <c r="M2147" s="470"/>
      <c r="N2147" s="470"/>
      <c r="O2147" s="470"/>
      <c r="P2147" s="1050"/>
      <c r="Q2147" s="1054"/>
      <c r="R2147" s="1054"/>
      <c r="S2147" s="1054"/>
      <c r="T2147" s="1054"/>
      <c r="U2147" s="470"/>
      <c r="V2147" s="470"/>
      <c r="W2147" s="1050"/>
      <c r="X2147" s="470"/>
      <c r="Y2147" s="470"/>
      <c r="Z2147" s="470"/>
      <c r="AA2147" s="470"/>
      <c r="AB2147" s="1050"/>
      <c r="AC2147" s="1050"/>
      <c r="AD2147" s="470"/>
      <c r="AE2147" s="1050"/>
      <c r="AF2147" s="470"/>
      <c r="AG2147" s="470"/>
      <c r="AH2147" s="470"/>
      <c r="AI2147" s="470"/>
      <c r="AJ2147" s="470"/>
      <c r="AK2147" s="1050"/>
      <c r="AL2147" s="1052"/>
      <c r="AM2147" s="470"/>
      <c r="AN2147" s="470"/>
      <c r="AO2147" s="470"/>
      <c r="AP2147" s="1052"/>
      <c r="AQ2147" s="1050"/>
      <c r="AR2147" s="470"/>
      <c r="AS2147" s="470"/>
      <c r="AT2147" s="470"/>
      <c r="AU2147" s="470"/>
      <c r="AV2147" s="470"/>
      <c r="AW2147" s="1053"/>
      <c r="AX2147" s="3"/>
      <c r="AY2147" s="3"/>
      <c r="AZ2147" s="3"/>
      <c r="BA2147" s="3"/>
    </row>
    <row r="2148">
      <c r="A2148" s="470"/>
      <c r="B2148" s="1"/>
      <c r="C2148" s="3"/>
      <c r="D2148" s="1050"/>
      <c r="E2148" s="470"/>
      <c r="F2148" s="470"/>
      <c r="G2148" s="470"/>
      <c r="H2148" s="1050"/>
      <c r="I2148" s="470"/>
      <c r="J2148" s="470"/>
      <c r="K2148" s="470"/>
      <c r="L2148" s="1050"/>
      <c r="M2148" s="470"/>
      <c r="N2148" s="470"/>
      <c r="O2148" s="470"/>
      <c r="P2148" s="1050"/>
      <c r="Q2148" s="1054"/>
      <c r="R2148" s="1054"/>
      <c r="S2148" s="1054"/>
      <c r="T2148" s="1054"/>
      <c r="U2148" s="470"/>
      <c r="V2148" s="470"/>
      <c r="W2148" s="1050"/>
      <c r="X2148" s="470"/>
      <c r="Y2148" s="470"/>
      <c r="Z2148" s="470"/>
      <c r="AA2148" s="470"/>
      <c r="AB2148" s="1050"/>
      <c r="AC2148" s="1050"/>
      <c r="AD2148" s="470"/>
      <c r="AE2148" s="1050"/>
      <c r="AF2148" s="470"/>
      <c r="AG2148" s="470"/>
      <c r="AH2148" s="470"/>
      <c r="AI2148" s="470"/>
      <c r="AJ2148" s="470"/>
      <c r="AK2148" s="1050"/>
      <c r="AL2148" s="1052"/>
      <c r="AM2148" s="470"/>
      <c r="AN2148" s="470"/>
      <c r="AO2148" s="470"/>
      <c r="AP2148" s="1052"/>
      <c r="AQ2148" s="1050"/>
      <c r="AR2148" s="470"/>
      <c r="AS2148" s="470"/>
      <c r="AT2148" s="470"/>
      <c r="AU2148" s="470"/>
      <c r="AV2148" s="470"/>
      <c r="AW2148" s="1053"/>
      <c r="AX2148" s="3"/>
      <c r="AY2148" s="3"/>
      <c r="AZ2148" s="3"/>
      <c r="BA2148" s="3"/>
    </row>
    <row r="2149">
      <c r="A2149" s="470"/>
      <c r="B2149" s="1"/>
      <c r="C2149" s="3"/>
      <c r="D2149" s="1050"/>
      <c r="E2149" s="470"/>
      <c r="F2149" s="470"/>
      <c r="G2149" s="470"/>
      <c r="H2149" s="1050"/>
      <c r="I2149" s="470"/>
      <c r="J2149" s="470"/>
      <c r="K2149" s="470"/>
      <c r="L2149" s="1050"/>
      <c r="M2149" s="470"/>
      <c r="N2149" s="470"/>
      <c r="O2149" s="470"/>
      <c r="P2149" s="1050"/>
      <c r="Q2149" s="1054"/>
      <c r="R2149" s="1054"/>
      <c r="S2149" s="1054"/>
      <c r="T2149" s="1054"/>
      <c r="U2149" s="470"/>
      <c r="V2149" s="470"/>
      <c r="W2149" s="1050"/>
      <c r="X2149" s="470"/>
      <c r="Y2149" s="470"/>
      <c r="Z2149" s="470"/>
      <c r="AA2149" s="470"/>
      <c r="AB2149" s="1050"/>
      <c r="AC2149" s="1050"/>
      <c r="AD2149" s="470"/>
      <c r="AE2149" s="1050"/>
      <c r="AF2149" s="470"/>
      <c r="AG2149" s="470"/>
      <c r="AH2149" s="470"/>
      <c r="AI2149" s="470"/>
      <c r="AJ2149" s="470"/>
      <c r="AK2149" s="1050"/>
      <c r="AL2149" s="1052"/>
      <c r="AM2149" s="470"/>
      <c r="AN2149" s="470"/>
      <c r="AO2149" s="470"/>
      <c r="AP2149" s="1052"/>
      <c r="AQ2149" s="1050"/>
      <c r="AR2149" s="470"/>
      <c r="AS2149" s="470"/>
      <c r="AT2149" s="470"/>
      <c r="AU2149" s="470"/>
      <c r="AV2149" s="470"/>
      <c r="AW2149" s="1053"/>
      <c r="AX2149" s="3"/>
      <c r="AY2149" s="3"/>
      <c r="AZ2149" s="3"/>
      <c r="BA2149" s="3"/>
    </row>
    <row r="2150">
      <c r="A2150" s="470"/>
      <c r="B2150" s="1"/>
      <c r="C2150" s="3"/>
      <c r="D2150" s="1050"/>
      <c r="E2150" s="470"/>
      <c r="F2150" s="470"/>
      <c r="G2150" s="470"/>
      <c r="H2150" s="1050"/>
      <c r="I2150" s="470"/>
      <c r="J2150" s="470"/>
      <c r="K2150" s="470"/>
      <c r="L2150" s="1050"/>
      <c r="M2150" s="470"/>
      <c r="N2150" s="470"/>
      <c r="O2150" s="470"/>
      <c r="P2150" s="1050"/>
      <c r="Q2150" s="1054"/>
      <c r="R2150" s="1054"/>
      <c r="S2150" s="1054"/>
      <c r="T2150" s="1054"/>
      <c r="U2150" s="470"/>
      <c r="V2150" s="470"/>
      <c r="W2150" s="1050"/>
      <c r="X2150" s="470"/>
      <c r="Y2150" s="470"/>
      <c r="Z2150" s="470"/>
      <c r="AA2150" s="470"/>
      <c r="AB2150" s="1050"/>
      <c r="AC2150" s="1050"/>
      <c r="AD2150" s="470"/>
      <c r="AE2150" s="1050"/>
      <c r="AF2150" s="470"/>
      <c r="AG2150" s="470"/>
      <c r="AH2150" s="470"/>
      <c r="AI2150" s="470"/>
      <c r="AJ2150" s="470"/>
      <c r="AK2150" s="1050"/>
      <c r="AL2150" s="1052"/>
      <c r="AM2150" s="470"/>
      <c r="AN2150" s="470"/>
      <c r="AO2150" s="470"/>
      <c r="AP2150" s="1052"/>
      <c r="AQ2150" s="1050"/>
      <c r="AR2150" s="470"/>
      <c r="AS2150" s="470"/>
      <c r="AT2150" s="470"/>
      <c r="AU2150" s="470"/>
      <c r="AV2150" s="470"/>
      <c r="AW2150" s="1053"/>
      <c r="AX2150" s="3"/>
      <c r="AY2150" s="3"/>
      <c r="AZ2150" s="3"/>
      <c r="BA2150" s="3"/>
    </row>
    <row r="2151">
      <c r="A2151" s="470"/>
      <c r="B2151" s="1"/>
      <c r="C2151" s="3"/>
      <c r="D2151" s="1050"/>
      <c r="E2151" s="470"/>
      <c r="F2151" s="470"/>
      <c r="G2151" s="470"/>
      <c r="H2151" s="1050"/>
      <c r="I2151" s="470"/>
      <c r="J2151" s="470"/>
      <c r="K2151" s="470"/>
      <c r="L2151" s="1050"/>
      <c r="M2151" s="470"/>
      <c r="N2151" s="470"/>
      <c r="O2151" s="470"/>
      <c r="P2151" s="1050"/>
      <c r="Q2151" s="1054"/>
      <c r="R2151" s="1054"/>
      <c r="S2151" s="1054"/>
      <c r="T2151" s="1054"/>
      <c r="U2151" s="470"/>
      <c r="V2151" s="470"/>
      <c r="W2151" s="1050"/>
      <c r="X2151" s="470"/>
      <c r="Y2151" s="470"/>
      <c r="Z2151" s="470"/>
      <c r="AA2151" s="470"/>
      <c r="AB2151" s="1050"/>
      <c r="AC2151" s="1050"/>
      <c r="AD2151" s="470"/>
      <c r="AE2151" s="1050"/>
      <c r="AF2151" s="470"/>
      <c r="AG2151" s="470"/>
      <c r="AH2151" s="470"/>
      <c r="AI2151" s="470"/>
      <c r="AJ2151" s="470"/>
      <c r="AK2151" s="1050"/>
      <c r="AL2151" s="1052"/>
      <c r="AM2151" s="470"/>
      <c r="AN2151" s="470"/>
      <c r="AO2151" s="470"/>
      <c r="AP2151" s="1052"/>
      <c r="AQ2151" s="1050"/>
      <c r="AR2151" s="470"/>
      <c r="AS2151" s="470"/>
      <c r="AT2151" s="470"/>
      <c r="AU2151" s="470"/>
      <c r="AV2151" s="470"/>
      <c r="AW2151" s="1053"/>
      <c r="AX2151" s="3"/>
      <c r="AY2151" s="3"/>
      <c r="AZ2151" s="3"/>
      <c r="BA2151" s="3"/>
    </row>
    <row r="2152">
      <c r="A2152" s="470"/>
      <c r="B2152" s="1"/>
      <c r="C2152" s="3"/>
      <c r="D2152" s="1050"/>
      <c r="E2152" s="470"/>
      <c r="F2152" s="470"/>
      <c r="G2152" s="470"/>
      <c r="H2152" s="1050"/>
      <c r="I2152" s="470"/>
      <c r="J2152" s="470"/>
      <c r="K2152" s="470"/>
      <c r="L2152" s="1050"/>
      <c r="M2152" s="470"/>
      <c r="N2152" s="470"/>
      <c r="O2152" s="470"/>
      <c r="P2152" s="1050"/>
      <c r="Q2152" s="1054"/>
      <c r="R2152" s="1054"/>
      <c r="S2152" s="1054"/>
      <c r="T2152" s="1054"/>
      <c r="U2152" s="470"/>
      <c r="V2152" s="470"/>
      <c r="W2152" s="1050"/>
      <c r="X2152" s="470"/>
      <c r="Y2152" s="470"/>
      <c r="Z2152" s="470"/>
      <c r="AA2152" s="470"/>
      <c r="AB2152" s="1050"/>
      <c r="AC2152" s="1050"/>
      <c r="AD2152" s="470"/>
      <c r="AE2152" s="1050"/>
      <c r="AF2152" s="470"/>
      <c r="AG2152" s="470"/>
      <c r="AH2152" s="470"/>
      <c r="AI2152" s="470"/>
      <c r="AJ2152" s="470"/>
      <c r="AK2152" s="1050"/>
      <c r="AL2152" s="1052"/>
      <c r="AM2152" s="470"/>
      <c r="AN2152" s="470"/>
      <c r="AO2152" s="470"/>
      <c r="AP2152" s="1052"/>
      <c r="AQ2152" s="1050"/>
      <c r="AR2152" s="470"/>
      <c r="AS2152" s="470"/>
      <c r="AT2152" s="470"/>
      <c r="AU2152" s="470"/>
      <c r="AV2152" s="470"/>
      <c r="AW2152" s="1053"/>
      <c r="AX2152" s="3"/>
      <c r="AY2152" s="3"/>
      <c r="AZ2152" s="3"/>
      <c r="BA2152" s="3"/>
    </row>
    <row r="2153">
      <c r="A2153" s="470"/>
      <c r="B2153" s="1"/>
      <c r="C2153" s="3"/>
      <c r="D2153" s="1050"/>
      <c r="E2153" s="470"/>
      <c r="F2153" s="470"/>
      <c r="G2153" s="470"/>
      <c r="H2153" s="1050"/>
      <c r="I2153" s="470"/>
      <c r="J2153" s="470"/>
      <c r="K2153" s="470"/>
      <c r="L2153" s="1050"/>
      <c r="M2153" s="470"/>
      <c r="N2153" s="470"/>
      <c r="O2153" s="470"/>
      <c r="P2153" s="1050"/>
      <c r="Q2153" s="1054"/>
      <c r="R2153" s="1054"/>
      <c r="S2153" s="1054"/>
      <c r="T2153" s="1054"/>
      <c r="U2153" s="470"/>
      <c r="V2153" s="470"/>
      <c r="W2153" s="1050"/>
      <c r="X2153" s="470"/>
      <c r="Y2153" s="470"/>
      <c r="Z2153" s="470"/>
      <c r="AA2153" s="470"/>
      <c r="AB2153" s="1050"/>
      <c r="AC2153" s="1050"/>
      <c r="AD2153" s="470"/>
      <c r="AE2153" s="1050"/>
      <c r="AF2153" s="470"/>
      <c r="AG2153" s="470"/>
      <c r="AH2153" s="470"/>
      <c r="AI2153" s="470"/>
      <c r="AJ2153" s="470"/>
      <c r="AK2153" s="1050"/>
      <c r="AL2153" s="1052"/>
      <c r="AM2153" s="470"/>
      <c r="AN2153" s="470"/>
      <c r="AO2153" s="470"/>
      <c r="AP2153" s="1052"/>
      <c r="AQ2153" s="1050"/>
      <c r="AR2153" s="470"/>
      <c r="AS2153" s="470"/>
      <c r="AT2153" s="470"/>
      <c r="AU2153" s="470"/>
      <c r="AV2153" s="470"/>
      <c r="AW2153" s="1053"/>
      <c r="AX2153" s="3"/>
      <c r="AY2153" s="3"/>
      <c r="AZ2153" s="3"/>
      <c r="BA2153" s="3"/>
    </row>
    <row r="2154">
      <c r="A2154" s="470"/>
      <c r="B2154" s="1"/>
      <c r="C2154" s="3"/>
      <c r="D2154" s="1050"/>
      <c r="E2154" s="470"/>
      <c r="F2154" s="470"/>
      <c r="G2154" s="470"/>
      <c r="H2154" s="1050"/>
      <c r="I2154" s="470"/>
      <c r="J2154" s="470"/>
      <c r="K2154" s="470"/>
      <c r="L2154" s="1050"/>
      <c r="M2154" s="470"/>
      <c r="N2154" s="470"/>
      <c r="O2154" s="470"/>
      <c r="P2154" s="1050"/>
      <c r="Q2154" s="1054"/>
      <c r="R2154" s="1054"/>
      <c r="S2154" s="1054"/>
      <c r="T2154" s="1054"/>
      <c r="U2154" s="470"/>
      <c r="V2154" s="470"/>
      <c r="W2154" s="1050"/>
      <c r="X2154" s="470"/>
      <c r="Y2154" s="470"/>
      <c r="Z2154" s="470"/>
      <c r="AA2154" s="470"/>
      <c r="AB2154" s="1050"/>
      <c r="AC2154" s="1050"/>
      <c r="AD2154" s="470"/>
      <c r="AE2154" s="1050"/>
      <c r="AF2154" s="470"/>
      <c r="AG2154" s="470"/>
      <c r="AH2154" s="470"/>
      <c r="AI2154" s="470"/>
      <c r="AJ2154" s="470"/>
      <c r="AK2154" s="1050"/>
      <c r="AL2154" s="1052"/>
      <c r="AM2154" s="470"/>
      <c r="AN2154" s="470"/>
      <c r="AO2154" s="470"/>
      <c r="AP2154" s="1052"/>
      <c r="AQ2154" s="1050"/>
      <c r="AR2154" s="470"/>
      <c r="AS2154" s="470"/>
      <c r="AT2154" s="470"/>
      <c r="AU2154" s="470"/>
      <c r="AV2154" s="470"/>
      <c r="AW2154" s="1053"/>
      <c r="AX2154" s="3"/>
      <c r="AY2154" s="3"/>
      <c r="AZ2154" s="3"/>
      <c r="BA2154" s="3"/>
    </row>
    <row r="2155">
      <c r="A2155" s="470"/>
      <c r="B2155" s="1"/>
      <c r="C2155" s="3"/>
      <c r="D2155" s="1050"/>
      <c r="E2155" s="470"/>
      <c r="F2155" s="470"/>
      <c r="G2155" s="470"/>
      <c r="H2155" s="1050"/>
      <c r="I2155" s="470"/>
      <c r="J2155" s="470"/>
      <c r="K2155" s="470"/>
      <c r="L2155" s="1050"/>
      <c r="M2155" s="470"/>
      <c r="N2155" s="470"/>
      <c r="O2155" s="470"/>
      <c r="P2155" s="1050"/>
      <c r="Q2155" s="1054"/>
      <c r="R2155" s="1054"/>
      <c r="S2155" s="1054"/>
      <c r="T2155" s="1054"/>
      <c r="U2155" s="470"/>
      <c r="V2155" s="470"/>
      <c r="W2155" s="1050"/>
      <c r="X2155" s="470"/>
      <c r="Y2155" s="470"/>
      <c r="Z2155" s="470"/>
      <c r="AA2155" s="470"/>
      <c r="AB2155" s="1050"/>
      <c r="AC2155" s="1050"/>
      <c r="AD2155" s="470"/>
      <c r="AE2155" s="1050"/>
      <c r="AF2155" s="470"/>
      <c r="AG2155" s="470"/>
      <c r="AH2155" s="470"/>
      <c r="AI2155" s="470"/>
      <c r="AJ2155" s="470"/>
      <c r="AK2155" s="1050"/>
      <c r="AL2155" s="1052"/>
      <c r="AM2155" s="470"/>
      <c r="AN2155" s="470"/>
      <c r="AO2155" s="470"/>
      <c r="AP2155" s="1052"/>
      <c r="AQ2155" s="1050"/>
      <c r="AR2155" s="470"/>
      <c r="AS2155" s="470"/>
      <c r="AT2155" s="470"/>
      <c r="AU2155" s="470"/>
      <c r="AV2155" s="470"/>
      <c r="AW2155" s="1053"/>
      <c r="AX2155" s="3"/>
      <c r="AY2155" s="3"/>
      <c r="AZ2155" s="3"/>
      <c r="BA2155" s="3"/>
    </row>
    <row r="2156">
      <c r="A2156" s="470"/>
      <c r="B2156" s="1"/>
      <c r="C2156" s="3"/>
      <c r="D2156" s="1050"/>
      <c r="E2156" s="470"/>
      <c r="F2156" s="470"/>
      <c r="G2156" s="470"/>
      <c r="H2156" s="1050"/>
      <c r="I2156" s="470"/>
      <c r="J2156" s="470"/>
      <c r="K2156" s="470"/>
      <c r="L2156" s="1050"/>
      <c r="M2156" s="470"/>
      <c r="N2156" s="470"/>
      <c r="O2156" s="470"/>
      <c r="P2156" s="1050"/>
      <c r="Q2156" s="1054"/>
      <c r="R2156" s="1054"/>
      <c r="S2156" s="1054"/>
      <c r="T2156" s="1054"/>
      <c r="U2156" s="470"/>
      <c r="V2156" s="470"/>
      <c r="W2156" s="1050"/>
      <c r="X2156" s="470"/>
      <c r="Y2156" s="470"/>
      <c r="Z2156" s="470"/>
      <c r="AA2156" s="470"/>
      <c r="AB2156" s="1050"/>
      <c r="AC2156" s="1050"/>
      <c r="AD2156" s="470"/>
      <c r="AE2156" s="1050"/>
      <c r="AF2156" s="470"/>
      <c r="AG2156" s="470"/>
      <c r="AH2156" s="470"/>
      <c r="AI2156" s="470"/>
      <c r="AJ2156" s="470"/>
      <c r="AK2156" s="1050"/>
      <c r="AL2156" s="1052"/>
      <c r="AM2156" s="470"/>
      <c r="AN2156" s="470"/>
      <c r="AO2156" s="470"/>
      <c r="AP2156" s="1052"/>
      <c r="AQ2156" s="1050"/>
      <c r="AR2156" s="470"/>
      <c r="AS2156" s="470"/>
      <c r="AT2156" s="470"/>
      <c r="AU2156" s="470"/>
      <c r="AV2156" s="470"/>
      <c r="AW2156" s="1053"/>
      <c r="AX2156" s="3"/>
      <c r="AY2156" s="3"/>
      <c r="AZ2156" s="3"/>
      <c r="BA2156" s="3"/>
    </row>
    <row r="2157">
      <c r="A2157" s="470"/>
      <c r="B2157" s="1"/>
      <c r="C2157" s="3"/>
      <c r="D2157" s="1050"/>
      <c r="E2157" s="470"/>
      <c r="F2157" s="470"/>
      <c r="G2157" s="470"/>
      <c r="H2157" s="1050"/>
      <c r="I2157" s="470"/>
      <c r="J2157" s="470"/>
      <c r="K2157" s="470"/>
      <c r="L2157" s="1050"/>
      <c r="M2157" s="470"/>
      <c r="N2157" s="470"/>
      <c r="O2157" s="470"/>
      <c r="P2157" s="1050"/>
      <c r="Q2157" s="1054"/>
      <c r="R2157" s="1054"/>
      <c r="S2157" s="1054"/>
      <c r="T2157" s="1054"/>
      <c r="U2157" s="470"/>
      <c r="V2157" s="470"/>
      <c r="W2157" s="1050"/>
      <c r="X2157" s="470"/>
      <c r="Y2157" s="470"/>
      <c r="Z2157" s="470"/>
      <c r="AA2157" s="470"/>
      <c r="AB2157" s="1050"/>
      <c r="AC2157" s="1050"/>
      <c r="AD2157" s="470"/>
      <c r="AE2157" s="1050"/>
      <c r="AF2157" s="470"/>
      <c r="AG2157" s="470"/>
      <c r="AH2157" s="470"/>
      <c r="AI2157" s="470"/>
      <c r="AJ2157" s="470"/>
      <c r="AK2157" s="1050"/>
      <c r="AL2157" s="1052"/>
      <c r="AM2157" s="470"/>
      <c r="AN2157" s="470"/>
      <c r="AO2157" s="470"/>
      <c r="AP2157" s="1052"/>
      <c r="AQ2157" s="1050"/>
      <c r="AR2157" s="470"/>
      <c r="AS2157" s="470"/>
      <c r="AT2157" s="470"/>
      <c r="AU2157" s="470"/>
      <c r="AV2157" s="470"/>
      <c r="AW2157" s="1053"/>
      <c r="AX2157" s="3"/>
      <c r="AY2157" s="3"/>
      <c r="AZ2157" s="3"/>
      <c r="BA2157" s="3"/>
    </row>
    <row r="2158">
      <c r="A2158" s="470"/>
      <c r="B2158" s="1"/>
      <c r="C2158" s="3"/>
      <c r="D2158" s="1050"/>
      <c r="E2158" s="470"/>
      <c r="F2158" s="470"/>
      <c r="G2158" s="470"/>
      <c r="H2158" s="1050"/>
      <c r="I2158" s="470"/>
      <c r="J2158" s="470"/>
      <c r="K2158" s="470"/>
      <c r="L2158" s="1050"/>
      <c r="M2158" s="470"/>
      <c r="N2158" s="470"/>
      <c r="O2158" s="470"/>
      <c r="P2158" s="1050"/>
      <c r="Q2158" s="1054"/>
      <c r="R2158" s="1054"/>
      <c r="S2158" s="1054"/>
      <c r="T2158" s="1054"/>
      <c r="U2158" s="470"/>
      <c r="V2158" s="470"/>
      <c r="W2158" s="1050"/>
      <c r="X2158" s="470"/>
      <c r="Y2158" s="470"/>
      <c r="Z2158" s="470"/>
      <c r="AA2158" s="470"/>
      <c r="AB2158" s="1050"/>
      <c r="AC2158" s="1050"/>
      <c r="AD2158" s="470"/>
      <c r="AE2158" s="1050"/>
      <c r="AF2158" s="470"/>
      <c r="AG2158" s="470"/>
      <c r="AH2158" s="470"/>
      <c r="AI2158" s="470"/>
      <c r="AJ2158" s="470"/>
      <c r="AK2158" s="1050"/>
      <c r="AL2158" s="1052"/>
      <c r="AM2158" s="470"/>
      <c r="AN2158" s="470"/>
      <c r="AO2158" s="470"/>
      <c r="AP2158" s="1052"/>
      <c r="AQ2158" s="1050"/>
      <c r="AR2158" s="470"/>
      <c r="AS2158" s="470"/>
      <c r="AT2158" s="470"/>
      <c r="AU2158" s="470"/>
      <c r="AV2158" s="470"/>
      <c r="AW2158" s="1053"/>
      <c r="AX2158" s="3"/>
      <c r="AY2158" s="3"/>
      <c r="AZ2158" s="3"/>
      <c r="BA2158" s="3"/>
    </row>
    <row r="2159">
      <c r="A2159" s="470"/>
      <c r="B2159" s="1"/>
      <c r="C2159" s="3"/>
      <c r="D2159" s="1050"/>
      <c r="E2159" s="470"/>
      <c r="F2159" s="470"/>
      <c r="G2159" s="470"/>
      <c r="H2159" s="1050"/>
      <c r="I2159" s="470"/>
      <c r="J2159" s="470"/>
      <c r="K2159" s="470"/>
      <c r="L2159" s="1050"/>
      <c r="M2159" s="470"/>
      <c r="N2159" s="470"/>
      <c r="O2159" s="470"/>
      <c r="P2159" s="1050"/>
      <c r="Q2159" s="1054"/>
      <c r="R2159" s="1054"/>
      <c r="S2159" s="1054"/>
      <c r="T2159" s="1054"/>
      <c r="U2159" s="470"/>
      <c r="V2159" s="470"/>
      <c r="W2159" s="1050"/>
      <c r="X2159" s="470"/>
      <c r="Y2159" s="470"/>
      <c r="Z2159" s="470"/>
      <c r="AA2159" s="470"/>
      <c r="AB2159" s="1050"/>
      <c r="AC2159" s="1050"/>
      <c r="AD2159" s="470"/>
      <c r="AE2159" s="1050"/>
      <c r="AF2159" s="470"/>
      <c r="AG2159" s="470"/>
      <c r="AH2159" s="470"/>
      <c r="AI2159" s="470"/>
      <c r="AJ2159" s="470"/>
      <c r="AK2159" s="1050"/>
      <c r="AL2159" s="1052"/>
      <c r="AM2159" s="470"/>
      <c r="AN2159" s="470"/>
      <c r="AO2159" s="470"/>
      <c r="AP2159" s="1052"/>
      <c r="AQ2159" s="1050"/>
      <c r="AR2159" s="470"/>
      <c r="AS2159" s="470"/>
      <c r="AT2159" s="470"/>
      <c r="AU2159" s="470"/>
      <c r="AV2159" s="470"/>
      <c r="AW2159" s="1053"/>
      <c r="AX2159" s="3"/>
      <c r="AY2159" s="3"/>
      <c r="AZ2159" s="3"/>
      <c r="BA2159" s="3"/>
    </row>
    <row r="2160">
      <c r="A2160" s="470"/>
      <c r="B2160" s="1"/>
      <c r="C2160" s="3"/>
      <c r="D2160" s="1050"/>
      <c r="E2160" s="470"/>
      <c r="F2160" s="470"/>
      <c r="G2160" s="470"/>
      <c r="H2160" s="1050"/>
      <c r="I2160" s="470"/>
      <c r="J2160" s="470"/>
      <c r="K2160" s="470"/>
      <c r="L2160" s="1050"/>
      <c r="M2160" s="470"/>
      <c r="N2160" s="470"/>
      <c r="O2160" s="470"/>
      <c r="P2160" s="1050"/>
      <c r="Q2160" s="1054"/>
      <c r="R2160" s="1054"/>
      <c r="S2160" s="1054"/>
      <c r="T2160" s="1054"/>
      <c r="U2160" s="470"/>
      <c r="V2160" s="470"/>
      <c r="W2160" s="1050"/>
      <c r="X2160" s="470"/>
      <c r="Y2160" s="470"/>
      <c r="Z2160" s="470"/>
      <c r="AA2160" s="470"/>
      <c r="AB2160" s="1050"/>
      <c r="AC2160" s="1050"/>
      <c r="AD2160" s="470"/>
      <c r="AE2160" s="1050"/>
      <c r="AF2160" s="470"/>
      <c r="AG2160" s="470"/>
      <c r="AH2160" s="470"/>
      <c r="AI2160" s="470"/>
      <c r="AJ2160" s="470"/>
      <c r="AK2160" s="1050"/>
      <c r="AL2160" s="1052"/>
      <c r="AM2160" s="470"/>
      <c r="AN2160" s="470"/>
      <c r="AO2160" s="470"/>
      <c r="AP2160" s="1052"/>
      <c r="AQ2160" s="1050"/>
      <c r="AR2160" s="470"/>
      <c r="AS2160" s="470"/>
      <c r="AT2160" s="470"/>
      <c r="AU2160" s="470"/>
      <c r="AV2160" s="470"/>
      <c r="AW2160" s="1053"/>
      <c r="AX2160" s="3"/>
      <c r="AY2160" s="3"/>
      <c r="AZ2160" s="3"/>
      <c r="BA2160" s="3"/>
    </row>
    <row r="2161">
      <c r="A2161" s="470"/>
      <c r="B2161" s="1"/>
      <c r="C2161" s="3"/>
      <c r="D2161" s="1050"/>
      <c r="E2161" s="470"/>
      <c r="F2161" s="470"/>
      <c r="G2161" s="470"/>
      <c r="H2161" s="1050"/>
      <c r="I2161" s="470"/>
      <c r="J2161" s="470"/>
      <c r="K2161" s="470"/>
      <c r="L2161" s="1050"/>
      <c r="M2161" s="470"/>
      <c r="N2161" s="470"/>
      <c r="O2161" s="470"/>
      <c r="P2161" s="1050"/>
      <c r="Q2161" s="1054"/>
      <c r="R2161" s="1054"/>
      <c r="S2161" s="1054"/>
      <c r="T2161" s="1054"/>
      <c r="U2161" s="470"/>
      <c r="V2161" s="470"/>
      <c r="W2161" s="1050"/>
      <c r="X2161" s="470"/>
      <c r="Y2161" s="470"/>
      <c r="Z2161" s="470"/>
      <c r="AA2161" s="470"/>
      <c r="AB2161" s="1050"/>
      <c r="AC2161" s="1050"/>
      <c r="AD2161" s="470"/>
      <c r="AE2161" s="1050"/>
      <c r="AF2161" s="470"/>
      <c r="AG2161" s="470"/>
      <c r="AH2161" s="470"/>
      <c r="AI2161" s="470"/>
      <c r="AJ2161" s="470"/>
      <c r="AK2161" s="1050"/>
      <c r="AL2161" s="1052"/>
      <c r="AM2161" s="470"/>
      <c r="AN2161" s="470"/>
      <c r="AO2161" s="470"/>
      <c r="AP2161" s="1052"/>
      <c r="AQ2161" s="1050"/>
      <c r="AR2161" s="470"/>
      <c r="AS2161" s="470"/>
      <c r="AT2161" s="470"/>
      <c r="AU2161" s="470"/>
      <c r="AV2161" s="470"/>
      <c r="AW2161" s="1053"/>
      <c r="AX2161" s="3"/>
      <c r="AY2161" s="3"/>
      <c r="AZ2161" s="3"/>
      <c r="BA2161" s="3"/>
    </row>
    <row r="2162">
      <c r="A2162" s="470"/>
      <c r="B2162" s="1"/>
      <c r="C2162" s="3"/>
      <c r="D2162" s="1050"/>
      <c r="E2162" s="470"/>
      <c r="F2162" s="470"/>
      <c r="G2162" s="470"/>
      <c r="H2162" s="1050"/>
      <c r="I2162" s="470"/>
      <c r="J2162" s="470"/>
      <c r="K2162" s="470"/>
      <c r="L2162" s="1050"/>
      <c r="M2162" s="470"/>
      <c r="N2162" s="470"/>
      <c r="O2162" s="470"/>
      <c r="P2162" s="1050"/>
      <c r="Q2162" s="1054"/>
      <c r="R2162" s="1054"/>
      <c r="S2162" s="1054"/>
      <c r="T2162" s="1054"/>
      <c r="U2162" s="470"/>
      <c r="V2162" s="470"/>
      <c r="W2162" s="1050"/>
      <c r="X2162" s="470"/>
      <c r="Y2162" s="470"/>
      <c r="Z2162" s="470"/>
      <c r="AA2162" s="470"/>
      <c r="AB2162" s="1050"/>
      <c r="AC2162" s="1050"/>
      <c r="AD2162" s="470"/>
      <c r="AE2162" s="1050"/>
      <c r="AF2162" s="470"/>
      <c r="AG2162" s="470"/>
      <c r="AH2162" s="470"/>
      <c r="AI2162" s="470"/>
      <c r="AJ2162" s="470"/>
      <c r="AK2162" s="1050"/>
      <c r="AL2162" s="1052"/>
      <c r="AM2162" s="470"/>
      <c r="AN2162" s="470"/>
      <c r="AO2162" s="470"/>
      <c r="AP2162" s="1052"/>
      <c r="AQ2162" s="1050"/>
      <c r="AR2162" s="470"/>
      <c r="AS2162" s="470"/>
      <c r="AT2162" s="470"/>
      <c r="AU2162" s="470"/>
      <c r="AV2162" s="470"/>
      <c r="AW2162" s="1053"/>
      <c r="AX2162" s="3"/>
      <c r="AY2162" s="3"/>
      <c r="AZ2162" s="3"/>
      <c r="BA2162" s="3"/>
    </row>
    <row r="2163">
      <c r="A2163" s="470"/>
      <c r="B2163" s="1"/>
      <c r="C2163" s="3"/>
      <c r="D2163" s="1050"/>
      <c r="E2163" s="470"/>
      <c r="F2163" s="470"/>
      <c r="G2163" s="470"/>
      <c r="H2163" s="1050"/>
      <c r="I2163" s="470"/>
      <c r="J2163" s="470"/>
      <c r="K2163" s="470"/>
      <c r="L2163" s="1050"/>
      <c r="M2163" s="470"/>
      <c r="N2163" s="470"/>
      <c r="O2163" s="470"/>
      <c r="P2163" s="1050"/>
      <c r="Q2163" s="1054"/>
      <c r="R2163" s="1054"/>
      <c r="S2163" s="1054"/>
      <c r="T2163" s="1054"/>
      <c r="U2163" s="470"/>
      <c r="V2163" s="470"/>
      <c r="W2163" s="1050"/>
      <c r="X2163" s="470"/>
      <c r="Y2163" s="470"/>
      <c r="Z2163" s="470"/>
      <c r="AA2163" s="470"/>
      <c r="AB2163" s="1050"/>
      <c r="AC2163" s="1050"/>
      <c r="AD2163" s="470"/>
      <c r="AE2163" s="1050"/>
      <c r="AF2163" s="470"/>
      <c r="AG2163" s="470"/>
      <c r="AH2163" s="470"/>
      <c r="AI2163" s="470"/>
      <c r="AJ2163" s="470"/>
      <c r="AK2163" s="1050"/>
      <c r="AL2163" s="1052"/>
      <c r="AM2163" s="470"/>
      <c r="AN2163" s="470"/>
      <c r="AO2163" s="470"/>
      <c r="AP2163" s="1052"/>
      <c r="AQ2163" s="1050"/>
      <c r="AR2163" s="470"/>
      <c r="AS2163" s="470"/>
      <c r="AT2163" s="470"/>
      <c r="AU2163" s="470"/>
      <c r="AV2163" s="470"/>
      <c r="AW2163" s="1053"/>
      <c r="AX2163" s="3"/>
      <c r="AY2163" s="3"/>
      <c r="AZ2163" s="3"/>
      <c r="BA2163" s="3"/>
    </row>
    <row r="2164">
      <c r="A2164" s="470"/>
      <c r="B2164" s="1"/>
      <c r="C2164" s="3"/>
      <c r="D2164" s="1050"/>
      <c r="E2164" s="470"/>
      <c r="F2164" s="470"/>
      <c r="G2164" s="470"/>
      <c r="H2164" s="1050"/>
      <c r="I2164" s="470"/>
      <c r="J2164" s="470"/>
      <c r="K2164" s="470"/>
      <c r="L2164" s="1050"/>
      <c r="M2164" s="470"/>
      <c r="N2164" s="470"/>
      <c r="O2164" s="470"/>
      <c r="P2164" s="1050"/>
      <c r="Q2164" s="1054"/>
      <c r="R2164" s="1054"/>
      <c r="S2164" s="1054"/>
      <c r="T2164" s="1054"/>
      <c r="U2164" s="470"/>
      <c r="V2164" s="470"/>
      <c r="W2164" s="1050"/>
      <c r="X2164" s="470"/>
      <c r="Y2164" s="470"/>
      <c r="Z2164" s="470"/>
      <c r="AA2164" s="470"/>
      <c r="AB2164" s="1050"/>
      <c r="AC2164" s="1050"/>
      <c r="AD2164" s="470"/>
      <c r="AE2164" s="1050"/>
      <c r="AF2164" s="470"/>
      <c r="AG2164" s="470"/>
      <c r="AH2164" s="470"/>
      <c r="AI2164" s="470"/>
      <c r="AJ2164" s="470"/>
      <c r="AK2164" s="1050"/>
      <c r="AL2164" s="1052"/>
      <c r="AM2164" s="470"/>
      <c r="AN2164" s="470"/>
      <c r="AO2164" s="470"/>
      <c r="AP2164" s="1052"/>
      <c r="AQ2164" s="1050"/>
      <c r="AR2164" s="470"/>
      <c r="AS2164" s="470"/>
      <c r="AT2164" s="470"/>
      <c r="AU2164" s="470"/>
      <c r="AV2164" s="470"/>
      <c r="AW2164" s="1053"/>
      <c r="AX2164" s="3"/>
      <c r="AY2164" s="3"/>
      <c r="AZ2164" s="3"/>
      <c r="BA2164" s="3"/>
    </row>
    <row r="2165">
      <c r="A2165" s="470"/>
      <c r="B2165" s="1"/>
      <c r="C2165" s="3"/>
      <c r="D2165" s="1050"/>
      <c r="E2165" s="470"/>
      <c r="F2165" s="470"/>
      <c r="G2165" s="470"/>
      <c r="H2165" s="1050"/>
      <c r="I2165" s="470"/>
      <c r="J2165" s="470"/>
      <c r="K2165" s="470"/>
      <c r="L2165" s="1050"/>
      <c r="M2165" s="470"/>
      <c r="N2165" s="470"/>
      <c r="O2165" s="470"/>
      <c r="P2165" s="1050"/>
      <c r="Q2165" s="1054"/>
      <c r="R2165" s="1054"/>
      <c r="S2165" s="1054"/>
      <c r="T2165" s="1054"/>
      <c r="U2165" s="470"/>
      <c r="V2165" s="470"/>
      <c r="W2165" s="1050"/>
      <c r="X2165" s="470"/>
      <c r="Y2165" s="470"/>
      <c r="Z2165" s="470"/>
      <c r="AA2165" s="470"/>
      <c r="AB2165" s="1050"/>
      <c r="AC2165" s="1050"/>
      <c r="AD2165" s="470"/>
      <c r="AE2165" s="1050"/>
      <c r="AF2165" s="470"/>
      <c r="AG2165" s="470"/>
      <c r="AH2165" s="470"/>
      <c r="AI2165" s="470"/>
      <c r="AJ2165" s="470"/>
      <c r="AK2165" s="1050"/>
      <c r="AL2165" s="1052"/>
      <c r="AM2165" s="470"/>
      <c r="AN2165" s="470"/>
      <c r="AO2165" s="470"/>
      <c r="AP2165" s="1052"/>
      <c r="AQ2165" s="1050"/>
      <c r="AR2165" s="470"/>
      <c r="AS2165" s="470"/>
      <c r="AT2165" s="470"/>
      <c r="AU2165" s="470"/>
      <c r="AV2165" s="470"/>
      <c r="AW2165" s="1053"/>
      <c r="AX2165" s="3"/>
      <c r="AY2165" s="3"/>
      <c r="AZ2165" s="3"/>
      <c r="BA2165" s="3"/>
    </row>
    <row r="2166">
      <c r="A2166" s="470"/>
      <c r="B2166" s="1"/>
      <c r="C2166" s="3"/>
      <c r="D2166" s="1050"/>
      <c r="E2166" s="470"/>
      <c r="F2166" s="470"/>
      <c r="G2166" s="470"/>
      <c r="H2166" s="1050"/>
      <c r="I2166" s="470"/>
      <c r="J2166" s="470"/>
      <c r="K2166" s="470"/>
      <c r="L2166" s="1050"/>
      <c r="M2166" s="470"/>
      <c r="N2166" s="470"/>
      <c r="O2166" s="470"/>
      <c r="P2166" s="1050"/>
      <c r="Q2166" s="1054"/>
      <c r="R2166" s="1054"/>
      <c r="S2166" s="1054"/>
      <c r="T2166" s="1054"/>
      <c r="U2166" s="470"/>
      <c r="V2166" s="470"/>
      <c r="W2166" s="1050"/>
      <c r="X2166" s="470"/>
      <c r="Y2166" s="470"/>
      <c r="Z2166" s="470"/>
      <c r="AA2166" s="470"/>
      <c r="AB2166" s="1050"/>
      <c r="AC2166" s="1050"/>
      <c r="AD2166" s="470"/>
      <c r="AE2166" s="1050"/>
      <c r="AF2166" s="470"/>
      <c r="AG2166" s="470"/>
      <c r="AH2166" s="470"/>
      <c r="AI2166" s="470"/>
      <c r="AJ2166" s="470"/>
      <c r="AK2166" s="1050"/>
      <c r="AL2166" s="1052"/>
      <c r="AM2166" s="470"/>
      <c r="AN2166" s="470"/>
      <c r="AO2166" s="470"/>
      <c r="AP2166" s="1052"/>
      <c r="AQ2166" s="1050"/>
      <c r="AR2166" s="470"/>
      <c r="AS2166" s="470"/>
      <c r="AT2166" s="470"/>
      <c r="AU2166" s="470"/>
      <c r="AV2166" s="470"/>
      <c r="AW2166" s="1053"/>
      <c r="AX2166" s="3"/>
      <c r="AY2166" s="3"/>
      <c r="AZ2166" s="3"/>
      <c r="BA2166" s="3"/>
    </row>
    <row r="2167">
      <c r="A2167" s="470"/>
      <c r="B2167" s="1"/>
      <c r="C2167" s="3"/>
      <c r="D2167" s="1050"/>
      <c r="E2167" s="470"/>
      <c r="F2167" s="470"/>
      <c r="G2167" s="470"/>
      <c r="H2167" s="1050"/>
      <c r="I2167" s="470"/>
      <c r="J2167" s="470"/>
      <c r="K2167" s="470"/>
      <c r="L2167" s="1050"/>
      <c r="M2167" s="470"/>
      <c r="N2167" s="470"/>
      <c r="O2167" s="470"/>
      <c r="P2167" s="1050"/>
      <c r="Q2167" s="1054"/>
      <c r="R2167" s="1054"/>
      <c r="S2167" s="1054"/>
      <c r="T2167" s="1054"/>
      <c r="U2167" s="470"/>
      <c r="V2167" s="470"/>
      <c r="W2167" s="1050"/>
      <c r="X2167" s="470"/>
      <c r="Y2167" s="470"/>
      <c r="Z2167" s="470"/>
      <c r="AA2167" s="470"/>
      <c r="AB2167" s="1050"/>
      <c r="AC2167" s="1050"/>
      <c r="AD2167" s="470"/>
      <c r="AE2167" s="1050"/>
      <c r="AF2167" s="470"/>
      <c r="AG2167" s="470"/>
      <c r="AH2167" s="470"/>
      <c r="AI2167" s="470"/>
      <c r="AJ2167" s="470"/>
      <c r="AK2167" s="1050"/>
      <c r="AL2167" s="1052"/>
      <c r="AM2167" s="470"/>
      <c r="AN2167" s="470"/>
      <c r="AO2167" s="470"/>
      <c r="AP2167" s="1052"/>
      <c r="AQ2167" s="1050"/>
      <c r="AR2167" s="470"/>
      <c r="AS2167" s="470"/>
      <c r="AT2167" s="470"/>
      <c r="AU2167" s="470"/>
      <c r="AV2167" s="470"/>
      <c r="AW2167" s="1053"/>
      <c r="AX2167" s="3"/>
      <c r="AY2167" s="3"/>
      <c r="AZ2167" s="3"/>
      <c r="BA2167" s="3"/>
    </row>
    <row r="2168">
      <c r="A2168" s="470"/>
      <c r="B2168" s="1"/>
      <c r="C2168" s="3"/>
      <c r="D2168" s="1050"/>
      <c r="E2168" s="470"/>
      <c r="F2168" s="470"/>
      <c r="G2168" s="470"/>
      <c r="H2168" s="1050"/>
      <c r="I2168" s="470"/>
      <c r="J2168" s="470"/>
      <c r="K2168" s="470"/>
      <c r="L2168" s="1050"/>
      <c r="M2168" s="470"/>
      <c r="N2168" s="470"/>
      <c r="O2168" s="470"/>
      <c r="P2168" s="1050"/>
      <c r="Q2168" s="1054"/>
      <c r="R2168" s="1054"/>
      <c r="S2168" s="1054"/>
      <c r="T2168" s="1054"/>
      <c r="U2168" s="470"/>
      <c r="V2168" s="470"/>
      <c r="W2168" s="1050"/>
      <c r="X2168" s="470"/>
      <c r="Y2168" s="470"/>
      <c r="Z2168" s="470"/>
      <c r="AA2168" s="470"/>
      <c r="AB2168" s="1050"/>
      <c r="AC2168" s="1050"/>
      <c r="AD2168" s="470"/>
      <c r="AE2168" s="1050"/>
      <c r="AF2168" s="470"/>
      <c r="AG2168" s="470"/>
      <c r="AH2168" s="470"/>
      <c r="AI2168" s="470"/>
      <c r="AJ2168" s="470"/>
      <c r="AK2168" s="1050"/>
      <c r="AL2168" s="1052"/>
      <c r="AM2168" s="470"/>
      <c r="AN2168" s="470"/>
      <c r="AO2168" s="470"/>
      <c r="AP2168" s="1052"/>
      <c r="AQ2168" s="1050"/>
      <c r="AR2168" s="470"/>
      <c r="AS2168" s="470"/>
      <c r="AT2168" s="470"/>
      <c r="AU2168" s="470"/>
      <c r="AV2168" s="470"/>
      <c r="AW2168" s="1053"/>
      <c r="AX2168" s="3"/>
      <c r="AY2168" s="3"/>
      <c r="AZ2168" s="3"/>
      <c r="BA2168" s="3"/>
    </row>
    <row r="2169">
      <c r="A2169" s="470"/>
      <c r="B2169" s="1"/>
      <c r="C2169" s="3"/>
      <c r="D2169" s="1050"/>
      <c r="E2169" s="470"/>
      <c r="F2169" s="470"/>
      <c r="G2169" s="470"/>
      <c r="H2169" s="1050"/>
      <c r="I2169" s="470"/>
      <c r="J2169" s="470"/>
      <c r="K2169" s="470"/>
      <c r="L2169" s="1050"/>
      <c r="M2169" s="470"/>
      <c r="N2169" s="470"/>
      <c r="O2169" s="470"/>
      <c r="P2169" s="1050"/>
      <c r="Q2169" s="1054"/>
      <c r="R2169" s="1054"/>
      <c r="S2169" s="1054"/>
      <c r="T2169" s="1054"/>
      <c r="U2169" s="470"/>
      <c r="V2169" s="470"/>
      <c r="W2169" s="1050"/>
      <c r="X2169" s="470"/>
      <c r="Y2169" s="470"/>
      <c r="Z2169" s="470"/>
      <c r="AA2169" s="470"/>
      <c r="AB2169" s="1050"/>
      <c r="AC2169" s="1050"/>
      <c r="AD2169" s="470"/>
      <c r="AE2169" s="1050"/>
      <c r="AF2169" s="470"/>
      <c r="AG2169" s="470"/>
      <c r="AH2169" s="470"/>
      <c r="AI2169" s="470"/>
      <c r="AJ2169" s="470"/>
      <c r="AK2169" s="1050"/>
      <c r="AL2169" s="1052"/>
      <c r="AM2169" s="470"/>
      <c r="AN2169" s="470"/>
      <c r="AO2169" s="470"/>
      <c r="AP2169" s="1052"/>
      <c r="AQ2169" s="1050"/>
      <c r="AR2169" s="470"/>
      <c r="AS2169" s="470"/>
      <c r="AT2169" s="470"/>
      <c r="AU2169" s="470"/>
      <c r="AV2169" s="470"/>
      <c r="AW2169" s="1053"/>
      <c r="AX2169" s="3"/>
      <c r="AY2169" s="3"/>
      <c r="AZ2169" s="3"/>
      <c r="BA2169" s="3"/>
    </row>
    <row r="2170">
      <c r="A2170" s="470"/>
      <c r="B2170" s="1"/>
      <c r="C2170" s="3"/>
      <c r="D2170" s="1050"/>
      <c r="E2170" s="470"/>
      <c r="F2170" s="470"/>
      <c r="G2170" s="470"/>
      <c r="H2170" s="1050"/>
      <c r="I2170" s="470"/>
      <c r="J2170" s="470"/>
      <c r="K2170" s="470"/>
      <c r="L2170" s="1050"/>
      <c r="M2170" s="470"/>
      <c r="N2170" s="470"/>
      <c r="O2170" s="470"/>
      <c r="P2170" s="1050"/>
      <c r="Q2170" s="1054"/>
      <c r="R2170" s="1054"/>
      <c r="S2170" s="1054"/>
      <c r="T2170" s="1054"/>
      <c r="U2170" s="470"/>
      <c r="V2170" s="470"/>
      <c r="W2170" s="1050"/>
      <c r="X2170" s="470"/>
      <c r="Y2170" s="470"/>
      <c r="Z2170" s="470"/>
      <c r="AA2170" s="470"/>
      <c r="AB2170" s="1050"/>
      <c r="AC2170" s="1050"/>
      <c r="AD2170" s="470"/>
      <c r="AE2170" s="1050"/>
      <c r="AF2170" s="470"/>
      <c r="AG2170" s="470"/>
      <c r="AH2170" s="470"/>
      <c r="AI2170" s="470"/>
      <c r="AJ2170" s="470"/>
      <c r="AK2170" s="1050"/>
      <c r="AL2170" s="1052"/>
      <c r="AM2170" s="470"/>
      <c r="AN2170" s="470"/>
      <c r="AO2170" s="470"/>
      <c r="AP2170" s="1052"/>
      <c r="AQ2170" s="1050"/>
      <c r="AR2170" s="470"/>
      <c r="AS2170" s="470"/>
      <c r="AT2170" s="470"/>
      <c r="AU2170" s="470"/>
      <c r="AV2170" s="470"/>
      <c r="AW2170" s="1053"/>
      <c r="AX2170" s="3"/>
      <c r="AY2170" s="3"/>
      <c r="AZ2170" s="3"/>
      <c r="BA2170" s="3"/>
    </row>
    <row r="2171">
      <c r="A2171" s="470"/>
      <c r="B2171" s="1"/>
      <c r="C2171" s="3"/>
      <c r="D2171" s="1050"/>
      <c r="E2171" s="470"/>
      <c r="F2171" s="470"/>
      <c r="G2171" s="470"/>
      <c r="H2171" s="1050"/>
      <c r="I2171" s="470"/>
      <c r="J2171" s="470"/>
      <c r="K2171" s="470"/>
      <c r="L2171" s="1050"/>
      <c r="M2171" s="470"/>
      <c r="N2171" s="470"/>
      <c r="O2171" s="470"/>
      <c r="P2171" s="1050"/>
      <c r="Q2171" s="1054"/>
      <c r="R2171" s="1054"/>
      <c r="S2171" s="1054"/>
      <c r="T2171" s="1054"/>
      <c r="U2171" s="470"/>
      <c r="V2171" s="470"/>
      <c r="W2171" s="1050"/>
      <c r="X2171" s="470"/>
      <c r="Y2171" s="470"/>
      <c r="Z2171" s="470"/>
      <c r="AA2171" s="470"/>
      <c r="AB2171" s="1050"/>
      <c r="AC2171" s="1050"/>
      <c r="AD2171" s="470"/>
      <c r="AE2171" s="1050"/>
      <c r="AF2171" s="470"/>
      <c r="AG2171" s="470"/>
      <c r="AH2171" s="470"/>
      <c r="AI2171" s="470"/>
      <c r="AJ2171" s="470"/>
      <c r="AK2171" s="1050"/>
      <c r="AL2171" s="1052"/>
      <c r="AM2171" s="470"/>
      <c r="AN2171" s="470"/>
      <c r="AO2171" s="470"/>
      <c r="AP2171" s="1052"/>
      <c r="AQ2171" s="1050"/>
      <c r="AR2171" s="470"/>
      <c r="AS2171" s="470"/>
      <c r="AT2171" s="470"/>
      <c r="AU2171" s="470"/>
      <c r="AV2171" s="470"/>
      <c r="AW2171" s="1053"/>
      <c r="AX2171" s="3"/>
      <c r="AY2171" s="3"/>
      <c r="AZ2171" s="3"/>
      <c r="BA2171" s="3"/>
    </row>
    <row r="2172">
      <c r="A2172" s="470"/>
      <c r="B2172" s="1"/>
      <c r="C2172" s="3"/>
      <c r="D2172" s="1050"/>
      <c r="E2172" s="470"/>
      <c r="F2172" s="470"/>
      <c r="G2172" s="470"/>
      <c r="H2172" s="1050"/>
      <c r="I2172" s="470"/>
      <c r="J2172" s="470"/>
      <c r="K2172" s="470"/>
      <c r="L2172" s="1050"/>
      <c r="M2172" s="470"/>
      <c r="N2172" s="470"/>
      <c r="O2172" s="470"/>
      <c r="P2172" s="1050"/>
      <c r="Q2172" s="1054"/>
      <c r="R2172" s="1054"/>
      <c r="S2172" s="1054"/>
      <c r="T2172" s="1054"/>
      <c r="U2172" s="470"/>
      <c r="V2172" s="470"/>
      <c r="W2172" s="1050"/>
      <c r="X2172" s="470"/>
      <c r="Y2172" s="470"/>
      <c r="Z2172" s="470"/>
      <c r="AA2172" s="470"/>
      <c r="AB2172" s="1050"/>
      <c r="AC2172" s="1050"/>
      <c r="AD2172" s="470"/>
      <c r="AE2172" s="1050"/>
      <c r="AF2172" s="470"/>
      <c r="AG2172" s="470"/>
      <c r="AH2172" s="470"/>
      <c r="AI2172" s="470"/>
      <c r="AJ2172" s="470"/>
      <c r="AK2172" s="1050"/>
      <c r="AL2172" s="1052"/>
      <c r="AM2172" s="470"/>
      <c r="AN2172" s="470"/>
      <c r="AO2172" s="470"/>
      <c r="AP2172" s="1052"/>
      <c r="AQ2172" s="1050"/>
      <c r="AR2172" s="470"/>
      <c r="AS2172" s="470"/>
      <c r="AT2172" s="470"/>
      <c r="AU2172" s="470"/>
      <c r="AV2172" s="470"/>
      <c r="AW2172" s="1053"/>
      <c r="AX2172" s="3"/>
      <c r="AY2172" s="3"/>
      <c r="AZ2172" s="3"/>
      <c r="BA2172" s="3"/>
    </row>
    <row r="2173">
      <c r="A2173" s="470"/>
      <c r="B2173" s="1"/>
      <c r="C2173" s="3"/>
      <c r="D2173" s="1050"/>
      <c r="E2173" s="470"/>
      <c r="F2173" s="470"/>
      <c r="G2173" s="470"/>
      <c r="H2173" s="1050"/>
      <c r="I2173" s="470"/>
      <c r="J2173" s="470"/>
      <c r="K2173" s="470"/>
      <c r="L2173" s="1050"/>
      <c r="M2173" s="470"/>
      <c r="N2173" s="470"/>
      <c r="O2173" s="470"/>
      <c r="P2173" s="1050"/>
      <c r="Q2173" s="1054"/>
      <c r="R2173" s="1054"/>
      <c r="S2173" s="1054"/>
      <c r="T2173" s="1054"/>
      <c r="U2173" s="470"/>
      <c r="V2173" s="470"/>
      <c r="W2173" s="1050"/>
      <c r="X2173" s="470"/>
      <c r="Y2173" s="470"/>
      <c r="Z2173" s="470"/>
      <c r="AA2173" s="470"/>
      <c r="AB2173" s="1050"/>
      <c r="AC2173" s="1050"/>
      <c r="AD2173" s="470"/>
      <c r="AE2173" s="1050"/>
      <c r="AF2173" s="470"/>
      <c r="AG2173" s="470"/>
      <c r="AH2173" s="470"/>
      <c r="AI2173" s="470"/>
      <c r="AJ2173" s="470"/>
      <c r="AK2173" s="1050"/>
      <c r="AL2173" s="1052"/>
      <c r="AM2173" s="470"/>
      <c r="AN2173" s="470"/>
      <c r="AO2173" s="470"/>
      <c r="AP2173" s="1052"/>
      <c r="AQ2173" s="1050"/>
      <c r="AR2173" s="470"/>
      <c r="AS2173" s="470"/>
      <c r="AT2173" s="470"/>
      <c r="AU2173" s="470"/>
      <c r="AV2173" s="470"/>
      <c r="AW2173" s="1053"/>
      <c r="AX2173" s="3"/>
      <c r="AY2173" s="3"/>
      <c r="AZ2173" s="3"/>
      <c r="BA2173" s="3"/>
    </row>
    <row r="2174">
      <c r="A2174" s="470"/>
      <c r="B2174" s="1"/>
      <c r="C2174" s="3"/>
      <c r="D2174" s="1050"/>
      <c r="E2174" s="470"/>
      <c r="F2174" s="470"/>
      <c r="G2174" s="470"/>
      <c r="H2174" s="1050"/>
      <c r="I2174" s="470"/>
      <c r="J2174" s="470"/>
      <c r="K2174" s="470"/>
      <c r="L2174" s="1050"/>
      <c r="M2174" s="470"/>
      <c r="N2174" s="470"/>
      <c r="O2174" s="470"/>
      <c r="P2174" s="1050"/>
      <c r="Q2174" s="1054"/>
      <c r="R2174" s="1054"/>
      <c r="S2174" s="1054"/>
      <c r="T2174" s="1054"/>
      <c r="U2174" s="470"/>
      <c r="V2174" s="470"/>
      <c r="W2174" s="1050"/>
      <c r="X2174" s="470"/>
      <c r="Y2174" s="470"/>
      <c r="Z2174" s="470"/>
      <c r="AA2174" s="470"/>
      <c r="AB2174" s="1050"/>
      <c r="AC2174" s="1050"/>
      <c r="AD2174" s="470"/>
      <c r="AE2174" s="1050"/>
      <c r="AF2174" s="470"/>
      <c r="AG2174" s="470"/>
      <c r="AH2174" s="470"/>
      <c r="AI2174" s="470"/>
      <c r="AJ2174" s="470"/>
      <c r="AK2174" s="1050"/>
      <c r="AL2174" s="1052"/>
      <c r="AM2174" s="470"/>
      <c r="AN2174" s="470"/>
      <c r="AO2174" s="470"/>
      <c r="AP2174" s="1052"/>
      <c r="AQ2174" s="1050"/>
      <c r="AR2174" s="470"/>
      <c r="AS2174" s="470"/>
      <c r="AT2174" s="470"/>
      <c r="AU2174" s="470"/>
      <c r="AV2174" s="470"/>
      <c r="AW2174" s="1053"/>
      <c r="AX2174" s="3"/>
      <c r="AY2174" s="3"/>
      <c r="AZ2174" s="3"/>
      <c r="BA2174" s="3"/>
    </row>
    <row r="2175">
      <c r="A2175" s="470"/>
      <c r="B2175" s="1"/>
      <c r="C2175" s="3"/>
      <c r="D2175" s="1050"/>
      <c r="E2175" s="470"/>
      <c r="F2175" s="470"/>
      <c r="G2175" s="470"/>
      <c r="H2175" s="1050"/>
      <c r="I2175" s="470"/>
      <c r="J2175" s="470"/>
      <c r="K2175" s="470"/>
      <c r="L2175" s="1050"/>
      <c r="M2175" s="470"/>
      <c r="N2175" s="470"/>
      <c r="O2175" s="470"/>
      <c r="P2175" s="1050"/>
      <c r="Q2175" s="1054"/>
      <c r="R2175" s="1054"/>
      <c r="S2175" s="1054"/>
      <c r="T2175" s="1054"/>
      <c r="U2175" s="470"/>
      <c r="V2175" s="470"/>
      <c r="W2175" s="1050"/>
      <c r="X2175" s="470"/>
      <c r="Y2175" s="470"/>
      <c r="Z2175" s="470"/>
      <c r="AA2175" s="470"/>
      <c r="AB2175" s="1050"/>
      <c r="AC2175" s="1050"/>
      <c r="AD2175" s="470"/>
      <c r="AE2175" s="1050"/>
      <c r="AF2175" s="470"/>
      <c r="AG2175" s="470"/>
      <c r="AH2175" s="470"/>
      <c r="AI2175" s="470"/>
      <c r="AJ2175" s="470"/>
      <c r="AK2175" s="1050"/>
      <c r="AL2175" s="1052"/>
      <c r="AM2175" s="470"/>
      <c r="AN2175" s="470"/>
      <c r="AO2175" s="470"/>
      <c r="AP2175" s="1052"/>
      <c r="AQ2175" s="1050"/>
      <c r="AR2175" s="470"/>
      <c r="AS2175" s="470"/>
      <c r="AT2175" s="470"/>
      <c r="AU2175" s="470"/>
      <c r="AV2175" s="470"/>
      <c r="AW2175" s="1053"/>
      <c r="AX2175" s="3"/>
      <c r="AY2175" s="3"/>
      <c r="AZ2175" s="3"/>
      <c r="BA2175" s="3"/>
    </row>
    <row r="2176">
      <c r="A2176" s="470"/>
      <c r="B2176" s="1"/>
      <c r="C2176" s="3"/>
      <c r="D2176" s="1050"/>
      <c r="E2176" s="470"/>
      <c r="F2176" s="470"/>
      <c r="G2176" s="470"/>
      <c r="H2176" s="1050"/>
      <c r="I2176" s="470"/>
      <c r="J2176" s="470"/>
      <c r="K2176" s="470"/>
      <c r="L2176" s="1050"/>
      <c r="M2176" s="470"/>
      <c r="N2176" s="470"/>
      <c r="O2176" s="470"/>
      <c r="P2176" s="1050"/>
      <c r="Q2176" s="1054"/>
      <c r="R2176" s="1054"/>
      <c r="S2176" s="1054"/>
      <c r="T2176" s="1054"/>
      <c r="U2176" s="470"/>
      <c r="V2176" s="470"/>
      <c r="W2176" s="1050"/>
      <c r="X2176" s="470"/>
      <c r="Y2176" s="470"/>
      <c r="Z2176" s="470"/>
      <c r="AA2176" s="470"/>
      <c r="AB2176" s="1050"/>
      <c r="AC2176" s="1050"/>
      <c r="AD2176" s="470"/>
      <c r="AE2176" s="1050"/>
      <c r="AF2176" s="470"/>
      <c r="AG2176" s="470"/>
      <c r="AH2176" s="470"/>
      <c r="AI2176" s="470"/>
      <c r="AJ2176" s="470"/>
      <c r="AK2176" s="1050"/>
      <c r="AL2176" s="1052"/>
      <c r="AM2176" s="470"/>
      <c r="AN2176" s="470"/>
      <c r="AO2176" s="470"/>
      <c r="AP2176" s="1052"/>
      <c r="AQ2176" s="1050"/>
      <c r="AR2176" s="470"/>
      <c r="AS2176" s="470"/>
      <c r="AT2176" s="470"/>
      <c r="AU2176" s="470"/>
      <c r="AV2176" s="470"/>
      <c r="AW2176" s="1053"/>
      <c r="AX2176" s="3"/>
      <c r="AY2176" s="3"/>
      <c r="AZ2176" s="3"/>
      <c r="BA2176" s="3"/>
    </row>
    <row r="2177">
      <c r="A2177" s="470"/>
      <c r="B2177" s="1"/>
      <c r="C2177" s="3"/>
      <c r="D2177" s="1050"/>
      <c r="E2177" s="470"/>
      <c r="F2177" s="470"/>
      <c r="G2177" s="470"/>
      <c r="H2177" s="1050"/>
      <c r="I2177" s="470"/>
      <c r="J2177" s="470"/>
      <c r="K2177" s="470"/>
      <c r="L2177" s="1050"/>
      <c r="M2177" s="470"/>
      <c r="N2177" s="470"/>
      <c r="O2177" s="470"/>
      <c r="P2177" s="1050"/>
      <c r="Q2177" s="1054"/>
      <c r="R2177" s="1054"/>
      <c r="S2177" s="1054"/>
      <c r="T2177" s="1054"/>
      <c r="U2177" s="470"/>
      <c r="V2177" s="470"/>
      <c r="W2177" s="1050"/>
      <c r="X2177" s="470"/>
      <c r="Y2177" s="470"/>
      <c r="Z2177" s="470"/>
      <c r="AA2177" s="470"/>
      <c r="AB2177" s="1050"/>
      <c r="AC2177" s="1050"/>
      <c r="AD2177" s="470"/>
      <c r="AE2177" s="1050"/>
      <c r="AF2177" s="470"/>
      <c r="AG2177" s="470"/>
      <c r="AH2177" s="470"/>
      <c r="AI2177" s="470"/>
      <c r="AJ2177" s="470"/>
      <c r="AK2177" s="1050"/>
      <c r="AL2177" s="1052"/>
      <c r="AM2177" s="470"/>
      <c r="AN2177" s="470"/>
      <c r="AO2177" s="470"/>
      <c r="AP2177" s="1052"/>
      <c r="AQ2177" s="1050"/>
      <c r="AR2177" s="470"/>
      <c r="AS2177" s="470"/>
      <c r="AT2177" s="470"/>
      <c r="AU2177" s="470"/>
      <c r="AV2177" s="470"/>
      <c r="AW2177" s="1053"/>
      <c r="AX2177" s="3"/>
      <c r="AY2177" s="3"/>
      <c r="AZ2177" s="3"/>
      <c r="BA2177" s="3"/>
    </row>
    <row r="2178">
      <c r="A2178" s="470"/>
      <c r="B2178" s="1"/>
      <c r="C2178" s="3"/>
      <c r="D2178" s="1050"/>
      <c r="E2178" s="470"/>
      <c r="F2178" s="470"/>
      <c r="G2178" s="470"/>
      <c r="H2178" s="1050"/>
      <c r="I2178" s="470"/>
      <c r="J2178" s="470"/>
      <c r="K2178" s="470"/>
      <c r="L2178" s="1050"/>
      <c r="M2178" s="470"/>
      <c r="N2178" s="470"/>
      <c r="O2178" s="470"/>
      <c r="P2178" s="1050"/>
      <c r="Q2178" s="1054"/>
      <c r="R2178" s="1054"/>
      <c r="S2178" s="1054"/>
      <c r="T2178" s="1054"/>
      <c r="U2178" s="470"/>
      <c r="V2178" s="470"/>
      <c r="W2178" s="1050"/>
      <c r="X2178" s="470"/>
      <c r="Y2178" s="470"/>
      <c r="Z2178" s="470"/>
      <c r="AA2178" s="470"/>
      <c r="AB2178" s="1050"/>
      <c r="AC2178" s="1050"/>
      <c r="AD2178" s="470"/>
      <c r="AE2178" s="1050"/>
      <c r="AF2178" s="470"/>
      <c r="AG2178" s="470"/>
      <c r="AH2178" s="470"/>
      <c r="AI2178" s="470"/>
      <c r="AJ2178" s="470"/>
      <c r="AK2178" s="1050"/>
      <c r="AL2178" s="1052"/>
      <c r="AM2178" s="470"/>
      <c r="AN2178" s="470"/>
      <c r="AO2178" s="470"/>
      <c r="AP2178" s="1052"/>
      <c r="AQ2178" s="1050"/>
      <c r="AR2178" s="470"/>
      <c r="AS2178" s="470"/>
      <c r="AT2178" s="470"/>
      <c r="AU2178" s="470"/>
      <c r="AV2178" s="470"/>
      <c r="AW2178" s="1053"/>
      <c r="AX2178" s="3"/>
      <c r="AY2178" s="3"/>
      <c r="AZ2178" s="3"/>
      <c r="BA2178" s="3"/>
    </row>
    <row r="2179">
      <c r="A2179" s="470"/>
      <c r="B2179" s="1"/>
      <c r="C2179" s="3"/>
      <c r="D2179" s="1050"/>
      <c r="E2179" s="470"/>
      <c r="F2179" s="470"/>
      <c r="G2179" s="470"/>
      <c r="H2179" s="1050"/>
      <c r="I2179" s="470"/>
      <c r="J2179" s="470"/>
      <c r="K2179" s="470"/>
      <c r="L2179" s="1050"/>
      <c r="M2179" s="470"/>
      <c r="N2179" s="470"/>
      <c r="O2179" s="470"/>
      <c r="P2179" s="1050"/>
      <c r="Q2179" s="1054"/>
      <c r="R2179" s="1054"/>
      <c r="S2179" s="1054"/>
      <c r="T2179" s="1054"/>
      <c r="U2179" s="470"/>
      <c r="V2179" s="470"/>
      <c r="W2179" s="1050"/>
      <c r="X2179" s="470"/>
      <c r="Y2179" s="470"/>
      <c r="Z2179" s="470"/>
      <c r="AA2179" s="470"/>
      <c r="AB2179" s="1050"/>
      <c r="AC2179" s="1050"/>
      <c r="AD2179" s="470"/>
      <c r="AE2179" s="1050"/>
      <c r="AF2179" s="470"/>
      <c r="AG2179" s="470"/>
      <c r="AH2179" s="470"/>
      <c r="AI2179" s="470"/>
      <c r="AJ2179" s="470"/>
      <c r="AK2179" s="1050"/>
      <c r="AL2179" s="1052"/>
      <c r="AM2179" s="470"/>
      <c r="AN2179" s="470"/>
      <c r="AO2179" s="470"/>
      <c r="AP2179" s="1052"/>
      <c r="AQ2179" s="1050"/>
      <c r="AR2179" s="470"/>
      <c r="AS2179" s="470"/>
      <c r="AT2179" s="470"/>
      <c r="AU2179" s="470"/>
      <c r="AV2179" s="470"/>
      <c r="AW2179" s="1053"/>
      <c r="AX2179" s="3"/>
      <c r="AY2179" s="3"/>
      <c r="AZ2179" s="3"/>
      <c r="BA2179" s="3"/>
    </row>
    <row r="2180">
      <c r="A2180" s="470"/>
      <c r="B2180" s="1"/>
      <c r="C2180" s="3"/>
      <c r="D2180" s="1050"/>
      <c r="E2180" s="470"/>
      <c r="F2180" s="470"/>
      <c r="G2180" s="470"/>
      <c r="H2180" s="1050"/>
      <c r="I2180" s="470"/>
      <c r="J2180" s="470"/>
      <c r="K2180" s="470"/>
      <c r="L2180" s="1050"/>
      <c r="M2180" s="470"/>
      <c r="N2180" s="470"/>
      <c r="O2180" s="470"/>
      <c r="P2180" s="1050"/>
      <c r="Q2180" s="1054"/>
      <c r="R2180" s="1054"/>
      <c r="S2180" s="1054"/>
      <c r="T2180" s="1054"/>
      <c r="U2180" s="470"/>
      <c r="V2180" s="470"/>
      <c r="W2180" s="1050"/>
      <c r="X2180" s="470"/>
      <c r="Y2180" s="470"/>
      <c r="Z2180" s="470"/>
      <c r="AA2180" s="470"/>
      <c r="AB2180" s="1050"/>
      <c r="AC2180" s="1050"/>
      <c r="AD2180" s="470"/>
      <c r="AE2180" s="1050"/>
      <c r="AF2180" s="470"/>
      <c r="AG2180" s="470"/>
      <c r="AH2180" s="470"/>
      <c r="AI2180" s="470"/>
      <c r="AJ2180" s="470"/>
      <c r="AK2180" s="1050"/>
      <c r="AL2180" s="1052"/>
      <c r="AM2180" s="470"/>
      <c r="AN2180" s="470"/>
      <c r="AO2180" s="470"/>
      <c r="AP2180" s="1052"/>
      <c r="AQ2180" s="1050"/>
      <c r="AR2180" s="470"/>
      <c r="AS2180" s="470"/>
      <c r="AT2180" s="470"/>
      <c r="AU2180" s="470"/>
      <c r="AV2180" s="470"/>
      <c r="AW2180" s="1053"/>
      <c r="AX2180" s="3"/>
      <c r="AY2180" s="3"/>
      <c r="AZ2180" s="3"/>
      <c r="BA2180" s="3"/>
    </row>
    <row r="2181">
      <c r="A2181" s="470"/>
      <c r="B2181" s="1"/>
      <c r="C2181" s="3"/>
      <c r="D2181" s="1050"/>
      <c r="E2181" s="470"/>
      <c r="F2181" s="470"/>
      <c r="G2181" s="470"/>
      <c r="H2181" s="1050"/>
      <c r="I2181" s="470"/>
      <c r="J2181" s="470"/>
      <c r="K2181" s="470"/>
      <c r="L2181" s="1050"/>
      <c r="M2181" s="470"/>
      <c r="N2181" s="470"/>
      <c r="O2181" s="470"/>
      <c r="P2181" s="1050"/>
      <c r="Q2181" s="1054"/>
      <c r="R2181" s="1054"/>
      <c r="S2181" s="1054"/>
      <c r="T2181" s="1054"/>
      <c r="U2181" s="470"/>
      <c r="V2181" s="470"/>
      <c r="W2181" s="1050"/>
      <c r="X2181" s="470"/>
      <c r="Y2181" s="470"/>
      <c r="Z2181" s="470"/>
      <c r="AA2181" s="470"/>
      <c r="AB2181" s="1050"/>
      <c r="AC2181" s="1050"/>
      <c r="AD2181" s="470"/>
      <c r="AE2181" s="1050"/>
      <c r="AF2181" s="470"/>
      <c r="AG2181" s="470"/>
      <c r="AH2181" s="470"/>
      <c r="AI2181" s="470"/>
      <c r="AJ2181" s="470"/>
      <c r="AK2181" s="1050"/>
      <c r="AL2181" s="1052"/>
      <c r="AM2181" s="470"/>
      <c r="AN2181" s="470"/>
      <c r="AO2181" s="470"/>
      <c r="AP2181" s="1052"/>
      <c r="AQ2181" s="1050"/>
      <c r="AR2181" s="470"/>
      <c r="AS2181" s="470"/>
      <c r="AT2181" s="470"/>
      <c r="AU2181" s="470"/>
      <c r="AV2181" s="470"/>
      <c r="AW2181" s="1053"/>
      <c r="AX2181" s="3"/>
      <c r="AY2181" s="3"/>
      <c r="AZ2181" s="3"/>
      <c r="BA2181" s="3"/>
    </row>
    <row r="2182">
      <c r="A2182" s="470"/>
      <c r="B2182" s="1"/>
      <c r="C2182" s="3"/>
      <c r="D2182" s="1050"/>
      <c r="E2182" s="470"/>
      <c r="F2182" s="470"/>
      <c r="G2182" s="470"/>
      <c r="H2182" s="1050"/>
      <c r="I2182" s="470"/>
      <c r="J2182" s="470"/>
      <c r="K2182" s="470"/>
      <c r="L2182" s="1050"/>
      <c r="M2182" s="470"/>
      <c r="N2182" s="470"/>
      <c r="O2182" s="470"/>
      <c r="P2182" s="1050"/>
      <c r="Q2182" s="1054"/>
      <c r="R2182" s="1054"/>
      <c r="S2182" s="1054"/>
      <c r="T2182" s="1054"/>
      <c r="U2182" s="470"/>
      <c r="V2182" s="470"/>
      <c r="W2182" s="1050"/>
      <c r="X2182" s="470"/>
      <c r="Y2182" s="470"/>
      <c r="Z2182" s="470"/>
      <c r="AA2182" s="470"/>
      <c r="AB2182" s="1050"/>
      <c r="AC2182" s="1050"/>
      <c r="AD2182" s="470"/>
      <c r="AE2182" s="1050"/>
      <c r="AF2182" s="470"/>
      <c r="AG2182" s="470"/>
      <c r="AH2182" s="470"/>
      <c r="AI2182" s="470"/>
      <c r="AJ2182" s="470"/>
      <c r="AK2182" s="1050"/>
      <c r="AL2182" s="1052"/>
      <c r="AM2182" s="470"/>
      <c r="AN2182" s="470"/>
      <c r="AO2182" s="470"/>
      <c r="AP2182" s="1052"/>
      <c r="AQ2182" s="1050"/>
      <c r="AR2182" s="470"/>
      <c r="AS2182" s="470"/>
      <c r="AT2182" s="470"/>
      <c r="AU2182" s="470"/>
      <c r="AV2182" s="470"/>
      <c r="AW2182" s="1053"/>
      <c r="AX2182" s="3"/>
      <c r="AY2182" s="3"/>
      <c r="AZ2182" s="3"/>
      <c r="BA2182" s="3"/>
    </row>
    <row r="2183">
      <c r="A2183" s="470"/>
      <c r="B2183" s="1"/>
      <c r="C2183" s="3"/>
      <c r="D2183" s="1050"/>
      <c r="E2183" s="470"/>
      <c r="F2183" s="470"/>
      <c r="G2183" s="470"/>
      <c r="H2183" s="1050"/>
      <c r="I2183" s="470"/>
      <c r="J2183" s="470"/>
      <c r="K2183" s="470"/>
      <c r="L2183" s="1050"/>
      <c r="M2183" s="470"/>
      <c r="N2183" s="470"/>
      <c r="O2183" s="470"/>
      <c r="P2183" s="1050"/>
      <c r="Q2183" s="1054"/>
      <c r="R2183" s="1054"/>
      <c r="S2183" s="1054"/>
      <c r="T2183" s="1054"/>
      <c r="U2183" s="470"/>
      <c r="V2183" s="470"/>
      <c r="W2183" s="1050"/>
      <c r="X2183" s="470"/>
      <c r="Y2183" s="470"/>
      <c r="Z2183" s="470"/>
      <c r="AA2183" s="470"/>
      <c r="AB2183" s="1050"/>
      <c r="AC2183" s="1050"/>
      <c r="AD2183" s="470"/>
      <c r="AE2183" s="1050"/>
      <c r="AF2183" s="470"/>
      <c r="AG2183" s="470"/>
      <c r="AH2183" s="470"/>
      <c r="AI2183" s="470"/>
      <c r="AJ2183" s="470"/>
      <c r="AK2183" s="1050"/>
      <c r="AL2183" s="1052"/>
      <c r="AM2183" s="470"/>
      <c r="AN2183" s="470"/>
      <c r="AO2183" s="470"/>
      <c r="AP2183" s="1052"/>
      <c r="AQ2183" s="1050"/>
      <c r="AR2183" s="470"/>
      <c r="AS2183" s="470"/>
      <c r="AT2183" s="470"/>
      <c r="AU2183" s="470"/>
      <c r="AV2183" s="470"/>
      <c r="AW2183" s="1053"/>
      <c r="AX2183" s="3"/>
      <c r="AY2183" s="3"/>
      <c r="AZ2183" s="3"/>
      <c r="BA2183" s="3"/>
    </row>
    <row r="2184">
      <c r="A2184" s="470"/>
      <c r="B2184" s="1"/>
      <c r="C2184" s="3"/>
      <c r="D2184" s="1050"/>
      <c r="E2184" s="470"/>
      <c r="F2184" s="470"/>
      <c r="G2184" s="470"/>
      <c r="H2184" s="1050"/>
      <c r="I2184" s="470"/>
      <c r="J2184" s="470"/>
      <c r="K2184" s="470"/>
      <c r="L2184" s="1050"/>
      <c r="M2184" s="470"/>
      <c r="N2184" s="470"/>
      <c r="O2184" s="470"/>
      <c r="P2184" s="1050"/>
      <c r="Q2184" s="1054"/>
      <c r="R2184" s="1054"/>
      <c r="S2184" s="1054"/>
      <c r="T2184" s="1054"/>
      <c r="U2184" s="470"/>
      <c r="V2184" s="470"/>
      <c r="W2184" s="1050"/>
      <c r="X2184" s="470"/>
      <c r="Y2184" s="470"/>
      <c r="Z2184" s="470"/>
      <c r="AA2184" s="470"/>
      <c r="AB2184" s="1050"/>
      <c r="AC2184" s="1050"/>
      <c r="AD2184" s="470"/>
      <c r="AE2184" s="1050"/>
      <c r="AF2184" s="470"/>
      <c r="AG2184" s="470"/>
      <c r="AH2184" s="470"/>
      <c r="AI2184" s="470"/>
      <c r="AJ2184" s="470"/>
      <c r="AK2184" s="1050"/>
      <c r="AL2184" s="1052"/>
      <c r="AM2184" s="470"/>
      <c r="AN2184" s="470"/>
      <c r="AO2184" s="470"/>
      <c r="AP2184" s="1052"/>
      <c r="AQ2184" s="1050"/>
      <c r="AR2184" s="470"/>
      <c r="AS2184" s="470"/>
      <c r="AT2184" s="470"/>
      <c r="AU2184" s="470"/>
      <c r="AV2184" s="470"/>
      <c r="AW2184" s="1053"/>
      <c r="AX2184" s="3"/>
      <c r="AY2184" s="3"/>
      <c r="AZ2184" s="3"/>
      <c r="BA2184" s="3"/>
    </row>
    <row r="2185">
      <c r="A2185" s="470"/>
      <c r="B2185" s="1"/>
      <c r="C2185" s="3"/>
      <c r="D2185" s="1050"/>
      <c r="E2185" s="470"/>
      <c r="F2185" s="470"/>
      <c r="G2185" s="470"/>
      <c r="H2185" s="1050"/>
      <c r="I2185" s="470"/>
      <c r="J2185" s="470"/>
      <c r="K2185" s="470"/>
      <c r="L2185" s="1050"/>
      <c r="M2185" s="470"/>
      <c r="N2185" s="470"/>
      <c r="O2185" s="470"/>
      <c r="P2185" s="1050"/>
      <c r="Q2185" s="1054"/>
      <c r="R2185" s="1054"/>
      <c r="S2185" s="1054"/>
      <c r="T2185" s="1054"/>
      <c r="U2185" s="470"/>
      <c r="V2185" s="470"/>
      <c r="W2185" s="1050"/>
      <c r="X2185" s="470"/>
      <c r="Y2185" s="470"/>
      <c r="Z2185" s="470"/>
      <c r="AA2185" s="470"/>
      <c r="AB2185" s="1050"/>
      <c r="AC2185" s="1050"/>
      <c r="AD2185" s="470"/>
      <c r="AE2185" s="1050"/>
      <c r="AF2185" s="470"/>
      <c r="AG2185" s="470"/>
      <c r="AH2185" s="470"/>
      <c r="AI2185" s="470"/>
      <c r="AJ2185" s="470"/>
      <c r="AK2185" s="1050"/>
      <c r="AL2185" s="1052"/>
      <c r="AM2185" s="470"/>
      <c r="AN2185" s="470"/>
      <c r="AO2185" s="470"/>
      <c r="AP2185" s="1052"/>
      <c r="AQ2185" s="1050"/>
      <c r="AR2185" s="470"/>
      <c r="AS2185" s="470"/>
      <c r="AT2185" s="470"/>
      <c r="AU2185" s="470"/>
      <c r="AV2185" s="470"/>
      <c r="AW2185" s="1053"/>
      <c r="AX2185" s="3"/>
      <c r="AY2185" s="3"/>
      <c r="AZ2185" s="3"/>
      <c r="BA2185" s="3"/>
    </row>
    <row r="2186">
      <c r="A2186" s="470"/>
      <c r="B2186" s="1"/>
      <c r="C2186" s="3"/>
      <c r="D2186" s="1050"/>
      <c r="E2186" s="470"/>
      <c r="F2186" s="470"/>
      <c r="G2186" s="470"/>
      <c r="H2186" s="1050"/>
      <c r="I2186" s="470"/>
      <c r="J2186" s="470"/>
      <c r="K2186" s="470"/>
      <c r="L2186" s="1050"/>
      <c r="M2186" s="470"/>
      <c r="N2186" s="470"/>
      <c r="O2186" s="470"/>
      <c r="P2186" s="1050"/>
      <c r="Q2186" s="1054"/>
      <c r="R2186" s="1054"/>
      <c r="S2186" s="1054"/>
      <c r="T2186" s="1054"/>
      <c r="U2186" s="470"/>
      <c r="V2186" s="470"/>
      <c r="W2186" s="1050"/>
      <c r="X2186" s="470"/>
      <c r="Y2186" s="470"/>
      <c r="Z2186" s="470"/>
      <c r="AA2186" s="470"/>
      <c r="AB2186" s="1050"/>
      <c r="AC2186" s="1050"/>
      <c r="AD2186" s="470"/>
      <c r="AE2186" s="1050"/>
      <c r="AF2186" s="470"/>
      <c r="AG2186" s="470"/>
      <c r="AH2186" s="470"/>
      <c r="AI2186" s="470"/>
      <c r="AJ2186" s="470"/>
      <c r="AK2186" s="1050"/>
      <c r="AL2186" s="1052"/>
      <c r="AM2186" s="470"/>
      <c r="AN2186" s="470"/>
      <c r="AO2186" s="470"/>
      <c r="AP2186" s="1052"/>
      <c r="AQ2186" s="1050"/>
      <c r="AR2186" s="470"/>
      <c r="AS2186" s="470"/>
      <c r="AT2186" s="470"/>
      <c r="AU2186" s="470"/>
      <c r="AV2186" s="470"/>
      <c r="AW2186" s="1053"/>
      <c r="AX2186" s="3"/>
      <c r="AY2186" s="3"/>
      <c r="AZ2186" s="3"/>
      <c r="BA2186" s="3"/>
    </row>
    <row r="2187">
      <c r="A2187" s="470"/>
      <c r="B2187" s="1"/>
      <c r="C2187" s="3"/>
      <c r="D2187" s="1050"/>
      <c r="E2187" s="470"/>
      <c r="F2187" s="470"/>
      <c r="G2187" s="470"/>
      <c r="H2187" s="1050"/>
      <c r="I2187" s="470"/>
      <c r="J2187" s="470"/>
      <c r="K2187" s="470"/>
      <c r="L2187" s="1050"/>
      <c r="M2187" s="470"/>
      <c r="N2187" s="470"/>
      <c r="O2187" s="470"/>
      <c r="P2187" s="1050"/>
      <c r="Q2187" s="1054"/>
      <c r="R2187" s="1054"/>
      <c r="S2187" s="1054"/>
      <c r="T2187" s="1054"/>
      <c r="U2187" s="470"/>
      <c r="V2187" s="470"/>
      <c r="W2187" s="1050"/>
      <c r="X2187" s="470"/>
      <c r="Y2187" s="470"/>
      <c r="Z2187" s="470"/>
      <c r="AA2187" s="470"/>
      <c r="AB2187" s="1050"/>
      <c r="AC2187" s="1050"/>
      <c r="AD2187" s="470"/>
      <c r="AE2187" s="1050"/>
      <c r="AF2187" s="470"/>
      <c r="AG2187" s="470"/>
      <c r="AH2187" s="470"/>
      <c r="AI2187" s="470"/>
      <c r="AJ2187" s="470"/>
      <c r="AK2187" s="1050"/>
      <c r="AL2187" s="1052"/>
      <c r="AM2187" s="470"/>
      <c r="AN2187" s="470"/>
      <c r="AO2187" s="470"/>
      <c r="AP2187" s="1052"/>
      <c r="AQ2187" s="1050"/>
      <c r="AR2187" s="470"/>
      <c r="AS2187" s="470"/>
      <c r="AT2187" s="470"/>
      <c r="AU2187" s="470"/>
      <c r="AV2187" s="470"/>
      <c r="AW2187" s="1053"/>
      <c r="AX2187" s="3"/>
      <c r="AY2187" s="3"/>
      <c r="AZ2187" s="3"/>
      <c r="BA2187" s="3"/>
    </row>
    <row r="2188">
      <c r="A2188" s="470"/>
      <c r="B2188" s="1"/>
      <c r="C2188" s="3"/>
      <c r="D2188" s="1050"/>
      <c r="E2188" s="470"/>
      <c r="F2188" s="470"/>
      <c r="G2188" s="470"/>
      <c r="H2188" s="1050"/>
      <c r="I2188" s="470"/>
      <c r="J2188" s="470"/>
      <c r="K2188" s="470"/>
      <c r="L2188" s="1050"/>
      <c r="M2188" s="470"/>
      <c r="N2188" s="470"/>
      <c r="O2188" s="470"/>
      <c r="P2188" s="1050"/>
      <c r="Q2188" s="1054"/>
      <c r="R2188" s="1054"/>
      <c r="S2188" s="1054"/>
      <c r="T2188" s="1054"/>
      <c r="U2188" s="470"/>
      <c r="V2188" s="470"/>
      <c r="W2188" s="1050"/>
      <c r="X2188" s="470"/>
      <c r="Y2188" s="470"/>
      <c r="Z2188" s="470"/>
      <c r="AA2188" s="470"/>
      <c r="AB2188" s="1050"/>
      <c r="AC2188" s="1050"/>
      <c r="AD2188" s="470"/>
      <c r="AE2188" s="1050"/>
      <c r="AF2188" s="470"/>
      <c r="AG2188" s="470"/>
      <c r="AH2188" s="470"/>
      <c r="AI2188" s="470"/>
      <c r="AJ2188" s="470"/>
      <c r="AK2188" s="1050"/>
      <c r="AL2188" s="1052"/>
      <c r="AM2188" s="470"/>
      <c r="AN2188" s="470"/>
      <c r="AO2188" s="470"/>
      <c r="AP2188" s="1052"/>
      <c r="AQ2188" s="1050"/>
      <c r="AR2188" s="470"/>
      <c r="AS2188" s="470"/>
      <c r="AT2188" s="470"/>
      <c r="AU2188" s="470"/>
      <c r="AV2188" s="470"/>
      <c r="AW2188" s="1053"/>
      <c r="AX2188" s="3"/>
      <c r="AY2188" s="3"/>
      <c r="AZ2188" s="3"/>
      <c r="BA2188" s="3"/>
    </row>
    <row r="2189">
      <c r="A2189" s="470"/>
      <c r="B2189" s="1"/>
      <c r="C2189" s="3"/>
      <c r="D2189" s="1050"/>
      <c r="E2189" s="470"/>
      <c r="F2189" s="470"/>
      <c r="G2189" s="470"/>
      <c r="H2189" s="1050"/>
      <c r="I2189" s="470"/>
      <c r="J2189" s="470"/>
      <c r="K2189" s="470"/>
      <c r="L2189" s="1050"/>
      <c r="M2189" s="470"/>
      <c r="N2189" s="470"/>
      <c r="O2189" s="470"/>
      <c r="P2189" s="1050"/>
      <c r="Q2189" s="1054"/>
      <c r="R2189" s="1054"/>
      <c r="S2189" s="1054"/>
      <c r="T2189" s="1054"/>
      <c r="U2189" s="470"/>
      <c r="V2189" s="470"/>
      <c r="W2189" s="1050"/>
      <c r="X2189" s="470"/>
      <c r="Y2189" s="470"/>
      <c r="Z2189" s="470"/>
      <c r="AA2189" s="470"/>
      <c r="AB2189" s="1050"/>
      <c r="AC2189" s="1050"/>
      <c r="AD2189" s="470"/>
      <c r="AE2189" s="1050"/>
      <c r="AF2189" s="470"/>
      <c r="AG2189" s="470"/>
      <c r="AH2189" s="470"/>
      <c r="AI2189" s="470"/>
      <c r="AJ2189" s="470"/>
      <c r="AK2189" s="1050"/>
      <c r="AL2189" s="1052"/>
      <c r="AM2189" s="470"/>
      <c r="AN2189" s="470"/>
      <c r="AO2189" s="470"/>
      <c r="AP2189" s="1052"/>
      <c r="AQ2189" s="1050"/>
      <c r="AR2189" s="470"/>
      <c r="AS2189" s="470"/>
      <c r="AT2189" s="470"/>
      <c r="AU2189" s="470"/>
      <c r="AV2189" s="470"/>
      <c r="AW2189" s="1053"/>
      <c r="AX2189" s="3"/>
      <c r="AY2189" s="3"/>
      <c r="AZ2189" s="3"/>
      <c r="BA2189" s="3"/>
    </row>
    <row r="2190">
      <c r="A2190" s="470"/>
      <c r="B2190" s="1"/>
      <c r="C2190" s="3"/>
      <c r="D2190" s="1050"/>
      <c r="E2190" s="470"/>
      <c r="F2190" s="470"/>
      <c r="G2190" s="470"/>
      <c r="H2190" s="1050"/>
      <c r="I2190" s="470"/>
      <c r="J2190" s="470"/>
      <c r="K2190" s="470"/>
      <c r="L2190" s="1050"/>
      <c r="M2190" s="470"/>
      <c r="N2190" s="470"/>
      <c r="O2190" s="470"/>
      <c r="P2190" s="1050"/>
      <c r="Q2190" s="1054"/>
      <c r="R2190" s="1054"/>
      <c r="S2190" s="1054"/>
      <c r="T2190" s="1054"/>
      <c r="U2190" s="470"/>
      <c r="V2190" s="470"/>
      <c r="W2190" s="1050"/>
      <c r="X2190" s="470"/>
      <c r="Y2190" s="470"/>
      <c r="Z2190" s="470"/>
      <c r="AA2190" s="470"/>
      <c r="AB2190" s="1050"/>
      <c r="AC2190" s="1050"/>
      <c r="AD2190" s="470"/>
      <c r="AE2190" s="1050"/>
      <c r="AF2190" s="470"/>
      <c r="AG2190" s="470"/>
      <c r="AH2190" s="470"/>
      <c r="AI2190" s="470"/>
      <c r="AJ2190" s="470"/>
      <c r="AK2190" s="1050"/>
      <c r="AL2190" s="1052"/>
      <c r="AM2190" s="470"/>
      <c r="AN2190" s="470"/>
      <c r="AO2190" s="470"/>
      <c r="AP2190" s="1052"/>
      <c r="AQ2190" s="1050"/>
      <c r="AR2190" s="470"/>
      <c r="AS2190" s="470"/>
      <c r="AT2190" s="470"/>
      <c r="AU2190" s="470"/>
      <c r="AV2190" s="470"/>
      <c r="AW2190" s="1053"/>
      <c r="AX2190" s="3"/>
      <c r="AY2190" s="3"/>
      <c r="AZ2190" s="3"/>
      <c r="BA2190" s="3"/>
    </row>
    <row r="2191">
      <c r="A2191" s="470"/>
      <c r="B2191" s="1"/>
      <c r="C2191" s="3"/>
      <c r="D2191" s="1050"/>
      <c r="E2191" s="470"/>
      <c r="F2191" s="470"/>
      <c r="G2191" s="470"/>
      <c r="H2191" s="1050"/>
      <c r="I2191" s="470"/>
      <c r="J2191" s="470"/>
      <c r="K2191" s="470"/>
      <c r="L2191" s="1050"/>
      <c r="M2191" s="470"/>
      <c r="N2191" s="470"/>
      <c r="O2191" s="470"/>
      <c r="P2191" s="1050"/>
      <c r="Q2191" s="1054"/>
      <c r="R2191" s="1054"/>
      <c r="S2191" s="1054"/>
      <c r="T2191" s="1054"/>
      <c r="U2191" s="470"/>
      <c r="V2191" s="470"/>
      <c r="W2191" s="1050"/>
      <c r="X2191" s="470"/>
      <c r="Y2191" s="470"/>
      <c r="Z2191" s="470"/>
      <c r="AA2191" s="470"/>
      <c r="AB2191" s="1050"/>
      <c r="AC2191" s="1050"/>
      <c r="AD2191" s="470"/>
      <c r="AE2191" s="1050"/>
      <c r="AF2191" s="470"/>
      <c r="AG2191" s="470"/>
      <c r="AH2191" s="470"/>
      <c r="AI2191" s="470"/>
      <c r="AJ2191" s="470"/>
      <c r="AK2191" s="1050"/>
      <c r="AL2191" s="1052"/>
      <c r="AM2191" s="470"/>
      <c r="AN2191" s="470"/>
      <c r="AO2191" s="470"/>
      <c r="AP2191" s="1052"/>
      <c r="AQ2191" s="1050"/>
      <c r="AR2191" s="470"/>
      <c r="AS2191" s="470"/>
      <c r="AT2191" s="470"/>
      <c r="AU2191" s="470"/>
      <c r="AV2191" s="470"/>
      <c r="AW2191" s="1053"/>
      <c r="AX2191" s="3"/>
      <c r="AY2191" s="3"/>
      <c r="AZ2191" s="3"/>
      <c r="BA2191" s="3"/>
    </row>
    <row r="2192">
      <c r="A2192" s="470"/>
      <c r="B2192" s="1"/>
      <c r="C2192" s="3"/>
      <c r="D2192" s="1050"/>
      <c r="E2192" s="470"/>
      <c r="F2192" s="470"/>
      <c r="G2192" s="470"/>
      <c r="H2192" s="1050"/>
      <c r="I2192" s="470"/>
      <c r="J2192" s="470"/>
      <c r="K2192" s="470"/>
      <c r="L2192" s="1050"/>
      <c r="M2192" s="470"/>
      <c r="N2192" s="470"/>
      <c r="O2192" s="470"/>
      <c r="P2192" s="1050"/>
      <c r="Q2192" s="1054"/>
      <c r="R2192" s="1054"/>
      <c r="S2192" s="1054"/>
      <c r="T2192" s="1054"/>
      <c r="U2192" s="470"/>
      <c r="V2192" s="470"/>
      <c r="W2192" s="1050"/>
      <c r="X2192" s="470"/>
      <c r="Y2192" s="470"/>
      <c r="Z2192" s="470"/>
      <c r="AA2192" s="470"/>
      <c r="AB2192" s="1050"/>
      <c r="AC2192" s="1050"/>
      <c r="AD2192" s="470"/>
      <c r="AE2192" s="1050"/>
      <c r="AF2192" s="470"/>
      <c r="AG2192" s="470"/>
      <c r="AH2192" s="470"/>
      <c r="AI2192" s="470"/>
      <c r="AJ2192" s="470"/>
      <c r="AK2192" s="1050"/>
      <c r="AL2192" s="1052"/>
      <c r="AM2192" s="470"/>
      <c r="AN2192" s="470"/>
      <c r="AO2192" s="470"/>
      <c r="AP2192" s="1052"/>
      <c r="AQ2192" s="1050"/>
      <c r="AR2192" s="470"/>
      <c r="AS2192" s="470"/>
      <c r="AT2192" s="470"/>
      <c r="AU2192" s="470"/>
      <c r="AV2192" s="470"/>
      <c r="AW2192" s="1053"/>
      <c r="AX2192" s="3"/>
      <c r="AY2192" s="3"/>
      <c r="AZ2192" s="3"/>
      <c r="BA2192" s="3"/>
    </row>
    <row r="2193">
      <c r="A2193" s="470"/>
      <c r="B2193" s="1"/>
      <c r="C2193" s="3"/>
      <c r="D2193" s="1050"/>
      <c r="E2193" s="470"/>
      <c r="F2193" s="470"/>
      <c r="G2193" s="470"/>
      <c r="H2193" s="1050"/>
      <c r="I2193" s="470"/>
      <c r="J2193" s="470"/>
      <c r="K2193" s="470"/>
      <c r="L2193" s="1050"/>
      <c r="M2193" s="470"/>
      <c r="N2193" s="470"/>
      <c r="O2193" s="470"/>
      <c r="P2193" s="1050"/>
      <c r="Q2193" s="1054"/>
      <c r="R2193" s="1054"/>
      <c r="S2193" s="1054"/>
      <c r="T2193" s="1054"/>
      <c r="U2193" s="470"/>
      <c r="V2193" s="470"/>
      <c r="W2193" s="1050"/>
      <c r="X2193" s="470"/>
      <c r="Y2193" s="470"/>
      <c r="Z2193" s="470"/>
      <c r="AA2193" s="470"/>
      <c r="AB2193" s="1050"/>
      <c r="AC2193" s="1050"/>
      <c r="AD2193" s="470"/>
      <c r="AE2193" s="1050"/>
      <c r="AF2193" s="470"/>
      <c r="AG2193" s="470"/>
      <c r="AH2193" s="470"/>
      <c r="AI2193" s="470"/>
      <c r="AJ2193" s="470"/>
      <c r="AK2193" s="1050"/>
      <c r="AL2193" s="1052"/>
      <c r="AM2193" s="470"/>
      <c r="AN2193" s="470"/>
      <c r="AO2193" s="470"/>
      <c r="AP2193" s="1052"/>
      <c r="AQ2193" s="1050"/>
      <c r="AR2193" s="470"/>
      <c r="AS2193" s="470"/>
      <c r="AT2193" s="470"/>
      <c r="AU2193" s="470"/>
      <c r="AV2193" s="470"/>
      <c r="AW2193" s="1053"/>
      <c r="AX2193" s="3"/>
      <c r="AY2193" s="3"/>
      <c r="AZ2193" s="3"/>
      <c r="BA2193" s="3"/>
    </row>
    <row r="2194">
      <c r="A2194" s="470"/>
      <c r="B2194" s="1"/>
      <c r="C2194" s="3"/>
      <c r="D2194" s="1050"/>
      <c r="E2194" s="470"/>
      <c r="F2194" s="470"/>
      <c r="G2194" s="470"/>
      <c r="H2194" s="1050"/>
      <c r="I2194" s="470"/>
      <c r="J2194" s="470"/>
      <c r="K2194" s="470"/>
      <c r="L2194" s="1050"/>
      <c r="M2194" s="470"/>
      <c r="N2194" s="470"/>
      <c r="O2194" s="470"/>
      <c r="P2194" s="1050"/>
      <c r="Q2194" s="1054"/>
      <c r="R2194" s="1054"/>
      <c r="S2194" s="1054"/>
      <c r="T2194" s="1054"/>
      <c r="U2194" s="470"/>
      <c r="V2194" s="470"/>
      <c r="W2194" s="1050"/>
      <c r="X2194" s="470"/>
      <c r="Y2194" s="470"/>
      <c r="Z2194" s="470"/>
      <c r="AA2194" s="470"/>
      <c r="AB2194" s="1050"/>
      <c r="AC2194" s="1050"/>
      <c r="AD2194" s="470"/>
      <c r="AE2194" s="1050"/>
      <c r="AF2194" s="470"/>
      <c r="AG2194" s="470"/>
      <c r="AH2194" s="470"/>
      <c r="AI2194" s="470"/>
      <c r="AJ2194" s="470"/>
      <c r="AK2194" s="1050"/>
      <c r="AL2194" s="1052"/>
      <c r="AM2194" s="470"/>
      <c r="AN2194" s="470"/>
      <c r="AO2194" s="470"/>
      <c r="AP2194" s="1052"/>
      <c r="AQ2194" s="1050"/>
      <c r="AR2194" s="470"/>
      <c r="AS2194" s="470"/>
      <c r="AT2194" s="470"/>
      <c r="AU2194" s="470"/>
      <c r="AV2194" s="470"/>
      <c r="AW2194" s="1053"/>
      <c r="AX2194" s="3"/>
      <c r="AY2194" s="3"/>
      <c r="AZ2194" s="3"/>
      <c r="BA2194" s="3"/>
    </row>
    <row r="2195">
      <c r="A2195" s="470"/>
      <c r="B2195" s="1"/>
      <c r="C2195" s="3"/>
      <c r="D2195" s="1050"/>
      <c r="E2195" s="470"/>
      <c r="F2195" s="470"/>
      <c r="G2195" s="470"/>
      <c r="H2195" s="1050"/>
      <c r="I2195" s="470"/>
      <c r="J2195" s="470"/>
      <c r="K2195" s="470"/>
      <c r="L2195" s="1050"/>
      <c r="M2195" s="470"/>
      <c r="N2195" s="470"/>
      <c r="O2195" s="470"/>
      <c r="P2195" s="1050"/>
      <c r="Q2195" s="1054"/>
      <c r="R2195" s="1054"/>
      <c r="S2195" s="1054"/>
      <c r="T2195" s="1054"/>
      <c r="U2195" s="470"/>
      <c r="V2195" s="470"/>
      <c r="W2195" s="1050"/>
      <c r="X2195" s="470"/>
      <c r="Y2195" s="470"/>
      <c r="Z2195" s="470"/>
      <c r="AA2195" s="470"/>
      <c r="AB2195" s="1050"/>
      <c r="AC2195" s="1050"/>
      <c r="AD2195" s="470"/>
      <c r="AE2195" s="1050"/>
      <c r="AF2195" s="470"/>
      <c r="AG2195" s="470"/>
      <c r="AH2195" s="470"/>
      <c r="AI2195" s="470"/>
      <c r="AJ2195" s="470"/>
      <c r="AK2195" s="1050"/>
      <c r="AL2195" s="1052"/>
      <c r="AM2195" s="470"/>
      <c r="AN2195" s="470"/>
      <c r="AO2195" s="470"/>
      <c r="AP2195" s="1052"/>
      <c r="AQ2195" s="1050"/>
      <c r="AR2195" s="470"/>
      <c r="AS2195" s="470"/>
      <c r="AT2195" s="470"/>
      <c r="AU2195" s="470"/>
      <c r="AV2195" s="470"/>
      <c r="AW2195" s="1053"/>
      <c r="AX2195" s="3"/>
      <c r="AY2195" s="3"/>
      <c r="AZ2195" s="3"/>
      <c r="BA2195" s="3"/>
    </row>
    <row r="2196">
      <c r="A2196" s="470"/>
      <c r="B2196" s="1"/>
      <c r="C2196" s="3"/>
      <c r="D2196" s="1050"/>
      <c r="E2196" s="470"/>
      <c r="F2196" s="470"/>
      <c r="G2196" s="470"/>
      <c r="H2196" s="1050"/>
      <c r="I2196" s="470"/>
      <c r="J2196" s="470"/>
      <c r="K2196" s="470"/>
      <c r="L2196" s="1050"/>
      <c r="M2196" s="470"/>
      <c r="N2196" s="470"/>
      <c r="O2196" s="470"/>
      <c r="P2196" s="1050"/>
      <c r="Q2196" s="1054"/>
      <c r="R2196" s="1054"/>
      <c r="S2196" s="1054"/>
      <c r="T2196" s="1054"/>
      <c r="U2196" s="470"/>
      <c r="V2196" s="470"/>
      <c r="W2196" s="1050"/>
      <c r="X2196" s="470"/>
      <c r="Y2196" s="470"/>
      <c r="Z2196" s="470"/>
      <c r="AA2196" s="470"/>
      <c r="AB2196" s="1050"/>
      <c r="AC2196" s="1050"/>
      <c r="AD2196" s="470"/>
      <c r="AE2196" s="1050"/>
      <c r="AF2196" s="470"/>
      <c r="AG2196" s="470"/>
      <c r="AH2196" s="470"/>
      <c r="AI2196" s="470"/>
      <c r="AJ2196" s="470"/>
      <c r="AK2196" s="1050"/>
      <c r="AL2196" s="1052"/>
      <c r="AM2196" s="470"/>
      <c r="AN2196" s="470"/>
      <c r="AO2196" s="470"/>
      <c r="AP2196" s="1052"/>
      <c r="AQ2196" s="1050"/>
      <c r="AR2196" s="470"/>
      <c r="AS2196" s="470"/>
      <c r="AT2196" s="470"/>
      <c r="AU2196" s="470"/>
      <c r="AV2196" s="470"/>
      <c r="AW2196" s="1053"/>
      <c r="AX2196" s="3"/>
      <c r="AY2196" s="3"/>
      <c r="AZ2196" s="3"/>
      <c r="BA2196" s="3"/>
    </row>
    <row r="2197">
      <c r="A2197" s="470"/>
      <c r="B2197" s="1"/>
      <c r="C2197" s="3"/>
      <c r="D2197" s="1050"/>
      <c r="E2197" s="470"/>
      <c r="F2197" s="470"/>
      <c r="G2197" s="470"/>
      <c r="H2197" s="1050"/>
      <c r="I2197" s="470"/>
      <c r="J2197" s="470"/>
      <c r="K2197" s="470"/>
      <c r="L2197" s="1050"/>
      <c r="M2197" s="470"/>
      <c r="N2197" s="470"/>
      <c r="O2197" s="470"/>
      <c r="P2197" s="1050"/>
      <c r="Q2197" s="1054"/>
      <c r="R2197" s="1054"/>
      <c r="S2197" s="1054"/>
      <c r="T2197" s="1054"/>
      <c r="U2197" s="470"/>
      <c r="V2197" s="470"/>
      <c r="W2197" s="1050"/>
      <c r="X2197" s="470"/>
      <c r="Y2197" s="470"/>
      <c r="Z2197" s="470"/>
      <c r="AA2197" s="470"/>
      <c r="AB2197" s="1050"/>
      <c r="AC2197" s="1050"/>
      <c r="AD2197" s="470"/>
      <c r="AE2197" s="1050"/>
      <c r="AF2197" s="470"/>
      <c r="AG2197" s="470"/>
      <c r="AH2197" s="470"/>
      <c r="AI2197" s="470"/>
      <c r="AJ2197" s="470"/>
      <c r="AK2197" s="1050"/>
      <c r="AL2197" s="1052"/>
      <c r="AM2197" s="470"/>
      <c r="AN2197" s="470"/>
      <c r="AO2197" s="470"/>
      <c r="AP2197" s="1052"/>
      <c r="AQ2197" s="1050"/>
      <c r="AR2197" s="470"/>
      <c r="AS2197" s="470"/>
      <c r="AT2197" s="470"/>
      <c r="AU2197" s="470"/>
      <c r="AV2197" s="470"/>
      <c r="AW2197" s="1053"/>
      <c r="AX2197" s="3"/>
      <c r="AY2197" s="3"/>
      <c r="AZ2197" s="3"/>
      <c r="BA2197" s="3"/>
    </row>
    <row r="2198">
      <c r="A2198" s="470"/>
      <c r="B2198" s="1"/>
      <c r="C2198" s="3"/>
      <c r="D2198" s="1050"/>
      <c r="E2198" s="470"/>
      <c r="F2198" s="470"/>
      <c r="G2198" s="470"/>
      <c r="H2198" s="1050"/>
      <c r="I2198" s="470"/>
      <c r="J2198" s="470"/>
      <c r="K2198" s="470"/>
      <c r="L2198" s="1050"/>
      <c r="M2198" s="470"/>
      <c r="N2198" s="470"/>
      <c r="O2198" s="470"/>
      <c r="P2198" s="1050"/>
      <c r="Q2198" s="1054"/>
      <c r="R2198" s="1054"/>
      <c r="S2198" s="1054"/>
      <c r="T2198" s="1054"/>
      <c r="U2198" s="470"/>
      <c r="V2198" s="470"/>
      <c r="W2198" s="1050"/>
      <c r="X2198" s="470"/>
      <c r="Y2198" s="470"/>
      <c r="Z2198" s="470"/>
      <c r="AA2198" s="470"/>
      <c r="AB2198" s="1050"/>
      <c r="AC2198" s="1050"/>
      <c r="AD2198" s="470"/>
      <c r="AE2198" s="1050"/>
      <c r="AF2198" s="470"/>
      <c r="AG2198" s="470"/>
      <c r="AH2198" s="470"/>
      <c r="AI2198" s="470"/>
      <c r="AJ2198" s="470"/>
      <c r="AK2198" s="1050"/>
      <c r="AL2198" s="1052"/>
      <c r="AM2198" s="470"/>
      <c r="AN2198" s="470"/>
      <c r="AO2198" s="470"/>
      <c r="AP2198" s="1052"/>
      <c r="AQ2198" s="1050"/>
      <c r="AR2198" s="470"/>
      <c r="AS2198" s="470"/>
      <c r="AT2198" s="470"/>
      <c r="AU2198" s="470"/>
      <c r="AV2198" s="470"/>
      <c r="AW2198" s="1053"/>
      <c r="AX2198" s="3"/>
      <c r="AY2198" s="3"/>
      <c r="AZ2198" s="3"/>
      <c r="BA2198" s="3"/>
    </row>
    <row r="2199">
      <c r="A2199" s="470"/>
      <c r="B2199" s="1"/>
      <c r="C2199" s="3"/>
      <c r="D2199" s="1050"/>
      <c r="E2199" s="470"/>
      <c r="F2199" s="470"/>
      <c r="G2199" s="470"/>
      <c r="H2199" s="1050"/>
      <c r="I2199" s="470"/>
      <c r="J2199" s="470"/>
      <c r="K2199" s="470"/>
      <c r="L2199" s="1050"/>
      <c r="M2199" s="470"/>
      <c r="N2199" s="470"/>
      <c r="O2199" s="470"/>
      <c r="P2199" s="1050"/>
      <c r="Q2199" s="1054"/>
      <c r="R2199" s="1054"/>
      <c r="S2199" s="1054"/>
      <c r="T2199" s="1054"/>
      <c r="U2199" s="470"/>
      <c r="V2199" s="470"/>
      <c r="W2199" s="1050"/>
      <c r="X2199" s="470"/>
      <c r="Y2199" s="470"/>
      <c r="Z2199" s="470"/>
      <c r="AA2199" s="470"/>
      <c r="AB2199" s="1050"/>
      <c r="AC2199" s="1050"/>
      <c r="AD2199" s="470"/>
      <c r="AE2199" s="1050"/>
      <c r="AF2199" s="470"/>
      <c r="AG2199" s="470"/>
      <c r="AH2199" s="470"/>
      <c r="AI2199" s="470"/>
      <c r="AJ2199" s="470"/>
      <c r="AK2199" s="1050"/>
      <c r="AL2199" s="1052"/>
      <c r="AM2199" s="470"/>
      <c r="AN2199" s="470"/>
      <c r="AO2199" s="470"/>
      <c r="AP2199" s="1052"/>
      <c r="AQ2199" s="1050"/>
      <c r="AR2199" s="470"/>
      <c r="AS2199" s="470"/>
      <c r="AT2199" s="470"/>
      <c r="AU2199" s="470"/>
      <c r="AV2199" s="470"/>
      <c r="AW2199" s="1053"/>
      <c r="AX2199" s="3"/>
      <c r="AY2199" s="3"/>
      <c r="AZ2199" s="3"/>
      <c r="BA2199" s="3"/>
    </row>
    <row r="2200">
      <c r="A2200" s="470"/>
      <c r="B2200" s="1"/>
      <c r="C2200" s="3"/>
      <c r="D2200" s="1050"/>
      <c r="E2200" s="470"/>
      <c r="F2200" s="470"/>
      <c r="G2200" s="470"/>
      <c r="H2200" s="1050"/>
      <c r="I2200" s="470"/>
      <c r="J2200" s="470"/>
      <c r="K2200" s="470"/>
      <c r="L2200" s="1050"/>
      <c r="M2200" s="470"/>
      <c r="N2200" s="470"/>
      <c r="O2200" s="470"/>
      <c r="P2200" s="1050"/>
      <c r="Q2200" s="1054"/>
      <c r="R2200" s="1054"/>
      <c r="S2200" s="1054"/>
      <c r="T2200" s="1054"/>
      <c r="U2200" s="470"/>
      <c r="V2200" s="470"/>
      <c r="W2200" s="1050"/>
      <c r="X2200" s="470"/>
      <c r="Y2200" s="470"/>
      <c r="Z2200" s="470"/>
      <c r="AA2200" s="470"/>
      <c r="AB2200" s="1050"/>
      <c r="AC2200" s="1050"/>
      <c r="AD2200" s="470"/>
      <c r="AE2200" s="1050"/>
      <c r="AF2200" s="470"/>
      <c r="AG2200" s="470"/>
      <c r="AH2200" s="470"/>
      <c r="AI2200" s="470"/>
      <c r="AJ2200" s="470"/>
      <c r="AK2200" s="1050"/>
      <c r="AL2200" s="1052"/>
      <c r="AM2200" s="470"/>
      <c r="AN2200" s="470"/>
      <c r="AO2200" s="470"/>
      <c r="AP2200" s="1052"/>
      <c r="AQ2200" s="1050"/>
      <c r="AR2200" s="470"/>
      <c r="AS2200" s="470"/>
      <c r="AT2200" s="470"/>
      <c r="AU2200" s="470"/>
      <c r="AV2200" s="470"/>
      <c r="AW2200" s="1053"/>
      <c r="AX2200" s="3"/>
      <c r="AY2200" s="3"/>
      <c r="AZ2200" s="3"/>
      <c r="BA2200" s="3"/>
    </row>
    <row r="2201">
      <c r="A2201" s="470"/>
      <c r="B2201" s="1"/>
      <c r="C2201" s="3"/>
      <c r="D2201" s="1050"/>
      <c r="E2201" s="470"/>
      <c r="F2201" s="470"/>
      <c r="G2201" s="470"/>
      <c r="H2201" s="1050"/>
      <c r="I2201" s="470"/>
      <c r="J2201" s="470"/>
      <c r="K2201" s="470"/>
      <c r="L2201" s="1050"/>
      <c r="M2201" s="470"/>
      <c r="N2201" s="470"/>
      <c r="O2201" s="470"/>
      <c r="P2201" s="1050"/>
      <c r="Q2201" s="1054"/>
      <c r="R2201" s="1054"/>
      <c r="S2201" s="1054"/>
      <c r="T2201" s="1054"/>
      <c r="U2201" s="470"/>
      <c r="V2201" s="470"/>
      <c r="W2201" s="1050"/>
      <c r="X2201" s="470"/>
      <c r="Y2201" s="470"/>
      <c r="Z2201" s="470"/>
      <c r="AA2201" s="470"/>
      <c r="AB2201" s="1050"/>
      <c r="AC2201" s="1050"/>
      <c r="AD2201" s="470"/>
      <c r="AE2201" s="1050"/>
      <c r="AF2201" s="470"/>
      <c r="AG2201" s="470"/>
      <c r="AH2201" s="470"/>
      <c r="AI2201" s="470"/>
      <c r="AJ2201" s="470"/>
      <c r="AK2201" s="1050"/>
      <c r="AL2201" s="1052"/>
      <c r="AM2201" s="470"/>
      <c r="AN2201" s="470"/>
      <c r="AO2201" s="470"/>
      <c r="AP2201" s="1052"/>
      <c r="AQ2201" s="1050"/>
      <c r="AR2201" s="470"/>
      <c r="AS2201" s="470"/>
      <c r="AT2201" s="470"/>
      <c r="AU2201" s="470"/>
      <c r="AV2201" s="470"/>
      <c r="AW2201" s="1053"/>
      <c r="AX2201" s="3"/>
      <c r="AY2201" s="3"/>
      <c r="AZ2201" s="3"/>
      <c r="BA2201" s="3"/>
    </row>
    <row r="2202">
      <c r="A2202" s="470"/>
      <c r="B2202" s="1"/>
      <c r="C2202" s="3"/>
      <c r="D2202" s="1050"/>
      <c r="E2202" s="470"/>
      <c r="F2202" s="470"/>
      <c r="G2202" s="470"/>
      <c r="H2202" s="1050"/>
      <c r="I2202" s="470"/>
      <c r="J2202" s="470"/>
      <c r="K2202" s="470"/>
      <c r="L2202" s="1050"/>
      <c r="M2202" s="470"/>
      <c r="N2202" s="470"/>
      <c r="O2202" s="470"/>
      <c r="P2202" s="1050"/>
      <c r="Q2202" s="1054"/>
      <c r="R2202" s="1054"/>
      <c r="S2202" s="1054"/>
      <c r="T2202" s="1054"/>
      <c r="U2202" s="470"/>
      <c r="V2202" s="470"/>
      <c r="W2202" s="1050"/>
      <c r="X2202" s="470"/>
      <c r="Y2202" s="470"/>
      <c r="Z2202" s="470"/>
      <c r="AA2202" s="470"/>
      <c r="AB2202" s="1050"/>
      <c r="AC2202" s="1050"/>
      <c r="AD2202" s="470"/>
      <c r="AE2202" s="1050"/>
      <c r="AF2202" s="470"/>
      <c r="AG2202" s="470"/>
      <c r="AH2202" s="470"/>
      <c r="AI2202" s="470"/>
      <c r="AJ2202" s="470"/>
      <c r="AK2202" s="1050"/>
      <c r="AL2202" s="1052"/>
      <c r="AM2202" s="470"/>
      <c r="AN2202" s="470"/>
      <c r="AO2202" s="470"/>
      <c r="AP2202" s="1052"/>
      <c r="AQ2202" s="1050"/>
      <c r="AR2202" s="470"/>
      <c r="AS2202" s="470"/>
      <c r="AT2202" s="470"/>
      <c r="AU2202" s="470"/>
      <c r="AV2202" s="470"/>
      <c r="AW2202" s="1053"/>
      <c r="AX2202" s="3"/>
      <c r="AY2202" s="3"/>
      <c r="AZ2202" s="3"/>
      <c r="BA2202" s="3"/>
    </row>
    <row r="2203">
      <c r="A2203" s="470"/>
      <c r="B2203" s="1"/>
      <c r="C2203" s="3"/>
      <c r="D2203" s="1050"/>
      <c r="E2203" s="470"/>
      <c r="F2203" s="470"/>
      <c r="G2203" s="470"/>
      <c r="H2203" s="1050"/>
      <c r="I2203" s="470"/>
      <c r="J2203" s="470"/>
      <c r="K2203" s="470"/>
      <c r="L2203" s="1050"/>
      <c r="M2203" s="470"/>
      <c r="N2203" s="470"/>
      <c r="O2203" s="470"/>
      <c r="P2203" s="1050"/>
      <c r="Q2203" s="1054"/>
      <c r="R2203" s="1054"/>
      <c r="S2203" s="1054"/>
      <c r="T2203" s="1054"/>
      <c r="U2203" s="470"/>
      <c r="V2203" s="470"/>
      <c r="W2203" s="1050"/>
      <c r="X2203" s="470"/>
      <c r="Y2203" s="470"/>
      <c r="Z2203" s="470"/>
      <c r="AA2203" s="470"/>
      <c r="AB2203" s="1050"/>
      <c r="AC2203" s="1050"/>
      <c r="AD2203" s="470"/>
      <c r="AE2203" s="1050"/>
      <c r="AF2203" s="470"/>
      <c r="AG2203" s="470"/>
      <c r="AH2203" s="470"/>
      <c r="AI2203" s="470"/>
      <c r="AJ2203" s="470"/>
      <c r="AK2203" s="1050"/>
      <c r="AL2203" s="1052"/>
      <c r="AM2203" s="470"/>
      <c r="AN2203" s="470"/>
      <c r="AO2203" s="470"/>
      <c r="AP2203" s="1052"/>
      <c r="AQ2203" s="1050"/>
      <c r="AR2203" s="470"/>
      <c r="AS2203" s="470"/>
      <c r="AT2203" s="470"/>
      <c r="AU2203" s="470"/>
      <c r="AV2203" s="470"/>
      <c r="AW2203" s="1053"/>
      <c r="AX2203" s="3"/>
      <c r="AY2203" s="3"/>
      <c r="AZ2203" s="3"/>
      <c r="BA2203" s="3"/>
    </row>
    <row r="2204">
      <c r="A2204" s="470"/>
      <c r="B2204" s="1"/>
      <c r="C2204" s="3"/>
      <c r="D2204" s="1050"/>
      <c r="E2204" s="470"/>
      <c r="F2204" s="470"/>
      <c r="G2204" s="470"/>
      <c r="H2204" s="1050"/>
      <c r="I2204" s="470"/>
      <c r="J2204" s="470"/>
      <c r="K2204" s="470"/>
      <c r="L2204" s="1050"/>
      <c r="M2204" s="470"/>
      <c r="N2204" s="470"/>
      <c r="O2204" s="470"/>
      <c r="P2204" s="1050"/>
      <c r="Q2204" s="1054"/>
      <c r="R2204" s="1054"/>
      <c r="S2204" s="1054"/>
      <c r="T2204" s="1054"/>
      <c r="U2204" s="470"/>
      <c r="V2204" s="470"/>
      <c r="W2204" s="1050"/>
      <c r="X2204" s="470"/>
      <c r="Y2204" s="470"/>
      <c r="Z2204" s="470"/>
      <c r="AA2204" s="470"/>
      <c r="AB2204" s="1050"/>
      <c r="AC2204" s="1050"/>
      <c r="AD2204" s="470"/>
      <c r="AE2204" s="1050"/>
      <c r="AF2204" s="470"/>
      <c r="AG2204" s="470"/>
      <c r="AH2204" s="470"/>
      <c r="AI2204" s="470"/>
      <c r="AJ2204" s="470"/>
      <c r="AK2204" s="1050"/>
      <c r="AL2204" s="1052"/>
      <c r="AM2204" s="470"/>
      <c r="AN2204" s="470"/>
      <c r="AO2204" s="470"/>
      <c r="AP2204" s="1052"/>
      <c r="AQ2204" s="1050"/>
      <c r="AR2204" s="470"/>
      <c r="AS2204" s="470"/>
      <c r="AT2204" s="470"/>
      <c r="AU2204" s="470"/>
      <c r="AV2204" s="470"/>
      <c r="AW2204" s="1053"/>
      <c r="AX2204" s="3"/>
      <c r="AY2204" s="3"/>
      <c r="AZ2204" s="3"/>
      <c r="BA2204" s="3"/>
    </row>
    <row r="2205">
      <c r="A2205" s="470"/>
      <c r="B2205" s="1"/>
      <c r="C2205" s="3"/>
      <c r="D2205" s="1050"/>
      <c r="E2205" s="470"/>
      <c r="F2205" s="470"/>
      <c r="G2205" s="470"/>
      <c r="H2205" s="1050"/>
      <c r="I2205" s="470"/>
      <c r="J2205" s="470"/>
      <c r="K2205" s="470"/>
      <c r="L2205" s="1050"/>
      <c r="M2205" s="470"/>
      <c r="N2205" s="470"/>
      <c r="O2205" s="470"/>
      <c r="P2205" s="1050"/>
      <c r="Q2205" s="1054"/>
      <c r="R2205" s="1054"/>
      <c r="S2205" s="1054"/>
      <c r="T2205" s="1054"/>
      <c r="U2205" s="470"/>
      <c r="V2205" s="470"/>
      <c r="W2205" s="1050"/>
      <c r="X2205" s="470"/>
      <c r="Y2205" s="470"/>
      <c r="Z2205" s="470"/>
      <c r="AA2205" s="470"/>
      <c r="AB2205" s="1050"/>
      <c r="AC2205" s="1050"/>
      <c r="AD2205" s="470"/>
      <c r="AE2205" s="1050"/>
      <c r="AF2205" s="470"/>
      <c r="AG2205" s="470"/>
      <c r="AH2205" s="470"/>
      <c r="AI2205" s="470"/>
      <c r="AJ2205" s="470"/>
      <c r="AK2205" s="1050"/>
      <c r="AL2205" s="1052"/>
      <c r="AM2205" s="470"/>
      <c r="AN2205" s="470"/>
      <c r="AO2205" s="470"/>
      <c r="AP2205" s="1052"/>
      <c r="AQ2205" s="1050"/>
      <c r="AR2205" s="470"/>
      <c r="AS2205" s="470"/>
      <c r="AT2205" s="470"/>
      <c r="AU2205" s="470"/>
      <c r="AV2205" s="470"/>
      <c r="AW2205" s="1053"/>
      <c r="AX2205" s="3"/>
      <c r="AY2205" s="3"/>
      <c r="AZ2205" s="3"/>
      <c r="BA2205" s="3"/>
    </row>
    <row r="2206">
      <c r="A2206" s="470"/>
      <c r="B2206" s="1"/>
      <c r="C2206" s="3"/>
      <c r="D2206" s="1050"/>
      <c r="E2206" s="470"/>
      <c r="F2206" s="470"/>
      <c r="G2206" s="470"/>
      <c r="H2206" s="1050"/>
      <c r="I2206" s="470"/>
      <c r="J2206" s="470"/>
      <c r="K2206" s="470"/>
      <c r="L2206" s="1050"/>
      <c r="M2206" s="470"/>
      <c r="N2206" s="470"/>
      <c r="O2206" s="470"/>
      <c r="P2206" s="1050"/>
      <c r="Q2206" s="1054"/>
      <c r="R2206" s="1054"/>
      <c r="S2206" s="1054"/>
      <c r="T2206" s="1054"/>
      <c r="U2206" s="470"/>
      <c r="V2206" s="470"/>
      <c r="W2206" s="1050"/>
      <c r="X2206" s="470"/>
      <c r="Y2206" s="470"/>
      <c r="Z2206" s="470"/>
      <c r="AA2206" s="470"/>
      <c r="AB2206" s="1050"/>
      <c r="AC2206" s="1050"/>
      <c r="AD2206" s="470"/>
      <c r="AE2206" s="1050"/>
      <c r="AF2206" s="470"/>
      <c r="AG2206" s="470"/>
      <c r="AH2206" s="470"/>
      <c r="AI2206" s="470"/>
      <c r="AJ2206" s="470"/>
      <c r="AK2206" s="1050"/>
      <c r="AL2206" s="1052"/>
      <c r="AM2206" s="470"/>
      <c r="AN2206" s="470"/>
      <c r="AO2206" s="470"/>
      <c r="AP2206" s="1052"/>
      <c r="AQ2206" s="1050"/>
      <c r="AR2206" s="470"/>
      <c r="AS2206" s="470"/>
      <c r="AT2206" s="470"/>
      <c r="AU2206" s="470"/>
      <c r="AV2206" s="470"/>
      <c r="AW2206" s="1053"/>
      <c r="AX2206" s="3"/>
      <c r="AY2206" s="3"/>
      <c r="AZ2206" s="3"/>
      <c r="BA2206" s="3"/>
    </row>
    <row r="2207">
      <c r="A2207" s="470"/>
      <c r="B2207" s="1"/>
      <c r="C2207" s="3"/>
      <c r="D2207" s="1050"/>
      <c r="E2207" s="470"/>
      <c r="F2207" s="470"/>
      <c r="G2207" s="470"/>
      <c r="H2207" s="1050"/>
      <c r="I2207" s="470"/>
      <c r="J2207" s="470"/>
      <c r="K2207" s="470"/>
      <c r="L2207" s="1050"/>
      <c r="M2207" s="470"/>
      <c r="N2207" s="470"/>
      <c r="O2207" s="470"/>
      <c r="P2207" s="1050"/>
      <c r="Q2207" s="1054"/>
      <c r="R2207" s="1054"/>
      <c r="S2207" s="1054"/>
      <c r="T2207" s="1054"/>
      <c r="U2207" s="470"/>
      <c r="V2207" s="470"/>
      <c r="W2207" s="1050"/>
      <c r="X2207" s="470"/>
      <c r="Y2207" s="470"/>
      <c r="Z2207" s="470"/>
      <c r="AA2207" s="470"/>
      <c r="AB2207" s="1050"/>
      <c r="AC2207" s="1050"/>
      <c r="AD2207" s="470"/>
      <c r="AE2207" s="1050"/>
      <c r="AF2207" s="470"/>
      <c r="AG2207" s="470"/>
      <c r="AH2207" s="470"/>
      <c r="AI2207" s="470"/>
      <c r="AJ2207" s="470"/>
      <c r="AK2207" s="1050"/>
      <c r="AL2207" s="1052"/>
      <c r="AM2207" s="470"/>
      <c r="AN2207" s="470"/>
      <c r="AO2207" s="470"/>
      <c r="AP2207" s="1052"/>
      <c r="AQ2207" s="1050"/>
      <c r="AR2207" s="470"/>
      <c r="AS2207" s="470"/>
      <c r="AT2207" s="470"/>
      <c r="AU2207" s="470"/>
      <c r="AV2207" s="470"/>
      <c r="AW2207" s="1053"/>
      <c r="AX2207" s="3"/>
      <c r="AY2207" s="3"/>
      <c r="AZ2207" s="3"/>
      <c r="BA2207" s="3"/>
    </row>
    <row r="2208">
      <c r="A2208" s="470"/>
      <c r="B2208" s="1"/>
      <c r="C2208" s="3"/>
      <c r="D2208" s="1050"/>
      <c r="E2208" s="470"/>
      <c r="F2208" s="470"/>
      <c r="G2208" s="470"/>
      <c r="H2208" s="1050"/>
      <c r="I2208" s="470"/>
      <c r="J2208" s="470"/>
      <c r="K2208" s="470"/>
      <c r="L2208" s="1050"/>
      <c r="M2208" s="470"/>
      <c r="N2208" s="470"/>
      <c r="O2208" s="470"/>
      <c r="P2208" s="1050"/>
      <c r="Q2208" s="1054"/>
      <c r="R2208" s="1054"/>
      <c r="S2208" s="1054"/>
      <c r="T2208" s="1054"/>
      <c r="U2208" s="470"/>
      <c r="V2208" s="470"/>
      <c r="W2208" s="1050"/>
      <c r="X2208" s="470"/>
      <c r="Y2208" s="470"/>
      <c r="Z2208" s="470"/>
      <c r="AA2208" s="470"/>
      <c r="AB2208" s="1050"/>
      <c r="AC2208" s="1050"/>
      <c r="AD2208" s="470"/>
      <c r="AE2208" s="1050"/>
      <c r="AF2208" s="470"/>
      <c r="AG2208" s="470"/>
      <c r="AH2208" s="470"/>
      <c r="AI2208" s="470"/>
      <c r="AJ2208" s="470"/>
      <c r="AK2208" s="1050"/>
      <c r="AL2208" s="1052"/>
      <c r="AM2208" s="470"/>
      <c r="AN2208" s="470"/>
      <c r="AO2208" s="470"/>
      <c r="AP2208" s="1052"/>
      <c r="AQ2208" s="1050"/>
      <c r="AR2208" s="470"/>
      <c r="AS2208" s="470"/>
      <c r="AT2208" s="470"/>
      <c r="AU2208" s="470"/>
      <c r="AV2208" s="470"/>
      <c r="AW2208" s="1053"/>
      <c r="AX2208" s="3"/>
      <c r="AY2208" s="3"/>
      <c r="AZ2208" s="3"/>
      <c r="BA2208" s="3"/>
    </row>
    <row r="2209">
      <c r="A2209" s="470"/>
      <c r="B2209" s="1"/>
      <c r="C2209" s="3"/>
      <c r="D2209" s="1050"/>
      <c r="E2209" s="470"/>
      <c r="F2209" s="470"/>
      <c r="G2209" s="470"/>
      <c r="H2209" s="1050"/>
      <c r="I2209" s="470"/>
      <c r="J2209" s="470"/>
      <c r="K2209" s="470"/>
      <c r="L2209" s="1050"/>
      <c r="M2209" s="470"/>
      <c r="N2209" s="470"/>
      <c r="O2209" s="470"/>
      <c r="P2209" s="1050"/>
      <c r="Q2209" s="1054"/>
      <c r="R2209" s="1054"/>
      <c r="S2209" s="1054"/>
      <c r="T2209" s="1054"/>
      <c r="U2209" s="470"/>
      <c r="V2209" s="470"/>
      <c r="W2209" s="1050"/>
      <c r="X2209" s="470"/>
      <c r="Y2209" s="470"/>
      <c r="Z2209" s="470"/>
      <c r="AA2209" s="470"/>
      <c r="AB2209" s="1050"/>
      <c r="AC2209" s="1050"/>
      <c r="AD2209" s="470"/>
      <c r="AE2209" s="1050"/>
      <c r="AF2209" s="470"/>
      <c r="AG2209" s="470"/>
      <c r="AH2209" s="470"/>
      <c r="AI2209" s="470"/>
      <c r="AJ2209" s="470"/>
      <c r="AK2209" s="1050"/>
      <c r="AL2209" s="1052"/>
      <c r="AM2209" s="470"/>
      <c r="AN2209" s="470"/>
      <c r="AO2209" s="470"/>
      <c r="AP2209" s="1052"/>
      <c r="AQ2209" s="1050"/>
      <c r="AR2209" s="470"/>
      <c r="AS2209" s="470"/>
      <c r="AT2209" s="470"/>
      <c r="AU2209" s="470"/>
      <c r="AV2209" s="470"/>
      <c r="AW2209" s="1053"/>
      <c r="AX2209" s="3"/>
      <c r="AY2209" s="3"/>
      <c r="AZ2209" s="3"/>
      <c r="BA2209" s="3"/>
    </row>
    <row r="2210">
      <c r="A2210" s="470"/>
      <c r="B2210" s="1"/>
      <c r="C2210" s="3"/>
      <c r="D2210" s="1050"/>
      <c r="E2210" s="470"/>
      <c r="F2210" s="470"/>
      <c r="G2210" s="470"/>
      <c r="H2210" s="1050"/>
      <c r="I2210" s="470"/>
      <c r="J2210" s="470"/>
      <c r="K2210" s="470"/>
      <c r="L2210" s="1050"/>
      <c r="M2210" s="470"/>
      <c r="N2210" s="470"/>
      <c r="O2210" s="470"/>
      <c r="P2210" s="1050"/>
      <c r="Q2210" s="1054"/>
      <c r="R2210" s="1054"/>
      <c r="S2210" s="1054"/>
      <c r="T2210" s="1054"/>
      <c r="U2210" s="470"/>
      <c r="V2210" s="470"/>
      <c r="W2210" s="1050"/>
      <c r="X2210" s="470"/>
      <c r="Y2210" s="470"/>
      <c r="Z2210" s="470"/>
      <c r="AA2210" s="470"/>
      <c r="AB2210" s="1050"/>
      <c r="AC2210" s="1050"/>
      <c r="AD2210" s="470"/>
      <c r="AE2210" s="1050"/>
      <c r="AF2210" s="470"/>
      <c r="AG2210" s="470"/>
      <c r="AH2210" s="470"/>
      <c r="AI2210" s="470"/>
      <c r="AJ2210" s="470"/>
      <c r="AK2210" s="1050"/>
      <c r="AL2210" s="1052"/>
      <c r="AM2210" s="470"/>
      <c r="AN2210" s="470"/>
      <c r="AO2210" s="470"/>
      <c r="AP2210" s="1052"/>
      <c r="AQ2210" s="1050"/>
      <c r="AR2210" s="470"/>
      <c r="AS2210" s="470"/>
      <c r="AT2210" s="470"/>
      <c r="AU2210" s="470"/>
      <c r="AV2210" s="470"/>
      <c r="AW2210" s="1053"/>
      <c r="AX2210" s="3"/>
      <c r="AY2210" s="3"/>
      <c r="AZ2210" s="3"/>
      <c r="BA2210" s="3"/>
    </row>
    <row r="2211">
      <c r="A2211" s="470"/>
      <c r="B2211" s="1"/>
      <c r="C2211" s="3"/>
      <c r="D2211" s="1050"/>
      <c r="E2211" s="470"/>
      <c r="F2211" s="470"/>
      <c r="G2211" s="470"/>
      <c r="H2211" s="1050"/>
      <c r="I2211" s="470"/>
      <c r="J2211" s="470"/>
      <c r="K2211" s="470"/>
      <c r="L2211" s="1050"/>
      <c r="M2211" s="470"/>
      <c r="N2211" s="470"/>
      <c r="O2211" s="470"/>
      <c r="P2211" s="1050"/>
      <c r="Q2211" s="1054"/>
      <c r="R2211" s="1054"/>
      <c r="S2211" s="1054"/>
      <c r="T2211" s="1054"/>
      <c r="U2211" s="470"/>
      <c r="V2211" s="470"/>
      <c r="W2211" s="1050"/>
      <c r="X2211" s="470"/>
      <c r="Y2211" s="470"/>
      <c r="Z2211" s="470"/>
      <c r="AA2211" s="470"/>
      <c r="AB2211" s="1050"/>
      <c r="AC2211" s="1050"/>
      <c r="AD2211" s="470"/>
      <c r="AE2211" s="1050"/>
      <c r="AF2211" s="470"/>
      <c r="AG2211" s="470"/>
      <c r="AH2211" s="470"/>
      <c r="AI2211" s="470"/>
      <c r="AJ2211" s="470"/>
      <c r="AK2211" s="1050"/>
      <c r="AL2211" s="1052"/>
      <c r="AM2211" s="470"/>
      <c r="AN2211" s="470"/>
      <c r="AO2211" s="470"/>
      <c r="AP2211" s="1052"/>
      <c r="AQ2211" s="1050"/>
      <c r="AR2211" s="470"/>
      <c r="AS2211" s="470"/>
      <c r="AT2211" s="470"/>
      <c r="AU2211" s="470"/>
      <c r="AV2211" s="470"/>
      <c r="AW2211" s="1053"/>
      <c r="AX2211" s="3"/>
      <c r="AY2211" s="3"/>
      <c r="AZ2211" s="3"/>
      <c r="BA2211" s="3"/>
    </row>
    <row r="2212">
      <c r="A2212" s="470"/>
      <c r="B2212" s="1"/>
      <c r="C2212" s="3"/>
      <c r="D2212" s="1050"/>
      <c r="E2212" s="470"/>
      <c r="F2212" s="470"/>
      <c r="G2212" s="470"/>
      <c r="H2212" s="1050"/>
      <c r="I2212" s="470"/>
      <c r="J2212" s="470"/>
      <c r="K2212" s="470"/>
      <c r="L2212" s="1050"/>
      <c r="M2212" s="470"/>
      <c r="N2212" s="470"/>
      <c r="O2212" s="470"/>
      <c r="P2212" s="1050"/>
      <c r="Q2212" s="1054"/>
      <c r="R2212" s="1054"/>
      <c r="S2212" s="1054"/>
      <c r="T2212" s="1054"/>
      <c r="U2212" s="470"/>
      <c r="V2212" s="470"/>
      <c r="W2212" s="1050"/>
      <c r="X2212" s="470"/>
      <c r="Y2212" s="470"/>
      <c r="Z2212" s="470"/>
      <c r="AA2212" s="470"/>
      <c r="AB2212" s="1050"/>
      <c r="AC2212" s="1050"/>
      <c r="AD2212" s="470"/>
      <c r="AE2212" s="1050"/>
      <c r="AF2212" s="470"/>
      <c r="AG2212" s="470"/>
      <c r="AH2212" s="470"/>
      <c r="AI2212" s="470"/>
      <c r="AJ2212" s="470"/>
      <c r="AK2212" s="1050"/>
      <c r="AL2212" s="1052"/>
      <c r="AM2212" s="470"/>
      <c r="AN2212" s="470"/>
      <c r="AO2212" s="470"/>
      <c r="AP2212" s="1052"/>
      <c r="AQ2212" s="1050"/>
      <c r="AR2212" s="470"/>
      <c r="AS2212" s="470"/>
      <c r="AT2212" s="470"/>
      <c r="AU2212" s="470"/>
      <c r="AV2212" s="470"/>
      <c r="AW2212" s="1053"/>
      <c r="AX2212" s="3"/>
      <c r="AY2212" s="3"/>
      <c r="AZ2212" s="3"/>
      <c r="BA2212" s="3"/>
    </row>
    <row r="2213">
      <c r="A2213" s="470"/>
      <c r="B2213" s="1"/>
      <c r="C2213" s="3"/>
      <c r="D2213" s="1050"/>
      <c r="E2213" s="470"/>
      <c r="F2213" s="470"/>
      <c r="G2213" s="470"/>
      <c r="H2213" s="1050"/>
      <c r="I2213" s="470"/>
      <c r="J2213" s="470"/>
      <c r="K2213" s="470"/>
      <c r="L2213" s="1050"/>
      <c r="M2213" s="470"/>
      <c r="N2213" s="470"/>
      <c r="O2213" s="470"/>
      <c r="P2213" s="1050"/>
      <c r="Q2213" s="1054"/>
      <c r="R2213" s="1054"/>
      <c r="S2213" s="1054"/>
      <c r="T2213" s="1054"/>
      <c r="U2213" s="470"/>
      <c r="V2213" s="470"/>
      <c r="W2213" s="1050"/>
      <c r="X2213" s="470"/>
      <c r="Y2213" s="470"/>
      <c r="Z2213" s="470"/>
      <c r="AA2213" s="470"/>
      <c r="AB2213" s="1050"/>
      <c r="AC2213" s="1050"/>
      <c r="AD2213" s="470"/>
      <c r="AE2213" s="1050"/>
      <c r="AF2213" s="470"/>
      <c r="AG2213" s="470"/>
      <c r="AH2213" s="470"/>
      <c r="AI2213" s="470"/>
      <c r="AJ2213" s="470"/>
      <c r="AK2213" s="1050"/>
      <c r="AL2213" s="1052"/>
      <c r="AM2213" s="470"/>
      <c r="AN2213" s="470"/>
      <c r="AO2213" s="470"/>
      <c r="AP2213" s="1052"/>
      <c r="AQ2213" s="1050"/>
      <c r="AR2213" s="470"/>
      <c r="AS2213" s="470"/>
      <c r="AT2213" s="470"/>
      <c r="AU2213" s="470"/>
      <c r="AV2213" s="470"/>
      <c r="AW2213" s="1053"/>
      <c r="AX2213" s="3"/>
      <c r="AY2213" s="3"/>
      <c r="AZ2213" s="3"/>
      <c r="BA2213" s="3"/>
    </row>
    <row r="2214">
      <c r="A2214" s="470"/>
      <c r="B2214" s="1"/>
      <c r="C2214" s="3"/>
      <c r="D2214" s="1050"/>
      <c r="E2214" s="470"/>
      <c r="F2214" s="470"/>
      <c r="G2214" s="470"/>
      <c r="H2214" s="1050"/>
      <c r="I2214" s="470"/>
      <c r="J2214" s="470"/>
      <c r="K2214" s="470"/>
      <c r="L2214" s="1050"/>
      <c r="M2214" s="470"/>
      <c r="N2214" s="470"/>
      <c r="O2214" s="470"/>
      <c r="P2214" s="1050"/>
      <c r="Q2214" s="1054"/>
      <c r="R2214" s="1054"/>
      <c r="S2214" s="1054"/>
      <c r="T2214" s="1054"/>
      <c r="U2214" s="470"/>
      <c r="V2214" s="470"/>
      <c r="W2214" s="1050"/>
      <c r="X2214" s="470"/>
      <c r="Y2214" s="470"/>
      <c r="Z2214" s="470"/>
      <c r="AA2214" s="470"/>
      <c r="AB2214" s="1050"/>
      <c r="AC2214" s="1050"/>
      <c r="AD2214" s="470"/>
      <c r="AE2214" s="1050"/>
      <c r="AF2214" s="470"/>
      <c r="AG2214" s="470"/>
      <c r="AH2214" s="470"/>
      <c r="AI2214" s="470"/>
      <c r="AJ2214" s="470"/>
      <c r="AK2214" s="1050"/>
      <c r="AL2214" s="1052"/>
      <c r="AM2214" s="470"/>
      <c r="AN2214" s="470"/>
      <c r="AO2214" s="470"/>
      <c r="AP2214" s="1052"/>
      <c r="AQ2214" s="1050"/>
      <c r="AR2214" s="470"/>
      <c r="AS2214" s="470"/>
      <c r="AT2214" s="470"/>
      <c r="AU2214" s="470"/>
      <c r="AV2214" s="470"/>
      <c r="AW2214" s="1053"/>
      <c r="AX2214" s="3"/>
      <c r="AY2214" s="3"/>
      <c r="AZ2214" s="3"/>
      <c r="BA2214" s="3"/>
    </row>
    <row r="2215">
      <c r="A2215" s="470"/>
      <c r="B2215" s="1"/>
      <c r="C2215" s="3"/>
      <c r="D2215" s="1050"/>
      <c r="E2215" s="470"/>
      <c r="F2215" s="470"/>
      <c r="G2215" s="470"/>
      <c r="H2215" s="1050"/>
      <c r="I2215" s="470"/>
      <c r="J2215" s="470"/>
      <c r="K2215" s="470"/>
      <c r="L2215" s="1050"/>
      <c r="M2215" s="470"/>
      <c r="N2215" s="470"/>
      <c r="O2215" s="470"/>
      <c r="P2215" s="1050"/>
      <c r="Q2215" s="1054"/>
      <c r="R2215" s="1054"/>
      <c r="S2215" s="1054"/>
      <c r="T2215" s="1054"/>
      <c r="U2215" s="470"/>
      <c r="V2215" s="470"/>
      <c r="W2215" s="1050"/>
      <c r="X2215" s="470"/>
      <c r="Y2215" s="470"/>
      <c r="Z2215" s="470"/>
      <c r="AA2215" s="470"/>
      <c r="AB2215" s="1050"/>
      <c r="AC2215" s="1050"/>
      <c r="AD2215" s="470"/>
      <c r="AE2215" s="1050"/>
      <c r="AF2215" s="470"/>
      <c r="AG2215" s="470"/>
      <c r="AH2215" s="470"/>
      <c r="AI2215" s="470"/>
      <c r="AJ2215" s="470"/>
      <c r="AK2215" s="1050"/>
      <c r="AL2215" s="1052"/>
      <c r="AM2215" s="470"/>
      <c r="AN2215" s="470"/>
      <c r="AO2215" s="470"/>
      <c r="AP2215" s="1052"/>
      <c r="AQ2215" s="1050"/>
      <c r="AR2215" s="470"/>
      <c r="AS2215" s="470"/>
      <c r="AT2215" s="470"/>
      <c r="AU2215" s="470"/>
      <c r="AV2215" s="470"/>
      <c r="AW2215" s="1053"/>
      <c r="AX2215" s="3"/>
      <c r="AY2215" s="3"/>
      <c r="AZ2215" s="3"/>
      <c r="BA2215" s="3"/>
    </row>
    <row r="2216">
      <c r="A2216" s="470"/>
      <c r="B2216" s="1"/>
      <c r="C2216" s="3"/>
      <c r="D2216" s="1050"/>
      <c r="E2216" s="470"/>
      <c r="F2216" s="470"/>
      <c r="G2216" s="470"/>
      <c r="H2216" s="1050"/>
      <c r="I2216" s="470"/>
      <c r="J2216" s="470"/>
      <c r="K2216" s="470"/>
      <c r="L2216" s="1050"/>
      <c r="M2216" s="470"/>
      <c r="N2216" s="470"/>
      <c r="O2216" s="470"/>
      <c r="P2216" s="1050"/>
      <c r="Q2216" s="1054"/>
      <c r="R2216" s="1054"/>
      <c r="S2216" s="1054"/>
      <c r="T2216" s="1054"/>
      <c r="U2216" s="470"/>
      <c r="V2216" s="470"/>
      <c r="W2216" s="1050"/>
      <c r="X2216" s="470"/>
      <c r="Y2216" s="470"/>
      <c r="Z2216" s="470"/>
      <c r="AA2216" s="470"/>
      <c r="AB2216" s="1050"/>
      <c r="AC2216" s="1050"/>
      <c r="AD2216" s="470"/>
      <c r="AE2216" s="1050"/>
      <c r="AF2216" s="470"/>
      <c r="AG2216" s="470"/>
      <c r="AH2216" s="470"/>
      <c r="AI2216" s="470"/>
      <c r="AJ2216" s="470"/>
      <c r="AK2216" s="1050"/>
      <c r="AL2216" s="1052"/>
      <c r="AM2216" s="470"/>
      <c r="AN2216" s="470"/>
      <c r="AO2216" s="470"/>
      <c r="AP2216" s="1052"/>
      <c r="AQ2216" s="1050"/>
      <c r="AR2216" s="470"/>
      <c r="AS2216" s="470"/>
      <c r="AT2216" s="470"/>
      <c r="AU2216" s="470"/>
      <c r="AV2216" s="470"/>
      <c r="AW2216" s="1053"/>
      <c r="AX2216" s="3"/>
      <c r="AY2216" s="3"/>
      <c r="AZ2216" s="3"/>
      <c r="BA2216" s="3"/>
    </row>
    <row r="2217">
      <c r="A2217" s="470"/>
      <c r="B2217" s="1"/>
      <c r="C2217" s="3"/>
      <c r="D2217" s="1050"/>
      <c r="E2217" s="470"/>
      <c r="F2217" s="470"/>
      <c r="G2217" s="470"/>
      <c r="H2217" s="1050"/>
      <c r="I2217" s="470"/>
      <c r="J2217" s="470"/>
      <c r="K2217" s="470"/>
      <c r="L2217" s="1050"/>
      <c r="M2217" s="470"/>
      <c r="N2217" s="470"/>
      <c r="O2217" s="470"/>
      <c r="P2217" s="1050"/>
      <c r="Q2217" s="1054"/>
      <c r="R2217" s="1054"/>
      <c r="S2217" s="1054"/>
      <c r="T2217" s="1054"/>
      <c r="U2217" s="470"/>
      <c r="V2217" s="470"/>
      <c r="W2217" s="1050"/>
      <c r="X2217" s="470"/>
      <c r="Y2217" s="470"/>
      <c r="Z2217" s="470"/>
      <c r="AA2217" s="470"/>
      <c r="AB2217" s="1050"/>
      <c r="AC2217" s="1050"/>
      <c r="AD2217" s="470"/>
      <c r="AE2217" s="1050"/>
      <c r="AF2217" s="470"/>
      <c r="AG2217" s="470"/>
      <c r="AH2217" s="470"/>
      <c r="AI2217" s="470"/>
      <c r="AJ2217" s="470"/>
      <c r="AK2217" s="1050"/>
      <c r="AL2217" s="1052"/>
      <c r="AM2217" s="470"/>
      <c r="AN2217" s="470"/>
      <c r="AO2217" s="470"/>
      <c r="AP2217" s="1052"/>
      <c r="AQ2217" s="1050"/>
      <c r="AR2217" s="470"/>
      <c r="AS2217" s="470"/>
      <c r="AT2217" s="470"/>
      <c r="AU2217" s="470"/>
      <c r="AV2217" s="470"/>
      <c r="AW2217" s="1053"/>
      <c r="AX2217" s="3"/>
      <c r="AY2217" s="3"/>
      <c r="AZ2217" s="3"/>
      <c r="BA2217" s="3"/>
    </row>
    <row r="2218">
      <c r="A2218" s="470"/>
      <c r="B2218" s="1"/>
      <c r="C2218" s="3"/>
      <c r="D2218" s="1050"/>
      <c r="E2218" s="470"/>
      <c r="F2218" s="470"/>
      <c r="G2218" s="470"/>
      <c r="H2218" s="1050"/>
      <c r="I2218" s="470"/>
      <c r="J2218" s="470"/>
      <c r="K2218" s="470"/>
      <c r="L2218" s="1050"/>
      <c r="M2218" s="470"/>
      <c r="N2218" s="470"/>
      <c r="O2218" s="470"/>
      <c r="P2218" s="1050"/>
      <c r="Q2218" s="1054"/>
      <c r="R2218" s="1054"/>
      <c r="S2218" s="1054"/>
      <c r="T2218" s="1054"/>
      <c r="U2218" s="470"/>
      <c r="V2218" s="470"/>
      <c r="W2218" s="1050"/>
      <c r="X2218" s="470"/>
      <c r="Y2218" s="470"/>
      <c r="Z2218" s="470"/>
      <c r="AA2218" s="470"/>
      <c r="AB2218" s="1050"/>
      <c r="AC2218" s="1050"/>
      <c r="AD2218" s="470"/>
      <c r="AE2218" s="1050"/>
      <c r="AF2218" s="470"/>
      <c r="AG2218" s="470"/>
      <c r="AH2218" s="470"/>
      <c r="AI2218" s="470"/>
      <c r="AJ2218" s="470"/>
      <c r="AK2218" s="1050"/>
      <c r="AL2218" s="1052"/>
      <c r="AM2218" s="470"/>
      <c r="AN2218" s="470"/>
      <c r="AO2218" s="470"/>
      <c r="AP2218" s="1052"/>
      <c r="AQ2218" s="1050"/>
      <c r="AR2218" s="470"/>
      <c r="AS2218" s="470"/>
      <c r="AT2218" s="470"/>
      <c r="AU2218" s="470"/>
      <c r="AV2218" s="470"/>
      <c r="AW2218" s="1053"/>
      <c r="AX2218" s="3"/>
      <c r="AY2218" s="3"/>
      <c r="AZ2218" s="3"/>
      <c r="BA2218" s="3"/>
    </row>
    <row r="2219">
      <c r="A2219" s="470"/>
      <c r="B2219" s="1"/>
      <c r="C2219" s="3"/>
      <c r="D2219" s="1050"/>
      <c r="E2219" s="470"/>
      <c r="F2219" s="470"/>
      <c r="G2219" s="470"/>
      <c r="H2219" s="1050"/>
      <c r="I2219" s="470"/>
      <c r="J2219" s="470"/>
      <c r="K2219" s="470"/>
      <c r="L2219" s="1050"/>
      <c r="M2219" s="470"/>
      <c r="N2219" s="470"/>
      <c r="O2219" s="470"/>
      <c r="P2219" s="1050"/>
      <c r="Q2219" s="1054"/>
      <c r="R2219" s="1054"/>
      <c r="S2219" s="1054"/>
      <c r="T2219" s="1054"/>
      <c r="U2219" s="470"/>
      <c r="V2219" s="470"/>
      <c r="W2219" s="1050"/>
      <c r="X2219" s="470"/>
      <c r="Y2219" s="470"/>
      <c r="Z2219" s="470"/>
      <c r="AA2219" s="470"/>
      <c r="AB2219" s="1050"/>
      <c r="AC2219" s="1050"/>
      <c r="AD2219" s="470"/>
      <c r="AE2219" s="1050"/>
      <c r="AF2219" s="470"/>
      <c r="AG2219" s="470"/>
      <c r="AH2219" s="470"/>
      <c r="AI2219" s="470"/>
      <c r="AJ2219" s="470"/>
      <c r="AK2219" s="1050"/>
      <c r="AL2219" s="1052"/>
      <c r="AM2219" s="470"/>
      <c r="AN2219" s="470"/>
      <c r="AO2219" s="470"/>
      <c r="AP2219" s="1052"/>
      <c r="AQ2219" s="1050"/>
      <c r="AR2219" s="470"/>
      <c r="AS2219" s="470"/>
      <c r="AT2219" s="470"/>
      <c r="AU2219" s="470"/>
      <c r="AV2219" s="470"/>
      <c r="AW2219" s="1053"/>
      <c r="AX2219" s="3"/>
      <c r="AY2219" s="3"/>
      <c r="AZ2219" s="3"/>
      <c r="BA2219" s="3"/>
    </row>
    <row r="2220">
      <c r="A2220" s="470"/>
      <c r="B2220" s="1"/>
      <c r="C2220" s="3"/>
      <c r="D2220" s="1050"/>
      <c r="E2220" s="470"/>
      <c r="F2220" s="470"/>
      <c r="G2220" s="470"/>
      <c r="H2220" s="1050"/>
      <c r="I2220" s="470"/>
      <c r="J2220" s="470"/>
      <c r="K2220" s="470"/>
      <c r="L2220" s="1050"/>
      <c r="M2220" s="470"/>
      <c r="N2220" s="470"/>
      <c r="O2220" s="470"/>
      <c r="P2220" s="1050"/>
      <c r="Q2220" s="1054"/>
      <c r="R2220" s="1054"/>
      <c r="S2220" s="1054"/>
      <c r="T2220" s="1054"/>
      <c r="U2220" s="470"/>
      <c r="V2220" s="470"/>
      <c r="W2220" s="1050"/>
      <c r="X2220" s="470"/>
      <c r="Y2220" s="470"/>
      <c r="Z2220" s="470"/>
      <c r="AA2220" s="470"/>
      <c r="AB2220" s="1050"/>
      <c r="AC2220" s="1050"/>
      <c r="AD2220" s="470"/>
      <c r="AE2220" s="1050"/>
      <c r="AF2220" s="470"/>
      <c r="AG2220" s="470"/>
      <c r="AH2220" s="470"/>
      <c r="AI2220" s="470"/>
      <c r="AJ2220" s="470"/>
      <c r="AK2220" s="1050"/>
      <c r="AL2220" s="1052"/>
      <c r="AM2220" s="470"/>
      <c r="AN2220" s="470"/>
      <c r="AO2220" s="470"/>
      <c r="AP2220" s="1052"/>
      <c r="AQ2220" s="1050"/>
      <c r="AR2220" s="470"/>
      <c r="AS2220" s="470"/>
      <c r="AT2220" s="470"/>
      <c r="AU2220" s="470"/>
      <c r="AV2220" s="470"/>
      <c r="AW2220" s="1053"/>
      <c r="AX2220" s="3"/>
      <c r="AY2220" s="3"/>
      <c r="AZ2220" s="3"/>
      <c r="BA2220" s="3"/>
    </row>
    <row r="2221">
      <c r="A2221" s="470"/>
      <c r="B2221" s="1"/>
      <c r="C2221" s="3"/>
      <c r="D2221" s="1050"/>
      <c r="E2221" s="470"/>
      <c r="F2221" s="470"/>
      <c r="G2221" s="470"/>
      <c r="H2221" s="1050"/>
      <c r="I2221" s="470"/>
      <c r="J2221" s="470"/>
      <c r="K2221" s="470"/>
      <c r="L2221" s="1050"/>
      <c r="M2221" s="470"/>
      <c r="N2221" s="470"/>
      <c r="O2221" s="470"/>
      <c r="P2221" s="1050"/>
      <c r="Q2221" s="1054"/>
      <c r="R2221" s="1054"/>
      <c r="S2221" s="1054"/>
      <c r="T2221" s="1054"/>
      <c r="U2221" s="470"/>
      <c r="V2221" s="470"/>
      <c r="W2221" s="1050"/>
      <c r="X2221" s="470"/>
      <c r="Y2221" s="470"/>
      <c r="Z2221" s="470"/>
      <c r="AA2221" s="470"/>
      <c r="AB2221" s="1050"/>
      <c r="AC2221" s="1050"/>
      <c r="AD2221" s="470"/>
      <c r="AE2221" s="1050"/>
      <c r="AF2221" s="470"/>
      <c r="AG2221" s="470"/>
      <c r="AH2221" s="470"/>
      <c r="AI2221" s="470"/>
      <c r="AJ2221" s="470"/>
      <c r="AK2221" s="1050"/>
      <c r="AL2221" s="1052"/>
      <c r="AM2221" s="470"/>
      <c r="AN2221" s="470"/>
      <c r="AO2221" s="470"/>
      <c r="AP2221" s="1052"/>
      <c r="AQ2221" s="1050"/>
      <c r="AR2221" s="470"/>
      <c r="AS2221" s="470"/>
      <c r="AT2221" s="470"/>
      <c r="AU2221" s="470"/>
      <c r="AV2221" s="470"/>
      <c r="AW2221" s="1053"/>
      <c r="AX2221" s="3"/>
      <c r="AY2221" s="3"/>
      <c r="AZ2221" s="3"/>
      <c r="BA2221" s="3"/>
    </row>
    <row r="2222">
      <c r="A2222" s="470"/>
      <c r="B2222" s="1"/>
      <c r="C2222" s="3"/>
      <c r="D2222" s="1050"/>
      <c r="E2222" s="470"/>
      <c r="F2222" s="470"/>
      <c r="G2222" s="470"/>
      <c r="H2222" s="1050"/>
      <c r="I2222" s="470"/>
      <c r="J2222" s="470"/>
      <c r="K2222" s="470"/>
      <c r="L2222" s="1050"/>
      <c r="M2222" s="470"/>
      <c r="N2222" s="470"/>
      <c r="O2222" s="470"/>
      <c r="P2222" s="1050"/>
      <c r="Q2222" s="1054"/>
      <c r="R2222" s="1054"/>
      <c r="S2222" s="1054"/>
      <c r="T2222" s="1054"/>
      <c r="U2222" s="470"/>
      <c r="V2222" s="470"/>
      <c r="W2222" s="1050"/>
      <c r="X2222" s="470"/>
      <c r="Y2222" s="470"/>
      <c r="Z2222" s="470"/>
      <c r="AA2222" s="470"/>
      <c r="AB2222" s="1050"/>
      <c r="AC2222" s="1050"/>
      <c r="AD2222" s="470"/>
      <c r="AE2222" s="1050"/>
      <c r="AF2222" s="470"/>
      <c r="AG2222" s="470"/>
      <c r="AH2222" s="470"/>
      <c r="AI2222" s="470"/>
      <c r="AJ2222" s="470"/>
      <c r="AK2222" s="1050"/>
      <c r="AL2222" s="1052"/>
      <c r="AM2222" s="470"/>
      <c r="AN2222" s="470"/>
      <c r="AO2222" s="470"/>
      <c r="AP2222" s="1052"/>
      <c r="AQ2222" s="1050"/>
      <c r="AR2222" s="470"/>
      <c r="AS2222" s="470"/>
      <c r="AT2222" s="470"/>
      <c r="AU2222" s="470"/>
      <c r="AV2222" s="470"/>
      <c r="AW2222" s="1053"/>
      <c r="AX2222" s="3"/>
      <c r="AY2222" s="3"/>
      <c r="AZ2222" s="3"/>
      <c r="BA2222" s="3"/>
    </row>
    <row r="2223">
      <c r="A2223" s="470"/>
      <c r="B2223" s="1"/>
      <c r="C2223" s="3"/>
      <c r="D2223" s="1050"/>
      <c r="E2223" s="470"/>
      <c r="F2223" s="470"/>
      <c r="G2223" s="470"/>
      <c r="H2223" s="1050"/>
      <c r="I2223" s="470"/>
      <c r="J2223" s="470"/>
      <c r="K2223" s="470"/>
      <c r="L2223" s="1050"/>
      <c r="M2223" s="470"/>
      <c r="N2223" s="470"/>
      <c r="O2223" s="470"/>
      <c r="P2223" s="1050"/>
      <c r="Q2223" s="1054"/>
      <c r="R2223" s="1054"/>
      <c r="S2223" s="1054"/>
      <c r="T2223" s="1054"/>
      <c r="U2223" s="470"/>
      <c r="V2223" s="470"/>
      <c r="W2223" s="1050"/>
      <c r="X2223" s="470"/>
      <c r="Y2223" s="470"/>
      <c r="Z2223" s="470"/>
      <c r="AA2223" s="470"/>
      <c r="AB2223" s="1050"/>
      <c r="AC2223" s="1050"/>
      <c r="AD2223" s="470"/>
      <c r="AE2223" s="1050"/>
      <c r="AF2223" s="470"/>
      <c r="AG2223" s="470"/>
      <c r="AH2223" s="470"/>
      <c r="AI2223" s="470"/>
      <c r="AJ2223" s="470"/>
      <c r="AK2223" s="1050"/>
      <c r="AL2223" s="1052"/>
      <c r="AM2223" s="470"/>
      <c r="AN2223" s="470"/>
      <c r="AO2223" s="470"/>
      <c r="AP2223" s="1052"/>
      <c r="AQ2223" s="1050"/>
      <c r="AR2223" s="470"/>
      <c r="AS2223" s="470"/>
      <c r="AT2223" s="470"/>
      <c r="AU2223" s="470"/>
      <c r="AV2223" s="470"/>
      <c r="AW2223" s="1053"/>
      <c r="AX2223" s="3"/>
      <c r="AY2223" s="3"/>
      <c r="AZ2223" s="3"/>
      <c r="BA2223" s="3"/>
    </row>
    <row r="2224">
      <c r="A2224" s="470"/>
      <c r="B2224" s="1"/>
      <c r="C2224" s="3"/>
      <c r="D2224" s="1050"/>
      <c r="E2224" s="470"/>
      <c r="F2224" s="470"/>
      <c r="G2224" s="470"/>
      <c r="H2224" s="1050"/>
      <c r="I2224" s="470"/>
      <c r="J2224" s="470"/>
      <c r="K2224" s="470"/>
      <c r="L2224" s="1050"/>
      <c r="M2224" s="470"/>
      <c r="N2224" s="470"/>
      <c r="O2224" s="470"/>
      <c r="P2224" s="1050"/>
      <c r="Q2224" s="1054"/>
      <c r="R2224" s="1054"/>
      <c r="S2224" s="1054"/>
      <c r="T2224" s="1054"/>
      <c r="U2224" s="470"/>
      <c r="V2224" s="470"/>
      <c r="W2224" s="1050"/>
      <c r="X2224" s="470"/>
      <c r="Y2224" s="470"/>
      <c r="Z2224" s="470"/>
      <c r="AA2224" s="470"/>
      <c r="AB2224" s="1050"/>
      <c r="AC2224" s="1050"/>
      <c r="AD2224" s="470"/>
      <c r="AE2224" s="1050"/>
      <c r="AF2224" s="470"/>
      <c r="AG2224" s="470"/>
      <c r="AH2224" s="470"/>
      <c r="AI2224" s="470"/>
      <c r="AJ2224" s="470"/>
      <c r="AK2224" s="1050"/>
      <c r="AL2224" s="1052"/>
      <c r="AM2224" s="470"/>
      <c r="AN2224" s="470"/>
      <c r="AO2224" s="470"/>
      <c r="AP2224" s="1052"/>
      <c r="AQ2224" s="1050"/>
      <c r="AR2224" s="470"/>
      <c r="AS2224" s="470"/>
      <c r="AT2224" s="470"/>
      <c r="AU2224" s="470"/>
      <c r="AV2224" s="470"/>
      <c r="AW2224" s="1053"/>
      <c r="AX2224" s="3"/>
      <c r="AY2224" s="3"/>
      <c r="AZ2224" s="3"/>
      <c r="BA2224" s="3"/>
    </row>
    <row r="2225">
      <c r="A2225" s="470"/>
      <c r="B2225" s="1"/>
      <c r="C2225" s="3"/>
      <c r="D2225" s="1050"/>
      <c r="E2225" s="470"/>
      <c r="F2225" s="470"/>
      <c r="G2225" s="470"/>
      <c r="H2225" s="1050"/>
      <c r="I2225" s="470"/>
      <c r="J2225" s="470"/>
      <c r="K2225" s="470"/>
      <c r="L2225" s="1050"/>
      <c r="M2225" s="470"/>
      <c r="N2225" s="470"/>
      <c r="O2225" s="470"/>
      <c r="P2225" s="1050"/>
      <c r="Q2225" s="1054"/>
      <c r="R2225" s="1054"/>
      <c r="S2225" s="1054"/>
      <c r="T2225" s="1054"/>
      <c r="U2225" s="470"/>
      <c r="V2225" s="470"/>
      <c r="W2225" s="1050"/>
      <c r="X2225" s="470"/>
      <c r="Y2225" s="470"/>
      <c r="Z2225" s="470"/>
      <c r="AA2225" s="470"/>
      <c r="AB2225" s="1050"/>
      <c r="AC2225" s="1050"/>
      <c r="AD2225" s="470"/>
      <c r="AE2225" s="1050"/>
      <c r="AF2225" s="470"/>
      <c r="AG2225" s="470"/>
      <c r="AH2225" s="470"/>
      <c r="AI2225" s="470"/>
      <c r="AJ2225" s="470"/>
      <c r="AK2225" s="1050"/>
      <c r="AL2225" s="1052"/>
      <c r="AM2225" s="470"/>
      <c r="AN2225" s="470"/>
      <c r="AO2225" s="470"/>
      <c r="AP2225" s="1052"/>
      <c r="AQ2225" s="1050"/>
      <c r="AR2225" s="470"/>
      <c r="AS2225" s="470"/>
      <c r="AT2225" s="470"/>
      <c r="AU2225" s="470"/>
      <c r="AV2225" s="470"/>
      <c r="AW2225" s="1053"/>
      <c r="AX2225" s="3"/>
      <c r="AY2225" s="3"/>
      <c r="AZ2225" s="3"/>
      <c r="BA2225" s="3"/>
    </row>
    <row r="2226">
      <c r="A2226" s="470"/>
      <c r="B2226" s="1"/>
      <c r="C2226" s="3"/>
      <c r="D2226" s="1050"/>
      <c r="E2226" s="470"/>
      <c r="F2226" s="470"/>
      <c r="G2226" s="470"/>
      <c r="H2226" s="1050"/>
      <c r="I2226" s="470"/>
      <c r="J2226" s="470"/>
      <c r="K2226" s="470"/>
      <c r="L2226" s="1050"/>
      <c r="M2226" s="470"/>
      <c r="N2226" s="470"/>
      <c r="O2226" s="470"/>
      <c r="P2226" s="1050"/>
      <c r="Q2226" s="1054"/>
      <c r="R2226" s="1054"/>
      <c r="S2226" s="1054"/>
      <c r="T2226" s="1054"/>
      <c r="U2226" s="470"/>
      <c r="V2226" s="470"/>
      <c r="W2226" s="1050"/>
      <c r="X2226" s="470"/>
      <c r="Y2226" s="470"/>
      <c r="Z2226" s="470"/>
      <c r="AA2226" s="470"/>
      <c r="AB2226" s="1050"/>
      <c r="AC2226" s="1050"/>
      <c r="AD2226" s="470"/>
      <c r="AE2226" s="1050"/>
      <c r="AF2226" s="470"/>
      <c r="AG2226" s="470"/>
      <c r="AH2226" s="470"/>
      <c r="AI2226" s="470"/>
      <c r="AJ2226" s="470"/>
      <c r="AK2226" s="1050"/>
      <c r="AL2226" s="1052"/>
      <c r="AM2226" s="470"/>
      <c r="AN2226" s="470"/>
      <c r="AO2226" s="470"/>
      <c r="AP2226" s="1052"/>
      <c r="AQ2226" s="1050"/>
      <c r="AR2226" s="470"/>
      <c r="AS2226" s="470"/>
      <c r="AT2226" s="470"/>
      <c r="AU2226" s="470"/>
      <c r="AV2226" s="470"/>
      <c r="AW2226" s="1053"/>
      <c r="AX2226" s="3"/>
      <c r="AY2226" s="3"/>
      <c r="AZ2226" s="3"/>
      <c r="BA2226" s="3"/>
    </row>
    <row r="2227">
      <c r="A2227" s="470"/>
      <c r="B2227" s="1"/>
      <c r="C2227" s="3"/>
      <c r="D2227" s="1050"/>
      <c r="E2227" s="470"/>
      <c r="F2227" s="470"/>
      <c r="G2227" s="470"/>
      <c r="H2227" s="1050"/>
      <c r="I2227" s="470"/>
      <c r="J2227" s="470"/>
      <c r="K2227" s="470"/>
      <c r="L2227" s="1050"/>
      <c r="M2227" s="470"/>
      <c r="N2227" s="470"/>
      <c r="O2227" s="470"/>
      <c r="P2227" s="1050"/>
      <c r="Q2227" s="1054"/>
      <c r="R2227" s="1054"/>
      <c r="S2227" s="1054"/>
      <c r="T2227" s="1054"/>
      <c r="U2227" s="470"/>
      <c r="V2227" s="470"/>
      <c r="W2227" s="1050"/>
      <c r="X2227" s="470"/>
      <c r="Y2227" s="470"/>
      <c r="Z2227" s="470"/>
      <c r="AA2227" s="470"/>
      <c r="AB2227" s="1050"/>
      <c r="AC2227" s="1050"/>
      <c r="AD2227" s="470"/>
      <c r="AE2227" s="1050"/>
      <c r="AF2227" s="470"/>
      <c r="AG2227" s="470"/>
      <c r="AH2227" s="470"/>
      <c r="AI2227" s="470"/>
      <c r="AJ2227" s="470"/>
      <c r="AK2227" s="1050"/>
      <c r="AL2227" s="1052"/>
      <c r="AM2227" s="470"/>
      <c r="AN2227" s="470"/>
      <c r="AO2227" s="470"/>
      <c r="AP2227" s="1052"/>
      <c r="AQ2227" s="1050"/>
      <c r="AR2227" s="470"/>
      <c r="AS2227" s="470"/>
      <c r="AT2227" s="470"/>
      <c r="AU2227" s="470"/>
      <c r="AV2227" s="470"/>
      <c r="AW2227" s="1053"/>
      <c r="AX2227" s="3"/>
      <c r="AY2227" s="3"/>
      <c r="AZ2227" s="3"/>
      <c r="BA2227" s="3"/>
    </row>
    <row r="2228">
      <c r="A2228" s="470"/>
      <c r="B2228" s="1"/>
      <c r="C2228" s="3"/>
      <c r="D2228" s="1050"/>
      <c r="E2228" s="470"/>
      <c r="F2228" s="470"/>
      <c r="G2228" s="470"/>
      <c r="H2228" s="1050"/>
      <c r="I2228" s="470"/>
      <c r="J2228" s="470"/>
      <c r="K2228" s="470"/>
      <c r="L2228" s="1050"/>
      <c r="M2228" s="470"/>
      <c r="N2228" s="470"/>
      <c r="O2228" s="470"/>
      <c r="P2228" s="1050"/>
      <c r="Q2228" s="1054"/>
      <c r="R2228" s="1054"/>
      <c r="S2228" s="1054"/>
      <c r="T2228" s="1054"/>
      <c r="U2228" s="470"/>
      <c r="V2228" s="470"/>
      <c r="W2228" s="1050"/>
      <c r="X2228" s="470"/>
      <c r="Y2228" s="470"/>
      <c r="Z2228" s="470"/>
      <c r="AA2228" s="470"/>
      <c r="AB2228" s="1050"/>
      <c r="AC2228" s="1050"/>
      <c r="AD2228" s="470"/>
      <c r="AE2228" s="1050"/>
      <c r="AF2228" s="470"/>
      <c r="AG2228" s="470"/>
      <c r="AH2228" s="470"/>
      <c r="AI2228" s="470"/>
      <c r="AJ2228" s="470"/>
      <c r="AK2228" s="1050"/>
      <c r="AL2228" s="1052"/>
      <c r="AM2228" s="470"/>
      <c r="AN2228" s="470"/>
      <c r="AO2228" s="470"/>
      <c r="AP2228" s="1052"/>
      <c r="AQ2228" s="1050"/>
      <c r="AR2228" s="470"/>
      <c r="AS2228" s="470"/>
      <c r="AT2228" s="470"/>
      <c r="AU2228" s="470"/>
      <c r="AV2228" s="470"/>
      <c r="AW2228" s="1053"/>
      <c r="AX2228" s="3"/>
      <c r="AY2228" s="3"/>
      <c r="AZ2228" s="3"/>
      <c r="BA2228" s="3"/>
    </row>
    <row r="2229">
      <c r="A2229" s="470"/>
      <c r="B2229" s="1"/>
      <c r="C2229" s="3"/>
      <c r="D2229" s="1050"/>
      <c r="E2229" s="470"/>
      <c r="F2229" s="470"/>
      <c r="G2229" s="470"/>
      <c r="H2229" s="1050"/>
      <c r="I2229" s="470"/>
      <c r="J2229" s="470"/>
      <c r="K2229" s="470"/>
      <c r="L2229" s="1050"/>
      <c r="M2229" s="470"/>
      <c r="N2229" s="470"/>
      <c r="O2229" s="470"/>
      <c r="P2229" s="1050"/>
      <c r="Q2229" s="1054"/>
      <c r="R2229" s="1054"/>
      <c r="S2229" s="1054"/>
      <c r="T2229" s="1054"/>
      <c r="U2229" s="470"/>
      <c r="V2229" s="470"/>
      <c r="W2229" s="1050"/>
      <c r="X2229" s="470"/>
      <c r="Y2229" s="470"/>
      <c r="Z2229" s="470"/>
      <c r="AA2229" s="470"/>
      <c r="AB2229" s="1050"/>
      <c r="AC2229" s="1050"/>
      <c r="AD2229" s="470"/>
      <c r="AE2229" s="1050"/>
      <c r="AF2229" s="470"/>
      <c r="AG2229" s="470"/>
      <c r="AH2229" s="470"/>
      <c r="AI2229" s="470"/>
      <c r="AJ2229" s="470"/>
      <c r="AK2229" s="1050"/>
      <c r="AL2229" s="1052"/>
      <c r="AM2229" s="470"/>
      <c r="AN2229" s="470"/>
      <c r="AO2229" s="470"/>
      <c r="AP2229" s="1052"/>
      <c r="AQ2229" s="1050"/>
      <c r="AR2229" s="470"/>
      <c r="AS2229" s="470"/>
      <c r="AT2229" s="470"/>
      <c r="AU2229" s="470"/>
      <c r="AV2229" s="470"/>
      <c r="AW2229" s="1053"/>
      <c r="AX2229" s="3"/>
      <c r="AY2229" s="3"/>
      <c r="AZ2229" s="3"/>
      <c r="BA2229" s="3"/>
    </row>
    <row r="2230">
      <c r="A2230" s="470"/>
      <c r="B2230" s="1"/>
      <c r="C2230" s="3"/>
      <c r="D2230" s="1050"/>
      <c r="E2230" s="470"/>
      <c r="F2230" s="470"/>
      <c r="G2230" s="470"/>
      <c r="H2230" s="1050"/>
      <c r="I2230" s="470"/>
      <c r="J2230" s="470"/>
      <c r="K2230" s="470"/>
      <c r="L2230" s="1050"/>
      <c r="M2230" s="470"/>
      <c r="N2230" s="470"/>
      <c r="O2230" s="470"/>
      <c r="P2230" s="1050"/>
      <c r="Q2230" s="1054"/>
      <c r="R2230" s="1054"/>
      <c r="S2230" s="1054"/>
      <c r="T2230" s="1054"/>
      <c r="U2230" s="470"/>
      <c r="V2230" s="470"/>
      <c r="W2230" s="1050"/>
      <c r="X2230" s="470"/>
      <c r="Y2230" s="470"/>
      <c r="Z2230" s="470"/>
      <c r="AA2230" s="470"/>
      <c r="AB2230" s="1050"/>
      <c r="AC2230" s="1050"/>
      <c r="AD2230" s="470"/>
      <c r="AE2230" s="1050"/>
      <c r="AF2230" s="470"/>
      <c r="AG2230" s="470"/>
      <c r="AH2230" s="470"/>
      <c r="AI2230" s="470"/>
      <c r="AJ2230" s="470"/>
      <c r="AK2230" s="1050"/>
      <c r="AL2230" s="1052"/>
      <c r="AM2230" s="470"/>
      <c r="AN2230" s="470"/>
      <c r="AO2230" s="470"/>
      <c r="AP2230" s="1052"/>
      <c r="AQ2230" s="1050"/>
      <c r="AR2230" s="470"/>
      <c r="AS2230" s="470"/>
      <c r="AT2230" s="470"/>
      <c r="AU2230" s="470"/>
      <c r="AV2230" s="470"/>
      <c r="AW2230" s="1053"/>
      <c r="AX2230" s="3"/>
      <c r="AY2230" s="3"/>
      <c r="AZ2230" s="3"/>
      <c r="BA2230" s="3"/>
    </row>
    <row r="2231">
      <c r="A2231" s="470"/>
      <c r="B2231" s="1"/>
      <c r="C2231" s="3"/>
      <c r="D2231" s="1050"/>
      <c r="E2231" s="470"/>
      <c r="F2231" s="470"/>
      <c r="G2231" s="470"/>
      <c r="H2231" s="1050"/>
      <c r="I2231" s="470"/>
      <c r="J2231" s="470"/>
      <c r="K2231" s="470"/>
      <c r="L2231" s="1050"/>
      <c r="M2231" s="470"/>
      <c r="N2231" s="470"/>
      <c r="O2231" s="470"/>
      <c r="P2231" s="1050"/>
      <c r="Q2231" s="1054"/>
      <c r="R2231" s="1054"/>
      <c r="S2231" s="1054"/>
      <c r="T2231" s="1054"/>
      <c r="U2231" s="470"/>
      <c r="V2231" s="470"/>
      <c r="W2231" s="1050"/>
      <c r="X2231" s="470"/>
      <c r="Y2231" s="470"/>
      <c r="Z2231" s="470"/>
      <c r="AA2231" s="470"/>
      <c r="AB2231" s="1050"/>
      <c r="AC2231" s="1050"/>
      <c r="AD2231" s="470"/>
      <c r="AE2231" s="1050"/>
      <c r="AF2231" s="470"/>
      <c r="AG2231" s="470"/>
      <c r="AH2231" s="470"/>
      <c r="AI2231" s="470"/>
      <c r="AJ2231" s="470"/>
      <c r="AK2231" s="1050"/>
      <c r="AL2231" s="1052"/>
      <c r="AM2231" s="470"/>
      <c r="AN2231" s="470"/>
      <c r="AO2231" s="470"/>
      <c r="AP2231" s="1052"/>
      <c r="AQ2231" s="1050"/>
      <c r="AR2231" s="470"/>
      <c r="AS2231" s="470"/>
      <c r="AT2231" s="470"/>
      <c r="AU2231" s="470"/>
      <c r="AV2231" s="470"/>
      <c r="AW2231" s="1053"/>
      <c r="AX2231" s="3"/>
      <c r="AY2231" s="3"/>
      <c r="AZ2231" s="3"/>
      <c r="BA2231" s="3"/>
    </row>
    <row r="2232">
      <c r="A2232" s="470"/>
      <c r="B2232" s="1"/>
      <c r="C2232" s="3"/>
      <c r="D2232" s="1050"/>
      <c r="E2232" s="470"/>
      <c r="F2232" s="470"/>
      <c r="G2232" s="470"/>
      <c r="H2232" s="1050"/>
      <c r="I2232" s="470"/>
      <c r="J2232" s="470"/>
      <c r="K2232" s="470"/>
      <c r="L2232" s="1050"/>
      <c r="M2232" s="470"/>
      <c r="N2232" s="470"/>
      <c r="O2232" s="470"/>
      <c r="P2232" s="1050"/>
      <c r="Q2232" s="1054"/>
      <c r="R2232" s="1054"/>
      <c r="S2232" s="1054"/>
      <c r="T2232" s="1054"/>
      <c r="U2232" s="470"/>
      <c r="V2232" s="470"/>
      <c r="W2232" s="1050"/>
      <c r="X2232" s="470"/>
      <c r="Y2232" s="470"/>
      <c r="Z2232" s="470"/>
      <c r="AA2232" s="470"/>
      <c r="AB2232" s="1050"/>
      <c r="AC2232" s="1050"/>
      <c r="AD2232" s="470"/>
      <c r="AE2232" s="1050"/>
      <c r="AF2232" s="470"/>
      <c r="AG2232" s="470"/>
      <c r="AH2232" s="470"/>
      <c r="AI2232" s="470"/>
      <c r="AJ2232" s="470"/>
      <c r="AK2232" s="1050"/>
      <c r="AL2232" s="1052"/>
      <c r="AM2232" s="470"/>
      <c r="AN2232" s="470"/>
      <c r="AO2232" s="470"/>
      <c r="AP2232" s="1052"/>
      <c r="AQ2232" s="1050"/>
      <c r="AR2232" s="470"/>
      <c r="AS2232" s="470"/>
      <c r="AT2232" s="470"/>
      <c r="AU2232" s="470"/>
      <c r="AV2232" s="470"/>
      <c r="AW2232" s="1053"/>
      <c r="AX2232" s="3"/>
      <c r="AY2232" s="3"/>
      <c r="AZ2232" s="3"/>
      <c r="BA2232" s="3"/>
    </row>
    <row r="2233">
      <c r="A2233" s="470"/>
      <c r="B2233" s="1"/>
      <c r="C2233" s="3"/>
      <c r="D2233" s="1050"/>
      <c r="E2233" s="470"/>
      <c r="F2233" s="470"/>
      <c r="G2233" s="470"/>
      <c r="H2233" s="1050"/>
      <c r="I2233" s="470"/>
      <c r="J2233" s="470"/>
      <c r="K2233" s="470"/>
      <c r="L2233" s="1050"/>
      <c r="M2233" s="470"/>
      <c r="N2233" s="470"/>
      <c r="O2233" s="470"/>
      <c r="P2233" s="1050"/>
      <c r="Q2233" s="1054"/>
      <c r="R2233" s="1054"/>
      <c r="S2233" s="1054"/>
      <c r="T2233" s="1054"/>
      <c r="U2233" s="470"/>
      <c r="V2233" s="470"/>
      <c r="W2233" s="1050"/>
      <c r="X2233" s="470"/>
      <c r="Y2233" s="470"/>
      <c r="Z2233" s="470"/>
      <c r="AA2233" s="470"/>
      <c r="AB2233" s="1050"/>
      <c r="AC2233" s="1050"/>
      <c r="AD2233" s="470"/>
      <c r="AE2233" s="1050"/>
      <c r="AF2233" s="470"/>
      <c r="AG2233" s="470"/>
      <c r="AH2233" s="470"/>
      <c r="AI2233" s="470"/>
      <c r="AJ2233" s="470"/>
      <c r="AK2233" s="1050"/>
      <c r="AL2233" s="1052"/>
      <c r="AM2233" s="470"/>
      <c r="AN2233" s="470"/>
      <c r="AO2233" s="470"/>
      <c r="AP2233" s="1052"/>
      <c r="AQ2233" s="1050"/>
      <c r="AR2233" s="470"/>
      <c r="AS2233" s="470"/>
      <c r="AT2233" s="470"/>
      <c r="AU2233" s="470"/>
      <c r="AV2233" s="470"/>
      <c r="AW2233" s="1053"/>
      <c r="AX2233" s="3"/>
      <c r="AY2233" s="3"/>
      <c r="AZ2233" s="3"/>
      <c r="BA2233" s="3"/>
    </row>
    <row r="2234">
      <c r="A2234" s="470"/>
      <c r="B2234" s="1"/>
      <c r="C2234" s="3"/>
      <c r="D2234" s="1050"/>
      <c r="E2234" s="470"/>
      <c r="F2234" s="470"/>
      <c r="G2234" s="470"/>
      <c r="H2234" s="1050"/>
      <c r="I2234" s="470"/>
      <c r="J2234" s="470"/>
      <c r="K2234" s="470"/>
      <c r="L2234" s="1050"/>
      <c r="M2234" s="470"/>
      <c r="N2234" s="470"/>
      <c r="O2234" s="470"/>
      <c r="P2234" s="1050"/>
      <c r="Q2234" s="1054"/>
      <c r="R2234" s="1054"/>
      <c r="S2234" s="1054"/>
      <c r="T2234" s="1054"/>
      <c r="U2234" s="470"/>
      <c r="V2234" s="470"/>
      <c r="W2234" s="1050"/>
      <c r="X2234" s="470"/>
      <c r="Y2234" s="470"/>
      <c r="Z2234" s="470"/>
      <c r="AA2234" s="470"/>
      <c r="AB2234" s="1050"/>
      <c r="AC2234" s="1050"/>
      <c r="AD2234" s="470"/>
      <c r="AE2234" s="1050"/>
      <c r="AF2234" s="470"/>
      <c r="AG2234" s="470"/>
      <c r="AH2234" s="470"/>
      <c r="AI2234" s="470"/>
      <c r="AJ2234" s="470"/>
      <c r="AK2234" s="1050"/>
      <c r="AL2234" s="1052"/>
      <c r="AM2234" s="470"/>
      <c r="AN2234" s="470"/>
      <c r="AO2234" s="470"/>
      <c r="AP2234" s="1052"/>
      <c r="AQ2234" s="1050"/>
      <c r="AR2234" s="470"/>
      <c r="AS2234" s="470"/>
      <c r="AT2234" s="470"/>
      <c r="AU2234" s="470"/>
      <c r="AV2234" s="470"/>
      <c r="AW2234" s="1053"/>
      <c r="AX2234" s="3"/>
      <c r="AY2234" s="3"/>
      <c r="AZ2234" s="3"/>
      <c r="BA2234" s="3"/>
    </row>
    <row r="2235">
      <c r="A2235" s="470"/>
      <c r="B2235" s="1"/>
      <c r="C2235" s="3"/>
      <c r="D2235" s="1050"/>
      <c r="E2235" s="470"/>
      <c r="F2235" s="470"/>
      <c r="G2235" s="470"/>
      <c r="H2235" s="1050"/>
      <c r="I2235" s="470"/>
      <c r="J2235" s="470"/>
      <c r="K2235" s="470"/>
      <c r="L2235" s="1050"/>
      <c r="M2235" s="470"/>
      <c r="N2235" s="470"/>
      <c r="O2235" s="470"/>
      <c r="P2235" s="1050"/>
      <c r="Q2235" s="1054"/>
      <c r="R2235" s="1054"/>
      <c r="S2235" s="1054"/>
      <c r="T2235" s="1054"/>
      <c r="U2235" s="470"/>
      <c r="V2235" s="470"/>
      <c r="W2235" s="1050"/>
      <c r="X2235" s="470"/>
      <c r="Y2235" s="470"/>
      <c r="Z2235" s="470"/>
      <c r="AA2235" s="470"/>
      <c r="AB2235" s="1050"/>
      <c r="AC2235" s="1050"/>
      <c r="AD2235" s="470"/>
      <c r="AE2235" s="1050"/>
      <c r="AF2235" s="470"/>
      <c r="AG2235" s="470"/>
      <c r="AH2235" s="470"/>
      <c r="AI2235" s="470"/>
      <c r="AJ2235" s="470"/>
      <c r="AK2235" s="1050"/>
      <c r="AL2235" s="1052"/>
      <c r="AM2235" s="470"/>
      <c r="AN2235" s="470"/>
      <c r="AO2235" s="470"/>
      <c r="AP2235" s="1052"/>
      <c r="AQ2235" s="1050"/>
      <c r="AR2235" s="470"/>
      <c r="AS2235" s="470"/>
      <c r="AT2235" s="470"/>
      <c r="AU2235" s="470"/>
      <c r="AV2235" s="470"/>
      <c r="AW2235" s="1053"/>
      <c r="AX2235" s="3"/>
      <c r="AY2235" s="3"/>
      <c r="AZ2235" s="3"/>
      <c r="BA2235" s="3"/>
    </row>
    <row r="2236">
      <c r="A2236" s="470"/>
      <c r="B2236" s="1"/>
      <c r="C2236" s="3"/>
      <c r="D2236" s="1050"/>
      <c r="E2236" s="470"/>
      <c r="F2236" s="470"/>
      <c r="G2236" s="470"/>
      <c r="H2236" s="1050"/>
      <c r="I2236" s="470"/>
      <c r="J2236" s="470"/>
      <c r="K2236" s="470"/>
      <c r="L2236" s="1050"/>
      <c r="M2236" s="470"/>
      <c r="N2236" s="470"/>
      <c r="O2236" s="470"/>
      <c r="P2236" s="1050"/>
      <c r="Q2236" s="1054"/>
      <c r="R2236" s="1054"/>
      <c r="S2236" s="1054"/>
      <c r="T2236" s="1054"/>
      <c r="U2236" s="470"/>
      <c r="V2236" s="470"/>
      <c r="W2236" s="1050"/>
      <c r="X2236" s="470"/>
      <c r="Y2236" s="470"/>
      <c r="Z2236" s="470"/>
      <c r="AA2236" s="470"/>
      <c r="AB2236" s="1050"/>
      <c r="AC2236" s="1050"/>
      <c r="AD2236" s="470"/>
      <c r="AE2236" s="1050"/>
      <c r="AF2236" s="470"/>
      <c r="AG2236" s="470"/>
      <c r="AH2236" s="470"/>
      <c r="AI2236" s="470"/>
      <c r="AJ2236" s="470"/>
      <c r="AK2236" s="1050"/>
      <c r="AL2236" s="1052"/>
      <c r="AM2236" s="470"/>
      <c r="AN2236" s="470"/>
      <c r="AO2236" s="470"/>
      <c r="AP2236" s="1052"/>
      <c r="AQ2236" s="1050"/>
      <c r="AR2236" s="470"/>
      <c r="AS2236" s="470"/>
      <c r="AT2236" s="470"/>
      <c r="AU2236" s="470"/>
      <c r="AV2236" s="470"/>
      <c r="AW2236" s="1053"/>
      <c r="AX2236" s="3"/>
      <c r="AY2236" s="3"/>
      <c r="AZ2236" s="3"/>
      <c r="BA2236" s="3"/>
    </row>
    <row r="2237">
      <c r="A2237" s="470"/>
      <c r="B2237" s="1"/>
      <c r="C2237" s="3"/>
      <c r="D2237" s="1050"/>
      <c r="E2237" s="470"/>
      <c r="F2237" s="470"/>
      <c r="G2237" s="470"/>
      <c r="H2237" s="1050"/>
      <c r="I2237" s="470"/>
      <c r="J2237" s="470"/>
      <c r="K2237" s="470"/>
      <c r="L2237" s="1050"/>
      <c r="M2237" s="470"/>
      <c r="N2237" s="470"/>
      <c r="O2237" s="470"/>
      <c r="P2237" s="1050"/>
      <c r="Q2237" s="1054"/>
      <c r="R2237" s="1054"/>
      <c r="S2237" s="1054"/>
      <c r="T2237" s="1054"/>
      <c r="U2237" s="470"/>
      <c r="V2237" s="470"/>
      <c r="W2237" s="1050"/>
      <c r="X2237" s="470"/>
      <c r="Y2237" s="470"/>
      <c r="Z2237" s="470"/>
      <c r="AA2237" s="470"/>
      <c r="AB2237" s="1050"/>
      <c r="AC2237" s="1050"/>
      <c r="AD2237" s="470"/>
      <c r="AE2237" s="1050"/>
      <c r="AF2237" s="470"/>
      <c r="AG2237" s="470"/>
      <c r="AH2237" s="470"/>
      <c r="AI2237" s="470"/>
      <c r="AJ2237" s="470"/>
      <c r="AK2237" s="1050"/>
      <c r="AL2237" s="1052"/>
      <c r="AM2237" s="470"/>
      <c r="AN2237" s="470"/>
      <c r="AO2237" s="470"/>
      <c r="AP2237" s="1052"/>
      <c r="AQ2237" s="1050"/>
      <c r="AR2237" s="470"/>
      <c r="AS2237" s="470"/>
      <c r="AT2237" s="470"/>
      <c r="AU2237" s="470"/>
      <c r="AV2237" s="470"/>
      <c r="AW2237" s="1053"/>
      <c r="AX2237" s="3"/>
      <c r="AY2237" s="3"/>
      <c r="AZ2237" s="3"/>
      <c r="BA2237" s="3"/>
    </row>
    <row r="2238">
      <c r="A2238" s="470"/>
      <c r="B2238" s="1"/>
      <c r="C2238" s="3"/>
      <c r="D2238" s="1050"/>
      <c r="E2238" s="470"/>
      <c r="F2238" s="470"/>
      <c r="G2238" s="470"/>
      <c r="H2238" s="1050"/>
      <c r="I2238" s="470"/>
      <c r="J2238" s="470"/>
      <c r="K2238" s="470"/>
      <c r="L2238" s="1050"/>
      <c r="M2238" s="470"/>
      <c r="N2238" s="470"/>
      <c r="O2238" s="470"/>
      <c r="P2238" s="1050"/>
      <c r="Q2238" s="1054"/>
      <c r="R2238" s="1054"/>
      <c r="S2238" s="1054"/>
      <c r="T2238" s="1054"/>
      <c r="U2238" s="470"/>
      <c r="V2238" s="470"/>
      <c r="W2238" s="1050"/>
      <c r="X2238" s="470"/>
      <c r="Y2238" s="470"/>
      <c r="Z2238" s="470"/>
      <c r="AA2238" s="470"/>
      <c r="AB2238" s="1050"/>
      <c r="AC2238" s="1050"/>
      <c r="AD2238" s="470"/>
      <c r="AE2238" s="1050"/>
      <c r="AF2238" s="470"/>
      <c r="AG2238" s="470"/>
      <c r="AH2238" s="470"/>
      <c r="AI2238" s="470"/>
      <c r="AJ2238" s="470"/>
      <c r="AK2238" s="1050"/>
      <c r="AL2238" s="1052"/>
      <c r="AM2238" s="470"/>
      <c r="AN2238" s="470"/>
      <c r="AO2238" s="470"/>
      <c r="AP2238" s="1052"/>
      <c r="AQ2238" s="1050"/>
      <c r="AR2238" s="470"/>
      <c r="AS2238" s="470"/>
      <c r="AT2238" s="470"/>
      <c r="AU2238" s="470"/>
      <c r="AV2238" s="470"/>
      <c r="AW2238" s="1053"/>
      <c r="AX2238" s="3"/>
      <c r="AY2238" s="3"/>
      <c r="AZ2238" s="3"/>
      <c r="BA2238" s="3"/>
    </row>
    <row r="2239">
      <c r="A2239" s="470"/>
      <c r="B2239" s="1"/>
      <c r="C2239" s="3"/>
      <c r="D2239" s="1050"/>
      <c r="E2239" s="470"/>
      <c r="F2239" s="470"/>
      <c r="G2239" s="470"/>
      <c r="H2239" s="1050"/>
      <c r="I2239" s="470"/>
      <c r="J2239" s="470"/>
      <c r="K2239" s="470"/>
      <c r="L2239" s="1050"/>
      <c r="M2239" s="470"/>
      <c r="N2239" s="470"/>
      <c r="O2239" s="470"/>
      <c r="P2239" s="1050"/>
      <c r="Q2239" s="1054"/>
      <c r="R2239" s="1054"/>
      <c r="S2239" s="1054"/>
      <c r="T2239" s="1054"/>
      <c r="U2239" s="470"/>
      <c r="V2239" s="470"/>
      <c r="W2239" s="1050"/>
      <c r="X2239" s="470"/>
      <c r="Y2239" s="470"/>
      <c r="Z2239" s="470"/>
      <c r="AA2239" s="470"/>
      <c r="AB2239" s="1050"/>
      <c r="AC2239" s="1050"/>
      <c r="AD2239" s="470"/>
      <c r="AE2239" s="1050"/>
      <c r="AF2239" s="470"/>
      <c r="AG2239" s="470"/>
      <c r="AH2239" s="470"/>
      <c r="AI2239" s="470"/>
      <c r="AJ2239" s="470"/>
      <c r="AK2239" s="1050"/>
      <c r="AL2239" s="1052"/>
      <c r="AM2239" s="470"/>
      <c r="AN2239" s="470"/>
      <c r="AO2239" s="470"/>
      <c r="AP2239" s="1052"/>
      <c r="AQ2239" s="1050"/>
      <c r="AR2239" s="470"/>
      <c r="AS2239" s="470"/>
      <c r="AT2239" s="470"/>
      <c r="AU2239" s="470"/>
      <c r="AV2239" s="470"/>
      <c r="AW2239" s="1053"/>
      <c r="AX2239" s="3"/>
      <c r="AY2239" s="3"/>
      <c r="AZ2239" s="3"/>
      <c r="BA2239" s="3"/>
    </row>
    <row r="2240">
      <c r="A2240" s="470"/>
      <c r="B2240" s="1"/>
      <c r="C2240" s="3"/>
      <c r="D2240" s="1050"/>
      <c r="E2240" s="470"/>
      <c r="F2240" s="470"/>
      <c r="G2240" s="470"/>
      <c r="H2240" s="1050"/>
      <c r="I2240" s="470"/>
      <c r="J2240" s="470"/>
      <c r="K2240" s="470"/>
      <c r="L2240" s="1050"/>
      <c r="M2240" s="470"/>
      <c r="N2240" s="470"/>
      <c r="O2240" s="470"/>
      <c r="P2240" s="1050"/>
      <c r="Q2240" s="1054"/>
      <c r="R2240" s="1054"/>
      <c r="S2240" s="1054"/>
      <c r="T2240" s="1054"/>
      <c r="U2240" s="470"/>
      <c r="V2240" s="470"/>
      <c r="W2240" s="1050"/>
      <c r="X2240" s="470"/>
      <c r="Y2240" s="470"/>
      <c r="Z2240" s="470"/>
      <c r="AA2240" s="470"/>
      <c r="AB2240" s="1050"/>
      <c r="AC2240" s="1050"/>
      <c r="AD2240" s="470"/>
      <c r="AE2240" s="1050"/>
      <c r="AF2240" s="470"/>
      <c r="AG2240" s="470"/>
      <c r="AH2240" s="470"/>
      <c r="AI2240" s="470"/>
      <c r="AJ2240" s="470"/>
      <c r="AK2240" s="1050"/>
      <c r="AL2240" s="1052"/>
      <c r="AM2240" s="470"/>
      <c r="AN2240" s="470"/>
      <c r="AO2240" s="470"/>
      <c r="AP2240" s="1052"/>
      <c r="AQ2240" s="1050"/>
      <c r="AR2240" s="470"/>
      <c r="AS2240" s="470"/>
      <c r="AT2240" s="470"/>
      <c r="AU2240" s="470"/>
      <c r="AV2240" s="470"/>
      <c r="AW2240" s="1053"/>
      <c r="AX2240" s="3"/>
      <c r="AY2240" s="3"/>
      <c r="AZ2240" s="3"/>
      <c r="BA2240" s="3"/>
    </row>
    <row r="2241">
      <c r="A2241" s="470"/>
      <c r="B2241" s="1"/>
      <c r="C2241" s="3"/>
      <c r="D2241" s="1050"/>
      <c r="E2241" s="470"/>
      <c r="F2241" s="470"/>
      <c r="G2241" s="470"/>
      <c r="H2241" s="1050"/>
      <c r="I2241" s="470"/>
      <c r="J2241" s="470"/>
      <c r="K2241" s="470"/>
      <c r="L2241" s="1050"/>
      <c r="M2241" s="470"/>
      <c r="N2241" s="470"/>
      <c r="O2241" s="470"/>
      <c r="P2241" s="1050"/>
      <c r="Q2241" s="1054"/>
      <c r="R2241" s="1054"/>
      <c r="S2241" s="1054"/>
      <c r="T2241" s="1054"/>
      <c r="U2241" s="470"/>
      <c r="V2241" s="470"/>
      <c r="W2241" s="1050"/>
      <c r="X2241" s="470"/>
      <c r="Y2241" s="470"/>
      <c r="Z2241" s="470"/>
      <c r="AA2241" s="470"/>
      <c r="AB2241" s="1050"/>
      <c r="AC2241" s="1050"/>
      <c r="AD2241" s="470"/>
      <c r="AE2241" s="1050"/>
      <c r="AF2241" s="470"/>
      <c r="AG2241" s="470"/>
      <c r="AH2241" s="470"/>
      <c r="AI2241" s="470"/>
      <c r="AJ2241" s="470"/>
      <c r="AK2241" s="1050"/>
      <c r="AL2241" s="1052"/>
      <c r="AM2241" s="470"/>
      <c r="AN2241" s="470"/>
      <c r="AO2241" s="470"/>
      <c r="AP2241" s="1052"/>
      <c r="AQ2241" s="1050"/>
      <c r="AR2241" s="470"/>
      <c r="AS2241" s="470"/>
      <c r="AT2241" s="470"/>
      <c r="AU2241" s="470"/>
      <c r="AV2241" s="470"/>
      <c r="AW2241" s="1053"/>
      <c r="AX2241" s="3"/>
      <c r="AY2241" s="3"/>
      <c r="AZ2241" s="3"/>
      <c r="BA2241" s="3"/>
    </row>
    <row r="2242">
      <c r="A2242" s="470"/>
      <c r="B2242" s="1"/>
      <c r="C2242" s="3"/>
      <c r="D2242" s="1050"/>
      <c r="E2242" s="470"/>
      <c r="F2242" s="470"/>
      <c r="G2242" s="470"/>
      <c r="H2242" s="1050"/>
      <c r="I2242" s="470"/>
      <c r="J2242" s="470"/>
      <c r="K2242" s="470"/>
      <c r="L2242" s="1050"/>
      <c r="M2242" s="470"/>
      <c r="N2242" s="470"/>
      <c r="O2242" s="470"/>
      <c r="P2242" s="1050"/>
      <c r="Q2242" s="1054"/>
      <c r="R2242" s="1054"/>
      <c r="S2242" s="1054"/>
      <c r="T2242" s="1054"/>
      <c r="U2242" s="470"/>
      <c r="V2242" s="470"/>
      <c r="W2242" s="1050"/>
      <c r="X2242" s="470"/>
      <c r="Y2242" s="470"/>
      <c r="Z2242" s="470"/>
      <c r="AA2242" s="470"/>
      <c r="AB2242" s="1050"/>
      <c r="AC2242" s="1050"/>
      <c r="AD2242" s="470"/>
      <c r="AE2242" s="1050"/>
      <c r="AF2242" s="470"/>
      <c r="AG2242" s="470"/>
      <c r="AH2242" s="470"/>
      <c r="AI2242" s="470"/>
      <c r="AJ2242" s="470"/>
      <c r="AK2242" s="1050"/>
      <c r="AL2242" s="1052"/>
      <c r="AM2242" s="470"/>
      <c r="AN2242" s="470"/>
      <c r="AO2242" s="470"/>
      <c r="AP2242" s="1052"/>
      <c r="AQ2242" s="1050"/>
      <c r="AR2242" s="470"/>
      <c r="AS2242" s="470"/>
      <c r="AT2242" s="470"/>
      <c r="AU2242" s="470"/>
      <c r="AV2242" s="470"/>
      <c r="AW2242" s="1053"/>
      <c r="AX2242" s="3"/>
      <c r="AY2242" s="3"/>
      <c r="AZ2242" s="3"/>
      <c r="BA2242" s="3"/>
    </row>
    <row r="2243">
      <c r="A2243" s="470"/>
      <c r="B2243" s="1"/>
      <c r="C2243" s="3"/>
      <c r="D2243" s="1050"/>
      <c r="E2243" s="470"/>
      <c r="F2243" s="470"/>
      <c r="G2243" s="470"/>
      <c r="H2243" s="1050"/>
      <c r="I2243" s="470"/>
      <c r="J2243" s="470"/>
      <c r="K2243" s="470"/>
      <c r="L2243" s="1050"/>
      <c r="M2243" s="470"/>
      <c r="N2243" s="470"/>
      <c r="O2243" s="470"/>
      <c r="P2243" s="1050"/>
      <c r="Q2243" s="1054"/>
      <c r="R2243" s="1054"/>
      <c r="S2243" s="1054"/>
      <c r="T2243" s="1054"/>
      <c r="U2243" s="470"/>
      <c r="V2243" s="470"/>
      <c r="W2243" s="1050"/>
      <c r="X2243" s="470"/>
      <c r="Y2243" s="470"/>
      <c r="Z2243" s="470"/>
      <c r="AA2243" s="470"/>
      <c r="AB2243" s="1050"/>
      <c r="AC2243" s="1050"/>
      <c r="AD2243" s="470"/>
      <c r="AE2243" s="1050"/>
      <c r="AF2243" s="470"/>
      <c r="AG2243" s="470"/>
      <c r="AH2243" s="470"/>
      <c r="AI2243" s="470"/>
      <c r="AJ2243" s="470"/>
      <c r="AK2243" s="1050"/>
      <c r="AL2243" s="1052"/>
      <c r="AM2243" s="470"/>
      <c r="AN2243" s="470"/>
      <c r="AO2243" s="470"/>
      <c r="AP2243" s="1052"/>
      <c r="AQ2243" s="1050"/>
      <c r="AR2243" s="470"/>
      <c r="AS2243" s="470"/>
      <c r="AT2243" s="470"/>
      <c r="AU2243" s="470"/>
      <c r="AV2243" s="470"/>
      <c r="AW2243" s="1053"/>
      <c r="AX2243" s="3"/>
      <c r="AY2243" s="3"/>
      <c r="AZ2243" s="3"/>
      <c r="BA2243" s="3"/>
    </row>
    <row r="2244">
      <c r="A2244" s="470"/>
      <c r="B2244" s="1"/>
      <c r="C2244" s="3"/>
      <c r="D2244" s="1050"/>
      <c r="E2244" s="470"/>
      <c r="F2244" s="470"/>
      <c r="G2244" s="470"/>
      <c r="H2244" s="1050"/>
      <c r="I2244" s="470"/>
      <c r="J2244" s="470"/>
      <c r="K2244" s="470"/>
      <c r="L2244" s="1050"/>
      <c r="M2244" s="470"/>
      <c r="N2244" s="470"/>
      <c r="O2244" s="470"/>
      <c r="P2244" s="1050"/>
      <c r="Q2244" s="1054"/>
      <c r="R2244" s="1054"/>
      <c r="S2244" s="1054"/>
      <c r="T2244" s="1054"/>
      <c r="U2244" s="470"/>
      <c r="V2244" s="470"/>
      <c r="W2244" s="1050"/>
      <c r="X2244" s="470"/>
      <c r="Y2244" s="470"/>
      <c r="Z2244" s="470"/>
      <c r="AA2244" s="470"/>
      <c r="AB2244" s="1050"/>
      <c r="AC2244" s="1050"/>
      <c r="AD2244" s="470"/>
      <c r="AE2244" s="1050"/>
      <c r="AF2244" s="470"/>
      <c r="AG2244" s="470"/>
      <c r="AH2244" s="470"/>
      <c r="AI2244" s="470"/>
      <c r="AJ2244" s="470"/>
      <c r="AK2244" s="1050"/>
      <c r="AL2244" s="1052"/>
      <c r="AM2244" s="470"/>
      <c r="AN2244" s="470"/>
      <c r="AO2244" s="470"/>
      <c r="AP2244" s="1052"/>
      <c r="AQ2244" s="1050"/>
      <c r="AR2244" s="470"/>
      <c r="AS2244" s="470"/>
      <c r="AT2244" s="470"/>
      <c r="AU2244" s="470"/>
      <c r="AV2244" s="470"/>
      <c r="AW2244" s="1053"/>
      <c r="AX2244" s="3"/>
      <c r="AY2244" s="3"/>
      <c r="AZ2244" s="3"/>
      <c r="BA2244" s="3"/>
    </row>
    <row r="2245">
      <c r="A2245" s="470"/>
      <c r="B2245" s="1"/>
      <c r="C2245" s="3"/>
      <c r="D2245" s="1050"/>
      <c r="E2245" s="470"/>
      <c r="F2245" s="470"/>
      <c r="G2245" s="470"/>
      <c r="H2245" s="1050"/>
      <c r="I2245" s="470"/>
      <c r="J2245" s="470"/>
      <c r="K2245" s="470"/>
      <c r="L2245" s="1050"/>
      <c r="M2245" s="470"/>
      <c r="N2245" s="470"/>
      <c r="O2245" s="470"/>
      <c r="P2245" s="1050"/>
      <c r="Q2245" s="1054"/>
      <c r="R2245" s="1054"/>
      <c r="S2245" s="1054"/>
      <c r="T2245" s="1054"/>
      <c r="U2245" s="470"/>
      <c r="V2245" s="470"/>
      <c r="W2245" s="1050"/>
      <c r="X2245" s="470"/>
      <c r="Y2245" s="470"/>
      <c r="Z2245" s="470"/>
      <c r="AA2245" s="470"/>
      <c r="AB2245" s="1050"/>
      <c r="AC2245" s="1050"/>
      <c r="AD2245" s="470"/>
      <c r="AE2245" s="1050"/>
      <c r="AF2245" s="470"/>
      <c r="AG2245" s="470"/>
      <c r="AH2245" s="470"/>
      <c r="AI2245" s="470"/>
      <c r="AJ2245" s="470"/>
      <c r="AK2245" s="1050"/>
      <c r="AL2245" s="1052"/>
      <c r="AM2245" s="470"/>
      <c r="AN2245" s="470"/>
      <c r="AO2245" s="470"/>
      <c r="AP2245" s="1052"/>
      <c r="AQ2245" s="1050"/>
      <c r="AR2245" s="470"/>
      <c r="AS2245" s="470"/>
      <c r="AT2245" s="470"/>
      <c r="AU2245" s="470"/>
      <c r="AV2245" s="470"/>
      <c r="AW2245" s="1053"/>
      <c r="AX2245" s="3"/>
      <c r="AY2245" s="3"/>
      <c r="AZ2245" s="3"/>
      <c r="BA2245" s="3"/>
    </row>
    <row r="2246">
      <c r="A2246" s="470"/>
      <c r="B2246" s="1"/>
      <c r="C2246" s="3"/>
      <c r="D2246" s="1050"/>
      <c r="E2246" s="470"/>
      <c r="F2246" s="470"/>
      <c r="G2246" s="470"/>
      <c r="H2246" s="1050"/>
      <c r="I2246" s="470"/>
      <c r="J2246" s="470"/>
      <c r="K2246" s="470"/>
      <c r="L2246" s="1050"/>
      <c r="M2246" s="470"/>
      <c r="N2246" s="470"/>
      <c r="O2246" s="470"/>
      <c r="P2246" s="1050"/>
      <c r="Q2246" s="1054"/>
      <c r="R2246" s="1054"/>
      <c r="S2246" s="1054"/>
      <c r="T2246" s="1054"/>
      <c r="U2246" s="470"/>
      <c r="V2246" s="470"/>
      <c r="W2246" s="1050"/>
      <c r="X2246" s="470"/>
      <c r="Y2246" s="470"/>
      <c r="Z2246" s="470"/>
      <c r="AA2246" s="470"/>
      <c r="AB2246" s="1050"/>
      <c r="AC2246" s="1050"/>
      <c r="AD2246" s="470"/>
      <c r="AE2246" s="1050"/>
      <c r="AF2246" s="470"/>
      <c r="AG2246" s="470"/>
      <c r="AH2246" s="470"/>
      <c r="AI2246" s="470"/>
      <c r="AJ2246" s="470"/>
      <c r="AK2246" s="1050"/>
      <c r="AL2246" s="1052"/>
      <c r="AM2246" s="470"/>
      <c r="AN2246" s="470"/>
      <c r="AO2246" s="470"/>
      <c r="AP2246" s="1052"/>
      <c r="AQ2246" s="1050"/>
      <c r="AR2246" s="470"/>
      <c r="AS2246" s="470"/>
      <c r="AT2246" s="470"/>
      <c r="AU2246" s="470"/>
      <c r="AV2246" s="470"/>
      <c r="AW2246" s="1053"/>
      <c r="AX2246" s="3"/>
      <c r="AY2246" s="3"/>
      <c r="AZ2246" s="3"/>
      <c r="BA2246" s="3"/>
    </row>
    <row r="2247">
      <c r="A2247" s="470"/>
      <c r="B2247" s="1"/>
      <c r="C2247" s="3"/>
      <c r="D2247" s="1050"/>
      <c r="E2247" s="470"/>
      <c r="F2247" s="470"/>
      <c r="G2247" s="470"/>
      <c r="H2247" s="1050"/>
      <c r="I2247" s="470"/>
      <c r="J2247" s="470"/>
      <c r="K2247" s="470"/>
      <c r="L2247" s="1050"/>
      <c r="M2247" s="470"/>
      <c r="N2247" s="470"/>
      <c r="O2247" s="470"/>
      <c r="P2247" s="1050"/>
      <c r="Q2247" s="1054"/>
      <c r="R2247" s="1054"/>
      <c r="S2247" s="1054"/>
      <c r="T2247" s="1054"/>
      <c r="U2247" s="470"/>
      <c r="V2247" s="470"/>
      <c r="W2247" s="1050"/>
      <c r="X2247" s="470"/>
      <c r="Y2247" s="470"/>
      <c r="Z2247" s="470"/>
      <c r="AA2247" s="470"/>
      <c r="AB2247" s="1050"/>
      <c r="AC2247" s="1050"/>
      <c r="AD2247" s="470"/>
      <c r="AE2247" s="1050"/>
      <c r="AF2247" s="470"/>
      <c r="AG2247" s="470"/>
      <c r="AH2247" s="470"/>
      <c r="AI2247" s="470"/>
      <c r="AJ2247" s="470"/>
      <c r="AK2247" s="1050"/>
      <c r="AL2247" s="1052"/>
      <c r="AM2247" s="470"/>
      <c r="AN2247" s="470"/>
      <c r="AO2247" s="470"/>
      <c r="AP2247" s="1052"/>
      <c r="AQ2247" s="1050"/>
      <c r="AR2247" s="470"/>
      <c r="AS2247" s="470"/>
      <c r="AT2247" s="470"/>
      <c r="AU2247" s="470"/>
      <c r="AV2247" s="470"/>
      <c r="AW2247" s="1053"/>
      <c r="AX2247" s="3"/>
      <c r="AY2247" s="3"/>
      <c r="AZ2247" s="3"/>
      <c r="BA2247" s="3"/>
    </row>
    <row r="2248">
      <c r="A2248" s="470"/>
      <c r="B2248" s="1"/>
      <c r="C2248" s="3"/>
      <c r="D2248" s="1050"/>
      <c r="E2248" s="470"/>
      <c r="F2248" s="470"/>
      <c r="G2248" s="470"/>
      <c r="H2248" s="1050"/>
      <c r="I2248" s="470"/>
      <c r="J2248" s="470"/>
      <c r="K2248" s="470"/>
      <c r="L2248" s="1050"/>
      <c r="M2248" s="470"/>
      <c r="N2248" s="470"/>
      <c r="O2248" s="470"/>
      <c r="P2248" s="1050"/>
      <c r="Q2248" s="1054"/>
      <c r="R2248" s="1054"/>
      <c r="S2248" s="1054"/>
      <c r="T2248" s="1054"/>
      <c r="U2248" s="470"/>
      <c r="V2248" s="470"/>
      <c r="W2248" s="1050"/>
      <c r="X2248" s="470"/>
      <c r="Y2248" s="470"/>
      <c r="Z2248" s="470"/>
      <c r="AA2248" s="470"/>
      <c r="AB2248" s="1050"/>
      <c r="AC2248" s="1050"/>
      <c r="AD2248" s="470"/>
      <c r="AE2248" s="1050"/>
      <c r="AF2248" s="470"/>
      <c r="AG2248" s="470"/>
      <c r="AH2248" s="470"/>
      <c r="AI2248" s="470"/>
      <c r="AJ2248" s="470"/>
      <c r="AK2248" s="1050"/>
      <c r="AL2248" s="1052"/>
      <c r="AM2248" s="470"/>
      <c r="AN2248" s="470"/>
      <c r="AO2248" s="470"/>
      <c r="AP2248" s="1052"/>
      <c r="AQ2248" s="1050"/>
      <c r="AR2248" s="470"/>
      <c r="AS2248" s="470"/>
      <c r="AT2248" s="470"/>
      <c r="AU2248" s="470"/>
      <c r="AV2248" s="470"/>
      <c r="AW2248" s="1053"/>
      <c r="AX2248" s="3"/>
      <c r="AY2248" s="3"/>
      <c r="AZ2248" s="3"/>
      <c r="BA2248" s="3"/>
    </row>
    <row r="2249">
      <c r="A2249" s="470"/>
      <c r="B2249" s="1"/>
      <c r="C2249" s="3"/>
      <c r="D2249" s="1050"/>
      <c r="E2249" s="470"/>
      <c r="F2249" s="470"/>
      <c r="G2249" s="470"/>
      <c r="H2249" s="1050"/>
      <c r="I2249" s="470"/>
      <c r="J2249" s="470"/>
      <c r="K2249" s="470"/>
      <c r="L2249" s="1050"/>
      <c r="M2249" s="470"/>
      <c r="N2249" s="470"/>
      <c r="O2249" s="470"/>
      <c r="P2249" s="1050"/>
      <c r="Q2249" s="1054"/>
      <c r="R2249" s="1054"/>
      <c r="S2249" s="1054"/>
      <c r="T2249" s="1054"/>
      <c r="U2249" s="470"/>
      <c r="V2249" s="470"/>
      <c r="W2249" s="1050"/>
      <c r="X2249" s="470"/>
      <c r="Y2249" s="470"/>
      <c r="Z2249" s="470"/>
      <c r="AA2249" s="470"/>
      <c r="AB2249" s="1050"/>
      <c r="AC2249" s="1050"/>
      <c r="AD2249" s="470"/>
      <c r="AE2249" s="1050"/>
      <c r="AF2249" s="470"/>
      <c r="AG2249" s="470"/>
      <c r="AH2249" s="470"/>
      <c r="AI2249" s="470"/>
      <c r="AJ2249" s="470"/>
      <c r="AK2249" s="1050"/>
      <c r="AL2249" s="1052"/>
      <c r="AM2249" s="470"/>
      <c r="AN2249" s="470"/>
      <c r="AO2249" s="470"/>
      <c r="AP2249" s="1052"/>
      <c r="AQ2249" s="1050"/>
      <c r="AR2249" s="470"/>
      <c r="AS2249" s="470"/>
      <c r="AT2249" s="470"/>
      <c r="AU2249" s="470"/>
      <c r="AV2249" s="470"/>
      <c r="AW2249" s="1053"/>
      <c r="AX2249" s="3"/>
      <c r="AY2249" s="3"/>
      <c r="AZ2249" s="3"/>
      <c r="BA2249" s="3"/>
    </row>
    <row r="2250">
      <c r="A2250" s="470"/>
      <c r="B2250" s="1"/>
      <c r="C2250" s="3"/>
      <c r="D2250" s="1050"/>
      <c r="E2250" s="470"/>
      <c r="F2250" s="470"/>
      <c r="G2250" s="470"/>
      <c r="H2250" s="1050"/>
      <c r="I2250" s="470"/>
      <c r="J2250" s="470"/>
      <c r="K2250" s="470"/>
      <c r="L2250" s="1050"/>
      <c r="M2250" s="470"/>
      <c r="N2250" s="470"/>
      <c r="O2250" s="470"/>
      <c r="P2250" s="1050"/>
      <c r="Q2250" s="1054"/>
      <c r="R2250" s="1054"/>
      <c r="S2250" s="1054"/>
      <c r="T2250" s="1054"/>
      <c r="U2250" s="470"/>
      <c r="V2250" s="470"/>
      <c r="W2250" s="1050"/>
      <c r="X2250" s="470"/>
      <c r="Y2250" s="470"/>
      <c r="Z2250" s="470"/>
      <c r="AA2250" s="470"/>
      <c r="AB2250" s="1050"/>
      <c r="AC2250" s="1050"/>
      <c r="AD2250" s="470"/>
      <c r="AE2250" s="1050"/>
      <c r="AF2250" s="470"/>
      <c r="AG2250" s="470"/>
      <c r="AH2250" s="470"/>
      <c r="AI2250" s="470"/>
      <c r="AJ2250" s="470"/>
      <c r="AK2250" s="1050"/>
      <c r="AL2250" s="1052"/>
      <c r="AM2250" s="470"/>
      <c r="AN2250" s="470"/>
      <c r="AO2250" s="470"/>
      <c r="AP2250" s="1052"/>
      <c r="AQ2250" s="1050"/>
      <c r="AR2250" s="470"/>
      <c r="AS2250" s="470"/>
      <c r="AT2250" s="470"/>
      <c r="AU2250" s="470"/>
      <c r="AV2250" s="470"/>
      <c r="AW2250" s="1053"/>
      <c r="AX2250" s="3"/>
      <c r="AY2250" s="3"/>
      <c r="AZ2250" s="3"/>
      <c r="BA2250" s="3"/>
    </row>
    <row r="2251">
      <c r="A2251" s="470"/>
      <c r="B2251" s="1"/>
      <c r="C2251" s="3"/>
      <c r="D2251" s="1050"/>
      <c r="E2251" s="470"/>
      <c r="F2251" s="470"/>
      <c r="G2251" s="470"/>
      <c r="H2251" s="1050"/>
      <c r="I2251" s="470"/>
      <c r="J2251" s="470"/>
      <c r="K2251" s="470"/>
      <c r="L2251" s="1050"/>
      <c r="M2251" s="470"/>
      <c r="N2251" s="470"/>
      <c r="O2251" s="470"/>
      <c r="P2251" s="1050"/>
      <c r="Q2251" s="1054"/>
      <c r="R2251" s="1054"/>
      <c r="S2251" s="1054"/>
      <c r="T2251" s="1054"/>
      <c r="U2251" s="470"/>
      <c r="V2251" s="470"/>
      <c r="W2251" s="1050"/>
      <c r="X2251" s="470"/>
      <c r="Y2251" s="470"/>
      <c r="Z2251" s="470"/>
      <c r="AA2251" s="470"/>
      <c r="AB2251" s="1050"/>
      <c r="AC2251" s="1050"/>
      <c r="AD2251" s="470"/>
      <c r="AE2251" s="1050"/>
      <c r="AF2251" s="470"/>
      <c r="AG2251" s="470"/>
      <c r="AH2251" s="470"/>
      <c r="AI2251" s="470"/>
      <c r="AJ2251" s="470"/>
      <c r="AK2251" s="1050"/>
      <c r="AL2251" s="1052"/>
      <c r="AM2251" s="470"/>
      <c r="AN2251" s="470"/>
      <c r="AO2251" s="470"/>
      <c r="AP2251" s="1052"/>
      <c r="AQ2251" s="1050"/>
      <c r="AR2251" s="470"/>
      <c r="AS2251" s="470"/>
      <c r="AT2251" s="470"/>
      <c r="AU2251" s="470"/>
      <c r="AV2251" s="470"/>
      <c r="AW2251" s="1053"/>
      <c r="AX2251" s="3"/>
      <c r="AY2251" s="3"/>
      <c r="AZ2251" s="3"/>
      <c r="BA2251" s="3"/>
    </row>
    <row r="2252">
      <c r="A2252" s="470"/>
      <c r="B2252" s="1"/>
      <c r="C2252" s="3"/>
      <c r="D2252" s="1050"/>
      <c r="E2252" s="470"/>
      <c r="F2252" s="470"/>
      <c r="G2252" s="470"/>
      <c r="H2252" s="1050"/>
      <c r="I2252" s="470"/>
      <c r="J2252" s="470"/>
      <c r="K2252" s="470"/>
      <c r="L2252" s="1050"/>
      <c r="M2252" s="470"/>
      <c r="N2252" s="470"/>
      <c r="O2252" s="470"/>
      <c r="P2252" s="1050"/>
      <c r="Q2252" s="1054"/>
      <c r="R2252" s="1054"/>
      <c r="S2252" s="1054"/>
      <c r="T2252" s="1054"/>
      <c r="U2252" s="470"/>
      <c r="V2252" s="470"/>
      <c r="W2252" s="1050"/>
      <c r="X2252" s="470"/>
      <c r="Y2252" s="470"/>
      <c r="Z2252" s="470"/>
      <c r="AA2252" s="470"/>
      <c r="AB2252" s="1050"/>
      <c r="AC2252" s="1050"/>
      <c r="AD2252" s="470"/>
      <c r="AE2252" s="1050"/>
      <c r="AF2252" s="470"/>
      <c r="AG2252" s="470"/>
      <c r="AH2252" s="470"/>
      <c r="AI2252" s="470"/>
      <c r="AJ2252" s="470"/>
      <c r="AK2252" s="1050"/>
      <c r="AL2252" s="1052"/>
      <c r="AM2252" s="470"/>
      <c r="AN2252" s="470"/>
      <c r="AO2252" s="470"/>
      <c r="AP2252" s="1052"/>
      <c r="AQ2252" s="1050"/>
      <c r="AR2252" s="470"/>
      <c r="AS2252" s="470"/>
      <c r="AT2252" s="470"/>
      <c r="AU2252" s="470"/>
      <c r="AV2252" s="470"/>
      <c r="AW2252" s="1053"/>
      <c r="AX2252" s="3"/>
      <c r="AY2252" s="3"/>
      <c r="AZ2252" s="3"/>
      <c r="BA2252" s="3"/>
    </row>
    <row r="2253">
      <c r="A2253" s="470"/>
      <c r="B2253" s="1"/>
      <c r="C2253" s="3"/>
      <c r="D2253" s="1050"/>
      <c r="E2253" s="470"/>
      <c r="F2253" s="470"/>
      <c r="G2253" s="470"/>
      <c r="H2253" s="1050"/>
      <c r="I2253" s="470"/>
      <c r="J2253" s="470"/>
      <c r="K2253" s="470"/>
      <c r="L2253" s="1050"/>
      <c r="M2253" s="470"/>
      <c r="N2253" s="470"/>
      <c r="O2253" s="470"/>
      <c r="P2253" s="1050"/>
      <c r="Q2253" s="1054"/>
      <c r="R2253" s="1054"/>
      <c r="S2253" s="1054"/>
      <c r="T2253" s="1054"/>
      <c r="U2253" s="470"/>
      <c r="V2253" s="470"/>
      <c r="W2253" s="1050"/>
      <c r="X2253" s="470"/>
      <c r="Y2253" s="470"/>
      <c r="Z2253" s="470"/>
      <c r="AA2253" s="470"/>
      <c r="AB2253" s="1050"/>
      <c r="AC2253" s="1050"/>
      <c r="AD2253" s="470"/>
      <c r="AE2253" s="1050"/>
      <c r="AF2253" s="470"/>
      <c r="AG2253" s="470"/>
      <c r="AH2253" s="470"/>
      <c r="AI2253" s="470"/>
      <c r="AJ2253" s="470"/>
      <c r="AK2253" s="1050"/>
      <c r="AL2253" s="1052"/>
      <c r="AM2253" s="470"/>
      <c r="AN2253" s="470"/>
      <c r="AO2253" s="470"/>
      <c r="AP2253" s="1052"/>
      <c r="AQ2253" s="1050"/>
      <c r="AR2253" s="470"/>
      <c r="AS2253" s="470"/>
      <c r="AT2253" s="470"/>
      <c r="AU2253" s="470"/>
      <c r="AV2253" s="470"/>
      <c r="AW2253" s="1053"/>
      <c r="AX2253" s="3"/>
      <c r="AY2253" s="3"/>
      <c r="AZ2253" s="3"/>
      <c r="BA2253" s="3"/>
    </row>
    <row r="2254">
      <c r="A2254" s="470"/>
      <c r="B2254" s="1"/>
      <c r="C2254" s="3"/>
      <c r="D2254" s="1050"/>
      <c r="E2254" s="470"/>
      <c r="F2254" s="470"/>
      <c r="G2254" s="470"/>
      <c r="H2254" s="1050"/>
      <c r="I2254" s="470"/>
      <c r="J2254" s="470"/>
      <c r="K2254" s="470"/>
      <c r="L2254" s="1050"/>
      <c r="M2254" s="470"/>
      <c r="N2254" s="470"/>
      <c r="O2254" s="470"/>
      <c r="P2254" s="1050"/>
      <c r="Q2254" s="1054"/>
      <c r="R2254" s="1054"/>
      <c r="S2254" s="1054"/>
      <c r="T2254" s="1054"/>
      <c r="U2254" s="470"/>
      <c r="V2254" s="470"/>
      <c r="W2254" s="1050"/>
      <c r="X2254" s="470"/>
      <c r="Y2254" s="470"/>
      <c r="Z2254" s="470"/>
      <c r="AA2254" s="470"/>
      <c r="AB2254" s="1050"/>
      <c r="AC2254" s="1050"/>
      <c r="AD2254" s="470"/>
      <c r="AE2254" s="1050"/>
      <c r="AF2254" s="470"/>
      <c r="AG2254" s="470"/>
      <c r="AH2254" s="470"/>
      <c r="AI2254" s="470"/>
      <c r="AJ2254" s="470"/>
      <c r="AK2254" s="1050"/>
      <c r="AL2254" s="1052"/>
      <c r="AM2254" s="470"/>
      <c r="AN2254" s="470"/>
      <c r="AO2254" s="470"/>
      <c r="AP2254" s="1052"/>
      <c r="AQ2254" s="1050"/>
      <c r="AR2254" s="470"/>
      <c r="AS2254" s="470"/>
      <c r="AT2254" s="470"/>
      <c r="AU2254" s="470"/>
      <c r="AV2254" s="470"/>
      <c r="AW2254" s="1053"/>
      <c r="AX2254" s="3"/>
      <c r="AY2254" s="3"/>
      <c r="AZ2254" s="3"/>
      <c r="BA2254" s="3"/>
    </row>
    <row r="2255">
      <c r="A2255" s="470"/>
      <c r="B2255" s="1"/>
      <c r="C2255" s="3"/>
      <c r="D2255" s="1050"/>
      <c r="E2255" s="470"/>
      <c r="F2255" s="470"/>
      <c r="G2255" s="470"/>
      <c r="H2255" s="1050"/>
      <c r="I2255" s="470"/>
      <c r="J2255" s="470"/>
      <c r="K2255" s="470"/>
      <c r="L2255" s="1050"/>
      <c r="M2255" s="470"/>
      <c r="N2255" s="470"/>
      <c r="O2255" s="470"/>
      <c r="P2255" s="1050"/>
      <c r="Q2255" s="1054"/>
      <c r="R2255" s="1054"/>
      <c r="S2255" s="1054"/>
      <c r="T2255" s="1054"/>
      <c r="U2255" s="470"/>
      <c r="V2255" s="470"/>
      <c r="W2255" s="1050"/>
      <c r="X2255" s="470"/>
      <c r="Y2255" s="470"/>
      <c r="Z2255" s="470"/>
      <c r="AA2255" s="470"/>
      <c r="AB2255" s="1050"/>
      <c r="AC2255" s="1050"/>
      <c r="AD2255" s="470"/>
      <c r="AE2255" s="1050"/>
      <c r="AF2255" s="470"/>
      <c r="AG2255" s="470"/>
      <c r="AH2255" s="470"/>
      <c r="AI2255" s="470"/>
      <c r="AJ2255" s="470"/>
      <c r="AK2255" s="1050"/>
      <c r="AL2255" s="1052"/>
      <c r="AM2255" s="470"/>
      <c r="AN2255" s="470"/>
      <c r="AO2255" s="470"/>
      <c r="AP2255" s="1052"/>
      <c r="AQ2255" s="1050"/>
      <c r="AR2255" s="470"/>
      <c r="AS2255" s="470"/>
      <c r="AT2255" s="470"/>
      <c r="AU2255" s="470"/>
      <c r="AV2255" s="470"/>
      <c r="AW2255" s="1053"/>
      <c r="AX2255" s="3"/>
      <c r="AY2255" s="3"/>
      <c r="AZ2255" s="3"/>
      <c r="BA2255" s="3"/>
    </row>
    <row r="2256">
      <c r="A2256" s="470"/>
      <c r="B2256" s="1"/>
      <c r="C2256" s="3"/>
      <c r="D2256" s="1050"/>
      <c r="E2256" s="470"/>
      <c r="F2256" s="470"/>
      <c r="G2256" s="470"/>
      <c r="H2256" s="1050"/>
      <c r="I2256" s="470"/>
      <c r="J2256" s="470"/>
      <c r="K2256" s="470"/>
      <c r="L2256" s="1050"/>
      <c r="M2256" s="470"/>
      <c r="N2256" s="470"/>
      <c r="O2256" s="470"/>
      <c r="P2256" s="1050"/>
      <c r="Q2256" s="1054"/>
      <c r="R2256" s="1054"/>
      <c r="S2256" s="1054"/>
      <c r="T2256" s="1054"/>
      <c r="U2256" s="470"/>
      <c r="V2256" s="470"/>
      <c r="W2256" s="1050"/>
      <c r="X2256" s="470"/>
      <c r="Y2256" s="470"/>
      <c r="Z2256" s="470"/>
      <c r="AA2256" s="470"/>
      <c r="AB2256" s="1050"/>
      <c r="AC2256" s="1050"/>
      <c r="AD2256" s="470"/>
      <c r="AE2256" s="1050"/>
      <c r="AF2256" s="470"/>
      <c r="AG2256" s="470"/>
      <c r="AH2256" s="470"/>
      <c r="AI2256" s="470"/>
      <c r="AJ2256" s="470"/>
      <c r="AK2256" s="1050"/>
      <c r="AL2256" s="1052"/>
      <c r="AM2256" s="470"/>
      <c r="AN2256" s="470"/>
      <c r="AO2256" s="470"/>
      <c r="AP2256" s="1052"/>
      <c r="AQ2256" s="1050"/>
      <c r="AR2256" s="470"/>
      <c r="AS2256" s="470"/>
      <c r="AT2256" s="470"/>
      <c r="AU2256" s="470"/>
      <c r="AV2256" s="470"/>
      <c r="AW2256" s="1053"/>
      <c r="AX2256" s="3"/>
      <c r="AY2256" s="3"/>
      <c r="AZ2256" s="3"/>
      <c r="BA2256" s="3"/>
    </row>
    <row r="2257">
      <c r="A2257" s="470"/>
      <c r="B2257" s="1"/>
      <c r="C2257" s="3"/>
      <c r="D2257" s="1050"/>
      <c r="E2257" s="470"/>
      <c r="F2257" s="470"/>
      <c r="G2257" s="470"/>
      <c r="H2257" s="1050"/>
      <c r="I2257" s="470"/>
      <c r="J2257" s="470"/>
      <c r="K2257" s="470"/>
      <c r="L2257" s="1050"/>
      <c r="M2257" s="470"/>
      <c r="N2257" s="470"/>
      <c r="O2257" s="470"/>
      <c r="P2257" s="1050"/>
      <c r="Q2257" s="1054"/>
      <c r="R2257" s="1054"/>
      <c r="S2257" s="1054"/>
      <c r="T2257" s="1054"/>
      <c r="U2257" s="470"/>
      <c r="V2257" s="470"/>
      <c r="W2257" s="1050"/>
      <c r="X2257" s="470"/>
      <c r="Y2257" s="470"/>
      <c r="Z2257" s="470"/>
      <c r="AA2257" s="470"/>
      <c r="AB2257" s="1050"/>
      <c r="AC2257" s="1050"/>
      <c r="AD2257" s="470"/>
      <c r="AE2257" s="1050"/>
      <c r="AF2257" s="470"/>
      <c r="AG2257" s="470"/>
      <c r="AH2257" s="470"/>
      <c r="AI2257" s="470"/>
      <c r="AJ2257" s="470"/>
      <c r="AK2257" s="1050"/>
      <c r="AL2257" s="1052"/>
      <c r="AM2257" s="470"/>
      <c r="AN2257" s="470"/>
      <c r="AO2257" s="470"/>
      <c r="AP2257" s="1052"/>
      <c r="AQ2257" s="1050"/>
      <c r="AR2257" s="470"/>
      <c r="AS2257" s="470"/>
      <c r="AT2257" s="470"/>
      <c r="AU2257" s="470"/>
      <c r="AV2257" s="470"/>
      <c r="AW2257" s="1053"/>
      <c r="AX2257" s="3"/>
      <c r="AY2257" s="3"/>
      <c r="AZ2257" s="3"/>
      <c r="BA2257" s="3"/>
    </row>
    <row r="2258">
      <c r="A2258" s="470"/>
      <c r="B2258" s="1"/>
      <c r="C2258" s="3"/>
      <c r="D2258" s="1050"/>
      <c r="E2258" s="470"/>
      <c r="F2258" s="470"/>
      <c r="G2258" s="470"/>
      <c r="H2258" s="1050"/>
      <c r="I2258" s="470"/>
      <c r="J2258" s="470"/>
      <c r="K2258" s="470"/>
      <c r="L2258" s="1050"/>
      <c r="M2258" s="470"/>
      <c r="N2258" s="470"/>
      <c r="O2258" s="470"/>
      <c r="P2258" s="1050"/>
      <c r="Q2258" s="1054"/>
      <c r="R2258" s="1054"/>
      <c r="S2258" s="1054"/>
      <c r="T2258" s="1054"/>
      <c r="U2258" s="470"/>
      <c r="V2258" s="470"/>
      <c r="W2258" s="1050"/>
      <c r="X2258" s="470"/>
      <c r="Y2258" s="470"/>
      <c r="Z2258" s="470"/>
      <c r="AA2258" s="470"/>
      <c r="AB2258" s="1050"/>
      <c r="AC2258" s="1050"/>
      <c r="AD2258" s="470"/>
      <c r="AE2258" s="1050"/>
      <c r="AF2258" s="470"/>
      <c r="AG2258" s="470"/>
      <c r="AH2258" s="470"/>
      <c r="AI2258" s="470"/>
      <c r="AJ2258" s="470"/>
      <c r="AK2258" s="1050"/>
      <c r="AL2258" s="1052"/>
      <c r="AM2258" s="470"/>
      <c r="AN2258" s="470"/>
      <c r="AO2258" s="470"/>
      <c r="AP2258" s="1052"/>
      <c r="AQ2258" s="1050"/>
      <c r="AR2258" s="470"/>
      <c r="AS2258" s="470"/>
      <c r="AT2258" s="470"/>
      <c r="AU2258" s="470"/>
      <c r="AV2258" s="470"/>
      <c r="AW2258" s="1053"/>
      <c r="AX2258" s="3"/>
      <c r="AY2258" s="3"/>
      <c r="AZ2258" s="3"/>
      <c r="BA2258" s="3"/>
    </row>
    <row r="2259">
      <c r="A2259" s="470"/>
      <c r="B2259" s="1"/>
      <c r="C2259" s="3"/>
      <c r="D2259" s="1050"/>
      <c r="E2259" s="470"/>
      <c r="F2259" s="470"/>
      <c r="G2259" s="470"/>
      <c r="H2259" s="1050"/>
      <c r="I2259" s="470"/>
      <c r="J2259" s="470"/>
      <c r="K2259" s="470"/>
      <c r="L2259" s="1050"/>
      <c r="M2259" s="470"/>
      <c r="N2259" s="470"/>
      <c r="O2259" s="470"/>
      <c r="P2259" s="1050"/>
      <c r="Q2259" s="1054"/>
      <c r="R2259" s="1054"/>
      <c r="S2259" s="1054"/>
      <c r="T2259" s="1054"/>
      <c r="U2259" s="470"/>
      <c r="V2259" s="470"/>
      <c r="W2259" s="1050"/>
      <c r="X2259" s="470"/>
      <c r="Y2259" s="470"/>
      <c r="Z2259" s="470"/>
      <c r="AA2259" s="470"/>
      <c r="AB2259" s="1050"/>
      <c r="AC2259" s="1050"/>
      <c r="AD2259" s="470"/>
      <c r="AE2259" s="1050"/>
      <c r="AF2259" s="470"/>
      <c r="AG2259" s="470"/>
      <c r="AH2259" s="470"/>
      <c r="AI2259" s="470"/>
      <c r="AJ2259" s="470"/>
      <c r="AK2259" s="1050"/>
      <c r="AL2259" s="1052"/>
      <c r="AM2259" s="470"/>
      <c r="AN2259" s="470"/>
      <c r="AO2259" s="470"/>
      <c r="AP2259" s="1052"/>
      <c r="AQ2259" s="1050"/>
      <c r="AR2259" s="470"/>
      <c r="AS2259" s="470"/>
      <c r="AT2259" s="470"/>
      <c r="AU2259" s="470"/>
      <c r="AV2259" s="470"/>
      <c r="AW2259" s="1053"/>
      <c r="AX2259" s="3"/>
      <c r="AY2259" s="3"/>
      <c r="AZ2259" s="3"/>
      <c r="BA2259" s="3"/>
    </row>
    <row r="2260">
      <c r="A2260" s="470"/>
      <c r="B2260" s="1"/>
      <c r="C2260" s="3"/>
      <c r="D2260" s="1050"/>
      <c r="E2260" s="470"/>
      <c r="F2260" s="470"/>
      <c r="G2260" s="470"/>
      <c r="H2260" s="1050"/>
      <c r="I2260" s="470"/>
      <c r="J2260" s="470"/>
      <c r="K2260" s="470"/>
      <c r="L2260" s="1050"/>
      <c r="M2260" s="470"/>
      <c r="N2260" s="470"/>
      <c r="O2260" s="470"/>
      <c r="P2260" s="1050"/>
      <c r="Q2260" s="1054"/>
      <c r="R2260" s="1054"/>
      <c r="S2260" s="1054"/>
      <c r="T2260" s="1054"/>
      <c r="U2260" s="470"/>
      <c r="V2260" s="470"/>
      <c r="W2260" s="1050"/>
      <c r="X2260" s="470"/>
      <c r="Y2260" s="470"/>
      <c r="Z2260" s="470"/>
      <c r="AA2260" s="470"/>
      <c r="AB2260" s="1050"/>
      <c r="AC2260" s="1050"/>
      <c r="AD2260" s="470"/>
      <c r="AE2260" s="1050"/>
      <c r="AF2260" s="470"/>
      <c r="AG2260" s="470"/>
      <c r="AH2260" s="470"/>
      <c r="AI2260" s="470"/>
      <c r="AJ2260" s="470"/>
      <c r="AK2260" s="1050"/>
      <c r="AL2260" s="1052"/>
      <c r="AM2260" s="470"/>
      <c r="AN2260" s="470"/>
      <c r="AO2260" s="470"/>
      <c r="AP2260" s="1052"/>
      <c r="AQ2260" s="1050"/>
      <c r="AR2260" s="470"/>
      <c r="AS2260" s="470"/>
      <c r="AT2260" s="470"/>
      <c r="AU2260" s="470"/>
      <c r="AV2260" s="470"/>
      <c r="AW2260" s="1053"/>
      <c r="AX2260" s="3"/>
      <c r="AY2260" s="3"/>
      <c r="AZ2260" s="3"/>
      <c r="BA2260" s="3"/>
    </row>
    <row r="2261">
      <c r="A2261" s="470"/>
      <c r="B2261" s="1"/>
      <c r="C2261" s="3"/>
      <c r="D2261" s="1050"/>
      <c r="E2261" s="470"/>
      <c r="F2261" s="470"/>
      <c r="G2261" s="470"/>
      <c r="H2261" s="1050"/>
      <c r="I2261" s="470"/>
      <c r="J2261" s="470"/>
      <c r="K2261" s="470"/>
      <c r="L2261" s="1050"/>
      <c r="M2261" s="470"/>
      <c r="N2261" s="470"/>
      <c r="O2261" s="470"/>
      <c r="P2261" s="1050"/>
      <c r="Q2261" s="1054"/>
      <c r="R2261" s="1054"/>
      <c r="S2261" s="1054"/>
      <c r="T2261" s="1054"/>
      <c r="U2261" s="470"/>
      <c r="V2261" s="470"/>
      <c r="W2261" s="1050"/>
      <c r="X2261" s="470"/>
      <c r="Y2261" s="470"/>
      <c r="Z2261" s="470"/>
      <c r="AA2261" s="470"/>
      <c r="AB2261" s="1050"/>
      <c r="AC2261" s="1050"/>
      <c r="AD2261" s="470"/>
      <c r="AE2261" s="1050"/>
      <c r="AF2261" s="470"/>
      <c r="AG2261" s="470"/>
      <c r="AH2261" s="470"/>
      <c r="AI2261" s="470"/>
      <c r="AJ2261" s="470"/>
      <c r="AK2261" s="1050"/>
      <c r="AL2261" s="1052"/>
      <c r="AM2261" s="470"/>
      <c r="AN2261" s="470"/>
      <c r="AO2261" s="470"/>
      <c r="AP2261" s="1052"/>
      <c r="AQ2261" s="1050"/>
      <c r="AR2261" s="470"/>
      <c r="AS2261" s="470"/>
      <c r="AT2261" s="470"/>
      <c r="AU2261" s="470"/>
      <c r="AV2261" s="470"/>
      <c r="AW2261" s="1053"/>
      <c r="AX2261" s="3"/>
      <c r="AY2261" s="3"/>
      <c r="AZ2261" s="3"/>
      <c r="BA2261" s="3"/>
    </row>
    <row r="2262">
      <c r="A2262" s="470"/>
      <c r="B2262" s="1"/>
      <c r="C2262" s="3"/>
      <c r="D2262" s="1050"/>
      <c r="E2262" s="470"/>
      <c r="F2262" s="470"/>
      <c r="G2262" s="470"/>
      <c r="H2262" s="1050"/>
      <c r="I2262" s="470"/>
      <c r="J2262" s="470"/>
      <c r="K2262" s="470"/>
      <c r="L2262" s="1050"/>
      <c r="M2262" s="470"/>
      <c r="N2262" s="470"/>
      <c r="O2262" s="470"/>
      <c r="P2262" s="1050"/>
      <c r="Q2262" s="1054"/>
      <c r="R2262" s="1054"/>
      <c r="S2262" s="1054"/>
      <c r="T2262" s="1054"/>
      <c r="U2262" s="470"/>
      <c r="V2262" s="470"/>
      <c r="W2262" s="1050"/>
      <c r="X2262" s="470"/>
      <c r="Y2262" s="470"/>
      <c r="Z2262" s="470"/>
      <c r="AA2262" s="470"/>
      <c r="AB2262" s="1050"/>
      <c r="AC2262" s="1050"/>
      <c r="AD2262" s="470"/>
      <c r="AE2262" s="1050"/>
      <c r="AF2262" s="470"/>
      <c r="AG2262" s="470"/>
      <c r="AH2262" s="470"/>
      <c r="AI2262" s="470"/>
      <c r="AJ2262" s="470"/>
      <c r="AK2262" s="1050"/>
      <c r="AL2262" s="1052"/>
      <c r="AM2262" s="470"/>
      <c r="AN2262" s="470"/>
      <c r="AO2262" s="470"/>
      <c r="AP2262" s="1052"/>
      <c r="AQ2262" s="1050"/>
      <c r="AR2262" s="470"/>
      <c r="AS2262" s="470"/>
      <c r="AT2262" s="470"/>
      <c r="AU2262" s="470"/>
      <c r="AV2262" s="470"/>
      <c r="AW2262" s="1053"/>
      <c r="AX2262" s="3"/>
      <c r="AY2262" s="3"/>
      <c r="AZ2262" s="3"/>
      <c r="BA2262" s="3"/>
    </row>
    <row r="2263">
      <c r="A2263" s="470"/>
      <c r="B2263" s="1"/>
      <c r="C2263" s="3"/>
      <c r="D2263" s="1050"/>
      <c r="E2263" s="470"/>
      <c r="F2263" s="470"/>
      <c r="G2263" s="470"/>
      <c r="H2263" s="1050"/>
      <c r="I2263" s="470"/>
      <c r="J2263" s="470"/>
      <c r="K2263" s="470"/>
      <c r="L2263" s="1050"/>
      <c r="M2263" s="470"/>
      <c r="N2263" s="470"/>
      <c r="O2263" s="470"/>
      <c r="P2263" s="1050"/>
      <c r="Q2263" s="1054"/>
      <c r="R2263" s="1054"/>
      <c r="S2263" s="1054"/>
      <c r="T2263" s="1054"/>
      <c r="U2263" s="470"/>
      <c r="V2263" s="470"/>
      <c r="W2263" s="1050"/>
      <c r="X2263" s="470"/>
      <c r="Y2263" s="470"/>
      <c r="Z2263" s="470"/>
      <c r="AA2263" s="470"/>
      <c r="AB2263" s="1050"/>
      <c r="AC2263" s="1050"/>
      <c r="AD2263" s="470"/>
      <c r="AE2263" s="1050"/>
      <c r="AF2263" s="470"/>
      <c r="AG2263" s="470"/>
      <c r="AH2263" s="470"/>
      <c r="AI2263" s="470"/>
      <c r="AJ2263" s="470"/>
      <c r="AK2263" s="1050"/>
      <c r="AL2263" s="1052"/>
      <c r="AM2263" s="470"/>
      <c r="AN2263" s="470"/>
      <c r="AO2263" s="470"/>
      <c r="AP2263" s="1052"/>
      <c r="AQ2263" s="1050"/>
      <c r="AR2263" s="470"/>
      <c r="AS2263" s="470"/>
      <c r="AT2263" s="470"/>
      <c r="AU2263" s="470"/>
      <c r="AV2263" s="470"/>
      <c r="AW2263" s="1053"/>
      <c r="AX2263" s="3"/>
      <c r="AY2263" s="3"/>
      <c r="AZ2263" s="3"/>
      <c r="BA2263" s="3"/>
    </row>
    <row r="2264">
      <c r="A2264" s="470"/>
      <c r="B2264" s="1"/>
      <c r="C2264" s="3"/>
      <c r="D2264" s="1050"/>
      <c r="E2264" s="470"/>
      <c r="F2264" s="470"/>
      <c r="G2264" s="470"/>
      <c r="H2264" s="1050"/>
      <c r="I2264" s="470"/>
      <c r="J2264" s="470"/>
      <c r="K2264" s="470"/>
      <c r="L2264" s="1050"/>
      <c r="M2264" s="470"/>
      <c r="N2264" s="470"/>
      <c r="O2264" s="470"/>
      <c r="P2264" s="1050"/>
      <c r="Q2264" s="1054"/>
      <c r="R2264" s="1054"/>
      <c r="S2264" s="1054"/>
      <c r="T2264" s="1054"/>
      <c r="U2264" s="470"/>
      <c r="V2264" s="470"/>
      <c r="W2264" s="1050"/>
      <c r="X2264" s="470"/>
      <c r="Y2264" s="470"/>
      <c r="Z2264" s="470"/>
      <c r="AA2264" s="470"/>
      <c r="AB2264" s="1050"/>
      <c r="AC2264" s="1050"/>
      <c r="AD2264" s="470"/>
      <c r="AE2264" s="1050"/>
      <c r="AF2264" s="470"/>
      <c r="AG2264" s="470"/>
      <c r="AH2264" s="470"/>
      <c r="AI2264" s="470"/>
      <c r="AJ2264" s="470"/>
      <c r="AK2264" s="1050"/>
      <c r="AL2264" s="1052"/>
      <c r="AM2264" s="470"/>
      <c r="AN2264" s="470"/>
      <c r="AO2264" s="470"/>
      <c r="AP2264" s="1052"/>
      <c r="AQ2264" s="1050"/>
      <c r="AR2264" s="470"/>
      <c r="AS2264" s="470"/>
      <c r="AT2264" s="470"/>
      <c r="AU2264" s="470"/>
      <c r="AV2264" s="470"/>
      <c r="AW2264" s="1053"/>
      <c r="AX2264" s="3"/>
      <c r="AY2264" s="3"/>
      <c r="AZ2264" s="3"/>
      <c r="BA2264" s="3"/>
    </row>
    <row r="2265">
      <c r="A2265" s="470"/>
      <c r="B2265" s="1"/>
      <c r="C2265" s="3"/>
      <c r="D2265" s="1050"/>
      <c r="E2265" s="470"/>
      <c r="F2265" s="470"/>
      <c r="G2265" s="470"/>
      <c r="H2265" s="1050"/>
      <c r="I2265" s="470"/>
      <c r="J2265" s="470"/>
      <c r="K2265" s="470"/>
      <c r="L2265" s="1050"/>
      <c r="M2265" s="470"/>
      <c r="N2265" s="470"/>
      <c r="O2265" s="470"/>
      <c r="P2265" s="1050"/>
      <c r="Q2265" s="1054"/>
      <c r="R2265" s="1054"/>
      <c r="S2265" s="1054"/>
      <c r="T2265" s="1054"/>
      <c r="U2265" s="470"/>
      <c r="V2265" s="470"/>
      <c r="W2265" s="1050"/>
      <c r="X2265" s="470"/>
      <c r="Y2265" s="470"/>
      <c r="Z2265" s="470"/>
      <c r="AA2265" s="470"/>
      <c r="AB2265" s="1050"/>
      <c r="AC2265" s="1050"/>
      <c r="AD2265" s="470"/>
      <c r="AE2265" s="1050"/>
      <c r="AF2265" s="470"/>
      <c r="AG2265" s="470"/>
      <c r="AH2265" s="470"/>
      <c r="AI2265" s="470"/>
      <c r="AJ2265" s="470"/>
      <c r="AK2265" s="1050"/>
      <c r="AL2265" s="1052"/>
      <c r="AM2265" s="470"/>
      <c r="AN2265" s="470"/>
      <c r="AO2265" s="470"/>
      <c r="AP2265" s="1052"/>
      <c r="AQ2265" s="1050"/>
      <c r="AR2265" s="470"/>
      <c r="AS2265" s="470"/>
      <c r="AT2265" s="470"/>
      <c r="AU2265" s="470"/>
      <c r="AV2265" s="470"/>
      <c r="AW2265" s="1053"/>
      <c r="AX2265" s="3"/>
      <c r="AY2265" s="3"/>
      <c r="AZ2265" s="3"/>
      <c r="BA2265" s="3"/>
    </row>
    <row r="2266">
      <c r="A2266" s="470"/>
      <c r="B2266" s="1"/>
      <c r="C2266" s="3"/>
      <c r="D2266" s="1050"/>
      <c r="E2266" s="470"/>
      <c r="F2266" s="470"/>
      <c r="G2266" s="470"/>
      <c r="H2266" s="1050"/>
      <c r="I2266" s="470"/>
      <c r="J2266" s="470"/>
      <c r="K2266" s="470"/>
      <c r="L2266" s="1050"/>
      <c r="M2266" s="470"/>
      <c r="N2266" s="470"/>
      <c r="O2266" s="470"/>
      <c r="P2266" s="1050"/>
      <c r="Q2266" s="1054"/>
      <c r="R2266" s="1054"/>
      <c r="S2266" s="1054"/>
      <c r="T2266" s="1054"/>
      <c r="U2266" s="470"/>
      <c r="V2266" s="470"/>
      <c r="W2266" s="1050"/>
      <c r="X2266" s="470"/>
      <c r="Y2266" s="470"/>
      <c r="Z2266" s="470"/>
      <c r="AA2266" s="470"/>
      <c r="AB2266" s="1050"/>
      <c r="AC2266" s="1050"/>
      <c r="AD2266" s="470"/>
      <c r="AE2266" s="1050"/>
      <c r="AF2266" s="470"/>
      <c r="AG2266" s="470"/>
      <c r="AH2266" s="470"/>
      <c r="AI2266" s="470"/>
      <c r="AJ2266" s="470"/>
      <c r="AK2266" s="1050"/>
      <c r="AL2266" s="1052"/>
      <c r="AM2266" s="470"/>
      <c r="AN2266" s="470"/>
      <c r="AO2266" s="470"/>
      <c r="AP2266" s="1052"/>
      <c r="AQ2266" s="1050"/>
      <c r="AR2266" s="470"/>
      <c r="AS2266" s="470"/>
      <c r="AT2266" s="470"/>
      <c r="AU2266" s="470"/>
      <c r="AV2266" s="470"/>
      <c r="AW2266" s="1053"/>
      <c r="AX2266" s="3"/>
      <c r="AY2266" s="3"/>
      <c r="AZ2266" s="3"/>
      <c r="BA2266" s="3"/>
    </row>
    <row r="2267">
      <c r="A2267" s="470"/>
      <c r="B2267" s="1"/>
      <c r="C2267" s="3"/>
      <c r="D2267" s="1050"/>
      <c r="E2267" s="470"/>
      <c r="F2267" s="470"/>
      <c r="G2267" s="470"/>
      <c r="H2267" s="1050"/>
      <c r="I2267" s="470"/>
      <c r="J2267" s="470"/>
      <c r="K2267" s="470"/>
      <c r="L2267" s="1050"/>
      <c r="M2267" s="470"/>
      <c r="N2267" s="470"/>
      <c r="O2267" s="470"/>
      <c r="P2267" s="1050"/>
      <c r="Q2267" s="1054"/>
      <c r="R2267" s="1054"/>
      <c r="S2267" s="1054"/>
      <c r="T2267" s="1054"/>
      <c r="U2267" s="470"/>
      <c r="V2267" s="470"/>
      <c r="W2267" s="1050"/>
      <c r="X2267" s="470"/>
      <c r="Y2267" s="470"/>
      <c r="Z2267" s="470"/>
      <c r="AA2267" s="470"/>
      <c r="AB2267" s="1050"/>
      <c r="AC2267" s="1050"/>
      <c r="AD2267" s="470"/>
      <c r="AE2267" s="1050"/>
      <c r="AF2267" s="470"/>
      <c r="AG2267" s="470"/>
      <c r="AH2267" s="470"/>
      <c r="AI2267" s="470"/>
      <c r="AJ2267" s="470"/>
      <c r="AK2267" s="1050"/>
      <c r="AL2267" s="1052"/>
      <c r="AM2267" s="470"/>
      <c r="AN2267" s="470"/>
      <c r="AO2267" s="470"/>
      <c r="AP2267" s="1052"/>
      <c r="AQ2267" s="1050"/>
      <c r="AR2267" s="470"/>
      <c r="AS2267" s="470"/>
      <c r="AT2267" s="470"/>
      <c r="AU2267" s="470"/>
      <c r="AV2267" s="470"/>
      <c r="AW2267" s="1053"/>
      <c r="AX2267" s="3"/>
      <c r="AY2267" s="3"/>
      <c r="AZ2267" s="3"/>
      <c r="BA2267" s="3"/>
    </row>
    <row r="2268">
      <c r="A2268" s="470"/>
      <c r="B2268" s="1"/>
      <c r="C2268" s="3"/>
      <c r="D2268" s="1050"/>
      <c r="E2268" s="470"/>
      <c r="F2268" s="470"/>
      <c r="G2268" s="470"/>
      <c r="H2268" s="1050"/>
      <c r="I2268" s="470"/>
      <c r="J2268" s="470"/>
      <c r="K2268" s="470"/>
      <c r="L2268" s="1050"/>
      <c r="M2268" s="470"/>
      <c r="N2268" s="470"/>
      <c r="O2268" s="470"/>
      <c r="P2268" s="1050"/>
      <c r="Q2268" s="1054"/>
      <c r="R2268" s="1054"/>
      <c r="S2268" s="1054"/>
      <c r="T2268" s="1054"/>
      <c r="U2268" s="470"/>
      <c r="V2268" s="470"/>
      <c r="W2268" s="1050"/>
      <c r="X2268" s="470"/>
      <c r="Y2268" s="470"/>
      <c r="Z2268" s="470"/>
      <c r="AA2268" s="470"/>
      <c r="AB2268" s="1050"/>
      <c r="AC2268" s="1050"/>
      <c r="AD2268" s="470"/>
      <c r="AE2268" s="1050"/>
      <c r="AF2268" s="470"/>
      <c r="AG2268" s="470"/>
      <c r="AH2268" s="470"/>
      <c r="AI2268" s="470"/>
      <c r="AJ2268" s="470"/>
      <c r="AK2268" s="1050"/>
      <c r="AL2268" s="1052"/>
      <c r="AM2268" s="470"/>
      <c r="AN2268" s="470"/>
      <c r="AO2268" s="470"/>
      <c r="AP2268" s="1052"/>
      <c r="AQ2268" s="1050"/>
      <c r="AR2268" s="470"/>
      <c r="AS2268" s="470"/>
      <c r="AT2268" s="470"/>
      <c r="AU2268" s="470"/>
      <c r="AV2268" s="470"/>
      <c r="AW2268" s="1053"/>
      <c r="AX2268" s="3"/>
      <c r="AY2268" s="3"/>
      <c r="AZ2268" s="3"/>
      <c r="BA2268" s="3"/>
    </row>
    <row r="2269">
      <c r="A2269" s="470"/>
      <c r="B2269" s="1"/>
      <c r="C2269" s="3"/>
      <c r="D2269" s="1050"/>
      <c r="E2269" s="470"/>
      <c r="F2269" s="470"/>
      <c r="G2269" s="470"/>
      <c r="H2269" s="1050"/>
      <c r="I2269" s="470"/>
      <c r="J2269" s="470"/>
      <c r="K2269" s="470"/>
      <c r="L2269" s="1050"/>
      <c r="M2269" s="470"/>
      <c r="N2269" s="470"/>
      <c r="O2269" s="470"/>
      <c r="P2269" s="1050"/>
      <c r="Q2269" s="1054"/>
      <c r="R2269" s="1054"/>
      <c r="S2269" s="1054"/>
      <c r="T2269" s="1054"/>
      <c r="U2269" s="470"/>
      <c r="V2269" s="470"/>
      <c r="W2269" s="1050"/>
      <c r="X2269" s="470"/>
      <c r="Y2269" s="470"/>
      <c r="Z2269" s="470"/>
      <c r="AA2269" s="470"/>
      <c r="AB2269" s="1050"/>
      <c r="AC2269" s="1050"/>
      <c r="AD2269" s="470"/>
      <c r="AE2269" s="1050"/>
      <c r="AF2269" s="470"/>
      <c r="AG2269" s="470"/>
      <c r="AH2269" s="470"/>
      <c r="AI2269" s="470"/>
      <c r="AJ2269" s="470"/>
      <c r="AK2269" s="1050"/>
      <c r="AL2269" s="1052"/>
      <c r="AM2269" s="470"/>
      <c r="AN2269" s="470"/>
      <c r="AO2269" s="470"/>
      <c r="AP2269" s="1052"/>
      <c r="AQ2269" s="1050"/>
      <c r="AR2269" s="470"/>
      <c r="AS2269" s="470"/>
      <c r="AT2269" s="470"/>
      <c r="AU2269" s="470"/>
      <c r="AV2269" s="470"/>
      <c r="AW2269" s="1053"/>
      <c r="AX2269" s="3"/>
      <c r="AY2269" s="3"/>
      <c r="AZ2269" s="3"/>
      <c r="BA2269" s="3"/>
    </row>
    <row r="2270">
      <c r="A2270" s="470"/>
      <c r="B2270" s="1"/>
      <c r="C2270" s="3"/>
      <c r="D2270" s="1050"/>
      <c r="E2270" s="470"/>
      <c r="F2270" s="470"/>
      <c r="G2270" s="470"/>
      <c r="H2270" s="1050"/>
      <c r="I2270" s="470"/>
      <c r="J2270" s="470"/>
      <c r="K2270" s="470"/>
      <c r="L2270" s="1050"/>
      <c r="M2270" s="470"/>
      <c r="N2270" s="470"/>
      <c r="O2270" s="470"/>
      <c r="P2270" s="1050"/>
      <c r="Q2270" s="1054"/>
      <c r="R2270" s="1054"/>
      <c r="S2270" s="1054"/>
      <c r="T2270" s="1054"/>
      <c r="U2270" s="470"/>
      <c r="V2270" s="470"/>
      <c r="W2270" s="1050"/>
      <c r="X2270" s="470"/>
      <c r="Y2270" s="470"/>
      <c r="Z2270" s="470"/>
      <c r="AA2270" s="470"/>
      <c r="AB2270" s="1050"/>
      <c r="AC2270" s="1050"/>
      <c r="AD2270" s="470"/>
      <c r="AE2270" s="1050"/>
      <c r="AF2270" s="470"/>
      <c r="AG2270" s="470"/>
      <c r="AH2270" s="470"/>
      <c r="AI2270" s="470"/>
      <c r="AJ2270" s="470"/>
      <c r="AK2270" s="1050"/>
      <c r="AL2270" s="1052"/>
      <c r="AM2270" s="470"/>
      <c r="AN2270" s="470"/>
      <c r="AO2270" s="470"/>
      <c r="AP2270" s="1052"/>
      <c r="AQ2270" s="1050"/>
      <c r="AR2270" s="470"/>
      <c r="AS2270" s="470"/>
      <c r="AT2270" s="470"/>
      <c r="AU2270" s="470"/>
      <c r="AV2270" s="470"/>
      <c r="AW2270" s="1053"/>
      <c r="AX2270" s="3"/>
      <c r="AY2270" s="3"/>
      <c r="AZ2270" s="3"/>
      <c r="BA2270" s="3"/>
    </row>
    <row r="2271">
      <c r="A2271" s="470"/>
      <c r="B2271" s="1"/>
      <c r="C2271" s="3"/>
      <c r="D2271" s="1050"/>
      <c r="E2271" s="470"/>
      <c r="F2271" s="470"/>
      <c r="G2271" s="470"/>
      <c r="H2271" s="1050"/>
      <c r="I2271" s="470"/>
      <c r="J2271" s="470"/>
      <c r="K2271" s="470"/>
      <c r="L2271" s="1050"/>
      <c r="M2271" s="470"/>
      <c r="N2271" s="470"/>
      <c r="O2271" s="470"/>
      <c r="P2271" s="1050"/>
      <c r="Q2271" s="1054"/>
      <c r="R2271" s="1054"/>
      <c r="S2271" s="1054"/>
      <c r="T2271" s="1054"/>
      <c r="U2271" s="470"/>
      <c r="V2271" s="470"/>
      <c r="W2271" s="1050"/>
      <c r="X2271" s="470"/>
      <c r="Y2271" s="470"/>
      <c r="Z2271" s="470"/>
      <c r="AA2271" s="470"/>
      <c r="AB2271" s="1050"/>
      <c r="AC2271" s="1050"/>
      <c r="AD2271" s="470"/>
      <c r="AE2271" s="1050"/>
      <c r="AF2271" s="470"/>
      <c r="AG2271" s="470"/>
      <c r="AH2271" s="470"/>
      <c r="AI2271" s="470"/>
      <c r="AJ2271" s="470"/>
      <c r="AK2271" s="1050"/>
      <c r="AL2271" s="1052"/>
      <c r="AM2271" s="470"/>
      <c r="AN2271" s="470"/>
      <c r="AO2271" s="470"/>
      <c r="AP2271" s="1052"/>
      <c r="AQ2271" s="1050"/>
      <c r="AR2271" s="470"/>
      <c r="AS2271" s="470"/>
      <c r="AT2271" s="470"/>
      <c r="AU2271" s="470"/>
      <c r="AV2271" s="470"/>
      <c r="AW2271" s="1053"/>
      <c r="AX2271" s="3"/>
      <c r="AY2271" s="3"/>
      <c r="AZ2271" s="3"/>
      <c r="BA2271" s="3"/>
    </row>
    <row r="2272">
      <c r="A2272" s="470"/>
      <c r="B2272" s="1"/>
      <c r="C2272" s="3"/>
      <c r="D2272" s="1050"/>
      <c r="E2272" s="470"/>
      <c r="F2272" s="470"/>
      <c r="G2272" s="470"/>
      <c r="H2272" s="1050"/>
      <c r="I2272" s="470"/>
      <c r="J2272" s="470"/>
      <c r="K2272" s="470"/>
      <c r="L2272" s="1050"/>
      <c r="M2272" s="470"/>
      <c r="N2272" s="470"/>
      <c r="O2272" s="470"/>
      <c r="P2272" s="1050"/>
      <c r="Q2272" s="1054"/>
      <c r="R2272" s="1054"/>
      <c r="S2272" s="1054"/>
      <c r="T2272" s="1054"/>
      <c r="U2272" s="470"/>
      <c r="V2272" s="470"/>
      <c r="W2272" s="1050"/>
      <c r="X2272" s="470"/>
      <c r="Y2272" s="470"/>
      <c r="Z2272" s="470"/>
      <c r="AA2272" s="470"/>
      <c r="AB2272" s="1050"/>
      <c r="AC2272" s="1050"/>
      <c r="AD2272" s="470"/>
      <c r="AE2272" s="1050"/>
      <c r="AF2272" s="470"/>
      <c r="AG2272" s="470"/>
      <c r="AH2272" s="470"/>
      <c r="AI2272" s="470"/>
      <c r="AJ2272" s="470"/>
      <c r="AK2272" s="1050"/>
      <c r="AL2272" s="1052"/>
      <c r="AM2272" s="470"/>
      <c r="AN2272" s="470"/>
      <c r="AO2272" s="470"/>
      <c r="AP2272" s="1052"/>
      <c r="AQ2272" s="1050"/>
      <c r="AR2272" s="470"/>
      <c r="AS2272" s="470"/>
      <c r="AT2272" s="470"/>
      <c r="AU2272" s="470"/>
      <c r="AV2272" s="470"/>
      <c r="AW2272" s="1053"/>
      <c r="AX2272" s="3"/>
      <c r="AY2272" s="3"/>
      <c r="AZ2272" s="3"/>
      <c r="BA2272" s="3"/>
    </row>
    <row r="2273">
      <c r="A2273" s="470"/>
      <c r="B2273" s="1"/>
      <c r="C2273" s="3"/>
      <c r="D2273" s="1050"/>
      <c r="E2273" s="470"/>
      <c r="F2273" s="470"/>
      <c r="G2273" s="470"/>
      <c r="H2273" s="1050"/>
      <c r="I2273" s="470"/>
      <c r="J2273" s="470"/>
      <c r="K2273" s="470"/>
      <c r="L2273" s="1050"/>
      <c r="M2273" s="470"/>
      <c r="N2273" s="470"/>
      <c r="O2273" s="470"/>
      <c r="P2273" s="1050"/>
      <c r="Q2273" s="1054"/>
      <c r="R2273" s="1054"/>
      <c r="S2273" s="1054"/>
      <c r="T2273" s="1054"/>
      <c r="U2273" s="470"/>
      <c r="V2273" s="470"/>
      <c r="W2273" s="1050"/>
      <c r="X2273" s="470"/>
      <c r="Y2273" s="470"/>
      <c r="Z2273" s="470"/>
      <c r="AA2273" s="470"/>
      <c r="AB2273" s="1050"/>
      <c r="AC2273" s="1050"/>
      <c r="AD2273" s="470"/>
      <c r="AE2273" s="1050"/>
      <c r="AF2273" s="470"/>
      <c r="AG2273" s="470"/>
      <c r="AH2273" s="470"/>
      <c r="AI2273" s="470"/>
      <c r="AJ2273" s="470"/>
      <c r="AK2273" s="1050"/>
      <c r="AL2273" s="1052"/>
      <c r="AM2273" s="470"/>
      <c r="AN2273" s="470"/>
      <c r="AO2273" s="470"/>
      <c r="AP2273" s="1052"/>
      <c r="AQ2273" s="1050"/>
      <c r="AR2273" s="470"/>
      <c r="AS2273" s="470"/>
      <c r="AT2273" s="470"/>
      <c r="AU2273" s="470"/>
      <c r="AV2273" s="470"/>
      <c r="AW2273" s="1053"/>
      <c r="AX2273" s="3"/>
      <c r="AY2273" s="3"/>
      <c r="AZ2273" s="3"/>
      <c r="BA2273" s="3"/>
    </row>
    <row r="2274">
      <c r="A2274" s="470"/>
      <c r="B2274" s="1"/>
      <c r="C2274" s="3"/>
      <c r="D2274" s="1050"/>
      <c r="E2274" s="470"/>
      <c r="F2274" s="470"/>
      <c r="G2274" s="470"/>
      <c r="H2274" s="1050"/>
      <c r="I2274" s="470"/>
      <c r="J2274" s="470"/>
      <c r="K2274" s="470"/>
      <c r="L2274" s="1050"/>
      <c r="M2274" s="470"/>
      <c r="N2274" s="470"/>
      <c r="O2274" s="470"/>
      <c r="P2274" s="1050"/>
      <c r="Q2274" s="1054"/>
      <c r="R2274" s="1054"/>
      <c r="S2274" s="1054"/>
      <c r="T2274" s="1054"/>
      <c r="U2274" s="470"/>
      <c r="V2274" s="470"/>
      <c r="W2274" s="1050"/>
      <c r="X2274" s="470"/>
      <c r="Y2274" s="470"/>
      <c r="Z2274" s="470"/>
      <c r="AA2274" s="470"/>
      <c r="AB2274" s="1050"/>
      <c r="AC2274" s="1050"/>
      <c r="AD2274" s="470"/>
      <c r="AE2274" s="1050"/>
      <c r="AF2274" s="470"/>
      <c r="AG2274" s="470"/>
      <c r="AH2274" s="470"/>
      <c r="AI2274" s="470"/>
      <c r="AJ2274" s="470"/>
      <c r="AK2274" s="1050"/>
      <c r="AL2274" s="1052"/>
      <c r="AM2274" s="470"/>
      <c r="AN2274" s="470"/>
      <c r="AO2274" s="470"/>
      <c r="AP2274" s="1052"/>
      <c r="AQ2274" s="1050"/>
      <c r="AR2274" s="470"/>
      <c r="AS2274" s="470"/>
      <c r="AT2274" s="470"/>
      <c r="AU2274" s="470"/>
      <c r="AV2274" s="470"/>
      <c r="AW2274" s="1053"/>
      <c r="AX2274" s="3"/>
      <c r="AY2274" s="3"/>
      <c r="AZ2274" s="3"/>
      <c r="BA2274" s="3"/>
    </row>
    <row r="2275">
      <c r="A2275" s="470"/>
      <c r="B2275" s="1"/>
      <c r="C2275" s="3"/>
      <c r="D2275" s="1050"/>
      <c r="E2275" s="470"/>
      <c r="F2275" s="470"/>
      <c r="G2275" s="470"/>
      <c r="H2275" s="1050"/>
      <c r="I2275" s="470"/>
      <c r="J2275" s="470"/>
      <c r="K2275" s="470"/>
      <c r="L2275" s="1050"/>
      <c r="M2275" s="470"/>
      <c r="N2275" s="470"/>
      <c r="O2275" s="470"/>
      <c r="P2275" s="1050"/>
      <c r="Q2275" s="1054"/>
      <c r="R2275" s="1054"/>
      <c r="S2275" s="1054"/>
      <c r="T2275" s="1054"/>
      <c r="U2275" s="470"/>
      <c r="V2275" s="470"/>
      <c r="W2275" s="1050"/>
      <c r="X2275" s="470"/>
      <c r="Y2275" s="470"/>
      <c r="Z2275" s="470"/>
      <c r="AA2275" s="470"/>
      <c r="AB2275" s="1050"/>
      <c r="AC2275" s="1050"/>
      <c r="AD2275" s="470"/>
      <c r="AE2275" s="1050"/>
      <c r="AF2275" s="470"/>
      <c r="AG2275" s="470"/>
      <c r="AH2275" s="470"/>
      <c r="AI2275" s="470"/>
      <c r="AJ2275" s="470"/>
      <c r="AK2275" s="1050"/>
      <c r="AL2275" s="1052"/>
      <c r="AM2275" s="470"/>
      <c r="AN2275" s="470"/>
      <c r="AO2275" s="470"/>
      <c r="AP2275" s="1052"/>
      <c r="AQ2275" s="1050"/>
      <c r="AR2275" s="470"/>
      <c r="AS2275" s="470"/>
      <c r="AT2275" s="470"/>
      <c r="AU2275" s="470"/>
      <c r="AV2275" s="470"/>
      <c r="AW2275" s="1053"/>
      <c r="AX2275" s="3"/>
      <c r="AY2275" s="3"/>
      <c r="AZ2275" s="3"/>
      <c r="BA2275" s="3"/>
    </row>
    <row r="2276">
      <c r="A2276" s="470"/>
      <c r="B2276" s="1"/>
      <c r="C2276" s="3"/>
      <c r="D2276" s="1050"/>
      <c r="E2276" s="470"/>
      <c r="F2276" s="470"/>
      <c r="G2276" s="470"/>
      <c r="H2276" s="1050"/>
      <c r="I2276" s="470"/>
      <c r="J2276" s="470"/>
      <c r="K2276" s="470"/>
      <c r="L2276" s="1050"/>
      <c r="M2276" s="470"/>
      <c r="N2276" s="470"/>
      <c r="O2276" s="470"/>
      <c r="P2276" s="1050"/>
      <c r="Q2276" s="1054"/>
      <c r="R2276" s="1054"/>
      <c r="S2276" s="1054"/>
      <c r="T2276" s="1054"/>
      <c r="U2276" s="470"/>
      <c r="V2276" s="470"/>
      <c r="W2276" s="1050"/>
      <c r="X2276" s="470"/>
      <c r="Y2276" s="470"/>
      <c r="Z2276" s="470"/>
      <c r="AA2276" s="470"/>
      <c r="AB2276" s="1050"/>
      <c r="AC2276" s="1050"/>
      <c r="AD2276" s="470"/>
      <c r="AE2276" s="1050"/>
      <c r="AF2276" s="470"/>
      <c r="AG2276" s="470"/>
      <c r="AH2276" s="470"/>
      <c r="AI2276" s="470"/>
      <c r="AJ2276" s="470"/>
      <c r="AK2276" s="1050"/>
      <c r="AL2276" s="1052"/>
      <c r="AM2276" s="470"/>
      <c r="AN2276" s="470"/>
      <c r="AO2276" s="470"/>
      <c r="AP2276" s="1052"/>
      <c r="AQ2276" s="1050"/>
      <c r="AR2276" s="470"/>
      <c r="AS2276" s="470"/>
      <c r="AT2276" s="470"/>
      <c r="AU2276" s="470"/>
      <c r="AV2276" s="470"/>
      <c r="AW2276" s="1053"/>
      <c r="AX2276" s="3"/>
      <c r="AY2276" s="3"/>
      <c r="AZ2276" s="3"/>
      <c r="BA2276" s="3"/>
    </row>
    <row r="2277">
      <c r="A2277" s="470"/>
      <c r="B2277" s="1"/>
      <c r="C2277" s="3"/>
      <c r="D2277" s="1050"/>
      <c r="E2277" s="470"/>
      <c r="F2277" s="470"/>
      <c r="G2277" s="470"/>
      <c r="H2277" s="1050"/>
      <c r="I2277" s="470"/>
      <c r="J2277" s="470"/>
      <c r="K2277" s="470"/>
      <c r="L2277" s="1050"/>
      <c r="M2277" s="470"/>
      <c r="N2277" s="470"/>
      <c r="O2277" s="470"/>
      <c r="P2277" s="1050"/>
      <c r="Q2277" s="1054"/>
      <c r="R2277" s="1054"/>
      <c r="S2277" s="1054"/>
      <c r="T2277" s="1054"/>
      <c r="U2277" s="470"/>
      <c r="V2277" s="470"/>
      <c r="W2277" s="1050"/>
      <c r="X2277" s="470"/>
      <c r="Y2277" s="470"/>
      <c r="Z2277" s="470"/>
      <c r="AA2277" s="470"/>
      <c r="AB2277" s="1050"/>
      <c r="AC2277" s="1050"/>
      <c r="AD2277" s="470"/>
      <c r="AE2277" s="1050"/>
      <c r="AF2277" s="470"/>
      <c r="AG2277" s="470"/>
      <c r="AH2277" s="470"/>
      <c r="AI2277" s="470"/>
      <c r="AJ2277" s="470"/>
      <c r="AK2277" s="1050"/>
      <c r="AL2277" s="1052"/>
      <c r="AM2277" s="470"/>
      <c r="AN2277" s="470"/>
      <c r="AO2277" s="470"/>
      <c r="AP2277" s="1052"/>
      <c r="AQ2277" s="1050"/>
      <c r="AR2277" s="470"/>
      <c r="AS2277" s="470"/>
      <c r="AT2277" s="470"/>
      <c r="AU2277" s="470"/>
      <c r="AV2277" s="470"/>
      <c r="AW2277" s="1053"/>
      <c r="AX2277" s="3"/>
      <c r="AY2277" s="3"/>
      <c r="AZ2277" s="3"/>
      <c r="BA2277" s="3"/>
    </row>
    <row r="2278">
      <c r="A2278" s="470"/>
      <c r="B2278" s="1"/>
      <c r="C2278" s="3"/>
      <c r="D2278" s="1050"/>
      <c r="E2278" s="470"/>
      <c r="F2278" s="470"/>
      <c r="G2278" s="470"/>
      <c r="H2278" s="1050"/>
      <c r="I2278" s="470"/>
      <c r="J2278" s="470"/>
      <c r="K2278" s="470"/>
      <c r="L2278" s="1050"/>
      <c r="M2278" s="470"/>
      <c r="N2278" s="470"/>
      <c r="O2278" s="470"/>
      <c r="P2278" s="1050"/>
      <c r="Q2278" s="1054"/>
      <c r="R2278" s="1054"/>
      <c r="S2278" s="1054"/>
      <c r="T2278" s="1054"/>
      <c r="U2278" s="470"/>
      <c r="V2278" s="470"/>
      <c r="W2278" s="1050"/>
      <c r="X2278" s="470"/>
      <c r="Y2278" s="470"/>
      <c r="Z2278" s="470"/>
      <c r="AA2278" s="470"/>
      <c r="AB2278" s="1050"/>
      <c r="AC2278" s="1050"/>
      <c r="AD2278" s="470"/>
      <c r="AE2278" s="1050"/>
      <c r="AF2278" s="470"/>
      <c r="AG2278" s="470"/>
      <c r="AH2278" s="470"/>
      <c r="AI2278" s="470"/>
      <c r="AJ2278" s="470"/>
      <c r="AK2278" s="1050"/>
      <c r="AL2278" s="1052"/>
      <c r="AM2278" s="470"/>
      <c r="AN2278" s="470"/>
      <c r="AO2278" s="470"/>
      <c r="AP2278" s="1052"/>
      <c r="AQ2278" s="1050"/>
      <c r="AR2278" s="470"/>
      <c r="AS2278" s="470"/>
      <c r="AT2278" s="470"/>
      <c r="AU2278" s="470"/>
      <c r="AV2278" s="470"/>
      <c r="AW2278" s="1053"/>
      <c r="AX2278" s="3"/>
      <c r="AY2278" s="3"/>
      <c r="AZ2278" s="3"/>
      <c r="BA2278" s="3"/>
    </row>
    <row r="2279">
      <c r="A2279" s="470"/>
      <c r="B2279" s="1"/>
      <c r="C2279" s="3"/>
      <c r="D2279" s="1050"/>
      <c r="E2279" s="470"/>
      <c r="F2279" s="470"/>
      <c r="G2279" s="470"/>
      <c r="H2279" s="1050"/>
      <c r="I2279" s="470"/>
      <c r="J2279" s="470"/>
      <c r="K2279" s="470"/>
      <c r="L2279" s="1050"/>
      <c r="M2279" s="470"/>
      <c r="N2279" s="470"/>
      <c r="O2279" s="470"/>
      <c r="P2279" s="1050"/>
      <c r="Q2279" s="1054"/>
      <c r="R2279" s="1054"/>
      <c r="S2279" s="1054"/>
      <c r="T2279" s="1054"/>
      <c r="U2279" s="470"/>
      <c r="V2279" s="470"/>
      <c r="W2279" s="1050"/>
      <c r="X2279" s="470"/>
      <c r="Y2279" s="470"/>
      <c r="Z2279" s="470"/>
      <c r="AA2279" s="470"/>
      <c r="AB2279" s="1050"/>
      <c r="AC2279" s="1050"/>
      <c r="AD2279" s="470"/>
      <c r="AE2279" s="1050"/>
      <c r="AF2279" s="470"/>
      <c r="AG2279" s="470"/>
      <c r="AH2279" s="470"/>
      <c r="AI2279" s="470"/>
      <c r="AJ2279" s="470"/>
      <c r="AK2279" s="1050"/>
      <c r="AL2279" s="1052"/>
      <c r="AM2279" s="470"/>
      <c r="AN2279" s="470"/>
      <c r="AO2279" s="470"/>
      <c r="AP2279" s="1052"/>
      <c r="AQ2279" s="1050"/>
      <c r="AR2279" s="470"/>
      <c r="AS2279" s="470"/>
      <c r="AT2279" s="470"/>
      <c r="AU2279" s="470"/>
      <c r="AV2279" s="470"/>
      <c r="AW2279" s="1053"/>
      <c r="AX2279" s="3"/>
      <c r="AY2279" s="3"/>
      <c r="AZ2279" s="3"/>
      <c r="BA2279" s="3"/>
    </row>
    <row r="2280">
      <c r="A2280" s="470"/>
      <c r="B2280" s="1"/>
      <c r="C2280" s="3"/>
      <c r="D2280" s="1050"/>
      <c r="E2280" s="470"/>
      <c r="F2280" s="470"/>
      <c r="G2280" s="470"/>
      <c r="H2280" s="1050"/>
      <c r="I2280" s="470"/>
      <c r="J2280" s="470"/>
      <c r="K2280" s="470"/>
      <c r="L2280" s="1050"/>
      <c r="M2280" s="470"/>
      <c r="N2280" s="470"/>
      <c r="O2280" s="470"/>
      <c r="P2280" s="1050"/>
      <c r="Q2280" s="1054"/>
      <c r="R2280" s="1054"/>
      <c r="S2280" s="1054"/>
      <c r="T2280" s="1054"/>
      <c r="U2280" s="470"/>
      <c r="V2280" s="470"/>
      <c r="W2280" s="1050"/>
      <c r="X2280" s="470"/>
      <c r="Y2280" s="470"/>
      <c r="Z2280" s="470"/>
      <c r="AA2280" s="470"/>
      <c r="AB2280" s="1050"/>
      <c r="AC2280" s="1050"/>
      <c r="AD2280" s="470"/>
      <c r="AE2280" s="1050"/>
      <c r="AF2280" s="470"/>
      <c r="AG2280" s="470"/>
      <c r="AH2280" s="470"/>
      <c r="AI2280" s="470"/>
      <c r="AJ2280" s="470"/>
      <c r="AK2280" s="1050"/>
      <c r="AL2280" s="1052"/>
      <c r="AM2280" s="470"/>
      <c r="AN2280" s="470"/>
      <c r="AO2280" s="470"/>
      <c r="AP2280" s="1052"/>
      <c r="AQ2280" s="1050"/>
      <c r="AR2280" s="470"/>
      <c r="AS2280" s="470"/>
      <c r="AT2280" s="470"/>
      <c r="AU2280" s="470"/>
      <c r="AV2280" s="470"/>
      <c r="AW2280" s="1053"/>
      <c r="AX2280" s="3"/>
      <c r="AY2280" s="3"/>
      <c r="AZ2280" s="3"/>
      <c r="BA2280" s="3"/>
    </row>
    <row r="2281">
      <c r="A2281" s="470"/>
      <c r="B2281" s="1"/>
      <c r="C2281" s="3"/>
      <c r="D2281" s="1050"/>
      <c r="E2281" s="470"/>
      <c r="F2281" s="470"/>
      <c r="G2281" s="470"/>
      <c r="H2281" s="1050"/>
      <c r="I2281" s="470"/>
      <c r="J2281" s="470"/>
      <c r="K2281" s="470"/>
      <c r="L2281" s="1050"/>
      <c r="M2281" s="470"/>
      <c r="N2281" s="470"/>
      <c r="O2281" s="470"/>
      <c r="P2281" s="1050"/>
      <c r="Q2281" s="1054"/>
      <c r="R2281" s="1054"/>
      <c r="S2281" s="1054"/>
      <c r="T2281" s="1054"/>
      <c r="U2281" s="470"/>
      <c r="V2281" s="470"/>
      <c r="W2281" s="1050"/>
      <c r="X2281" s="470"/>
      <c r="Y2281" s="470"/>
      <c r="Z2281" s="470"/>
      <c r="AA2281" s="470"/>
      <c r="AB2281" s="1050"/>
      <c r="AC2281" s="1050"/>
      <c r="AD2281" s="470"/>
      <c r="AE2281" s="1050"/>
      <c r="AF2281" s="470"/>
      <c r="AG2281" s="470"/>
      <c r="AH2281" s="470"/>
      <c r="AI2281" s="470"/>
      <c r="AJ2281" s="470"/>
      <c r="AK2281" s="1050"/>
      <c r="AL2281" s="1052"/>
      <c r="AM2281" s="470"/>
      <c r="AN2281" s="470"/>
      <c r="AO2281" s="470"/>
      <c r="AP2281" s="1052"/>
      <c r="AQ2281" s="1050"/>
      <c r="AR2281" s="470"/>
      <c r="AS2281" s="470"/>
      <c r="AT2281" s="470"/>
      <c r="AU2281" s="470"/>
      <c r="AV2281" s="470"/>
      <c r="AW2281" s="1053"/>
      <c r="AX2281" s="3"/>
      <c r="AY2281" s="3"/>
      <c r="AZ2281" s="3"/>
      <c r="BA2281" s="3"/>
    </row>
    <row r="2282">
      <c r="A2282" s="470"/>
      <c r="B2282" s="1"/>
      <c r="C2282" s="3"/>
      <c r="D2282" s="1050"/>
      <c r="E2282" s="470"/>
      <c r="F2282" s="470"/>
      <c r="G2282" s="470"/>
      <c r="H2282" s="1050"/>
      <c r="I2282" s="470"/>
      <c r="J2282" s="470"/>
      <c r="K2282" s="470"/>
      <c r="L2282" s="1050"/>
      <c r="M2282" s="470"/>
      <c r="N2282" s="470"/>
      <c r="O2282" s="470"/>
      <c r="P2282" s="1050"/>
      <c r="Q2282" s="1054"/>
      <c r="R2282" s="1054"/>
      <c r="S2282" s="1054"/>
      <c r="T2282" s="1054"/>
      <c r="U2282" s="470"/>
      <c r="V2282" s="470"/>
      <c r="W2282" s="1050"/>
      <c r="X2282" s="470"/>
      <c r="Y2282" s="470"/>
      <c r="Z2282" s="470"/>
      <c r="AA2282" s="470"/>
      <c r="AB2282" s="1050"/>
      <c r="AC2282" s="1050"/>
      <c r="AD2282" s="470"/>
      <c r="AE2282" s="1050"/>
      <c r="AF2282" s="470"/>
      <c r="AG2282" s="470"/>
      <c r="AH2282" s="470"/>
      <c r="AI2282" s="470"/>
      <c r="AJ2282" s="470"/>
      <c r="AK2282" s="1050"/>
      <c r="AL2282" s="1052"/>
      <c r="AM2282" s="470"/>
      <c r="AN2282" s="470"/>
      <c r="AO2282" s="470"/>
      <c r="AP2282" s="1052"/>
      <c r="AQ2282" s="1050"/>
      <c r="AR2282" s="470"/>
      <c r="AS2282" s="470"/>
      <c r="AT2282" s="470"/>
      <c r="AU2282" s="470"/>
      <c r="AV2282" s="470"/>
      <c r="AW2282" s="1053"/>
      <c r="AX2282" s="3"/>
      <c r="AY2282" s="3"/>
      <c r="AZ2282" s="3"/>
      <c r="BA2282" s="3"/>
    </row>
    <row r="2283">
      <c r="A2283" s="470"/>
      <c r="B2283" s="1"/>
      <c r="C2283" s="3"/>
      <c r="D2283" s="1050"/>
      <c r="E2283" s="470"/>
      <c r="F2283" s="470"/>
      <c r="G2283" s="470"/>
      <c r="H2283" s="1050"/>
      <c r="I2283" s="470"/>
      <c r="J2283" s="470"/>
      <c r="K2283" s="470"/>
      <c r="L2283" s="1050"/>
      <c r="M2283" s="470"/>
      <c r="N2283" s="470"/>
      <c r="O2283" s="470"/>
      <c r="P2283" s="1050"/>
      <c r="Q2283" s="1054"/>
      <c r="R2283" s="1054"/>
      <c r="S2283" s="1054"/>
      <c r="T2283" s="1054"/>
      <c r="U2283" s="470"/>
      <c r="V2283" s="470"/>
      <c r="W2283" s="1050"/>
      <c r="X2283" s="470"/>
      <c r="Y2283" s="470"/>
      <c r="Z2283" s="470"/>
      <c r="AA2283" s="470"/>
      <c r="AB2283" s="1050"/>
      <c r="AC2283" s="1050"/>
      <c r="AD2283" s="470"/>
      <c r="AE2283" s="1050"/>
      <c r="AF2283" s="470"/>
      <c r="AG2283" s="470"/>
      <c r="AH2283" s="470"/>
      <c r="AI2283" s="470"/>
      <c r="AJ2283" s="470"/>
      <c r="AK2283" s="1050"/>
      <c r="AL2283" s="1052"/>
      <c r="AM2283" s="470"/>
      <c r="AN2283" s="470"/>
      <c r="AO2283" s="470"/>
      <c r="AP2283" s="1052"/>
      <c r="AQ2283" s="1050"/>
      <c r="AR2283" s="470"/>
      <c r="AS2283" s="470"/>
      <c r="AT2283" s="470"/>
      <c r="AU2283" s="470"/>
      <c r="AV2283" s="470"/>
      <c r="AW2283" s="1053"/>
      <c r="AX2283" s="3"/>
      <c r="AY2283" s="3"/>
      <c r="AZ2283" s="3"/>
      <c r="BA2283" s="3"/>
    </row>
    <row r="2284">
      <c r="A2284" s="470"/>
      <c r="B2284" s="1"/>
      <c r="C2284" s="3"/>
      <c r="D2284" s="1050"/>
      <c r="E2284" s="470"/>
      <c r="F2284" s="470"/>
      <c r="G2284" s="470"/>
      <c r="H2284" s="1050"/>
      <c r="I2284" s="470"/>
      <c r="J2284" s="470"/>
      <c r="K2284" s="470"/>
      <c r="L2284" s="1050"/>
      <c r="M2284" s="470"/>
      <c r="N2284" s="470"/>
      <c r="O2284" s="470"/>
      <c r="P2284" s="1050"/>
      <c r="Q2284" s="1054"/>
      <c r="R2284" s="1054"/>
      <c r="S2284" s="1054"/>
      <c r="T2284" s="1054"/>
      <c r="U2284" s="470"/>
      <c r="V2284" s="470"/>
      <c r="W2284" s="1050"/>
      <c r="X2284" s="470"/>
      <c r="Y2284" s="470"/>
      <c r="Z2284" s="470"/>
      <c r="AA2284" s="470"/>
      <c r="AB2284" s="1050"/>
      <c r="AC2284" s="1050"/>
      <c r="AD2284" s="470"/>
      <c r="AE2284" s="1050"/>
      <c r="AF2284" s="470"/>
      <c r="AG2284" s="470"/>
      <c r="AH2284" s="470"/>
      <c r="AI2284" s="470"/>
      <c r="AJ2284" s="470"/>
      <c r="AK2284" s="1050"/>
      <c r="AL2284" s="1052"/>
      <c r="AM2284" s="470"/>
      <c r="AN2284" s="470"/>
      <c r="AO2284" s="470"/>
      <c r="AP2284" s="1052"/>
      <c r="AQ2284" s="1050"/>
      <c r="AR2284" s="470"/>
      <c r="AS2284" s="470"/>
      <c r="AT2284" s="470"/>
      <c r="AU2284" s="470"/>
      <c r="AV2284" s="470"/>
      <c r="AW2284" s="1053"/>
      <c r="AX2284" s="3"/>
      <c r="AY2284" s="3"/>
      <c r="AZ2284" s="3"/>
      <c r="BA2284" s="3"/>
    </row>
    <row r="2285">
      <c r="A2285" s="470"/>
      <c r="B2285" s="1"/>
      <c r="C2285" s="3"/>
      <c r="D2285" s="1050"/>
      <c r="E2285" s="470"/>
      <c r="F2285" s="470"/>
      <c r="G2285" s="470"/>
      <c r="H2285" s="1050"/>
      <c r="I2285" s="470"/>
      <c r="J2285" s="470"/>
      <c r="K2285" s="470"/>
      <c r="L2285" s="1050"/>
      <c r="M2285" s="470"/>
      <c r="N2285" s="470"/>
      <c r="O2285" s="470"/>
      <c r="P2285" s="1050"/>
      <c r="Q2285" s="1054"/>
      <c r="R2285" s="1054"/>
      <c r="S2285" s="1054"/>
      <c r="T2285" s="1054"/>
      <c r="U2285" s="470"/>
      <c r="V2285" s="470"/>
      <c r="W2285" s="1050"/>
      <c r="X2285" s="470"/>
      <c r="Y2285" s="470"/>
      <c r="Z2285" s="470"/>
      <c r="AA2285" s="470"/>
      <c r="AB2285" s="1050"/>
      <c r="AC2285" s="1050"/>
      <c r="AD2285" s="470"/>
      <c r="AE2285" s="1050"/>
      <c r="AF2285" s="470"/>
      <c r="AG2285" s="470"/>
      <c r="AH2285" s="470"/>
      <c r="AI2285" s="470"/>
      <c r="AJ2285" s="470"/>
      <c r="AK2285" s="1050"/>
      <c r="AL2285" s="1052"/>
      <c r="AM2285" s="470"/>
      <c r="AN2285" s="470"/>
      <c r="AO2285" s="470"/>
      <c r="AP2285" s="1052"/>
      <c r="AQ2285" s="1050"/>
      <c r="AR2285" s="470"/>
      <c r="AS2285" s="470"/>
      <c r="AT2285" s="470"/>
      <c r="AU2285" s="470"/>
      <c r="AV2285" s="470"/>
      <c r="AW2285" s="1053"/>
      <c r="AX2285" s="3"/>
      <c r="AY2285" s="3"/>
      <c r="AZ2285" s="3"/>
      <c r="BA2285" s="3"/>
    </row>
    <row r="2286">
      <c r="A2286" s="470"/>
      <c r="B2286" s="1"/>
      <c r="C2286" s="3"/>
      <c r="D2286" s="1050"/>
      <c r="E2286" s="470"/>
      <c r="F2286" s="470"/>
      <c r="G2286" s="470"/>
      <c r="H2286" s="1050"/>
      <c r="I2286" s="470"/>
      <c r="J2286" s="470"/>
      <c r="K2286" s="470"/>
      <c r="L2286" s="1050"/>
      <c r="M2286" s="470"/>
      <c r="N2286" s="470"/>
      <c r="O2286" s="470"/>
      <c r="P2286" s="1050"/>
      <c r="Q2286" s="1054"/>
      <c r="R2286" s="1054"/>
      <c r="S2286" s="1054"/>
      <c r="T2286" s="1054"/>
      <c r="U2286" s="470"/>
      <c r="V2286" s="470"/>
      <c r="W2286" s="1050"/>
      <c r="X2286" s="470"/>
      <c r="Y2286" s="470"/>
      <c r="Z2286" s="470"/>
      <c r="AA2286" s="470"/>
      <c r="AB2286" s="1050"/>
      <c r="AC2286" s="1050"/>
      <c r="AD2286" s="470"/>
      <c r="AE2286" s="1050"/>
      <c r="AF2286" s="470"/>
      <c r="AG2286" s="470"/>
      <c r="AH2286" s="470"/>
      <c r="AI2286" s="470"/>
      <c r="AJ2286" s="470"/>
      <c r="AK2286" s="1050"/>
      <c r="AL2286" s="1052"/>
      <c r="AM2286" s="470"/>
      <c r="AN2286" s="470"/>
      <c r="AO2286" s="470"/>
      <c r="AP2286" s="1052"/>
      <c r="AQ2286" s="1050"/>
      <c r="AR2286" s="470"/>
      <c r="AS2286" s="470"/>
      <c r="AT2286" s="470"/>
      <c r="AU2286" s="470"/>
      <c r="AV2286" s="470"/>
      <c r="AW2286" s="1053"/>
      <c r="AX2286" s="3"/>
      <c r="AY2286" s="3"/>
      <c r="AZ2286" s="3"/>
      <c r="BA2286" s="3"/>
    </row>
    <row r="2287">
      <c r="A2287" s="470"/>
      <c r="B2287" s="1"/>
      <c r="C2287" s="3"/>
      <c r="D2287" s="1050"/>
      <c r="E2287" s="470"/>
      <c r="F2287" s="470"/>
      <c r="G2287" s="470"/>
      <c r="H2287" s="1050"/>
      <c r="I2287" s="470"/>
      <c r="J2287" s="470"/>
      <c r="K2287" s="470"/>
      <c r="L2287" s="1050"/>
      <c r="M2287" s="470"/>
      <c r="N2287" s="470"/>
      <c r="O2287" s="470"/>
      <c r="P2287" s="1050"/>
      <c r="Q2287" s="1054"/>
      <c r="R2287" s="1054"/>
      <c r="S2287" s="1054"/>
      <c r="T2287" s="1054"/>
      <c r="U2287" s="470"/>
      <c r="V2287" s="470"/>
      <c r="W2287" s="1050"/>
      <c r="X2287" s="470"/>
      <c r="Y2287" s="470"/>
      <c r="Z2287" s="470"/>
      <c r="AA2287" s="470"/>
      <c r="AB2287" s="1050"/>
      <c r="AC2287" s="1050"/>
      <c r="AD2287" s="470"/>
      <c r="AE2287" s="1050"/>
      <c r="AF2287" s="470"/>
      <c r="AG2287" s="470"/>
      <c r="AH2287" s="470"/>
      <c r="AI2287" s="470"/>
      <c r="AJ2287" s="470"/>
      <c r="AK2287" s="1050"/>
      <c r="AL2287" s="1052"/>
      <c r="AM2287" s="470"/>
      <c r="AN2287" s="470"/>
      <c r="AO2287" s="470"/>
      <c r="AP2287" s="1052"/>
      <c r="AQ2287" s="1050"/>
      <c r="AR2287" s="470"/>
      <c r="AS2287" s="470"/>
      <c r="AT2287" s="470"/>
      <c r="AU2287" s="470"/>
      <c r="AV2287" s="470"/>
      <c r="AW2287" s="1053"/>
      <c r="AX2287" s="3"/>
      <c r="AY2287" s="3"/>
      <c r="AZ2287" s="3"/>
      <c r="BA2287" s="3"/>
    </row>
    <row r="2288">
      <c r="A2288" s="470"/>
      <c r="B2288" s="1"/>
      <c r="C2288" s="3"/>
      <c r="D2288" s="1050"/>
      <c r="E2288" s="470"/>
      <c r="F2288" s="470"/>
      <c r="G2288" s="470"/>
      <c r="H2288" s="1050"/>
      <c r="I2288" s="470"/>
      <c r="J2288" s="470"/>
      <c r="K2288" s="470"/>
      <c r="L2288" s="1050"/>
      <c r="M2288" s="470"/>
      <c r="N2288" s="470"/>
      <c r="O2288" s="470"/>
      <c r="P2288" s="1050"/>
      <c r="Q2288" s="1054"/>
      <c r="R2288" s="1054"/>
      <c r="S2288" s="1054"/>
      <c r="T2288" s="1054"/>
      <c r="U2288" s="470"/>
      <c r="V2288" s="470"/>
      <c r="W2288" s="1050"/>
      <c r="X2288" s="470"/>
      <c r="Y2288" s="470"/>
      <c r="Z2288" s="470"/>
      <c r="AA2288" s="470"/>
      <c r="AB2288" s="1050"/>
      <c r="AC2288" s="1050"/>
      <c r="AD2288" s="470"/>
      <c r="AE2288" s="1050"/>
      <c r="AF2288" s="470"/>
      <c r="AG2288" s="470"/>
      <c r="AH2288" s="470"/>
      <c r="AI2288" s="470"/>
      <c r="AJ2288" s="470"/>
      <c r="AK2288" s="1050"/>
      <c r="AL2288" s="1052"/>
      <c r="AM2288" s="470"/>
      <c r="AN2288" s="470"/>
      <c r="AO2288" s="470"/>
      <c r="AP2288" s="1052"/>
      <c r="AQ2288" s="1050"/>
      <c r="AR2288" s="470"/>
      <c r="AS2288" s="470"/>
      <c r="AT2288" s="470"/>
      <c r="AU2288" s="470"/>
      <c r="AV2288" s="470"/>
      <c r="AW2288" s="1053"/>
      <c r="AX2288" s="3"/>
      <c r="AY2288" s="3"/>
      <c r="AZ2288" s="3"/>
      <c r="BA2288" s="3"/>
    </row>
    <row r="2289">
      <c r="A2289" s="470"/>
      <c r="B2289" s="1"/>
      <c r="C2289" s="3"/>
      <c r="D2289" s="1050"/>
      <c r="E2289" s="470"/>
      <c r="F2289" s="470"/>
      <c r="G2289" s="470"/>
      <c r="H2289" s="1050"/>
      <c r="I2289" s="470"/>
      <c r="J2289" s="470"/>
      <c r="K2289" s="470"/>
      <c r="L2289" s="1050"/>
      <c r="M2289" s="470"/>
      <c r="N2289" s="470"/>
      <c r="O2289" s="470"/>
      <c r="P2289" s="1050"/>
      <c r="Q2289" s="1054"/>
      <c r="R2289" s="1054"/>
      <c r="S2289" s="1054"/>
      <c r="T2289" s="1054"/>
      <c r="U2289" s="470"/>
      <c r="V2289" s="470"/>
      <c r="W2289" s="1050"/>
      <c r="X2289" s="470"/>
      <c r="Y2289" s="470"/>
      <c r="Z2289" s="470"/>
      <c r="AA2289" s="470"/>
      <c r="AB2289" s="1050"/>
      <c r="AC2289" s="1050"/>
      <c r="AD2289" s="470"/>
      <c r="AE2289" s="1050"/>
      <c r="AF2289" s="470"/>
      <c r="AG2289" s="470"/>
      <c r="AH2289" s="470"/>
      <c r="AI2289" s="470"/>
      <c r="AJ2289" s="470"/>
      <c r="AK2289" s="1050"/>
      <c r="AL2289" s="1052"/>
      <c r="AM2289" s="470"/>
      <c r="AN2289" s="470"/>
      <c r="AO2289" s="470"/>
      <c r="AP2289" s="1052"/>
      <c r="AQ2289" s="1050"/>
      <c r="AR2289" s="470"/>
      <c r="AS2289" s="470"/>
      <c r="AT2289" s="470"/>
      <c r="AU2289" s="470"/>
      <c r="AV2289" s="470"/>
      <c r="AW2289" s="1053"/>
      <c r="AX2289" s="3"/>
      <c r="AY2289" s="3"/>
      <c r="AZ2289" s="3"/>
      <c r="BA2289" s="3"/>
    </row>
    <row r="2290">
      <c r="A2290" s="470"/>
      <c r="B2290" s="1"/>
      <c r="C2290" s="3"/>
      <c r="D2290" s="1050"/>
      <c r="E2290" s="470"/>
      <c r="F2290" s="470"/>
      <c r="G2290" s="470"/>
      <c r="H2290" s="1050"/>
      <c r="I2290" s="470"/>
      <c r="J2290" s="470"/>
      <c r="K2290" s="470"/>
      <c r="L2290" s="1050"/>
      <c r="M2290" s="470"/>
      <c r="N2290" s="470"/>
      <c r="O2290" s="470"/>
      <c r="P2290" s="1050"/>
      <c r="Q2290" s="1054"/>
      <c r="R2290" s="1054"/>
      <c r="S2290" s="1054"/>
      <c r="T2290" s="1054"/>
      <c r="U2290" s="470"/>
      <c r="V2290" s="470"/>
      <c r="W2290" s="1050"/>
      <c r="X2290" s="470"/>
      <c r="Y2290" s="470"/>
      <c r="Z2290" s="470"/>
      <c r="AA2290" s="470"/>
      <c r="AB2290" s="1050"/>
      <c r="AC2290" s="1050"/>
      <c r="AD2290" s="470"/>
      <c r="AE2290" s="1050"/>
      <c r="AF2290" s="470"/>
      <c r="AG2290" s="470"/>
      <c r="AH2290" s="470"/>
      <c r="AI2290" s="470"/>
      <c r="AJ2290" s="470"/>
      <c r="AK2290" s="1050"/>
      <c r="AL2290" s="1052"/>
      <c r="AM2290" s="470"/>
      <c r="AN2290" s="470"/>
      <c r="AO2290" s="470"/>
      <c r="AP2290" s="1052"/>
      <c r="AQ2290" s="1050"/>
      <c r="AR2290" s="470"/>
      <c r="AS2290" s="470"/>
      <c r="AT2290" s="470"/>
      <c r="AU2290" s="470"/>
      <c r="AV2290" s="470"/>
      <c r="AW2290" s="1053"/>
      <c r="AX2290" s="3"/>
      <c r="AY2290" s="3"/>
      <c r="AZ2290" s="3"/>
      <c r="BA2290" s="3"/>
    </row>
    <row r="2291">
      <c r="A2291" s="470"/>
      <c r="B2291" s="1"/>
      <c r="C2291" s="3"/>
      <c r="D2291" s="1050"/>
      <c r="E2291" s="470"/>
      <c r="F2291" s="470"/>
      <c r="G2291" s="470"/>
      <c r="H2291" s="1050"/>
      <c r="I2291" s="470"/>
      <c r="J2291" s="470"/>
      <c r="K2291" s="470"/>
      <c r="L2291" s="1050"/>
      <c r="M2291" s="470"/>
      <c r="N2291" s="470"/>
      <c r="O2291" s="470"/>
      <c r="P2291" s="1050"/>
      <c r="Q2291" s="1054"/>
      <c r="R2291" s="1054"/>
      <c r="S2291" s="1054"/>
      <c r="T2291" s="1054"/>
      <c r="U2291" s="470"/>
      <c r="V2291" s="470"/>
      <c r="W2291" s="1050"/>
      <c r="X2291" s="470"/>
      <c r="Y2291" s="470"/>
      <c r="Z2291" s="470"/>
      <c r="AA2291" s="470"/>
      <c r="AB2291" s="1050"/>
      <c r="AC2291" s="1050"/>
      <c r="AD2291" s="470"/>
      <c r="AE2291" s="1050"/>
      <c r="AF2291" s="470"/>
      <c r="AG2291" s="470"/>
      <c r="AH2291" s="470"/>
      <c r="AI2291" s="470"/>
      <c r="AJ2291" s="470"/>
      <c r="AK2291" s="1050"/>
      <c r="AL2291" s="1052"/>
      <c r="AM2291" s="470"/>
      <c r="AN2291" s="470"/>
      <c r="AO2291" s="470"/>
      <c r="AP2291" s="1052"/>
      <c r="AQ2291" s="1050"/>
      <c r="AR2291" s="470"/>
      <c r="AS2291" s="470"/>
      <c r="AT2291" s="470"/>
      <c r="AU2291" s="470"/>
      <c r="AV2291" s="470"/>
      <c r="AW2291" s="1053"/>
      <c r="AX2291" s="3"/>
      <c r="AY2291" s="3"/>
      <c r="AZ2291" s="3"/>
      <c r="BA2291" s="3"/>
    </row>
    <row r="2292">
      <c r="A2292" s="470"/>
      <c r="B2292" s="1"/>
      <c r="C2292" s="3"/>
      <c r="D2292" s="1050"/>
      <c r="E2292" s="470"/>
      <c r="F2292" s="470"/>
      <c r="G2292" s="470"/>
      <c r="H2292" s="1050"/>
      <c r="I2292" s="470"/>
      <c r="J2292" s="470"/>
      <c r="K2292" s="470"/>
      <c r="L2292" s="1050"/>
      <c r="M2292" s="470"/>
      <c r="N2292" s="470"/>
      <c r="O2292" s="470"/>
      <c r="P2292" s="1050"/>
      <c r="Q2292" s="1054"/>
      <c r="R2292" s="1054"/>
      <c r="S2292" s="1054"/>
      <c r="T2292" s="1054"/>
      <c r="U2292" s="470"/>
      <c r="V2292" s="470"/>
      <c r="W2292" s="1050"/>
      <c r="X2292" s="470"/>
      <c r="Y2292" s="470"/>
      <c r="Z2292" s="470"/>
      <c r="AA2292" s="470"/>
      <c r="AB2292" s="1050"/>
      <c r="AC2292" s="1050"/>
      <c r="AD2292" s="470"/>
      <c r="AE2292" s="1050"/>
      <c r="AF2292" s="470"/>
      <c r="AG2292" s="470"/>
      <c r="AH2292" s="470"/>
      <c r="AI2292" s="470"/>
      <c r="AJ2292" s="470"/>
      <c r="AK2292" s="1050"/>
      <c r="AL2292" s="1052"/>
      <c r="AM2292" s="470"/>
      <c r="AN2292" s="470"/>
      <c r="AO2292" s="470"/>
      <c r="AP2292" s="1052"/>
      <c r="AQ2292" s="1050"/>
      <c r="AR2292" s="470"/>
      <c r="AS2292" s="470"/>
      <c r="AT2292" s="470"/>
      <c r="AU2292" s="470"/>
      <c r="AV2292" s="470"/>
      <c r="AW2292" s="1053"/>
      <c r="AX2292" s="3"/>
      <c r="AY2292" s="3"/>
      <c r="AZ2292" s="3"/>
      <c r="BA2292" s="3"/>
    </row>
    <row r="2293">
      <c r="A2293" s="470"/>
      <c r="B2293" s="1"/>
      <c r="C2293" s="3"/>
      <c r="D2293" s="1050"/>
      <c r="E2293" s="470"/>
      <c r="F2293" s="470"/>
      <c r="G2293" s="470"/>
      <c r="H2293" s="1050"/>
      <c r="I2293" s="470"/>
      <c r="J2293" s="470"/>
      <c r="K2293" s="470"/>
      <c r="L2293" s="1050"/>
      <c r="M2293" s="470"/>
      <c r="N2293" s="470"/>
      <c r="O2293" s="470"/>
      <c r="P2293" s="1050"/>
      <c r="Q2293" s="1054"/>
      <c r="R2293" s="1054"/>
      <c r="S2293" s="1054"/>
      <c r="T2293" s="1054"/>
      <c r="U2293" s="470"/>
      <c r="V2293" s="470"/>
      <c r="W2293" s="1050"/>
      <c r="X2293" s="470"/>
      <c r="Y2293" s="470"/>
      <c r="Z2293" s="470"/>
      <c r="AA2293" s="470"/>
      <c r="AB2293" s="1050"/>
      <c r="AC2293" s="1050"/>
      <c r="AD2293" s="470"/>
      <c r="AE2293" s="1050"/>
      <c r="AF2293" s="470"/>
      <c r="AG2293" s="470"/>
      <c r="AH2293" s="470"/>
      <c r="AI2293" s="470"/>
      <c r="AJ2293" s="470"/>
      <c r="AK2293" s="1050"/>
      <c r="AL2293" s="1052"/>
      <c r="AM2293" s="470"/>
      <c r="AN2293" s="470"/>
      <c r="AO2293" s="470"/>
      <c r="AP2293" s="1052"/>
      <c r="AQ2293" s="1050"/>
      <c r="AR2293" s="470"/>
      <c r="AS2293" s="470"/>
      <c r="AT2293" s="470"/>
      <c r="AU2293" s="470"/>
      <c r="AV2293" s="470"/>
      <c r="AW2293" s="1053"/>
      <c r="AX2293" s="3"/>
      <c r="AY2293" s="3"/>
      <c r="AZ2293" s="3"/>
      <c r="BA2293" s="3"/>
    </row>
    <row r="2294">
      <c r="A2294" s="470"/>
      <c r="B2294" s="1"/>
      <c r="C2294" s="3"/>
      <c r="D2294" s="1050"/>
      <c r="E2294" s="470"/>
      <c r="F2294" s="470"/>
      <c r="G2294" s="470"/>
      <c r="H2294" s="1050"/>
      <c r="I2294" s="470"/>
      <c r="J2294" s="470"/>
      <c r="K2294" s="470"/>
      <c r="L2294" s="1050"/>
      <c r="M2294" s="470"/>
      <c r="N2294" s="470"/>
      <c r="O2294" s="470"/>
      <c r="P2294" s="1050"/>
      <c r="Q2294" s="1054"/>
      <c r="R2294" s="1054"/>
      <c r="S2294" s="1054"/>
      <c r="T2294" s="1054"/>
      <c r="U2294" s="470"/>
      <c r="V2294" s="470"/>
      <c r="W2294" s="1050"/>
      <c r="X2294" s="470"/>
      <c r="Y2294" s="470"/>
      <c r="Z2294" s="470"/>
      <c r="AA2294" s="470"/>
      <c r="AB2294" s="1050"/>
      <c r="AC2294" s="1050"/>
      <c r="AD2294" s="470"/>
      <c r="AE2294" s="1050"/>
      <c r="AF2294" s="470"/>
      <c r="AG2294" s="470"/>
      <c r="AH2294" s="470"/>
      <c r="AI2294" s="470"/>
      <c r="AJ2294" s="470"/>
      <c r="AK2294" s="1050"/>
      <c r="AL2294" s="1052"/>
      <c r="AM2294" s="470"/>
      <c r="AN2294" s="470"/>
      <c r="AO2294" s="470"/>
      <c r="AP2294" s="1052"/>
      <c r="AQ2294" s="1050"/>
      <c r="AR2294" s="470"/>
      <c r="AS2294" s="470"/>
      <c r="AT2294" s="470"/>
      <c r="AU2294" s="470"/>
      <c r="AV2294" s="470"/>
      <c r="AW2294" s="1053"/>
      <c r="AX2294" s="3"/>
      <c r="AY2294" s="3"/>
      <c r="AZ2294" s="3"/>
      <c r="BA2294" s="3"/>
    </row>
    <row r="2295">
      <c r="A2295" s="470"/>
      <c r="B2295" s="1"/>
      <c r="C2295" s="3"/>
      <c r="D2295" s="1050"/>
      <c r="E2295" s="470"/>
      <c r="F2295" s="470"/>
      <c r="G2295" s="470"/>
      <c r="H2295" s="1050"/>
      <c r="I2295" s="470"/>
      <c r="J2295" s="470"/>
      <c r="K2295" s="470"/>
      <c r="L2295" s="1050"/>
      <c r="M2295" s="470"/>
      <c r="N2295" s="470"/>
      <c r="O2295" s="470"/>
      <c r="P2295" s="1050"/>
      <c r="Q2295" s="1054"/>
      <c r="R2295" s="1054"/>
      <c r="S2295" s="1054"/>
      <c r="T2295" s="1054"/>
      <c r="U2295" s="470"/>
      <c r="V2295" s="470"/>
      <c r="W2295" s="1050"/>
      <c r="X2295" s="470"/>
      <c r="Y2295" s="470"/>
      <c r="Z2295" s="470"/>
      <c r="AA2295" s="470"/>
      <c r="AB2295" s="1050"/>
      <c r="AC2295" s="1050"/>
      <c r="AD2295" s="470"/>
      <c r="AE2295" s="1050"/>
      <c r="AF2295" s="470"/>
      <c r="AG2295" s="470"/>
      <c r="AH2295" s="470"/>
      <c r="AI2295" s="470"/>
      <c r="AJ2295" s="470"/>
      <c r="AK2295" s="1050"/>
      <c r="AL2295" s="1052"/>
      <c r="AM2295" s="470"/>
      <c r="AN2295" s="470"/>
      <c r="AO2295" s="470"/>
      <c r="AP2295" s="1052"/>
      <c r="AQ2295" s="1050"/>
      <c r="AR2295" s="470"/>
      <c r="AS2295" s="470"/>
      <c r="AT2295" s="470"/>
      <c r="AU2295" s="470"/>
      <c r="AV2295" s="470"/>
      <c r="AW2295" s="1053"/>
      <c r="AX2295" s="3"/>
      <c r="AY2295" s="3"/>
      <c r="AZ2295" s="3"/>
      <c r="BA2295" s="3"/>
    </row>
    <row r="2296">
      <c r="A2296" s="470"/>
      <c r="B2296" s="1"/>
      <c r="C2296" s="3"/>
      <c r="D2296" s="1050"/>
      <c r="E2296" s="470"/>
      <c r="F2296" s="470"/>
      <c r="G2296" s="470"/>
      <c r="H2296" s="1050"/>
      <c r="I2296" s="470"/>
      <c r="J2296" s="470"/>
      <c r="K2296" s="470"/>
      <c r="L2296" s="1050"/>
      <c r="M2296" s="470"/>
      <c r="N2296" s="470"/>
      <c r="O2296" s="470"/>
      <c r="P2296" s="1050"/>
      <c r="Q2296" s="1054"/>
      <c r="R2296" s="1054"/>
      <c r="S2296" s="1054"/>
      <c r="T2296" s="1054"/>
      <c r="U2296" s="470"/>
      <c r="V2296" s="470"/>
      <c r="W2296" s="1050"/>
      <c r="X2296" s="470"/>
      <c r="Y2296" s="470"/>
      <c r="Z2296" s="470"/>
      <c r="AA2296" s="470"/>
      <c r="AB2296" s="1050"/>
      <c r="AC2296" s="1050"/>
      <c r="AD2296" s="470"/>
      <c r="AE2296" s="1050"/>
      <c r="AF2296" s="470"/>
      <c r="AG2296" s="470"/>
      <c r="AH2296" s="470"/>
      <c r="AI2296" s="470"/>
      <c r="AJ2296" s="470"/>
      <c r="AK2296" s="1050"/>
      <c r="AL2296" s="1052"/>
      <c r="AM2296" s="470"/>
      <c r="AN2296" s="470"/>
      <c r="AO2296" s="470"/>
      <c r="AP2296" s="1052"/>
      <c r="AQ2296" s="1050"/>
      <c r="AR2296" s="470"/>
      <c r="AS2296" s="470"/>
      <c r="AT2296" s="470"/>
      <c r="AU2296" s="470"/>
      <c r="AV2296" s="470"/>
      <c r="AW2296" s="1053"/>
      <c r="AX2296" s="3"/>
      <c r="AY2296" s="3"/>
      <c r="AZ2296" s="3"/>
      <c r="BA2296" s="3"/>
    </row>
    <row r="2297">
      <c r="A2297" s="470"/>
      <c r="B2297" s="1"/>
      <c r="C2297" s="3"/>
      <c r="D2297" s="1050"/>
      <c r="E2297" s="470"/>
      <c r="F2297" s="470"/>
      <c r="G2297" s="470"/>
      <c r="H2297" s="1050"/>
      <c r="I2297" s="470"/>
      <c r="J2297" s="470"/>
      <c r="K2297" s="470"/>
      <c r="L2297" s="1050"/>
      <c r="M2297" s="470"/>
      <c r="N2297" s="470"/>
      <c r="O2297" s="470"/>
      <c r="P2297" s="1050"/>
      <c r="Q2297" s="1054"/>
      <c r="R2297" s="1054"/>
      <c r="S2297" s="1054"/>
      <c r="T2297" s="1054"/>
      <c r="U2297" s="470"/>
      <c r="V2297" s="470"/>
      <c r="W2297" s="1050"/>
      <c r="X2297" s="470"/>
      <c r="Y2297" s="470"/>
      <c r="Z2297" s="470"/>
      <c r="AA2297" s="470"/>
      <c r="AB2297" s="1050"/>
      <c r="AC2297" s="1050"/>
      <c r="AD2297" s="470"/>
      <c r="AE2297" s="1050"/>
      <c r="AF2297" s="470"/>
      <c r="AG2297" s="470"/>
      <c r="AH2297" s="470"/>
      <c r="AI2297" s="470"/>
      <c r="AJ2297" s="470"/>
      <c r="AK2297" s="1050"/>
      <c r="AL2297" s="1052"/>
      <c r="AM2297" s="470"/>
      <c r="AN2297" s="470"/>
      <c r="AO2297" s="470"/>
      <c r="AP2297" s="1052"/>
      <c r="AQ2297" s="1050"/>
      <c r="AR2297" s="470"/>
      <c r="AS2297" s="470"/>
      <c r="AT2297" s="470"/>
      <c r="AU2297" s="470"/>
      <c r="AV2297" s="470"/>
      <c r="AW2297" s="1053"/>
      <c r="AX2297" s="3"/>
      <c r="AY2297" s="3"/>
      <c r="AZ2297" s="3"/>
      <c r="BA2297" s="3"/>
    </row>
    <row r="2298">
      <c r="A2298" s="470"/>
      <c r="B2298" s="1"/>
      <c r="C2298" s="3"/>
      <c r="D2298" s="1050"/>
      <c r="E2298" s="470"/>
      <c r="F2298" s="470"/>
      <c r="G2298" s="470"/>
      <c r="H2298" s="1050"/>
      <c r="I2298" s="470"/>
      <c r="J2298" s="470"/>
      <c r="K2298" s="470"/>
      <c r="L2298" s="1050"/>
      <c r="M2298" s="470"/>
      <c r="N2298" s="470"/>
      <c r="O2298" s="470"/>
      <c r="P2298" s="1050"/>
      <c r="Q2298" s="1054"/>
      <c r="R2298" s="1054"/>
      <c r="S2298" s="1054"/>
      <c r="T2298" s="1054"/>
      <c r="U2298" s="470"/>
      <c r="V2298" s="470"/>
      <c r="W2298" s="1050"/>
      <c r="X2298" s="470"/>
      <c r="Y2298" s="470"/>
      <c r="Z2298" s="470"/>
      <c r="AA2298" s="470"/>
      <c r="AB2298" s="1050"/>
      <c r="AC2298" s="1050"/>
      <c r="AD2298" s="470"/>
      <c r="AE2298" s="1050"/>
      <c r="AF2298" s="470"/>
      <c r="AG2298" s="470"/>
      <c r="AH2298" s="470"/>
      <c r="AI2298" s="470"/>
      <c r="AJ2298" s="470"/>
      <c r="AK2298" s="1050"/>
      <c r="AL2298" s="1052"/>
      <c r="AM2298" s="470"/>
      <c r="AN2298" s="470"/>
      <c r="AO2298" s="470"/>
      <c r="AP2298" s="1052"/>
      <c r="AQ2298" s="1050"/>
      <c r="AR2298" s="470"/>
      <c r="AS2298" s="470"/>
      <c r="AT2298" s="470"/>
      <c r="AU2298" s="470"/>
      <c r="AV2298" s="470"/>
      <c r="AW2298" s="1053"/>
      <c r="AX2298" s="3"/>
      <c r="AY2298" s="3"/>
      <c r="AZ2298" s="3"/>
      <c r="BA2298" s="3"/>
    </row>
    <row r="2299">
      <c r="A2299" s="470"/>
      <c r="B2299" s="1"/>
      <c r="C2299" s="3"/>
      <c r="D2299" s="1050"/>
      <c r="E2299" s="470"/>
      <c r="F2299" s="470"/>
      <c r="G2299" s="470"/>
      <c r="H2299" s="1050"/>
      <c r="I2299" s="470"/>
      <c r="J2299" s="470"/>
      <c r="K2299" s="470"/>
      <c r="L2299" s="1050"/>
      <c r="M2299" s="470"/>
      <c r="N2299" s="470"/>
      <c r="O2299" s="470"/>
      <c r="P2299" s="1050"/>
      <c r="Q2299" s="1054"/>
      <c r="R2299" s="1054"/>
      <c r="S2299" s="1054"/>
      <c r="T2299" s="1054"/>
      <c r="U2299" s="470"/>
      <c r="V2299" s="470"/>
      <c r="W2299" s="1050"/>
      <c r="X2299" s="470"/>
      <c r="Y2299" s="470"/>
      <c r="Z2299" s="470"/>
      <c r="AA2299" s="470"/>
      <c r="AB2299" s="1050"/>
      <c r="AC2299" s="1050"/>
      <c r="AD2299" s="470"/>
      <c r="AE2299" s="1050"/>
      <c r="AF2299" s="470"/>
      <c r="AG2299" s="470"/>
      <c r="AH2299" s="470"/>
      <c r="AI2299" s="470"/>
      <c r="AJ2299" s="470"/>
      <c r="AK2299" s="1050"/>
      <c r="AL2299" s="1052"/>
      <c r="AM2299" s="470"/>
      <c r="AN2299" s="470"/>
      <c r="AO2299" s="470"/>
      <c r="AP2299" s="1052"/>
      <c r="AQ2299" s="1050"/>
      <c r="AR2299" s="470"/>
      <c r="AS2299" s="470"/>
      <c r="AT2299" s="470"/>
      <c r="AU2299" s="470"/>
      <c r="AV2299" s="470"/>
      <c r="AW2299" s="1053"/>
      <c r="AX2299" s="3"/>
      <c r="AY2299" s="3"/>
      <c r="AZ2299" s="3"/>
      <c r="BA2299" s="3"/>
    </row>
    <row r="2300">
      <c r="A2300" s="470"/>
      <c r="B2300" s="1"/>
      <c r="C2300" s="3"/>
      <c r="D2300" s="1050"/>
      <c r="E2300" s="470"/>
      <c r="F2300" s="470"/>
      <c r="G2300" s="470"/>
      <c r="H2300" s="1050"/>
      <c r="I2300" s="470"/>
      <c r="J2300" s="470"/>
      <c r="K2300" s="470"/>
      <c r="L2300" s="1050"/>
      <c r="M2300" s="470"/>
      <c r="N2300" s="470"/>
      <c r="O2300" s="470"/>
      <c r="P2300" s="1050"/>
      <c r="Q2300" s="1054"/>
      <c r="R2300" s="1054"/>
      <c r="S2300" s="1054"/>
      <c r="T2300" s="1054"/>
      <c r="U2300" s="470"/>
      <c r="V2300" s="470"/>
      <c r="W2300" s="1050"/>
      <c r="X2300" s="470"/>
      <c r="Y2300" s="470"/>
      <c r="Z2300" s="470"/>
      <c r="AA2300" s="470"/>
      <c r="AB2300" s="1050"/>
      <c r="AC2300" s="1050"/>
      <c r="AD2300" s="470"/>
      <c r="AE2300" s="1050"/>
      <c r="AF2300" s="470"/>
      <c r="AG2300" s="470"/>
      <c r="AH2300" s="470"/>
      <c r="AI2300" s="470"/>
      <c r="AJ2300" s="470"/>
      <c r="AK2300" s="1050"/>
      <c r="AL2300" s="1052"/>
      <c r="AM2300" s="470"/>
      <c r="AN2300" s="470"/>
      <c r="AO2300" s="470"/>
      <c r="AP2300" s="1052"/>
      <c r="AQ2300" s="1050"/>
      <c r="AR2300" s="470"/>
      <c r="AS2300" s="470"/>
      <c r="AT2300" s="470"/>
      <c r="AU2300" s="470"/>
      <c r="AV2300" s="470"/>
      <c r="AW2300" s="1053"/>
      <c r="AX2300" s="3"/>
      <c r="AY2300" s="3"/>
      <c r="AZ2300" s="3"/>
      <c r="BA2300" s="3"/>
    </row>
    <row r="2301">
      <c r="A2301" s="470"/>
      <c r="B2301" s="1"/>
      <c r="C2301" s="3"/>
      <c r="D2301" s="1050"/>
      <c r="E2301" s="470"/>
      <c r="F2301" s="470"/>
      <c r="G2301" s="470"/>
      <c r="H2301" s="1050"/>
      <c r="I2301" s="470"/>
      <c r="J2301" s="470"/>
      <c r="K2301" s="470"/>
      <c r="L2301" s="1050"/>
      <c r="M2301" s="470"/>
      <c r="N2301" s="470"/>
      <c r="O2301" s="470"/>
      <c r="P2301" s="1050"/>
      <c r="Q2301" s="1054"/>
      <c r="R2301" s="1054"/>
      <c r="S2301" s="1054"/>
      <c r="T2301" s="1054"/>
      <c r="U2301" s="470"/>
      <c r="V2301" s="470"/>
      <c r="W2301" s="1050"/>
      <c r="X2301" s="470"/>
      <c r="Y2301" s="470"/>
      <c r="Z2301" s="470"/>
      <c r="AA2301" s="470"/>
      <c r="AB2301" s="1050"/>
      <c r="AC2301" s="1050"/>
      <c r="AD2301" s="470"/>
      <c r="AE2301" s="1050"/>
      <c r="AF2301" s="470"/>
      <c r="AG2301" s="470"/>
      <c r="AH2301" s="470"/>
      <c r="AI2301" s="470"/>
      <c r="AJ2301" s="470"/>
      <c r="AK2301" s="1050"/>
      <c r="AL2301" s="1052"/>
      <c r="AM2301" s="470"/>
      <c r="AN2301" s="470"/>
      <c r="AO2301" s="470"/>
      <c r="AP2301" s="1052"/>
      <c r="AQ2301" s="1050"/>
      <c r="AR2301" s="470"/>
      <c r="AS2301" s="470"/>
      <c r="AT2301" s="470"/>
      <c r="AU2301" s="470"/>
      <c r="AV2301" s="470"/>
      <c r="AW2301" s="1053"/>
      <c r="AX2301" s="3"/>
      <c r="AY2301" s="3"/>
      <c r="AZ2301" s="3"/>
      <c r="BA2301" s="3"/>
    </row>
    <row r="2302">
      <c r="A2302" s="470"/>
      <c r="B2302" s="1"/>
      <c r="C2302" s="3"/>
      <c r="D2302" s="1050"/>
      <c r="E2302" s="470"/>
      <c r="F2302" s="470"/>
      <c r="G2302" s="470"/>
      <c r="H2302" s="1050"/>
      <c r="I2302" s="470"/>
      <c r="J2302" s="470"/>
      <c r="K2302" s="470"/>
      <c r="L2302" s="1050"/>
      <c r="M2302" s="470"/>
      <c r="N2302" s="470"/>
      <c r="O2302" s="470"/>
      <c r="P2302" s="1050"/>
      <c r="Q2302" s="1054"/>
      <c r="R2302" s="1054"/>
      <c r="S2302" s="1054"/>
      <c r="T2302" s="1054"/>
      <c r="U2302" s="470"/>
      <c r="V2302" s="470"/>
      <c r="W2302" s="1050"/>
      <c r="X2302" s="470"/>
      <c r="Y2302" s="470"/>
      <c r="Z2302" s="470"/>
      <c r="AA2302" s="470"/>
      <c r="AB2302" s="1050"/>
      <c r="AC2302" s="1050"/>
      <c r="AD2302" s="470"/>
      <c r="AE2302" s="1050"/>
      <c r="AF2302" s="470"/>
      <c r="AG2302" s="470"/>
      <c r="AH2302" s="470"/>
      <c r="AI2302" s="470"/>
      <c r="AJ2302" s="470"/>
      <c r="AK2302" s="1050"/>
      <c r="AL2302" s="1052"/>
      <c r="AM2302" s="470"/>
      <c r="AN2302" s="470"/>
      <c r="AO2302" s="470"/>
      <c r="AP2302" s="1052"/>
      <c r="AQ2302" s="1050"/>
      <c r="AR2302" s="470"/>
      <c r="AS2302" s="470"/>
      <c r="AT2302" s="470"/>
      <c r="AU2302" s="470"/>
      <c r="AV2302" s="470"/>
      <c r="AW2302" s="1053"/>
      <c r="AX2302" s="3"/>
      <c r="AY2302" s="3"/>
      <c r="AZ2302" s="3"/>
      <c r="BA2302" s="3"/>
    </row>
    <row r="2303">
      <c r="A2303" s="470"/>
      <c r="B2303" s="1"/>
      <c r="C2303" s="3"/>
      <c r="D2303" s="1050"/>
      <c r="E2303" s="470"/>
      <c r="F2303" s="470"/>
      <c r="G2303" s="470"/>
      <c r="H2303" s="1050"/>
      <c r="I2303" s="470"/>
      <c r="J2303" s="470"/>
      <c r="K2303" s="470"/>
      <c r="L2303" s="1050"/>
      <c r="M2303" s="470"/>
      <c r="N2303" s="470"/>
      <c r="O2303" s="470"/>
      <c r="P2303" s="1050"/>
      <c r="Q2303" s="1054"/>
      <c r="R2303" s="1054"/>
      <c r="S2303" s="1054"/>
      <c r="T2303" s="1054"/>
      <c r="U2303" s="470"/>
      <c r="V2303" s="470"/>
      <c r="W2303" s="1050"/>
      <c r="X2303" s="470"/>
      <c r="Y2303" s="470"/>
      <c r="Z2303" s="470"/>
      <c r="AA2303" s="470"/>
      <c r="AB2303" s="1050"/>
      <c r="AC2303" s="1050"/>
      <c r="AD2303" s="470"/>
      <c r="AE2303" s="1050"/>
      <c r="AF2303" s="470"/>
      <c r="AG2303" s="470"/>
      <c r="AH2303" s="470"/>
      <c r="AI2303" s="470"/>
      <c r="AJ2303" s="470"/>
      <c r="AK2303" s="1050"/>
      <c r="AL2303" s="1052"/>
      <c r="AM2303" s="470"/>
      <c r="AN2303" s="470"/>
      <c r="AO2303" s="470"/>
      <c r="AP2303" s="1052"/>
      <c r="AQ2303" s="1050"/>
      <c r="AR2303" s="470"/>
      <c r="AS2303" s="470"/>
      <c r="AT2303" s="470"/>
      <c r="AU2303" s="470"/>
      <c r="AV2303" s="470"/>
      <c r="AW2303" s="1053"/>
      <c r="AX2303" s="3"/>
      <c r="AY2303" s="3"/>
      <c r="AZ2303" s="3"/>
      <c r="BA2303" s="3"/>
    </row>
    <row r="2304">
      <c r="A2304" s="470"/>
      <c r="B2304" s="1"/>
      <c r="C2304" s="3"/>
      <c r="D2304" s="1050"/>
      <c r="E2304" s="470"/>
      <c r="F2304" s="470"/>
      <c r="G2304" s="470"/>
      <c r="H2304" s="1050"/>
      <c r="I2304" s="470"/>
      <c r="J2304" s="470"/>
      <c r="K2304" s="470"/>
      <c r="L2304" s="1050"/>
      <c r="M2304" s="470"/>
      <c r="N2304" s="470"/>
      <c r="O2304" s="470"/>
      <c r="P2304" s="1050"/>
      <c r="Q2304" s="1054"/>
      <c r="R2304" s="1054"/>
      <c r="S2304" s="1054"/>
      <c r="T2304" s="1054"/>
      <c r="U2304" s="470"/>
      <c r="V2304" s="470"/>
      <c r="W2304" s="1050"/>
      <c r="X2304" s="470"/>
      <c r="Y2304" s="470"/>
      <c r="Z2304" s="470"/>
      <c r="AA2304" s="470"/>
      <c r="AB2304" s="1050"/>
      <c r="AC2304" s="1050"/>
      <c r="AD2304" s="470"/>
      <c r="AE2304" s="1050"/>
      <c r="AF2304" s="470"/>
      <c r="AG2304" s="470"/>
      <c r="AH2304" s="470"/>
      <c r="AI2304" s="470"/>
      <c r="AJ2304" s="470"/>
      <c r="AK2304" s="1050"/>
      <c r="AL2304" s="1052"/>
      <c r="AM2304" s="470"/>
      <c r="AN2304" s="470"/>
      <c r="AO2304" s="470"/>
      <c r="AP2304" s="1052"/>
      <c r="AQ2304" s="1050"/>
      <c r="AR2304" s="470"/>
      <c r="AS2304" s="470"/>
      <c r="AT2304" s="470"/>
      <c r="AU2304" s="470"/>
      <c r="AV2304" s="470"/>
      <c r="AW2304" s="1053"/>
      <c r="AX2304" s="3"/>
      <c r="AY2304" s="3"/>
      <c r="AZ2304" s="3"/>
      <c r="BA2304" s="3"/>
    </row>
    <row r="2305">
      <c r="A2305" s="470"/>
      <c r="B2305" s="1"/>
      <c r="C2305" s="3"/>
      <c r="D2305" s="1050"/>
      <c r="E2305" s="470"/>
      <c r="F2305" s="470"/>
      <c r="G2305" s="470"/>
      <c r="H2305" s="1050"/>
      <c r="I2305" s="470"/>
      <c r="J2305" s="470"/>
      <c r="K2305" s="470"/>
      <c r="L2305" s="1050"/>
      <c r="M2305" s="470"/>
      <c r="N2305" s="470"/>
      <c r="O2305" s="470"/>
      <c r="P2305" s="1050"/>
      <c r="Q2305" s="1054"/>
      <c r="R2305" s="1054"/>
      <c r="S2305" s="1054"/>
      <c r="T2305" s="1054"/>
      <c r="U2305" s="470"/>
      <c r="V2305" s="470"/>
      <c r="W2305" s="1050"/>
      <c r="X2305" s="470"/>
      <c r="Y2305" s="470"/>
      <c r="Z2305" s="470"/>
      <c r="AA2305" s="470"/>
      <c r="AB2305" s="1050"/>
      <c r="AC2305" s="1050"/>
      <c r="AD2305" s="470"/>
      <c r="AE2305" s="1050"/>
      <c r="AF2305" s="470"/>
      <c r="AG2305" s="470"/>
      <c r="AH2305" s="470"/>
      <c r="AI2305" s="470"/>
      <c r="AJ2305" s="470"/>
      <c r="AK2305" s="1050"/>
      <c r="AL2305" s="1052"/>
      <c r="AM2305" s="470"/>
      <c r="AN2305" s="470"/>
      <c r="AO2305" s="470"/>
      <c r="AP2305" s="1052"/>
      <c r="AQ2305" s="1050"/>
      <c r="AR2305" s="470"/>
      <c r="AS2305" s="470"/>
      <c r="AT2305" s="470"/>
      <c r="AU2305" s="470"/>
      <c r="AV2305" s="470"/>
      <c r="AW2305" s="1053"/>
      <c r="AX2305" s="3"/>
      <c r="AY2305" s="3"/>
      <c r="AZ2305" s="3"/>
      <c r="BA2305" s="3"/>
    </row>
    <row r="2306">
      <c r="A2306" s="470"/>
      <c r="B2306" s="1"/>
      <c r="C2306" s="3"/>
      <c r="D2306" s="1050"/>
      <c r="E2306" s="470"/>
      <c r="F2306" s="470"/>
      <c r="G2306" s="470"/>
      <c r="H2306" s="1050"/>
      <c r="I2306" s="470"/>
      <c r="J2306" s="470"/>
      <c r="K2306" s="470"/>
      <c r="L2306" s="1050"/>
      <c r="M2306" s="470"/>
      <c r="N2306" s="470"/>
      <c r="O2306" s="470"/>
      <c r="P2306" s="1050"/>
      <c r="Q2306" s="1054"/>
      <c r="R2306" s="1054"/>
      <c r="S2306" s="1054"/>
      <c r="T2306" s="1054"/>
      <c r="U2306" s="470"/>
      <c r="V2306" s="470"/>
      <c r="W2306" s="1050"/>
      <c r="X2306" s="470"/>
      <c r="Y2306" s="470"/>
      <c r="Z2306" s="470"/>
      <c r="AA2306" s="470"/>
      <c r="AB2306" s="1050"/>
      <c r="AC2306" s="1050"/>
      <c r="AD2306" s="470"/>
      <c r="AE2306" s="1050"/>
      <c r="AF2306" s="470"/>
      <c r="AG2306" s="470"/>
      <c r="AH2306" s="470"/>
      <c r="AI2306" s="470"/>
      <c r="AJ2306" s="470"/>
      <c r="AK2306" s="1050"/>
      <c r="AL2306" s="1052"/>
      <c r="AM2306" s="470"/>
      <c r="AN2306" s="470"/>
      <c r="AO2306" s="470"/>
      <c r="AP2306" s="1052"/>
      <c r="AQ2306" s="1050"/>
      <c r="AR2306" s="470"/>
      <c r="AS2306" s="470"/>
      <c r="AT2306" s="470"/>
      <c r="AU2306" s="470"/>
      <c r="AV2306" s="470"/>
      <c r="AW2306" s="1053"/>
      <c r="AX2306" s="3"/>
      <c r="AY2306" s="3"/>
      <c r="AZ2306" s="3"/>
      <c r="BA2306" s="3"/>
    </row>
    <row r="2307">
      <c r="A2307" s="470"/>
      <c r="B2307" s="1"/>
      <c r="C2307" s="3"/>
      <c r="D2307" s="1050"/>
      <c r="E2307" s="470"/>
      <c r="F2307" s="470"/>
      <c r="G2307" s="470"/>
      <c r="H2307" s="1050"/>
      <c r="I2307" s="470"/>
      <c r="J2307" s="470"/>
      <c r="K2307" s="470"/>
      <c r="L2307" s="1050"/>
      <c r="M2307" s="470"/>
      <c r="N2307" s="470"/>
      <c r="O2307" s="470"/>
      <c r="P2307" s="1050"/>
      <c r="Q2307" s="1054"/>
      <c r="R2307" s="1054"/>
      <c r="S2307" s="1054"/>
      <c r="T2307" s="1054"/>
      <c r="U2307" s="470"/>
      <c r="V2307" s="470"/>
      <c r="W2307" s="1050"/>
      <c r="X2307" s="470"/>
      <c r="Y2307" s="470"/>
      <c r="Z2307" s="470"/>
      <c r="AA2307" s="470"/>
      <c r="AB2307" s="1050"/>
      <c r="AC2307" s="1050"/>
      <c r="AD2307" s="470"/>
      <c r="AE2307" s="1050"/>
      <c r="AF2307" s="470"/>
      <c r="AG2307" s="470"/>
      <c r="AH2307" s="470"/>
      <c r="AI2307" s="470"/>
      <c r="AJ2307" s="470"/>
      <c r="AK2307" s="1050"/>
      <c r="AL2307" s="1052"/>
      <c r="AM2307" s="470"/>
      <c r="AN2307" s="470"/>
      <c r="AO2307" s="470"/>
      <c r="AP2307" s="1052"/>
      <c r="AQ2307" s="1050"/>
      <c r="AR2307" s="470"/>
      <c r="AS2307" s="470"/>
      <c r="AT2307" s="470"/>
      <c r="AU2307" s="470"/>
      <c r="AV2307" s="470"/>
      <c r="AW2307" s="1053"/>
      <c r="AX2307" s="3"/>
      <c r="AY2307" s="3"/>
      <c r="AZ2307" s="3"/>
      <c r="BA2307" s="3"/>
    </row>
    <row r="2308">
      <c r="A2308" s="470"/>
      <c r="B2308" s="1"/>
      <c r="C2308" s="3"/>
      <c r="D2308" s="1050"/>
      <c r="E2308" s="470"/>
      <c r="F2308" s="470"/>
      <c r="G2308" s="470"/>
      <c r="H2308" s="1050"/>
      <c r="I2308" s="470"/>
      <c r="J2308" s="470"/>
      <c r="K2308" s="470"/>
      <c r="L2308" s="1050"/>
      <c r="M2308" s="470"/>
      <c r="N2308" s="470"/>
      <c r="O2308" s="470"/>
      <c r="P2308" s="1050"/>
      <c r="Q2308" s="1054"/>
      <c r="R2308" s="1054"/>
      <c r="S2308" s="1054"/>
      <c r="T2308" s="1054"/>
      <c r="U2308" s="470"/>
      <c r="V2308" s="470"/>
      <c r="W2308" s="1050"/>
      <c r="X2308" s="470"/>
      <c r="Y2308" s="470"/>
      <c r="Z2308" s="470"/>
      <c r="AA2308" s="470"/>
      <c r="AB2308" s="1050"/>
      <c r="AC2308" s="1050"/>
      <c r="AD2308" s="470"/>
      <c r="AE2308" s="1050"/>
      <c r="AF2308" s="470"/>
      <c r="AG2308" s="470"/>
      <c r="AH2308" s="470"/>
      <c r="AI2308" s="470"/>
      <c r="AJ2308" s="470"/>
      <c r="AK2308" s="1050"/>
      <c r="AL2308" s="1052"/>
      <c r="AM2308" s="470"/>
      <c r="AN2308" s="470"/>
      <c r="AO2308" s="470"/>
      <c r="AP2308" s="1052"/>
      <c r="AQ2308" s="1050"/>
      <c r="AR2308" s="470"/>
      <c r="AS2308" s="470"/>
      <c r="AT2308" s="470"/>
      <c r="AU2308" s="470"/>
      <c r="AV2308" s="470"/>
      <c r="AW2308" s="1053"/>
      <c r="AX2308" s="3"/>
      <c r="AY2308" s="3"/>
      <c r="AZ2308" s="3"/>
      <c r="BA2308" s="3"/>
    </row>
    <row r="2309">
      <c r="A2309" s="470"/>
      <c r="B2309" s="1"/>
      <c r="C2309" s="3"/>
      <c r="D2309" s="1050"/>
      <c r="E2309" s="470"/>
      <c r="F2309" s="470"/>
      <c r="G2309" s="470"/>
      <c r="H2309" s="1050"/>
      <c r="I2309" s="470"/>
      <c r="J2309" s="470"/>
      <c r="K2309" s="470"/>
      <c r="L2309" s="1050"/>
      <c r="M2309" s="470"/>
      <c r="N2309" s="470"/>
      <c r="O2309" s="470"/>
      <c r="P2309" s="1050"/>
      <c r="Q2309" s="1054"/>
      <c r="R2309" s="1054"/>
      <c r="S2309" s="1054"/>
      <c r="T2309" s="1054"/>
      <c r="U2309" s="470"/>
      <c r="V2309" s="470"/>
      <c r="W2309" s="1050"/>
      <c r="X2309" s="470"/>
      <c r="Y2309" s="470"/>
      <c r="Z2309" s="470"/>
      <c r="AA2309" s="470"/>
      <c r="AB2309" s="1050"/>
      <c r="AC2309" s="1050"/>
      <c r="AD2309" s="470"/>
      <c r="AE2309" s="1050"/>
      <c r="AF2309" s="470"/>
      <c r="AG2309" s="470"/>
      <c r="AH2309" s="470"/>
      <c r="AI2309" s="470"/>
      <c r="AJ2309" s="470"/>
      <c r="AK2309" s="1050"/>
      <c r="AL2309" s="1052"/>
      <c r="AM2309" s="470"/>
      <c r="AN2309" s="470"/>
      <c r="AO2309" s="470"/>
      <c r="AP2309" s="1052"/>
      <c r="AQ2309" s="1050"/>
      <c r="AR2309" s="470"/>
      <c r="AS2309" s="470"/>
      <c r="AT2309" s="470"/>
      <c r="AU2309" s="470"/>
      <c r="AV2309" s="470"/>
      <c r="AW2309" s="1053"/>
      <c r="AX2309" s="3"/>
      <c r="AY2309" s="3"/>
      <c r="AZ2309" s="3"/>
      <c r="BA2309" s="3"/>
    </row>
    <row r="2310">
      <c r="A2310" s="470"/>
      <c r="B2310" s="1"/>
      <c r="C2310" s="3"/>
      <c r="D2310" s="1050"/>
      <c r="E2310" s="470"/>
      <c r="F2310" s="470"/>
      <c r="G2310" s="470"/>
      <c r="H2310" s="1050"/>
      <c r="I2310" s="470"/>
      <c r="J2310" s="470"/>
      <c r="K2310" s="470"/>
      <c r="L2310" s="1050"/>
      <c r="M2310" s="470"/>
      <c r="N2310" s="470"/>
      <c r="O2310" s="470"/>
      <c r="P2310" s="1050"/>
      <c r="Q2310" s="1054"/>
      <c r="R2310" s="1054"/>
      <c r="S2310" s="1054"/>
      <c r="T2310" s="1054"/>
      <c r="U2310" s="470"/>
      <c r="V2310" s="470"/>
      <c r="W2310" s="1050"/>
      <c r="X2310" s="470"/>
      <c r="Y2310" s="470"/>
      <c r="Z2310" s="470"/>
      <c r="AA2310" s="470"/>
      <c r="AB2310" s="1050"/>
      <c r="AC2310" s="1050"/>
      <c r="AD2310" s="470"/>
      <c r="AE2310" s="1050"/>
      <c r="AF2310" s="470"/>
      <c r="AG2310" s="470"/>
      <c r="AH2310" s="470"/>
      <c r="AI2310" s="470"/>
      <c r="AJ2310" s="470"/>
      <c r="AK2310" s="1050"/>
      <c r="AL2310" s="1052"/>
      <c r="AM2310" s="470"/>
      <c r="AN2310" s="470"/>
      <c r="AO2310" s="470"/>
      <c r="AP2310" s="1052"/>
      <c r="AQ2310" s="1050"/>
      <c r="AR2310" s="470"/>
      <c r="AS2310" s="470"/>
      <c r="AT2310" s="470"/>
      <c r="AU2310" s="470"/>
      <c r="AV2310" s="470"/>
      <c r="AW2310" s="1053"/>
      <c r="AX2310" s="3"/>
      <c r="AY2310" s="3"/>
      <c r="AZ2310" s="3"/>
      <c r="BA2310" s="3"/>
    </row>
    <row r="2311">
      <c r="A2311" s="470"/>
      <c r="B2311" s="1"/>
      <c r="C2311" s="3"/>
      <c r="D2311" s="1050"/>
      <c r="E2311" s="470"/>
      <c r="F2311" s="470"/>
      <c r="G2311" s="470"/>
      <c r="H2311" s="1050"/>
      <c r="I2311" s="470"/>
      <c r="J2311" s="470"/>
      <c r="K2311" s="470"/>
      <c r="L2311" s="1050"/>
      <c r="M2311" s="470"/>
      <c r="N2311" s="470"/>
      <c r="O2311" s="470"/>
      <c r="P2311" s="1050"/>
      <c r="Q2311" s="1054"/>
      <c r="R2311" s="1054"/>
      <c r="S2311" s="1054"/>
      <c r="T2311" s="1054"/>
      <c r="U2311" s="470"/>
      <c r="V2311" s="470"/>
      <c r="W2311" s="1050"/>
      <c r="X2311" s="470"/>
      <c r="Y2311" s="470"/>
      <c r="Z2311" s="470"/>
      <c r="AA2311" s="470"/>
      <c r="AB2311" s="1050"/>
      <c r="AC2311" s="1050"/>
      <c r="AD2311" s="470"/>
      <c r="AE2311" s="1050"/>
      <c r="AF2311" s="470"/>
      <c r="AG2311" s="470"/>
      <c r="AH2311" s="470"/>
      <c r="AI2311" s="470"/>
      <c r="AJ2311" s="470"/>
      <c r="AK2311" s="1050"/>
      <c r="AL2311" s="1052"/>
      <c r="AM2311" s="470"/>
      <c r="AN2311" s="470"/>
      <c r="AO2311" s="470"/>
      <c r="AP2311" s="1052"/>
      <c r="AQ2311" s="1050"/>
      <c r="AR2311" s="470"/>
      <c r="AS2311" s="470"/>
      <c r="AT2311" s="470"/>
      <c r="AU2311" s="470"/>
      <c r="AV2311" s="470"/>
      <c r="AW2311" s="1053"/>
      <c r="AX2311" s="3"/>
      <c r="AY2311" s="3"/>
      <c r="AZ2311" s="3"/>
      <c r="BA2311" s="3"/>
    </row>
    <row r="2312">
      <c r="A2312" s="470"/>
      <c r="B2312" s="1"/>
      <c r="C2312" s="3"/>
      <c r="D2312" s="1050"/>
      <c r="E2312" s="470"/>
      <c r="F2312" s="470"/>
      <c r="G2312" s="470"/>
      <c r="H2312" s="1050"/>
      <c r="I2312" s="470"/>
      <c r="J2312" s="470"/>
      <c r="K2312" s="470"/>
      <c r="L2312" s="1050"/>
      <c r="M2312" s="470"/>
      <c r="N2312" s="470"/>
      <c r="O2312" s="470"/>
      <c r="P2312" s="1050"/>
      <c r="Q2312" s="1054"/>
      <c r="R2312" s="1054"/>
      <c r="S2312" s="1054"/>
      <c r="T2312" s="1054"/>
      <c r="U2312" s="470"/>
      <c r="V2312" s="470"/>
      <c r="W2312" s="1050"/>
      <c r="X2312" s="470"/>
      <c r="Y2312" s="470"/>
      <c r="Z2312" s="470"/>
      <c r="AA2312" s="470"/>
      <c r="AB2312" s="1050"/>
      <c r="AC2312" s="1050"/>
      <c r="AD2312" s="470"/>
      <c r="AE2312" s="1050"/>
      <c r="AF2312" s="470"/>
      <c r="AG2312" s="470"/>
      <c r="AH2312" s="470"/>
      <c r="AI2312" s="470"/>
      <c r="AJ2312" s="470"/>
      <c r="AK2312" s="1050"/>
      <c r="AL2312" s="1052"/>
      <c r="AM2312" s="470"/>
      <c r="AN2312" s="470"/>
      <c r="AO2312" s="470"/>
      <c r="AP2312" s="1052"/>
      <c r="AQ2312" s="1050"/>
      <c r="AR2312" s="470"/>
      <c r="AS2312" s="470"/>
      <c r="AT2312" s="470"/>
      <c r="AU2312" s="470"/>
      <c r="AV2312" s="470"/>
      <c r="AW2312" s="1053"/>
      <c r="AX2312" s="3"/>
      <c r="AY2312" s="3"/>
      <c r="AZ2312" s="3"/>
      <c r="BA2312" s="3"/>
    </row>
    <row r="2313">
      <c r="A2313" s="470"/>
      <c r="B2313" s="1"/>
      <c r="C2313" s="3"/>
      <c r="D2313" s="1050"/>
      <c r="E2313" s="470"/>
      <c r="F2313" s="470"/>
      <c r="G2313" s="470"/>
      <c r="H2313" s="1050"/>
      <c r="I2313" s="470"/>
      <c r="J2313" s="470"/>
      <c r="K2313" s="470"/>
      <c r="L2313" s="1050"/>
      <c r="M2313" s="470"/>
      <c r="N2313" s="470"/>
      <c r="O2313" s="470"/>
      <c r="P2313" s="1050"/>
      <c r="Q2313" s="1054"/>
      <c r="R2313" s="1054"/>
      <c r="S2313" s="1054"/>
      <c r="T2313" s="1054"/>
      <c r="U2313" s="470"/>
      <c r="V2313" s="470"/>
      <c r="W2313" s="1050"/>
      <c r="X2313" s="470"/>
      <c r="Y2313" s="470"/>
      <c r="Z2313" s="470"/>
      <c r="AA2313" s="470"/>
      <c r="AB2313" s="1050"/>
      <c r="AC2313" s="1050"/>
      <c r="AD2313" s="470"/>
      <c r="AE2313" s="1050"/>
      <c r="AF2313" s="470"/>
      <c r="AG2313" s="470"/>
      <c r="AH2313" s="470"/>
      <c r="AI2313" s="470"/>
      <c r="AJ2313" s="470"/>
      <c r="AK2313" s="1050"/>
      <c r="AL2313" s="1052"/>
      <c r="AM2313" s="470"/>
      <c r="AN2313" s="470"/>
      <c r="AO2313" s="470"/>
      <c r="AP2313" s="1052"/>
      <c r="AQ2313" s="1050"/>
      <c r="AR2313" s="470"/>
      <c r="AS2313" s="470"/>
      <c r="AT2313" s="470"/>
      <c r="AU2313" s="470"/>
      <c r="AV2313" s="470"/>
      <c r="AW2313" s="1053"/>
      <c r="AX2313" s="3"/>
      <c r="AY2313" s="3"/>
      <c r="AZ2313" s="3"/>
      <c r="BA2313" s="3"/>
    </row>
    <row r="2314">
      <c r="A2314" s="470"/>
      <c r="B2314" s="1"/>
      <c r="C2314" s="3"/>
      <c r="D2314" s="1050"/>
      <c r="E2314" s="470"/>
      <c r="F2314" s="470"/>
      <c r="G2314" s="470"/>
      <c r="H2314" s="1050"/>
      <c r="I2314" s="470"/>
      <c r="J2314" s="470"/>
      <c r="K2314" s="470"/>
      <c r="L2314" s="1050"/>
      <c r="M2314" s="470"/>
      <c r="N2314" s="470"/>
      <c r="O2314" s="470"/>
      <c r="P2314" s="1050"/>
      <c r="Q2314" s="1054"/>
      <c r="R2314" s="1054"/>
      <c r="S2314" s="1054"/>
      <c r="T2314" s="1054"/>
      <c r="U2314" s="470"/>
      <c r="V2314" s="470"/>
      <c r="W2314" s="1050"/>
      <c r="X2314" s="470"/>
      <c r="Y2314" s="470"/>
      <c r="Z2314" s="470"/>
      <c r="AA2314" s="470"/>
      <c r="AB2314" s="1050"/>
      <c r="AC2314" s="1050"/>
      <c r="AD2314" s="470"/>
      <c r="AE2314" s="1050"/>
      <c r="AF2314" s="470"/>
      <c r="AG2314" s="470"/>
      <c r="AH2314" s="470"/>
      <c r="AI2314" s="470"/>
      <c r="AJ2314" s="470"/>
      <c r="AK2314" s="1050"/>
      <c r="AL2314" s="1052"/>
      <c r="AM2314" s="470"/>
      <c r="AN2314" s="470"/>
      <c r="AO2314" s="470"/>
      <c r="AP2314" s="1052"/>
      <c r="AQ2314" s="1050"/>
      <c r="AR2314" s="470"/>
      <c r="AS2314" s="470"/>
      <c r="AT2314" s="470"/>
      <c r="AU2314" s="470"/>
      <c r="AV2314" s="470"/>
      <c r="AW2314" s="1053"/>
      <c r="AX2314" s="3"/>
      <c r="AY2314" s="3"/>
      <c r="AZ2314" s="3"/>
      <c r="BA2314" s="3"/>
    </row>
    <row r="2315">
      <c r="A2315" s="470"/>
      <c r="B2315" s="1"/>
      <c r="C2315" s="3"/>
      <c r="D2315" s="1050"/>
      <c r="E2315" s="470"/>
      <c r="F2315" s="470"/>
      <c r="G2315" s="470"/>
      <c r="H2315" s="1050"/>
      <c r="I2315" s="470"/>
      <c r="J2315" s="470"/>
      <c r="K2315" s="470"/>
      <c r="L2315" s="1050"/>
      <c r="M2315" s="470"/>
      <c r="N2315" s="470"/>
      <c r="O2315" s="470"/>
      <c r="P2315" s="1050"/>
      <c r="Q2315" s="1054"/>
      <c r="R2315" s="1054"/>
      <c r="S2315" s="1054"/>
      <c r="T2315" s="1054"/>
      <c r="U2315" s="470"/>
      <c r="V2315" s="470"/>
      <c r="W2315" s="1050"/>
      <c r="X2315" s="470"/>
      <c r="Y2315" s="470"/>
      <c r="Z2315" s="470"/>
      <c r="AA2315" s="470"/>
      <c r="AB2315" s="1050"/>
      <c r="AC2315" s="1050"/>
      <c r="AD2315" s="470"/>
      <c r="AE2315" s="1050"/>
      <c r="AF2315" s="470"/>
      <c r="AG2315" s="470"/>
      <c r="AH2315" s="470"/>
      <c r="AI2315" s="470"/>
      <c r="AJ2315" s="470"/>
      <c r="AK2315" s="1050"/>
      <c r="AL2315" s="1052"/>
      <c r="AM2315" s="470"/>
      <c r="AN2315" s="470"/>
      <c r="AO2315" s="470"/>
      <c r="AP2315" s="1052"/>
      <c r="AQ2315" s="1050"/>
      <c r="AR2315" s="470"/>
      <c r="AS2315" s="470"/>
      <c r="AT2315" s="470"/>
      <c r="AU2315" s="470"/>
      <c r="AV2315" s="470"/>
      <c r="AW2315" s="1053"/>
      <c r="AX2315" s="3"/>
      <c r="AY2315" s="3"/>
      <c r="AZ2315" s="3"/>
      <c r="BA2315" s="3"/>
    </row>
    <row r="2316">
      <c r="A2316" s="470"/>
      <c r="B2316" s="1"/>
      <c r="C2316" s="3"/>
      <c r="D2316" s="1050"/>
      <c r="E2316" s="470"/>
      <c r="F2316" s="470"/>
      <c r="G2316" s="470"/>
      <c r="H2316" s="1050"/>
      <c r="I2316" s="470"/>
      <c r="J2316" s="470"/>
      <c r="K2316" s="470"/>
      <c r="L2316" s="1050"/>
      <c r="M2316" s="470"/>
      <c r="N2316" s="470"/>
      <c r="O2316" s="470"/>
      <c r="P2316" s="1050"/>
      <c r="Q2316" s="1054"/>
      <c r="R2316" s="1054"/>
      <c r="S2316" s="1054"/>
      <c r="T2316" s="1054"/>
      <c r="U2316" s="470"/>
      <c r="V2316" s="470"/>
      <c r="W2316" s="1050"/>
      <c r="X2316" s="470"/>
      <c r="Y2316" s="470"/>
      <c r="Z2316" s="470"/>
      <c r="AA2316" s="470"/>
      <c r="AB2316" s="1050"/>
      <c r="AC2316" s="1050"/>
      <c r="AD2316" s="470"/>
      <c r="AE2316" s="1050"/>
      <c r="AF2316" s="470"/>
      <c r="AG2316" s="470"/>
      <c r="AH2316" s="470"/>
      <c r="AI2316" s="470"/>
      <c r="AJ2316" s="470"/>
      <c r="AK2316" s="1050"/>
      <c r="AL2316" s="1052"/>
      <c r="AM2316" s="470"/>
      <c r="AN2316" s="470"/>
      <c r="AO2316" s="470"/>
      <c r="AP2316" s="1052"/>
      <c r="AQ2316" s="1050"/>
      <c r="AR2316" s="470"/>
      <c r="AS2316" s="470"/>
      <c r="AT2316" s="470"/>
      <c r="AU2316" s="470"/>
      <c r="AV2316" s="470"/>
      <c r="AW2316" s="1053"/>
      <c r="AX2316" s="3"/>
      <c r="AY2316" s="3"/>
      <c r="AZ2316" s="3"/>
      <c r="BA2316" s="3"/>
    </row>
    <row r="2317">
      <c r="A2317" s="470"/>
      <c r="B2317" s="1"/>
      <c r="C2317" s="3"/>
      <c r="D2317" s="1050"/>
      <c r="E2317" s="470"/>
      <c r="F2317" s="470"/>
      <c r="G2317" s="470"/>
      <c r="H2317" s="1050"/>
      <c r="I2317" s="470"/>
      <c r="J2317" s="470"/>
      <c r="K2317" s="470"/>
      <c r="L2317" s="1050"/>
      <c r="M2317" s="470"/>
      <c r="N2317" s="470"/>
      <c r="O2317" s="470"/>
      <c r="P2317" s="1050"/>
      <c r="Q2317" s="1054"/>
      <c r="R2317" s="1054"/>
      <c r="S2317" s="1054"/>
      <c r="T2317" s="1054"/>
      <c r="U2317" s="470"/>
      <c r="V2317" s="470"/>
      <c r="W2317" s="1050"/>
      <c r="X2317" s="470"/>
      <c r="Y2317" s="470"/>
      <c r="Z2317" s="470"/>
      <c r="AA2317" s="470"/>
      <c r="AB2317" s="1050"/>
      <c r="AC2317" s="1050"/>
      <c r="AD2317" s="470"/>
      <c r="AE2317" s="1050"/>
      <c r="AF2317" s="470"/>
      <c r="AG2317" s="470"/>
      <c r="AH2317" s="470"/>
      <c r="AI2317" s="470"/>
      <c r="AJ2317" s="470"/>
      <c r="AK2317" s="1050"/>
      <c r="AL2317" s="1052"/>
      <c r="AM2317" s="470"/>
      <c r="AN2317" s="470"/>
      <c r="AO2317" s="470"/>
      <c r="AP2317" s="1052"/>
      <c r="AQ2317" s="1050"/>
      <c r="AR2317" s="470"/>
      <c r="AS2317" s="470"/>
      <c r="AT2317" s="470"/>
      <c r="AU2317" s="470"/>
      <c r="AV2317" s="470"/>
      <c r="AW2317" s="1053"/>
      <c r="AX2317" s="3"/>
      <c r="AY2317" s="3"/>
      <c r="AZ2317" s="3"/>
      <c r="BA2317" s="3"/>
    </row>
    <row r="2318">
      <c r="A2318" s="470"/>
      <c r="B2318" s="1"/>
      <c r="C2318" s="3"/>
      <c r="D2318" s="1050"/>
      <c r="E2318" s="470"/>
      <c r="F2318" s="470"/>
      <c r="G2318" s="470"/>
      <c r="H2318" s="1050"/>
      <c r="I2318" s="470"/>
      <c r="J2318" s="470"/>
      <c r="K2318" s="470"/>
      <c r="L2318" s="1050"/>
      <c r="M2318" s="470"/>
      <c r="N2318" s="470"/>
      <c r="O2318" s="470"/>
      <c r="P2318" s="1050"/>
      <c r="Q2318" s="1054"/>
      <c r="R2318" s="1054"/>
      <c r="S2318" s="1054"/>
      <c r="T2318" s="1054"/>
      <c r="U2318" s="470"/>
      <c r="V2318" s="470"/>
      <c r="W2318" s="1050"/>
      <c r="X2318" s="470"/>
      <c r="Y2318" s="470"/>
      <c r="Z2318" s="470"/>
      <c r="AA2318" s="470"/>
      <c r="AB2318" s="1050"/>
      <c r="AC2318" s="1050"/>
      <c r="AD2318" s="470"/>
      <c r="AE2318" s="1050"/>
      <c r="AF2318" s="470"/>
      <c r="AG2318" s="470"/>
      <c r="AH2318" s="470"/>
      <c r="AI2318" s="470"/>
      <c r="AJ2318" s="470"/>
      <c r="AK2318" s="1050"/>
      <c r="AL2318" s="1052"/>
      <c r="AM2318" s="470"/>
      <c r="AN2318" s="470"/>
      <c r="AO2318" s="470"/>
      <c r="AP2318" s="1052"/>
      <c r="AQ2318" s="1050"/>
      <c r="AR2318" s="470"/>
      <c r="AS2318" s="470"/>
      <c r="AT2318" s="470"/>
      <c r="AU2318" s="470"/>
      <c r="AV2318" s="470"/>
      <c r="AW2318" s="1053"/>
      <c r="AX2318" s="3"/>
      <c r="AY2318" s="3"/>
      <c r="AZ2318" s="3"/>
      <c r="BA2318" s="3"/>
    </row>
    <row r="2319">
      <c r="A2319" s="470"/>
      <c r="B2319" s="1"/>
      <c r="C2319" s="3"/>
      <c r="D2319" s="1050"/>
      <c r="E2319" s="470"/>
      <c r="F2319" s="470"/>
      <c r="G2319" s="470"/>
      <c r="H2319" s="1050"/>
      <c r="I2319" s="470"/>
      <c r="J2319" s="470"/>
      <c r="K2319" s="470"/>
      <c r="L2319" s="1050"/>
      <c r="M2319" s="470"/>
      <c r="N2319" s="470"/>
      <c r="O2319" s="470"/>
      <c r="P2319" s="1050"/>
      <c r="Q2319" s="1054"/>
      <c r="R2319" s="1054"/>
      <c r="S2319" s="1054"/>
      <c r="T2319" s="1054"/>
      <c r="U2319" s="470"/>
      <c r="V2319" s="470"/>
      <c r="W2319" s="1050"/>
      <c r="X2319" s="470"/>
      <c r="Y2319" s="470"/>
      <c r="Z2319" s="470"/>
      <c r="AA2319" s="470"/>
      <c r="AB2319" s="1050"/>
      <c r="AC2319" s="1050"/>
      <c r="AD2319" s="470"/>
      <c r="AE2319" s="1050"/>
      <c r="AF2319" s="470"/>
      <c r="AG2319" s="470"/>
      <c r="AH2319" s="470"/>
      <c r="AI2319" s="470"/>
      <c r="AJ2319" s="470"/>
      <c r="AK2319" s="1050"/>
      <c r="AL2319" s="1052"/>
      <c r="AM2319" s="470"/>
      <c r="AN2319" s="470"/>
      <c r="AO2319" s="470"/>
      <c r="AP2319" s="1052"/>
      <c r="AQ2319" s="1050"/>
      <c r="AR2319" s="470"/>
      <c r="AS2319" s="470"/>
      <c r="AT2319" s="470"/>
      <c r="AU2319" s="470"/>
      <c r="AV2319" s="470"/>
      <c r="AW2319" s="1053"/>
      <c r="AX2319" s="3"/>
      <c r="AY2319" s="3"/>
      <c r="AZ2319" s="3"/>
      <c r="BA2319" s="3"/>
    </row>
    <row r="2320">
      <c r="A2320" s="470"/>
      <c r="B2320" s="1"/>
      <c r="C2320" s="3"/>
      <c r="D2320" s="1050"/>
      <c r="E2320" s="470"/>
      <c r="F2320" s="470"/>
      <c r="G2320" s="470"/>
      <c r="H2320" s="1050"/>
      <c r="I2320" s="470"/>
      <c r="J2320" s="470"/>
      <c r="K2320" s="470"/>
      <c r="L2320" s="1050"/>
      <c r="M2320" s="470"/>
      <c r="N2320" s="470"/>
      <c r="O2320" s="470"/>
      <c r="P2320" s="1050"/>
      <c r="Q2320" s="1054"/>
      <c r="R2320" s="1054"/>
      <c r="S2320" s="1054"/>
      <c r="T2320" s="1054"/>
      <c r="U2320" s="470"/>
      <c r="V2320" s="470"/>
      <c r="W2320" s="1050"/>
      <c r="X2320" s="470"/>
      <c r="Y2320" s="470"/>
      <c r="Z2320" s="470"/>
      <c r="AA2320" s="470"/>
      <c r="AB2320" s="1050"/>
      <c r="AC2320" s="1050"/>
      <c r="AD2320" s="470"/>
      <c r="AE2320" s="1050"/>
      <c r="AF2320" s="470"/>
      <c r="AG2320" s="470"/>
      <c r="AH2320" s="470"/>
      <c r="AI2320" s="470"/>
      <c r="AJ2320" s="470"/>
      <c r="AK2320" s="1050"/>
      <c r="AL2320" s="1052"/>
      <c r="AM2320" s="470"/>
      <c r="AN2320" s="470"/>
      <c r="AO2320" s="470"/>
      <c r="AP2320" s="1052"/>
      <c r="AQ2320" s="1050"/>
      <c r="AR2320" s="470"/>
      <c r="AS2320" s="470"/>
      <c r="AT2320" s="470"/>
      <c r="AU2320" s="470"/>
      <c r="AV2320" s="470"/>
      <c r="AW2320" s="1053"/>
      <c r="AX2320" s="3"/>
      <c r="AY2320" s="3"/>
      <c r="AZ2320" s="3"/>
      <c r="BA2320" s="3"/>
    </row>
    <row r="2321">
      <c r="A2321" s="470"/>
      <c r="B2321" s="1"/>
      <c r="C2321" s="3"/>
      <c r="D2321" s="1050"/>
      <c r="E2321" s="470"/>
      <c r="F2321" s="470"/>
      <c r="G2321" s="470"/>
      <c r="H2321" s="1050"/>
      <c r="I2321" s="470"/>
      <c r="J2321" s="470"/>
      <c r="K2321" s="470"/>
      <c r="L2321" s="1050"/>
      <c r="M2321" s="470"/>
      <c r="N2321" s="470"/>
      <c r="O2321" s="470"/>
      <c r="P2321" s="1050"/>
      <c r="Q2321" s="1054"/>
      <c r="R2321" s="1054"/>
      <c r="S2321" s="1054"/>
      <c r="T2321" s="1054"/>
      <c r="U2321" s="470"/>
      <c r="V2321" s="470"/>
      <c r="W2321" s="1050"/>
      <c r="X2321" s="470"/>
      <c r="Y2321" s="470"/>
      <c r="Z2321" s="470"/>
      <c r="AA2321" s="470"/>
      <c r="AB2321" s="1050"/>
      <c r="AC2321" s="1050"/>
      <c r="AD2321" s="470"/>
      <c r="AE2321" s="1050"/>
      <c r="AF2321" s="470"/>
      <c r="AG2321" s="470"/>
      <c r="AH2321" s="470"/>
      <c r="AI2321" s="470"/>
      <c r="AJ2321" s="470"/>
      <c r="AK2321" s="1050"/>
      <c r="AL2321" s="1052"/>
      <c r="AM2321" s="470"/>
      <c r="AN2321" s="470"/>
      <c r="AO2321" s="470"/>
      <c r="AP2321" s="1052"/>
      <c r="AQ2321" s="1050"/>
      <c r="AR2321" s="470"/>
      <c r="AS2321" s="470"/>
      <c r="AT2321" s="470"/>
      <c r="AU2321" s="470"/>
      <c r="AV2321" s="470"/>
      <c r="AW2321" s="1053"/>
      <c r="AX2321" s="3"/>
      <c r="AY2321" s="3"/>
      <c r="AZ2321" s="3"/>
      <c r="BA2321" s="3"/>
    </row>
    <row r="2322">
      <c r="A2322" s="470"/>
      <c r="B2322" s="1"/>
      <c r="C2322" s="3"/>
      <c r="D2322" s="1050"/>
      <c r="E2322" s="470"/>
      <c r="F2322" s="470"/>
      <c r="G2322" s="470"/>
      <c r="H2322" s="1050"/>
      <c r="I2322" s="470"/>
      <c r="J2322" s="470"/>
      <c r="K2322" s="470"/>
      <c r="L2322" s="1050"/>
      <c r="M2322" s="470"/>
      <c r="N2322" s="470"/>
      <c r="O2322" s="470"/>
      <c r="P2322" s="1050"/>
      <c r="Q2322" s="1054"/>
      <c r="R2322" s="1054"/>
      <c r="S2322" s="1054"/>
      <c r="T2322" s="1054"/>
      <c r="U2322" s="470"/>
      <c r="V2322" s="470"/>
      <c r="W2322" s="1050"/>
      <c r="X2322" s="470"/>
      <c r="Y2322" s="470"/>
      <c r="Z2322" s="470"/>
      <c r="AA2322" s="470"/>
      <c r="AB2322" s="1050"/>
      <c r="AC2322" s="1050"/>
      <c r="AD2322" s="470"/>
      <c r="AE2322" s="1050"/>
      <c r="AF2322" s="470"/>
      <c r="AG2322" s="470"/>
      <c r="AH2322" s="470"/>
      <c r="AI2322" s="470"/>
      <c r="AJ2322" s="470"/>
      <c r="AK2322" s="1050"/>
      <c r="AL2322" s="1052"/>
      <c r="AM2322" s="470"/>
      <c r="AN2322" s="470"/>
      <c r="AO2322" s="470"/>
      <c r="AP2322" s="1052"/>
      <c r="AQ2322" s="1050"/>
      <c r="AR2322" s="470"/>
      <c r="AS2322" s="470"/>
      <c r="AT2322" s="470"/>
      <c r="AU2322" s="470"/>
      <c r="AV2322" s="470"/>
      <c r="AW2322" s="1053"/>
      <c r="AX2322" s="3"/>
      <c r="AY2322" s="3"/>
      <c r="AZ2322" s="3"/>
      <c r="BA2322" s="3"/>
    </row>
    <row r="2323">
      <c r="A2323" s="470"/>
      <c r="B2323" s="1"/>
      <c r="C2323" s="3"/>
      <c r="D2323" s="1050"/>
      <c r="E2323" s="470"/>
      <c r="F2323" s="470"/>
      <c r="G2323" s="470"/>
      <c r="H2323" s="1050"/>
      <c r="I2323" s="470"/>
      <c r="J2323" s="470"/>
      <c r="K2323" s="470"/>
      <c r="L2323" s="1050"/>
      <c r="M2323" s="470"/>
      <c r="N2323" s="470"/>
      <c r="O2323" s="470"/>
      <c r="P2323" s="1050"/>
      <c r="Q2323" s="1054"/>
      <c r="R2323" s="1054"/>
      <c r="S2323" s="1054"/>
      <c r="T2323" s="1054"/>
      <c r="U2323" s="470"/>
      <c r="V2323" s="470"/>
      <c r="W2323" s="1050"/>
      <c r="X2323" s="470"/>
      <c r="Y2323" s="470"/>
      <c r="Z2323" s="470"/>
      <c r="AA2323" s="470"/>
      <c r="AB2323" s="1050"/>
      <c r="AC2323" s="1050"/>
      <c r="AD2323" s="470"/>
      <c r="AE2323" s="1050"/>
      <c r="AF2323" s="470"/>
      <c r="AG2323" s="470"/>
      <c r="AH2323" s="470"/>
      <c r="AI2323" s="470"/>
      <c r="AJ2323" s="470"/>
      <c r="AK2323" s="1050"/>
      <c r="AL2323" s="1052"/>
      <c r="AM2323" s="470"/>
      <c r="AN2323" s="470"/>
      <c r="AO2323" s="470"/>
      <c r="AP2323" s="1052"/>
      <c r="AQ2323" s="1050"/>
      <c r="AR2323" s="470"/>
      <c r="AS2323" s="470"/>
      <c r="AT2323" s="470"/>
      <c r="AU2323" s="470"/>
      <c r="AV2323" s="470"/>
      <c r="AW2323" s="1053"/>
      <c r="AX2323" s="3"/>
      <c r="AY2323" s="3"/>
      <c r="AZ2323" s="3"/>
      <c r="BA2323" s="3"/>
    </row>
    <row r="2324">
      <c r="A2324" s="470"/>
      <c r="B2324" s="1"/>
      <c r="C2324" s="3"/>
      <c r="D2324" s="1050"/>
      <c r="E2324" s="470"/>
      <c r="F2324" s="470"/>
      <c r="G2324" s="470"/>
      <c r="H2324" s="1050"/>
      <c r="I2324" s="470"/>
      <c r="J2324" s="470"/>
      <c r="K2324" s="470"/>
      <c r="L2324" s="1050"/>
      <c r="M2324" s="470"/>
      <c r="N2324" s="470"/>
      <c r="O2324" s="470"/>
      <c r="P2324" s="1050"/>
      <c r="Q2324" s="1054"/>
      <c r="R2324" s="1054"/>
      <c r="S2324" s="1054"/>
      <c r="T2324" s="1054"/>
      <c r="U2324" s="470"/>
      <c r="V2324" s="470"/>
      <c r="W2324" s="1050"/>
      <c r="X2324" s="470"/>
      <c r="Y2324" s="470"/>
      <c r="Z2324" s="470"/>
      <c r="AA2324" s="470"/>
      <c r="AB2324" s="1050"/>
      <c r="AC2324" s="1050"/>
      <c r="AD2324" s="470"/>
      <c r="AE2324" s="1050"/>
      <c r="AF2324" s="470"/>
      <c r="AG2324" s="470"/>
      <c r="AH2324" s="470"/>
      <c r="AI2324" s="470"/>
      <c r="AJ2324" s="470"/>
      <c r="AK2324" s="1050"/>
      <c r="AL2324" s="1052"/>
      <c r="AM2324" s="470"/>
      <c r="AN2324" s="470"/>
      <c r="AO2324" s="470"/>
      <c r="AP2324" s="1052"/>
      <c r="AQ2324" s="1050"/>
      <c r="AR2324" s="470"/>
      <c r="AS2324" s="470"/>
      <c r="AT2324" s="470"/>
      <c r="AU2324" s="470"/>
      <c r="AV2324" s="470"/>
      <c r="AW2324" s="1053"/>
      <c r="AX2324" s="3"/>
      <c r="AY2324" s="3"/>
      <c r="AZ2324" s="3"/>
      <c r="BA2324" s="3"/>
    </row>
    <row r="2325">
      <c r="A2325" s="470"/>
      <c r="B2325" s="1"/>
      <c r="C2325" s="3"/>
      <c r="D2325" s="1050"/>
      <c r="E2325" s="470"/>
      <c r="F2325" s="470"/>
      <c r="G2325" s="470"/>
      <c r="H2325" s="1050"/>
      <c r="I2325" s="470"/>
      <c r="J2325" s="470"/>
      <c r="K2325" s="470"/>
      <c r="L2325" s="1050"/>
      <c r="M2325" s="470"/>
      <c r="N2325" s="470"/>
      <c r="O2325" s="470"/>
      <c r="P2325" s="1050"/>
      <c r="Q2325" s="1054"/>
      <c r="R2325" s="1054"/>
      <c r="S2325" s="1054"/>
      <c r="T2325" s="1054"/>
      <c r="U2325" s="470"/>
      <c r="V2325" s="470"/>
      <c r="W2325" s="1050"/>
      <c r="X2325" s="470"/>
      <c r="Y2325" s="470"/>
      <c r="Z2325" s="470"/>
      <c r="AA2325" s="470"/>
      <c r="AB2325" s="1050"/>
      <c r="AC2325" s="1050"/>
      <c r="AD2325" s="470"/>
      <c r="AE2325" s="1050"/>
      <c r="AF2325" s="470"/>
      <c r="AG2325" s="470"/>
      <c r="AH2325" s="470"/>
      <c r="AI2325" s="470"/>
      <c r="AJ2325" s="470"/>
      <c r="AK2325" s="1050"/>
      <c r="AL2325" s="1052"/>
      <c r="AM2325" s="470"/>
      <c r="AN2325" s="470"/>
      <c r="AO2325" s="470"/>
      <c r="AP2325" s="1052"/>
      <c r="AQ2325" s="1050"/>
      <c r="AR2325" s="470"/>
      <c r="AS2325" s="470"/>
      <c r="AT2325" s="470"/>
      <c r="AU2325" s="470"/>
      <c r="AV2325" s="470"/>
      <c r="AW2325" s="1053"/>
      <c r="AX2325" s="3"/>
      <c r="AY2325" s="3"/>
      <c r="AZ2325" s="3"/>
      <c r="BA2325" s="3"/>
    </row>
    <row r="2326">
      <c r="A2326" s="470"/>
      <c r="B2326" s="1"/>
      <c r="C2326" s="3"/>
      <c r="D2326" s="1050"/>
      <c r="E2326" s="470"/>
      <c r="F2326" s="470"/>
      <c r="G2326" s="470"/>
      <c r="H2326" s="1050"/>
      <c r="I2326" s="470"/>
      <c r="J2326" s="470"/>
      <c r="K2326" s="470"/>
      <c r="L2326" s="1050"/>
      <c r="M2326" s="470"/>
      <c r="N2326" s="470"/>
      <c r="O2326" s="470"/>
      <c r="P2326" s="1050"/>
      <c r="Q2326" s="1054"/>
      <c r="R2326" s="1054"/>
      <c r="S2326" s="1054"/>
      <c r="T2326" s="1054"/>
      <c r="U2326" s="470"/>
      <c r="V2326" s="470"/>
      <c r="W2326" s="1050"/>
      <c r="X2326" s="470"/>
      <c r="Y2326" s="470"/>
      <c r="Z2326" s="470"/>
      <c r="AA2326" s="470"/>
      <c r="AB2326" s="1050"/>
      <c r="AC2326" s="1050"/>
      <c r="AD2326" s="470"/>
      <c r="AE2326" s="1050"/>
      <c r="AF2326" s="470"/>
      <c r="AG2326" s="470"/>
      <c r="AH2326" s="470"/>
      <c r="AI2326" s="470"/>
      <c r="AJ2326" s="470"/>
      <c r="AK2326" s="1050"/>
      <c r="AL2326" s="1052"/>
      <c r="AM2326" s="470"/>
      <c r="AN2326" s="470"/>
      <c r="AO2326" s="470"/>
      <c r="AP2326" s="1052"/>
      <c r="AQ2326" s="1050"/>
      <c r="AR2326" s="470"/>
      <c r="AS2326" s="470"/>
      <c r="AT2326" s="470"/>
      <c r="AU2326" s="470"/>
      <c r="AV2326" s="470"/>
      <c r="AW2326" s="1053"/>
      <c r="AX2326" s="3"/>
      <c r="AY2326" s="3"/>
      <c r="AZ2326" s="3"/>
      <c r="BA2326" s="3"/>
    </row>
    <row r="2327">
      <c r="A2327" s="470"/>
      <c r="B2327" s="1"/>
      <c r="C2327" s="3"/>
      <c r="D2327" s="1050"/>
      <c r="E2327" s="470"/>
      <c r="F2327" s="470"/>
      <c r="G2327" s="470"/>
      <c r="H2327" s="1050"/>
      <c r="I2327" s="470"/>
      <c r="J2327" s="470"/>
      <c r="K2327" s="470"/>
      <c r="L2327" s="1050"/>
      <c r="M2327" s="470"/>
      <c r="N2327" s="470"/>
      <c r="O2327" s="470"/>
      <c r="P2327" s="1050"/>
      <c r="Q2327" s="1054"/>
      <c r="R2327" s="1054"/>
      <c r="S2327" s="1054"/>
      <c r="T2327" s="1054"/>
      <c r="U2327" s="470"/>
      <c r="V2327" s="470"/>
      <c r="W2327" s="1050"/>
      <c r="X2327" s="470"/>
      <c r="Y2327" s="470"/>
      <c r="Z2327" s="470"/>
      <c r="AA2327" s="470"/>
      <c r="AB2327" s="1050"/>
      <c r="AC2327" s="1050"/>
      <c r="AD2327" s="470"/>
      <c r="AE2327" s="1050"/>
      <c r="AF2327" s="470"/>
      <c r="AG2327" s="470"/>
      <c r="AH2327" s="470"/>
      <c r="AI2327" s="470"/>
      <c r="AJ2327" s="470"/>
      <c r="AK2327" s="1050"/>
      <c r="AL2327" s="1052"/>
      <c r="AM2327" s="470"/>
      <c r="AN2327" s="470"/>
      <c r="AO2327" s="470"/>
      <c r="AP2327" s="1052"/>
      <c r="AQ2327" s="1050"/>
      <c r="AR2327" s="470"/>
      <c r="AS2327" s="470"/>
      <c r="AT2327" s="470"/>
      <c r="AU2327" s="470"/>
      <c r="AV2327" s="470"/>
      <c r="AW2327" s="1053"/>
      <c r="AX2327" s="3"/>
      <c r="AY2327" s="3"/>
      <c r="AZ2327" s="3"/>
      <c r="BA2327" s="3"/>
    </row>
    <row r="2328">
      <c r="A2328" s="470"/>
      <c r="B2328" s="1"/>
      <c r="C2328" s="3"/>
      <c r="D2328" s="1050"/>
      <c r="E2328" s="470"/>
      <c r="F2328" s="470"/>
      <c r="G2328" s="470"/>
      <c r="H2328" s="1050"/>
      <c r="I2328" s="470"/>
      <c r="J2328" s="470"/>
      <c r="K2328" s="470"/>
      <c r="L2328" s="1050"/>
      <c r="M2328" s="470"/>
      <c r="N2328" s="470"/>
      <c r="O2328" s="470"/>
      <c r="P2328" s="1050"/>
      <c r="Q2328" s="1054"/>
      <c r="R2328" s="1054"/>
      <c r="S2328" s="1054"/>
      <c r="T2328" s="1054"/>
      <c r="U2328" s="470"/>
      <c r="V2328" s="470"/>
      <c r="W2328" s="1050"/>
      <c r="X2328" s="470"/>
      <c r="Y2328" s="470"/>
      <c r="Z2328" s="470"/>
      <c r="AA2328" s="470"/>
      <c r="AB2328" s="1050"/>
      <c r="AC2328" s="1050"/>
      <c r="AD2328" s="470"/>
      <c r="AE2328" s="1050"/>
      <c r="AF2328" s="470"/>
      <c r="AG2328" s="470"/>
      <c r="AH2328" s="470"/>
      <c r="AI2328" s="470"/>
      <c r="AJ2328" s="470"/>
      <c r="AK2328" s="1050"/>
      <c r="AL2328" s="1052"/>
      <c r="AM2328" s="470"/>
      <c r="AN2328" s="470"/>
      <c r="AO2328" s="470"/>
      <c r="AP2328" s="1052"/>
      <c r="AQ2328" s="1050"/>
      <c r="AR2328" s="470"/>
      <c r="AS2328" s="470"/>
      <c r="AT2328" s="470"/>
      <c r="AU2328" s="470"/>
      <c r="AV2328" s="470"/>
      <c r="AW2328" s="1053"/>
      <c r="AX2328" s="3"/>
      <c r="AY2328" s="3"/>
      <c r="AZ2328" s="3"/>
      <c r="BA2328" s="3"/>
    </row>
    <row r="2329">
      <c r="A2329" s="470"/>
      <c r="B2329" s="1"/>
      <c r="C2329" s="3"/>
      <c r="D2329" s="1050"/>
      <c r="E2329" s="470"/>
      <c r="F2329" s="470"/>
      <c r="G2329" s="470"/>
      <c r="H2329" s="1050"/>
      <c r="I2329" s="470"/>
      <c r="J2329" s="470"/>
      <c r="K2329" s="470"/>
      <c r="L2329" s="1050"/>
      <c r="M2329" s="470"/>
      <c r="N2329" s="470"/>
      <c r="O2329" s="470"/>
      <c r="P2329" s="1050"/>
      <c r="Q2329" s="1054"/>
      <c r="R2329" s="1054"/>
      <c r="S2329" s="1054"/>
      <c r="T2329" s="1054"/>
      <c r="U2329" s="470"/>
      <c r="V2329" s="470"/>
      <c r="W2329" s="1050"/>
      <c r="X2329" s="470"/>
      <c r="Y2329" s="470"/>
      <c r="Z2329" s="470"/>
      <c r="AA2329" s="470"/>
      <c r="AB2329" s="1050"/>
      <c r="AC2329" s="1050"/>
      <c r="AD2329" s="470"/>
      <c r="AE2329" s="1050"/>
      <c r="AF2329" s="470"/>
      <c r="AG2329" s="470"/>
      <c r="AH2329" s="470"/>
      <c r="AI2329" s="470"/>
      <c r="AJ2329" s="470"/>
      <c r="AK2329" s="1050"/>
      <c r="AL2329" s="1052"/>
      <c r="AM2329" s="470"/>
      <c r="AN2329" s="470"/>
      <c r="AO2329" s="470"/>
      <c r="AP2329" s="1052"/>
      <c r="AQ2329" s="1050"/>
      <c r="AR2329" s="470"/>
      <c r="AS2329" s="470"/>
      <c r="AT2329" s="470"/>
      <c r="AU2329" s="470"/>
      <c r="AV2329" s="470"/>
      <c r="AW2329" s="1053"/>
      <c r="AX2329" s="3"/>
      <c r="AY2329" s="3"/>
      <c r="AZ2329" s="3"/>
      <c r="BA2329" s="3"/>
    </row>
    <row r="2330">
      <c r="A2330" s="470"/>
      <c r="B2330" s="1"/>
      <c r="C2330" s="3"/>
      <c r="D2330" s="1050"/>
      <c r="E2330" s="470"/>
      <c r="F2330" s="470"/>
      <c r="G2330" s="470"/>
      <c r="H2330" s="1050"/>
      <c r="I2330" s="470"/>
      <c r="J2330" s="470"/>
      <c r="K2330" s="470"/>
      <c r="L2330" s="1050"/>
      <c r="M2330" s="470"/>
      <c r="N2330" s="470"/>
      <c r="O2330" s="470"/>
      <c r="P2330" s="1050"/>
      <c r="Q2330" s="1054"/>
      <c r="R2330" s="1054"/>
      <c r="S2330" s="1054"/>
      <c r="T2330" s="1054"/>
      <c r="U2330" s="470"/>
      <c r="V2330" s="470"/>
      <c r="W2330" s="1050"/>
      <c r="X2330" s="470"/>
      <c r="Y2330" s="470"/>
      <c r="Z2330" s="470"/>
      <c r="AA2330" s="470"/>
      <c r="AB2330" s="1050"/>
      <c r="AC2330" s="1050"/>
      <c r="AD2330" s="470"/>
      <c r="AE2330" s="1050"/>
      <c r="AF2330" s="470"/>
      <c r="AG2330" s="470"/>
      <c r="AH2330" s="470"/>
      <c r="AI2330" s="470"/>
      <c r="AJ2330" s="470"/>
      <c r="AK2330" s="1050"/>
      <c r="AL2330" s="1052"/>
      <c r="AM2330" s="470"/>
      <c r="AN2330" s="470"/>
      <c r="AO2330" s="470"/>
      <c r="AP2330" s="1052"/>
      <c r="AQ2330" s="1050"/>
      <c r="AR2330" s="470"/>
      <c r="AS2330" s="470"/>
      <c r="AT2330" s="470"/>
      <c r="AU2330" s="470"/>
      <c r="AV2330" s="470"/>
      <c r="AW2330" s="1053"/>
      <c r="AX2330" s="3"/>
      <c r="AY2330" s="3"/>
      <c r="AZ2330" s="3"/>
      <c r="BA2330" s="3"/>
    </row>
    <row r="2331">
      <c r="A2331" s="470"/>
      <c r="B2331" s="1"/>
      <c r="C2331" s="3"/>
      <c r="D2331" s="1050"/>
      <c r="E2331" s="470"/>
      <c r="F2331" s="470"/>
      <c r="G2331" s="470"/>
      <c r="H2331" s="1050"/>
      <c r="I2331" s="470"/>
      <c r="J2331" s="470"/>
      <c r="K2331" s="470"/>
      <c r="L2331" s="1050"/>
      <c r="M2331" s="470"/>
      <c r="N2331" s="470"/>
      <c r="O2331" s="470"/>
      <c r="P2331" s="1050"/>
      <c r="Q2331" s="1054"/>
      <c r="R2331" s="1054"/>
      <c r="S2331" s="1054"/>
      <c r="T2331" s="1054"/>
      <c r="U2331" s="470"/>
      <c r="V2331" s="470"/>
      <c r="W2331" s="1050"/>
      <c r="X2331" s="470"/>
      <c r="Y2331" s="470"/>
      <c r="Z2331" s="470"/>
      <c r="AA2331" s="470"/>
      <c r="AB2331" s="1050"/>
      <c r="AC2331" s="1050"/>
      <c r="AD2331" s="470"/>
      <c r="AE2331" s="1050"/>
      <c r="AF2331" s="470"/>
      <c r="AG2331" s="470"/>
      <c r="AH2331" s="470"/>
      <c r="AI2331" s="470"/>
      <c r="AJ2331" s="470"/>
      <c r="AK2331" s="1050"/>
      <c r="AL2331" s="1052"/>
      <c r="AM2331" s="470"/>
      <c r="AN2331" s="470"/>
      <c r="AO2331" s="470"/>
      <c r="AP2331" s="1052"/>
      <c r="AQ2331" s="1050"/>
      <c r="AR2331" s="470"/>
      <c r="AS2331" s="470"/>
      <c r="AT2331" s="470"/>
      <c r="AU2331" s="470"/>
      <c r="AV2331" s="470"/>
      <c r="AW2331" s="1053"/>
      <c r="AX2331" s="3"/>
      <c r="AY2331" s="3"/>
      <c r="AZ2331" s="3"/>
      <c r="BA2331" s="3"/>
    </row>
    <row r="2332">
      <c r="A2332" s="470"/>
      <c r="B2332" s="1"/>
      <c r="C2332" s="3"/>
      <c r="D2332" s="1050"/>
      <c r="E2332" s="470"/>
      <c r="F2332" s="470"/>
      <c r="G2332" s="470"/>
      <c r="H2332" s="1050"/>
      <c r="I2332" s="470"/>
      <c r="J2332" s="470"/>
      <c r="K2332" s="470"/>
      <c r="L2332" s="1050"/>
      <c r="M2332" s="470"/>
      <c r="N2332" s="470"/>
      <c r="O2332" s="470"/>
      <c r="P2332" s="1050"/>
      <c r="Q2332" s="1054"/>
      <c r="R2332" s="1054"/>
      <c r="S2332" s="1054"/>
      <c r="T2332" s="1054"/>
      <c r="U2332" s="470"/>
      <c r="V2332" s="470"/>
      <c r="W2332" s="1050"/>
      <c r="X2332" s="470"/>
      <c r="Y2332" s="470"/>
      <c r="Z2332" s="470"/>
      <c r="AA2332" s="470"/>
      <c r="AB2332" s="1050"/>
      <c r="AC2332" s="1050"/>
      <c r="AD2332" s="470"/>
      <c r="AE2332" s="1050"/>
      <c r="AF2332" s="470"/>
      <c r="AG2332" s="470"/>
      <c r="AH2332" s="470"/>
      <c r="AI2332" s="470"/>
      <c r="AJ2332" s="470"/>
      <c r="AK2332" s="1050"/>
      <c r="AL2332" s="1052"/>
      <c r="AM2332" s="470"/>
      <c r="AN2332" s="470"/>
      <c r="AO2332" s="470"/>
      <c r="AP2332" s="1052"/>
      <c r="AQ2332" s="1050"/>
      <c r="AR2332" s="470"/>
      <c r="AS2332" s="470"/>
      <c r="AT2332" s="470"/>
      <c r="AU2332" s="470"/>
      <c r="AV2332" s="470"/>
      <c r="AW2332" s="1053"/>
      <c r="AX2332" s="3"/>
      <c r="AY2332" s="3"/>
      <c r="AZ2332" s="3"/>
      <c r="BA2332" s="3"/>
    </row>
    <row r="2333">
      <c r="A2333" s="470"/>
      <c r="B2333" s="1"/>
      <c r="C2333" s="3"/>
      <c r="D2333" s="1050"/>
      <c r="E2333" s="470"/>
      <c r="F2333" s="470"/>
      <c r="G2333" s="470"/>
      <c r="H2333" s="1050"/>
      <c r="I2333" s="470"/>
      <c r="J2333" s="470"/>
      <c r="K2333" s="470"/>
      <c r="L2333" s="1050"/>
      <c r="M2333" s="470"/>
      <c r="N2333" s="470"/>
      <c r="O2333" s="470"/>
      <c r="P2333" s="1050"/>
      <c r="Q2333" s="1054"/>
      <c r="R2333" s="1054"/>
      <c r="S2333" s="1054"/>
      <c r="T2333" s="1054"/>
      <c r="U2333" s="470"/>
      <c r="V2333" s="470"/>
      <c r="W2333" s="1050"/>
      <c r="X2333" s="470"/>
      <c r="Y2333" s="470"/>
      <c r="Z2333" s="470"/>
      <c r="AA2333" s="470"/>
      <c r="AB2333" s="1050"/>
      <c r="AC2333" s="1050"/>
      <c r="AD2333" s="470"/>
      <c r="AE2333" s="1050"/>
      <c r="AF2333" s="470"/>
      <c r="AG2333" s="470"/>
      <c r="AH2333" s="470"/>
      <c r="AI2333" s="470"/>
      <c r="AJ2333" s="470"/>
      <c r="AK2333" s="1050"/>
      <c r="AL2333" s="1052"/>
      <c r="AM2333" s="470"/>
      <c r="AN2333" s="470"/>
      <c r="AO2333" s="470"/>
      <c r="AP2333" s="1052"/>
      <c r="AQ2333" s="1050"/>
      <c r="AR2333" s="470"/>
      <c r="AS2333" s="470"/>
      <c r="AT2333" s="470"/>
      <c r="AU2333" s="470"/>
      <c r="AV2333" s="470"/>
      <c r="AW2333" s="1053"/>
      <c r="AX2333" s="3"/>
      <c r="AY2333" s="3"/>
      <c r="AZ2333" s="3"/>
      <c r="BA2333" s="3"/>
    </row>
    <row r="2334">
      <c r="A2334" s="470"/>
      <c r="B2334" s="1"/>
      <c r="C2334" s="3"/>
      <c r="D2334" s="1050"/>
      <c r="E2334" s="470"/>
      <c r="F2334" s="470"/>
      <c r="G2334" s="470"/>
      <c r="H2334" s="1050"/>
      <c r="I2334" s="470"/>
      <c r="J2334" s="470"/>
      <c r="K2334" s="470"/>
      <c r="L2334" s="1050"/>
      <c r="M2334" s="470"/>
      <c r="N2334" s="470"/>
      <c r="O2334" s="470"/>
      <c r="P2334" s="1050"/>
      <c r="Q2334" s="1054"/>
      <c r="R2334" s="1054"/>
      <c r="S2334" s="1054"/>
      <c r="T2334" s="1054"/>
      <c r="U2334" s="470"/>
      <c r="V2334" s="470"/>
      <c r="W2334" s="1050"/>
      <c r="X2334" s="470"/>
      <c r="Y2334" s="470"/>
      <c r="Z2334" s="470"/>
      <c r="AA2334" s="470"/>
      <c r="AB2334" s="1050"/>
      <c r="AC2334" s="1050"/>
      <c r="AD2334" s="470"/>
      <c r="AE2334" s="1050"/>
      <c r="AF2334" s="470"/>
      <c r="AG2334" s="470"/>
      <c r="AH2334" s="470"/>
      <c r="AI2334" s="470"/>
      <c r="AJ2334" s="470"/>
      <c r="AK2334" s="1050"/>
      <c r="AL2334" s="1052"/>
      <c r="AM2334" s="470"/>
      <c r="AN2334" s="470"/>
      <c r="AO2334" s="470"/>
      <c r="AP2334" s="1052"/>
      <c r="AQ2334" s="1050"/>
      <c r="AR2334" s="470"/>
      <c r="AS2334" s="470"/>
      <c r="AT2334" s="470"/>
      <c r="AU2334" s="470"/>
      <c r="AV2334" s="470"/>
      <c r="AW2334" s="1053"/>
      <c r="AX2334" s="3"/>
      <c r="AY2334" s="3"/>
      <c r="AZ2334" s="3"/>
      <c r="BA2334" s="3"/>
    </row>
    <row r="2335">
      <c r="A2335" s="470"/>
      <c r="B2335" s="1"/>
      <c r="C2335" s="3"/>
      <c r="D2335" s="1050"/>
      <c r="E2335" s="470"/>
      <c r="F2335" s="470"/>
      <c r="G2335" s="470"/>
      <c r="H2335" s="1050"/>
      <c r="I2335" s="470"/>
      <c r="J2335" s="470"/>
      <c r="K2335" s="470"/>
      <c r="L2335" s="1050"/>
      <c r="M2335" s="470"/>
      <c r="N2335" s="470"/>
      <c r="O2335" s="470"/>
      <c r="P2335" s="1050"/>
      <c r="Q2335" s="1054"/>
      <c r="R2335" s="1054"/>
      <c r="S2335" s="1054"/>
      <c r="T2335" s="1054"/>
      <c r="U2335" s="470"/>
      <c r="V2335" s="470"/>
      <c r="W2335" s="1050"/>
      <c r="X2335" s="470"/>
      <c r="Y2335" s="470"/>
      <c r="Z2335" s="470"/>
      <c r="AA2335" s="470"/>
      <c r="AB2335" s="1050"/>
      <c r="AC2335" s="1050"/>
      <c r="AD2335" s="470"/>
      <c r="AE2335" s="1050"/>
      <c r="AF2335" s="470"/>
      <c r="AG2335" s="470"/>
      <c r="AH2335" s="470"/>
      <c r="AI2335" s="470"/>
      <c r="AJ2335" s="470"/>
      <c r="AK2335" s="1050"/>
      <c r="AL2335" s="1052"/>
      <c r="AM2335" s="470"/>
      <c r="AN2335" s="470"/>
      <c r="AO2335" s="470"/>
      <c r="AP2335" s="1052"/>
      <c r="AQ2335" s="1050"/>
      <c r="AR2335" s="470"/>
      <c r="AS2335" s="470"/>
      <c r="AT2335" s="470"/>
      <c r="AU2335" s="470"/>
      <c r="AV2335" s="470"/>
      <c r="AW2335" s="1053"/>
      <c r="AX2335" s="3"/>
      <c r="AY2335" s="3"/>
      <c r="AZ2335" s="3"/>
      <c r="BA2335" s="3"/>
    </row>
    <row r="2336">
      <c r="A2336" s="470"/>
      <c r="B2336" s="1"/>
      <c r="C2336" s="3"/>
      <c r="D2336" s="1050"/>
      <c r="E2336" s="470"/>
      <c r="F2336" s="470"/>
      <c r="G2336" s="470"/>
      <c r="H2336" s="1050"/>
      <c r="I2336" s="470"/>
      <c r="J2336" s="470"/>
      <c r="K2336" s="470"/>
      <c r="L2336" s="1050"/>
      <c r="M2336" s="470"/>
      <c r="N2336" s="470"/>
      <c r="O2336" s="470"/>
      <c r="P2336" s="1050"/>
      <c r="Q2336" s="1054"/>
      <c r="R2336" s="1054"/>
      <c r="S2336" s="1054"/>
      <c r="T2336" s="1054"/>
      <c r="U2336" s="470"/>
      <c r="V2336" s="470"/>
      <c r="W2336" s="1050"/>
      <c r="X2336" s="470"/>
      <c r="Y2336" s="470"/>
      <c r="Z2336" s="470"/>
      <c r="AA2336" s="470"/>
      <c r="AB2336" s="1050"/>
      <c r="AC2336" s="1050"/>
      <c r="AD2336" s="470"/>
      <c r="AE2336" s="1050"/>
      <c r="AF2336" s="470"/>
      <c r="AG2336" s="470"/>
      <c r="AH2336" s="470"/>
      <c r="AI2336" s="470"/>
      <c r="AJ2336" s="470"/>
      <c r="AK2336" s="1050"/>
      <c r="AL2336" s="1052"/>
      <c r="AM2336" s="470"/>
      <c r="AN2336" s="470"/>
      <c r="AO2336" s="470"/>
      <c r="AP2336" s="1052"/>
      <c r="AQ2336" s="1050"/>
      <c r="AR2336" s="470"/>
      <c r="AS2336" s="470"/>
      <c r="AT2336" s="470"/>
      <c r="AU2336" s="470"/>
      <c r="AV2336" s="470"/>
      <c r="AW2336" s="1053"/>
      <c r="AX2336" s="3"/>
      <c r="AY2336" s="3"/>
      <c r="AZ2336" s="3"/>
      <c r="BA2336" s="3"/>
    </row>
    <row r="2337">
      <c r="A2337" s="470"/>
      <c r="B2337" s="1"/>
      <c r="C2337" s="3"/>
      <c r="D2337" s="1050"/>
      <c r="E2337" s="470"/>
      <c r="F2337" s="470"/>
      <c r="G2337" s="470"/>
      <c r="H2337" s="1050"/>
      <c r="I2337" s="470"/>
      <c r="J2337" s="470"/>
      <c r="K2337" s="470"/>
      <c r="L2337" s="1050"/>
      <c r="M2337" s="470"/>
      <c r="N2337" s="470"/>
      <c r="O2337" s="470"/>
      <c r="P2337" s="1050"/>
      <c r="Q2337" s="1054"/>
      <c r="R2337" s="1054"/>
      <c r="S2337" s="1054"/>
      <c r="T2337" s="1054"/>
      <c r="U2337" s="470"/>
      <c r="V2337" s="470"/>
      <c r="W2337" s="1050"/>
      <c r="X2337" s="470"/>
      <c r="Y2337" s="470"/>
      <c r="Z2337" s="470"/>
      <c r="AA2337" s="470"/>
      <c r="AB2337" s="1050"/>
      <c r="AC2337" s="1050"/>
      <c r="AD2337" s="470"/>
      <c r="AE2337" s="1050"/>
      <c r="AF2337" s="470"/>
      <c r="AG2337" s="470"/>
      <c r="AH2337" s="470"/>
      <c r="AI2337" s="470"/>
      <c r="AJ2337" s="470"/>
      <c r="AK2337" s="1050"/>
      <c r="AL2337" s="1052"/>
      <c r="AM2337" s="470"/>
      <c r="AN2337" s="470"/>
      <c r="AO2337" s="470"/>
      <c r="AP2337" s="1052"/>
      <c r="AQ2337" s="1050"/>
      <c r="AR2337" s="470"/>
      <c r="AS2337" s="470"/>
      <c r="AT2337" s="470"/>
      <c r="AU2337" s="470"/>
      <c r="AV2337" s="470"/>
      <c r="AW2337" s="1053"/>
      <c r="AX2337" s="3"/>
      <c r="AY2337" s="3"/>
      <c r="AZ2337" s="3"/>
      <c r="BA2337" s="3"/>
    </row>
    <row r="2338">
      <c r="A2338" s="470"/>
      <c r="B2338" s="1"/>
      <c r="C2338" s="3"/>
      <c r="D2338" s="1050"/>
      <c r="E2338" s="470"/>
      <c r="F2338" s="470"/>
      <c r="G2338" s="470"/>
      <c r="H2338" s="1050"/>
      <c r="I2338" s="470"/>
      <c r="J2338" s="470"/>
      <c r="K2338" s="470"/>
      <c r="L2338" s="1050"/>
      <c r="M2338" s="470"/>
      <c r="N2338" s="470"/>
      <c r="O2338" s="470"/>
      <c r="P2338" s="1050"/>
      <c r="Q2338" s="1054"/>
      <c r="R2338" s="1054"/>
      <c r="S2338" s="1054"/>
      <c r="T2338" s="1054"/>
      <c r="U2338" s="470"/>
      <c r="V2338" s="470"/>
      <c r="W2338" s="1050"/>
      <c r="X2338" s="470"/>
      <c r="Y2338" s="470"/>
      <c r="Z2338" s="470"/>
      <c r="AA2338" s="470"/>
      <c r="AB2338" s="1050"/>
      <c r="AC2338" s="1050"/>
      <c r="AD2338" s="470"/>
      <c r="AE2338" s="1050"/>
      <c r="AF2338" s="470"/>
      <c r="AG2338" s="470"/>
      <c r="AH2338" s="470"/>
      <c r="AI2338" s="470"/>
      <c r="AJ2338" s="470"/>
      <c r="AK2338" s="1050"/>
      <c r="AL2338" s="1052"/>
      <c r="AM2338" s="470"/>
      <c r="AN2338" s="470"/>
      <c r="AO2338" s="470"/>
      <c r="AP2338" s="1052"/>
      <c r="AQ2338" s="1050"/>
      <c r="AR2338" s="470"/>
      <c r="AS2338" s="470"/>
      <c r="AT2338" s="470"/>
      <c r="AU2338" s="470"/>
      <c r="AV2338" s="470"/>
      <c r="AW2338" s="1053"/>
      <c r="AX2338" s="3"/>
      <c r="AY2338" s="3"/>
      <c r="AZ2338" s="3"/>
      <c r="BA2338" s="3"/>
    </row>
    <row r="2339">
      <c r="A2339" s="470"/>
      <c r="B2339" s="1"/>
      <c r="C2339" s="3"/>
      <c r="D2339" s="1050"/>
      <c r="E2339" s="470"/>
      <c r="F2339" s="470"/>
      <c r="G2339" s="470"/>
      <c r="H2339" s="1050"/>
      <c r="I2339" s="470"/>
      <c r="J2339" s="470"/>
      <c r="K2339" s="470"/>
      <c r="L2339" s="1050"/>
      <c r="M2339" s="470"/>
      <c r="N2339" s="470"/>
      <c r="O2339" s="470"/>
      <c r="P2339" s="1050"/>
      <c r="Q2339" s="1054"/>
      <c r="R2339" s="1054"/>
      <c r="S2339" s="1054"/>
      <c r="T2339" s="1054"/>
      <c r="U2339" s="470"/>
      <c r="V2339" s="470"/>
      <c r="W2339" s="1050"/>
      <c r="X2339" s="470"/>
      <c r="Y2339" s="470"/>
      <c r="Z2339" s="470"/>
      <c r="AA2339" s="470"/>
      <c r="AB2339" s="1050"/>
      <c r="AC2339" s="1050"/>
      <c r="AD2339" s="470"/>
      <c r="AE2339" s="1050"/>
      <c r="AF2339" s="470"/>
      <c r="AG2339" s="470"/>
      <c r="AH2339" s="470"/>
      <c r="AI2339" s="470"/>
      <c r="AJ2339" s="470"/>
      <c r="AK2339" s="1050"/>
      <c r="AL2339" s="1052"/>
      <c r="AM2339" s="470"/>
      <c r="AN2339" s="470"/>
      <c r="AO2339" s="470"/>
      <c r="AP2339" s="1052"/>
      <c r="AQ2339" s="1050"/>
      <c r="AR2339" s="470"/>
      <c r="AS2339" s="470"/>
      <c r="AT2339" s="470"/>
      <c r="AU2339" s="470"/>
      <c r="AV2339" s="470"/>
      <c r="AW2339" s="1053"/>
      <c r="AX2339" s="3"/>
      <c r="AY2339" s="3"/>
      <c r="AZ2339" s="3"/>
      <c r="BA2339" s="3"/>
    </row>
    <row r="2340">
      <c r="A2340" s="470"/>
      <c r="B2340" s="1"/>
      <c r="C2340" s="3"/>
      <c r="D2340" s="1050"/>
      <c r="E2340" s="470"/>
      <c r="F2340" s="470"/>
      <c r="G2340" s="470"/>
      <c r="H2340" s="1050"/>
      <c r="I2340" s="470"/>
      <c r="J2340" s="470"/>
      <c r="K2340" s="470"/>
      <c r="L2340" s="1050"/>
      <c r="M2340" s="470"/>
      <c r="N2340" s="470"/>
      <c r="O2340" s="470"/>
      <c r="P2340" s="1050"/>
      <c r="Q2340" s="1054"/>
      <c r="R2340" s="1054"/>
      <c r="S2340" s="1054"/>
      <c r="T2340" s="1054"/>
      <c r="U2340" s="470"/>
      <c r="V2340" s="470"/>
      <c r="W2340" s="1050"/>
      <c r="X2340" s="470"/>
      <c r="Y2340" s="470"/>
      <c r="Z2340" s="470"/>
      <c r="AA2340" s="470"/>
      <c r="AB2340" s="1050"/>
      <c r="AC2340" s="1050"/>
      <c r="AD2340" s="470"/>
      <c r="AE2340" s="1050"/>
      <c r="AF2340" s="470"/>
      <c r="AG2340" s="470"/>
      <c r="AH2340" s="470"/>
      <c r="AI2340" s="470"/>
      <c r="AJ2340" s="470"/>
      <c r="AK2340" s="1050"/>
      <c r="AL2340" s="1052"/>
      <c r="AM2340" s="470"/>
      <c r="AN2340" s="470"/>
      <c r="AO2340" s="470"/>
      <c r="AP2340" s="1052"/>
      <c r="AQ2340" s="1050"/>
      <c r="AR2340" s="470"/>
      <c r="AS2340" s="470"/>
      <c r="AT2340" s="470"/>
      <c r="AU2340" s="470"/>
      <c r="AV2340" s="470"/>
      <c r="AW2340" s="1053"/>
      <c r="AX2340" s="3"/>
      <c r="AY2340" s="3"/>
      <c r="AZ2340" s="3"/>
      <c r="BA2340" s="3"/>
    </row>
    <row r="2341">
      <c r="A2341" s="470"/>
      <c r="B2341" s="1"/>
      <c r="C2341" s="3"/>
      <c r="D2341" s="1050"/>
      <c r="E2341" s="470"/>
      <c r="F2341" s="470"/>
      <c r="G2341" s="470"/>
      <c r="H2341" s="1050"/>
      <c r="I2341" s="470"/>
      <c r="J2341" s="470"/>
      <c r="K2341" s="470"/>
      <c r="L2341" s="1050"/>
      <c r="M2341" s="470"/>
      <c r="N2341" s="470"/>
      <c r="O2341" s="470"/>
      <c r="P2341" s="1050"/>
      <c r="Q2341" s="1054"/>
      <c r="R2341" s="1054"/>
      <c r="S2341" s="1054"/>
      <c r="T2341" s="1054"/>
      <c r="U2341" s="470"/>
      <c r="V2341" s="470"/>
      <c r="W2341" s="1050"/>
      <c r="X2341" s="470"/>
      <c r="Y2341" s="470"/>
      <c r="Z2341" s="470"/>
      <c r="AA2341" s="470"/>
      <c r="AB2341" s="1050"/>
      <c r="AC2341" s="1050"/>
      <c r="AD2341" s="470"/>
      <c r="AE2341" s="1050"/>
      <c r="AF2341" s="470"/>
      <c r="AG2341" s="470"/>
      <c r="AH2341" s="470"/>
      <c r="AI2341" s="470"/>
      <c r="AJ2341" s="470"/>
      <c r="AK2341" s="1050"/>
      <c r="AL2341" s="1052"/>
      <c r="AM2341" s="470"/>
      <c r="AN2341" s="470"/>
      <c r="AO2341" s="470"/>
      <c r="AP2341" s="1052"/>
      <c r="AQ2341" s="1050"/>
      <c r="AR2341" s="470"/>
      <c r="AS2341" s="470"/>
      <c r="AT2341" s="470"/>
      <c r="AU2341" s="470"/>
      <c r="AV2341" s="470"/>
      <c r="AW2341" s="1053"/>
      <c r="AX2341" s="3"/>
      <c r="AY2341" s="3"/>
      <c r="AZ2341" s="3"/>
      <c r="BA2341" s="3"/>
    </row>
    <row r="2342">
      <c r="A2342" s="470"/>
      <c r="B2342" s="1"/>
      <c r="C2342" s="3"/>
      <c r="D2342" s="1050"/>
      <c r="E2342" s="470"/>
      <c r="F2342" s="470"/>
      <c r="G2342" s="470"/>
      <c r="H2342" s="1050"/>
      <c r="I2342" s="470"/>
      <c r="J2342" s="470"/>
      <c r="K2342" s="470"/>
      <c r="L2342" s="1050"/>
      <c r="M2342" s="470"/>
      <c r="N2342" s="470"/>
      <c r="O2342" s="470"/>
      <c r="P2342" s="1050"/>
      <c r="Q2342" s="1054"/>
      <c r="R2342" s="1054"/>
      <c r="S2342" s="1054"/>
      <c r="T2342" s="1054"/>
      <c r="U2342" s="470"/>
      <c r="V2342" s="470"/>
      <c r="W2342" s="1050"/>
      <c r="X2342" s="470"/>
      <c r="Y2342" s="470"/>
      <c r="Z2342" s="470"/>
      <c r="AA2342" s="470"/>
      <c r="AB2342" s="1050"/>
      <c r="AC2342" s="1050"/>
      <c r="AD2342" s="470"/>
      <c r="AE2342" s="1050"/>
      <c r="AF2342" s="470"/>
      <c r="AG2342" s="470"/>
      <c r="AH2342" s="470"/>
      <c r="AI2342" s="470"/>
      <c r="AJ2342" s="470"/>
      <c r="AK2342" s="1050"/>
      <c r="AL2342" s="1052"/>
      <c r="AM2342" s="470"/>
      <c r="AN2342" s="470"/>
      <c r="AO2342" s="470"/>
      <c r="AP2342" s="1052"/>
      <c r="AQ2342" s="1050"/>
      <c r="AR2342" s="470"/>
      <c r="AS2342" s="470"/>
      <c r="AT2342" s="470"/>
      <c r="AU2342" s="470"/>
      <c r="AV2342" s="470"/>
      <c r="AW2342" s="1053"/>
      <c r="AX2342" s="3"/>
      <c r="AY2342" s="3"/>
      <c r="AZ2342" s="3"/>
      <c r="BA2342" s="3"/>
    </row>
    <row r="2343">
      <c r="A2343" s="470"/>
      <c r="B2343" s="1"/>
      <c r="C2343" s="3"/>
      <c r="D2343" s="1050"/>
      <c r="E2343" s="470"/>
      <c r="F2343" s="470"/>
      <c r="G2343" s="470"/>
      <c r="H2343" s="1050"/>
      <c r="I2343" s="470"/>
      <c r="J2343" s="470"/>
      <c r="K2343" s="470"/>
      <c r="L2343" s="1050"/>
      <c r="M2343" s="470"/>
      <c r="N2343" s="470"/>
      <c r="O2343" s="470"/>
      <c r="P2343" s="1050"/>
      <c r="Q2343" s="1054"/>
      <c r="R2343" s="1054"/>
      <c r="S2343" s="1054"/>
      <c r="T2343" s="1054"/>
      <c r="U2343" s="470"/>
      <c r="V2343" s="470"/>
      <c r="W2343" s="1050"/>
      <c r="X2343" s="470"/>
      <c r="Y2343" s="470"/>
      <c r="Z2343" s="470"/>
      <c r="AA2343" s="470"/>
      <c r="AB2343" s="1050"/>
      <c r="AC2343" s="1050"/>
      <c r="AD2343" s="470"/>
      <c r="AE2343" s="1050"/>
      <c r="AF2343" s="470"/>
      <c r="AG2343" s="470"/>
      <c r="AH2343" s="470"/>
      <c r="AI2343" s="470"/>
      <c r="AJ2343" s="470"/>
      <c r="AK2343" s="1050"/>
      <c r="AL2343" s="1052"/>
      <c r="AM2343" s="470"/>
      <c r="AN2343" s="470"/>
      <c r="AO2343" s="470"/>
      <c r="AP2343" s="1052"/>
      <c r="AQ2343" s="1050"/>
      <c r="AR2343" s="470"/>
      <c r="AS2343" s="470"/>
      <c r="AT2343" s="470"/>
      <c r="AU2343" s="470"/>
      <c r="AV2343" s="470"/>
      <c r="AW2343" s="1053"/>
      <c r="AX2343" s="3"/>
      <c r="AY2343" s="3"/>
      <c r="AZ2343" s="3"/>
      <c r="BA2343" s="3"/>
    </row>
    <row r="2344">
      <c r="A2344" s="470"/>
      <c r="B2344" s="1"/>
      <c r="C2344" s="3"/>
      <c r="D2344" s="1050"/>
      <c r="E2344" s="470"/>
      <c r="F2344" s="470"/>
      <c r="G2344" s="470"/>
      <c r="H2344" s="1050"/>
      <c r="I2344" s="470"/>
      <c r="J2344" s="470"/>
      <c r="K2344" s="470"/>
      <c r="L2344" s="1050"/>
      <c r="M2344" s="470"/>
      <c r="N2344" s="470"/>
      <c r="O2344" s="470"/>
      <c r="P2344" s="1050"/>
      <c r="Q2344" s="1054"/>
      <c r="R2344" s="1054"/>
      <c r="S2344" s="1054"/>
      <c r="T2344" s="1054"/>
      <c r="U2344" s="470"/>
      <c r="V2344" s="470"/>
      <c r="W2344" s="1050"/>
      <c r="X2344" s="470"/>
      <c r="Y2344" s="470"/>
      <c r="Z2344" s="470"/>
      <c r="AA2344" s="470"/>
      <c r="AB2344" s="1050"/>
      <c r="AC2344" s="1050"/>
      <c r="AD2344" s="470"/>
      <c r="AE2344" s="1050"/>
      <c r="AF2344" s="470"/>
      <c r="AG2344" s="470"/>
      <c r="AH2344" s="470"/>
      <c r="AI2344" s="470"/>
      <c r="AJ2344" s="470"/>
      <c r="AK2344" s="1050"/>
      <c r="AL2344" s="1052"/>
      <c r="AM2344" s="470"/>
      <c r="AN2344" s="470"/>
      <c r="AO2344" s="470"/>
      <c r="AP2344" s="1052"/>
      <c r="AQ2344" s="1050"/>
      <c r="AR2344" s="470"/>
      <c r="AS2344" s="470"/>
      <c r="AT2344" s="470"/>
      <c r="AU2344" s="470"/>
      <c r="AV2344" s="470"/>
      <c r="AW2344" s="1053"/>
      <c r="AX2344" s="3"/>
      <c r="AY2344" s="3"/>
      <c r="AZ2344" s="3"/>
      <c r="BA2344" s="3"/>
    </row>
    <row r="2345">
      <c r="A2345" s="470"/>
      <c r="B2345" s="1"/>
      <c r="C2345" s="3"/>
      <c r="D2345" s="1050"/>
      <c r="E2345" s="470"/>
      <c r="F2345" s="470"/>
      <c r="G2345" s="470"/>
      <c r="H2345" s="1050"/>
      <c r="I2345" s="470"/>
      <c r="J2345" s="470"/>
      <c r="K2345" s="470"/>
      <c r="L2345" s="1050"/>
      <c r="M2345" s="470"/>
      <c r="N2345" s="470"/>
      <c r="O2345" s="470"/>
      <c r="P2345" s="1050"/>
      <c r="Q2345" s="1054"/>
      <c r="R2345" s="1054"/>
      <c r="S2345" s="1054"/>
      <c r="T2345" s="1054"/>
      <c r="U2345" s="470"/>
      <c r="V2345" s="470"/>
      <c r="W2345" s="1050"/>
      <c r="X2345" s="470"/>
      <c r="Y2345" s="470"/>
      <c r="Z2345" s="470"/>
      <c r="AA2345" s="470"/>
      <c r="AB2345" s="1050"/>
      <c r="AC2345" s="1050"/>
      <c r="AD2345" s="470"/>
      <c r="AE2345" s="1050"/>
      <c r="AF2345" s="470"/>
      <c r="AG2345" s="470"/>
      <c r="AH2345" s="470"/>
      <c r="AI2345" s="470"/>
      <c r="AJ2345" s="470"/>
      <c r="AK2345" s="1050"/>
      <c r="AL2345" s="1052"/>
      <c r="AM2345" s="470"/>
      <c r="AN2345" s="470"/>
      <c r="AO2345" s="470"/>
      <c r="AP2345" s="1052"/>
      <c r="AQ2345" s="1050"/>
      <c r="AR2345" s="470"/>
      <c r="AS2345" s="470"/>
      <c r="AT2345" s="470"/>
      <c r="AU2345" s="470"/>
      <c r="AV2345" s="470"/>
      <c r="AW2345" s="1053"/>
      <c r="AX2345" s="3"/>
      <c r="AY2345" s="3"/>
      <c r="AZ2345" s="3"/>
      <c r="BA2345" s="3"/>
    </row>
    <row r="2346">
      <c r="A2346" s="470"/>
      <c r="B2346" s="1"/>
      <c r="C2346" s="3"/>
      <c r="D2346" s="1050"/>
      <c r="E2346" s="470"/>
      <c r="F2346" s="470"/>
      <c r="G2346" s="470"/>
      <c r="H2346" s="1050"/>
      <c r="I2346" s="470"/>
      <c r="J2346" s="470"/>
      <c r="K2346" s="470"/>
      <c r="L2346" s="1050"/>
      <c r="M2346" s="470"/>
      <c r="N2346" s="470"/>
      <c r="O2346" s="470"/>
      <c r="P2346" s="1050"/>
      <c r="Q2346" s="1054"/>
      <c r="R2346" s="1054"/>
      <c r="S2346" s="1054"/>
      <c r="T2346" s="1054"/>
      <c r="U2346" s="470"/>
      <c r="V2346" s="470"/>
      <c r="W2346" s="1050"/>
      <c r="X2346" s="470"/>
      <c r="Y2346" s="470"/>
      <c r="Z2346" s="470"/>
      <c r="AA2346" s="470"/>
      <c r="AB2346" s="1050"/>
      <c r="AC2346" s="1050"/>
      <c r="AD2346" s="470"/>
      <c r="AE2346" s="1050"/>
      <c r="AF2346" s="470"/>
      <c r="AG2346" s="470"/>
      <c r="AH2346" s="470"/>
      <c r="AI2346" s="470"/>
      <c r="AJ2346" s="470"/>
      <c r="AK2346" s="1050"/>
      <c r="AL2346" s="1052"/>
      <c r="AM2346" s="470"/>
      <c r="AN2346" s="470"/>
      <c r="AO2346" s="470"/>
      <c r="AP2346" s="1052"/>
      <c r="AQ2346" s="1050"/>
      <c r="AR2346" s="470"/>
      <c r="AS2346" s="470"/>
      <c r="AT2346" s="470"/>
      <c r="AU2346" s="470"/>
      <c r="AV2346" s="470"/>
      <c r="AW2346" s="1053"/>
      <c r="AX2346" s="3"/>
      <c r="AY2346" s="3"/>
      <c r="AZ2346" s="3"/>
      <c r="BA2346" s="3"/>
    </row>
    <row r="2347">
      <c r="A2347" s="470"/>
      <c r="B2347" s="1"/>
      <c r="C2347" s="3"/>
      <c r="D2347" s="1050"/>
      <c r="E2347" s="470"/>
      <c r="F2347" s="470"/>
      <c r="G2347" s="470"/>
      <c r="H2347" s="1050"/>
      <c r="I2347" s="470"/>
      <c r="J2347" s="470"/>
      <c r="K2347" s="470"/>
      <c r="L2347" s="1050"/>
      <c r="M2347" s="470"/>
      <c r="N2347" s="470"/>
      <c r="O2347" s="470"/>
      <c r="P2347" s="1050"/>
      <c r="Q2347" s="1054"/>
      <c r="R2347" s="1054"/>
      <c r="S2347" s="1054"/>
      <c r="T2347" s="1054"/>
      <c r="U2347" s="470"/>
      <c r="V2347" s="470"/>
      <c r="W2347" s="1050"/>
      <c r="X2347" s="470"/>
      <c r="Y2347" s="470"/>
      <c r="Z2347" s="470"/>
      <c r="AA2347" s="470"/>
      <c r="AB2347" s="1050"/>
      <c r="AC2347" s="1050"/>
      <c r="AD2347" s="470"/>
      <c r="AE2347" s="1050"/>
      <c r="AF2347" s="470"/>
      <c r="AG2347" s="470"/>
      <c r="AH2347" s="470"/>
      <c r="AI2347" s="470"/>
      <c r="AJ2347" s="470"/>
      <c r="AK2347" s="1050"/>
      <c r="AL2347" s="1052"/>
      <c r="AM2347" s="470"/>
      <c r="AN2347" s="470"/>
      <c r="AO2347" s="470"/>
      <c r="AP2347" s="1052"/>
      <c r="AQ2347" s="1050"/>
      <c r="AR2347" s="470"/>
      <c r="AS2347" s="470"/>
      <c r="AT2347" s="470"/>
      <c r="AU2347" s="470"/>
      <c r="AV2347" s="470"/>
      <c r="AW2347" s="1053"/>
      <c r="AX2347" s="3"/>
      <c r="AY2347" s="3"/>
      <c r="AZ2347" s="3"/>
      <c r="BA2347" s="3"/>
    </row>
    <row r="2348">
      <c r="A2348" s="470"/>
      <c r="B2348" s="1"/>
      <c r="C2348" s="3"/>
      <c r="D2348" s="1050"/>
      <c r="E2348" s="470"/>
      <c r="F2348" s="470"/>
      <c r="G2348" s="470"/>
      <c r="H2348" s="1050"/>
      <c r="I2348" s="470"/>
      <c r="J2348" s="470"/>
      <c r="K2348" s="470"/>
      <c r="L2348" s="1050"/>
      <c r="M2348" s="470"/>
      <c r="N2348" s="470"/>
      <c r="O2348" s="470"/>
      <c r="P2348" s="1050"/>
      <c r="Q2348" s="1054"/>
      <c r="R2348" s="1054"/>
      <c r="S2348" s="1054"/>
      <c r="T2348" s="1054"/>
      <c r="U2348" s="470"/>
      <c r="V2348" s="470"/>
      <c r="W2348" s="1050"/>
      <c r="X2348" s="470"/>
      <c r="Y2348" s="470"/>
      <c r="Z2348" s="470"/>
      <c r="AA2348" s="470"/>
      <c r="AB2348" s="1050"/>
      <c r="AC2348" s="1050"/>
      <c r="AD2348" s="470"/>
      <c r="AE2348" s="1050"/>
      <c r="AF2348" s="470"/>
      <c r="AG2348" s="470"/>
      <c r="AH2348" s="470"/>
      <c r="AI2348" s="470"/>
      <c r="AJ2348" s="470"/>
      <c r="AK2348" s="1050"/>
      <c r="AL2348" s="1052"/>
      <c r="AM2348" s="470"/>
      <c r="AN2348" s="470"/>
      <c r="AO2348" s="470"/>
      <c r="AP2348" s="1052"/>
      <c r="AQ2348" s="1050"/>
      <c r="AR2348" s="470"/>
      <c r="AS2348" s="470"/>
      <c r="AT2348" s="470"/>
      <c r="AU2348" s="470"/>
      <c r="AV2348" s="470"/>
      <c r="AW2348" s="1053"/>
      <c r="AX2348" s="3"/>
      <c r="AY2348" s="3"/>
      <c r="AZ2348" s="3"/>
      <c r="BA2348" s="3"/>
    </row>
    <row r="2349">
      <c r="A2349" s="470"/>
      <c r="B2349" s="1"/>
      <c r="C2349" s="3"/>
      <c r="D2349" s="1050"/>
      <c r="E2349" s="470"/>
      <c r="F2349" s="470"/>
      <c r="G2349" s="470"/>
      <c r="H2349" s="1050"/>
      <c r="I2349" s="470"/>
      <c r="J2349" s="470"/>
      <c r="K2349" s="470"/>
      <c r="L2349" s="1050"/>
      <c r="M2349" s="470"/>
      <c r="N2349" s="470"/>
      <c r="O2349" s="470"/>
      <c r="P2349" s="1050"/>
      <c r="Q2349" s="1054"/>
      <c r="R2349" s="1054"/>
      <c r="S2349" s="1054"/>
      <c r="T2349" s="1054"/>
      <c r="U2349" s="470"/>
      <c r="V2349" s="470"/>
      <c r="W2349" s="1050"/>
      <c r="X2349" s="470"/>
      <c r="Y2349" s="470"/>
      <c r="Z2349" s="470"/>
      <c r="AA2349" s="470"/>
      <c r="AB2349" s="1050"/>
      <c r="AC2349" s="1050"/>
      <c r="AD2349" s="470"/>
      <c r="AE2349" s="1050"/>
      <c r="AF2349" s="470"/>
      <c r="AG2349" s="470"/>
      <c r="AH2349" s="470"/>
      <c r="AI2349" s="470"/>
      <c r="AJ2349" s="470"/>
      <c r="AK2349" s="1050"/>
      <c r="AL2349" s="1052"/>
      <c r="AM2349" s="470"/>
      <c r="AN2349" s="470"/>
      <c r="AO2349" s="470"/>
      <c r="AP2349" s="1052"/>
      <c r="AQ2349" s="1050"/>
      <c r="AR2349" s="470"/>
      <c r="AS2349" s="470"/>
      <c r="AT2349" s="470"/>
      <c r="AU2349" s="470"/>
      <c r="AV2349" s="470"/>
      <c r="AW2349" s="1053"/>
      <c r="AX2349" s="3"/>
      <c r="AY2349" s="3"/>
      <c r="AZ2349" s="3"/>
      <c r="BA2349" s="3"/>
    </row>
    <row r="2350">
      <c r="A2350" s="470"/>
      <c r="B2350" s="1"/>
      <c r="C2350" s="3"/>
      <c r="D2350" s="1050"/>
      <c r="E2350" s="470"/>
      <c r="F2350" s="470"/>
      <c r="G2350" s="470"/>
      <c r="H2350" s="1050"/>
      <c r="I2350" s="470"/>
      <c r="J2350" s="470"/>
      <c r="K2350" s="470"/>
      <c r="L2350" s="1050"/>
      <c r="M2350" s="470"/>
      <c r="N2350" s="470"/>
      <c r="O2350" s="470"/>
      <c r="P2350" s="1050"/>
      <c r="Q2350" s="1054"/>
      <c r="R2350" s="1054"/>
      <c r="S2350" s="1054"/>
      <c r="T2350" s="1054"/>
      <c r="U2350" s="470"/>
      <c r="V2350" s="470"/>
      <c r="W2350" s="1050"/>
      <c r="X2350" s="470"/>
      <c r="Y2350" s="470"/>
      <c r="Z2350" s="470"/>
      <c r="AA2350" s="470"/>
      <c r="AB2350" s="1050"/>
      <c r="AC2350" s="1050"/>
      <c r="AD2350" s="470"/>
      <c r="AE2350" s="1050"/>
      <c r="AF2350" s="470"/>
      <c r="AG2350" s="470"/>
      <c r="AH2350" s="470"/>
      <c r="AI2350" s="470"/>
      <c r="AJ2350" s="470"/>
      <c r="AK2350" s="1050"/>
      <c r="AL2350" s="1052"/>
      <c r="AM2350" s="470"/>
      <c r="AN2350" s="470"/>
      <c r="AO2350" s="470"/>
      <c r="AP2350" s="1052"/>
      <c r="AQ2350" s="1050"/>
      <c r="AR2350" s="470"/>
      <c r="AS2350" s="470"/>
      <c r="AT2350" s="470"/>
      <c r="AU2350" s="470"/>
      <c r="AV2350" s="470"/>
      <c r="AW2350" s="1053"/>
      <c r="AX2350" s="3"/>
      <c r="AY2350" s="3"/>
      <c r="AZ2350" s="3"/>
      <c r="BA2350" s="3"/>
    </row>
    <row r="2351">
      <c r="A2351" s="470"/>
      <c r="B2351" s="1"/>
      <c r="C2351" s="3"/>
      <c r="D2351" s="1050"/>
      <c r="E2351" s="470"/>
      <c r="F2351" s="470"/>
      <c r="G2351" s="470"/>
      <c r="H2351" s="1050"/>
      <c r="I2351" s="470"/>
      <c r="J2351" s="470"/>
      <c r="K2351" s="470"/>
      <c r="L2351" s="1050"/>
      <c r="M2351" s="470"/>
      <c r="N2351" s="470"/>
      <c r="O2351" s="470"/>
      <c r="P2351" s="1050"/>
      <c r="Q2351" s="1054"/>
      <c r="R2351" s="1054"/>
      <c r="S2351" s="1054"/>
      <c r="T2351" s="1054"/>
      <c r="U2351" s="470"/>
      <c r="V2351" s="470"/>
      <c r="W2351" s="1050"/>
      <c r="X2351" s="470"/>
      <c r="Y2351" s="470"/>
      <c r="Z2351" s="470"/>
      <c r="AA2351" s="470"/>
      <c r="AB2351" s="1050"/>
      <c r="AC2351" s="1050"/>
      <c r="AD2351" s="470"/>
      <c r="AE2351" s="1050"/>
      <c r="AF2351" s="470"/>
      <c r="AG2351" s="470"/>
      <c r="AH2351" s="470"/>
      <c r="AI2351" s="470"/>
      <c r="AJ2351" s="470"/>
      <c r="AK2351" s="1050"/>
      <c r="AL2351" s="1052"/>
      <c r="AM2351" s="470"/>
      <c r="AN2351" s="470"/>
      <c r="AO2351" s="470"/>
      <c r="AP2351" s="1052"/>
      <c r="AQ2351" s="1050"/>
      <c r="AR2351" s="470"/>
      <c r="AS2351" s="470"/>
      <c r="AT2351" s="470"/>
      <c r="AU2351" s="470"/>
      <c r="AV2351" s="470"/>
      <c r="AW2351" s="1053"/>
      <c r="AX2351" s="3"/>
      <c r="AY2351" s="3"/>
      <c r="AZ2351" s="3"/>
      <c r="BA2351" s="3"/>
    </row>
    <row r="2352">
      <c r="A2352" s="470"/>
      <c r="B2352" s="1"/>
      <c r="C2352" s="3"/>
      <c r="D2352" s="1050"/>
      <c r="E2352" s="470"/>
      <c r="F2352" s="470"/>
      <c r="G2352" s="470"/>
      <c r="H2352" s="1050"/>
      <c r="I2352" s="470"/>
      <c r="J2352" s="470"/>
      <c r="K2352" s="470"/>
      <c r="L2352" s="1050"/>
      <c r="M2352" s="470"/>
      <c r="N2352" s="470"/>
      <c r="O2352" s="470"/>
      <c r="P2352" s="1050"/>
      <c r="Q2352" s="1054"/>
      <c r="R2352" s="1054"/>
      <c r="S2352" s="1054"/>
      <c r="T2352" s="1054"/>
      <c r="U2352" s="470"/>
      <c r="V2352" s="470"/>
      <c r="W2352" s="1050"/>
      <c r="X2352" s="470"/>
      <c r="Y2352" s="470"/>
      <c r="Z2352" s="470"/>
      <c r="AA2352" s="470"/>
      <c r="AB2352" s="1050"/>
      <c r="AC2352" s="1050"/>
      <c r="AD2352" s="470"/>
      <c r="AE2352" s="1050"/>
      <c r="AF2352" s="470"/>
      <c r="AG2352" s="470"/>
      <c r="AH2352" s="470"/>
      <c r="AI2352" s="470"/>
      <c r="AJ2352" s="470"/>
      <c r="AK2352" s="1050"/>
      <c r="AL2352" s="1052"/>
      <c r="AM2352" s="470"/>
      <c r="AN2352" s="470"/>
      <c r="AO2352" s="470"/>
      <c r="AP2352" s="1052"/>
      <c r="AQ2352" s="1050"/>
      <c r="AR2352" s="470"/>
      <c r="AS2352" s="470"/>
      <c r="AT2352" s="470"/>
      <c r="AU2352" s="470"/>
      <c r="AV2352" s="470"/>
      <c r="AW2352" s="1053"/>
      <c r="AX2352" s="3"/>
      <c r="AY2352" s="3"/>
      <c r="AZ2352" s="3"/>
      <c r="BA2352" s="3"/>
    </row>
    <row r="2353">
      <c r="A2353" s="470"/>
      <c r="B2353" s="1"/>
      <c r="C2353" s="3"/>
      <c r="D2353" s="1050"/>
      <c r="E2353" s="470"/>
      <c r="F2353" s="470"/>
      <c r="G2353" s="470"/>
      <c r="H2353" s="1050"/>
      <c r="I2353" s="470"/>
      <c r="J2353" s="470"/>
      <c r="K2353" s="470"/>
      <c r="L2353" s="1050"/>
      <c r="M2353" s="470"/>
      <c r="N2353" s="470"/>
      <c r="O2353" s="470"/>
      <c r="P2353" s="1050"/>
      <c r="Q2353" s="1054"/>
      <c r="R2353" s="1054"/>
      <c r="S2353" s="1054"/>
      <c r="T2353" s="1054"/>
      <c r="U2353" s="470"/>
      <c r="V2353" s="470"/>
      <c r="W2353" s="1050"/>
      <c r="X2353" s="470"/>
      <c r="Y2353" s="470"/>
      <c r="Z2353" s="470"/>
      <c r="AA2353" s="470"/>
      <c r="AB2353" s="1050"/>
      <c r="AC2353" s="1050"/>
      <c r="AD2353" s="470"/>
      <c r="AE2353" s="1050"/>
      <c r="AF2353" s="470"/>
      <c r="AG2353" s="470"/>
      <c r="AH2353" s="470"/>
      <c r="AI2353" s="470"/>
      <c r="AJ2353" s="470"/>
      <c r="AK2353" s="1050"/>
      <c r="AL2353" s="1052"/>
      <c r="AM2353" s="470"/>
      <c r="AN2353" s="470"/>
      <c r="AO2353" s="470"/>
      <c r="AP2353" s="1052"/>
      <c r="AQ2353" s="1050"/>
      <c r="AR2353" s="470"/>
      <c r="AS2353" s="470"/>
      <c r="AT2353" s="470"/>
      <c r="AU2353" s="470"/>
      <c r="AV2353" s="470"/>
      <c r="AW2353" s="1053"/>
      <c r="AX2353" s="3"/>
      <c r="AY2353" s="3"/>
      <c r="AZ2353" s="3"/>
      <c r="BA2353" s="3"/>
    </row>
    <row r="2354">
      <c r="A2354" s="470"/>
      <c r="B2354" s="1"/>
      <c r="C2354" s="3"/>
      <c r="D2354" s="1050"/>
      <c r="E2354" s="470"/>
      <c r="F2354" s="470"/>
      <c r="G2354" s="470"/>
      <c r="H2354" s="1050"/>
      <c r="I2354" s="470"/>
      <c r="J2354" s="470"/>
      <c r="K2354" s="470"/>
      <c r="L2354" s="1050"/>
      <c r="M2354" s="470"/>
      <c r="N2354" s="470"/>
      <c r="O2354" s="470"/>
      <c r="P2354" s="1050"/>
      <c r="Q2354" s="1054"/>
      <c r="R2354" s="1054"/>
      <c r="S2354" s="1054"/>
      <c r="T2354" s="1054"/>
      <c r="U2354" s="470"/>
      <c r="V2354" s="470"/>
      <c r="W2354" s="1050"/>
      <c r="X2354" s="470"/>
      <c r="Y2354" s="470"/>
      <c r="Z2354" s="470"/>
      <c r="AA2354" s="470"/>
      <c r="AB2354" s="1050"/>
      <c r="AC2354" s="1050"/>
      <c r="AD2354" s="470"/>
      <c r="AE2354" s="1050"/>
      <c r="AF2354" s="470"/>
      <c r="AG2354" s="470"/>
      <c r="AH2354" s="470"/>
      <c r="AI2354" s="470"/>
      <c r="AJ2354" s="470"/>
      <c r="AK2354" s="1050"/>
      <c r="AL2354" s="1052"/>
      <c r="AM2354" s="470"/>
      <c r="AN2354" s="470"/>
      <c r="AO2354" s="470"/>
      <c r="AP2354" s="1052"/>
      <c r="AQ2354" s="1050"/>
      <c r="AR2354" s="470"/>
      <c r="AS2354" s="470"/>
      <c r="AT2354" s="470"/>
      <c r="AU2354" s="470"/>
      <c r="AV2354" s="470"/>
      <c r="AW2354" s="1053"/>
      <c r="AX2354" s="3"/>
      <c r="AY2354" s="3"/>
      <c r="AZ2354" s="3"/>
      <c r="BA2354" s="3"/>
    </row>
    <row r="2355">
      <c r="A2355" s="470"/>
      <c r="B2355" s="1"/>
      <c r="C2355" s="3"/>
      <c r="D2355" s="1050"/>
      <c r="E2355" s="470"/>
      <c r="F2355" s="470"/>
      <c r="G2355" s="470"/>
      <c r="H2355" s="1050"/>
      <c r="I2355" s="470"/>
      <c r="J2355" s="470"/>
      <c r="K2355" s="470"/>
      <c r="L2355" s="1050"/>
      <c r="M2355" s="470"/>
      <c r="N2355" s="470"/>
      <c r="O2355" s="470"/>
      <c r="P2355" s="1050"/>
      <c r="Q2355" s="1054"/>
      <c r="R2355" s="1054"/>
      <c r="S2355" s="1054"/>
      <c r="T2355" s="1054"/>
      <c r="U2355" s="470"/>
      <c r="V2355" s="470"/>
      <c r="W2355" s="1050"/>
      <c r="X2355" s="470"/>
      <c r="Y2355" s="470"/>
      <c r="Z2355" s="470"/>
      <c r="AA2355" s="470"/>
      <c r="AB2355" s="1050"/>
      <c r="AC2355" s="1050"/>
      <c r="AD2355" s="470"/>
      <c r="AE2355" s="1050"/>
      <c r="AF2355" s="470"/>
      <c r="AG2355" s="470"/>
      <c r="AH2355" s="470"/>
      <c r="AI2355" s="470"/>
      <c r="AJ2355" s="470"/>
      <c r="AK2355" s="1050"/>
      <c r="AL2355" s="1052"/>
      <c r="AM2355" s="470"/>
      <c r="AN2355" s="470"/>
      <c r="AO2355" s="470"/>
      <c r="AP2355" s="1052"/>
      <c r="AQ2355" s="1050"/>
      <c r="AR2355" s="470"/>
      <c r="AS2355" s="470"/>
      <c r="AT2355" s="470"/>
      <c r="AU2355" s="470"/>
      <c r="AV2355" s="470"/>
      <c r="AW2355" s="1053"/>
      <c r="AX2355" s="3"/>
      <c r="AY2355" s="3"/>
      <c r="AZ2355" s="3"/>
      <c r="BA2355" s="3"/>
    </row>
    <row r="2356">
      <c r="A2356" s="470"/>
      <c r="B2356" s="1"/>
      <c r="C2356" s="3"/>
      <c r="D2356" s="1050"/>
      <c r="E2356" s="470"/>
      <c r="F2356" s="470"/>
      <c r="G2356" s="470"/>
      <c r="H2356" s="1050"/>
      <c r="I2356" s="470"/>
      <c r="J2356" s="470"/>
      <c r="K2356" s="470"/>
      <c r="L2356" s="1050"/>
      <c r="M2356" s="470"/>
      <c r="N2356" s="470"/>
      <c r="O2356" s="470"/>
      <c r="P2356" s="1050"/>
      <c r="Q2356" s="1054"/>
      <c r="R2356" s="1054"/>
      <c r="S2356" s="1054"/>
      <c r="T2356" s="1054"/>
      <c r="U2356" s="470"/>
      <c r="V2356" s="470"/>
      <c r="W2356" s="1050"/>
      <c r="X2356" s="470"/>
      <c r="Y2356" s="470"/>
      <c r="Z2356" s="470"/>
      <c r="AA2356" s="470"/>
      <c r="AB2356" s="1050"/>
      <c r="AC2356" s="1050"/>
      <c r="AD2356" s="470"/>
      <c r="AE2356" s="1050"/>
      <c r="AF2356" s="470"/>
      <c r="AG2356" s="470"/>
      <c r="AH2356" s="470"/>
      <c r="AI2356" s="470"/>
      <c r="AJ2356" s="470"/>
      <c r="AK2356" s="1050"/>
      <c r="AL2356" s="1052"/>
      <c r="AM2356" s="470"/>
      <c r="AN2356" s="470"/>
      <c r="AO2356" s="470"/>
      <c r="AP2356" s="1052"/>
      <c r="AQ2356" s="1050"/>
      <c r="AR2356" s="470"/>
      <c r="AS2356" s="470"/>
      <c r="AT2356" s="470"/>
      <c r="AU2356" s="470"/>
      <c r="AV2356" s="470"/>
      <c r="AW2356" s="1053"/>
      <c r="AX2356" s="3"/>
      <c r="AY2356" s="3"/>
      <c r="AZ2356" s="3"/>
      <c r="BA2356" s="3"/>
    </row>
    <row r="2357">
      <c r="A2357" s="470"/>
      <c r="B2357" s="1"/>
      <c r="C2357" s="3"/>
      <c r="D2357" s="1050"/>
      <c r="E2357" s="470"/>
      <c r="F2357" s="470"/>
      <c r="G2357" s="470"/>
      <c r="H2357" s="1050"/>
      <c r="I2357" s="470"/>
      <c r="J2357" s="470"/>
      <c r="K2357" s="470"/>
      <c r="L2357" s="1050"/>
      <c r="M2357" s="470"/>
      <c r="N2357" s="470"/>
      <c r="O2357" s="470"/>
      <c r="P2357" s="1050"/>
      <c r="Q2357" s="1054"/>
      <c r="R2357" s="1054"/>
      <c r="S2357" s="1054"/>
      <c r="T2357" s="1054"/>
      <c r="U2357" s="470"/>
      <c r="V2357" s="470"/>
      <c r="W2357" s="1050"/>
      <c r="X2357" s="470"/>
      <c r="Y2357" s="470"/>
      <c r="Z2357" s="470"/>
      <c r="AA2357" s="470"/>
      <c r="AB2357" s="1050"/>
      <c r="AC2357" s="1050"/>
      <c r="AD2357" s="470"/>
      <c r="AE2357" s="1050"/>
      <c r="AF2357" s="470"/>
      <c r="AG2357" s="470"/>
      <c r="AH2357" s="470"/>
      <c r="AI2357" s="470"/>
      <c r="AJ2357" s="470"/>
      <c r="AK2357" s="1050"/>
      <c r="AL2357" s="1052"/>
      <c r="AM2357" s="470"/>
      <c r="AN2357" s="470"/>
      <c r="AO2357" s="470"/>
      <c r="AP2357" s="1052"/>
      <c r="AQ2357" s="1050"/>
      <c r="AR2357" s="470"/>
      <c r="AS2357" s="470"/>
      <c r="AT2357" s="470"/>
      <c r="AU2357" s="470"/>
      <c r="AV2357" s="470"/>
      <c r="AW2357" s="1053"/>
      <c r="AX2357" s="3"/>
      <c r="AY2357" s="3"/>
      <c r="AZ2357" s="3"/>
      <c r="BA2357" s="3"/>
    </row>
    <row r="2358">
      <c r="A2358" s="470"/>
      <c r="B2358" s="1"/>
      <c r="C2358" s="3"/>
      <c r="D2358" s="1050"/>
      <c r="E2358" s="470"/>
      <c r="F2358" s="470"/>
      <c r="G2358" s="470"/>
      <c r="H2358" s="1050"/>
      <c r="I2358" s="470"/>
      <c r="J2358" s="470"/>
      <c r="K2358" s="470"/>
      <c r="L2358" s="1050"/>
      <c r="M2358" s="470"/>
      <c r="N2358" s="470"/>
      <c r="O2358" s="470"/>
      <c r="P2358" s="1050"/>
      <c r="Q2358" s="1054"/>
      <c r="R2358" s="1054"/>
      <c r="S2358" s="1054"/>
      <c r="T2358" s="1054"/>
      <c r="U2358" s="470"/>
      <c r="V2358" s="470"/>
      <c r="W2358" s="1050"/>
      <c r="X2358" s="470"/>
      <c r="Y2358" s="470"/>
      <c r="Z2358" s="470"/>
      <c r="AA2358" s="470"/>
      <c r="AB2358" s="1050"/>
      <c r="AC2358" s="1050"/>
      <c r="AD2358" s="470"/>
      <c r="AE2358" s="1050"/>
      <c r="AF2358" s="470"/>
      <c r="AG2358" s="470"/>
      <c r="AH2358" s="470"/>
      <c r="AI2358" s="470"/>
      <c r="AJ2358" s="470"/>
      <c r="AK2358" s="1050"/>
      <c r="AL2358" s="1052"/>
      <c r="AM2358" s="470"/>
      <c r="AN2358" s="470"/>
      <c r="AO2358" s="470"/>
      <c r="AP2358" s="1052"/>
      <c r="AQ2358" s="1050"/>
      <c r="AR2358" s="470"/>
      <c r="AS2358" s="470"/>
      <c r="AT2358" s="470"/>
      <c r="AU2358" s="470"/>
      <c r="AV2358" s="470"/>
      <c r="AW2358" s="1053"/>
      <c r="AX2358" s="3"/>
      <c r="AY2358" s="3"/>
      <c r="AZ2358" s="3"/>
      <c r="BA2358" s="3"/>
    </row>
    <row r="2359">
      <c r="A2359" s="470"/>
      <c r="B2359" s="1"/>
      <c r="C2359" s="3"/>
      <c r="D2359" s="1050"/>
      <c r="E2359" s="470"/>
      <c r="F2359" s="470"/>
      <c r="G2359" s="470"/>
      <c r="H2359" s="1050"/>
      <c r="I2359" s="470"/>
      <c r="J2359" s="470"/>
      <c r="K2359" s="470"/>
      <c r="L2359" s="1050"/>
      <c r="M2359" s="470"/>
      <c r="N2359" s="470"/>
      <c r="O2359" s="470"/>
      <c r="P2359" s="1050"/>
      <c r="Q2359" s="1054"/>
      <c r="R2359" s="1054"/>
      <c r="S2359" s="1054"/>
      <c r="T2359" s="1054"/>
      <c r="U2359" s="470"/>
      <c r="V2359" s="470"/>
      <c r="W2359" s="1050"/>
      <c r="X2359" s="470"/>
      <c r="Y2359" s="470"/>
      <c r="Z2359" s="470"/>
      <c r="AA2359" s="470"/>
      <c r="AB2359" s="1050"/>
      <c r="AC2359" s="1050"/>
      <c r="AD2359" s="470"/>
      <c r="AE2359" s="1050"/>
      <c r="AF2359" s="470"/>
      <c r="AG2359" s="470"/>
      <c r="AH2359" s="470"/>
      <c r="AI2359" s="470"/>
      <c r="AJ2359" s="470"/>
      <c r="AK2359" s="1050"/>
      <c r="AL2359" s="1052"/>
      <c r="AM2359" s="470"/>
      <c r="AN2359" s="470"/>
      <c r="AO2359" s="470"/>
      <c r="AP2359" s="1052"/>
      <c r="AQ2359" s="1050"/>
      <c r="AR2359" s="470"/>
      <c r="AS2359" s="470"/>
      <c r="AT2359" s="470"/>
      <c r="AU2359" s="470"/>
      <c r="AV2359" s="470"/>
      <c r="AW2359" s="1053"/>
      <c r="AX2359" s="3"/>
      <c r="AY2359" s="3"/>
      <c r="AZ2359" s="3"/>
      <c r="BA2359" s="3"/>
    </row>
    <row r="2360">
      <c r="A2360" s="470"/>
      <c r="B2360" s="1"/>
      <c r="C2360" s="3"/>
      <c r="D2360" s="1050"/>
      <c r="E2360" s="470"/>
      <c r="F2360" s="470"/>
      <c r="G2360" s="470"/>
      <c r="H2360" s="1050"/>
      <c r="I2360" s="470"/>
      <c r="J2360" s="470"/>
      <c r="K2360" s="470"/>
      <c r="L2360" s="1050"/>
      <c r="M2360" s="470"/>
      <c r="N2360" s="470"/>
      <c r="O2360" s="470"/>
      <c r="P2360" s="1050"/>
      <c r="Q2360" s="1054"/>
      <c r="R2360" s="1054"/>
      <c r="S2360" s="1054"/>
      <c r="T2360" s="1054"/>
      <c r="U2360" s="470"/>
      <c r="V2360" s="470"/>
      <c r="W2360" s="1050"/>
      <c r="X2360" s="470"/>
      <c r="Y2360" s="470"/>
      <c r="Z2360" s="470"/>
      <c r="AA2360" s="470"/>
      <c r="AB2360" s="1050"/>
      <c r="AC2360" s="1050"/>
      <c r="AD2360" s="470"/>
      <c r="AE2360" s="1050"/>
      <c r="AF2360" s="470"/>
      <c r="AG2360" s="470"/>
      <c r="AH2360" s="470"/>
      <c r="AI2360" s="470"/>
      <c r="AJ2360" s="470"/>
      <c r="AK2360" s="1050"/>
      <c r="AL2360" s="1052"/>
      <c r="AM2360" s="470"/>
      <c r="AN2360" s="470"/>
      <c r="AO2360" s="470"/>
      <c r="AP2360" s="1052"/>
      <c r="AQ2360" s="1050"/>
      <c r="AR2360" s="470"/>
      <c r="AS2360" s="470"/>
      <c r="AT2360" s="470"/>
      <c r="AU2360" s="470"/>
      <c r="AV2360" s="470"/>
      <c r="AW2360" s="1053"/>
      <c r="AX2360" s="3"/>
      <c r="AY2360" s="3"/>
      <c r="AZ2360" s="3"/>
      <c r="BA2360" s="3"/>
    </row>
    <row r="2361">
      <c r="A2361" s="470"/>
      <c r="B2361" s="1"/>
      <c r="C2361" s="3"/>
      <c r="D2361" s="1050"/>
      <c r="E2361" s="470"/>
      <c r="F2361" s="470"/>
      <c r="G2361" s="470"/>
      <c r="H2361" s="1050"/>
      <c r="I2361" s="470"/>
      <c r="J2361" s="470"/>
      <c r="K2361" s="470"/>
      <c r="L2361" s="1050"/>
      <c r="M2361" s="470"/>
      <c r="N2361" s="470"/>
      <c r="O2361" s="470"/>
      <c r="P2361" s="1050"/>
      <c r="Q2361" s="1054"/>
      <c r="R2361" s="1054"/>
      <c r="S2361" s="1054"/>
      <c r="T2361" s="1054"/>
      <c r="U2361" s="470"/>
      <c r="V2361" s="470"/>
      <c r="W2361" s="1050"/>
      <c r="X2361" s="470"/>
      <c r="Y2361" s="470"/>
      <c r="Z2361" s="470"/>
      <c r="AA2361" s="470"/>
      <c r="AB2361" s="1050"/>
      <c r="AC2361" s="1050"/>
      <c r="AD2361" s="470"/>
      <c r="AE2361" s="1050"/>
      <c r="AF2361" s="470"/>
      <c r="AG2361" s="470"/>
      <c r="AH2361" s="470"/>
      <c r="AI2361" s="470"/>
      <c r="AJ2361" s="470"/>
      <c r="AK2361" s="1050"/>
      <c r="AL2361" s="1052"/>
      <c r="AM2361" s="470"/>
      <c r="AN2361" s="470"/>
      <c r="AO2361" s="470"/>
      <c r="AP2361" s="1052"/>
      <c r="AQ2361" s="1050"/>
      <c r="AR2361" s="470"/>
      <c r="AS2361" s="470"/>
      <c r="AT2361" s="470"/>
      <c r="AU2361" s="470"/>
      <c r="AV2361" s="470"/>
      <c r="AW2361" s="1053"/>
      <c r="AX2361" s="3"/>
      <c r="AY2361" s="3"/>
      <c r="AZ2361" s="3"/>
      <c r="BA2361" s="3"/>
    </row>
    <row r="2362">
      <c r="A2362" s="470"/>
      <c r="B2362" s="1"/>
      <c r="C2362" s="3"/>
      <c r="D2362" s="1050"/>
      <c r="E2362" s="470"/>
      <c r="F2362" s="470"/>
      <c r="G2362" s="470"/>
      <c r="H2362" s="1050"/>
      <c r="I2362" s="470"/>
      <c r="J2362" s="470"/>
      <c r="K2362" s="470"/>
      <c r="L2362" s="1050"/>
      <c r="M2362" s="470"/>
      <c r="N2362" s="470"/>
      <c r="O2362" s="470"/>
      <c r="P2362" s="1050"/>
      <c r="Q2362" s="1054"/>
      <c r="R2362" s="1054"/>
      <c r="S2362" s="1054"/>
      <c r="T2362" s="1054"/>
      <c r="U2362" s="470"/>
      <c r="V2362" s="470"/>
      <c r="W2362" s="1050"/>
      <c r="X2362" s="470"/>
      <c r="Y2362" s="470"/>
      <c r="Z2362" s="470"/>
      <c r="AA2362" s="470"/>
      <c r="AB2362" s="1050"/>
      <c r="AC2362" s="1050"/>
      <c r="AD2362" s="470"/>
      <c r="AE2362" s="1050"/>
      <c r="AF2362" s="470"/>
      <c r="AG2362" s="470"/>
      <c r="AH2362" s="470"/>
      <c r="AI2362" s="470"/>
      <c r="AJ2362" s="470"/>
      <c r="AK2362" s="1050"/>
      <c r="AL2362" s="1052"/>
      <c r="AM2362" s="470"/>
      <c r="AN2362" s="470"/>
      <c r="AO2362" s="470"/>
      <c r="AP2362" s="1052"/>
      <c r="AQ2362" s="1050"/>
      <c r="AR2362" s="470"/>
      <c r="AS2362" s="470"/>
      <c r="AT2362" s="470"/>
      <c r="AU2362" s="470"/>
      <c r="AV2362" s="470"/>
      <c r="AW2362" s="1053"/>
      <c r="AX2362" s="3"/>
      <c r="AY2362" s="3"/>
      <c r="AZ2362" s="3"/>
      <c r="BA2362" s="3"/>
    </row>
    <row r="2363">
      <c r="A2363" s="470"/>
      <c r="B2363" s="1"/>
      <c r="C2363" s="3"/>
      <c r="D2363" s="1050"/>
      <c r="E2363" s="470"/>
      <c r="F2363" s="470"/>
      <c r="G2363" s="470"/>
      <c r="H2363" s="1050"/>
      <c r="I2363" s="470"/>
      <c r="J2363" s="470"/>
      <c r="K2363" s="470"/>
      <c r="L2363" s="1050"/>
      <c r="M2363" s="470"/>
      <c r="N2363" s="470"/>
      <c r="O2363" s="470"/>
      <c r="P2363" s="1050"/>
      <c r="Q2363" s="1054"/>
      <c r="R2363" s="1054"/>
      <c r="S2363" s="1054"/>
      <c r="T2363" s="1054"/>
      <c r="U2363" s="470"/>
      <c r="V2363" s="470"/>
      <c r="W2363" s="1050"/>
      <c r="X2363" s="470"/>
      <c r="Y2363" s="470"/>
      <c r="Z2363" s="470"/>
      <c r="AA2363" s="470"/>
      <c r="AB2363" s="1050"/>
      <c r="AC2363" s="1050"/>
      <c r="AD2363" s="470"/>
      <c r="AE2363" s="1050"/>
      <c r="AF2363" s="470"/>
      <c r="AG2363" s="470"/>
      <c r="AH2363" s="470"/>
      <c r="AI2363" s="470"/>
      <c r="AJ2363" s="470"/>
      <c r="AK2363" s="1050"/>
      <c r="AL2363" s="1052"/>
      <c r="AM2363" s="470"/>
      <c r="AN2363" s="470"/>
      <c r="AO2363" s="470"/>
      <c r="AP2363" s="1052"/>
      <c r="AQ2363" s="1050"/>
      <c r="AR2363" s="470"/>
      <c r="AS2363" s="470"/>
      <c r="AT2363" s="470"/>
      <c r="AU2363" s="470"/>
      <c r="AV2363" s="470"/>
      <c r="AW2363" s="1053"/>
      <c r="AX2363" s="3"/>
      <c r="AY2363" s="3"/>
      <c r="AZ2363" s="3"/>
      <c r="BA2363" s="3"/>
    </row>
    <row r="2364">
      <c r="A2364" s="470"/>
      <c r="B2364" s="1"/>
      <c r="C2364" s="3"/>
      <c r="D2364" s="1050"/>
      <c r="E2364" s="470"/>
      <c r="F2364" s="470"/>
      <c r="G2364" s="470"/>
      <c r="H2364" s="1050"/>
      <c r="I2364" s="470"/>
      <c r="J2364" s="470"/>
      <c r="K2364" s="470"/>
      <c r="L2364" s="1050"/>
      <c r="M2364" s="470"/>
      <c r="N2364" s="470"/>
      <c r="O2364" s="470"/>
      <c r="P2364" s="1050"/>
      <c r="Q2364" s="1054"/>
      <c r="R2364" s="1054"/>
      <c r="S2364" s="1054"/>
      <c r="T2364" s="1054"/>
      <c r="U2364" s="470"/>
      <c r="V2364" s="470"/>
      <c r="W2364" s="1050"/>
      <c r="X2364" s="470"/>
      <c r="Y2364" s="470"/>
      <c r="Z2364" s="470"/>
      <c r="AA2364" s="470"/>
      <c r="AB2364" s="1050"/>
      <c r="AC2364" s="1050"/>
      <c r="AD2364" s="470"/>
      <c r="AE2364" s="1050"/>
      <c r="AF2364" s="470"/>
      <c r="AG2364" s="470"/>
      <c r="AH2364" s="470"/>
      <c r="AI2364" s="470"/>
      <c r="AJ2364" s="470"/>
      <c r="AK2364" s="1050"/>
      <c r="AL2364" s="1052"/>
      <c r="AM2364" s="470"/>
      <c r="AN2364" s="470"/>
      <c r="AO2364" s="470"/>
      <c r="AP2364" s="1052"/>
      <c r="AQ2364" s="1050"/>
      <c r="AR2364" s="470"/>
      <c r="AS2364" s="470"/>
      <c r="AT2364" s="470"/>
      <c r="AU2364" s="470"/>
      <c r="AV2364" s="470"/>
      <c r="AW2364" s="1053"/>
      <c r="AX2364" s="3"/>
      <c r="AY2364" s="3"/>
      <c r="AZ2364" s="3"/>
      <c r="BA2364" s="3"/>
    </row>
    <row r="2365">
      <c r="A2365" s="470"/>
      <c r="B2365" s="1"/>
      <c r="C2365" s="3"/>
      <c r="D2365" s="1050"/>
      <c r="E2365" s="470"/>
      <c r="F2365" s="470"/>
      <c r="G2365" s="470"/>
      <c r="H2365" s="1050"/>
      <c r="I2365" s="470"/>
      <c r="J2365" s="470"/>
      <c r="K2365" s="470"/>
      <c r="L2365" s="1050"/>
      <c r="M2365" s="470"/>
      <c r="N2365" s="470"/>
      <c r="O2365" s="470"/>
      <c r="P2365" s="1050"/>
      <c r="Q2365" s="1054"/>
      <c r="R2365" s="1054"/>
      <c r="S2365" s="1054"/>
      <c r="T2365" s="1054"/>
      <c r="U2365" s="470"/>
      <c r="V2365" s="470"/>
      <c r="W2365" s="1050"/>
      <c r="X2365" s="470"/>
      <c r="Y2365" s="470"/>
      <c r="Z2365" s="470"/>
      <c r="AA2365" s="470"/>
      <c r="AB2365" s="1050"/>
      <c r="AC2365" s="1050"/>
      <c r="AD2365" s="470"/>
      <c r="AE2365" s="1050"/>
      <c r="AF2365" s="470"/>
      <c r="AG2365" s="470"/>
      <c r="AH2365" s="470"/>
      <c r="AI2365" s="470"/>
      <c r="AJ2365" s="470"/>
      <c r="AK2365" s="1050"/>
      <c r="AL2365" s="1052"/>
      <c r="AM2365" s="470"/>
      <c r="AN2365" s="470"/>
      <c r="AO2365" s="470"/>
      <c r="AP2365" s="1052"/>
      <c r="AQ2365" s="1050"/>
      <c r="AR2365" s="470"/>
      <c r="AS2365" s="470"/>
      <c r="AT2365" s="470"/>
      <c r="AU2365" s="470"/>
      <c r="AV2365" s="470"/>
      <c r="AW2365" s="1053"/>
      <c r="AX2365" s="3"/>
      <c r="AY2365" s="3"/>
      <c r="AZ2365" s="3"/>
      <c r="BA2365" s="3"/>
    </row>
    <row r="2366">
      <c r="A2366" s="470"/>
      <c r="B2366" s="1"/>
      <c r="C2366" s="3"/>
      <c r="D2366" s="1050"/>
      <c r="E2366" s="470"/>
      <c r="F2366" s="470"/>
      <c r="G2366" s="470"/>
      <c r="H2366" s="1050"/>
      <c r="I2366" s="470"/>
      <c r="J2366" s="470"/>
      <c r="K2366" s="470"/>
      <c r="L2366" s="1050"/>
      <c r="M2366" s="470"/>
      <c r="N2366" s="470"/>
      <c r="O2366" s="470"/>
      <c r="P2366" s="1050"/>
      <c r="Q2366" s="1054"/>
      <c r="R2366" s="1054"/>
      <c r="S2366" s="1054"/>
      <c r="T2366" s="1054"/>
      <c r="U2366" s="470"/>
      <c r="V2366" s="470"/>
      <c r="W2366" s="1050"/>
      <c r="X2366" s="470"/>
      <c r="Y2366" s="470"/>
      <c r="Z2366" s="470"/>
      <c r="AA2366" s="470"/>
      <c r="AB2366" s="1050"/>
      <c r="AC2366" s="1050"/>
      <c r="AD2366" s="470"/>
      <c r="AE2366" s="1050"/>
      <c r="AF2366" s="470"/>
      <c r="AG2366" s="470"/>
      <c r="AH2366" s="470"/>
      <c r="AI2366" s="470"/>
      <c r="AJ2366" s="470"/>
      <c r="AK2366" s="1050"/>
      <c r="AL2366" s="1052"/>
      <c r="AM2366" s="470"/>
      <c r="AN2366" s="470"/>
      <c r="AO2366" s="470"/>
      <c r="AP2366" s="1052"/>
      <c r="AQ2366" s="1050"/>
      <c r="AR2366" s="470"/>
      <c r="AS2366" s="470"/>
      <c r="AT2366" s="470"/>
      <c r="AU2366" s="470"/>
      <c r="AV2366" s="470"/>
      <c r="AW2366" s="1053"/>
      <c r="AX2366" s="3"/>
      <c r="AY2366" s="3"/>
      <c r="AZ2366" s="3"/>
      <c r="BA2366" s="3"/>
    </row>
    <row r="2367">
      <c r="A2367" s="470"/>
      <c r="B2367" s="1"/>
      <c r="C2367" s="3"/>
      <c r="D2367" s="1050"/>
      <c r="E2367" s="470"/>
      <c r="F2367" s="470"/>
      <c r="G2367" s="470"/>
      <c r="H2367" s="1050"/>
      <c r="I2367" s="470"/>
      <c r="J2367" s="470"/>
      <c r="K2367" s="470"/>
      <c r="L2367" s="1050"/>
      <c r="M2367" s="470"/>
      <c r="N2367" s="470"/>
      <c r="O2367" s="470"/>
      <c r="P2367" s="1050"/>
      <c r="Q2367" s="1054"/>
      <c r="R2367" s="1054"/>
      <c r="S2367" s="1054"/>
      <c r="T2367" s="1054"/>
      <c r="U2367" s="470"/>
      <c r="V2367" s="470"/>
      <c r="W2367" s="1050"/>
      <c r="X2367" s="470"/>
      <c r="Y2367" s="470"/>
      <c r="Z2367" s="470"/>
      <c r="AA2367" s="470"/>
      <c r="AB2367" s="1050"/>
      <c r="AC2367" s="1050"/>
      <c r="AD2367" s="470"/>
      <c r="AE2367" s="1050"/>
      <c r="AF2367" s="470"/>
      <c r="AG2367" s="470"/>
      <c r="AH2367" s="470"/>
      <c r="AI2367" s="470"/>
      <c r="AJ2367" s="470"/>
      <c r="AK2367" s="1050"/>
      <c r="AL2367" s="1052"/>
      <c r="AM2367" s="470"/>
      <c r="AN2367" s="470"/>
      <c r="AO2367" s="470"/>
      <c r="AP2367" s="1052"/>
      <c r="AQ2367" s="1050"/>
      <c r="AR2367" s="470"/>
      <c r="AS2367" s="470"/>
      <c r="AT2367" s="470"/>
      <c r="AU2367" s="470"/>
      <c r="AV2367" s="470"/>
      <c r="AW2367" s="1053"/>
      <c r="AX2367" s="3"/>
      <c r="AY2367" s="3"/>
      <c r="AZ2367" s="3"/>
      <c r="BA2367" s="3"/>
    </row>
    <row r="2368">
      <c r="A2368" s="470"/>
      <c r="B2368" s="1"/>
      <c r="C2368" s="3"/>
      <c r="D2368" s="1050"/>
      <c r="E2368" s="470"/>
      <c r="F2368" s="470"/>
      <c r="G2368" s="470"/>
      <c r="H2368" s="1050"/>
      <c r="I2368" s="470"/>
      <c r="J2368" s="470"/>
      <c r="K2368" s="470"/>
      <c r="L2368" s="1050"/>
      <c r="M2368" s="470"/>
      <c r="N2368" s="470"/>
      <c r="O2368" s="470"/>
      <c r="P2368" s="1050"/>
      <c r="Q2368" s="1054"/>
      <c r="R2368" s="1054"/>
      <c r="S2368" s="1054"/>
      <c r="T2368" s="1054"/>
      <c r="U2368" s="470"/>
      <c r="V2368" s="470"/>
      <c r="W2368" s="1050"/>
      <c r="X2368" s="470"/>
      <c r="Y2368" s="470"/>
      <c r="Z2368" s="470"/>
      <c r="AA2368" s="470"/>
      <c r="AB2368" s="1050"/>
      <c r="AC2368" s="1050"/>
      <c r="AD2368" s="470"/>
      <c r="AE2368" s="1050"/>
      <c r="AF2368" s="470"/>
      <c r="AG2368" s="470"/>
      <c r="AH2368" s="470"/>
      <c r="AI2368" s="470"/>
      <c r="AJ2368" s="470"/>
      <c r="AK2368" s="1050"/>
      <c r="AL2368" s="1052"/>
      <c r="AM2368" s="470"/>
      <c r="AN2368" s="470"/>
      <c r="AO2368" s="470"/>
      <c r="AP2368" s="1052"/>
      <c r="AQ2368" s="1050"/>
      <c r="AR2368" s="470"/>
      <c r="AS2368" s="470"/>
      <c r="AT2368" s="470"/>
      <c r="AU2368" s="470"/>
      <c r="AV2368" s="470"/>
      <c r="AW2368" s="1053"/>
      <c r="AX2368" s="3"/>
      <c r="AY2368" s="3"/>
      <c r="AZ2368" s="3"/>
      <c r="BA2368" s="3"/>
    </row>
    <row r="2369">
      <c r="A2369" s="470"/>
      <c r="B2369" s="1"/>
      <c r="C2369" s="3"/>
      <c r="D2369" s="1050"/>
      <c r="E2369" s="470"/>
      <c r="F2369" s="470"/>
      <c r="G2369" s="470"/>
      <c r="H2369" s="1050"/>
      <c r="I2369" s="470"/>
      <c r="J2369" s="470"/>
      <c r="K2369" s="470"/>
      <c r="L2369" s="1050"/>
      <c r="M2369" s="470"/>
      <c r="N2369" s="470"/>
      <c r="O2369" s="470"/>
      <c r="P2369" s="1050"/>
      <c r="Q2369" s="1054"/>
      <c r="R2369" s="1054"/>
      <c r="S2369" s="1054"/>
      <c r="T2369" s="1054"/>
      <c r="U2369" s="470"/>
      <c r="V2369" s="470"/>
      <c r="W2369" s="1050"/>
      <c r="X2369" s="470"/>
      <c r="Y2369" s="470"/>
      <c r="Z2369" s="470"/>
      <c r="AA2369" s="470"/>
      <c r="AB2369" s="1050"/>
      <c r="AC2369" s="1050"/>
      <c r="AD2369" s="470"/>
      <c r="AE2369" s="1050"/>
      <c r="AF2369" s="470"/>
      <c r="AG2369" s="470"/>
      <c r="AH2369" s="470"/>
      <c r="AI2369" s="470"/>
      <c r="AJ2369" s="470"/>
      <c r="AK2369" s="1050"/>
      <c r="AL2369" s="1052"/>
      <c r="AM2369" s="470"/>
      <c r="AN2369" s="470"/>
      <c r="AO2369" s="470"/>
      <c r="AP2369" s="1052"/>
      <c r="AQ2369" s="1050"/>
      <c r="AR2369" s="470"/>
      <c r="AS2369" s="470"/>
      <c r="AT2369" s="470"/>
      <c r="AU2369" s="470"/>
      <c r="AV2369" s="470"/>
      <c r="AW2369" s="1053"/>
      <c r="AX2369" s="3"/>
      <c r="AY2369" s="3"/>
      <c r="AZ2369" s="3"/>
      <c r="BA2369" s="3"/>
    </row>
    <row r="2370">
      <c r="A2370" s="470"/>
      <c r="B2370" s="1"/>
      <c r="C2370" s="3"/>
      <c r="D2370" s="1050"/>
      <c r="E2370" s="470"/>
      <c r="F2370" s="470"/>
      <c r="G2370" s="470"/>
      <c r="H2370" s="1050"/>
      <c r="I2370" s="470"/>
      <c r="J2370" s="470"/>
      <c r="K2370" s="470"/>
      <c r="L2370" s="1050"/>
      <c r="M2370" s="470"/>
      <c r="N2370" s="470"/>
      <c r="O2370" s="470"/>
      <c r="P2370" s="1050"/>
      <c r="Q2370" s="1054"/>
      <c r="R2370" s="1054"/>
      <c r="S2370" s="1054"/>
      <c r="T2370" s="1054"/>
      <c r="U2370" s="470"/>
      <c r="V2370" s="470"/>
      <c r="W2370" s="1050"/>
      <c r="X2370" s="470"/>
      <c r="Y2370" s="470"/>
      <c r="Z2370" s="470"/>
      <c r="AA2370" s="470"/>
      <c r="AB2370" s="1050"/>
      <c r="AC2370" s="1050"/>
      <c r="AD2370" s="470"/>
      <c r="AE2370" s="1050"/>
      <c r="AF2370" s="470"/>
      <c r="AG2370" s="470"/>
      <c r="AH2370" s="470"/>
      <c r="AI2370" s="470"/>
      <c r="AJ2370" s="470"/>
      <c r="AK2370" s="1050"/>
      <c r="AL2370" s="1052"/>
      <c r="AM2370" s="470"/>
      <c r="AN2370" s="470"/>
      <c r="AO2370" s="470"/>
      <c r="AP2370" s="1052"/>
      <c r="AQ2370" s="1050"/>
      <c r="AR2370" s="470"/>
      <c r="AS2370" s="470"/>
      <c r="AT2370" s="470"/>
      <c r="AU2370" s="470"/>
      <c r="AV2370" s="470"/>
      <c r="AW2370" s="1053"/>
      <c r="AX2370" s="3"/>
      <c r="AY2370" s="3"/>
      <c r="AZ2370" s="3"/>
      <c r="BA2370" s="3"/>
    </row>
    <row r="2371">
      <c r="A2371" s="470"/>
      <c r="B2371" s="1"/>
      <c r="C2371" s="3"/>
      <c r="D2371" s="1050"/>
      <c r="E2371" s="470"/>
      <c r="F2371" s="470"/>
      <c r="G2371" s="470"/>
      <c r="H2371" s="1050"/>
      <c r="I2371" s="470"/>
      <c r="J2371" s="470"/>
      <c r="K2371" s="470"/>
      <c r="L2371" s="1050"/>
      <c r="M2371" s="470"/>
      <c r="N2371" s="470"/>
      <c r="O2371" s="470"/>
      <c r="P2371" s="1050"/>
      <c r="Q2371" s="1054"/>
      <c r="R2371" s="1054"/>
      <c r="S2371" s="1054"/>
      <c r="T2371" s="1054"/>
      <c r="U2371" s="470"/>
      <c r="V2371" s="470"/>
      <c r="W2371" s="1050"/>
      <c r="X2371" s="470"/>
      <c r="Y2371" s="470"/>
      <c r="Z2371" s="470"/>
      <c r="AA2371" s="470"/>
      <c r="AB2371" s="1050"/>
      <c r="AC2371" s="1050"/>
      <c r="AD2371" s="470"/>
      <c r="AE2371" s="1050"/>
      <c r="AF2371" s="470"/>
      <c r="AG2371" s="470"/>
      <c r="AH2371" s="470"/>
      <c r="AI2371" s="470"/>
      <c r="AJ2371" s="470"/>
      <c r="AK2371" s="1050"/>
      <c r="AL2371" s="1052"/>
      <c r="AM2371" s="470"/>
      <c r="AN2371" s="470"/>
      <c r="AO2371" s="470"/>
      <c r="AP2371" s="1052"/>
      <c r="AQ2371" s="1050"/>
      <c r="AR2371" s="470"/>
      <c r="AS2371" s="470"/>
      <c r="AT2371" s="470"/>
      <c r="AU2371" s="470"/>
      <c r="AV2371" s="470"/>
      <c r="AW2371" s="1053"/>
      <c r="AX2371" s="3"/>
      <c r="AY2371" s="3"/>
      <c r="AZ2371" s="3"/>
      <c r="BA2371" s="3"/>
    </row>
    <row r="2372">
      <c r="A2372" s="470"/>
      <c r="B2372" s="1"/>
      <c r="C2372" s="3"/>
      <c r="D2372" s="1050"/>
      <c r="E2372" s="470"/>
      <c r="F2372" s="470"/>
      <c r="G2372" s="470"/>
      <c r="H2372" s="1050"/>
      <c r="I2372" s="470"/>
      <c r="J2372" s="470"/>
      <c r="K2372" s="470"/>
      <c r="L2372" s="1050"/>
      <c r="M2372" s="470"/>
      <c r="N2372" s="470"/>
      <c r="O2372" s="470"/>
      <c r="P2372" s="1050"/>
      <c r="Q2372" s="1054"/>
      <c r="R2372" s="1054"/>
      <c r="S2372" s="1054"/>
      <c r="T2372" s="1054"/>
      <c r="U2372" s="470"/>
      <c r="V2372" s="470"/>
      <c r="W2372" s="1050"/>
      <c r="X2372" s="470"/>
      <c r="Y2372" s="470"/>
      <c r="Z2372" s="470"/>
      <c r="AA2372" s="470"/>
      <c r="AB2372" s="1050"/>
      <c r="AC2372" s="1050"/>
      <c r="AD2372" s="470"/>
      <c r="AE2372" s="1050"/>
      <c r="AF2372" s="470"/>
      <c r="AG2372" s="470"/>
      <c r="AH2372" s="470"/>
      <c r="AI2372" s="470"/>
      <c r="AJ2372" s="470"/>
      <c r="AK2372" s="1050"/>
      <c r="AL2372" s="1052"/>
      <c r="AM2372" s="470"/>
      <c r="AN2372" s="470"/>
      <c r="AO2372" s="470"/>
      <c r="AP2372" s="1052"/>
      <c r="AQ2372" s="1050"/>
      <c r="AR2372" s="470"/>
      <c r="AS2372" s="470"/>
      <c r="AT2372" s="470"/>
      <c r="AU2372" s="470"/>
      <c r="AV2372" s="470"/>
      <c r="AW2372" s="1053"/>
      <c r="AX2372" s="3"/>
      <c r="AY2372" s="3"/>
      <c r="AZ2372" s="3"/>
      <c r="BA2372" s="3"/>
    </row>
    <row r="2373">
      <c r="A2373" s="470"/>
      <c r="B2373" s="1"/>
      <c r="C2373" s="3"/>
      <c r="D2373" s="1050"/>
      <c r="E2373" s="470"/>
      <c r="F2373" s="470"/>
      <c r="G2373" s="470"/>
      <c r="H2373" s="1050"/>
      <c r="I2373" s="470"/>
      <c r="J2373" s="470"/>
      <c r="K2373" s="470"/>
      <c r="L2373" s="1050"/>
      <c r="M2373" s="470"/>
      <c r="N2373" s="470"/>
      <c r="O2373" s="470"/>
      <c r="P2373" s="1050"/>
      <c r="Q2373" s="1054"/>
      <c r="R2373" s="1054"/>
      <c r="S2373" s="1054"/>
      <c r="T2373" s="1054"/>
      <c r="U2373" s="470"/>
      <c r="V2373" s="470"/>
      <c r="W2373" s="1050"/>
      <c r="X2373" s="470"/>
      <c r="Y2373" s="470"/>
      <c r="Z2373" s="470"/>
      <c r="AA2373" s="470"/>
      <c r="AB2373" s="1050"/>
      <c r="AC2373" s="1050"/>
      <c r="AD2373" s="470"/>
      <c r="AE2373" s="1050"/>
      <c r="AF2373" s="470"/>
      <c r="AG2373" s="470"/>
      <c r="AH2373" s="470"/>
      <c r="AI2373" s="470"/>
      <c r="AJ2373" s="470"/>
      <c r="AK2373" s="1050"/>
      <c r="AL2373" s="1052"/>
      <c r="AM2373" s="470"/>
      <c r="AN2373" s="470"/>
      <c r="AO2373" s="470"/>
      <c r="AP2373" s="1052"/>
      <c r="AQ2373" s="1050"/>
      <c r="AR2373" s="470"/>
      <c r="AS2373" s="470"/>
      <c r="AT2373" s="470"/>
      <c r="AU2373" s="470"/>
      <c r="AV2373" s="470"/>
      <c r="AW2373" s="1053"/>
      <c r="AX2373" s="3"/>
      <c r="AY2373" s="3"/>
      <c r="AZ2373" s="3"/>
      <c r="BA2373" s="3"/>
    </row>
    <row r="2374">
      <c r="A2374" s="470"/>
      <c r="B2374" s="1"/>
      <c r="C2374" s="3"/>
      <c r="D2374" s="1050"/>
      <c r="E2374" s="470"/>
      <c r="F2374" s="470"/>
      <c r="G2374" s="470"/>
      <c r="H2374" s="1050"/>
      <c r="I2374" s="470"/>
      <c r="J2374" s="470"/>
      <c r="K2374" s="470"/>
      <c r="L2374" s="1050"/>
      <c r="M2374" s="470"/>
      <c r="N2374" s="470"/>
      <c r="O2374" s="470"/>
      <c r="P2374" s="1050"/>
      <c r="Q2374" s="1054"/>
      <c r="R2374" s="1054"/>
      <c r="S2374" s="1054"/>
      <c r="T2374" s="1054"/>
      <c r="U2374" s="470"/>
      <c r="V2374" s="470"/>
      <c r="W2374" s="1050"/>
      <c r="X2374" s="470"/>
      <c r="Y2374" s="470"/>
      <c r="Z2374" s="470"/>
      <c r="AA2374" s="470"/>
      <c r="AB2374" s="1050"/>
      <c r="AC2374" s="1050"/>
      <c r="AD2374" s="470"/>
      <c r="AE2374" s="1050"/>
      <c r="AF2374" s="470"/>
      <c r="AG2374" s="470"/>
      <c r="AH2374" s="470"/>
      <c r="AI2374" s="470"/>
      <c r="AJ2374" s="470"/>
      <c r="AK2374" s="1050"/>
      <c r="AL2374" s="1052"/>
      <c r="AM2374" s="470"/>
      <c r="AN2374" s="470"/>
      <c r="AO2374" s="470"/>
      <c r="AP2374" s="1052"/>
      <c r="AQ2374" s="1050"/>
      <c r="AR2374" s="470"/>
      <c r="AS2374" s="470"/>
      <c r="AT2374" s="470"/>
      <c r="AU2374" s="470"/>
      <c r="AV2374" s="470"/>
      <c r="AW2374" s="1053"/>
      <c r="AX2374" s="3"/>
      <c r="AY2374" s="3"/>
      <c r="AZ2374" s="3"/>
      <c r="BA2374" s="3"/>
    </row>
    <row r="2375">
      <c r="A2375" s="470"/>
      <c r="B2375" s="1"/>
      <c r="C2375" s="3"/>
      <c r="D2375" s="1050"/>
      <c r="E2375" s="470"/>
      <c r="F2375" s="470"/>
      <c r="G2375" s="470"/>
      <c r="H2375" s="1050"/>
      <c r="I2375" s="470"/>
      <c r="J2375" s="470"/>
      <c r="K2375" s="470"/>
      <c r="L2375" s="1050"/>
      <c r="M2375" s="470"/>
      <c r="N2375" s="470"/>
      <c r="O2375" s="470"/>
      <c r="P2375" s="1050"/>
      <c r="Q2375" s="1054"/>
      <c r="R2375" s="1054"/>
      <c r="S2375" s="1054"/>
      <c r="T2375" s="1054"/>
      <c r="U2375" s="470"/>
      <c r="V2375" s="470"/>
      <c r="W2375" s="1050"/>
      <c r="X2375" s="470"/>
      <c r="Y2375" s="470"/>
      <c r="Z2375" s="470"/>
      <c r="AA2375" s="470"/>
      <c r="AB2375" s="1050"/>
      <c r="AC2375" s="1050"/>
      <c r="AD2375" s="470"/>
      <c r="AE2375" s="1050"/>
      <c r="AF2375" s="470"/>
      <c r="AG2375" s="470"/>
      <c r="AH2375" s="470"/>
      <c r="AI2375" s="470"/>
      <c r="AJ2375" s="470"/>
      <c r="AK2375" s="1050"/>
      <c r="AL2375" s="1052"/>
      <c r="AM2375" s="470"/>
      <c r="AN2375" s="470"/>
      <c r="AO2375" s="470"/>
      <c r="AP2375" s="1052"/>
      <c r="AQ2375" s="1050"/>
      <c r="AR2375" s="470"/>
      <c r="AS2375" s="470"/>
      <c r="AT2375" s="470"/>
      <c r="AU2375" s="470"/>
      <c r="AV2375" s="470"/>
      <c r="AW2375" s="1053"/>
      <c r="AX2375" s="3"/>
      <c r="AY2375" s="3"/>
      <c r="AZ2375" s="3"/>
      <c r="BA2375" s="3"/>
    </row>
    <row r="2376">
      <c r="A2376" s="470"/>
      <c r="B2376" s="1"/>
      <c r="C2376" s="3"/>
      <c r="D2376" s="1050"/>
      <c r="E2376" s="470"/>
      <c r="F2376" s="470"/>
      <c r="G2376" s="470"/>
      <c r="H2376" s="1050"/>
      <c r="I2376" s="470"/>
      <c r="J2376" s="470"/>
      <c r="K2376" s="470"/>
      <c r="L2376" s="1050"/>
      <c r="M2376" s="470"/>
      <c r="N2376" s="470"/>
      <c r="O2376" s="470"/>
      <c r="P2376" s="1050"/>
      <c r="Q2376" s="1054"/>
      <c r="R2376" s="1054"/>
      <c r="S2376" s="1054"/>
      <c r="T2376" s="1054"/>
      <c r="U2376" s="470"/>
      <c r="V2376" s="470"/>
      <c r="W2376" s="1050"/>
      <c r="X2376" s="470"/>
      <c r="Y2376" s="470"/>
      <c r="Z2376" s="470"/>
      <c r="AA2376" s="470"/>
      <c r="AB2376" s="1050"/>
      <c r="AC2376" s="1050"/>
      <c r="AD2376" s="470"/>
      <c r="AE2376" s="1050"/>
      <c r="AF2376" s="470"/>
      <c r="AG2376" s="470"/>
      <c r="AH2376" s="470"/>
      <c r="AI2376" s="470"/>
      <c r="AJ2376" s="470"/>
      <c r="AK2376" s="1050"/>
      <c r="AL2376" s="1052"/>
      <c r="AM2376" s="470"/>
      <c r="AN2376" s="470"/>
      <c r="AO2376" s="470"/>
      <c r="AP2376" s="1052"/>
      <c r="AQ2376" s="1050"/>
      <c r="AR2376" s="470"/>
      <c r="AS2376" s="470"/>
      <c r="AT2376" s="470"/>
      <c r="AU2376" s="470"/>
      <c r="AV2376" s="470"/>
      <c r="AW2376" s="1053"/>
      <c r="AX2376" s="3"/>
      <c r="AY2376" s="3"/>
      <c r="AZ2376" s="3"/>
      <c r="BA2376" s="3"/>
    </row>
    <row r="2377">
      <c r="A2377" s="470"/>
      <c r="B2377" s="1"/>
      <c r="C2377" s="3"/>
      <c r="D2377" s="1050"/>
      <c r="E2377" s="470"/>
      <c r="F2377" s="470"/>
      <c r="G2377" s="470"/>
      <c r="H2377" s="1050"/>
      <c r="I2377" s="470"/>
      <c r="J2377" s="470"/>
      <c r="K2377" s="470"/>
      <c r="L2377" s="1050"/>
      <c r="M2377" s="470"/>
      <c r="N2377" s="470"/>
      <c r="O2377" s="470"/>
      <c r="P2377" s="1050"/>
      <c r="Q2377" s="1054"/>
      <c r="R2377" s="1054"/>
      <c r="S2377" s="1054"/>
      <c r="T2377" s="1054"/>
      <c r="U2377" s="470"/>
      <c r="V2377" s="470"/>
      <c r="W2377" s="1050"/>
      <c r="X2377" s="470"/>
      <c r="Y2377" s="470"/>
      <c r="Z2377" s="470"/>
      <c r="AA2377" s="470"/>
      <c r="AB2377" s="1050"/>
      <c r="AC2377" s="1050"/>
      <c r="AD2377" s="470"/>
      <c r="AE2377" s="1050"/>
      <c r="AF2377" s="470"/>
      <c r="AG2377" s="470"/>
      <c r="AH2377" s="470"/>
      <c r="AI2377" s="470"/>
      <c r="AJ2377" s="470"/>
      <c r="AK2377" s="1050"/>
      <c r="AL2377" s="1052"/>
      <c r="AM2377" s="470"/>
      <c r="AN2377" s="470"/>
      <c r="AO2377" s="470"/>
      <c r="AP2377" s="1052"/>
      <c r="AQ2377" s="1050"/>
      <c r="AR2377" s="470"/>
      <c r="AS2377" s="470"/>
      <c r="AT2377" s="470"/>
      <c r="AU2377" s="470"/>
      <c r="AV2377" s="470"/>
      <c r="AW2377" s="1053"/>
      <c r="AX2377" s="3"/>
      <c r="AY2377" s="3"/>
      <c r="AZ2377" s="3"/>
      <c r="BA2377" s="3"/>
    </row>
    <row r="2378">
      <c r="A2378" s="470"/>
      <c r="B2378" s="1"/>
      <c r="C2378" s="3"/>
      <c r="D2378" s="1050"/>
      <c r="E2378" s="470"/>
      <c r="F2378" s="470"/>
      <c r="G2378" s="470"/>
      <c r="H2378" s="1050"/>
      <c r="I2378" s="470"/>
      <c r="J2378" s="470"/>
      <c r="K2378" s="470"/>
      <c r="L2378" s="1050"/>
      <c r="M2378" s="470"/>
      <c r="N2378" s="470"/>
      <c r="O2378" s="470"/>
      <c r="P2378" s="1050"/>
      <c r="Q2378" s="1054"/>
      <c r="R2378" s="1054"/>
      <c r="S2378" s="1054"/>
      <c r="T2378" s="1054"/>
      <c r="U2378" s="470"/>
      <c r="V2378" s="470"/>
      <c r="W2378" s="1050"/>
      <c r="X2378" s="470"/>
      <c r="Y2378" s="470"/>
      <c r="Z2378" s="470"/>
      <c r="AA2378" s="470"/>
      <c r="AB2378" s="1050"/>
      <c r="AC2378" s="1050"/>
      <c r="AD2378" s="470"/>
      <c r="AE2378" s="1050"/>
      <c r="AF2378" s="470"/>
      <c r="AG2378" s="470"/>
      <c r="AH2378" s="470"/>
      <c r="AI2378" s="470"/>
      <c r="AJ2378" s="470"/>
      <c r="AK2378" s="1050"/>
      <c r="AL2378" s="1052"/>
      <c r="AM2378" s="470"/>
      <c r="AN2378" s="470"/>
      <c r="AO2378" s="470"/>
      <c r="AP2378" s="1052"/>
      <c r="AQ2378" s="1050"/>
      <c r="AR2378" s="470"/>
      <c r="AS2378" s="470"/>
      <c r="AT2378" s="470"/>
      <c r="AU2378" s="470"/>
      <c r="AV2378" s="470"/>
      <c r="AW2378" s="1053"/>
      <c r="AX2378" s="3"/>
      <c r="AY2378" s="3"/>
      <c r="AZ2378" s="3"/>
      <c r="BA2378" s="3"/>
    </row>
    <row r="2379">
      <c r="A2379" s="470"/>
      <c r="B2379" s="1"/>
      <c r="C2379" s="3"/>
      <c r="D2379" s="1050"/>
      <c r="E2379" s="470"/>
      <c r="F2379" s="470"/>
      <c r="G2379" s="470"/>
      <c r="H2379" s="1050"/>
      <c r="I2379" s="470"/>
      <c r="J2379" s="470"/>
      <c r="K2379" s="470"/>
      <c r="L2379" s="1050"/>
      <c r="M2379" s="470"/>
      <c r="N2379" s="470"/>
      <c r="O2379" s="470"/>
      <c r="P2379" s="1050"/>
      <c r="Q2379" s="1054"/>
      <c r="R2379" s="1054"/>
      <c r="S2379" s="1054"/>
      <c r="T2379" s="1054"/>
      <c r="U2379" s="470"/>
      <c r="V2379" s="470"/>
      <c r="W2379" s="1050"/>
      <c r="X2379" s="470"/>
      <c r="Y2379" s="470"/>
      <c r="Z2379" s="470"/>
      <c r="AA2379" s="470"/>
      <c r="AB2379" s="1050"/>
      <c r="AC2379" s="1050"/>
      <c r="AD2379" s="470"/>
      <c r="AE2379" s="1050"/>
      <c r="AF2379" s="470"/>
      <c r="AG2379" s="470"/>
      <c r="AH2379" s="470"/>
      <c r="AI2379" s="470"/>
      <c r="AJ2379" s="470"/>
      <c r="AK2379" s="1050"/>
      <c r="AL2379" s="1052"/>
      <c r="AM2379" s="470"/>
      <c r="AN2379" s="470"/>
      <c r="AO2379" s="470"/>
      <c r="AP2379" s="1052"/>
      <c r="AQ2379" s="1050"/>
      <c r="AR2379" s="470"/>
      <c r="AS2379" s="470"/>
      <c r="AT2379" s="470"/>
      <c r="AU2379" s="470"/>
      <c r="AV2379" s="470"/>
      <c r="AW2379" s="1053"/>
      <c r="AX2379" s="3"/>
      <c r="AY2379" s="3"/>
      <c r="AZ2379" s="3"/>
      <c r="BA2379" s="3"/>
    </row>
    <row r="2380">
      <c r="A2380" s="470"/>
      <c r="B2380" s="1"/>
      <c r="C2380" s="3"/>
      <c r="D2380" s="1050"/>
      <c r="E2380" s="470"/>
      <c r="F2380" s="470"/>
      <c r="G2380" s="470"/>
      <c r="H2380" s="1050"/>
      <c r="I2380" s="470"/>
      <c r="J2380" s="470"/>
      <c r="K2380" s="470"/>
      <c r="L2380" s="1050"/>
      <c r="M2380" s="470"/>
      <c r="N2380" s="470"/>
      <c r="O2380" s="470"/>
      <c r="P2380" s="1050"/>
      <c r="Q2380" s="1054"/>
      <c r="R2380" s="1054"/>
      <c r="S2380" s="1054"/>
      <c r="T2380" s="1054"/>
      <c r="U2380" s="470"/>
      <c r="V2380" s="470"/>
      <c r="W2380" s="1050"/>
      <c r="X2380" s="470"/>
      <c r="Y2380" s="470"/>
      <c r="Z2380" s="470"/>
      <c r="AA2380" s="470"/>
      <c r="AB2380" s="1050"/>
      <c r="AC2380" s="1050"/>
      <c r="AD2380" s="470"/>
      <c r="AE2380" s="1050"/>
      <c r="AF2380" s="470"/>
      <c r="AG2380" s="470"/>
      <c r="AH2380" s="470"/>
      <c r="AI2380" s="470"/>
      <c r="AJ2380" s="470"/>
      <c r="AK2380" s="1050"/>
      <c r="AL2380" s="1052"/>
      <c r="AM2380" s="470"/>
      <c r="AN2380" s="470"/>
      <c r="AO2380" s="470"/>
      <c r="AP2380" s="1052"/>
      <c r="AQ2380" s="1050"/>
      <c r="AR2380" s="470"/>
      <c r="AS2380" s="470"/>
      <c r="AT2380" s="470"/>
      <c r="AU2380" s="470"/>
      <c r="AV2380" s="470"/>
      <c r="AW2380" s="1053"/>
      <c r="AX2380" s="3"/>
      <c r="AY2380" s="3"/>
      <c r="AZ2380" s="3"/>
      <c r="BA2380" s="3"/>
    </row>
    <row r="2381">
      <c r="A2381" s="470"/>
      <c r="B2381" s="1"/>
      <c r="C2381" s="3"/>
      <c r="D2381" s="1050"/>
      <c r="E2381" s="470"/>
      <c r="F2381" s="470"/>
      <c r="G2381" s="470"/>
      <c r="H2381" s="1050"/>
      <c r="I2381" s="470"/>
      <c r="J2381" s="470"/>
      <c r="K2381" s="470"/>
      <c r="L2381" s="1050"/>
      <c r="M2381" s="470"/>
      <c r="N2381" s="470"/>
      <c r="O2381" s="470"/>
      <c r="P2381" s="1050"/>
      <c r="Q2381" s="1054"/>
      <c r="R2381" s="1054"/>
      <c r="S2381" s="1054"/>
      <c r="T2381" s="1054"/>
      <c r="U2381" s="470"/>
      <c r="V2381" s="470"/>
      <c r="W2381" s="1050"/>
      <c r="X2381" s="470"/>
      <c r="Y2381" s="470"/>
      <c r="Z2381" s="470"/>
      <c r="AA2381" s="470"/>
      <c r="AB2381" s="1050"/>
      <c r="AC2381" s="1050"/>
      <c r="AD2381" s="470"/>
      <c r="AE2381" s="1050"/>
      <c r="AF2381" s="470"/>
      <c r="AG2381" s="470"/>
      <c r="AH2381" s="470"/>
      <c r="AI2381" s="470"/>
      <c r="AJ2381" s="470"/>
      <c r="AK2381" s="1050"/>
      <c r="AL2381" s="1052"/>
      <c r="AM2381" s="470"/>
      <c r="AN2381" s="470"/>
      <c r="AO2381" s="470"/>
      <c r="AP2381" s="1052"/>
      <c r="AQ2381" s="1050"/>
      <c r="AR2381" s="470"/>
      <c r="AS2381" s="470"/>
      <c r="AT2381" s="470"/>
      <c r="AU2381" s="470"/>
      <c r="AV2381" s="470"/>
      <c r="AW2381" s="1053"/>
      <c r="AX2381" s="3"/>
      <c r="AY2381" s="3"/>
      <c r="AZ2381" s="3"/>
      <c r="BA2381" s="3"/>
    </row>
    <row r="2382">
      <c r="A2382" s="470"/>
      <c r="B2382" s="1"/>
      <c r="C2382" s="3"/>
      <c r="D2382" s="1050"/>
      <c r="E2382" s="470"/>
      <c r="F2382" s="470"/>
      <c r="G2382" s="470"/>
      <c r="H2382" s="1050"/>
      <c r="I2382" s="470"/>
      <c r="J2382" s="470"/>
      <c r="K2382" s="470"/>
      <c r="L2382" s="1050"/>
      <c r="M2382" s="470"/>
      <c r="N2382" s="470"/>
      <c r="O2382" s="470"/>
      <c r="P2382" s="1050"/>
      <c r="Q2382" s="1054"/>
      <c r="R2382" s="1054"/>
      <c r="S2382" s="1054"/>
      <c r="T2382" s="1054"/>
      <c r="U2382" s="470"/>
      <c r="V2382" s="470"/>
      <c r="W2382" s="1050"/>
      <c r="X2382" s="470"/>
      <c r="Y2382" s="470"/>
      <c r="Z2382" s="470"/>
      <c r="AA2382" s="470"/>
      <c r="AB2382" s="1050"/>
      <c r="AC2382" s="1050"/>
      <c r="AD2382" s="470"/>
      <c r="AE2382" s="1050"/>
      <c r="AF2382" s="470"/>
      <c r="AG2382" s="470"/>
      <c r="AH2382" s="470"/>
      <c r="AI2382" s="470"/>
      <c r="AJ2382" s="470"/>
      <c r="AK2382" s="1050"/>
      <c r="AL2382" s="1052"/>
      <c r="AM2382" s="470"/>
      <c r="AN2382" s="470"/>
      <c r="AO2382" s="470"/>
      <c r="AP2382" s="1052"/>
      <c r="AQ2382" s="1050"/>
      <c r="AR2382" s="470"/>
      <c r="AS2382" s="470"/>
      <c r="AT2382" s="470"/>
      <c r="AU2382" s="470"/>
      <c r="AV2382" s="470"/>
      <c r="AW2382" s="1053"/>
      <c r="AX2382" s="3"/>
      <c r="AY2382" s="3"/>
      <c r="AZ2382" s="3"/>
      <c r="BA2382" s="3"/>
    </row>
    <row r="2383">
      <c r="A2383" s="470"/>
      <c r="B2383" s="1"/>
      <c r="C2383" s="3"/>
      <c r="D2383" s="1050"/>
      <c r="E2383" s="470"/>
      <c r="F2383" s="470"/>
      <c r="G2383" s="470"/>
      <c r="H2383" s="1050"/>
      <c r="I2383" s="470"/>
      <c r="J2383" s="470"/>
      <c r="K2383" s="470"/>
      <c r="L2383" s="1050"/>
      <c r="M2383" s="470"/>
      <c r="N2383" s="470"/>
      <c r="O2383" s="470"/>
      <c r="P2383" s="1050"/>
      <c r="Q2383" s="1054"/>
      <c r="R2383" s="1054"/>
      <c r="S2383" s="1054"/>
      <c r="T2383" s="1054"/>
      <c r="U2383" s="470"/>
      <c r="V2383" s="470"/>
      <c r="W2383" s="1050"/>
      <c r="X2383" s="470"/>
      <c r="Y2383" s="470"/>
      <c r="Z2383" s="470"/>
      <c r="AA2383" s="470"/>
      <c r="AB2383" s="1050"/>
      <c r="AC2383" s="1050"/>
      <c r="AD2383" s="470"/>
      <c r="AE2383" s="1050"/>
      <c r="AF2383" s="470"/>
      <c r="AG2383" s="470"/>
      <c r="AH2383" s="470"/>
      <c r="AI2383" s="470"/>
      <c r="AJ2383" s="470"/>
      <c r="AK2383" s="1050"/>
      <c r="AL2383" s="1052"/>
      <c r="AM2383" s="470"/>
      <c r="AN2383" s="470"/>
      <c r="AO2383" s="470"/>
      <c r="AP2383" s="1052"/>
      <c r="AQ2383" s="1050"/>
      <c r="AR2383" s="470"/>
      <c r="AS2383" s="470"/>
      <c r="AT2383" s="470"/>
      <c r="AU2383" s="470"/>
      <c r="AV2383" s="470"/>
      <c r="AW2383" s="1053"/>
      <c r="AX2383" s="3"/>
      <c r="AY2383" s="3"/>
      <c r="AZ2383" s="3"/>
      <c r="BA2383" s="3"/>
    </row>
    <row r="2384">
      <c r="A2384" s="470"/>
      <c r="B2384" s="1"/>
      <c r="C2384" s="3"/>
      <c r="D2384" s="1050"/>
      <c r="E2384" s="470"/>
      <c r="F2384" s="470"/>
      <c r="G2384" s="470"/>
      <c r="H2384" s="1050"/>
      <c r="I2384" s="470"/>
      <c r="J2384" s="470"/>
      <c r="K2384" s="470"/>
      <c r="L2384" s="1050"/>
      <c r="M2384" s="470"/>
      <c r="N2384" s="470"/>
      <c r="O2384" s="470"/>
      <c r="P2384" s="1050"/>
      <c r="Q2384" s="1054"/>
      <c r="R2384" s="1054"/>
      <c r="S2384" s="1054"/>
      <c r="T2384" s="1054"/>
      <c r="U2384" s="470"/>
      <c r="V2384" s="470"/>
      <c r="W2384" s="1050"/>
      <c r="X2384" s="470"/>
      <c r="Y2384" s="470"/>
      <c r="Z2384" s="470"/>
      <c r="AA2384" s="470"/>
      <c r="AB2384" s="1050"/>
      <c r="AC2384" s="1050"/>
      <c r="AD2384" s="470"/>
      <c r="AE2384" s="1050"/>
      <c r="AF2384" s="470"/>
      <c r="AG2384" s="470"/>
      <c r="AH2384" s="470"/>
      <c r="AI2384" s="470"/>
      <c r="AJ2384" s="470"/>
      <c r="AK2384" s="1050"/>
      <c r="AL2384" s="1052"/>
      <c r="AM2384" s="470"/>
      <c r="AN2384" s="470"/>
      <c r="AO2384" s="470"/>
      <c r="AP2384" s="1052"/>
      <c r="AQ2384" s="1050"/>
      <c r="AR2384" s="470"/>
      <c r="AS2384" s="470"/>
      <c r="AT2384" s="470"/>
      <c r="AU2384" s="470"/>
      <c r="AV2384" s="470"/>
      <c r="AW2384" s="1053"/>
      <c r="AX2384" s="3"/>
      <c r="AY2384" s="3"/>
      <c r="AZ2384" s="3"/>
      <c r="BA2384" s="3"/>
    </row>
    <row r="2385">
      <c r="A2385" s="470"/>
      <c r="B2385" s="1"/>
      <c r="C2385" s="3"/>
      <c r="D2385" s="1050"/>
      <c r="E2385" s="470"/>
      <c r="F2385" s="470"/>
      <c r="G2385" s="470"/>
      <c r="H2385" s="1050"/>
      <c r="I2385" s="470"/>
      <c r="J2385" s="470"/>
      <c r="K2385" s="470"/>
      <c r="L2385" s="1050"/>
      <c r="M2385" s="470"/>
      <c r="N2385" s="470"/>
      <c r="O2385" s="470"/>
      <c r="P2385" s="1050"/>
      <c r="Q2385" s="1054"/>
      <c r="R2385" s="1054"/>
      <c r="S2385" s="1054"/>
      <c r="T2385" s="1054"/>
      <c r="U2385" s="470"/>
      <c r="V2385" s="470"/>
      <c r="W2385" s="1050"/>
      <c r="X2385" s="470"/>
      <c r="Y2385" s="470"/>
      <c r="Z2385" s="470"/>
      <c r="AA2385" s="470"/>
      <c r="AB2385" s="1050"/>
      <c r="AC2385" s="1050"/>
      <c r="AD2385" s="470"/>
      <c r="AE2385" s="1050"/>
      <c r="AF2385" s="470"/>
      <c r="AG2385" s="470"/>
      <c r="AH2385" s="470"/>
      <c r="AI2385" s="470"/>
      <c r="AJ2385" s="470"/>
      <c r="AK2385" s="1050"/>
      <c r="AL2385" s="1052"/>
      <c r="AM2385" s="470"/>
      <c r="AN2385" s="470"/>
      <c r="AO2385" s="470"/>
      <c r="AP2385" s="1052"/>
      <c r="AQ2385" s="1050"/>
      <c r="AR2385" s="470"/>
      <c r="AS2385" s="470"/>
      <c r="AT2385" s="470"/>
      <c r="AU2385" s="470"/>
      <c r="AV2385" s="470"/>
      <c r="AW2385" s="1053"/>
      <c r="AX2385" s="3"/>
      <c r="AY2385" s="3"/>
      <c r="AZ2385" s="3"/>
      <c r="BA2385" s="3"/>
    </row>
    <row r="2386">
      <c r="A2386" s="470"/>
      <c r="B2386" s="1"/>
      <c r="C2386" s="3"/>
      <c r="D2386" s="1050"/>
      <c r="E2386" s="470"/>
      <c r="F2386" s="470"/>
      <c r="G2386" s="470"/>
      <c r="H2386" s="1050"/>
      <c r="I2386" s="470"/>
      <c r="J2386" s="470"/>
      <c r="K2386" s="470"/>
      <c r="L2386" s="1050"/>
      <c r="M2386" s="470"/>
      <c r="N2386" s="470"/>
      <c r="O2386" s="470"/>
      <c r="P2386" s="1050"/>
      <c r="Q2386" s="1054"/>
      <c r="R2386" s="1054"/>
      <c r="S2386" s="1054"/>
      <c r="T2386" s="1054"/>
      <c r="U2386" s="470"/>
      <c r="V2386" s="470"/>
      <c r="W2386" s="1050"/>
      <c r="X2386" s="470"/>
      <c r="Y2386" s="470"/>
      <c r="Z2386" s="470"/>
      <c r="AA2386" s="470"/>
      <c r="AB2386" s="1050"/>
      <c r="AC2386" s="1050"/>
      <c r="AD2386" s="470"/>
      <c r="AE2386" s="1050"/>
      <c r="AF2386" s="470"/>
      <c r="AG2386" s="470"/>
      <c r="AH2386" s="470"/>
      <c r="AI2386" s="470"/>
      <c r="AJ2386" s="470"/>
      <c r="AK2386" s="1050"/>
      <c r="AL2386" s="1052"/>
      <c r="AM2386" s="470"/>
      <c r="AN2386" s="470"/>
      <c r="AO2386" s="470"/>
      <c r="AP2386" s="1052"/>
      <c r="AQ2386" s="1050"/>
      <c r="AR2386" s="470"/>
      <c r="AS2386" s="470"/>
      <c r="AT2386" s="470"/>
      <c r="AU2386" s="470"/>
      <c r="AV2386" s="470"/>
      <c r="AW2386" s="1053"/>
      <c r="AX2386" s="3"/>
      <c r="AY2386" s="3"/>
      <c r="AZ2386" s="3"/>
      <c r="BA2386" s="3"/>
    </row>
    <row r="2387">
      <c r="A2387" s="470"/>
      <c r="B2387" s="1"/>
      <c r="C2387" s="3"/>
      <c r="D2387" s="1050"/>
      <c r="E2387" s="470"/>
      <c r="F2387" s="470"/>
      <c r="G2387" s="470"/>
      <c r="H2387" s="1050"/>
      <c r="I2387" s="470"/>
      <c r="J2387" s="470"/>
      <c r="K2387" s="470"/>
      <c r="L2387" s="1050"/>
      <c r="M2387" s="470"/>
      <c r="N2387" s="470"/>
      <c r="O2387" s="470"/>
      <c r="P2387" s="1050"/>
      <c r="Q2387" s="1054"/>
      <c r="R2387" s="1054"/>
      <c r="S2387" s="1054"/>
      <c r="T2387" s="1054"/>
      <c r="U2387" s="470"/>
      <c r="V2387" s="470"/>
      <c r="W2387" s="1050"/>
      <c r="X2387" s="470"/>
      <c r="Y2387" s="470"/>
      <c r="Z2387" s="470"/>
      <c r="AA2387" s="470"/>
      <c r="AB2387" s="1050"/>
      <c r="AC2387" s="1050"/>
      <c r="AD2387" s="470"/>
      <c r="AE2387" s="1050"/>
      <c r="AF2387" s="470"/>
      <c r="AG2387" s="470"/>
      <c r="AH2387" s="470"/>
      <c r="AI2387" s="470"/>
      <c r="AJ2387" s="470"/>
      <c r="AK2387" s="1050"/>
      <c r="AL2387" s="1052"/>
      <c r="AM2387" s="470"/>
      <c r="AN2387" s="470"/>
      <c r="AO2387" s="470"/>
      <c r="AP2387" s="1052"/>
      <c r="AQ2387" s="1050"/>
      <c r="AR2387" s="470"/>
      <c r="AS2387" s="470"/>
      <c r="AT2387" s="470"/>
      <c r="AU2387" s="470"/>
      <c r="AV2387" s="470"/>
      <c r="AW2387" s="1053"/>
      <c r="AX2387" s="3"/>
      <c r="AY2387" s="3"/>
      <c r="AZ2387" s="3"/>
      <c r="BA2387" s="3"/>
    </row>
    <row r="2388">
      <c r="A2388" s="470"/>
      <c r="B2388" s="1"/>
      <c r="C2388" s="3"/>
      <c r="D2388" s="1050"/>
      <c r="E2388" s="470"/>
      <c r="F2388" s="470"/>
      <c r="G2388" s="470"/>
      <c r="H2388" s="1050"/>
      <c r="I2388" s="470"/>
      <c r="J2388" s="470"/>
      <c r="K2388" s="470"/>
      <c r="L2388" s="1050"/>
      <c r="M2388" s="470"/>
      <c r="N2388" s="470"/>
      <c r="O2388" s="470"/>
      <c r="P2388" s="1050"/>
      <c r="Q2388" s="1054"/>
      <c r="R2388" s="1054"/>
      <c r="S2388" s="1054"/>
      <c r="T2388" s="1054"/>
      <c r="U2388" s="470"/>
      <c r="V2388" s="470"/>
      <c r="W2388" s="1050"/>
      <c r="X2388" s="470"/>
      <c r="Y2388" s="470"/>
      <c r="Z2388" s="470"/>
      <c r="AA2388" s="470"/>
      <c r="AB2388" s="1050"/>
      <c r="AC2388" s="1050"/>
      <c r="AD2388" s="470"/>
      <c r="AE2388" s="1050"/>
      <c r="AF2388" s="470"/>
      <c r="AG2388" s="470"/>
      <c r="AH2388" s="470"/>
      <c r="AI2388" s="470"/>
      <c r="AJ2388" s="470"/>
      <c r="AK2388" s="1050"/>
      <c r="AL2388" s="1052"/>
      <c r="AM2388" s="470"/>
      <c r="AN2388" s="470"/>
      <c r="AO2388" s="470"/>
      <c r="AP2388" s="1052"/>
      <c r="AQ2388" s="1050"/>
      <c r="AR2388" s="470"/>
      <c r="AS2388" s="470"/>
      <c r="AT2388" s="470"/>
      <c r="AU2388" s="470"/>
      <c r="AV2388" s="470"/>
      <c r="AW2388" s="1053"/>
      <c r="AX2388" s="3"/>
      <c r="AY2388" s="3"/>
      <c r="AZ2388" s="3"/>
      <c r="BA2388" s="3"/>
    </row>
    <row r="2389">
      <c r="A2389" s="470"/>
      <c r="B2389" s="1"/>
      <c r="C2389" s="3"/>
      <c r="D2389" s="1050"/>
      <c r="E2389" s="470"/>
      <c r="F2389" s="470"/>
      <c r="G2389" s="470"/>
      <c r="H2389" s="1050"/>
      <c r="I2389" s="470"/>
      <c r="J2389" s="470"/>
      <c r="K2389" s="470"/>
      <c r="L2389" s="1050"/>
      <c r="M2389" s="470"/>
      <c r="N2389" s="470"/>
      <c r="O2389" s="470"/>
      <c r="P2389" s="1050"/>
      <c r="Q2389" s="1054"/>
      <c r="R2389" s="1054"/>
      <c r="S2389" s="1054"/>
      <c r="T2389" s="1054"/>
      <c r="U2389" s="470"/>
      <c r="V2389" s="470"/>
      <c r="W2389" s="1050"/>
      <c r="X2389" s="470"/>
      <c r="Y2389" s="470"/>
      <c r="Z2389" s="470"/>
      <c r="AA2389" s="470"/>
      <c r="AB2389" s="1050"/>
      <c r="AC2389" s="1050"/>
      <c r="AD2389" s="470"/>
      <c r="AE2389" s="1050"/>
      <c r="AF2389" s="470"/>
      <c r="AG2389" s="470"/>
      <c r="AH2389" s="470"/>
      <c r="AI2389" s="470"/>
      <c r="AJ2389" s="470"/>
      <c r="AK2389" s="1050"/>
      <c r="AL2389" s="1052"/>
      <c r="AM2389" s="470"/>
      <c r="AN2389" s="470"/>
      <c r="AO2389" s="470"/>
      <c r="AP2389" s="1052"/>
      <c r="AQ2389" s="1050"/>
      <c r="AR2389" s="470"/>
      <c r="AS2389" s="470"/>
      <c r="AT2389" s="470"/>
      <c r="AU2389" s="470"/>
      <c r="AV2389" s="470"/>
      <c r="AW2389" s="1053"/>
      <c r="AX2389" s="3"/>
      <c r="AY2389" s="3"/>
      <c r="AZ2389" s="3"/>
      <c r="BA2389" s="3"/>
    </row>
    <row r="2390">
      <c r="A2390" s="470"/>
      <c r="B2390" s="1"/>
      <c r="C2390" s="3"/>
      <c r="D2390" s="1050"/>
      <c r="E2390" s="470"/>
      <c r="F2390" s="470"/>
      <c r="G2390" s="470"/>
      <c r="H2390" s="1050"/>
      <c r="I2390" s="470"/>
      <c r="J2390" s="470"/>
      <c r="K2390" s="470"/>
      <c r="L2390" s="1050"/>
      <c r="M2390" s="470"/>
      <c r="N2390" s="470"/>
      <c r="O2390" s="470"/>
      <c r="P2390" s="1050"/>
      <c r="Q2390" s="1054"/>
      <c r="R2390" s="1054"/>
      <c r="S2390" s="1054"/>
      <c r="T2390" s="1054"/>
      <c r="U2390" s="470"/>
      <c r="V2390" s="470"/>
      <c r="W2390" s="1050"/>
      <c r="X2390" s="470"/>
      <c r="Y2390" s="470"/>
      <c r="Z2390" s="470"/>
      <c r="AA2390" s="470"/>
      <c r="AB2390" s="1050"/>
      <c r="AC2390" s="1050"/>
      <c r="AD2390" s="470"/>
      <c r="AE2390" s="1050"/>
      <c r="AF2390" s="470"/>
      <c r="AG2390" s="470"/>
      <c r="AH2390" s="470"/>
      <c r="AI2390" s="470"/>
      <c r="AJ2390" s="470"/>
      <c r="AK2390" s="1050"/>
      <c r="AL2390" s="1052"/>
      <c r="AM2390" s="470"/>
      <c r="AN2390" s="470"/>
      <c r="AO2390" s="470"/>
      <c r="AP2390" s="1052"/>
      <c r="AQ2390" s="1050"/>
      <c r="AR2390" s="470"/>
      <c r="AS2390" s="470"/>
      <c r="AT2390" s="470"/>
      <c r="AU2390" s="470"/>
      <c r="AV2390" s="470"/>
      <c r="AW2390" s="1053"/>
      <c r="AX2390" s="3"/>
      <c r="AY2390" s="3"/>
      <c r="AZ2390" s="3"/>
      <c r="BA2390" s="3"/>
    </row>
    <row r="2391">
      <c r="A2391" s="470"/>
      <c r="B2391" s="1"/>
      <c r="C2391" s="3"/>
      <c r="D2391" s="1050"/>
      <c r="E2391" s="470"/>
      <c r="F2391" s="470"/>
      <c r="G2391" s="470"/>
      <c r="H2391" s="1050"/>
      <c r="I2391" s="470"/>
      <c r="J2391" s="470"/>
      <c r="K2391" s="470"/>
      <c r="L2391" s="1050"/>
      <c r="M2391" s="470"/>
      <c r="N2391" s="470"/>
      <c r="O2391" s="470"/>
      <c r="P2391" s="1050"/>
      <c r="Q2391" s="1054"/>
      <c r="R2391" s="1054"/>
      <c r="S2391" s="1054"/>
      <c r="T2391" s="1054"/>
      <c r="U2391" s="470"/>
      <c r="V2391" s="470"/>
      <c r="W2391" s="1050"/>
      <c r="X2391" s="470"/>
      <c r="Y2391" s="470"/>
      <c r="Z2391" s="470"/>
      <c r="AA2391" s="470"/>
      <c r="AB2391" s="1050"/>
      <c r="AC2391" s="1050"/>
      <c r="AD2391" s="470"/>
      <c r="AE2391" s="1050"/>
      <c r="AF2391" s="470"/>
      <c r="AG2391" s="470"/>
      <c r="AH2391" s="470"/>
      <c r="AI2391" s="470"/>
      <c r="AJ2391" s="470"/>
      <c r="AK2391" s="1050"/>
      <c r="AL2391" s="1052"/>
      <c r="AM2391" s="470"/>
      <c r="AN2391" s="470"/>
      <c r="AO2391" s="470"/>
      <c r="AP2391" s="1052"/>
      <c r="AQ2391" s="1050"/>
      <c r="AR2391" s="470"/>
      <c r="AS2391" s="470"/>
      <c r="AT2391" s="470"/>
      <c r="AU2391" s="470"/>
      <c r="AV2391" s="470"/>
      <c r="AW2391" s="1053"/>
      <c r="AX2391" s="3"/>
      <c r="AY2391" s="3"/>
      <c r="AZ2391" s="3"/>
      <c r="BA2391" s="3"/>
    </row>
    <row r="2392">
      <c r="A2392" s="470"/>
      <c r="B2392" s="1"/>
      <c r="C2392" s="3"/>
      <c r="D2392" s="1050"/>
      <c r="E2392" s="470"/>
      <c r="F2392" s="470"/>
      <c r="G2392" s="470"/>
      <c r="H2392" s="1050"/>
      <c r="I2392" s="470"/>
      <c r="J2392" s="470"/>
      <c r="K2392" s="470"/>
      <c r="L2392" s="1050"/>
      <c r="M2392" s="470"/>
      <c r="N2392" s="470"/>
      <c r="O2392" s="470"/>
      <c r="P2392" s="1050"/>
      <c r="Q2392" s="1054"/>
      <c r="R2392" s="1054"/>
      <c r="S2392" s="1054"/>
      <c r="T2392" s="1054"/>
      <c r="U2392" s="470"/>
      <c r="V2392" s="470"/>
      <c r="W2392" s="1050"/>
      <c r="X2392" s="470"/>
      <c r="Y2392" s="470"/>
      <c r="Z2392" s="470"/>
      <c r="AA2392" s="470"/>
      <c r="AB2392" s="1050"/>
      <c r="AC2392" s="1050"/>
      <c r="AD2392" s="470"/>
      <c r="AE2392" s="1050"/>
      <c r="AF2392" s="470"/>
      <c r="AG2392" s="470"/>
      <c r="AH2392" s="470"/>
      <c r="AI2392" s="470"/>
      <c r="AJ2392" s="470"/>
      <c r="AK2392" s="1050"/>
      <c r="AL2392" s="1052"/>
      <c r="AM2392" s="470"/>
      <c r="AN2392" s="470"/>
      <c r="AO2392" s="470"/>
      <c r="AP2392" s="1052"/>
      <c r="AQ2392" s="1050"/>
      <c r="AR2392" s="470"/>
      <c r="AS2392" s="470"/>
      <c r="AT2392" s="470"/>
      <c r="AU2392" s="470"/>
      <c r="AV2392" s="470"/>
      <c r="AW2392" s="1053"/>
      <c r="AX2392" s="3"/>
      <c r="AY2392" s="3"/>
      <c r="AZ2392" s="3"/>
      <c r="BA2392" s="3"/>
    </row>
    <row r="2393">
      <c r="A2393" s="470"/>
      <c r="B2393" s="1"/>
      <c r="C2393" s="3"/>
      <c r="D2393" s="1050"/>
      <c r="E2393" s="470"/>
      <c r="F2393" s="470"/>
      <c r="G2393" s="470"/>
      <c r="H2393" s="1050"/>
      <c r="I2393" s="470"/>
      <c r="J2393" s="470"/>
      <c r="K2393" s="470"/>
      <c r="L2393" s="1050"/>
      <c r="M2393" s="470"/>
      <c r="N2393" s="470"/>
      <c r="O2393" s="470"/>
      <c r="P2393" s="1050"/>
      <c r="Q2393" s="1054"/>
      <c r="R2393" s="1054"/>
      <c r="S2393" s="1054"/>
      <c r="T2393" s="1054"/>
      <c r="U2393" s="470"/>
      <c r="V2393" s="470"/>
      <c r="W2393" s="1050"/>
      <c r="X2393" s="470"/>
      <c r="Y2393" s="470"/>
      <c r="Z2393" s="470"/>
      <c r="AA2393" s="470"/>
      <c r="AB2393" s="1050"/>
      <c r="AC2393" s="1050"/>
      <c r="AD2393" s="470"/>
      <c r="AE2393" s="1050"/>
      <c r="AF2393" s="470"/>
      <c r="AG2393" s="470"/>
      <c r="AH2393" s="470"/>
      <c r="AI2393" s="470"/>
      <c r="AJ2393" s="470"/>
      <c r="AK2393" s="1050"/>
      <c r="AL2393" s="1052"/>
      <c r="AM2393" s="470"/>
      <c r="AN2393" s="470"/>
      <c r="AO2393" s="470"/>
      <c r="AP2393" s="1052"/>
      <c r="AQ2393" s="1050"/>
      <c r="AR2393" s="470"/>
      <c r="AS2393" s="470"/>
      <c r="AT2393" s="470"/>
      <c r="AU2393" s="470"/>
      <c r="AV2393" s="470"/>
      <c r="AW2393" s="1053"/>
      <c r="AX2393" s="3"/>
      <c r="AY2393" s="3"/>
      <c r="AZ2393" s="3"/>
      <c r="BA2393" s="3"/>
    </row>
    <row r="2394">
      <c r="A2394" s="470"/>
      <c r="B2394" s="1"/>
      <c r="C2394" s="3"/>
      <c r="D2394" s="1050"/>
      <c r="E2394" s="470"/>
      <c r="F2394" s="470"/>
      <c r="G2394" s="470"/>
      <c r="H2394" s="1050"/>
      <c r="I2394" s="470"/>
      <c r="J2394" s="470"/>
      <c r="K2394" s="470"/>
      <c r="L2394" s="1050"/>
      <c r="M2394" s="470"/>
      <c r="N2394" s="470"/>
      <c r="O2394" s="470"/>
      <c r="P2394" s="1050"/>
      <c r="Q2394" s="1054"/>
      <c r="R2394" s="1054"/>
      <c r="S2394" s="1054"/>
      <c r="T2394" s="1054"/>
      <c r="U2394" s="470"/>
      <c r="V2394" s="470"/>
      <c r="W2394" s="1050"/>
      <c r="X2394" s="470"/>
      <c r="Y2394" s="470"/>
      <c r="Z2394" s="470"/>
      <c r="AA2394" s="470"/>
      <c r="AB2394" s="1050"/>
      <c r="AC2394" s="1050"/>
      <c r="AD2394" s="470"/>
      <c r="AE2394" s="1050"/>
      <c r="AF2394" s="470"/>
      <c r="AG2394" s="470"/>
      <c r="AH2394" s="470"/>
      <c r="AI2394" s="470"/>
      <c r="AJ2394" s="470"/>
      <c r="AK2394" s="1050"/>
      <c r="AL2394" s="1052"/>
      <c r="AM2394" s="470"/>
      <c r="AN2394" s="470"/>
      <c r="AO2394" s="470"/>
      <c r="AP2394" s="1052"/>
      <c r="AQ2394" s="1050"/>
      <c r="AR2394" s="470"/>
      <c r="AS2394" s="470"/>
      <c r="AT2394" s="470"/>
      <c r="AU2394" s="470"/>
      <c r="AV2394" s="470"/>
      <c r="AW2394" s="1053"/>
      <c r="AX2394" s="3"/>
      <c r="AY2394" s="3"/>
      <c r="AZ2394" s="3"/>
      <c r="BA2394" s="3"/>
    </row>
    <row r="2395">
      <c r="A2395" s="470"/>
      <c r="B2395" s="1"/>
      <c r="C2395" s="3"/>
      <c r="D2395" s="1050"/>
      <c r="E2395" s="470"/>
      <c r="F2395" s="470"/>
      <c r="G2395" s="470"/>
      <c r="H2395" s="1050"/>
      <c r="I2395" s="470"/>
      <c r="J2395" s="470"/>
      <c r="K2395" s="470"/>
      <c r="L2395" s="1050"/>
      <c r="M2395" s="470"/>
      <c r="N2395" s="470"/>
      <c r="O2395" s="470"/>
      <c r="P2395" s="1050"/>
      <c r="Q2395" s="1054"/>
      <c r="R2395" s="1054"/>
      <c r="S2395" s="1054"/>
      <c r="T2395" s="1054"/>
      <c r="U2395" s="470"/>
      <c r="V2395" s="470"/>
      <c r="W2395" s="1050"/>
      <c r="X2395" s="470"/>
      <c r="Y2395" s="470"/>
      <c r="Z2395" s="470"/>
      <c r="AA2395" s="470"/>
      <c r="AB2395" s="1050"/>
      <c r="AC2395" s="1050"/>
      <c r="AD2395" s="470"/>
      <c r="AE2395" s="1050"/>
      <c r="AF2395" s="470"/>
      <c r="AG2395" s="470"/>
      <c r="AH2395" s="470"/>
      <c r="AI2395" s="470"/>
      <c r="AJ2395" s="470"/>
      <c r="AK2395" s="1050"/>
      <c r="AL2395" s="1052"/>
      <c r="AM2395" s="470"/>
      <c r="AN2395" s="470"/>
      <c r="AO2395" s="470"/>
      <c r="AP2395" s="1052"/>
      <c r="AQ2395" s="1050"/>
      <c r="AR2395" s="470"/>
      <c r="AS2395" s="470"/>
      <c r="AT2395" s="470"/>
      <c r="AU2395" s="470"/>
      <c r="AV2395" s="470"/>
      <c r="AW2395" s="1053"/>
      <c r="AX2395" s="3"/>
      <c r="AY2395" s="3"/>
      <c r="AZ2395" s="3"/>
      <c r="BA2395" s="3"/>
    </row>
    <row r="2396">
      <c r="A2396" s="470"/>
      <c r="B2396" s="1"/>
      <c r="C2396" s="3"/>
      <c r="D2396" s="1050"/>
      <c r="E2396" s="470"/>
      <c r="F2396" s="470"/>
      <c r="G2396" s="470"/>
      <c r="H2396" s="1050"/>
      <c r="I2396" s="470"/>
      <c r="J2396" s="470"/>
      <c r="K2396" s="470"/>
      <c r="L2396" s="1050"/>
      <c r="M2396" s="470"/>
      <c r="N2396" s="470"/>
      <c r="O2396" s="470"/>
      <c r="P2396" s="1050"/>
      <c r="Q2396" s="1054"/>
      <c r="R2396" s="1054"/>
      <c r="S2396" s="1054"/>
      <c r="T2396" s="1054"/>
      <c r="U2396" s="470"/>
      <c r="V2396" s="470"/>
      <c r="W2396" s="1050"/>
      <c r="X2396" s="470"/>
      <c r="Y2396" s="470"/>
      <c r="Z2396" s="470"/>
      <c r="AA2396" s="470"/>
      <c r="AB2396" s="1050"/>
      <c r="AC2396" s="1050"/>
      <c r="AD2396" s="470"/>
      <c r="AE2396" s="1050"/>
      <c r="AF2396" s="470"/>
      <c r="AG2396" s="470"/>
      <c r="AH2396" s="470"/>
      <c r="AI2396" s="470"/>
      <c r="AJ2396" s="470"/>
      <c r="AK2396" s="1050"/>
      <c r="AL2396" s="1052"/>
      <c r="AM2396" s="470"/>
      <c r="AN2396" s="470"/>
      <c r="AO2396" s="470"/>
      <c r="AP2396" s="1052"/>
      <c r="AQ2396" s="1050"/>
      <c r="AR2396" s="470"/>
      <c r="AS2396" s="470"/>
      <c r="AT2396" s="470"/>
      <c r="AU2396" s="470"/>
      <c r="AV2396" s="470"/>
      <c r="AW2396" s="1053"/>
      <c r="AX2396" s="3"/>
      <c r="AY2396" s="3"/>
      <c r="AZ2396" s="3"/>
      <c r="BA2396" s="3"/>
    </row>
    <row r="2397">
      <c r="A2397" s="470"/>
      <c r="B2397" s="1"/>
      <c r="C2397" s="3"/>
      <c r="D2397" s="1050"/>
      <c r="E2397" s="470"/>
      <c r="F2397" s="470"/>
      <c r="G2397" s="470"/>
      <c r="H2397" s="1050"/>
      <c r="I2397" s="470"/>
      <c r="J2397" s="470"/>
      <c r="K2397" s="470"/>
      <c r="L2397" s="1050"/>
      <c r="M2397" s="470"/>
      <c r="N2397" s="470"/>
      <c r="O2397" s="470"/>
      <c r="P2397" s="1050"/>
      <c r="Q2397" s="1054"/>
      <c r="R2397" s="1054"/>
      <c r="S2397" s="1054"/>
      <c r="T2397" s="1054"/>
      <c r="U2397" s="470"/>
      <c r="V2397" s="470"/>
      <c r="W2397" s="1050"/>
      <c r="X2397" s="470"/>
      <c r="Y2397" s="470"/>
      <c r="Z2397" s="470"/>
      <c r="AA2397" s="470"/>
      <c r="AB2397" s="1050"/>
      <c r="AC2397" s="1050"/>
      <c r="AD2397" s="470"/>
      <c r="AE2397" s="1050"/>
      <c r="AF2397" s="470"/>
      <c r="AG2397" s="470"/>
      <c r="AH2397" s="470"/>
      <c r="AI2397" s="470"/>
      <c r="AJ2397" s="470"/>
      <c r="AK2397" s="1050"/>
      <c r="AL2397" s="1052"/>
      <c r="AM2397" s="470"/>
      <c r="AN2397" s="470"/>
      <c r="AO2397" s="470"/>
      <c r="AP2397" s="1052"/>
      <c r="AQ2397" s="1050"/>
      <c r="AR2397" s="470"/>
      <c r="AS2397" s="470"/>
      <c r="AT2397" s="470"/>
      <c r="AU2397" s="470"/>
      <c r="AV2397" s="470"/>
      <c r="AW2397" s="1053"/>
      <c r="AX2397" s="3"/>
      <c r="AY2397" s="3"/>
      <c r="AZ2397" s="3"/>
      <c r="BA2397" s="3"/>
    </row>
    <row r="2398">
      <c r="A2398" s="470"/>
      <c r="B2398" s="1"/>
      <c r="C2398" s="3"/>
      <c r="D2398" s="1050"/>
      <c r="E2398" s="470"/>
      <c r="F2398" s="470"/>
      <c r="G2398" s="470"/>
      <c r="H2398" s="1050"/>
      <c r="I2398" s="470"/>
      <c r="J2398" s="470"/>
      <c r="K2398" s="470"/>
      <c r="L2398" s="1050"/>
      <c r="M2398" s="470"/>
      <c r="N2398" s="470"/>
      <c r="O2398" s="470"/>
      <c r="P2398" s="1050"/>
      <c r="Q2398" s="1054"/>
      <c r="R2398" s="1054"/>
      <c r="S2398" s="1054"/>
      <c r="T2398" s="1054"/>
      <c r="U2398" s="470"/>
      <c r="V2398" s="470"/>
      <c r="W2398" s="1050"/>
      <c r="X2398" s="470"/>
      <c r="Y2398" s="470"/>
      <c r="Z2398" s="470"/>
      <c r="AA2398" s="470"/>
      <c r="AB2398" s="1050"/>
      <c r="AC2398" s="1050"/>
      <c r="AD2398" s="470"/>
      <c r="AE2398" s="1050"/>
      <c r="AF2398" s="470"/>
      <c r="AG2398" s="470"/>
      <c r="AH2398" s="470"/>
      <c r="AI2398" s="470"/>
      <c r="AJ2398" s="470"/>
      <c r="AK2398" s="1050"/>
      <c r="AL2398" s="1052"/>
      <c r="AM2398" s="470"/>
      <c r="AN2398" s="470"/>
      <c r="AO2398" s="470"/>
      <c r="AP2398" s="1052"/>
      <c r="AQ2398" s="1050"/>
      <c r="AR2398" s="470"/>
      <c r="AS2398" s="470"/>
      <c r="AT2398" s="470"/>
      <c r="AU2398" s="470"/>
      <c r="AV2398" s="470"/>
      <c r="AW2398" s="1053"/>
      <c r="AX2398" s="3"/>
      <c r="AY2398" s="3"/>
      <c r="AZ2398" s="3"/>
      <c r="BA2398" s="3"/>
    </row>
    <row r="2399">
      <c r="A2399" s="470"/>
      <c r="B2399" s="1"/>
      <c r="C2399" s="3"/>
      <c r="D2399" s="1050"/>
      <c r="E2399" s="470"/>
      <c r="F2399" s="470"/>
      <c r="G2399" s="470"/>
      <c r="H2399" s="1050"/>
      <c r="I2399" s="470"/>
      <c r="J2399" s="470"/>
      <c r="K2399" s="470"/>
      <c r="L2399" s="1050"/>
      <c r="M2399" s="470"/>
      <c r="N2399" s="470"/>
      <c r="O2399" s="470"/>
      <c r="P2399" s="1050"/>
      <c r="Q2399" s="1054"/>
      <c r="R2399" s="1054"/>
      <c r="S2399" s="1054"/>
      <c r="T2399" s="1054"/>
      <c r="U2399" s="470"/>
      <c r="V2399" s="470"/>
      <c r="W2399" s="1050"/>
      <c r="X2399" s="470"/>
      <c r="Y2399" s="470"/>
      <c r="Z2399" s="470"/>
      <c r="AA2399" s="470"/>
      <c r="AB2399" s="1050"/>
      <c r="AC2399" s="1050"/>
      <c r="AD2399" s="470"/>
      <c r="AE2399" s="1050"/>
      <c r="AF2399" s="470"/>
      <c r="AG2399" s="470"/>
      <c r="AH2399" s="470"/>
      <c r="AI2399" s="470"/>
      <c r="AJ2399" s="470"/>
      <c r="AK2399" s="1050"/>
      <c r="AL2399" s="1052"/>
      <c r="AM2399" s="470"/>
      <c r="AN2399" s="470"/>
      <c r="AO2399" s="470"/>
      <c r="AP2399" s="1052"/>
      <c r="AQ2399" s="1050"/>
      <c r="AR2399" s="470"/>
      <c r="AS2399" s="470"/>
      <c r="AT2399" s="470"/>
      <c r="AU2399" s="470"/>
      <c r="AV2399" s="470"/>
      <c r="AW2399" s="1053"/>
      <c r="AX2399" s="3"/>
      <c r="AY2399" s="3"/>
      <c r="AZ2399" s="3"/>
      <c r="BA2399" s="3"/>
    </row>
    <row r="2400">
      <c r="A2400" s="470"/>
      <c r="B2400" s="1"/>
      <c r="C2400" s="3"/>
      <c r="D2400" s="1050"/>
      <c r="E2400" s="470"/>
      <c r="F2400" s="470"/>
      <c r="G2400" s="470"/>
      <c r="H2400" s="1050"/>
      <c r="I2400" s="470"/>
      <c r="J2400" s="470"/>
      <c r="K2400" s="470"/>
      <c r="L2400" s="1050"/>
      <c r="M2400" s="470"/>
      <c r="N2400" s="470"/>
      <c r="O2400" s="470"/>
      <c r="P2400" s="1050"/>
      <c r="Q2400" s="1054"/>
      <c r="R2400" s="1054"/>
      <c r="S2400" s="1054"/>
      <c r="T2400" s="1054"/>
      <c r="U2400" s="470"/>
      <c r="V2400" s="470"/>
      <c r="W2400" s="1050"/>
      <c r="X2400" s="470"/>
      <c r="Y2400" s="470"/>
      <c r="Z2400" s="470"/>
      <c r="AA2400" s="470"/>
      <c r="AB2400" s="1050"/>
      <c r="AC2400" s="1050"/>
      <c r="AD2400" s="470"/>
      <c r="AE2400" s="1050"/>
      <c r="AF2400" s="470"/>
      <c r="AG2400" s="470"/>
      <c r="AH2400" s="470"/>
      <c r="AI2400" s="470"/>
      <c r="AJ2400" s="470"/>
      <c r="AK2400" s="1050"/>
      <c r="AL2400" s="1052"/>
      <c r="AM2400" s="470"/>
      <c r="AN2400" s="470"/>
      <c r="AO2400" s="470"/>
      <c r="AP2400" s="1052"/>
      <c r="AQ2400" s="1050"/>
      <c r="AR2400" s="470"/>
      <c r="AS2400" s="470"/>
      <c r="AT2400" s="470"/>
      <c r="AU2400" s="470"/>
      <c r="AV2400" s="470"/>
      <c r="AW2400" s="1053"/>
      <c r="AX2400" s="3"/>
      <c r="AY2400" s="3"/>
      <c r="AZ2400" s="3"/>
      <c r="BA2400" s="3"/>
    </row>
    <row r="2401">
      <c r="A2401" s="470"/>
      <c r="B2401" s="1"/>
      <c r="C2401" s="3"/>
      <c r="D2401" s="1050"/>
      <c r="E2401" s="470"/>
      <c r="F2401" s="470"/>
      <c r="G2401" s="470"/>
      <c r="H2401" s="1050"/>
      <c r="I2401" s="470"/>
      <c r="J2401" s="470"/>
      <c r="K2401" s="470"/>
      <c r="L2401" s="1050"/>
      <c r="M2401" s="470"/>
      <c r="N2401" s="470"/>
      <c r="O2401" s="470"/>
      <c r="P2401" s="1050"/>
      <c r="Q2401" s="1054"/>
      <c r="R2401" s="1054"/>
      <c r="S2401" s="1054"/>
      <c r="T2401" s="1054"/>
      <c r="U2401" s="470"/>
      <c r="V2401" s="470"/>
      <c r="W2401" s="1050"/>
      <c r="X2401" s="470"/>
      <c r="Y2401" s="470"/>
      <c r="Z2401" s="470"/>
      <c r="AA2401" s="470"/>
      <c r="AB2401" s="1050"/>
      <c r="AC2401" s="1050"/>
      <c r="AD2401" s="470"/>
      <c r="AE2401" s="1050"/>
      <c r="AF2401" s="470"/>
      <c r="AG2401" s="470"/>
      <c r="AH2401" s="470"/>
      <c r="AI2401" s="470"/>
      <c r="AJ2401" s="470"/>
      <c r="AK2401" s="1050"/>
      <c r="AL2401" s="1052"/>
      <c r="AM2401" s="470"/>
      <c r="AN2401" s="470"/>
      <c r="AO2401" s="470"/>
      <c r="AP2401" s="1052"/>
      <c r="AQ2401" s="1050"/>
      <c r="AR2401" s="470"/>
      <c r="AS2401" s="470"/>
      <c r="AT2401" s="470"/>
      <c r="AU2401" s="470"/>
      <c r="AV2401" s="470"/>
      <c r="AW2401" s="1053"/>
      <c r="AX2401" s="3"/>
      <c r="AY2401" s="3"/>
      <c r="AZ2401" s="3"/>
      <c r="BA2401" s="3"/>
    </row>
    <row r="2402">
      <c r="A2402" s="470"/>
      <c r="B2402" s="1"/>
      <c r="C2402" s="3"/>
      <c r="D2402" s="1050"/>
      <c r="E2402" s="470"/>
      <c r="F2402" s="470"/>
      <c r="G2402" s="470"/>
      <c r="H2402" s="1050"/>
      <c r="I2402" s="470"/>
      <c r="J2402" s="470"/>
      <c r="K2402" s="470"/>
      <c r="L2402" s="1050"/>
      <c r="M2402" s="470"/>
      <c r="N2402" s="470"/>
      <c r="O2402" s="470"/>
      <c r="P2402" s="1050"/>
      <c r="Q2402" s="1054"/>
      <c r="R2402" s="1054"/>
      <c r="S2402" s="1054"/>
      <c r="T2402" s="1054"/>
      <c r="U2402" s="470"/>
      <c r="V2402" s="470"/>
      <c r="W2402" s="1050"/>
      <c r="X2402" s="470"/>
      <c r="Y2402" s="470"/>
      <c r="Z2402" s="470"/>
      <c r="AA2402" s="470"/>
      <c r="AB2402" s="1050"/>
      <c r="AC2402" s="1050"/>
      <c r="AD2402" s="470"/>
      <c r="AE2402" s="1050"/>
      <c r="AF2402" s="470"/>
      <c r="AG2402" s="470"/>
      <c r="AH2402" s="470"/>
      <c r="AI2402" s="470"/>
      <c r="AJ2402" s="470"/>
      <c r="AK2402" s="1050"/>
      <c r="AL2402" s="1052"/>
      <c r="AM2402" s="470"/>
      <c r="AN2402" s="470"/>
      <c r="AO2402" s="470"/>
      <c r="AP2402" s="1052"/>
      <c r="AQ2402" s="1050"/>
      <c r="AR2402" s="470"/>
      <c r="AS2402" s="470"/>
      <c r="AT2402" s="470"/>
      <c r="AU2402" s="470"/>
      <c r="AV2402" s="470"/>
      <c r="AW2402" s="1053"/>
      <c r="AX2402" s="3"/>
      <c r="AY2402" s="3"/>
      <c r="AZ2402" s="3"/>
      <c r="BA2402" s="3"/>
    </row>
    <row r="2403">
      <c r="A2403" s="470"/>
      <c r="B2403" s="1"/>
      <c r="C2403" s="3"/>
      <c r="D2403" s="1050"/>
      <c r="E2403" s="470"/>
      <c r="F2403" s="470"/>
      <c r="G2403" s="470"/>
      <c r="H2403" s="1050"/>
      <c r="I2403" s="470"/>
      <c r="J2403" s="470"/>
      <c r="K2403" s="470"/>
      <c r="L2403" s="1050"/>
      <c r="M2403" s="470"/>
      <c r="N2403" s="470"/>
      <c r="O2403" s="470"/>
      <c r="P2403" s="1050"/>
      <c r="Q2403" s="1054"/>
      <c r="R2403" s="1054"/>
      <c r="S2403" s="1054"/>
      <c r="T2403" s="1054"/>
      <c r="U2403" s="470"/>
      <c r="V2403" s="470"/>
      <c r="W2403" s="1050"/>
      <c r="X2403" s="470"/>
      <c r="Y2403" s="470"/>
      <c r="Z2403" s="470"/>
      <c r="AA2403" s="470"/>
      <c r="AB2403" s="1050"/>
      <c r="AC2403" s="1050"/>
      <c r="AD2403" s="470"/>
      <c r="AE2403" s="1050"/>
      <c r="AF2403" s="470"/>
      <c r="AG2403" s="470"/>
      <c r="AH2403" s="470"/>
      <c r="AI2403" s="470"/>
      <c r="AJ2403" s="470"/>
      <c r="AK2403" s="1050"/>
      <c r="AL2403" s="1052"/>
      <c r="AM2403" s="470"/>
      <c r="AN2403" s="470"/>
      <c r="AO2403" s="470"/>
      <c r="AP2403" s="1052"/>
      <c r="AQ2403" s="1050"/>
      <c r="AR2403" s="470"/>
      <c r="AS2403" s="470"/>
      <c r="AT2403" s="470"/>
      <c r="AU2403" s="470"/>
      <c r="AV2403" s="470"/>
      <c r="AW2403" s="1053"/>
      <c r="AX2403" s="3"/>
      <c r="AY2403" s="3"/>
      <c r="AZ2403" s="3"/>
      <c r="BA2403" s="3"/>
    </row>
    <row r="2404">
      <c r="A2404" s="470"/>
      <c r="B2404" s="1"/>
      <c r="C2404" s="3"/>
      <c r="D2404" s="1050"/>
      <c r="E2404" s="470"/>
      <c r="F2404" s="470"/>
      <c r="G2404" s="470"/>
      <c r="H2404" s="1050"/>
      <c r="I2404" s="470"/>
      <c r="J2404" s="470"/>
      <c r="K2404" s="470"/>
      <c r="L2404" s="1050"/>
      <c r="M2404" s="470"/>
      <c r="N2404" s="470"/>
      <c r="O2404" s="470"/>
      <c r="P2404" s="1050"/>
      <c r="Q2404" s="1054"/>
      <c r="R2404" s="1054"/>
      <c r="S2404" s="1054"/>
      <c r="T2404" s="1054"/>
      <c r="U2404" s="470"/>
      <c r="V2404" s="470"/>
      <c r="W2404" s="1050"/>
      <c r="X2404" s="470"/>
      <c r="Y2404" s="470"/>
      <c r="Z2404" s="470"/>
      <c r="AA2404" s="470"/>
      <c r="AB2404" s="1050"/>
      <c r="AC2404" s="1050"/>
      <c r="AD2404" s="470"/>
      <c r="AE2404" s="1050"/>
      <c r="AF2404" s="470"/>
      <c r="AG2404" s="470"/>
      <c r="AH2404" s="470"/>
      <c r="AI2404" s="470"/>
      <c r="AJ2404" s="470"/>
      <c r="AK2404" s="1050"/>
      <c r="AL2404" s="1052"/>
      <c r="AM2404" s="470"/>
      <c r="AN2404" s="470"/>
      <c r="AO2404" s="470"/>
      <c r="AP2404" s="1052"/>
      <c r="AQ2404" s="1050"/>
      <c r="AR2404" s="470"/>
      <c r="AS2404" s="470"/>
      <c r="AT2404" s="470"/>
      <c r="AU2404" s="470"/>
      <c r="AV2404" s="470"/>
      <c r="AW2404" s="1053"/>
      <c r="AX2404" s="3"/>
      <c r="AY2404" s="3"/>
      <c r="AZ2404" s="3"/>
      <c r="BA2404" s="3"/>
    </row>
    <row r="2405">
      <c r="A2405" s="470"/>
      <c r="B2405" s="1"/>
      <c r="C2405" s="3"/>
      <c r="D2405" s="1050"/>
      <c r="E2405" s="470"/>
      <c r="F2405" s="470"/>
      <c r="G2405" s="470"/>
      <c r="H2405" s="1050"/>
      <c r="I2405" s="470"/>
      <c r="J2405" s="470"/>
      <c r="K2405" s="470"/>
      <c r="L2405" s="1050"/>
      <c r="M2405" s="470"/>
      <c r="N2405" s="470"/>
      <c r="O2405" s="470"/>
      <c r="P2405" s="1050"/>
      <c r="Q2405" s="1054"/>
      <c r="R2405" s="1054"/>
      <c r="S2405" s="1054"/>
      <c r="T2405" s="1054"/>
      <c r="U2405" s="470"/>
      <c r="V2405" s="470"/>
      <c r="W2405" s="1050"/>
      <c r="X2405" s="470"/>
      <c r="Y2405" s="470"/>
      <c r="Z2405" s="470"/>
      <c r="AA2405" s="470"/>
      <c r="AB2405" s="1050"/>
      <c r="AC2405" s="1050"/>
      <c r="AD2405" s="470"/>
      <c r="AE2405" s="1050"/>
      <c r="AF2405" s="470"/>
      <c r="AG2405" s="470"/>
      <c r="AH2405" s="470"/>
      <c r="AI2405" s="470"/>
      <c r="AJ2405" s="470"/>
      <c r="AK2405" s="1050"/>
      <c r="AL2405" s="1052"/>
      <c r="AM2405" s="470"/>
      <c r="AN2405" s="470"/>
      <c r="AO2405" s="470"/>
      <c r="AP2405" s="1052"/>
      <c r="AQ2405" s="1050"/>
      <c r="AR2405" s="470"/>
      <c r="AS2405" s="470"/>
      <c r="AT2405" s="470"/>
      <c r="AU2405" s="470"/>
      <c r="AV2405" s="470"/>
      <c r="AW2405" s="1053"/>
      <c r="AX2405" s="3"/>
      <c r="AY2405" s="3"/>
      <c r="AZ2405" s="3"/>
      <c r="BA2405" s="3"/>
    </row>
    <row r="2406">
      <c r="A2406" s="470"/>
      <c r="B2406" s="1"/>
      <c r="C2406" s="3"/>
      <c r="D2406" s="1050"/>
      <c r="E2406" s="470"/>
      <c r="F2406" s="470"/>
      <c r="G2406" s="470"/>
      <c r="H2406" s="1050"/>
      <c r="I2406" s="470"/>
      <c r="J2406" s="470"/>
      <c r="K2406" s="470"/>
      <c r="L2406" s="1050"/>
      <c r="M2406" s="470"/>
      <c r="N2406" s="470"/>
      <c r="O2406" s="470"/>
      <c r="P2406" s="1050"/>
      <c r="Q2406" s="1054"/>
      <c r="R2406" s="1054"/>
      <c r="S2406" s="1054"/>
      <c r="T2406" s="1054"/>
      <c r="U2406" s="470"/>
      <c r="V2406" s="470"/>
      <c r="W2406" s="1050"/>
      <c r="X2406" s="470"/>
      <c r="Y2406" s="470"/>
      <c r="Z2406" s="470"/>
      <c r="AA2406" s="470"/>
      <c r="AB2406" s="1050"/>
      <c r="AC2406" s="1050"/>
      <c r="AD2406" s="470"/>
      <c r="AE2406" s="1050"/>
      <c r="AF2406" s="470"/>
      <c r="AG2406" s="470"/>
      <c r="AH2406" s="470"/>
      <c r="AI2406" s="470"/>
      <c r="AJ2406" s="470"/>
      <c r="AK2406" s="1050"/>
      <c r="AL2406" s="1052"/>
      <c r="AM2406" s="470"/>
      <c r="AN2406" s="470"/>
      <c r="AO2406" s="470"/>
      <c r="AP2406" s="1052"/>
      <c r="AQ2406" s="1050"/>
      <c r="AR2406" s="470"/>
      <c r="AS2406" s="470"/>
      <c r="AT2406" s="470"/>
      <c r="AU2406" s="470"/>
      <c r="AV2406" s="470"/>
      <c r="AW2406" s="1053"/>
      <c r="AX2406" s="3"/>
      <c r="AY2406" s="3"/>
      <c r="AZ2406" s="3"/>
      <c r="BA2406" s="3"/>
    </row>
    <row r="2407">
      <c r="A2407" s="470"/>
      <c r="B2407" s="1"/>
      <c r="C2407" s="3"/>
      <c r="D2407" s="1050"/>
      <c r="E2407" s="470"/>
      <c r="F2407" s="470"/>
      <c r="G2407" s="470"/>
      <c r="H2407" s="1050"/>
      <c r="I2407" s="470"/>
      <c r="J2407" s="470"/>
      <c r="K2407" s="470"/>
      <c r="L2407" s="1050"/>
      <c r="M2407" s="470"/>
      <c r="N2407" s="470"/>
      <c r="O2407" s="470"/>
      <c r="P2407" s="1050"/>
      <c r="Q2407" s="1054"/>
      <c r="R2407" s="1054"/>
      <c r="S2407" s="1054"/>
      <c r="T2407" s="1054"/>
      <c r="U2407" s="470"/>
      <c r="V2407" s="470"/>
      <c r="W2407" s="1050"/>
      <c r="X2407" s="470"/>
      <c r="Y2407" s="470"/>
      <c r="Z2407" s="470"/>
      <c r="AA2407" s="470"/>
      <c r="AB2407" s="1050"/>
      <c r="AC2407" s="1050"/>
      <c r="AD2407" s="470"/>
      <c r="AE2407" s="1050"/>
      <c r="AF2407" s="470"/>
      <c r="AG2407" s="470"/>
      <c r="AH2407" s="470"/>
      <c r="AI2407" s="470"/>
      <c r="AJ2407" s="470"/>
      <c r="AK2407" s="1050"/>
      <c r="AL2407" s="1052"/>
      <c r="AM2407" s="470"/>
      <c r="AN2407" s="470"/>
      <c r="AO2407" s="470"/>
      <c r="AP2407" s="1052"/>
      <c r="AQ2407" s="1050"/>
      <c r="AR2407" s="470"/>
      <c r="AS2407" s="470"/>
      <c r="AT2407" s="470"/>
      <c r="AU2407" s="470"/>
      <c r="AV2407" s="470"/>
      <c r="AW2407" s="1053"/>
      <c r="AX2407" s="3"/>
      <c r="AY2407" s="3"/>
      <c r="AZ2407" s="3"/>
      <c r="BA2407" s="3"/>
    </row>
    <row r="2408">
      <c r="A2408" s="470"/>
      <c r="B2408" s="1"/>
      <c r="C2408" s="3"/>
      <c r="D2408" s="1050"/>
      <c r="E2408" s="470"/>
      <c r="F2408" s="470"/>
      <c r="G2408" s="470"/>
      <c r="H2408" s="1050"/>
      <c r="I2408" s="470"/>
      <c r="J2408" s="470"/>
      <c r="K2408" s="470"/>
      <c r="L2408" s="1050"/>
      <c r="M2408" s="470"/>
      <c r="N2408" s="470"/>
      <c r="O2408" s="470"/>
      <c r="P2408" s="1050"/>
      <c r="Q2408" s="1054"/>
      <c r="R2408" s="1054"/>
      <c r="S2408" s="1054"/>
      <c r="T2408" s="1054"/>
      <c r="U2408" s="470"/>
      <c r="V2408" s="470"/>
      <c r="W2408" s="1050"/>
      <c r="X2408" s="470"/>
      <c r="Y2408" s="470"/>
      <c r="Z2408" s="470"/>
      <c r="AA2408" s="470"/>
      <c r="AB2408" s="1050"/>
      <c r="AC2408" s="1050"/>
      <c r="AD2408" s="470"/>
      <c r="AE2408" s="1050"/>
      <c r="AF2408" s="470"/>
      <c r="AG2408" s="470"/>
      <c r="AH2408" s="470"/>
      <c r="AI2408" s="470"/>
      <c r="AJ2408" s="470"/>
      <c r="AK2408" s="1050"/>
      <c r="AL2408" s="1052"/>
      <c r="AM2408" s="470"/>
      <c r="AN2408" s="470"/>
      <c r="AO2408" s="470"/>
      <c r="AP2408" s="1052"/>
      <c r="AQ2408" s="1050"/>
      <c r="AR2408" s="470"/>
      <c r="AS2408" s="470"/>
      <c r="AT2408" s="470"/>
      <c r="AU2408" s="470"/>
      <c r="AV2408" s="470"/>
      <c r="AW2408" s="1053"/>
      <c r="AX2408" s="3"/>
      <c r="AY2408" s="3"/>
      <c r="AZ2408" s="3"/>
      <c r="BA2408" s="3"/>
    </row>
    <row r="2409">
      <c r="A2409" s="470"/>
      <c r="B2409" s="1"/>
      <c r="C2409" s="3"/>
      <c r="D2409" s="1050"/>
      <c r="E2409" s="470"/>
      <c r="F2409" s="470"/>
      <c r="G2409" s="470"/>
      <c r="H2409" s="1050"/>
      <c r="I2409" s="470"/>
      <c r="J2409" s="470"/>
      <c r="K2409" s="470"/>
      <c r="L2409" s="1050"/>
      <c r="M2409" s="470"/>
      <c r="N2409" s="470"/>
      <c r="O2409" s="470"/>
      <c r="P2409" s="1050"/>
      <c r="Q2409" s="1054"/>
      <c r="R2409" s="1054"/>
      <c r="S2409" s="1054"/>
      <c r="T2409" s="1054"/>
      <c r="U2409" s="470"/>
      <c r="V2409" s="470"/>
      <c r="W2409" s="1050"/>
      <c r="X2409" s="470"/>
      <c r="Y2409" s="470"/>
      <c r="Z2409" s="470"/>
      <c r="AA2409" s="470"/>
      <c r="AB2409" s="1050"/>
      <c r="AC2409" s="1050"/>
      <c r="AD2409" s="470"/>
      <c r="AE2409" s="1050"/>
      <c r="AF2409" s="470"/>
      <c r="AG2409" s="470"/>
      <c r="AH2409" s="470"/>
      <c r="AI2409" s="470"/>
      <c r="AJ2409" s="470"/>
      <c r="AK2409" s="1050"/>
      <c r="AL2409" s="1052"/>
      <c r="AM2409" s="470"/>
      <c r="AN2409" s="470"/>
      <c r="AO2409" s="470"/>
      <c r="AP2409" s="1052"/>
      <c r="AQ2409" s="1050"/>
      <c r="AR2409" s="470"/>
      <c r="AS2409" s="470"/>
      <c r="AT2409" s="470"/>
      <c r="AU2409" s="470"/>
      <c r="AV2409" s="470"/>
      <c r="AW2409" s="1053"/>
      <c r="AX2409" s="3"/>
      <c r="AY2409" s="3"/>
      <c r="AZ2409" s="3"/>
      <c r="BA2409" s="3"/>
    </row>
    <row r="2410">
      <c r="A2410" s="470"/>
      <c r="B2410" s="1"/>
      <c r="C2410" s="3"/>
      <c r="D2410" s="1050"/>
      <c r="E2410" s="470"/>
      <c r="F2410" s="470"/>
      <c r="G2410" s="470"/>
      <c r="H2410" s="1050"/>
      <c r="I2410" s="470"/>
      <c r="J2410" s="470"/>
      <c r="K2410" s="470"/>
      <c r="L2410" s="1050"/>
      <c r="M2410" s="470"/>
      <c r="N2410" s="470"/>
      <c r="O2410" s="470"/>
      <c r="P2410" s="1050"/>
      <c r="Q2410" s="1054"/>
      <c r="R2410" s="1054"/>
      <c r="S2410" s="1054"/>
      <c r="T2410" s="1054"/>
      <c r="U2410" s="470"/>
      <c r="V2410" s="470"/>
      <c r="W2410" s="1050"/>
      <c r="X2410" s="470"/>
      <c r="Y2410" s="470"/>
      <c r="Z2410" s="470"/>
      <c r="AA2410" s="470"/>
      <c r="AB2410" s="1050"/>
      <c r="AC2410" s="1050"/>
      <c r="AD2410" s="470"/>
      <c r="AE2410" s="1050"/>
      <c r="AF2410" s="470"/>
      <c r="AG2410" s="470"/>
      <c r="AH2410" s="470"/>
      <c r="AI2410" s="470"/>
      <c r="AJ2410" s="470"/>
      <c r="AK2410" s="1050"/>
      <c r="AL2410" s="1052"/>
      <c r="AM2410" s="470"/>
      <c r="AN2410" s="470"/>
      <c r="AO2410" s="470"/>
      <c r="AP2410" s="1052"/>
      <c r="AQ2410" s="1050"/>
      <c r="AR2410" s="470"/>
      <c r="AS2410" s="470"/>
      <c r="AT2410" s="470"/>
      <c r="AU2410" s="470"/>
      <c r="AV2410" s="470"/>
      <c r="AW2410" s="1053"/>
      <c r="AX2410" s="3"/>
      <c r="AY2410" s="3"/>
      <c r="AZ2410" s="3"/>
      <c r="BA2410" s="3"/>
    </row>
    <row r="2411">
      <c r="A2411" s="470"/>
      <c r="B2411" s="1"/>
      <c r="C2411" s="3"/>
      <c r="D2411" s="1050"/>
      <c r="E2411" s="470"/>
      <c r="F2411" s="470"/>
      <c r="G2411" s="470"/>
      <c r="H2411" s="1050"/>
      <c r="I2411" s="470"/>
      <c r="J2411" s="470"/>
      <c r="K2411" s="470"/>
      <c r="L2411" s="1050"/>
      <c r="M2411" s="470"/>
      <c r="N2411" s="470"/>
      <c r="O2411" s="470"/>
      <c r="P2411" s="1050"/>
      <c r="Q2411" s="1054"/>
      <c r="R2411" s="1054"/>
      <c r="S2411" s="1054"/>
      <c r="T2411" s="1054"/>
      <c r="U2411" s="470"/>
      <c r="V2411" s="470"/>
      <c r="W2411" s="1050"/>
      <c r="X2411" s="470"/>
      <c r="Y2411" s="470"/>
      <c r="Z2411" s="470"/>
      <c r="AA2411" s="470"/>
      <c r="AB2411" s="1050"/>
      <c r="AC2411" s="1050"/>
      <c r="AD2411" s="470"/>
      <c r="AE2411" s="1050"/>
      <c r="AF2411" s="470"/>
      <c r="AG2411" s="470"/>
      <c r="AH2411" s="470"/>
      <c r="AI2411" s="470"/>
      <c r="AJ2411" s="470"/>
      <c r="AK2411" s="1050"/>
      <c r="AL2411" s="1052"/>
      <c r="AM2411" s="470"/>
      <c r="AN2411" s="470"/>
      <c r="AO2411" s="470"/>
      <c r="AP2411" s="1052"/>
      <c r="AQ2411" s="1050"/>
      <c r="AR2411" s="470"/>
      <c r="AS2411" s="470"/>
      <c r="AT2411" s="470"/>
      <c r="AU2411" s="470"/>
      <c r="AV2411" s="470"/>
      <c r="AW2411" s="1053"/>
      <c r="AX2411" s="3"/>
      <c r="AY2411" s="3"/>
      <c r="AZ2411" s="3"/>
      <c r="BA2411" s="3"/>
    </row>
    <row r="2412">
      <c r="A2412" s="470"/>
      <c r="B2412" s="1"/>
      <c r="C2412" s="3"/>
      <c r="D2412" s="1050"/>
      <c r="E2412" s="470"/>
      <c r="F2412" s="470"/>
      <c r="G2412" s="470"/>
      <c r="H2412" s="1050"/>
      <c r="I2412" s="470"/>
      <c r="J2412" s="470"/>
      <c r="K2412" s="470"/>
      <c r="L2412" s="1050"/>
      <c r="M2412" s="470"/>
      <c r="N2412" s="470"/>
      <c r="O2412" s="470"/>
      <c r="P2412" s="1050"/>
      <c r="Q2412" s="1054"/>
      <c r="R2412" s="1054"/>
      <c r="S2412" s="1054"/>
      <c r="T2412" s="1054"/>
      <c r="U2412" s="470"/>
      <c r="V2412" s="470"/>
      <c r="W2412" s="1050"/>
      <c r="X2412" s="470"/>
      <c r="Y2412" s="470"/>
      <c r="Z2412" s="470"/>
      <c r="AA2412" s="470"/>
      <c r="AB2412" s="1050"/>
      <c r="AC2412" s="1050"/>
      <c r="AD2412" s="470"/>
      <c r="AE2412" s="1050"/>
      <c r="AF2412" s="470"/>
      <c r="AG2412" s="470"/>
      <c r="AH2412" s="470"/>
      <c r="AI2412" s="470"/>
      <c r="AJ2412" s="470"/>
      <c r="AK2412" s="1050"/>
      <c r="AL2412" s="1052"/>
      <c r="AM2412" s="470"/>
      <c r="AN2412" s="470"/>
      <c r="AO2412" s="470"/>
      <c r="AP2412" s="1052"/>
      <c r="AQ2412" s="1050"/>
      <c r="AR2412" s="470"/>
      <c r="AS2412" s="470"/>
      <c r="AT2412" s="470"/>
      <c r="AU2412" s="470"/>
      <c r="AV2412" s="470"/>
      <c r="AW2412" s="1053"/>
      <c r="AX2412" s="3"/>
      <c r="AY2412" s="3"/>
      <c r="AZ2412" s="3"/>
      <c r="BA2412" s="3"/>
    </row>
    <row r="2413">
      <c r="A2413" s="470"/>
      <c r="B2413" s="1"/>
      <c r="C2413" s="3"/>
      <c r="D2413" s="1050"/>
      <c r="E2413" s="470"/>
      <c r="F2413" s="470"/>
      <c r="G2413" s="470"/>
      <c r="H2413" s="1050"/>
      <c r="I2413" s="470"/>
      <c r="J2413" s="470"/>
      <c r="K2413" s="470"/>
      <c r="L2413" s="1050"/>
      <c r="M2413" s="470"/>
      <c r="N2413" s="470"/>
      <c r="O2413" s="470"/>
      <c r="P2413" s="1050"/>
      <c r="Q2413" s="1054"/>
      <c r="R2413" s="1054"/>
      <c r="S2413" s="1054"/>
      <c r="T2413" s="1054"/>
      <c r="U2413" s="470"/>
      <c r="V2413" s="470"/>
      <c r="W2413" s="1050"/>
      <c r="X2413" s="470"/>
      <c r="Y2413" s="470"/>
      <c r="Z2413" s="470"/>
      <c r="AA2413" s="470"/>
      <c r="AB2413" s="1050"/>
      <c r="AC2413" s="1050"/>
      <c r="AD2413" s="470"/>
      <c r="AE2413" s="1050"/>
      <c r="AF2413" s="470"/>
      <c r="AG2413" s="470"/>
      <c r="AH2413" s="470"/>
      <c r="AI2413" s="470"/>
      <c r="AJ2413" s="470"/>
      <c r="AK2413" s="1050"/>
      <c r="AL2413" s="1052"/>
      <c r="AM2413" s="470"/>
      <c r="AN2413" s="470"/>
      <c r="AO2413" s="470"/>
      <c r="AP2413" s="1052"/>
      <c r="AQ2413" s="1050"/>
      <c r="AR2413" s="470"/>
      <c r="AS2413" s="470"/>
      <c r="AT2413" s="470"/>
      <c r="AU2413" s="470"/>
      <c r="AV2413" s="470"/>
      <c r="AW2413" s="1053"/>
      <c r="AX2413" s="3"/>
      <c r="AY2413" s="3"/>
      <c r="AZ2413" s="3"/>
      <c r="BA2413" s="3"/>
    </row>
    <row r="2414">
      <c r="A2414" s="470"/>
      <c r="B2414" s="1"/>
      <c r="C2414" s="3"/>
      <c r="D2414" s="1050"/>
      <c r="E2414" s="470"/>
      <c r="F2414" s="470"/>
      <c r="G2414" s="470"/>
      <c r="H2414" s="1050"/>
      <c r="I2414" s="470"/>
      <c r="J2414" s="470"/>
      <c r="K2414" s="470"/>
      <c r="L2414" s="1050"/>
      <c r="M2414" s="470"/>
      <c r="N2414" s="470"/>
      <c r="O2414" s="470"/>
      <c r="P2414" s="1050"/>
      <c r="Q2414" s="1054"/>
      <c r="R2414" s="1054"/>
      <c r="S2414" s="1054"/>
      <c r="T2414" s="1054"/>
      <c r="U2414" s="470"/>
      <c r="V2414" s="470"/>
      <c r="W2414" s="1050"/>
      <c r="X2414" s="470"/>
      <c r="Y2414" s="470"/>
      <c r="Z2414" s="470"/>
      <c r="AA2414" s="470"/>
      <c r="AB2414" s="1050"/>
      <c r="AC2414" s="1050"/>
      <c r="AD2414" s="470"/>
      <c r="AE2414" s="1050"/>
      <c r="AF2414" s="470"/>
      <c r="AG2414" s="470"/>
      <c r="AH2414" s="470"/>
      <c r="AI2414" s="470"/>
      <c r="AJ2414" s="470"/>
      <c r="AK2414" s="1050"/>
      <c r="AL2414" s="1052"/>
      <c r="AM2414" s="470"/>
      <c r="AN2414" s="470"/>
      <c r="AO2414" s="470"/>
      <c r="AP2414" s="1052"/>
      <c r="AQ2414" s="1050"/>
      <c r="AR2414" s="470"/>
      <c r="AS2414" s="470"/>
      <c r="AT2414" s="470"/>
      <c r="AU2414" s="470"/>
      <c r="AV2414" s="470"/>
      <c r="AW2414" s="1053"/>
      <c r="AX2414" s="3"/>
      <c r="AY2414" s="3"/>
      <c r="AZ2414" s="3"/>
      <c r="BA2414" s="3"/>
    </row>
    <row r="2415">
      <c r="A2415" s="470"/>
      <c r="B2415" s="1"/>
      <c r="C2415" s="3"/>
      <c r="D2415" s="1050"/>
      <c r="E2415" s="470"/>
      <c r="F2415" s="470"/>
      <c r="G2415" s="470"/>
      <c r="H2415" s="1050"/>
      <c r="I2415" s="470"/>
      <c r="J2415" s="470"/>
      <c r="K2415" s="470"/>
      <c r="L2415" s="1050"/>
      <c r="M2415" s="470"/>
      <c r="N2415" s="470"/>
      <c r="O2415" s="470"/>
      <c r="P2415" s="1050"/>
      <c r="Q2415" s="1054"/>
      <c r="R2415" s="1054"/>
      <c r="S2415" s="1054"/>
      <c r="T2415" s="1054"/>
      <c r="U2415" s="470"/>
      <c r="V2415" s="470"/>
      <c r="W2415" s="1050"/>
      <c r="X2415" s="470"/>
      <c r="Y2415" s="470"/>
      <c r="Z2415" s="470"/>
      <c r="AA2415" s="470"/>
      <c r="AB2415" s="1050"/>
      <c r="AC2415" s="1050"/>
      <c r="AD2415" s="470"/>
      <c r="AE2415" s="1050"/>
      <c r="AF2415" s="470"/>
      <c r="AG2415" s="470"/>
      <c r="AH2415" s="470"/>
      <c r="AI2415" s="470"/>
      <c r="AJ2415" s="470"/>
      <c r="AK2415" s="1050"/>
      <c r="AL2415" s="1052"/>
      <c r="AM2415" s="470"/>
      <c r="AN2415" s="470"/>
      <c r="AO2415" s="470"/>
      <c r="AP2415" s="1052"/>
      <c r="AQ2415" s="1050"/>
      <c r="AR2415" s="470"/>
      <c r="AS2415" s="470"/>
      <c r="AT2415" s="470"/>
      <c r="AU2415" s="470"/>
      <c r="AV2415" s="470"/>
      <c r="AW2415" s="1053"/>
      <c r="AX2415" s="3"/>
      <c r="AY2415" s="3"/>
      <c r="AZ2415" s="3"/>
      <c r="BA2415" s="3"/>
    </row>
    <row r="2416">
      <c r="A2416" s="470"/>
      <c r="B2416" s="1"/>
      <c r="C2416" s="3"/>
      <c r="D2416" s="1050"/>
      <c r="E2416" s="470"/>
      <c r="F2416" s="470"/>
      <c r="G2416" s="470"/>
      <c r="H2416" s="1050"/>
      <c r="I2416" s="470"/>
      <c r="J2416" s="470"/>
      <c r="K2416" s="470"/>
      <c r="L2416" s="1050"/>
      <c r="M2416" s="470"/>
      <c r="N2416" s="470"/>
      <c r="O2416" s="470"/>
      <c r="P2416" s="1050"/>
      <c r="Q2416" s="1054"/>
      <c r="R2416" s="1054"/>
      <c r="S2416" s="1054"/>
      <c r="T2416" s="1054"/>
      <c r="U2416" s="470"/>
      <c r="V2416" s="470"/>
      <c r="W2416" s="1050"/>
      <c r="X2416" s="470"/>
      <c r="Y2416" s="470"/>
      <c r="Z2416" s="470"/>
      <c r="AA2416" s="470"/>
      <c r="AB2416" s="1050"/>
      <c r="AC2416" s="1050"/>
      <c r="AD2416" s="470"/>
      <c r="AE2416" s="1050"/>
      <c r="AF2416" s="470"/>
      <c r="AG2416" s="470"/>
      <c r="AH2416" s="470"/>
      <c r="AI2416" s="470"/>
      <c r="AJ2416" s="470"/>
      <c r="AK2416" s="1050"/>
      <c r="AL2416" s="1052"/>
      <c r="AM2416" s="470"/>
      <c r="AN2416" s="470"/>
      <c r="AO2416" s="470"/>
      <c r="AP2416" s="1052"/>
      <c r="AQ2416" s="1050"/>
      <c r="AR2416" s="470"/>
      <c r="AS2416" s="470"/>
      <c r="AT2416" s="470"/>
      <c r="AU2416" s="470"/>
      <c r="AV2416" s="470"/>
      <c r="AW2416" s="1053"/>
      <c r="AX2416" s="3"/>
      <c r="AY2416" s="3"/>
      <c r="AZ2416" s="3"/>
      <c r="BA2416" s="3"/>
    </row>
    <row r="2417">
      <c r="A2417" s="470"/>
      <c r="B2417" s="1"/>
      <c r="C2417" s="3"/>
      <c r="D2417" s="1050"/>
      <c r="E2417" s="470"/>
      <c r="F2417" s="470"/>
      <c r="G2417" s="470"/>
      <c r="H2417" s="1050"/>
      <c r="I2417" s="470"/>
      <c r="J2417" s="470"/>
      <c r="K2417" s="470"/>
      <c r="L2417" s="1050"/>
      <c r="M2417" s="470"/>
      <c r="N2417" s="470"/>
      <c r="O2417" s="470"/>
      <c r="P2417" s="1050"/>
      <c r="Q2417" s="1054"/>
      <c r="R2417" s="1054"/>
      <c r="S2417" s="1054"/>
      <c r="T2417" s="1054"/>
      <c r="U2417" s="470"/>
      <c r="V2417" s="470"/>
      <c r="W2417" s="1050"/>
      <c r="X2417" s="470"/>
      <c r="Y2417" s="470"/>
      <c r="Z2417" s="470"/>
      <c r="AA2417" s="470"/>
      <c r="AB2417" s="1050"/>
      <c r="AC2417" s="1050"/>
      <c r="AD2417" s="470"/>
      <c r="AE2417" s="1050"/>
      <c r="AF2417" s="470"/>
      <c r="AG2417" s="470"/>
      <c r="AH2417" s="470"/>
      <c r="AI2417" s="470"/>
      <c r="AJ2417" s="470"/>
      <c r="AK2417" s="1050"/>
      <c r="AL2417" s="1052"/>
      <c r="AM2417" s="470"/>
      <c r="AN2417" s="470"/>
      <c r="AO2417" s="470"/>
      <c r="AP2417" s="1052"/>
      <c r="AQ2417" s="1050"/>
      <c r="AR2417" s="470"/>
      <c r="AS2417" s="470"/>
      <c r="AT2417" s="470"/>
      <c r="AU2417" s="470"/>
      <c r="AV2417" s="470"/>
      <c r="AW2417" s="1053"/>
      <c r="AX2417" s="3"/>
      <c r="AY2417" s="3"/>
      <c r="AZ2417" s="3"/>
      <c r="BA2417" s="3"/>
    </row>
    <row r="2418">
      <c r="A2418" s="470"/>
      <c r="B2418" s="1"/>
      <c r="C2418" s="3"/>
      <c r="D2418" s="1050"/>
      <c r="E2418" s="470"/>
      <c r="F2418" s="470"/>
      <c r="G2418" s="470"/>
      <c r="H2418" s="1050"/>
      <c r="I2418" s="470"/>
      <c r="J2418" s="470"/>
      <c r="K2418" s="470"/>
      <c r="L2418" s="1050"/>
      <c r="M2418" s="470"/>
      <c r="N2418" s="470"/>
      <c r="O2418" s="470"/>
      <c r="P2418" s="1050"/>
      <c r="Q2418" s="1054"/>
      <c r="R2418" s="1054"/>
      <c r="S2418" s="1054"/>
      <c r="T2418" s="1054"/>
      <c r="U2418" s="470"/>
      <c r="V2418" s="470"/>
      <c r="W2418" s="1050"/>
      <c r="X2418" s="470"/>
      <c r="Y2418" s="470"/>
      <c r="Z2418" s="470"/>
      <c r="AA2418" s="470"/>
      <c r="AB2418" s="1050"/>
      <c r="AC2418" s="1050"/>
      <c r="AD2418" s="470"/>
      <c r="AE2418" s="1050"/>
      <c r="AF2418" s="470"/>
      <c r="AG2418" s="470"/>
      <c r="AH2418" s="470"/>
      <c r="AI2418" s="470"/>
      <c r="AJ2418" s="470"/>
      <c r="AK2418" s="1050"/>
      <c r="AL2418" s="1052"/>
      <c r="AM2418" s="470"/>
      <c r="AN2418" s="470"/>
      <c r="AO2418" s="470"/>
      <c r="AP2418" s="1052"/>
      <c r="AQ2418" s="1050"/>
      <c r="AR2418" s="470"/>
      <c r="AS2418" s="470"/>
      <c r="AT2418" s="470"/>
      <c r="AU2418" s="470"/>
      <c r="AV2418" s="470"/>
      <c r="AW2418" s="1053"/>
      <c r="AX2418" s="3"/>
      <c r="AY2418" s="3"/>
      <c r="AZ2418" s="3"/>
      <c r="BA2418" s="3"/>
    </row>
    <row r="2419">
      <c r="A2419" s="470"/>
      <c r="B2419" s="1"/>
      <c r="C2419" s="3"/>
      <c r="D2419" s="1050"/>
      <c r="E2419" s="470"/>
      <c r="F2419" s="470"/>
      <c r="G2419" s="470"/>
      <c r="H2419" s="1050"/>
      <c r="I2419" s="470"/>
      <c r="J2419" s="470"/>
      <c r="K2419" s="470"/>
      <c r="L2419" s="1050"/>
      <c r="M2419" s="470"/>
      <c r="N2419" s="470"/>
      <c r="O2419" s="470"/>
      <c r="P2419" s="1050"/>
      <c r="Q2419" s="1054"/>
      <c r="R2419" s="1054"/>
      <c r="S2419" s="1054"/>
      <c r="T2419" s="1054"/>
      <c r="U2419" s="470"/>
      <c r="V2419" s="470"/>
      <c r="W2419" s="1050"/>
      <c r="X2419" s="470"/>
      <c r="Y2419" s="470"/>
      <c r="Z2419" s="470"/>
      <c r="AA2419" s="470"/>
      <c r="AB2419" s="1050"/>
      <c r="AC2419" s="1050"/>
      <c r="AD2419" s="470"/>
      <c r="AE2419" s="1050"/>
      <c r="AF2419" s="470"/>
      <c r="AG2419" s="470"/>
      <c r="AH2419" s="470"/>
      <c r="AI2419" s="470"/>
      <c r="AJ2419" s="470"/>
      <c r="AK2419" s="1050"/>
      <c r="AL2419" s="1052"/>
      <c r="AM2419" s="470"/>
      <c r="AN2419" s="470"/>
      <c r="AO2419" s="470"/>
      <c r="AP2419" s="1052"/>
      <c r="AQ2419" s="1050"/>
      <c r="AR2419" s="470"/>
      <c r="AS2419" s="470"/>
      <c r="AT2419" s="470"/>
      <c r="AU2419" s="470"/>
      <c r="AV2419" s="470"/>
      <c r="AW2419" s="1053"/>
      <c r="AX2419" s="3"/>
      <c r="AY2419" s="3"/>
      <c r="AZ2419" s="3"/>
      <c r="BA2419" s="3"/>
    </row>
    <row r="2420">
      <c r="A2420" s="470"/>
      <c r="B2420" s="1"/>
      <c r="C2420" s="3"/>
      <c r="D2420" s="1050"/>
      <c r="E2420" s="470"/>
      <c r="F2420" s="470"/>
      <c r="G2420" s="470"/>
      <c r="H2420" s="1050"/>
      <c r="I2420" s="470"/>
      <c r="J2420" s="470"/>
      <c r="K2420" s="470"/>
      <c r="L2420" s="1050"/>
      <c r="M2420" s="470"/>
      <c r="N2420" s="470"/>
      <c r="O2420" s="470"/>
      <c r="P2420" s="1050"/>
      <c r="Q2420" s="1054"/>
      <c r="R2420" s="1054"/>
      <c r="S2420" s="1054"/>
      <c r="T2420" s="1054"/>
      <c r="U2420" s="470"/>
      <c r="V2420" s="470"/>
      <c r="W2420" s="1050"/>
      <c r="X2420" s="470"/>
      <c r="Y2420" s="470"/>
      <c r="Z2420" s="470"/>
      <c r="AA2420" s="470"/>
      <c r="AB2420" s="1050"/>
      <c r="AC2420" s="1050"/>
      <c r="AD2420" s="470"/>
      <c r="AE2420" s="1050"/>
      <c r="AF2420" s="470"/>
      <c r="AG2420" s="470"/>
      <c r="AH2420" s="470"/>
      <c r="AI2420" s="470"/>
      <c r="AJ2420" s="470"/>
      <c r="AK2420" s="1050"/>
      <c r="AL2420" s="1052"/>
      <c r="AM2420" s="470"/>
      <c r="AN2420" s="470"/>
      <c r="AO2420" s="470"/>
      <c r="AP2420" s="1052"/>
      <c r="AQ2420" s="1050"/>
      <c r="AR2420" s="470"/>
      <c r="AS2420" s="470"/>
      <c r="AT2420" s="470"/>
      <c r="AU2420" s="470"/>
      <c r="AV2420" s="470"/>
      <c r="AW2420" s="1053"/>
      <c r="AX2420" s="3"/>
      <c r="AY2420" s="3"/>
      <c r="AZ2420" s="3"/>
      <c r="BA2420" s="3"/>
    </row>
    <row r="2421">
      <c r="A2421" s="470"/>
      <c r="B2421" s="1"/>
      <c r="C2421" s="3"/>
      <c r="D2421" s="1050"/>
      <c r="E2421" s="470"/>
      <c r="F2421" s="470"/>
      <c r="G2421" s="470"/>
      <c r="H2421" s="1050"/>
      <c r="I2421" s="470"/>
      <c r="J2421" s="470"/>
      <c r="K2421" s="470"/>
      <c r="L2421" s="1050"/>
      <c r="M2421" s="470"/>
      <c r="N2421" s="470"/>
      <c r="O2421" s="470"/>
      <c r="P2421" s="1050"/>
      <c r="Q2421" s="1054"/>
      <c r="R2421" s="1054"/>
      <c r="S2421" s="1054"/>
      <c r="T2421" s="1054"/>
      <c r="U2421" s="470"/>
      <c r="V2421" s="470"/>
      <c r="W2421" s="1050"/>
      <c r="X2421" s="470"/>
      <c r="Y2421" s="470"/>
      <c r="Z2421" s="470"/>
      <c r="AA2421" s="470"/>
      <c r="AB2421" s="1050"/>
      <c r="AC2421" s="1050"/>
      <c r="AD2421" s="470"/>
      <c r="AE2421" s="1050"/>
      <c r="AF2421" s="470"/>
      <c r="AG2421" s="470"/>
      <c r="AH2421" s="470"/>
      <c r="AI2421" s="470"/>
      <c r="AJ2421" s="470"/>
      <c r="AK2421" s="1050"/>
      <c r="AL2421" s="1052"/>
      <c r="AM2421" s="470"/>
      <c r="AN2421" s="470"/>
      <c r="AO2421" s="470"/>
      <c r="AP2421" s="1052"/>
      <c r="AQ2421" s="1050"/>
      <c r="AR2421" s="470"/>
      <c r="AS2421" s="470"/>
      <c r="AT2421" s="470"/>
      <c r="AU2421" s="470"/>
      <c r="AV2421" s="470"/>
      <c r="AW2421" s="1053"/>
      <c r="AX2421" s="3"/>
      <c r="AY2421" s="3"/>
      <c r="AZ2421" s="3"/>
      <c r="BA2421" s="3"/>
    </row>
    <row r="2422">
      <c r="A2422" s="470"/>
      <c r="B2422" s="1"/>
      <c r="C2422" s="3"/>
      <c r="D2422" s="1050"/>
      <c r="E2422" s="470"/>
      <c r="F2422" s="470"/>
      <c r="G2422" s="470"/>
      <c r="H2422" s="1050"/>
      <c r="I2422" s="470"/>
      <c r="J2422" s="470"/>
      <c r="K2422" s="470"/>
      <c r="L2422" s="1050"/>
      <c r="M2422" s="470"/>
      <c r="N2422" s="470"/>
      <c r="O2422" s="470"/>
      <c r="P2422" s="1050"/>
      <c r="Q2422" s="1054"/>
      <c r="R2422" s="1054"/>
      <c r="S2422" s="1054"/>
      <c r="T2422" s="1054"/>
      <c r="U2422" s="470"/>
      <c r="V2422" s="470"/>
      <c r="W2422" s="1050"/>
      <c r="X2422" s="470"/>
      <c r="Y2422" s="470"/>
      <c r="Z2422" s="470"/>
      <c r="AA2422" s="470"/>
      <c r="AB2422" s="1050"/>
      <c r="AC2422" s="1050"/>
      <c r="AD2422" s="470"/>
      <c r="AE2422" s="1050"/>
      <c r="AF2422" s="470"/>
      <c r="AG2422" s="470"/>
      <c r="AH2422" s="470"/>
      <c r="AI2422" s="470"/>
      <c r="AJ2422" s="470"/>
      <c r="AK2422" s="1050"/>
      <c r="AL2422" s="1052"/>
      <c r="AM2422" s="470"/>
      <c r="AN2422" s="470"/>
      <c r="AO2422" s="470"/>
      <c r="AP2422" s="1052"/>
      <c r="AQ2422" s="1050"/>
      <c r="AR2422" s="470"/>
      <c r="AS2422" s="470"/>
      <c r="AT2422" s="470"/>
      <c r="AU2422" s="470"/>
      <c r="AV2422" s="470"/>
      <c r="AW2422" s="1053"/>
      <c r="AX2422" s="3"/>
      <c r="AY2422" s="3"/>
      <c r="AZ2422" s="3"/>
      <c r="BA2422" s="3"/>
    </row>
    <row r="2423">
      <c r="A2423" s="470"/>
      <c r="B2423" s="1"/>
      <c r="C2423" s="3"/>
      <c r="D2423" s="1050"/>
      <c r="E2423" s="470"/>
      <c r="F2423" s="470"/>
      <c r="G2423" s="470"/>
      <c r="H2423" s="1050"/>
      <c r="I2423" s="470"/>
      <c r="J2423" s="470"/>
      <c r="K2423" s="470"/>
      <c r="L2423" s="1050"/>
      <c r="M2423" s="470"/>
      <c r="N2423" s="470"/>
      <c r="O2423" s="470"/>
      <c r="P2423" s="1050"/>
      <c r="Q2423" s="1054"/>
      <c r="R2423" s="1054"/>
      <c r="S2423" s="1054"/>
      <c r="T2423" s="1054"/>
      <c r="U2423" s="470"/>
      <c r="V2423" s="470"/>
      <c r="W2423" s="1050"/>
      <c r="X2423" s="470"/>
      <c r="Y2423" s="470"/>
      <c r="Z2423" s="470"/>
      <c r="AA2423" s="470"/>
      <c r="AB2423" s="1050"/>
      <c r="AC2423" s="1050"/>
      <c r="AD2423" s="470"/>
      <c r="AE2423" s="1050"/>
      <c r="AF2423" s="470"/>
      <c r="AG2423" s="470"/>
      <c r="AH2423" s="470"/>
      <c r="AI2423" s="470"/>
      <c r="AJ2423" s="470"/>
      <c r="AK2423" s="1050"/>
      <c r="AL2423" s="1052"/>
      <c r="AM2423" s="470"/>
      <c r="AN2423" s="470"/>
      <c r="AO2423" s="470"/>
      <c r="AP2423" s="1052"/>
      <c r="AQ2423" s="1050"/>
      <c r="AR2423" s="470"/>
      <c r="AS2423" s="470"/>
      <c r="AT2423" s="470"/>
      <c r="AU2423" s="470"/>
      <c r="AV2423" s="470"/>
      <c r="AW2423" s="1053"/>
      <c r="AX2423" s="3"/>
      <c r="AY2423" s="3"/>
      <c r="AZ2423" s="3"/>
      <c r="BA2423" s="3"/>
    </row>
    <row r="2424">
      <c r="A2424" s="470"/>
      <c r="B2424" s="1"/>
      <c r="C2424" s="3"/>
      <c r="D2424" s="1050"/>
      <c r="E2424" s="470"/>
      <c r="F2424" s="470"/>
      <c r="G2424" s="470"/>
      <c r="H2424" s="1050"/>
      <c r="I2424" s="470"/>
      <c r="J2424" s="470"/>
      <c r="K2424" s="470"/>
      <c r="L2424" s="1050"/>
      <c r="M2424" s="470"/>
      <c r="N2424" s="470"/>
      <c r="O2424" s="470"/>
      <c r="P2424" s="1050"/>
      <c r="Q2424" s="1054"/>
      <c r="R2424" s="1054"/>
      <c r="S2424" s="1054"/>
      <c r="T2424" s="1054"/>
      <c r="U2424" s="470"/>
      <c r="V2424" s="470"/>
      <c r="W2424" s="1050"/>
      <c r="X2424" s="470"/>
      <c r="Y2424" s="470"/>
      <c r="Z2424" s="470"/>
      <c r="AA2424" s="470"/>
      <c r="AB2424" s="1050"/>
      <c r="AC2424" s="1050"/>
      <c r="AD2424" s="470"/>
      <c r="AE2424" s="1050"/>
      <c r="AF2424" s="470"/>
      <c r="AG2424" s="470"/>
      <c r="AH2424" s="470"/>
      <c r="AI2424" s="470"/>
      <c r="AJ2424" s="470"/>
      <c r="AK2424" s="1050"/>
      <c r="AL2424" s="1052"/>
      <c r="AM2424" s="470"/>
      <c r="AN2424" s="470"/>
      <c r="AO2424" s="470"/>
      <c r="AP2424" s="1052"/>
      <c r="AQ2424" s="1050"/>
      <c r="AR2424" s="470"/>
      <c r="AS2424" s="470"/>
      <c r="AT2424" s="470"/>
      <c r="AU2424" s="470"/>
      <c r="AV2424" s="470"/>
      <c r="AW2424" s="1053"/>
      <c r="AX2424" s="3"/>
      <c r="AY2424" s="3"/>
      <c r="AZ2424" s="3"/>
      <c r="BA2424" s="3"/>
    </row>
    <row r="2425">
      <c r="A2425" s="470"/>
      <c r="B2425" s="1"/>
      <c r="C2425" s="3"/>
      <c r="D2425" s="1050"/>
      <c r="E2425" s="470"/>
      <c r="F2425" s="470"/>
      <c r="G2425" s="470"/>
      <c r="H2425" s="1050"/>
      <c r="I2425" s="470"/>
      <c r="J2425" s="470"/>
      <c r="K2425" s="470"/>
      <c r="L2425" s="1050"/>
      <c r="M2425" s="470"/>
      <c r="N2425" s="470"/>
      <c r="O2425" s="470"/>
      <c r="P2425" s="1050"/>
      <c r="Q2425" s="1054"/>
      <c r="R2425" s="1054"/>
      <c r="S2425" s="1054"/>
      <c r="T2425" s="1054"/>
      <c r="U2425" s="470"/>
      <c r="V2425" s="470"/>
      <c r="W2425" s="1050"/>
      <c r="X2425" s="470"/>
      <c r="Y2425" s="470"/>
      <c r="Z2425" s="470"/>
      <c r="AA2425" s="470"/>
      <c r="AB2425" s="1050"/>
      <c r="AC2425" s="1050"/>
      <c r="AD2425" s="470"/>
      <c r="AE2425" s="1050"/>
      <c r="AF2425" s="470"/>
      <c r="AG2425" s="470"/>
      <c r="AH2425" s="470"/>
      <c r="AI2425" s="470"/>
      <c r="AJ2425" s="470"/>
      <c r="AK2425" s="1050"/>
      <c r="AL2425" s="1052"/>
      <c r="AM2425" s="470"/>
      <c r="AN2425" s="470"/>
      <c r="AO2425" s="470"/>
      <c r="AP2425" s="1052"/>
      <c r="AQ2425" s="1050"/>
      <c r="AR2425" s="470"/>
      <c r="AS2425" s="470"/>
      <c r="AT2425" s="470"/>
      <c r="AU2425" s="470"/>
      <c r="AV2425" s="470"/>
      <c r="AW2425" s="1053"/>
      <c r="AX2425" s="3"/>
      <c r="AY2425" s="3"/>
      <c r="AZ2425" s="3"/>
      <c r="BA2425" s="3"/>
    </row>
    <row r="2426">
      <c r="A2426" s="470"/>
      <c r="B2426" s="1"/>
      <c r="C2426" s="3"/>
      <c r="D2426" s="1050"/>
      <c r="E2426" s="470"/>
      <c r="F2426" s="470"/>
      <c r="G2426" s="470"/>
      <c r="H2426" s="1050"/>
      <c r="I2426" s="470"/>
      <c r="J2426" s="470"/>
      <c r="K2426" s="470"/>
      <c r="L2426" s="1050"/>
      <c r="M2426" s="470"/>
      <c r="N2426" s="470"/>
      <c r="O2426" s="470"/>
      <c r="P2426" s="1050"/>
      <c r="Q2426" s="1054"/>
      <c r="R2426" s="1054"/>
      <c r="S2426" s="1054"/>
      <c r="T2426" s="1054"/>
      <c r="U2426" s="470"/>
      <c r="V2426" s="470"/>
      <c r="W2426" s="1050"/>
      <c r="X2426" s="470"/>
      <c r="Y2426" s="470"/>
      <c r="Z2426" s="470"/>
      <c r="AA2426" s="470"/>
      <c r="AB2426" s="1050"/>
      <c r="AC2426" s="1050"/>
      <c r="AD2426" s="470"/>
      <c r="AE2426" s="1050"/>
      <c r="AF2426" s="470"/>
      <c r="AG2426" s="470"/>
      <c r="AH2426" s="470"/>
      <c r="AI2426" s="470"/>
      <c r="AJ2426" s="470"/>
      <c r="AK2426" s="1050"/>
      <c r="AL2426" s="1052"/>
      <c r="AM2426" s="470"/>
      <c r="AN2426" s="470"/>
      <c r="AO2426" s="470"/>
      <c r="AP2426" s="1052"/>
      <c r="AQ2426" s="1050"/>
      <c r="AR2426" s="470"/>
      <c r="AS2426" s="470"/>
      <c r="AT2426" s="470"/>
      <c r="AU2426" s="470"/>
      <c r="AV2426" s="470"/>
      <c r="AW2426" s="1053"/>
      <c r="AX2426" s="3"/>
      <c r="AY2426" s="3"/>
      <c r="AZ2426" s="3"/>
      <c r="BA2426" s="3"/>
    </row>
    <row r="2427">
      <c r="A2427" s="470"/>
      <c r="B2427" s="1"/>
      <c r="C2427" s="3"/>
      <c r="D2427" s="1050"/>
      <c r="E2427" s="470"/>
      <c r="F2427" s="470"/>
      <c r="G2427" s="470"/>
      <c r="H2427" s="1050"/>
      <c r="I2427" s="470"/>
      <c r="J2427" s="470"/>
      <c r="K2427" s="470"/>
      <c r="L2427" s="1050"/>
      <c r="M2427" s="470"/>
      <c r="N2427" s="470"/>
      <c r="O2427" s="470"/>
      <c r="P2427" s="1050"/>
      <c r="Q2427" s="1054"/>
      <c r="R2427" s="1054"/>
      <c r="S2427" s="1054"/>
      <c r="T2427" s="1054"/>
      <c r="U2427" s="470"/>
      <c r="V2427" s="470"/>
      <c r="W2427" s="1050"/>
      <c r="X2427" s="470"/>
      <c r="Y2427" s="470"/>
      <c r="Z2427" s="470"/>
      <c r="AA2427" s="470"/>
      <c r="AB2427" s="1050"/>
      <c r="AC2427" s="1050"/>
      <c r="AD2427" s="470"/>
      <c r="AE2427" s="1050"/>
      <c r="AF2427" s="470"/>
      <c r="AG2427" s="470"/>
      <c r="AH2427" s="470"/>
      <c r="AI2427" s="470"/>
      <c r="AJ2427" s="470"/>
      <c r="AK2427" s="1050"/>
      <c r="AL2427" s="1052"/>
      <c r="AM2427" s="470"/>
      <c r="AN2427" s="470"/>
      <c r="AO2427" s="470"/>
      <c r="AP2427" s="1052"/>
      <c r="AQ2427" s="1050"/>
      <c r="AR2427" s="470"/>
      <c r="AS2427" s="470"/>
      <c r="AT2427" s="470"/>
      <c r="AU2427" s="470"/>
      <c r="AV2427" s="470"/>
      <c r="AW2427" s="1053"/>
      <c r="AX2427" s="3"/>
      <c r="AY2427" s="3"/>
      <c r="AZ2427" s="3"/>
      <c r="BA2427" s="3"/>
    </row>
    <row r="2428">
      <c r="A2428" s="470"/>
      <c r="B2428" s="1"/>
      <c r="C2428" s="3"/>
      <c r="D2428" s="1050"/>
      <c r="E2428" s="470"/>
      <c r="F2428" s="470"/>
      <c r="G2428" s="470"/>
      <c r="H2428" s="1050"/>
      <c r="I2428" s="470"/>
      <c r="J2428" s="470"/>
      <c r="K2428" s="470"/>
      <c r="L2428" s="1050"/>
      <c r="M2428" s="470"/>
      <c r="N2428" s="470"/>
      <c r="O2428" s="470"/>
      <c r="P2428" s="1050"/>
      <c r="Q2428" s="1054"/>
      <c r="R2428" s="1054"/>
      <c r="S2428" s="1054"/>
      <c r="T2428" s="1054"/>
      <c r="U2428" s="470"/>
      <c r="V2428" s="470"/>
      <c r="W2428" s="1050"/>
      <c r="X2428" s="470"/>
      <c r="Y2428" s="470"/>
      <c r="Z2428" s="470"/>
      <c r="AA2428" s="470"/>
      <c r="AB2428" s="1050"/>
      <c r="AC2428" s="1050"/>
      <c r="AD2428" s="470"/>
      <c r="AE2428" s="1050"/>
      <c r="AF2428" s="470"/>
      <c r="AG2428" s="470"/>
      <c r="AH2428" s="470"/>
      <c r="AI2428" s="470"/>
      <c r="AJ2428" s="470"/>
      <c r="AK2428" s="1050"/>
      <c r="AL2428" s="1052"/>
      <c r="AM2428" s="470"/>
      <c r="AN2428" s="470"/>
      <c r="AO2428" s="470"/>
      <c r="AP2428" s="1052"/>
      <c r="AQ2428" s="1050"/>
      <c r="AR2428" s="470"/>
      <c r="AS2428" s="470"/>
      <c r="AT2428" s="470"/>
      <c r="AU2428" s="470"/>
      <c r="AV2428" s="470"/>
      <c r="AW2428" s="1053"/>
      <c r="AX2428" s="3"/>
      <c r="AY2428" s="3"/>
      <c r="AZ2428" s="3"/>
      <c r="BA2428" s="3"/>
    </row>
    <row r="2429">
      <c r="A2429" s="470"/>
      <c r="B2429" s="1"/>
      <c r="C2429" s="3"/>
      <c r="D2429" s="1050"/>
      <c r="E2429" s="470"/>
      <c r="F2429" s="470"/>
      <c r="G2429" s="470"/>
      <c r="H2429" s="1050"/>
      <c r="I2429" s="470"/>
      <c r="J2429" s="470"/>
      <c r="K2429" s="470"/>
      <c r="L2429" s="1050"/>
      <c r="M2429" s="470"/>
      <c r="N2429" s="470"/>
      <c r="O2429" s="470"/>
      <c r="P2429" s="1050"/>
      <c r="Q2429" s="1054"/>
      <c r="R2429" s="1054"/>
      <c r="S2429" s="1054"/>
      <c r="T2429" s="1054"/>
      <c r="U2429" s="470"/>
      <c r="V2429" s="470"/>
      <c r="W2429" s="1050"/>
      <c r="X2429" s="470"/>
      <c r="Y2429" s="470"/>
      <c r="Z2429" s="470"/>
      <c r="AA2429" s="470"/>
      <c r="AB2429" s="1050"/>
      <c r="AC2429" s="1050"/>
      <c r="AD2429" s="470"/>
      <c r="AE2429" s="1050"/>
      <c r="AF2429" s="470"/>
      <c r="AG2429" s="470"/>
      <c r="AH2429" s="470"/>
      <c r="AI2429" s="470"/>
      <c r="AJ2429" s="470"/>
      <c r="AK2429" s="1050"/>
      <c r="AL2429" s="1052"/>
      <c r="AM2429" s="470"/>
      <c r="AN2429" s="470"/>
      <c r="AO2429" s="470"/>
      <c r="AP2429" s="1052"/>
      <c r="AQ2429" s="1050"/>
      <c r="AR2429" s="470"/>
      <c r="AS2429" s="470"/>
      <c r="AT2429" s="470"/>
      <c r="AU2429" s="470"/>
      <c r="AV2429" s="470"/>
      <c r="AW2429" s="1053"/>
      <c r="AX2429" s="3"/>
      <c r="AY2429" s="3"/>
      <c r="AZ2429" s="3"/>
      <c r="BA2429" s="3"/>
    </row>
    <row r="2430">
      <c r="A2430" s="470"/>
      <c r="B2430" s="1"/>
      <c r="C2430" s="3"/>
      <c r="D2430" s="1050"/>
      <c r="E2430" s="470"/>
      <c r="F2430" s="470"/>
      <c r="G2430" s="470"/>
      <c r="H2430" s="1050"/>
      <c r="I2430" s="470"/>
      <c r="J2430" s="470"/>
      <c r="K2430" s="470"/>
      <c r="L2430" s="1050"/>
      <c r="M2430" s="470"/>
      <c r="N2430" s="470"/>
      <c r="O2430" s="470"/>
      <c r="P2430" s="1050"/>
      <c r="Q2430" s="1054"/>
      <c r="R2430" s="1054"/>
      <c r="S2430" s="1054"/>
      <c r="T2430" s="1054"/>
      <c r="U2430" s="470"/>
      <c r="V2430" s="470"/>
      <c r="W2430" s="1050"/>
      <c r="X2430" s="470"/>
      <c r="Y2430" s="470"/>
      <c r="Z2430" s="470"/>
      <c r="AA2430" s="470"/>
      <c r="AB2430" s="1050"/>
      <c r="AC2430" s="1050"/>
      <c r="AD2430" s="470"/>
      <c r="AE2430" s="1050"/>
      <c r="AF2430" s="470"/>
      <c r="AG2430" s="470"/>
      <c r="AH2430" s="470"/>
      <c r="AI2430" s="470"/>
      <c r="AJ2430" s="470"/>
      <c r="AK2430" s="1050"/>
      <c r="AL2430" s="1052"/>
      <c r="AM2430" s="470"/>
      <c r="AN2430" s="470"/>
      <c r="AO2430" s="470"/>
      <c r="AP2430" s="1052"/>
      <c r="AQ2430" s="1050"/>
      <c r="AR2430" s="470"/>
      <c r="AS2430" s="470"/>
      <c r="AT2430" s="470"/>
      <c r="AU2430" s="470"/>
      <c r="AV2430" s="470"/>
      <c r="AW2430" s="1053"/>
      <c r="AX2430" s="3"/>
      <c r="AY2430" s="3"/>
      <c r="AZ2430" s="3"/>
      <c r="BA2430" s="3"/>
    </row>
    <row r="2431">
      <c r="A2431" s="470"/>
      <c r="B2431" s="1"/>
      <c r="C2431" s="3"/>
      <c r="D2431" s="1050"/>
      <c r="E2431" s="470"/>
      <c r="F2431" s="470"/>
      <c r="G2431" s="470"/>
      <c r="H2431" s="1050"/>
      <c r="I2431" s="470"/>
      <c r="J2431" s="470"/>
      <c r="K2431" s="470"/>
      <c r="L2431" s="1050"/>
      <c r="M2431" s="470"/>
      <c r="N2431" s="470"/>
      <c r="O2431" s="470"/>
      <c r="P2431" s="1050"/>
      <c r="Q2431" s="1054"/>
      <c r="R2431" s="1054"/>
      <c r="S2431" s="1054"/>
      <c r="T2431" s="1054"/>
      <c r="U2431" s="470"/>
      <c r="V2431" s="470"/>
      <c r="W2431" s="1050"/>
      <c r="X2431" s="470"/>
      <c r="Y2431" s="470"/>
      <c r="Z2431" s="470"/>
      <c r="AA2431" s="470"/>
      <c r="AB2431" s="1050"/>
      <c r="AC2431" s="1050"/>
      <c r="AD2431" s="470"/>
      <c r="AE2431" s="1050"/>
      <c r="AF2431" s="470"/>
      <c r="AG2431" s="470"/>
      <c r="AH2431" s="470"/>
      <c r="AI2431" s="470"/>
      <c r="AJ2431" s="470"/>
      <c r="AK2431" s="1050"/>
      <c r="AL2431" s="1052"/>
      <c r="AM2431" s="470"/>
      <c r="AN2431" s="470"/>
      <c r="AO2431" s="470"/>
      <c r="AP2431" s="1052"/>
      <c r="AQ2431" s="1050"/>
      <c r="AR2431" s="470"/>
      <c r="AS2431" s="470"/>
      <c r="AT2431" s="470"/>
      <c r="AU2431" s="470"/>
      <c r="AV2431" s="470"/>
      <c r="AW2431" s="1053"/>
      <c r="AX2431" s="3"/>
      <c r="AY2431" s="3"/>
      <c r="AZ2431" s="3"/>
      <c r="BA2431" s="3"/>
    </row>
    <row r="2432">
      <c r="A2432" s="470"/>
      <c r="B2432" s="1"/>
      <c r="C2432" s="3"/>
      <c r="D2432" s="1050"/>
      <c r="E2432" s="470"/>
      <c r="F2432" s="470"/>
      <c r="G2432" s="470"/>
      <c r="H2432" s="1050"/>
      <c r="I2432" s="470"/>
      <c r="J2432" s="470"/>
      <c r="K2432" s="470"/>
      <c r="L2432" s="1050"/>
      <c r="M2432" s="470"/>
      <c r="N2432" s="470"/>
      <c r="O2432" s="470"/>
      <c r="P2432" s="1050"/>
      <c r="Q2432" s="1054"/>
      <c r="R2432" s="1054"/>
      <c r="S2432" s="1054"/>
      <c r="T2432" s="1054"/>
      <c r="U2432" s="470"/>
      <c r="V2432" s="470"/>
      <c r="W2432" s="1050"/>
      <c r="X2432" s="470"/>
      <c r="Y2432" s="470"/>
      <c r="Z2432" s="470"/>
      <c r="AA2432" s="470"/>
      <c r="AB2432" s="1050"/>
      <c r="AC2432" s="1050"/>
      <c r="AD2432" s="470"/>
      <c r="AE2432" s="1050"/>
      <c r="AF2432" s="470"/>
      <c r="AG2432" s="470"/>
      <c r="AH2432" s="470"/>
      <c r="AI2432" s="470"/>
      <c r="AJ2432" s="470"/>
      <c r="AK2432" s="1050"/>
      <c r="AL2432" s="1052"/>
      <c r="AM2432" s="470"/>
      <c r="AN2432" s="470"/>
      <c r="AO2432" s="470"/>
      <c r="AP2432" s="1052"/>
      <c r="AQ2432" s="1050"/>
      <c r="AR2432" s="470"/>
      <c r="AS2432" s="470"/>
      <c r="AT2432" s="470"/>
      <c r="AU2432" s="470"/>
      <c r="AV2432" s="470"/>
      <c r="AW2432" s="1053"/>
      <c r="AX2432" s="3"/>
      <c r="AY2432" s="3"/>
      <c r="AZ2432" s="3"/>
      <c r="BA2432" s="3"/>
    </row>
    <row r="2433">
      <c r="A2433" s="470"/>
      <c r="B2433" s="1"/>
      <c r="C2433" s="3"/>
      <c r="D2433" s="1050"/>
      <c r="E2433" s="470"/>
      <c r="F2433" s="470"/>
      <c r="G2433" s="470"/>
      <c r="H2433" s="1050"/>
      <c r="I2433" s="470"/>
      <c r="J2433" s="470"/>
      <c r="K2433" s="470"/>
      <c r="L2433" s="1050"/>
      <c r="M2433" s="470"/>
      <c r="N2433" s="470"/>
      <c r="O2433" s="470"/>
      <c r="P2433" s="1050"/>
      <c r="Q2433" s="1054"/>
      <c r="R2433" s="1054"/>
      <c r="S2433" s="1054"/>
      <c r="T2433" s="1054"/>
      <c r="U2433" s="470"/>
      <c r="V2433" s="470"/>
      <c r="W2433" s="1050"/>
      <c r="X2433" s="470"/>
      <c r="Y2433" s="470"/>
      <c r="Z2433" s="470"/>
      <c r="AA2433" s="470"/>
      <c r="AB2433" s="1050"/>
      <c r="AC2433" s="1050"/>
      <c r="AD2433" s="470"/>
      <c r="AE2433" s="1050"/>
      <c r="AF2433" s="470"/>
      <c r="AG2433" s="470"/>
      <c r="AH2433" s="470"/>
      <c r="AI2433" s="470"/>
      <c r="AJ2433" s="470"/>
      <c r="AK2433" s="1050"/>
      <c r="AL2433" s="1052"/>
      <c r="AM2433" s="470"/>
      <c r="AN2433" s="470"/>
      <c r="AO2433" s="470"/>
      <c r="AP2433" s="1052"/>
      <c r="AQ2433" s="1050"/>
      <c r="AR2433" s="470"/>
      <c r="AS2433" s="470"/>
      <c r="AT2433" s="470"/>
      <c r="AU2433" s="470"/>
      <c r="AV2433" s="470"/>
      <c r="AW2433" s="1053"/>
      <c r="AX2433" s="3"/>
      <c r="AY2433" s="3"/>
      <c r="AZ2433" s="3"/>
      <c r="BA2433" s="3"/>
    </row>
    <row r="2434">
      <c r="A2434" s="470"/>
      <c r="B2434" s="1"/>
      <c r="C2434" s="3"/>
      <c r="D2434" s="1050"/>
      <c r="E2434" s="470"/>
      <c r="F2434" s="470"/>
      <c r="G2434" s="470"/>
      <c r="H2434" s="1050"/>
      <c r="I2434" s="470"/>
      <c r="J2434" s="470"/>
      <c r="K2434" s="470"/>
      <c r="L2434" s="1050"/>
      <c r="M2434" s="470"/>
      <c r="N2434" s="470"/>
      <c r="O2434" s="470"/>
      <c r="P2434" s="1050"/>
      <c r="Q2434" s="1054"/>
      <c r="R2434" s="1054"/>
      <c r="S2434" s="1054"/>
      <c r="T2434" s="1054"/>
      <c r="U2434" s="470"/>
      <c r="V2434" s="470"/>
      <c r="W2434" s="1050"/>
      <c r="X2434" s="470"/>
      <c r="Y2434" s="470"/>
      <c r="Z2434" s="470"/>
      <c r="AA2434" s="470"/>
      <c r="AB2434" s="1050"/>
      <c r="AC2434" s="1050"/>
      <c r="AD2434" s="470"/>
      <c r="AE2434" s="1050"/>
      <c r="AF2434" s="470"/>
      <c r="AG2434" s="470"/>
      <c r="AH2434" s="470"/>
      <c r="AI2434" s="470"/>
      <c r="AJ2434" s="470"/>
      <c r="AK2434" s="1050"/>
      <c r="AL2434" s="1052"/>
      <c r="AM2434" s="470"/>
      <c r="AN2434" s="470"/>
      <c r="AO2434" s="470"/>
      <c r="AP2434" s="1052"/>
      <c r="AQ2434" s="1050"/>
      <c r="AR2434" s="470"/>
      <c r="AS2434" s="470"/>
      <c r="AT2434" s="470"/>
      <c r="AU2434" s="470"/>
      <c r="AV2434" s="470"/>
      <c r="AW2434" s="1053"/>
      <c r="AX2434" s="3"/>
      <c r="AY2434" s="3"/>
      <c r="AZ2434" s="3"/>
      <c r="BA2434" s="3"/>
    </row>
    <row r="2435">
      <c r="A2435" s="470"/>
      <c r="B2435" s="1"/>
      <c r="C2435" s="3"/>
      <c r="D2435" s="1050"/>
      <c r="E2435" s="470"/>
      <c r="F2435" s="470"/>
      <c r="G2435" s="470"/>
      <c r="H2435" s="1050"/>
      <c r="I2435" s="470"/>
      <c r="J2435" s="470"/>
      <c r="K2435" s="470"/>
      <c r="L2435" s="1050"/>
      <c r="M2435" s="470"/>
      <c r="N2435" s="470"/>
      <c r="O2435" s="470"/>
      <c r="P2435" s="1050"/>
      <c r="Q2435" s="1054"/>
      <c r="R2435" s="1054"/>
      <c r="S2435" s="1054"/>
      <c r="T2435" s="1054"/>
      <c r="U2435" s="470"/>
      <c r="V2435" s="470"/>
      <c r="W2435" s="1050"/>
      <c r="X2435" s="470"/>
      <c r="Y2435" s="470"/>
      <c r="Z2435" s="470"/>
      <c r="AA2435" s="470"/>
      <c r="AB2435" s="1050"/>
      <c r="AC2435" s="1050"/>
      <c r="AD2435" s="470"/>
      <c r="AE2435" s="1050"/>
      <c r="AF2435" s="470"/>
      <c r="AG2435" s="470"/>
      <c r="AH2435" s="470"/>
      <c r="AI2435" s="470"/>
      <c r="AJ2435" s="470"/>
      <c r="AK2435" s="1050"/>
      <c r="AL2435" s="1052"/>
      <c r="AM2435" s="470"/>
      <c r="AN2435" s="470"/>
      <c r="AO2435" s="470"/>
      <c r="AP2435" s="1052"/>
      <c r="AQ2435" s="1050"/>
      <c r="AR2435" s="470"/>
      <c r="AS2435" s="470"/>
      <c r="AT2435" s="470"/>
      <c r="AU2435" s="470"/>
      <c r="AV2435" s="470"/>
      <c r="AW2435" s="1053"/>
      <c r="AX2435" s="3"/>
      <c r="AY2435" s="3"/>
      <c r="AZ2435" s="3"/>
      <c r="BA2435" s="3"/>
    </row>
    <row r="2436">
      <c r="A2436" s="470"/>
      <c r="B2436" s="1"/>
      <c r="C2436" s="3"/>
      <c r="D2436" s="1050"/>
      <c r="E2436" s="470"/>
      <c r="F2436" s="470"/>
      <c r="G2436" s="470"/>
      <c r="H2436" s="1050"/>
      <c r="I2436" s="470"/>
      <c r="J2436" s="470"/>
      <c r="K2436" s="470"/>
      <c r="L2436" s="1050"/>
      <c r="M2436" s="470"/>
      <c r="N2436" s="470"/>
      <c r="O2436" s="470"/>
      <c r="P2436" s="1050"/>
      <c r="Q2436" s="1054"/>
      <c r="R2436" s="1054"/>
      <c r="S2436" s="1054"/>
      <c r="T2436" s="1054"/>
      <c r="U2436" s="470"/>
      <c r="V2436" s="470"/>
      <c r="W2436" s="1050"/>
      <c r="X2436" s="470"/>
      <c r="Y2436" s="470"/>
      <c r="Z2436" s="470"/>
      <c r="AA2436" s="470"/>
      <c r="AB2436" s="1050"/>
      <c r="AC2436" s="1050"/>
      <c r="AD2436" s="470"/>
      <c r="AE2436" s="1050"/>
      <c r="AF2436" s="470"/>
      <c r="AG2436" s="470"/>
      <c r="AH2436" s="470"/>
      <c r="AI2436" s="470"/>
      <c r="AJ2436" s="470"/>
      <c r="AK2436" s="1050"/>
      <c r="AL2436" s="1052"/>
      <c r="AM2436" s="470"/>
      <c r="AN2436" s="470"/>
      <c r="AO2436" s="470"/>
      <c r="AP2436" s="1052"/>
      <c r="AQ2436" s="1050"/>
      <c r="AR2436" s="470"/>
      <c r="AS2436" s="470"/>
      <c r="AT2436" s="470"/>
      <c r="AU2436" s="470"/>
      <c r="AV2436" s="470"/>
      <c r="AW2436" s="1053"/>
      <c r="AX2436" s="3"/>
      <c r="AY2436" s="3"/>
      <c r="AZ2436" s="3"/>
      <c r="BA2436" s="3"/>
    </row>
    <row r="2437">
      <c r="A2437" s="470"/>
      <c r="B2437" s="1"/>
      <c r="C2437" s="3"/>
      <c r="D2437" s="1050"/>
      <c r="E2437" s="470"/>
      <c r="F2437" s="470"/>
      <c r="G2437" s="470"/>
      <c r="H2437" s="1050"/>
      <c r="I2437" s="470"/>
      <c r="J2437" s="470"/>
      <c r="K2437" s="470"/>
      <c r="L2437" s="1050"/>
      <c r="M2437" s="470"/>
      <c r="N2437" s="470"/>
      <c r="O2437" s="470"/>
      <c r="P2437" s="1050"/>
      <c r="Q2437" s="1054"/>
      <c r="R2437" s="1054"/>
      <c r="S2437" s="1054"/>
      <c r="T2437" s="1054"/>
      <c r="U2437" s="470"/>
      <c r="V2437" s="470"/>
      <c r="W2437" s="1050"/>
      <c r="X2437" s="470"/>
      <c r="Y2437" s="470"/>
      <c r="Z2437" s="470"/>
      <c r="AA2437" s="470"/>
      <c r="AB2437" s="1050"/>
      <c r="AC2437" s="1050"/>
      <c r="AD2437" s="470"/>
      <c r="AE2437" s="1050"/>
      <c r="AF2437" s="470"/>
      <c r="AG2437" s="470"/>
      <c r="AH2437" s="470"/>
      <c r="AI2437" s="470"/>
      <c r="AJ2437" s="470"/>
      <c r="AK2437" s="1050"/>
      <c r="AL2437" s="1052"/>
      <c r="AM2437" s="470"/>
      <c r="AN2437" s="470"/>
      <c r="AO2437" s="470"/>
      <c r="AP2437" s="1052"/>
      <c r="AQ2437" s="1050"/>
      <c r="AR2437" s="470"/>
      <c r="AS2437" s="470"/>
      <c r="AT2437" s="470"/>
      <c r="AU2437" s="470"/>
      <c r="AV2437" s="470"/>
      <c r="AW2437" s="1053"/>
      <c r="AX2437" s="3"/>
      <c r="AY2437" s="3"/>
      <c r="AZ2437" s="3"/>
      <c r="BA2437" s="3"/>
    </row>
    <row r="2438">
      <c r="A2438" s="470"/>
      <c r="B2438" s="1"/>
      <c r="C2438" s="3"/>
      <c r="D2438" s="1050"/>
      <c r="E2438" s="470"/>
      <c r="F2438" s="470"/>
      <c r="G2438" s="470"/>
      <c r="H2438" s="1050"/>
      <c r="I2438" s="470"/>
      <c r="J2438" s="470"/>
      <c r="K2438" s="470"/>
      <c r="L2438" s="1050"/>
      <c r="M2438" s="470"/>
      <c r="N2438" s="470"/>
      <c r="O2438" s="470"/>
      <c r="P2438" s="1050"/>
      <c r="Q2438" s="1054"/>
      <c r="R2438" s="1054"/>
      <c r="S2438" s="1054"/>
      <c r="T2438" s="1054"/>
      <c r="U2438" s="470"/>
      <c r="V2438" s="470"/>
      <c r="W2438" s="1050"/>
      <c r="X2438" s="470"/>
      <c r="Y2438" s="470"/>
      <c r="Z2438" s="470"/>
      <c r="AA2438" s="470"/>
      <c r="AB2438" s="1050"/>
      <c r="AC2438" s="1050"/>
      <c r="AD2438" s="470"/>
      <c r="AE2438" s="1050"/>
      <c r="AF2438" s="470"/>
      <c r="AG2438" s="470"/>
      <c r="AH2438" s="470"/>
      <c r="AI2438" s="470"/>
      <c r="AJ2438" s="470"/>
      <c r="AK2438" s="1050"/>
      <c r="AL2438" s="1052"/>
      <c r="AM2438" s="470"/>
      <c r="AN2438" s="470"/>
      <c r="AO2438" s="470"/>
      <c r="AP2438" s="1052"/>
      <c r="AQ2438" s="1050"/>
      <c r="AR2438" s="470"/>
      <c r="AS2438" s="470"/>
      <c r="AT2438" s="470"/>
      <c r="AU2438" s="470"/>
      <c r="AV2438" s="470"/>
      <c r="AW2438" s="1053"/>
      <c r="AX2438" s="3"/>
      <c r="AY2438" s="3"/>
      <c r="AZ2438" s="3"/>
      <c r="BA2438" s="3"/>
    </row>
    <row r="2439">
      <c r="A2439" s="470"/>
      <c r="B2439" s="1"/>
      <c r="C2439" s="3"/>
      <c r="D2439" s="1050"/>
      <c r="E2439" s="470"/>
      <c r="F2439" s="470"/>
      <c r="G2439" s="470"/>
      <c r="H2439" s="1050"/>
      <c r="I2439" s="470"/>
      <c r="J2439" s="470"/>
      <c r="K2439" s="470"/>
      <c r="L2439" s="1050"/>
      <c r="M2439" s="470"/>
      <c r="N2439" s="470"/>
      <c r="O2439" s="470"/>
      <c r="P2439" s="1050"/>
      <c r="Q2439" s="1054"/>
      <c r="R2439" s="1054"/>
      <c r="S2439" s="1054"/>
      <c r="T2439" s="1054"/>
      <c r="U2439" s="470"/>
      <c r="V2439" s="470"/>
      <c r="W2439" s="1050"/>
      <c r="X2439" s="470"/>
      <c r="Y2439" s="470"/>
      <c r="Z2439" s="470"/>
      <c r="AA2439" s="470"/>
      <c r="AB2439" s="1050"/>
      <c r="AC2439" s="1050"/>
      <c r="AD2439" s="470"/>
      <c r="AE2439" s="1050"/>
      <c r="AF2439" s="470"/>
      <c r="AG2439" s="470"/>
      <c r="AH2439" s="470"/>
      <c r="AI2439" s="470"/>
      <c r="AJ2439" s="470"/>
      <c r="AK2439" s="1050"/>
      <c r="AL2439" s="1052"/>
      <c r="AM2439" s="470"/>
      <c r="AN2439" s="470"/>
      <c r="AO2439" s="470"/>
      <c r="AP2439" s="1052"/>
      <c r="AQ2439" s="1050"/>
      <c r="AR2439" s="470"/>
      <c r="AS2439" s="470"/>
      <c r="AT2439" s="470"/>
      <c r="AU2439" s="470"/>
      <c r="AV2439" s="470"/>
      <c r="AW2439" s="1053"/>
      <c r="AX2439" s="3"/>
      <c r="AY2439" s="3"/>
      <c r="AZ2439" s="3"/>
      <c r="BA2439" s="3"/>
    </row>
    <row r="2440">
      <c r="A2440" s="470"/>
      <c r="B2440" s="1"/>
      <c r="C2440" s="3"/>
      <c r="D2440" s="1050"/>
      <c r="E2440" s="470"/>
      <c r="F2440" s="470"/>
      <c r="G2440" s="470"/>
      <c r="H2440" s="1050"/>
      <c r="I2440" s="470"/>
      <c r="J2440" s="470"/>
      <c r="K2440" s="470"/>
      <c r="L2440" s="1050"/>
      <c r="M2440" s="470"/>
      <c r="N2440" s="470"/>
      <c r="O2440" s="470"/>
      <c r="P2440" s="1050"/>
      <c r="Q2440" s="1054"/>
      <c r="R2440" s="1054"/>
      <c r="S2440" s="1054"/>
      <c r="T2440" s="1054"/>
      <c r="U2440" s="470"/>
      <c r="V2440" s="470"/>
      <c r="W2440" s="1050"/>
      <c r="X2440" s="470"/>
      <c r="Y2440" s="470"/>
      <c r="Z2440" s="470"/>
      <c r="AA2440" s="470"/>
      <c r="AB2440" s="1050"/>
      <c r="AC2440" s="1050"/>
      <c r="AD2440" s="470"/>
      <c r="AE2440" s="1050"/>
      <c r="AF2440" s="470"/>
      <c r="AG2440" s="470"/>
      <c r="AH2440" s="470"/>
      <c r="AI2440" s="470"/>
      <c r="AJ2440" s="470"/>
      <c r="AK2440" s="1050"/>
      <c r="AL2440" s="1052"/>
      <c r="AM2440" s="470"/>
      <c r="AN2440" s="470"/>
      <c r="AO2440" s="470"/>
      <c r="AP2440" s="1052"/>
      <c r="AQ2440" s="1050"/>
      <c r="AR2440" s="470"/>
      <c r="AS2440" s="470"/>
      <c r="AT2440" s="470"/>
      <c r="AU2440" s="470"/>
      <c r="AV2440" s="470"/>
      <c r="AW2440" s="1053"/>
      <c r="AX2440" s="3"/>
      <c r="AY2440" s="3"/>
      <c r="AZ2440" s="3"/>
      <c r="BA2440" s="3"/>
    </row>
    <row r="2441">
      <c r="A2441" s="470"/>
      <c r="B2441" s="1"/>
      <c r="C2441" s="3"/>
      <c r="D2441" s="1050"/>
      <c r="E2441" s="470"/>
      <c r="F2441" s="470"/>
      <c r="G2441" s="470"/>
      <c r="H2441" s="1050"/>
      <c r="I2441" s="470"/>
      <c r="J2441" s="470"/>
      <c r="K2441" s="470"/>
      <c r="L2441" s="1050"/>
      <c r="M2441" s="470"/>
      <c r="N2441" s="470"/>
      <c r="O2441" s="470"/>
      <c r="P2441" s="1050"/>
      <c r="Q2441" s="1054"/>
      <c r="R2441" s="1054"/>
      <c r="S2441" s="1054"/>
      <c r="T2441" s="1054"/>
      <c r="U2441" s="470"/>
      <c r="V2441" s="470"/>
      <c r="W2441" s="1050"/>
      <c r="X2441" s="470"/>
      <c r="Y2441" s="470"/>
      <c r="Z2441" s="470"/>
      <c r="AA2441" s="470"/>
      <c r="AB2441" s="1050"/>
      <c r="AC2441" s="1050"/>
      <c r="AD2441" s="470"/>
      <c r="AE2441" s="1050"/>
      <c r="AF2441" s="470"/>
      <c r="AG2441" s="470"/>
      <c r="AH2441" s="470"/>
      <c r="AI2441" s="470"/>
      <c r="AJ2441" s="470"/>
      <c r="AK2441" s="1050"/>
      <c r="AL2441" s="1052"/>
      <c r="AM2441" s="470"/>
      <c r="AN2441" s="470"/>
      <c r="AO2441" s="470"/>
      <c r="AP2441" s="1052"/>
      <c r="AQ2441" s="1050"/>
      <c r="AR2441" s="470"/>
      <c r="AS2441" s="470"/>
      <c r="AT2441" s="470"/>
      <c r="AU2441" s="470"/>
      <c r="AV2441" s="470"/>
      <c r="AW2441" s="1053"/>
      <c r="AX2441" s="3"/>
      <c r="AY2441" s="3"/>
      <c r="AZ2441" s="3"/>
      <c r="BA2441" s="3"/>
    </row>
    <row r="2442">
      <c r="A2442" s="470"/>
      <c r="B2442" s="1"/>
      <c r="C2442" s="3"/>
      <c r="D2442" s="1050"/>
      <c r="E2442" s="470"/>
      <c r="F2442" s="470"/>
      <c r="G2442" s="470"/>
      <c r="H2442" s="1050"/>
      <c r="I2442" s="470"/>
      <c r="J2442" s="470"/>
      <c r="K2442" s="470"/>
      <c r="L2442" s="1050"/>
      <c r="M2442" s="470"/>
      <c r="N2442" s="470"/>
      <c r="O2442" s="470"/>
      <c r="P2442" s="1050"/>
      <c r="Q2442" s="1054"/>
      <c r="R2442" s="1054"/>
      <c r="S2442" s="1054"/>
      <c r="T2442" s="1054"/>
      <c r="U2442" s="470"/>
      <c r="V2442" s="470"/>
      <c r="W2442" s="1050"/>
      <c r="X2442" s="470"/>
      <c r="Y2442" s="470"/>
      <c r="Z2442" s="470"/>
      <c r="AA2442" s="470"/>
      <c r="AB2442" s="1050"/>
      <c r="AC2442" s="1050"/>
      <c r="AD2442" s="470"/>
      <c r="AE2442" s="1050"/>
      <c r="AF2442" s="470"/>
      <c r="AG2442" s="470"/>
      <c r="AH2442" s="470"/>
      <c r="AI2442" s="470"/>
      <c r="AJ2442" s="470"/>
      <c r="AK2442" s="1050"/>
      <c r="AL2442" s="1052"/>
      <c r="AM2442" s="470"/>
      <c r="AN2442" s="470"/>
      <c r="AO2442" s="470"/>
      <c r="AP2442" s="1052"/>
      <c r="AQ2442" s="1050"/>
      <c r="AR2442" s="470"/>
      <c r="AS2442" s="470"/>
      <c r="AT2442" s="470"/>
      <c r="AU2442" s="470"/>
      <c r="AV2442" s="470"/>
      <c r="AW2442" s="1053"/>
      <c r="AX2442" s="3"/>
      <c r="AY2442" s="3"/>
      <c r="AZ2442" s="3"/>
      <c r="BA2442" s="3"/>
    </row>
    <row r="2443">
      <c r="A2443" s="470"/>
      <c r="B2443" s="1"/>
      <c r="C2443" s="3"/>
      <c r="D2443" s="1050"/>
      <c r="E2443" s="470"/>
      <c r="F2443" s="470"/>
      <c r="G2443" s="470"/>
      <c r="H2443" s="1050"/>
      <c r="I2443" s="470"/>
      <c r="J2443" s="470"/>
      <c r="K2443" s="470"/>
      <c r="L2443" s="1050"/>
      <c r="M2443" s="470"/>
      <c r="N2443" s="470"/>
      <c r="O2443" s="470"/>
      <c r="P2443" s="1050"/>
      <c r="Q2443" s="1054"/>
      <c r="R2443" s="1054"/>
      <c r="S2443" s="1054"/>
      <c r="T2443" s="1054"/>
      <c r="U2443" s="470"/>
      <c r="V2443" s="470"/>
      <c r="W2443" s="1050"/>
      <c r="X2443" s="470"/>
      <c r="Y2443" s="470"/>
      <c r="Z2443" s="470"/>
      <c r="AA2443" s="470"/>
      <c r="AB2443" s="1050"/>
      <c r="AC2443" s="1050"/>
      <c r="AD2443" s="470"/>
      <c r="AE2443" s="1050"/>
      <c r="AF2443" s="470"/>
      <c r="AG2443" s="470"/>
      <c r="AH2443" s="470"/>
      <c r="AI2443" s="470"/>
      <c r="AJ2443" s="470"/>
      <c r="AK2443" s="1050"/>
      <c r="AL2443" s="1052"/>
      <c r="AM2443" s="470"/>
      <c r="AN2443" s="470"/>
      <c r="AO2443" s="470"/>
      <c r="AP2443" s="1052"/>
      <c r="AQ2443" s="1050"/>
      <c r="AR2443" s="470"/>
      <c r="AS2443" s="470"/>
      <c r="AT2443" s="470"/>
      <c r="AU2443" s="470"/>
      <c r="AV2443" s="470"/>
      <c r="AW2443" s="1053"/>
      <c r="AX2443" s="3"/>
      <c r="AY2443" s="3"/>
      <c r="AZ2443" s="3"/>
      <c r="BA2443" s="3"/>
    </row>
    <row r="2444">
      <c r="A2444" s="470"/>
      <c r="B2444" s="1"/>
      <c r="C2444" s="3"/>
      <c r="D2444" s="1050"/>
      <c r="E2444" s="470"/>
      <c r="F2444" s="470"/>
      <c r="G2444" s="470"/>
      <c r="H2444" s="1050"/>
      <c r="I2444" s="470"/>
      <c r="J2444" s="470"/>
      <c r="K2444" s="470"/>
      <c r="L2444" s="1050"/>
      <c r="M2444" s="470"/>
      <c r="N2444" s="470"/>
      <c r="O2444" s="470"/>
      <c r="P2444" s="1050"/>
      <c r="Q2444" s="1054"/>
      <c r="R2444" s="1054"/>
      <c r="S2444" s="1054"/>
      <c r="T2444" s="1054"/>
      <c r="U2444" s="470"/>
      <c r="V2444" s="470"/>
      <c r="W2444" s="1050"/>
      <c r="X2444" s="470"/>
      <c r="Y2444" s="470"/>
      <c r="Z2444" s="470"/>
      <c r="AA2444" s="470"/>
      <c r="AB2444" s="1050"/>
      <c r="AC2444" s="1050"/>
      <c r="AD2444" s="470"/>
      <c r="AE2444" s="1050"/>
      <c r="AF2444" s="470"/>
      <c r="AG2444" s="470"/>
      <c r="AH2444" s="470"/>
      <c r="AI2444" s="470"/>
      <c r="AJ2444" s="470"/>
      <c r="AK2444" s="1050"/>
      <c r="AL2444" s="1052"/>
      <c r="AM2444" s="470"/>
      <c r="AN2444" s="470"/>
      <c r="AO2444" s="470"/>
      <c r="AP2444" s="1052"/>
      <c r="AQ2444" s="1050"/>
      <c r="AR2444" s="470"/>
      <c r="AS2444" s="470"/>
      <c r="AT2444" s="470"/>
      <c r="AU2444" s="470"/>
      <c r="AV2444" s="470"/>
      <c r="AW2444" s="1053"/>
      <c r="AX2444" s="3"/>
      <c r="AY2444" s="3"/>
      <c r="AZ2444" s="3"/>
      <c r="BA2444" s="3"/>
    </row>
    <row r="2445">
      <c r="A2445" s="470"/>
      <c r="B2445" s="1"/>
      <c r="C2445" s="3"/>
      <c r="D2445" s="1050"/>
      <c r="E2445" s="470"/>
      <c r="F2445" s="470"/>
      <c r="G2445" s="470"/>
      <c r="H2445" s="1050"/>
      <c r="I2445" s="470"/>
      <c r="J2445" s="470"/>
      <c r="K2445" s="470"/>
      <c r="L2445" s="1050"/>
      <c r="M2445" s="470"/>
      <c r="N2445" s="470"/>
      <c r="O2445" s="470"/>
      <c r="P2445" s="1050"/>
      <c r="Q2445" s="1054"/>
      <c r="R2445" s="1054"/>
      <c r="S2445" s="1054"/>
      <c r="T2445" s="1054"/>
      <c r="U2445" s="470"/>
      <c r="V2445" s="470"/>
      <c r="W2445" s="1050"/>
      <c r="X2445" s="470"/>
      <c r="Y2445" s="470"/>
      <c r="Z2445" s="470"/>
      <c r="AA2445" s="470"/>
      <c r="AB2445" s="1050"/>
      <c r="AC2445" s="1050"/>
      <c r="AD2445" s="470"/>
      <c r="AE2445" s="1050"/>
      <c r="AF2445" s="470"/>
      <c r="AG2445" s="470"/>
      <c r="AH2445" s="470"/>
      <c r="AI2445" s="470"/>
      <c r="AJ2445" s="470"/>
      <c r="AK2445" s="1050"/>
      <c r="AL2445" s="1052"/>
      <c r="AM2445" s="470"/>
      <c r="AN2445" s="470"/>
      <c r="AO2445" s="470"/>
      <c r="AP2445" s="1052"/>
      <c r="AQ2445" s="1050"/>
      <c r="AR2445" s="470"/>
      <c r="AS2445" s="470"/>
      <c r="AT2445" s="470"/>
      <c r="AU2445" s="470"/>
      <c r="AV2445" s="470"/>
      <c r="AW2445" s="1053"/>
      <c r="AX2445" s="3"/>
      <c r="AY2445" s="3"/>
      <c r="AZ2445" s="3"/>
      <c r="BA2445" s="3"/>
    </row>
    <row r="2446">
      <c r="A2446" s="470"/>
      <c r="B2446" s="1"/>
      <c r="C2446" s="3"/>
      <c r="D2446" s="1050"/>
      <c r="E2446" s="470"/>
      <c r="F2446" s="470"/>
      <c r="G2446" s="470"/>
      <c r="H2446" s="1050"/>
      <c r="I2446" s="470"/>
      <c r="J2446" s="470"/>
      <c r="K2446" s="470"/>
      <c r="L2446" s="1050"/>
      <c r="M2446" s="470"/>
      <c r="N2446" s="470"/>
      <c r="O2446" s="470"/>
      <c r="P2446" s="1050"/>
      <c r="Q2446" s="1054"/>
      <c r="R2446" s="1054"/>
      <c r="S2446" s="1054"/>
      <c r="T2446" s="1054"/>
      <c r="U2446" s="470"/>
      <c r="V2446" s="470"/>
      <c r="W2446" s="1050"/>
      <c r="X2446" s="470"/>
      <c r="Y2446" s="470"/>
      <c r="Z2446" s="470"/>
      <c r="AA2446" s="470"/>
      <c r="AB2446" s="1050"/>
      <c r="AC2446" s="1050"/>
      <c r="AD2446" s="470"/>
      <c r="AE2446" s="1050"/>
      <c r="AF2446" s="470"/>
      <c r="AG2446" s="470"/>
      <c r="AH2446" s="470"/>
      <c r="AI2446" s="470"/>
      <c r="AJ2446" s="470"/>
      <c r="AK2446" s="1050"/>
      <c r="AL2446" s="1052"/>
      <c r="AM2446" s="470"/>
      <c r="AN2446" s="470"/>
      <c r="AO2446" s="470"/>
      <c r="AP2446" s="1052"/>
      <c r="AQ2446" s="1050"/>
      <c r="AR2446" s="470"/>
      <c r="AS2446" s="470"/>
      <c r="AT2446" s="470"/>
      <c r="AU2446" s="470"/>
      <c r="AV2446" s="470"/>
      <c r="AW2446" s="1053"/>
      <c r="AX2446" s="3"/>
      <c r="AY2446" s="3"/>
      <c r="AZ2446" s="3"/>
      <c r="BA2446" s="3"/>
    </row>
    <row r="2447">
      <c r="A2447" s="470"/>
      <c r="B2447" s="1"/>
      <c r="C2447" s="3"/>
      <c r="D2447" s="1050"/>
      <c r="E2447" s="470"/>
      <c r="F2447" s="470"/>
      <c r="G2447" s="470"/>
      <c r="H2447" s="1050"/>
      <c r="I2447" s="470"/>
      <c r="J2447" s="470"/>
      <c r="K2447" s="470"/>
      <c r="L2447" s="1050"/>
      <c r="M2447" s="470"/>
      <c r="N2447" s="470"/>
      <c r="O2447" s="470"/>
      <c r="P2447" s="1050"/>
      <c r="Q2447" s="1054"/>
      <c r="R2447" s="1054"/>
      <c r="S2447" s="1054"/>
      <c r="T2447" s="1054"/>
      <c r="U2447" s="470"/>
      <c r="V2447" s="470"/>
      <c r="W2447" s="1050"/>
      <c r="X2447" s="470"/>
      <c r="Y2447" s="470"/>
      <c r="Z2447" s="470"/>
      <c r="AA2447" s="470"/>
      <c r="AB2447" s="1050"/>
      <c r="AC2447" s="1050"/>
      <c r="AD2447" s="470"/>
      <c r="AE2447" s="1050"/>
      <c r="AF2447" s="470"/>
      <c r="AG2447" s="470"/>
      <c r="AH2447" s="470"/>
      <c r="AI2447" s="470"/>
      <c r="AJ2447" s="470"/>
      <c r="AK2447" s="1050"/>
      <c r="AL2447" s="1052"/>
      <c r="AM2447" s="470"/>
      <c r="AN2447" s="470"/>
      <c r="AO2447" s="470"/>
      <c r="AP2447" s="1052"/>
      <c r="AQ2447" s="1050"/>
      <c r="AR2447" s="470"/>
      <c r="AS2447" s="470"/>
      <c r="AT2447" s="470"/>
      <c r="AU2447" s="470"/>
      <c r="AV2447" s="470"/>
      <c r="AW2447" s="1053"/>
      <c r="AX2447" s="3"/>
      <c r="AY2447" s="3"/>
      <c r="AZ2447" s="3"/>
      <c r="BA2447" s="3"/>
    </row>
    <row r="2448">
      <c r="A2448" s="470"/>
      <c r="B2448" s="1"/>
      <c r="C2448" s="3"/>
      <c r="D2448" s="1050"/>
      <c r="E2448" s="470"/>
      <c r="F2448" s="470"/>
      <c r="G2448" s="470"/>
      <c r="H2448" s="1050"/>
      <c r="I2448" s="470"/>
      <c r="J2448" s="470"/>
      <c r="K2448" s="470"/>
      <c r="L2448" s="1050"/>
      <c r="M2448" s="470"/>
      <c r="N2448" s="470"/>
      <c r="O2448" s="470"/>
      <c r="P2448" s="1050"/>
      <c r="Q2448" s="1054"/>
      <c r="R2448" s="1054"/>
      <c r="S2448" s="1054"/>
      <c r="T2448" s="1054"/>
      <c r="U2448" s="470"/>
      <c r="V2448" s="470"/>
      <c r="W2448" s="1050"/>
      <c r="X2448" s="470"/>
      <c r="Y2448" s="470"/>
      <c r="Z2448" s="470"/>
      <c r="AA2448" s="470"/>
      <c r="AB2448" s="1050"/>
      <c r="AC2448" s="1050"/>
      <c r="AD2448" s="470"/>
      <c r="AE2448" s="1050"/>
      <c r="AF2448" s="470"/>
      <c r="AG2448" s="470"/>
      <c r="AH2448" s="470"/>
      <c r="AI2448" s="470"/>
      <c r="AJ2448" s="470"/>
      <c r="AK2448" s="1050"/>
      <c r="AL2448" s="1052"/>
      <c r="AM2448" s="470"/>
      <c r="AN2448" s="470"/>
      <c r="AO2448" s="470"/>
      <c r="AP2448" s="1052"/>
      <c r="AQ2448" s="1050"/>
      <c r="AR2448" s="470"/>
      <c r="AS2448" s="470"/>
      <c r="AT2448" s="470"/>
      <c r="AU2448" s="470"/>
      <c r="AV2448" s="470"/>
      <c r="AW2448" s="1053"/>
      <c r="AX2448" s="3"/>
      <c r="AY2448" s="3"/>
      <c r="AZ2448" s="3"/>
      <c r="BA2448" s="3"/>
    </row>
    <row r="2449">
      <c r="A2449" s="470"/>
      <c r="B2449" s="1"/>
      <c r="C2449" s="3"/>
      <c r="D2449" s="1050"/>
      <c r="E2449" s="470"/>
      <c r="F2449" s="470"/>
      <c r="G2449" s="470"/>
      <c r="H2449" s="1050"/>
      <c r="I2449" s="470"/>
      <c r="J2449" s="470"/>
      <c r="K2449" s="470"/>
      <c r="L2449" s="1050"/>
      <c r="M2449" s="470"/>
      <c r="N2449" s="470"/>
      <c r="O2449" s="470"/>
      <c r="P2449" s="1050"/>
      <c r="Q2449" s="1054"/>
      <c r="R2449" s="1054"/>
      <c r="S2449" s="1054"/>
      <c r="T2449" s="1054"/>
      <c r="U2449" s="470"/>
      <c r="V2449" s="470"/>
      <c r="W2449" s="1050"/>
      <c r="X2449" s="470"/>
      <c r="Y2449" s="470"/>
      <c r="Z2449" s="470"/>
      <c r="AA2449" s="470"/>
      <c r="AB2449" s="1050"/>
      <c r="AC2449" s="1050"/>
      <c r="AD2449" s="470"/>
      <c r="AE2449" s="1050"/>
      <c r="AF2449" s="470"/>
      <c r="AG2449" s="470"/>
      <c r="AH2449" s="470"/>
      <c r="AI2449" s="470"/>
      <c r="AJ2449" s="470"/>
      <c r="AK2449" s="1050"/>
      <c r="AL2449" s="1052"/>
      <c r="AM2449" s="470"/>
      <c r="AN2449" s="470"/>
      <c r="AO2449" s="470"/>
      <c r="AP2449" s="1052"/>
      <c r="AQ2449" s="1050"/>
      <c r="AR2449" s="470"/>
      <c r="AS2449" s="470"/>
      <c r="AT2449" s="470"/>
      <c r="AU2449" s="470"/>
      <c r="AV2449" s="470"/>
      <c r="AW2449" s="1053"/>
      <c r="AX2449" s="3"/>
      <c r="AY2449" s="3"/>
      <c r="AZ2449" s="3"/>
      <c r="BA2449" s="3"/>
    </row>
    <row r="2450">
      <c r="A2450" s="470"/>
      <c r="B2450" s="1"/>
      <c r="C2450" s="3"/>
      <c r="D2450" s="1050"/>
      <c r="E2450" s="470"/>
      <c r="F2450" s="470"/>
      <c r="G2450" s="470"/>
      <c r="H2450" s="1050"/>
      <c r="I2450" s="470"/>
      <c r="J2450" s="470"/>
      <c r="K2450" s="470"/>
      <c r="L2450" s="1050"/>
      <c r="M2450" s="470"/>
      <c r="N2450" s="470"/>
      <c r="O2450" s="470"/>
      <c r="P2450" s="1050"/>
      <c r="Q2450" s="1054"/>
      <c r="R2450" s="1054"/>
      <c r="S2450" s="1054"/>
      <c r="T2450" s="1054"/>
      <c r="U2450" s="470"/>
      <c r="V2450" s="470"/>
      <c r="W2450" s="1050"/>
      <c r="X2450" s="470"/>
      <c r="Y2450" s="470"/>
      <c r="Z2450" s="470"/>
      <c r="AA2450" s="470"/>
      <c r="AB2450" s="1050"/>
      <c r="AC2450" s="1050"/>
      <c r="AD2450" s="470"/>
      <c r="AE2450" s="1050"/>
      <c r="AF2450" s="470"/>
      <c r="AG2450" s="470"/>
      <c r="AH2450" s="470"/>
      <c r="AI2450" s="470"/>
      <c r="AJ2450" s="470"/>
      <c r="AK2450" s="1050"/>
      <c r="AL2450" s="1052"/>
      <c r="AM2450" s="470"/>
      <c r="AN2450" s="470"/>
      <c r="AO2450" s="470"/>
      <c r="AP2450" s="1052"/>
      <c r="AQ2450" s="1050"/>
      <c r="AR2450" s="470"/>
      <c r="AS2450" s="470"/>
      <c r="AT2450" s="470"/>
      <c r="AU2450" s="470"/>
      <c r="AV2450" s="470"/>
      <c r="AW2450" s="1053"/>
      <c r="AX2450" s="3"/>
      <c r="AY2450" s="3"/>
      <c r="AZ2450" s="3"/>
      <c r="BA2450" s="3"/>
    </row>
    <row r="2451">
      <c r="A2451" s="470"/>
      <c r="B2451" s="1"/>
      <c r="C2451" s="3"/>
      <c r="D2451" s="1050"/>
      <c r="E2451" s="470"/>
      <c r="F2451" s="470"/>
      <c r="G2451" s="470"/>
      <c r="H2451" s="1050"/>
      <c r="I2451" s="470"/>
      <c r="J2451" s="470"/>
      <c r="K2451" s="470"/>
      <c r="L2451" s="1050"/>
      <c r="M2451" s="470"/>
      <c r="N2451" s="470"/>
      <c r="O2451" s="470"/>
      <c r="P2451" s="1050"/>
      <c r="Q2451" s="1054"/>
      <c r="R2451" s="1054"/>
      <c r="S2451" s="1054"/>
      <c r="T2451" s="1054"/>
      <c r="U2451" s="470"/>
      <c r="V2451" s="470"/>
      <c r="W2451" s="1050"/>
      <c r="X2451" s="470"/>
      <c r="Y2451" s="470"/>
      <c r="Z2451" s="470"/>
      <c r="AA2451" s="470"/>
      <c r="AB2451" s="1050"/>
      <c r="AC2451" s="1050"/>
      <c r="AD2451" s="470"/>
      <c r="AE2451" s="1050"/>
      <c r="AF2451" s="470"/>
      <c r="AG2451" s="470"/>
      <c r="AH2451" s="470"/>
      <c r="AI2451" s="470"/>
      <c r="AJ2451" s="470"/>
      <c r="AK2451" s="1050"/>
      <c r="AL2451" s="1052"/>
      <c r="AM2451" s="470"/>
      <c r="AN2451" s="470"/>
      <c r="AO2451" s="470"/>
      <c r="AP2451" s="1052"/>
      <c r="AQ2451" s="1050"/>
      <c r="AR2451" s="470"/>
      <c r="AS2451" s="470"/>
      <c r="AT2451" s="470"/>
      <c r="AU2451" s="470"/>
      <c r="AV2451" s="470"/>
      <c r="AW2451" s="1053"/>
      <c r="AX2451" s="3"/>
      <c r="AY2451" s="3"/>
      <c r="AZ2451" s="3"/>
      <c r="BA2451" s="3"/>
    </row>
    <row r="2452">
      <c r="A2452" s="470"/>
      <c r="B2452" s="1"/>
      <c r="C2452" s="3"/>
      <c r="D2452" s="1050"/>
      <c r="E2452" s="470"/>
      <c r="F2452" s="470"/>
      <c r="G2452" s="470"/>
      <c r="H2452" s="1050"/>
      <c r="I2452" s="470"/>
      <c r="J2452" s="470"/>
      <c r="K2452" s="470"/>
      <c r="L2452" s="1050"/>
      <c r="M2452" s="470"/>
      <c r="N2452" s="470"/>
      <c r="O2452" s="470"/>
      <c r="P2452" s="1050"/>
      <c r="Q2452" s="1054"/>
      <c r="R2452" s="1054"/>
      <c r="S2452" s="1054"/>
      <c r="T2452" s="1054"/>
      <c r="U2452" s="470"/>
      <c r="V2452" s="470"/>
      <c r="W2452" s="1050"/>
      <c r="X2452" s="470"/>
      <c r="Y2452" s="470"/>
      <c r="Z2452" s="470"/>
      <c r="AA2452" s="470"/>
      <c r="AB2452" s="1050"/>
      <c r="AC2452" s="1050"/>
      <c r="AD2452" s="470"/>
      <c r="AE2452" s="1050"/>
      <c r="AF2452" s="470"/>
      <c r="AG2452" s="470"/>
      <c r="AH2452" s="470"/>
      <c r="AI2452" s="470"/>
      <c r="AJ2452" s="470"/>
      <c r="AK2452" s="1050"/>
      <c r="AL2452" s="1052"/>
      <c r="AM2452" s="470"/>
      <c r="AN2452" s="470"/>
      <c r="AO2452" s="470"/>
      <c r="AP2452" s="1052"/>
      <c r="AQ2452" s="1050"/>
      <c r="AR2452" s="470"/>
      <c r="AS2452" s="470"/>
      <c r="AT2452" s="470"/>
      <c r="AU2452" s="470"/>
      <c r="AV2452" s="470"/>
      <c r="AW2452" s="1053"/>
      <c r="AX2452" s="3"/>
      <c r="AY2452" s="3"/>
      <c r="AZ2452" s="3"/>
      <c r="BA2452" s="3"/>
    </row>
    <row r="2453">
      <c r="A2453" s="470"/>
      <c r="B2453" s="1"/>
      <c r="C2453" s="3"/>
      <c r="D2453" s="1050"/>
      <c r="E2453" s="470"/>
      <c r="F2453" s="470"/>
      <c r="G2453" s="470"/>
      <c r="H2453" s="1050"/>
      <c r="I2453" s="470"/>
      <c r="J2453" s="470"/>
      <c r="K2453" s="470"/>
      <c r="L2453" s="1050"/>
      <c r="M2453" s="470"/>
      <c r="N2453" s="470"/>
      <c r="O2453" s="470"/>
      <c r="P2453" s="1050"/>
      <c r="Q2453" s="1054"/>
      <c r="R2453" s="1054"/>
      <c r="S2453" s="1054"/>
      <c r="T2453" s="1054"/>
      <c r="U2453" s="470"/>
      <c r="V2453" s="470"/>
      <c r="W2453" s="1050"/>
      <c r="X2453" s="470"/>
      <c r="Y2453" s="470"/>
      <c r="Z2453" s="470"/>
      <c r="AA2453" s="470"/>
      <c r="AB2453" s="1050"/>
      <c r="AC2453" s="1050"/>
      <c r="AD2453" s="470"/>
      <c r="AE2453" s="1050"/>
      <c r="AF2453" s="470"/>
      <c r="AG2453" s="470"/>
      <c r="AH2453" s="470"/>
      <c r="AI2453" s="470"/>
      <c r="AJ2453" s="470"/>
      <c r="AK2453" s="1050"/>
      <c r="AL2453" s="1052"/>
      <c r="AM2453" s="470"/>
      <c r="AN2453" s="470"/>
      <c r="AO2453" s="470"/>
      <c r="AP2453" s="1052"/>
      <c r="AQ2453" s="1050"/>
      <c r="AR2453" s="470"/>
      <c r="AS2453" s="470"/>
      <c r="AT2453" s="470"/>
      <c r="AU2453" s="470"/>
      <c r="AV2453" s="470"/>
      <c r="AW2453" s="1053"/>
      <c r="AX2453" s="3"/>
      <c r="AY2453" s="3"/>
      <c r="AZ2453" s="3"/>
      <c r="BA2453" s="3"/>
    </row>
    <row r="2454">
      <c r="A2454" s="470"/>
      <c r="B2454" s="1"/>
      <c r="C2454" s="3"/>
      <c r="D2454" s="1050"/>
      <c r="E2454" s="470"/>
      <c r="F2454" s="470"/>
      <c r="G2454" s="470"/>
      <c r="H2454" s="1050"/>
      <c r="I2454" s="470"/>
      <c r="J2454" s="470"/>
      <c r="K2454" s="470"/>
      <c r="L2454" s="1050"/>
      <c r="M2454" s="470"/>
      <c r="N2454" s="470"/>
      <c r="O2454" s="470"/>
      <c r="P2454" s="1050"/>
      <c r="Q2454" s="1054"/>
      <c r="R2454" s="1054"/>
      <c r="S2454" s="1054"/>
      <c r="T2454" s="1054"/>
      <c r="U2454" s="470"/>
      <c r="V2454" s="470"/>
      <c r="W2454" s="1050"/>
      <c r="X2454" s="470"/>
      <c r="Y2454" s="470"/>
      <c r="Z2454" s="470"/>
      <c r="AA2454" s="470"/>
      <c r="AB2454" s="1050"/>
      <c r="AC2454" s="1050"/>
      <c r="AD2454" s="470"/>
      <c r="AE2454" s="1050"/>
      <c r="AF2454" s="470"/>
      <c r="AG2454" s="470"/>
      <c r="AH2454" s="470"/>
      <c r="AI2454" s="470"/>
      <c r="AJ2454" s="470"/>
      <c r="AK2454" s="1050"/>
      <c r="AL2454" s="1052"/>
      <c r="AM2454" s="470"/>
      <c r="AN2454" s="470"/>
      <c r="AO2454" s="470"/>
      <c r="AP2454" s="1052"/>
      <c r="AQ2454" s="1050"/>
      <c r="AR2454" s="470"/>
      <c r="AS2454" s="470"/>
      <c r="AT2454" s="470"/>
      <c r="AU2454" s="470"/>
      <c r="AV2454" s="470"/>
      <c r="AW2454" s="1053"/>
      <c r="AX2454" s="3"/>
      <c r="AY2454" s="3"/>
      <c r="AZ2454" s="3"/>
      <c r="BA2454" s="3"/>
    </row>
    <row r="2455">
      <c r="A2455" s="470"/>
      <c r="B2455" s="1"/>
      <c r="C2455" s="3"/>
      <c r="D2455" s="1050"/>
      <c r="E2455" s="470"/>
      <c r="F2455" s="470"/>
      <c r="G2455" s="470"/>
      <c r="H2455" s="1050"/>
      <c r="I2455" s="470"/>
      <c r="J2455" s="470"/>
      <c r="K2455" s="470"/>
      <c r="L2455" s="1050"/>
      <c r="M2455" s="470"/>
      <c r="N2455" s="470"/>
      <c r="O2455" s="470"/>
      <c r="P2455" s="1050"/>
      <c r="Q2455" s="1054"/>
      <c r="R2455" s="1054"/>
      <c r="S2455" s="1054"/>
      <c r="T2455" s="1054"/>
      <c r="U2455" s="470"/>
      <c r="V2455" s="470"/>
      <c r="W2455" s="1050"/>
      <c r="X2455" s="470"/>
      <c r="Y2455" s="470"/>
      <c r="Z2455" s="470"/>
      <c r="AA2455" s="470"/>
      <c r="AB2455" s="1050"/>
      <c r="AC2455" s="1050"/>
      <c r="AD2455" s="470"/>
      <c r="AE2455" s="1050"/>
      <c r="AF2455" s="470"/>
      <c r="AG2455" s="470"/>
      <c r="AH2455" s="470"/>
      <c r="AI2455" s="470"/>
      <c r="AJ2455" s="470"/>
      <c r="AK2455" s="1050"/>
      <c r="AL2455" s="1052"/>
      <c r="AM2455" s="470"/>
      <c r="AN2455" s="470"/>
      <c r="AO2455" s="470"/>
      <c r="AP2455" s="1052"/>
      <c r="AQ2455" s="1050"/>
      <c r="AR2455" s="470"/>
      <c r="AS2455" s="470"/>
      <c r="AT2455" s="470"/>
      <c r="AU2455" s="470"/>
      <c r="AV2455" s="470"/>
      <c r="AW2455" s="1053"/>
      <c r="AX2455" s="3"/>
      <c r="AY2455" s="3"/>
      <c r="AZ2455" s="3"/>
      <c r="BA2455" s="3"/>
    </row>
    <row r="2456">
      <c r="A2456" s="470"/>
      <c r="B2456" s="1"/>
      <c r="C2456" s="3"/>
      <c r="D2456" s="1050"/>
      <c r="E2456" s="470"/>
      <c r="F2456" s="470"/>
      <c r="G2456" s="470"/>
      <c r="H2456" s="1050"/>
      <c r="I2456" s="470"/>
      <c r="J2456" s="470"/>
      <c r="K2456" s="470"/>
      <c r="L2456" s="1050"/>
      <c r="M2456" s="470"/>
      <c r="N2456" s="470"/>
      <c r="O2456" s="470"/>
      <c r="P2456" s="1050"/>
      <c r="Q2456" s="1054"/>
      <c r="R2456" s="1054"/>
      <c r="S2456" s="1054"/>
      <c r="T2456" s="1054"/>
      <c r="U2456" s="470"/>
      <c r="V2456" s="470"/>
      <c r="W2456" s="1050"/>
      <c r="X2456" s="470"/>
      <c r="Y2456" s="470"/>
      <c r="Z2456" s="470"/>
      <c r="AA2456" s="470"/>
      <c r="AB2456" s="1050"/>
      <c r="AC2456" s="1050"/>
      <c r="AD2456" s="470"/>
      <c r="AE2456" s="1050"/>
      <c r="AF2456" s="470"/>
      <c r="AG2456" s="470"/>
      <c r="AH2456" s="470"/>
      <c r="AI2456" s="470"/>
      <c r="AJ2456" s="470"/>
      <c r="AK2456" s="1050"/>
      <c r="AL2456" s="1052"/>
      <c r="AM2456" s="470"/>
      <c r="AN2456" s="470"/>
      <c r="AO2456" s="470"/>
      <c r="AP2456" s="1052"/>
      <c r="AQ2456" s="1050"/>
      <c r="AR2456" s="470"/>
      <c r="AS2456" s="470"/>
      <c r="AT2456" s="470"/>
      <c r="AU2456" s="470"/>
      <c r="AV2456" s="470"/>
      <c r="AW2456" s="1053"/>
      <c r="AX2456" s="3"/>
      <c r="AY2456" s="3"/>
      <c r="AZ2456" s="3"/>
      <c r="BA2456" s="3"/>
    </row>
    <row r="2457">
      <c r="A2457" s="470"/>
      <c r="B2457" s="1"/>
      <c r="C2457" s="3"/>
      <c r="D2457" s="1050"/>
      <c r="E2457" s="470"/>
      <c r="F2457" s="470"/>
      <c r="G2457" s="470"/>
      <c r="H2457" s="1050"/>
      <c r="I2457" s="470"/>
      <c r="J2457" s="470"/>
      <c r="K2457" s="470"/>
      <c r="L2457" s="1050"/>
      <c r="M2457" s="470"/>
      <c r="N2457" s="470"/>
      <c r="O2457" s="470"/>
      <c r="P2457" s="1050"/>
      <c r="Q2457" s="1054"/>
      <c r="R2457" s="1054"/>
      <c r="S2457" s="1054"/>
      <c r="T2457" s="1054"/>
      <c r="U2457" s="470"/>
      <c r="V2457" s="470"/>
      <c r="W2457" s="1050"/>
      <c r="X2457" s="470"/>
      <c r="Y2457" s="470"/>
      <c r="Z2457" s="470"/>
      <c r="AA2457" s="470"/>
      <c r="AB2457" s="1050"/>
      <c r="AC2457" s="1050"/>
      <c r="AD2457" s="470"/>
      <c r="AE2457" s="1050"/>
      <c r="AF2457" s="470"/>
      <c r="AG2457" s="470"/>
      <c r="AH2457" s="470"/>
      <c r="AI2457" s="470"/>
      <c r="AJ2457" s="470"/>
      <c r="AK2457" s="1050"/>
      <c r="AL2457" s="1052"/>
      <c r="AM2457" s="470"/>
      <c r="AN2457" s="470"/>
      <c r="AO2457" s="470"/>
      <c r="AP2457" s="1052"/>
      <c r="AQ2457" s="1050"/>
      <c r="AR2457" s="470"/>
      <c r="AS2457" s="470"/>
      <c r="AT2457" s="470"/>
      <c r="AU2457" s="470"/>
      <c r="AV2457" s="470"/>
      <c r="AW2457" s="1053"/>
      <c r="AX2457" s="3"/>
      <c r="AY2457" s="3"/>
      <c r="AZ2457" s="3"/>
      <c r="BA2457" s="3"/>
    </row>
    <row r="2458">
      <c r="A2458" s="470"/>
      <c r="B2458" s="1"/>
      <c r="C2458" s="3"/>
      <c r="D2458" s="1050"/>
      <c r="E2458" s="470"/>
      <c r="F2458" s="470"/>
      <c r="G2458" s="470"/>
      <c r="H2458" s="1050"/>
      <c r="I2458" s="470"/>
      <c r="J2458" s="470"/>
      <c r="K2458" s="470"/>
      <c r="L2458" s="1050"/>
      <c r="M2458" s="470"/>
      <c r="N2458" s="470"/>
      <c r="O2458" s="470"/>
      <c r="P2458" s="1050"/>
      <c r="Q2458" s="1054"/>
      <c r="R2458" s="1054"/>
      <c r="S2458" s="1054"/>
      <c r="T2458" s="1054"/>
      <c r="U2458" s="470"/>
      <c r="V2458" s="470"/>
      <c r="W2458" s="1050"/>
      <c r="X2458" s="470"/>
      <c r="Y2458" s="470"/>
      <c r="Z2458" s="470"/>
      <c r="AA2458" s="470"/>
      <c r="AB2458" s="1050"/>
      <c r="AC2458" s="1050"/>
      <c r="AD2458" s="470"/>
      <c r="AE2458" s="1050"/>
      <c r="AF2458" s="470"/>
      <c r="AG2458" s="470"/>
      <c r="AH2458" s="470"/>
      <c r="AI2458" s="470"/>
      <c r="AJ2458" s="470"/>
      <c r="AK2458" s="1050"/>
      <c r="AL2458" s="1052"/>
      <c r="AM2458" s="470"/>
      <c r="AN2458" s="470"/>
      <c r="AO2458" s="470"/>
      <c r="AP2458" s="1052"/>
      <c r="AQ2458" s="1050"/>
      <c r="AR2458" s="470"/>
      <c r="AS2458" s="470"/>
      <c r="AT2458" s="470"/>
      <c r="AU2458" s="470"/>
      <c r="AV2458" s="470"/>
      <c r="AW2458" s="1053"/>
      <c r="AX2458" s="3"/>
      <c r="AY2458" s="3"/>
      <c r="AZ2458" s="3"/>
      <c r="BA2458" s="3"/>
    </row>
    <row r="2459">
      <c r="A2459" s="470"/>
      <c r="B2459" s="1"/>
      <c r="C2459" s="3"/>
      <c r="D2459" s="1050"/>
      <c r="E2459" s="470"/>
      <c r="F2459" s="470"/>
      <c r="G2459" s="470"/>
      <c r="H2459" s="1050"/>
      <c r="I2459" s="470"/>
      <c r="J2459" s="470"/>
      <c r="K2459" s="470"/>
      <c r="L2459" s="1050"/>
      <c r="M2459" s="470"/>
      <c r="N2459" s="470"/>
      <c r="O2459" s="470"/>
      <c r="P2459" s="1050"/>
      <c r="Q2459" s="1054"/>
      <c r="R2459" s="1054"/>
      <c r="S2459" s="1054"/>
      <c r="T2459" s="1054"/>
      <c r="U2459" s="470"/>
      <c r="V2459" s="470"/>
      <c r="W2459" s="1050"/>
      <c r="X2459" s="470"/>
      <c r="Y2459" s="470"/>
      <c r="Z2459" s="470"/>
      <c r="AA2459" s="470"/>
      <c r="AB2459" s="1050"/>
      <c r="AC2459" s="1050"/>
      <c r="AD2459" s="470"/>
      <c r="AE2459" s="1050"/>
      <c r="AF2459" s="470"/>
      <c r="AG2459" s="470"/>
      <c r="AH2459" s="470"/>
      <c r="AI2459" s="470"/>
      <c r="AJ2459" s="470"/>
      <c r="AK2459" s="1050"/>
      <c r="AL2459" s="1052"/>
      <c r="AM2459" s="470"/>
      <c r="AN2459" s="470"/>
      <c r="AO2459" s="470"/>
      <c r="AP2459" s="1052"/>
      <c r="AQ2459" s="1050"/>
      <c r="AR2459" s="470"/>
      <c r="AS2459" s="470"/>
      <c r="AT2459" s="470"/>
      <c r="AU2459" s="470"/>
      <c r="AV2459" s="470"/>
      <c r="AW2459" s="1053"/>
      <c r="AX2459" s="3"/>
      <c r="AY2459" s="3"/>
      <c r="AZ2459" s="3"/>
      <c r="BA2459" s="3"/>
    </row>
    <row r="2460">
      <c r="A2460" s="470"/>
      <c r="B2460" s="1"/>
      <c r="C2460" s="3"/>
      <c r="D2460" s="1050"/>
      <c r="E2460" s="470"/>
      <c r="F2460" s="470"/>
      <c r="G2460" s="470"/>
      <c r="H2460" s="1050"/>
      <c r="I2460" s="470"/>
      <c r="J2460" s="470"/>
      <c r="K2460" s="470"/>
      <c r="L2460" s="1050"/>
      <c r="M2460" s="470"/>
      <c r="N2460" s="470"/>
      <c r="O2460" s="470"/>
      <c r="P2460" s="1050"/>
      <c r="Q2460" s="1054"/>
      <c r="R2460" s="1054"/>
      <c r="S2460" s="1054"/>
      <c r="T2460" s="1054"/>
      <c r="U2460" s="470"/>
      <c r="V2460" s="470"/>
      <c r="W2460" s="1050"/>
      <c r="X2460" s="470"/>
      <c r="Y2460" s="470"/>
      <c r="Z2460" s="470"/>
      <c r="AA2460" s="470"/>
      <c r="AB2460" s="1050"/>
      <c r="AC2460" s="1050"/>
      <c r="AD2460" s="470"/>
      <c r="AE2460" s="1050"/>
      <c r="AF2460" s="470"/>
      <c r="AG2460" s="470"/>
      <c r="AH2460" s="470"/>
      <c r="AI2460" s="470"/>
      <c r="AJ2460" s="470"/>
      <c r="AK2460" s="1050"/>
      <c r="AL2460" s="1052"/>
      <c r="AM2460" s="470"/>
      <c r="AN2460" s="470"/>
      <c r="AO2460" s="470"/>
      <c r="AP2460" s="1052"/>
      <c r="AQ2460" s="1050"/>
      <c r="AR2460" s="470"/>
      <c r="AS2460" s="470"/>
      <c r="AT2460" s="470"/>
      <c r="AU2460" s="470"/>
      <c r="AV2460" s="470"/>
      <c r="AW2460" s="1053"/>
      <c r="AX2460" s="3"/>
      <c r="AY2460" s="3"/>
      <c r="AZ2460" s="3"/>
      <c r="BA2460" s="3"/>
    </row>
    <row r="2461">
      <c r="A2461" s="470"/>
      <c r="B2461" s="1"/>
      <c r="C2461" s="3"/>
      <c r="D2461" s="1050"/>
      <c r="E2461" s="470"/>
      <c r="F2461" s="470"/>
      <c r="G2461" s="470"/>
      <c r="H2461" s="1050"/>
      <c r="I2461" s="470"/>
      <c r="J2461" s="470"/>
      <c r="K2461" s="470"/>
      <c r="L2461" s="1050"/>
      <c r="M2461" s="470"/>
      <c r="N2461" s="470"/>
      <c r="O2461" s="470"/>
      <c r="P2461" s="1050"/>
      <c r="Q2461" s="1054"/>
      <c r="R2461" s="1054"/>
      <c r="S2461" s="1054"/>
      <c r="T2461" s="1054"/>
      <c r="U2461" s="470"/>
      <c r="V2461" s="470"/>
      <c r="W2461" s="1050"/>
      <c r="X2461" s="470"/>
      <c r="Y2461" s="470"/>
      <c r="Z2461" s="470"/>
      <c r="AA2461" s="470"/>
      <c r="AB2461" s="1050"/>
      <c r="AC2461" s="1050"/>
      <c r="AD2461" s="470"/>
      <c r="AE2461" s="1050"/>
      <c r="AF2461" s="470"/>
      <c r="AG2461" s="470"/>
      <c r="AH2461" s="470"/>
      <c r="AI2461" s="470"/>
      <c r="AJ2461" s="470"/>
      <c r="AK2461" s="1050"/>
      <c r="AL2461" s="1052"/>
      <c r="AM2461" s="470"/>
      <c r="AN2461" s="470"/>
      <c r="AO2461" s="470"/>
      <c r="AP2461" s="1052"/>
      <c r="AQ2461" s="1050"/>
      <c r="AR2461" s="470"/>
      <c r="AS2461" s="470"/>
      <c r="AT2461" s="470"/>
      <c r="AU2461" s="470"/>
      <c r="AV2461" s="470"/>
      <c r="AW2461" s="1053"/>
      <c r="AX2461" s="3"/>
      <c r="AY2461" s="3"/>
      <c r="AZ2461" s="3"/>
      <c r="BA2461" s="3"/>
    </row>
    <row r="2462">
      <c r="A2462" s="470"/>
      <c r="B2462" s="1"/>
      <c r="C2462" s="3"/>
      <c r="D2462" s="1050"/>
      <c r="E2462" s="470"/>
      <c r="F2462" s="470"/>
      <c r="G2462" s="470"/>
      <c r="H2462" s="1050"/>
      <c r="I2462" s="470"/>
      <c r="J2462" s="470"/>
      <c r="K2462" s="470"/>
      <c r="L2462" s="1050"/>
      <c r="M2462" s="470"/>
      <c r="N2462" s="470"/>
      <c r="O2462" s="470"/>
      <c r="P2462" s="1050"/>
      <c r="Q2462" s="1054"/>
      <c r="R2462" s="1054"/>
      <c r="S2462" s="1054"/>
      <c r="T2462" s="1054"/>
      <c r="U2462" s="470"/>
      <c r="V2462" s="470"/>
      <c r="W2462" s="1050"/>
      <c r="X2462" s="470"/>
      <c r="Y2462" s="470"/>
      <c r="Z2462" s="470"/>
      <c r="AA2462" s="470"/>
      <c r="AB2462" s="1050"/>
      <c r="AC2462" s="1050"/>
      <c r="AD2462" s="470"/>
      <c r="AE2462" s="1050"/>
      <c r="AF2462" s="470"/>
      <c r="AG2462" s="470"/>
      <c r="AH2462" s="470"/>
      <c r="AI2462" s="470"/>
      <c r="AJ2462" s="470"/>
      <c r="AK2462" s="1050"/>
      <c r="AL2462" s="1052"/>
      <c r="AM2462" s="470"/>
      <c r="AN2462" s="470"/>
      <c r="AO2462" s="470"/>
      <c r="AP2462" s="1052"/>
      <c r="AQ2462" s="1050"/>
      <c r="AR2462" s="470"/>
      <c r="AS2462" s="470"/>
      <c r="AT2462" s="470"/>
      <c r="AU2462" s="470"/>
      <c r="AV2462" s="470"/>
      <c r="AW2462" s="1053"/>
      <c r="AX2462" s="3"/>
      <c r="AY2462" s="3"/>
      <c r="AZ2462" s="3"/>
      <c r="BA2462" s="3"/>
    </row>
    <row r="2463">
      <c r="A2463" s="470"/>
      <c r="B2463" s="1"/>
      <c r="C2463" s="3"/>
      <c r="D2463" s="1050"/>
      <c r="E2463" s="470"/>
      <c r="F2463" s="470"/>
      <c r="G2463" s="470"/>
      <c r="H2463" s="1050"/>
      <c r="I2463" s="470"/>
      <c r="J2463" s="470"/>
      <c r="K2463" s="470"/>
      <c r="L2463" s="1050"/>
      <c r="M2463" s="470"/>
      <c r="N2463" s="470"/>
      <c r="O2463" s="470"/>
      <c r="P2463" s="1050"/>
      <c r="Q2463" s="1054"/>
      <c r="R2463" s="1054"/>
      <c r="S2463" s="1054"/>
      <c r="T2463" s="1054"/>
      <c r="U2463" s="470"/>
      <c r="V2463" s="470"/>
      <c r="W2463" s="1050"/>
      <c r="X2463" s="470"/>
      <c r="Y2463" s="470"/>
      <c r="Z2463" s="470"/>
      <c r="AA2463" s="470"/>
      <c r="AB2463" s="1050"/>
      <c r="AC2463" s="1050"/>
      <c r="AD2463" s="470"/>
      <c r="AE2463" s="1050"/>
      <c r="AF2463" s="470"/>
      <c r="AG2463" s="470"/>
      <c r="AH2463" s="470"/>
      <c r="AI2463" s="470"/>
      <c r="AJ2463" s="470"/>
      <c r="AK2463" s="1050"/>
      <c r="AL2463" s="1052"/>
      <c r="AM2463" s="470"/>
      <c r="AN2463" s="470"/>
      <c r="AO2463" s="470"/>
      <c r="AP2463" s="1052"/>
      <c r="AQ2463" s="1050"/>
      <c r="AR2463" s="470"/>
      <c r="AS2463" s="470"/>
      <c r="AT2463" s="470"/>
      <c r="AU2463" s="470"/>
      <c r="AV2463" s="470"/>
      <c r="AW2463" s="1053"/>
      <c r="AX2463" s="3"/>
      <c r="AY2463" s="3"/>
      <c r="AZ2463" s="3"/>
      <c r="BA2463" s="3"/>
    </row>
    <row r="2464">
      <c r="A2464" s="470"/>
      <c r="B2464" s="1"/>
      <c r="C2464" s="3"/>
      <c r="D2464" s="1050"/>
      <c r="E2464" s="470"/>
      <c r="F2464" s="470"/>
      <c r="G2464" s="470"/>
      <c r="H2464" s="1050"/>
      <c r="I2464" s="470"/>
      <c r="J2464" s="470"/>
      <c r="K2464" s="470"/>
      <c r="L2464" s="1050"/>
      <c r="M2464" s="470"/>
      <c r="N2464" s="470"/>
      <c r="O2464" s="470"/>
      <c r="P2464" s="1050"/>
      <c r="Q2464" s="1054"/>
      <c r="R2464" s="1054"/>
      <c r="S2464" s="1054"/>
      <c r="T2464" s="1054"/>
      <c r="U2464" s="470"/>
      <c r="V2464" s="470"/>
      <c r="W2464" s="1050"/>
      <c r="X2464" s="470"/>
      <c r="Y2464" s="470"/>
      <c r="Z2464" s="470"/>
      <c r="AA2464" s="470"/>
      <c r="AB2464" s="1050"/>
      <c r="AC2464" s="1050"/>
      <c r="AD2464" s="470"/>
      <c r="AE2464" s="1050"/>
      <c r="AF2464" s="470"/>
      <c r="AG2464" s="470"/>
      <c r="AH2464" s="470"/>
      <c r="AI2464" s="470"/>
      <c r="AJ2464" s="470"/>
      <c r="AK2464" s="1050"/>
      <c r="AL2464" s="1052"/>
      <c r="AM2464" s="470"/>
      <c r="AN2464" s="470"/>
      <c r="AO2464" s="470"/>
      <c r="AP2464" s="1052"/>
      <c r="AQ2464" s="1050"/>
      <c r="AR2464" s="470"/>
      <c r="AS2464" s="470"/>
      <c r="AT2464" s="470"/>
      <c r="AU2464" s="470"/>
      <c r="AV2464" s="470"/>
      <c r="AW2464" s="1053"/>
      <c r="AX2464" s="3"/>
      <c r="AY2464" s="3"/>
      <c r="AZ2464" s="3"/>
      <c r="BA2464" s="3"/>
    </row>
    <row r="2465">
      <c r="A2465" s="470"/>
      <c r="B2465" s="1"/>
      <c r="C2465" s="3"/>
      <c r="D2465" s="1050"/>
      <c r="E2465" s="470"/>
      <c r="F2465" s="470"/>
      <c r="G2465" s="470"/>
      <c r="H2465" s="1050"/>
      <c r="I2465" s="470"/>
      <c r="J2465" s="470"/>
      <c r="K2465" s="470"/>
      <c r="L2465" s="1050"/>
      <c r="M2465" s="470"/>
      <c r="N2465" s="470"/>
      <c r="O2465" s="470"/>
      <c r="P2465" s="1050"/>
      <c r="Q2465" s="1054"/>
      <c r="R2465" s="1054"/>
      <c r="S2465" s="1054"/>
      <c r="T2465" s="1054"/>
      <c r="U2465" s="470"/>
      <c r="V2465" s="470"/>
      <c r="W2465" s="1050"/>
      <c r="X2465" s="470"/>
      <c r="Y2465" s="470"/>
      <c r="Z2465" s="470"/>
      <c r="AA2465" s="470"/>
      <c r="AB2465" s="1050"/>
      <c r="AC2465" s="1050"/>
      <c r="AD2465" s="470"/>
      <c r="AE2465" s="1050"/>
      <c r="AF2465" s="470"/>
      <c r="AG2465" s="470"/>
      <c r="AH2465" s="470"/>
      <c r="AI2465" s="470"/>
      <c r="AJ2465" s="470"/>
      <c r="AK2465" s="1050"/>
      <c r="AL2465" s="1052"/>
      <c r="AM2465" s="470"/>
      <c r="AN2465" s="470"/>
      <c r="AO2465" s="470"/>
      <c r="AP2465" s="1052"/>
      <c r="AQ2465" s="1050"/>
      <c r="AR2465" s="470"/>
      <c r="AS2465" s="470"/>
      <c r="AT2465" s="470"/>
      <c r="AU2465" s="470"/>
      <c r="AV2465" s="470"/>
      <c r="AW2465" s="1053"/>
      <c r="AX2465" s="3"/>
      <c r="AY2465" s="3"/>
      <c r="AZ2465" s="3"/>
      <c r="BA2465" s="3"/>
    </row>
    <row r="2466">
      <c r="A2466" s="470"/>
      <c r="B2466" s="1"/>
      <c r="C2466" s="3"/>
      <c r="D2466" s="1050"/>
      <c r="E2466" s="470"/>
      <c r="F2466" s="470"/>
      <c r="G2466" s="470"/>
      <c r="H2466" s="1050"/>
      <c r="I2466" s="470"/>
      <c r="J2466" s="470"/>
      <c r="K2466" s="470"/>
      <c r="L2466" s="1050"/>
      <c r="M2466" s="470"/>
      <c r="N2466" s="470"/>
      <c r="O2466" s="470"/>
      <c r="P2466" s="1050"/>
      <c r="Q2466" s="1054"/>
      <c r="R2466" s="1054"/>
      <c r="S2466" s="1054"/>
      <c r="T2466" s="1054"/>
      <c r="U2466" s="470"/>
      <c r="V2466" s="470"/>
      <c r="W2466" s="1050"/>
      <c r="X2466" s="470"/>
      <c r="Y2466" s="470"/>
      <c r="Z2466" s="470"/>
      <c r="AA2466" s="470"/>
      <c r="AB2466" s="1050"/>
      <c r="AC2466" s="1050"/>
      <c r="AD2466" s="470"/>
      <c r="AE2466" s="1050"/>
      <c r="AF2466" s="470"/>
      <c r="AG2466" s="470"/>
      <c r="AH2466" s="470"/>
      <c r="AI2466" s="470"/>
      <c r="AJ2466" s="470"/>
      <c r="AK2466" s="1050"/>
      <c r="AL2466" s="1052"/>
      <c r="AM2466" s="470"/>
      <c r="AN2466" s="470"/>
      <c r="AO2466" s="470"/>
      <c r="AP2466" s="1052"/>
      <c r="AQ2466" s="1050"/>
      <c r="AR2466" s="470"/>
      <c r="AS2466" s="470"/>
      <c r="AT2466" s="470"/>
      <c r="AU2466" s="470"/>
      <c r="AV2466" s="470"/>
      <c r="AW2466" s="1053"/>
      <c r="AX2466" s="3"/>
      <c r="AY2466" s="3"/>
      <c r="AZ2466" s="3"/>
      <c r="BA2466" s="3"/>
    </row>
    <row r="2467">
      <c r="A2467" s="470"/>
      <c r="B2467" s="1"/>
      <c r="C2467" s="3"/>
      <c r="D2467" s="1050"/>
      <c r="E2467" s="470"/>
      <c r="F2467" s="470"/>
      <c r="G2467" s="470"/>
      <c r="H2467" s="1050"/>
      <c r="I2467" s="470"/>
      <c r="J2467" s="470"/>
      <c r="K2467" s="470"/>
      <c r="L2467" s="1050"/>
      <c r="M2467" s="470"/>
      <c r="N2467" s="470"/>
      <c r="O2467" s="470"/>
      <c r="P2467" s="1050"/>
      <c r="Q2467" s="1054"/>
      <c r="R2467" s="1054"/>
      <c r="S2467" s="1054"/>
      <c r="T2467" s="1054"/>
      <c r="U2467" s="470"/>
      <c r="V2467" s="470"/>
      <c r="W2467" s="1050"/>
      <c r="X2467" s="470"/>
      <c r="Y2467" s="470"/>
      <c r="Z2467" s="470"/>
      <c r="AA2467" s="470"/>
      <c r="AB2467" s="1050"/>
      <c r="AC2467" s="1050"/>
      <c r="AD2467" s="470"/>
      <c r="AE2467" s="1050"/>
      <c r="AF2467" s="470"/>
      <c r="AG2467" s="470"/>
      <c r="AH2467" s="470"/>
      <c r="AI2467" s="470"/>
      <c r="AJ2467" s="470"/>
      <c r="AK2467" s="1050"/>
      <c r="AL2467" s="1052"/>
      <c r="AM2467" s="470"/>
      <c r="AN2467" s="470"/>
      <c r="AO2467" s="470"/>
      <c r="AP2467" s="1052"/>
      <c r="AQ2467" s="1050"/>
      <c r="AR2467" s="470"/>
      <c r="AS2467" s="470"/>
      <c r="AT2467" s="470"/>
      <c r="AU2467" s="470"/>
      <c r="AV2467" s="470"/>
      <c r="AW2467" s="1053"/>
      <c r="AX2467" s="3"/>
      <c r="AY2467" s="3"/>
      <c r="AZ2467" s="3"/>
      <c r="BA2467" s="3"/>
    </row>
    <row r="2468">
      <c r="A2468" s="470"/>
      <c r="B2468" s="1"/>
      <c r="C2468" s="3"/>
      <c r="D2468" s="1050"/>
      <c r="E2468" s="470"/>
      <c r="F2468" s="470"/>
      <c r="G2468" s="470"/>
      <c r="H2468" s="1050"/>
      <c r="I2468" s="470"/>
      <c r="J2468" s="470"/>
      <c r="K2468" s="470"/>
      <c r="L2468" s="1050"/>
      <c r="M2468" s="470"/>
      <c r="N2468" s="470"/>
      <c r="O2468" s="470"/>
      <c r="P2468" s="1050"/>
      <c r="Q2468" s="1054"/>
      <c r="R2468" s="1054"/>
      <c r="S2468" s="1054"/>
      <c r="T2468" s="1054"/>
      <c r="U2468" s="470"/>
      <c r="V2468" s="470"/>
      <c r="W2468" s="1050"/>
      <c r="X2468" s="470"/>
      <c r="Y2468" s="470"/>
      <c r="Z2468" s="470"/>
      <c r="AA2468" s="470"/>
      <c r="AB2468" s="1050"/>
      <c r="AC2468" s="1050"/>
      <c r="AD2468" s="470"/>
      <c r="AE2468" s="1050"/>
      <c r="AF2468" s="470"/>
      <c r="AG2468" s="470"/>
      <c r="AH2468" s="470"/>
      <c r="AI2468" s="470"/>
      <c r="AJ2468" s="470"/>
      <c r="AK2468" s="1050"/>
      <c r="AL2468" s="1052"/>
      <c r="AM2468" s="470"/>
      <c r="AN2468" s="470"/>
      <c r="AO2468" s="470"/>
      <c r="AP2468" s="1052"/>
      <c r="AQ2468" s="1050"/>
      <c r="AR2468" s="470"/>
      <c r="AS2468" s="470"/>
      <c r="AT2468" s="470"/>
      <c r="AU2468" s="470"/>
      <c r="AV2468" s="470"/>
      <c r="AW2468" s="1053"/>
      <c r="AX2468" s="3"/>
      <c r="AY2468" s="3"/>
      <c r="AZ2468" s="3"/>
      <c r="BA2468" s="3"/>
    </row>
    <row r="2469">
      <c r="A2469" s="470"/>
      <c r="B2469" s="1"/>
      <c r="C2469" s="3"/>
      <c r="D2469" s="1050"/>
      <c r="E2469" s="470"/>
      <c r="F2469" s="470"/>
      <c r="G2469" s="470"/>
      <c r="H2469" s="1050"/>
      <c r="I2469" s="470"/>
      <c r="J2469" s="470"/>
      <c r="K2469" s="470"/>
      <c r="L2469" s="1050"/>
      <c r="M2469" s="470"/>
      <c r="N2469" s="470"/>
      <c r="O2469" s="470"/>
      <c r="P2469" s="1050"/>
      <c r="Q2469" s="1054"/>
      <c r="R2469" s="1054"/>
      <c r="S2469" s="1054"/>
      <c r="T2469" s="1054"/>
      <c r="U2469" s="470"/>
      <c r="V2469" s="470"/>
      <c r="W2469" s="1050"/>
      <c r="X2469" s="470"/>
      <c r="Y2469" s="470"/>
      <c r="Z2469" s="470"/>
      <c r="AA2469" s="470"/>
      <c r="AB2469" s="1050"/>
      <c r="AC2469" s="1050"/>
      <c r="AD2469" s="470"/>
      <c r="AE2469" s="1050"/>
      <c r="AF2469" s="470"/>
      <c r="AG2469" s="470"/>
      <c r="AH2469" s="470"/>
      <c r="AI2469" s="470"/>
      <c r="AJ2469" s="470"/>
      <c r="AK2469" s="1050"/>
      <c r="AL2469" s="1052"/>
      <c r="AM2469" s="470"/>
      <c r="AN2469" s="470"/>
      <c r="AO2469" s="470"/>
      <c r="AP2469" s="1052"/>
      <c r="AQ2469" s="1050"/>
      <c r="AR2469" s="470"/>
      <c r="AS2469" s="470"/>
      <c r="AT2469" s="470"/>
      <c r="AU2469" s="470"/>
      <c r="AV2469" s="470"/>
      <c r="AW2469" s="1053"/>
      <c r="AX2469" s="3"/>
      <c r="AY2469" s="3"/>
      <c r="AZ2469" s="3"/>
      <c r="BA2469" s="3"/>
    </row>
    <row r="2470">
      <c r="A2470" s="470"/>
      <c r="B2470" s="1"/>
      <c r="C2470" s="3"/>
      <c r="D2470" s="1050"/>
      <c r="E2470" s="470"/>
      <c r="F2470" s="470"/>
      <c r="G2470" s="470"/>
      <c r="H2470" s="1050"/>
      <c r="I2470" s="470"/>
      <c r="J2470" s="470"/>
      <c r="K2470" s="470"/>
      <c r="L2470" s="1050"/>
      <c r="M2470" s="470"/>
      <c r="N2470" s="470"/>
      <c r="O2470" s="470"/>
      <c r="P2470" s="1050"/>
      <c r="Q2470" s="1054"/>
      <c r="R2470" s="1054"/>
      <c r="S2470" s="1054"/>
      <c r="T2470" s="1054"/>
      <c r="U2470" s="470"/>
      <c r="V2470" s="470"/>
      <c r="W2470" s="1050"/>
      <c r="X2470" s="470"/>
      <c r="Y2470" s="470"/>
      <c r="Z2470" s="470"/>
      <c r="AA2470" s="470"/>
      <c r="AB2470" s="1050"/>
      <c r="AC2470" s="1050"/>
      <c r="AD2470" s="470"/>
      <c r="AE2470" s="1050"/>
      <c r="AF2470" s="470"/>
      <c r="AG2470" s="470"/>
      <c r="AH2470" s="470"/>
      <c r="AI2470" s="470"/>
      <c r="AJ2470" s="470"/>
      <c r="AK2470" s="1050"/>
      <c r="AL2470" s="1052"/>
      <c r="AM2470" s="470"/>
      <c r="AN2470" s="470"/>
      <c r="AO2470" s="470"/>
      <c r="AP2470" s="1052"/>
      <c r="AQ2470" s="1050"/>
      <c r="AR2470" s="470"/>
      <c r="AS2470" s="470"/>
      <c r="AT2470" s="470"/>
      <c r="AU2470" s="470"/>
      <c r="AV2470" s="470"/>
      <c r="AW2470" s="1053"/>
      <c r="AX2470" s="3"/>
      <c r="AY2470" s="3"/>
      <c r="AZ2470" s="3"/>
      <c r="BA2470" s="3"/>
    </row>
    <row r="2471">
      <c r="A2471" s="470"/>
      <c r="B2471" s="1"/>
      <c r="C2471" s="3"/>
      <c r="D2471" s="1050"/>
      <c r="E2471" s="470"/>
      <c r="F2471" s="470"/>
      <c r="G2471" s="470"/>
      <c r="H2471" s="1050"/>
      <c r="I2471" s="470"/>
      <c r="J2471" s="470"/>
      <c r="K2471" s="470"/>
      <c r="L2471" s="1050"/>
      <c r="M2471" s="470"/>
      <c r="N2471" s="470"/>
      <c r="O2471" s="470"/>
      <c r="P2471" s="1050"/>
      <c r="Q2471" s="1054"/>
      <c r="R2471" s="1054"/>
      <c r="S2471" s="1054"/>
      <c r="T2471" s="1054"/>
      <c r="U2471" s="470"/>
      <c r="V2471" s="470"/>
      <c r="W2471" s="1050"/>
      <c r="X2471" s="470"/>
      <c r="Y2471" s="470"/>
      <c r="Z2471" s="470"/>
      <c r="AA2471" s="470"/>
      <c r="AB2471" s="1050"/>
      <c r="AC2471" s="1050"/>
      <c r="AD2471" s="470"/>
      <c r="AE2471" s="1050"/>
      <c r="AF2471" s="470"/>
      <c r="AG2471" s="470"/>
      <c r="AH2471" s="470"/>
      <c r="AI2471" s="470"/>
      <c r="AJ2471" s="470"/>
      <c r="AK2471" s="1050"/>
      <c r="AL2471" s="1052"/>
      <c r="AM2471" s="470"/>
      <c r="AN2471" s="470"/>
      <c r="AO2471" s="470"/>
      <c r="AP2471" s="1052"/>
      <c r="AQ2471" s="1050"/>
      <c r="AR2471" s="470"/>
      <c r="AS2471" s="470"/>
      <c r="AT2471" s="470"/>
      <c r="AU2471" s="470"/>
      <c r="AV2471" s="470"/>
      <c r="AW2471" s="1053"/>
      <c r="AX2471" s="3"/>
      <c r="AY2471" s="3"/>
      <c r="AZ2471" s="3"/>
      <c r="BA2471" s="3"/>
    </row>
    <row r="2472">
      <c r="A2472" s="470"/>
      <c r="B2472" s="1"/>
      <c r="C2472" s="3"/>
      <c r="D2472" s="1050"/>
      <c r="E2472" s="470"/>
      <c r="F2472" s="470"/>
      <c r="G2472" s="470"/>
      <c r="H2472" s="1050"/>
      <c r="I2472" s="470"/>
      <c r="J2472" s="470"/>
      <c r="K2472" s="470"/>
      <c r="L2472" s="1050"/>
      <c r="M2472" s="470"/>
      <c r="N2472" s="470"/>
      <c r="O2472" s="470"/>
      <c r="P2472" s="1050"/>
      <c r="Q2472" s="1054"/>
      <c r="R2472" s="1054"/>
      <c r="S2472" s="1054"/>
      <c r="T2472" s="1054"/>
      <c r="U2472" s="470"/>
      <c r="V2472" s="470"/>
      <c r="W2472" s="1050"/>
      <c r="X2472" s="470"/>
      <c r="Y2472" s="470"/>
      <c r="Z2472" s="470"/>
      <c r="AA2472" s="470"/>
      <c r="AB2472" s="1050"/>
      <c r="AC2472" s="1050"/>
      <c r="AD2472" s="470"/>
      <c r="AE2472" s="1050"/>
      <c r="AF2472" s="470"/>
      <c r="AG2472" s="470"/>
      <c r="AH2472" s="470"/>
      <c r="AI2472" s="470"/>
      <c r="AJ2472" s="470"/>
      <c r="AK2472" s="1050"/>
      <c r="AL2472" s="1052"/>
      <c r="AM2472" s="470"/>
      <c r="AN2472" s="470"/>
      <c r="AO2472" s="470"/>
      <c r="AP2472" s="1052"/>
      <c r="AQ2472" s="1050"/>
      <c r="AR2472" s="470"/>
      <c r="AS2472" s="470"/>
      <c r="AT2472" s="470"/>
      <c r="AU2472" s="470"/>
      <c r="AV2472" s="470"/>
      <c r="AW2472" s="1053"/>
      <c r="AX2472" s="3"/>
      <c r="AY2472" s="3"/>
      <c r="AZ2472" s="3"/>
      <c r="BA2472" s="3"/>
    </row>
    <row r="2473">
      <c r="A2473" s="470"/>
      <c r="B2473" s="1"/>
      <c r="C2473" s="3"/>
      <c r="D2473" s="1050"/>
      <c r="E2473" s="470"/>
      <c r="F2473" s="470"/>
      <c r="G2473" s="470"/>
      <c r="H2473" s="1050"/>
      <c r="I2473" s="470"/>
      <c r="J2473" s="470"/>
      <c r="K2473" s="470"/>
      <c r="L2473" s="1050"/>
      <c r="M2473" s="470"/>
      <c r="N2473" s="470"/>
      <c r="O2473" s="470"/>
      <c r="P2473" s="1050"/>
      <c r="Q2473" s="1054"/>
      <c r="R2473" s="1054"/>
      <c r="S2473" s="1054"/>
      <c r="T2473" s="1054"/>
      <c r="U2473" s="470"/>
      <c r="V2473" s="470"/>
      <c r="W2473" s="1050"/>
      <c r="X2473" s="470"/>
      <c r="Y2473" s="470"/>
      <c r="Z2473" s="470"/>
      <c r="AA2473" s="470"/>
      <c r="AB2473" s="1050"/>
      <c r="AC2473" s="1050"/>
      <c r="AD2473" s="470"/>
      <c r="AE2473" s="1050"/>
      <c r="AF2473" s="470"/>
      <c r="AG2473" s="470"/>
      <c r="AH2473" s="470"/>
      <c r="AI2473" s="470"/>
      <c r="AJ2473" s="470"/>
      <c r="AK2473" s="1050"/>
      <c r="AL2473" s="1052"/>
      <c r="AM2473" s="470"/>
      <c r="AN2473" s="470"/>
      <c r="AO2473" s="470"/>
      <c r="AP2473" s="1052"/>
      <c r="AQ2473" s="1050"/>
      <c r="AR2473" s="470"/>
      <c r="AS2473" s="470"/>
      <c r="AT2473" s="470"/>
      <c r="AU2473" s="470"/>
      <c r="AV2473" s="470"/>
      <c r="AW2473" s="1053"/>
      <c r="AX2473" s="3"/>
      <c r="AY2473" s="3"/>
      <c r="AZ2473" s="3"/>
      <c r="BA2473" s="3"/>
    </row>
    <row r="2474">
      <c r="A2474" s="470"/>
      <c r="B2474" s="1"/>
      <c r="C2474" s="3"/>
      <c r="D2474" s="1050"/>
      <c r="E2474" s="470"/>
      <c r="F2474" s="470"/>
      <c r="G2474" s="470"/>
      <c r="H2474" s="1050"/>
      <c r="I2474" s="470"/>
      <c r="J2474" s="470"/>
      <c r="K2474" s="470"/>
      <c r="L2474" s="1050"/>
      <c r="M2474" s="470"/>
      <c r="N2474" s="470"/>
      <c r="O2474" s="470"/>
      <c r="P2474" s="1050"/>
      <c r="Q2474" s="1054"/>
      <c r="R2474" s="1054"/>
      <c r="S2474" s="1054"/>
      <c r="T2474" s="1054"/>
      <c r="U2474" s="470"/>
      <c r="V2474" s="470"/>
      <c r="W2474" s="1050"/>
      <c r="X2474" s="470"/>
      <c r="Y2474" s="470"/>
      <c r="Z2474" s="470"/>
      <c r="AA2474" s="470"/>
      <c r="AB2474" s="1050"/>
      <c r="AC2474" s="1050"/>
      <c r="AD2474" s="470"/>
      <c r="AE2474" s="1050"/>
      <c r="AF2474" s="470"/>
      <c r="AG2474" s="470"/>
      <c r="AH2474" s="470"/>
      <c r="AI2474" s="470"/>
      <c r="AJ2474" s="470"/>
      <c r="AK2474" s="1050"/>
      <c r="AL2474" s="1052"/>
      <c r="AM2474" s="470"/>
      <c r="AN2474" s="470"/>
      <c r="AO2474" s="470"/>
      <c r="AP2474" s="1052"/>
      <c r="AQ2474" s="1050"/>
      <c r="AR2474" s="470"/>
      <c r="AS2474" s="470"/>
      <c r="AT2474" s="470"/>
      <c r="AU2474" s="470"/>
      <c r="AV2474" s="470"/>
      <c r="AW2474" s="1053"/>
      <c r="AX2474" s="3"/>
      <c r="AY2474" s="3"/>
      <c r="AZ2474" s="3"/>
      <c r="BA2474" s="3"/>
    </row>
    <row r="2475">
      <c r="A2475" s="470"/>
      <c r="B2475" s="1"/>
      <c r="C2475" s="3"/>
      <c r="D2475" s="1050"/>
      <c r="E2475" s="470"/>
      <c r="F2475" s="470"/>
      <c r="G2475" s="470"/>
      <c r="H2475" s="1050"/>
      <c r="I2475" s="470"/>
      <c r="J2475" s="470"/>
      <c r="K2475" s="470"/>
      <c r="L2475" s="1050"/>
      <c r="M2475" s="470"/>
      <c r="N2475" s="470"/>
      <c r="O2475" s="470"/>
      <c r="P2475" s="1050"/>
      <c r="Q2475" s="1054"/>
      <c r="R2475" s="1054"/>
      <c r="S2475" s="1054"/>
      <c r="T2475" s="1054"/>
      <c r="U2475" s="470"/>
      <c r="V2475" s="470"/>
      <c r="W2475" s="1050"/>
      <c r="X2475" s="470"/>
      <c r="Y2475" s="470"/>
      <c r="Z2475" s="470"/>
      <c r="AA2475" s="470"/>
      <c r="AB2475" s="1050"/>
      <c r="AC2475" s="1050"/>
      <c r="AD2475" s="470"/>
      <c r="AE2475" s="1050"/>
      <c r="AF2475" s="470"/>
      <c r="AG2475" s="470"/>
      <c r="AH2475" s="470"/>
      <c r="AI2475" s="470"/>
      <c r="AJ2475" s="470"/>
      <c r="AK2475" s="1050"/>
      <c r="AL2475" s="1052"/>
      <c r="AM2475" s="470"/>
      <c r="AN2475" s="470"/>
      <c r="AO2475" s="470"/>
      <c r="AP2475" s="1052"/>
      <c r="AQ2475" s="1050"/>
      <c r="AR2475" s="470"/>
      <c r="AS2475" s="470"/>
      <c r="AT2475" s="470"/>
      <c r="AU2475" s="470"/>
      <c r="AV2475" s="470"/>
      <c r="AW2475" s="1053"/>
      <c r="AX2475" s="3"/>
      <c r="AY2475" s="3"/>
      <c r="AZ2475" s="3"/>
      <c r="BA2475" s="3"/>
    </row>
    <row r="2476">
      <c r="A2476" s="470"/>
      <c r="B2476" s="1"/>
      <c r="C2476" s="3"/>
      <c r="D2476" s="1050"/>
      <c r="E2476" s="470"/>
      <c r="F2476" s="470"/>
      <c r="G2476" s="470"/>
      <c r="H2476" s="1050"/>
      <c r="I2476" s="470"/>
      <c r="J2476" s="470"/>
      <c r="K2476" s="470"/>
      <c r="L2476" s="1050"/>
      <c r="M2476" s="470"/>
      <c r="N2476" s="470"/>
      <c r="O2476" s="470"/>
      <c r="P2476" s="1050"/>
      <c r="Q2476" s="1054"/>
      <c r="R2476" s="1054"/>
      <c r="S2476" s="1054"/>
      <c r="T2476" s="1054"/>
      <c r="U2476" s="470"/>
      <c r="V2476" s="470"/>
      <c r="W2476" s="1050"/>
      <c r="X2476" s="470"/>
      <c r="Y2476" s="470"/>
      <c r="Z2476" s="470"/>
      <c r="AA2476" s="470"/>
      <c r="AB2476" s="1050"/>
      <c r="AC2476" s="1050"/>
      <c r="AD2476" s="470"/>
      <c r="AE2476" s="1050"/>
      <c r="AF2476" s="470"/>
      <c r="AG2476" s="470"/>
      <c r="AH2476" s="470"/>
      <c r="AI2476" s="470"/>
      <c r="AJ2476" s="470"/>
      <c r="AK2476" s="1050"/>
      <c r="AL2476" s="1052"/>
      <c r="AM2476" s="470"/>
      <c r="AN2476" s="470"/>
      <c r="AO2476" s="470"/>
      <c r="AP2476" s="1052"/>
      <c r="AQ2476" s="1050"/>
      <c r="AR2476" s="470"/>
      <c r="AS2476" s="470"/>
      <c r="AT2476" s="470"/>
      <c r="AU2476" s="470"/>
      <c r="AV2476" s="470"/>
      <c r="AW2476" s="1053"/>
      <c r="AX2476" s="3"/>
      <c r="AY2476" s="3"/>
      <c r="AZ2476" s="3"/>
      <c r="BA2476" s="3"/>
    </row>
    <row r="2477">
      <c r="A2477" s="470"/>
      <c r="B2477" s="1"/>
      <c r="C2477" s="3"/>
      <c r="D2477" s="1050"/>
      <c r="E2477" s="470"/>
      <c r="F2477" s="470"/>
      <c r="G2477" s="470"/>
      <c r="H2477" s="1050"/>
      <c r="I2477" s="470"/>
      <c r="J2477" s="470"/>
      <c r="K2477" s="470"/>
      <c r="L2477" s="1050"/>
      <c r="M2477" s="470"/>
      <c r="N2477" s="470"/>
      <c r="O2477" s="470"/>
      <c r="P2477" s="1050"/>
      <c r="Q2477" s="1054"/>
      <c r="R2477" s="1054"/>
      <c r="S2477" s="1054"/>
      <c r="T2477" s="1054"/>
      <c r="U2477" s="470"/>
      <c r="V2477" s="470"/>
      <c r="W2477" s="1050"/>
      <c r="X2477" s="470"/>
      <c r="Y2477" s="470"/>
      <c r="Z2477" s="470"/>
      <c r="AA2477" s="470"/>
      <c r="AB2477" s="1050"/>
      <c r="AC2477" s="1050"/>
      <c r="AD2477" s="470"/>
      <c r="AE2477" s="1050"/>
      <c r="AF2477" s="470"/>
      <c r="AG2477" s="470"/>
      <c r="AH2477" s="470"/>
      <c r="AI2477" s="470"/>
      <c r="AJ2477" s="470"/>
      <c r="AK2477" s="1050"/>
      <c r="AL2477" s="1052"/>
      <c r="AM2477" s="470"/>
      <c r="AN2477" s="470"/>
      <c r="AO2477" s="470"/>
      <c r="AP2477" s="1052"/>
      <c r="AQ2477" s="1050"/>
      <c r="AR2477" s="470"/>
      <c r="AS2477" s="470"/>
      <c r="AT2477" s="470"/>
      <c r="AU2477" s="470"/>
      <c r="AV2477" s="470"/>
      <c r="AW2477" s="1053"/>
      <c r="AX2477" s="3"/>
      <c r="AY2477" s="3"/>
      <c r="AZ2477" s="3"/>
      <c r="BA2477" s="3"/>
    </row>
    <row r="2478">
      <c r="A2478" s="470"/>
      <c r="B2478" s="1"/>
      <c r="C2478" s="3"/>
      <c r="D2478" s="1050"/>
      <c r="E2478" s="470"/>
      <c r="F2478" s="470"/>
      <c r="G2478" s="470"/>
      <c r="H2478" s="1050"/>
      <c r="I2478" s="470"/>
      <c r="J2478" s="470"/>
      <c r="K2478" s="470"/>
      <c r="L2478" s="1050"/>
      <c r="M2478" s="470"/>
      <c r="N2478" s="470"/>
      <c r="O2478" s="470"/>
      <c r="P2478" s="1050"/>
      <c r="Q2478" s="1054"/>
      <c r="R2478" s="1054"/>
      <c r="S2478" s="1054"/>
      <c r="T2478" s="1054"/>
      <c r="U2478" s="470"/>
      <c r="V2478" s="470"/>
      <c r="W2478" s="1050"/>
      <c r="X2478" s="470"/>
      <c r="Y2478" s="470"/>
      <c r="Z2478" s="470"/>
      <c r="AA2478" s="470"/>
      <c r="AB2478" s="1050"/>
      <c r="AC2478" s="1050"/>
      <c r="AD2478" s="470"/>
      <c r="AE2478" s="1050"/>
      <c r="AF2478" s="470"/>
      <c r="AG2478" s="470"/>
      <c r="AH2478" s="470"/>
      <c r="AI2478" s="470"/>
      <c r="AJ2478" s="470"/>
      <c r="AK2478" s="1050"/>
      <c r="AL2478" s="1052"/>
      <c r="AM2478" s="470"/>
      <c r="AN2478" s="470"/>
      <c r="AO2478" s="470"/>
      <c r="AP2478" s="1052"/>
      <c r="AQ2478" s="1050"/>
      <c r="AR2478" s="470"/>
      <c r="AS2478" s="470"/>
      <c r="AT2478" s="470"/>
      <c r="AU2478" s="470"/>
      <c r="AV2478" s="470"/>
      <c r="AW2478" s="1053"/>
      <c r="AX2478" s="3"/>
      <c r="AY2478" s="3"/>
      <c r="AZ2478" s="3"/>
      <c r="BA2478" s="3"/>
    </row>
    <row r="2479">
      <c r="A2479" s="470"/>
      <c r="B2479" s="1"/>
      <c r="C2479" s="3"/>
      <c r="D2479" s="1050"/>
      <c r="E2479" s="470"/>
      <c r="F2479" s="470"/>
      <c r="G2479" s="470"/>
      <c r="H2479" s="1050"/>
      <c r="I2479" s="470"/>
      <c r="J2479" s="470"/>
      <c r="K2479" s="470"/>
      <c r="L2479" s="1050"/>
      <c r="M2479" s="470"/>
      <c r="N2479" s="470"/>
      <c r="O2479" s="470"/>
      <c r="P2479" s="1050"/>
      <c r="Q2479" s="1054"/>
      <c r="R2479" s="1054"/>
      <c r="S2479" s="1054"/>
      <c r="T2479" s="1054"/>
      <c r="U2479" s="470"/>
      <c r="V2479" s="470"/>
      <c r="W2479" s="1050"/>
      <c r="X2479" s="470"/>
      <c r="Y2479" s="470"/>
      <c r="Z2479" s="470"/>
      <c r="AA2479" s="470"/>
      <c r="AB2479" s="1050"/>
      <c r="AC2479" s="1050"/>
      <c r="AD2479" s="470"/>
      <c r="AE2479" s="1050"/>
      <c r="AF2479" s="470"/>
      <c r="AG2479" s="470"/>
      <c r="AH2479" s="470"/>
      <c r="AI2479" s="470"/>
      <c r="AJ2479" s="470"/>
      <c r="AK2479" s="1050"/>
      <c r="AL2479" s="1052"/>
      <c r="AM2479" s="470"/>
      <c r="AN2479" s="470"/>
      <c r="AO2479" s="470"/>
      <c r="AP2479" s="1052"/>
      <c r="AQ2479" s="1050"/>
      <c r="AR2479" s="470"/>
      <c r="AS2479" s="470"/>
      <c r="AT2479" s="470"/>
      <c r="AU2479" s="470"/>
      <c r="AV2479" s="470"/>
      <c r="AW2479" s="1053"/>
      <c r="AX2479" s="3"/>
      <c r="AY2479" s="3"/>
      <c r="AZ2479" s="3"/>
      <c r="BA2479" s="3"/>
    </row>
    <row r="2480">
      <c r="A2480" s="470"/>
      <c r="B2480" s="1"/>
      <c r="C2480" s="3"/>
      <c r="D2480" s="1050"/>
      <c r="E2480" s="470"/>
      <c r="F2480" s="470"/>
      <c r="G2480" s="470"/>
      <c r="H2480" s="1050"/>
      <c r="I2480" s="470"/>
      <c r="J2480" s="470"/>
      <c r="K2480" s="470"/>
      <c r="L2480" s="1050"/>
      <c r="M2480" s="470"/>
      <c r="N2480" s="470"/>
      <c r="O2480" s="470"/>
      <c r="P2480" s="1050"/>
      <c r="Q2480" s="1054"/>
      <c r="R2480" s="1054"/>
      <c r="S2480" s="1054"/>
      <c r="T2480" s="1054"/>
      <c r="U2480" s="470"/>
      <c r="V2480" s="470"/>
      <c r="W2480" s="1050"/>
      <c r="X2480" s="470"/>
      <c r="Y2480" s="470"/>
      <c r="Z2480" s="470"/>
      <c r="AA2480" s="470"/>
      <c r="AB2480" s="1050"/>
      <c r="AC2480" s="1050"/>
      <c r="AD2480" s="470"/>
      <c r="AE2480" s="1050"/>
      <c r="AF2480" s="470"/>
      <c r="AG2480" s="470"/>
      <c r="AH2480" s="470"/>
      <c r="AI2480" s="470"/>
      <c r="AJ2480" s="470"/>
      <c r="AK2480" s="1050"/>
      <c r="AL2480" s="1052"/>
      <c r="AM2480" s="470"/>
      <c r="AN2480" s="470"/>
      <c r="AO2480" s="470"/>
      <c r="AP2480" s="1052"/>
      <c r="AQ2480" s="1050"/>
      <c r="AR2480" s="470"/>
      <c r="AS2480" s="470"/>
      <c r="AT2480" s="470"/>
      <c r="AU2480" s="470"/>
      <c r="AV2480" s="470"/>
      <c r="AW2480" s="1053"/>
      <c r="AX2480" s="3"/>
      <c r="AY2480" s="3"/>
      <c r="AZ2480" s="3"/>
      <c r="BA2480" s="3"/>
    </row>
    <row r="2481">
      <c r="A2481" s="470"/>
      <c r="B2481" s="1"/>
      <c r="C2481" s="3"/>
      <c r="D2481" s="1050"/>
      <c r="E2481" s="470"/>
      <c r="F2481" s="470"/>
      <c r="G2481" s="470"/>
      <c r="H2481" s="1050"/>
      <c r="I2481" s="470"/>
      <c r="J2481" s="470"/>
      <c r="K2481" s="470"/>
      <c r="L2481" s="1050"/>
      <c r="M2481" s="470"/>
      <c r="N2481" s="470"/>
      <c r="O2481" s="470"/>
      <c r="P2481" s="1050"/>
      <c r="Q2481" s="1054"/>
      <c r="R2481" s="1054"/>
      <c r="S2481" s="1054"/>
      <c r="T2481" s="1054"/>
      <c r="U2481" s="470"/>
      <c r="V2481" s="470"/>
      <c r="W2481" s="1050"/>
      <c r="X2481" s="470"/>
      <c r="Y2481" s="470"/>
      <c r="Z2481" s="470"/>
      <c r="AA2481" s="470"/>
      <c r="AB2481" s="1050"/>
      <c r="AC2481" s="1050"/>
      <c r="AD2481" s="470"/>
      <c r="AE2481" s="1050"/>
      <c r="AF2481" s="470"/>
      <c r="AG2481" s="470"/>
      <c r="AH2481" s="470"/>
      <c r="AI2481" s="470"/>
      <c r="AJ2481" s="470"/>
      <c r="AK2481" s="1050"/>
      <c r="AL2481" s="1052"/>
      <c r="AM2481" s="470"/>
      <c r="AN2481" s="470"/>
      <c r="AO2481" s="470"/>
      <c r="AP2481" s="1052"/>
      <c r="AQ2481" s="1050"/>
      <c r="AR2481" s="470"/>
      <c r="AS2481" s="470"/>
      <c r="AT2481" s="470"/>
      <c r="AU2481" s="470"/>
      <c r="AV2481" s="470"/>
      <c r="AW2481" s="1053"/>
      <c r="AX2481" s="3"/>
      <c r="AY2481" s="3"/>
      <c r="AZ2481" s="3"/>
      <c r="BA2481" s="3"/>
    </row>
    <row r="2482">
      <c r="A2482" s="470"/>
      <c r="B2482" s="1"/>
      <c r="C2482" s="3"/>
      <c r="D2482" s="1050"/>
      <c r="E2482" s="470"/>
      <c r="F2482" s="470"/>
      <c r="G2482" s="470"/>
      <c r="H2482" s="1050"/>
      <c r="I2482" s="470"/>
      <c r="J2482" s="470"/>
      <c r="K2482" s="470"/>
      <c r="L2482" s="1050"/>
      <c r="M2482" s="470"/>
      <c r="N2482" s="470"/>
      <c r="O2482" s="470"/>
      <c r="P2482" s="1050"/>
      <c r="Q2482" s="1054"/>
      <c r="R2482" s="1054"/>
      <c r="S2482" s="1054"/>
      <c r="T2482" s="1054"/>
      <c r="U2482" s="470"/>
      <c r="V2482" s="470"/>
      <c r="W2482" s="1050"/>
      <c r="X2482" s="470"/>
      <c r="Y2482" s="470"/>
      <c r="Z2482" s="470"/>
      <c r="AA2482" s="470"/>
      <c r="AB2482" s="1050"/>
      <c r="AC2482" s="1050"/>
      <c r="AD2482" s="470"/>
      <c r="AE2482" s="1050"/>
      <c r="AF2482" s="470"/>
      <c r="AG2482" s="470"/>
      <c r="AH2482" s="470"/>
      <c r="AI2482" s="470"/>
      <c r="AJ2482" s="470"/>
      <c r="AK2482" s="1050"/>
      <c r="AL2482" s="1052"/>
      <c r="AM2482" s="470"/>
      <c r="AN2482" s="470"/>
      <c r="AO2482" s="470"/>
      <c r="AP2482" s="1052"/>
      <c r="AQ2482" s="1050"/>
      <c r="AR2482" s="470"/>
      <c r="AS2482" s="470"/>
      <c r="AT2482" s="470"/>
      <c r="AU2482" s="470"/>
      <c r="AV2482" s="470"/>
      <c r="AW2482" s="1053"/>
      <c r="AX2482" s="3"/>
      <c r="AY2482" s="3"/>
      <c r="AZ2482" s="3"/>
      <c r="BA2482" s="3"/>
    </row>
    <row r="2483">
      <c r="A2483" s="470"/>
      <c r="B2483" s="1"/>
      <c r="C2483" s="3"/>
      <c r="D2483" s="1050"/>
      <c r="E2483" s="470"/>
      <c r="F2483" s="470"/>
      <c r="G2483" s="470"/>
      <c r="H2483" s="1050"/>
      <c r="I2483" s="470"/>
      <c r="J2483" s="470"/>
      <c r="K2483" s="470"/>
      <c r="L2483" s="1050"/>
      <c r="M2483" s="470"/>
      <c r="N2483" s="470"/>
      <c r="O2483" s="470"/>
      <c r="P2483" s="1050"/>
      <c r="Q2483" s="1054"/>
      <c r="R2483" s="1054"/>
      <c r="S2483" s="1054"/>
      <c r="T2483" s="1054"/>
      <c r="U2483" s="470"/>
      <c r="V2483" s="470"/>
      <c r="W2483" s="1050"/>
      <c r="X2483" s="470"/>
      <c r="Y2483" s="470"/>
      <c r="Z2483" s="470"/>
      <c r="AA2483" s="470"/>
      <c r="AB2483" s="1050"/>
      <c r="AC2483" s="1050"/>
      <c r="AD2483" s="470"/>
      <c r="AE2483" s="1050"/>
      <c r="AF2483" s="470"/>
      <c r="AG2483" s="470"/>
      <c r="AH2483" s="470"/>
      <c r="AI2483" s="470"/>
      <c r="AJ2483" s="470"/>
      <c r="AK2483" s="1050"/>
      <c r="AL2483" s="1052"/>
      <c r="AM2483" s="470"/>
      <c r="AN2483" s="470"/>
      <c r="AO2483" s="470"/>
      <c r="AP2483" s="1052"/>
      <c r="AQ2483" s="1050"/>
      <c r="AR2483" s="470"/>
      <c r="AS2483" s="470"/>
      <c r="AT2483" s="470"/>
      <c r="AU2483" s="470"/>
      <c r="AV2483" s="470"/>
      <c r="AW2483" s="1053"/>
      <c r="AX2483" s="3"/>
      <c r="AY2483" s="3"/>
      <c r="AZ2483" s="3"/>
      <c r="BA2483" s="3"/>
    </row>
    <row r="2484">
      <c r="A2484" s="470"/>
      <c r="B2484" s="1"/>
      <c r="C2484" s="3"/>
      <c r="D2484" s="1050"/>
      <c r="E2484" s="470"/>
      <c r="F2484" s="470"/>
      <c r="G2484" s="470"/>
      <c r="H2484" s="1050"/>
      <c r="I2484" s="470"/>
      <c r="J2484" s="470"/>
      <c r="K2484" s="470"/>
      <c r="L2484" s="1050"/>
      <c r="M2484" s="470"/>
      <c r="N2484" s="470"/>
      <c r="O2484" s="470"/>
      <c r="P2484" s="1050"/>
      <c r="Q2484" s="1054"/>
      <c r="R2484" s="1054"/>
      <c r="S2484" s="1054"/>
      <c r="T2484" s="1054"/>
      <c r="U2484" s="470"/>
      <c r="V2484" s="470"/>
      <c r="W2484" s="1050"/>
      <c r="X2484" s="470"/>
      <c r="Y2484" s="470"/>
      <c r="Z2484" s="470"/>
      <c r="AA2484" s="470"/>
      <c r="AB2484" s="1050"/>
      <c r="AC2484" s="1050"/>
      <c r="AD2484" s="470"/>
      <c r="AE2484" s="1050"/>
      <c r="AF2484" s="470"/>
      <c r="AG2484" s="470"/>
      <c r="AH2484" s="470"/>
      <c r="AI2484" s="470"/>
      <c r="AJ2484" s="470"/>
      <c r="AK2484" s="1050"/>
      <c r="AL2484" s="1052"/>
      <c r="AM2484" s="470"/>
      <c r="AN2484" s="470"/>
      <c r="AO2484" s="470"/>
      <c r="AP2484" s="1052"/>
      <c r="AQ2484" s="1050"/>
      <c r="AR2484" s="470"/>
      <c r="AS2484" s="470"/>
      <c r="AT2484" s="470"/>
      <c r="AU2484" s="470"/>
      <c r="AV2484" s="470"/>
      <c r="AW2484" s="1053"/>
      <c r="AX2484" s="3"/>
      <c r="AY2484" s="3"/>
      <c r="AZ2484" s="3"/>
      <c r="BA2484" s="3"/>
    </row>
    <row r="2485">
      <c r="A2485" s="470"/>
      <c r="B2485" s="1"/>
      <c r="C2485" s="3"/>
      <c r="D2485" s="1050"/>
      <c r="E2485" s="470"/>
      <c r="F2485" s="470"/>
      <c r="G2485" s="470"/>
      <c r="H2485" s="1050"/>
      <c r="I2485" s="470"/>
      <c r="J2485" s="470"/>
      <c r="K2485" s="470"/>
      <c r="L2485" s="1050"/>
      <c r="M2485" s="470"/>
      <c r="N2485" s="470"/>
      <c r="O2485" s="470"/>
      <c r="P2485" s="1050"/>
      <c r="Q2485" s="1054"/>
      <c r="R2485" s="1054"/>
      <c r="S2485" s="1054"/>
      <c r="T2485" s="1054"/>
      <c r="U2485" s="470"/>
      <c r="V2485" s="470"/>
      <c r="W2485" s="1050"/>
      <c r="X2485" s="470"/>
      <c r="Y2485" s="470"/>
      <c r="Z2485" s="470"/>
      <c r="AA2485" s="470"/>
      <c r="AB2485" s="1050"/>
      <c r="AC2485" s="1050"/>
      <c r="AD2485" s="470"/>
      <c r="AE2485" s="1050"/>
      <c r="AF2485" s="470"/>
      <c r="AG2485" s="470"/>
      <c r="AH2485" s="470"/>
      <c r="AI2485" s="470"/>
      <c r="AJ2485" s="470"/>
      <c r="AK2485" s="1050"/>
      <c r="AL2485" s="1052"/>
      <c r="AM2485" s="470"/>
      <c r="AN2485" s="470"/>
      <c r="AO2485" s="470"/>
      <c r="AP2485" s="1052"/>
      <c r="AQ2485" s="1050"/>
      <c r="AR2485" s="470"/>
      <c r="AS2485" s="470"/>
      <c r="AT2485" s="470"/>
      <c r="AU2485" s="470"/>
      <c r="AV2485" s="470"/>
      <c r="AW2485" s="1053"/>
      <c r="AX2485" s="3"/>
      <c r="AY2485" s="3"/>
      <c r="AZ2485" s="3"/>
      <c r="BA2485" s="3"/>
    </row>
    <row r="2486">
      <c r="A2486" s="470"/>
      <c r="B2486" s="1"/>
      <c r="C2486" s="3"/>
      <c r="D2486" s="1050"/>
      <c r="E2486" s="470"/>
      <c r="F2486" s="470"/>
      <c r="G2486" s="470"/>
      <c r="H2486" s="1050"/>
      <c r="I2486" s="470"/>
      <c r="J2486" s="470"/>
      <c r="K2486" s="470"/>
      <c r="L2486" s="1050"/>
      <c r="M2486" s="470"/>
      <c r="N2486" s="470"/>
      <c r="O2486" s="470"/>
      <c r="P2486" s="1050"/>
      <c r="Q2486" s="1054"/>
      <c r="R2486" s="1054"/>
      <c r="S2486" s="1054"/>
      <c r="T2486" s="1054"/>
      <c r="U2486" s="470"/>
      <c r="V2486" s="470"/>
      <c r="W2486" s="1050"/>
      <c r="X2486" s="470"/>
      <c r="Y2486" s="470"/>
      <c r="Z2486" s="470"/>
      <c r="AA2486" s="470"/>
      <c r="AB2486" s="1050"/>
      <c r="AC2486" s="1050"/>
      <c r="AD2486" s="470"/>
      <c r="AE2486" s="1050"/>
      <c r="AF2486" s="470"/>
      <c r="AG2486" s="470"/>
      <c r="AH2486" s="470"/>
      <c r="AI2486" s="470"/>
      <c r="AJ2486" s="470"/>
      <c r="AK2486" s="1050"/>
      <c r="AL2486" s="1052"/>
      <c r="AM2486" s="470"/>
      <c r="AN2486" s="470"/>
      <c r="AO2486" s="470"/>
      <c r="AP2486" s="1052"/>
      <c r="AQ2486" s="1050"/>
      <c r="AR2486" s="470"/>
      <c r="AS2486" s="470"/>
      <c r="AT2486" s="470"/>
      <c r="AU2486" s="470"/>
      <c r="AV2486" s="470"/>
      <c r="AW2486" s="1053"/>
      <c r="AX2486" s="3"/>
      <c r="AY2486" s="3"/>
      <c r="AZ2486" s="3"/>
      <c r="BA2486" s="3"/>
    </row>
    <row r="2487">
      <c r="A2487" s="470"/>
      <c r="B2487" s="1"/>
      <c r="C2487" s="3"/>
      <c r="D2487" s="1050"/>
      <c r="E2487" s="470"/>
      <c r="F2487" s="470"/>
      <c r="G2487" s="470"/>
      <c r="H2487" s="1050"/>
      <c r="I2487" s="470"/>
      <c r="J2487" s="470"/>
      <c r="K2487" s="470"/>
      <c r="L2487" s="1050"/>
      <c r="M2487" s="470"/>
      <c r="N2487" s="470"/>
      <c r="O2487" s="470"/>
      <c r="P2487" s="1050"/>
      <c r="Q2487" s="1054"/>
      <c r="R2487" s="1054"/>
      <c r="S2487" s="1054"/>
      <c r="T2487" s="1054"/>
      <c r="U2487" s="470"/>
      <c r="V2487" s="470"/>
      <c r="W2487" s="1050"/>
      <c r="X2487" s="470"/>
      <c r="Y2487" s="470"/>
      <c r="Z2487" s="470"/>
      <c r="AA2487" s="470"/>
      <c r="AB2487" s="1050"/>
      <c r="AC2487" s="1050"/>
      <c r="AD2487" s="470"/>
      <c r="AE2487" s="1050"/>
      <c r="AF2487" s="470"/>
      <c r="AG2487" s="470"/>
      <c r="AH2487" s="470"/>
      <c r="AI2487" s="470"/>
      <c r="AJ2487" s="470"/>
      <c r="AK2487" s="1050"/>
      <c r="AL2487" s="1052"/>
      <c r="AM2487" s="470"/>
      <c r="AN2487" s="470"/>
      <c r="AO2487" s="470"/>
      <c r="AP2487" s="1052"/>
      <c r="AQ2487" s="1050"/>
      <c r="AR2487" s="470"/>
      <c r="AS2487" s="470"/>
      <c r="AT2487" s="470"/>
      <c r="AU2487" s="470"/>
      <c r="AV2487" s="470"/>
      <c r="AW2487" s="1053"/>
      <c r="AX2487" s="3"/>
      <c r="AY2487" s="3"/>
      <c r="AZ2487" s="3"/>
      <c r="BA2487" s="3"/>
    </row>
    <row r="2488">
      <c r="A2488" s="470"/>
      <c r="B2488" s="1"/>
      <c r="C2488" s="3"/>
      <c r="D2488" s="1050"/>
      <c r="E2488" s="470"/>
      <c r="F2488" s="470"/>
      <c r="G2488" s="470"/>
      <c r="H2488" s="1050"/>
      <c r="I2488" s="470"/>
      <c r="J2488" s="470"/>
      <c r="K2488" s="470"/>
      <c r="L2488" s="1050"/>
      <c r="M2488" s="470"/>
      <c r="N2488" s="470"/>
      <c r="O2488" s="470"/>
      <c r="P2488" s="1050"/>
      <c r="Q2488" s="1054"/>
      <c r="R2488" s="1054"/>
      <c r="S2488" s="1054"/>
      <c r="T2488" s="1054"/>
      <c r="U2488" s="470"/>
      <c r="V2488" s="470"/>
      <c r="W2488" s="1050"/>
      <c r="X2488" s="470"/>
      <c r="Y2488" s="470"/>
      <c r="Z2488" s="470"/>
      <c r="AA2488" s="470"/>
      <c r="AB2488" s="1050"/>
      <c r="AC2488" s="1050"/>
      <c r="AD2488" s="470"/>
      <c r="AE2488" s="1050"/>
      <c r="AF2488" s="470"/>
      <c r="AG2488" s="470"/>
      <c r="AH2488" s="470"/>
      <c r="AI2488" s="470"/>
      <c r="AJ2488" s="470"/>
      <c r="AK2488" s="1050"/>
      <c r="AL2488" s="1052"/>
      <c r="AM2488" s="470"/>
      <c r="AN2488" s="470"/>
      <c r="AO2488" s="470"/>
      <c r="AP2488" s="1052"/>
      <c r="AQ2488" s="1050"/>
      <c r="AR2488" s="470"/>
      <c r="AS2488" s="470"/>
      <c r="AT2488" s="470"/>
      <c r="AU2488" s="470"/>
      <c r="AV2488" s="470"/>
      <c r="AW2488" s="1053"/>
      <c r="AX2488" s="3"/>
      <c r="AY2488" s="3"/>
      <c r="AZ2488" s="3"/>
      <c r="BA2488" s="3"/>
    </row>
    <row r="2489">
      <c r="A2489" s="470"/>
      <c r="B2489" s="1"/>
      <c r="C2489" s="3"/>
      <c r="D2489" s="1050"/>
      <c r="E2489" s="470"/>
      <c r="F2489" s="470"/>
      <c r="G2489" s="470"/>
      <c r="H2489" s="1050"/>
      <c r="I2489" s="470"/>
      <c r="J2489" s="470"/>
      <c r="K2489" s="470"/>
      <c r="L2489" s="1050"/>
      <c r="M2489" s="470"/>
      <c r="N2489" s="470"/>
      <c r="O2489" s="470"/>
      <c r="P2489" s="1050"/>
      <c r="Q2489" s="1054"/>
      <c r="R2489" s="1054"/>
      <c r="S2489" s="1054"/>
      <c r="T2489" s="1054"/>
      <c r="U2489" s="470"/>
      <c r="V2489" s="470"/>
      <c r="W2489" s="1050"/>
      <c r="X2489" s="470"/>
      <c r="Y2489" s="470"/>
      <c r="Z2489" s="470"/>
      <c r="AA2489" s="470"/>
      <c r="AB2489" s="1050"/>
      <c r="AC2489" s="1050"/>
      <c r="AD2489" s="470"/>
      <c r="AE2489" s="1050"/>
      <c r="AF2489" s="470"/>
      <c r="AG2489" s="470"/>
      <c r="AH2489" s="470"/>
      <c r="AI2489" s="470"/>
      <c r="AJ2489" s="470"/>
      <c r="AK2489" s="1050"/>
      <c r="AL2489" s="1052"/>
      <c r="AM2489" s="470"/>
      <c r="AN2489" s="470"/>
      <c r="AO2489" s="470"/>
      <c r="AP2489" s="1052"/>
      <c r="AQ2489" s="1050"/>
      <c r="AR2489" s="470"/>
      <c r="AS2489" s="470"/>
      <c r="AT2489" s="470"/>
      <c r="AU2489" s="470"/>
      <c r="AV2489" s="470"/>
      <c r="AW2489" s="1053"/>
      <c r="AX2489" s="3"/>
      <c r="AY2489" s="3"/>
      <c r="AZ2489" s="3"/>
      <c r="BA2489" s="3"/>
    </row>
    <row r="2490">
      <c r="A2490" s="470"/>
      <c r="B2490" s="1"/>
      <c r="C2490" s="3"/>
      <c r="D2490" s="1050"/>
      <c r="E2490" s="470"/>
      <c r="F2490" s="470"/>
      <c r="G2490" s="470"/>
      <c r="H2490" s="1050"/>
      <c r="I2490" s="470"/>
      <c r="J2490" s="470"/>
      <c r="K2490" s="470"/>
      <c r="L2490" s="1050"/>
      <c r="M2490" s="470"/>
      <c r="N2490" s="470"/>
      <c r="O2490" s="470"/>
      <c r="P2490" s="1050"/>
      <c r="Q2490" s="1054"/>
      <c r="R2490" s="1054"/>
      <c r="S2490" s="1054"/>
      <c r="T2490" s="1054"/>
      <c r="U2490" s="470"/>
      <c r="V2490" s="470"/>
      <c r="W2490" s="1050"/>
      <c r="X2490" s="470"/>
      <c r="Y2490" s="470"/>
      <c r="Z2490" s="470"/>
      <c r="AA2490" s="470"/>
      <c r="AB2490" s="1050"/>
      <c r="AC2490" s="1050"/>
      <c r="AD2490" s="470"/>
      <c r="AE2490" s="1050"/>
      <c r="AF2490" s="470"/>
      <c r="AG2490" s="470"/>
      <c r="AH2490" s="470"/>
      <c r="AI2490" s="470"/>
      <c r="AJ2490" s="470"/>
      <c r="AK2490" s="1050"/>
      <c r="AL2490" s="1052"/>
      <c r="AM2490" s="470"/>
      <c r="AN2490" s="470"/>
      <c r="AO2490" s="470"/>
      <c r="AP2490" s="1052"/>
      <c r="AQ2490" s="1050"/>
      <c r="AR2490" s="470"/>
      <c r="AS2490" s="470"/>
      <c r="AT2490" s="470"/>
      <c r="AU2490" s="470"/>
      <c r="AV2490" s="470"/>
      <c r="AW2490" s="1053"/>
      <c r="AX2490" s="3"/>
      <c r="AY2490" s="3"/>
      <c r="AZ2490" s="3"/>
      <c r="BA2490" s="3"/>
    </row>
    <row r="2491">
      <c r="A2491" s="470"/>
      <c r="B2491" s="1"/>
      <c r="C2491" s="3"/>
      <c r="D2491" s="1050"/>
      <c r="E2491" s="470"/>
      <c r="F2491" s="470"/>
      <c r="G2491" s="470"/>
      <c r="H2491" s="1050"/>
      <c r="I2491" s="470"/>
      <c r="J2491" s="470"/>
      <c r="K2491" s="470"/>
      <c r="L2491" s="1050"/>
      <c r="M2491" s="470"/>
      <c r="N2491" s="470"/>
      <c r="O2491" s="470"/>
      <c r="P2491" s="1050"/>
      <c r="Q2491" s="1054"/>
      <c r="R2491" s="1054"/>
      <c r="S2491" s="1054"/>
      <c r="T2491" s="1054"/>
      <c r="U2491" s="470"/>
      <c r="V2491" s="470"/>
      <c r="W2491" s="1050"/>
      <c r="X2491" s="470"/>
      <c r="Y2491" s="470"/>
      <c r="Z2491" s="470"/>
      <c r="AA2491" s="470"/>
      <c r="AB2491" s="1050"/>
      <c r="AC2491" s="1050"/>
      <c r="AD2491" s="470"/>
      <c r="AE2491" s="1050"/>
      <c r="AF2491" s="470"/>
      <c r="AG2491" s="470"/>
      <c r="AH2491" s="470"/>
      <c r="AI2491" s="470"/>
      <c r="AJ2491" s="470"/>
      <c r="AK2491" s="1050"/>
      <c r="AL2491" s="1052"/>
      <c r="AM2491" s="470"/>
      <c r="AN2491" s="470"/>
      <c r="AO2491" s="470"/>
      <c r="AP2491" s="1052"/>
      <c r="AQ2491" s="1050"/>
      <c r="AR2491" s="470"/>
      <c r="AS2491" s="470"/>
      <c r="AT2491" s="470"/>
      <c r="AU2491" s="470"/>
      <c r="AV2491" s="470"/>
      <c r="AW2491" s="1053"/>
      <c r="AX2491" s="3"/>
      <c r="AY2491" s="3"/>
      <c r="AZ2491" s="3"/>
      <c r="BA2491" s="3"/>
    </row>
    <row r="2492">
      <c r="A2492" s="470"/>
      <c r="B2492" s="1"/>
      <c r="C2492" s="3"/>
      <c r="D2492" s="1050"/>
      <c r="E2492" s="470"/>
      <c r="F2492" s="470"/>
      <c r="G2492" s="470"/>
      <c r="H2492" s="1050"/>
      <c r="I2492" s="470"/>
      <c r="J2492" s="470"/>
      <c r="K2492" s="470"/>
      <c r="L2492" s="1050"/>
      <c r="M2492" s="470"/>
      <c r="N2492" s="470"/>
      <c r="O2492" s="470"/>
      <c r="P2492" s="1050"/>
      <c r="Q2492" s="1054"/>
      <c r="R2492" s="1054"/>
      <c r="S2492" s="1054"/>
      <c r="T2492" s="1054"/>
      <c r="U2492" s="470"/>
      <c r="V2492" s="470"/>
      <c r="W2492" s="1050"/>
      <c r="X2492" s="470"/>
      <c r="Y2492" s="470"/>
      <c r="Z2492" s="470"/>
      <c r="AA2492" s="470"/>
      <c r="AB2492" s="1050"/>
      <c r="AC2492" s="1050"/>
      <c r="AD2492" s="470"/>
      <c r="AE2492" s="1050"/>
      <c r="AF2492" s="470"/>
      <c r="AG2492" s="470"/>
      <c r="AH2492" s="470"/>
      <c r="AI2492" s="470"/>
      <c r="AJ2492" s="470"/>
      <c r="AK2492" s="1050"/>
      <c r="AL2492" s="1052"/>
      <c r="AM2492" s="470"/>
      <c r="AN2492" s="470"/>
      <c r="AO2492" s="470"/>
      <c r="AP2492" s="1052"/>
      <c r="AQ2492" s="1050"/>
      <c r="AR2492" s="470"/>
      <c r="AS2492" s="470"/>
      <c r="AT2492" s="470"/>
      <c r="AU2492" s="470"/>
      <c r="AV2492" s="470"/>
      <c r="AW2492" s="1053"/>
      <c r="AX2492" s="3"/>
      <c r="AY2492" s="3"/>
      <c r="AZ2492" s="3"/>
      <c r="BA2492" s="3"/>
    </row>
    <row r="2493">
      <c r="A2493" s="470"/>
      <c r="B2493" s="1"/>
      <c r="C2493" s="3"/>
      <c r="D2493" s="1050"/>
      <c r="E2493" s="470"/>
      <c r="F2493" s="470"/>
      <c r="G2493" s="470"/>
      <c r="H2493" s="1050"/>
      <c r="I2493" s="470"/>
      <c r="J2493" s="470"/>
      <c r="K2493" s="470"/>
      <c r="L2493" s="1050"/>
      <c r="M2493" s="470"/>
      <c r="N2493" s="470"/>
      <c r="O2493" s="470"/>
      <c r="P2493" s="1050"/>
      <c r="Q2493" s="1054"/>
      <c r="R2493" s="1054"/>
      <c r="S2493" s="1054"/>
      <c r="T2493" s="1054"/>
      <c r="U2493" s="470"/>
      <c r="V2493" s="470"/>
      <c r="W2493" s="1050"/>
      <c r="X2493" s="470"/>
      <c r="Y2493" s="470"/>
      <c r="Z2493" s="470"/>
      <c r="AA2493" s="470"/>
      <c r="AB2493" s="1050"/>
      <c r="AC2493" s="1050"/>
      <c r="AD2493" s="470"/>
      <c r="AE2493" s="1050"/>
      <c r="AF2493" s="470"/>
      <c r="AG2493" s="470"/>
      <c r="AH2493" s="470"/>
      <c r="AI2493" s="470"/>
      <c r="AJ2493" s="470"/>
      <c r="AK2493" s="1050"/>
      <c r="AL2493" s="1052"/>
      <c r="AM2493" s="470"/>
      <c r="AN2493" s="470"/>
      <c r="AO2493" s="470"/>
      <c r="AP2493" s="1052"/>
      <c r="AQ2493" s="1050"/>
      <c r="AR2493" s="470"/>
      <c r="AS2493" s="470"/>
      <c r="AT2493" s="470"/>
      <c r="AU2493" s="470"/>
      <c r="AV2493" s="470"/>
      <c r="AW2493" s="1053"/>
      <c r="AX2493" s="3"/>
      <c r="AY2493" s="3"/>
      <c r="AZ2493" s="3"/>
      <c r="BA2493" s="3"/>
    </row>
    <row r="2494">
      <c r="A2494" s="470"/>
      <c r="B2494" s="1"/>
      <c r="C2494" s="3"/>
      <c r="D2494" s="1050"/>
      <c r="E2494" s="470"/>
      <c r="F2494" s="470"/>
      <c r="G2494" s="470"/>
      <c r="H2494" s="1050"/>
      <c r="I2494" s="470"/>
      <c r="J2494" s="470"/>
      <c r="K2494" s="470"/>
      <c r="L2494" s="1050"/>
      <c r="M2494" s="470"/>
      <c r="N2494" s="470"/>
      <c r="O2494" s="470"/>
      <c r="P2494" s="1050"/>
      <c r="Q2494" s="1054"/>
      <c r="R2494" s="1054"/>
      <c r="S2494" s="1054"/>
      <c r="T2494" s="1054"/>
      <c r="U2494" s="470"/>
      <c r="V2494" s="470"/>
      <c r="W2494" s="1050"/>
      <c r="X2494" s="470"/>
      <c r="Y2494" s="470"/>
      <c r="Z2494" s="470"/>
      <c r="AA2494" s="470"/>
      <c r="AB2494" s="1050"/>
      <c r="AC2494" s="1050"/>
      <c r="AD2494" s="470"/>
      <c r="AE2494" s="1050"/>
      <c r="AF2494" s="470"/>
      <c r="AG2494" s="470"/>
      <c r="AH2494" s="470"/>
      <c r="AI2494" s="470"/>
      <c r="AJ2494" s="470"/>
      <c r="AK2494" s="1050"/>
      <c r="AL2494" s="1052"/>
      <c r="AM2494" s="470"/>
      <c r="AN2494" s="470"/>
      <c r="AO2494" s="470"/>
      <c r="AP2494" s="1052"/>
      <c r="AQ2494" s="1050"/>
      <c r="AR2494" s="470"/>
      <c r="AS2494" s="470"/>
      <c r="AT2494" s="470"/>
      <c r="AU2494" s="470"/>
      <c r="AV2494" s="470"/>
      <c r="AW2494" s="1053"/>
      <c r="AX2494" s="3"/>
      <c r="AY2494" s="3"/>
      <c r="AZ2494" s="3"/>
      <c r="BA2494" s="3"/>
    </row>
    <row r="2495">
      <c r="A2495" s="470"/>
      <c r="B2495" s="1"/>
      <c r="C2495" s="3"/>
      <c r="D2495" s="1050"/>
      <c r="E2495" s="470"/>
      <c r="F2495" s="470"/>
      <c r="G2495" s="470"/>
      <c r="H2495" s="1050"/>
      <c r="I2495" s="470"/>
      <c r="J2495" s="470"/>
      <c r="K2495" s="470"/>
      <c r="L2495" s="1050"/>
      <c r="M2495" s="470"/>
      <c r="N2495" s="470"/>
      <c r="O2495" s="470"/>
      <c r="P2495" s="1050"/>
      <c r="Q2495" s="1054"/>
      <c r="R2495" s="1054"/>
      <c r="S2495" s="1054"/>
      <c r="T2495" s="1054"/>
      <c r="U2495" s="470"/>
      <c r="V2495" s="470"/>
      <c r="W2495" s="1050"/>
      <c r="X2495" s="470"/>
      <c r="Y2495" s="470"/>
      <c r="Z2495" s="470"/>
      <c r="AA2495" s="470"/>
      <c r="AB2495" s="1050"/>
      <c r="AC2495" s="1050"/>
      <c r="AD2495" s="470"/>
      <c r="AE2495" s="1050"/>
      <c r="AF2495" s="470"/>
      <c r="AG2495" s="470"/>
      <c r="AH2495" s="470"/>
      <c r="AI2495" s="470"/>
      <c r="AJ2495" s="470"/>
      <c r="AK2495" s="1050"/>
      <c r="AL2495" s="1052"/>
      <c r="AM2495" s="470"/>
      <c r="AN2495" s="470"/>
      <c r="AO2495" s="470"/>
      <c r="AP2495" s="1052"/>
      <c r="AQ2495" s="1050"/>
      <c r="AR2495" s="470"/>
      <c r="AS2495" s="470"/>
      <c r="AT2495" s="470"/>
      <c r="AU2495" s="470"/>
      <c r="AV2495" s="470"/>
      <c r="AW2495" s="1053"/>
      <c r="AX2495" s="3"/>
      <c r="AY2495" s="3"/>
      <c r="AZ2495" s="3"/>
      <c r="BA2495" s="3"/>
    </row>
    <row r="2496">
      <c r="A2496" s="470"/>
      <c r="B2496" s="1"/>
      <c r="C2496" s="3"/>
      <c r="D2496" s="1050"/>
      <c r="E2496" s="470"/>
      <c r="F2496" s="470"/>
      <c r="G2496" s="470"/>
      <c r="H2496" s="1050"/>
      <c r="I2496" s="470"/>
      <c r="J2496" s="470"/>
      <c r="K2496" s="470"/>
      <c r="L2496" s="1050"/>
      <c r="M2496" s="470"/>
      <c r="N2496" s="470"/>
      <c r="O2496" s="470"/>
      <c r="P2496" s="1050"/>
      <c r="Q2496" s="1054"/>
      <c r="R2496" s="1054"/>
      <c r="S2496" s="1054"/>
      <c r="T2496" s="1054"/>
      <c r="U2496" s="470"/>
      <c r="V2496" s="470"/>
      <c r="W2496" s="1050"/>
      <c r="X2496" s="470"/>
      <c r="Y2496" s="470"/>
      <c r="Z2496" s="470"/>
      <c r="AA2496" s="470"/>
      <c r="AB2496" s="1050"/>
      <c r="AC2496" s="1050"/>
      <c r="AD2496" s="470"/>
      <c r="AE2496" s="1050"/>
      <c r="AF2496" s="470"/>
      <c r="AG2496" s="470"/>
      <c r="AH2496" s="470"/>
      <c r="AI2496" s="470"/>
      <c r="AJ2496" s="470"/>
      <c r="AK2496" s="1050"/>
      <c r="AL2496" s="1052"/>
      <c r="AM2496" s="470"/>
      <c r="AN2496" s="470"/>
      <c r="AO2496" s="470"/>
      <c r="AP2496" s="1052"/>
      <c r="AQ2496" s="1050"/>
      <c r="AR2496" s="470"/>
      <c r="AS2496" s="470"/>
      <c r="AT2496" s="470"/>
      <c r="AU2496" s="470"/>
      <c r="AV2496" s="470"/>
      <c r="AW2496" s="1053"/>
      <c r="AX2496" s="3"/>
      <c r="AY2496" s="3"/>
      <c r="AZ2496" s="3"/>
      <c r="BA2496" s="3"/>
    </row>
    <row r="2497">
      <c r="A2497" s="470"/>
      <c r="B2497" s="1"/>
      <c r="C2497" s="3"/>
      <c r="D2497" s="1050"/>
      <c r="E2497" s="470"/>
      <c r="F2497" s="470"/>
      <c r="G2497" s="470"/>
      <c r="H2497" s="1050"/>
      <c r="I2497" s="470"/>
      <c r="J2497" s="470"/>
      <c r="K2497" s="470"/>
      <c r="L2497" s="1050"/>
      <c r="M2497" s="470"/>
      <c r="N2497" s="470"/>
      <c r="O2497" s="470"/>
      <c r="P2497" s="1050"/>
      <c r="Q2497" s="1054"/>
      <c r="R2497" s="1054"/>
      <c r="S2497" s="1054"/>
      <c r="T2497" s="1054"/>
      <c r="U2497" s="470"/>
      <c r="V2497" s="470"/>
      <c r="W2497" s="1050"/>
      <c r="X2497" s="470"/>
      <c r="Y2497" s="470"/>
      <c r="Z2497" s="470"/>
      <c r="AA2497" s="470"/>
      <c r="AB2497" s="1050"/>
      <c r="AC2497" s="1050"/>
      <c r="AD2497" s="470"/>
      <c r="AE2497" s="1050"/>
      <c r="AF2497" s="470"/>
      <c r="AG2497" s="470"/>
      <c r="AH2497" s="470"/>
      <c r="AI2497" s="470"/>
      <c r="AJ2497" s="470"/>
      <c r="AK2497" s="1050"/>
      <c r="AL2497" s="1052"/>
      <c r="AM2497" s="470"/>
      <c r="AN2497" s="470"/>
      <c r="AO2497" s="470"/>
      <c r="AP2497" s="1052"/>
      <c r="AQ2497" s="1050"/>
      <c r="AR2497" s="470"/>
      <c r="AS2497" s="470"/>
      <c r="AT2497" s="470"/>
      <c r="AU2497" s="470"/>
      <c r="AV2497" s="470"/>
      <c r="AW2497" s="1053"/>
      <c r="AX2497" s="3"/>
      <c r="AY2497" s="3"/>
      <c r="AZ2497" s="3"/>
      <c r="BA2497" s="3"/>
    </row>
    <row r="2498">
      <c r="A2498" s="470"/>
      <c r="B2498" s="1"/>
      <c r="C2498" s="3"/>
      <c r="D2498" s="1050"/>
      <c r="E2498" s="470"/>
      <c r="F2498" s="470"/>
      <c r="G2498" s="470"/>
      <c r="H2498" s="1050"/>
      <c r="I2498" s="470"/>
      <c r="J2498" s="470"/>
      <c r="K2498" s="470"/>
      <c r="L2498" s="1050"/>
      <c r="M2498" s="470"/>
      <c r="N2498" s="470"/>
      <c r="O2498" s="470"/>
      <c r="P2498" s="1050"/>
      <c r="Q2498" s="1054"/>
      <c r="R2498" s="1054"/>
      <c r="S2498" s="1054"/>
      <c r="T2498" s="1054"/>
      <c r="U2498" s="470"/>
      <c r="V2498" s="470"/>
      <c r="W2498" s="1050"/>
      <c r="X2498" s="470"/>
      <c r="Y2498" s="470"/>
      <c r="Z2498" s="470"/>
      <c r="AA2498" s="470"/>
      <c r="AB2498" s="1050"/>
      <c r="AC2498" s="1050"/>
      <c r="AD2498" s="470"/>
      <c r="AE2498" s="1050"/>
      <c r="AF2498" s="470"/>
      <c r="AG2498" s="470"/>
      <c r="AH2498" s="470"/>
      <c r="AI2498" s="470"/>
      <c r="AJ2498" s="470"/>
      <c r="AK2498" s="1050"/>
      <c r="AL2498" s="1052"/>
      <c r="AM2498" s="470"/>
      <c r="AN2498" s="470"/>
      <c r="AO2498" s="470"/>
      <c r="AP2498" s="1052"/>
      <c r="AQ2498" s="1050"/>
      <c r="AR2498" s="470"/>
      <c r="AS2498" s="470"/>
      <c r="AT2498" s="470"/>
      <c r="AU2498" s="470"/>
      <c r="AV2498" s="470"/>
      <c r="AW2498" s="1053"/>
      <c r="AX2498" s="3"/>
      <c r="AY2498" s="3"/>
      <c r="AZ2498" s="3"/>
      <c r="BA2498" s="3"/>
    </row>
    <row r="2499">
      <c r="A2499" s="470"/>
      <c r="B2499" s="1"/>
      <c r="C2499" s="3"/>
      <c r="D2499" s="1050"/>
      <c r="E2499" s="470"/>
      <c r="F2499" s="470"/>
      <c r="G2499" s="470"/>
      <c r="H2499" s="1050"/>
      <c r="I2499" s="470"/>
      <c r="J2499" s="470"/>
      <c r="K2499" s="470"/>
      <c r="L2499" s="1050"/>
      <c r="M2499" s="470"/>
      <c r="N2499" s="470"/>
      <c r="O2499" s="470"/>
      <c r="P2499" s="1050"/>
      <c r="Q2499" s="1054"/>
      <c r="R2499" s="1054"/>
      <c r="S2499" s="1054"/>
      <c r="T2499" s="1054"/>
      <c r="U2499" s="470"/>
      <c r="V2499" s="470"/>
      <c r="W2499" s="1050"/>
      <c r="X2499" s="470"/>
      <c r="Y2499" s="470"/>
      <c r="Z2499" s="470"/>
      <c r="AA2499" s="470"/>
      <c r="AB2499" s="1050"/>
      <c r="AC2499" s="1050"/>
      <c r="AD2499" s="470"/>
      <c r="AE2499" s="1050"/>
      <c r="AF2499" s="470"/>
      <c r="AG2499" s="470"/>
      <c r="AH2499" s="470"/>
      <c r="AI2499" s="470"/>
      <c r="AJ2499" s="470"/>
      <c r="AK2499" s="1050"/>
      <c r="AL2499" s="1052"/>
      <c r="AM2499" s="470"/>
      <c r="AN2499" s="470"/>
      <c r="AO2499" s="470"/>
      <c r="AP2499" s="1052"/>
      <c r="AQ2499" s="1050"/>
      <c r="AR2499" s="470"/>
      <c r="AS2499" s="470"/>
      <c r="AT2499" s="470"/>
      <c r="AU2499" s="470"/>
      <c r="AV2499" s="470"/>
      <c r="AW2499" s="1053"/>
      <c r="AX2499" s="3"/>
      <c r="AY2499" s="3"/>
      <c r="AZ2499" s="3"/>
      <c r="BA2499" s="3"/>
    </row>
    <row r="2500">
      <c r="A2500" s="470"/>
      <c r="B2500" s="1"/>
      <c r="C2500" s="3"/>
      <c r="D2500" s="1050"/>
      <c r="E2500" s="470"/>
      <c r="F2500" s="470"/>
      <c r="G2500" s="470"/>
      <c r="H2500" s="1050"/>
      <c r="I2500" s="470"/>
      <c r="J2500" s="470"/>
      <c r="K2500" s="470"/>
      <c r="L2500" s="1050"/>
      <c r="M2500" s="470"/>
      <c r="N2500" s="470"/>
      <c r="O2500" s="470"/>
      <c r="P2500" s="1050"/>
      <c r="Q2500" s="1054"/>
      <c r="R2500" s="1054"/>
      <c r="S2500" s="1054"/>
      <c r="T2500" s="1054"/>
      <c r="U2500" s="470"/>
      <c r="V2500" s="470"/>
      <c r="W2500" s="1050"/>
      <c r="X2500" s="470"/>
      <c r="Y2500" s="470"/>
      <c r="Z2500" s="470"/>
      <c r="AA2500" s="470"/>
      <c r="AB2500" s="1050"/>
      <c r="AC2500" s="1050"/>
      <c r="AD2500" s="470"/>
      <c r="AE2500" s="1050"/>
      <c r="AF2500" s="470"/>
      <c r="AG2500" s="470"/>
      <c r="AH2500" s="470"/>
      <c r="AI2500" s="470"/>
      <c r="AJ2500" s="470"/>
      <c r="AK2500" s="1050"/>
      <c r="AL2500" s="1052"/>
      <c r="AM2500" s="470"/>
      <c r="AN2500" s="470"/>
      <c r="AO2500" s="470"/>
      <c r="AP2500" s="1052"/>
      <c r="AQ2500" s="1050"/>
      <c r="AR2500" s="470"/>
      <c r="AS2500" s="470"/>
      <c r="AT2500" s="470"/>
      <c r="AU2500" s="470"/>
      <c r="AV2500" s="470"/>
      <c r="AW2500" s="1053"/>
      <c r="AX2500" s="3"/>
      <c r="AY2500" s="3"/>
      <c r="AZ2500" s="3"/>
      <c r="BA2500" s="3"/>
    </row>
    <row r="2501">
      <c r="A2501" s="470"/>
      <c r="B2501" s="1"/>
      <c r="C2501" s="3"/>
      <c r="D2501" s="1050"/>
      <c r="E2501" s="470"/>
      <c r="F2501" s="470"/>
      <c r="G2501" s="470"/>
      <c r="H2501" s="1050"/>
      <c r="I2501" s="470"/>
      <c r="J2501" s="470"/>
      <c r="K2501" s="470"/>
      <c r="L2501" s="1050"/>
      <c r="M2501" s="470"/>
      <c r="N2501" s="470"/>
      <c r="O2501" s="470"/>
      <c r="P2501" s="1050"/>
      <c r="Q2501" s="1054"/>
      <c r="R2501" s="1054"/>
      <c r="S2501" s="1054"/>
      <c r="T2501" s="1054"/>
      <c r="U2501" s="470"/>
      <c r="V2501" s="470"/>
      <c r="W2501" s="1050"/>
      <c r="X2501" s="470"/>
      <c r="Y2501" s="470"/>
      <c r="Z2501" s="470"/>
      <c r="AA2501" s="470"/>
      <c r="AB2501" s="1050"/>
      <c r="AC2501" s="1050"/>
      <c r="AD2501" s="470"/>
      <c r="AE2501" s="1050"/>
      <c r="AF2501" s="470"/>
      <c r="AG2501" s="470"/>
      <c r="AH2501" s="470"/>
      <c r="AI2501" s="470"/>
      <c r="AJ2501" s="470"/>
      <c r="AK2501" s="1050"/>
      <c r="AL2501" s="1052"/>
      <c r="AM2501" s="470"/>
      <c r="AN2501" s="470"/>
      <c r="AO2501" s="470"/>
      <c r="AP2501" s="1052"/>
      <c r="AQ2501" s="1050"/>
      <c r="AR2501" s="470"/>
      <c r="AS2501" s="470"/>
      <c r="AT2501" s="470"/>
      <c r="AU2501" s="470"/>
      <c r="AV2501" s="470"/>
      <c r="AW2501" s="1053"/>
      <c r="AX2501" s="3"/>
      <c r="AY2501" s="3"/>
      <c r="AZ2501" s="3"/>
      <c r="BA2501" s="3"/>
    </row>
    <row r="2502">
      <c r="A2502" s="470"/>
      <c r="B2502" s="1"/>
      <c r="C2502" s="3"/>
      <c r="D2502" s="1050"/>
      <c r="E2502" s="470"/>
      <c r="F2502" s="470"/>
      <c r="G2502" s="470"/>
      <c r="H2502" s="1050"/>
      <c r="I2502" s="470"/>
      <c r="J2502" s="470"/>
      <c r="K2502" s="470"/>
      <c r="L2502" s="1050"/>
      <c r="M2502" s="470"/>
      <c r="N2502" s="470"/>
      <c r="O2502" s="470"/>
      <c r="P2502" s="1050"/>
      <c r="Q2502" s="1054"/>
      <c r="R2502" s="1054"/>
      <c r="S2502" s="1054"/>
      <c r="T2502" s="1054"/>
      <c r="U2502" s="470"/>
      <c r="V2502" s="470"/>
      <c r="W2502" s="1050"/>
      <c r="X2502" s="470"/>
      <c r="Y2502" s="470"/>
      <c r="Z2502" s="470"/>
      <c r="AA2502" s="470"/>
      <c r="AB2502" s="1050"/>
      <c r="AC2502" s="1050"/>
      <c r="AD2502" s="470"/>
      <c r="AE2502" s="1050"/>
      <c r="AF2502" s="470"/>
      <c r="AG2502" s="470"/>
      <c r="AH2502" s="470"/>
      <c r="AI2502" s="470"/>
      <c r="AJ2502" s="470"/>
      <c r="AK2502" s="1050"/>
      <c r="AL2502" s="1052"/>
      <c r="AM2502" s="470"/>
      <c r="AN2502" s="470"/>
      <c r="AO2502" s="470"/>
      <c r="AP2502" s="1052"/>
      <c r="AQ2502" s="1050"/>
      <c r="AR2502" s="470"/>
      <c r="AS2502" s="470"/>
      <c r="AT2502" s="470"/>
      <c r="AU2502" s="470"/>
      <c r="AV2502" s="470"/>
      <c r="AW2502" s="1053"/>
      <c r="AX2502" s="3"/>
      <c r="AY2502" s="3"/>
      <c r="AZ2502" s="3"/>
      <c r="BA2502" s="3"/>
    </row>
    <row r="2503">
      <c r="A2503" s="470"/>
      <c r="B2503" s="1"/>
      <c r="C2503" s="3"/>
      <c r="D2503" s="1050"/>
      <c r="E2503" s="470"/>
      <c r="F2503" s="470"/>
      <c r="G2503" s="470"/>
      <c r="H2503" s="1050"/>
      <c r="I2503" s="470"/>
      <c r="J2503" s="470"/>
      <c r="K2503" s="470"/>
      <c r="L2503" s="1050"/>
      <c r="M2503" s="470"/>
      <c r="N2503" s="470"/>
      <c r="O2503" s="470"/>
      <c r="P2503" s="1050"/>
      <c r="Q2503" s="1054"/>
      <c r="R2503" s="1054"/>
      <c r="S2503" s="1054"/>
      <c r="T2503" s="1054"/>
      <c r="U2503" s="470"/>
      <c r="V2503" s="470"/>
      <c r="W2503" s="1050"/>
      <c r="X2503" s="470"/>
      <c r="Y2503" s="470"/>
      <c r="Z2503" s="470"/>
      <c r="AA2503" s="470"/>
      <c r="AB2503" s="1050"/>
      <c r="AC2503" s="1050"/>
      <c r="AD2503" s="470"/>
      <c r="AE2503" s="1050"/>
      <c r="AF2503" s="470"/>
      <c r="AG2503" s="470"/>
      <c r="AH2503" s="470"/>
      <c r="AI2503" s="470"/>
      <c r="AJ2503" s="470"/>
      <c r="AK2503" s="1050"/>
      <c r="AL2503" s="1052"/>
      <c r="AM2503" s="470"/>
      <c r="AN2503" s="470"/>
      <c r="AO2503" s="470"/>
      <c r="AP2503" s="1052"/>
      <c r="AQ2503" s="1050"/>
      <c r="AR2503" s="470"/>
      <c r="AS2503" s="470"/>
      <c r="AT2503" s="470"/>
      <c r="AU2503" s="470"/>
      <c r="AV2503" s="470"/>
      <c r="AW2503" s="1053"/>
      <c r="AX2503" s="3"/>
      <c r="AY2503" s="3"/>
      <c r="AZ2503" s="3"/>
      <c r="BA2503" s="3"/>
    </row>
    <row r="2504">
      <c r="A2504" s="470"/>
      <c r="B2504" s="1"/>
      <c r="C2504" s="3"/>
      <c r="D2504" s="1050"/>
      <c r="E2504" s="470"/>
      <c r="F2504" s="470"/>
      <c r="G2504" s="470"/>
      <c r="H2504" s="1050"/>
      <c r="I2504" s="470"/>
      <c r="J2504" s="470"/>
      <c r="K2504" s="470"/>
      <c r="L2504" s="1050"/>
      <c r="M2504" s="470"/>
      <c r="N2504" s="470"/>
      <c r="O2504" s="470"/>
      <c r="P2504" s="1050"/>
      <c r="Q2504" s="1054"/>
      <c r="R2504" s="1054"/>
      <c r="S2504" s="1054"/>
      <c r="T2504" s="1054"/>
      <c r="U2504" s="470"/>
      <c r="V2504" s="470"/>
      <c r="W2504" s="1050"/>
      <c r="X2504" s="470"/>
      <c r="Y2504" s="470"/>
      <c r="Z2504" s="470"/>
      <c r="AA2504" s="470"/>
      <c r="AB2504" s="1050"/>
      <c r="AC2504" s="1050"/>
      <c r="AD2504" s="470"/>
      <c r="AE2504" s="1050"/>
      <c r="AF2504" s="470"/>
      <c r="AG2504" s="470"/>
      <c r="AH2504" s="470"/>
      <c r="AI2504" s="470"/>
      <c r="AJ2504" s="470"/>
      <c r="AK2504" s="1050"/>
      <c r="AL2504" s="1052"/>
      <c r="AM2504" s="470"/>
      <c r="AN2504" s="470"/>
      <c r="AO2504" s="470"/>
      <c r="AP2504" s="1052"/>
      <c r="AQ2504" s="1050"/>
      <c r="AR2504" s="470"/>
      <c r="AS2504" s="470"/>
      <c r="AT2504" s="470"/>
      <c r="AU2504" s="470"/>
      <c r="AV2504" s="470"/>
      <c r="AW2504" s="1053"/>
      <c r="AX2504" s="3"/>
      <c r="AY2504" s="3"/>
      <c r="AZ2504" s="3"/>
      <c r="BA2504" s="3"/>
    </row>
    <row r="2505">
      <c r="A2505" s="470"/>
      <c r="B2505" s="1"/>
      <c r="C2505" s="3"/>
      <c r="D2505" s="1050"/>
      <c r="E2505" s="470"/>
      <c r="F2505" s="470"/>
      <c r="G2505" s="470"/>
      <c r="H2505" s="1050"/>
      <c r="I2505" s="470"/>
      <c r="J2505" s="470"/>
      <c r="K2505" s="470"/>
      <c r="L2505" s="1050"/>
      <c r="M2505" s="470"/>
      <c r="N2505" s="470"/>
      <c r="O2505" s="470"/>
      <c r="P2505" s="1050"/>
      <c r="Q2505" s="1054"/>
      <c r="R2505" s="1054"/>
      <c r="S2505" s="1054"/>
      <c r="T2505" s="1054"/>
      <c r="U2505" s="470"/>
      <c r="V2505" s="470"/>
      <c r="W2505" s="1050"/>
      <c r="X2505" s="470"/>
      <c r="Y2505" s="470"/>
      <c r="Z2505" s="470"/>
      <c r="AA2505" s="470"/>
      <c r="AB2505" s="1050"/>
      <c r="AC2505" s="1050"/>
      <c r="AD2505" s="470"/>
      <c r="AE2505" s="1050"/>
      <c r="AF2505" s="470"/>
      <c r="AG2505" s="470"/>
      <c r="AH2505" s="470"/>
      <c r="AI2505" s="470"/>
      <c r="AJ2505" s="470"/>
      <c r="AK2505" s="1050"/>
      <c r="AL2505" s="1052"/>
      <c r="AM2505" s="470"/>
      <c r="AN2505" s="470"/>
      <c r="AO2505" s="470"/>
      <c r="AP2505" s="1052"/>
      <c r="AQ2505" s="1050"/>
      <c r="AR2505" s="470"/>
      <c r="AS2505" s="470"/>
      <c r="AT2505" s="470"/>
      <c r="AU2505" s="470"/>
      <c r="AV2505" s="470"/>
      <c r="AW2505" s="1053"/>
      <c r="AX2505" s="3"/>
      <c r="AY2505" s="3"/>
      <c r="AZ2505" s="3"/>
      <c r="BA2505" s="3"/>
    </row>
    <row r="2506">
      <c r="A2506" s="470"/>
      <c r="B2506" s="1"/>
      <c r="C2506" s="3"/>
      <c r="D2506" s="1050"/>
      <c r="E2506" s="470"/>
      <c r="F2506" s="470"/>
      <c r="G2506" s="470"/>
      <c r="H2506" s="1050"/>
      <c r="I2506" s="470"/>
      <c r="J2506" s="470"/>
      <c r="K2506" s="470"/>
      <c r="L2506" s="1050"/>
      <c r="M2506" s="470"/>
      <c r="N2506" s="470"/>
      <c r="O2506" s="470"/>
      <c r="P2506" s="1050"/>
      <c r="Q2506" s="1054"/>
      <c r="R2506" s="1054"/>
      <c r="S2506" s="1054"/>
      <c r="T2506" s="1054"/>
      <c r="U2506" s="470"/>
      <c r="V2506" s="470"/>
      <c r="W2506" s="1050"/>
      <c r="X2506" s="470"/>
      <c r="Y2506" s="470"/>
      <c r="Z2506" s="470"/>
      <c r="AA2506" s="470"/>
      <c r="AB2506" s="1050"/>
      <c r="AC2506" s="1050"/>
      <c r="AD2506" s="470"/>
      <c r="AE2506" s="1050"/>
      <c r="AF2506" s="470"/>
      <c r="AG2506" s="470"/>
      <c r="AH2506" s="470"/>
      <c r="AI2506" s="470"/>
      <c r="AJ2506" s="470"/>
      <c r="AK2506" s="1050"/>
      <c r="AL2506" s="1052"/>
      <c r="AM2506" s="470"/>
      <c r="AN2506" s="470"/>
      <c r="AO2506" s="470"/>
      <c r="AP2506" s="1052"/>
      <c r="AQ2506" s="1050"/>
      <c r="AR2506" s="470"/>
      <c r="AS2506" s="470"/>
      <c r="AT2506" s="470"/>
      <c r="AU2506" s="470"/>
      <c r="AV2506" s="470"/>
      <c r="AW2506" s="1053"/>
      <c r="AX2506" s="3"/>
      <c r="AY2506" s="3"/>
      <c r="AZ2506" s="3"/>
      <c r="BA2506" s="3"/>
    </row>
    <row r="2507">
      <c r="A2507" s="470"/>
      <c r="B2507" s="1"/>
      <c r="C2507" s="3"/>
      <c r="D2507" s="1050"/>
      <c r="E2507" s="470"/>
      <c r="F2507" s="470"/>
      <c r="G2507" s="470"/>
      <c r="H2507" s="1050"/>
      <c r="I2507" s="470"/>
      <c r="J2507" s="470"/>
      <c r="K2507" s="470"/>
      <c r="L2507" s="1050"/>
      <c r="M2507" s="470"/>
      <c r="N2507" s="470"/>
      <c r="O2507" s="470"/>
      <c r="P2507" s="1050"/>
      <c r="Q2507" s="1054"/>
      <c r="R2507" s="1054"/>
      <c r="S2507" s="1054"/>
      <c r="T2507" s="1054"/>
      <c r="U2507" s="470"/>
      <c r="V2507" s="470"/>
      <c r="W2507" s="1050"/>
      <c r="X2507" s="470"/>
      <c r="Y2507" s="470"/>
      <c r="Z2507" s="470"/>
      <c r="AA2507" s="470"/>
      <c r="AB2507" s="1050"/>
      <c r="AC2507" s="1050"/>
      <c r="AD2507" s="470"/>
      <c r="AE2507" s="1050"/>
      <c r="AF2507" s="470"/>
      <c r="AG2507" s="470"/>
      <c r="AH2507" s="470"/>
      <c r="AI2507" s="470"/>
      <c r="AJ2507" s="470"/>
      <c r="AK2507" s="1050"/>
      <c r="AL2507" s="1052"/>
      <c r="AM2507" s="470"/>
      <c r="AN2507" s="470"/>
      <c r="AO2507" s="470"/>
      <c r="AP2507" s="1052"/>
      <c r="AQ2507" s="1050"/>
      <c r="AR2507" s="470"/>
      <c r="AS2507" s="470"/>
      <c r="AT2507" s="470"/>
      <c r="AU2507" s="470"/>
      <c r="AV2507" s="470"/>
      <c r="AW2507" s="1053"/>
      <c r="AX2507" s="3"/>
      <c r="AY2507" s="3"/>
      <c r="AZ2507" s="3"/>
      <c r="BA2507" s="3"/>
    </row>
    <row r="2508">
      <c r="A2508" s="470"/>
      <c r="B2508" s="1"/>
      <c r="C2508" s="3"/>
      <c r="D2508" s="1050"/>
      <c r="E2508" s="470"/>
      <c r="F2508" s="470"/>
      <c r="G2508" s="470"/>
      <c r="H2508" s="1050"/>
      <c r="I2508" s="470"/>
      <c r="J2508" s="470"/>
      <c r="K2508" s="470"/>
      <c r="L2508" s="1050"/>
      <c r="M2508" s="470"/>
      <c r="N2508" s="470"/>
      <c r="O2508" s="470"/>
      <c r="P2508" s="1050"/>
      <c r="Q2508" s="1054"/>
      <c r="R2508" s="1054"/>
      <c r="S2508" s="1054"/>
      <c r="T2508" s="1054"/>
      <c r="U2508" s="470"/>
      <c r="V2508" s="470"/>
      <c r="W2508" s="1050"/>
      <c r="X2508" s="470"/>
      <c r="Y2508" s="470"/>
      <c r="Z2508" s="470"/>
      <c r="AA2508" s="470"/>
      <c r="AB2508" s="1050"/>
      <c r="AC2508" s="1050"/>
      <c r="AD2508" s="470"/>
      <c r="AE2508" s="1050"/>
      <c r="AF2508" s="470"/>
      <c r="AG2508" s="470"/>
      <c r="AH2508" s="470"/>
      <c r="AI2508" s="470"/>
      <c r="AJ2508" s="470"/>
      <c r="AK2508" s="1050"/>
      <c r="AL2508" s="1052"/>
      <c r="AM2508" s="470"/>
      <c r="AN2508" s="470"/>
      <c r="AO2508" s="470"/>
      <c r="AP2508" s="1052"/>
      <c r="AQ2508" s="1050"/>
      <c r="AR2508" s="470"/>
      <c r="AS2508" s="470"/>
      <c r="AT2508" s="470"/>
      <c r="AU2508" s="470"/>
      <c r="AV2508" s="470"/>
      <c r="AW2508" s="1053"/>
      <c r="AX2508" s="3"/>
      <c r="AY2508" s="3"/>
      <c r="AZ2508" s="3"/>
      <c r="BA2508" s="3"/>
    </row>
    <row r="2509">
      <c r="A2509" s="470"/>
      <c r="B2509" s="1"/>
      <c r="C2509" s="3"/>
      <c r="D2509" s="1050"/>
      <c r="E2509" s="470"/>
      <c r="F2509" s="470"/>
      <c r="G2509" s="470"/>
      <c r="H2509" s="1050"/>
      <c r="I2509" s="470"/>
      <c r="J2509" s="470"/>
      <c r="K2509" s="470"/>
      <c r="L2509" s="1050"/>
      <c r="M2509" s="470"/>
      <c r="N2509" s="470"/>
      <c r="O2509" s="470"/>
      <c r="P2509" s="1050"/>
      <c r="Q2509" s="1054"/>
      <c r="R2509" s="1054"/>
      <c r="S2509" s="1054"/>
      <c r="T2509" s="1054"/>
      <c r="U2509" s="470"/>
      <c r="V2509" s="470"/>
      <c r="W2509" s="1050"/>
      <c r="X2509" s="470"/>
      <c r="Y2509" s="470"/>
      <c r="Z2509" s="470"/>
      <c r="AA2509" s="470"/>
      <c r="AB2509" s="1050"/>
      <c r="AC2509" s="1050"/>
      <c r="AD2509" s="470"/>
      <c r="AE2509" s="1050"/>
      <c r="AF2509" s="470"/>
      <c r="AG2509" s="470"/>
      <c r="AH2509" s="470"/>
      <c r="AI2509" s="470"/>
      <c r="AJ2509" s="470"/>
      <c r="AK2509" s="1050"/>
      <c r="AL2509" s="1052"/>
      <c r="AM2509" s="470"/>
      <c r="AN2509" s="470"/>
      <c r="AO2509" s="470"/>
      <c r="AP2509" s="1052"/>
      <c r="AQ2509" s="1050"/>
      <c r="AR2509" s="470"/>
      <c r="AS2509" s="470"/>
      <c r="AT2509" s="470"/>
      <c r="AU2509" s="470"/>
      <c r="AV2509" s="470"/>
      <c r="AW2509" s="1053"/>
      <c r="AX2509" s="3"/>
      <c r="AY2509" s="3"/>
      <c r="AZ2509" s="3"/>
      <c r="BA2509" s="3"/>
    </row>
    <row r="2510">
      <c r="A2510" s="470"/>
      <c r="B2510" s="1"/>
      <c r="C2510" s="3"/>
      <c r="D2510" s="1050"/>
      <c r="E2510" s="470"/>
      <c r="F2510" s="470"/>
      <c r="G2510" s="470"/>
      <c r="H2510" s="1050"/>
      <c r="I2510" s="470"/>
      <c r="J2510" s="470"/>
      <c r="K2510" s="470"/>
      <c r="L2510" s="1050"/>
      <c r="M2510" s="470"/>
      <c r="N2510" s="470"/>
      <c r="O2510" s="470"/>
      <c r="P2510" s="1050"/>
      <c r="Q2510" s="1054"/>
      <c r="R2510" s="1054"/>
      <c r="S2510" s="1054"/>
      <c r="T2510" s="1054"/>
      <c r="U2510" s="470"/>
      <c r="V2510" s="470"/>
      <c r="W2510" s="1050"/>
      <c r="X2510" s="470"/>
      <c r="Y2510" s="470"/>
      <c r="Z2510" s="470"/>
      <c r="AA2510" s="470"/>
      <c r="AB2510" s="1050"/>
      <c r="AC2510" s="1050"/>
      <c r="AD2510" s="470"/>
      <c r="AE2510" s="1050"/>
      <c r="AF2510" s="470"/>
      <c r="AG2510" s="470"/>
      <c r="AH2510" s="470"/>
      <c r="AI2510" s="470"/>
      <c r="AJ2510" s="470"/>
      <c r="AK2510" s="1050"/>
      <c r="AL2510" s="1052"/>
      <c r="AM2510" s="470"/>
      <c r="AN2510" s="470"/>
      <c r="AO2510" s="470"/>
      <c r="AP2510" s="1052"/>
      <c r="AQ2510" s="1050"/>
      <c r="AR2510" s="470"/>
      <c r="AS2510" s="470"/>
      <c r="AT2510" s="470"/>
      <c r="AU2510" s="470"/>
      <c r="AV2510" s="470"/>
      <c r="AW2510" s="1053"/>
      <c r="AX2510" s="3"/>
      <c r="AY2510" s="3"/>
      <c r="AZ2510" s="3"/>
      <c r="BA2510" s="3"/>
    </row>
    <row r="2511">
      <c r="A2511" s="470"/>
      <c r="B2511" s="1"/>
      <c r="C2511" s="3"/>
      <c r="D2511" s="1050"/>
      <c r="E2511" s="470"/>
      <c r="F2511" s="470"/>
      <c r="G2511" s="470"/>
      <c r="H2511" s="1050"/>
      <c r="I2511" s="470"/>
      <c r="J2511" s="470"/>
      <c r="K2511" s="470"/>
      <c r="L2511" s="1050"/>
      <c r="M2511" s="470"/>
      <c r="N2511" s="470"/>
      <c r="O2511" s="470"/>
      <c r="P2511" s="1050"/>
      <c r="Q2511" s="1054"/>
      <c r="R2511" s="1054"/>
      <c r="S2511" s="1054"/>
      <c r="T2511" s="1054"/>
      <c r="U2511" s="470"/>
      <c r="V2511" s="470"/>
      <c r="W2511" s="1050"/>
      <c r="X2511" s="470"/>
      <c r="Y2511" s="470"/>
      <c r="Z2511" s="470"/>
      <c r="AA2511" s="470"/>
      <c r="AB2511" s="1050"/>
      <c r="AC2511" s="1050"/>
      <c r="AD2511" s="470"/>
      <c r="AE2511" s="1050"/>
      <c r="AF2511" s="470"/>
      <c r="AG2511" s="470"/>
      <c r="AH2511" s="470"/>
      <c r="AI2511" s="470"/>
      <c r="AJ2511" s="470"/>
      <c r="AK2511" s="1050"/>
      <c r="AL2511" s="1052"/>
      <c r="AM2511" s="470"/>
      <c r="AN2511" s="470"/>
      <c r="AO2511" s="470"/>
      <c r="AP2511" s="1052"/>
      <c r="AQ2511" s="1050"/>
      <c r="AR2511" s="470"/>
      <c r="AS2511" s="470"/>
      <c r="AT2511" s="470"/>
      <c r="AU2511" s="470"/>
      <c r="AV2511" s="470"/>
      <c r="AW2511" s="1053"/>
      <c r="AX2511" s="3"/>
      <c r="AY2511" s="3"/>
      <c r="AZ2511" s="3"/>
      <c r="BA2511" s="3"/>
    </row>
    <row r="2512">
      <c r="A2512" s="470"/>
      <c r="B2512" s="1"/>
      <c r="C2512" s="3"/>
      <c r="D2512" s="1050"/>
      <c r="E2512" s="470"/>
      <c r="F2512" s="470"/>
      <c r="G2512" s="470"/>
      <c r="H2512" s="1050"/>
      <c r="I2512" s="470"/>
      <c r="J2512" s="470"/>
      <c r="K2512" s="470"/>
      <c r="L2512" s="1050"/>
      <c r="M2512" s="470"/>
      <c r="N2512" s="470"/>
      <c r="O2512" s="470"/>
      <c r="P2512" s="1050"/>
      <c r="Q2512" s="1054"/>
      <c r="R2512" s="1054"/>
      <c r="S2512" s="1054"/>
      <c r="T2512" s="1054"/>
      <c r="U2512" s="470"/>
      <c r="V2512" s="470"/>
      <c r="W2512" s="1050"/>
      <c r="X2512" s="470"/>
      <c r="Y2512" s="470"/>
      <c r="Z2512" s="470"/>
      <c r="AA2512" s="470"/>
      <c r="AB2512" s="1050"/>
      <c r="AC2512" s="1050"/>
      <c r="AD2512" s="470"/>
      <c r="AE2512" s="1050"/>
      <c r="AF2512" s="470"/>
      <c r="AG2512" s="470"/>
      <c r="AH2512" s="470"/>
      <c r="AI2512" s="470"/>
      <c r="AJ2512" s="470"/>
      <c r="AK2512" s="1050"/>
      <c r="AL2512" s="1052"/>
      <c r="AM2512" s="470"/>
      <c r="AN2512" s="470"/>
      <c r="AO2512" s="470"/>
      <c r="AP2512" s="1052"/>
      <c r="AQ2512" s="1050"/>
      <c r="AR2512" s="470"/>
      <c r="AS2512" s="470"/>
      <c r="AT2512" s="470"/>
      <c r="AU2512" s="470"/>
      <c r="AV2512" s="470"/>
      <c r="AW2512" s="1053"/>
      <c r="AX2512" s="3"/>
      <c r="AY2512" s="3"/>
      <c r="AZ2512" s="3"/>
      <c r="BA2512" s="3"/>
    </row>
    <row r="2513">
      <c r="A2513" s="470"/>
      <c r="B2513" s="1"/>
      <c r="C2513" s="3"/>
      <c r="D2513" s="1050"/>
      <c r="E2513" s="470"/>
      <c r="F2513" s="470"/>
      <c r="G2513" s="470"/>
      <c r="H2513" s="1050"/>
      <c r="I2513" s="470"/>
      <c r="J2513" s="470"/>
      <c r="K2513" s="470"/>
      <c r="L2513" s="1050"/>
      <c r="M2513" s="470"/>
      <c r="N2513" s="470"/>
      <c r="O2513" s="470"/>
      <c r="P2513" s="1050"/>
      <c r="Q2513" s="1054"/>
      <c r="R2513" s="1054"/>
      <c r="S2513" s="1054"/>
      <c r="T2513" s="1054"/>
      <c r="U2513" s="470"/>
      <c r="V2513" s="470"/>
      <c r="W2513" s="1050"/>
      <c r="X2513" s="470"/>
      <c r="Y2513" s="470"/>
      <c r="Z2513" s="470"/>
      <c r="AA2513" s="470"/>
      <c r="AB2513" s="1050"/>
      <c r="AC2513" s="1050"/>
      <c r="AD2513" s="470"/>
      <c r="AE2513" s="1050"/>
      <c r="AF2513" s="470"/>
      <c r="AG2513" s="470"/>
      <c r="AH2513" s="470"/>
      <c r="AI2513" s="470"/>
      <c r="AJ2513" s="470"/>
      <c r="AK2513" s="1050"/>
      <c r="AL2513" s="1052"/>
      <c r="AM2513" s="470"/>
      <c r="AN2513" s="470"/>
      <c r="AO2513" s="470"/>
      <c r="AP2513" s="1052"/>
      <c r="AQ2513" s="1050"/>
      <c r="AR2513" s="470"/>
      <c r="AS2513" s="470"/>
      <c r="AT2513" s="470"/>
      <c r="AU2513" s="470"/>
      <c r="AV2513" s="470"/>
      <c r="AW2513" s="1053"/>
      <c r="AX2513" s="3"/>
      <c r="AY2513" s="3"/>
      <c r="AZ2513" s="3"/>
      <c r="BA2513" s="3"/>
    </row>
    <row r="2514">
      <c r="A2514" s="470"/>
      <c r="B2514" s="1"/>
      <c r="C2514" s="3"/>
      <c r="D2514" s="1050"/>
      <c r="E2514" s="470"/>
      <c r="F2514" s="470"/>
      <c r="G2514" s="470"/>
      <c r="H2514" s="1050"/>
      <c r="I2514" s="470"/>
      <c r="J2514" s="470"/>
      <c r="K2514" s="470"/>
      <c r="L2514" s="1050"/>
      <c r="M2514" s="470"/>
      <c r="N2514" s="470"/>
      <c r="O2514" s="470"/>
      <c r="P2514" s="1050"/>
      <c r="Q2514" s="1054"/>
      <c r="R2514" s="1054"/>
      <c r="S2514" s="1054"/>
      <c r="T2514" s="1054"/>
      <c r="U2514" s="470"/>
      <c r="V2514" s="470"/>
      <c r="W2514" s="1050"/>
      <c r="X2514" s="470"/>
      <c r="Y2514" s="470"/>
      <c r="Z2514" s="470"/>
      <c r="AA2514" s="470"/>
      <c r="AB2514" s="1050"/>
      <c r="AC2514" s="1050"/>
      <c r="AD2514" s="470"/>
      <c r="AE2514" s="1050"/>
      <c r="AF2514" s="470"/>
      <c r="AG2514" s="470"/>
      <c r="AH2514" s="470"/>
      <c r="AI2514" s="470"/>
      <c r="AJ2514" s="470"/>
      <c r="AK2514" s="1050"/>
      <c r="AL2514" s="1052"/>
      <c r="AM2514" s="470"/>
      <c r="AN2514" s="470"/>
      <c r="AO2514" s="470"/>
      <c r="AP2514" s="1052"/>
      <c r="AQ2514" s="1050"/>
      <c r="AR2514" s="470"/>
      <c r="AS2514" s="470"/>
      <c r="AT2514" s="470"/>
      <c r="AU2514" s="470"/>
      <c r="AV2514" s="470"/>
      <c r="AW2514" s="1053"/>
      <c r="AX2514" s="3"/>
      <c r="AY2514" s="3"/>
      <c r="AZ2514" s="3"/>
      <c r="BA2514" s="3"/>
    </row>
    <row r="2515">
      <c r="A2515" s="470"/>
      <c r="B2515" s="1"/>
      <c r="C2515" s="3"/>
      <c r="D2515" s="1050"/>
      <c r="E2515" s="470"/>
      <c r="F2515" s="470"/>
      <c r="G2515" s="470"/>
      <c r="H2515" s="1050"/>
      <c r="I2515" s="470"/>
      <c r="J2515" s="470"/>
      <c r="K2515" s="470"/>
      <c r="L2515" s="1050"/>
      <c r="M2515" s="470"/>
      <c r="N2515" s="470"/>
      <c r="O2515" s="470"/>
      <c r="P2515" s="1050"/>
      <c r="Q2515" s="1054"/>
      <c r="R2515" s="1054"/>
      <c r="S2515" s="1054"/>
      <c r="T2515" s="1054"/>
      <c r="U2515" s="470"/>
      <c r="V2515" s="470"/>
      <c r="W2515" s="1050"/>
      <c r="X2515" s="470"/>
      <c r="Y2515" s="470"/>
      <c r="Z2515" s="470"/>
      <c r="AA2515" s="470"/>
      <c r="AB2515" s="1050"/>
      <c r="AC2515" s="1050"/>
      <c r="AD2515" s="470"/>
      <c r="AE2515" s="1050"/>
      <c r="AF2515" s="470"/>
      <c r="AG2515" s="470"/>
      <c r="AH2515" s="470"/>
      <c r="AI2515" s="470"/>
      <c r="AJ2515" s="470"/>
      <c r="AK2515" s="1050"/>
      <c r="AL2515" s="1052"/>
      <c r="AM2515" s="470"/>
      <c r="AN2515" s="470"/>
      <c r="AO2515" s="470"/>
      <c r="AP2515" s="1052"/>
      <c r="AQ2515" s="1050"/>
      <c r="AR2515" s="470"/>
      <c r="AS2515" s="470"/>
      <c r="AT2515" s="470"/>
      <c r="AU2515" s="470"/>
      <c r="AV2515" s="470"/>
      <c r="AW2515" s="1053"/>
      <c r="AX2515" s="3"/>
      <c r="AY2515" s="3"/>
      <c r="AZ2515" s="3"/>
      <c r="BA2515" s="3"/>
    </row>
    <row r="2516">
      <c r="A2516" s="470"/>
      <c r="B2516" s="1"/>
      <c r="C2516" s="3"/>
      <c r="D2516" s="1050"/>
      <c r="E2516" s="470"/>
      <c r="F2516" s="470"/>
      <c r="G2516" s="470"/>
      <c r="H2516" s="1050"/>
      <c r="I2516" s="470"/>
      <c r="J2516" s="470"/>
      <c r="K2516" s="470"/>
      <c r="L2516" s="1050"/>
      <c r="M2516" s="470"/>
      <c r="N2516" s="470"/>
      <c r="O2516" s="470"/>
      <c r="P2516" s="1050"/>
      <c r="Q2516" s="1054"/>
      <c r="R2516" s="1054"/>
      <c r="S2516" s="1054"/>
      <c r="T2516" s="1054"/>
      <c r="U2516" s="470"/>
      <c r="V2516" s="470"/>
      <c r="W2516" s="1050"/>
      <c r="X2516" s="470"/>
      <c r="Y2516" s="470"/>
      <c r="Z2516" s="470"/>
      <c r="AA2516" s="470"/>
      <c r="AB2516" s="1050"/>
      <c r="AC2516" s="1050"/>
      <c r="AD2516" s="470"/>
      <c r="AE2516" s="1050"/>
      <c r="AF2516" s="470"/>
      <c r="AG2516" s="470"/>
      <c r="AH2516" s="470"/>
      <c r="AI2516" s="470"/>
      <c r="AJ2516" s="470"/>
      <c r="AK2516" s="1050"/>
      <c r="AL2516" s="1052"/>
      <c r="AM2516" s="470"/>
      <c r="AN2516" s="470"/>
      <c r="AO2516" s="470"/>
      <c r="AP2516" s="1052"/>
      <c r="AQ2516" s="1050"/>
      <c r="AR2516" s="470"/>
      <c r="AS2516" s="470"/>
      <c r="AT2516" s="470"/>
      <c r="AU2516" s="470"/>
      <c r="AV2516" s="470"/>
      <c r="AW2516" s="1053"/>
      <c r="AX2516" s="3"/>
      <c r="AY2516" s="3"/>
      <c r="AZ2516" s="3"/>
      <c r="BA2516" s="3"/>
    </row>
    <row r="2517">
      <c r="A2517" s="470"/>
      <c r="B2517" s="1"/>
      <c r="C2517" s="3"/>
      <c r="D2517" s="1050"/>
      <c r="E2517" s="470"/>
      <c r="F2517" s="470"/>
      <c r="G2517" s="470"/>
      <c r="H2517" s="1050"/>
      <c r="I2517" s="470"/>
      <c r="J2517" s="470"/>
      <c r="K2517" s="470"/>
      <c r="L2517" s="1050"/>
      <c r="M2517" s="470"/>
      <c r="N2517" s="470"/>
      <c r="O2517" s="470"/>
      <c r="P2517" s="1050"/>
      <c r="Q2517" s="1054"/>
      <c r="R2517" s="1054"/>
      <c r="S2517" s="1054"/>
      <c r="T2517" s="1054"/>
      <c r="U2517" s="470"/>
      <c r="V2517" s="470"/>
      <c r="W2517" s="1050"/>
      <c r="X2517" s="470"/>
      <c r="Y2517" s="470"/>
      <c r="Z2517" s="470"/>
      <c r="AA2517" s="470"/>
      <c r="AB2517" s="1050"/>
      <c r="AC2517" s="1050"/>
      <c r="AD2517" s="470"/>
      <c r="AE2517" s="1050"/>
      <c r="AF2517" s="470"/>
      <c r="AG2517" s="470"/>
      <c r="AH2517" s="470"/>
      <c r="AI2517" s="470"/>
      <c r="AJ2517" s="470"/>
      <c r="AK2517" s="1050"/>
      <c r="AL2517" s="1052"/>
      <c r="AM2517" s="470"/>
      <c r="AN2517" s="470"/>
      <c r="AO2517" s="470"/>
      <c r="AP2517" s="1052"/>
      <c r="AQ2517" s="1050"/>
      <c r="AR2517" s="470"/>
      <c r="AS2517" s="470"/>
      <c r="AT2517" s="470"/>
      <c r="AU2517" s="470"/>
      <c r="AV2517" s="470"/>
      <c r="AW2517" s="1053"/>
      <c r="AX2517" s="3"/>
      <c r="AY2517" s="3"/>
      <c r="AZ2517" s="3"/>
      <c r="BA2517" s="3"/>
    </row>
    <row r="2518">
      <c r="A2518" s="470"/>
      <c r="B2518" s="1"/>
      <c r="C2518" s="3"/>
      <c r="D2518" s="1050"/>
      <c r="E2518" s="470"/>
      <c r="F2518" s="470"/>
      <c r="G2518" s="470"/>
      <c r="H2518" s="1050"/>
      <c r="I2518" s="470"/>
      <c r="J2518" s="470"/>
      <c r="K2518" s="470"/>
      <c r="L2518" s="1050"/>
      <c r="M2518" s="470"/>
      <c r="N2518" s="470"/>
      <c r="O2518" s="470"/>
      <c r="P2518" s="1050"/>
      <c r="Q2518" s="1054"/>
      <c r="R2518" s="1054"/>
      <c r="S2518" s="1054"/>
      <c r="T2518" s="1054"/>
      <c r="U2518" s="470"/>
      <c r="V2518" s="470"/>
      <c r="W2518" s="1050"/>
      <c r="X2518" s="470"/>
      <c r="Y2518" s="470"/>
      <c r="Z2518" s="470"/>
      <c r="AA2518" s="470"/>
      <c r="AB2518" s="1050"/>
      <c r="AC2518" s="1050"/>
      <c r="AD2518" s="470"/>
      <c r="AE2518" s="1050"/>
      <c r="AF2518" s="470"/>
      <c r="AG2518" s="470"/>
      <c r="AH2518" s="470"/>
      <c r="AI2518" s="470"/>
      <c r="AJ2518" s="470"/>
      <c r="AK2518" s="1050"/>
      <c r="AL2518" s="1052"/>
      <c r="AM2518" s="470"/>
      <c r="AN2518" s="470"/>
      <c r="AO2518" s="470"/>
      <c r="AP2518" s="1052"/>
      <c r="AQ2518" s="1050"/>
      <c r="AR2518" s="470"/>
      <c r="AS2518" s="470"/>
      <c r="AT2518" s="470"/>
      <c r="AU2518" s="470"/>
      <c r="AV2518" s="470"/>
      <c r="AW2518" s="1053"/>
      <c r="AX2518" s="3"/>
      <c r="AY2518" s="3"/>
      <c r="AZ2518" s="3"/>
      <c r="BA2518" s="3"/>
    </row>
    <row r="2519">
      <c r="A2519" s="470"/>
      <c r="B2519" s="1"/>
      <c r="C2519" s="3"/>
      <c r="D2519" s="1050"/>
      <c r="E2519" s="470"/>
      <c r="F2519" s="470"/>
      <c r="G2519" s="470"/>
      <c r="H2519" s="1050"/>
      <c r="I2519" s="470"/>
      <c r="J2519" s="470"/>
      <c r="K2519" s="470"/>
      <c r="L2519" s="1050"/>
      <c r="M2519" s="470"/>
      <c r="N2519" s="470"/>
      <c r="O2519" s="470"/>
      <c r="P2519" s="1050"/>
      <c r="Q2519" s="1054"/>
      <c r="R2519" s="1054"/>
      <c r="S2519" s="1054"/>
      <c r="T2519" s="1054"/>
      <c r="U2519" s="470"/>
      <c r="V2519" s="470"/>
      <c r="W2519" s="1050"/>
      <c r="X2519" s="470"/>
      <c r="Y2519" s="470"/>
      <c r="Z2519" s="470"/>
      <c r="AA2519" s="470"/>
      <c r="AB2519" s="1050"/>
      <c r="AC2519" s="1050"/>
      <c r="AD2519" s="470"/>
      <c r="AE2519" s="1050"/>
      <c r="AF2519" s="470"/>
      <c r="AG2519" s="470"/>
      <c r="AH2519" s="470"/>
      <c r="AI2519" s="470"/>
      <c r="AJ2519" s="470"/>
      <c r="AK2519" s="1050"/>
      <c r="AL2519" s="1052"/>
      <c r="AM2519" s="470"/>
      <c r="AN2519" s="470"/>
      <c r="AO2519" s="470"/>
      <c r="AP2519" s="1052"/>
      <c r="AQ2519" s="1050"/>
      <c r="AR2519" s="470"/>
      <c r="AS2519" s="470"/>
      <c r="AT2519" s="470"/>
      <c r="AU2519" s="470"/>
      <c r="AV2519" s="470"/>
      <c r="AW2519" s="1053"/>
      <c r="AX2519" s="3"/>
      <c r="AY2519" s="3"/>
      <c r="AZ2519" s="3"/>
      <c r="BA2519" s="3"/>
    </row>
    <row r="2520">
      <c r="A2520" s="470"/>
      <c r="B2520" s="1"/>
      <c r="C2520" s="3"/>
      <c r="D2520" s="1050"/>
      <c r="E2520" s="470"/>
      <c r="F2520" s="470"/>
      <c r="G2520" s="470"/>
      <c r="H2520" s="1050"/>
      <c r="I2520" s="470"/>
      <c r="J2520" s="470"/>
      <c r="K2520" s="470"/>
      <c r="L2520" s="1050"/>
      <c r="M2520" s="470"/>
      <c r="N2520" s="470"/>
      <c r="O2520" s="470"/>
      <c r="P2520" s="1050"/>
      <c r="Q2520" s="1054"/>
      <c r="R2520" s="1054"/>
      <c r="S2520" s="1054"/>
      <c r="T2520" s="1054"/>
      <c r="U2520" s="470"/>
      <c r="V2520" s="470"/>
      <c r="W2520" s="1050"/>
      <c r="X2520" s="470"/>
      <c r="Y2520" s="470"/>
      <c r="Z2520" s="470"/>
      <c r="AA2520" s="470"/>
      <c r="AB2520" s="1050"/>
      <c r="AC2520" s="1050"/>
      <c r="AD2520" s="470"/>
      <c r="AE2520" s="1050"/>
      <c r="AF2520" s="470"/>
      <c r="AG2520" s="470"/>
      <c r="AH2520" s="470"/>
      <c r="AI2520" s="470"/>
      <c r="AJ2520" s="470"/>
      <c r="AK2520" s="1050"/>
      <c r="AL2520" s="1052"/>
      <c r="AM2520" s="470"/>
      <c r="AN2520" s="470"/>
      <c r="AO2520" s="470"/>
      <c r="AP2520" s="1052"/>
      <c r="AQ2520" s="1050"/>
      <c r="AR2520" s="470"/>
      <c r="AS2520" s="470"/>
      <c r="AT2520" s="470"/>
      <c r="AU2520" s="470"/>
      <c r="AV2520" s="470"/>
      <c r="AW2520" s="1053"/>
      <c r="AX2520" s="3"/>
      <c r="AY2520" s="3"/>
      <c r="AZ2520" s="3"/>
      <c r="BA2520" s="3"/>
    </row>
    <row r="2521">
      <c r="A2521" s="470"/>
      <c r="B2521" s="1"/>
      <c r="C2521" s="3"/>
      <c r="D2521" s="1050"/>
      <c r="E2521" s="470"/>
      <c r="F2521" s="470"/>
      <c r="G2521" s="470"/>
      <c r="H2521" s="1050"/>
      <c r="I2521" s="470"/>
      <c r="J2521" s="470"/>
      <c r="K2521" s="470"/>
      <c r="L2521" s="1050"/>
      <c r="M2521" s="470"/>
      <c r="N2521" s="470"/>
      <c r="O2521" s="470"/>
      <c r="P2521" s="1050"/>
      <c r="Q2521" s="1054"/>
      <c r="R2521" s="1054"/>
      <c r="S2521" s="1054"/>
      <c r="T2521" s="1054"/>
      <c r="U2521" s="470"/>
      <c r="V2521" s="470"/>
      <c r="W2521" s="1050"/>
      <c r="X2521" s="470"/>
      <c r="Y2521" s="470"/>
      <c r="Z2521" s="470"/>
      <c r="AA2521" s="470"/>
      <c r="AB2521" s="1050"/>
      <c r="AC2521" s="1050"/>
      <c r="AD2521" s="470"/>
      <c r="AE2521" s="1050"/>
      <c r="AF2521" s="470"/>
      <c r="AG2521" s="470"/>
      <c r="AH2521" s="470"/>
      <c r="AI2521" s="470"/>
      <c r="AJ2521" s="470"/>
      <c r="AK2521" s="1050"/>
      <c r="AL2521" s="1052"/>
      <c r="AM2521" s="470"/>
      <c r="AN2521" s="470"/>
      <c r="AO2521" s="470"/>
      <c r="AP2521" s="1052"/>
      <c r="AQ2521" s="1050"/>
      <c r="AR2521" s="470"/>
      <c r="AS2521" s="470"/>
      <c r="AT2521" s="470"/>
      <c r="AU2521" s="470"/>
      <c r="AV2521" s="470"/>
      <c r="AW2521" s="1053"/>
      <c r="AX2521" s="3"/>
      <c r="AY2521" s="3"/>
      <c r="AZ2521" s="3"/>
      <c r="BA2521" s="3"/>
    </row>
    <row r="2522">
      <c r="A2522" s="470"/>
      <c r="B2522" s="1"/>
      <c r="C2522" s="3"/>
      <c r="D2522" s="1050"/>
      <c r="E2522" s="470"/>
      <c r="F2522" s="470"/>
      <c r="G2522" s="470"/>
      <c r="H2522" s="1050"/>
      <c r="I2522" s="470"/>
      <c r="J2522" s="470"/>
      <c r="K2522" s="470"/>
      <c r="L2522" s="1050"/>
      <c r="M2522" s="470"/>
      <c r="N2522" s="470"/>
      <c r="O2522" s="470"/>
      <c r="P2522" s="1050"/>
      <c r="Q2522" s="1054"/>
      <c r="R2522" s="1054"/>
      <c r="S2522" s="1054"/>
      <c r="T2522" s="1054"/>
      <c r="U2522" s="470"/>
      <c r="V2522" s="470"/>
      <c r="W2522" s="1050"/>
      <c r="X2522" s="470"/>
      <c r="Y2522" s="470"/>
      <c r="Z2522" s="470"/>
      <c r="AA2522" s="470"/>
      <c r="AB2522" s="1050"/>
      <c r="AC2522" s="1050"/>
      <c r="AD2522" s="470"/>
      <c r="AE2522" s="1050"/>
      <c r="AF2522" s="470"/>
      <c r="AG2522" s="470"/>
      <c r="AH2522" s="470"/>
      <c r="AI2522" s="470"/>
      <c r="AJ2522" s="470"/>
      <c r="AK2522" s="1050"/>
      <c r="AL2522" s="1052"/>
      <c r="AM2522" s="470"/>
      <c r="AN2522" s="470"/>
      <c r="AO2522" s="470"/>
      <c r="AP2522" s="1052"/>
      <c r="AQ2522" s="1050"/>
      <c r="AR2522" s="470"/>
      <c r="AS2522" s="470"/>
      <c r="AT2522" s="470"/>
      <c r="AU2522" s="470"/>
      <c r="AV2522" s="470"/>
      <c r="AW2522" s="1053"/>
      <c r="AX2522" s="3"/>
      <c r="AY2522" s="3"/>
      <c r="AZ2522" s="3"/>
      <c r="BA2522" s="3"/>
    </row>
    <row r="2523">
      <c r="A2523" s="470"/>
      <c r="B2523" s="1"/>
      <c r="C2523" s="3"/>
      <c r="D2523" s="1050"/>
      <c r="E2523" s="470"/>
      <c r="F2523" s="470"/>
      <c r="G2523" s="470"/>
      <c r="H2523" s="1050"/>
      <c r="I2523" s="470"/>
      <c r="J2523" s="470"/>
      <c r="K2523" s="470"/>
      <c r="L2523" s="1050"/>
      <c r="M2523" s="470"/>
      <c r="N2523" s="470"/>
      <c r="O2523" s="470"/>
      <c r="P2523" s="1050"/>
      <c r="Q2523" s="1054"/>
      <c r="R2523" s="1054"/>
      <c r="S2523" s="1054"/>
      <c r="T2523" s="1054"/>
      <c r="U2523" s="470"/>
      <c r="V2523" s="470"/>
      <c r="W2523" s="1050"/>
      <c r="X2523" s="470"/>
      <c r="Y2523" s="470"/>
      <c r="Z2523" s="470"/>
      <c r="AA2523" s="470"/>
      <c r="AB2523" s="1050"/>
      <c r="AC2523" s="1050"/>
      <c r="AD2523" s="470"/>
      <c r="AE2523" s="1050"/>
      <c r="AF2523" s="470"/>
      <c r="AG2523" s="470"/>
      <c r="AH2523" s="470"/>
      <c r="AI2523" s="470"/>
      <c r="AJ2523" s="470"/>
      <c r="AK2523" s="1050"/>
      <c r="AL2523" s="1052"/>
      <c r="AM2523" s="470"/>
      <c r="AN2523" s="470"/>
      <c r="AO2523" s="470"/>
      <c r="AP2523" s="1052"/>
      <c r="AQ2523" s="1050"/>
      <c r="AR2523" s="470"/>
      <c r="AS2523" s="470"/>
      <c r="AT2523" s="470"/>
      <c r="AU2523" s="470"/>
      <c r="AV2523" s="470"/>
      <c r="AW2523" s="1053"/>
      <c r="AX2523" s="3"/>
      <c r="AY2523" s="3"/>
      <c r="AZ2523" s="3"/>
      <c r="BA2523" s="3"/>
    </row>
    <row r="2524">
      <c r="A2524" s="470"/>
      <c r="B2524" s="1"/>
      <c r="C2524" s="3"/>
      <c r="D2524" s="1050"/>
      <c r="E2524" s="470"/>
      <c r="F2524" s="470"/>
      <c r="G2524" s="470"/>
      <c r="H2524" s="1050"/>
      <c r="I2524" s="470"/>
      <c r="J2524" s="470"/>
      <c r="K2524" s="470"/>
      <c r="L2524" s="1050"/>
      <c r="M2524" s="470"/>
      <c r="N2524" s="470"/>
      <c r="O2524" s="470"/>
      <c r="P2524" s="1050"/>
      <c r="Q2524" s="1054"/>
      <c r="R2524" s="1054"/>
      <c r="S2524" s="1054"/>
      <c r="T2524" s="1054"/>
      <c r="U2524" s="470"/>
      <c r="V2524" s="470"/>
      <c r="W2524" s="1050"/>
      <c r="X2524" s="470"/>
      <c r="Y2524" s="470"/>
      <c r="Z2524" s="470"/>
      <c r="AA2524" s="470"/>
      <c r="AB2524" s="1050"/>
      <c r="AC2524" s="1050"/>
      <c r="AD2524" s="470"/>
      <c r="AE2524" s="1050"/>
      <c r="AF2524" s="470"/>
      <c r="AG2524" s="470"/>
      <c r="AH2524" s="470"/>
      <c r="AI2524" s="470"/>
      <c r="AJ2524" s="470"/>
      <c r="AK2524" s="1050"/>
      <c r="AL2524" s="1052"/>
      <c r="AM2524" s="470"/>
      <c r="AN2524" s="470"/>
      <c r="AO2524" s="470"/>
      <c r="AP2524" s="1052"/>
      <c r="AQ2524" s="1050"/>
      <c r="AR2524" s="470"/>
      <c r="AS2524" s="470"/>
      <c r="AT2524" s="470"/>
      <c r="AU2524" s="470"/>
      <c r="AV2524" s="470"/>
      <c r="AW2524" s="1053"/>
      <c r="AX2524" s="3"/>
      <c r="AY2524" s="3"/>
      <c r="AZ2524" s="3"/>
      <c r="BA2524" s="3"/>
    </row>
    <row r="2525">
      <c r="A2525" s="470"/>
      <c r="B2525" s="1"/>
      <c r="C2525" s="3"/>
      <c r="D2525" s="1050"/>
      <c r="E2525" s="470"/>
      <c r="F2525" s="470"/>
      <c r="G2525" s="470"/>
      <c r="H2525" s="1050"/>
      <c r="I2525" s="470"/>
      <c r="J2525" s="470"/>
      <c r="K2525" s="470"/>
      <c r="L2525" s="1050"/>
      <c r="M2525" s="470"/>
      <c r="N2525" s="470"/>
      <c r="O2525" s="470"/>
      <c r="P2525" s="1050"/>
      <c r="Q2525" s="1054"/>
      <c r="R2525" s="1054"/>
      <c r="S2525" s="1054"/>
      <c r="T2525" s="1054"/>
      <c r="U2525" s="470"/>
      <c r="V2525" s="470"/>
      <c r="W2525" s="1050"/>
      <c r="X2525" s="470"/>
      <c r="Y2525" s="470"/>
      <c r="Z2525" s="470"/>
      <c r="AA2525" s="470"/>
      <c r="AB2525" s="1050"/>
      <c r="AC2525" s="1050"/>
      <c r="AD2525" s="470"/>
      <c r="AE2525" s="1050"/>
      <c r="AF2525" s="470"/>
      <c r="AG2525" s="470"/>
      <c r="AH2525" s="470"/>
      <c r="AI2525" s="470"/>
      <c r="AJ2525" s="470"/>
      <c r="AK2525" s="1050"/>
      <c r="AL2525" s="1052"/>
      <c r="AM2525" s="470"/>
      <c r="AN2525" s="470"/>
      <c r="AO2525" s="470"/>
      <c r="AP2525" s="1052"/>
      <c r="AQ2525" s="1050"/>
      <c r="AR2525" s="470"/>
      <c r="AS2525" s="470"/>
      <c r="AT2525" s="470"/>
      <c r="AU2525" s="470"/>
      <c r="AV2525" s="470"/>
      <c r="AW2525" s="1053"/>
      <c r="AX2525" s="3"/>
      <c r="AY2525" s="3"/>
      <c r="AZ2525" s="3"/>
      <c r="BA2525" s="3"/>
    </row>
    <row r="2526">
      <c r="A2526" s="470"/>
      <c r="B2526" s="1"/>
      <c r="C2526" s="3"/>
      <c r="D2526" s="1050"/>
      <c r="E2526" s="470"/>
      <c r="F2526" s="470"/>
      <c r="G2526" s="470"/>
      <c r="H2526" s="1050"/>
      <c r="I2526" s="470"/>
      <c r="J2526" s="470"/>
      <c r="K2526" s="470"/>
      <c r="L2526" s="1050"/>
      <c r="M2526" s="470"/>
      <c r="N2526" s="470"/>
      <c r="O2526" s="470"/>
      <c r="P2526" s="1050"/>
      <c r="Q2526" s="1054"/>
      <c r="R2526" s="1054"/>
      <c r="S2526" s="1054"/>
      <c r="T2526" s="1054"/>
      <c r="U2526" s="470"/>
      <c r="V2526" s="470"/>
      <c r="W2526" s="1050"/>
      <c r="X2526" s="470"/>
      <c r="Y2526" s="470"/>
      <c r="Z2526" s="470"/>
      <c r="AA2526" s="470"/>
      <c r="AB2526" s="1050"/>
      <c r="AC2526" s="1050"/>
      <c r="AD2526" s="470"/>
      <c r="AE2526" s="1050"/>
      <c r="AF2526" s="470"/>
      <c r="AG2526" s="470"/>
      <c r="AH2526" s="470"/>
      <c r="AI2526" s="470"/>
      <c r="AJ2526" s="470"/>
      <c r="AK2526" s="1050"/>
      <c r="AL2526" s="1052"/>
      <c r="AM2526" s="470"/>
      <c r="AN2526" s="470"/>
      <c r="AO2526" s="470"/>
      <c r="AP2526" s="1052"/>
      <c r="AQ2526" s="1050"/>
      <c r="AR2526" s="470"/>
      <c r="AS2526" s="470"/>
      <c r="AT2526" s="470"/>
      <c r="AU2526" s="470"/>
      <c r="AV2526" s="470"/>
      <c r="AW2526" s="1053"/>
      <c r="AX2526" s="3"/>
      <c r="AY2526" s="3"/>
      <c r="AZ2526" s="3"/>
      <c r="BA2526" s="3"/>
    </row>
    <row r="2527">
      <c r="A2527" s="470"/>
      <c r="B2527" s="1"/>
      <c r="C2527" s="3"/>
      <c r="D2527" s="1050"/>
      <c r="E2527" s="470"/>
      <c r="F2527" s="470"/>
      <c r="G2527" s="470"/>
      <c r="H2527" s="1050"/>
      <c r="I2527" s="470"/>
      <c r="J2527" s="470"/>
      <c r="K2527" s="470"/>
      <c r="L2527" s="1050"/>
      <c r="M2527" s="470"/>
      <c r="N2527" s="470"/>
      <c r="O2527" s="470"/>
      <c r="P2527" s="1050"/>
      <c r="Q2527" s="1054"/>
      <c r="R2527" s="1054"/>
      <c r="S2527" s="1054"/>
      <c r="T2527" s="1054"/>
      <c r="U2527" s="470"/>
      <c r="V2527" s="470"/>
      <c r="W2527" s="1050"/>
      <c r="X2527" s="470"/>
      <c r="Y2527" s="470"/>
      <c r="Z2527" s="470"/>
      <c r="AA2527" s="470"/>
      <c r="AB2527" s="1050"/>
      <c r="AC2527" s="1050"/>
      <c r="AD2527" s="470"/>
      <c r="AE2527" s="1050"/>
      <c r="AF2527" s="470"/>
      <c r="AG2527" s="470"/>
      <c r="AH2527" s="470"/>
      <c r="AI2527" s="470"/>
      <c r="AJ2527" s="470"/>
      <c r="AK2527" s="1050"/>
      <c r="AL2527" s="1052"/>
      <c r="AM2527" s="470"/>
      <c r="AN2527" s="470"/>
      <c r="AO2527" s="470"/>
      <c r="AP2527" s="1052"/>
      <c r="AQ2527" s="1050"/>
      <c r="AR2527" s="470"/>
      <c r="AS2527" s="470"/>
      <c r="AT2527" s="470"/>
      <c r="AU2527" s="470"/>
      <c r="AV2527" s="470"/>
      <c r="AW2527" s="1053"/>
      <c r="AX2527" s="3"/>
      <c r="AY2527" s="3"/>
      <c r="AZ2527" s="3"/>
      <c r="BA2527" s="3"/>
    </row>
    <row r="2528">
      <c r="A2528" s="470"/>
      <c r="B2528" s="1"/>
      <c r="C2528" s="3"/>
      <c r="D2528" s="1050"/>
      <c r="E2528" s="470"/>
      <c r="F2528" s="470"/>
      <c r="G2528" s="470"/>
      <c r="H2528" s="1050"/>
      <c r="I2528" s="470"/>
      <c r="J2528" s="470"/>
      <c r="K2528" s="470"/>
      <c r="L2528" s="1050"/>
      <c r="M2528" s="470"/>
      <c r="N2528" s="470"/>
      <c r="O2528" s="470"/>
      <c r="P2528" s="1050"/>
      <c r="Q2528" s="1054"/>
      <c r="R2528" s="1054"/>
      <c r="S2528" s="1054"/>
      <c r="T2528" s="1054"/>
      <c r="U2528" s="470"/>
      <c r="V2528" s="470"/>
      <c r="W2528" s="1050"/>
      <c r="X2528" s="470"/>
      <c r="Y2528" s="470"/>
      <c r="Z2528" s="470"/>
      <c r="AA2528" s="470"/>
      <c r="AB2528" s="1050"/>
      <c r="AC2528" s="1050"/>
      <c r="AD2528" s="470"/>
      <c r="AE2528" s="1050"/>
      <c r="AF2528" s="470"/>
      <c r="AG2528" s="470"/>
      <c r="AH2528" s="470"/>
      <c r="AI2528" s="470"/>
      <c r="AJ2528" s="470"/>
      <c r="AK2528" s="1050"/>
      <c r="AL2528" s="1052"/>
      <c r="AM2528" s="470"/>
      <c r="AN2528" s="470"/>
      <c r="AO2528" s="470"/>
      <c r="AP2528" s="1052"/>
      <c r="AQ2528" s="1050"/>
      <c r="AR2528" s="470"/>
      <c r="AS2528" s="470"/>
      <c r="AT2528" s="470"/>
      <c r="AU2528" s="470"/>
      <c r="AV2528" s="470"/>
      <c r="AW2528" s="1053"/>
      <c r="AX2528" s="3"/>
      <c r="AY2528" s="3"/>
      <c r="AZ2528" s="3"/>
      <c r="BA2528" s="3"/>
    </row>
    <row r="2529">
      <c r="A2529" s="470"/>
      <c r="B2529" s="1"/>
      <c r="C2529" s="3"/>
      <c r="D2529" s="1050"/>
      <c r="E2529" s="470"/>
      <c r="F2529" s="470"/>
      <c r="G2529" s="470"/>
      <c r="H2529" s="1050"/>
      <c r="I2529" s="470"/>
      <c r="J2529" s="470"/>
      <c r="K2529" s="470"/>
      <c r="L2529" s="1050"/>
      <c r="M2529" s="470"/>
      <c r="N2529" s="470"/>
      <c r="O2529" s="470"/>
      <c r="P2529" s="1050"/>
      <c r="Q2529" s="1054"/>
      <c r="R2529" s="1054"/>
      <c r="S2529" s="1054"/>
      <c r="T2529" s="1054"/>
      <c r="U2529" s="470"/>
      <c r="V2529" s="470"/>
      <c r="W2529" s="1050"/>
      <c r="X2529" s="470"/>
      <c r="Y2529" s="470"/>
      <c r="Z2529" s="470"/>
      <c r="AA2529" s="470"/>
      <c r="AB2529" s="1050"/>
      <c r="AC2529" s="1050"/>
      <c r="AD2529" s="470"/>
      <c r="AE2529" s="1050"/>
      <c r="AF2529" s="470"/>
      <c r="AG2529" s="470"/>
      <c r="AH2529" s="470"/>
      <c r="AI2529" s="470"/>
      <c r="AJ2529" s="470"/>
      <c r="AK2529" s="1050"/>
      <c r="AL2529" s="1052"/>
      <c r="AM2529" s="470"/>
      <c r="AN2529" s="470"/>
      <c r="AO2529" s="470"/>
      <c r="AP2529" s="1052"/>
      <c r="AQ2529" s="1050"/>
      <c r="AR2529" s="470"/>
      <c r="AS2529" s="470"/>
      <c r="AT2529" s="470"/>
      <c r="AU2529" s="470"/>
      <c r="AV2529" s="470"/>
      <c r="AW2529" s="1053"/>
      <c r="AX2529" s="3"/>
      <c r="AY2529" s="3"/>
      <c r="AZ2529" s="3"/>
      <c r="BA2529" s="3"/>
    </row>
    <row r="2530">
      <c r="A2530" s="470"/>
      <c r="B2530" s="1"/>
      <c r="C2530" s="3"/>
      <c r="D2530" s="1050"/>
      <c r="E2530" s="470"/>
      <c r="F2530" s="470"/>
      <c r="G2530" s="470"/>
      <c r="H2530" s="1050"/>
      <c r="I2530" s="470"/>
      <c r="J2530" s="470"/>
      <c r="K2530" s="470"/>
      <c r="L2530" s="1050"/>
      <c r="M2530" s="470"/>
      <c r="N2530" s="470"/>
      <c r="O2530" s="470"/>
      <c r="P2530" s="1050"/>
      <c r="Q2530" s="1054"/>
      <c r="R2530" s="1054"/>
      <c r="S2530" s="1054"/>
      <c r="T2530" s="1054"/>
      <c r="U2530" s="470"/>
      <c r="V2530" s="470"/>
      <c r="W2530" s="1050"/>
      <c r="X2530" s="470"/>
      <c r="Y2530" s="470"/>
      <c r="Z2530" s="470"/>
      <c r="AA2530" s="470"/>
      <c r="AB2530" s="1050"/>
      <c r="AC2530" s="1050"/>
      <c r="AD2530" s="470"/>
      <c r="AE2530" s="1050"/>
      <c r="AF2530" s="470"/>
      <c r="AG2530" s="470"/>
      <c r="AH2530" s="470"/>
      <c r="AI2530" s="470"/>
      <c r="AJ2530" s="470"/>
      <c r="AK2530" s="1050"/>
      <c r="AL2530" s="1052"/>
      <c r="AM2530" s="470"/>
      <c r="AN2530" s="470"/>
      <c r="AO2530" s="470"/>
      <c r="AP2530" s="1052"/>
      <c r="AQ2530" s="1050"/>
      <c r="AR2530" s="470"/>
      <c r="AS2530" s="470"/>
      <c r="AT2530" s="470"/>
      <c r="AU2530" s="470"/>
      <c r="AV2530" s="470"/>
      <c r="AW2530" s="1053"/>
      <c r="AX2530" s="3"/>
      <c r="AY2530" s="3"/>
      <c r="AZ2530" s="3"/>
      <c r="BA2530" s="3"/>
    </row>
    <row r="2531">
      <c r="A2531" s="470"/>
      <c r="B2531" s="1"/>
      <c r="C2531" s="3"/>
      <c r="D2531" s="1050"/>
      <c r="E2531" s="470"/>
      <c r="F2531" s="470"/>
      <c r="G2531" s="470"/>
      <c r="H2531" s="1050"/>
      <c r="I2531" s="470"/>
      <c r="J2531" s="470"/>
      <c r="K2531" s="470"/>
      <c r="L2531" s="1050"/>
      <c r="M2531" s="470"/>
      <c r="N2531" s="470"/>
      <c r="O2531" s="470"/>
      <c r="P2531" s="1050"/>
      <c r="Q2531" s="1054"/>
      <c r="R2531" s="1054"/>
      <c r="S2531" s="1054"/>
      <c r="T2531" s="1054"/>
      <c r="U2531" s="470"/>
      <c r="V2531" s="470"/>
      <c r="W2531" s="1050"/>
      <c r="X2531" s="470"/>
      <c r="Y2531" s="470"/>
      <c r="Z2531" s="470"/>
      <c r="AA2531" s="470"/>
      <c r="AB2531" s="1050"/>
      <c r="AC2531" s="1050"/>
      <c r="AD2531" s="470"/>
      <c r="AE2531" s="1050"/>
      <c r="AF2531" s="470"/>
      <c r="AG2531" s="470"/>
      <c r="AH2531" s="470"/>
      <c r="AI2531" s="470"/>
      <c r="AJ2531" s="470"/>
      <c r="AK2531" s="1050"/>
      <c r="AL2531" s="1052"/>
      <c r="AM2531" s="470"/>
      <c r="AN2531" s="470"/>
      <c r="AO2531" s="470"/>
      <c r="AP2531" s="1052"/>
      <c r="AQ2531" s="1050"/>
      <c r="AR2531" s="470"/>
      <c r="AS2531" s="470"/>
      <c r="AT2531" s="470"/>
      <c r="AU2531" s="470"/>
      <c r="AV2531" s="470"/>
      <c r="AW2531" s="1053"/>
      <c r="AX2531" s="3"/>
      <c r="AY2531" s="3"/>
      <c r="AZ2531" s="3"/>
      <c r="BA2531" s="3"/>
    </row>
    <row r="2532">
      <c r="A2532" s="470"/>
      <c r="B2532" s="1"/>
      <c r="C2532" s="3"/>
      <c r="D2532" s="1050"/>
      <c r="E2532" s="470"/>
      <c r="F2532" s="470"/>
      <c r="G2532" s="470"/>
      <c r="H2532" s="1050"/>
      <c r="I2532" s="470"/>
      <c r="J2532" s="470"/>
      <c r="K2532" s="470"/>
      <c r="L2532" s="1050"/>
      <c r="M2532" s="470"/>
      <c r="N2532" s="470"/>
      <c r="O2532" s="470"/>
      <c r="P2532" s="1050"/>
      <c r="Q2532" s="1054"/>
      <c r="R2532" s="1054"/>
      <c r="S2532" s="1054"/>
      <c r="T2532" s="1054"/>
      <c r="U2532" s="470"/>
      <c r="V2532" s="470"/>
      <c r="W2532" s="1050"/>
      <c r="X2532" s="470"/>
      <c r="Y2532" s="470"/>
      <c r="Z2532" s="470"/>
      <c r="AA2532" s="470"/>
      <c r="AB2532" s="1050"/>
      <c r="AC2532" s="1050"/>
      <c r="AD2532" s="470"/>
      <c r="AE2532" s="1050"/>
      <c r="AF2532" s="470"/>
      <c r="AG2532" s="470"/>
      <c r="AH2532" s="470"/>
      <c r="AI2532" s="470"/>
      <c r="AJ2532" s="470"/>
      <c r="AK2532" s="1050"/>
      <c r="AL2532" s="1052"/>
      <c r="AM2532" s="470"/>
      <c r="AN2532" s="470"/>
      <c r="AO2532" s="470"/>
      <c r="AP2532" s="1052"/>
      <c r="AQ2532" s="1050"/>
      <c r="AR2532" s="470"/>
      <c r="AS2532" s="470"/>
      <c r="AT2532" s="470"/>
      <c r="AU2532" s="470"/>
      <c r="AV2532" s="470"/>
      <c r="AW2532" s="1053"/>
      <c r="AX2532" s="3"/>
      <c r="AY2532" s="3"/>
      <c r="AZ2532" s="3"/>
      <c r="BA2532" s="3"/>
    </row>
    <row r="2533">
      <c r="A2533" s="470"/>
      <c r="B2533" s="1"/>
      <c r="C2533" s="3"/>
      <c r="D2533" s="1050"/>
      <c r="E2533" s="470"/>
      <c r="F2533" s="470"/>
      <c r="G2533" s="470"/>
      <c r="H2533" s="1050"/>
      <c r="I2533" s="470"/>
      <c r="J2533" s="470"/>
      <c r="K2533" s="470"/>
      <c r="L2533" s="1050"/>
      <c r="M2533" s="470"/>
      <c r="N2533" s="470"/>
      <c r="O2533" s="470"/>
      <c r="P2533" s="1050"/>
      <c r="Q2533" s="1054"/>
      <c r="R2533" s="1054"/>
      <c r="S2533" s="1054"/>
      <c r="T2533" s="1054"/>
      <c r="U2533" s="470"/>
      <c r="V2533" s="470"/>
      <c r="W2533" s="1050"/>
      <c r="X2533" s="470"/>
      <c r="Y2533" s="470"/>
      <c r="Z2533" s="470"/>
      <c r="AA2533" s="470"/>
      <c r="AB2533" s="1050"/>
      <c r="AC2533" s="1050"/>
      <c r="AD2533" s="470"/>
      <c r="AE2533" s="1050"/>
      <c r="AF2533" s="470"/>
      <c r="AG2533" s="470"/>
      <c r="AH2533" s="470"/>
      <c r="AI2533" s="470"/>
      <c r="AJ2533" s="470"/>
      <c r="AK2533" s="1050"/>
      <c r="AL2533" s="1052"/>
      <c r="AM2533" s="470"/>
      <c r="AN2533" s="470"/>
      <c r="AO2533" s="470"/>
      <c r="AP2533" s="1052"/>
      <c r="AQ2533" s="1050"/>
      <c r="AR2533" s="470"/>
      <c r="AS2533" s="470"/>
      <c r="AT2533" s="470"/>
      <c r="AU2533" s="470"/>
      <c r="AV2533" s="470"/>
      <c r="AW2533" s="1053"/>
      <c r="AX2533" s="3"/>
      <c r="AY2533" s="3"/>
      <c r="AZ2533" s="3"/>
      <c r="BA2533" s="3"/>
    </row>
    <row r="2534">
      <c r="A2534" s="470"/>
      <c r="B2534" s="1"/>
      <c r="C2534" s="3"/>
      <c r="D2534" s="1050"/>
      <c r="E2534" s="470"/>
      <c r="F2534" s="470"/>
      <c r="G2534" s="470"/>
      <c r="H2534" s="1050"/>
      <c r="I2534" s="470"/>
      <c r="J2534" s="470"/>
      <c r="K2534" s="470"/>
      <c r="L2534" s="1050"/>
      <c r="M2534" s="470"/>
      <c r="N2534" s="470"/>
      <c r="O2534" s="470"/>
      <c r="P2534" s="1050"/>
      <c r="Q2534" s="1054"/>
      <c r="R2534" s="1054"/>
      <c r="S2534" s="1054"/>
      <c r="T2534" s="1054"/>
      <c r="U2534" s="470"/>
      <c r="V2534" s="470"/>
      <c r="W2534" s="1050"/>
      <c r="X2534" s="470"/>
      <c r="Y2534" s="470"/>
      <c r="Z2534" s="470"/>
      <c r="AA2534" s="470"/>
      <c r="AB2534" s="1050"/>
      <c r="AC2534" s="1050"/>
      <c r="AD2534" s="470"/>
      <c r="AE2534" s="1050"/>
      <c r="AF2534" s="470"/>
      <c r="AG2534" s="470"/>
      <c r="AH2534" s="470"/>
      <c r="AI2534" s="470"/>
      <c r="AJ2534" s="470"/>
      <c r="AK2534" s="1050"/>
      <c r="AL2534" s="1052"/>
      <c r="AM2534" s="470"/>
      <c r="AN2534" s="470"/>
      <c r="AO2534" s="470"/>
      <c r="AP2534" s="1052"/>
      <c r="AQ2534" s="1050"/>
      <c r="AR2534" s="470"/>
      <c r="AS2534" s="470"/>
      <c r="AT2534" s="470"/>
      <c r="AU2534" s="470"/>
      <c r="AV2534" s="470"/>
      <c r="AW2534" s="1053"/>
      <c r="AX2534" s="3"/>
      <c r="AY2534" s="3"/>
      <c r="AZ2534" s="3"/>
      <c r="BA2534" s="3"/>
    </row>
    <row r="2535">
      <c r="A2535" s="470"/>
      <c r="B2535" s="1"/>
      <c r="C2535" s="3"/>
      <c r="D2535" s="1050"/>
      <c r="E2535" s="470"/>
      <c r="F2535" s="470"/>
      <c r="G2535" s="470"/>
      <c r="H2535" s="1050"/>
      <c r="I2535" s="470"/>
      <c r="J2535" s="470"/>
      <c r="K2535" s="470"/>
      <c r="L2535" s="1050"/>
      <c r="M2535" s="470"/>
      <c r="N2535" s="470"/>
      <c r="O2535" s="470"/>
      <c r="P2535" s="1050"/>
      <c r="Q2535" s="1054"/>
      <c r="R2535" s="1054"/>
      <c r="S2535" s="1054"/>
      <c r="T2535" s="1054"/>
      <c r="U2535" s="470"/>
      <c r="V2535" s="470"/>
      <c r="W2535" s="1050"/>
      <c r="X2535" s="470"/>
      <c r="Y2535" s="470"/>
      <c r="Z2535" s="470"/>
      <c r="AA2535" s="470"/>
      <c r="AB2535" s="1050"/>
      <c r="AC2535" s="1050"/>
      <c r="AD2535" s="470"/>
      <c r="AE2535" s="1050"/>
      <c r="AF2535" s="470"/>
      <c r="AG2535" s="470"/>
      <c r="AH2535" s="470"/>
      <c r="AI2535" s="470"/>
      <c r="AJ2535" s="470"/>
      <c r="AK2535" s="1050"/>
      <c r="AL2535" s="1052"/>
      <c r="AM2535" s="470"/>
      <c r="AN2535" s="470"/>
      <c r="AO2535" s="470"/>
      <c r="AP2535" s="1052"/>
      <c r="AQ2535" s="1050"/>
      <c r="AR2535" s="470"/>
      <c r="AS2535" s="470"/>
      <c r="AT2535" s="470"/>
      <c r="AU2535" s="470"/>
      <c r="AV2535" s="470"/>
      <c r="AW2535" s="1053"/>
      <c r="AX2535" s="3"/>
      <c r="AY2535" s="3"/>
      <c r="AZ2535" s="3"/>
      <c r="BA2535" s="3"/>
    </row>
    <row r="2536">
      <c r="A2536" s="470"/>
      <c r="B2536" s="1"/>
      <c r="C2536" s="3"/>
      <c r="D2536" s="1050"/>
      <c r="E2536" s="470"/>
      <c r="F2536" s="470"/>
      <c r="G2536" s="470"/>
      <c r="H2536" s="1050"/>
      <c r="I2536" s="470"/>
      <c r="J2536" s="470"/>
      <c r="K2536" s="470"/>
      <c r="L2536" s="1050"/>
      <c r="M2536" s="470"/>
      <c r="N2536" s="470"/>
      <c r="O2536" s="470"/>
      <c r="P2536" s="1050"/>
      <c r="Q2536" s="1054"/>
      <c r="R2536" s="1054"/>
      <c r="S2536" s="1054"/>
      <c r="T2536" s="1054"/>
      <c r="U2536" s="470"/>
      <c r="V2536" s="470"/>
      <c r="W2536" s="1050"/>
      <c r="X2536" s="470"/>
      <c r="Y2536" s="470"/>
      <c r="Z2536" s="470"/>
      <c r="AA2536" s="470"/>
      <c r="AB2536" s="1050"/>
      <c r="AC2536" s="1050"/>
      <c r="AD2536" s="470"/>
      <c r="AE2536" s="1050"/>
      <c r="AF2536" s="470"/>
      <c r="AG2536" s="470"/>
      <c r="AH2536" s="470"/>
      <c r="AI2536" s="470"/>
      <c r="AJ2536" s="470"/>
      <c r="AK2536" s="1050"/>
      <c r="AL2536" s="1052"/>
      <c r="AM2536" s="470"/>
      <c r="AN2536" s="470"/>
      <c r="AO2536" s="470"/>
      <c r="AP2536" s="1052"/>
      <c r="AQ2536" s="1050"/>
      <c r="AR2536" s="470"/>
      <c r="AS2536" s="470"/>
      <c r="AT2536" s="470"/>
      <c r="AU2536" s="470"/>
      <c r="AV2536" s="470"/>
      <c r="AW2536" s="1053"/>
      <c r="AX2536" s="3"/>
      <c r="AY2536" s="3"/>
      <c r="AZ2536" s="3"/>
      <c r="BA2536" s="3"/>
    </row>
    <row r="2537">
      <c r="A2537" s="470"/>
      <c r="B2537" s="1"/>
      <c r="C2537" s="3"/>
      <c r="D2537" s="1050"/>
      <c r="E2537" s="470"/>
      <c r="F2537" s="470"/>
      <c r="G2537" s="470"/>
      <c r="H2537" s="1050"/>
      <c r="I2537" s="470"/>
      <c r="J2537" s="470"/>
      <c r="K2537" s="470"/>
      <c r="L2537" s="1050"/>
      <c r="M2537" s="470"/>
      <c r="N2537" s="470"/>
      <c r="O2537" s="470"/>
      <c r="P2537" s="1050"/>
      <c r="Q2537" s="1054"/>
      <c r="R2537" s="1054"/>
      <c r="S2537" s="1054"/>
      <c r="T2537" s="1054"/>
      <c r="U2537" s="470"/>
      <c r="V2537" s="470"/>
      <c r="W2537" s="1050"/>
      <c r="X2537" s="470"/>
      <c r="Y2537" s="470"/>
      <c r="Z2537" s="470"/>
      <c r="AA2537" s="470"/>
      <c r="AB2537" s="1050"/>
      <c r="AC2537" s="1050"/>
      <c r="AD2537" s="470"/>
      <c r="AE2537" s="1050"/>
      <c r="AF2537" s="470"/>
      <c r="AG2537" s="470"/>
      <c r="AH2537" s="470"/>
      <c r="AI2537" s="470"/>
      <c r="AJ2537" s="470"/>
      <c r="AK2537" s="1050"/>
      <c r="AL2537" s="1052"/>
      <c r="AM2537" s="470"/>
      <c r="AN2537" s="470"/>
      <c r="AO2537" s="470"/>
      <c r="AP2537" s="1052"/>
      <c r="AQ2537" s="1050"/>
      <c r="AR2537" s="470"/>
      <c r="AS2537" s="470"/>
      <c r="AT2537" s="470"/>
      <c r="AU2537" s="470"/>
      <c r="AV2537" s="470"/>
      <c r="AW2537" s="1053"/>
      <c r="AX2537" s="3"/>
      <c r="AY2537" s="3"/>
      <c r="AZ2537" s="3"/>
      <c r="BA2537" s="3"/>
    </row>
    <row r="2538">
      <c r="A2538" s="470"/>
      <c r="B2538" s="1"/>
      <c r="C2538" s="3"/>
      <c r="D2538" s="1050"/>
      <c r="E2538" s="470"/>
      <c r="F2538" s="470"/>
      <c r="G2538" s="470"/>
      <c r="H2538" s="1050"/>
      <c r="I2538" s="470"/>
      <c r="J2538" s="470"/>
      <c r="K2538" s="470"/>
      <c r="L2538" s="1050"/>
      <c r="M2538" s="470"/>
      <c r="N2538" s="470"/>
      <c r="O2538" s="470"/>
      <c r="P2538" s="1050"/>
      <c r="Q2538" s="1054"/>
      <c r="R2538" s="1054"/>
      <c r="S2538" s="1054"/>
      <c r="T2538" s="1054"/>
      <c r="U2538" s="470"/>
      <c r="V2538" s="470"/>
      <c r="W2538" s="1050"/>
      <c r="X2538" s="470"/>
      <c r="Y2538" s="470"/>
      <c r="Z2538" s="470"/>
      <c r="AA2538" s="470"/>
      <c r="AB2538" s="1050"/>
      <c r="AC2538" s="1050"/>
      <c r="AD2538" s="470"/>
      <c r="AE2538" s="1050"/>
      <c r="AF2538" s="470"/>
      <c r="AG2538" s="470"/>
      <c r="AH2538" s="470"/>
      <c r="AI2538" s="470"/>
      <c r="AJ2538" s="470"/>
      <c r="AK2538" s="1050"/>
      <c r="AL2538" s="1052"/>
      <c r="AM2538" s="470"/>
      <c r="AN2538" s="470"/>
      <c r="AO2538" s="470"/>
      <c r="AP2538" s="1052"/>
      <c r="AQ2538" s="1050"/>
      <c r="AR2538" s="470"/>
      <c r="AS2538" s="470"/>
      <c r="AT2538" s="470"/>
      <c r="AU2538" s="470"/>
      <c r="AV2538" s="470"/>
      <c r="AW2538" s="1053"/>
      <c r="AX2538" s="3"/>
      <c r="AY2538" s="3"/>
      <c r="AZ2538" s="3"/>
      <c r="BA2538" s="3"/>
    </row>
    <row r="2539">
      <c r="A2539" s="470"/>
      <c r="B2539" s="1"/>
      <c r="C2539" s="3"/>
      <c r="D2539" s="1050"/>
      <c r="E2539" s="470"/>
      <c r="F2539" s="470"/>
      <c r="G2539" s="470"/>
      <c r="H2539" s="1050"/>
      <c r="I2539" s="470"/>
      <c r="J2539" s="470"/>
      <c r="K2539" s="470"/>
      <c r="L2539" s="1050"/>
      <c r="M2539" s="470"/>
      <c r="N2539" s="470"/>
      <c r="O2539" s="470"/>
      <c r="P2539" s="1050"/>
      <c r="Q2539" s="1054"/>
      <c r="R2539" s="1054"/>
      <c r="S2539" s="1054"/>
      <c r="T2539" s="1054"/>
      <c r="U2539" s="470"/>
      <c r="V2539" s="470"/>
      <c r="W2539" s="1050"/>
      <c r="X2539" s="470"/>
      <c r="Y2539" s="470"/>
      <c r="Z2539" s="470"/>
      <c r="AA2539" s="470"/>
      <c r="AB2539" s="1050"/>
      <c r="AC2539" s="1050"/>
      <c r="AD2539" s="470"/>
      <c r="AE2539" s="1050"/>
      <c r="AF2539" s="470"/>
      <c r="AG2539" s="470"/>
      <c r="AH2539" s="470"/>
      <c r="AI2539" s="470"/>
      <c r="AJ2539" s="470"/>
      <c r="AK2539" s="1050"/>
      <c r="AL2539" s="1052"/>
      <c r="AM2539" s="470"/>
      <c r="AN2539" s="470"/>
      <c r="AO2539" s="470"/>
      <c r="AP2539" s="1052"/>
      <c r="AQ2539" s="1050"/>
      <c r="AR2539" s="470"/>
      <c r="AS2539" s="470"/>
      <c r="AT2539" s="470"/>
      <c r="AU2539" s="470"/>
      <c r="AV2539" s="470"/>
      <c r="AW2539" s="1053"/>
      <c r="AX2539" s="3"/>
      <c r="AY2539" s="3"/>
      <c r="AZ2539" s="3"/>
      <c r="BA2539" s="3"/>
    </row>
    <row r="2540">
      <c r="A2540" s="470"/>
      <c r="B2540" s="1"/>
      <c r="C2540" s="3"/>
      <c r="D2540" s="1050"/>
      <c r="E2540" s="470"/>
      <c r="F2540" s="470"/>
      <c r="G2540" s="470"/>
      <c r="H2540" s="1050"/>
      <c r="I2540" s="470"/>
      <c r="J2540" s="470"/>
      <c r="K2540" s="470"/>
      <c r="L2540" s="1050"/>
      <c r="M2540" s="470"/>
      <c r="N2540" s="470"/>
      <c r="O2540" s="470"/>
      <c r="P2540" s="1050"/>
      <c r="Q2540" s="1054"/>
      <c r="R2540" s="1054"/>
      <c r="S2540" s="1054"/>
      <c r="T2540" s="1054"/>
      <c r="U2540" s="470"/>
      <c r="V2540" s="470"/>
      <c r="W2540" s="1050"/>
      <c r="X2540" s="470"/>
      <c r="Y2540" s="470"/>
      <c r="Z2540" s="470"/>
      <c r="AA2540" s="470"/>
      <c r="AB2540" s="1050"/>
      <c r="AC2540" s="1050"/>
      <c r="AD2540" s="470"/>
      <c r="AE2540" s="1050"/>
      <c r="AF2540" s="470"/>
      <c r="AG2540" s="470"/>
      <c r="AH2540" s="470"/>
      <c r="AI2540" s="470"/>
      <c r="AJ2540" s="470"/>
      <c r="AK2540" s="1050"/>
      <c r="AL2540" s="1052"/>
      <c r="AM2540" s="470"/>
      <c r="AN2540" s="470"/>
      <c r="AO2540" s="470"/>
      <c r="AP2540" s="1052"/>
      <c r="AQ2540" s="1050"/>
      <c r="AR2540" s="470"/>
      <c r="AS2540" s="470"/>
      <c r="AT2540" s="470"/>
      <c r="AU2540" s="470"/>
      <c r="AV2540" s="470"/>
      <c r="AW2540" s="1053"/>
      <c r="AX2540" s="3"/>
      <c r="AY2540" s="3"/>
      <c r="AZ2540" s="3"/>
      <c r="BA2540" s="3"/>
    </row>
    <row r="2541">
      <c r="A2541" s="470"/>
      <c r="B2541" s="1"/>
      <c r="C2541" s="3"/>
      <c r="D2541" s="1050"/>
      <c r="E2541" s="470"/>
      <c r="F2541" s="470"/>
      <c r="G2541" s="470"/>
      <c r="H2541" s="1050"/>
      <c r="I2541" s="470"/>
      <c r="J2541" s="470"/>
      <c r="K2541" s="470"/>
      <c r="L2541" s="1050"/>
      <c r="M2541" s="470"/>
      <c r="N2541" s="470"/>
      <c r="O2541" s="470"/>
      <c r="P2541" s="1050"/>
      <c r="Q2541" s="1054"/>
      <c r="R2541" s="1054"/>
      <c r="S2541" s="1054"/>
      <c r="T2541" s="1054"/>
      <c r="U2541" s="470"/>
      <c r="V2541" s="470"/>
      <c r="W2541" s="1050"/>
      <c r="X2541" s="470"/>
      <c r="Y2541" s="470"/>
      <c r="Z2541" s="470"/>
      <c r="AA2541" s="470"/>
      <c r="AB2541" s="1050"/>
      <c r="AC2541" s="1050"/>
      <c r="AD2541" s="470"/>
      <c r="AE2541" s="1050"/>
      <c r="AF2541" s="470"/>
      <c r="AG2541" s="470"/>
      <c r="AH2541" s="470"/>
      <c r="AI2541" s="470"/>
      <c r="AJ2541" s="470"/>
      <c r="AK2541" s="1050"/>
      <c r="AL2541" s="1052"/>
      <c r="AM2541" s="470"/>
      <c r="AN2541" s="470"/>
      <c r="AO2541" s="470"/>
      <c r="AP2541" s="1052"/>
      <c r="AQ2541" s="1050"/>
      <c r="AR2541" s="470"/>
      <c r="AS2541" s="470"/>
      <c r="AT2541" s="470"/>
      <c r="AU2541" s="470"/>
      <c r="AV2541" s="470"/>
      <c r="AW2541" s="1053"/>
      <c r="AX2541" s="3"/>
      <c r="AY2541" s="3"/>
      <c r="AZ2541" s="3"/>
      <c r="BA2541" s="3"/>
    </row>
    <row r="2542">
      <c r="A2542" s="470"/>
      <c r="B2542" s="1"/>
      <c r="C2542" s="3"/>
      <c r="D2542" s="1050"/>
      <c r="E2542" s="470"/>
      <c r="F2542" s="470"/>
      <c r="G2542" s="470"/>
      <c r="H2542" s="1050"/>
      <c r="I2542" s="470"/>
      <c r="J2542" s="470"/>
      <c r="K2542" s="470"/>
      <c r="L2542" s="1050"/>
      <c r="M2542" s="470"/>
      <c r="N2542" s="470"/>
      <c r="O2542" s="470"/>
      <c r="P2542" s="1050"/>
      <c r="Q2542" s="1054"/>
      <c r="R2542" s="1054"/>
      <c r="S2542" s="1054"/>
      <c r="T2542" s="1054"/>
      <c r="U2542" s="470"/>
      <c r="V2542" s="470"/>
      <c r="W2542" s="1050"/>
      <c r="X2542" s="470"/>
      <c r="Y2542" s="470"/>
      <c r="Z2542" s="470"/>
      <c r="AA2542" s="470"/>
      <c r="AB2542" s="1050"/>
      <c r="AC2542" s="1050"/>
      <c r="AD2542" s="470"/>
      <c r="AE2542" s="1050"/>
      <c r="AF2542" s="470"/>
      <c r="AG2542" s="470"/>
      <c r="AH2542" s="470"/>
      <c r="AI2542" s="470"/>
      <c r="AJ2542" s="470"/>
      <c r="AK2542" s="1050"/>
      <c r="AL2542" s="1052"/>
      <c r="AM2542" s="470"/>
      <c r="AN2542" s="470"/>
      <c r="AO2542" s="470"/>
      <c r="AP2542" s="1052"/>
      <c r="AQ2542" s="1050"/>
      <c r="AR2542" s="470"/>
      <c r="AS2542" s="470"/>
      <c r="AT2542" s="470"/>
      <c r="AU2542" s="470"/>
      <c r="AV2542" s="470"/>
      <c r="AW2542" s="1053"/>
      <c r="AX2542" s="3"/>
      <c r="AY2542" s="3"/>
      <c r="AZ2542" s="3"/>
      <c r="BA2542" s="3"/>
    </row>
    <row r="2543">
      <c r="A2543" s="470"/>
      <c r="B2543" s="1"/>
      <c r="C2543" s="3"/>
      <c r="D2543" s="1050"/>
      <c r="E2543" s="470"/>
      <c r="F2543" s="470"/>
      <c r="G2543" s="470"/>
      <c r="H2543" s="1050"/>
      <c r="I2543" s="470"/>
      <c r="J2543" s="470"/>
      <c r="K2543" s="470"/>
      <c r="L2543" s="1050"/>
      <c r="M2543" s="470"/>
      <c r="N2543" s="470"/>
      <c r="O2543" s="470"/>
      <c r="P2543" s="1050"/>
      <c r="Q2543" s="1054"/>
      <c r="R2543" s="1054"/>
      <c r="S2543" s="1054"/>
      <c r="T2543" s="1054"/>
      <c r="U2543" s="470"/>
      <c r="V2543" s="470"/>
      <c r="W2543" s="1050"/>
      <c r="X2543" s="470"/>
      <c r="Y2543" s="470"/>
      <c r="Z2543" s="470"/>
      <c r="AA2543" s="470"/>
      <c r="AB2543" s="1050"/>
      <c r="AC2543" s="1050"/>
      <c r="AD2543" s="470"/>
      <c r="AE2543" s="1050"/>
      <c r="AF2543" s="470"/>
      <c r="AG2543" s="470"/>
      <c r="AH2543" s="470"/>
      <c r="AI2543" s="470"/>
      <c r="AJ2543" s="470"/>
      <c r="AK2543" s="1050"/>
      <c r="AL2543" s="1052"/>
      <c r="AM2543" s="470"/>
      <c r="AN2543" s="470"/>
      <c r="AO2543" s="470"/>
      <c r="AP2543" s="1052"/>
      <c r="AQ2543" s="1050"/>
      <c r="AR2543" s="470"/>
      <c r="AS2543" s="470"/>
      <c r="AT2543" s="470"/>
      <c r="AU2543" s="470"/>
      <c r="AV2543" s="470"/>
      <c r="AW2543" s="1053"/>
      <c r="AX2543" s="3"/>
      <c r="AY2543" s="3"/>
      <c r="AZ2543" s="3"/>
      <c r="BA2543" s="3"/>
    </row>
    <row r="2544">
      <c r="A2544" s="470"/>
      <c r="B2544" s="1"/>
      <c r="C2544" s="3"/>
      <c r="D2544" s="1050"/>
      <c r="E2544" s="470"/>
      <c r="F2544" s="470"/>
      <c r="G2544" s="470"/>
      <c r="H2544" s="1050"/>
      <c r="I2544" s="470"/>
      <c r="J2544" s="470"/>
      <c r="K2544" s="470"/>
      <c r="L2544" s="1050"/>
      <c r="M2544" s="470"/>
      <c r="N2544" s="470"/>
      <c r="O2544" s="470"/>
      <c r="P2544" s="1050"/>
      <c r="Q2544" s="1054"/>
      <c r="R2544" s="1054"/>
      <c r="S2544" s="1054"/>
      <c r="T2544" s="1054"/>
      <c r="U2544" s="470"/>
      <c r="V2544" s="470"/>
      <c r="W2544" s="1050"/>
      <c r="X2544" s="470"/>
      <c r="Y2544" s="470"/>
      <c r="Z2544" s="470"/>
      <c r="AA2544" s="470"/>
      <c r="AB2544" s="1050"/>
      <c r="AC2544" s="1050"/>
      <c r="AD2544" s="470"/>
      <c r="AE2544" s="1050"/>
      <c r="AF2544" s="470"/>
      <c r="AG2544" s="470"/>
      <c r="AH2544" s="470"/>
      <c r="AI2544" s="470"/>
      <c r="AJ2544" s="470"/>
      <c r="AK2544" s="1050"/>
      <c r="AL2544" s="1052"/>
      <c r="AM2544" s="470"/>
      <c r="AN2544" s="470"/>
      <c r="AO2544" s="470"/>
      <c r="AP2544" s="1052"/>
      <c r="AQ2544" s="1050"/>
      <c r="AR2544" s="470"/>
      <c r="AS2544" s="470"/>
      <c r="AT2544" s="470"/>
      <c r="AU2544" s="470"/>
      <c r="AV2544" s="470"/>
      <c r="AW2544" s="1053"/>
      <c r="AX2544" s="3"/>
      <c r="AY2544" s="3"/>
      <c r="AZ2544" s="3"/>
      <c r="BA2544" s="3"/>
    </row>
    <row r="2545">
      <c r="A2545" s="470"/>
      <c r="B2545" s="1"/>
      <c r="C2545" s="3"/>
      <c r="D2545" s="1050"/>
      <c r="E2545" s="470"/>
      <c r="F2545" s="470"/>
      <c r="G2545" s="470"/>
      <c r="H2545" s="1050"/>
      <c r="I2545" s="470"/>
      <c r="J2545" s="470"/>
      <c r="K2545" s="470"/>
      <c r="L2545" s="1050"/>
      <c r="M2545" s="470"/>
      <c r="N2545" s="470"/>
      <c r="O2545" s="470"/>
      <c r="P2545" s="1050"/>
      <c r="Q2545" s="1054"/>
      <c r="R2545" s="1054"/>
      <c r="S2545" s="1054"/>
      <c r="T2545" s="1054"/>
      <c r="U2545" s="470"/>
      <c r="V2545" s="470"/>
      <c r="W2545" s="1050"/>
      <c r="X2545" s="470"/>
      <c r="Y2545" s="470"/>
      <c r="Z2545" s="470"/>
      <c r="AA2545" s="470"/>
      <c r="AB2545" s="1050"/>
      <c r="AC2545" s="1050"/>
      <c r="AD2545" s="470"/>
      <c r="AE2545" s="1050"/>
      <c r="AF2545" s="470"/>
      <c r="AG2545" s="470"/>
      <c r="AH2545" s="470"/>
      <c r="AI2545" s="470"/>
      <c r="AJ2545" s="470"/>
      <c r="AK2545" s="1050"/>
      <c r="AL2545" s="1052"/>
      <c r="AM2545" s="470"/>
      <c r="AN2545" s="470"/>
      <c r="AO2545" s="470"/>
      <c r="AP2545" s="1052"/>
      <c r="AQ2545" s="1050"/>
      <c r="AR2545" s="470"/>
      <c r="AS2545" s="470"/>
      <c r="AT2545" s="470"/>
      <c r="AU2545" s="470"/>
      <c r="AV2545" s="470"/>
      <c r="AW2545" s="1053"/>
      <c r="AX2545" s="3"/>
      <c r="AY2545" s="3"/>
      <c r="AZ2545" s="3"/>
      <c r="BA2545" s="3"/>
    </row>
    <row r="2546">
      <c r="A2546" s="470"/>
      <c r="B2546" s="1"/>
      <c r="C2546" s="3"/>
      <c r="D2546" s="1050"/>
      <c r="E2546" s="470"/>
      <c r="F2546" s="470"/>
      <c r="G2546" s="470"/>
      <c r="H2546" s="1050"/>
      <c r="I2546" s="470"/>
      <c r="J2546" s="470"/>
      <c r="K2546" s="470"/>
      <c r="L2546" s="1050"/>
      <c r="M2546" s="470"/>
      <c r="N2546" s="470"/>
      <c r="O2546" s="470"/>
      <c r="P2546" s="1050"/>
      <c r="Q2546" s="1054"/>
      <c r="R2546" s="1054"/>
      <c r="S2546" s="1054"/>
      <c r="T2546" s="1054"/>
      <c r="U2546" s="470"/>
      <c r="V2546" s="470"/>
      <c r="W2546" s="1050"/>
      <c r="X2546" s="470"/>
      <c r="Y2546" s="470"/>
      <c r="Z2546" s="470"/>
      <c r="AA2546" s="470"/>
      <c r="AB2546" s="1050"/>
      <c r="AC2546" s="1050"/>
      <c r="AD2546" s="470"/>
      <c r="AE2546" s="1050"/>
      <c r="AF2546" s="470"/>
      <c r="AG2546" s="470"/>
      <c r="AH2546" s="470"/>
      <c r="AI2546" s="470"/>
      <c r="AJ2546" s="470"/>
      <c r="AK2546" s="1050"/>
      <c r="AL2546" s="1052"/>
      <c r="AM2546" s="470"/>
      <c r="AN2546" s="470"/>
      <c r="AO2546" s="470"/>
      <c r="AP2546" s="1052"/>
      <c r="AQ2546" s="1050"/>
      <c r="AR2546" s="470"/>
      <c r="AS2546" s="470"/>
      <c r="AT2546" s="470"/>
      <c r="AU2546" s="470"/>
      <c r="AV2546" s="470"/>
      <c r="AW2546" s="1053"/>
      <c r="AX2546" s="3"/>
      <c r="AY2546" s="3"/>
      <c r="AZ2546" s="3"/>
      <c r="BA2546" s="3"/>
    </row>
    <row r="2547">
      <c r="A2547" s="470"/>
      <c r="B2547" s="1"/>
      <c r="C2547" s="3"/>
      <c r="D2547" s="1050"/>
      <c r="E2547" s="470"/>
      <c r="F2547" s="470"/>
      <c r="G2547" s="470"/>
      <c r="H2547" s="1050"/>
      <c r="I2547" s="470"/>
      <c r="J2547" s="470"/>
      <c r="K2547" s="470"/>
      <c r="L2547" s="1050"/>
      <c r="M2547" s="470"/>
      <c r="N2547" s="470"/>
      <c r="O2547" s="470"/>
      <c r="P2547" s="1050"/>
      <c r="Q2547" s="1054"/>
      <c r="R2547" s="1054"/>
      <c r="S2547" s="1054"/>
      <c r="T2547" s="1054"/>
      <c r="U2547" s="470"/>
      <c r="V2547" s="470"/>
      <c r="W2547" s="1050"/>
      <c r="X2547" s="470"/>
      <c r="Y2547" s="470"/>
      <c r="Z2547" s="470"/>
      <c r="AA2547" s="470"/>
      <c r="AB2547" s="1050"/>
      <c r="AC2547" s="1050"/>
      <c r="AD2547" s="470"/>
      <c r="AE2547" s="1050"/>
      <c r="AF2547" s="470"/>
      <c r="AG2547" s="470"/>
      <c r="AH2547" s="470"/>
      <c r="AI2547" s="470"/>
      <c r="AJ2547" s="470"/>
      <c r="AK2547" s="1050"/>
      <c r="AL2547" s="1052"/>
      <c r="AM2547" s="470"/>
      <c r="AN2547" s="470"/>
      <c r="AO2547" s="470"/>
      <c r="AP2547" s="1052"/>
      <c r="AQ2547" s="1050"/>
      <c r="AR2547" s="470"/>
      <c r="AS2547" s="470"/>
      <c r="AT2547" s="470"/>
      <c r="AU2547" s="470"/>
      <c r="AV2547" s="470"/>
      <c r="AW2547" s="1053"/>
      <c r="AX2547" s="3"/>
      <c r="AY2547" s="3"/>
      <c r="AZ2547" s="3"/>
      <c r="BA2547" s="3"/>
    </row>
    <row r="2548">
      <c r="A2548" s="470"/>
      <c r="B2548" s="1"/>
      <c r="C2548" s="3"/>
      <c r="D2548" s="1050"/>
      <c r="E2548" s="470"/>
      <c r="F2548" s="470"/>
      <c r="G2548" s="470"/>
      <c r="H2548" s="1050"/>
      <c r="I2548" s="470"/>
      <c r="J2548" s="470"/>
      <c r="K2548" s="470"/>
      <c r="L2548" s="1050"/>
      <c r="M2548" s="470"/>
      <c r="N2548" s="470"/>
      <c r="O2548" s="470"/>
      <c r="P2548" s="1050"/>
      <c r="Q2548" s="1054"/>
      <c r="R2548" s="1054"/>
      <c r="S2548" s="1054"/>
      <c r="T2548" s="1054"/>
      <c r="U2548" s="470"/>
      <c r="V2548" s="470"/>
      <c r="W2548" s="1050"/>
      <c r="X2548" s="470"/>
      <c r="Y2548" s="470"/>
      <c r="Z2548" s="470"/>
      <c r="AA2548" s="470"/>
      <c r="AB2548" s="1050"/>
      <c r="AC2548" s="1050"/>
      <c r="AD2548" s="470"/>
      <c r="AE2548" s="1050"/>
      <c r="AF2548" s="470"/>
      <c r="AG2548" s="470"/>
      <c r="AH2548" s="470"/>
      <c r="AI2548" s="470"/>
      <c r="AJ2548" s="470"/>
      <c r="AK2548" s="1050"/>
      <c r="AL2548" s="1052"/>
      <c r="AM2548" s="470"/>
      <c r="AN2548" s="470"/>
      <c r="AO2548" s="470"/>
      <c r="AP2548" s="1052"/>
      <c r="AQ2548" s="1050"/>
      <c r="AR2548" s="470"/>
      <c r="AS2548" s="470"/>
      <c r="AT2548" s="470"/>
      <c r="AU2548" s="470"/>
      <c r="AV2548" s="470"/>
      <c r="AW2548" s="1053"/>
      <c r="AX2548" s="3"/>
      <c r="AY2548" s="3"/>
      <c r="AZ2548" s="3"/>
      <c r="BA2548" s="3"/>
    </row>
    <row r="2549">
      <c r="A2549" s="470"/>
      <c r="B2549" s="1"/>
      <c r="C2549" s="3"/>
      <c r="D2549" s="1050"/>
      <c r="E2549" s="470"/>
      <c r="F2549" s="470"/>
      <c r="G2549" s="470"/>
      <c r="H2549" s="1050"/>
      <c r="I2549" s="470"/>
      <c r="J2549" s="470"/>
      <c r="K2549" s="470"/>
      <c r="L2549" s="1050"/>
      <c r="M2549" s="470"/>
      <c r="N2549" s="470"/>
      <c r="O2549" s="470"/>
      <c r="P2549" s="1050"/>
      <c r="Q2549" s="1054"/>
      <c r="R2549" s="1054"/>
      <c r="S2549" s="1054"/>
      <c r="T2549" s="1054"/>
      <c r="U2549" s="470"/>
      <c r="V2549" s="470"/>
      <c r="W2549" s="1050"/>
      <c r="X2549" s="470"/>
      <c r="Y2549" s="470"/>
      <c r="Z2549" s="470"/>
      <c r="AA2549" s="470"/>
      <c r="AB2549" s="1050"/>
      <c r="AC2549" s="1050"/>
      <c r="AD2549" s="470"/>
      <c r="AE2549" s="1050"/>
      <c r="AF2549" s="470"/>
      <c r="AG2549" s="470"/>
      <c r="AH2549" s="470"/>
      <c r="AI2549" s="470"/>
      <c r="AJ2549" s="470"/>
      <c r="AK2549" s="1050"/>
      <c r="AL2549" s="1052"/>
      <c r="AM2549" s="470"/>
      <c r="AN2549" s="470"/>
      <c r="AO2549" s="470"/>
      <c r="AP2549" s="1052"/>
      <c r="AQ2549" s="1050"/>
      <c r="AR2549" s="470"/>
      <c r="AS2549" s="470"/>
      <c r="AT2549" s="470"/>
      <c r="AU2549" s="470"/>
      <c r="AV2549" s="470"/>
      <c r="AW2549" s="1053"/>
      <c r="AX2549" s="3"/>
      <c r="AY2549" s="3"/>
      <c r="AZ2549" s="3"/>
      <c r="BA2549" s="3"/>
    </row>
    <row r="2550">
      <c r="A2550" s="470"/>
      <c r="B2550" s="1"/>
      <c r="C2550" s="3"/>
      <c r="D2550" s="1050"/>
      <c r="E2550" s="470"/>
      <c r="F2550" s="470"/>
      <c r="G2550" s="470"/>
      <c r="H2550" s="1050"/>
      <c r="I2550" s="470"/>
      <c r="J2550" s="470"/>
      <c r="K2550" s="470"/>
      <c r="L2550" s="1050"/>
      <c r="M2550" s="470"/>
      <c r="N2550" s="470"/>
      <c r="O2550" s="470"/>
      <c r="P2550" s="1050"/>
      <c r="Q2550" s="1054"/>
      <c r="R2550" s="1054"/>
      <c r="S2550" s="1054"/>
      <c r="T2550" s="1054"/>
      <c r="U2550" s="470"/>
      <c r="V2550" s="470"/>
      <c r="W2550" s="1050"/>
      <c r="X2550" s="470"/>
      <c r="Y2550" s="470"/>
      <c r="Z2550" s="470"/>
      <c r="AA2550" s="470"/>
      <c r="AB2550" s="1050"/>
      <c r="AC2550" s="1050"/>
      <c r="AD2550" s="470"/>
      <c r="AE2550" s="1050"/>
      <c r="AF2550" s="470"/>
      <c r="AG2550" s="470"/>
      <c r="AH2550" s="470"/>
      <c r="AI2550" s="470"/>
      <c r="AJ2550" s="470"/>
      <c r="AK2550" s="1050"/>
      <c r="AL2550" s="1052"/>
      <c r="AM2550" s="470"/>
      <c r="AN2550" s="470"/>
      <c r="AO2550" s="470"/>
      <c r="AP2550" s="1052"/>
      <c r="AQ2550" s="1050"/>
      <c r="AR2550" s="470"/>
      <c r="AS2550" s="470"/>
      <c r="AT2550" s="470"/>
      <c r="AU2550" s="470"/>
      <c r="AV2550" s="470"/>
      <c r="AW2550" s="1053"/>
      <c r="AX2550" s="3"/>
      <c r="AY2550" s="3"/>
      <c r="AZ2550" s="3"/>
      <c r="BA2550" s="3"/>
    </row>
    <row r="2551">
      <c r="A2551" s="470"/>
      <c r="B2551" s="1"/>
      <c r="C2551" s="3"/>
      <c r="D2551" s="1050"/>
      <c r="E2551" s="470"/>
      <c r="F2551" s="470"/>
      <c r="G2551" s="470"/>
      <c r="H2551" s="1050"/>
      <c r="I2551" s="470"/>
      <c r="J2551" s="470"/>
      <c r="K2551" s="470"/>
      <c r="L2551" s="1050"/>
      <c r="M2551" s="470"/>
      <c r="N2551" s="470"/>
      <c r="O2551" s="470"/>
      <c r="P2551" s="1050"/>
      <c r="Q2551" s="1054"/>
      <c r="R2551" s="1054"/>
      <c r="S2551" s="1054"/>
      <c r="T2551" s="1054"/>
      <c r="U2551" s="470"/>
      <c r="V2551" s="470"/>
      <c r="W2551" s="1050"/>
      <c r="X2551" s="470"/>
      <c r="Y2551" s="470"/>
      <c r="Z2551" s="470"/>
      <c r="AA2551" s="470"/>
      <c r="AB2551" s="1050"/>
      <c r="AC2551" s="1050"/>
      <c r="AD2551" s="470"/>
      <c r="AE2551" s="1050"/>
      <c r="AF2551" s="470"/>
      <c r="AG2551" s="470"/>
      <c r="AH2551" s="470"/>
      <c r="AI2551" s="470"/>
      <c r="AJ2551" s="470"/>
      <c r="AK2551" s="1050"/>
      <c r="AL2551" s="1052"/>
      <c r="AM2551" s="470"/>
      <c r="AN2551" s="470"/>
      <c r="AO2551" s="470"/>
      <c r="AP2551" s="1052"/>
      <c r="AQ2551" s="1050"/>
      <c r="AR2551" s="470"/>
      <c r="AS2551" s="470"/>
      <c r="AT2551" s="470"/>
      <c r="AU2551" s="470"/>
      <c r="AV2551" s="470"/>
      <c r="AW2551" s="1053"/>
      <c r="AX2551" s="3"/>
      <c r="AY2551" s="3"/>
      <c r="AZ2551" s="3"/>
      <c r="BA2551" s="3"/>
    </row>
    <row r="2552">
      <c r="A2552" s="470"/>
      <c r="B2552" s="1"/>
      <c r="C2552" s="3"/>
      <c r="D2552" s="1050"/>
      <c r="E2552" s="470"/>
      <c r="F2552" s="470"/>
      <c r="G2552" s="470"/>
      <c r="H2552" s="1050"/>
      <c r="I2552" s="470"/>
      <c r="J2552" s="470"/>
      <c r="K2552" s="470"/>
      <c r="L2552" s="1050"/>
      <c r="M2552" s="470"/>
      <c r="N2552" s="470"/>
      <c r="O2552" s="470"/>
      <c r="P2552" s="1050"/>
      <c r="Q2552" s="1054"/>
      <c r="R2552" s="1054"/>
      <c r="S2552" s="1054"/>
      <c r="T2552" s="1054"/>
      <c r="U2552" s="470"/>
      <c r="V2552" s="470"/>
      <c r="W2552" s="1050"/>
      <c r="X2552" s="470"/>
      <c r="Y2552" s="470"/>
      <c r="Z2552" s="470"/>
      <c r="AA2552" s="470"/>
      <c r="AB2552" s="1050"/>
      <c r="AC2552" s="1050"/>
      <c r="AD2552" s="470"/>
      <c r="AE2552" s="1050"/>
      <c r="AF2552" s="470"/>
      <c r="AG2552" s="470"/>
      <c r="AH2552" s="470"/>
      <c r="AI2552" s="470"/>
      <c r="AJ2552" s="470"/>
      <c r="AK2552" s="1050"/>
      <c r="AL2552" s="1052"/>
      <c r="AM2552" s="470"/>
      <c r="AN2552" s="470"/>
      <c r="AO2552" s="470"/>
      <c r="AP2552" s="1052"/>
      <c r="AQ2552" s="1050"/>
      <c r="AR2552" s="470"/>
      <c r="AS2552" s="470"/>
      <c r="AT2552" s="470"/>
      <c r="AU2552" s="470"/>
      <c r="AV2552" s="470"/>
      <c r="AW2552" s="1053"/>
      <c r="AX2552" s="3"/>
      <c r="AY2552" s="3"/>
      <c r="AZ2552" s="3"/>
      <c r="BA2552" s="3"/>
    </row>
    <row r="2553">
      <c r="A2553" s="470"/>
      <c r="B2553" s="1"/>
      <c r="C2553" s="3"/>
      <c r="D2553" s="1050"/>
      <c r="E2553" s="470"/>
      <c r="F2553" s="470"/>
      <c r="G2553" s="470"/>
      <c r="H2553" s="1050"/>
      <c r="I2553" s="470"/>
      <c r="J2553" s="470"/>
      <c r="K2553" s="470"/>
      <c r="L2553" s="1050"/>
      <c r="M2553" s="470"/>
      <c r="N2553" s="470"/>
      <c r="O2553" s="470"/>
      <c r="P2553" s="1050"/>
      <c r="Q2553" s="1054"/>
      <c r="R2553" s="1054"/>
      <c r="S2553" s="1054"/>
      <c r="T2553" s="1054"/>
      <c r="U2553" s="470"/>
      <c r="V2553" s="470"/>
      <c r="W2553" s="1050"/>
      <c r="X2553" s="470"/>
      <c r="Y2553" s="470"/>
      <c r="Z2553" s="470"/>
      <c r="AA2553" s="470"/>
      <c r="AB2553" s="1050"/>
      <c r="AC2553" s="1050"/>
      <c r="AD2553" s="470"/>
      <c r="AE2553" s="1050"/>
      <c r="AF2553" s="470"/>
      <c r="AG2553" s="470"/>
      <c r="AH2553" s="470"/>
      <c r="AI2553" s="470"/>
      <c r="AJ2553" s="470"/>
      <c r="AK2553" s="1050"/>
      <c r="AL2553" s="1052"/>
      <c r="AM2553" s="470"/>
      <c r="AN2553" s="470"/>
      <c r="AO2553" s="470"/>
      <c r="AP2553" s="1052"/>
      <c r="AQ2553" s="1050"/>
      <c r="AR2553" s="470"/>
      <c r="AS2553" s="470"/>
      <c r="AT2553" s="470"/>
      <c r="AU2553" s="470"/>
      <c r="AV2553" s="470"/>
      <c r="AW2553" s="1053"/>
      <c r="AX2553" s="3"/>
      <c r="AY2553" s="3"/>
      <c r="AZ2553" s="3"/>
      <c r="BA2553" s="3"/>
    </row>
    <row r="2554">
      <c r="A2554" s="470"/>
      <c r="B2554" s="1"/>
      <c r="C2554" s="3"/>
      <c r="D2554" s="1050"/>
      <c r="E2554" s="470"/>
      <c r="F2554" s="470"/>
      <c r="G2554" s="470"/>
      <c r="H2554" s="1050"/>
      <c r="I2554" s="470"/>
      <c r="J2554" s="470"/>
      <c r="K2554" s="470"/>
      <c r="L2554" s="1050"/>
      <c r="M2554" s="470"/>
      <c r="N2554" s="470"/>
      <c r="O2554" s="470"/>
      <c r="P2554" s="1050"/>
      <c r="Q2554" s="1054"/>
      <c r="R2554" s="1054"/>
      <c r="S2554" s="1054"/>
      <c r="T2554" s="1054"/>
      <c r="U2554" s="470"/>
      <c r="V2554" s="470"/>
      <c r="W2554" s="1050"/>
      <c r="X2554" s="470"/>
      <c r="Y2554" s="470"/>
      <c r="Z2554" s="470"/>
      <c r="AA2554" s="470"/>
      <c r="AB2554" s="1050"/>
      <c r="AC2554" s="1050"/>
      <c r="AD2554" s="470"/>
      <c r="AE2554" s="1050"/>
      <c r="AF2554" s="470"/>
      <c r="AG2554" s="470"/>
      <c r="AH2554" s="470"/>
      <c r="AI2554" s="470"/>
      <c r="AJ2554" s="470"/>
      <c r="AK2554" s="1050"/>
      <c r="AL2554" s="1052"/>
      <c r="AM2554" s="470"/>
      <c r="AN2554" s="470"/>
      <c r="AO2554" s="470"/>
      <c r="AP2554" s="1052"/>
      <c r="AQ2554" s="1050"/>
      <c r="AR2554" s="470"/>
      <c r="AS2554" s="470"/>
      <c r="AT2554" s="470"/>
      <c r="AU2554" s="470"/>
      <c r="AV2554" s="470"/>
      <c r="AW2554" s="1053"/>
      <c r="AX2554" s="3"/>
      <c r="AY2554" s="3"/>
      <c r="AZ2554" s="3"/>
      <c r="BA2554" s="3"/>
    </row>
    <row r="2555">
      <c r="A2555" s="470"/>
      <c r="B2555" s="1"/>
      <c r="C2555" s="3"/>
      <c r="D2555" s="1050"/>
      <c r="E2555" s="470"/>
      <c r="F2555" s="470"/>
      <c r="G2555" s="470"/>
      <c r="H2555" s="1050"/>
      <c r="I2555" s="470"/>
      <c r="J2555" s="470"/>
      <c r="K2555" s="470"/>
      <c r="L2555" s="1050"/>
      <c r="M2555" s="470"/>
      <c r="N2555" s="470"/>
      <c r="O2555" s="470"/>
      <c r="P2555" s="1050"/>
      <c r="Q2555" s="1054"/>
      <c r="R2555" s="1054"/>
      <c r="S2555" s="1054"/>
      <c r="T2555" s="1054"/>
      <c r="U2555" s="470"/>
      <c r="V2555" s="470"/>
      <c r="W2555" s="1050"/>
      <c r="X2555" s="470"/>
      <c r="Y2555" s="470"/>
      <c r="Z2555" s="470"/>
      <c r="AA2555" s="470"/>
      <c r="AB2555" s="1050"/>
      <c r="AC2555" s="1050"/>
      <c r="AD2555" s="470"/>
      <c r="AE2555" s="1050"/>
      <c r="AF2555" s="470"/>
      <c r="AG2555" s="470"/>
      <c r="AH2555" s="470"/>
      <c r="AI2555" s="470"/>
      <c r="AJ2555" s="470"/>
      <c r="AK2555" s="1050"/>
      <c r="AL2555" s="1052"/>
      <c r="AM2555" s="470"/>
      <c r="AN2555" s="470"/>
      <c r="AO2555" s="470"/>
      <c r="AP2555" s="1052"/>
      <c r="AQ2555" s="1050"/>
      <c r="AR2555" s="470"/>
      <c r="AS2555" s="470"/>
      <c r="AT2555" s="470"/>
      <c r="AU2555" s="470"/>
      <c r="AV2555" s="470"/>
      <c r="AW2555" s="1053"/>
      <c r="AX2555" s="3"/>
      <c r="AY2555" s="3"/>
      <c r="AZ2555" s="3"/>
      <c r="BA2555" s="3"/>
    </row>
    <row r="2556">
      <c r="A2556" s="470"/>
      <c r="B2556" s="1"/>
      <c r="C2556" s="3"/>
      <c r="D2556" s="1050"/>
      <c r="E2556" s="470"/>
      <c r="F2556" s="470"/>
      <c r="G2556" s="470"/>
      <c r="H2556" s="1050"/>
      <c r="I2556" s="470"/>
      <c r="J2556" s="470"/>
      <c r="K2556" s="470"/>
      <c r="L2556" s="1050"/>
      <c r="M2556" s="470"/>
      <c r="N2556" s="470"/>
      <c r="O2556" s="470"/>
      <c r="P2556" s="1050"/>
      <c r="Q2556" s="1054"/>
      <c r="R2556" s="1054"/>
      <c r="S2556" s="1054"/>
      <c r="T2556" s="1054"/>
      <c r="U2556" s="470"/>
      <c r="V2556" s="470"/>
      <c r="W2556" s="1050"/>
      <c r="X2556" s="470"/>
      <c r="Y2556" s="470"/>
      <c r="Z2556" s="470"/>
      <c r="AA2556" s="470"/>
      <c r="AB2556" s="1050"/>
      <c r="AC2556" s="1050"/>
      <c r="AD2556" s="470"/>
      <c r="AE2556" s="1050"/>
      <c r="AF2556" s="470"/>
      <c r="AG2556" s="470"/>
      <c r="AH2556" s="470"/>
      <c r="AI2556" s="470"/>
      <c r="AJ2556" s="470"/>
      <c r="AK2556" s="1050"/>
      <c r="AL2556" s="1052"/>
      <c r="AM2556" s="470"/>
      <c r="AN2556" s="470"/>
      <c r="AO2556" s="470"/>
      <c r="AP2556" s="1052"/>
      <c r="AQ2556" s="1050"/>
      <c r="AR2556" s="470"/>
      <c r="AS2556" s="470"/>
      <c r="AT2556" s="470"/>
      <c r="AU2556" s="470"/>
      <c r="AV2556" s="470"/>
      <c r="AW2556" s="1053"/>
      <c r="AX2556" s="3"/>
      <c r="AY2556" s="3"/>
      <c r="AZ2556" s="3"/>
      <c r="BA2556" s="3"/>
    </row>
    <row r="2557">
      <c r="A2557" s="470"/>
      <c r="B2557" s="1"/>
      <c r="C2557" s="3"/>
      <c r="D2557" s="1050"/>
      <c r="E2557" s="470"/>
      <c r="F2557" s="470"/>
      <c r="G2557" s="470"/>
      <c r="H2557" s="1050"/>
      <c r="I2557" s="470"/>
      <c r="J2557" s="470"/>
      <c r="K2557" s="470"/>
      <c r="L2557" s="1050"/>
      <c r="M2557" s="470"/>
      <c r="N2557" s="470"/>
      <c r="O2557" s="470"/>
      <c r="P2557" s="1050"/>
      <c r="Q2557" s="1054"/>
      <c r="R2557" s="1054"/>
      <c r="S2557" s="1054"/>
      <c r="T2557" s="1054"/>
      <c r="U2557" s="470"/>
      <c r="V2557" s="470"/>
      <c r="W2557" s="1050"/>
      <c r="X2557" s="470"/>
      <c r="Y2557" s="470"/>
      <c r="Z2557" s="470"/>
      <c r="AA2557" s="470"/>
      <c r="AB2557" s="1050"/>
      <c r="AC2557" s="1050"/>
      <c r="AD2557" s="470"/>
      <c r="AE2557" s="1050"/>
      <c r="AF2557" s="470"/>
      <c r="AG2557" s="470"/>
      <c r="AH2557" s="470"/>
      <c r="AI2557" s="470"/>
      <c r="AJ2557" s="470"/>
      <c r="AK2557" s="1050"/>
      <c r="AL2557" s="1052"/>
      <c r="AM2557" s="470"/>
      <c r="AN2557" s="470"/>
      <c r="AO2557" s="470"/>
      <c r="AP2557" s="1052"/>
      <c r="AQ2557" s="1050"/>
      <c r="AR2557" s="470"/>
      <c r="AS2557" s="470"/>
      <c r="AT2557" s="470"/>
      <c r="AU2557" s="470"/>
      <c r="AV2557" s="470"/>
      <c r="AW2557" s="1053"/>
      <c r="AX2557" s="3"/>
      <c r="AY2557" s="3"/>
      <c r="AZ2557" s="3"/>
      <c r="BA2557" s="3"/>
    </row>
    <row r="2558">
      <c r="A2558" s="470"/>
      <c r="B2558" s="1"/>
      <c r="C2558" s="3"/>
      <c r="D2558" s="1050"/>
      <c r="E2558" s="470"/>
      <c r="F2558" s="470"/>
      <c r="G2558" s="470"/>
      <c r="H2558" s="1050"/>
      <c r="I2558" s="470"/>
      <c r="J2558" s="470"/>
      <c r="K2558" s="470"/>
      <c r="L2558" s="1050"/>
      <c r="M2558" s="470"/>
      <c r="N2558" s="470"/>
      <c r="O2558" s="470"/>
      <c r="P2558" s="1050"/>
      <c r="Q2558" s="1054"/>
      <c r="R2558" s="1054"/>
      <c r="S2558" s="1054"/>
      <c r="T2558" s="1054"/>
      <c r="U2558" s="470"/>
      <c r="V2558" s="470"/>
      <c r="W2558" s="1050"/>
      <c r="X2558" s="470"/>
      <c r="Y2558" s="470"/>
      <c r="Z2558" s="470"/>
      <c r="AA2558" s="470"/>
      <c r="AB2558" s="1050"/>
      <c r="AC2558" s="1050"/>
      <c r="AD2558" s="470"/>
      <c r="AE2558" s="1050"/>
      <c r="AF2558" s="470"/>
      <c r="AG2558" s="470"/>
      <c r="AH2558" s="470"/>
      <c r="AI2558" s="470"/>
      <c r="AJ2558" s="470"/>
      <c r="AK2558" s="1050"/>
      <c r="AL2558" s="1052"/>
      <c r="AM2558" s="470"/>
      <c r="AN2558" s="470"/>
      <c r="AO2558" s="470"/>
      <c r="AP2558" s="1052"/>
      <c r="AQ2558" s="1050"/>
      <c r="AR2558" s="470"/>
      <c r="AS2558" s="470"/>
      <c r="AT2558" s="470"/>
      <c r="AU2558" s="470"/>
      <c r="AV2558" s="470"/>
      <c r="AW2558" s="1053"/>
      <c r="AX2558" s="3"/>
      <c r="AY2558" s="3"/>
      <c r="AZ2558" s="3"/>
      <c r="BA2558" s="3"/>
    </row>
    <row r="2559">
      <c r="A2559" s="470"/>
      <c r="B2559" s="1"/>
      <c r="C2559" s="3"/>
      <c r="D2559" s="1050"/>
      <c r="E2559" s="470"/>
      <c r="F2559" s="470"/>
      <c r="G2559" s="470"/>
      <c r="H2559" s="1050"/>
      <c r="I2559" s="470"/>
      <c r="J2559" s="470"/>
      <c r="K2559" s="470"/>
      <c r="L2559" s="1050"/>
      <c r="M2559" s="470"/>
      <c r="N2559" s="470"/>
      <c r="O2559" s="470"/>
      <c r="P2559" s="1050"/>
      <c r="Q2559" s="1054"/>
      <c r="R2559" s="1054"/>
      <c r="S2559" s="1054"/>
      <c r="T2559" s="1054"/>
      <c r="U2559" s="470"/>
      <c r="V2559" s="470"/>
      <c r="W2559" s="1050"/>
      <c r="X2559" s="470"/>
      <c r="Y2559" s="470"/>
      <c r="Z2559" s="470"/>
      <c r="AA2559" s="470"/>
      <c r="AB2559" s="1050"/>
      <c r="AC2559" s="1050"/>
      <c r="AD2559" s="470"/>
      <c r="AE2559" s="1050"/>
      <c r="AF2559" s="470"/>
      <c r="AG2559" s="470"/>
      <c r="AH2559" s="470"/>
      <c r="AI2559" s="470"/>
      <c r="AJ2559" s="470"/>
      <c r="AK2559" s="1050"/>
      <c r="AL2559" s="1052"/>
      <c r="AM2559" s="470"/>
      <c r="AN2559" s="470"/>
      <c r="AO2559" s="470"/>
      <c r="AP2559" s="1052"/>
      <c r="AQ2559" s="1050"/>
      <c r="AR2559" s="470"/>
      <c r="AS2559" s="470"/>
      <c r="AT2559" s="470"/>
      <c r="AU2559" s="470"/>
      <c r="AV2559" s="470"/>
      <c r="AW2559" s="1053"/>
      <c r="AX2559" s="3"/>
      <c r="AY2559" s="3"/>
      <c r="AZ2559" s="3"/>
      <c r="BA2559" s="3"/>
    </row>
    <row r="2560">
      <c r="A2560" s="470"/>
      <c r="B2560" s="1"/>
      <c r="C2560" s="3"/>
      <c r="D2560" s="1050"/>
      <c r="E2560" s="470"/>
      <c r="F2560" s="470"/>
      <c r="G2560" s="470"/>
      <c r="H2560" s="1050"/>
      <c r="I2560" s="470"/>
      <c r="J2560" s="470"/>
      <c r="K2560" s="470"/>
      <c r="L2560" s="1050"/>
      <c r="M2560" s="470"/>
      <c r="N2560" s="470"/>
      <c r="O2560" s="470"/>
      <c r="P2560" s="1050"/>
      <c r="Q2560" s="1054"/>
      <c r="R2560" s="1054"/>
      <c r="S2560" s="1054"/>
      <c r="T2560" s="1054"/>
      <c r="U2560" s="470"/>
      <c r="V2560" s="470"/>
      <c r="W2560" s="1050"/>
      <c r="X2560" s="470"/>
      <c r="Y2560" s="470"/>
      <c r="Z2560" s="470"/>
      <c r="AA2560" s="470"/>
      <c r="AB2560" s="1050"/>
      <c r="AC2560" s="1050"/>
      <c r="AD2560" s="470"/>
      <c r="AE2560" s="1050"/>
      <c r="AF2560" s="470"/>
      <c r="AG2560" s="470"/>
      <c r="AH2560" s="470"/>
      <c r="AI2560" s="470"/>
      <c r="AJ2560" s="470"/>
      <c r="AK2560" s="1050"/>
      <c r="AL2560" s="1052"/>
      <c r="AM2560" s="470"/>
      <c r="AN2560" s="470"/>
      <c r="AO2560" s="470"/>
      <c r="AP2560" s="1052"/>
      <c r="AQ2560" s="1050"/>
      <c r="AR2560" s="470"/>
      <c r="AS2560" s="470"/>
      <c r="AT2560" s="470"/>
      <c r="AU2560" s="470"/>
      <c r="AV2560" s="470"/>
      <c r="AW2560" s="1053"/>
      <c r="AX2560" s="3"/>
      <c r="AY2560" s="3"/>
      <c r="AZ2560" s="3"/>
      <c r="BA2560" s="3"/>
    </row>
    <row r="2561">
      <c r="A2561" s="470"/>
      <c r="B2561" s="1"/>
      <c r="C2561" s="3"/>
      <c r="D2561" s="1050"/>
      <c r="E2561" s="470"/>
      <c r="F2561" s="470"/>
      <c r="G2561" s="470"/>
      <c r="H2561" s="1050"/>
      <c r="I2561" s="470"/>
      <c r="J2561" s="470"/>
      <c r="K2561" s="470"/>
      <c r="L2561" s="1050"/>
      <c r="M2561" s="470"/>
      <c r="N2561" s="470"/>
      <c r="O2561" s="470"/>
      <c r="P2561" s="1050"/>
      <c r="Q2561" s="1054"/>
      <c r="R2561" s="1054"/>
      <c r="S2561" s="1054"/>
      <c r="T2561" s="1054"/>
      <c r="U2561" s="470"/>
      <c r="V2561" s="470"/>
      <c r="W2561" s="1050"/>
      <c r="X2561" s="470"/>
      <c r="Y2561" s="470"/>
      <c r="Z2561" s="470"/>
      <c r="AA2561" s="470"/>
      <c r="AB2561" s="1050"/>
      <c r="AC2561" s="1050"/>
      <c r="AD2561" s="470"/>
      <c r="AE2561" s="1050"/>
      <c r="AF2561" s="470"/>
      <c r="AG2561" s="470"/>
      <c r="AH2561" s="470"/>
      <c r="AI2561" s="470"/>
      <c r="AJ2561" s="470"/>
      <c r="AK2561" s="1050"/>
      <c r="AL2561" s="1052"/>
      <c r="AM2561" s="470"/>
      <c r="AN2561" s="470"/>
      <c r="AO2561" s="470"/>
      <c r="AP2561" s="1052"/>
      <c r="AQ2561" s="1050"/>
      <c r="AR2561" s="470"/>
      <c r="AS2561" s="470"/>
      <c r="AT2561" s="470"/>
      <c r="AU2561" s="470"/>
      <c r="AV2561" s="470"/>
      <c r="AW2561" s="1053"/>
      <c r="AX2561" s="3"/>
      <c r="AY2561" s="3"/>
      <c r="AZ2561" s="3"/>
      <c r="BA2561" s="3"/>
    </row>
    <row r="2562">
      <c r="A2562" s="470"/>
      <c r="B2562" s="1"/>
      <c r="C2562" s="3"/>
      <c r="D2562" s="1050"/>
      <c r="E2562" s="470"/>
      <c r="F2562" s="470"/>
      <c r="G2562" s="470"/>
      <c r="H2562" s="1050"/>
      <c r="I2562" s="470"/>
      <c r="J2562" s="470"/>
      <c r="K2562" s="470"/>
      <c r="L2562" s="1050"/>
      <c r="M2562" s="470"/>
      <c r="N2562" s="470"/>
      <c r="O2562" s="470"/>
      <c r="P2562" s="1050"/>
      <c r="Q2562" s="1054"/>
      <c r="R2562" s="1054"/>
      <c r="S2562" s="1054"/>
      <c r="T2562" s="1054"/>
      <c r="U2562" s="470"/>
      <c r="V2562" s="470"/>
      <c r="W2562" s="1050"/>
      <c r="X2562" s="470"/>
      <c r="Y2562" s="470"/>
      <c r="Z2562" s="470"/>
      <c r="AA2562" s="470"/>
      <c r="AB2562" s="1050"/>
      <c r="AC2562" s="1050"/>
      <c r="AD2562" s="470"/>
      <c r="AE2562" s="1050"/>
      <c r="AF2562" s="470"/>
      <c r="AG2562" s="470"/>
      <c r="AH2562" s="470"/>
      <c r="AI2562" s="470"/>
      <c r="AJ2562" s="470"/>
      <c r="AK2562" s="1050"/>
      <c r="AL2562" s="1052"/>
      <c r="AM2562" s="470"/>
      <c r="AN2562" s="470"/>
      <c r="AO2562" s="470"/>
      <c r="AP2562" s="1052"/>
      <c r="AQ2562" s="1050"/>
      <c r="AR2562" s="470"/>
      <c r="AS2562" s="470"/>
      <c r="AT2562" s="470"/>
      <c r="AU2562" s="470"/>
      <c r="AV2562" s="470"/>
      <c r="AW2562" s="1053"/>
      <c r="AX2562" s="3"/>
      <c r="AY2562" s="3"/>
      <c r="AZ2562" s="3"/>
      <c r="BA2562" s="3"/>
    </row>
    <row r="2563">
      <c r="A2563" s="470"/>
      <c r="B2563" s="1"/>
      <c r="C2563" s="3"/>
      <c r="D2563" s="1050"/>
      <c r="E2563" s="470"/>
      <c r="F2563" s="470"/>
      <c r="G2563" s="470"/>
      <c r="H2563" s="1050"/>
      <c r="I2563" s="470"/>
      <c r="J2563" s="470"/>
      <c r="K2563" s="470"/>
      <c r="L2563" s="1050"/>
      <c r="M2563" s="470"/>
      <c r="N2563" s="470"/>
      <c r="O2563" s="470"/>
      <c r="P2563" s="1050"/>
      <c r="Q2563" s="1054"/>
      <c r="R2563" s="1054"/>
      <c r="S2563" s="1054"/>
      <c r="T2563" s="1054"/>
      <c r="U2563" s="470"/>
      <c r="V2563" s="470"/>
      <c r="W2563" s="1050"/>
      <c r="X2563" s="470"/>
      <c r="Y2563" s="470"/>
      <c r="Z2563" s="470"/>
      <c r="AA2563" s="470"/>
      <c r="AB2563" s="1050"/>
      <c r="AC2563" s="1050"/>
      <c r="AD2563" s="470"/>
      <c r="AE2563" s="1050"/>
      <c r="AF2563" s="470"/>
      <c r="AG2563" s="470"/>
      <c r="AH2563" s="470"/>
      <c r="AI2563" s="470"/>
      <c r="AJ2563" s="470"/>
      <c r="AK2563" s="1050"/>
      <c r="AL2563" s="1052"/>
      <c r="AM2563" s="470"/>
      <c r="AN2563" s="470"/>
      <c r="AO2563" s="470"/>
      <c r="AP2563" s="1052"/>
      <c r="AQ2563" s="1050"/>
      <c r="AR2563" s="470"/>
      <c r="AS2563" s="470"/>
      <c r="AT2563" s="470"/>
      <c r="AU2563" s="470"/>
      <c r="AV2563" s="470"/>
      <c r="AW2563" s="1053"/>
      <c r="AX2563" s="3"/>
      <c r="AY2563" s="3"/>
      <c r="AZ2563" s="3"/>
      <c r="BA2563" s="3"/>
    </row>
    <row r="2564">
      <c r="A2564" s="470"/>
      <c r="B2564" s="1"/>
      <c r="C2564" s="3"/>
      <c r="D2564" s="1050"/>
      <c r="E2564" s="470"/>
      <c r="F2564" s="470"/>
      <c r="G2564" s="470"/>
      <c r="H2564" s="1050"/>
      <c r="I2564" s="470"/>
      <c r="J2564" s="470"/>
      <c r="K2564" s="470"/>
      <c r="L2564" s="1050"/>
      <c r="M2564" s="470"/>
      <c r="N2564" s="470"/>
      <c r="O2564" s="470"/>
      <c r="P2564" s="1050"/>
      <c r="Q2564" s="1054"/>
      <c r="R2564" s="1054"/>
      <c r="S2564" s="1054"/>
      <c r="T2564" s="1054"/>
      <c r="U2564" s="470"/>
      <c r="V2564" s="470"/>
      <c r="W2564" s="1050"/>
      <c r="X2564" s="470"/>
      <c r="Y2564" s="470"/>
      <c r="Z2564" s="470"/>
      <c r="AA2564" s="470"/>
      <c r="AB2564" s="1050"/>
      <c r="AC2564" s="1050"/>
      <c r="AD2564" s="470"/>
      <c r="AE2564" s="1050"/>
      <c r="AF2564" s="470"/>
      <c r="AG2564" s="470"/>
      <c r="AH2564" s="470"/>
      <c r="AI2564" s="470"/>
      <c r="AJ2564" s="470"/>
      <c r="AK2564" s="1050"/>
      <c r="AL2564" s="1052"/>
      <c r="AM2564" s="470"/>
      <c r="AN2564" s="470"/>
      <c r="AO2564" s="470"/>
      <c r="AP2564" s="1052"/>
      <c r="AQ2564" s="1050"/>
      <c r="AR2564" s="470"/>
      <c r="AS2564" s="470"/>
      <c r="AT2564" s="470"/>
      <c r="AU2564" s="470"/>
      <c r="AV2564" s="470"/>
      <c r="AW2564" s="1053"/>
      <c r="AX2564" s="3"/>
      <c r="AY2564" s="3"/>
      <c r="AZ2564" s="3"/>
      <c r="BA2564" s="3"/>
    </row>
    <row r="2565">
      <c r="A2565" s="470"/>
      <c r="B2565" s="1"/>
      <c r="C2565" s="3"/>
      <c r="D2565" s="1050"/>
      <c r="E2565" s="470"/>
      <c r="F2565" s="470"/>
      <c r="G2565" s="470"/>
      <c r="H2565" s="1050"/>
      <c r="I2565" s="470"/>
      <c r="J2565" s="470"/>
      <c r="K2565" s="470"/>
      <c r="L2565" s="1050"/>
      <c r="M2565" s="470"/>
      <c r="N2565" s="470"/>
      <c r="O2565" s="470"/>
      <c r="P2565" s="1050"/>
      <c r="Q2565" s="1054"/>
      <c r="R2565" s="1054"/>
      <c r="S2565" s="1054"/>
      <c r="T2565" s="1054"/>
      <c r="U2565" s="470"/>
      <c r="V2565" s="470"/>
      <c r="W2565" s="1050"/>
      <c r="X2565" s="470"/>
      <c r="Y2565" s="470"/>
      <c r="Z2565" s="470"/>
      <c r="AA2565" s="470"/>
      <c r="AB2565" s="1050"/>
      <c r="AC2565" s="1050"/>
      <c r="AD2565" s="470"/>
      <c r="AE2565" s="1050"/>
      <c r="AF2565" s="470"/>
      <c r="AG2565" s="470"/>
      <c r="AH2565" s="470"/>
      <c r="AI2565" s="470"/>
      <c r="AJ2565" s="470"/>
      <c r="AK2565" s="1050"/>
      <c r="AL2565" s="1052"/>
      <c r="AM2565" s="470"/>
      <c r="AN2565" s="470"/>
      <c r="AO2565" s="470"/>
      <c r="AP2565" s="1052"/>
      <c r="AQ2565" s="1050"/>
      <c r="AR2565" s="470"/>
      <c r="AS2565" s="470"/>
      <c r="AT2565" s="470"/>
      <c r="AU2565" s="470"/>
      <c r="AV2565" s="470"/>
      <c r="AW2565" s="1053"/>
      <c r="AX2565" s="3"/>
      <c r="AY2565" s="3"/>
      <c r="AZ2565" s="3"/>
      <c r="BA2565" s="3"/>
    </row>
    <row r="2566">
      <c r="A2566" s="470"/>
      <c r="B2566" s="1"/>
      <c r="C2566" s="3"/>
      <c r="D2566" s="1050"/>
      <c r="E2566" s="470"/>
      <c r="F2566" s="470"/>
      <c r="G2566" s="470"/>
      <c r="H2566" s="1050"/>
      <c r="I2566" s="470"/>
      <c r="J2566" s="470"/>
      <c r="K2566" s="470"/>
      <c r="L2566" s="1050"/>
      <c r="M2566" s="470"/>
      <c r="N2566" s="470"/>
      <c r="O2566" s="470"/>
      <c r="P2566" s="1050"/>
      <c r="Q2566" s="1054"/>
      <c r="R2566" s="1054"/>
      <c r="S2566" s="1054"/>
      <c r="T2566" s="1054"/>
      <c r="U2566" s="470"/>
      <c r="V2566" s="470"/>
      <c r="W2566" s="1050"/>
      <c r="X2566" s="470"/>
      <c r="Y2566" s="470"/>
      <c r="Z2566" s="470"/>
      <c r="AA2566" s="470"/>
      <c r="AB2566" s="1050"/>
      <c r="AC2566" s="1050"/>
      <c r="AD2566" s="470"/>
      <c r="AE2566" s="1050"/>
      <c r="AF2566" s="470"/>
      <c r="AG2566" s="470"/>
      <c r="AH2566" s="470"/>
      <c r="AI2566" s="470"/>
      <c r="AJ2566" s="470"/>
      <c r="AK2566" s="1050"/>
      <c r="AL2566" s="1052"/>
      <c r="AM2566" s="470"/>
      <c r="AN2566" s="470"/>
      <c r="AO2566" s="470"/>
      <c r="AP2566" s="1052"/>
      <c r="AQ2566" s="1050"/>
      <c r="AR2566" s="470"/>
      <c r="AS2566" s="470"/>
      <c r="AT2566" s="470"/>
      <c r="AU2566" s="470"/>
      <c r="AV2566" s="470"/>
      <c r="AW2566" s="1053"/>
      <c r="AX2566" s="3"/>
      <c r="AY2566" s="3"/>
      <c r="AZ2566" s="3"/>
      <c r="BA2566" s="3"/>
    </row>
    <row r="2567">
      <c r="A2567" s="470"/>
      <c r="B2567" s="1"/>
      <c r="C2567" s="3"/>
      <c r="D2567" s="1050"/>
      <c r="E2567" s="470"/>
      <c r="F2567" s="470"/>
      <c r="G2567" s="470"/>
      <c r="H2567" s="1050"/>
      <c r="I2567" s="470"/>
      <c r="J2567" s="470"/>
      <c r="K2567" s="470"/>
      <c r="L2567" s="1050"/>
      <c r="M2567" s="470"/>
      <c r="N2567" s="470"/>
      <c r="O2567" s="470"/>
      <c r="P2567" s="1050"/>
      <c r="Q2567" s="1054"/>
      <c r="R2567" s="1054"/>
      <c r="S2567" s="1054"/>
      <c r="T2567" s="1054"/>
      <c r="U2567" s="470"/>
      <c r="V2567" s="470"/>
      <c r="W2567" s="1050"/>
      <c r="X2567" s="470"/>
      <c r="Y2567" s="470"/>
      <c r="Z2567" s="470"/>
      <c r="AA2567" s="470"/>
      <c r="AB2567" s="1050"/>
      <c r="AC2567" s="1050"/>
      <c r="AD2567" s="470"/>
      <c r="AE2567" s="1050"/>
      <c r="AF2567" s="470"/>
      <c r="AG2567" s="470"/>
      <c r="AH2567" s="470"/>
      <c r="AI2567" s="470"/>
      <c r="AJ2567" s="470"/>
      <c r="AK2567" s="1050"/>
      <c r="AL2567" s="1052"/>
      <c r="AM2567" s="470"/>
      <c r="AN2567" s="470"/>
      <c r="AO2567" s="470"/>
      <c r="AP2567" s="1052"/>
      <c r="AQ2567" s="1050"/>
      <c r="AR2567" s="470"/>
      <c r="AS2567" s="470"/>
      <c r="AT2567" s="470"/>
      <c r="AU2567" s="470"/>
      <c r="AV2567" s="470"/>
      <c r="AW2567" s="1053"/>
      <c r="AX2567" s="3"/>
      <c r="AY2567" s="3"/>
      <c r="AZ2567" s="3"/>
      <c r="BA2567" s="3"/>
    </row>
    <row r="2568">
      <c r="A2568" s="470"/>
      <c r="B2568" s="1"/>
      <c r="C2568" s="3"/>
      <c r="D2568" s="1050"/>
      <c r="E2568" s="470"/>
      <c r="F2568" s="470"/>
      <c r="G2568" s="470"/>
      <c r="H2568" s="1050"/>
      <c r="I2568" s="470"/>
      <c r="J2568" s="470"/>
      <c r="K2568" s="470"/>
      <c r="L2568" s="1050"/>
      <c r="M2568" s="470"/>
      <c r="N2568" s="470"/>
      <c r="O2568" s="470"/>
      <c r="P2568" s="1050"/>
      <c r="Q2568" s="1054"/>
      <c r="R2568" s="1054"/>
      <c r="S2568" s="1054"/>
      <c r="T2568" s="1054"/>
      <c r="U2568" s="470"/>
      <c r="V2568" s="470"/>
      <c r="W2568" s="1050"/>
      <c r="X2568" s="470"/>
      <c r="Y2568" s="470"/>
      <c r="Z2568" s="470"/>
      <c r="AA2568" s="470"/>
      <c r="AB2568" s="1050"/>
      <c r="AC2568" s="1050"/>
      <c r="AD2568" s="470"/>
      <c r="AE2568" s="1050"/>
      <c r="AF2568" s="470"/>
      <c r="AG2568" s="470"/>
      <c r="AH2568" s="470"/>
      <c r="AI2568" s="470"/>
      <c r="AJ2568" s="470"/>
      <c r="AK2568" s="1050"/>
      <c r="AL2568" s="1052"/>
      <c r="AM2568" s="470"/>
      <c r="AN2568" s="470"/>
      <c r="AO2568" s="470"/>
      <c r="AP2568" s="1052"/>
      <c r="AQ2568" s="1050"/>
      <c r="AR2568" s="470"/>
      <c r="AS2568" s="470"/>
      <c r="AT2568" s="470"/>
      <c r="AU2568" s="470"/>
      <c r="AV2568" s="470"/>
      <c r="AW2568" s="1053"/>
      <c r="AX2568" s="3"/>
      <c r="AY2568" s="3"/>
      <c r="AZ2568" s="3"/>
      <c r="BA2568" s="3"/>
    </row>
    <row r="2569">
      <c r="A2569" s="470"/>
      <c r="B2569" s="1"/>
      <c r="C2569" s="3"/>
      <c r="D2569" s="1050"/>
      <c r="E2569" s="470"/>
      <c r="F2569" s="470"/>
      <c r="G2569" s="470"/>
      <c r="H2569" s="1050"/>
      <c r="I2569" s="470"/>
      <c r="J2569" s="470"/>
      <c r="K2569" s="470"/>
      <c r="L2569" s="1050"/>
      <c r="M2569" s="470"/>
      <c r="N2569" s="470"/>
      <c r="O2569" s="470"/>
      <c r="P2569" s="1050"/>
      <c r="Q2569" s="1054"/>
      <c r="R2569" s="1054"/>
      <c r="S2569" s="1054"/>
      <c r="T2569" s="1054"/>
      <c r="U2569" s="470"/>
      <c r="V2569" s="470"/>
      <c r="W2569" s="1050"/>
      <c r="X2569" s="470"/>
      <c r="Y2569" s="470"/>
      <c r="Z2569" s="470"/>
      <c r="AA2569" s="470"/>
      <c r="AB2569" s="1050"/>
      <c r="AC2569" s="1050"/>
      <c r="AD2569" s="470"/>
      <c r="AE2569" s="1050"/>
      <c r="AF2569" s="470"/>
      <c r="AG2569" s="470"/>
      <c r="AH2569" s="470"/>
      <c r="AI2569" s="470"/>
      <c r="AJ2569" s="470"/>
      <c r="AK2569" s="1050"/>
      <c r="AL2569" s="1052"/>
      <c r="AM2569" s="470"/>
      <c r="AN2569" s="470"/>
      <c r="AO2569" s="470"/>
      <c r="AP2569" s="1052"/>
      <c r="AQ2569" s="1050"/>
      <c r="AR2569" s="470"/>
      <c r="AS2569" s="470"/>
      <c r="AT2569" s="470"/>
      <c r="AU2569" s="470"/>
      <c r="AV2569" s="470"/>
      <c r="AW2569" s="1053"/>
      <c r="AX2569" s="3"/>
      <c r="AY2569" s="3"/>
      <c r="AZ2569" s="3"/>
      <c r="BA2569" s="3"/>
    </row>
    <row r="2570">
      <c r="A2570" s="470"/>
      <c r="B2570" s="1"/>
      <c r="C2570" s="3"/>
      <c r="D2570" s="1050"/>
      <c r="E2570" s="470"/>
      <c r="F2570" s="470"/>
      <c r="G2570" s="470"/>
      <c r="H2570" s="1050"/>
      <c r="I2570" s="470"/>
      <c r="J2570" s="470"/>
      <c r="K2570" s="470"/>
      <c r="L2570" s="1050"/>
      <c r="M2570" s="470"/>
      <c r="N2570" s="470"/>
      <c r="O2570" s="470"/>
      <c r="P2570" s="1050"/>
      <c r="Q2570" s="1054"/>
      <c r="R2570" s="1054"/>
      <c r="S2570" s="1054"/>
      <c r="T2570" s="1054"/>
      <c r="U2570" s="470"/>
      <c r="V2570" s="470"/>
      <c r="W2570" s="1050"/>
      <c r="X2570" s="470"/>
      <c r="Y2570" s="470"/>
      <c r="Z2570" s="470"/>
      <c r="AA2570" s="470"/>
      <c r="AB2570" s="1050"/>
      <c r="AC2570" s="1050"/>
      <c r="AD2570" s="470"/>
      <c r="AE2570" s="1050"/>
      <c r="AF2570" s="470"/>
      <c r="AG2570" s="470"/>
      <c r="AH2570" s="470"/>
      <c r="AI2570" s="470"/>
      <c r="AJ2570" s="470"/>
      <c r="AK2570" s="1050"/>
      <c r="AL2570" s="1052"/>
      <c r="AM2570" s="470"/>
      <c r="AN2570" s="470"/>
      <c r="AO2570" s="470"/>
      <c r="AP2570" s="1052"/>
      <c r="AQ2570" s="1050"/>
      <c r="AR2570" s="470"/>
      <c r="AS2570" s="470"/>
      <c r="AT2570" s="470"/>
      <c r="AU2570" s="470"/>
      <c r="AV2570" s="470"/>
      <c r="AW2570" s="1053"/>
      <c r="AX2570" s="3"/>
      <c r="AY2570" s="3"/>
      <c r="AZ2570" s="3"/>
      <c r="BA2570" s="3"/>
    </row>
    <row r="2571">
      <c r="A2571" s="470"/>
      <c r="B2571" s="1"/>
      <c r="C2571" s="3"/>
      <c r="D2571" s="1050"/>
      <c r="E2571" s="470"/>
      <c r="F2571" s="470"/>
      <c r="G2571" s="470"/>
      <c r="H2571" s="1050"/>
      <c r="I2571" s="470"/>
      <c r="J2571" s="470"/>
      <c r="K2571" s="470"/>
      <c r="L2571" s="1050"/>
      <c r="M2571" s="470"/>
      <c r="N2571" s="470"/>
      <c r="O2571" s="470"/>
      <c r="P2571" s="1050"/>
      <c r="Q2571" s="1054"/>
      <c r="R2571" s="1054"/>
      <c r="S2571" s="1054"/>
      <c r="T2571" s="1054"/>
      <c r="U2571" s="470"/>
      <c r="V2571" s="470"/>
      <c r="W2571" s="1050"/>
      <c r="X2571" s="470"/>
      <c r="Y2571" s="470"/>
      <c r="Z2571" s="470"/>
      <c r="AA2571" s="470"/>
      <c r="AB2571" s="1050"/>
      <c r="AC2571" s="1050"/>
      <c r="AD2571" s="470"/>
      <c r="AE2571" s="1050"/>
      <c r="AF2571" s="470"/>
      <c r="AG2571" s="470"/>
      <c r="AH2571" s="470"/>
      <c r="AI2571" s="470"/>
      <c r="AJ2571" s="470"/>
      <c r="AK2571" s="1050"/>
      <c r="AL2571" s="1052"/>
      <c r="AM2571" s="470"/>
      <c r="AN2571" s="470"/>
      <c r="AO2571" s="470"/>
      <c r="AP2571" s="1052"/>
      <c r="AQ2571" s="1050"/>
      <c r="AR2571" s="470"/>
      <c r="AS2571" s="470"/>
      <c r="AT2571" s="470"/>
      <c r="AU2571" s="470"/>
      <c r="AV2571" s="470"/>
      <c r="AW2571" s="1053"/>
      <c r="AX2571" s="3"/>
      <c r="AY2571" s="3"/>
      <c r="AZ2571" s="3"/>
      <c r="BA2571" s="3"/>
    </row>
    <row r="2572">
      <c r="A2572" s="470"/>
      <c r="B2572" s="1"/>
      <c r="C2572" s="3"/>
      <c r="D2572" s="1050"/>
      <c r="E2572" s="470"/>
      <c r="F2572" s="470"/>
      <c r="G2572" s="470"/>
      <c r="H2572" s="1050"/>
      <c r="I2572" s="470"/>
      <c r="J2572" s="470"/>
      <c r="K2572" s="470"/>
      <c r="L2572" s="1050"/>
      <c r="M2572" s="470"/>
      <c r="N2572" s="470"/>
      <c r="O2572" s="470"/>
      <c r="P2572" s="1050"/>
      <c r="Q2572" s="1054"/>
      <c r="R2572" s="1054"/>
      <c r="S2572" s="1054"/>
      <c r="T2572" s="1054"/>
      <c r="U2572" s="470"/>
      <c r="V2572" s="470"/>
      <c r="W2572" s="1050"/>
      <c r="X2572" s="470"/>
      <c r="Y2572" s="470"/>
      <c r="Z2572" s="470"/>
      <c r="AA2572" s="470"/>
      <c r="AB2572" s="1050"/>
      <c r="AC2572" s="1050"/>
      <c r="AD2572" s="470"/>
      <c r="AE2572" s="1050"/>
      <c r="AF2572" s="470"/>
      <c r="AG2572" s="470"/>
      <c r="AH2572" s="470"/>
      <c r="AI2572" s="470"/>
      <c r="AJ2572" s="470"/>
      <c r="AK2572" s="1050"/>
      <c r="AL2572" s="1052"/>
      <c r="AM2572" s="470"/>
      <c r="AN2572" s="470"/>
      <c r="AO2572" s="470"/>
      <c r="AP2572" s="1052"/>
      <c r="AQ2572" s="1050"/>
      <c r="AR2572" s="470"/>
      <c r="AS2572" s="470"/>
      <c r="AT2572" s="470"/>
      <c r="AU2572" s="470"/>
      <c r="AV2572" s="470"/>
      <c r="AW2572" s="1053"/>
      <c r="AX2572" s="3"/>
      <c r="AY2572" s="3"/>
      <c r="AZ2572" s="3"/>
      <c r="BA2572" s="3"/>
    </row>
    <row r="2573">
      <c r="A2573" s="470"/>
      <c r="B2573" s="1"/>
      <c r="C2573" s="3"/>
      <c r="D2573" s="1050"/>
      <c r="E2573" s="470"/>
      <c r="F2573" s="470"/>
      <c r="G2573" s="470"/>
      <c r="H2573" s="1050"/>
      <c r="I2573" s="470"/>
      <c r="J2573" s="470"/>
      <c r="K2573" s="470"/>
      <c r="L2573" s="1050"/>
      <c r="M2573" s="470"/>
      <c r="N2573" s="470"/>
      <c r="O2573" s="470"/>
      <c r="P2573" s="1050"/>
      <c r="Q2573" s="1054"/>
      <c r="R2573" s="1054"/>
      <c r="S2573" s="1054"/>
      <c r="T2573" s="1054"/>
      <c r="U2573" s="470"/>
      <c r="V2573" s="470"/>
      <c r="W2573" s="1050"/>
      <c r="X2573" s="470"/>
      <c r="Y2573" s="470"/>
      <c r="Z2573" s="470"/>
      <c r="AA2573" s="470"/>
      <c r="AB2573" s="1050"/>
      <c r="AC2573" s="1050"/>
      <c r="AD2573" s="470"/>
      <c r="AE2573" s="1050"/>
      <c r="AF2573" s="470"/>
      <c r="AG2573" s="470"/>
      <c r="AH2573" s="470"/>
      <c r="AI2573" s="470"/>
      <c r="AJ2573" s="470"/>
      <c r="AK2573" s="1050"/>
      <c r="AL2573" s="1052"/>
      <c r="AM2573" s="470"/>
      <c r="AN2573" s="470"/>
      <c r="AO2573" s="470"/>
      <c r="AP2573" s="1052"/>
      <c r="AQ2573" s="1050"/>
      <c r="AR2573" s="470"/>
      <c r="AS2573" s="470"/>
      <c r="AT2573" s="470"/>
      <c r="AU2573" s="470"/>
      <c r="AV2573" s="470"/>
      <c r="AW2573" s="1053"/>
      <c r="AX2573" s="3"/>
      <c r="AY2573" s="3"/>
      <c r="AZ2573" s="3"/>
      <c r="BA2573" s="3"/>
    </row>
    <row r="2574">
      <c r="A2574" s="470"/>
      <c r="B2574" s="1"/>
      <c r="C2574" s="3"/>
      <c r="D2574" s="1050"/>
      <c r="E2574" s="470"/>
      <c r="F2574" s="470"/>
      <c r="G2574" s="470"/>
      <c r="H2574" s="1050"/>
      <c r="I2574" s="470"/>
      <c r="J2574" s="470"/>
      <c r="K2574" s="470"/>
      <c r="L2574" s="1050"/>
      <c r="M2574" s="470"/>
      <c r="N2574" s="470"/>
      <c r="O2574" s="470"/>
      <c r="P2574" s="1050"/>
      <c r="Q2574" s="1054"/>
      <c r="R2574" s="1054"/>
      <c r="S2574" s="1054"/>
      <c r="T2574" s="1054"/>
      <c r="U2574" s="470"/>
      <c r="V2574" s="470"/>
      <c r="W2574" s="1050"/>
      <c r="X2574" s="470"/>
      <c r="Y2574" s="470"/>
      <c r="Z2574" s="470"/>
      <c r="AA2574" s="470"/>
      <c r="AB2574" s="1050"/>
      <c r="AC2574" s="1050"/>
      <c r="AD2574" s="470"/>
      <c r="AE2574" s="1050"/>
      <c r="AF2574" s="470"/>
      <c r="AG2574" s="470"/>
      <c r="AH2574" s="470"/>
      <c r="AI2574" s="470"/>
      <c r="AJ2574" s="470"/>
      <c r="AK2574" s="1050"/>
      <c r="AL2574" s="1052"/>
      <c r="AM2574" s="470"/>
      <c r="AN2574" s="470"/>
      <c r="AO2574" s="470"/>
      <c r="AP2574" s="1052"/>
      <c r="AQ2574" s="1050"/>
      <c r="AR2574" s="470"/>
      <c r="AS2574" s="470"/>
      <c r="AT2574" s="470"/>
      <c r="AU2574" s="470"/>
      <c r="AV2574" s="470"/>
      <c r="AW2574" s="1053"/>
      <c r="AX2574" s="3"/>
      <c r="AY2574" s="3"/>
      <c r="AZ2574" s="3"/>
      <c r="BA2574" s="3"/>
    </row>
    <row r="2575">
      <c r="A2575" s="470"/>
      <c r="B2575" s="1"/>
      <c r="C2575" s="3"/>
      <c r="D2575" s="1050"/>
      <c r="E2575" s="470"/>
      <c r="F2575" s="470"/>
      <c r="G2575" s="470"/>
      <c r="H2575" s="1050"/>
      <c r="I2575" s="470"/>
      <c r="J2575" s="470"/>
      <c r="K2575" s="470"/>
      <c r="L2575" s="1050"/>
      <c r="M2575" s="470"/>
      <c r="N2575" s="470"/>
      <c r="O2575" s="470"/>
      <c r="P2575" s="1050"/>
      <c r="Q2575" s="1054"/>
      <c r="R2575" s="1054"/>
      <c r="S2575" s="1054"/>
      <c r="T2575" s="1054"/>
      <c r="U2575" s="470"/>
      <c r="V2575" s="470"/>
      <c r="W2575" s="1050"/>
      <c r="X2575" s="470"/>
      <c r="Y2575" s="470"/>
      <c r="Z2575" s="470"/>
      <c r="AA2575" s="470"/>
      <c r="AB2575" s="1050"/>
      <c r="AC2575" s="1050"/>
      <c r="AD2575" s="470"/>
      <c r="AE2575" s="1050"/>
      <c r="AF2575" s="470"/>
      <c r="AG2575" s="470"/>
      <c r="AH2575" s="470"/>
      <c r="AI2575" s="470"/>
      <c r="AJ2575" s="470"/>
      <c r="AK2575" s="1050"/>
      <c r="AL2575" s="1052"/>
      <c r="AM2575" s="470"/>
      <c r="AN2575" s="470"/>
      <c r="AO2575" s="470"/>
      <c r="AP2575" s="1052"/>
      <c r="AQ2575" s="1050"/>
      <c r="AR2575" s="470"/>
      <c r="AS2575" s="470"/>
      <c r="AT2575" s="470"/>
      <c r="AU2575" s="470"/>
      <c r="AV2575" s="470"/>
      <c r="AW2575" s="1053"/>
      <c r="AX2575" s="3"/>
      <c r="AY2575" s="3"/>
      <c r="AZ2575" s="3"/>
      <c r="BA2575" s="3"/>
    </row>
    <row r="2576">
      <c r="A2576" s="470"/>
      <c r="B2576" s="1"/>
      <c r="C2576" s="3"/>
      <c r="D2576" s="1050"/>
      <c r="E2576" s="470"/>
      <c r="F2576" s="470"/>
      <c r="G2576" s="470"/>
      <c r="H2576" s="1050"/>
      <c r="I2576" s="470"/>
      <c r="J2576" s="470"/>
      <c r="K2576" s="470"/>
      <c r="L2576" s="1050"/>
      <c r="M2576" s="470"/>
      <c r="N2576" s="470"/>
      <c r="O2576" s="470"/>
      <c r="P2576" s="1050"/>
      <c r="Q2576" s="1054"/>
      <c r="R2576" s="1054"/>
      <c r="S2576" s="1054"/>
      <c r="T2576" s="1054"/>
      <c r="U2576" s="470"/>
      <c r="V2576" s="470"/>
      <c r="W2576" s="1050"/>
      <c r="X2576" s="470"/>
      <c r="Y2576" s="470"/>
      <c r="Z2576" s="470"/>
      <c r="AA2576" s="470"/>
      <c r="AB2576" s="1050"/>
      <c r="AC2576" s="1050"/>
      <c r="AD2576" s="470"/>
      <c r="AE2576" s="1050"/>
      <c r="AF2576" s="470"/>
      <c r="AG2576" s="470"/>
      <c r="AH2576" s="470"/>
      <c r="AI2576" s="470"/>
      <c r="AJ2576" s="470"/>
      <c r="AK2576" s="1050"/>
      <c r="AL2576" s="1052"/>
      <c r="AM2576" s="470"/>
      <c r="AN2576" s="470"/>
      <c r="AO2576" s="470"/>
      <c r="AP2576" s="1052"/>
      <c r="AQ2576" s="1050"/>
      <c r="AR2576" s="470"/>
      <c r="AS2576" s="470"/>
      <c r="AT2576" s="470"/>
      <c r="AU2576" s="470"/>
      <c r="AV2576" s="470"/>
      <c r="AW2576" s="1053"/>
      <c r="AX2576" s="3"/>
      <c r="AY2576" s="3"/>
      <c r="AZ2576" s="3"/>
      <c r="BA2576" s="3"/>
    </row>
    <row r="2577">
      <c r="A2577" s="470"/>
      <c r="B2577" s="1"/>
      <c r="C2577" s="3"/>
      <c r="D2577" s="1050"/>
      <c r="E2577" s="470"/>
      <c r="F2577" s="470"/>
      <c r="G2577" s="470"/>
      <c r="H2577" s="1050"/>
      <c r="I2577" s="470"/>
      <c r="J2577" s="470"/>
      <c r="K2577" s="470"/>
      <c r="L2577" s="1050"/>
      <c r="M2577" s="470"/>
      <c r="N2577" s="470"/>
      <c r="O2577" s="470"/>
      <c r="P2577" s="1050"/>
      <c r="Q2577" s="1054"/>
      <c r="R2577" s="1054"/>
      <c r="S2577" s="1054"/>
      <c r="T2577" s="1054"/>
      <c r="U2577" s="470"/>
      <c r="V2577" s="470"/>
      <c r="W2577" s="1050"/>
      <c r="X2577" s="470"/>
      <c r="Y2577" s="470"/>
      <c r="Z2577" s="470"/>
      <c r="AA2577" s="470"/>
      <c r="AB2577" s="1050"/>
      <c r="AC2577" s="1050"/>
      <c r="AD2577" s="470"/>
      <c r="AE2577" s="1050"/>
      <c r="AF2577" s="470"/>
      <c r="AG2577" s="470"/>
      <c r="AH2577" s="470"/>
      <c r="AI2577" s="470"/>
      <c r="AJ2577" s="470"/>
      <c r="AK2577" s="1050"/>
      <c r="AL2577" s="1052"/>
      <c r="AM2577" s="470"/>
      <c r="AN2577" s="470"/>
      <c r="AO2577" s="470"/>
      <c r="AP2577" s="1052"/>
      <c r="AQ2577" s="1050"/>
      <c r="AR2577" s="470"/>
      <c r="AS2577" s="470"/>
      <c r="AT2577" s="470"/>
      <c r="AU2577" s="470"/>
      <c r="AV2577" s="470"/>
      <c r="AW2577" s="1053"/>
      <c r="AX2577" s="3"/>
      <c r="AY2577" s="3"/>
      <c r="AZ2577" s="3"/>
      <c r="BA2577" s="3"/>
    </row>
    <row r="2578">
      <c r="A2578" s="470"/>
      <c r="B2578" s="1"/>
      <c r="C2578" s="3"/>
      <c r="D2578" s="1050"/>
      <c r="E2578" s="470"/>
      <c r="F2578" s="470"/>
      <c r="G2578" s="470"/>
      <c r="H2578" s="1050"/>
      <c r="I2578" s="470"/>
      <c r="J2578" s="470"/>
      <c r="K2578" s="470"/>
      <c r="L2578" s="1050"/>
      <c r="M2578" s="470"/>
      <c r="N2578" s="470"/>
      <c r="O2578" s="470"/>
      <c r="P2578" s="1050"/>
      <c r="Q2578" s="1054"/>
      <c r="R2578" s="1054"/>
      <c r="S2578" s="1054"/>
      <c r="T2578" s="1054"/>
      <c r="U2578" s="470"/>
      <c r="V2578" s="470"/>
      <c r="W2578" s="1050"/>
      <c r="X2578" s="470"/>
      <c r="Y2578" s="470"/>
      <c r="Z2578" s="470"/>
      <c r="AA2578" s="470"/>
      <c r="AB2578" s="1050"/>
      <c r="AC2578" s="1050"/>
      <c r="AD2578" s="470"/>
      <c r="AE2578" s="1050"/>
      <c r="AF2578" s="470"/>
      <c r="AG2578" s="470"/>
      <c r="AH2578" s="470"/>
      <c r="AI2578" s="470"/>
      <c r="AJ2578" s="470"/>
      <c r="AK2578" s="1050"/>
      <c r="AL2578" s="1052"/>
      <c r="AM2578" s="470"/>
      <c r="AN2578" s="470"/>
      <c r="AO2578" s="470"/>
      <c r="AP2578" s="1052"/>
      <c r="AQ2578" s="1050"/>
      <c r="AR2578" s="470"/>
      <c r="AS2578" s="470"/>
      <c r="AT2578" s="470"/>
      <c r="AU2578" s="470"/>
      <c r="AV2578" s="470"/>
      <c r="AW2578" s="1053"/>
      <c r="AX2578" s="3"/>
      <c r="AY2578" s="3"/>
      <c r="AZ2578" s="3"/>
      <c r="BA2578" s="3"/>
    </row>
    <row r="2579">
      <c r="A2579" s="470"/>
      <c r="B2579" s="1"/>
      <c r="C2579" s="3"/>
      <c r="D2579" s="1050"/>
      <c r="E2579" s="470"/>
      <c r="F2579" s="470"/>
      <c r="G2579" s="470"/>
      <c r="H2579" s="1050"/>
      <c r="I2579" s="470"/>
      <c r="J2579" s="470"/>
      <c r="K2579" s="470"/>
      <c r="L2579" s="1050"/>
      <c r="M2579" s="470"/>
      <c r="N2579" s="470"/>
      <c r="O2579" s="470"/>
      <c r="P2579" s="1050"/>
      <c r="Q2579" s="1054"/>
      <c r="R2579" s="1054"/>
      <c r="S2579" s="1054"/>
      <c r="T2579" s="1054"/>
      <c r="U2579" s="470"/>
      <c r="V2579" s="470"/>
      <c r="W2579" s="1050"/>
      <c r="X2579" s="470"/>
      <c r="Y2579" s="470"/>
      <c r="Z2579" s="470"/>
      <c r="AA2579" s="470"/>
      <c r="AB2579" s="1050"/>
      <c r="AC2579" s="1050"/>
      <c r="AD2579" s="470"/>
      <c r="AE2579" s="1050"/>
      <c r="AF2579" s="470"/>
      <c r="AG2579" s="470"/>
      <c r="AH2579" s="470"/>
      <c r="AI2579" s="470"/>
      <c r="AJ2579" s="470"/>
      <c r="AK2579" s="1050"/>
      <c r="AL2579" s="1052"/>
      <c r="AM2579" s="470"/>
      <c r="AN2579" s="470"/>
      <c r="AO2579" s="470"/>
      <c r="AP2579" s="1052"/>
      <c r="AQ2579" s="1050"/>
      <c r="AR2579" s="470"/>
      <c r="AS2579" s="470"/>
      <c r="AT2579" s="470"/>
      <c r="AU2579" s="470"/>
      <c r="AV2579" s="470"/>
      <c r="AW2579" s="1053"/>
      <c r="AX2579" s="3"/>
      <c r="AY2579" s="3"/>
      <c r="AZ2579" s="3"/>
      <c r="BA2579" s="3"/>
    </row>
    <row r="2580">
      <c r="A2580" s="470"/>
      <c r="B2580" s="1"/>
      <c r="C2580" s="3"/>
      <c r="D2580" s="1050"/>
      <c r="E2580" s="470"/>
      <c r="F2580" s="470"/>
      <c r="G2580" s="470"/>
      <c r="H2580" s="1050"/>
      <c r="I2580" s="470"/>
      <c r="J2580" s="470"/>
      <c r="K2580" s="470"/>
      <c r="L2580" s="1050"/>
      <c r="M2580" s="470"/>
      <c r="N2580" s="470"/>
      <c r="O2580" s="470"/>
      <c r="P2580" s="1050"/>
      <c r="Q2580" s="1054"/>
      <c r="R2580" s="1054"/>
      <c r="S2580" s="1054"/>
      <c r="T2580" s="1054"/>
      <c r="U2580" s="470"/>
      <c r="V2580" s="470"/>
      <c r="W2580" s="1050"/>
      <c r="X2580" s="470"/>
      <c r="Y2580" s="470"/>
      <c r="Z2580" s="470"/>
      <c r="AA2580" s="470"/>
      <c r="AB2580" s="1050"/>
      <c r="AC2580" s="1050"/>
      <c r="AD2580" s="470"/>
      <c r="AE2580" s="1050"/>
      <c r="AF2580" s="470"/>
      <c r="AG2580" s="470"/>
      <c r="AH2580" s="470"/>
      <c r="AI2580" s="470"/>
      <c r="AJ2580" s="470"/>
      <c r="AK2580" s="1050"/>
      <c r="AL2580" s="1052"/>
      <c r="AM2580" s="470"/>
      <c r="AN2580" s="470"/>
      <c r="AO2580" s="470"/>
      <c r="AP2580" s="1052"/>
      <c r="AQ2580" s="1050"/>
      <c r="AR2580" s="470"/>
      <c r="AS2580" s="470"/>
      <c r="AT2580" s="470"/>
      <c r="AU2580" s="470"/>
      <c r="AV2580" s="470"/>
      <c r="AW2580" s="1053"/>
      <c r="AX2580" s="3"/>
      <c r="AY2580" s="3"/>
      <c r="AZ2580" s="3"/>
      <c r="BA2580" s="3"/>
    </row>
    <row r="2581">
      <c r="A2581" s="470"/>
      <c r="B2581" s="1"/>
      <c r="C2581" s="3"/>
      <c r="D2581" s="1050"/>
      <c r="E2581" s="470"/>
      <c r="F2581" s="470"/>
      <c r="G2581" s="470"/>
      <c r="H2581" s="1050"/>
      <c r="I2581" s="470"/>
      <c r="J2581" s="470"/>
      <c r="K2581" s="470"/>
      <c r="L2581" s="1050"/>
      <c r="M2581" s="470"/>
      <c r="N2581" s="470"/>
      <c r="O2581" s="470"/>
      <c r="P2581" s="1050"/>
      <c r="Q2581" s="1054"/>
      <c r="R2581" s="1054"/>
      <c r="S2581" s="1054"/>
      <c r="T2581" s="1054"/>
      <c r="U2581" s="470"/>
      <c r="V2581" s="470"/>
      <c r="W2581" s="1050"/>
      <c r="X2581" s="470"/>
      <c r="Y2581" s="470"/>
      <c r="Z2581" s="470"/>
      <c r="AA2581" s="470"/>
      <c r="AB2581" s="1050"/>
      <c r="AC2581" s="1050"/>
      <c r="AD2581" s="470"/>
      <c r="AE2581" s="1050"/>
      <c r="AF2581" s="470"/>
      <c r="AG2581" s="470"/>
      <c r="AH2581" s="470"/>
      <c r="AI2581" s="470"/>
      <c r="AJ2581" s="470"/>
      <c r="AK2581" s="1050"/>
      <c r="AL2581" s="1052"/>
      <c r="AM2581" s="470"/>
      <c r="AN2581" s="470"/>
      <c r="AO2581" s="470"/>
      <c r="AP2581" s="1052"/>
      <c r="AQ2581" s="1050"/>
      <c r="AR2581" s="470"/>
      <c r="AS2581" s="470"/>
      <c r="AT2581" s="470"/>
      <c r="AU2581" s="470"/>
      <c r="AV2581" s="470"/>
      <c r="AW2581" s="1053"/>
      <c r="AX2581" s="3"/>
      <c r="AY2581" s="3"/>
      <c r="AZ2581" s="3"/>
      <c r="BA2581" s="3"/>
    </row>
    <row r="2582">
      <c r="A2582" s="470"/>
      <c r="B2582" s="1"/>
      <c r="C2582" s="3"/>
      <c r="D2582" s="1050"/>
      <c r="E2582" s="470"/>
      <c r="F2582" s="470"/>
      <c r="G2582" s="470"/>
      <c r="H2582" s="1050"/>
      <c r="I2582" s="470"/>
      <c r="J2582" s="470"/>
      <c r="K2582" s="470"/>
      <c r="L2582" s="1050"/>
      <c r="M2582" s="470"/>
      <c r="N2582" s="470"/>
      <c r="O2582" s="470"/>
      <c r="P2582" s="1050"/>
      <c r="Q2582" s="1054"/>
      <c r="R2582" s="1054"/>
      <c r="S2582" s="1054"/>
      <c r="T2582" s="1054"/>
      <c r="U2582" s="470"/>
      <c r="V2582" s="470"/>
      <c r="W2582" s="1050"/>
      <c r="X2582" s="470"/>
      <c r="Y2582" s="470"/>
      <c r="Z2582" s="470"/>
      <c r="AA2582" s="470"/>
      <c r="AB2582" s="1050"/>
      <c r="AC2582" s="1050"/>
      <c r="AD2582" s="470"/>
      <c r="AE2582" s="1050"/>
      <c r="AF2582" s="470"/>
      <c r="AG2582" s="470"/>
      <c r="AH2582" s="470"/>
      <c r="AI2582" s="470"/>
      <c r="AJ2582" s="470"/>
      <c r="AK2582" s="1050"/>
      <c r="AL2582" s="1052"/>
      <c r="AM2582" s="470"/>
      <c r="AN2582" s="470"/>
      <c r="AO2582" s="470"/>
      <c r="AP2582" s="1052"/>
      <c r="AQ2582" s="1050"/>
      <c r="AR2582" s="470"/>
      <c r="AS2582" s="470"/>
      <c r="AT2582" s="470"/>
      <c r="AU2582" s="470"/>
      <c r="AV2582" s="470"/>
      <c r="AW2582" s="1053"/>
      <c r="AX2582" s="3"/>
      <c r="AY2582" s="3"/>
      <c r="AZ2582" s="3"/>
      <c r="BA2582" s="3"/>
    </row>
    <row r="2583">
      <c r="A2583" s="470"/>
      <c r="B2583" s="1"/>
      <c r="C2583" s="3"/>
      <c r="D2583" s="1050"/>
      <c r="E2583" s="470"/>
      <c r="F2583" s="470"/>
      <c r="G2583" s="470"/>
      <c r="H2583" s="1050"/>
      <c r="I2583" s="470"/>
      <c r="J2583" s="470"/>
      <c r="K2583" s="470"/>
      <c r="L2583" s="1050"/>
      <c r="M2583" s="470"/>
      <c r="N2583" s="470"/>
      <c r="O2583" s="470"/>
      <c r="P2583" s="1050"/>
      <c r="Q2583" s="1054"/>
      <c r="R2583" s="1054"/>
      <c r="S2583" s="1054"/>
      <c r="T2583" s="1054"/>
      <c r="U2583" s="470"/>
      <c r="V2583" s="470"/>
      <c r="W2583" s="1050"/>
      <c r="X2583" s="470"/>
      <c r="Y2583" s="470"/>
      <c r="Z2583" s="470"/>
      <c r="AA2583" s="470"/>
      <c r="AB2583" s="1050"/>
      <c r="AC2583" s="1050"/>
      <c r="AD2583" s="470"/>
      <c r="AE2583" s="1050"/>
      <c r="AF2583" s="470"/>
      <c r="AG2583" s="470"/>
      <c r="AH2583" s="470"/>
      <c r="AI2583" s="470"/>
      <c r="AJ2583" s="470"/>
      <c r="AK2583" s="1050"/>
      <c r="AL2583" s="1052"/>
      <c r="AM2583" s="470"/>
      <c r="AN2583" s="470"/>
      <c r="AO2583" s="470"/>
      <c r="AP2583" s="1052"/>
      <c r="AQ2583" s="1050"/>
      <c r="AR2583" s="470"/>
      <c r="AS2583" s="470"/>
      <c r="AT2583" s="470"/>
      <c r="AU2583" s="470"/>
      <c r="AV2583" s="470"/>
      <c r="AW2583" s="1053"/>
      <c r="AX2583" s="3"/>
      <c r="AY2583" s="3"/>
      <c r="AZ2583" s="3"/>
      <c r="BA2583" s="3"/>
    </row>
    <row r="2584">
      <c r="A2584" s="470"/>
      <c r="B2584" s="1"/>
      <c r="C2584" s="3"/>
      <c r="D2584" s="1050"/>
      <c r="E2584" s="470"/>
      <c r="F2584" s="470"/>
      <c r="G2584" s="470"/>
      <c r="H2584" s="1050"/>
      <c r="I2584" s="470"/>
      <c r="J2584" s="470"/>
      <c r="K2584" s="470"/>
      <c r="L2584" s="1050"/>
      <c r="M2584" s="470"/>
      <c r="N2584" s="470"/>
      <c r="O2584" s="470"/>
      <c r="P2584" s="1050"/>
      <c r="Q2584" s="1054"/>
      <c r="R2584" s="1054"/>
      <c r="S2584" s="1054"/>
      <c r="T2584" s="1054"/>
      <c r="U2584" s="470"/>
      <c r="V2584" s="470"/>
      <c r="W2584" s="1050"/>
      <c r="X2584" s="470"/>
      <c r="Y2584" s="470"/>
      <c r="Z2584" s="470"/>
      <c r="AA2584" s="470"/>
      <c r="AB2584" s="1050"/>
      <c r="AC2584" s="1050"/>
      <c r="AD2584" s="470"/>
      <c r="AE2584" s="1050"/>
      <c r="AF2584" s="470"/>
      <c r="AG2584" s="470"/>
      <c r="AH2584" s="470"/>
      <c r="AI2584" s="470"/>
      <c r="AJ2584" s="470"/>
      <c r="AK2584" s="1050"/>
      <c r="AL2584" s="1052"/>
      <c r="AM2584" s="470"/>
      <c r="AN2584" s="470"/>
      <c r="AO2584" s="470"/>
      <c r="AP2584" s="1052"/>
      <c r="AQ2584" s="1050"/>
      <c r="AR2584" s="470"/>
      <c r="AS2584" s="470"/>
      <c r="AT2584" s="470"/>
      <c r="AU2584" s="470"/>
      <c r="AV2584" s="470"/>
      <c r="AW2584" s="1053"/>
      <c r="AX2584" s="3"/>
      <c r="AY2584" s="3"/>
      <c r="AZ2584" s="3"/>
      <c r="BA2584" s="3"/>
    </row>
    <row r="2585">
      <c r="A2585" s="470"/>
      <c r="B2585" s="1"/>
      <c r="C2585" s="3"/>
      <c r="D2585" s="1050"/>
      <c r="E2585" s="470"/>
      <c r="F2585" s="470"/>
      <c r="G2585" s="470"/>
      <c r="H2585" s="1050"/>
      <c r="I2585" s="470"/>
      <c r="J2585" s="470"/>
      <c r="K2585" s="470"/>
      <c r="L2585" s="1050"/>
      <c r="M2585" s="470"/>
      <c r="N2585" s="470"/>
      <c r="O2585" s="470"/>
      <c r="P2585" s="1050"/>
      <c r="Q2585" s="1054"/>
      <c r="R2585" s="1054"/>
      <c r="S2585" s="1054"/>
      <c r="T2585" s="1054"/>
      <c r="U2585" s="470"/>
      <c r="V2585" s="470"/>
      <c r="W2585" s="1050"/>
      <c r="X2585" s="470"/>
      <c r="Y2585" s="470"/>
      <c r="Z2585" s="470"/>
      <c r="AA2585" s="470"/>
      <c r="AB2585" s="1050"/>
      <c r="AC2585" s="1050"/>
      <c r="AD2585" s="470"/>
      <c r="AE2585" s="1050"/>
      <c r="AF2585" s="470"/>
      <c r="AG2585" s="470"/>
      <c r="AH2585" s="470"/>
      <c r="AI2585" s="470"/>
      <c r="AJ2585" s="470"/>
      <c r="AK2585" s="1050"/>
      <c r="AL2585" s="1052"/>
      <c r="AM2585" s="470"/>
      <c r="AN2585" s="470"/>
      <c r="AO2585" s="470"/>
      <c r="AP2585" s="1052"/>
      <c r="AQ2585" s="1050"/>
      <c r="AR2585" s="470"/>
      <c r="AS2585" s="470"/>
      <c r="AT2585" s="470"/>
      <c r="AU2585" s="470"/>
      <c r="AV2585" s="470"/>
      <c r="AW2585" s="1053"/>
      <c r="AX2585" s="3"/>
      <c r="AY2585" s="3"/>
      <c r="AZ2585" s="3"/>
      <c r="BA2585" s="3"/>
    </row>
    <row r="2586">
      <c r="A2586" s="470"/>
      <c r="B2586" s="1"/>
      <c r="C2586" s="3"/>
      <c r="D2586" s="1050"/>
      <c r="E2586" s="470"/>
      <c r="F2586" s="470"/>
      <c r="G2586" s="470"/>
      <c r="H2586" s="1050"/>
      <c r="I2586" s="470"/>
      <c r="J2586" s="470"/>
      <c r="K2586" s="470"/>
      <c r="L2586" s="1050"/>
      <c r="M2586" s="470"/>
      <c r="N2586" s="470"/>
      <c r="O2586" s="470"/>
      <c r="P2586" s="1050"/>
      <c r="Q2586" s="1054"/>
      <c r="R2586" s="1054"/>
      <c r="S2586" s="1054"/>
      <c r="T2586" s="1054"/>
      <c r="U2586" s="470"/>
      <c r="V2586" s="470"/>
      <c r="W2586" s="1050"/>
      <c r="X2586" s="470"/>
      <c r="Y2586" s="470"/>
      <c r="Z2586" s="470"/>
      <c r="AA2586" s="470"/>
      <c r="AB2586" s="1050"/>
      <c r="AC2586" s="1050"/>
      <c r="AD2586" s="470"/>
      <c r="AE2586" s="1050"/>
      <c r="AF2586" s="470"/>
      <c r="AG2586" s="470"/>
      <c r="AH2586" s="470"/>
      <c r="AI2586" s="470"/>
      <c r="AJ2586" s="470"/>
      <c r="AK2586" s="1050"/>
      <c r="AL2586" s="1052"/>
      <c r="AM2586" s="470"/>
      <c r="AN2586" s="470"/>
      <c r="AO2586" s="470"/>
      <c r="AP2586" s="1052"/>
      <c r="AQ2586" s="1050"/>
      <c r="AR2586" s="470"/>
      <c r="AS2586" s="470"/>
      <c r="AT2586" s="470"/>
      <c r="AU2586" s="470"/>
      <c r="AV2586" s="470"/>
      <c r="AW2586" s="1053"/>
      <c r="AX2586" s="3"/>
      <c r="AY2586" s="3"/>
      <c r="AZ2586" s="3"/>
      <c r="BA2586" s="3"/>
    </row>
    <row r="2587">
      <c r="A2587" s="470"/>
      <c r="B2587" s="1"/>
      <c r="C2587" s="3"/>
      <c r="D2587" s="1050"/>
      <c r="E2587" s="470"/>
      <c r="F2587" s="470"/>
      <c r="G2587" s="470"/>
      <c r="H2587" s="1050"/>
      <c r="I2587" s="470"/>
      <c r="J2587" s="470"/>
      <c r="K2587" s="470"/>
      <c r="L2587" s="1050"/>
      <c r="M2587" s="470"/>
      <c r="N2587" s="470"/>
      <c r="O2587" s="470"/>
      <c r="P2587" s="1050"/>
      <c r="Q2587" s="1054"/>
      <c r="R2587" s="1054"/>
      <c r="S2587" s="1054"/>
      <c r="T2587" s="1054"/>
      <c r="U2587" s="470"/>
      <c r="V2587" s="470"/>
      <c r="W2587" s="1050"/>
      <c r="X2587" s="470"/>
      <c r="Y2587" s="470"/>
      <c r="Z2587" s="470"/>
      <c r="AA2587" s="470"/>
      <c r="AB2587" s="1050"/>
      <c r="AC2587" s="1050"/>
      <c r="AD2587" s="470"/>
      <c r="AE2587" s="1050"/>
      <c r="AF2587" s="470"/>
      <c r="AG2587" s="470"/>
      <c r="AH2587" s="470"/>
      <c r="AI2587" s="470"/>
      <c r="AJ2587" s="470"/>
      <c r="AK2587" s="1050"/>
      <c r="AL2587" s="1052"/>
      <c r="AM2587" s="470"/>
      <c r="AN2587" s="470"/>
      <c r="AO2587" s="470"/>
      <c r="AP2587" s="1052"/>
      <c r="AQ2587" s="1050"/>
      <c r="AR2587" s="470"/>
      <c r="AS2587" s="470"/>
      <c r="AT2587" s="470"/>
      <c r="AU2587" s="470"/>
      <c r="AV2587" s="470"/>
      <c r="AW2587" s="1053"/>
      <c r="AX2587" s="3"/>
      <c r="AY2587" s="3"/>
      <c r="AZ2587" s="3"/>
      <c r="BA2587" s="3"/>
    </row>
    <row r="2588">
      <c r="A2588" s="470"/>
      <c r="B2588" s="1"/>
      <c r="C2588" s="3"/>
      <c r="D2588" s="1050"/>
      <c r="E2588" s="470"/>
      <c r="F2588" s="470"/>
      <c r="G2588" s="470"/>
      <c r="H2588" s="1050"/>
      <c r="I2588" s="470"/>
      <c r="J2588" s="470"/>
      <c r="K2588" s="470"/>
      <c r="L2588" s="1050"/>
      <c r="M2588" s="470"/>
      <c r="N2588" s="470"/>
      <c r="O2588" s="470"/>
      <c r="P2588" s="1050"/>
      <c r="Q2588" s="1054"/>
      <c r="R2588" s="1054"/>
      <c r="S2588" s="1054"/>
      <c r="T2588" s="1054"/>
      <c r="U2588" s="470"/>
      <c r="V2588" s="470"/>
      <c r="W2588" s="1050"/>
      <c r="X2588" s="470"/>
      <c r="Y2588" s="470"/>
      <c r="Z2588" s="470"/>
      <c r="AA2588" s="470"/>
      <c r="AB2588" s="1050"/>
      <c r="AC2588" s="1050"/>
      <c r="AD2588" s="470"/>
      <c r="AE2588" s="1050"/>
      <c r="AF2588" s="470"/>
      <c r="AG2588" s="470"/>
      <c r="AH2588" s="470"/>
      <c r="AI2588" s="470"/>
      <c r="AJ2588" s="470"/>
      <c r="AK2588" s="1050"/>
      <c r="AL2588" s="1052"/>
      <c r="AM2588" s="470"/>
      <c r="AN2588" s="470"/>
      <c r="AO2588" s="470"/>
      <c r="AP2588" s="1052"/>
      <c r="AQ2588" s="1050"/>
      <c r="AR2588" s="470"/>
      <c r="AS2588" s="470"/>
      <c r="AT2588" s="470"/>
      <c r="AU2588" s="470"/>
      <c r="AV2588" s="470"/>
      <c r="AW2588" s="1053"/>
      <c r="AX2588" s="3"/>
      <c r="AY2588" s="3"/>
      <c r="AZ2588" s="3"/>
      <c r="BA2588" s="3"/>
    </row>
    <row r="2589">
      <c r="A2589" s="470"/>
      <c r="B2589" s="1"/>
      <c r="C2589" s="3"/>
      <c r="D2589" s="1050"/>
      <c r="E2589" s="470"/>
      <c r="F2589" s="470"/>
      <c r="G2589" s="470"/>
      <c r="H2589" s="1050"/>
      <c r="I2589" s="470"/>
      <c r="J2589" s="470"/>
      <c r="K2589" s="470"/>
      <c r="L2589" s="1050"/>
      <c r="M2589" s="470"/>
      <c r="N2589" s="470"/>
      <c r="O2589" s="470"/>
      <c r="P2589" s="1050"/>
      <c r="Q2589" s="1054"/>
      <c r="R2589" s="1054"/>
      <c r="S2589" s="1054"/>
      <c r="T2589" s="1054"/>
      <c r="U2589" s="470"/>
      <c r="V2589" s="470"/>
      <c r="W2589" s="1050"/>
      <c r="X2589" s="470"/>
      <c r="Y2589" s="470"/>
      <c r="Z2589" s="470"/>
      <c r="AA2589" s="470"/>
      <c r="AB2589" s="1050"/>
      <c r="AC2589" s="1050"/>
      <c r="AD2589" s="470"/>
      <c r="AE2589" s="1050"/>
      <c r="AF2589" s="470"/>
      <c r="AG2589" s="470"/>
      <c r="AH2589" s="470"/>
      <c r="AI2589" s="470"/>
      <c r="AJ2589" s="470"/>
      <c r="AK2589" s="1050"/>
      <c r="AL2589" s="1052"/>
      <c r="AM2589" s="470"/>
      <c r="AN2589" s="470"/>
      <c r="AO2589" s="470"/>
      <c r="AP2589" s="1052"/>
      <c r="AQ2589" s="1050"/>
      <c r="AR2589" s="470"/>
      <c r="AS2589" s="470"/>
      <c r="AT2589" s="470"/>
      <c r="AU2589" s="470"/>
      <c r="AV2589" s="470"/>
      <c r="AW2589" s="1053"/>
      <c r="AX2589" s="3"/>
      <c r="AY2589" s="3"/>
      <c r="AZ2589" s="3"/>
      <c r="BA2589" s="3"/>
    </row>
    <row r="2590">
      <c r="A2590" s="470"/>
      <c r="B2590" s="1"/>
      <c r="C2590" s="3"/>
      <c r="D2590" s="1050"/>
      <c r="E2590" s="470"/>
      <c r="F2590" s="470"/>
      <c r="G2590" s="470"/>
      <c r="H2590" s="1050"/>
      <c r="I2590" s="470"/>
      <c r="J2590" s="470"/>
      <c r="K2590" s="470"/>
      <c r="L2590" s="1050"/>
      <c r="M2590" s="470"/>
      <c r="N2590" s="470"/>
      <c r="O2590" s="470"/>
      <c r="P2590" s="1050"/>
      <c r="Q2590" s="1054"/>
      <c r="R2590" s="1054"/>
      <c r="S2590" s="1054"/>
      <c r="T2590" s="1054"/>
      <c r="U2590" s="470"/>
      <c r="V2590" s="470"/>
      <c r="W2590" s="1050"/>
      <c r="X2590" s="470"/>
      <c r="Y2590" s="470"/>
      <c r="Z2590" s="470"/>
      <c r="AA2590" s="470"/>
      <c r="AB2590" s="1050"/>
      <c r="AC2590" s="1050"/>
      <c r="AD2590" s="470"/>
      <c r="AE2590" s="1050"/>
      <c r="AF2590" s="470"/>
      <c r="AG2590" s="470"/>
      <c r="AH2590" s="470"/>
      <c r="AI2590" s="470"/>
      <c r="AJ2590" s="470"/>
      <c r="AK2590" s="1050"/>
      <c r="AL2590" s="1052"/>
      <c r="AM2590" s="470"/>
      <c r="AN2590" s="470"/>
      <c r="AO2590" s="470"/>
      <c r="AP2590" s="1052"/>
      <c r="AQ2590" s="1050"/>
      <c r="AR2590" s="470"/>
      <c r="AS2590" s="470"/>
      <c r="AT2590" s="470"/>
      <c r="AU2590" s="470"/>
      <c r="AV2590" s="470"/>
      <c r="AW2590" s="1053"/>
      <c r="AX2590" s="3"/>
      <c r="AY2590" s="3"/>
      <c r="AZ2590" s="3"/>
      <c r="BA2590" s="3"/>
    </row>
    <row r="2591">
      <c r="A2591" s="470"/>
      <c r="B2591" s="1"/>
      <c r="C2591" s="3"/>
      <c r="D2591" s="1050"/>
      <c r="E2591" s="470"/>
      <c r="F2591" s="470"/>
      <c r="G2591" s="470"/>
      <c r="H2591" s="1050"/>
      <c r="I2591" s="470"/>
      <c r="J2591" s="470"/>
      <c r="K2591" s="470"/>
      <c r="L2591" s="1050"/>
      <c r="M2591" s="470"/>
      <c r="N2591" s="470"/>
      <c r="O2591" s="470"/>
      <c r="P2591" s="1050"/>
      <c r="Q2591" s="1054"/>
      <c r="R2591" s="1054"/>
      <c r="S2591" s="1054"/>
      <c r="T2591" s="1054"/>
      <c r="U2591" s="470"/>
      <c r="V2591" s="470"/>
      <c r="W2591" s="1050"/>
      <c r="X2591" s="470"/>
      <c r="Y2591" s="470"/>
      <c r="Z2591" s="470"/>
      <c r="AA2591" s="470"/>
      <c r="AB2591" s="1050"/>
      <c r="AC2591" s="1050"/>
      <c r="AD2591" s="470"/>
      <c r="AE2591" s="1050"/>
      <c r="AF2591" s="470"/>
      <c r="AG2591" s="470"/>
      <c r="AH2591" s="470"/>
      <c r="AI2591" s="470"/>
      <c r="AJ2591" s="470"/>
      <c r="AK2591" s="1050"/>
      <c r="AL2591" s="1052"/>
      <c r="AM2591" s="470"/>
      <c r="AN2591" s="470"/>
      <c r="AO2591" s="470"/>
      <c r="AP2591" s="1052"/>
      <c r="AQ2591" s="1050"/>
      <c r="AR2591" s="470"/>
      <c r="AS2591" s="470"/>
      <c r="AT2591" s="470"/>
      <c r="AU2591" s="470"/>
      <c r="AV2591" s="470"/>
      <c r="AW2591" s="1053"/>
      <c r="AX2591" s="3"/>
      <c r="AY2591" s="3"/>
      <c r="AZ2591" s="3"/>
      <c r="BA2591" s="3"/>
    </row>
    <row r="2592">
      <c r="A2592" s="470"/>
      <c r="B2592" s="1"/>
      <c r="C2592" s="3"/>
      <c r="D2592" s="1050"/>
      <c r="E2592" s="470"/>
      <c r="F2592" s="470"/>
      <c r="G2592" s="470"/>
      <c r="H2592" s="1050"/>
      <c r="I2592" s="470"/>
      <c r="J2592" s="470"/>
      <c r="K2592" s="470"/>
      <c r="L2592" s="1050"/>
      <c r="M2592" s="470"/>
      <c r="N2592" s="470"/>
      <c r="O2592" s="470"/>
      <c r="P2592" s="1050"/>
      <c r="Q2592" s="1054"/>
      <c r="R2592" s="1054"/>
      <c r="S2592" s="1054"/>
      <c r="T2592" s="1054"/>
      <c r="U2592" s="470"/>
      <c r="V2592" s="470"/>
      <c r="W2592" s="1050"/>
      <c r="X2592" s="470"/>
      <c r="Y2592" s="470"/>
      <c r="Z2592" s="470"/>
      <c r="AA2592" s="470"/>
      <c r="AB2592" s="1050"/>
      <c r="AC2592" s="1050"/>
      <c r="AD2592" s="470"/>
      <c r="AE2592" s="1050"/>
      <c r="AF2592" s="470"/>
      <c r="AG2592" s="470"/>
      <c r="AH2592" s="470"/>
      <c r="AI2592" s="470"/>
      <c r="AJ2592" s="470"/>
      <c r="AK2592" s="1050"/>
      <c r="AL2592" s="1052"/>
      <c r="AM2592" s="470"/>
      <c r="AN2592" s="470"/>
      <c r="AO2592" s="470"/>
      <c r="AP2592" s="1052"/>
      <c r="AQ2592" s="1050"/>
      <c r="AR2592" s="470"/>
      <c r="AS2592" s="470"/>
      <c r="AT2592" s="470"/>
      <c r="AU2592" s="470"/>
      <c r="AV2592" s="470"/>
      <c r="AW2592" s="1053"/>
      <c r="AX2592" s="3"/>
      <c r="AY2592" s="3"/>
      <c r="AZ2592" s="3"/>
      <c r="BA2592" s="3"/>
    </row>
    <row r="2593">
      <c r="A2593" s="470"/>
      <c r="B2593" s="1"/>
      <c r="C2593" s="3"/>
      <c r="D2593" s="1050"/>
      <c r="E2593" s="470"/>
      <c r="F2593" s="470"/>
      <c r="G2593" s="470"/>
      <c r="H2593" s="1050"/>
      <c r="I2593" s="470"/>
      <c r="J2593" s="470"/>
      <c r="K2593" s="470"/>
      <c r="L2593" s="1050"/>
      <c r="M2593" s="470"/>
      <c r="N2593" s="470"/>
      <c r="O2593" s="470"/>
      <c r="P2593" s="1050"/>
      <c r="Q2593" s="1054"/>
      <c r="R2593" s="1054"/>
      <c r="S2593" s="1054"/>
      <c r="T2593" s="1054"/>
      <c r="U2593" s="470"/>
      <c r="V2593" s="470"/>
      <c r="W2593" s="1050"/>
      <c r="X2593" s="470"/>
      <c r="Y2593" s="470"/>
      <c r="Z2593" s="470"/>
      <c r="AA2593" s="470"/>
      <c r="AB2593" s="1050"/>
      <c r="AC2593" s="1050"/>
      <c r="AD2593" s="470"/>
      <c r="AE2593" s="1050"/>
      <c r="AF2593" s="470"/>
      <c r="AG2593" s="470"/>
      <c r="AH2593" s="470"/>
      <c r="AI2593" s="470"/>
      <c r="AJ2593" s="470"/>
      <c r="AK2593" s="1050"/>
      <c r="AL2593" s="1052"/>
      <c r="AM2593" s="470"/>
      <c r="AN2593" s="470"/>
      <c r="AO2593" s="470"/>
      <c r="AP2593" s="1052"/>
      <c r="AQ2593" s="1050"/>
      <c r="AR2593" s="470"/>
      <c r="AS2593" s="470"/>
      <c r="AT2593" s="470"/>
      <c r="AU2593" s="470"/>
      <c r="AV2593" s="470"/>
      <c r="AW2593" s="1053"/>
      <c r="AX2593" s="3"/>
      <c r="AY2593" s="3"/>
      <c r="AZ2593" s="3"/>
      <c r="BA2593" s="3"/>
    </row>
    <row r="2594">
      <c r="A2594" s="470"/>
      <c r="B2594" s="1"/>
      <c r="C2594" s="3"/>
      <c r="D2594" s="1050"/>
      <c r="E2594" s="470"/>
      <c r="F2594" s="470"/>
      <c r="G2594" s="470"/>
      <c r="H2594" s="1050"/>
      <c r="I2594" s="470"/>
      <c r="J2594" s="470"/>
      <c r="K2594" s="470"/>
      <c r="L2594" s="1050"/>
      <c r="M2594" s="470"/>
      <c r="N2594" s="470"/>
      <c r="O2594" s="470"/>
      <c r="P2594" s="1050"/>
      <c r="Q2594" s="1054"/>
      <c r="R2594" s="1054"/>
      <c r="S2594" s="1054"/>
      <c r="T2594" s="1054"/>
      <c r="U2594" s="470"/>
      <c r="V2594" s="470"/>
      <c r="W2594" s="1050"/>
      <c r="X2594" s="470"/>
      <c r="Y2594" s="470"/>
      <c r="Z2594" s="470"/>
      <c r="AA2594" s="470"/>
      <c r="AB2594" s="1050"/>
      <c r="AC2594" s="1050"/>
      <c r="AD2594" s="470"/>
      <c r="AE2594" s="1050"/>
      <c r="AF2594" s="470"/>
      <c r="AG2594" s="470"/>
      <c r="AH2594" s="470"/>
      <c r="AI2594" s="470"/>
      <c r="AJ2594" s="470"/>
      <c r="AK2594" s="1050"/>
      <c r="AL2594" s="1052"/>
      <c r="AM2594" s="470"/>
      <c r="AN2594" s="470"/>
      <c r="AO2594" s="470"/>
      <c r="AP2594" s="1052"/>
      <c r="AQ2594" s="1050"/>
      <c r="AR2594" s="470"/>
      <c r="AS2594" s="470"/>
      <c r="AT2594" s="470"/>
      <c r="AU2594" s="470"/>
      <c r="AV2594" s="470"/>
      <c r="AW2594" s="1053"/>
      <c r="AX2594" s="3"/>
      <c r="AY2594" s="3"/>
      <c r="AZ2594" s="3"/>
      <c r="BA2594" s="3"/>
    </row>
    <row r="2595">
      <c r="A2595" s="470"/>
      <c r="B2595" s="1"/>
      <c r="C2595" s="3"/>
      <c r="D2595" s="1050"/>
      <c r="E2595" s="470"/>
      <c r="F2595" s="470"/>
      <c r="G2595" s="470"/>
      <c r="H2595" s="1050"/>
      <c r="I2595" s="470"/>
      <c r="J2595" s="470"/>
      <c r="K2595" s="470"/>
      <c r="L2595" s="1050"/>
      <c r="M2595" s="470"/>
      <c r="N2595" s="470"/>
      <c r="O2595" s="470"/>
      <c r="P2595" s="1050"/>
      <c r="Q2595" s="1054"/>
      <c r="R2595" s="1054"/>
      <c r="S2595" s="1054"/>
      <c r="T2595" s="1054"/>
      <c r="U2595" s="470"/>
      <c r="V2595" s="470"/>
      <c r="W2595" s="1050"/>
      <c r="X2595" s="470"/>
      <c r="Y2595" s="470"/>
      <c r="Z2595" s="470"/>
      <c r="AA2595" s="470"/>
      <c r="AB2595" s="1050"/>
      <c r="AC2595" s="1050"/>
      <c r="AD2595" s="470"/>
      <c r="AE2595" s="1050"/>
      <c r="AF2595" s="470"/>
      <c r="AG2595" s="470"/>
      <c r="AH2595" s="470"/>
      <c r="AI2595" s="470"/>
      <c r="AJ2595" s="470"/>
      <c r="AK2595" s="1050"/>
      <c r="AL2595" s="1052"/>
      <c r="AM2595" s="470"/>
      <c r="AN2595" s="470"/>
      <c r="AO2595" s="470"/>
      <c r="AP2595" s="1052"/>
      <c r="AQ2595" s="1050"/>
      <c r="AR2595" s="470"/>
      <c r="AS2595" s="470"/>
      <c r="AT2595" s="470"/>
      <c r="AU2595" s="470"/>
      <c r="AV2595" s="470"/>
      <c r="AW2595" s="1053"/>
      <c r="AX2595" s="3"/>
      <c r="AY2595" s="3"/>
      <c r="AZ2595" s="3"/>
      <c r="BA2595" s="3"/>
    </row>
    <row r="2596">
      <c r="A2596" s="470"/>
      <c r="B2596" s="1"/>
      <c r="C2596" s="3"/>
      <c r="D2596" s="1050"/>
      <c r="E2596" s="470"/>
      <c r="F2596" s="470"/>
      <c r="G2596" s="470"/>
      <c r="H2596" s="1050"/>
      <c r="I2596" s="470"/>
      <c r="J2596" s="470"/>
      <c r="K2596" s="470"/>
      <c r="L2596" s="1050"/>
      <c r="M2596" s="470"/>
      <c r="N2596" s="470"/>
      <c r="O2596" s="470"/>
      <c r="P2596" s="1050"/>
      <c r="Q2596" s="1054"/>
      <c r="R2596" s="1054"/>
      <c r="S2596" s="1054"/>
      <c r="T2596" s="1054"/>
      <c r="U2596" s="470"/>
      <c r="V2596" s="470"/>
      <c r="W2596" s="1050"/>
      <c r="X2596" s="470"/>
      <c r="Y2596" s="470"/>
      <c r="Z2596" s="470"/>
      <c r="AA2596" s="470"/>
      <c r="AB2596" s="1050"/>
      <c r="AC2596" s="1050"/>
      <c r="AD2596" s="470"/>
      <c r="AE2596" s="1050"/>
      <c r="AF2596" s="470"/>
      <c r="AG2596" s="470"/>
      <c r="AH2596" s="470"/>
      <c r="AI2596" s="470"/>
      <c r="AJ2596" s="470"/>
      <c r="AK2596" s="1050"/>
      <c r="AL2596" s="1052"/>
      <c r="AM2596" s="470"/>
      <c r="AN2596" s="470"/>
      <c r="AO2596" s="470"/>
      <c r="AP2596" s="1052"/>
      <c r="AQ2596" s="1050"/>
      <c r="AR2596" s="470"/>
      <c r="AS2596" s="470"/>
      <c r="AT2596" s="470"/>
      <c r="AU2596" s="470"/>
      <c r="AV2596" s="470"/>
      <c r="AW2596" s="1053"/>
      <c r="AX2596" s="3"/>
      <c r="AY2596" s="3"/>
      <c r="AZ2596" s="3"/>
      <c r="BA2596" s="3"/>
    </row>
    <row r="2597">
      <c r="A2597" s="470"/>
      <c r="B2597" s="1"/>
      <c r="C2597" s="3"/>
      <c r="D2597" s="1050"/>
      <c r="E2597" s="470"/>
      <c r="F2597" s="470"/>
      <c r="G2597" s="470"/>
      <c r="H2597" s="1050"/>
      <c r="I2597" s="470"/>
      <c r="J2597" s="470"/>
      <c r="K2597" s="470"/>
      <c r="L2597" s="1050"/>
      <c r="M2597" s="470"/>
      <c r="N2597" s="470"/>
      <c r="O2597" s="470"/>
      <c r="P2597" s="1050"/>
      <c r="Q2597" s="1054"/>
      <c r="R2597" s="1054"/>
      <c r="S2597" s="1054"/>
      <c r="T2597" s="1054"/>
      <c r="U2597" s="470"/>
      <c r="V2597" s="470"/>
      <c r="W2597" s="1050"/>
      <c r="X2597" s="470"/>
      <c r="Y2597" s="470"/>
      <c r="Z2597" s="470"/>
      <c r="AA2597" s="470"/>
      <c r="AB2597" s="1050"/>
      <c r="AC2597" s="1050"/>
      <c r="AD2597" s="470"/>
      <c r="AE2597" s="1050"/>
      <c r="AF2597" s="470"/>
      <c r="AG2597" s="470"/>
      <c r="AH2597" s="470"/>
      <c r="AI2597" s="470"/>
      <c r="AJ2597" s="470"/>
      <c r="AK2597" s="1050"/>
      <c r="AL2597" s="1052"/>
      <c r="AM2597" s="470"/>
      <c r="AN2597" s="470"/>
      <c r="AO2597" s="470"/>
      <c r="AP2597" s="1052"/>
      <c r="AQ2597" s="1050"/>
      <c r="AR2597" s="470"/>
      <c r="AS2597" s="470"/>
      <c r="AT2597" s="470"/>
      <c r="AU2597" s="470"/>
      <c r="AV2597" s="470"/>
      <c r="AW2597" s="1053"/>
      <c r="AX2597" s="3"/>
      <c r="AY2597" s="3"/>
      <c r="AZ2597" s="3"/>
      <c r="BA2597" s="3"/>
    </row>
    <row r="2598">
      <c r="A2598" s="470"/>
      <c r="B2598" s="1"/>
      <c r="C2598" s="3"/>
      <c r="D2598" s="1050"/>
      <c r="E2598" s="470"/>
      <c r="F2598" s="470"/>
      <c r="G2598" s="470"/>
      <c r="H2598" s="1050"/>
      <c r="I2598" s="470"/>
      <c r="J2598" s="470"/>
      <c r="K2598" s="470"/>
      <c r="L2598" s="1050"/>
      <c r="M2598" s="470"/>
      <c r="N2598" s="470"/>
      <c r="O2598" s="470"/>
      <c r="P2598" s="1050"/>
      <c r="Q2598" s="1054"/>
      <c r="R2598" s="1054"/>
      <c r="S2598" s="1054"/>
      <c r="T2598" s="1054"/>
      <c r="U2598" s="470"/>
      <c r="V2598" s="470"/>
      <c r="W2598" s="1050"/>
      <c r="X2598" s="470"/>
      <c r="Y2598" s="470"/>
      <c r="Z2598" s="470"/>
      <c r="AA2598" s="470"/>
      <c r="AB2598" s="1050"/>
      <c r="AC2598" s="1050"/>
      <c r="AD2598" s="470"/>
      <c r="AE2598" s="1050"/>
      <c r="AF2598" s="470"/>
      <c r="AG2598" s="470"/>
      <c r="AH2598" s="470"/>
      <c r="AI2598" s="470"/>
      <c r="AJ2598" s="470"/>
      <c r="AK2598" s="1050"/>
      <c r="AL2598" s="1052"/>
      <c r="AM2598" s="470"/>
      <c r="AN2598" s="470"/>
      <c r="AO2598" s="470"/>
      <c r="AP2598" s="1052"/>
      <c r="AQ2598" s="1050"/>
      <c r="AR2598" s="470"/>
      <c r="AS2598" s="470"/>
      <c r="AT2598" s="470"/>
      <c r="AU2598" s="470"/>
      <c r="AV2598" s="470"/>
      <c r="AW2598" s="1053"/>
      <c r="AX2598" s="3"/>
      <c r="AY2598" s="3"/>
      <c r="AZ2598" s="3"/>
      <c r="BA2598" s="3"/>
    </row>
    <row r="2599">
      <c r="A2599" s="470"/>
      <c r="B2599" s="1"/>
      <c r="C2599" s="3"/>
      <c r="D2599" s="1050"/>
      <c r="E2599" s="470"/>
      <c r="F2599" s="470"/>
      <c r="G2599" s="470"/>
      <c r="H2599" s="1050"/>
      <c r="I2599" s="470"/>
      <c r="J2599" s="470"/>
      <c r="K2599" s="470"/>
      <c r="L2599" s="1050"/>
      <c r="M2599" s="470"/>
      <c r="N2599" s="470"/>
      <c r="O2599" s="470"/>
      <c r="P2599" s="1050"/>
      <c r="Q2599" s="1054"/>
      <c r="R2599" s="1054"/>
      <c r="S2599" s="1054"/>
      <c r="T2599" s="1054"/>
      <c r="U2599" s="470"/>
      <c r="V2599" s="470"/>
      <c r="W2599" s="1050"/>
      <c r="X2599" s="470"/>
      <c r="Y2599" s="470"/>
      <c r="Z2599" s="470"/>
      <c r="AA2599" s="470"/>
      <c r="AB2599" s="1050"/>
      <c r="AC2599" s="1050"/>
      <c r="AD2599" s="470"/>
      <c r="AE2599" s="1050"/>
      <c r="AF2599" s="470"/>
      <c r="AG2599" s="470"/>
      <c r="AH2599" s="470"/>
      <c r="AI2599" s="470"/>
      <c r="AJ2599" s="470"/>
      <c r="AK2599" s="1050"/>
      <c r="AL2599" s="1052"/>
      <c r="AM2599" s="470"/>
      <c r="AN2599" s="470"/>
      <c r="AO2599" s="470"/>
      <c r="AP2599" s="1052"/>
      <c r="AQ2599" s="1050"/>
      <c r="AR2599" s="470"/>
      <c r="AS2599" s="470"/>
      <c r="AT2599" s="470"/>
      <c r="AU2599" s="470"/>
      <c r="AV2599" s="470"/>
      <c r="AW2599" s="1053"/>
      <c r="AX2599" s="3"/>
      <c r="AY2599" s="3"/>
      <c r="AZ2599" s="3"/>
      <c r="BA2599" s="3"/>
    </row>
    <row r="2600">
      <c r="A2600" s="470"/>
      <c r="B2600" s="1"/>
      <c r="C2600" s="3"/>
      <c r="D2600" s="1050"/>
      <c r="E2600" s="470"/>
      <c r="F2600" s="470"/>
      <c r="G2600" s="470"/>
      <c r="H2600" s="1050"/>
      <c r="I2600" s="470"/>
      <c r="J2600" s="470"/>
      <c r="K2600" s="470"/>
      <c r="L2600" s="1050"/>
      <c r="M2600" s="470"/>
      <c r="N2600" s="470"/>
      <c r="O2600" s="470"/>
      <c r="P2600" s="1050"/>
      <c r="Q2600" s="1054"/>
      <c r="R2600" s="1054"/>
      <c r="S2600" s="1054"/>
      <c r="T2600" s="1054"/>
      <c r="U2600" s="470"/>
      <c r="V2600" s="470"/>
      <c r="W2600" s="1050"/>
      <c r="X2600" s="470"/>
      <c r="Y2600" s="470"/>
      <c r="Z2600" s="470"/>
      <c r="AA2600" s="470"/>
      <c r="AB2600" s="1050"/>
      <c r="AC2600" s="1050"/>
      <c r="AD2600" s="470"/>
      <c r="AE2600" s="1050"/>
      <c r="AF2600" s="470"/>
      <c r="AG2600" s="470"/>
      <c r="AH2600" s="470"/>
      <c r="AI2600" s="470"/>
      <c r="AJ2600" s="470"/>
      <c r="AK2600" s="1050"/>
      <c r="AL2600" s="1052"/>
      <c r="AM2600" s="470"/>
      <c r="AN2600" s="470"/>
      <c r="AO2600" s="470"/>
      <c r="AP2600" s="1052"/>
      <c r="AQ2600" s="1050"/>
      <c r="AR2600" s="470"/>
      <c r="AS2600" s="470"/>
      <c r="AT2600" s="470"/>
      <c r="AU2600" s="470"/>
      <c r="AV2600" s="470"/>
      <c r="AW2600" s="1053"/>
      <c r="AX2600" s="3"/>
      <c r="AY2600" s="3"/>
      <c r="AZ2600" s="3"/>
      <c r="BA2600" s="3"/>
    </row>
    <row r="2601">
      <c r="A2601" s="470"/>
      <c r="B2601" s="1"/>
      <c r="C2601" s="3"/>
      <c r="D2601" s="1050"/>
      <c r="E2601" s="470"/>
      <c r="F2601" s="470"/>
      <c r="G2601" s="470"/>
      <c r="H2601" s="1050"/>
      <c r="I2601" s="470"/>
      <c r="J2601" s="470"/>
      <c r="K2601" s="470"/>
      <c r="L2601" s="1050"/>
      <c r="M2601" s="470"/>
      <c r="N2601" s="470"/>
      <c r="O2601" s="470"/>
      <c r="P2601" s="1050"/>
      <c r="Q2601" s="1054"/>
      <c r="R2601" s="1054"/>
      <c r="S2601" s="1054"/>
      <c r="T2601" s="1054"/>
      <c r="U2601" s="470"/>
      <c r="V2601" s="470"/>
      <c r="W2601" s="1050"/>
      <c r="X2601" s="470"/>
      <c r="Y2601" s="470"/>
      <c r="Z2601" s="470"/>
      <c r="AA2601" s="470"/>
      <c r="AB2601" s="1050"/>
      <c r="AC2601" s="1050"/>
      <c r="AD2601" s="470"/>
      <c r="AE2601" s="1050"/>
      <c r="AF2601" s="470"/>
      <c r="AG2601" s="470"/>
      <c r="AH2601" s="470"/>
      <c r="AI2601" s="470"/>
      <c r="AJ2601" s="470"/>
      <c r="AK2601" s="1050"/>
      <c r="AL2601" s="1052"/>
      <c r="AM2601" s="470"/>
      <c r="AN2601" s="470"/>
      <c r="AO2601" s="470"/>
      <c r="AP2601" s="1052"/>
      <c r="AQ2601" s="1050"/>
      <c r="AR2601" s="470"/>
      <c r="AS2601" s="470"/>
      <c r="AT2601" s="470"/>
      <c r="AU2601" s="470"/>
      <c r="AV2601" s="470"/>
      <c r="AW2601" s="1053"/>
      <c r="AX2601" s="3"/>
      <c r="AY2601" s="3"/>
      <c r="AZ2601" s="3"/>
      <c r="BA2601" s="3"/>
    </row>
    <row r="2602">
      <c r="A2602" s="470"/>
      <c r="B2602" s="1"/>
      <c r="C2602" s="3"/>
      <c r="D2602" s="1050"/>
      <c r="E2602" s="470"/>
      <c r="F2602" s="470"/>
      <c r="G2602" s="470"/>
      <c r="H2602" s="1050"/>
      <c r="I2602" s="470"/>
      <c r="J2602" s="470"/>
      <c r="K2602" s="470"/>
      <c r="L2602" s="1050"/>
      <c r="M2602" s="470"/>
      <c r="N2602" s="470"/>
      <c r="O2602" s="470"/>
      <c r="P2602" s="1050"/>
      <c r="Q2602" s="1054"/>
      <c r="R2602" s="1054"/>
      <c r="S2602" s="1054"/>
      <c r="T2602" s="1054"/>
      <c r="U2602" s="470"/>
      <c r="V2602" s="470"/>
      <c r="W2602" s="1050"/>
      <c r="X2602" s="470"/>
      <c r="Y2602" s="470"/>
      <c r="Z2602" s="470"/>
      <c r="AA2602" s="470"/>
      <c r="AB2602" s="1050"/>
      <c r="AC2602" s="1050"/>
      <c r="AD2602" s="470"/>
      <c r="AE2602" s="1050"/>
      <c r="AF2602" s="470"/>
      <c r="AG2602" s="470"/>
      <c r="AH2602" s="470"/>
      <c r="AI2602" s="470"/>
      <c r="AJ2602" s="470"/>
      <c r="AK2602" s="1050"/>
      <c r="AL2602" s="1052"/>
      <c r="AM2602" s="470"/>
      <c r="AN2602" s="470"/>
      <c r="AO2602" s="470"/>
      <c r="AP2602" s="1052"/>
      <c r="AQ2602" s="1050"/>
      <c r="AR2602" s="470"/>
      <c r="AS2602" s="470"/>
      <c r="AT2602" s="470"/>
      <c r="AU2602" s="470"/>
      <c r="AV2602" s="470"/>
      <c r="AW2602" s="1053"/>
      <c r="AX2602" s="3"/>
      <c r="AY2602" s="3"/>
      <c r="AZ2602" s="3"/>
      <c r="BA2602" s="3"/>
    </row>
    <row r="2603">
      <c r="A2603" s="470"/>
      <c r="B2603" s="1"/>
      <c r="C2603" s="3"/>
      <c r="D2603" s="1050"/>
      <c r="E2603" s="470"/>
      <c r="F2603" s="470"/>
      <c r="G2603" s="470"/>
      <c r="H2603" s="1050"/>
      <c r="I2603" s="470"/>
      <c r="J2603" s="470"/>
      <c r="K2603" s="470"/>
      <c r="L2603" s="1050"/>
      <c r="M2603" s="470"/>
      <c r="N2603" s="470"/>
      <c r="O2603" s="470"/>
      <c r="P2603" s="1050"/>
      <c r="Q2603" s="1054"/>
      <c r="R2603" s="1054"/>
      <c r="S2603" s="1054"/>
      <c r="T2603" s="1054"/>
      <c r="U2603" s="470"/>
      <c r="V2603" s="470"/>
      <c r="W2603" s="1050"/>
      <c r="X2603" s="470"/>
      <c r="Y2603" s="470"/>
      <c r="Z2603" s="470"/>
      <c r="AA2603" s="470"/>
      <c r="AB2603" s="1050"/>
      <c r="AC2603" s="1050"/>
      <c r="AD2603" s="470"/>
      <c r="AE2603" s="1050"/>
      <c r="AF2603" s="470"/>
      <c r="AG2603" s="470"/>
      <c r="AH2603" s="470"/>
      <c r="AI2603" s="470"/>
      <c r="AJ2603" s="470"/>
      <c r="AK2603" s="1050"/>
      <c r="AL2603" s="1052"/>
      <c r="AM2603" s="470"/>
      <c r="AN2603" s="470"/>
      <c r="AO2603" s="470"/>
      <c r="AP2603" s="1052"/>
      <c r="AQ2603" s="1050"/>
      <c r="AR2603" s="470"/>
      <c r="AS2603" s="470"/>
      <c r="AT2603" s="470"/>
      <c r="AU2603" s="470"/>
      <c r="AV2603" s="470"/>
      <c r="AW2603" s="1053"/>
      <c r="AX2603" s="3"/>
      <c r="AY2603" s="3"/>
      <c r="AZ2603" s="3"/>
      <c r="BA2603" s="3"/>
    </row>
    <row r="2604">
      <c r="A2604" s="470"/>
      <c r="B2604" s="1"/>
      <c r="C2604" s="3"/>
      <c r="D2604" s="1050"/>
      <c r="E2604" s="470"/>
      <c r="F2604" s="470"/>
      <c r="G2604" s="470"/>
      <c r="H2604" s="1050"/>
      <c r="I2604" s="470"/>
      <c r="J2604" s="470"/>
      <c r="K2604" s="470"/>
      <c r="L2604" s="1050"/>
      <c r="M2604" s="470"/>
      <c r="N2604" s="470"/>
      <c r="O2604" s="470"/>
      <c r="P2604" s="1050"/>
      <c r="Q2604" s="1054"/>
      <c r="R2604" s="1054"/>
      <c r="S2604" s="1054"/>
      <c r="T2604" s="1054"/>
      <c r="U2604" s="470"/>
      <c r="V2604" s="470"/>
      <c r="W2604" s="1050"/>
      <c r="X2604" s="470"/>
      <c r="Y2604" s="470"/>
      <c r="Z2604" s="470"/>
      <c r="AA2604" s="470"/>
      <c r="AB2604" s="1050"/>
      <c r="AC2604" s="1050"/>
      <c r="AD2604" s="470"/>
      <c r="AE2604" s="1050"/>
      <c r="AF2604" s="470"/>
      <c r="AG2604" s="470"/>
      <c r="AH2604" s="470"/>
      <c r="AI2604" s="470"/>
      <c r="AJ2604" s="470"/>
      <c r="AK2604" s="1050"/>
      <c r="AL2604" s="1052"/>
      <c r="AM2604" s="470"/>
      <c r="AN2604" s="470"/>
      <c r="AO2604" s="470"/>
      <c r="AP2604" s="1052"/>
      <c r="AQ2604" s="1050"/>
      <c r="AR2604" s="470"/>
      <c r="AS2604" s="470"/>
      <c r="AT2604" s="470"/>
      <c r="AU2604" s="470"/>
      <c r="AV2604" s="470"/>
      <c r="AW2604" s="1053"/>
      <c r="AX2604" s="3"/>
      <c r="AY2604" s="3"/>
      <c r="AZ2604" s="3"/>
      <c r="BA2604" s="3"/>
    </row>
    <row r="2605">
      <c r="A2605" s="470"/>
      <c r="B2605" s="1"/>
      <c r="C2605" s="3"/>
      <c r="D2605" s="1050"/>
      <c r="E2605" s="470"/>
      <c r="F2605" s="470"/>
      <c r="G2605" s="470"/>
      <c r="H2605" s="1050"/>
      <c r="I2605" s="470"/>
      <c r="J2605" s="470"/>
      <c r="K2605" s="470"/>
      <c r="L2605" s="1050"/>
      <c r="M2605" s="470"/>
      <c r="N2605" s="470"/>
      <c r="O2605" s="470"/>
      <c r="P2605" s="1050"/>
      <c r="Q2605" s="1054"/>
      <c r="R2605" s="1054"/>
      <c r="S2605" s="1054"/>
      <c r="T2605" s="1054"/>
      <c r="U2605" s="470"/>
      <c r="V2605" s="470"/>
      <c r="W2605" s="1050"/>
      <c r="X2605" s="470"/>
      <c r="Y2605" s="470"/>
      <c r="Z2605" s="470"/>
      <c r="AA2605" s="470"/>
      <c r="AB2605" s="1050"/>
      <c r="AC2605" s="1050"/>
      <c r="AD2605" s="470"/>
      <c r="AE2605" s="1050"/>
      <c r="AF2605" s="470"/>
      <c r="AG2605" s="470"/>
      <c r="AH2605" s="470"/>
      <c r="AI2605" s="470"/>
      <c r="AJ2605" s="470"/>
      <c r="AK2605" s="1050"/>
      <c r="AL2605" s="1052"/>
      <c r="AM2605" s="470"/>
      <c r="AN2605" s="470"/>
      <c r="AO2605" s="470"/>
      <c r="AP2605" s="1052"/>
      <c r="AQ2605" s="1050"/>
      <c r="AR2605" s="470"/>
      <c r="AS2605" s="470"/>
      <c r="AT2605" s="470"/>
      <c r="AU2605" s="470"/>
      <c r="AV2605" s="470"/>
      <c r="AW2605" s="1053"/>
      <c r="AX2605" s="3"/>
      <c r="AY2605" s="3"/>
      <c r="AZ2605" s="3"/>
      <c r="BA2605" s="3"/>
    </row>
    <row r="2606">
      <c r="A2606" s="470"/>
      <c r="B2606" s="1"/>
      <c r="C2606" s="3"/>
      <c r="D2606" s="1050"/>
      <c r="E2606" s="470"/>
      <c r="F2606" s="470"/>
      <c r="G2606" s="470"/>
      <c r="H2606" s="1050"/>
      <c r="I2606" s="470"/>
      <c r="J2606" s="470"/>
      <c r="K2606" s="470"/>
      <c r="L2606" s="1050"/>
      <c r="M2606" s="470"/>
      <c r="N2606" s="470"/>
      <c r="O2606" s="470"/>
      <c r="P2606" s="1050"/>
      <c r="Q2606" s="1054"/>
      <c r="R2606" s="1054"/>
      <c r="S2606" s="1054"/>
      <c r="T2606" s="1054"/>
      <c r="U2606" s="470"/>
      <c r="V2606" s="470"/>
      <c r="W2606" s="1050"/>
      <c r="X2606" s="470"/>
      <c r="Y2606" s="470"/>
      <c r="Z2606" s="470"/>
      <c r="AA2606" s="470"/>
      <c r="AB2606" s="1050"/>
      <c r="AC2606" s="1050"/>
      <c r="AD2606" s="470"/>
      <c r="AE2606" s="1050"/>
      <c r="AF2606" s="470"/>
      <c r="AG2606" s="470"/>
      <c r="AH2606" s="470"/>
      <c r="AI2606" s="470"/>
      <c r="AJ2606" s="470"/>
      <c r="AK2606" s="1050"/>
      <c r="AL2606" s="1052"/>
      <c r="AM2606" s="470"/>
      <c r="AN2606" s="470"/>
      <c r="AO2606" s="470"/>
      <c r="AP2606" s="1052"/>
      <c r="AQ2606" s="1050"/>
      <c r="AR2606" s="470"/>
      <c r="AS2606" s="470"/>
      <c r="AT2606" s="470"/>
      <c r="AU2606" s="470"/>
      <c r="AV2606" s="470"/>
      <c r="AW2606" s="1053"/>
      <c r="AX2606" s="3"/>
      <c r="AY2606" s="3"/>
      <c r="AZ2606" s="3"/>
      <c r="BA2606" s="3"/>
    </row>
    <row r="2607">
      <c r="A2607" s="470"/>
      <c r="B2607" s="1"/>
      <c r="C2607" s="3"/>
      <c r="D2607" s="1050"/>
      <c r="E2607" s="470"/>
      <c r="F2607" s="470"/>
      <c r="G2607" s="470"/>
      <c r="H2607" s="1050"/>
      <c r="I2607" s="470"/>
      <c r="J2607" s="470"/>
      <c r="K2607" s="470"/>
      <c r="L2607" s="1050"/>
      <c r="M2607" s="470"/>
      <c r="N2607" s="470"/>
      <c r="O2607" s="470"/>
      <c r="P2607" s="1050"/>
      <c r="Q2607" s="1054"/>
      <c r="R2607" s="1054"/>
      <c r="S2607" s="1054"/>
      <c r="T2607" s="1054"/>
      <c r="U2607" s="470"/>
      <c r="V2607" s="470"/>
      <c r="W2607" s="1050"/>
      <c r="X2607" s="470"/>
      <c r="Y2607" s="470"/>
      <c r="Z2607" s="470"/>
      <c r="AA2607" s="470"/>
      <c r="AB2607" s="1050"/>
      <c r="AC2607" s="1050"/>
      <c r="AD2607" s="470"/>
      <c r="AE2607" s="1050"/>
      <c r="AF2607" s="470"/>
      <c r="AG2607" s="470"/>
      <c r="AH2607" s="470"/>
      <c r="AI2607" s="470"/>
      <c r="AJ2607" s="470"/>
      <c r="AK2607" s="1050"/>
      <c r="AL2607" s="1052"/>
      <c r="AM2607" s="470"/>
      <c r="AN2607" s="470"/>
      <c r="AO2607" s="470"/>
      <c r="AP2607" s="1052"/>
      <c r="AQ2607" s="1050"/>
      <c r="AR2607" s="470"/>
      <c r="AS2607" s="470"/>
      <c r="AT2607" s="470"/>
      <c r="AU2607" s="470"/>
      <c r="AV2607" s="470"/>
      <c r="AW2607" s="1053"/>
      <c r="AX2607" s="3"/>
      <c r="AY2607" s="3"/>
      <c r="AZ2607" s="3"/>
      <c r="BA2607" s="3"/>
    </row>
    <row r="2608">
      <c r="A2608" s="470"/>
      <c r="B2608" s="1"/>
      <c r="C2608" s="3"/>
      <c r="D2608" s="1050"/>
      <c r="E2608" s="470"/>
      <c r="F2608" s="470"/>
      <c r="G2608" s="470"/>
      <c r="H2608" s="1050"/>
      <c r="I2608" s="470"/>
      <c r="J2608" s="470"/>
      <c r="K2608" s="470"/>
      <c r="L2608" s="1050"/>
      <c r="M2608" s="470"/>
      <c r="N2608" s="470"/>
      <c r="O2608" s="470"/>
      <c r="P2608" s="1050"/>
      <c r="Q2608" s="1054"/>
      <c r="R2608" s="1054"/>
      <c r="S2608" s="1054"/>
      <c r="T2608" s="1054"/>
      <c r="U2608" s="470"/>
      <c r="V2608" s="470"/>
      <c r="W2608" s="1050"/>
      <c r="X2608" s="470"/>
      <c r="Y2608" s="470"/>
      <c r="Z2608" s="470"/>
      <c r="AA2608" s="470"/>
      <c r="AB2608" s="1050"/>
      <c r="AC2608" s="1050"/>
      <c r="AD2608" s="470"/>
      <c r="AE2608" s="1050"/>
      <c r="AF2608" s="470"/>
      <c r="AG2608" s="470"/>
      <c r="AH2608" s="470"/>
      <c r="AI2608" s="470"/>
      <c r="AJ2608" s="470"/>
      <c r="AK2608" s="1050"/>
      <c r="AL2608" s="1052"/>
      <c r="AM2608" s="470"/>
      <c r="AN2608" s="470"/>
      <c r="AO2608" s="470"/>
      <c r="AP2608" s="1052"/>
      <c r="AQ2608" s="1050"/>
      <c r="AR2608" s="470"/>
      <c r="AS2608" s="470"/>
      <c r="AT2608" s="470"/>
      <c r="AU2608" s="470"/>
      <c r="AV2608" s="470"/>
      <c r="AW2608" s="1053"/>
      <c r="AX2608" s="3"/>
      <c r="AY2608" s="3"/>
      <c r="AZ2608" s="3"/>
      <c r="BA2608" s="3"/>
    </row>
    <row r="2609">
      <c r="A2609" s="470"/>
      <c r="B2609" s="1"/>
      <c r="C2609" s="3"/>
      <c r="D2609" s="1050"/>
      <c r="E2609" s="470"/>
      <c r="F2609" s="470"/>
      <c r="G2609" s="470"/>
      <c r="H2609" s="1050"/>
      <c r="I2609" s="470"/>
      <c r="J2609" s="470"/>
      <c r="K2609" s="470"/>
      <c r="L2609" s="1050"/>
      <c r="M2609" s="470"/>
      <c r="N2609" s="470"/>
      <c r="O2609" s="470"/>
      <c r="P2609" s="1050"/>
      <c r="Q2609" s="1054"/>
      <c r="R2609" s="1054"/>
      <c r="S2609" s="1054"/>
      <c r="T2609" s="1054"/>
      <c r="U2609" s="470"/>
      <c r="V2609" s="470"/>
      <c r="W2609" s="1050"/>
      <c r="X2609" s="470"/>
      <c r="Y2609" s="470"/>
      <c r="Z2609" s="470"/>
      <c r="AA2609" s="470"/>
      <c r="AB2609" s="1050"/>
      <c r="AC2609" s="1050"/>
      <c r="AD2609" s="470"/>
      <c r="AE2609" s="1050"/>
      <c r="AF2609" s="470"/>
      <c r="AG2609" s="470"/>
      <c r="AH2609" s="470"/>
      <c r="AI2609" s="470"/>
      <c r="AJ2609" s="470"/>
      <c r="AK2609" s="1050"/>
      <c r="AL2609" s="1052"/>
      <c r="AM2609" s="470"/>
      <c r="AN2609" s="470"/>
      <c r="AO2609" s="470"/>
      <c r="AP2609" s="1052"/>
      <c r="AQ2609" s="1050"/>
      <c r="AR2609" s="470"/>
      <c r="AS2609" s="470"/>
      <c r="AT2609" s="470"/>
      <c r="AU2609" s="470"/>
      <c r="AV2609" s="470"/>
      <c r="AW2609" s="1053"/>
      <c r="AX2609" s="3"/>
      <c r="AY2609" s="3"/>
      <c r="AZ2609" s="3"/>
      <c r="BA2609" s="3"/>
    </row>
    <row r="2610">
      <c r="A2610" s="470"/>
      <c r="B2610" s="1"/>
      <c r="C2610" s="3"/>
      <c r="D2610" s="1050"/>
      <c r="E2610" s="470"/>
      <c r="F2610" s="470"/>
      <c r="G2610" s="470"/>
      <c r="H2610" s="1050"/>
      <c r="I2610" s="470"/>
      <c r="J2610" s="470"/>
      <c r="K2610" s="470"/>
      <c r="L2610" s="1050"/>
      <c r="M2610" s="470"/>
      <c r="N2610" s="470"/>
      <c r="O2610" s="470"/>
      <c r="P2610" s="1050"/>
      <c r="Q2610" s="1054"/>
      <c r="R2610" s="1054"/>
      <c r="S2610" s="1054"/>
      <c r="T2610" s="1054"/>
      <c r="U2610" s="470"/>
      <c r="V2610" s="470"/>
      <c r="W2610" s="1050"/>
      <c r="X2610" s="470"/>
      <c r="Y2610" s="470"/>
      <c r="Z2610" s="470"/>
      <c r="AA2610" s="470"/>
      <c r="AB2610" s="1050"/>
      <c r="AC2610" s="1050"/>
      <c r="AD2610" s="470"/>
      <c r="AE2610" s="1050"/>
      <c r="AF2610" s="470"/>
      <c r="AG2610" s="470"/>
      <c r="AH2610" s="470"/>
      <c r="AI2610" s="470"/>
      <c r="AJ2610" s="470"/>
      <c r="AK2610" s="1050"/>
      <c r="AL2610" s="1052"/>
      <c r="AM2610" s="470"/>
      <c r="AN2610" s="470"/>
      <c r="AO2610" s="470"/>
      <c r="AP2610" s="1052"/>
      <c r="AQ2610" s="1050"/>
      <c r="AR2610" s="470"/>
      <c r="AS2610" s="470"/>
      <c r="AT2610" s="470"/>
      <c r="AU2610" s="470"/>
      <c r="AV2610" s="470"/>
      <c r="AW2610" s="1053"/>
      <c r="AX2610" s="3"/>
      <c r="AY2610" s="3"/>
      <c r="AZ2610" s="3"/>
      <c r="BA2610" s="3"/>
    </row>
    <row r="2611">
      <c r="A2611" s="470"/>
      <c r="B2611" s="1"/>
      <c r="C2611" s="3"/>
      <c r="D2611" s="1050"/>
      <c r="E2611" s="470"/>
      <c r="F2611" s="470"/>
      <c r="G2611" s="470"/>
      <c r="H2611" s="1050"/>
      <c r="I2611" s="470"/>
      <c r="J2611" s="470"/>
      <c r="K2611" s="470"/>
      <c r="L2611" s="1050"/>
      <c r="M2611" s="470"/>
      <c r="N2611" s="470"/>
      <c r="O2611" s="470"/>
      <c r="P2611" s="1050"/>
      <c r="Q2611" s="1054"/>
      <c r="R2611" s="1054"/>
      <c r="S2611" s="1054"/>
      <c r="T2611" s="1054"/>
      <c r="U2611" s="470"/>
      <c r="V2611" s="470"/>
      <c r="W2611" s="1050"/>
      <c r="X2611" s="470"/>
      <c r="Y2611" s="470"/>
      <c r="Z2611" s="470"/>
      <c r="AA2611" s="470"/>
      <c r="AB2611" s="1050"/>
      <c r="AC2611" s="1050"/>
      <c r="AD2611" s="470"/>
      <c r="AE2611" s="1050"/>
      <c r="AF2611" s="470"/>
      <c r="AG2611" s="470"/>
      <c r="AH2611" s="470"/>
      <c r="AI2611" s="470"/>
      <c r="AJ2611" s="470"/>
      <c r="AK2611" s="1050"/>
      <c r="AL2611" s="1052"/>
      <c r="AM2611" s="470"/>
      <c r="AN2611" s="470"/>
      <c r="AO2611" s="470"/>
      <c r="AP2611" s="1052"/>
      <c r="AQ2611" s="1050"/>
      <c r="AR2611" s="470"/>
      <c r="AS2611" s="470"/>
      <c r="AT2611" s="470"/>
      <c r="AU2611" s="470"/>
      <c r="AV2611" s="470"/>
      <c r="AW2611" s="1053"/>
      <c r="AX2611" s="3"/>
      <c r="AY2611" s="3"/>
      <c r="AZ2611" s="3"/>
      <c r="BA2611" s="3"/>
    </row>
    <row r="2612">
      <c r="A2612" s="470"/>
      <c r="B2612" s="1"/>
      <c r="C2612" s="3"/>
      <c r="D2612" s="1050"/>
      <c r="E2612" s="470"/>
      <c r="F2612" s="470"/>
      <c r="G2612" s="470"/>
      <c r="H2612" s="1050"/>
      <c r="I2612" s="470"/>
      <c r="J2612" s="470"/>
      <c r="K2612" s="470"/>
      <c r="L2612" s="1050"/>
      <c r="M2612" s="470"/>
      <c r="N2612" s="470"/>
      <c r="O2612" s="470"/>
      <c r="P2612" s="1050"/>
      <c r="Q2612" s="1054"/>
      <c r="R2612" s="1054"/>
      <c r="S2612" s="1054"/>
      <c r="T2612" s="1054"/>
      <c r="U2612" s="470"/>
      <c r="V2612" s="470"/>
      <c r="W2612" s="1050"/>
      <c r="X2612" s="470"/>
      <c r="Y2612" s="470"/>
      <c r="Z2612" s="470"/>
      <c r="AA2612" s="470"/>
      <c r="AB2612" s="1050"/>
      <c r="AC2612" s="1050"/>
      <c r="AD2612" s="470"/>
      <c r="AE2612" s="1050"/>
      <c r="AF2612" s="470"/>
      <c r="AG2612" s="470"/>
      <c r="AH2612" s="470"/>
      <c r="AI2612" s="470"/>
      <c r="AJ2612" s="470"/>
      <c r="AK2612" s="1050"/>
      <c r="AL2612" s="1052"/>
      <c r="AM2612" s="470"/>
      <c r="AN2612" s="470"/>
      <c r="AO2612" s="470"/>
      <c r="AP2612" s="1052"/>
      <c r="AQ2612" s="1050"/>
      <c r="AR2612" s="470"/>
      <c r="AS2612" s="470"/>
      <c r="AT2612" s="470"/>
      <c r="AU2612" s="470"/>
      <c r="AV2612" s="470"/>
      <c r="AW2612" s="1053"/>
      <c r="AX2612" s="3"/>
      <c r="AY2612" s="3"/>
      <c r="AZ2612" s="3"/>
      <c r="BA2612" s="3"/>
    </row>
    <row r="2613">
      <c r="A2613" s="470"/>
      <c r="B2613" s="1"/>
      <c r="C2613" s="3"/>
      <c r="D2613" s="1050"/>
      <c r="E2613" s="470"/>
      <c r="F2613" s="470"/>
      <c r="G2613" s="470"/>
      <c r="H2613" s="1050"/>
      <c r="I2613" s="470"/>
      <c r="J2613" s="470"/>
      <c r="K2613" s="470"/>
      <c r="L2613" s="1050"/>
      <c r="M2613" s="470"/>
      <c r="N2613" s="470"/>
      <c r="O2613" s="470"/>
      <c r="P2613" s="1050"/>
      <c r="Q2613" s="1054"/>
      <c r="R2613" s="1054"/>
      <c r="S2613" s="1054"/>
      <c r="T2613" s="1054"/>
      <c r="U2613" s="470"/>
      <c r="V2613" s="470"/>
      <c r="W2613" s="1050"/>
      <c r="X2613" s="470"/>
      <c r="Y2613" s="470"/>
      <c r="Z2613" s="470"/>
      <c r="AA2613" s="470"/>
      <c r="AB2613" s="1050"/>
      <c r="AC2613" s="1050"/>
      <c r="AD2613" s="470"/>
      <c r="AE2613" s="1050"/>
      <c r="AF2613" s="470"/>
      <c r="AG2613" s="470"/>
      <c r="AH2613" s="470"/>
      <c r="AI2613" s="470"/>
      <c r="AJ2613" s="470"/>
      <c r="AK2613" s="1050"/>
      <c r="AL2613" s="1052"/>
      <c r="AM2613" s="470"/>
      <c r="AN2613" s="470"/>
      <c r="AO2613" s="470"/>
      <c r="AP2613" s="1052"/>
      <c r="AQ2613" s="1050"/>
      <c r="AR2613" s="470"/>
      <c r="AS2613" s="470"/>
      <c r="AT2613" s="470"/>
      <c r="AU2613" s="470"/>
      <c r="AV2613" s="470"/>
      <c r="AW2613" s="1053"/>
      <c r="AX2613" s="3"/>
      <c r="AY2613" s="3"/>
      <c r="AZ2613" s="3"/>
      <c r="BA2613" s="3"/>
    </row>
    <row r="2614">
      <c r="A2614" s="470"/>
      <c r="B2614" s="1"/>
      <c r="C2614" s="3"/>
      <c r="D2614" s="1050"/>
      <c r="E2614" s="470"/>
      <c r="F2614" s="470"/>
      <c r="G2614" s="470"/>
      <c r="H2614" s="1050"/>
      <c r="I2614" s="470"/>
      <c r="J2614" s="470"/>
      <c r="K2614" s="470"/>
      <c r="L2614" s="1050"/>
      <c r="M2614" s="470"/>
      <c r="N2614" s="470"/>
      <c r="O2614" s="470"/>
      <c r="P2614" s="1050"/>
      <c r="Q2614" s="1054"/>
      <c r="R2614" s="1054"/>
      <c r="S2614" s="1054"/>
      <c r="T2614" s="1054"/>
      <c r="U2614" s="470"/>
      <c r="V2614" s="470"/>
      <c r="W2614" s="1050"/>
      <c r="X2614" s="470"/>
      <c r="Y2614" s="470"/>
      <c r="Z2614" s="470"/>
      <c r="AA2614" s="470"/>
      <c r="AB2614" s="1050"/>
      <c r="AC2614" s="1050"/>
      <c r="AD2614" s="470"/>
      <c r="AE2614" s="1050"/>
      <c r="AF2614" s="470"/>
      <c r="AG2614" s="470"/>
      <c r="AH2614" s="470"/>
      <c r="AI2614" s="470"/>
      <c r="AJ2614" s="470"/>
      <c r="AK2614" s="1050"/>
      <c r="AL2614" s="1052"/>
      <c r="AM2614" s="470"/>
      <c r="AN2614" s="470"/>
      <c r="AO2614" s="470"/>
      <c r="AP2614" s="1052"/>
      <c r="AQ2614" s="1050"/>
      <c r="AR2614" s="470"/>
      <c r="AS2614" s="470"/>
      <c r="AT2614" s="470"/>
      <c r="AU2614" s="470"/>
      <c r="AV2614" s="470"/>
      <c r="AW2614" s="1053"/>
      <c r="AX2614" s="3"/>
      <c r="AY2614" s="3"/>
      <c r="AZ2614" s="3"/>
      <c r="BA2614" s="3"/>
    </row>
    <row r="2615">
      <c r="A2615" s="470"/>
      <c r="B2615" s="1"/>
      <c r="C2615" s="3"/>
      <c r="D2615" s="1050"/>
      <c r="E2615" s="470"/>
      <c r="F2615" s="470"/>
      <c r="G2615" s="470"/>
      <c r="H2615" s="1050"/>
      <c r="I2615" s="470"/>
      <c r="J2615" s="470"/>
      <c r="K2615" s="470"/>
      <c r="L2615" s="1050"/>
      <c r="M2615" s="470"/>
      <c r="N2615" s="470"/>
      <c r="O2615" s="470"/>
      <c r="P2615" s="1050"/>
      <c r="Q2615" s="1054"/>
      <c r="R2615" s="1054"/>
      <c r="S2615" s="1054"/>
      <c r="T2615" s="1054"/>
      <c r="U2615" s="470"/>
      <c r="V2615" s="470"/>
      <c r="W2615" s="1050"/>
      <c r="X2615" s="470"/>
      <c r="Y2615" s="470"/>
      <c r="Z2615" s="470"/>
      <c r="AA2615" s="470"/>
      <c r="AB2615" s="1050"/>
      <c r="AC2615" s="1050"/>
      <c r="AD2615" s="470"/>
      <c r="AE2615" s="1050"/>
      <c r="AF2615" s="470"/>
      <c r="AG2615" s="470"/>
      <c r="AH2615" s="470"/>
      <c r="AI2615" s="470"/>
      <c r="AJ2615" s="470"/>
      <c r="AK2615" s="1050"/>
      <c r="AL2615" s="1052"/>
      <c r="AM2615" s="470"/>
      <c r="AN2615" s="470"/>
      <c r="AO2615" s="470"/>
      <c r="AP2615" s="1052"/>
      <c r="AQ2615" s="1050"/>
      <c r="AR2615" s="470"/>
      <c r="AS2615" s="470"/>
      <c r="AT2615" s="470"/>
      <c r="AU2615" s="470"/>
      <c r="AV2615" s="470"/>
      <c r="AW2615" s="1053"/>
      <c r="AX2615" s="3"/>
      <c r="AY2615" s="3"/>
      <c r="AZ2615" s="3"/>
      <c r="BA2615" s="3"/>
    </row>
    <row r="2616">
      <c r="A2616" s="470"/>
      <c r="B2616" s="1"/>
      <c r="C2616" s="3"/>
      <c r="D2616" s="1050"/>
      <c r="E2616" s="470"/>
      <c r="F2616" s="470"/>
      <c r="G2616" s="470"/>
      <c r="H2616" s="1050"/>
      <c r="I2616" s="470"/>
      <c r="J2616" s="470"/>
      <c r="K2616" s="470"/>
      <c r="L2616" s="1050"/>
      <c r="M2616" s="470"/>
      <c r="N2616" s="470"/>
      <c r="O2616" s="470"/>
      <c r="P2616" s="1050"/>
      <c r="Q2616" s="1054"/>
      <c r="R2616" s="1054"/>
      <c r="S2616" s="1054"/>
      <c r="T2616" s="1054"/>
      <c r="U2616" s="470"/>
      <c r="V2616" s="470"/>
      <c r="W2616" s="1050"/>
      <c r="X2616" s="470"/>
      <c r="Y2616" s="470"/>
      <c r="Z2616" s="470"/>
      <c r="AA2616" s="470"/>
      <c r="AB2616" s="1050"/>
      <c r="AC2616" s="1050"/>
      <c r="AD2616" s="470"/>
      <c r="AE2616" s="1050"/>
      <c r="AF2616" s="470"/>
      <c r="AG2616" s="470"/>
      <c r="AH2616" s="470"/>
      <c r="AI2616" s="470"/>
      <c r="AJ2616" s="470"/>
      <c r="AK2616" s="1050"/>
      <c r="AL2616" s="1052"/>
      <c r="AM2616" s="470"/>
      <c r="AN2616" s="470"/>
      <c r="AO2616" s="470"/>
      <c r="AP2616" s="1052"/>
      <c r="AQ2616" s="1050"/>
      <c r="AR2616" s="470"/>
      <c r="AS2616" s="470"/>
      <c r="AT2616" s="470"/>
      <c r="AU2616" s="470"/>
      <c r="AV2616" s="470"/>
      <c r="AW2616" s="1053"/>
      <c r="AX2616" s="3"/>
      <c r="AY2616" s="3"/>
      <c r="AZ2616" s="3"/>
      <c r="BA2616" s="3"/>
    </row>
    <row r="2617">
      <c r="A2617" s="470"/>
      <c r="B2617" s="1"/>
      <c r="C2617" s="3"/>
      <c r="D2617" s="1050"/>
      <c r="E2617" s="470"/>
      <c r="F2617" s="470"/>
      <c r="G2617" s="470"/>
      <c r="H2617" s="1050"/>
      <c r="I2617" s="470"/>
      <c r="J2617" s="470"/>
      <c r="K2617" s="470"/>
      <c r="L2617" s="1050"/>
      <c r="M2617" s="470"/>
      <c r="N2617" s="470"/>
      <c r="O2617" s="470"/>
      <c r="P2617" s="1050"/>
      <c r="Q2617" s="1054"/>
      <c r="R2617" s="1054"/>
      <c r="S2617" s="1054"/>
      <c r="T2617" s="1054"/>
      <c r="U2617" s="470"/>
      <c r="V2617" s="470"/>
      <c r="W2617" s="1050"/>
      <c r="X2617" s="470"/>
      <c r="Y2617" s="470"/>
      <c r="Z2617" s="470"/>
      <c r="AA2617" s="470"/>
      <c r="AB2617" s="1050"/>
      <c r="AC2617" s="1050"/>
      <c r="AD2617" s="470"/>
      <c r="AE2617" s="1050"/>
      <c r="AF2617" s="470"/>
      <c r="AG2617" s="470"/>
      <c r="AH2617" s="470"/>
      <c r="AI2617" s="470"/>
      <c r="AJ2617" s="470"/>
      <c r="AK2617" s="1050"/>
      <c r="AL2617" s="1052"/>
      <c r="AM2617" s="470"/>
      <c r="AN2617" s="470"/>
      <c r="AO2617" s="470"/>
      <c r="AP2617" s="1052"/>
      <c r="AQ2617" s="1050"/>
      <c r="AR2617" s="470"/>
      <c r="AS2617" s="470"/>
      <c r="AT2617" s="470"/>
      <c r="AU2617" s="470"/>
      <c r="AV2617" s="470"/>
      <c r="AW2617" s="1053"/>
      <c r="AX2617" s="3"/>
      <c r="AY2617" s="3"/>
      <c r="AZ2617" s="3"/>
      <c r="BA2617" s="3"/>
    </row>
    <row r="2618">
      <c r="A2618" s="470"/>
      <c r="B2618" s="1"/>
      <c r="C2618" s="3"/>
      <c r="D2618" s="1050"/>
      <c r="E2618" s="470"/>
      <c r="F2618" s="470"/>
      <c r="G2618" s="470"/>
      <c r="H2618" s="1050"/>
      <c r="I2618" s="470"/>
      <c r="J2618" s="470"/>
      <c r="K2618" s="470"/>
      <c r="L2618" s="1050"/>
      <c r="M2618" s="470"/>
      <c r="N2618" s="470"/>
      <c r="O2618" s="470"/>
      <c r="P2618" s="1050"/>
      <c r="Q2618" s="1054"/>
      <c r="R2618" s="1054"/>
      <c r="S2618" s="1054"/>
      <c r="T2618" s="1054"/>
      <c r="U2618" s="470"/>
      <c r="V2618" s="470"/>
      <c r="W2618" s="1050"/>
      <c r="X2618" s="470"/>
      <c r="Y2618" s="470"/>
      <c r="Z2618" s="470"/>
      <c r="AA2618" s="470"/>
      <c r="AB2618" s="1050"/>
      <c r="AC2618" s="1050"/>
      <c r="AD2618" s="470"/>
      <c r="AE2618" s="1050"/>
      <c r="AF2618" s="470"/>
      <c r="AG2618" s="470"/>
      <c r="AH2618" s="470"/>
      <c r="AI2618" s="470"/>
      <c r="AJ2618" s="470"/>
      <c r="AK2618" s="1050"/>
      <c r="AL2618" s="1052"/>
      <c r="AM2618" s="470"/>
      <c r="AN2618" s="470"/>
      <c r="AO2618" s="470"/>
      <c r="AP2618" s="1052"/>
      <c r="AQ2618" s="1050"/>
      <c r="AR2618" s="470"/>
      <c r="AS2618" s="470"/>
      <c r="AT2618" s="470"/>
      <c r="AU2618" s="470"/>
      <c r="AV2618" s="470"/>
      <c r="AW2618" s="1053"/>
      <c r="AX2618" s="3"/>
      <c r="AY2618" s="3"/>
      <c r="AZ2618" s="3"/>
      <c r="BA2618" s="3"/>
    </row>
    <row r="2619">
      <c r="A2619" s="470"/>
      <c r="B2619" s="1"/>
      <c r="C2619" s="3"/>
      <c r="D2619" s="1050"/>
      <c r="E2619" s="470"/>
      <c r="F2619" s="470"/>
      <c r="G2619" s="470"/>
      <c r="H2619" s="1050"/>
      <c r="I2619" s="470"/>
      <c r="J2619" s="470"/>
      <c r="K2619" s="470"/>
      <c r="L2619" s="1050"/>
      <c r="M2619" s="470"/>
      <c r="N2619" s="470"/>
      <c r="O2619" s="470"/>
      <c r="P2619" s="1050"/>
      <c r="Q2619" s="1054"/>
      <c r="R2619" s="1054"/>
      <c r="S2619" s="1054"/>
      <c r="T2619" s="1054"/>
      <c r="U2619" s="470"/>
      <c r="V2619" s="470"/>
      <c r="W2619" s="1050"/>
      <c r="X2619" s="470"/>
      <c r="Y2619" s="470"/>
      <c r="Z2619" s="470"/>
      <c r="AA2619" s="470"/>
      <c r="AB2619" s="1050"/>
      <c r="AC2619" s="1050"/>
      <c r="AD2619" s="470"/>
      <c r="AE2619" s="1050"/>
      <c r="AF2619" s="470"/>
      <c r="AG2619" s="470"/>
      <c r="AH2619" s="470"/>
      <c r="AI2619" s="470"/>
      <c r="AJ2619" s="470"/>
      <c r="AK2619" s="1050"/>
      <c r="AL2619" s="1052"/>
      <c r="AM2619" s="470"/>
      <c r="AN2619" s="470"/>
      <c r="AO2619" s="470"/>
      <c r="AP2619" s="1052"/>
      <c r="AQ2619" s="1050"/>
      <c r="AR2619" s="470"/>
      <c r="AS2619" s="470"/>
      <c r="AT2619" s="470"/>
      <c r="AU2619" s="470"/>
      <c r="AV2619" s="470"/>
      <c r="AW2619" s="1053"/>
      <c r="AX2619" s="3"/>
      <c r="AY2619" s="3"/>
      <c r="AZ2619" s="3"/>
      <c r="BA2619" s="3"/>
    </row>
    <row r="2620">
      <c r="A2620" s="470"/>
      <c r="B2620" s="1"/>
      <c r="C2620" s="3"/>
      <c r="D2620" s="1050"/>
      <c r="E2620" s="470"/>
      <c r="F2620" s="470"/>
      <c r="G2620" s="470"/>
      <c r="H2620" s="1050"/>
      <c r="I2620" s="470"/>
      <c r="J2620" s="470"/>
      <c r="K2620" s="470"/>
      <c r="L2620" s="1050"/>
      <c r="M2620" s="470"/>
      <c r="N2620" s="470"/>
      <c r="O2620" s="470"/>
      <c r="P2620" s="1050"/>
      <c r="Q2620" s="1054"/>
      <c r="R2620" s="1054"/>
      <c r="S2620" s="1054"/>
      <c r="T2620" s="1054"/>
      <c r="U2620" s="470"/>
      <c r="V2620" s="470"/>
      <c r="W2620" s="1050"/>
      <c r="X2620" s="470"/>
      <c r="Y2620" s="470"/>
      <c r="Z2620" s="470"/>
      <c r="AA2620" s="470"/>
      <c r="AB2620" s="1050"/>
      <c r="AC2620" s="1050"/>
      <c r="AD2620" s="470"/>
      <c r="AE2620" s="1050"/>
      <c r="AF2620" s="470"/>
      <c r="AG2620" s="470"/>
      <c r="AH2620" s="470"/>
      <c r="AI2620" s="470"/>
      <c r="AJ2620" s="470"/>
      <c r="AK2620" s="1050"/>
      <c r="AL2620" s="1052"/>
      <c r="AM2620" s="470"/>
      <c r="AN2620" s="470"/>
      <c r="AO2620" s="470"/>
      <c r="AP2620" s="1052"/>
      <c r="AQ2620" s="1050"/>
      <c r="AR2620" s="470"/>
      <c r="AS2620" s="470"/>
      <c r="AT2620" s="470"/>
      <c r="AU2620" s="470"/>
      <c r="AV2620" s="470"/>
      <c r="AW2620" s="1053"/>
      <c r="AX2620" s="3"/>
      <c r="AY2620" s="3"/>
      <c r="AZ2620" s="3"/>
      <c r="BA2620" s="3"/>
    </row>
    <row r="2621">
      <c r="A2621" s="470"/>
      <c r="B2621" s="1"/>
      <c r="C2621" s="3"/>
      <c r="D2621" s="1050"/>
      <c r="E2621" s="470"/>
      <c r="F2621" s="470"/>
      <c r="G2621" s="470"/>
      <c r="H2621" s="1050"/>
      <c r="I2621" s="470"/>
      <c r="J2621" s="470"/>
      <c r="K2621" s="470"/>
      <c r="L2621" s="1050"/>
      <c r="M2621" s="470"/>
      <c r="N2621" s="470"/>
      <c r="O2621" s="470"/>
      <c r="P2621" s="1050"/>
      <c r="Q2621" s="1054"/>
      <c r="R2621" s="1054"/>
      <c r="S2621" s="1054"/>
      <c r="T2621" s="1054"/>
      <c r="U2621" s="470"/>
      <c r="V2621" s="470"/>
      <c r="W2621" s="1050"/>
      <c r="X2621" s="470"/>
      <c r="Y2621" s="470"/>
      <c r="Z2621" s="470"/>
      <c r="AA2621" s="470"/>
      <c r="AB2621" s="1050"/>
      <c r="AC2621" s="1050"/>
      <c r="AD2621" s="470"/>
      <c r="AE2621" s="1050"/>
      <c r="AF2621" s="470"/>
      <c r="AG2621" s="470"/>
      <c r="AH2621" s="470"/>
      <c r="AI2621" s="470"/>
      <c r="AJ2621" s="470"/>
      <c r="AK2621" s="1050"/>
      <c r="AL2621" s="1052"/>
      <c r="AM2621" s="470"/>
      <c r="AN2621" s="470"/>
      <c r="AO2621" s="470"/>
      <c r="AP2621" s="1052"/>
      <c r="AQ2621" s="1050"/>
      <c r="AR2621" s="470"/>
      <c r="AS2621" s="470"/>
      <c r="AT2621" s="470"/>
      <c r="AU2621" s="470"/>
      <c r="AV2621" s="470"/>
      <c r="AW2621" s="1053"/>
      <c r="AX2621" s="3"/>
      <c r="AY2621" s="3"/>
      <c r="AZ2621" s="3"/>
      <c r="BA2621" s="3"/>
    </row>
    <row r="2622">
      <c r="A2622" s="470"/>
      <c r="B2622" s="1"/>
      <c r="C2622" s="3"/>
      <c r="D2622" s="1050"/>
      <c r="E2622" s="470"/>
      <c r="F2622" s="470"/>
      <c r="G2622" s="470"/>
      <c r="H2622" s="1050"/>
      <c r="I2622" s="470"/>
      <c r="J2622" s="470"/>
      <c r="K2622" s="470"/>
      <c r="L2622" s="1050"/>
      <c r="M2622" s="470"/>
      <c r="N2622" s="470"/>
      <c r="O2622" s="470"/>
      <c r="P2622" s="1050"/>
      <c r="Q2622" s="1054"/>
      <c r="R2622" s="1054"/>
      <c r="S2622" s="1054"/>
      <c r="T2622" s="1054"/>
      <c r="U2622" s="470"/>
      <c r="V2622" s="470"/>
      <c r="W2622" s="1050"/>
      <c r="X2622" s="470"/>
      <c r="Y2622" s="470"/>
      <c r="Z2622" s="470"/>
      <c r="AA2622" s="470"/>
      <c r="AB2622" s="1050"/>
      <c r="AC2622" s="1050"/>
      <c r="AD2622" s="470"/>
      <c r="AE2622" s="1050"/>
      <c r="AF2622" s="470"/>
      <c r="AG2622" s="470"/>
      <c r="AH2622" s="470"/>
      <c r="AI2622" s="470"/>
      <c r="AJ2622" s="470"/>
      <c r="AK2622" s="1050"/>
      <c r="AL2622" s="1052"/>
      <c r="AM2622" s="470"/>
      <c r="AN2622" s="470"/>
      <c r="AO2622" s="470"/>
      <c r="AP2622" s="1052"/>
      <c r="AQ2622" s="1050"/>
      <c r="AR2622" s="470"/>
      <c r="AS2622" s="470"/>
      <c r="AT2622" s="470"/>
      <c r="AU2622" s="470"/>
      <c r="AV2622" s="470"/>
      <c r="AW2622" s="1053"/>
      <c r="AX2622" s="3"/>
      <c r="AY2622" s="3"/>
      <c r="AZ2622" s="3"/>
      <c r="BA2622" s="3"/>
    </row>
    <row r="2623">
      <c r="A2623" s="470"/>
      <c r="B2623" s="1"/>
      <c r="C2623" s="3"/>
      <c r="D2623" s="1050"/>
      <c r="E2623" s="470"/>
      <c r="F2623" s="470"/>
      <c r="G2623" s="470"/>
      <c r="H2623" s="1050"/>
      <c r="I2623" s="470"/>
      <c r="J2623" s="470"/>
      <c r="K2623" s="470"/>
      <c r="L2623" s="1050"/>
      <c r="M2623" s="470"/>
      <c r="N2623" s="470"/>
      <c r="O2623" s="470"/>
      <c r="P2623" s="1050"/>
      <c r="Q2623" s="1054"/>
      <c r="R2623" s="1054"/>
      <c r="S2623" s="1054"/>
      <c r="T2623" s="1054"/>
      <c r="U2623" s="470"/>
      <c r="V2623" s="470"/>
      <c r="W2623" s="1050"/>
      <c r="X2623" s="470"/>
      <c r="Y2623" s="470"/>
      <c r="Z2623" s="470"/>
      <c r="AA2623" s="470"/>
      <c r="AB2623" s="1050"/>
      <c r="AC2623" s="1050"/>
      <c r="AD2623" s="470"/>
      <c r="AE2623" s="1050"/>
      <c r="AF2623" s="470"/>
      <c r="AG2623" s="470"/>
      <c r="AH2623" s="470"/>
      <c r="AI2623" s="470"/>
      <c r="AJ2623" s="470"/>
      <c r="AK2623" s="1050"/>
      <c r="AL2623" s="1052"/>
      <c r="AM2623" s="470"/>
      <c r="AN2623" s="470"/>
      <c r="AO2623" s="470"/>
      <c r="AP2623" s="1052"/>
      <c r="AQ2623" s="1050"/>
      <c r="AR2623" s="470"/>
      <c r="AS2623" s="470"/>
      <c r="AT2623" s="470"/>
      <c r="AU2623" s="470"/>
      <c r="AV2623" s="470"/>
      <c r="AW2623" s="1053"/>
      <c r="AX2623" s="3"/>
      <c r="AY2623" s="3"/>
      <c r="AZ2623" s="3"/>
      <c r="BA2623" s="3"/>
    </row>
    <row r="2624">
      <c r="A2624" s="470"/>
      <c r="B2624" s="1"/>
      <c r="C2624" s="3"/>
      <c r="D2624" s="1050"/>
      <c r="E2624" s="470"/>
      <c r="F2624" s="470"/>
      <c r="G2624" s="470"/>
      <c r="H2624" s="1050"/>
      <c r="I2624" s="470"/>
      <c r="J2624" s="470"/>
      <c r="K2624" s="470"/>
      <c r="L2624" s="1050"/>
      <c r="M2624" s="470"/>
      <c r="N2624" s="470"/>
      <c r="O2624" s="470"/>
      <c r="P2624" s="1050"/>
      <c r="Q2624" s="1054"/>
      <c r="R2624" s="1054"/>
      <c r="S2624" s="1054"/>
      <c r="T2624" s="1054"/>
      <c r="U2624" s="470"/>
      <c r="V2624" s="470"/>
      <c r="W2624" s="1050"/>
      <c r="X2624" s="470"/>
      <c r="Y2624" s="470"/>
      <c r="Z2624" s="470"/>
      <c r="AA2624" s="470"/>
      <c r="AB2624" s="1050"/>
      <c r="AC2624" s="1050"/>
      <c r="AD2624" s="470"/>
      <c r="AE2624" s="1050"/>
      <c r="AF2624" s="470"/>
      <c r="AG2624" s="470"/>
      <c r="AH2624" s="470"/>
      <c r="AI2624" s="470"/>
      <c r="AJ2624" s="470"/>
      <c r="AK2624" s="1050"/>
      <c r="AL2624" s="1052"/>
      <c r="AM2624" s="470"/>
      <c r="AN2624" s="470"/>
      <c r="AO2624" s="470"/>
      <c r="AP2624" s="1052"/>
      <c r="AQ2624" s="1050"/>
      <c r="AR2624" s="470"/>
      <c r="AS2624" s="470"/>
      <c r="AT2624" s="470"/>
      <c r="AU2624" s="470"/>
      <c r="AV2624" s="470"/>
      <c r="AW2624" s="1053"/>
      <c r="AX2624" s="3"/>
      <c r="AY2624" s="3"/>
      <c r="AZ2624" s="3"/>
      <c r="BA2624" s="3"/>
    </row>
    <row r="2625">
      <c r="A2625" s="470"/>
      <c r="B2625" s="1"/>
      <c r="C2625" s="3"/>
      <c r="D2625" s="1050"/>
      <c r="E2625" s="470"/>
      <c r="F2625" s="470"/>
      <c r="G2625" s="470"/>
      <c r="H2625" s="1050"/>
      <c r="I2625" s="470"/>
      <c r="J2625" s="470"/>
      <c r="K2625" s="470"/>
      <c r="L2625" s="1050"/>
      <c r="M2625" s="470"/>
      <c r="N2625" s="470"/>
      <c r="O2625" s="470"/>
      <c r="P2625" s="1050"/>
      <c r="Q2625" s="1054"/>
      <c r="R2625" s="1054"/>
      <c r="S2625" s="1054"/>
      <c r="T2625" s="1054"/>
      <c r="U2625" s="470"/>
      <c r="V2625" s="470"/>
      <c r="W2625" s="1050"/>
      <c r="X2625" s="470"/>
      <c r="Y2625" s="470"/>
      <c r="Z2625" s="470"/>
      <c r="AA2625" s="470"/>
      <c r="AB2625" s="1050"/>
      <c r="AC2625" s="1050"/>
      <c r="AD2625" s="470"/>
      <c r="AE2625" s="1050"/>
      <c r="AF2625" s="470"/>
      <c r="AG2625" s="470"/>
      <c r="AH2625" s="470"/>
      <c r="AI2625" s="470"/>
      <c r="AJ2625" s="470"/>
      <c r="AK2625" s="1050"/>
      <c r="AL2625" s="1052"/>
      <c r="AM2625" s="470"/>
      <c r="AN2625" s="470"/>
      <c r="AO2625" s="470"/>
      <c r="AP2625" s="1052"/>
      <c r="AQ2625" s="1050"/>
      <c r="AR2625" s="470"/>
      <c r="AS2625" s="470"/>
      <c r="AT2625" s="470"/>
      <c r="AU2625" s="470"/>
      <c r="AV2625" s="470"/>
      <c r="AW2625" s="1053"/>
      <c r="AX2625" s="3"/>
      <c r="AY2625" s="3"/>
      <c r="AZ2625" s="3"/>
      <c r="BA2625" s="3"/>
    </row>
    <row r="2626">
      <c r="A2626" s="470"/>
      <c r="B2626" s="1"/>
      <c r="C2626" s="3"/>
      <c r="D2626" s="1050"/>
      <c r="E2626" s="470"/>
      <c r="F2626" s="470"/>
      <c r="G2626" s="470"/>
      <c r="H2626" s="1050"/>
      <c r="I2626" s="470"/>
      <c r="J2626" s="470"/>
      <c r="K2626" s="470"/>
      <c r="L2626" s="1050"/>
      <c r="M2626" s="470"/>
      <c r="N2626" s="470"/>
      <c r="O2626" s="470"/>
      <c r="P2626" s="1050"/>
      <c r="Q2626" s="1054"/>
      <c r="R2626" s="1054"/>
      <c r="S2626" s="1054"/>
      <c r="T2626" s="1054"/>
      <c r="U2626" s="470"/>
      <c r="V2626" s="470"/>
      <c r="W2626" s="1050"/>
      <c r="X2626" s="470"/>
      <c r="Y2626" s="470"/>
      <c r="Z2626" s="470"/>
      <c r="AA2626" s="470"/>
      <c r="AB2626" s="1050"/>
      <c r="AC2626" s="1050"/>
      <c r="AD2626" s="470"/>
      <c r="AE2626" s="1050"/>
      <c r="AF2626" s="470"/>
      <c r="AG2626" s="470"/>
      <c r="AH2626" s="470"/>
      <c r="AI2626" s="470"/>
      <c r="AJ2626" s="470"/>
      <c r="AK2626" s="1050"/>
      <c r="AL2626" s="1052"/>
      <c r="AM2626" s="470"/>
      <c r="AN2626" s="470"/>
      <c r="AO2626" s="470"/>
      <c r="AP2626" s="1052"/>
      <c r="AQ2626" s="1050"/>
      <c r="AR2626" s="470"/>
      <c r="AS2626" s="470"/>
      <c r="AT2626" s="470"/>
      <c r="AU2626" s="470"/>
      <c r="AV2626" s="470"/>
      <c r="AW2626" s="1053"/>
      <c r="AX2626" s="3"/>
      <c r="AY2626" s="3"/>
      <c r="AZ2626" s="3"/>
      <c r="BA2626" s="3"/>
    </row>
    <row r="2627">
      <c r="A2627" s="470"/>
      <c r="B2627" s="1"/>
      <c r="C2627" s="3"/>
      <c r="D2627" s="1050"/>
      <c r="E2627" s="470"/>
      <c r="F2627" s="470"/>
      <c r="G2627" s="470"/>
      <c r="H2627" s="1050"/>
      <c r="I2627" s="470"/>
      <c r="J2627" s="470"/>
      <c r="K2627" s="470"/>
      <c r="L2627" s="1050"/>
      <c r="M2627" s="470"/>
      <c r="N2627" s="470"/>
      <c r="O2627" s="470"/>
      <c r="P2627" s="1050"/>
      <c r="Q2627" s="1054"/>
      <c r="R2627" s="1054"/>
      <c r="S2627" s="1054"/>
      <c r="T2627" s="1054"/>
      <c r="U2627" s="470"/>
      <c r="V2627" s="470"/>
      <c r="W2627" s="1050"/>
      <c r="X2627" s="470"/>
      <c r="Y2627" s="470"/>
      <c r="Z2627" s="470"/>
      <c r="AA2627" s="470"/>
      <c r="AB2627" s="1050"/>
      <c r="AC2627" s="1050"/>
      <c r="AD2627" s="470"/>
      <c r="AE2627" s="1050"/>
      <c r="AF2627" s="470"/>
      <c r="AG2627" s="470"/>
      <c r="AH2627" s="470"/>
      <c r="AI2627" s="470"/>
      <c r="AJ2627" s="470"/>
      <c r="AK2627" s="1050"/>
      <c r="AL2627" s="1052"/>
      <c r="AM2627" s="470"/>
      <c r="AN2627" s="470"/>
      <c r="AO2627" s="470"/>
      <c r="AP2627" s="1052"/>
      <c r="AQ2627" s="1050"/>
      <c r="AR2627" s="470"/>
      <c r="AS2627" s="470"/>
      <c r="AT2627" s="470"/>
      <c r="AU2627" s="470"/>
      <c r="AV2627" s="470"/>
      <c r="AW2627" s="1053"/>
      <c r="AX2627" s="3"/>
      <c r="AY2627" s="3"/>
      <c r="AZ2627" s="3"/>
      <c r="BA2627" s="3"/>
    </row>
    <row r="2628">
      <c r="A2628" s="470"/>
      <c r="B2628" s="1"/>
      <c r="C2628" s="3"/>
      <c r="D2628" s="1050"/>
      <c r="E2628" s="470"/>
      <c r="F2628" s="470"/>
      <c r="G2628" s="470"/>
      <c r="H2628" s="1050"/>
      <c r="I2628" s="470"/>
      <c r="J2628" s="470"/>
      <c r="K2628" s="470"/>
      <c r="L2628" s="1050"/>
      <c r="M2628" s="470"/>
      <c r="N2628" s="470"/>
      <c r="O2628" s="470"/>
      <c r="P2628" s="1050"/>
      <c r="Q2628" s="1054"/>
      <c r="R2628" s="1054"/>
      <c r="S2628" s="1054"/>
      <c r="T2628" s="1054"/>
      <c r="U2628" s="470"/>
      <c r="V2628" s="470"/>
      <c r="W2628" s="1050"/>
      <c r="X2628" s="470"/>
      <c r="Y2628" s="470"/>
      <c r="Z2628" s="470"/>
      <c r="AA2628" s="470"/>
      <c r="AB2628" s="1050"/>
      <c r="AC2628" s="1050"/>
      <c r="AD2628" s="470"/>
      <c r="AE2628" s="1050"/>
      <c r="AF2628" s="470"/>
      <c r="AG2628" s="470"/>
      <c r="AH2628" s="470"/>
      <c r="AI2628" s="470"/>
      <c r="AJ2628" s="470"/>
      <c r="AK2628" s="1050"/>
      <c r="AL2628" s="1052"/>
      <c r="AM2628" s="470"/>
      <c r="AN2628" s="470"/>
      <c r="AO2628" s="470"/>
      <c r="AP2628" s="1052"/>
      <c r="AQ2628" s="1050"/>
      <c r="AR2628" s="470"/>
      <c r="AS2628" s="470"/>
      <c r="AT2628" s="470"/>
      <c r="AU2628" s="470"/>
      <c r="AV2628" s="470"/>
      <c r="AW2628" s="1053"/>
      <c r="AX2628" s="3"/>
      <c r="AY2628" s="3"/>
      <c r="AZ2628" s="3"/>
      <c r="BA2628" s="3"/>
    </row>
    <row r="2629">
      <c r="A2629" s="470"/>
      <c r="B2629" s="1"/>
      <c r="C2629" s="3"/>
      <c r="D2629" s="1050"/>
      <c r="E2629" s="470"/>
      <c r="F2629" s="470"/>
      <c r="G2629" s="470"/>
      <c r="H2629" s="1050"/>
      <c r="I2629" s="470"/>
      <c r="J2629" s="470"/>
      <c r="K2629" s="470"/>
      <c r="L2629" s="1050"/>
      <c r="M2629" s="470"/>
      <c r="N2629" s="470"/>
      <c r="O2629" s="470"/>
      <c r="P2629" s="1050"/>
      <c r="Q2629" s="1054"/>
      <c r="R2629" s="1054"/>
      <c r="S2629" s="1054"/>
      <c r="T2629" s="1054"/>
      <c r="U2629" s="470"/>
      <c r="V2629" s="470"/>
      <c r="W2629" s="1050"/>
      <c r="X2629" s="470"/>
      <c r="Y2629" s="470"/>
      <c r="Z2629" s="470"/>
      <c r="AA2629" s="470"/>
      <c r="AB2629" s="1050"/>
      <c r="AC2629" s="1050"/>
      <c r="AD2629" s="470"/>
      <c r="AE2629" s="1050"/>
      <c r="AF2629" s="470"/>
      <c r="AG2629" s="470"/>
      <c r="AH2629" s="470"/>
      <c r="AI2629" s="470"/>
      <c r="AJ2629" s="470"/>
      <c r="AK2629" s="1050"/>
      <c r="AL2629" s="1052"/>
      <c r="AM2629" s="470"/>
      <c r="AN2629" s="470"/>
      <c r="AO2629" s="470"/>
      <c r="AP2629" s="1052"/>
      <c r="AQ2629" s="1050"/>
      <c r="AR2629" s="470"/>
      <c r="AS2629" s="470"/>
      <c r="AT2629" s="470"/>
      <c r="AU2629" s="470"/>
      <c r="AV2629" s="470"/>
      <c r="AW2629" s="1053"/>
      <c r="AX2629" s="3"/>
      <c r="AY2629" s="3"/>
      <c r="AZ2629" s="3"/>
      <c r="BA2629" s="3"/>
    </row>
    <row r="2630">
      <c r="A2630" s="470"/>
      <c r="B2630" s="1"/>
      <c r="C2630" s="3"/>
      <c r="D2630" s="1050"/>
      <c r="E2630" s="470"/>
      <c r="F2630" s="470"/>
      <c r="G2630" s="470"/>
      <c r="H2630" s="1050"/>
      <c r="I2630" s="470"/>
      <c r="J2630" s="470"/>
      <c r="K2630" s="470"/>
      <c r="L2630" s="1050"/>
      <c r="M2630" s="470"/>
      <c r="N2630" s="470"/>
      <c r="O2630" s="470"/>
      <c r="P2630" s="1050"/>
      <c r="Q2630" s="1054"/>
      <c r="R2630" s="1054"/>
      <c r="S2630" s="1054"/>
      <c r="T2630" s="1054"/>
      <c r="U2630" s="470"/>
      <c r="V2630" s="470"/>
      <c r="W2630" s="1050"/>
      <c r="X2630" s="470"/>
      <c r="Y2630" s="470"/>
      <c r="Z2630" s="470"/>
      <c r="AA2630" s="470"/>
      <c r="AB2630" s="1050"/>
      <c r="AC2630" s="1050"/>
      <c r="AD2630" s="470"/>
      <c r="AE2630" s="1050"/>
      <c r="AF2630" s="470"/>
      <c r="AG2630" s="470"/>
      <c r="AH2630" s="470"/>
      <c r="AI2630" s="470"/>
      <c r="AJ2630" s="470"/>
      <c r="AK2630" s="1050"/>
      <c r="AL2630" s="1052"/>
      <c r="AM2630" s="470"/>
      <c r="AN2630" s="470"/>
      <c r="AO2630" s="470"/>
      <c r="AP2630" s="1052"/>
      <c r="AQ2630" s="1050"/>
      <c r="AR2630" s="470"/>
      <c r="AS2630" s="470"/>
      <c r="AT2630" s="470"/>
      <c r="AU2630" s="470"/>
      <c r="AV2630" s="470"/>
      <c r="AW2630" s="1053"/>
      <c r="AX2630" s="3"/>
      <c r="AY2630" s="3"/>
      <c r="AZ2630" s="3"/>
      <c r="BA2630" s="3"/>
    </row>
    <row r="2631">
      <c r="A2631" s="470"/>
      <c r="B2631" s="1"/>
      <c r="C2631" s="3"/>
      <c r="D2631" s="1050"/>
      <c r="E2631" s="470"/>
      <c r="F2631" s="470"/>
      <c r="G2631" s="470"/>
      <c r="H2631" s="1050"/>
      <c r="I2631" s="470"/>
      <c r="J2631" s="470"/>
      <c r="K2631" s="470"/>
      <c r="L2631" s="1050"/>
      <c r="M2631" s="470"/>
      <c r="N2631" s="470"/>
      <c r="O2631" s="470"/>
      <c r="P2631" s="1050"/>
      <c r="Q2631" s="1054"/>
      <c r="R2631" s="1054"/>
      <c r="S2631" s="1054"/>
      <c r="T2631" s="1054"/>
      <c r="U2631" s="470"/>
      <c r="V2631" s="470"/>
      <c r="W2631" s="1050"/>
      <c r="X2631" s="470"/>
      <c r="Y2631" s="470"/>
      <c r="Z2631" s="470"/>
      <c r="AA2631" s="470"/>
      <c r="AB2631" s="1050"/>
      <c r="AC2631" s="1050"/>
      <c r="AD2631" s="470"/>
      <c r="AE2631" s="1050"/>
      <c r="AF2631" s="470"/>
      <c r="AG2631" s="470"/>
      <c r="AH2631" s="470"/>
      <c r="AI2631" s="470"/>
      <c r="AJ2631" s="470"/>
      <c r="AK2631" s="1050"/>
      <c r="AL2631" s="1052"/>
      <c r="AM2631" s="470"/>
      <c r="AN2631" s="470"/>
      <c r="AO2631" s="470"/>
      <c r="AP2631" s="1052"/>
      <c r="AQ2631" s="1050"/>
      <c r="AR2631" s="470"/>
      <c r="AS2631" s="470"/>
      <c r="AT2631" s="470"/>
      <c r="AU2631" s="470"/>
      <c r="AV2631" s="470"/>
      <c r="AW2631" s="1053"/>
      <c r="AX2631" s="3"/>
      <c r="AY2631" s="3"/>
      <c r="AZ2631" s="3"/>
      <c r="BA2631" s="3"/>
    </row>
    <row r="2632">
      <c r="A2632" s="470"/>
      <c r="B2632" s="1"/>
      <c r="C2632" s="3"/>
      <c r="D2632" s="1050"/>
      <c r="E2632" s="470"/>
      <c r="F2632" s="470"/>
      <c r="G2632" s="470"/>
      <c r="H2632" s="1050"/>
      <c r="I2632" s="470"/>
      <c r="J2632" s="470"/>
      <c r="K2632" s="470"/>
      <c r="L2632" s="1050"/>
      <c r="M2632" s="470"/>
      <c r="N2632" s="470"/>
      <c r="O2632" s="470"/>
      <c r="P2632" s="1050"/>
      <c r="Q2632" s="1054"/>
      <c r="R2632" s="1054"/>
      <c r="S2632" s="1054"/>
      <c r="T2632" s="1054"/>
      <c r="U2632" s="470"/>
      <c r="V2632" s="470"/>
      <c r="W2632" s="1050"/>
      <c r="X2632" s="470"/>
      <c r="Y2632" s="470"/>
      <c r="Z2632" s="470"/>
      <c r="AA2632" s="470"/>
      <c r="AB2632" s="1050"/>
      <c r="AC2632" s="1050"/>
      <c r="AD2632" s="470"/>
      <c r="AE2632" s="1050"/>
      <c r="AF2632" s="470"/>
      <c r="AG2632" s="470"/>
      <c r="AH2632" s="470"/>
      <c r="AI2632" s="470"/>
      <c r="AJ2632" s="470"/>
      <c r="AK2632" s="1050"/>
      <c r="AL2632" s="1052"/>
      <c r="AM2632" s="470"/>
      <c r="AN2632" s="470"/>
      <c r="AO2632" s="470"/>
      <c r="AP2632" s="1052"/>
      <c r="AQ2632" s="1050"/>
      <c r="AR2632" s="470"/>
      <c r="AS2632" s="470"/>
      <c r="AT2632" s="470"/>
      <c r="AU2632" s="470"/>
      <c r="AV2632" s="470"/>
      <c r="AW2632" s="1053"/>
      <c r="AX2632" s="3"/>
      <c r="AY2632" s="3"/>
      <c r="AZ2632" s="3"/>
      <c r="BA2632" s="3"/>
    </row>
    <row r="2633">
      <c r="A2633" s="470"/>
      <c r="B2633" s="1"/>
      <c r="C2633" s="3"/>
      <c r="D2633" s="1050"/>
      <c r="E2633" s="470"/>
      <c r="F2633" s="470"/>
      <c r="G2633" s="470"/>
      <c r="H2633" s="1050"/>
      <c r="I2633" s="470"/>
      <c r="J2633" s="470"/>
      <c r="K2633" s="470"/>
      <c r="L2633" s="1050"/>
      <c r="M2633" s="470"/>
      <c r="N2633" s="470"/>
      <c r="O2633" s="470"/>
      <c r="P2633" s="1050"/>
      <c r="Q2633" s="1054"/>
      <c r="R2633" s="1054"/>
      <c r="S2633" s="1054"/>
      <c r="T2633" s="1054"/>
      <c r="U2633" s="470"/>
      <c r="V2633" s="470"/>
      <c r="W2633" s="1050"/>
      <c r="X2633" s="470"/>
      <c r="Y2633" s="470"/>
      <c r="Z2633" s="470"/>
      <c r="AA2633" s="470"/>
      <c r="AB2633" s="1050"/>
      <c r="AC2633" s="1050"/>
      <c r="AD2633" s="470"/>
      <c r="AE2633" s="1050"/>
      <c r="AF2633" s="470"/>
      <c r="AG2633" s="470"/>
      <c r="AH2633" s="470"/>
      <c r="AI2633" s="470"/>
      <c r="AJ2633" s="470"/>
      <c r="AK2633" s="1050"/>
      <c r="AL2633" s="1052"/>
      <c r="AM2633" s="470"/>
      <c r="AN2633" s="470"/>
      <c r="AO2633" s="470"/>
      <c r="AP2633" s="1052"/>
      <c r="AQ2633" s="1050"/>
      <c r="AR2633" s="470"/>
      <c r="AS2633" s="470"/>
      <c r="AT2633" s="470"/>
      <c r="AU2633" s="470"/>
      <c r="AV2633" s="470"/>
      <c r="AW2633" s="1053"/>
      <c r="AX2633" s="3"/>
      <c r="AY2633" s="3"/>
      <c r="AZ2633" s="3"/>
      <c r="BA2633" s="3"/>
    </row>
    <row r="2634">
      <c r="A2634" s="470"/>
      <c r="B2634" s="1"/>
      <c r="C2634" s="3"/>
      <c r="D2634" s="1050"/>
      <c r="E2634" s="470"/>
      <c r="F2634" s="470"/>
      <c r="G2634" s="470"/>
      <c r="H2634" s="1050"/>
      <c r="I2634" s="470"/>
      <c r="J2634" s="470"/>
      <c r="K2634" s="470"/>
      <c r="L2634" s="1050"/>
      <c r="M2634" s="470"/>
      <c r="N2634" s="470"/>
      <c r="O2634" s="470"/>
      <c r="P2634" s="1050"/>
      <c r="Q2634" s="1054"/>
      <c r="R2634" s="1054"/>
      <c r="S2634" s="1054"/>
      <c r="T2634" s="1054"/>
      <c r="U2634" s="470"/>
      <c r="V2634" s="470"/>
      <c r="W2634" s="1050"/>
      <c r="X2634" s="470"/>
      <c r="Y2634" s="470"/>
      <c r="Z2634" s="470"/>
      <c r="AA2634" s="470"/>
      <c r="AB2634" s="1050"/>
      <c r="AC2634" s="1050"/>
      <c r="AD2634" s="470"/>
      <c r="AE2634" s="1050"/>
      <c r="AF2634" s="470"/>
      <c r="AG2634" s="470"/>
      <c r="AH2634" s="470"/>
      <c r="AI2634" s="470"/>
      <c r="AJ2634" s="470"/>
      <c r="AK2634" s="1050"/>
      <c r="AL2634" s="1052"/>
      <c r="AM2634" s="470"/>
      <c r="AN2634" s="470"/>
      <c r="AO2634" s="470"/>
      <c r="AP2634" s="1052"/>
      <c r="AQ2634" s="1050"/>
      <c r="AR2634" s="470"/>
      <c r="AS2634" s="470"/>
      <c r="AT2634" s="470"/>
      <c r="AU2634" s="470"/>
      <c r="AV2634" s="470"/>
      <c r="AW2634" s="1053"/>
      <c r="AX2634" s="3"/>
      <c r="AY2634" s="3"/>
      <c r="AZ2634" s="3"/>
      <c r="BA2634" s="3"/>
    </row>
    <row r="2635">
      <c r="A2635" s="470"/>
      <c r="B2635" s="1"/>
      <c r="C2635" s="3"/>
      <c r="D2635" s="1050"/>
      <c r="E2635" s="470"/>
      <c r="F2635" s="470"/>
      <c r="G2635" s="470"/>
      <c r="H2635" s="1050"/>
      <c r="I2635" s="470"/>
      <c r="J2635" s="470"/>
      <c r="K2635" s="470"/>
      <c r="L2635" s="1050"/>
      <c r="M2635" s="470"/>
      <c r="N2635" s="470"/>
      <c r="O2635" s="470"/>
      <c r="P2635" s="1050"/>
      <c r="Q2635" s="1054"/>
      <c r="R2635" s="1054"/>
      <c r="S2635" s="1054"/>
      <c r="T2635" s="1054"/>
      <c r="U2635" s="470"/>
      <c r="V2635" s="470"/>
      <c r="W2635" s="1050"/>
      <c r="X2635" s="470"/>
      <c r="Y2635" s="470"/>
      <c r="Z2635" s="470"/>
      <c r="AA2635" s="470"/>
      <c r="AB2635" s="1050"/>
      <c r="AC2635" s="1050"/>
      <c r="AD2635" s="470"/>
      <c r="AE2635" s="1050"/>
      <c r="AF2635" s="470"/>
      <c r="AG2635" s="470"/>
      <c r="AH2635" s="470"/>
      <c r="AI2635" s="470"/>
      <c r="AJ2635" s="470"/>
      <c r="AK2635" s="1050"/>
      <c r="AL2635" s="1052"/>
      <c r="AM2635" s="470"/>
      <c r="AN2635" s="470"/>
      <c r="AO2635" s="470"/>
      <c r="AP2635" s="1052"/>
      <c r="AQ2635" s="1050"/>
      <c r="AR2635" s="470"/>
      <c r="AS2635" s="470"/>
      <c r="AT2635" s="470"/>
      <c r="AU2635" s="470"/>
      <c r="AV2635" s="470"/>
      <c r="AW2635" s="1053"/>
      <c r="AX2635" s="3"/>
      <c r="AY2635" s="3"/>
      <c r="AZ2635" s="3"/>
      <c r="BA2635" s="3"/>
    </row>
    <row r="2636">
      <c r="A2636" s="470"/>
      <c r="B2636" s="1"/>
      <c r="C2636" s="3"/>
      <c r="D2636" s="1050"/>
      <c r="E2636" s="470"/>
      <c r="F2636" s="470"/>
      <c r="G2636" s="470"/>
      <c r="H2636" s="1050"/>
      <c r="I2636" s="470"/>
      <c r="J2636" s="470"/>
      <c r="K2636" s="470"/>
      <c r="L2636" s="1050"/>
      <c r="M2636" s="470"/>
      <c r="N2636" s="470"/>
      <c r="O2636" s="470"/>
      <c r="P2636" s="1050"/>
      <c r="Q2636" s="1054"/>
      <c r="R2636" s="1054"/>
      <c r="S2636" s="1054"/>
      <c r="T2636" s="1054"/>
      <c r="U2636" s="470"/>
      <c r="V2636" s="470"/>
      <c r="W2636" s="1050"/>
      <c r="X2636" s="470"/>
      <c r="Y2636" s="470"/>
      <c r="Z2636" s="470"/>
      <c r="AA2636" s="470"/>
      <c r="AB2636" s="1050"/>
      <c r="AC2636" s="1050"/>
      <c r="AD2636" s="470"/>
      <c r="AE2636" s="1050"/>
      <c r="AF2636" s="470"/>
      <c r="AG2636" s="470"/>
      <c r="AH2636" s="470"/>
      <c r="AI2636" s="470"/>
      <c r="AJ2636" s="470"/>
      <c r="AK2636" s="1050"/>
      <c r="AL2636" s="1052"/>
      <c r="AM2636" s="470"/>
      <c r="AN2636" s="470"/>
      <c r="AO2636" s="470"/>
      <c r="AP2636" s="1052"/>
      <c r="AQ2636" s="1050"/>
      <c r="AR2636" s="470"/>
      <c r="AS2636" s="470"/>
      <c r="AT2636" s="470"/>
      <c r="AU2636" s="470"/>
      <c r="AV2636" s="470"/>
      <c r="AW2636" s="1053"/>
      <c r="AX2636" s="3"/>
      <c r="AY2636" s="3"/>
      <c r="AZ2636" s="3"/>
      <c r="BA2636" s="3"/>
    </row>
    <row r="2637">
      <c r="A2637" s="470"/>
      <c r="B2637" s="1"/>
      <c r="C2637" s="3"/>
      <c r="D2637" s="1050"/>
      <c r="E2637" s="470"/>
      <c r="F2637" s="470"/>
      <c r="G2637" s="470"/>
      <c r="H2637" s="1050"/>
      <c r="I2637" s="470"/>
      <c r="J2637" s="470"/>
      <c r="K2637" s="470"/>
      <c r="L2637" s="1050"/>
      <c r="M2637" s="470"/>
      <c r="N2637" s="470"/>
      <c r="O2637" s="470"/>
      <c r="P2637" s="1050"/>
      <c r="Q2637" s="1054"/>
      <c r="R2637" s="1054"/>
      <c r="S2637" s="1054"/>
      <c r="T2637" s="1054"/>
      <c r="U2637" s="470"/>
      <c r="V2637" s="470"/>
      <c r="W2637" s="1050"/>
      <c r="X2637" s="470"/>
      <c r="Y2637" s="470"/>
      <c r="Z2637" s="470"/>
      <c r="AA2637" s="470"/>
      <c r="AB2637" s="1050"/>
      <c r="AC2637" s="1050"/>
      <c r="AD2637" s="470"/>
      <c r="AE2637" s="1050"/>
      <c r="AF2637" s="470"/>
      <c r="AG2637" s="470"/>
      <c r="AH2637" s="470"/>
      <c r="AI2637" s="470"/>
      <c r="AJ2637" s="470"/>
      <c r="AK2637" s="1050"/>
      <c r="AL2637" s="1052"/>
      <c r="AM2637" s="470"/>
      <c r="AN2637" s="470"/>
      <c r="AO2637" s="470"/>
      <c r="AP2637" s="1052"/>
      <c r="AQ2637" s="1050"/>
      <c r="AR2637" s="470"/>
      <c r="AS2637" s="470"/>
      <c r="AT2637" s="470"/>
      <c r="AU2637" s="470"/>
      <c r="AV2637" s="470"/>
      <c r="AW2637" s="1053"/>
      <c r="AX2637" s="3"/>
      <c r="AY2637" s="3"/>
      <c r="AZ2637" s="3"/>
      <c r="BA2637" s="3"/>
    </row>
    <row r="2638">
      <c r="A2638" s="470"/>
      <c r="B2638" s="1"/>
      <c r="C2638" s="3"/>
      <c r="D2638" s="1050"/>
      <c r="E2638" s="470"/>
      <c r="F2638" s="470"/>
      <c r="G2638" s="470"/>
      <c r="H2638" s="1050"/>
      <c r="I2638" s="470"/>
      <c r="J2638" s="470"/>
      <c r="K2638" s="470"/>
      <c r="L2638" s="1050"/>
      <c r="M2638" s="470"/>
      <c r="N2638" s="470"/>
      <c r="O2638" s="470"/>
      <c r="P2638" s="1050"/>
      <c r="Q2638" s="1054"/>
      <c r="R2638" s="1054"/>
      <c r="S2638" s="1054"/>
      <c r="T2638" s="1054"/>
      <c r="U2638" s="470"/>
      <c r="V2638" s="470"/>
      <c r="W2638" s="1050"/>
      <c r="X2638" s="470"/>
      <c r="Y2638" s="470"/>
      <c r="Z2638" s="470"/>
      <c r="AA2638" s="470"/>
      <c r="AB2638" s="1050"/>
      <c r="AC2638" s="1050"/>
      <c r="AD2638" s="470"/>
      <c r="AE2638" s="1050"/>
      <c r="AF2638" s="470"/>
      <c r="AG2638" s="470"/>
      <c r="AH2638" s="470"/>
      <c r="AI2638" s="470"/>
      <c r="AJ2638" s="470"/>
      <c r="AK2638" s="1050"/>
      <c r="AL2638" s="1052"/>
      <c r="AM2638" s="470"/>
      <c r="AN2638" s="470"/>
      <c r="AO2638" s="470"/>
      <c r="AP2638" s="1052"/>
      <c r="AQ2638" s="1050"/>
      <c r="AR2638" s="470"/>
      <c r="AS2638" s="470"/>
      <c r="AT2638" s="470"/>
      <c r="AU2638" s="470"/>
      <c r="AV2638" s="470"/>
      <c r="AW2638" s="1053"/>
      <c r="AX2638" s="3"/>
      <c r="AY2638" s="3"/>
      <c r="AZ2638" s="3"/>
      <c r="BA2638" s="3"/>
    </row>
    <row r="2639">
      <c r="A2639" s="470"/>
      <c r="B2639" s="1"/>
      <c r="C2639" s="3"/>
      <c r="D2639" s="1050"/>
      <c r="E2639" s="470"/>
      <c r="F2639" s="470"/>
      <c r="G2639" s="470"/>
      <c r="H2639" s="1050"/>
      <c r="I2639" s="470"/>
      <c r="J2639" s="470"/>
      <c r="K2639" s="470"/>
      <c r="L2639" s="1050"/>
      <c r="M2639" s="470"/>
      <c r="N2639" s="470"/>
      <c r="O2639" s="470"/>
      <c r="P2639" s="1050"/>
      <c r="Q2639" s="1054"/>
      <c r="R2639" s="1054"/>
      <c r="S2639" s="1054"/>
      <c r="T2639" s="1054"/>
      <c r="U2639" s="470"/>
      <c r="V2639" s="470"/>
      <c r="W2639" s="1050"/>
      <c r="X2639" s="470"/>
      <c r="Y2639" s="470"/>
      <c r="Z2639" s="470"/>
      <c r="AA2639" s="470"/>
      <c r="AB2639" s="1050"/>
      <c r="AC2639" s="1050"/>
      <c r="AD2639" s="470"/>
      <c r="AE2639" s="1050"/>
      <c r="AF2639" s="470"/>
      <c r="AG2639" s="470"/>
      <c r="AH2639" s="470"/>
      <c r="AI2639" s="470"/>
      <c r="AJ2639" s="470"/>
      <c r="AK2639" s="1050"/>
      <c r="AL2639" s="1052"/>
      <c r="AM2639" s="470"/>
      <c r="AN2639" s="470"/>
      <c r="AO2639" s="470"/>
      <c r="AP2639" s="1052"/>
      <c r="AQ2639" s="1050"/>
      <c r="AR2639" s="470"/>
      <c r="AS2639" s="470"/>
      <c r="AT2639" s="470"/>
      <c r="AU2639" s="470"/>
      <c r="AV2639" s="470"/>
      <c r="AW2639" s="1053"/>
      <c r="AX2639" s="3"/>
      <c r="AY2639" s="3"/>
      <c r="AZ2639" s="3"/>
      <c r="BA2639" s="3"/>
    </row>
    <row r="2640">
      <c r="A2640" s="470"/>
      <c r="B2640" s="1"/>
      <c r="C2640" s="3"/>
      <c r="D2640" s="1050"/>
      <c r="E2640" s="470"/>
      <c r="F2640" s="470"/>
      <c r="G2640" s="470"/>
      <c r="H2640" s="1050"/>
      <c r="I2640" s="470"/>
      <c r="J2640" s="470"/>
      <c r="K2640" s="470"/>
      <c r="L2640" s="1050"/>
      <c r="M2640" s="470"/>
      <c r="N2640" s="470"/>
      <c r="O2640" s="470"/>
      <c r="P2640" s="1050"/>
      <c r="Q2640" s="1054"/>
      <c r="R2640" s="1054"/>
      <c r="S2640" s="1054"/>
      <c r="T2640" s="1054"/>
      <c r="U2640" s="470"/>
      <c r="V2640" s="470"/>
      <c r="W2640" s="1050"/>
      <c r="X2640" s="470"/>
      <c r="Y2640" s="470"/>
      <c r="Z2640" s="470"/>
      <c r="AA2640" s="470"/>
      <c r="AB2640" s="1050"/>
      <c r="AC2640" s="1050"/>
      <c r="AD2640" s="470"/>
      <c r="AE2640" s="1050"/>
      <c r="AF2640" s="470"/>
      <c r="AG2640" s="470"/>
      <c r="AH2640" s="470"/>
      <c r="AI2640" s="470"/>
      <c r="AJ2640" s="470"/>
      <c r="AK2640" s="1050"/>
      <c r="AL2640" s="1052"/>
      <c r="AM2640" s="470"/>
      <c r="AN2640" s="470"/>
      <c r="AO2640" s="470"/>
      <c r="AP2640" s="1052"/>
      <c r="AQ2640" s="1050"/>
      <c r="AR2640" s="470"/>
      <c r="AS2640" s="470"/>
      <c r="AT2640" s="470"/>
      <c r="AU2640" s="470"/>
      <c r="AV2640" s="470"/>
      <c r="AW2640" s="1053"/>
      <c r="AX2640" s="3"/>
      <c r="AY2640" s="3"/>
      <c r="AZ2640" s="3"/>
      <c r="BA2640" s="3"/>
    </row>
    <row r="2641">
      <c r="A2641" s="470"/>
      <c r="B2641" s="1"/>
      <c r="C2641" s="3"/>
      <c r="D2641" s="1050"/>
      <c r="E2641" s="470"/>
      <c r="F2641" s="470"/>
      <c r="G2641" s="470"/>
      <c r="H2641" s="1050"/>
      <c r="I2641" s="470"/>
      <c r="J2641" s="470"/>
      <c r="K2641" s="470"/>
      <c r="L2641" s="1050"/>
      <c r="M2641" s="470"/>
      <c r="N2641" s="470"/>
      <c r="O2641" s="470"/>
      <c r="P2641" s="1050"/>
      <c r="Q2641" s="1054"/>
      <c r="R2641" s="1054"/>
      <c r="S2641" s="1054"/>
      <c r="T2641" s="1054"/>
      <c r="U2641" s="470"/>
      <c r="V2641" s="470"/>
      <c r="W2641" s="1050"/>
      <c r="X2641" s="470"/>
      <c r="Y2641" s="470"/>
      <c r="Z2641" s="470"/>
      <c r="AA2641" s="470"/>
      <c r="AB2641" s="1050"/>
      <c r="AC2641" s="1050"/>
      <c r="AD2641" s="470"/>
      <c r="AE2641" s="1050"/>
      <c r="AF2641" s="470"/>
      <c r="AG2641" s="470"/>
      <c r="AH2641" s="470"/>
      <c r="AI2641" s="470"/>
      <c r="AJ2641" s="470"/>
      <c r="AK2641" s="1050"/>
      <c r="AL2641" s="1052"/>
      <c r="AM2641" s="470"/>
      <c r="AN2641" s="470"/>
      <c r="AO2641" s="470"/>
      <c r="AP2641" s="1052"/>
      <c r="AQ2641" s="1050"/>
      <c r="AR2641" s="470"/>
      <c r="AS2641" s="470"/>
      <c r="AT2641" s="470"/>
      <c r="AU2641" s="470"/>
      <c r="AV2641" s="470"/>
      <c r="AW2641" s="1053"/>
      <c r="AX2641" s="3"/>
      <c r="AY2641" s="3"/>
      <c r="AZ2641" s="3"/>
      <c r="BA2641" s="3"/>
    </row>
    <row r="2642">
      <c r="A2642" s="470"/>
      <c r="B2642" s="1"/>
      <c r="C2642" s="3"/>
      <c r="D2642" s="1050"/>
      <c r="E2642" s="470"/>
      <c r="F2642" s="470"/>
      <c r="G2642" s="470"/>
      <c r="H2642" s="1050"/>
      <c r="I2642" s="470"/>
      <c r="J2642" s="470"/>
      <c r="K2642" s="470"/>
      <c r="L2642" s="1050"/>
      <c r="M2642" s="470"/>
      <c r="N2642" s="470"/>
      <c r="O2642" s="470"/>
      <c r="P2642" s="1050"/>
      <c r="Q2642" s="1054"/>
      <c r="R2642" s="1054"/>
      <c r="S2642" s="1054"/>
      <c r="T2642" s="1054"/>
      <c r="U2642" s="470"/>
      <c r="V2642" s="470"/>
      <c r="W2642" s="1050"/>
      <c r="X2642" s="470"/>
      <c r="Y2642" s="470"/>
      <c r="Z2642" s="470"/>
      <c r="AA2642" s="470"/>
      <c r="AB2642" s="1050"/>
      <c r="AC2642" s="1050"/>
      <c r="AD2642" s="470"/>
      <c r="AE2642" s="1050"/>
      <c r="AF2642" s="470"/>
      <c r="AG2642" s="470"/>
      <c r="AH2642" s="470"/>
      <c r="AI2642" s="470"/>
      <c r="AJ2642" s="470"/>
      <c r="AK2642" s="1050"/>
      <c r="AL2642" s="1052"/>
      <c r="AM2642" s="470"/>
      <c r="AN2642" s="470"/>
      <c r="AO2642" s="470"/>
      <c r="AP2642" s="1052"/>
      <c r="AQ2642" s="1050"/>
      <c r="AR2642" s="470"/>
      <c r="AS2642" s="470"/>
      <c r="AT2642" s="470"/>
      <c r="AU2642" s="470"/>
      <c r="AV2642" s="470"/>
      <c r="AW2642" s="1053"/>
      <c r="AX2642" s="3"/>
      <c r="AY2642" s="3"/>
      <c r="AZ2642" s="3"/>
      <c r="BA2642" s="3"/>
    </row>
    <row r="2643">
      <c r="A2643" s="470"/>
      <c r="B2643" s="1"/>
      <c r="C2643" s="3"/>
      <c r="D2643" s="1050"/>
      <c r="E2643" s="470"/>
      <c r="F2643" s="470"/>
      <c r="G2643" s="470"/>
      <c r="H2643" s="1050"/>
      <c r="I2643" s="470"/>
      <c r="J2643" s="470"/>
      <c r="K2643" s="470"/>
      <c r="L2643" s="1050"/>
      <c r="M2643" s="470"/>
      <c r="N2643" s="470"/>
      <c r="O2643" s="470"/>
      <c r="P2643" s="1050"/>
      <c r="Q2643" s="1054"/>
      <c r="R2643" s="1054"/>
      <c r="S2643" s="1054"/>
      <c r="T2643" s="1054"/>
      <c r="U2643" s="470"/>
      <c r="V2643" s="470"/>
      <c r="W2643" s="1050"/>
      <c r="X2643" s="470"/>
      <c r="Y2643" s="470"/>
      <c r="Z2643" s="470"/>
      <c r="AA2643" s="470"/>
      <c r="AB2643" s="1050"/>
      <c r="AC2643" s="1050"/>
      <c r="AD2643" s="470"/>
      <c r="AE2643" s="1050"/>
      <c r="AF2643" s="470"/>
      <c r="AG2643" s="470"/>
      <c r="AH2643" s="470"/>
      <c r="AI2643" s="470"/>
      <c r="AJ2643" s="470"/>
      <c r="AK2643" s="1050"/>
      <c r="AL2643" s="1052"/>
      <c r="AM2643" s="470"/>
      <c r="AN2643" s="470"/>
      <c r="AO2643" s="470"/>
      <c r="AP2643" s="1052"/>
      <c r="AQ2643" s="1050"/>
      <c r="AR2643" s="470"/>
      <c r="AS2643" s="470"/>
      <c r="AT2643" s="470"/>
      <c r="AU2643" s="470"/>
      <c r="AV2643" s="470"/>
      <c r="AW2643" s="1053"/>
      <c r="AX2643" s="3"/>
      <c r="AY2643" s="3"/>
      <c r="AZ2643" s="3"/>
      <c r="BA2643" s="3"/>
    </row>
    <row r="2644">
      <c r="A2644" s="470"/>
      <c r="B2644" s="1"/>
      <c r="C2644" s="3"/>
      <c r="D2644" s="1050"/>
      <c r="E2644" s="470"/>
      <c r="F2644" s="470"/>
      <c r="G2644" s="470"/>
      <c r="H2644" s="1050"/>
      <c r="I2644" s="470"/>
      <c r="J2644" s="470"/>
      <c r="K2644" s="470"/>
      <c r="L2644" s="1050"/>
      <c r="M2644" s="470"/>
      <c r="N2644" s="470"/>
      <c r="O2644" s="470"/>
      <c r="P2644" s="1050"/>
      <c r="Q2644" s="1054"/>
      <c r="R2644" s="1054"/>
      <c r="S2644" s="1054"/>
      <c r="T2644" s="1054"/>
      <c r="U2644" s="470"/>
      <c r="V2644" s="470"/>
      <c r="W2644" s="1050"/>
      <c r="X2644" s="470"/>
      <c r="Y2644" s="470"/>
      <c r="Z2644" s="470"/>
      <c r="AA2644" s="470"/>
      <c r="AB2644" s="1050"/>
      <c r="AC2644" s="1050"/>
      <c r="AD2644" s="470"/>
      <c r="AE2644" s="1050"/>
      <c r="AF2644" s="470"/>
      <c r="AG2644" s="470"/>
      <c r="AH2644" s="470"/>
      <c r="AI2644" s="470"/>
      <c r="AJ2644" s="470"/>
      <c r="AK2644" s="1050"/>
      <c r="AL2644" s="1052"/>
      <c r="AM2644" s="470"/>
      <c r="AN2644" s="470"/>
      <c r="AO2644" s="470"/>
      <c r="AP2644" s="1052"/>
      <c r="AQ2644" s="1050"/>
      <c r="AR2644" s="470"/>
      <c r="AS2644" s="470"/>
      <c r="AT2644" s="470"/>
      <c r="AU2644" s="470"/>
      <c r="AV2644" s="470"/>
      <c r="AW2644" s="1053"/>
      <c r="AX2644" s="3"/>
      <c r="AY2644" s="3"/>
      <c r="AZ2644" s="3"/>
      <c r="BA2644" s="3"/>
    </row>
    <row r="2645">
      <c r="A2645" s="470"/>
      <c r="B2645" s="1"/>
      <c r="C2645" s="3"/>
      <c r="D2645" s="1050"/>
      <c r="E2645" s="470"/>
      <c r="F2645" s="470"/>
      <c r="G2645" s="470"/>
      <c r="H2645" s="1050"/>
      <c r="I2645" s="470"/>
      <c r="J2645" s="470"/>
      <c r="K2645" s="470"/>
      <c r="L2645" s="1050"/>
      <c r="M2645" s="470"/>
      <c r="N2645" s="470"/>
      <c r="O2645" s="470"/>
      <c r="P2645" s="1050"/>
      <c r="Q2645" s="1054"/>
      <c r="R2645" s="1054"/>
      <c r="S2645" s="1054"/>
      <c r="T2645" s="1054"/>
      <c r="U2645" s="470"/>
      <c r="V2645" s="470"/>
      <c r="W2645" s="1050"/>
      <c r="X2645" s="470"/>
      <c r="Y2645" s="470"/>
      <c r="Z2645" s="470"/>
      <c r="AA2645" s="470"/>
      <c r="AB2645" s="1050"/>
      <c r="AC2645" s="1050"/>
      <c r="AD2645" s="470"/>
      <c r="AE2645" s="1050"/>
      <c r="AF2645" s="470"/>
      <c r="AG2645" s="470"/>
      <c r="AH2645" s="470"/>
      <c r="AI2645" s="470"/>
      <c r="AJ2645" s="470"/>
      <c r="AK2645" s="1050"/>
      <c r="AL2645" s="1052"/>
      <c r="AM2645" s="470"/>
      <c r="AN2645" s="470"/>
      <c r="AO2645" s="470"/>
      <c r="AP2645" s="1052"/>
      <c r="AQ2645" s="1050"/>
      <c r="AR2645" s="470"/>
      <c r="AS2645" s="470"/>
      <c r="AT2645" s="470"/>
      <c r="AU2645" s="470"/>
      <c r="AV2645" s="470"/>
      <c r="AW2645" s="1053"/>
      <c r="AX2645" s="3"/>
      <c r="AY2645" s="3"/>
      <c r="AZ2645" s="3"/>
      <c r="BA2645" s="3"/>
    </row>
    <row r="2646">
      <c r="A2646" s="470"/>
      <c r="B2646" s="1"/>
      <c r="C2646" s="3"/>
      <c r="D2646" s="1050"/>
      <c r="E2646" s="470"/>
      <c r="F2646" s="470"/>
      <c r="G2646" s="470"/>
      <c r="H2646" s="1050"/>
      <c r="I2646" s="470"/>
      <c r="J2646" s="470"/>
      <c r="K2646" s="470"/>
      <c r="L2646" s="1050"/>
      <c r="M2646" s="470"/>
      <c r="N2646" s="470"/>
      <c r="O2646" s="470"/>
      <c r="P2646" s="1050"/>
      <c r="Q2646" s="1054"/>
      <c r="R2646" s="1054"/>
      <c r="S2646" s="1054"/>
      <c r="T2646" s="1054"/>
      <c r="U2646" s="470"/>
      <c r="V2646" s="470"/>
      <c r="W2646" s="1050"/>
      <c r="X2646" s="470"/>
      <c r="Y2646" s="470"/>
      <c r="Z2646" s="470"/>
      <c r="AA2646" s="470"/>
      <c r="AB2646" s="1050"/>
      <c r="AC2646" s="1050"/>
      <c r="AD2646" s="470"/>
      <c r="AE2646" s="1050"/>
      <c r="AF2646" s="470"/>
      <c r="AG2646" s="470"/>
      <c r="AH2646" s="470"/>
      <c r="AI2646" s="470"/>
      <c r="AJ2646" s="470"/>
      <c r="AK2646" s="1050"/>
      <c r="AL2646" s="1052"/>
      <c r="AM2646" s="470"/>
      <c r="AN2646" s="470"/>
      <c r="AO2646" s="470"/>
      <c r="AP2646" s="1052"/>
      <c r="AQ2646" s="1050"/>
      <c r="AR2646" s="470"/>
      <c r="AS2646" s="470"/>
      <c r="AT2646" s="470"/>
      <c r="AU2646" s="470"/>
      <c r="AV2646" s="470"/>
      <c r="AW2646" s="1053"/>
      <c r="AX2646" s="3"/>
      <c r="AY2646" s="3"/>
      <c r="AZ2646" s="3"/>
      <c r="BA2646" s="3"/>
    </row>
    <row r="2647">
      <c r="A2647" s="470"/>
      <c r="B2647" s="1"/>
      <c r="C2647" s="3"/>
      <c r="D2647" s="1050"/>
      <c r="E2647" s="470"/>
      <c r="F2647" s="470"/>
      <c r="G2647" s="470"/>
      <c r="H2647" s="1050"/>
      <c r="I2647" s="470"/>
      <c r="J2647" s="470"/>
      <c r="K2647" s="470"/>
      <c r="L2647" s="1050"/>
      <c r="M2647" s="470"/>
      <c r="N2647" s="470"/>
      <c r="O2647" s="470"/>
      <c r="P2647" s="1050"/>
      <c r="Q2647" s="1054"/>
      <c r="R2647" s="1054"/>
      <c r="S2647" s="1054"/>
      <c r="T2647" s="1054"/>
      <c r="U2647" s="470"/>
      <c r="V2647" s="470"/>
      <c r="W2647" s="1050"/>
      <c r="X2647" s="470"/>
      <c r="Y2647" s="470"/>
      <c r="Z2647" s="470"/>
      <c r="AA2647" s="470"/>
      <c r="AB2647" s="1050"/>
      <c r="AC2647" s="1050"/>
      <c r="AD2647" s="470"/>
      <c r="AE2647" s="1050"/>
      <c r="AF2647" s="470"/>
      <c r="AG2647" s="470"/>
      <c r="AH2647" s="470"/>
      <c r="AI2647" s="470"/>
      <c r="AJ2647" s="470"/>
      <c r="AK2647" s="1050"/>
      <c r="AL2647" s="1052"/>
      <c r="AM2647" s="470"/>
      <c r="AN2647" s="470"/>
      <c r="AO2647" s="470"/>
      <c r="AP2647" s="1052"/>
      <c r="AQ2647" s="1050"/>
      <c r="AR2647" s="470"/>
      <c r="AS2647" s="470"/>
      <c r="AT2647" s="470"/>
      <c r="AU2647" s="470"/>
      <c r="AV2647" s="470"/>
      <c r="AW2647" s="1053"/>
      <c r="AX2647" s="3"/>
      <c r="AY2647" s="3"/>
      <c r="AZ2647" s="3"/>
      <c r="BA2647" s="3"/>
    </row>
    <row r="2648">
      <c r="A2648" s="470"/>
      <c r="B2648" s="1"/>
      <c r="C2648" s="3"/>
      <c r="D2648" s="1050"/>
      <c r="E2648" s="470"/>
      <c r="F2648" s="470"/>
      <c r="G2648" s="470"/>
      <c r="H2648" s="1050"/>
      <c r="I2648" s="470"/>
      <c r="J2648" s="470"/>
      <c r="K2648" s="470"/>
      <c r="L2648" s="1050"/>
      <c r="M2648" s="470"/>
      <c r="N2648" s="470"/>
      <c r="O2648" s="470"/>
      <c r="P2648" s="1050"/>
      <c r="Q2648" s="1054"/>
      <c r="R2648" s="1054"/>
      <c r="S2648" s="1054"/>
      <c r="T2648" s="1054"/>
      <c r="U2648" s="470"/>
      <c r="V2648" s="470"/>
      <c r="W2648" s="1050"/>
      <c r="X2648" s="470"/>
      <c r="Y2648" s="470"/>
      <c r="Z2648" s="470"/>
      <c r="AA2648" s="470"/>
      <c r="AB2648" s="1050"/>
      <c r="AC2648" s="1050"/>
      <c r="AD2648" s="470"/>
      <c r="AE2648" s="1050"/>
      <c r="AF2648" s="470"/>
      <c r="AG2648" s="470"/>
      <c r="AH2648" s="470"/>
      <c r="AI2648" s="470"/>
      <c r="AJ2648" s="470"/>
      <c r="AK2648" s="1050"/>
      <c r="AL2648" s="1052"/>
      <c r="AM2648" s="470"/>
      <c r="AN2648" s="470"/>
      <c r="AO2648" s="470"/>
      <c r="AP2648" s="1052"/>
      <c r="AQ2648" s="1050"/>
      <c r="AR2648" s="470"/>
      <c r="AS2648" s="470"/>
      <c r="AT2648" s="470"/>
      <c r="AU2648" s="470"/>
      <c r="AV2648" s="470"/>
      <c r="AW2648" s="1053"/>
      <c r="AX2648" s="3"/>
      <c r="AY2648" s="3"/>
      <c r="AZ2648" s="3"/>
      <c r="BA2648" s="3"/>
    </row>
    <row r="2649">
      <c r="A2649" s="470"/>
      <c r="B2649" s="1"/>
      <c r="C2649" s="3"/>
      <c r="D2649" s="1050"/>
      <c r="E2649" s="470"/>
      <c r="F2649" s="470"/>
      <c r="G2649" s="470"/>
      <c r="H2649" s="1050"/>
      <c r="I2649" s="470"/>
      <c r="J2649" s="470"/>
      <c r="K2649" s="470"/>
      <c r="L2649" s="1050"/>
      <c r="M2649" s="470"/>
      <c r="N2649" s="470"/>
      <c r="O2649" s="470"/>
      <c r="P2649" s="1050"/>
      <c r="Q2649" s="1054"/>
      <c r="R2649" s="1054"/>
      <c r="S2649" s="1054"/>
      <c r="T2649" s="1054"/>
      <c r="U2649" s="470"/>
      <c r="V2649" s="470"/>
      <c r="W2649" s="1050"/>
      <c r="X2649" s="470"/>
      <c r="Y2649" s="470"/>
      <c r="Z2649" s="470"/>
      <c r="AA2649" s="470"/>
      <c r="AB2649" s="1050"/>
      <c r="AC2649" s="1050"/>
      <c r="AD2649" s="470"/>
      <c r="AE2649" s="1050"/>
      <c r="AF2649" s="470"/>
      <c r="AG2649" s="470"/>
      <c r="AH2649" s="470"/>
      <c r="AI2649" s="470"/>
      <c r="AJ2649" s="470"/>
      <c r="AK2649" s="1050"/>
      <c r="AL2649" s="1052"/>
      <c r="AM2649" s="470"/>
      <c r="AN2649" s="470"/>
      <c r="AO2649" s="470"/>
      <c r="AP2649" s="1052"/>
      <c r="AQ2649" s="1050"/>
      <c r="AR2649" s="470"/>
      <c r="AS2649" s="470"/>
      <c r="AT2649" s="470"/>
      <c r="AU2649" s="470"/>
      <c r="AV2649" s="470"/>
      <c r="AW2649" s="1053"/>
      <c r="AX2649" s="3"/>
      <c r="AY2649" s="3"/>
      <c r="AZ2649" s="3"/>
      <c r="BA2649" s="3"/>
    </row>
    <row r="2650">
      <c r="A2650" s="470"/>
      <c r="B2650" s="1"/>
      <c r="C2650" s="3"/>
      <c r="D2650" s="1050"/>
      <c r="E2650" s="470"/>
      <c r="F2650" s="470"/>
      <c r="G2650" s="470"/>
      <c r="H2650" s="1050"/>
      <c r="I2650" s="470"/>
      <c r="J2650" s="470"/>
      <c r="K2650" s="470"/>
      <c r="L2650" s="1050"/>
      <c r="M2650" s="470"/>
      <c r="N2650" s="470"/>
      <c r="O2650" s="470"/>
      <c r="P2650" s="1050"/>
      <c r="Q2650" s="1054"/>
      <c r="R2650" s="1054"/>
      <c r="S2650" s="1054"/>
      <c r="T2650" s="1054"/>
      <c r="U2650" s="470"/>
      <c r="V2650" s="470"/>
      <c r="W2650" s="1050"/>
      <c r="X2650" s="470"/>
      <c r="Y2650" s="470"/>
      <c r="Z2650" s="470"/>
      <c r="AA2650" s="470"/>
      <c r="AB2650" s="1050"/>
      <c r="AC2650" s="1050"/>
      <c r="AD2650" s="470"/>
      <c r="AE2650" s="1050"/>
      <c r="AF2650" s="470"/>
      <c r="AG2650" s="470"/>
      <c r="AH2650" s="470"/>
      <c r="AI2650" s="470"/>
      <c r="AJ2650" s="470"/>
      <c r="AK2650" s="1050"/>
      <c r="AL2650" s="1052"/>
      <c r="AM2650" s="470"/>
      <c r="AN2650" s="470"/>
      <c r="AO2650" s="470"/>
      <c r="AP2650" s="1052"/>
      <c r="AQ2650" s="1050"/>
      <c r="AR2650" s="470"/>
      <c r="AS2650" s="470"/>
      <c r="AT2650" s="470"/>
      <c r="AU2650" s="470"/>
      <c r="AV2650" s="470"/>
      <c r="AW2650" s="1053"/>
      <c r="AX2650" s="3"/>
      <c r="AY2650" s="3"/>
      <c r="AZ2650" s="3"/>
      <c r="BA2650" s="3"/>
    </row>
    <row r="2651">
      <c r="A2651" s="470"/>
      <c r="B2651" s="1"/>
      <c r="C2651" s="3"/>
      <c r="D2651" s="1050"/>
      <c r="E2651" s="470"/>
      <c r="F2651" s="470"/>
      <c r="G2651" s="470"/>
      <c r="H2651" s="1050"/>
      <c r="I2651" s="470"/>
      <c r="J2651" s="470"/>
      <c r="K2651" s="470"/>
      <c r="L2651" s="1050"/>
      <c r="M2651" s="470"/>
      <c r="N2651" s="470"/>
      <c r="O2651" s="470"/>
      <c r="P2651" s="1050"/>
      <c r="Q2651" s="1054"/>
      <c r="R2651" s="1054"/>
      <c r="S2651" s="1054"/>
      <c r="T2651" s="1054"/>
      <c r="U2651" s="470"/>
      <c r="V2651" s="470"/>
      <c r="W2651" s="1050"/>
      <c r="X2651" s="470"/>
      <c r="Y2651" s="470"/>
      <c r="Z2651" s="470"/>
      <c r="AA2651" s="470"/>
      <c r="AB2651" s="1050"/>
      <c r="AC2651" s="1050"/>
      <c r="AD2651" s="470"/>
      <c r="AE2651" s="1050"/>
      <c r="AF2651" s="470"/>
      <c r="AG2651" s="470"/>
      <c r="AH2651" s="470"/>
      <c r="AI2651" s="470"/>
      <c r="AJ2651" s="470"/>
      <c r="AK2651" s="1050"/>
      <c r="AL2651" s="1052"/>
      <c r="AM2651" s="470"/>
      <c r="AN2651" s="470"/>
      <c r="AO2651" s="470"/>
      <c r="AP2651" s="1052"/>
      <c r="AQ2651" s="1050"/>
      <c r="AR2651" s="470"/>
      <c r="AS2651" s="470"/>
      <c r="AT2651" s="470"/>
      <c r="AU2651" s="470"/>
      <c r="AV2651" s="470"/>
      <c r="AW2651" s="1053"/>
      <c r="AX2651" s="3"/>
      <c r="AY2651" s="3"/>
      <c r="AZ2651" s="3"/>
      <c r="BA2651" s="3"/>
    </row>
    <row r="2652">
      <c r="A2652" s="470"/>
      <c r="B2652" s="1"/>
      <c r="C2652" s="3"/>
      <c r="D2652" s="1050"/>
      <c r="E2652" s="470"/>
      <c r="F2652" s="470"/>
      <c r="G2652" s="470"/>
      <c r="H2652" s="1050"/>
      <c r="I2652" s="470"/>
      <c r="J2652" s="470"/>
      <c r="K2652" s="470"/>
      <c r="L2652" s="1050"/>
      <c r="M2652" s="470"/>
      <c r="N2652" s="470"/>
      <c r="O2652" s="470"/>
      <c r="P2652" s="1050"/>
      <c r="Q2652" s="1054"/>
      <c r="R2652" s="1054"/>
      <c r="S2652" s="1054"/>
      <c r="T2652" s="1054"/>
      <c r="U2652" s="470"/>
      <c r="V2652" s="470"/>
      <c r="W2652" s="1050"/>
      <c r="X2652" s="470"/>
      <c r="Y2652" s="470"/>
      <c r="Z2652" s="470"/>
      <c r="AA2652" s="470"/>
      <c r="AB2652" s="1050"/>
      <c r="AC2652" s="1050"/>
      <c r="AD2652" s="470"/>
      <c r="AE2652" s="1050"/>
      <c r="AF2652" s="470"/>
      <c r="AG2652" s="470"/>
      <c r="AH2652" s="470"/>
      <c r="AI2652" s="470"/>
      <c r="AJ2652" s="470"/>
      <c r="AK2652" s="1050"/>
      <c r="AL2652" s="1052"/>
      <c r="AM2652" s="470"/>
      <c r="AN2652" s="470"/>
      <c r="AO2652" s="470"/>
      <c r="AP2652" s="1052"/>
      <c r="AQ2652" s="1050"/>
      <c r="AR2652" s="470"/>
      <c r="AS2652" s="470"/>
      <c r="AT2652" s="470"/>
      <c r="AU2652" s="470"/>
      <c r="AV2652" s="470"/>
      <c r="AW2652" s="1053"/>
      <c r="AX2652" s="3"/>
      <c r="AY2652" s="3"/>
      <c r="AZ2652" s="3"/>
      <c r="BA2652" s="3"/>
    </row>
    <row r="2653">
      <c r="A2653" s="470"/>
      <c r="B2653" s="1"/>
      <c r="C2653" s="3"/>
      <c r="D2653" s="1050"/>
      <c r="E2653" s="470"/>
      <c r="F2653" s="470"/>
      <c r="G2653" s="470"/>
      <c r="H2653" s="1050"/>
      <c r="I2653" s="470"/>
      <c r="J2653" s="470"/>
      <c r="K2653" s="470"/>
      <c r="L2653" s="1050"/>
      <c r="M2653" s="470"/>
      <c r="N2653" s="470"/>
      <c r="O2653" s="470"/>
      <c r="P2653" s="1050"/>
      <c r="Q2653" s="1054"/>
      <c r="R2653" s="1054"/>
      <c r="S2653" s="1054"/>
      <c r="T2653" s="1054"/>
      <c r="U2653" s="470"/>
      <c r="V2653" s="470"/>
      <c r="W2653" s="1050"/>
      <c r="X2653" s="470"/>
      <c r="Y2653" s="470"/>
      <c r="Z2653" s="470"/>
      <c r="AA2653" s="470"/>
      <c r="AB2653" s="1050"/>
      <c r="AC2653" s="1050"/>
      <c r="AD2653" s="470"/>
      <c r="AE2653" s="1050"/>
      <c r="AF2653" s="470"/>
      <c r="AG2653" s="470"/>
      <c r="AH2653" s="470"/>
      <c r="AI2653" s="470"/>
      <c r="AJ2653" s="470"/>
      <c r="AK2653" s="1050"/>
      <c r="AL2653" s="1052"/>
      <c r="AM2653" s="470"/>
      <c r="AN2653" s="470"/>
      <c r="AO2653" s="470"/>
      <c r="AP2653" s="1052"/>
      <c r="AQ2653" s="1050"/>
      <c r="AR2653" s="470"/>
      <c r="AS2653" s="470"/>
      <c r="AT2653" s="470"/>
      <c r="AU2653" s="470"/>
      <c r="AV2653" s="470"/>
      <c r="AW2653" s="1053"/>
      <c r="AX2653" s="3"/>
      <c r="AY2653" s="3"/>
      <c r="AZ2653" s="3"/>
      <c r="BA2653" s="3"/>
    </row>
    <row r="2654">
      <c r="A2654" s="470"/>
      <c r="B2654" s="1"/>
      <c r="C2654" s="3"/>
      <c r="D2654" s="1050"/>
      <c r="E2654" s="470"/>
      <c r="F2654" s="470"/>
      <c r="G2654" s="470"/>
      <c r="H2654" s="1050"/>
      <c r="I2654" s="470"/>
      <c r="J2654" s="470"/>
      <c r="K2654" s="470"/>
      <c r="L2654" s="1050"/>
      <c r="M2654" s="470"/>
      <c r="N2654" s="470"/>
      <c r="O2654" s="470"/>
      <c r="P2654" s="1050"/>
      <c r="Q2654" s="1054"/>
      <c r="R2654" s="1054"/>
      <c r="S2654" s="1054"/>
      <c r="T2654" s="1054"/>
      <c r="U2654" s="470"/>
      <c r="V2654" s="470"/>
      <c r="W2654" s="1050"/>
      <c r="X2654" s="470"/>
      <c r="Y2654" s="470"/>
      <c r="Z2654" s="470"/>
      <c r="AA2654" s="470"/>
      <c r="AB2654" s="1050"/>
      <c r="AC2654" s="1050"/>
      <c r="AD2654" s="470"/>
      <c r="AE2654" s="1050"/>
      <c r="AF2654" s="470"/>
      <c r="AG2654" s="470"/>
      <c r="AH2654" s="470"/>
      <c r="AI2654" s="470"/>
      <c r="AJ2654" s="470"/>
      <c r="AK2654" s="1050"/>
      <c r="AL2654" s="1052"/>
      <c r="AM2654" s="470"/>
      <c r="AN2654" s="470"/>
      <c r="AO2654" s="470"/>
      <c r="AP2654" s="1052"/>
      <c r="AQ2654" s="1050"/>
      <c r="AR2654" s="470"/>
      <c r="AS2654" s="470"/>
      <c r="AT2654" s="470"/>
      <c r="AU2654" s="470"/>
      <c r="AV2654" s="470"/>
      <c r="AW2654" s="1053"/>
      <c r="AX2654" s="3"/>
      <c r="AY2654" s="3"/>
      <c r="AZ2654" s="3"/>
      <c r="BA2654" s="3"/>
    </row>
    <row r="2655">
      <c r="A2655" s="470"/>
      <c r="B2655" s="1"/>
      <c r="C2655" s="3"/>
      <c r="D2655" s="1050"/>
      <c r="E2655" s="470"/>
      <c r="F2655" s="470"/>
      <c r="G2655" s="470"/>
      <c r="H2655" s="1050"/>
      <c r="I2655" s="470"/>
      <c r="J2655" s="470"/>
      <c r="K2655" s="470"/>
      <c r="L2655" s="1050"/>
      <c r="M2655" s="470"/>
      <c r="N2655" s="470"/>
      <c r="O2655" s="470"/>
      <c r="P2655" s="1050"/>
      <c r="Q2655" s="1054"/>
      <c r="R2655" s="1054"/>
      <c r="S2655" s="1054"/>
      <c r="T2655" s="1054"/>
      <c r="U2655" s="470"/>
      <c r="V2655" s="470"/>
      <c r="W2655" s="1050"/>
      <c r="X2655" s="470"/>
      <c r="Y2655" s="470"/>
      <c r="Z2655" s="470"/>
      <c r="AA2655" s="470"/>
      <c r="AB2655" s="1050"/>
      <c r="AC2655" s="1050"/>
      <c r="AD2655" s="470"/>
      <c r="AE2655" s="1050"/>
      <c r="AF2655" s="470"/>
      <c r="AG2655" s="470"/>
      <c r="AH2655" s="470"/>
      <c r="AI2655" s="470"/>
      <c r="AJ2655" s="470"/>
      <c r="AK2655" s="1050"/>
      <c r="AL2655" s="1052"/>
      <c r="AM2655" s="470"/>
      <c r="AN2655" s="470"/>
      <c r="AO2655" s="470"/>
      <c r="AP2655" s="1052"/>
      <c r="AQ2655" s="1050"/>
      <c r="AR2655" s="470"/>
      <c r="AS2655" s="470"/>
      <c r="AT2655" s="470"/>
      <c r="AU2655" s="470"/>
      <c r="AV2655" s="470"/>
      <c r="AW2655" s="1053"/>
      <c r="AX2655" s="3"/>
      <c r="AY2655" s="3"/>
      <c r="AZ2655" s="3"/>
      <c r="BA2655" s="3"/>
    </row>
    <row r="2656">
      <c r="A2656" s="470"/>
      <c r="B2656" s="1"/>
      <c r="C2656" s="3"/>
      <c r="D2656" s="1050"/>
      <c r="E2656" s="470"/>
      <c r="F2656" s="470"/>
      <c r="G2656" s="470"/>
      <c r="H2656" s="1050"/>
      <c r="I2656" s="470"/>
      <c r="J2656" s="470"/>
      <c r="K2656" s="470"/>
      <c r="L2656" s="1050"/>
      <c r="M2656" s="470"/>
      <c r="N2656" s="470"/>
      <c r="O2656" s="470"/>
      <c r="P2656" s="1050"/>
      <c r="Q2656" s="1054"/>
      <c r="R2656" s="1054"/>
      <c r="S2656" s="1054"/>
      <c r="T2656" s="1054"/>
      <c r="U2656" s="470"/>
      <c r="V2656" s="470"/>
      <c r="W2656" s="1050"/>
      <c r="X2656" s="470"/>
      <c r="Y2656" s="470"/>
      <c r="Z2656" s="470"/>
      <c r="AA2656" s="470"/>
      <c r="AB2656" s="1050"/>
      <c r="AC2656" s="1050"/>
      <c r="AD2656" s="470"/>
      <c r="AE2656" s="1050"/>
      <c r="AF2656" s="470"/>
      <c r="AG2656" s="470"/>
      <c r="AH2656" s="470"/>
      <c r="AI2656" s="470"/>
      <c r="AJ2656" s="470"/>
      <c r="AK2656" s="1050"/>
      <c r="AL2656" s="1052"/>
      <c r="AM2656" s="470"/>
      <c r="AN2656" s="470"/>
      <c r="AO2656" s="470"/>
      <c r="AP2656" s="1052"/>
      <c r="AQ2656" s="1050"/>
      <c r="AR2656" s="470"/>
      <c r="AS2656" s="470"/>
      <c r="AT2656" s="470"/>
      <c r="AU2656" s="470"/>
      <c r="AV2656" s="470"/>
      <c r="AW2656" s="1053"/>
      <c r="AX2656" s="3"/>
      <c r="AY2656" s="3"/>
      <c r="AZ2656" s="3"/>
      <c r="BA2656" s="3"/>
    </row>
    <row r="2657">
      <c r="A2657" s="470"/>
      <c r="B2657" s="1"/>
      <c r="C2657" s="3"/>
      <c r="D2657" s="1050"/>
      <c r="E2657" s="470"/>
      <c r="F2657" s="470"/>
      <c r="G2657" s="470"/>
      <c r="H2657" s="1050"/>
      <c r="I2657" s="470"/>
      <c r="J2657" s="470"/>
      <c r="K2657" s="470"/>
      <c r="L2657" s="1050"/>
      <c r="M2657" s="470"/>
      <c r="N2657" s="470"/>
      <c r="O2657" s="470"/>
      <c r="P2657" s="1050"/>
      <c r="Q2657" s="1054"/>
      <c r="R2657" s="1054"/>
      <c r="S2657" s="1054"/>
      <c r="T2657" s="1054"/>
      <c r="U2657" s="470"/>
      <c r="V2657" s="470"/>
      <c r="W2657" s="1050"/>
      <c r="X2657" s="470"/>
      <c r="Y2657" s="470"/>
      <c r="Z2657" s="470"/>
      <c r="AA2657" s="470"/>
      <c r="AB2657" s="1050"/>
      <c r="AC2657" s="1050"/>
      <c r="AD2657" s="470"/>
      <c r="AE2657" s="1050"/>
      <c r="AF2657" s="470"/>
      <c r="AG2657" s="470"/>
      <c r="AH2657" s="470"/>
      <c r="AI2657" s="470"/>
      <c r="AJ2657" s="470"/>
      <c r="AK2657" s="1050"/>
      <c r="AL2657" s="1052"/>
      <c r="AM2657" s="470"/>
      <c r="AN2657" s="470"/>
      <c r="AO2657" s="470"/>
      <c r="AP2657" s="1052"/>
      <c r="AQ2657" s="1050"/>
      <c r="AR2657" s="470"/>
      <c r="AS2657" s="470"/>
      <c r="AT2657" s="470"/>
      <c r="AU2657" s="470"/>
      <c r="AV2657" s="470"/>
      <c r="AW2657" s="1053"/>
      <c r="AX2657" s="3"/>
      <c r="AY2657" s="3"/>
      <c r="AZ2657" s="3"/>
      <c r="BA2657" s="3"/>
    </row>
    <row r="2658">
      <c r="A2658" s="470"/>
      <c r="B2658" s="1"/>
      <c r="C2658" s="3"/>
      <c r="D2658" s="1050"/>
      <c r="E2658" s="470"/>
      <c r="F2658" s="470"/>
      <c r="G2658" s="470"/>
      <c r="H2658" s="1050"/>
      <c r="I2658" s="470"/>
      <c r="J2658" s="470"/>
      <c r="K2658" s="470"/>
      <c r="L2658" s="1050"/>
      <c r="M2658" s="470"/>
      <c r="N2658" s="470"/>
      <c r="O2658" s="470"/>
      <c r="P2658" s="1050"/>
      <c r="Q2658" s="1054"/>
      <c r="R2658" s="1054"/>
      <c r="S2658" s="1054"/>
      <c r="T2658" s="1054"/>
      <c r="U2658" s="470"/>
      <c r="V2658" s="470"/>
      <c r="W2658" s="1050"/>
      <c r="X2658" s="470"/>
      <c r="Y2658" s="470"/>
      <c r="Z2658" s="470"/>
      <c r="AA2658" s="470"/>
      <c r="AB2658" s="1050"/>
      <c r="AC2658" s="1050"/>
      <c r="AD2658" s="470"/>
      <c r="AE2658" s="1050"/>
      <c r="AF2658" s="470"/>
      <c r="AG2658" s="470"/>
      <c r="AH2658" s="470"/>
      <c r="AI2658" s="470"/>
      <c r="AJ2658" s="470"/>
      <c r="AK2658" s="1050"/>
      <c r="AL2658" s="1052"/>
      <c r="AM2658" s="470"/>
      <c r="AN2658" s="470"/>
      <c r="AO2658" s="470"/>
      <c r="AP2658" s="1052"/>
      <c r="AQ2658" s="1050"/>
      <c r="AR2658" s="470"/>
      <c r="AS2658" s="470"/>
      <c r="AT2658" s="470"/>
      <c r="AU2658" s="470"/>
      <c r="AV2658" s="470"/>
      <c r="AW2658" s="1053"/>
      <c r="AX2658" s="3"/>
      <c r="AY2658" s="3"/>
      <c r="AZ2658" s="3"/>
      <c r="BA2658" s="3"/>
    </row>
    <row r="2659">
      <c r="A2659" s="470"/>
      <c r="B2659" s="1"/>
      <c r="C2659" s="3"/>
      <c r="D2659" s="1050"/>
      <c r="E2659" s="470"/>
      <c r="F2659" s="470"/>
      <c r="G2659" s="470"/>
      <c r="H2659" s="1050"/>
      <c r="I2659" s="470"/>
      <c r="J2659" s="470"/>
      <c r="K2659" s="470"/>
      <c r="L2659" s="1050"/>
      <c r="M2659" s="470"/>
      <c r="N2659" s="470"/>
      <c r="O2659" s="470"/>
      <c r="P2659" s="1050"/>
      <c r="Q2659" s="1054"/>
      <c r="R2659" s="1054"/>
      <c r="S2659" s="1054"/>
      <c r="T2659" s="1054"/>
      <c r="U2659" s="470"/>
      <c r="V2659" s="470"/>
      <c r="W2659" s="1050"/>
      <c r="X2659" s="470"/>
      <c r="Y2659" s="470"/>
      <c r="Z2659" s="470"/>
      <c r="AA2659" s="470"/>
      <c r="AB2659" s="1050"/>
      <c r="AC2659" s="1050"/>
      <c r="AD2659" s="470"/>
      <c r="AE2659" s="1050"/>
      <c r="AF2659" s="470"/>
      <c r="AG2659" s="470"/>
      <c r="AH2659" s="470"/>
      <c r="AI2659" s="470"/>
      <c r="AJ2659" s="470"/>
      <c r="AK2659" s="1050"/>
      <c r="AL2659" s="1052"/>
      <c r="AM2659" s="470"/>
      <c r="AN2659" s="470"/>
      <c r="AO2659" s="470"/>
      <c r="AP2659" s="1052"/>
      <c r="AQ2659" s="1050"/>
      <c r="AR2659" s="470"/>
      <c r="AS2659" s="470"/>
      <c r="AT2659" s="470"/>
      <c r="AU2659" s="470"/>
      <c r="AV2659" s="470"/>
      <c r="AW2659" s="1053"/>
      <c r="AX2659" s="3"/>
      <c r="AY2659" s="3"/>
      <c r="AZ2659" s="3"/>
      <c r="BA2659" s="3"/>
    </row>
    <row r="2660">
      <c r="A2660" s="470"/>
      <c r="B2660" s="1"/>
      <c r="C2660" s="3"/>
      <c r="D2660" s="1050"/>
      <c r="E2660" s="470"/>
      <c r="F2660" s="470"/>
      <c r="G2660" s="470"/>
      <c r="H2660" s="1050"/>
      <c r="I2660" s="470"/>
      <c r="J2660" s="470"/>
      <c r="K2660" s="470"/>
      <c r="L2660" s="1050"/>
      <c r="M2660" s="470"/>
      <c r="N2660" s="470"/>
      <c r="O2660" s="470"/>
      <c r="P2660" s="1050"/>
      <c r="Q2660" s="1054"/>
      <c r="R2660" s="1054"/>
      <c r="S2660" s="1054"/>
      <c r="T2660" s="1054"/>
      <c r="U2660" s="470"/>
      <c r="V2660" s="470"/>
      <c r="W2660" s="1050"/>
      <c r="X2660" s="470"/>
      <c r="Y2660" s="470"/>
      <c r="Z2660" s="470"/>
      <c r="AA2660" s="470"/>
      <c r="AB2660" s="1050"/>
      <c r="AC2660" s="1050"/>
      <c r="AD2660" s="470"/>
      <c r="AE2660" s="1050"/>
      <c r="AF2660" s="470"/>
      <c r="AG2660" s="470"/>
      <c r="AH2660" s="470"/>
      <c r="AI2660" s="470"/>
      <c r="AJ2660" s="470"/>
      <c r="AK2660" s="1050"/>
      <c r="AL2660" s="1052"/>
      <c r="AM2660" s="470"/>
      <c r="AN2660" s="470"/>
      <c r="AO2660" s="470"/>
      <c r="AP2660" s="1052"/>
      <c r="AQ2660" s="1050"/>
      <c r="AR2660" s="470"/>
      <c r="AS2660" s="470"/>
      <c r="AT2660" s="470"/>
      <c r="AU2660" s="470"/>
      <c r="AV2660" s="470"/>
      <c r="AW2660" s="1053"/>
      <c r="AX2660" s="3"/>
      <c r="AY2660" s="3"/>
      <c r="AZ2660" s="3"/>
      <c r="BA2660" s="3"/>
    </row>
    <row r="2661">
      <c r="A2661" s="470"/>
      <c r="B2661" s="1"/>
      <c r="C2661" s="3"/>
      <c r="D2661" s="1050"/>
      <c r="E2661" s="470"/>
      <c r="F2661" s="470"/>
      <c r="G2661" s="470"/>
      <c r="H2661" s="1050"/>
      <c r="I2661" s="470"/>
      <c r="J2661" s="470"/>
      <c r="K2661" s="470"/>
      <c r="L2661" s="1050"/>
      <c r="M2661" s="470"/>
      <c r="N2661" s="470"/>
      <c r="O2661" s="470"/>
      <c r="P2661" s="1050"/>
      <c r="Q2661" s="1054"/>
      <c r="R2661" s="1054"/>
      <c r="S2661" s="1054"/>
      <c r="T2661" s="1054"/>
      <c r="U2661" s="470"/>
      <c r="V2661" s="470"/>
      <c r="W2661" s="1050"/>
      <c r="X2661" s="470"/>
      <c r="Y2661" s="470"/>
      <c r="Z2661" s="470"/>
      <c r="AA2661" s="470"/>
      <c r="AB2661" s="1050"/>
      <c r="AC2661" s="1050"/>
      <c r="AD2661" s="470"/>
      <c r="AE2661" s="1050"/>
      <c r="AF2661" s="470"/>
      <c r="AG2661" s="470"/>
      <c r="AH2661" s="470"/>
      <c r="AI2661" s="470"/>
      <c r="AJ2661" s="470"/>
      <c r="AK2661" s="1050"/>
      <c r="AL2661" s="1052"/>
      <c r="AM2661" s="470"/>
      <c r="AN2661" s="470"/>
      <c r="AO2661" s="470"/>
      <c r="AP2661" s="1052"/>
      <c r="AQ2661" s="1050"/>
      <c r="AR2661" s="470"/>
      <c r="AS2661" s="470"/>
      <c r="AT2661" s="470"/>
      <c r="AU2661" s="470"/>
      <c r="AV2661" s="470"/>
      <c r="AW2661" s="1053"/>
      <c r="AX2661" s="3"/>
      <c r="AY2661" s="3"/>
      <c r="AZ2661" s="3"/>
      <c r="BA2661" s="3"/>
    </row>
    <row r="2662">
      <c r="A2662" s="470"/>
      <c r="B2662" s="1"/>
      <c r="C2662" s="3"/>
      <c r="D2662" s="1050"/>
      <c r="E2662" s="470"/>
      <c r="F2662" s="470"/>
      <c r="G2662" s="470"/>
      <c r="H2662" s="1050"/>
      <c r="I2662" s="470"/>
      <c r="J2662" s="470"/>
      <c r="K2662" s="470"/>
      <c r="L2662" s="1050"/>
      <c r="M2662" s="470"/>
      <c r="N2662" s="470"/>
      <c r="O2662" s="470"/>
      <c r="P2662" s="1050"/>
      <c r="Q2662" s="1054"/>
      <c r="R2662" s="1054"/>
      <c r="S2662" s="1054"/>
      <c r="T2662" s="1054"/>
      <c r="U2662" s="470"/>
      <c r="V2662" s="470"/>
      <c r="W2662" s="1050"/>
      <c r="X2662" s="470"/>
      <c r="Y2662" s="470"/>
      <c r="Z2662" s="470"/>
      <c r="AA2662" s="470"/>
      <c r="AB2662" s="1050"/>
      <c r="AC2662" s="1050"/>
      <c r="AD2662" s="470"/>
      <c r="AE2662" s="1050"/>
      <c r="AF2662" s="470"/>
      <c r="AG2662" s="470"/>
      <c r="AH2662" s="470"/>
      <c r="AI2662" s="470"/>
      <c r="AJ2662" s="470"/>
      <c r="AK2662" s="1050"/>
      <c r="AL2662" s="1052"/>
      <c r="AM2662" s="470"/>
      <c r="AN2662" s="470"/>
      <c r="AO2662" s="470"/>
      <c r="AP2662" s="1052"/>
      <c r="AQ2662" s="1050"/>
      <c r="AR2662" s="470"/>
      <c r="AS2662" s="470"/>
      <c r="AT2662" s="470"/>
      <c r="AU2662" s="470"/>
      <c r="AV2662" s="470"/>
      <c r="AW2662" s="1053"/>
      <c r="AX2662" s="3"/>
      <c r="AY2662" s="3"/>
      <c r="AZ2662" s="3"/>
      <c r="BA2662" s="3"/>
    </row>
    <row r="2663">
      <c r="A2663" s="470"/>
      <c r="B2663" s="1"/>
      <c r="C2663" s="3"/>
      <c r="D2663" s="1050"/>
      <c r="E2663" s="470"/>
      <c r="F2663" s="470"/>
      <c r="G2663" s="470"/>
      <c r="H2663" s="1050"/>
      <c r="I2663" s="470"/>
      <c r="J2663" s="470"/>
      <c r="K2663" s="470"/>
      <c r="L2663" s="1050"/>
      <c r="M2663" s="470"/>
      <c r="N2663" s="470"/>
      <c r="O2663" s="470"/>
      <c r="P2663" s="1050"/>
      <c r="Q2663" s="1054"/>
      <c r="R2663" s="1054"/>
      <c r="S2663" s="1054"/>
      <c r="T2663" s="1054"/>
      <c r="U2663" s="470"/>
      <c r="V2663" s="470"/>
      <c r="W2663" s="1050"/>
      <c r="X2663" s="470"/>
      <c r="Y2663" s="470"/>
      <c r="Z2663" s="470"/>
      <c r="AA2663" s="470"/>
      <c r="AB2663" s="1050"/>
      <c r="AC2663" s="1050"/>
      <c r="AD2663" s="470"/>
      <c r="AE2663" s="1050"/>
      <c r="AF2663" s="470"/>
      <c r="AG2663" s="470"/>
      <c r="AH2663" s="470"/>
      <c r="AI2663" s="470"/>
      <c r="AJ2663" s="470"/>
      <c r="AK2663" s="1050"/>
      <c r="AL2663" s="1052"/>
      <c r="AM2663" s="470"/>
      <c r="AN2663" s="470"/>
      <c r="AO2663" s="470"/>
      <c r="AP2663" s="1052"/>
      <c r="AQ2663" s="1050"/>
      <c r="AR2663" s="470"/>
      <c r="AS2663" s="470"/>
      <c r="AT2663" s="470"/>
      <c r="AU2663" s="470"/>
      <c r="AV2663" s="470"/>
      <c r="AW2663" s="1053"/>
      <c r="AX2663" s="3"/>
      <c r="AY2663" s="3"/>
      <c r="AZ2663" s="3"/>
      <c r="BA2663" s="3"/>
    </row>
    <row r="2664">
      <c r="A2664" s="470"/>
      <c r="B2664" s="1"/>
      <c r="C2664" s="3"/>
      <c r="D2664" s="1050"/>
      <c r="E2664" s="470"/>
      <c r="F2664" s="470"/>
      <c r="G2664" s="470"/>
      <c r="H2664" s="1050"/>
      <c r="I2664" s="470"/>
      <c r="J2664" s="470"/>
      <c r="K2664" s="470"/>
      <c r="L2664" s="1050"/>
      <c r="M2664" s="470"/>
      <c r="N2664" s="470"/>
      <c r="O2664" s="470"/>
      <c r="P2664" s="1050"/>
      <c r="Q2664" s="1054"/>
      <c r="R2664" s="1054"/>
      <c r="S2664" s="1054"/>
      <c r="T2664" s="1054"/>
      <c r="U2664" s="470"/>
      <c r="V2664" s="470"/>
      <c r="W2664" s="1050"/>
      <c r="X2664" s="470"/>
      <c r="Y2664" s="470"/>
      <c r="Z2664" s="470"/>
      <c r="AA2664" s="470"/>
      <c r="AB2664" s="1050"/>
      <c r="AC2664" s="1050"/>
      <c r="AD2664" s="470"/>
      <c r="AE2664" s="1050"/>
      <c r="AF2664" s="470"/>
      <c r="AG2664" s="470"/>
      <c r="AH2664" s="470"/>
      <c r="AI2664" s="470"/>
      <c r="AJ2664" s="470"/>
      <c r="AK2664" s="1050"/>
      <c r="AL2664" s="1052"/>
      <c r="AM2664" s="470"/>
      <c r="AN2664" s="470"/>
      <c r="AO2664" s="470"/>
      <c r="AP2664" s="1052"/>
      <c r="AQ2664" s="1050"/>
      <c r="AR2664" s="470"/>
      <c r="AS2664" s="470"/>
      <c r="AT2664" s="470"/>
      <c r="AU2664" s="470"/>
      <c r="AV2664" s="470"/>
      <c r="AW2664" s="1053"/>
      <c r="AX2664" s="3"/>
      <c r="AY2664" s="3"/>
      <c r="AZ2664" s="3"/>
      <c r="BA2664" s="3"/>
    </row>
    <row r="2665">
      <c r="A2665" s="470"/>
      <c r="B2665" s="1"/>
      <c r="C2665" s="3"/>
      <c r="D2665" s="1050"/>
      <c r="E2665" s="470"/>
      <c r="F2665" s="470"/>
      <c r="G2665" s="470"/>
      <c r="H2665" s="1050"/>
      <c r="I2665" s="470"/>
      <c r="J2665" s="470"/>
      <c r="K2665" s="470"/>
      <c r="L2665" s="1050"/>
      <c r="M2665" s="470"/>
      <c r="N2665" s="470"/>
      <c r="O2665" s="470"/>
      <c r="P2665" s="1050"/>
      <c r="Q2665" s="1054"/>
      <c r="R2665" s="1054"/>
      <c r="S2665" s="1054"/>
      <c r="T2665" s="1054"/>
      <c r="U2665" s="470"/>
      <c r="V2665" s="470"/>
      <c r="W2665" s="1050"/>
      <c r="X2665" s="470"/>
      <c r="Y2665" s="470"/>
      <c r="Z2665" s="470"/>
      <c r="AA2665" s="470"/>
      <c r="AB2665" s="1050"/>
      <c r="AC2665" s="1050"/>
      <c r="AD2665" s="470"/>
      <c r="AE2665" s="1050"/>
      <c r="AF2665" s="470"/>
      <c r="AG2665" s="470"/>
      <c r="AH2665" s="470"/>
      <c r="AI2665" s="470"/>
      <c r="AJ2665" s="470"/>
      <c r="AK2665" s="1050"/>
      <c r="AL2665" s="1052"/>
      <c r="AM2665" s="470"/>
      <c r="AN2665" s="470"/>
      <c r="AO2665" s="470"/>
      <c r="AP2665" s="1052"/>
      <c r="AQ2665" s="1050"/>
      <c r="AR2665" s="470"/>
      <c r="AS2665" s="470"/>
      <c r="AT2665" s="470"/>
      <c r="AU2665" s="470"/>
      <c r="AV2665" s="470"/>
      <c r="AW2665" s="1053"/>
      <c r="AX2665" s="3"/>
      <c r="AY2665" s="3"/>
      <c r="AZ2665" s="3"/>
      <c r="BA2665" s="3"/>
    </row>
    <row r="2666">
      <c r="A2666" s="470"/>
      <c r="B2666" s="1"/>
      <c r="C2666" s="3"/>
      <c r="D2666" s="1050"/>
      <c r="E2666" s="470"/>
      <c r="F2666" s="470"/>
      <c r="G2666" s="470"/>
      <c r="H2666" s="1050"/>
      <c r="I2666" s="470"/>
      <c r="J2666" s="470"/>
      <c r="K2666" s="470"/>
      <c r="L2666" s="1050"/>
      <c r="M2666" s="470"/>
      <c r="N2666" s="470"/>
      <c r="O2666" s="470"/>
      <c r="P2666" s="1050"/>
      <c r="Q2666" s="1054"/>
      <c r="R2666" s="1054"/>
      <c r="S2666" s="1054"/>
      <c r="T2666" s="1054"/>
      <c r="U2666" s="470"/>
      <c r="V2666" s="470"/>
      <c r="W2666" s="1050"/>
      <c r="X2666" s="470"/>
      <c r="Y2666" s="470"/>
      <c r="Z2666" s="470"/>
      <c r="AA2666" s="470"/>
      <c r="AB2666" s="1050"/>
      <c r="AC2666" s="1050"/>
      <c r="AD2666" s="470"/>
      <c r="AE2666" s="1050"/>
      <c r="AF2666" s="470"/>
      <c r="AG2666" s="470"/>
      <c r="AH2666" s="470"/>
      <c r="AI2666" s="470"/>
      <c r="AJ2666" s="470"/>
      <c r="AK2666" s="1050"/>
      <c r="AL2666" s="1052"/>
      <c r="AM2666" s="470"/>
      <c r="AN2666" s="470"/>
      <c r="AO2666" s="470"/>
      <c r="AP2666" s="1052"/>
      <c r="AQ2666" s="1050"/>
      <c r="AR2666" s="470"/>
      <c r="AS2666" s="470"/>
      <c r="AT2666" s="470"/>
      <c r="AU2666" s="470"/>
      <c r="AV2666" s="470"/>
      <c r="AW2666" s="1053"/>
      <c r="AX2666" s="3"/>
      <c r="AY2666" s="3"/>
      <c r="AZ2666" s="3"/>
      <c r="BA2666" s="3"/>
    </row>
    <row r="2667">
      <c r="A2667" s="470"/>
      <c r="B2667" s="1"/>
      <c r="C2667" s="3"/>
      <c r="D2667" s="1050"/>
      <c r="E2667" s="470"/>
      <c r="F2667" s="470"/>
      <c r="G2667" s="470"/>
      <c r="H2667" s="1050"/>
      <c r="I2667" s="470"/>
      <c r="J2667" s="470"/>
      <c r="K2667" s="470"/>
      <c r="L2667" s="1050"/>
      <c r="M2667" s="470"/>
      <c r="N2667" s="470"/>
      <c r="O2667" s="470"/>
      <c r="P2667" s="1050"/>
      <c r="Q2667" s="1054"/>
      <c r="R2667" s="1054"/>
      <c r="S2667" s="1054"/>
      <c r="T2667" s="1054"/>
      <c r="U2667" s="470"/>
      <c r="V2667" s="470"/>
      <c r="W2667" s="1050"/>
      <c r="X2667" s="470"/>
      <c r="Y2667" s="470"/>
      <c r="Z2667" s="470"/>
      <c r="AA2667" s="470"/>
      <c r="AB2667" s="1050"/>
      <c r="AC2667" s="1050"/>
      <c r="AD2667" s="470"/>
      <c r="AE2667" s="1050"/>
      <c r="AF2667" s="470"/>
      <c r="AG2667" s="470"/>
      <c r="AH2667" s="470"/>
      <c r="AI2667" s="470"/>
      <c r="AJ2667" s="470"/>
      <c r="AK2667" s="1050"/>
      <c r="AL2667" s="1052"/>
      <c r="AM2667" s="470"/>
      <c r="AN2667" s="470"/>
      <c r="AO2667" s="470"/>
      <c r="AP2667" s="1052"/>
      <c r="AQ2667" s="1050"/>
      <c r="AR2667" s="470"/>
      <c r="AS2667" s="470"/>
      <c r="AT2667" s="470"/>
      <c r="AU2667" s="470"/>
      <c r="AV2667" s="470"/>
      <c r="AW2667" s="1053"/>
      <c r="AX2667" s="3"/>
      <c r="AY2667" s="3"/>
      <c r="AZ2667" s="3"/>
      <c r="BA2667" s="3"/>
    </row>
    <row r="2668">
      <c r="A2668" s="470"/>
      <c r="B2668" s="1"/>
      <c r="C2668" s="3"/>
      <c r="D2668" s="1050"/>
      <c r="E2668" s="470"/>
      <c r="F2668" s="470"/>
      <c r="G2668" s="470"/>
      <c r="H2668" s="1050"/>
      <c r="I2668" s="470"/>
      <c r="J2668" s="470"/>
      <c r="K2668" s="470"/>
      <c r="L2668" s="1050"/>
      <c r="M2668" s="470"/>
      <c r="N2668" s="470"/>
      <c r="O2668" s="470"/>
      <c r="P2668" s="1050"/>
      <c r="Q2668" s="1054"/>
      <c r="R2668" s="1054"/>
      <c r="S2668" s="1054"/>
      <c r="T2668" s="1054"/>
      <c r="U2668" s="470"/>
      <c r="V2668" s="470"/>
      <c r="W2668" s="1050"/>
      <c r="X2668" s="470"/>
      <c r="Y2668" s="470"/>
      <c r="Z2668" s="470"/>
      <c r="AA2668" s="470"/>
      <c r="AB2668" s="1050"/>
      <c r="AC2668" s="1050"/>
      <c r="AD2668" s="470"/>
      <c r="AE2668" s="1050"/>
      <c r="AF2668" s="470"/>
      <c r="AG2668" s="470"/>
      <c r="AH2668" s="470"/>
      <c r="AI2668" s="470"/>
      <c r="AJ2668" s="470"/>
      <c r="AK2668" s="1050"/>
      <c r="AL2668" s="1052"/>
      <c r="AM2668" s="470"/>
      <c r="AN2668" s="470"/>
      <c r="AO2668" s="470"/>
      <c r="AP2668" s="1052"/>
      <c r="AQ2668" s="1050"/>
      <c r="AR2668" s="470"/>
      <c r="AS2668" s="470"/>
      <c r="AT2668" s="470"/>
      <c r="AU2668" s="470"/>
      <c r="AV2668" s="470"/>
      <c r="AW2668" s="1053"/>
      <c r="AX2668" s="3"/>
      <c r="AY2668" s="3"/>
      <c r="AZ2668" s="3"/>
      <c r="BA2668" s="3"/>
    </row>
    <row r="2669">
      <c r="A2669" s="470"/>
      <c r="B2669" s="1"/>
      <c r="C2669" s="3"/>
      <c r="D2669" s="1050"/>
      <c r="E2669" s="470"/>
      <c r="F2669" s="470"/>
      <c r="G2669" s="470"/>
      <c r="H2669" s="1050"/>
      <c r="I2669" s="470"/>
      <c r="J2669" s="470"/>
      <c r="K2669" s="470"/>
      <c r="L2669" s="1050"/>
      <c r="M2669" s="470"/>
      <c r="N2669" s="470"/>
      <c r="O2669" s="470"/>
      <c r="P2669" s="1050"/>
      <c r="Q2669" s="1054"/>
      <c r="R2669" s="1054"/>
      <c r="S2669" s="1054"/>
      <c r="T2669" s="1054"/>
      <c r="U2669" s="470"/>
      <c r="V2669" s="470"/>
      <c r="W2669" s="1050"/>
      <c r="X2669" s="470"/>
      <c r="Y2669" s="470"/>
      <c r="Z2669" s="470"/>
      <c r="AA2669" s="470"/>
      <c r="AB2669" s="1050"/>
      <c r="AC2669" s="1050"/>
      <c r="AD2669" s="470"/>
      <c r="AE2669" s="1050"/>
      <c r="AF2669" s="470"/>
      <c r="AG2669" s="470"/>
      <c r="AH2669" s="470"/>
      <c r="AI2669" s="470"/>
      <c r="AJ2669" s="470"/>
      <c r="AK2669" s="1050"/>
      <c r="AL2669" s="1052"/>
      <c r="AM2669" s="470"/>
      <c r="AN2669" s="470"/>
      <c r="AO2669" s="470"/>
      <c r="AP2669" s="1052"/>
      <c r="AQ2669" s="1050"/>
      <c r="AR2669" s="470"/>
      <c r="AS2669" s="470"/>
      <c r="AT2669" s="470"/>
      <c r="AU2669" s="470"/>
      <c r="AV2669" s="470"/>
      <c r="AW2669" s="1053"/>
      <c r="AX2669" s="3"/>
      <c r="AY2669" s="3"/>
      <c r="AZ2669" s="3"/>
      <c r="BA2669" s="3"/>
    </row>
    <row r="2670">
      <c r="A2670" s="470"/>
      <c r="B2670" s="1"/>
      <c r="C2670" s="3"/>
      <c r="D2670" s="1050"/>
      <c r="E2670" s="470"/>
      <c r="F2670" s="470"/>
      <c r="G2670" s="470"/>
      <c r="H2670" s="1050"/>
      <c r="I2670" s="470"/>
      <c r="J2670" s="470"/>
      <c r="K2670" s="470"/>
      <c r="L2670" s="1050"/>
      <c r="M2670" s="470"/>
      <c r="N2670" s="470"/>
      <c r="O2670" s="470"/>
      <c r="P2670" s="1050"/>
      <c r="Q2670" s="1054"/>
      <c r="R2670" s="1054"/>
      <c r="S2670" s="1054"/>
      <c r="T2670" s="1054"/>
      <c r="U2670" s="470"/>
      <c r="V2670" s="470"/>
      <c r="W2670" s="1050"/>
      <c r="X2670" s="470"/>
      <c r="Y2670" s="470"/>
      <c r="Z2670" s="470"/>
      <c r="AA2670" s="470"/>
      <c r="AB2670" s="1050"/>
      <c r="AC2670" s="1050"/>
      <c r="AD2670" s="470"/>
      <c r="AE2670" s="1050"/>
      <c r="AF2670" s="470"/>
      <c r="AG2670" s="470"/>
      <c r="AH2670" s="470"/>
      <c r="AI2670" s="470"/>
      <c r="AJ2670" s="470"/>
      <c r="AK2670" s="1050"/>
      <c r="AL2670" s="1052"/>
      <c r="AM2670" s="470"/>
      <c r="AN2670" s="470"/>
      <c r="AO2670" s="470"/>
      <c r="AP2670" s="1052"/>
      <c r="AQ2670" s="1050"/>
      <c r="AR2670" s="470"/>
      <c r="AS2670" s="470"/>
      <c r="AT2670" s="470"/>
      <c r="AU2670" s="470"/>
      <c r="AV2670" s="470"/>
      <c r="AW2670" s="1053"/>
      <c r="AX2670" s="3"/>
      <c r="AY2670" s="3"/>
      <c r="AZ2670" s="3"/>
      <c r="BA2670" s="3"/>
    </row>
    <row r="2671">
      <c r="A2671" s="470"/>
      <c r="B2671" s="1"/>
      <c r="C2671" s="3"/>
      <c r="D2671" s="1050"/>
      <c r="E2671" s="470"/>
      <c r="F2671" s="470"/>
      <c r="G2671" s="470"/>
      <c r="H2671" s="1050"/>
      <c r="I2671" s="470"/>
      <c r="J2671" s="470"/>
      <c r="K2671" s="470"/>
      <c r="L2671" s="1050"/>
      <c r="M2671" s="470"/>
      <c r="N2671" s="470"/>
      <c r="O2671" s="470"/>
      <c r="P2671" s="1050"/>
      <c r="Q2671" s="1054"/>
      <c r="R2671" s="1054"/>
      <c r="S2671" s="1054"/>
      <c r="T2671" s="1054"/>
      <c r="U2671" s="470"/>
      <c r="V2671" s="470"/>
      <c r="W2671" s="1050"/>
      <c r="X2671" s="470"/>
      <c r="Y2671" s="470"/>
      <c r="Z2671" s="470"/>
      <c r="AA2671" s="470"/>
      <c r="AB2671" s="1050"/>
      <c r="AC2671" s="1050"/>
      <c r="AD2671" s="470"/>
      <c r="AE2671" s="1050"/>
      <c r="AF2671" s="470"/>
      <c r="AG2671" s="470"/>
      <c r="AH2671" s="470"/>
      <c r="AI2671" s="470"/>
      <c r="AJ2671" s="470"/>
      <c r="AK2671" s="1050"/>
      <c r="AL2671" s="1052"/>
      <c r="AM2671" s="470"/>
      <c r="AN2671" s="470"/>
      <c r="AO2671" s="470"/>
      <c r="AP2671" s="1052"/>
      <c r="AQ2671" s="1050"/>
      <c r="AR2671" s="470"/>
      <c r="AS2671" s="470"/>
      <c r="AT2671" s="470"/>
      <c r="AU2671" s="470"/>
      <c r="AV2671" s="470"/>
      <c r="AW2671" s="1053"/>
      <c r="AX2671" s="3"/>
      <c r="AY2671" s="3"/>
      <c r="AZ2671" s="3"/>
      <c r="BA2671" s="3"/>
    </row>
    <row r="2672">
      <c r="A2672" s="470"/>
      <c r="B2672" s="1"/>
      <c r="C2672" s="3"/>
      <c r="D2672" s="1050"/>
      <c r="E2672" s="470"/>
      <c r="F2672" s="470"/>
      <c r="G2672" s="470"/>
      <c r="H2672" s="1050"/>
      <c r="I2672" s="470"/>
      <c r="J2672" s="470"/>
      <c r="K2672" s="470"/>
      <c r="L2672" s="1050"/>
      <c r="M2672" s="470"/>
      <c r="N2672" s="470"/>
      <c r="O2672" s="470"/>
      <c r="P2672" s="1050"/>
      <c r="Q2672" s="1054"/>
      <c r="R2672" s="1054"/>
      <c r="S2672" s="1054"/>
      <c r="T2672" s="1054"/>
      <c r="U2672" s="470"/>
      <c r="V2672" s="470"/>
      <c r="W2672" s="1050"/>
      <c r="X2672" s="470"/>
      <c r="Y2672" s="470"/>
      <c r="Z2672" s="470"/>
      <c r="AA2672" s="470"/>
      <c r="AB2672" s="1050"/>
      <c r="AC2672" s="1050"/>
      <c r="AD2672" s="470"/>
      <c r="AE2672" s="1050"/>
      <c r="AF2672" s="470"/>
      <c r="AG2672" s="470"/>
      <c r="AH2672" s="470"/>
      <c r="AI2672" s="470"/>
      <c r="AJ2672" s="470"/>
      <c r="AK2672" s="1050"/>
      <c r="AL2672" s="1052"/>
      <c r="AM2672" s="470"/>
      <c r="AN2672" s="470"/>
      <c r="AO2672" s="470"/>
      <c r="AP2672" s="1052"/>
      <c r="AQ2672" s="1050"/>
      <c r="AR2672" s="470"/>
      <c r="AS2672" s="470"/>
      <c r="AT2672" s="470"/>
      <c r="AU2672" s="470"/>
      <c r="AV2672" s="470"/>
      <c r="AW2672" s="1053"/>
      <c r="AX2672" s="3"/>
      <c r="AY2672" s="3"/>
      <c r="AZ2672" s="3"/>
      <c r="BA2672" s="3"/>
    </row>
    <row r="2673">
      <c r="A2673" s="470"/>
      <c r="B2673" s="1"/>
      <c r="C2673" s="3"/>
      <c r="D2673" s="1050"/>
      <c r="E2673" s="470"/>
      <c r="F2673" s="470"/>
      <c r="G2673" s="470"/>
      <c r="H2673" s="1050"/>
      <c r="I2673" s="470"/>
      <c r="J2673" s="470"/>
      <c r="K2673" s="470"/>
      <c r="L2673" s="1050"/>
      <c r="M2673" s="470"/>
      <c r="N2673" s="470"/>
      <c r="O2673" s="470"/>
      <c r="P2673" s="1050"/>
      <c r="Q2673" s="1054"/>
      <c r="R2673" s="1054"/>
      <c r="S2673" s="1054"/>
      <c r="T2673" s="1054"/>
      <c r="U2673" s="470"/>
      <c r="V2673" s="470"/>
      <c r="W2673" s="1050"/>
      <c r="X2673" s="470"/>
      <c r="Y2673" s="470"/>
      <c r="Z2673" s="470"/>
      <c r="AA2673" s="470"/>
      <c r="AB2673" s="1050"/>
      <c r="AC2673" s="1050"/>
      <c r="AD2673" s="470"/>
      <c r="AE2673" s="1050"/>
      <c r="AF2673" s="470"/>
      <c r="AG2673" s="470"/>
      <c r="AH2673" s="470"/>
      <c r="AI2673" s="470"/>
      <c r="AJ2673" s="470"/>
      <c r="AK2673" s="1050"/>
      <c r="AL2673" s="1052"/>
      <c r="AM2673" s="470"/>
      <c r="AN2673" s="470"/>
      <c r="AO2673" s="470"/>
      <c r="AP2673" s="1052"/>
      <c r="AQ2673" s="1050"/>
      <c r="AR2673" s="470"/>
      <c r="AS2673" s="470"/>
      <c r="AT2673" s="470"/>
      <c r="AU2673" s="470"/>
      <c r="AV2673" s="470"/>
      <c r="AW2673" s="1053"/>
      <c r="AX2673" s="3"/>
      <c r="AY2673" s="3"/>
      <c r="AZ2673" s="3"/>
      <c r="BA2673" s="3"/>
    </row>
    <row r="2674">
      <c r="A2674" s="470"/>
      <c r="B2674" s="1"/>
      <c r="C2674" s="3"/>
      <c r="D2674" s="1050"/>
      <c r="E2674" s="470"/>
      <c r="F2674" s="470"/>
      <c r="G2674" s="470"/>
      <c r="H2674" s="1050"/>
      <c r="I2674" s="470"/>
      <c r="J2674" s="470"/>
      <c r="K2674" s="470"/>
      <c r="L2674" s="1050"/>
      <c r="M2674" s="470"/>
      <c r="N2674" s="470"/>
      <c r="O2674" s="470"/>
      <c r="P2674" s="1050"/>
      <c r="Q2674" s="1054"/>
      <c r="R2674" s="1054"/>
      <c r="S2674" s="1054"/>
      <c r="T2674" s="1054"/>
      <c r="U2674" s="470"/>
      <c r="V2674" s="470"/>
      <c r="W2674" s="1050"/>
      <c r="X2674" s="470"/>
      <c r="Y2674" s="470"/>
      <c r="Z2674" s="470"/>
      <c r="AA2674" s="470"/>
      <c r="AB2674" s="1050"/>
      <c r="AC2674" s="1050"/>
      <c r="AD2674" s="470"/>
      <c r="AE2674" s="1050"/>
      <c r="AF2674" s="470"/>
      <c r="AG2674" s="470"/>
      <c r="AH2674" s="470"/>
      <c r="AI2674" s="470"/>
      <c r="AJ2674" s="470"/>
      <c r="AK2674" s="1050"/>
      <c r="AL2674" s="1052"/>
      <c r="AM2674" s="470"/>
      <c r="AN2674" s="470"/>
      <c r="AO2674" s="470"/>
      <c r="AP2674" s="1052"/>
      <c r="AQ2674" s="1050"/>
      <c r="AR2674" s="470"/>
      <c r="AS2674" s="470"/>
      <c r="AT2674" s="470"/>
      <c r="AU2674" s="470"/>
      <c r="AV2674" s="470"/>
      <c r="AW2674" s="1053"/>
      <c r="AX2674" s="3"/>
      <c r="AY2674" s="3"/>
      <c r="AZ2674" s="3"/>
      <c r="BA2674" s="3"/>
    </row>
    <row r="2675">
      <c r="A2675" s="470"/>
      <c r="B2675" s="1"/>
      <c r="C2675" s="3"/>
      <c r="D2675" s="1050"/>
      <c r="E2675" s="470"/>
      <c r="F2675" s="470"/>
      <c r="G2675" s="470"/>
      <c r="H2675" s="1050"/>
      <c r="I2675" s="470"/>
      <c r="J2675" s="470"/>
      <c r="K2675" s="470"/>
      <c r="L2675" s="1050"/>
      <c r="M2675" s="470"/>
      <c r="N2675" s="470"/>
      <c r="O2675" s="470"/>
      <c r="P2675" s="1050"/>
      <c r="Q2675" s="1054"/>
      <c r="R2675" s="1054"/>
      <c r="S2675" s="1054"/>
      <c r="T2675" s="1054"/>
      <c r="U2675" s="470"/>
      <c r="V2675" s="470"/>
      <c r="W2675" s="1050"/>
      <c r="X2675" s="470"/>
      <c r="Y2675" s="470"/>
      <c r="Z2675" s="470"/>
      <c r="AA2675" s="470"/>
      <c r="AB2675" s="1050"/>
      <c r="AC2675" s="1050"/>
      <c r="AD2675" s="470"/>
      <c r="AE2675" s="1050"/>
      <c r="AF2675" s="470"/>
      <c r="AG2675" s="470"/>
      <c r="AH2675" s="470"/>
      <c r="AI2675" s="470"/>
      <c r="AJ2675" s="470"/>
      <c r="AK2675" s="1050"/>
      <c r="AL2675" s="1052"/>
      <c r="AM2675" s="470"/>
      <c r="AN2675" s="470"/>
      <c r="AO2675" s="470"/>
      <c r="AP2675" s="1052"/>
      <c r="AQ2675" s="1050"/>
      <c r="AR2675" s="470"/>
      <c r="AS2675" s="470"/>
      <c r="AT2675" s="470"/>
      <c r="AU2675" s="470"/>
      <c r="AV2675" s="470"/>
      <c r="AW2675" s="1053"/>
      <c r="AX2675" s="3"/>
      <c r="AY2675" s="3"/>
      <c r="AZ2675" s="3"/>
      <c r="BA2675" s="3"/>
    </row>
    <row r="2676">
      <c r="A2676" s="470"/>
      <c r="B2676" s="1"/>
      <c r="C2676" s="3"/>
      <c r="D2676" s="1050"/>
      <c r="E2676" s="470"/>
      <c r="F2676" s="470"/>
      <c r="G2676" s="470"/>
      <c r="H2676" s="1050"/>
      <c r="I2676" s="470"/>
      <c r="J2676" s="470"/>
      <c r="K2676" s="470"/>
      <c r="L2676" s="1050"/>
      <c r="M2676" s="470"/>
      <c r="N2676" s="470"/>
      <c r="O2676" s="470"/>
      <c r="P2676" s="1050"/>
      <c r="Q2676" s="1054"/>
      <c r="R2676" s="1054"/>
      <c r="S2676" s="1054"/>
      <c r="T2676" s="1054"/>
      <c r="U2676" s="470"/>
      <c r="V2676" s="470"/>
      <c r="W2676" s="1050"/>
      <c r="X2676" s="470"/>
      <c r="Y2676" s="470"/>
      <c r="Z2676" s="470"/>
      <c r="AA2676" s="470"/>
      <c r="AB2676" s="1050"/>
      <c r="AC2676" s="1050"/>
      <c r="AD2676" s="470"/>
      <c r="AE2676" s="1050"/>
      <c r="AF2676" s="470"/>
      <c r="AG2676" s="470"/>
      <c r="AH2676" s="470"/>
      <c r="AI2676" s="470"/>
      <c r="AJ2676" s="470"/>
      <c r="AK2676" s="1050"/>
      <c r="AL2676" s="1052"/>
      <c r="AM2676" s="470"/>
      <c r="AN2676" s="470"/>
      <c r="AO2676" s="470"/>
      <c r="AP2676" s="1052"/>
      <c r="AQ2676" s="1050"/>
      <c r="AR2676" s="470"/>
      <c r="AS2676" s="470"/>
      <c r="AT2676" s="470"/>
      <c r="AU2676" s="470"/>
      <c r="AV2676" s="470"/>
      <c r="AW2676" s="1053"/>
      <c r="AX2676" s="3"/>
      <c r="AY2676" s="3"/>
      <c r="AZ2676" s="3"/>
      <c r="BA2676" s="3"/>
    </row>
    <row r="2677">
      <c r="A2677" s="470"/>
      <c r="B2677" s="1"/>
      <c r="C2677" s="3"/>
      <c r="D2677" s="1050"/>
      <c r="E2677" s="470"/>
      <c r="F2677" s="470"/>
      <c r="G2677" s="470"/>
      <c r="H2677" s="1050"/>
      <c r="I2677" s="470"/>
      <c r="J2677" s="470"/>
      <c r="K2677" s="470"/>
      <c r="L2677" s="1050"/>
      <c r="M2677" s="470"/>
      <c r="N2677" s="470"/>
      <c r="O2677" s="470"/>
      <c r="P2677" s="1050"/>
      <c r="Q2677" s="1054"/>
      <c r="R2677" s="1054"/>
      <c r="S2677" s="1054"/>
      <c r="T2677" s="1054"/>
      <c r="U2677" s="470"/>
      <c r="V2677" s="470"/>
      <c r="W2677" s="1050"/>
      <c r="X2677" s="470"/>
      <c r="Y2677" s="470"/>
      <c r="Z2677" s="470"/>
      <c r="AA2677" s="470"/>
      <c r="AB2677" s="1050"/>
      <c r="AC2677" s="1050"/>
      <c r="AD2677" s="470"/>
      <c r="AE2677" s="1050"/>
      <c r="AF2677" s="470"/>
      <c r="AG2677" s="470"/>
      <c r="AH2677" s="470"/>
      <c r="AI2677" s="470"/>
      <c r="AJ2677" s="470"/>
      <c r="AK2677" s="1050"/>
      <c r="AL2677" s="1052"/>
      <c r="AM2677" s="470"/>
      <c r="AN2677" s="470"/>
      <c r="AO2677" s="470"/>
      <c r="AP2677" s="1052"/>
      <c r="AQ2677" s="1050"/>
      <c r="AR2677" s="470"/>
      <c r="AS2677" s="470"/>
      <c r="AT2677" s="470"/>
      <c r="AU2677" s="470"/>
      <c r="AV2677" s="470"/>
      <c r="AW2677" s="1053"/>
      <c r="AX2677" s="3"/>
      <c r="AY2677" s="3"/>
      <c r="AZ2677" s="3"/>
      <c r="BA2677" s="3"/>
    </row>
    <row r="2678">
      <c r="A2678" s="470"/>
      <c r="B2678" s="1"/>
      <c r="C2678" s="3"/>
      <c r="D2678" s="1050"/>
      <c r="E2678" s="470"/>
      <c r="F2678" s="470"/>
      <c r="G2678" s="470"/>
      <c r="H2678" s="1050"/>
      <c r="I2678" s="470"/>
      <c r="J2678" s="470"/>
      <c r="K2678" s="470"/>
      <c r="L2678" s="1050"/>
      <c r="M2678" s="470"/>
      <c r="N2678" s="470"/>
      <c r="O2678" s="470"/>
      <c r="P2678" s="1050"/>
      <c r="Q2678" s="1054"/>
      <c r="R2678" s="1054"/>
      <c r="S2678" s="1054"/>
      <c r="T2678" s="1054"/>
      <c r="U2678" s="470"/>
      <c r="V2678" s="470"/>
      <c r="W2678" s="1050"/>
      <c r="X2678" s="470"/>
      <c r="Y2678" s="470"/>
      <c r="Z2678" s="470"/>
      <c r="AA2678" s="470"/>
      <c r="AB2678" s="1050"/>
      <c r="AC2678" s="1050"/>
      <c r="AD2678" s="470"/>
      <c r="AE2678" s="1050"/>
      <c r="AF2678" s="470"/>
      <c r="AG2678" s="470"/>
      <c r="AH2678" s="470"/>
      <c r="AI2678" s="470"/>
      <c r="AJ2678" s="470"/>
      <c r="AK2678" s="1050"/>
      <c r="AL2678" s="1052"/>
      <c r="AM2678" s="470"/>
      <c r="AN2678" s="470"/>
      <c r="AO2678" s="470"/>
      <c r="AP2678" s="1052"/>
      <c r="AQ2678" s="1050"/>
      <c r="AR2678" s="470"/>
      <c r="AS2678" s="470"/>
      <c r="AT2678" s="470"/>
      <c r="AU2678" s="470"/>
      <c r="AV2678" s="470"/>
      <c r="AW2678" s="1053"/>
      <c r="AX2678" s="3"/>
      <c r="AY2678" s="3"/>
      <c r="AZ2678" s="3"/>
      <c r="BA2678" s="3"/>
    </row>
    <row r="2679">
      <c r="A2679" s="470"/>
      <c r="B2679" s="1"/>
      <c r="C2679" s="3"/>
      <c r="D2679" s="1050"/>
      <c r="E2679" s="470"/>
      <c r="F2679" s="470"/>
      <c r="G2679" s="470"/>
      <c r="H2679" s="1050"/>
      <c r="I2679" s="470"/>
      <c r="J2679" s="470"/>
      <c r="K2679" s="470"/>
      <c r="L2679" s="1050"/>
      <c r="M2679" s="470"/>
      <c r="N2679" s="470"/>
      <c r="O2679" s="470"/>
      <c r="P2679" s="1050"/>
      <c r="Q2679" s="1054"/>
      <c r="R2679" s="1054"/>
      <c r="S2679" s="1054"/>
      <c r="T2679" s="1054"/>
      <c r="U2679" s="470"/>
      <c r="V2679" s="470"/>
      <c r="W2679" s="1050"/>
      <c r="X2679" s="470"/>
      <c r="Y2679" s="470"/>
      <c r="Z2679" s="470"/>
      <c r="AA2679" s="470"/>
      <c r="AB2679" s="1050"/>
      <c r="AC2679" s="1050"/>
      <c r="AD2679" s="470"/>
      <c r="AE2679" s="1050"/>
      <c r="AF2679" s="470"/>
      <c r="AG2679" s="470"/>
      <c r="AH2679" s="470"/>
      <c r="AI2679" s="470"/>
      <c r="AJ2679" s="470"/>
      <c r="AK2679" s="1050"/>
      <c r="AL2679" s="1052"/>
      <c r="AM2679" s="470"/>
      <c r="AN2679" s="470"/>
      <c r="AO2679" s="470"/>
      <c r="AP2679" s="1052"/>
      <c r="AQ2679" s="1050"/>
      <c r="AR2679" s="470"/>
      <c r="AS2679" s="470"/>
      <c r="AT2679" s="470"/>
      <c r="AU2679" s="470"/>
      <c r="AV2679" s="470"/>
      <c r="AW2679" s="1053"/>
      <c r="AX2679" s="3"/>
      <c r="AY2679" s="3"/>
      <c r="AZ2679" s="3"/>
      <c r="BA2679" s="3"/>
    </row>
    <row r="2680">
      <c r="A2680" s="470"/>
      <c r="B2680" s="1"/>
      <c r="C2680" s="3"/>
      <c r="D2680" s="1050"/>
      <c r="E2680" s="470"/>
      <c r="F2680" s="470"/>
      <c r="G2680" s="470"/>
      <c r="H2680" s="1050"/>
      <c r="I2680" s="470"/>
      <c r="J2680" s="470"/>
      <c r="K2680" s="470"/>
      <c r="L2680" s="1050"/>
      <c r="M2680" s="470"/>
      <c r="N2680" s="470"/>
      <c r="O2680" s="470"/>
      <c r="P2680" s="1050"/>
      <c r="Q2680" s="1054"/>
      <c r="R2680" s="1054"/>
      <c r="S2680" s="1054"/>
      <c r="T2680" s="1054"/>
      <c r="U2680" s="470"/>
      <c r="V2680" s="470"/>
      <c r="W2680" s="1050"/>
      <c r="X2680" s="470"/>
      <c r="Y2680" s="470"/>
      <c r="Z2680" s="470"/>
      <c r="AA2680" s="470"/>
      <c r="AB2680" s="1050"/>
      <c r="AC2680" s="1050"/>
      <c r="AD2680" s="470"/>
      <c r="AE2680" s="1050"/>
      <c r="AF2680" s="470"/>
      <c r="AG2680" s="470"/>
      <c r="AH2680" s="470"/>
      <c r="AI2680" s="470"/>
      <c r="AJ2680" s="470"/>
      <c r="AK2680" s="1050"/>
      <c r="AL2680" s="1052"/>
      <c r="AM2680" s="470"/>
      <c r="AN2680" s="470"/>
      <c r="AO2680" s="470"/>
      <c r="AP2680" s="1052"/>
      <c r="AQ2680" s="1050"/>
      <c r="AR2680" s="470"/>
      <c r="AS2680" s="470"/>
      <c r="AT2680" s="470"/>
      <c r="AU2680" s="470"/>
      <c r="AV2680" s="470"/>
      <c r="AW2680" s="1053"/>
      <c r="AX2680" s="3"/>
      <c r="AY2680" s="3"/>
      <c r="AZ2680" s="3"/>
      <c r="BA2680" s="3"/>
    </row>
    <row r="2681">
      <c r="A2681" s="470"/>
      <c r="B2681" s="1"/>
      <c r="C2681" s="3"/>
      <c r="D2681" s="1050"/>
      <c r="E2681" s="470"/>
      <c r="F2681" s="470"/>
      <c r="G2681" s="470"/>
      <c r="H2681" s="1050"/>
      <c r="I2681" s="470"/>
      <c r="J2681" s="470"/>
      <c r="K2681" s="470"/>
      <c r="L2681" s="1050"/>
      <c r="M2681" s="470"/>
      <c r="N2681" s="470"/>
      <c r="O2681" s="470"/>
      <c r="P2681" s="1050"/>
      <c r="Q2681" s="1054"/>
      <c r="R2681" s="1054"/>
      <c r="S2681" s="1054"/>
      <c r="T2681" s="1054"/>
      <c r="U2681" s="470"/>
      <c r="V2681" s="470"/>
      <c r="W2681" s="1050"/>
      <c r="X2681" s="470"/>
      <c r="Y2681" s="470"/>
      <c r="Z2681" s="470"/>
      <c r="AA2681" s="470"/>
      <c r="AB2681" s="1050"/>
      <c r="AC2681" s="1050"/>
      <c r="AD2681" s="470"/>
      <c r="AE2681" s="1050"/>
      <c r="AF2681" s="470"/>
      <c r="AG2681" s="470"/>
      <c r="AH2681" s="470"/>
      <c r="AI2681" s="470"/>
      <c r="AJ2681" s="470"/>
      <c r="AK2681" s="1050"/>
      <c r="AL2681" s="1052"/>
      <c r="AM2681" s="470"/>
      <c r="AN2681" s="470"/>
      <c r="AO2681" s="470"/>
      <c r="AP2681" s="1052"/>
      <c r="AQ2681" s="1050"/>
      <c r="AR2681" s="470"/>
      <c r="AS2681" s="470"/>
      <c r="AT2681" s="470"/>
      <c r="AU2681" s="470"/>
      <c r="AV2681" s="470"/>
      <c r="AW2681" s="1053"/>
      <c r="AX2681" s="3"/>
      <c r="AY2681" s="3"/>
      <c r="AZ2681" s="3"/>
      <c r="BA2681" s="3"/>
    </row>
    <row r="2682">
      <c r="A2682" s="470"/>
      <c r="B2682" s="1"/>
      <c r="C2682" s="3"/>
      <c r="D2682" s="1050"/>
      <c r="E2682" s="470"/>
      <c r="F2682" s="470"/>
      <c r="G2682" s="470"/>
      <c r="H2682" s="1050"/>
      <c r="I2682" s="470"/>
      <c r="J2682" s="470"/>
      <c r="K2682" s="470"/>
      <c r="L2682" s="1050"/>
      <c r="M2682" s="470"/>
      <c r="N2682" s="470"/>
      <c r="O2682" s="470"/>
      <c r="P2682" s="1050"/>
      <c r="Q2682" s="1054"/>
      <c r="R2682" s="1054"/>
      <c r="S2682" s="1054"/>
      <c r="T2682" s="1054"/>
      <c r="U2682" s="470"/>
      <c r="V2682" s="470"/>
      <c r="W2682" s="1050"/>
      <c r="X2682" s="470"/>
      <c r="Y2682" s="470"/>
      <c r="Z2682" s="470"/>
      <c r="AA2682" s="470"/>
      <c r="AB2682" s="1050"/>
      <c r="AC2682" s="1050"/>
      <c r="AD2682" s="470"/>
      <c r="AE2682" s="1050"/>
      <c r="AF2682" s="470"/>
      <c r="AG2682" s="470"/>
      <c r="AH2682" s="470"/>
      <c r="AI2682" s="470"/>
      <c r="AJ2682" s="470"/>
      <c r="AK2682" s="1050"/>
      <c r="AL2682" s="1052"/>
      <c r="AM2682" s="470"/>
      <c r="AN2682" s="470"/>
      <c r="AO2682" s="470"/>
      <c r="AP2682" s="1052"/>
      <c r="AQ2682" s="1050"/>
      <c r="AR2682" s="470"/>
      <c r="AS2682" s="470"/>
      <c r="AT2682" s="470"/>
      <c r="AU2682" s="470"/>
      <c r="AV2682" s="470"/>
      <c r="AW2682" s="1053"/>
      <c r="AX2682" s="3"/>
      <c r="AY2682" s="3"/>
      <c r="AZ2682" s="3"/>
      <c r="BA2682" s="3"/>
    </row>
    <row r="2683">
      <c r="A2683" s="470"/>
      <c r="B2683" s="1"/>
      <c r="C2683" s="3"/>
      <c r="D2683" s="1050"/>
      <c r="E2683" s="470"/>
      <c r="F2683" s="470"/>
      <c r="G2683" s="470"/>
      <c r="H2683" s="1050"/>
      <c r="I2683" s="470"/>
      <c r="J2683" s="470"/>
      <c r="K2683" s="470"/>
      <c r="L2683" s="1050"/>
      <c r="M2683" s="470"/>
      <c r="N2683" s="470"/>
      <c r="O2683" s="470"/>
      <c r="P2683" s="1050"/>
      <c r="Q2683" s="1054"/>
      <c r="R2683" s="1054"/>
      <c r="S2683" s="1054"/>
      <c r="T2683" s="1054"/>
      <c r="U2683" s="470"/>
      <c r="V2683" s="470"/>
      <c r="W2683" s="1050"/>
      <c r="X2683" s="470"/>
      <c r="Y2683" s="470"/>
      <c r="Z2683" s="470"/>
      <c r="AA2683" s="470"/>
      <c r="AB2683" s="1050"/>
      <c r="AC2683" s="1050"/>
      <c r="AD2683" s="470"/>
      <c r="AE2683" s="1050"/>
      <c r="AF2683" s="470"/>
      <c r="AG2683" s="470"/>
      <c r="AH2683" s="470"/>
      <c r="AI2683" s="470"/>
      <c r="AJ2683" s="470"/>
      <c r="AK2683" s="1050"/>
      <c r="AL2683" s="1052"/>
      <c r="AM2683" s="470"/>
      <c r="AN2683" s="470"/>
      <c r="AO2683" s="470"/>
      <c r="AP2683" s="1052"/>
      <c r="AQ2683" s="1050"/>
      <c r="AR2683" s="470"/>
      <c r="AS2683" s="470"/>
      <c r="AT2683" s="470"/>
      <c r="AU2683" s="470"/>
      <c r="AV2683" s="470"/>
      <c r="AW2683" s="1053"/>
      <c r="AX2683" s="3"/>
      <c r="AY2683" s="3"/>
      <c r="AZ2683" s="3"/>
      <c r="BA2683" s="3"/>
    </row>
    <row r="2684">
      <c r="A2684" s="470"/>
      <c r="B2684" s="1"/>
      <c r="C2684" s="3"/>
      <c r="D2684" s="1050"/>
      <c r="E2684" s="470"/>
      <c r="F2684" s="470"/>
      <c r="G2684" s="470"/>
      <c r="H2684" s="1050"/>
      <c r="I2684" s="470"/>
      <c r="J2684" s="470"/>
      <c r="K2684" s="470"/>
      <c r="L2684" s="1050"/>
      <c r="M2684" s="470"/>
      <c r="N2684" s="470"/>
      <c r="O2684" s="470"/>
      <c r="P2684" s="1050"/>
      <c r="Q2684" s="1054"/>
      <c r="R2684" s="1054"/>
      <c r="S2684" s="1054"/>
      <c r="T2684" s="1054"/>
      <c r="U2684" s="470"/>
      <c r="V2684" s="470"/>
      <c r="W2684" s="1050"/>
      <c r="X2684" s="470"/>
      <c r="Y2684" s="470"/>
      <c r="Z2684" s="470"/>
      <c r="AA2684" s="470"/>
      <c r="AB2684" s="1050"/>
      <c r="AC2684" s="1050"/>
      <c r="AD2684" s="470"/>
      <c r="AE2684" s="1050"/>
      <c r="AF2684" s="470"/>
      <c r="AG2684" s="470"/>
      <c r="AH2684" s="470"/>
      <c r="AI2684" s="470"/>
      <c r="AJ2684" s="470"/>
      <c r="AK2684" s="1050"/>
      <c r="AL2684" s="1052"/>
      <c r="AM2684" s="470"/>
      <c r="AN2684" s="470"/>
      <c r="AO2684" s="470"/>
      <c r="AP2684" s="1052"/>
      <c r="AQ2684" s="1050"/>
      <c r="AR2684" s="470"/>
      <c r="AS2684" s="470"/>
      <c r="AT2684" s="470"/>
      <c r="AU2684" s="470"/>
      <c r="AV2684" s="470"/>
      <c r="AW2684" s="1053"/>
      <c r="AX2684" s="3"/>
      <c r="AY2684" s="3"/>
      <c r="AZ2684" s="3"/>
      <c r="BA2684" s="3"/>
    </row>
    <row r="2685">
      <c r="A2685" s="470"/>
      <c r="B2685" s="1"/>
      <c r="C2685" s="3"/>
      <c r="D2685" s="1050"/>
      <c r="E2685" s="470"/>
      <c r="F2685" s="470"/>
      <c r="G2685" s="470"/>
      <c r="H2685" s="1050"/>
      <c r="I2685" s="470"/>
      <c r="J2685" s="470"/>
      <c r="K2685" s="470"/>
      <c r="L2685" s="1050"/>
      <c r="M2685" s="470"/>
      <c r="N2685" s="470"/>
      <c r="O2685" s="470"/>
      <c r="P2685" s="1050"/>
      <c r="Q2685" s="1054"/>
      <c r="R2685" s="1054"/>
      <c r="S2685" s="1054"/>
      <c r="T2685" s="1054"/>
      <c r="U2685" s="470"/>
      <c r="V2685" s="470"/>
      <c r="W2685" s="1050"/>
      <c r="X2685" s="470"/>
      <c r="Y2685" s="470"/>
      <c r="Z2685" s="470"/>
      <c r="AA2685" s="470"/>
      <c r="AB2685" s="1050"/>
      <c r="AC2685" s="1050"/>
      <c r="AD2685" s="470"/>
      <c r="AE2685" s="1050"/>
      <c r="AF2685" s="470"/>
      <c r="AG2685" s="470"/>
      <c r="AH2685" s="470"/>
      <c r="AI2685" s="470"/>
      <c r="AJ2685" s="470"/>
      <c r="AK2685" s="1050"/>
      <c r="AL2685" s="1052"/>
      <c r="AM2685" s="470"/>
      <c r="AN2685" s="470"/>
      <c r="AO2685" s="470"/>
      <c r="AP2685" s="1052"/>
      <c r="AQ2685" s="1050"/>
      <c r="AR2685" s="470"/>
      <c r="AS2685" s="470"/>
      <c r="AT2685" s="470"/>
      <c r="AU2685" s="470"/>
      <c r="AV2685" s="470"/>
      <c r="AW2685" s="1053"/>
      <c r="AX2685" s="3"/>
      <c r="AY2685" s="3"/>
      <c r="AZ2685" s="3"/>
      <c r="BA2685" s="3"/>
    </row>
    <row r="2686">
      <c r="A2686" s="470"/>
      <c r="B2686" s="1"/>
      <c r="C2686" s="3"/>
      <c r="D2686" s="1050"/>
      <c r="E2686" s="470"/>
      <c r="F2686" s="470"/>
      <c r="G2686" s="470"/>
      <c r="H2686" s="1050"/>
      <c r="I2686" s="470"/>
      <c r="J2686" s="470"/>
      <c r="K2686" s="470"/>
      <c r="L2686" s="1050"/>
      <c r="M2686" s="470"/>
      <c r="N2686" s="470"/>
      <c r="O2686" s="470"/>
      <c r="P2686" s="1050"/>
      <c r="Q2686" s="1054"/>
      <c r="R2686" s="1054"/>
      <c r="S2686" s="1054"/>
      <c r="T2686" s="1054"/>
      <c r="U2686" s="470"/>
      <c r="V2686" s="470"/>
      <c r="W2686" s="1050"/>
      <c r="X2686" s="470"/>
      <c r="Y2686" s="470"/>
      <c r="Z2686" s="470"/>
      <c r="AA2686" s="470"/>
      <c r="AB2686" s="1050"/>
      <c r="AC2686" s="1050"/>
      <c r="AD2686" s="470"/>
      <c r="AE2686" s="1050"/>
      <c r="AF2686" s="470"/>
      <c r="AG2686" s="470"/>
      <c r="AH2686" s="470"/>
      <c r="AI2686" s="470"/>
      <c r="AJ2686" s="470"/>
      <c r="AK2686" s="1050"/>
      <c r="AL2686" s="1052"/>
      <c r="AM2686" s="470"/>
      <c r="AN2686" s="470"/>
      <c r="AO2686" s="470"/>
      <c r="AP2686" s="1052"/>
      <c r="AQ2686" s="1050"/>
      <c r="AR2686" s="470"/>
      <c r="AS2686" s="470"/>
      <c r="AT2686" s="470"/>
      <c r="AU2686" s="470"/>
      <c r="AV2686" s="470"/>
      <c r="AW2686" s="1053"/>
      <c r="AX2686" s="3"/>
      <c r="AY2686" s="3"/>
      <c r="AZ2686" s="3"/>
      <c r="BA2686" s="3"/>
    </row>
    <row r="2687">
      <c r="A2687" s="470"/>
      <c r="B2687" s="1"/>
      <c r="C2687" s="3"/>
      <c r="D2687" s="1050"/>
      <c r="E2687" s="470"/>
      <c r="F2687" s="470"/>
      <c r="G2687" s="470"/>
      <c r="H2687" s="1050"/>
      <c r="I2687" s="470"/>
      <c r="J2687" s="470"/>
      <c r="K2687" s="470"/>
      <c r="L2687" s="1050"/>
      <c r="M2687" s="470"/>
      <c r="N2687" s="470"/>
      <c r="O2687" s="470"/>
      <c r="P2687" s="1050"/>
      <c r="Q2687" s="1054"/>
      <c r="R2687" s="1054"/>
      <c r="S2687" s="1054"/>
      <c r="T2687" s="1054"/>
      <c r="U2687" s="470"/>
      <c r="V2687" s="470"/>
      <c r="W2687" s="1050"/>
      <c r="X2687" s="470"/>
      <c r="Y2687" s="470"/>
      <c r="Z2687" s="470"/>
      <c r="AA2687" s="470"/>
      <c r="AB2687" s="1050"/>
      <c r="AC2687" s="1050"/>
      <c r="AD2687" s="470"/>
      <c r="AE2687" s="1050"/>
      <c r="AF2687" s="470"/>
      <c r="AG2687" s="470"/>
      <c r="AH2687" s="470"/>
      <c r="AI2687" s="470"/>
      <c r="AJ2687" s="470"/>
      <c r="AK2687" s="1050"/>
      <c r="AL2687" s="1052"/>
      <c r="AM2687" s="470"/>
      <c r="AN2687" s="470"/>
      <c r="AO2687" s="470"/>
      <c r="AP2687" s="1052"/>
      <c r="AQ2687" s="1050"/>
      <c r="AR2687" s="470"/>
      <c r="AS2687" s="470"/>
      <c r="AT2687" s="470"/>
      <c r="AU2687" s="470"/>
      <c r="AV2687" s="470"/>
      <c r="AW2687" s="1053"/>
      <c r="AX2687" s="3"/>
      <c r="AY2687" s="3"/>
      <c r="AZ2687" s="3"/>
      <c r="BA2687" s="3"/>
    </row>
    <row r="2688">
      <c r="A2688" s="470"/>
      <c r="B2688" s="1"/>
      <c r="C2688" s="3"/>
      <c r="D2688" s="1050"/>
      <c r="E2688" s="470"/>
      <c r="F2688" s="470"/>
      <c r="G2688" s="470"/>
      <c r="H2688" s="1050"/>
      <c r="I2688" s="470"/>
      <c r="J2688" s="470"/>
      <c r="K2688" s="470"/>
      <c r="L2688" s="1050"/>
      <c r="M2688" s="470"/>
      <c r="N2688" s="470"/>
      <c r="O2688" s="470"/>
      <c r="P2688" s="1050"/>
      <c r="Q2688" s="1054"/>
      <c r="R2688" s="1054"/>
      <c r="S2688" s="1054"/>
      <c r="T2688" s="1054"/>
      <c r="U2688" s="470"/>
      <c r="V2688" s="470"/>
      <c r="W2688" s="1050"/>
      <c r="X2688" s="470"/>
      <c r="Y2688" s="470"/>
      <c r="Z2688" s="470"/>
      <c r="AA2688" s="470"/>
      <c r="AB2688" s="1050"/>
      <c r="AC2688" s="1050"/>
      <c r="AD2688" s="470"/>
      <c r="AE2688" s="1050"/>
      <c r="AF2688" s="470"/>
      <c r="AG2688" s="470"/>
      <c r="AH2688" s="470"/>
      <c r="AI2688" s="470"/>
      <c r="AJ2688" s="470"/>
      <c r="AK2688" s="1050"/>
      <c r="AL2688" s="1052"/>
      <c r="AM2688" s="470"/>
      <c r="AN2688" s="470"/>
      <c r="AO2688" s="470"/>
      <c r="AP2688" s="1052"/>
      <c r="AQ2688" s="1050"/>
      <c r="AR2688" s="470"/>
      <c r="AS2688" s="470"/>
      <c r="AT2688" s="470"/>
      <c r="AU2688" s="470"/>
      <c r="AV2688" s="470"/>
      <c r="AW2688" s="1053"/>
      <c r="AX2688" s="3"/>
      <c r="AY2688" s="3"/>
      <c r="AZ2688" s="3"/>
      <c r="BA2688" s="3"/>
    </row>
    <row r="2689">
      <c r="A2689" s="470"/>
      <c r="B2689" s="1"/>
      <c r="C2689" s="3"/>
      <c r="D2689" s="1050"/>
      <c r="E2689" s="470"/>
      <c r="F2689" s="470"/>
      <c r="G2689" s="470"/>
      <c r="H2689" s="1050"/>
      <c r="I2689" s="470"/>
      <c r="J2689" s="470"/>
      <c r="K2689" s="470"/>
      <c r="L2689" s="1050"/>
      <c r="M2689" s="470"/>
      <c r="N2689" s="470"/>
      <c r="O2689" s="470"/>
      <c r="P2689" s="1050"/>
      <c r="Q2689" s="1054"/>
      <c r="R2689" s="1054"/>
      <c r="S2689" s="1054"/>
      <c r="T2689" s="1054"/>
      <c r="U2689" s="470"/>
      <c r="V2689" s="470"/>
      <c r="W2689" s="1050"/>
      <c r="X2689" s="470"/>
      <c r="Y2689" s="470"/>
      <c r="Z2689" s="470"/>
      <c r="AA2689" s="470"/>
      <c r="AB2689" s="1050"/>
      <c r="AC2689" s="1050"/>
      <c r="AD2689" s="470"/>
      <c r="AE2689" s="1050"/>
      <c r="AF2689" s="470"/>
      <c r="AG2689" s="470"/>
      <c r="AH2689" s="470"/>
      <c r="AI2689" s="470"/>
      <c r="AJ2689" s="470"/>
      <c r="AK2689" s="1050"/>
      <c r="AL2689" s="1052"/>
      <c r="AM2689" s="470"/>
      <c r="AN2689" s="470"/>
      <c r="AO2689" s="470"/>
      <c r="AP2689" s="1052"/>
      <c r="AQ2689" s="1050"/>
      <c r="AR2689" s="470"/>
      <c r="AS2689" s="470"/>
      <c r="AT2689" s="470"/>
      <c r="AU2689" s="470"/>
      <c r="AV2689" s="470"/>
      <c r="AW2689" s="1053"/>
      <c r="AX2689" s="3"/>
      <c r="AY2689" s="3"/>
      <c r="AZ2689" s="3"/>
      <c r="BA2689" s="3"/>
    </row>
    <row r="2690">
      <c r="A2690" s="470"/>
      <c r="B2690" s="1"/>
      <c r="C2690" s="3"/>
      <c r="D2690" s="1050"/>
      <c r="E2690" s="470"/>
      <c r="F2690" s="470"/>
      <c r="G2690" s="470"/>
      <c r="H2690" s="1050"/>
      <c r="I2690" s="470"/>
      <c r="J2690" s="470"/>
      <c r="K2690" s="470"/>
      <c r="L2690" s="1050"/>
      <c r="M2690" s="470"/>
      <c r="N2690" s="470"/>
      <c r="O2690" s="470"/>
      <c r="P2690" s="1050"/>
      <c r="Q2690" s="1054"/>
      <c r="R2690" s="1054"/>
      <c r="S2690" s="1054"/>
      <c r="T2690" s="1054"/>
      <c r="U2690" s="470"/>
      <c r="V2690" s="470"/>
      <c r="W2690" s="1050"/>
      <c r="X2690" s="470"/>
      <c r="Y2690" s="470"/>
      <c r="Z2690" s="470"/>
      <c r="AA2690" s="470"/>
      <c r="AB2690" s="1050"/>
      <c r="AC2690" s="1050"/>
      <c r="AD2690" s="470"/>
      <c r="AE2690" s="1050"/>
      <c r="AF2690" s="470"/>
      <c r="AG2690" s="470"/>
      <c r="AH2690" s="470"/>
      <c r="AI2690" s="470"/>
      <c r="AJ2690" s="470"/>
      <c r="AK2690" s="1050"/>
      <c r="AL2690" s="1052"/>
      <c r="AM2690" s="470"/>
      <c r="AN2690" s="470"/>
      <c r="AO2690" s="470"/>
      <c r="AP2690" s="1052"/>
      <c r="AQ2690" s="1050"/>
      <c r="AR2690" s="470"/>
      <c r="AS2690" s="470"/>
      <c r="AT2690" s="470"/>
      <c r="AU2690" s="470"/>
      <c r="AV2690" s="470"/>
      <c r="AW2690" s="1053"/>
      <c r="AX2690" s="3"/>
      <c r="AY2690" s="3"/>
      <c r="AZ2690" s="3"/>
      <c r="BA2690" s="3"/>
    </row>
    <row r="2691">
      <c r="A2691" s="470"/>
      <c r="B2691" s="1"/>
      <c r="C2691" s="3"/>
      <c r="D2691" s="1050"/>
      <c r="E2691" s="470"/>
      <c r="F2691" s="470"/>
      <c r="G2691" s="470"/>
      <c r="H2691" s="1050"/>
      <c r="I2691" s="470"/>
      <c r="J2691" s="470"/>
      <c r="K2691" s="470"/>
      <c r="L2691" s="1050"/>
      <c r="M2691" s="470"/>
      <c r="N2691" s="470"/>
      <c r="O2691" s="470"/>
      <c r="P2691" s="1050"/>
      <c r="Q2691" s="1054"/>
      <c r="R2691" s="1054"/>
      <c r="S2691" s="1054"/>
      <c r="T2691" s="1054"/>
      <c r="U2691" s="470"/>
      <c r="V2691" s="470"/>
      <c r="W2691" s="1050"/>
      <c r="X2691" s="470"/>
      <c r="Y2691" s="470"/>
      <c r="Z2691" s="470"/>
      <c r="AA2691" s="470"/>
      <c r="AB2691" s="1050"/>
      <c r="AC2691" s="1050"/>
      <c r="AD2691" s="470"/>
      <c r="AE2691" s="1050"/>
      <c r="AF2691" s="470"/>
      <c r="AG2691" s="470"/>
      <c r="AH2691" s="470"/>
      <c r="AI2691" s="470"/>
      <c r="AJ2691" s="470"/>
      <c r="AK2691" s="1050"/>
      <c r="AL2691" s="1052"/>
      <c r="AM2691" s="470"/>
      <c r="AN2691" s="470"/>
      <c r="AO2691" s="470"/>
      <c r="AP2691" s="1052"/>
      <c r="AQ2691" s="1050"/>
      <c r="AR2691" s="470"/>
      <c r="AS2691" s="470"/>
      <c r="AT2691" s="470"/>
      <c r="AU2691" s="470"/>
      <c r="AV2691" s="470"/>
      <c r="AW2691" s="1053"/>
      <c r="AX2691" s="3"/>
      <c r="AY2691" s="3"/>
      <c r="AZ2691" s="3"/>
      <c r="BA2691" s="3"/>
    </row>
    <row r="2692">
      <c r="A2692" s="470"/>
      <c r="B2692" s="1"/>
      <c r="C2692" s="3"/>
      <c r="D2692" s="1050"/>
      <c r="E2692" s="470"/>
      <c r="F2692" s="470"/>
      <c r="G2692" s="470"/>
      <c r="H2692" s="1050"/>
      <c r="I2692" s="470"/>
      <c r="J2692" s="470"/>
      <c r="K2692" s="470"/>
      <c r="L2692" s="1050"/>
      <c r="M2692" s="470"/>
      <c r="N2692" s="470"/>
      <c r="O2692" s="470"/>
      <c r="P2692" s="1050"/>
      <c r="Q2692" s="1054"/>
      <c r="R2692" s="1054"/>
      <c r="S2692" s="1054"/>
      <c r="T2692" s="1054"/>
      <c r="U2692" s="470"/>
      <c r="V2692" s="470"/>
      <c r="W2692" s="1050"/>
      <c r="X2692" s="470"/>
      <c r="Y2692" s="470"/>
      <c r="Z2692" s="470"/>
      <c r="AA2692" s="470"/>
      <c r="AB2692" s="1050"/>
      <c r="AC2692" s="1050"/>
      <c r="AD2692" s="470"/>
      <c r="AE2692" s="1050"/>
      <c r="AF2692" s="470"/>
      <c r="AG2692" s="470"/>
      <c r="AH2692" s="470"/>
      <c r="AI2692" s="470"/>
      <c r="AJ2692" s="470"/>
      <c r="AK2692" s="1050"/>
      <c r="AL2692" s="1052"/>
      <c r="AM2692" s="470"/>
      <c r="AN2692" s="470"/>
      <c r="AO2692" s="470"/>
      <c r="AP2692" s="1052"/>
      <c r="AQ2692" s="1050"/>
      <c r="AR2692" s="470"/>
      <c r="AS2692" s="470"/>
      <c r="AT2692" s="470"/>
      <c r="AU2692" s="470"/>
      <c r="AV2692" s="470"/>
      <c r="AW2692" s="1053"/>
      <c r="AX2692" s="3"/>
      <c r="AY2692" s="3"/>
      <c r="AZ2692" s="3"/>
      <c r="BA2692" s="3"/>
    </row>
    <row r="2693">
      <c r="A2693" s="470"/>
      <c r="B2693" s="1"/>
      <c r="C2693" s="3"/>
      <c r="D2693" s="1050"/>
      <c r="E2693" s="470"/>
      <c r="F2693" s="470"/>
      <c r="G2693" s="470"/>
      <c r="H2693" s="1050"/>
      <c r="I2693" s="470"/>
      <c r="J2693" s="470"/>
      <c r="K2693" s="470"/>
      <c r="L2693" s="1050"/>
      <c r="M2693" s="470"/>
      <c r="N2693" s="470"/>
      <c r="O2693" s="470"/>
      <c r="P2693" s="1050"/>
      <c r="Q2693" s="1054"/>
      <c r="R2693" s="1054"/>
      <c r="S2693" s="1054"/>
      <c r="T2693" s="1054"/>
      <c r="U2693" s="470"/>
      <c r="V2693" s="470"/>
      <c r="W2693" s="1050"/>
      <c r="X2693" s="470"/>
      <c r="Y2693" s="470"/>
      <c r="Z2693" s="470"/>
      <c r="AA2693" s="470"/>
      <c r="AB2693" s="1050"/>
      <c r="AC2693" s="1050"/>
      <c r="AD2693" s="470"/>
      <c r="AE2693" s="1050"/>
      <c r="AF2693" s="470"/>
      <c r="AG2693" s="470"/>
      <c r="AH2693" s="470"/>
      <c r="AI2693" s="470"/>
      <c r="AJ2693" s="470"/>
      <c r="AK2693" s="1050"/>
      <c r="AL2693" s="1052"/>
      <c r="AM2693" s="470"/>
      <c r="AN2693" s="470"/>
      <c r="AO2693" s="470"/>
      <c r="AP2693" s="1052"/>
      <c r="AQ2693" s="1050"/>
      <c r="AR2693" s="470"/>
      <c r="AS2693" s="470"/>
      <c r="AT2693" s="470"/>
      <c r="AU2693" s="470"/>
      <c r="AV2693" s="470"/>
      <c r="AW2693" s="1053"/>
      <c r="AX2693" s="3"/>
      <c r="AY2693" s="3"/>
      <c r="AZ2693" s="3"/>
      <c r="BA2693" s="3"/>
    </row>
    <row r="2694">
      <c r="A2694" s="470"/>
      <c r="B2694" s="1"/>
      <c r="C2694" s="3"/>
      <c r="D2694" s="1050"/>
      <c r="E2694" s="470"/>
      <c r="F2694" s="470"/>
      <c r="G2694" s="470"/>
      <c r="H2694" s="1050"/>
      <c r="I2694" s="470"/>
      <c r="J2694" s="470"/>
      <c r="K2694" s="470"/>
      <c r="L2694" s="1050"/>
      <c r="M2694" s="470"/>
      <c r="N2694" s="470"/>
      <c r="O2694" s="470"/>
      <c r="P2694" s="1050"/>
      <c r="Q2694" s="1054"/>
      <c r="R2694" s="1054"/>
      <c r="S2694" s="1054"/>
      <c r="T2694" s="1054"/>
      <c r="U2694" s="470"/>
      <c r="V2694" s="470"/>
      <c r="W2694" s="1050"/>
      <c r="X2694" s="470"/>
      <c r="Y2694" s="470"/>
      <c r="Z2694" s="470"/>
      <c r="AA2694" s="470"/>
      <c r="AB2694" s="1050"/>
      <c r="AC2694" s="1050"/>
      <c r="AD2694" s="470"/>
      <c r="AE2694" s="1050"/>
      <c r="AF2694" s="470"/>
      <c r="AG2694" s="470"/>
      <c r="AH2694" s="470"/>
      <c r="AI2694" s="470"/>
      <c r="AJ2694" s="470"/>
      <c r="AK2694" s="1050"/>
      <c r="AL2694" s="1052"/>
      <c r="AM2694" s="470"/>
      <c r="AN2694" s="470"/>
      <c r="AO2694" s="470"/>
      <c r="AP2694" s="1052"/>
      <c r="AQ2694" s="1050"/>
      <c r="AR2694" s="470"/>
      <c r="AS2694" s="470"/>
      <c r="AT2694" s="470"/>
      <c r="AU2694" s="470"/>
      <c r="AV2694" s="470"/>
      <c r="AW2694" s="1053"/>
      <c r="AX2694" s="3"/>
      <c r="AY2694" s="3"/>
      <c r="AZ2694" s="3"/>
      <c r="BA2694" s="3"/>
    </row>
    <row r="2695">
      <c r="A2695" s="470"/>
      <c r="B2695" s="1"/>
      <c r="C2695" s="3"/>
      <c r="D2695" s="1050"/>
      <c r="E2695" s="470"/>
      <c r="F2695" s="470"/>
      <c r="G2695" s="470"/>
      <c r="H2695" s="1050"/>
      <c r="I2695" s="470"/>
      <c r="J2695" s="470"/>
      <c r="K2695" s="470"/>
      <c r="L2695" s="1050"/>
      <c r="M2695" s="470"/>
      <c r="N2695" s="470"/>
      <c r="O2695" s="470"/>
      <c r="P2695" s="1050"/>
      <c r="Q2695" s="1054"/>
      <c r="R2695" s="1054"/>
      <c r="S2695" s="1054"/>
      <c r="T2695" s="1054"/>
      <c r="U2695" s="470"/>
      <c r="V2695" s="470"/>
      <c r="W2695" s="1050"/>
      <c r="X2695" s="470"/>
      <c r="Y2695" s="470"/>
      <c r="Z2695" s="470"/>
      <c r="AA2695" s="470"/>
      <c r="AB2695" s="1050"/>
      <c r="AC2695" s="1050"/>
      <c r="AD2695" s="470"/>
      <c r="AE2695" s="1050"/>
      <c r="AF2695" s="470"/>
      <c r="AG2695" s="470"/>
      <c r="AH2695" s="470"/>
      <c r="AI2695" s="470"/>
      <c r="AJ2695" s="470"/>
      <c r="AK2695" s="1050"/>
      <c r="AL2695" s="1052"/>
      <c r="AM2695" s="470"/>
      <c r="AN2695" s="470"/>
      <c r="AO2695" s="470"/>
      <c r="AP2695" s="1052"/>
      <c r="AQ2695" s="1050"/>
      <c r="AR2695" s="470"/>
      <c r="AS2695" s="470"/>
      <c r="AT2695" s="470"/>
      <c r="AU2695" s="470"/>
      <c r="AV2695" s="470"/>
      <c r="AW2695" s="1053"/>
      <c r="AX2695" s="3"/>
      <c r="AY2695" s="3"/>
      <c r="AZ2695" s="3"/>
      <c r="BA2695" s="3"/>
    </row>
    <row r="2696">
      <c r="A2696" s="470"/>
      <c r="B2696" s="1"/>
      <c r="C2696" s="3"/>
      <c r="D2696" s="1050"/>
      <c r="E2696" s="470"/>
      <c r="F2696" s="470"/>
      <c r="G2696" s="470"/>
      <c r="H2696" s="1050"/>
      <c r="I2696" s="470"/>
      <c r="J2696" s="470"/>
      <c r="K2696" s="470"/>
      <c r="L2696" s="1050"/>
      <c r="M2696" s="470"/>
      <c r="N2696" s="470"/>
      <c r="O2696" s="470"/>
      <c r="P2696" s="1050"/>
      <c r="Q2696" s="1054"/>
      <c r="R2696" s="1054"/>
      <c r="S2696" s="1054"/>
      <c r="T2696" s="1054"/>
      <c r="U2696" s="470"/>
      <c r="V2696" s="470"/>
      <c r="W2696" s="1050"/>
      <c r="X2696" s="470"/>
      <c r="Y2696" s="470"/>
      <c r="Z2696" s="470"/>
      <c r="AA2696" s="470"/>
      <c r="AB2696" s="1050"/>
      <c r="AC2696" s="1050"/>
      <c r="AD2696" s="470"/>
      <c r="AE2696" s="1050"/>
      <c r="AF2696" s="470"/>
      <c r="AG2696" s="470"/>
      <c r="AH2696" s="470"/>
      <c r="AI2696" s="470"/>
      <c r="AJ2696" s="470"/>
      <c r="AK2696" s="1050"/>
      <c r="AL2696" s="1052"/>
      <c r="AM2696" s="470"/>
      <c r="AN2696" s="470"/>
      <c r="AO2696" s="470"/>
      <c r="AP2696" s="1052"/>
      <c r="AQ2696" s="1050"/>
      <c r="AR2696" s="470"/>
      <c r="AS2696" s="470"/>
      <c r="AT2696" s="470"/>
      <c r="AU2696" s="470"/>
      <c r="AV2696" s="470"/>
      <c r="AW2696" s="1053"/>
      <c r="AX2696" s="3"/>
      <c r="AY2696" s="3"/>
      <c r="AZ2696" s="3"/>
      <c r="BA2696" s="3"/>
    </row>
    <row r="2697">
      <c r="A2697" s="470"/>
      <c r="B2697" s="1"/>
      <c r="C2697" s="3"/>
      <c r="D2697" s="1050"/>
      <c r="E2697" s="470"/>
      <c r="F2697" s="470"/>
      <c r="G2697" s="470"/>
      <c r="H2697" s="1050"/>
      <c r="I2697" s="470"/>
      <c r="J2697" s="470"/>
      <c r="K2697" s="470"/>
      <c r="L2697" s="1050"/>
      <c r="M2697" s="470"/>
      <c r="N2697" s="470"/>
      <c r="O2697" s="470"/>
      <c r="P2697" s="1050"/>
      <c r="Q2697" s="1054"/>
      <c r="R2697" s="1054"/>
      <c r="S2697" s="1054"/>
      <c r="T2697" s="1054"/>
      <c r="U2697" s="470"/>
      <c r="V2697" s="470"/>
      <c r="W2697" s="1050"/>
      <c r="X2697" s="470"/>
      <c r="Y2697" s="470"/>
      <c r="Z2697" s="470"/>
      <c r="AA2697" s="470"/>
      <c r="AB2697" s="1050"/>
      <c r="AC2697" s="1050"/>
      <c r="AD2697" s="470"/>
      <c r="AE2697" s="1050"/>
      <c r="AF2697" s="470"/>
      <c r="AG2697" s="470"/>
      <c r="AH2697" s="470"/>
      <c r="AI2697" s="470"/>
      <c r="AJ2697" s="470"/>
      <c r="AK2697" s="1050"/>
      <c r="AL2697" s="1052"/>
      <c r="AM2697" s="470"/>
      <c r="AN2697" s="470"/>
      <c r="AO2697" s="470"/>
      <c r="AP2697" s="1052"/>
      <c r="AQ2697" s="1050"/>
      <c r="AR2697" s="470"/>
      <c r="AS2697" s="470"/>
      <c r="AT2697" s="470"/>
      <c r="AU2697" s="470"/>
      <c r="AV2697" s="470"/>
      <c r="AW2697" s="1053"/>
      <c r="AX2697" s="3"/>
      <c r="AY2697" s="3"/>
      <c r="AZ2697" s="3"/>
      <c r="BA2697" s="3"/>
    </row>
    <row r="2698">
      <c r="A2698" s="470"/>
      <c r="B2698" s="1"/>
      <c r="C2698" s="3"/>
      <c r="D2698" s="1050"/>
      <c r="E2698" s="470"/>
      <c r="F2698" s="470"/>
      <c r="G2698" s="470"/>
      <c r="H2698" s="1050"/>
      <c r="I2698" s="470"/>
      <c r="J2698" s="470"/>
      <c r="K2698" s="470"/>
      <c r="L2698" s="1050"/>
      <c r="M2698" s="470"/>
      <c r="N2698" s="470"/>
      <c r="O2698" s="470"/>
      <c r="P2698" s="1050"/>
      <c r="Q2698" s="1054"/>
      <c r="R2698" s="1054"/>
      <c r="S2698" s="1054"/>
      <c r="T2698" s="1054"/>
      <c r="U2698" s="470"/>
      <c r="V2698" s="470"/>
      <c r="W2698" s="1050"/>
      <c r="X2698" s="470"/>
      <c r="Y2698" s="470"/>
      <c r="Z2698" s="470"/>
      <c r="AA2698" s="470"/>
      <c r="AB2698" s="1050"/>
      <c r="AC2698" s="1050"/>
      <c r="AD2698" s="470"/>
      <c r="AE2698" s="1050"/>
      <c r="AF2698" s="470"/>
      <c r="AG2698" s="470"/>
      <c r="AH2698" s="470"/>
      <c r="AI2698" s="470"/>
      <c r="AJ2698" s="470"/>
      <c r="AK2698" s="1050"/>
      <c r="AL2698" s="1052"/>
      <c r="AM2698" s="470"/>
      <c r="AN2698" s="470"/>
      <c r="AO2698" s="470"/>
      <c r="AP2698" s="1052"/>
      <c r="AQ2698" s="1050"/>
      <c r="AR2698" s="470"/>
      <c r="AS2698" s="470"/>
      <c r="AT2698" s="470"/>
      <c r="AU2698" s="470"/>
      <c r="AV2698" s="470"/>
      <c r="AW2698" s="1053"/>
      <c r="AX2698" s="3"/>
      <c r="AY2698" s="3"/>
      <c r="AZ2698" s="3"/>
      <c r="BA2698" s="3"/>
    </row>
    <row r="2699">
      <c r="A2699" s="470"/>
      <c r="B2699" s="1"/>
      <c r="C2699" s="3"/>
      <c r="D2699" s="1050"/>
      <c r="E2699" s="470"/>
      <c r="F2699" s="470"/>
      <c r="G2699" s="470"/>
      <c r="H2699" s="1050"/>
      <c r="I2699" s="470"/>
      <c r="J2699" s="470"/>
      <c r="K2699" s="470"/>
      <c r="L2699" s="1050"/>
      <c r="M2699" s="470"/>
      <c r="N2699" s="470"/>
      <c r="O2699" s="470"/>
      <c r="P2699" s="1050"/>
      <c r="Q2699" s="1054"/>
      <c r="R2699" s="1054"/>
      <c r="S2699" s="1054"/>
      <c r="T2699" s="1054"/>
      <c r="U2699" s="470"/>
      <c r="V2699" s="470"/>
      <c r="W2699" s="1050"/>
      <c r="X2699" s="470"/>
      <c r="Y2699" s="470"/>
      <c r="Z2699" s="470"/>
      <c r="AA2699" s="470"/>
      <c r="AB2699" s="1050"/>
      <c r="AC2699" s="1050"/>
      <c r="AD2699" s="470"/>
      <c r="AE2699" s="1050"/>
      <c r="AF2699" s="470"/>
      <c r="AG2699" s="470"/>
      <c r="AH2699" s="470"/>
      <c r="AI2699" s="470"/>
      <c r="AJ2699" s="470"/>
      <c r="AK2699" s="1050"/>
      <c r="AL2699" s="1052"/>
      <c r="AM2699" s="470"/>
      <c r="AN2699" s="470"/>
      <c r="AO2699" s="470"/>
      <c r="AP2699" s="1052"/>
      <c r="AQ2699" s="1050"/>
      <c r="AR2699" s="470"/>
      <c r="AS2699" s="470"/>
      <c r="AT2699" s="470"/>
      <c r="AU2699" s="470"/>
      <c r="AV2699" s="470"/>
      <c r="AW2699" s="1053"/>
      <c r="AX2699" s="3"/>
      <c r="AY2699" s="3"/>
      <c r="AZ2699" s="3"/>
      <c r="BA2699" s="3"/>
    </row>
    <row r="2700">
      <c r="A2700" s="470"/>
      <c r="B2700" s="1"/>
      <c r="C2700" s="3"/>
      <c r="D2700" s="1050"/>
      <c r="E2700" s="470"/>
      <c r="F2700" s="470"/>
      <c r="G2700" s="470"/>
      <c r="H2700" s="1050"/>
      <c r="I2700" s="470"/>
      <c r="J2700" s="470"/>
      <c r="K2700" s="470"/>
      <c r="L2700" s="1050"/>
      <c r="M2700" s="470"/>
      <c r="N2700" s="470"/>
      <c r="O2700" s="470"/>
      <c r="P2700" s="1050"/>
      <c r="Q2700" s="1054"/>
      <c r="R2700" s="1054"/>
      <c r="S2700" s="1054"/>
      <c r="T2700" s="1054"/>
      <c r="U2700" s="470"/>
      <c r="V2700" s="470"/>
      <c r="W2700" s="1050"/>
      <c r="X2700" s="470"/>
      <c r="Y2700" s="470"/>
      <c r="Z2700" s="470"/>
      <c r="AA2700" s="470"/>
      <c r="AB2700" s="1050"/>
      <c r="AC2700" s="1050"/>
      <c r="AD2700" s="470"/>
      <c r="AE2700" s="1050"/>
      <c r="AF2700" s="470"/>
      <c r="AG2700" s="470"/>
      <c r="AH2700" s="470"/>
      <c r="AI2700" s="470"/>
      <c r="AJ2700" s="470"/>
      <c r="AK2700" s="1050"/>
      <c r="AL2700" s="1052"/>
      <c r="AM2700" s="470"/>
      <c r="AN2700" s="470"/>
      <c r="AO2700" s="470"/>
      <c r="AP2700" s="1052"/>
      <c r="AQ2700" s="1050"/>
      <c r="AR2700" s="470"/>
      <c r="AS2700" s="470"/>
      <c r="AT2700" s="470"/>
      <c r="AU2700" s="470"/>
      <c r="AV2700" s="470"/>
      <c r="AW2700" s="1053"/>
      <c r="AX2700" s="3"/>
      <c r="AY2700" s="3"/>
      <c r="AZ2700" s="3"/>
      <c r="BA2700" s="3"/>
    </row>
    <row r="2701">
      <c r="A2701" s="470"/>
      <c r="B2701" s="1"/>
      <c r="C2701" s="3"/>
      <c r="D2701" s="1050"/>
      <c r="E2701" s="470"/>
      <c r="F2701" s="470"/>
      <c r="G2701" s="470"/>
      <c r="H2701" s="1050"/>
      <c r="I2701" s="470"/>
      <c r="J2701" s="470"/>
      <c r="K2701" s="470"/>
      <c r="L2701" s="1050"/>
      <c r="M2701" s="470"/>
      <c r="N2701" s="470"/>
      <c r="O2701" s="470"/>
      <c r="P2701" s="1050"/>
      <c r="Q2701" s="1054"/>
      <c r="R2701" s="1054"/>
      <c r="S2701" s="1054"/>
      <c r="T2701" s="1054"/>
      <c r="U2701" s="470"/>
      <c r="V2701" s="470"/>
      <c r="W2701" s="1050"/>
      <c r="X2701" s="470"/>
      <c r="Y2701" s="470"/>
      <c r="Z2701" s="470"/>
      <c r="AA2701" s="470"/>
      <c r="AB2701" s="1050"/>
      <c r="AC2701" s="1050"/>
      <c r="AD2701" s="470"/>
      <c r="AE2701" s="1050"/>
      <c r="AF2701" s="470"/>
      <c r="AG2701" s="470"/>
      <c r="AH2701" s="470"/>
      <c r="AI2701" s="470"/>
      <c r="AJ2701" s="470"/>
      <c r="AK2701" s="1050"/>
      <c r="AL2701" s="1052"/>
      <c r="AM2701" s="470"/>
      <c r="AN2701" s="470"/>
      <c r="AO2701" s="470"/>
      <c r="AP2701" s="1052"/>
      <c r="AQ2701" s="1050"/>
      <c r="AR2701" s="470"/>
      <c r="AS2701" s="470"/>
      <c r="AT2701" s="470"/>
      <c r="AU2701" s="470"/>
      <c r="AV2701" s="470"/>
      <c r="AW2701" s="1053"/>
      <c r="AX2701" s="3"/>
      <c r="AY2701" s="3"/>
      <c r="AZ2701" s="3"/>
      <c r="BA2701" s="3"/>
    </row>
    <row r="2702">
      <c r="A2702" s="470"/>
      <c r="B2702" s="1"/>
      <c r="C2702" s="3"/>
      <c r="D2702" s="1050"/>
      <c r="E2702" s="470"/>
      <c r="F2702" s="470"/>
      <c r="G2702" s="470"/>
      <c r="H2702" s="1050"/>
      <c r="I2702" s="470"/>
      <c r="J2702" s="470"/>
      <c r="K2702" s="470"/>
      <c r="L2702" s="1050"/>
      <c r="M2702" s="470"/>
      <c r="N2702" s="470"/>
      <c r="O2702" s="470"/>
      <c r="P2702" s="1050"/>
      <c r="Q2702" s="1054"/>
      <c r="R2702" s="1054"/>
      <c r="S2702" s="1054"/>
      <c r="T2702" s="1054"/>
      <c r="U2702" s="470"/>
      <c r="V2702" s="470"/>
      <c r="W2702" s="1050"/>
      <c r="X2702" s="470"/>
      <c r="Y2702" s="470"/>
      <c r="Z2702" s="470"/>
      <c r="AA2702" s="470"/>
      <c r="AB2702" s="1050"/>
      <c r="AC2702" s="1050"/>
      <c r="AD2702" s="470"/>
      <c r="AE2702" s="1050"/>
      <c r="AF2702" s="470"/>
      <c r="AG2702" s="470"/>
      <c r="AH2702" s="470"/>
      <c r="AI2702" s="470"/>
      <c r="AJ2702" s="470"/>
      <c r="AK2702" s="1050"/>
      <c r="AL2702" s="1052"/>
      <c r="AM2702" s="470"/>
      <c r="AN2702" s="470"/>
      <c r="AO2702" s="470"/>
      <c r="AP2702" s="1052"/>
      <c r="AQ2702" s="1050"/>
      <c r="AR2702" s="470"/>
      <c r="AS2702" s="470"/>
      <c r="AT2702" s="470"/>
      <c r="AU2702" s="470"/>
      <c r="AV2702" s="470"/>
      <c r="AW2702" s="1053"/>
      <c r="AX2702" s="3"/>
      <c r="AY2702" s="3"/>
      <c r="AZ2702" s="3"/>
      <c r="BA2702" s="3"/>
    </row>
    <row r="2703">
      <c r="A2703" s="470"/>
      <c r="B2703" s="1"/>
      <c r="C2703" s="3"/>
      <c r="D2703" s="1050"/>
      <c r="E2703" s="470"/>
      <c r="F2703" s="470"/>
      <c r="G2703" s="470"/>
      <c r="H2703" s="1050"/>
      <c r="I2703" s="470"/>
      <c r="J2703" s="470"/>
      <c r="K2703" s="470"/>
      <c r="L2703" s="1050"/>
      <c r="M2703" s="470"/>
      <c r="N2703" s="470"/>
      <c r="O2703" s="470"/>
      <c r="P2703" s="1050"/>
      <c r="Q2703" s="1054"/>
      <c r="R2703" s="1054"/>
      <c r="S2703" s="1054"/>
      <c r="T2703" s="1054"/>
      <c r="U2703" s="470"/>
      <c r="V2703" s="470"/>
      <c r="W2703" s="1050"/>
      <c r="X2703" s="470"/>
      <c r="Y2703" s="470"/>
      <c r="Z2703" s="470"/>
      <c r="AA2703" s="470"/>
      <c r="AB2703" s="1050"/>
      <c r="AC2703" s="1050"/>
      <c r="AD2703" s="470"/>
      <c r="AE2703" s="1050"/>
      <c r="AF2703" s="470"/>
      <c r="AG2703" s="470"/>
      <c r="AH2703" s="470"/>
      <c r="AI2703" s="470"/>
      <c r="AJ2703" s="470"/>
      <c r="AK2703" s="1050"/>
      <c r="AL2703" s="1052"/>
      <c r="AM2703" s="470"/>
      <c r="AN2703" s="470"/>
      <c r="AO2703" s="470"/>
      <c r="AP2703" s="1052"/>
      <c r="AQ2703" s="1050"/>
      <c r="AR2703" s="470"/>
      <c r="AS2703" s="470"/>
      <c r="AT2703" s="470"/>
      <c r="AU2703" s="470"/>
      <c r="AV2703" s="470"/>
      <c r="AW2703" s="1053"/>
      <c r="AX2703" s="3"/>
      <c r="AY2703" s="3"/>
      <c r="AZ2703" s="3"/>
      <c r="BA2703" s="3"/>
    </row>
    <row r="2704">
      <c r="A2704" s="470"/>
      <c r="B2704" s="1"/>
      <c r="C2704" s="3"/>
      <c r="D2704" s="1050"/>
      <c r="E2704" s="470"/>
      <c r="F2704" s="470"/>
      <c r="G2704" s="470"/>
      <c r="H2704" s="1050"/>
      <c r="I2704" s="470"/>
      <c r="J2704" s="470"/>
      <c r="K2704" s="470"/>
      <c r="L2704" s="1050"/>
      <c r="M2704" s="470"/>
      <c r="N2704" s="470"/>
      <c r="O2704" s="470"/>
      <c r="P2704" s="1050"/>
      <c r="Q2704" s="1054"/>
      <c r="R2704" s="1054"/>
      <c r="S2704" s="1054"/>
      <c r="T2704" s="1054"/>
      <c r="U2704" s="470"/>
      <c r="V2704" s="470"/>
      <c r="W2704" s="1050"/>
      <c r="X2704" s="470"/>
      <c r="Y2704" s="470"/>
      <c r="Z2704" s="470"/>
      <c r="AA2704" s="470"/>
      <c r="AB2704" s="1050"/>
      <c r="AC2704" s="1050"/>
      <c r="AD2704" s="470"/>
      <c r="AE2704" s="1050"/>
      <c r="AF2704" s="470"/>
      <c r="AG2704" s="470"/>
      <c r="AH2704" s="470"/>
      <c r="AI2704" s="470"/>
      <c r="AJ2704" s="470"/>
      <c r="AK2704" s="1050"/>
      <c r="AL2704" s="1052"/>
      <c r="AM2704" s="470"/>
      <c r="AN2704" s="470"/>
      <c r="AO2704" s="470"/>
      <c r="AP2704" s="1052"/>
      <c r="AQ2704" s="1050"/>
      <c r="AR2704" s="470"/>
      <c r="AS2704" s="470"/>
      <c r="AT2704" s="470"/>
      <c r="AU2704" s="470"/>
      <c r="AV2704" s="470"/>
      <c r="AW2704" s="1053"/>
      <c r="AX2704" s="3"/>
      <c r="AY2704" s="3"/>
      <c r="AZ2704" s="3"/>
      <c r="BA2704" s="3"/>
    </row>
    <row r="2705">
      <c r="A2705" s="470"/>
      <c r="B2705" s="1"/>
      <c r="C2705" s="3"/>
      <c r="D2705" s="1050"/>
      <c r="E2705" s="470"/>
      <c r="F2705" s="470"/>
      <c r="G2705" s="470"/>
      <c r="H2705" s="1050"/>
      <c r="I2705" s="470"/>
      <c r="J2705" s="470"/>
      <c r="K2705" s="470"/>
      <c r="L2705" s="1050"/>
      <c r="M2705" s="470"/>
      <c r="N2705" s="470"/>
      <c r="O2705" s="470"/>
      <c r="P2705" s="1050"/>
      <c r="Q2705" s="1054"/>
      <c r="R2705" s="1054"/>
      <c r="S2705" s="1054"/>
      <c r="T2705" s="1054"/>
      <c r="U2705" s="470"/>
      <c r="V2705" s="470"/>
      <c r="W2705" s="1050"/>
      <c r="X2705" s="470"/>
      <c r="Y2705" s="470"/>
      <c r="Z2705" s="470"/>
      <c r="AA2705" s="470"/>
      <c r="AB2705" s="1050"/>
      <c r="AC2705" s="1050"/>
      <c r="AD2705" s="470"/>
      <c r="AE2705" s="1050"/>
      <c r="AF2705" s="470"/>
      <c r="AG2705" s="470"/>
      <c r="AH2705" s="470"/>
      <c r="AI2705" s="470"/>
      <c r="AJ2705" s="470"/>
      <c r="AK2705" s="1050"/>
      <c r="AL2705" s="1052"/>
      <c r="AM2705" s="470"/>
      <c r="AN2705" s="470"/>
      <c r="AO2705" s="470"/>
      <c r="AP2705" s="1052"/>
      <c r="AQ2705" s="1050"/>
      <c r="AR2705" s="470"/>
      <c r="AS2705" s="470"/>
      <c r="AT2705" s="470"/>
      <c r="AU2705" s="470"/>
      <c r="AV2705" s="470"/>
      <c r="AW2705" s="1053"/>
      <c r="AX2705" s="3"/>
      <c r="AY2705" s="3"/>
      <c r="AZ2705" s="3"/>
      <c r="BA2705" s="3"/>
    </row>
    <row r="2706">
      <c r="A2706" s="470"/>
      <c r="B2706" s="1"/>
      <c r="C2706" s="3"/>
      <c r="D2706" s="1050"/>
      <c r="E2706" s="470"/>
      <c r="F2706" s="470"/>
      <c r="G2706" s="470"/>
      <c r="H2706" s="1050"/>
      <c r="I2706" s="470"/>
      <c r="J2706" s="470"/>
      <c r="K2706" s="470"/>
      <c r="L2706" s="1050"/>
      <c r="M2706" s="470"/>
      <c r="N2706" s="470"/>
      <c r="O2706" s="470"/>
      <c r="P2706" s="1050"/>
      <c r="Q2706" s="1054"/>
      <c r="R2706" s="1054"/>
      <c r="S2706" s="1054"/>
      <c r="T2706" s="1054"/>
      <c r="U2706" s="470"/>
      <c r="V2706" s="470"/>
      <c r="W2706" s="1050"/>
      <c r="X2706" s="470"/>
      <c r="Y2706" s="470"/>
      <c r="Z2706" s="470"/>
      <c r="AA2706" s="470"/>
      <c r="AB2706" s="1050"/>
      <c r="AC2706" s="1050"/>
      <c r="AD2706" s="470"/>
      <c r="AE2706" s="1050"/>
      <c r="AF2706" s="470"/>
      <c r="AG2706" s="470"/>
      <c r="AH2706" s="470"/>
      <c r="AI2706" s="470"/>
      <c r="AJ2706" s="470"/>
      <c r="AK2706" s="1050"/>
      <c r="AL2706" s="1052"/>
      <c r="AM2706" s="470"/>
      <c r="AN2706" s="470"/>
      <c r="AO2706" s="470"/>
      <c r="AP2706" s="1052"/>
      <c r="AQ2706" s="1050"/>
      <c r="AR2706" s="470"/>
      <c r="AS2706" s="470"/>
      <c r="AT2706" s="470"/>
      <c r="AU2706" s="470"/>
      <c r="AV2706" s="470"/>
      <c r="AW2706" s="1053"/>
      <c r="AX2706" s="3"/>
      <c r="AY2706" s="3"/>
      <c r="AZ2706" s="3"/>
      <c r="BA2706" s="3"/>
    </row>
    <row r="2707">
      <c r="A2707" s="470"/>
      <c r="B2707" s="1"/>
      <c r="C2707" s="3"/>
      <c r="D2707" s="1050"/>
      <c r="E2707" s="470"/>
      <c r="F2707" s="470"/>
      <c r="G2707" s="470"/>
      <c r="H2707" s="1050"/>
      <c r="I2707" s="470"/>
      <c r="J2707" s="470"/>
      <c r="K2707" s="470"/>
      <c r="L2707" s="1050"/>
      <c r="M2707" s="470"/>
      <c r="N2707" s="470"/>
      <c r="O2707" s="470"/>
      <c r="P2707" s="1050"/>
      <c r="Q2707" s="1054"/>
      <c r="R2707" s="1054"/>
      <c r="S2707" s="1054"/>
      <c r="T2707" s="1054"/>
      <c r="U2707" s="470"/>
      <c r="V2707" s="470"/>
      <c r="W2707" s="1050"/>
      <c r="X2707" s="470"/>
      <c r="Y2707" s="470"/>
      <c r="Z2707" s="470"/>
      <c r="AA2707" s="470"/>
      <c r="AB2707" s="1050"/>
      <c r="AC2707" s="1050"/>
      <c r="AD2707" s="470"/>
      <c r="AE2707" s="1050"/>
      <c r="AF2707" s="470"/>
      <c r="AG2707" s="470"/>
      <c r="AH2707" s="470"/>
      <c r="AI2707" s="470"/>
      <c r="AJ2707" s="470"/>
      <c r="AK2707" s="1050"/>
      <c r="AL2707" s="1052"/>
      <c r="AM2707" s="470"/>
      <c r="AN2707" s="470"/>
      <c r="AO2707" s="470"/>
      <c r="AP2707" s="1052"/>
      <c r="AQ2707" s="1050"/>
      <c r="AR2707" s="470"/>
      <c r="AS2707" s="470"/>
      <c r="AT2707" s="470"/>
      <c r="AU2707" s="470"/>
      <c r="AV2707" s="470"/>
      <c r="AW2707" s="1053"/>
      <c r="AX2707" s="3"/>
      <c r="AY2707" s="3"/>
      <c r="AZ2707" s="3"/>
      <c r="BA2707" s="3"/>
    </row>
    <row r="2708">
      <c r="A2708" s="470"/>
      <c r="B2708" s="1"/>
      <c r="C2708" s="3"/>
      <c r="D2708" s="1050"/>
      <c r="E2708" s="470"/>
      <c r="F2708" s="470"/>
      <c r="G2708" s="470"/>
      <c r="H2708" s="1050"/>
      <c r="I2708" s="470"/>
      <c r="J2708" s="470"/>
      <c r="K2708" s="470"/>
      <c r="L2708" s="1050"/>
      <c r="M2708" s="470"/>
      <c r="N2708" s="470"/>
      <c r="O2708" s="470"/>
      <c r="P2708" s="1050"/>
      <c r="Q2708" s="1054"/>
      <c r="R2708" s="1054"/>
      <c r="S2708" s="1054"/>
      <c r="T2708" s="1054"/>
      <c r="U2708" s="470"/>
      <c r="V2708" s="470"/>
      <c r="W2708" s="1050"/>
      <c r="X2708" s="470"/>
      <c r="Y2708" s="470"/>
      <c r="Z2708" s="470"/>
      <c r="AA2708" s="470"/>
      <c r="AB2708" s="1050"/>
      <c r="AC2708" s="1050"/>
      <c r="AD2708" s="470"/>
      <c r="AE2708" s="1050"/>
      <c r="AF2708" s="470"/>
      <c r="AG2708" s="470"/>
      <c r="AH2708" s="470"/>
      <c r="AI2708" s="470"/>
      <c r="AJ2708" s="470"/>
      <c r="AK2708" s="1050"/>
      <c r="AL2708" s="1052"/>
      <c r="AM2708" s="470"/>
      <c r="AN2708" s="470"/>
      <c r="AO2708" s="470"/>
      <c r="AP2708" s="1052"/>
      <c r="AQ2708" s="1050"/>
      <c r="AR2708" s="470"/>
      <c r="AS2708" s="470"/>
      <c r="AT2708" s="470"/>
      <c r="AU2708" s="470"/>
      <c r="AV2708" s="470"/>
      <c r="AW2708" s="1053"/>
      <c r="AX2708" s="3"/>
      <c r="AY2708" s="3"/>
      <c r="AZ2708" s="3"/>
      <c r="BA2708" s="3"/>
    </row>
    <row r="2709">
      <c r="A2709" s="470"/>
      <c r="B2709" s="1"/>
      <c r="C2709" s="3"/>
      <c r="D2709" s="1050"/>
      <c r="E2709" s="470"/>
      <c r="F2709" s="470"/>
      <c r="G2709" s="470"/>
      <c r="H2709" s="1050"/>
      <c r="I2709" s="470"/>
      <c r="J2709" s="470"/>
      <c r="K2709" s="470"/>
      <c r="L2709" s="1050"/>
      <c r="M2709" s="470"/>
      <c r="N2709" s="470"/>
      <c r="O2709" s="470"/>
      <c r="P2709" s="1050"/>
      <c r="Q2709" s="1054"/>
      <c r="R2709" s="1054"/>
      <c r="S2709" s="1054"/>
      <c r="T2709" s="1054"/>
      <c r="U2709" s="470"/>
      <c r="V2709" s="470"/>
      <c r="W2709" s="1050"/>
      <c r="X2709" s="470"/>
      <c r="Y2709" s="470"/>
      <c r="Z2709" s="470"/>
      <c r="AA2709" s="470"/>
      <c r="AB2709" s="1050"/>
      <c r="AC2709" s="1050"/>
      <c r="AD2709" s="470"/>
      <c r="AE2709" s="1050"/>
      <c r="AF2709" s="470"/>
      <c r="AG2709" s="470"/>
      <c r="AH2709" s="470"/>
      <c r="AI2709" s="470"/>
      <c r="AJ2709" s="470"/>
      <c r="AK2709" s="1050"/>
      <c r="AL2709" s="1052"/>
      <c r="AM2709" s="470"/>
      <c r="AN2709" s="470"/>
      <c r="AO2709" s="470"/>
      <c r="AP2709" s="1052"/>
      <c r="AQ2709" s="1050"/>
      <c r="AR2709" s="470"/>
      <c r="AS2709" s="470"/>
      <c r="AT2709" s="470"/>
      <c r="AU2709" s="470"/>
      <c r="AV2709" s="470"/>
      <c r="AW2709" s="1053"/>
      <c r="AX2709" s="3"/>
      <c r="AY2709" s="3"/>
      <c r="AZ2709" s="3"/>
      <c r="BA2709" s="3"/>
    </row>
    <row r="2710">
      <c r="A2710" s="470"/>
      <c r="B2710" s="1"/>
      <c r="C2710" s="3"/>
      <c r="D2710" s="1050"/>
      <c r="E2710" s="470"/>
      <c r="F2710" s="470"/>
      <c r="G2710" s="470"/>
      <c r="H2710" s="1050"/>
      <c r="I2710" s="470"/>
      <c r="J2710" s="470"/>
      <c r="K2710" s="470"/>
      <c r="L2710" s="1050"/>
      <c r="M2710" s="470"/>
      <c r="N2710" s="470"/>
      <c r="O2710" s="470"/>
      <c r="P2710" s="1050"/>
      <c r="Q2710" s="1054"/>
      <c r="R2710" s="1054"/>
      <c r="S2710" s="1054"/>
      <c r="T2710" s="1054"/>
      <c r="U2710" s="470"/>
      <c r="V2710" s="470"/>
      <c r="W2710" s="1050"/>
      <c r="X2710" s="470"/>
      <c r="Y2710" s="470"/>
      <c r="Z2710" s="470"/>
      <c r="AA2710" s="470"/>
      <c r="AB2710" s="1050"/>
      <c r="AC2710" s="1050"/>
      <c r="AD2710" s="470"/>
      <c r="AE2710" s="1050"/>
      <c r="AF2710" s="470"/>
      <c r="AG2710" s="470"/>
      <c r="AH2710" s="470"/>
      <c r="AI2710" s="470"/>
      <c r="AJ2710" s="470"/>
      <c r="AK2710" s="1050"/>
      <c r="AL2710" s="1052"/>
      <c r="AM2710" s="470"/>
      <c r="AN2710" s="470"/>
      <c r="AO2710" s="470"/>
      <c r="AP2710" s="1052"/>
      <c r="AQ2710" s="1050"/>
      <c r="AR2710" s="470"/>
      <c r="AS2710" s="470"/>
      <c r="AT2710" s="470"/>
      <c r="AU2710" s="470"/>
      <c r="AV2710" s="470"/>
      <c r="AW2710" s="1053"/>
      <c r="AX2710" s="3"/>
      <c r="AY2710" s="3"/>
      <c r="AZ2710" s="3"/>
      <c r="BA2710" s="3"/>
    </row>
    <row r="2711">
      <c r="A2711" s="470"/>
      <c r="B2711" s="1"/>
      <c r="C2711" s="3"/>
      <c r="D2711" s="1050"/>
      <c r="E2711" s="470"/>
      <c r="F2711" s="470"/>
      <c r="G2711" s="470"/>
      <c r="H2711" s="1050"/>
      <c r="I2711" s="470"/>
      <c r="J2711" s="470"/>
      <c r="K2711" s="470"/>
      <c r="L2711" s="1050"/>
      <c r="M2711" s="470"/>
      <c r="N2711" s="470"/>
      <c r="O2711" s="470"/>
      <c r="P2711" s="1050"/>
      <c r="Q2711" s="1054"/>
      <c r="R2711" s="1054"/>
      <c r="S2711" s="1054"/>
      <c r="T2711" s="1054"/>
      <c r="U2711" s="470"/>
      <c r="V2711" s="470"/>
      <c r="W2711" s="1050"/>
      <c r="X2711" s="470"/>
      <c r="Y2711" s="470"/>
      <c r="Z2711" s="470"/>
      <c r="AA2711" s="470"/>
      <c r="AB2711" s="1050"/>
      <c r="AC2711" s="1050"/>
      <c r="AD2711" s="470"/>
      <c r="AE2711" s="1050"/>
      <c r="AF2711" s="470"/>
      <c r="AG2711" s="470"/>
      <c r="AH2711" s="470"/>
      <c r="AI2711" s="470"/>
      <c r="AJ2711" s="470"/>
      <c r="AK2711" s="1050"/>
      <c r="AL2711" s="1052"/>
      <c r="AM2711" s="470"/>
      <c r="AN2711" s="470"/>
      <c r="AO2711" s="470"/>
      <c r="AP2711" s="1052"/>
      <c r="AQ2711" s="1050"/>
      <c r="AR2711" s="470"/>
      <c r="AS2711" s="470"/>
      <c r="AT2711" s="470"/>
      <c r="AU2711" s="470"/>
      <c r="AV2711" s="470"/>
      <c r="AW2711" s="1053"/>
      <c r="AX2711" s="3"/>
      <c r="AY2711" s="3"/>
      <c r="AZ2711" s="3"/>
      <c r="BA2711" s="3"/>
    </row>
    <row r="2712">
      <c r="A2712" s="470"/>
      <c r="B2712" s="1"/>
      <c r="C2712" s="3"/>
      <c r="D2712" s="1050"/>
      <c r="E2712" s="470"/>
      <c r="F2712" s="470"/>
      <c r="G2712" s="470"/>
      <c r="H2712" s="1050"/>
      <c r="I2712" s="470"/>
      <c r="J2712" s="470"/>
      <c r="K2712" s="470"/>
      <c r="L2712" s="1050"/>
      <c r="M2712" s="470"/>
      <c r="N2712" s="470"/>
      <c r="O2712" s="470"/>
      <c r="P2712" s="1050"/>
      <c r="Q2712" s="1054"/>
      <c r="R2712" s="1054"/>
      <c r="S2712" s="1054"/>
      <c r="T2712" s="1054"/>
      <c r="U2712" s="470"/>
      <c r="V2712" s="470"/>
      <c r="W2712" s="1050"/>
      <c r="X2712" s="470"/>
      <c r="Y2712" s="470"/>
      <c r="Z2712" s="470"/>
      <c r="AA2712" s="470"/>
      <c r="AB2712" s="1050"/>
      <c r="AC2712" s="1050"/>
      <c r="AD2712" s="470"/>
      <c r="AE2712" s="1050"/>
      <c r="AF2712" s="470"/>
      <c r="AG2712" s="470"/>
      <c r="AH2712" s="470"/>
      <c r="AI2712" s="470"/>
      <c r="AJ2712" s="470"/>
      <c r="AK2712" s="1050"/>
      <c r="AL2712" s="1052"/>
      <c r="AM2712" s="470"/>
      <c r="AN2712" s="470"/>
      <c r="AO2712" s="470"/>
      <c r="AP2712" s="1052"/>
      <c r="AQ2712" s="1050"/>
      <c r="AR2712" s="470"/>
      <c r="AS2712" s="470"/>
      <c r="AT2712" s="470"/>
      <c r="AU2712" s="470"/>
      <c r="AV2712" s="470"/>
      <c r="AW2712" s="1053"/>
      <c r="AX2712" s="3"/>
      <c r="AY2712" s="3"/>
      <c r="AZ2712" s="3"/>
      <c r="BA2712" s="3"/>
    </row>
    <row r="2713">
      <c r="A2713" s="470"/>
      <c r="B2713" s="1"/>
      <c r="C2713" s="3"/>
      <c r="D2713" s="1050"/>
      <c r="E2713" s="470"/>
      <c r="F2713" s="470"/>
      <c r="G2713" s="470"/>
      <c r="H2713" s="1050"/>
      <c r="I2713" s="470"/>
      <c r="J2713" s="470"/>
      <c r="K2713" s="470"/>
      <c r="L2713" s="1050"/>
      <c r="M2713" s="470"/>
      <c r="N2713" s="470"/>
      <c r="O2713" s="470"/>
      <c r="P2713" s="1050"/>
      <c r="Q2713" s="1054"/>
      <c r="R2713" s="1054"/>
      <c r="S2713" s="1054"/>
      <c r="T2713" s="1054"/>
      <c r="U2713" s="470"/>
      <c r="V2713" s="470"/>
      <c r="W2713" s="1050"/>
      <c r="X2713" s="470"/>
      <c r="Y2713" s="470"/>
      <c r="Z2713" s="470"/>
      <c r="AA2713" s="470"/>
      <c r="AB2713" s="1050"/>
      <c r="AC2713" s="1050"/>
      <c r="AD2713" s="470"/>
      <c r="AE2713" s="1050"/>
      <c r="AF2713" s="470"/>
      <c r="AG2713" s="470"/>
      <c r="AH2713" s="470"/>
      <c r="AI2713" s="470"/>
      <c r="AJ2713" s="470"/>
      <c r="AK2713" s="1050"/>
      <c r="AL2713" s="1052"/>
      <c r="AM2713" s="470"/>
      <c r="AN2713" s="470"/>
      <c r="AO2713" s="470"/>
      <c r="AP2713" s="1052"/>
      <c r="AQ2713" s="1050"/>
      <c r="AR2713" s="470"/>
      <c r="AS2713" s="470"/>
      <c r="AT2713" s="470"/>
      <c r="AU2713" s="470"/>
      <c r="AV2713" s="470"/>
      <c r="AW2713" s="1053"/>
      <c r="AX2713" s="3"/>
      <c r="AY2713" s="3"/>
      <c r="AZ2713" s="3"/>
      <c r="BA2713" s="3"/>
    </row>
    <row r="2714">
      <c r="A2714" s="470"/>
      <c r="B2714" s="1"/>
      <c r="C2714" s="3"/>
      <c r="D2714" s="1050"/>
      <c r="E2714" s="470"/>
      <c r="F2714" s="470"/>
      <c r="G2714" s="470"/>
      <c r="H2714" s="1050"/>
      <c r="I2714" s="470"/>
      <c r="J2714" s="470"/>
      <c r="K2714" s="470"/>
      <c r="L2714" s="1050"/>
      <c r="M2714" s="470"/>
      <c r="N2714" s="470"/>
      <c r="O2714" s="470"/>
      <c r="P2714" s="1050"/>
      <c r="Q2714" s="1054"/>
      <c r="R2714" s="1054"/>
      <c r="S2714" s="1054"/>
      <c r="T2714" s="1054"/>
      <c r="U2714" s="470"/>
      <c r="V2714" s="470"/>
      <c r="W2714" s="1050"/>
      <c r="X2714" s="470"/>
      <c r="Y2714" s="470"/>
      <c r="Z2714" s="470"/>
      <c r="AA2714" s="470"/>
      <c r="AB2714" s="1050"/>
      <c r="AC2714" s="1050"/>
      <c r="AD2714" s="470"/>
      <c r="AE2714" s="1050"/>
      <c r="AF2714" s="470"/>
      <c r="AG2714" s="470"/>
      <c r="AH2714" s="470"/>
      <c r="AI2714" s="470"/>
      <c r="AJ2714" s="470"/>
      <c r="AK2714" s="1050"/>
      <c r="AL2714" s="1052"/>
      <c r="AM2714" s="470"/>
      <c r="AN2714" s="470"/>
      <c r="AO2714" s="470"/>
      <c r="AP2714" s="1052"/>
      <c r="AQ2714" s="1050"/>
      <c r="AR2714" s="470"/>
      <c r="AS2714" s="470"/>
      <c r="AT2714" s="470"/>
      <c r="AU2714" s="470"/>
      <c r="AV2714" s="470"/>
      <c r="AW2714" s="1053"/>
      <c r="AX2714" s="3"/>
      <c r="AY2714" s="3"/>
      <c r="AZ2714" s="3"/>
      <c r="BA2714" s="3"/>
    </row>
    <row r="2715">
      <c r="A2715" s="470"/>
      <c r="B2715" s="1"/>
      <c r="C2715" s="3"/>
      <c r="D2715" s="1050"/>
      <c r="E2715" s="470"/>
      <c r="F2715" s="470"/>
      <c r="G2715" s="470"/>
      <c r="H2715" s="1050"/>
      <c r="I2715" s="470"/>
      <c r="J2715" s="470"/>
      <c r="K2715" s="470"/>
      <c r="L2715" s="1050"/>
      <c r="M2715" s="470"/>
      <c r="N2715" s="470"/>
      <c r="O2715" s="470"/>
      <c r="P2715" s="1050"/>
      <c r="Q2715" s="1054"/>
      <c r="R2715" s="1054"/>
      <c r="S2715" s="1054"/>
      <c r="T2715" s="1054"/>
      <c r="U2715" s="470"/>
      <c r="V2715" s="470"/>
      <c r="W2715" s="1050"/>
      <c r="X2715" s="470"/>
      <c r="Y2715" s="470"/>
      <c r="Z2715" s="470"/>
      <c r="AA2715" s="470"/>
      <c r="AB2715" s="1050"/>
      <c r="AC2715" s="1050"/>
      <c r="AD2715" s="470"/>
      <c r="AE2715" s="1050"/>
      <c r="AF2715" s="470"/>
      <c r="AG2715" s="470"/>
      <c r="AH2715" s="470"/>
      <c r="AI2715" s="470"/>
      <c r="AJ2715" s="470"/>
      <c r="AK2715" s="1050"/>
      <c r="AL2715" s="1052"/>
      <c r="AM2715" s="470"/>
      <c r="AN2715" s="470"/>
      <c r="AO2715" s="470"/>
      <c r="AP2715" s="1052"/>
      <c r="AQ2715" s="1050"/>
      <c r="AR2715" s="470"/>
      <c r="AS2715" s="470"/>
      <c r="AT2715" s="470"/>
      <c r="AU2715" s="470"/>
      <c r="AV2715" s="470"/>
      <c r="AW2715" s="1053"/>
      <c r="AX2715" s="3"/>
      <c r="AY2715" s="3"/>
      <c r="AZ2715" s="3"/>
      <c r="BA2715" s="3"/>
    </row>
    <row r="2716">
      <c r="A2716" s="470"/>
      <c r="B2716" s="1"/>
      <c r="C2716" s="3"/>
      <c r="D2716" s="1050"/>
      <c r="E2716" s="470"/>
      <c r="F2716" s="470"/>
      <c r="G2716" s="470"/>
      <c r="H2716" s="1050"/>
      <c r="I2716" s="470"/>
      <c r="J2716" s="470"/>
      <c r="K2716" s="470"/>
      <c r="L2716" s="1050"/>
      <c r="M2716" s="470"/>
      <c r="N2716" s="470"/>
      <c r="O2716" s="470"/>
      <c r="P2716" s="1050"/>
      <c r="Q2716" s="1054"/>
      <c r="R2716" s="1054"/>
      <c r="S2716" s="1054"/>
      <c r="T2716" s="1054"/>
      <c r="U2716" s="470"/>
      <c r="V2716" s="470"/>
      <c r="W2716" s="1050"/>
      <c r="X2716" s="470"/>
      <c r="Y2716" s="470"/>
      <c r="Z2716" s="470"/>
      <c r="AA2716" s="470"/>
      <c r="AB2716" s="1050"/>
      <c r="AC2716" s="1050"/>
      <c r="AD2716" s="470"/>
      <c r="AE2716" s="1050"/>
      <c r="AF2716" s="470"/>
      <c r="AG2716" s="470"/>
      <c r="AH2716" s="470"/>
      <c r="AI2716" s="470"/>
      <c r="AJ2716" s="470"/>
      <c r="AK2716" s="1050"/>
      <c r="AL2716" s="1052"/>
      <c r="AM2716" s="470"/>
      <c r="AN2716" s="470"/>
      <c r="AO2716" s="470"/>
      <c r="AP2716" s="1052"/>
      <c r="AQ2716" s="1050"/>
      <c r="AR2716" s="470"/>
      <c r="AS2716" s="470"/>
      <c r="AT2716" s="470"/>
      <c r="AU2716" s="470"/>
      <c r="AV2716" s="470"/>
      <c r="AW2716" s="1053"/>
      <c r="AX2716" s="3"/>
      <c r="AY2716" s="3"/>
      <c r="AZ2716" s="3"/>
      <c r="BA2716" s="3"/>
    </row>
    <row r="2717">
      <c r="A2717" s="470"/>
      <c r="B2717" s="1"/>
      <c r="C2717" s="3"/>
      <c r="D2717" s="1050"/>
      <c r="E2717" s="470"/>
      <c r="F2717" s="470"/>
      <c r="G2717" s="470"/>
      <c r="H2717" s="1050"/>
      <c r="I2717" s="470"/>
      <c r="J2717" s="470"/>
      <c r="K2717" s="470"/>
      <c r="L2717" s="1050"/>
      <c r="M2717" s="470"/>
      <c r="N2717" s="470"/>
      <c r="O2717" s="470"/>
      <c r="P2717" s="1050"/>
      <c r="Q2717" s="1054"/>
      <c r="R2717" s="1054"/>
      <c r="S2717" s="1054"/>
      <c r="T2717" s="1054"/>
      <c r="U2717" s="470"/>
      <c r="V2717" s="470"/>
      <c r="W2717" s="1050"/>
      <c r="X2717" s="470"/>
      <c r="Y2717" s="470"/>
      <c r="Z2717" s="470"/>
      <c r="AA2717" s="470"/>
      <c r="AB2717" s="1050"/>
      <c r="AC2717" s="1050"/>
      <c r="AD2717" s="470"/>
      <c r="AE2717" s="1050"/>
      <c r="AF2717" s="470"/>
      <c r="AG2717" s="470"/>
      <c r="AH2717" s="470"/>
      <c r="AI2717" s="470"/>
      <c r="AJ2717" s="470"/>
      <c r="AK2717" s="1050"/>
      <c r="AL2717" s="1052"/>
      <c r="AM2717" s="470"/>
      <c r="AN2717" s="470"/>
      <c r="AO2717" s="470"/>
      <c r="AP2717" s="1052"/>
      <c r="AQ2717" s="1050"/>
      <c r="AR2717" s="470"/>
      <c r="AS2717" s="470"/>
      <c r="AT2717" s="470"/>
      <c r="AU2717" s="470"/>
      <c r="AV2717" s="470"/>
      <c r="AW2717" s="1053"/>
      <c r="AX2717" s="3"/>
      <c r="AY2717" s="3"/>
      <c r="AZ2717" s="3"/>
      <c r="BA2717" s="3"/>
    </row>
    <row r="2718">
      <c r="A2718" s="470"/>
      <c r="B2718" s="1"/>
      <c r="C2718" s="3"/>
      <c r="D2718" s="1050"/>
      <c r="E2718" s="470"/>
      <c r="F2718" s="470"/>
      <c r="G2718" s="470"/>
      <c r="H2718" s="1050"/>
      <c r="I2718" s="470"/>
      <c r="J2718" s="470"/>
      <c r="K2718" s="470"/>
      <c r="L2718" s="1050"/>
      <c r="M2718" s="470"/>
      <c r="N2718" s="470"/>
      <c r="O2718" s="470"/>
      <c r="P2718" s="1050"/>
      <c r="Q2718" s="1054"/>
      <c r="R2718" s="1054"/>
      <c r="S2718" s="1054"/>
      <c r="T2718" s="1054"/>
      <c r="U2718" s="470"/>
      <c r="V2718" s="470"/>
      <c r="W2718" s="1050"/>
      <c r="X2718" s="470"/>
      <c r="Y2718" s="470"/>
      <c r="Z2718" s="470"/>
      <c r="AA2718" s="470"/>
      <c r="AB2718" s="1050"/>
      <c r="AC2718" s="1050"/>
      <c r="AD2718" s="470"/>
      <c r="AE2718" s="1050"/>
      <c r="AF2718" s="470"/>
      <c r="AG2718" s="470"/>
      <c r="AH2718" s="470"/>
      <c r="AI2718" s="470"/>
      <c r="AJ2718" s="470"/>
      <c r="AK2718" s="1050"/>
      <c r="AL2718" s="1052"/>
      <c r="AM2718" s="470"/>
      <c r="AN2718" s="470"/>
      <c r="AO2718" s="470"/>
      <c r="AP2718" s="1052"/>
      <c r="AQ2718" s="1050"/>
      <c r="AR2718" s="470"/>
      <c r="AS2718" s="470"/>
      <c r="AT2718" s="470"/>
      <c r="AU2718" s="470"/>
      <c r="AV2718" s="470"/>
      <c r="AW2718" s="1053"/>
      <c r="AX2718" s="3"/>
      <c r="AY2718" s="3"/>
      <c r="AZ2718" s="3"/>
      <c r="BA2718" s="3"/>
    </row>
    <row r="2719">
      <c r="A2719" s="470"/>
      <c r="B2719" s="1"/>
      <c r="C2719" s="3"/>
      <c r="D2719" s="1050"/>
      <c r="E2719" s="470"/>
      <c r="F2719" s="470"/>
      <c r="G2719" s="470"/>
      <c r="H2719" s="1050"/>
      <c r="I2719" s="470"/>
      <c r="J2719" s="470"/>
      <c r="K2719" s="470"/>
      <c r="L2719" s="1050"/>
      <c r="M2719" s="470"/>
      <c r="N2719" s="470"/>
      <c r="O2719" s="470"/>
      <c r="P2719" s="1050"/>
      <c r="Q2719" s="1054"/>
      <c r="R2719" s="1054"/>
      <c r="S2719" s="1054"/>
      <c r="T2719" s="1054"/>
      <c r="U2719" s="470"/>
      <c r="V2719" s="470"/>
      <c r="W2719" s="1050"/>
      <c r="X2719" s="470"/>
      <c r="Y2719" s="470"/>
      <c r="Z2719" s="470"/>
      <c r="AA2719" s="470"/>
      <c r="AB2719" s="1050"/>
      <c r="AC2719" s="1050"/>
      <c r="AD2719" s="470"/>
      <c r="AE2719" s="1050"/>
      <c r="AF2719" s="470"/>
      <c r="AG2719" s="470"/>
      <c r="AH2719" s="470"/>
      <c r="AI2719" s="470"/>
      <c r="AJ2719" s="470"/>
      <c r="AK2719" s="1050"/>
      <c r="AL2719" s="1052"/>
      <c r="AM2719" s="470"/>
      <c r="AN2719" s="470"/>
      <c r="AO2719" s="470"/>
      <c r="AP2719" s="1052"/>
      <c r="AQ2719" s="1050"/>
      <c r="AR2719" s="470"/>
      <c r="AS2719" s="470"/>
      <c r="AT2719" s="470"/>
      <c r="AU2719" s="470"/>
      <c r="AV2719" s="470"/>
      <c r="AW2719" s="1053"/>
      <c r="AX2719" s="3"/>
      <c r="AY2719" s="3"/>
      <c r="AZ2719" s="3"/>
      <c r="BA2719" s="3"/>
    </row>
    <row r="2720">
      <c r="A2720" s="470"/>
      <c r="B2720" s="1"/>
      <c r="C2720" s="3"/>
      <c r="D2720" s="1050"/>
      <c r="E2720" s="470"/>
      <c r="F2720" s="470"/>
      <c r="G2720" s="470"/>
      <c r="H2720" s="1050"/>
      <c r="I2720" s="470"/>
      <c r="J2720" s="470"/>
      <c r="K2720" s="470"/>
      <c r="L2720" s="1050"/>
      <c r="M2720" s="470"/>
      <c r="N2720" s="470"/>
      <c r="O2720" s="470"/>
      <c r="P2720" s="1050"/>
      <c r="Q2720" s="1054"/>
      <c r="R2720" s="1054"/>
      <c r="S2720" s="1054"/>
      <c r="T2720" s="1054"/>
      <c r="U2720" s="470"/>
      <c r="V2720" s="470"/>
      <c r="W2720" s="1050"/>
      <c r="X2720" s="470"/>
      <c r="Y2720" s="470"/>
      <c r="Z2720" s="470"/>
      <c r="AA2720" s="470"/>
      <c r="AB2720" s="1050"/>
      <c r="AC2720" s="1050"/>
      <c r="AD2720" s="470"/>
      <c r="AE2720" s="1050"/>
      <c r="AF2720" s="470"/>
      <c r="AG2720" s="470"/>
      <c r="AH2720" s="470"/>
      <c r="AI2720" s="470"/>
      <c r="AJ2720" s="470"/>
      <c r="AK2720" s="1050"/>
      <c r="AL2720" s="1052"/>
      <c r="AM2720" s="470"/>
      <c r="AN2720" s="470"/>
      <c r="AO2720" s="470"/>
      <c r="AP2720" s="1052"/>
      <c r="AQ2720" s="1050"/>
      <c r="AR2720" s="470"/>
      <c r="AS2720" s="470"/>
      <c r="AT2720" s="470"/>
      <c r="AU2720" s="470"/>
      <c r="AV2720" s="470"/>
      <c r="AW2720" s="1053"/>
      <c r="AX2720" s="3"/>
      <c r="AY2720" s="3"/>
      <c r="AZ2720" s="3"/>
      <c r="BA2720" s="3"/>
    </row>
    <row r="2721">
      <c r="A2721" s="470"/>
      <c r="B2721" s="1"/>
      <c r="C2721" s="3"/>
      <c r="D2721" s="1050"/>
      <c r="E2721" s="470"/>
      <c r="F2721" s="470"/>
      <c r="G2721" s="470"/>
      <c r="H2721" s="1050"/>
      <c r="I2721" s="470"/>
      <c r="J2721" s="470"/>
      <c r="K2721" s="470"/>
      <c r="L2721" s="1050"/>
      <c r="M2721" s="470"/>
      <c r="N2721" s="470"/>
      <c r="O2721" s="470"/>
      <c r="P2721" s="1050"/>
      <c r="Q2721" s="1054"/>
      <c r="R2721" s="1054"/>
      <c r="S2721" s="1054"/>
      <c r="T2721" s="1054"/>
      <c r="U2721" s="470"/>
      <c r="V2721" s="470"/>
      <c r="W2721" s="1050"/>
      <c r="X2721" s="470"/>
      <c r="Y2721" s="470"/>
      <c r="Z2721" s="470"/>
      <c r="AA2721" s="470"/>
      <c r="AB2721" s="1050"/>
      <c r="AC2721" s="1050"/>
      <c r="AD2721" s="470"/>
      <c r="AE2721" s="1050"/>
      <c r="AF2721" s="470"/>
      <c r="AG2721" s="470"/>
      <c r="AH2721" s="470"/>
      <c r="AI2721" s="470"/>
      <c r="AJ2721" s="470"/>
      <c r="AK2721" s="1050"/>
      <c r="AL2721" s="1052"/>
      <c r="AM2721" s="470"/>
      <c r="AN2721" s="470"/>
      <c r="AO2721" s="470"/>
      <c r="AP2721" s="1052"/>
      <c r="AQ2721" s="1050"/>
      <c r="AR2721" s="470"/>
      <c r="AS2721" s="470"/>
      <c r="AT2721" s="470"/>
      <c r="AU2721" s="470"/>
      <c r="AV2721" s="470"/>
      <c r="AW2721" s="1053"/>
      <c r="AX2721" s="3"/>
      <c r="AY2721" s="3"/>
      <c r="AZ2721" s="3"/>
      <c r="BA2721" s="3"/>
    </row>
    <row r="2722">
      <c r="A2722" s="470"/>
      <c r="B2722" s="1"/>
      <c r="C2722" s="3"/>
      <c r="D2722" s="1050"/>
      <c r="E2722" s="470"/>
      <c r="F2722" s="470"/>
      <c r="G2722" s="470"/>
      <c r="H2722" s="1050"/>
      <c r="I2722" s="470"/>
      <c r="J2722" s="470"/>
      <c r="K2722" s="470"/>
      <c r="L2722" s="1050"/>
      <c r="M2722" s="470"/>
      <c r="N2722" s="470"/>
      <c r="O2722" s="470"/>
      <c r="P2722" s="1050"/>
      <c r="Q2722" s="1054"/>
      <c r="R2722" s="1054"/>
      <c r="S2722" s="1054"/>
      <c r="T2722" s="1054"/>
      <c r="U2722" s="470"/>
      <c r="V2722" s="470"/>
      <c r="W2722" s="1050"/>
      <c r="X2722" s="470"/>
      <c r="Y2722" s="470"/>
      <c r="Z2722" s="470"/>
      <c r="AA2722" s="470"/>
      <c r="AB2722" s="1050"/>
      <c r="AC2722" s="1050"/>
      <c r="AD2722" s="470"/>
      <c r="AE2722" s="1050"/>
      <c r="AF2722" s="470"/>
      <c r="AG2722" s="470"/>
      <c r="AH2722" s="470"/>
      <c r="AI2722" s="470"/>
      <c r="AJ2722" s="470"/>
      <c r="AK2722" s="1050"/>
      <c r="AL2722" s="1052"/>
      <c r="AM2722" s="470"/>
      <c r="AN2722" s="470"/>
      <c r="AO2722" s="470"/>
      <c r="AP2722" s="1052"/>
      <c r="AQ2722" s="1050"/>
      <c r="AR2722" s="470"/>
      <c r="AS2722" s="470"/>
      <c r="AT2722" s="470"/>
      <c r="AU2722" s="470"/>
      <c r="AV2722" s="470"/>
      <c r="AW2722" s="1053"/>
      <c r="AX2722" s="3"/>
      <c r="AY2722" s="3"/>
      <c r="AZ2722" s="3"/>
      <c r="BA2722" s="3"/>
    </row>
    <row r="2723">
      <c r="A2723" s="470"/>
      <c r="B2723" s="1"/>
      <c r="C2723" s="3"/>
      <c r="D2723" s="1050"/>
      <c r="E2723" s="470"/>
      <c r="F2723" s="470"/>
      <c r="G2723" s="470"/>
      <c r="H2723" s="1050"/>
      <c r="I2723" s="470"/>
      <c r="J2723" s="470"/>
      <c r="K2723" s="470"/>
      <c r="L2723" s="1050"/>
      <c r="M2723" s="470"/>
      <c r="N2723" s="470"/>
      <c r="O2723" s="470"/>
      <c r="P2723" s="1050"/>
      <c r="Q2723" s="1054"/>
      <c r="R2723" s="1054"/>
      <c r="S2723" s="1054"/>
      <c r="T2723" s="1054"/>
      <c r="U2723" s="470"/>
      <c r="V2723" s="470"/>
      <c r="W2723" s="1050"/>
      <c r="X2723" s="470"/>
      <c r="Y2723" s="470"/>
      <c r="Z2723" s="470"/>
      <c r="AA2723" s="470"/>
      <c r="AB2723" s="1050"/>
      <c r="AC2723" s="1050"/>
      <c r="AD2723" s="470"/>
      <c r="AE2723" s="1050"/>
      <c r="AF2723" s="470"/>
      <c r="AG2723" s="470"/>
      <c r="AH2723" s="470"/>
      <c r="AI2723" s="470"/>
      <c r="AJ2723" s="470"/>
      <c r="AK2723" s="1050"/>
      <c r="AL2723" s="1052"/>
      <c r="AM2723" s="470"/>
      <c r="AN2723" s="470"/>
      <c r="AO2723" s="470"/>
      <c r="AP2723" s="1052"/>
      <c r="AQ2723" s="1050"/>
      <c r="AR2723" s="470"/>
      <c r="AS2723" s="470"/>
      <c r="AT2723" s="470"/>
      <c r="AU2723" s="470"/>
      <c r="AV2723" s="470"/>
      <c r="AW2723" s="1053"/>
      <c r="AX2723" s="3"/>
      <c r="AY2723" s="3"/>
      <c r="AZ2723" s="3"/>
      <c r="BA2723" s="3"/>
    </row>
    <row r="2724">
      <c r="A2724" s="470"/>
      <c r="B2724" s="1"/>
      <c r="C2724" s="3"/>
      <c r="D2724" s="1050"/>
      <c r="E2724" s="470"/>
      <c r="F2724" s="470"/>
      <c r="G2724" s="470"/>
      <c r="H2724" s="1050"/>
      <c r="I2724" s="470"/>
      <c r="J2724" s="470"/>
      <c r="K2724" s="470"/>
      <c r="L2724" s="1050"/>
      <c r="M2724" s="470"/>
      <c r="N2724" s="470"/>
      <c r="O2724" s="470"/>
      <c r="P2724" s="1050"/>
      <c r="Q2724" s="1054"/>
      <c r="R2724" s="1054"/>
      <c r="S2724" s="1054"/>
      <c r="T2724" s="1054"/>
      <c r="U2724" s="470"/>
      <c r="V2724" s="470"/>
      <c r="W2724" s="1050"/>
      <c r="X2724" s="470"/>
      <c r="Y2724" s="470"/>
      <c r="Z2724" s="470"/>
      <c r="AA2724" s="470"/>
      <c r="AB2724" s="1050"/>
      <c r="AC2724" s="1050"/>
      <c r="AD2724" s="470"/>
      <c r="AE2724" s="1050"/>
      <c r="AF2724" s="470"/>
      <c r="AG2724" s="470"/>
      <c r="AH2724" s="470"/>
      <c r="AI2724" s="470"/>
      <c r="AJ2724" s="470"/>
      <c r="AK2724" s="1050"/>
      <c r="AL2724" s="1052"/>
      <c r="AM2724" s="470"/>
      <c r="AN2724" s="470"/>
      <c r="AO2724" s="470"/>
      <c r="AP2724" s="1052"/>
      <c r="AQ2724" s="1050"/>
      <c r="AR2724" s="470"/>
      <c r="AS2724" s="470"/>
      <c r="AT2724" s="470"/>
      <c r="AU2724" s="470"/>
      <c r="AV2724" s="470"/>
      <c r="AW2724" s="1053"/>
      <c r="AX2724" s="3"/>
      <c r="AY2724" s="3"/>
      <c r="AZ2724" s="3"/>
      <c r="BA2724" s="3"/>
    </row>
    <row r="2725">
      <c r="A2725" s="470"/>
      <c r="B2725" s="1"/>
      <c r="C2725" s="3"/>
      <c r="D2725" s="1050"/>
      <c r="E2725" s="470"/>
      <c r="F2725" s="470"/>
      <c r="G2725" s="470"/>
      <c r="H2725" s="1050"/>
      <c r="I2725" s="470"/>
      <c r="J2725" s="470"/>
      <c r="K2725" s="470"/>
      <c r="L2725" s="1050"/>
      <c r="M2725" s="470"/>
      <c r="N2725" s="470"/>
      <c r="O2725" s="470"/>
      <c r="P2725" s="1050"/>
      <c r="Q2725" s="1054"/>
      <c r="R2725" s="1054"/>
      <c r="S2725" s="1054"/>
      <c r="T2725" s="1054"/>
      <c r="U2725" s="470"/>
      <c r="V2725" s="470"/>
      <c r="W2725" s="1050"/>
      <c r="X2725" s="470"/>
      <c r="Y2725" s="470"/>
      <c r="Z2725" s="470"/>
      <c r="AA2725" s="470"/>
      <c r="AB2725" s="1050"/>
      <c r="AC2725" s="1050"/>
      <c r="AD2725" s="470"/>
      <c r="AE2725" s="1050"/>
      <c r="AF2725" s="470"/>
      <c r="AG2725" s="470"/>
      <c r="AH2725" s="470"/>
      <c r="AI2725" s="470"/>
      <c r="AJ2725" s="470"/>
      <c r="AK2725" s="1050"/>
      <c r="AL2725" s="1052"/>
      <c r="AM2725" s="470"/>
      <c r="AN2725" s="470"/>
      <c r="AO2725" s="470"/>
      <c r="AP2725" s="1052"/>
      <c r="AQ2725" s="1050"/>
      <c r="AR2725" s="470"/>
      <c r="AS2725" s="470"/>
      <c r="AT2725" s="470"/>
      <c r="AU2725" s="470"/>
      <c r="AV2725" s="470"/>
      <c r="AW2725" s="1053"/>
      <c r="AX2725" s="3"/>
      <c r="AY2725" s="3"/>
      <c r="AZ2725" s="3"/>
      <c r="BA2725" s="3"/>
    </row>
    <row r="2726">
      <c r="A2726" s="470"/>
      <c r="B2726" s="1"/>
      <c r="C2726" s="3"/>
      <c r="D2726" s="1050"/>
      <c r="E2726" s="470"/>
      <c r="F2726" s="470"/>
      <c r="G2726" s="470"/>
      <c r="H2726" s="1050"/>
      <c r="I2726" s="470"/>
      <c r="J2726" s="470"/>
      <c r="K2726" s="470"/>
      <c r="L2726" s="1050"/>
      <c r="M2726" s="470"/>
      <c r="N2726" s="470"/>
      <c r="O2726" s="470"/>
      <c r="P2726" s="1050"/>
      <c r="Q2726" s="1054"/>
      <c r="R2726" s="1054"/>
      <c r="S2726" s="1054"/>
      <c r="T2726" s="1054"/>
      <c r="U2726" s="470"/>
      <c r="V2726" s="470"/>
      <c r="W2726" s="1050"/>
      <c r="X2726" s="470"/>
      <c r="Y2726" s="470"/>
      <c r="Z2726" s="470"/>
      <c r="AA2726" s="470"/>
      <c r="AB2726" s="1050"/>
      <c r="AC2726" s="1050"/>
      <c r="AD2726" s="470"/>
      <c r="AE2726" s="1050"/>
      <c r="AF2726" s="470"/>
      <c r="AG2726" s="470"/>
      <c r="AH2726" s="470"/>
      <c r="AI2726" s="470"/>
      <c r="AJ2726" s="470"/>
      <c r="AK2726" s="1050"/>
      <c r="AL2726" s="1052"/>
      <c r="AM2726" s="470"/>
      <c r="AN2726" s="470"/>
      <c r="AO2726" s="470"/>
      <c r="AP2726" s="1052"/>
      <c r="AQ2726" s="1050"/>
      <c r="AR2726" s="470"/>
      <c r="AS2726" s="470"/>
      <c r="AT2726" s="470"/>
      <c r="AU2726" s="470"/>
      <c r="AV2726" s="470"/>
      <c r="AW2726" s="1053"/>
      <c r="AX2726" s="3"/>
      <c r="AY2726" s="3"/>
      <c r="AZ2726" s="3"/>
      <c r="BA2726" s="3"/>
    </row>
    <row r="2727">
      <c r="A2727" s="470"/>
      <c r="B2727" s="1"/>
      <c r="C2727" s="3"/>
      <c r="D2727" s="1050"/>
      <c r="E2727" s="470"/>
      <c r="F2727" s="470"/>
      <c r="G2727" s="470"/>
      <c r="H2727" s="1050"/>
      <c r="I2727" s="470"/>
      <c r="J2727" s="470"/>
      <c r="K2727" s="470"/>
      <c r="L2727" s="1050"/>
      <c r="M2727" s="470"/>
      <c r="N2727" s="470"/>
      <c r="O2727" s="470"/>
      <c r="P2727" s="1050"/>
      <c r="Q2727" s="1054"/>
      <c r="R2727" s="1054"/>
      <c r="S2727" s="1054"/>
      <c r="T2727" s="1054"/>
      <c r="U2727" s="470"/>
      <c r="V2727" s="470"/>
      <c r="W2727" s="1050"/>
      <c r="X2727" s="470"/>
      <c r="Y2727" s="470"/>
      <c r="Z2727" s="470"/>
      <c r="AA2727" s="470"/>
      <c r="AB2727" s="1050"/>
      <c r="AC2727" s="1050"/>
      <c r="AD2727" s="470"/>
      <c r="AE2727" s="1050"/>
      <c r="AF2727" s="470"/>
      <c r="AG2727" s="470"/>
      <c r="AH2727" s="470"/>
      <c r="AI2727" s="470"/>
      <c r="AJ2727" s="470"/>
      <c r="AK2727" s="1050"/>
      <c r="AL2727" s="1052"/>
      <c r="AM2727" s="470"/>
      <c r="AN2727" s="470"/>
      <c r="AO2727" s="470"/>
      <c r="AP2727" s="1052"/>
      <c r="AQ2727" s="1050"/>
      <c r="AR2727" s="470"/>
      <c r="AS2727" s="470"/>
      <c r="AT2727" s="470"/>
      <c r="AU2727" s="470"/>
      <c r="AV2727" s="470"/>
      <c r="AW2727" s="1053"/>
      <c r="AX2727" s="3"/>
      <c r="AY2727" s="3"/>
      <c r="AZ2727" s="3"/>
      <c r="BA2727" s="3"/>
    </row>
    <row r="2728">
      <c r="A2728" s="470"/>
      <c r="B2728" s="1"/>
      <c r="C2728" s="3"/>
      <c r="D2728" s="1050"/>
      <c r="E2728" s="470"/>
      <c r="F2728" s="470"/>
      <c r="G2728" s="470"/>
      <c r="H2728" s="1050"/>
      <c r="I2728" s="470"/>
      <c r="J2728" s="470"/>
      <c r="K2728" s="470"/>
      <c r="L2728" s="1050"/>
      <c r="M2728" s="470"/>
      <c r="N2728" s="470"/>
      <c r="O2728" s="470"/>
      <c r="P2728" s="1050"/>
      <c r="Q2728" s="1054"/>
      <c r="R2728" s="1054"/>
      <c r="S2728" s="1054"/>
      <c r="T2728" s="1054"/>
      <c r="U2728" s="470"/>
      <c r="V2728" s="470"/>
      <c r="W2728" s="1050"/>
      <c r="X2728" s="470"/>
      <c r="Y2728" s="470"/>
      <c r="Z2728" s="470"/>
      <c r="AA2728" s="470"/>
      <c r="AB2728" s="1050"/>
      <c r="AC2728" s="1050"/>
      <c r="AD2728" s="470"/>
      <c r="AE2728" s="1050"/>
      <c r="AF2728" s="470"/>
      <c r="AG2728" s="470"/>
      <c r="AH2728" s="470"/>
      <c r="AI2728" s="470"/>
      <c r="AJ2728" s="470"/>
      <c r="AK2728" s="1050"/>
      <c r="AL2728" s="1052"/>
      <c r="AM2728" s="470"/>
      <c r="AN2728" s="470"/>
      <c r="AO2728" s="470"/>
      <c r="AP2728" s="1052"/>
      <c r="AQ2728" s="1050"/>
      <c r="AR2728" s="470"/>
      <c r="AS2728" s="470"/>
      <c r="AT2728" s="470"/>
      <c r="AU2728" s="470"/>
      <c r="AV2728" s="470"/>
      <c r="AW2728" s="1053"/>
      <c r="AX2728" s="3"/>
      <c r="AY2728" s="3"/>
      <c r="AZ2728" s="3"/>
      <c r="BA2728" s="3"/>
    </row>
    <row r="2729">
      <c r="A2729" s="470"/>
      <c r="B2729" s="1"/>
      <c r="C2729" s="3"/>
      <c r="D2729" s="1050"/>
      <c r="E2729" s="470"/>
      <c r="F2729" s="470"/>
      <c r="G2729" s="470"/>
      <c r="H2729" s="1050"/>
      <c r="I2729" s="470"/>
      <c r="J2729" s="470"/>
      <c r="K2729" s="470"/>
      <c r="L2729" s="1050"/>
      <c r="M2729" s="470"/>
      <c r="N2729" s="470"/>
      <c r="O2729" s="470"/>
      <c r="P2729" s="1050"/>
      <c r="Q2729" s="1054"/>
      <c r="R2729" s="1054"/>
      <c r="S2729" s="1054"/>
      <c r="T2729" s="1054"/>
      <c r="U2729" s="470"/>
      <c r="V2729" s="470"/>
      <c r="W2729" s="1050"/>
      <c r="X2729" s="470"/>
      <c r="Y2729" s="470"/>
      <c r="Z2729" s="470"/>
      <c r="AA2729" s="470"/>
      <c r="AB2729" s="1050"/>
      <c r="AC2729" s="1050"/>
      <c r="AD2729" s="470"/>
      <c r="AE2729" s="1050"/>
      <c r="AF2729" s="470"/>
      <c r="AG2729" s="470"/>
      <c r="AH2729" s="470"/>
      <c r="AI2729" s="470"/>
      <c r="AJ2729" s="470"/>
      <c r="AK2729" s="1050"/>
      <c r="AL2729" s="1052"/>
      <c r="AM2729" s="470"/>
      <c r="AN2729" s="470"/>
      <c r="AO2729" s="470"/>
      <c r="AP2729" s="1052"/>
      <c r="AQ2729" s="1050"/>
      <c r="AR2729" s="470"/>
      <c r="AS2729" s="470"/>
      <c r="AT2729" s="470"/>
      <c r="AU2729" s="470"/>
      <c r="AV2729" s="470"/>
      <c r="AW2729" s="1053"/>
      <c r="AX2729" s="3"/>
      <c r="AY2729" s="3"/>
      <c r="AZ2729" s="3"/>
      <c r="BA2729" s="3"/>
    </row>
    <row r="2730">
      <c r="A2730" s="470"/>
      <c r="B2730" s="1"/>
      <c r="C2730" s="3"/>
      <c r="D2730" s="1050"/>
      <c r="E2730" s="470"/>
      <c r="F2730" s="470"/>
      <c r="G2730" s="470"/>
      <c r="H2730" s="1050"/>
      <c r="I2730" s="470"/>
      <c r="J2730" s="470"/>
      <c r="K2730" s="470"/>
      <c r="L2730" s="1050"/>
      <c r="M2730" s="470"/>
      <c r="N2730" s="470"/>
      <c r="O2730" s="470"/>
      <c r="P2730" s="1050"/>
      <c r="Q2730" s="1054"/>
      <c r="R2730" s="1054"/>
      <c r="S2730" s="1054"/>
      <c r="T2730" s="1054"/>
      <c r="U2730" s="470"/>
      <c r="V2730" s="470"/>
      <c r="W2730" s="1050"/>
      <c r="X2730" s="470"/>
      <c r="Y2730" s="470"/>
      <c r="Z2730" s="470"/>
      <c r="AA2730" s="470"/>
      <c r="AB2730" s="1050"/>
      <c r="AC2730" s="1050"/>
      <c r="AD2730" s="470"/>
      <c r="AE2730" s="1050"/>
      <c r="AF2730" s="470"/>
      <c r="AG2730" s="470"/>
      <c r="AH2730" s="470"/>
      <c r="AI2730" s="470"/>
      <c r="AJ2730" s="470"/>
      <c r="AK2730" s="1050"/>
      <c r="AL2730" s="1052"/>
      <c r="AM2730" s="470"/>
      <c r="AN2730" s="470"/>
      <c r="AO2730" s="470"/>
      <c r="AP2730" s="1052"/>
      <c r="AQ2730" s="1050"/>
      <c r="AR2730" s="470"/>
      <c r="AS2730" s="470"/>
      <c r="AT2730" s="470"/>
      <c r="AU2730" s="470"/>
      <c r="AV2730" s="470"/>
      <c r="AW2730" s="1053"/>
      <c r="AX2730" s="3"/>
      <c r="AY2730" s="3"/>
      <c r="AZ2730" s="3"/>
      <c r="BA2730" s="3"/>
    </row>
    <row r="2731">
      <c r="A2731" s="470"/>
      <c r="B2731" s="1"/>
      <c r="C2731" s="3"/>
      <c r="D2731" s="1050"/>
      <c r="E2731" s="470"/>
      <c r="F2731" s="470"/>
      <c r="G2731" s="470"/>
      <c r="H2731" s="1050"/>
      <c r="I2731" s="470"/>
      <c r="J2731" s="470"/>
      <c r="K2731" s="470"/>
      <c r="L2731" s="1050"/>
      <c r="M2731" s="470"/>
      <c r="N2731" s="470"/>
      <c r="O2731" s="470"/>
      <c r="P2731" s="1050"/>
      <c r="Q2731" s="1054"/>
      <c r="R2731" s="1054"/>
      <c r="S2731" s="1054"/>
      <c r="T2731" s="1054"/>
      <c r="U2731" s="470"/>
      <c r="V2731" s="470"/>
      <c r="W2731" s="1050"/>
      <c r="X2731" s="470"/>
      <c r="Y2731" s="470"/>
      <c r="Z2731" s="470"/>
      <c r="AA2731" s="470"/>
      <c r="AB2731" s="1050"/>
      <c r="AC2731" s="1050"/>
      <c r="AD2731" s="470"/>
      <c r="AE2731" s="1050"/>
      <c r="AF2731" s="470"/>
      <c r="AG2731" s="470"/>
      <c r="AH2731" s="470"/>
      <c r="AI2731" s="470"/>
      <c r="AJ2731" s="470"/>
      <c r="AK2731" s="1050"/>
      <c r="AL2731" s="1052"/>
      <c r="AM2731" s="470"/>
      <c r="AN2731" s="470"/>
      <c r="AO2731" s="470"/>
      <c r="AP2731" s="1052"/>
      <c r="AQ2731" s="1050"/>
      <c r="AR2731" s="470"/>
      <c r="AS2731" s="470"/>
      <c r="AT2731" s="470"/>
      <c r="AU2731" s="470"/>
      <c r="AV2731" s="470"/>
      <c r="AW2731" s="1053"/>
      <c r="AX2731" s="3"/>
      <c r="AY2731" s="3"/>
      <c r="AZ2731" s="3"/>
      <c r="BA2731" s="3"/>
    </row>
    <row r="2732">
      <c r="A2732" s="470"/>
      <c r="B2732" s="1"/>
      <c r="C2732" s="3"/>
      <c r="D2732" s="1050"/>
      <c r="E2732" s="470"/>
      <c r="F2732" s="470"/>
      <c r="G2732" s="470"/>
      <c r="H2732" s="1050"/>
      <c r="I2732" s="470"/>
      <c r="J2732" s="470"/>
      <c r="K2732" s="470"/>
      <c r="L2732" s="1050"/>
      <c r="M2732" s="470"/>
      <c r="N2732" s="470"/>
      <c r="O2732" s="470"/>
      <c r="P2732" s="1050"/>
      <c r="Q2732" s="1054"/>
      <c r="R2732" s="1054"/>
      <c r="S2732" s="1054"/>
      <c r="T2732" s="1054"/>
      <c r="U2732" s="470"/>
      <c r="V2732" s="470"/>
      <c r="W2732" s="1050"/>
      <c r="X2732" s="470"/>
      <c r="Y2732" s="470"/>
      <c r="Z2732" s="470"/>
      <c r="AA2732" s="470"/>
      <c r="AB2732" s="1050"/>
      <c r="AC2732" s="1050"/>
      <c r="AD2732" s="470"/>
      <c r="AE2732" s="1050"/>
      <c r="AF2732" s="470"/>
      <c r="AG2732" s="470"/>
      <c r="AH2732" s="470"/>
      <c r="AI2732" s="470"/>
      <c r="AJ2732" s="470"/>
      <c r="AK2732" s="1050"/>
      <c r="AL2732" s="1052"/>
      <c r="AM2732" s="470"/>
      <c r="AN2732" s="470"/>
      <c r="AO2732" s="470"/>
      <c r="AP2732" s="1052"/>
      <c r="AQ2732" s="1050"/>
      <c r="AR2732" s="470"/>
      <c r="AS2732" s="470"/>
      <c r="AT2732" s="470"/>
      <c r="AU2732" s="470"/>
      <c r="AV2732" s="470"/>
      <c r="AW2732" s="1053"/>
      <c r="AX2732" s="3"/>
      <c r="AY2732" s="3"/>
      <c r="AZ2732" s="3"/>
      <c r="BA2732" s="3"/>
    </row>
    <row r="2733">
      <c r="A2733" s="470"/>
      <c r="B2733" s="1"/>
      <c r="C2733" s="3"/>
      <c r="D2733" s="1050"/>
      <c r="E2733" s="470"/>
      <c r="F2733" s="470"/>
      <c r="G2733" s="470"/>
      <c r="H2733" s="1050"/>
      <c r="I2733" s="470"/>
      <c r="J2733" s="470"/>
      <c r="K2733" s="470"/>
      <c r="L2733" s="1050"/>
      <c r="M2733" s="470"/>
      <c r="N2733" s="470"/>
      <c r="O2733" s="470"/>
      <c r="P2733" s="1050"/>
      <c r="Q2733" s="1054"/>
      <c r="R2733" s="1054"/>
      <c r="S2733" s="1054"/>
      <c r="T2733" s="1054"/>
      <c r="U2733" s="470"/>
      <c r="V2733" s="470"/>
      <c r="W2733" s="1050"/>
      <c r="X2733" s="470"/>
      <c r="Y2733" s="470"/>
      <c r="Z2733" s="470"/>
      <c r="AA2733" s="470"/>
      <c r="AB2733" s="1050"/>
      <c r="AC2733" s="1050"/>
      <c r="AD2733" s="470"/>
      <c r="AE2733" s="1050"/>
      <c r="AF2733" s="470"/>
      <c r="AG2733" s="470"/>
      <c r="AH2733" s="470"/>
      <c r="AI2733" s="470"/>
      <c r="AJ2733" s="470"/>
      <c r="AK2733" s="1050"/>
      <c r="AL2733" s="1052"/>
      <c r="AM2733" s="470"/>
      <c r="AN2733" s="470"/>
      <c r="AO2733" s="470"/>
      <c r="AP2733" s="1052"/>
      <c r="AQ2733" s="1050"/>
      <c r="AR2733" s="470"/>
      <c r="AS2733" s="470"/>
      <c r="AT2733" s="470"/>
      <c r="AU2733" s="470"/>
      <c r="AV2733" s="470"/>
      <c r="AW2733" s="1053"/>
      <c r="AX2733" s="3"/>
      <c r="AY2733" s="3"/>
      <c r="AZ2733" s="3"/>
      <c r="BA2733" s="3"/>
    </row>
    <row r="2734">
      <c r="A2734" s="470"/>
      <c r="B2734" s="1"/>
      <c r="C2734" s="3"/>
      <c r="D2734" s="1050"/>
      <c r="E2734" s="470"/>
      <c r="F2734" s="470"/>
      <c r="G2734" s="470"/>
      <c r="H2734" s="1050"/>
      <c r="I2734" s="470"/>
      <c r="J2734" s="470"/>
      <c r="K2734" s="470"/>
      <c r="L2734" s="1050"/>
      <c r="M2734" s="470"/>
      <c r="N2734" s="470"/>
      <c r="O2734" s="470"/>
      <c r="P2734" s="1050"/>
      <c r="Q2734" s="1054"/>
      <c r="R2734" s="1054"/>
      <c r="S2734" s="1054"/>
      <c r="T2734" s="1054"/>
      <c r="U2734" s="470"/>
      <c r="V2734" s="470"/>
      <c r="W2734" s="1050"/>
      <c r="X2734" s="470"/>
      <c r="Y2734" s="470"/>
      <c r="Z2734" s="470"/>
      <c r="AA2734" s="470"/>
      <c r="AB2734" s="1050"/>
      <c r="AC2734" s="1050"/>
      <c r="AD2734" s="470"/>
      <c r="AE2734" s="1050"/>
      <c r="AF2734" s="470"/>
      <c r="AG2734" s="470"/>
      <c r="AH2734" s="470"/>
      <c r="AI2734" s="470"/>
      <c r="AJ2734" s="470"/>
      <c r="AK2734" s="1050"/>
      <c r="AL2734" s="1052"/>
      <c r="AM2734" s="470"/>
      <c r="AN2734" s="470"/>
      <c r="AO2734" s="470"/>
      <c r="AP2734" s="1052"/>
      <c r="AQ2734" s="1050"/>
      <c r="AR2734" s="470"/>
      <c r="AS2734" s="470"/>
      <c r="AT2734" s="470"/>
      <c r="AU2734" s="470"/>
      <c r="AV2734" s="470"/>
      <c r="AW2734" s="1053"/>
      <c r="AX2734" s="3"/>
      <c r="AY2734" s="3"/>
      <c r="AZ2734" s="3"/>
      <c r="BA2734" s="3"/>
    </row>
    <row r="2735">
      <c r="A2735" s="470"/>
      <c r="B2735" s="1"/>
      <c r="C2735" s="3"/>
      <c r="D2735" s="1050"/>
      <c r="E2735" s="470"/>
      <c r="F2735" s="470"/>
      <c r="G2735" s="470"/>
      <c r="H2735" s="1050"/>
      <c r="I2735" s="470"/>
      <c r="J2735" s="470"/>
      <c r="K2735" s="470"/>
      <c r="L2735" s="1050"/>
      <c r="M2735" s="470"/>
      <c r="N2735" s="470"/>
      <c r="O2735" s="470"/>
      <c r="P2735" s="1050"/>
      <c r="Q2735" s="1054"/>
      <c r="R2735" s="1054"/>
      <c r="S2735" s="1054"/>
      <c r="T2735" s="1054"/>
      <c r="U2735" s="470"/>
      <c r="V2735" s="470"/>
      <c r="W2735" s="1050"/>
      <c r="X2735" s="470"/>
      <c r="Y2735" s="470"/>
      <c r="Z2735" s="470"/>
      <c r="AA2735" s="470"/>
      <c r="AB2735" s="1050"/>
      <c r="AC2735" s="1050"/>
      <c r="AD2735" s="470"/>
      <c r="AE2735" s="1050"/>
      <c r="AF2735" s="470"/>
      <c r="AG2735" s="470"/>
      <c r="AH2735" s="470"/>
      <c r="AI2735" s="470"/>
      <c r="AJ2735" s="470"/>
      <c r="AK2735" s="1050"/>
      <c r="AL2735" s="1052"/>
      <c r="AM2735" s="470"/>
      <c r="AN2735" s="470"/>
      <c r="AO2735" s="470"/>
      <c r="AP2735" s="1052"/>
      <c r="AQ2735" s="1050"/>
      <c r="AR2735" s="470"/>
      <c r="AS2735" s="470"/>
      <c r="AT2735" s="470"/>
      <c r="AU2735" s="470"/>
      <c r="AV2735" s="470"/>
      <c r="AW2735" s="1053"/>
      <c r="AX2735" s="3"/>
      <c r="AY2735" s="3"/>
      <c r="AZ2735" s="3"/>
      <c r="BA2735" s="3"/>
    </row>
    <row r="2736">
      <c r="A2736" s="470"/>
      <c r="B2736" s="1"/>
      <c r="C2736" s="3"/>
      <c r="D2736" s="1050"/>
      <c r="E2736" s="470"/>
      <c r="F2736" s="470"/>
      <c r="G2736" s="470"/>
      <c r="H2736" s="1050"/>
      <c r="I2736" s="470"/>
      <c r="J2736" s="470"/>
      <c r="K2736" s="470"/>
      <c r="L2736" s="1050"/>
      <c r="M2736" s="470"/>
      <c r="N2736" s="470"/>
      <c r="O2736" s="470"/>
      <c r="P2736" s="1050"/>
      <c r="Q2736" s="1054"/>
      <c r="R2736" s="1054"/>
      <c r="S2736" s="1054"/>
      <c r="T2736" s="1054"/>
      <c r="U2736" s="470"/>
      <c r="V2736" s="470"/>
      <c r="W2736" s="1050"/>
      <c r="X2736" s="470"/>
      <c r="Y2736" s="470"/>
      <c r="Z2736" s="470"/>
      <c r="AA2736" s="470"/>
      <c r="AB2736" s="1050"/>
      <c r="AC2736" s="1050"/>
      <c r="AD2736" s="470"/>
      <c r="AE2736" s="1050"/>
      <c r="AF2736" s="470"/>
      <c r="AG2736" s="470"/>
      <c r="AH2736" s="470"/>
      <c r="AI2736" s="470"/>
      <c r="AJ2736" s="470"/>
      <c r="AK2736" s="1050"/>
      <c r="AL2736" s="1052"/>
      <c r="AM2736" s="470"/>
      <c r="AN2736" s="470"/>
      <c r="AO2736" s="470"/>
      <c r="AP2736" s="1052"/>
      <c r="AQ2736" s="1050"/>
      <c r="AR2736" s="470"/>
      <c r="AS2736" s="470"/>
      <c r="AT2736" s="470"/>
      <c r="AU2736" s="470"/>
      <c r="AV2736" s="470"/>
      <c r="AW2736" s="1053"/>
      <c r="AX2736" s="3"/>
      <c r="AY2736" s="3"/>
      <c r="AZ2736" s="3"/>
      <c r="BA2736" s="3"/>
    </row>
    <row r="2737">
      <c r="A2737" s="470"/>
      <c r="B2737" s="1"/>
      <c r="C2737" s="3"/>
      <c r="D2737" s="1050"/>
      <c r="E2737" s="470"/>
      <c r="F2737" s="470"/>
      <c r="G2737" s="470"/>
      <c r="H2737" s="1050"/>
      <c r="I2737" s="470"/>
      <c r="J2737" s="470"/>
      <c r="K2737" s="470"/>
      <c r="L2737" s="1050"/>
      <c r="M2737" s="470"/>
      <c r="N2737" s="470"/>
      <c r="O2737" s="470"/>
      <c r="P2737" s="1050"/>
      <c r="Q2737" s="1054"/>
      <c r="R2737" s="1054"/>
      <c r="S2737" s="1054"/>
      <c r="T2737" s="1054"/>
      <c r="U2737" s="470"/>
      <c r="V2737" s="470"/>
      <c r="W2737" s="1050"/>
      <c r="X2737" s="470"/>
      <c r="Y2737" s="470"/>
      <c r="Z2737" s="470"/>
      <c r="AA2737" s="470"/>
      <c r="AB2737" s="1050"/>
      <c r="AC2737" s="1050"/>
      <c r="AD2737" s="470"/>
      <c r="AE2737" s="1050"/>
      <c r="AF2737" s="470"/>
      <c r="AG2737" s="470"/>
      <c r="AH2737" s="470"/>
      <c r="AI2737" s="470"/>
      <c r="AJ2737" s="470"/>
      <c r="AK2737" s="1050"/>
      <c r="AL2737" s="1052"/>
      <c r="AM2737" s="470"/>
      <c r="AN2737" s="470"/>
      <c r="AO2737" s="470"/>
      <c r="AP2737" s="1052"/>
      <c r="AQ2737" s="1050"/>
      <c r="AR2737" s="470"/>
      <c r="AS2737" s="470"/>
      <c r="AT2737" s="470"/>
      <c r="AU2737" s="470"/>
      <c r="AV2737" s="470"/>
      <c r="AW2737" s="1053"/>
      <c r="AX2737" s="3"/>
      <c r="AY2737" s="3"/>
      <c r="AZ2737" s="3"/>
      <c r="BA2737" s="3"/>
    </row>
    <row r="2738">
      <c r="A2738" s="470"/>
      <c r="B2738" s="1"/>
      <c r="C2738" s="3"/>
      <c r="D2738" s="1050"/>
      <c r="E2738" s="470"/>
      <c r="F2738" s="470"/>
      <c r="G2738" s="470"/>
      <c r="H2738" s="1050"/>
      <c r="I2738" s="470"/>
      <c r="J2738" s="470"/>
      <c r="K2738" s="470"/>
      <c r="L2738" s="1050"/>
      <c r="M2738" s="470"/>
      <c r="N2738" s="470"/>
      <c r="O2738" s="470"/>
      <c r="P2738" s="1050"/>
      <c r="Q2738" s="1054"/>
      <c r="R2738" s="1054"/>
      <c r="S2738" s="1054"/>
      <c r="T2738" s="1054"/>
      <c r="U2738" s="470"/>
      <c r="V2738" s="470"/>
      <c r="W2738" s="1050"/>
      <c r="X2738" s="470"/>
      <c r="Y2738" s="470"/>
      <c r="Z2738" s="470"/>
      <c r="AA2738" s="470"/>
      <c r="AB2738" s="1050"/>
      <c r="AC2738" s="1050"/>
      <c r="AD2738" s="470"/>
      <c r="AE2738" s="1050"/>
      <c r="AF2738" s="470"/>
      <c r="AG2738" s="470"/>
      <c r="AH2738" s="470"/>
      <c r="AI2738" s="470"/>
      <c r="AJ2738" s="470"/>
      <c r="AK2738" s="1050"/>
      <c r="AL2738" s="1052"/>
      <c r="AM2738" s="470"/>
      <c r="AN2738" s="470"/>
      <c r="AO2738" s="470"/>
      <c r="AP2738" s="1052"/>
      <c r="AQ2738" s="1050"/>
      <c r="AR2738" s="470"/>
      <c r="AS2738" s="470"/>
      <c r="AT2738" s="470"/>
      <c r="AU2738" s="470"/>
      <c r="AV2738" s="470"/>
      <c r="AW2738" s="1053"/>
      <c r="AX2738" s="3"/>
      <c r="AY2738" s="3"/>
      <c r="AZ2738" s="3"/>
      <c r="BA2738" s="3"/>
    </row>
    <row r="2739">
      <c r="A2739" s="470"/>
      <c r="B2739" s="1"/>
      <c r="C2739" s="3"/>
      <c r="D2739" s="1050"/>
      <c r="E2739" s="470"/>
      <c r="F2739" s="470"/>
      <c r="G2739" s="470"/>
      <c r="H2739" s="1050"/>
      <c r="I2739" s="470"/>
      <c r="J2739" s="470"/>
      <c r="K2739" s="470"/>
      <c r="L2739" s="1050"/>
      <c r="M2739" s="470"/>
      <c r="N2739" s="470"/>
      <c r="O2739" s="470"/>
      <c r="P2739" s="1050"/>
      <c r="Q2739" s="1054"/>
      <c r="R2739" s="1054"/>
      <c r="S2739" s="1054"/>
      <c r="T2739" s="1054"/>
      <c r="U2739" s="470"/>
      <c r="V2739" s="470"/>
      <c r="W2739" s="1050"/>
      <c r="X2739" s="470"/>
      <c r="Y2739" s="470"/>
      <c r="Z2739" s="470"/>
      <c r="AA2739" s="470"/>
      <c r="AB2739" s="1050"/>
      <c r="AC2739" s="1050"/>
      <c r="AD2739" s="470"/>
      <c r="AE2739" s="1050"/>
      <c r="AF2739" s="470"/>
      <c r="AG2739" s="470"/>
      <c r="AH2739" s="470"/>
      <c r="AI2739" s="470"/>
      <c r="AJ2739" s="470"/>
      <c r="AK2739" s="1050"/>
      <c r="AL2739" s="1052"/>
      <c r="AM2739" s="470"/>
      <c r="AN2739" s="470"/>
      <c r="AO2739" s="470"/>
      <c r="AP2739" s="1052"/>
      <c r="AQ2739" s="1050"/>
      <c r="AR2739" s="470"/>
      <c r="AS2739" s="470"/>
      <c r="AT2739" s="470"/>
      <c r="AU2739" s="470"/>
      <c r="AV2739" s="470"/>
      <c r="AW2739" s="1053"/>
      <c r="AX2739" s="3"/>
      <c r="AY2739" s="3"/>
      <c r="AZ2739" s="3"/>
      <c r="BA2739" s="3"/>
    </row>
    <row r="2740">
      <c r="A2740" s="470"/>
      <c r="B2740" s="1"/>
      <c r="C2740" s="3"/>
      <c r="D2740" s="1050"/>
      <c r="E2740" s="470"/>
      <c r="F2740" s="470"/>
      <c r="G2740" s="470"/>
      <c r="H2740" s="1050"/>
      <c r="I2740" s="470"/>
      <c r="J2740" s="470"/>
      <c r="K2740" s="470"/>
      <c r="L2740" s="1050"/>
      <c r="M2740" s="470"/>
      <c r="N2740" s="470"/>
      <c r="O2740" s="470"/>
      <c r="P2740" s="1050"/>
      <c r="Q2740" s="1054"/>
      <c r="R2740" s="1054"/>
      <c r="S2740" s="1054"/>
      <c r="T2740" s="1054"/>
      <c r="U2740" s="470"/>
      <c r="V2740" s="470"/>
      <c r="W2740" s="1050"/>
      <c r="X2740" s="470"/>
      <c r="Y2740" s="470"/>
      <c r="Z2740" s="470"/>
      <c r="AA2740" s="470"/>
      <c r="AB2740" s="1050"/>
      <c r="AC2740" s="1050"/>
      <c r="AD2740" s="470"/>
      <c r="AE2740" s="1050"/>
      <c r="AF2740" s="470"/>
      <c r="AG2740" s="470"/>
      <c r="AH2740" s="470"/>
      <c r="AI2740" s="470"/>
      <c r="AJ2740" s="470"/>
      <c r="AK2740" s="1050"/>
      <c r="AL2740" s="1052"/>
      <c r="AM2740" s="470"/>
      <c r="AN2740" s="470"/>
      <c r="AO2740" s="470"/>
      <c r="AP2740" s="1052"/>
      <c r="AQ2740" s="1050"/>
      <c r="AR2740" s="470"/>
      <c r="AS2740" s="470"/>
      <c r="AT2740" s="470"/>
      <c r="AU2740" s="470"/>
      <c r="AV2740" s="470"/>
      <c r="AW2740" s="1053"/>
      <c r="AX2740" s="3"/>
      <c r="AY2740" s="3"/>
      <c r="AZ2740" s="3"/>
      <c r="BA2740" s="3"/>
    </row>
    <row r="2741">
      <c r="A2741" s="470"/>
      <c r="B2741" s="1"/>
      <c r="C2741" s="3"/>
      <c r="D2741" s="1050"/>
      <c r="E2741" s="470"/>
      <c r="F2741" s="470"/>
      <c r="G2741" s="470"/>
      <c r="H2741" s="1050"/>
      <c r="I2741" s="470"/>
      <c r="J2741" s="470"/>
      <c r="K2741" s="470"/>
      <c r="L2741" s="1050"/>
      <c r="M2741" s="470"/>
      <c r="N2741" s="470"/>
      <c r="O2741" s="470"/>
      <c r="P2741" s="1050"/>
      <c r="Q2741" s="1054"/>
      <c r="R2741" s="1054"/>
      <c r="S2741" s="1054"/>
      <c r="T2741" s="1054"/>
      <c r="U2741" s="470"/>
      <c r="V2741" s="470"/>
      <c r="W2741" s="1050"/>
      <c r="X2741" s="470"/>
      <c r="Y2741" s="470"/>
      <c r="Z2741" s="470"/>
      <c r="AA2741" s="470"/>
      <c r="AB2741" s="1050"/>
      <c r="AC2741" s="1050"/>
      <c r="AD2741" s="470"/>
      <c r="AE2741" s="1050"/>
      <c r="AF2741" s="470"/>
      <c r="AG2741" s="470"/>
      <c r="AH2741" s="470"/>
      <c r="AI2741" s="470"/>
      <c r="AJ2741" s="470"/>
      <c r="AK2741" s="1050"/>
      <c r="AL2741" s="1052"/>
      <c r="AM2741" s="470"/>
      <c r="AN2741" s="470"/>
      <c r="AO2741" s="470"/>
      <c r="AP2741" s="1052"/>
      <c r="AQ2741" s="1050"/>
      <c r="AR2741" s="470"/>
      <c r="AS2741" s="470"/>
      <c r="AT2741" s="470"/>
      <c r="AU2741" s="470"/>
      <c r="AV2741" s="470"/>
      <c r="AW2741" s="1053"/>
      <c r="AX2741" s="3"/>
      <c r="AY2741" s="3"/>
      <c r="AZ2741" s="3"/>
      <c r="BA2741" s="3"/>
    </row>
    <row r="2742">
      <c r="A2742" s="470"/>
      <c r="B2742" s="1"/>
      <c r="C2742" s="3"/>
      <c r="D2742" s="1050"/>
      <c r="E2742" s="470"/>
      <c r="F2742" s="470"/>
      <c r="G2742" s="470"/>
      <c r="H2742" s="1050"/>
      <c r="I2742" s="470"/>
      <c r="J2742" s="470"/>
      <c r="K2742" s="470"/>
      <c r="L2742" s="1050"/>
      <c r="M2742" s="470"/>
      <c r="N2742" s="470"/>
      <c r="O2742" s="470"/>
      <c r="P2742" s="1050"/>
      <c r="Q2742" s="1054"/>
      <c r="R2742" s="1054"/>
      <c r="S2742" s="1054"/>
      <c r="T2742" s="1054"/>
      <c r="U2742" s="470"/>
      <c r="V2742" s="470"/>
      <c r="W2742" s="1050"/>
      <c r="X2742" s="470"/>
      <c r="Y2742" s="470"/>
      <c r="Z2742" s="470"/>
      <c r="AA2742" s="470"/>
      <c r="AB2742" s="1050"/>
      <c r="AC2742" s="1050"/>
      <c r="AD2742" s="470"/>
      <c r="AE2742" s="1050"/>
      <c r="AF2742" s="470"/>
      <c r="AG2742" s="470"/>
      <c r="AH2742" s="470"/>
      <c r="AI2742" s="470"/>
      <c r="AJ2742" s="470"/>
      <c r="AK2742" s="1050"/>
      <c r="AL2742" s="1052"/>
      <c r="AM2742" s="470"/>
      <c r="AN2742" s="470"/>
      <c r="AO2742" s="470"/>
      <c r="AP2742" s="1052"/>
      <c r="AQ2742" s="1050"/>
      <c r="AR2742" s="470"/>
      <c r="AS2742" s="470"/>
      <c r="AT2742" s="470"/>
      <c r="AU2742" s="470"/>
      <c r="AV2742" s="470"/>
      <c r="AW2742" s="1053"/>
      <c r="AX2742" s="3"/>
      <c r="AY2742" s="3"/>
      <c r="AZ2742" s="3"/>
      <c r="BA2742" s="3"/>
    </row>
    <row r="2743">
      <c r="A2743" s="470"/>
      <c r="B2743" s="1"/>
      <c r="C2743" s="3"/>
      <c r="D2743" s="1050"/>
      <c r="E2743" s="470"/>
      <c r="F2743" s="470"/>
      <c r="G2743" s="470"/>
      <c r="H2743" s="1050"/>
      <c r="I2743" s="470"/>
      <c r="J2743" s="470"/>
      <c r="K2743" s="470"/>
      <c r="L2743" s="1050"/>
      <c r="M2743" s="470"/>
      <c r="N2743" s="470"/>
      <c r="O2743" s="470"/>
      <c r="P2743" s="1050"/>
      <c r="Q2743" s="1054"/>
      <c r="R2743" s="1054"/>
      <c r="S2743" s="1054"/>
      <c r="T2743" s="1054"/>
      <c r="U2743" s="470"/>
      <c r="V2743" s="470"/>
      <c r="W2743" s="1050"/>
      <c r="X2743" s="470"/>
      <c r="Y2743" s="470"/>
      <c r="Z2743" s="470"/>
      <c r="AA2743" s="470"/>
      <c r="AB2743" s="1050"/>
      <c r="AC2743" s="1050"/>
      <c r="AD2743" s="470"/>
      <c r="AE2743" s="1050"/>
      <c r="AF2743" s="470"/>
      <c r="AG2743" s="470"/>
      <c r="AH2743" s="470"/>
      <c r="AI2743" s="470"/>
      <c r="AJ2743" s="470"/>
      <c r="AK2743" s="1050"/>
      <c r="AL2743" s="1052"/>
      <c r="AM2743" s="470"/>
      <c r="AN2743" s="470"/>
      <c r="AO2743" s="470"/>
      <c r="AP2743" s="1052"/>
      <c r="AQ2743" s="1050"/>
      <c r="AR2743" s="470"/>
      <c r="AS2743" s="470"/>
      <c r="AT2743" s="470"/>
      <c r="AU2743" s="470"/>
      <c r="AV2743" s="470"/>
      <c r="AW2743" s="1053"/>
      <c r="AX2743" s="3"/>
      <c r="AY2743" s="3"/>
      <c r="AZ2743" s="3"/>
      <c r="BA2743" s="3"/>
    </row>
    <row r="2744">
      <c r="A2744" s="470"/>
      <c r="B2744" s="1"/>
      <c r="C2744" s="3"/>
      <c r="D2744" s="1050"/>
      <c r="E2744" s="470"/>
      <c r="F2744" s="470"/>
      <c r="G2744" s="470"/>
      <c r="H2744" s="1050"/>
      <c r="I2744" s="470"/>
      <c r="J2744" s="470"/>
      <c r="K2744" s="470"/>
      <c r="L2744" s="1050"/>
      <c r="M2744" s="470"/>
      <c r="N2744" s="470"/>
      <c r="O2744" s="470"/>
      <c r="P2744" s="1050"/>
      <c r="Q2744" s="1054"/>
      <c r="R2744" s="1054"/>
      <c r="S2744" s="1054"/>
      <c r="T2744" s="1054"/>
      <c r="U2744" s="470"/>
      <c r="V2744" s="470"/>
      <c r="W2744" s="1050"/>
      <c r="X2744" s="470"/>
      <c r="Y2744" s="470"/>
      <c r="Z2744" s="470"/>
      <c r="AA2744" s="470"/>
      <c r="AB2744" s="1050"/>
      <c r="AC2744" s="1050"/>
      <c r="AD2744" s="470"/>
      <c r="AE2744" s="1050"/>
      <c r="AF2744" s="470"/>
      <c r="AG2744" s="470"/>
      <c r="AH2744" s="470"/>
      <c r="AI2744" s="470"/>
      <c r="AJ2744" s="470"/>
      <c r="AK2744" s="1050"/>
      <c r="AL2744" s="1052"/>
      <c r="AM2744" s="470"/>
      <c r="AN2744" s="470"/>
      <c r="AO2744" s="470"/>
      <c r="AP2744" s="1052"/>
      <c r="AQ2744" s="1050"/>
      <c r="AR2744" s="470"/>
      <c r="AS2744" s="470"/>
      <c r="AT2744" s="470"/>
      <c r="AU2744" s="470"/>
      <c r="AV2744" s="470"/>
      <c r="AW2744" s="1053"/>
      <c r="AX2744" s="3"/>
      <c r="AY2744" s="3"/>
      <c r="AZ2744" s="3"/>
      <c r="BA2744" s="3"/>
    </row>
    <row r="2745">
      <c r="A2745" s="470"/>
      <c r="B2745" s="1"/>
      <c r="C2745" s="3"/>
      <c r="D2745" s="1050"/>
      <c r="E2745" s="470"/>
      <c r="F2745" s="470"/>
      <c r="G2745" s="470"/>
      <c r="H2745" s="1050"/>
      <c r="I2745" s="470"/>
      <c r="J2745" s="470"/>
      <c r="K2745" s="470"/>
      <c r="L2745" s="1050"/>
      <c r="M2745" s="470"/>
      <c r="N2745" s="470"/>
      <c r="O2745" s="470"/>
      <c r="P2745" s="1050"/>
      <c r="Q2745" s="1054"/>
      <c r="R2745" s="1054"/>
      <c r="S2745" s="1054"/>
      <c r="T2745" s="1054"/>
      <c r="U2745" s="470"/>
      <c r="V2745" s="470"/>
      <c r="W2745" s="1050"/>
      <c r="X2745" s="470"/>
      <c r="Y2745" s="470"/>
      <c r="Z2745" s="470"/>
      <c r="AA2745" s="470"/>
      <c r="AB2745" s="1050"/>
      <c r="AC2745" s="1050"/>
      <c r="AD2745" s="470"/>
      <c r="AE2745" s="1050"/>
      <c r="AF2745" s="470"/>
      <c r="AG2745" s="470"/>
      <c r="AH2745" s="470"/>
      <c r="AI2745" s="470"/>
      <c r="AJ2745" s="470"/>
      <c r="AK2745" s="1050"/>
      <c r="AL2745" s="1052"/>
      <c r="AM2745" s="470"/>
      <c r="AN2745" s="470"/>
      <c r="AO2745" s="470"/>
      <c r="AP2745" s="1052"/>
      <c r="AQ2745" s="1050"/>
      <c r="AR2745" s="470"/>
      <c r="AS2745" s="470"/>
      <c r="AT2745" s="470"/>
      <c r="AU2745" s="470"/>
      <c r="AV2745" s="470"/>
      <c r="AW2745" s="1053"/>
      <c r="AX2745" s="3"/>
      <c r="AY2745" s="3"/>
      <c r="AZ2745" s="3"/>
      <c r="BA2745" s="3"/>
    </row>
    <row r="2746">
      <c r="A2746" s="470"/>
      <c r="B2746" s="1"/>
      <c r="C2746" s="3"/>
      <c r="D2746" s="1050"/>
      <c r="E2746" s="470"/>
      <c r="F2746" s="470"/>
      <c r="G2746" s="470"/>
      <c r="H2746" s="1050"/>
      <c r="I2746" s="470"/>
      <c r="J2746" s="470"/>
      <c r="K2746" s="470"/>
      <c r="L2746" s="1050"/>
      <c r="M2746" s="470"/>
      <c r="N2746" s="470"/>
      <c r="O2746" s="470"/>
      <c r="P2746" s="1050"/>
      <c r="Q2746" s="1054"/>
      <c r="R2746" s="1054"/>
      <c r="S2746" s="1054"/>
      <c r="T2746" s="1054"/>
      <c r="U2746" s="470"/>
      <c r="V2746" s="470"/>
      <c r="W2746" s="1050"/>
      <c r="X2746" s="470"/>
      <c r="Y2746" s="470"/>
      <c r="Z2746" s="470"/>
      <c r="AA2746" s="470"/>
      <c r="AB2746" s="1050"/>
      <c r="AC2746" s="1050"/>
      <c r="AD2746" s="470"/>
      <c r="AE2746" s="1050"/>
      <c r="AF2746" s="470"/>
      <c r="AG2746" s="470"/>
      <c r="AH2746" s="470"/>
      <c r="AI2746" s="470"/>
      <c r="AJ2746" s="470"/>
      <c r="AK2746" s="1050"/>
      <c r="AL2746" s="1052"/>
      <c r="AM2746" s="470"/>
      <c r="AN2746" s="470"/>
      <c r="AO2746" s="470"/>
      <c r="AP2746" s="1052"/>
      <c r="AQ2746" s="1050"/>
      <c r="AR2746" s="470"/>
      <c r="AS2746" s="470"/>
      <c r="AT2746" s="470"/>
      <c r="AU2746" s="470"/>
      <c r="AV2746" s="470"/>
      <c r="AW2746" s="1053"/>
      <c r="AX2746" s="3"/>
      <c r="AY2746" s="3"/>
      <c r="AZ2746" s="3"/>
      <c r="BA2746" s="3"/>
    </row>
    <row r="2747">
      <c r="A2747" s="470"/>
      <c r="B2747" s="1"/>
      <c r="C2747" s="3"/>
      <c r="D2747" s="1050"/>
      <c r="E2747" s="470"/>
      <c r="F2747" s="470"/>
      <c r="G2747" s="470"/>
      <c r="H2747" s="1050"/>
      <c r="I2747" s="470"/>
      <c r="J2747" s="470"/>
      <c r="K2747" s="470"/>
      <c r="L2747" s="1050"/>
      <c r="M2747" s="470"/>
      <c r="N2747" s="470"/>
      <c r="O2747" s="470"/>
      <c r="P2747" s="1050"/>
      <c r="Q2747" s="1054"/>
      <c r="R2747" s="1054"/>
      <c r="S2747" s="1054"/>
      <c r="T2747" s="1054"/>
      <c r="U2747" s="470"/>
      <c r="V2747" s="470"/>
      <c r="W2747" s="1050"/>
      <c r="X2747" s="470"/>
      <c r="Y2747" s="470"/>
      <c r="Z2747" s="470"/>
      <c r="AA2747" s="470"/>
      <c r="AB2747" s="1050"/>
      <c r="AC2747" s="1050"/>
      <c r="AD2747" s="470"/>
      <c r="AE2747" s="1050"/>
      <c r="AF2747" s="470"/>
      <c r="AG2747" s="470"/>
      <c r="AH2747" s="470"/>
      <c r="AI2747" s="470"/>
      <c r="AJ2747" s="470"/>
      <c r="AK2747" s="1050"/>
      <c r="AL2747" s="1052"/>
      <c r="AM2747" s="470"/>
      <c r="AN2747" s="470"/>
      <c r="AO2747" s="470"/>
      <c r="AP2747" s="1052"/>
      <c r="AQ2747" s="1050"/>
      <c r="AR2747" s="470"/>
      <c r="AS2747" s="470"/>
      <c r="AT2747" s="470"/>
      <c r="AU2747" s="470"/>
      <c r="AV2747" s="470"/>
      <c r="AW2747" s="1053"/>
      <c r="AX2747" s="3"/>
      <c r="AY2747" s="3"/>
      <c r="AZ2747" s="3"/>
      <c r="BA2747" s="3"/>
    </row>
    <row r="2748">
      <c r="A2748" s="470"/>
      <c r="B2748" s="1"/>
      <c r="C2748" s="3"/>
      <c r="D2748" s="1050"/>
      <c r="E2748" s="470"/>
      <c r="F2748" s="470"/>
      <c r="G2748" s="470"/>
      <c r="H2748" s="1050"/>
      <c r="I2748" s="470"/>
      <c r="J2748" s="470"/>
      <c r="K2748" s="470"/>
      <c r="L2748" s="1050"/>
      <c r="M2748" s="470"/>
      <c r="N2748" s="470"/>
      <c r="O2748" s="470"/>
      <c r="P2748" s="1050"/>
      <c r="Q2748" s="1054"/>
      <c r="R2748" s="1054"/>
      <c r="S2748" s="1054"/>
      <c r="T2748" s="1054"/>
      <c r="U2748" s="470"/>
      <c r="V2748" s="470"/>
      <c r="W2748" s="1050"/>
      <c r="X2748" s="470"/>
      <c r="Y2748" s="470"/>
      <c r="Z2748" s="470"/>
      <c r="AA2748" s="470"/>
      <c r="AB2748" s="1050"/>
      <c r="AC2748" s="1050"/>
      <c r="AD2748" s="470"/>
      <c r="AE2748" s="1050"/>
      <c r="AF2748" s="470"/>
      <c r="AG2748" s="470"/>
      <c r="AH2748" s="470"/>
      <c r="AI2748" s="470"/>
      <c r="AJ2748" s="470"/>
      <c r="AK2748" s="1050"/>
      <c r="AL2748" s="1052"/>
      <c r="AM2748" s="470"/>
      <c r="AN2748" s="470"/>
      <c r="AO2748" s="470"/>
      <c r="AP2748" s="1052"/>
      <c r="AQ2748" s="1050"/>
      <c r="AR2748" s="470"/>
      <c r="AS2748" s="470"/>
      <c r="AT2748" s="470"/>
      <c r="AU2748" s="470"/>
      <c r="AV2748" s="470"/>
      <c r="AW2748" s="1053"/>
      <c r="AX2748" s="3"/>
      <c r="AY2748" s="3"/>
      <c r="AZ2748" s="3"/>
      <c r="BA2748" s="3"/>
    </row>
    <row r="2749">
      <c r="A2749" s="470"/>
      <c r="B2749" s="1"/>
      <c r="C2749" s="3"/>
      <c r="D2749" s="1050"/>
      <c r="E2749" s="470"/>
      <c r="F2749" s="470"/>
      <c r="G2749" s="470"/>
      <c r="H2749" s="1050"/>
      <c r="I2749" s="470"/>
      <c r="J2749" s="470"/>
      <c r="K2749" s="470"/>
      <c r="L2749" s="1050"/>
      <c r="M2749" s="470"/>
      <c r="N2749" s="470"/>
      <c r="O2749" s="470"/>
      <c r="P2749" s="1050"/>
      <c r="Q2749" s="1054"/>
      <c r="R2749" s="1054"/>
      <c r="S2749" s="1054"/>
      <c r="T2749" s="1054"/>
      <c r="U2749" s="470"/>
      <c r="V2749" s="470"/>
      <c r="W2749" s="1050"/>
      <c r="X2749" s="470"/>
      <c r="Y2749" s="470"/>
      <c r="Z2749" s="470"/>
      <c r="AA2749" s="470"/>
      <c r="AB2749" s="1050"/>
      <c r="AC2749" s="1050"/>
      <c r="AD2749" s="470"/>
      <c r="AE2749" s="1050"/>
      <c r="AF2749" s="470"/>
      <c r="AG2749" s="470"/>
      <c r="AH2749" s="470"/>
      <c r="AI2749" s="470"/>
      <c r="AJ2749" s="470"/>
      <c r="AK2749" s="1050"/>
      <c r="AL2749" s="1052"/>
      <c r="AM2749" s="470"/>
      <c r="AN2749" s="470"/>
      <c r="AO2749" s="470"/>
      <c r="AP2749" s="1052"/>
      <c r="AQ2749" s="1050"/>
      <c r="AR2749" s="470"/>
      <c r="AS2749" s="470"/>
      <c r="AT2749" s="470"/>
      <c r="AU2749" s="470"/>
      <c r="AV2749" s="470"/>
      <c r="AW2749" s="1053"/>
      <c r="AX2749" s="3"/>
      <c r="AY2749" s="3"/>
      <c r="AZ2749" s="3"/>
      <c r="BA2749" s="3"/>
    </row>
    <row r="2750">
      <c r="A2750" s="470"/>
      <c r="B2750" s="1"/>
      <c r="C2750" s="3"/>
      <c r="D2750" s="1050"/>
      <c r="E2750" s="470"/>
      <c r="F2750" s="470"/>
      <c r="G2750" s="470"/>
      <c r="H2750" s="1050"/>
      <c r="I2750" s="470"/>
      <c r="J2750" s="470"/>
      <c r="K2750" s="470"/>
      <c r="L2750" s="1050"/>
      <c r="M2750" s="470"/>
      <c r="N2750" s="470"/>
      <c r="O2750" s="470"/>
      <c r="P2750" s="1050"/>
      <c r="Q2750" s="1054"/>
      <c r="R2750" s="1054"/>
      <c r="S2750" s="1054"/>
      <c r="T2750" s="1054"/>
      <c r="U2750" s="470"/>
      <c r="V2750" s="470"/>
      <c r="W2750" s="1050"/>
      <c r="X2750" s="470"/>
      <c r="Y2750" s="470"/>
      <c r="Z2750" s="470"/>
      <c r="AA2750" s="470"/>
      <c r="AB2750" s="1050"/>
      <c r="AC2750" s="1050"/>
      <c r="AD2750" s="470"/>
      <c r="AE2750" s="1050"/>
      <c r="AF2750" s="470"/>
      <c r="AG2750" s="470"/>
      <c r="AH2750" s="470"/>
      <c r="AI2750" s="470"/>
      <c r="AJ2750" s="470"/>
      <c r="AK2750" s="1050"/>
      <c r="AL2750" s="1052"/>
      <c r="AM2750" s="470"/>
      <c r="AN2750" s="470"/>
      <c r="AO2750" s="470"/>
      <c r="AP2750" s="1052"/>
      <c r="AQ2750" s="1050"/>
      <c r="AR2750" s="470"/>
      <c r="AS2750" s="470"/>
      <c r="AT2750" s="470"/>
      <c r="AU2750" s="470"/>
      <c r="AV2750" s="470"/>
      <c r="AW2750" s="1053"/>
      <c r="AX2750" s="3"/>
      <c r="AY2750" s="3"/>
      <c r="AZ2750" s="3"/>
      <c r="BA2750" s="3"/>
    </row>
    <row r="2751">
      <c r="A2751" s="470"/>
      <c r="B2751" s="1"/>
      <c r="C2751" s="3"/>
      <c r="D2751" s="1050"/>
      <c r="E2751" s="470"/>
      <c r="F2751" s="470"/>
      <c r="G2751" s="470"/>
      <c r="H2751" s="1050"/>
      <c r="I2751" s="470"/>
      <c r="J2751" s="470"/>
      <c r="K2751" s="470"/>
      <c r="L2751" s="1050"/>
      <c r="M2751" s="470"/>
      <c r="N2751" s="470"/>
      <c r="O2751" s="470"/>
      <c r="P2751" s="1050"/>
      <c r="Q2751" s="1054"/>
      <c r="R2751" s="1054"/>
      <c r="S2751" s="1054"/>
      <c r="T2751" s="1054"/>
      <c r="U2751" s="470"/>
      <c r="V2751" s="470"/>
      <c r="W2751" s="1050"/>
      <c r="X2751" s="470"/>
      <c r="Y2751" s="470"/>
      <c r="Z2751" s="470"/>
      <c r="AA2751" s="470"/>
      <c r="AB2751" s="1050"/>
      <c r="AC2751" s="1050"/>
      <c r="AD2751" s="470"/>
      <c r="AE2751" s="1050"/>
      <c r="AF2751" s="470"/>
      <c r="AG2751" s="470"/>
      <c r="AH2751" s="470"/>
      <c r="AI2751" s="470"/>
      <c r="AJ2751" s="470"/>
      <c r="AK2751" s="1050"/>
      <c r="AL2751" s="1052"/>
      <c r="AM2751" s="470"/>
      <c r="AN2751" s="470"/>
      <c r="AO2751" s="470"/>
      <c r="AP2751" s="1052"/>
      <c r="AQ2751" s="1050"/>
      <c r="AR2751" s="470"/>
      <c r="AS2751" s="470"/>
      <c r="AT2751" s="470"/>
      <c r="AU2751" s="470"/>
      <c r="AV2751" s="470"/>
      <c r="AW2751" s="1053"/>
      <c r="AX2751" s="3"/>
      <c r="AY2751" s="3"/>
      <c r="AZ2751" s="3"/>
      <c r="BA2751" s="3"/>
    </row>
    <row r="2752">
      <c r="A2752" s="470"/>
      <c r="B2752" s="1"/>
      <c r="C2752" s="3"/>
      <c r="D2752" s="1050"/>
      <c r="E2752" s="470"/>
      <c r="F2752" s="470"/>
      <c r="G2752" s="470"/>
      <c r="H2752" s="1050"/>
      <c r="I2752" s="470"/>
      <c r="J2752" s="470"/>
      <c r="K2752" s="470"/>
      <c r="L2752" s="1050"/>
      <c r="M2752" s="470"/>
      <c r="N2752" s="470"/>
      <c r="O2752" s="470"/>
      <c r="P2752" s="1050"/>
      <c r="Q2752" s="1054"/>
      <c r="R2752" s="1054"/>
      <c r="S2752" s="1054"/>
      <c r="T2752" s="1054"/>
      <c r="U2752" s="470"/>
      <c r="V2752" s="470"/>
      <c r="W2752" s="1050"/>
      <c r="X2752" s="470"/>
      <c r="Y2752" s="470"/>
      <c r="Z2752" s="470"/>
      <c r="AA2752" s="470"/>
      <c r="AB2752" s="1050"/>
      <c r="AC2752" s="1050"/>
      <c r="AD2752" s="470"/>
      <c r="AE2752" s="1050"/>
      <c r="AF2752" s="470"/>
      <c r="AG2752" s="470"/>
      <c r="AH2752" s="470"/>
      <c r="AI2752" s="470"/>
      <c r="AJ2752" s="470"/>
      <c r="AK2752" s="1050"/>
      <c r="AL2752" s="1052"/>
      <c r="AM2752" s="470"/>
      <c r="AN2752" s="470"/>
      <c r="AO2752" s="470"/>
      <c r="AP2752" s="1052"/>
      <c r="AQ2752" s="1050"/>
      <c r="AR2752" s="470"/>
      <c r="AS2752" s="470"/>
      <c r="AT2752" s="470"/>
      <c r="AU2752" s="470"/>
      <c r="AV2752" s="470"/>
      <c r="AW2752" s="1053"/>
      <c r="AX2752" s="3"/>
      <c r="AY2752" s="3"/>
      <c r="AZ2752" s="3"/>
      <c r="BA2752" s="3"/>
    </row>
    <row r="2753">
      <c r="A2753" s="470"/>
      <c r="B2753" s="1"/>
      <c r="C2753" s="3"/>
      <c r="D2753" s="1050"/>
      <c r="E2753" s="470"/>
      <c r="F2753" s="470"/>
      <c r="G2753" s="470"/>
      <c r="H2753" s="1050"/>
      <c r="I2753" s="470"/>
      <c r="J2753" s="470"/>
      <c r="K2753" s="470"/>
      <c r="L2753" s="1050"/>
      <c r="M2753" s="470"/>
      <c r="N2753" s="470"/>
      <c r="O2753" s="470"/>
      <c r="P2753" s="1050"/>
      <c r="Q2753" s="1054"/>
      <c r="R2753" s="1054"/>
      <c r="S2753" s="1054"/>
      <c r="T2753" s="1054"/>
      <c r="U2753" s="470"/>
      <c r="V2753" s="470"/>
      <c r="W2753" s="1050"/>
      <c r="X2753" s="470"/>
      <c r="Y2753" s="470"/>
      <c r="Z2753" s="470"/>
      <c r="AA2753" s="470"/>
      <c r="AB2753" s="1050"/>
      <c r="AC2753" s="1050"/>
      <c r="AD2753" s="470"/>
      <c r="AE2753" s="1050"/>
      <c r="AF2753" s="470"/>
      <c r="AG2753" s="470"/>
      <c r="AH2753" s="470"/>
      <c r="AI2753" s="470"/>
      <c r="AJ2753" s="470"/>
      <c r="AK2753" s="1050"/>
      <c r="AL2753" s="1052"/>
      <c r="AM2753" s="470"/>
      <c r="AN2753" s="470"/>
      <c r="AO2753" s="470"/>
      <c r="AP2753" s="1052"/>
      <c r="AQ2753" s="1050"/>
      <c r="AR2753" s="470"/>
      <c r="AS2753" s="470"/>
      <c r="AT2753" s="470"/>
      <c r="AU2753" s="470"/>
      <c r="AV2753" s="470"/>
      <c r="AW2753" s="1053"/>
      <c r="AX2753" s="3"/>
      <c r="AY2753" s="3"/>
      <c r="AZ2753" s="3"/>
      <c r="BA2753" s="3"/>
    </row>
    <row r="2754">
      <c r="A2754" s="470"/>
      <c r="B2754" s="1"/>
      <c r="C2754" s="3"/>
      <c r="D2754" s="1050"/>
      <c r="E2754" s="470"/>
      <c r="F2754" s="470"/>
      <c r="G2754" s="470"/>
      <c r="H2754" s="1050"/>
      <c r="I2754" s="470"/>
      <c r="J2754" s="470"/>
      <c r="K2754" s="470"/>
      <c r="L2754" s="1050"/>
      <c r="M2754" s="470"/>
      <c r="N2754" s="470"/>
      <c r="O2754" s="470"/>
      <c r="P2754" s="1050"/>
      <c r="Q2754" s="1054"/>
      <c r="R2754" s="1054"/>
      <c r="S2754" s="1054"/>
      <c r="T2754" s="1054"/>
      <c r="U2754" s="470"/>
      <c r="V2754" s="470"/>
      <c r="W2754" s="1050"/>
      <c r="X2754" s="470"/>
      <c r="Y2754" s="470"/>
      <c r="Z2754" s="470"/>
      <c r="AA2754" s="470"/>
      <c r="AB2754" s="1050"/>
      <c r="AC2754" s="1050"/>
      <c r="AD2754" s="470"/>
      <c r="AE2754" s="1050"/>
      <c r="AF2754" s="470"/>
      <c r="AG2754" s="470"/>
      <c r="AH2754" s="470"/>
      <c r="AI2754" s="470"/>
      <c r="AJ2754" s="470"/>
      <c r="AK2754" s="1050"/>
      <c r="AL2754" s="1052"/>
      <c r="AM2754" s="470"/>
      <c r="AN2754" s="470"/>
      <c r="AO2754" s="470"/>
      <c r="AP2754" s="1052"/>
      <c r="AQ2754" s="1050"/>
      <c r="AR2754" s="470"/>
      <c r="AS2754" s="470"/>
      <c r="AT2754" s="470"/>
      <c r="AU2754" s="470"/>
      <c r="AV2754" s="470"/>
      <c r="AW2754" s="1053"/>
      <c r="AX2754" s="3"/>
      <c r="AY2754" s="3"/>
      <c r="AZ2754" s="3"/>
      <c r="BA2754" s="3"/>
    </row>
    <row r="2755">
      <c r="A2755" s="470"/>
      <c r="B2755" s="1"/>
      <c r="C2755" s="3"/>
      <c r="D2755" s="1050"/>
      <c r="E2755" s="470"/>
      <c r="F2755" s="470"/>
      <c r="G2755" s="470"/>
      <c r="H2755" s="1050"/>
      <c r="I2755" s="470"/>
      <c r="J2755" s="470"/>
      <c r="K2755" s="470"/>
      <c r="L2755" s="1050"/>
      <c r="M2755" s="470"/>
      <c r="N2755" s="470"/>
      <c r="O2755" s="470"/>
      <c r="P2755" s="1050"/>
      <c r="Q2755" s="1054"/>
      <c r="R2755" s="1054"/>
      <c r="S2755" s="1054"/>
      <c r="T2755" s="1054"/>
      <c r="U2755" s="470"/>
      <c r="V2755" s="470"/>
      <c r="W2755" s="1050"/>
      <c r="X2755" s="470"/>
      <c r="Y2755" s="470"/>
      <c r="Z2755" s="470"/>
      <c r="AA2755" s="470"/>
      <c r="AB2755" s="1050"/>
      <c r="AC2755" s="1050"/>
      <c r="AD2755" s="470"/>
      <c r="AE2755" s="1050"/>
      <c r="AF2755" s="470"/>
      <c r="AG2755" s="470"/>
      <c r="AH2755" s="470"/>
      <c r="AI2755" s="470"/>
      <c r="AJ2755" s="470"/>
      <c r="AK2755" s="1050"/>
      <c r="AL2755" s="1052"/>
      <c r="AM2755" s="470"/>
      <c r="AN2755" s="470"/>
      <c r="AO2755" s="470"/>
      <c r="AP2755" s="1052"/>
      <c r="AQ2755" s="1050"/>
      <c r="AR2755" s="470"/>
      <c r="AS2755" s="470"/>
      <c r="AT2755" s="470"/>
      <c r="AU2755" s="470"/>
      <c r="AV2755" s="470"/>
      <c r="AW2755" s="1053"/>
      <c r="AX2755" s="3"/>
      <c r="AY2755" s="3"/>
      <c r="AZ2755" s="3"/>
      <c r="BA2755" s="3"/>
    </row>
    <row r="2756">
      <c r="A2756" s="470"/>
      <c r="B2756" s="1"/>
      <c r="C2756" s="3"/>
      <c r="D2756" s="1050"/>
      <c r="E2756" s="470"/>
      <c r="F2756" s="470"/>
      <c r="G2756" s="470"/>
      <c r="H2756" s="1050"/>
      <c r="I2756" s="470"/>
      <c r="J2756" s="470"/>
      <c r="K2756" s="470"/>
      <c r="L2756" s="1050"/>
      <c r="M2756" s="470"/>
      <c r="N2756" s="470"/>
      <c r="O2756" s="470"/>
      <c r="P2756" s="1050"/>
      <c r="Q2756" s="1054"/>
      <c r="R2756" s="1054"/>
      <c r="S2756" s="1054"/>
      <c r="T2756" s="1054"/>
      <c r="U2756" s="470"/>
      <c r="V2756" s="470"/>
      <c r="W2756" s="1050"/>
      <c r="X2756" s="470"/>
      <c r="Y2756" s="470"/>
      <c r="Z2756" s="470"/>
      <c r="AA2756" s="470"/>
      <c r="AB2756" s="1050"/>
      <c r="AC2756" s="1050"/>
      <c r="AD2756" s="470"/>
      <c r="AE2756" s="1050"/>
      <c r="AF2756" s="470"/>
      <c r="AG2756" s="470"/>
      <c r="AH2756" s="470"/>
      <c r="AI2756" s="470"/>
      <c r="AJ2756" s="470"/>
      <c r="AK2756" s="1050"/>
      <c r="AL2756" s="1052"/>
      <c r="AM2756" s="470"/>
      <c r="AN2756" s="470"/>
      <c r="AO2756" s="470"/>
      <c r="AP2756" s="1052"/>
      <c r="AQ2756" s="1050"/>
      <c r="AR2756" s="470"/>
      <c r="AS2756" s="470"/>
      <c r="AT2756" s="470"/>
      <c r="AU2756" s="470"/>
      <c r="AV2756" s="470"/>
      <c r="AW2756" s="1053"/>
      <c r="AX2756" s="3"/>
      <c r="AY2756" s="3"/>
      <c r="AZ2756" s="3"/>
      <c r="BA2756" s="3"/>
    </row>
    <row r="2757">
      <c r="A2757" s="470"/>
      <c r="B2757" s="1"/>
      <c r="C2757" s="3"/>
      <c r="D2757" s="1050"/>
      <c r="E2757" s="470"/>
      <c r="F2757" s="470"/>
      <c r="G2757" s="470"/>
      <c r="H2757" s="1050"/>
      <c r="I2757" s="470"/>
      <c r="J2757" s="470"/>
      <c r="K2757" s="470"/>
      <c r="L2757" s="1050"/>
      <c r="M2757" s="470"/>
      <c r="N2757" s="470"/>
      <c r="O2757" s="470"/>
      <c r="P2757" s="1050"/>
      <c r="Q2757" s="1054"/>
      <c r="R2757" s="1054"/>
      <c r="S2757" s="1054"/>
      <c r="T2757" s="1054"/>
      <c r="U2757" s="470"/>
      <c r="V2757" s="470"/>
      <c r="W2757" s="1050"/>
      <c r="X2757" s="470"/>
      <c r="Y2757" s="470"/>
      <c r="Z2757" s="470"/>
      <c r="AA2757" s="470"/>
      <c r="AB2757" s="1050"/>
      <c r="AC2757" s="1050"/>
      <c r="AD2757" s="470"/>
      <c r="AE2757" s="1050"/>
      <c r="AF2757" s="470"/>
      <c r="AG2757" s="470"/>
      <c r="AH2757" s="470"/>
      <c r="AI2757" s="470"/>
      <c r="AJ2757" s="470"/>
      <c r="AK2757" s="1050"/>
      <c r="AL2757" s="1052"/>
      <c r="AM2757" s="470"/>
      <c r="AN2757" s="470"/>
      <c r="AO2757" s="470"/>
      <c r="AP2757" s="1052"/>
      <c r="AQ2757" s="1050"/>
      <c r="AR2757" s="470"/>
      <c r="AS2757" s="470"/>
      <c r="AT2757" s="470"/>
      <c r="AU2757" s="470"/>
      <c r="AV2757" s="470"/>
      <c r="AW2757" s="1053"/>
      <c r="AX2757" s="3"/>
      <c r="AY2757" s="3"/>
      <c r="AZ2757" s="3"/>
      <c r="BA2757" s="3"/>
    </row>
    <row r="2758">
      <c r="A2758" s="470"/>
      <c r="B2758" s="1"/>
      <c r="C2758" s="3"/>
      <c r="D2758" s="1050"/>
      <c r="E2758" s="470"/>
      <c r="F2758" s="470"/>
      <c r="G2758" s="470"/>
      <c r="H2758" s="1050"/>
      <c r="I2758" s="470"/>
      <c r="J2758" s="470"/>
      <c r="K2758" s="470"/>
      <c r="L2758" s="1050"/>
      <c r="M2758" s="470"/>
      <c r="N2758" s="470"/>
      <c r="O2758" s="470"/>
      <c r="P2758" s="1050"/>
      <c r="Q2758" s="1054"/>
      <c r="R2758" s="1054"/>
      <c r="S2758" s="1054"/>
      <c r="T2758" s="1054"/>
      <c r="U2758" s="470"/>
      <c r="V2758" s="470"/>
      <c r="W2758" s="1050"/>
      <c r="X2758" s="470"/>
      <c r="Y2758" s="470"/>
      <c r="Z2758" s="470"/>
      <c r="AA2758" s="470"/>
      <c r="AB2758" s="1050"/>
      <c r="AC2758" s="1050"/>
      <c r="AD2758" s="470"/>
      <c r="AE2758" s="1050"/>
      <c r="AF2758" s="470"/>
      <c r="AG2758" s="470"/>
      <c r="AH2758" s="470"/>
      <c r="AI2758" s="470"/>
      <c r="AJ2758" s="470"/>
      <c r="AK2758" s="1050"/>
      <c r="AL2758" s="1052"/>
      <c r="AM2758" s="470"/>
      <c r="AN2758" s="470"/>
      <c r="AO2758" s="470"/>
      <c r="AP2758" s="1052"/>
      <c r="AQ2758" s="1050"/>
      <c r="AR2758" s="470"/>
      <c r="AS2758" s="470"/>
      <c r="AT2758" s="470"/>
      <c r="AU2758" s="470"/>
      <c r="AV2758" s="470"/>
      <c r="AW2758" s="1053"/>
      <c r="AX2758" s="3"/>
      <c r="AY2758" s="3"/>
      <c r="AZ2758" s="3"/>
      <c r="BA2758" s="3"/>
    </row>
    <row r="2759">
      <c r="A2759" s="470"/>
      <c r="B2759" s="1"/>
      <c r="C2759" s="3"/>
      <c r="D2759" s="1050"/>
      <c r="E2759" s="470"/>
      <c r="F2759" s="470"/>
      <c r="G2759" s="470"/>
      <c r="H2759" s="1050"/>
      <c r="I2759" s="470"/>
      <c r="J2759" s="470"/>
      <c r="K2759" s="470"/>
      <c r="L2759" s="1050"/>
      <c r="M2759" s="470"/>
      <c r="N2759" s="470"/>
      <c r="O2759" s="470"/>
      <c r="P2759" s="1050"/>
      <c r="Q2759" s="1054"/>
      <c r="R2759" s="1054"/>
      <c r="S2759" s="1054"/>
      <c r="T2759" s="1054"/>
      <c r="U2759" s="470"/>
      <c r="V2759" s="470"/>
      <c r="W2759" s="1050"/>
      <c r="X2759" s="470"/>
      <c r="Y2759" s="470"/>
      <c r="Z2759" s="470"/>
      <c r="AA2759" s="470"/>
      <c r="AB2759" s="1050"/>
      <c r="AC2759" s="1050"/>
      <c r="AD2759" s="470"/>
      <c r="AE2759" s="1050"/>
      <c r="AF2759" s="470"/>
      <c r="AG2759" s="470"/>
      <c r="AH2759" s="470"/>
      <c r="AI2759" s="470"/>
      <c r="AJ2759" s="470"/>
      <c r="AK2759" s="1050"/>
      <c r="AL2759" s="1052"/>
      <c r="AM2759" s="470"/>
      <c r="AN2759" s="470"/>
      <c r="AO2759" s="470"/>
      <c r="AP2759" s="1052"/>
      <c r="AQ2759" s="1050"/>
      <c r="AR2759" s="470"/>
      <c r="AS2759" s="470"/>
      <c r="AT2759" s="470"/>
      <c r="AU2759" s="470"/>
      <c r="AV2759" s="470"/>
      <c r="AW2759" s="1053"/>
      <c r="AX2759" s="3"/>
      <c r="AY2759" s="3"/>
      <c r="AZ2759" s="3"/>
      <c r="BA2759" s="3"/>
    </row>
    <row r="2760">
      <c r="A2760" s="470"/>
      <c r="B2760" s="1"/>
      <c r="C2760" s="3"/>
      <c r="D2760" s="1050"/>
      <c r="E2760" s="470"/>
      <c r="F2760" s="470"/>
      <c r="G2760" s="470"/>
      <c r="H2760" s="1050"/>
      <c r="I2760" s="470"/>
      <c r="J2760" s="470"/>
      <c r="K2760" s="470"/>
      <c r="L2760" s="1050"/>
      <c r="M2760" s="470"/>
      <c r="N2760" s="470"/>
      <c r="O2760" s="470"/>
      <c r="P2760" s="1050"/>
      <c r="Q2760" s="1054"/>
      <c r="R2760" s="1054"/>
      <c r="S2760" s="1054"/>
      <c r="T2760" s="1054"/>
      <c r="U2760" s="470"/>
      <c r="V2760" s="470"/>
      <c r="W2760" s="1050"/>
      <c r="X2760" s="470"/>
      <c r="Y2760" s="470"/>
      <c r="Z2760" s="470"/>
      <c r="AA2760" s="470"/>
      <c r="AB2760" s="1050"/>
      <c r="AC2760" s="1050"/>
      <c r="AD2760" s="470"/>
      <c r="AE2760" s="1050"/>
      <c r="AF2760" s="470"/>
      <c r="AG2760" s="470"/>
      <c r="AH2760" s="470"/>
      <c r="AI2760" s="470"/>
      <c r="AJ2760" s="470"/>
      <c r="AK2760" s="1050"/>
      <c r="AL2760" s="1052"/>
      <c r="AM2760" s="470"/>
      <c r="AN2760" s="470"/>
      <c r="AO2760" s="470"/>
      <c r="AP2760" s="1052"/>
      <c r="AQ2760" s="1050"/>
      <c r="AR2760" s="470"/>
      <c r="AS2760" s="470"/>
      <c r="AT2760" s="470"/>
      <c r="AU2760" s="470"/>
      <c r="AV2760" s="470"/>
      <c r="AW2760" s="1053"/>
      <c r="AX2760" s="3"/>
      <c r="AY2760" s="3"/>
      <c r="AZ2760" s="3"/>
      <c r="BA2760" s="3"/>
    </row>
    <row r="2761">
      <c r="A2761" s="470"/>
      <c r="B2761" s="1"/>
      <c r="C2761" s="3"/>
      <c r="D2761" s="1050"/>
      <c r="E2761" s="470"/>
      <c r="F2761" s="470"/>
      <c r="G2761" s="470"/>
      <c r="H2761" s="1050"/>
      <c r="I2761" s="470"/>
      <c r="J2761" s="470"/>
      <c r="K2761" s="470"/>
      <c r="L2761" s="1050"/>
      <c r="M2761" s="470"/>
      <c r="N2761" s="470"/>
      <c r="O2761" s="470"/>
      <c r="P2761" s="1050"/>
      <c r="Q2761" s="1054"/>
      <c r="R2761" s="1054"/>
      <c r="S2761" s="1054"/>
      <c r="T2761" s="1054"/>
      <c r="U2761" s="470"/>
      <c r="V2761" s="470"/>
      <c r="W2761" s="1050"/>
      <c r="X2761" s="470"/>
      <c r="Y2761" s="470"/>
      <c r="Z2761" s="470"/>
      <c r="AA2761" s="470"/>
      <c r="AB2761" s="1050"/>
      <c r="AC2761" s="1050"/>
      <c r="AD2761" s="470"/>
      <c r="AE2761" s="1050"/>
      <c r="AF2761" s="470"/>
      <c r="AG2761" s="470"/>
      <c r="AH2761" s="470"/>
      <c r="AI2761" s="470"/>
      <c r="AJ2761" s="470"/>
      <c r="AK2761" s="1050"/>
      <c r="AL2761" s="1052"/>
      <c r="AM2761" s="470"/>
      <c r="AN2761" s="470"/>
      <c r="AO2761" s="470"/>
      <c r="AP2761" s="1052"/>
      <c r="AQ2761" s="1050"/>
      <c r="AR2761" s="470"/>
      <c r="AS2761" s="470"/>
      <c r="AT2761" s="470"/>
      <c r="AU2761" s="470"/>
      <c r="AV2761" s="470"/>
      <c r="AW2761" s="1053"/>
      <c r="AX2761" s="3"/>
      <c r="AY2761" s="3"/>
      <c r="AZ2761" s="3"/>
      <c r="BA2761" s="3"/>
    </row>
    <row r="2762">
      <c r="A2762" s="470"/>
      <c r="B2762" s="1"/>
      <c r="C2762" s="3"/>
      <c r="D2762" s="1050"/>
      <c r="E2762" s="470"/>
      <c r="F2762" s="470"/>
      <c r="G2762" s="470"/>
      <c r="H2762" s="1050"/>
      <c r="I2762" s="470"/>
      <c r="J2762" s="470"/>
      <c r="K2762" s="470"/>
      <c r="L2762" s="1050"/>
      <c r="M2762" s="470"/>
      <c r="N2762" s="470"/>
      <c r="O2762" s="470"/>
      <c r="P2762" s="1050"/>
      <c r="Q2762" s="1054"/>
      <c r="R2762" s="1054"/>
      <c r="S2762" s="1054"/>
      <c r="T2762" s="1054"/>
      <c r="U2762" s="470"/>
      <c r="V2762" s="470"/>
      <c r="W2762" s="1050"/>
      <c r="X2762" s="470"/>
      <c r="Y2762" s="470"/>
      <c r="Z2762" s="470"/>
      <c r="AA2762" s="470"/>
      <c r="AB2762" s="1050"/>
      <c r="AC2762" s="1050"/>
      <c r="AD2762" s="470"/>
      <c r="AE2762" s="1050"/>
      <c r="AF2762" s="470"/>
      <c r="AG2762" s="470"/>
      <c r="AH2762" s="470"/>
      <c r="AI2762" s="470"/>
      <c r="AJ2762" s="470"/>
      <c r="AK2762" s="1050"/>
      <c r="AL2762" s="1052"/>
      <c r="AM2762" s="470"/>
      <c r="AN2762" s="470"/>
      <c r="AO2762" s="470"/>
      <c r="AP2762" s="1052"/>
      <c r="AQ2762" s="1050"/>
      <c r="AR2762" s="470"/>
      <c r="AS2762" s="470"/>
      <c r="AT2762" s="470"/>
      <c r="AU2762" s="470"/>
      <c r="AV2762" s="470"/>
      <c r="AW2762" s="1053"/>
      <c r="AX2762" s="3"/>
      <c r="AY2762" s="3"/>
      <c r="AZ2762" s="3"/>
      <c r="BA2762" s="3"/>
    </row>
    <row r="2763">
      <c r="A2763" s="470"/>
      <c r="B2763" s="1"/>
      <c r="C2763" s="3"/>
      <c r="D2763" s="1050"/>
      <c r="E2763" s="470"/>
      <c r="F2763" s="470"/>
      <c r="G2763" s="470"/>
      <c r="H2763" s="1050"/>
      <c r="I2763" s="470"/>
      <c r="J2763" s="470"/>
      <c r="K2763" s="470"/>
      <c r="L2763" s="1050"/>
      <c r="M2763" s="470"/>
      <c r="N2763" s="470"/>
      <c r="O2763" s="470"/>
      <c r="P2763" s="1050"/>
      <c r="Q2763" s="1054"/>
      <c r="R2763" s="1054"/>
      <c r="S2763" s="1054"/>
      <c r="T2763" s="1054"/>
      <c r="U2763" s="470"/>
      <c r="V2763" s="470"/>
      <c r="W2763" s="1050"/>
      <c r="X2763" s="470"/>
      <c r="Y2763" s="470"/>
      <c r="Z2763" s="470"/>
      <c r="AA2763" s="470"/>
      <c r="AB2763" s="1050"/>
      <c r="AC2763" s="1050"/>
      <c r="AD2763" s="470"/>
      <c r="AE2763" s="1050"/>
      <c r="AF2763" s="470"/>
      <c r="AG2763" s="470"/>
      <c r="AH2763" s="470"/>
      <c r="AI2763" s="470"/>
      <c r="AJ2763" s="470"/>
      <c r="AK2763" s="1050"/>
      <c r="AL2763" s="1052"/>
      <c r="AM2763" s="470"/>
      <c r="AN2763" s="470"/>
      <c r="AO2763" s="470"/>
      <c r="AP2763" s="1052"/>
      <c r="AQ2763" s="1050"/>
      <c r="AR2763" s="470"/>
      <c r="AS2763" s="470"/>
      <c r="AT2763" s="470"/>
      <c r="AU2763" s="470"/>
      <c r="AV2763" s="470"/>
      <c r="AW2763" s="1053"/>
      <c r="AX2763" s="3"/>
      <c r="AY2763" s="3"/>
      <c r="AZ2763" s="3"/>
      <c r="BA2763" s="3"/>
    </row>
    <row r="2764">
      <c r="A2764" s="470"/>
      <c r="B2764" s="1"/>
      <c r="C2764" s="3"/>
      <c r="D2764" s="1050"/>
      <c r="E2764" s="470"/>
      <c r="F2764" s="470"/>
      <c r="G2764" s="470"/>
      <c r="H2764" s="1050"/>
      <c r="I2764" s="470"/>
      <c r="J2764" s="470"/>
      <c r="K2764" s="470"/>
      <c r="L2764" s="1050"/>
      <c r="M2764" s="470"/>
      <c r="N2764" s="470"/>
      <c r="O2764" s="470"/>
      <c r="P2764" s="1050"/>
      <c r="Q2764" s="1054"/>
      <c r="R2764" s="1054"/>
      <c r="S2764" s="1054"/>
      <c r="T2764" s="1054"/>
      <c r="U2764" s="470"/>
      <c r="V2764" s="470"/>
      <c r="W2764" s="1050"/>
      <c r="X2764" s="470"/>
      <c r="Y2764" s="470"/>
      <c r="Z2764" s="470"/>
      <c r="AA2764" s="470"/>
      <c r="AB2764" s="1050"/>
      <c r="AC2764" s="1050"/>
      <c r="AD2764" s="470"/>
      <c r="AE2764" s="1050"/>
      <c r="AF2764" s="470"/>
      <c r="AG2764" s="470"/>
      <c r="AH2764" s="470"/>
      <c r="AI2764" s="470"/>
      <c r="AJ2764" s="470"/>
      <c r="AK2764" s="1050"/>
      <c r="AL2764" s="1052"/>
      <c r="AM2764" s="470"/>
      <c r="AN2764" s="470"/>
      <c r="AO2764" s="470"/>
      <c r="AP2764" s="1052"/>
      <c r="AQ2764" s="1050"/>
      <c r="AR2764" s="470"/>
      <c r="AS2764" s="470"/>
      <c r="AT2764" s="470"/>
      <c r="AU2764" s="470"/>
      <c r="AV2764" s="470"/>
      <c r="AW2764" s="1053"/>
      <c r="AX2764" s="3"/>
      <c r="AY2764" s="3"/>
      <c r="AZ2764" s="3"/>
      <c r="BA2764" s="3"/>
    </row>
    <row r="2765">
      <c r="A2765" s="470"/>
      <c r="B2765" s="1"/>
      <c r="C2765" s="3"/>
      <c r="D2765" s="1050"/>
      <c r="E2765" s="470"/>
      <c r="F2765" s="470"/>
      <c r="G2765" s="470"/>
      <c r="H2765" s="1050"/>
      <c r="I2765" s="470"/>
      <c r="J2765" s="470"/>
      <c r="K2765" s="470"/>
      <c r="L2765" s="1050"/>
      <c r="M2765" s="470"/>
      <c r="N2765" s="470"/>
      <c r="O2765" s="470"/>
      <c r="P2765" s="1050"/>
      <c r="Q2765" s="1054"/>
      <c r="R2765" s="1054"/>
      <c r="S2765" s="1054"/>
      <c r="T2765" s="1054"/>
      <c r="U2765" s="470"/>
      <c r="V2765" s="470"/>
      <c r="W2765" s="1050"/>
      <c r="X2765" s="470"/>
      <c r="Y2765" s="470"/>
      <c r="Z2765" s="470"/>
      <c r="AA2765" s="470"/>
      <c r="AB2765" s="1050"/>
      <c r="AC2765" s="1050"/>
      <c r="AD2765" s="470"/>
      <c r="AE2765" s="1050"/>
      <c r="AF2765" s="470"/>
      <c r="AG2765" s="470"/>
      <c r="AH2765" s="470"/>
      <c r="AI2765" s="470"/>
      <c r="AJ2765" s="470"/>
      <c r="AK2765" s="1050"/>
      <c r="AL2765" s="1052"/>
      <c r="AM2765" s="470"/>
      <c r="AN2765" s="470"/>
      <c r="AO2765" s="470"/>
      <c r="AP2765" s="1052"/>
      <c r="AQ2765" s="1050"/>
      <c r="AR2765" s="470"/>
      <c r="AS2765" s="470"/>
      <c r="AT2765" s="470"/>
      <c r="AU2765" s="470"/>
      <c r="AV2765" s="470"/>
      <c r="AW2765" s="1053"/>
      <c r="AX2765" s="3"/>
      <c r="AY2765" s="3"/>
      <c r="AZ2765" s="3"/>
      <c r="BA2765" s="3"/>
    </row>
    <row r="2766">
      <c r="A2766" s="470"/>
      <c r="B2766" s="1"/>
      <c r="C2766" s="3"/>
      <c r="D2766" s="1050"/>
      <c r="E2766" s="470"/>
      <c r="F2766" s="470"/>
      <c r="G2766" s="470"/>
      <c r="H2766" s="1050"/>
      <c r="I2766" s="470"/>
      <c r="J2766" s="470"/>
      <c r="K2766" s="470"/>
      <c r="L2766" s="1050"/>
      <c r="M2766" s="470"/>
      <c r="N2766" s="470"/>
      <c r="O2766" s="470"/>
      <c r="P2766" s="1050"/>
      <c r="Q2766" s="1054"/>
      <c r="R2766" s="1054"/>
      <c r="S2766" s="1054"/>
      <c r="T2766" s="1054"/>
      <c r="U2766" s="470"/>
      <c r="V2766" s="470"/>
      <c r="W2766" s="1050"/>
      <c r="X2766" s="470"/>
      <c r="Y2766" s="470"/>
      <c r="Z2766" s="470"/>
      <c r="AA2766" s="470"/>
      <c r="AB2766" s="1050"/>
      <c r="AC2766" s="1050"/>
      <c r="AD2766" s="470"/>
      <c r="AE2766" s="1050"/>
      <c r="AF2766" s="470"/>
      <c r="AG2766" s="470"/>
      <c r="AH2766" s="470"/>
      <c r="AI2766" s="470"/>
      <c r="AJ2766" s="470"/>
      <c r="AK2766" s="1050"/>
      <c r="AL2766" s="1052"/>
      <c r="AM2766" s="470"/>
      <c r="AN2766" s="470"/>
      <c r="AO2766" s="470"/>
      <c r="AP2766" s="1052"/>
      <c r="AQ2766" s="1050"/>
      <c r="AR2766" s="470"/>
      <c r="AS2766" s="470"/>
      <c r="AT2766" s="470"/>
      <c r="AU2766" s="470"/>
      <c r="AV2766" s="470"/>
      <c r="AW2766" s="1053"/>
      <c r="AX2766" s="3"/>
      <c r="AY2766" s="3"/>
      <c r="AZ2766" s="3"/>
      <c r="BA2766" s="3"/>
    </row>
    <row r="2767">
      <c r="A2767" s="470"/>
      <c r="B2767" s="1"/>
      <c r="C2767" s="3"/>
      <c r="D2767" s="1050"/>
      <c r="E2767" s="470"/>
      <c r="F2767" s="470"/>
      <c r="G2767" s="470"/>
      <c r="H2767" s="1050"/>
      <c r="I2767" s="470"/>
      <c r="J2767" s="470"/>
      <c r="K2767" s="470"/>
      <c r="L2767" s="1050"/>
      <c r="M2767" s="470"/>
      <c r="N2767" s="470"/>
      <c r="O2767" s="470"/>
      <c r="P2767" s="1050"/>
      <c r="Q2767" s="1054"/>
      <c r="R2767" s="1054"/>
      <c r="S2767" s="1054"/>
      <c r="T2767" s="1054"/>
      <c r="U2767" s="470"/>
      <c r="V2767" s="470"/>
      <c r="W2767" s="1050"/>
      <c r="X2767" s="470"/>
      <c r="Y2767" s="470"/>
      <c r="Z2767" s="470"/>
      <c r="AA2767" s="470"/>
      <c r="AB2767" s="1050"/>
      <c r="AC2767" s="1050"/>
      <c r="AD2767" s="470"/>
      <c r="AE2767" s="1050"/>
      <c r="AF2767" s="470"/>
      <c r="AG2767" s="470"/>
      <c r="AH2767" s="470"/>
      <c r="AI2767" s="470"/>
      <c r="AJ2767" s="470"/>
      <c r="AK2767" s="1050"/>
      <c r="AL2767" s="1052"/>
      <c r="AM2767" s="470"/>
      <c r="AN2767" s="470"/>
      <c r="AO2767" s="470"/>
      <c r="AP2767" s="1052"/>
      <c r="AQ2767" s="1050"/>
      <c r="AR2767" s="470"/>
      <c r="AS2767" s="470"/>
      <c r="AT2767" s="470"/>
      <c r="AU2767" s="470"/>
      <c r="AV2767" s="470"/>
      <c r="AW2767" s="1053"/>
      <c r="AX2767" s="3"/>
      <c r="AY2767" s="3"/>
      <c r="AZ2767" s="3"/>
      <c r="BA2767" s="3"/>
    </row>
    <row r="2768">
      <c r="A2768" s="470"/>
      <c r="B2768" s="1"/>
      <c r="C2768" s="3"/>
      <c r="D2768" s="1050"/>
      <c r="E2768" s="470"/>
      <c r="F2768" s="470"/>
      <c r="G2768" s="470"/>
      <c r="H2768" s="1050"/>
      <c r="I2768" s="470"/>
      <c r="J2768" s="470"/>
      <c r="K2768" s="470"/>
      <c r="L2768" s="1050"/>
      <c r="M2768" s="470"/>
      <c r="N2768" s="470"/>
      <c r="O2768" s="470"/>
      <c r="P2768" s="1050"/>
      <c r="Q2768" s="1054"/>
      <c r="R2768" s="1054"/>
      <c r="S2768" s="1054"/>
      <c r="T2768" s="1054"/>
      <c r="U2768" s="470"/>
      <c r="V2768" s="470"/>
      <c r="W2768" s="1050"/>
      <c r="X2768" s="470"/>
      <c r="Y2768" s="470"/>
      <c r="Z2768" s="470"/>
      <c r="AA2768" s="470"/>
      <c r="AB2768" s="1050"/>
      <c r="AC2768" s="1050"/>
      <c r="AD2768" s="470"/>
      <c r="AE2768" s="1050"/>
      <c r="AF2768" s="470"/>
      <c r="AG2768" s="470"/>
      <c r="AH2768" s="470"/>
      <c r="AI2768" s="470"/>
      <c r="AJ2768" s="470"/>
      <c r="AK2768" s="1050"/>
      <c r="AL2768" s="1052"/>
      <c r="AM2768" s="470"/>
      <c r="AN2768" s="470"/>
      <c r="AO2768" s="470"/>
      <c r="AP2768" s="1052"/>
      <c r="AQ2768" s="1050"/>
      <c r="AR2768" s="470"/>
      <c r="AS2768" s="470"/>
      <c r="AT2768" s="470"/>
      <c r="AU2768" s="470"/>
      <c r="AV2768" s="470"/>
      <c r="AW2768" s="1053"/>
      <c r="AX2768" s="3"/>
      <c r="AY2768" s="3"/>
      <c r="AZ2768" s="3"/>
      <c r="BA2768" s="3"/>
    </row>
    <row r="2769">
      <c r="A2769" s="470"/>
      <c r="B2769" s="1"/>
      <c r="C2769" s="3"/>
      <c r="D2769" s="1050"/>
      <c r="E2769" s="470"/>
      <c r="F2769" s="470"/>
      <c r="G2769" s="470"/>
      <c r="H2769" s="1050"/>
      <c r="I2769" s="470"/>
      <c r="J2769" s="470"/>
      <c r="K2769" s="470"/>
      <c r="L2769" s="1050"/>
      <c r="M2769" s="470"/>
      <c r="N2769" s="470"/>
      <c r="O2769" s="470"/>
      <c r="P2769" s="1050"/>
      <c r="Q2769" s="1054"/>
      <c r="R2769" s="1054"/>
      <c r="S2769" s="1054"/>
      <c r="T2769" s="1054"/>
      <c r="U2769" s="470"/>
      <c r="V2769" s="470"/>
      <c r="W2769" s="1050"/>
      <c r="X2769" s="470"/>
      <c r="Y2769" s="470"/>
      <c r="Z2769" s="470"/>
      <c r="AA2769" s="470"/>
      <c r="AB2769" s="1050"/>
      <c r="AC2769" s="1050"/>
      <c r="AD2769" s="470"/>
      <c r="AE2769" s="1050"/>
      <c r="AF2769" s="470"/>
      <c r="AG2769" s="470"/>
      <c r="AH2769" s="470"/>
      <c r="AI2769" s="470"/>
      <c r="AJ2769" s="470"/>
      <c r="AK2769" s="1050"/>
      <c r="AL2769" s="1052"/>
      <c r="AM2769" s="470"/>
      <c r="AN2769" s="470"/>
      <c r="AO2769" s="470"/>
      <c r="AP2769" s="1052"/>
      <c r="AQ2769" s="1050"/>
      <c r="AR2769" s="470"/>
      <c r="AS2769" s="470"/>
      <c r="AT2769" s="470"/>
      <c r="AU2769" s="470"/>
      <c r="AV2769" s="470"/>
      <c r="AW2769" s="1053"/>
      <c r="AX2769" s="3"/>
      <c r="AY2769" s="3"/>
      <c r="AZ2769" s="3"/>
      <c r="BA2769" s="3"/>
    </row>
    <row r="2770">
      <c r="A2770" s="470"/>
      <c r="B2770" s="1"/>
      <c r="C2770" s="3"/>
      <c r="D2770" s="1050"/>
      <c r="E2770" s="470"/>
      <c r="F2770" s="470"/>
      <c r="G2770" s="470"/>
      <c r="H2770" s="1050"/>
      <c r="I2770" s="470"/>
      <c r="J2770" s="470"/>
      <c r="K2770" s="470"/>
      <c r="L2770" s="1050"/>
      <c r="M2770" s="470"/>
      <c r="N2770" s="470"/>
      <c r="O2770" s="470"/>
      <c r="P2770" s="1050"/>
      <c r="Q2770" s="1054"/>
      <c r="R2770" s="1054"/>
      <c r="S2770" s="1054"/>
      <c r="T2770" s="1054"/>
      <c r="U2770" s="470"/>
      <c r="V2770" s="470"/>
      <c r="W2770" s="1050"/>
      <c r="X2770" s="470"/>
      <c r="Y2770" s="470"/>
      <c r="Z2770" s="470"/>
      <c r="AA2770" s="470"/>
      <c r="AB2770" s="1050"/>
      <c r="AC2770" s="1050"/>
      <c r="AD2770" s="470"/>
      <c r="AE2770" s="1050"/>
      <c r="AF2770" s="470"/>
      <c r="AG2770" s="470"/>
      <c r="AH2770" s="470"/>
      <c r="AI2770" s="470"/>
      <c r="AJ2770" s="470"/>
      <c r="AK2770" s="1050"/>
      <c r="AL2770" s="1052"/>
      <c r="AM2770" s="470"/>
      <c r="AN2770" s="470"/>
      <c r="AO2770" s="470"/>
      <c r="AP2770" s="1052"/>
      <c r="AQ2770" s="1050"/>
      <c r="AR2770" s="470"/>
      <c r="AS2770" s="470"/>
      <c r="AT2770" s="470"/>
      <c r="AU2770" s="470"/>
      <c r="AV2770" s="470"/>
      <c r="AW2770" s="1053"/>
      <c r="AX2770" s="3"/>
      <c r="AY2770" s="3"/>
      <c r="AZ2770" s="3"/>
      <c r="BA2770" s="3"/>
    </row>
    <row r="2771">
      <c r="A2771" s="470"/>
      <c r="B2771" s="1"/>
      <c r="C2771" s="3"/>
      <c r="D2771" s="1050"/>
      <c r="E2771" s="470"/>
      <c r="F2771" s="470"/>
      <c r="G2771" s="470"/>
      <c r="H2771" s="1050"/>
      <c r="I2771" s="470"/>
      <c r="J2771" s="470"/>
      <c r="K2771" s="470"/>
      <c r="L2771" s="1050"/>
      <c r="M2771" s="470"/>
      <c r="N2771" s="470"/>
      <c r="O2771" s="470"/>
      <c r="P2771" s="1050"/>
      <c r="Q2771" s="1054"/>
      <c r="R2771" s="1054"/>
      <c r="S2771" s="1054"/>
      <c r="T2771" s="1054"/>
      <c r="U2771" s="470"/>
      <c r="V2771" s="470"/>
      <c r="W2771" s="1050"/>
      <c r="X2771" s="470"/>
      <c r="Y2771" s="470"/>
      <c r="Z2771" s="470"/>
      <c r="AA2771" s="470"/>
      <c r="AB2771" s="1050"/>
      <c r="AC2771" s="1050"/>
      <c r="AD2771" s="470"/>
      <c r="AE2771" s="1050"/>
      <c r="AF2771" s="470"/>
      <c r="AG2771" s="470"/>
      <c r="AH2771" s="470"/>
      <c r="AI2771" s="470"/>
      <c r="AJ2771" s="470"/>
      <c r="AK2771" s="1050"/>
      <c r="AL2771" s="1052"/>
      <c r="AM2771" s="470"/>
      <c r="AN2771" s="470"/>
      <c r="AO2771" s="470"/>
      <c r="AP2771" s="1052"/>
      <c r="AQ2771" s="1050"/>
      <c r="AR2771" s="470"/>
      <c r="AS2771" s="470"/>
      <c r="AT2771" s="470"/>
      <c r="AU2771" s="470"/>
      <c r="AV2771" s="470"/>
      <c r="AW2771" s="1053"/>
      <c r="AX2771" s="3"/>
      <c r="AY2771" s="3"/>
      <c r="AZ2771" s="3"/>
      <c r="BA2771" s="3"/>
    </row>
    <row r="2772">
      <c r="A2772" s="470"/>
      <c r="B2772" s="1"/>
      <c r="C2772" s="3"/>
      <c r="D2772" s="1050"/>
      <c r="E2772" s="470"/>
      <c r="F2772" s="470"/>
      <c r="G2772" s="470"/>
      <c r="H2772" s="1050"/>
      <c r="I2772" s="470"/>
      <c r="J2772" s="470"/>
      <c r="K2772" s="470"/>
      <c r="L2772" s="1050"/>
      <c r="M2772" s="470"/>
      <c r="N2772" s="470"/>
      <c r="O2772" s="470"/>
      <c r="P2772" s="1050"/>
      <c r="Q2772" s="1054"/>
      <c r="R2772" s="1054"/>
      <c r="S2772" s="1054"/>
      <c r="T2772" s="1054"/>
      <c r="U2772" s="470"/>
      <c r="V2772" s="470"/>
      <c r="W2772" s="1050"/>
      <c r="X2772" s="470"/>
      <c r="Y2772" s="470"/>
      <c r="Z2772" s="470"/>
      <c r="AA2772" s="470"/>
      <c r="AB2772" s="1050"/>
      <c r="AC2772" s="1050"/>
      <c r="AD2772" s="470"/>
      <c r="AE2772" s="1050"/>
      <c r="AF2772" s="470"/>
      <c r="AG2772" s="470"/>
      <c r="AH2772" s="470"/>
      <c r="AI2772" s="470"/>
      <c r="AJ2772" s="470"/>
      <c r="AK2772" s="1050"/>
      <c r="AL2772" s="1052"/>
      <c r="AM2772" s="470"/>
      <c r="AN2772" s="470"/>
      <c r="AO2772" s="470"/>
      <c r="AP2772" s="1052"/>
      <c r="AQ2772" s="1050"/>
      <c r="AR2772" s="470"/>
      <c r="AS2772" s="470"/>
      <c r="AT2772" s="470"/>
      <c r="AU2772" s="470"/>
      <c r="AV2772" s="470"/>
      <c r="AW2772" s="1053"/>
      <c r="AX2772" s="3"/>
      <c r="AY2772" s="3"/>
      <c r="AZ2772" s="3"/>
      <c r="BA2772" s="3"/>
    </row>
    <row r="2773">
      <c r="A2773" s="470"/>
      <c r="B2773" s="1"/>
      <c r="C2773" s="3"/>
      <c r="D2773" s="1050"/>
      <c r="E2773" s="470"/>
      <c r="F2773" s="470"/>
      <c r="G2773" s="470"/>
      <c r="H2773" s="1050"/>
      <c r="I2773" s="470"/>
      <c r="J2773" s="470"/>
      <c r="K2773" s="470"/>
      <c r="L2773" s="1050"/>
      <c r="M2773" s="470"/>
      <c r="N2773" s="470"/>
      <c r="O2773" s="470"/>
      <c r="P2773" s="1050"/>
      <c r="Q2773" s="1054"/>
      <c r="R2773" s="1054"/>
      <c r="S2773" s="1054"/>
      <c r="T2773" s="1054"/>
      <c r="U2773" s="470"/>
      <c r="V2773" s="470"/>
      <c r="W2773" s="1050"/>
      <c r="X2773" s="470"/>
      <c r="Y2773" s="470"/>
      <c r="Z2773" s="470"/>
      <c r="AA2773" s="470"/>
      <c r="AB2773" s="1050"/>
      <c r="AC2773" s="1050"/>
      <c r="AD2773" s="470"/>
      <c r="AE2773" s="1050"/>
      <c r="AF2773" s="470"/>
      <c r="AG2773" s="470"/>
      <c r="AH2773" s="470"/>
      <c r="AI2773" s="470"/>
      <c r="AJ2773" s="470"/>
      <c r="AK2773" s="1050"/>
      <c r="AL2773" s="1052"/>
      <c r="AM2773" s="470"/>
      <c r="AN2773" s="470"/>
      <c r="AO2773" s="470"/>
      <c r="AP2773" s="1052"/>
      <c r="AQ2773" s="1050"/>
      <c r="AR2773" s="470"/>
      <c r="AS2773" s="470"/>
      <c r="AT2773" s="470"/>
      <c r="AU2773" s="470"/>
      <c r="AV2773" s="470"/>
      <c r="AW2773" s="1053"/>
      <c r="AX2773" s="3"/>
      <c r="AY2773" s="3"/>
      <c r="AZ2773" s="3"/>
      <c r="BA2773" s="3"/>
    </row>
    <row r="2774">
      <c r="A2774" s="470"/>
      <c r="B2774" s="1"/>
      <c r="C2774" s="3"/>
      <c r="D2774" s="1050"/>
      <c r="E2774" s="470"/>
      <c r="F2774" s="470"/>
      <c r="G2774" s="470"/>
      <c r="H2774" s="1050"/>
      <c r="I2774" s="470"/>
      <c r="J2774" s="470"/>
      <c r="K2774" s="470"/>
      <c r="L2774" s="1050"/>
      <c r="M2774" s="470"/>
      <c r="N2774" s="470"/>
      <c r="O2774" s="470"/>
      <c r="P2774" s="1050"/>
      <c r="Q2774" s="1054"/>
      <c r="R2774" s="1054"/>
      <c r="S2774" s="1054"/>
      <c r="T2774" s="1054"/>
      <c r="U2774" s="470"/>
      <c r="V2774" s="470"/>
      <c r="W2774" s="1050"/>
      <c r="X2774" s="470"/>
      <c r="Y2774" s="470"/>
      <c r="Z2774" s="470"/>
      <c r="AA2774" s="470"/>
      <c r="AB2774" s="1050"/>
      <c r="AC2774" s="1050"/>
      <c r="AD2774" s="470"/>
      <c r="AE2774" s="1050"/>
      <c r="AF2774" s="470"/>
      <c r="AG2774" s="470"/>
      <c r="AH2774" s="470"/>
      <c r="AI2774" s="470"/>
      <c r="AJ2774" s="470"/>
      <c r="AK2774" s="1050"/>
      <c r="AL2774" s="1052"/>
      <c r="AM2774" s="470"/>
      <c r="AN2774" s="470"/>
      <c r="AO2774" s="470"/>
      <c r="AP2774" s="1052"/>
      <c r="AQ2774" s="1050"/>
      <c r="AR2774" s="470"/>
      <c r="AS2774" s="470"/>
      <c r="AT2774" s="470"/>
      <c r="AU2774" s="470"/>
      <c r="AV2774" s="470"/>
      <c r="AW2774" s="1053"/>
      <c r="AX2774" s="3"/>
      <c r="AY2774" s="3"/>
      <c r="AZ2774" s="3"/>
      <c r="BA2774" s="3"/>
    </row>
    <row r="2775">
      <c r="A2775" s="470"/>
      <c r="B2775" s="1"/>
      <c r="C2775" s="3"/>
      <c r="D2775" s="1050"/>
      <c r="E2775" s="470"/>
      <c r="F2775" s="470"/>
      <c r="G2775" s="470"/>
      <c r="H2775" s="1050"/>
      <c r="I2775" s="470"/>
      <c r="J2775" s="470"/>
      <c r="K2775" s="470"/>
      <c r="L2775" s="1050"/>
      <c r="M2775" s="470"/>
      <c r="N2775" s="470"/>
      <c r="O2775" s="470"/>
      <c r="P2775" s="1050"/>
      <c r="Q2775" s="1054"/>
      <c r="R2775" s="1054"/>
      <c r="S2775" s="1054"/>
      <c r="T2775" s="1054"/>
      <c r="U2775" s="470"/>
      <c r="V2775" s="470"/>
      <c r="W2775" s="1050"/>
      <c r="X2775" s="470"/>
      <c r="Y2775" s="470"/>
      <c r="Z2775" s="470"/>
      <c r="AA2775" s="470"/>
      <c r="AB2775" s="1050"/>
      <c r="AC2775" s="1050"/>
      <c r="AD2775" s="470"/>
      <c r="AE2775" s="1050"/>
      <c r="AF2775" s="470"/>
      <c r="AG2775" s="470"/>
      <c r="AH2775" s="470"/>
      <c r="AI2775" s="470"/>
      <c r="AJ2775" s="470"/>
      <c r="AK2775" s="1050"/>
      <c r="AL2775" s="1052"/>
      <c r="AM2775" s="470"/>
      <c r="AN2775" s="470"/>
      <c r="AO2775" s="470"/>
      <c r="AP2775" s="1052"/>
      <c r="AQ2775" s="1050"/>
      <c r="AR2775" s="470"/>
      <c r="AS2775" s="470"/>
      <c r="AT2775" s="470"/>
      <c r="AU2775" s="470"/>
      <c r="AV2775" s="470"/>
      <c r="AW2775" s="1053"/>
      <c r="AX2775" s="3"/>
      <c r="AY2775" s="3"/>
      <c r="AZ2775" s="3"/>
      <c r="BA2775" s="3"/>
    </row>
    <row r="2776">
      <c r="A2776" s="470"/>
      <c r="B2776" s="1"/>
      <c r="C2776" s="3"/>
      <c r="D2776" s="1050"/>
      <c r="E2776" s="470"/>
      <c r="F2776" s="470"/>
      <c r="G2776" s="470"/>
      <c r="H2776" s="1050"/>
      <c r="I2776" s="470"/>
      <c r="J2776" s="470"/>
      <c r="K2776" s="470"/>
      <c r="L2776" s="1050"/>
      <c r="M2776" s="470"/>
      <c r="N2776" s="470"/>
      <c r="O2776" s="470"/>
      <c r="P2776" s="1050"/>
      <c r="Q2776" s="1054"/>
      <c r="R2776" s="1054"/>
      <c r="S2776" s="1054"/>
      <c r="T2776" s="1054"/>
      <c r="U2776" s="470"/>
      <c r="V2776" s="470"/>
      <c r="W2776" s="1050"/>
      <c r="X2776" s="470"/>
      <c r="Y2776" s="470"/>
      <c r="Z2776" s="470"/>
      <c r="AA2776" s="470"/>
      <c r="AB2776" s="1050"/>
      <c r="AC2776" s="1050"/>
      <c r="AD2776" s="470"/>
      <c r="AE2776" s="1050"/>
      <c r="AF2776" s="470"/>
      <c r="AG2776" s="470"/>
      <c r="AH2776" s="470"/>
      <c r="AI2776" s="470"/>
      <c r="AJ2776" s="470"/>
      <c r="AK2776" s="1050"/>
      <c r="AL2776" s="1052"/>
      <c r="AM2776" s="470"/>
      <c r="AN2776" s="470"/>
      <c r="AO2776" s="470"/>
      <c r="AP2776" s="1052"/>
      <c r="AQ2776" s="1050"/>
      <c r="AR2776" s="470"/>
      <c r="AS2776" s="470"/>
      <c r="AT2776" s="470"/>
      <c r="AU2776" s="470"/>
      <c r="AV2776" s="470"/>
      <c r="AW2776" s="1053"/>
      <c r="AX2776" s="3"/>
      <c r="AY2776" s="3"/>
      <c r="AZ2776" s="3"/>
      <c r="BA2776" s="3"/>
    </row>
    <row r="2777">
      <c r="A2777" s="470"/>
      <c r="B2777" s="1"/>
      <c r="C2777" s="3"/>
      <c r="D2777" s="1050"/>
      <c r="E2777" s="470"/>
      <c r="F2777" s="470"/>
      <c r="G2777" s="470"/>
      <c r="H2777" s="1050"/>
      <c r="I2777" s="470"/>
      <c r="J2777" s="470"/>
      <c r="K2777" s="470"/>
      <c r="L2777" s="1050"/>
      <c r="M2777" s="470"/>
      <c r="N2777" s="470"/>
      <c r="O2777" s="470"/>
      <c r="P2777" s="1050"/>
      <c r="Q2777" s="1054"/>
      <c r="R2777" s="1054"/>
      <c r="S2777" s="1054"/>
      <c r="T2777" s="1054"/>
      <c r="U2777" s="470"/>
      <c r="V2777" s="470"/>
      <c r="W2777" s="1050"/>
      <c r="X2777" s="470"/>
      <c r="Y2777" s="470"/>
      <c r="Z2777" s="470"/>
      <c r="AA2777" s="470"/>
      <c r="AB2777" s="1050"/>
      <c r="AC2777" s="1050"/>
      <c r="AD2777" s="470"/>
      <c r="AE2777" s="1050"/>
      <c r="AF2777" s="470"/>
      <c r="AG2777" s="470"/>
      <c r="AH2777" s="470"/>
      <c r="AI2777" s="470"/>
      <c r="AJ2777" s="470"/>
      <c r="AK2777" s="1050"/>
      <c r="AL2777" s="1052"/>
      <c r="AM2777" s="470"/>
      <c r="AN2777" s="470"/>
      <c r="AO2777" s="470"/>
      <c r="AP2777" s="1052"/>
      <c r="AQ2777" s="1050"/>
      <c r="AR2777" s="470"/>
      <c r="AS2777" s="470"/>
      <c r="AT2777" s="470"/>
      <c r="AU2777" s="470"/>
      <c r="AV2777" s="470"/>
      <c r="AW2777" s="1053"/>
      <c r="AX2777" s="3"/>
      <c r="AY2777" s="3"/>
      <c r="AZ2777" s="3"/>
      <c r="BA2777" s="3"/>
    </row>
    <row r="2778">
      <c r="A2778" s="470"/>
      <c r="B2778" s="1"/>
      <c r="C2778" s="3"/>
      <c r="D2778" s="1050"/>
      <c r="E2778" s="470"/>
      <c r="F2778" s="470"/>
      <c r="G2778" s="470"/>
      <c r="H2778" s="1050"/>
      <c r="I2778" s="470"/>
      <c r="J2778" s="470"/>
      <c r="K2778" s="470"/>
      <c r="L2778" s="1050"/>
      <c r="M2778" s="470"/>
      <c r="N2778" s="470"/>
      <c r="O2778" s="470"/>
      <c r="P2778" s="1050"/>
      <c r="Q2778" s="1054"/>
      <c r="R2778" s="1054"/>
      <c r="S2778" s="1054"/>
      <c r="T2778" s="1054"/>
      <c r="U2778" s="470"/>
      <c r="V2778" s="470"/>
      <c r="W2778" s="1050"/>
      <c r="X2778" s="470"/>
      <c r="Y2778" s="470"/>
      <c r="Z2778" s="470"/>
      <c r="AA2778" s="470"/>
      <c r="AB2778" s="1050"/>
      <c r="AC2778" s="1050"/>
      <c r="AD2778" s="470"/>
      <c r="AE2778" s="1050"/>
      <c r="AF2778" s="470"/>
      <c r="AG2778" s="470"/>
      <c r="AH2778" s="470"/>
      <c r="AI2778" s="470"/>
      <c r="AJ2778" s="470"/>
      <c r="AK2778" s="1050"/>
      <c r="AL2778" s="1052"/>
      <c r="AM2778" s="470"/>
      <c r="AN2778" s="470"/>
      <c r="AO2778" s="470"/>
      <c r="AP2778" s="1052"/>
      <c r="AQ2778" s="1050"/>
      <c r="AR2778" s="470"/>
      <c r="AS2778" s="470"/>
      <c r="AT2778" s="470"/>
      <c r="AU2778" s="470"/>
      <c r="AV2778" s="470"/>
      <c r="AW2778" s="1053"/>
      <c r="AX2778" s="3"/>
      <c r="AY2778" s="3"/>
      <c r="AZ2778" s="3"/>
      <c r="BA2778" s="3"/>
    </row>
    <row r="2779">
      <c r="A2779" s="470"/>
      <c r="B2779" s="1"/>
      <c r="C2779" s="3"/>
      <c r="D2779" s="1050"/>
      <c r="E2779" s="470"/>
      <c r="F2779" s="470"/>
      <c r="G2779" s="470"/>
      <c r="H2779" s="1050"/>
      <c r="I2779" s="470"/>
      <c r="J2779" s="470"/>
      <c r="K2779" s="470"/>
      <c r="L2779" s="1050"/>
      <c r="M2779" s="470"/>
      <c r="N2779" s="470"/>
      <c r="O2779" s="470"/>
      <c r="P2779" s="1050"/>
      <c r="Q2779" s="1054"/>
      <c r="R2779" s="1054"/>
      <c r="S2779" s="1054"/>
      <c r="T2779" s="1054"/>
      <c r="U2779" s="470"/>
      <c r="V2779" s="470"/>
      <c r="W2779" s="1050"/>
      <c r="X2779" s="470"/>
      <c r="Y2779" s="470"/>
      <c r="Z2779" s="470"/>
      <c r="AA2779" s="470"/>
      <c r="AB2779" s="1050"/>
      <c r="AC2779" s="1050"/>
      <c r="AD2779" s="470"/>
      <c r="AE2779" s="1050"/>
      <c r="AF2779" s="470"/>
      <c r="AG2779" s="470"/>
      <c r="AH2779" s="470"/>
      <c r="AI2779" s="470"/>
      <c r="AJ2779" s="470"/>
      <c r="AK2779" s="1050"/>
      <c r="AL2779" s="1052"/>
      <c r="AM2779" s="470"/>
      <c r="AN2779" s="470"/>
      <c r="AO2779" s="470"/>
      <c r="AP2779" s="1052"/>
      <c r="AQ2779" s="1050"/>
      <c r="AR2779" s="470"/>
      <c r="AS2779" s="470"/>
      <c r="AT2779" s="470"/>
      <c r="AU2779" s="470"/>
      <c r="AV2779" s="470"/>
      <c r="AW2779" s="1053"/>
      <c r="AX2779" s="3"/>
      <c r="AY2779" s="3"/>
      <c r="AZ2779" s="3"/>
      <c r="BA2779" s="3"/>
    </row>
    <row r="2780">
      <c r="A2780" s="470"/>
      <c r="B2780" s="1"/>
      <c r="C2780" s="3"/>
      <c r="D2780" s="1050"/>
      <c r="E2780" s="470"/>
      <c r="F2780" s="470"/>
      <c r="G2780" s="470"/>
      <c r="H2780" s="1050"/>
      <c r="I2780" s="470"/>
      <c r="J2780" s="470"/>
      <c r="K2780" s="470"/>
      <c r="L2780" s="1050"/>
      <c r="M2780" s="470"/>
      <c r="N2780" s="470"/>
      <c r="O2780" s="470"/>
      <c r="P2780" s="1050"/>
      <c r="Q2780" s="1054"/>
      <c r="R2780" s="1054"/>
      <c r="S2780" s="1054"/>
      <c r="T2780" s="1054"/>
      <c r="U2780" s="470"/>
      <c r="V2780" s="470"/>
      <c r="W2780" s="1050"/>
      <c r="X2780" s="470"/>
      <c r="Y2780" s="470"/>
      <c r="Z2780" s="470"/>
      <c r="AA2780" s="470"/>
      <c r="AB2780" s="1050"/>
      <c r="AC2780" s="1050"/>
      <c r="AD2780" s="470"/>
      <c r="AE2780" s="1050"/>
      <c r="AF2780" s="470"/>
      <c r="AG2780" s="470"/>
      <c r="AH2780" s="470"/>
      <c r="AI2780" s="470"/>
      <c r="AJ2780" s="470"/>
      <c r="AK2780" s="1050"/>
      <c r="AL2780" s="1052"/>
      <c r="AM2780" s="470"/>
      <c r="AN2780" s="470"/>
      <c r="AO2780" s="470"/>
      <c r="AP2780" s="1052"/>
      <c r="AQ2780" s="1050"/>
      <c r="AR2780" s="470"/>
      <c r="AS2780" s="470"/>
      <c r="AT2780" s="470"/>
      <c r="AU2780" s="470"/>
      <c r="AV2780" s="470"/>
      <c r="AW2780" s="1053"/>
      <c r="AX2780" s="3"/>
      <c r="AY2780" s="3"/>
      <c r="AZ2780" s="3"/>
      <c r="BA2780" s="3"/>
    </row>
    <row r="2781">
      <c r="A2781" s="470"/>
      <c r="B2781" s="1"/>
      <c r="C2781" s="3"/>
      <c r="D2781" s="1050"/>
      <c r="E2781" s="470"/>
      <c r="F2781" s="470"/>
      <c r="G2781" s="470"/>
      <c r="H2781" s="1050"/>
      <c r="I2781" s="470"/>
      <c r="J2781" s="470"/>
      <c r="K2781" s="470"/>
      <c r="L2781" s="1050"/>
      <c r="M2781" s="470"/>
      <c r="N2781" s="470"/>
      <c r="O2781" s="470"/>
      <c r="P2781" s="1050"/>
      <c r="Q2781" s="1054"/>
      <c r="R2781" s="1054"/>
      <c r="S2781" s="1054"/>
      <c r="T2781" s="1054"/>
      <c r="U2781" s="470"/>
      <c r="V2781" s="470"/>
      <c r="W2781" s="1050"/>
      <c r="X2781" s="470"/>
      <c r="Y2781" s="470"/>
      <c r="Z2781" s="470"/>
      <c r="AA2781" s="470"/>
      <c r="AB2781" s="1050"/>
      <c r="AC2781" s="1050"/>
      <c r="AD2781" s="470"/>
      <c r="AE2781" s="1050"/>
      <c r="AF2781" s="470"/>
      <c r="AG2781" s="470"/>
      <c r="AH2781" s="470"/>
      <c r="AI2781" s="470"/>
      <c r="AJ2781" s="470"/>
      <c r="AK2781" s="1050"/>
      <c r="AL2781" s="1052"/>
      <c r="AM2781" s="470"/>
      <c r="AN2781" s="470"/>
      <c r="AO2781" s="470"/>
      <c r="AP2781" s="1052"/>
      <c r="AQ2781" s="1050"/>
      <c r="AR2781" s="470"/>
      <c r="AS2781" s="470"/>
      <c r="AT2781" s="470"/>
      <c r="AU2781" s="470"/>
      <c r="AV2781" s="470"/>
      <c r="AW2781" s="1053"/>
      <c r="AX2781" s="3"/>
      <c r="AY2781" s="3"/>
      <c r="AZ2781" s="3"/>
      <c r="BA2781" s="3"/>
    </row>
    <row r="2782">
      <c r="A2782" s="470"/>
      <c r="B2782" s="1"/>
      <c r="C2782" s="3"/>
      <c r="D2782" s="1050"/>
      <c r="E2782" s="470"/>
      <c r="F2782" s="470"/>
      <c r="G2782" s="470"/>
      <c r="H2782" s="1050"/>
      <c r="I2782" s="470"/>
      <c r="J2782" s="470"/>
      <c r="K2782" s="470"/>
      <c r="L2782" s="1050"/>
      <c r="M2782" s="470"/>
      <c r="N2782" s="470"/>
      <c r="O2782" s="470"/>
      <c r="P2782" s="1050"/>
      <c r="Q2782" s="1054"/>
      <c r="R2782" s="1054"/>
      <c r="S2782" s="1054"/>
      <c r="T2782" s="1054"/>
      <c r="U2782" s="470"/>
      <c r="V2782" s="470"/>
      <c r="W2782" s="1050"/>
      <c r="X2782" s="470"/>
      <c r="Y2782" s="470"/>
      <c r="Z2782" s="470"/>
      <c r="AA2782" s="470"/>
      <c r="AB2782" s="1050"/>
      <c r="AC2782" s="1050"/>
      <c r="AD2782" s="470"/>
      <c r="AE2782" s="1050"/>
      <c r="AF2782" s="470"/>
      <c r="AG2782" s="470"/>
      <c r="AH2782" s="470"/>
      <c r="AI2782" s="470"/>
      <c r="AJ2782" s="470"/>
      <c r="AK2782" s="1050"/>
      <c r="AL2782" s="1052"/>
      <c r="AM2782" s="470"/>
      <c r="AN2782" s="470"/>
      <c r="AO2782" s="470"/>
      <c r="AP2782" s="1052"/>
      <c r="AQ2782" s="1050"/>
      <c r="AR2782" s="470"/>
      <c r="AS2782" s="470"/>
      <c r="AT2782" s="470"/>
      <c r="AU2782" s="470"/>
      <c r="AV2782" s="470"/>
      <c r="AW2782" s="1053"/>
      <c r="AX2782" s="3"/>
      <c r="AY2782" s="3"/>
      <c r="AZ2782" s="3"/>
      <c r="BA2782" s="3"/>
    </row>
    <row r="2783">
      <c r="A2783" s="470"/>
      <c r="B2783" s="1"/>
      <c r="C2783" s="3"/>
      <c r="D2783" s="1050"/>
      <c r="E2783" s="470"/>
      <c r="F2783" s="470"/>
      <c r="G2783" s="470"/>
      <c r="H2783" s="1050"/>
      <c r="I2783" s="470"/>
      <c r="J2783" s="470"/>
      <c r="K2783" s="470"/>
      <c r="L2783" s="1050"/>
      <c r="M2783" s="470"/>
      <c r="N2783" s="470"/>
      <c r="O2783" s="470"/>
      <c r="P2783" s="1050"/>
      <c r="Q2783" s="1054"/>
      <c r="R2783" s="1054"/>
      <c r="S2783" s="1054"/>
      <c r="T2783" s="1054"/>
      <c r="U2783" s="470"/>
      <c r="V2783" s="470"/>
      <c r="W2783" s="1050"/>
      <c r="X2783" s="470"/>
      <c r="Y2783" s="470"/>
      <c r="Z2783" s="470"/>
      <c r="AA2783" s="470"/>
      <c r="AB2783" s="1050"/>
      <c r="AC2783" s="1050"/>
      <c r="AD2783" s="470"/>
      <c r="AE2783" s="1050"/>
      <c r="AF2783" s="470"/>
      <c r="AG2783" s="470"/>
      <c r="AH2783" s="470"/>
      <c r="AI2783" s="470"/>
      <c r="AJ2783" s="470"/>
      <c r="AK2783" s="1050"/>
      <c r="AL2783" s="1052"/>
      <c r="AM2783" s="470"/>
      <c r="AN2783" s="470"/>
      <c r="AO2783" s="470"/>
      <c r="AP2783" s="1052"/>
      <c r="AQ2783" s="1050"/>
      <c r="AR2783" s="470"/>
      <c r="AS2783" s="470"/>
      <c r="AT2783" s="470"/>
      <c r="AU2783" s="470"/>
      <c r="AV2783" s="470"/>
      <c r="AW2783" s="1053"/>
      <c r="AX2783" s="3"/>
      <c r="AY2783" s="3"/>
      <c r="AZ2783" s="3"/>
      <c r="BA2783" s="3"/>
    </row>
    <row r="2784">
      <c r="A2784" s="470"/>
      <c r="B2784" s="1"/>
      <c r="C2784" s="3"/>
      <c r="D2784" s="1050"/>
      <c r="E2784" s="470"/>
      <c r="F2784" s="470"/>
      <c r="G2784" s="470"/>
      <c r="H2784" s="1050"/>
      <c r="I2784" s="470"/>
      <c r="J2784" s="470"/>
      <c r="K2784" s="470"/>
      <c r="L2784" s="1050"/>
      <c r="M2784" s="470"/>
      <c r="N2784" s="470"/>
      <c r="O2784" s="470"/>
      <c r="P2784" s="1050"/>
      <c r="Q2784" s="1054"/>
      <c r="R2784" s="1054"/>
      <c r="S2784" s="1054"/>
      <c r="T2784" s="1054"/>
      <c r="U2784" s="470"/>
      <c r="V2784" s="470"/>
      <c r="W2784" s="1050"/>
      <c r="X2784" s="470"/>
      <c r="Y2784" s="470"/>
      <c r="Z2784" s="470"/>
      <c r="AA2784" s="470"/>
      <c r="AB2784" s="1050"/>
      <c r="AC2784" s="1050"/>
      <c r="AD2784" s="470"/>
      <c r="AE2784" s="1050"/>
      <c r="AF2784" s="470"/>
      <c r="AG2784" s="470"/>
      <c r="AH2784" s="470"/>
      <c r="AI2784" s="470"/>
      <c r="AJ2784" s="470"/>
      <c r="AK2784" s="1050"/>
      <c r="AL2784" s="1052"/>
      <c r="AM2784" s="470"/>
      <c r="AN2784" s="470"/>
      <c r="AO2784" s="470"/>
      <c r="AP2784" s="1052"/>
      <c r="AQ2784" s="1050"/>
      <c r="AR2784" s="470"/>
      <c r="AS2784" s="470"/>
      <c r="AT2784" s="470"/>
      <c r="AU2784" s="470"/>
      <c r="AV2784" s="470"/>
      <c r="AW2784" s="1053"/>
      <c r="AX2784" s="3"/>
      <c r="AY2784" s="3"/>
      <c r="AZ2784" s="3"/>
      <c r="BA2784" s="3"/>
    </row>
    <row r="2785">
      <c r="A2785" s="470"/>
      <c r="B2785" s="1"/>
      <c r="C2785" s="3"/>
      <c r="D2785" s="1050"/>
      <c r="E2785" s="470"/>
      <c r="F2785" s="470"/>
      <c r="G2785" s="470"/>
      <c r="H2785" s="1050"/>
      <c r="I2785" s="470"/>
      <c r="J2785" s="470"/>
      <c r="K2785" s="470"/>
      <c r="L2785" s="1050"/>
      <c r="M2785" s="470"/>
      <c r="N2785" s="470"/>
      <c r="O2785" s="470"/>
      <c r="P2785" s="1050"/>
      <c r="Q2785" s="1054"/>
      <c r="R2785" s="1054"/>
      <c r="S2785" s="1054"/>
      <c r="T2785" s="1054"/>
      <c r="U2785" s="470"/>
      <c r="V2785" s="470"/>
      <c r="W2785" s="1050"/>
      <c r="X2785" s="470"/>
      <c r="Y2785" s="470"/>
      <c r="Z2785" s="470"/>
      <c r="AA2785" s="470"/>
      <c r="AB2785" s="1050"/>
      <c r="AC2785" s="1050"/>
      <c r="AD2785" s="470"/>
      <c r="AE2785" s="1050"/>
      <c r="AF2785" s="470"/>
      <c r="AG2785" s="470"/>
      <c r="AH2785" s="470"/>
      <c r="AI2785" s="470"/>
      <c r="AJ2785" s="470"/>
      <c r="AK2785" s="1050"/>
      <c r="AL2785" s="1052"/>
      <c r="AM2785" s="470"/>
      <c r="AN2785" s="470"/>
      <c r="AO2785" s="470"/>
      <c r="AP2785" s="1052"/>
      <c r="AQ2785" s="1050"/>
      <c r="AR2785" s="470"/>
      <c r="AS2785" s="470"/>
      <c r="AT2785" s="470"/>
      <c r="AU2785" s="470"/>
      <c r="AV2785" s="470"/>
      <c r="AW2785" s="1053"/>
      <c r="AX2785" s="3"/>
      <c r="AY2785" s="3"/>
      <c r="AZ2785" s="3"/>
      <c r="BA2785" s="3"/>
    </row>
    <row r="2786">
      <c r="A2786" s="470"/>
      <c r="B2786" s="1"/>
      <c r="C2786" s="3"/>
      <c r="D2786" s="1050"/>
      <c r="E2786" s="470"/>
      <c r="F2786" s="470"/>
      <c r="G2786" s="470"/>
      <c r="H2786" s="1050"/>
      <c r="I2786" s="470"/>
      <c r="J2786" s="470"/>
      <c r="K2786" s="470"/>
      <c r="L2786" s="1050"/>
      <c r="M2786" s="470"/>
      <c r="N2786" s="470"/>
      <c r="O2786" s="470"/>
      <c r="P2786" s="1050"/>
      <c r="Q2786" s="1054"/>
      <c r="R2786" s="1054"/>
      <c r="S2786" s="1054"/>
      <c r="T2786" s="1054"/>
      <c r="U2786" s="470"/>
      <c r="V2786" s="470"/>
      <c r="W2786" s="1050"/>
      <c r="X2786" s="470"/>
      <c r="Y2786" s="470"/>
      <c r="Z2786" s="470"/>
      <c r="AA2786" s="470"/>
      <c r="AB2786" s="1050"/>
      <c r="AC2786" s="1050"/>
      <c r="AD2786" s="470"/>
      <c r="AE2786" s="1050"/>
      <c r="AF2786" s="470"/>
      <c r="AG2786" s="470"/>
      <c r="AH2786" s="470"/>
      <c r="AI2786" s="470"/>
      <c r="AJ2786" s="470"/>
      <c r="AK2786" s="1050"/>
      <c r="AL2786" s="1052"/>
      <c r="AM2786" s="470"/>
      <c r="AN2786" s="470"/>
      <c r="AO2786" s="470"/>
      <c r="AP2786" s="1052"/>
      <c r="AQ2786" s="1050"/>
      <c r="AR2786" s="470"/>
      <c r="AS2786" s="470"/>
      <c r="AT2786" s="470"/>
      <c r="AU2786" s="470"/>
      <c r="AV2786" s="470"/>
      <c r="AW2786" s="1053"/>
      <c r="AX2786" s="3"/>
      <c r="AY2786" s="3"/>
      <c r="AZ2786" s="3"/>
      <c r="BA2786" s="3"/>
    </row>
    <row r="2787">
      <c r="A2787" s="470"/>
      <c r="B2787" s="1"/>
      <c r="C2787" s="3"/>
      <c r="D2787" s="1050"/>
      <c r="E2787" s="470"/>
      <c r="F2787" s="470"/>
      <c r="G2787" s="470"/>
      <c r="H2787" s="1050"/>
      <c r="I2787" s="470"/>
      <c r="J2787" s="470"/>
      <c r="K2787" s="470"/>
      <c r="L2787" s="1050"/>
      <c r="M2787" s="470"/>
      <c r="N2787" s="470"/>
      <c r="O2787" s="470"/>
      <c r="P2787" s="1050"/>
      <c r="Q2787" s="1054"/>
      <c r="R2787" s="1054"/>
      <c r="S2787" s="1054"/>
      <c r="T2787" s="1054"/>
      <c r="U2787" s="470"/>
      <c r="V2787" s="470"/>
      <c r="W2787" s="1050"/>
      <c r="X2787" s="470"/>
      <c r="Y2787" s="470"/>
      <c r="Z2787" s="470"/>
      <c r="AA2787" s="470"/>
      <c r="AB2787" s="1050"/>
      <c r="AC2787" s="1050"/>
      <c r="AD2787" s="470"/>
      <c r="AE2787" s="1050"/>
      <c r="AF2787" s="470"/>
      <c r="AG2787" s="470"/>
      <c r="AH2787" s="470"/>
      <c r="AI2787" s="470"/>
      <c r="AJ2787" s="470"/>
      <c r="AK2787" s="1050"/>
      <c r="AL2787" s="1052"/>
      <c r="AM2787" s="470"/>
      <c r="AN2787" s="470"/>
      <c r="AO2787" s="470"/>
      <c r="AP2787" s="1052"/>
      <c r="AQ2787" s="1050"/>
      <c r="AR2787" s="470"/>
      <c r="AS2787" s="470"/>
      <c r="AT2787" s="470"/>
      <c r="AU2787" s="470"/>
      <c r="AV2787" s="470"/>
      <c r="AW2787" s="1053"/>
      <c r="AX2787" s="3"/>
      <c r="AY2787" s="3"/>
      <c r="AZ2787" s="3"/>
      <c r="BA2787" s="3"/>
    </row>
    <row r="2788">
      <c r="A2788" s="470"/>
      <c r="B2788" s="1"/>
      <c r="C2788" s="3"/>
      <c r="D2788" s="1050"/>
      <c r="E2788" s="470"/>
      <c r="F2788" s="470"/>
      <c r="G2788" s="470"/>
      <c r="H2788" s="1050"/>
      <c r="I2788" s="470"/>
      <c r="J2788" s="470"/>
      <c r="K2788" s="470"/>
      <c r="L2788" s="1050"/>
      <c r="M2788" s="470"/>
      <c r="N2788" s="470"/>
      <c r="O2788" s="470"/>
      <c r="P2788" s="1050"/>
      <c r="Q2788" s="1054"/>
      <c r="R2788" s="1054"/>
      <c r="S2788" s="1054"/>
      <c r="T2788" s="1054"/>
      <c r="U2788" s="470"/>
      <c r="V2788" s="470"/>
      <c r="W2788" s="1050"/>
      <c r="X2788" s="470"/>
      <c r="Y2788" s="470"/>
      <c r="Z2788" s="470"/>
      <c r="AA2788" s="470"/>
      <c r="AB2788" s="1050"/>
      <c r="AC2788" s="1050"/>
      <c r="AD2788" s="470"/>
      <c r="AE2788" s="1050"/>
      <c r="AF2788" s="470"/>
      <c r="AG2788" s="470"/>
      <c r="AH2788" s="470"/>
      <c r="AI2788" s="470"/>
      <c r="AJ2788" s="470"/>
      <c r="AK2788" s="1050"/>
      <c r="AL2788" s="1052"/>
      <c r="AM2788" s="470"/>
      <c r="AN2788" s="470"/>
      <c r="AO2788" s="470"/>
      <c r="AP2788" s="1052"/>
      <c r="AQ2788" s="1050"/>
      <c r="AR2788" s="470"/>
      <c r="AS2788" s="470"/>
      <c r="AT2788" s="470"/>
      <c r="AU2788" s="470"/>
      <c r="AV2788" s="470"/>
      <c r="AW2788" s="1053"/>
      <c r="AX2788" s="3"/>
      <c r="AY2788" s="3"/>
      <c r="AZ2788" s="3"/>
      <c r="BA2788" s="3"/>
    </row>
    <row r="2789">
      <c r="A2789" s="470"/>
      <c r="B2789" s="1"/>
      <c r="C2789" s="3"/>
      <c r="D2789" s="1050"/>
      <c r="E2789" s="470"/>
      <c r="F2789" s="470"/>
      <c r="G2789" s="470"/>
      <c r="H2789" s="1050"/>
      <c r="I2789" s="470"/>
      <c r="J2789" s="470"/>
      <c r="K2789" s="470"/>
      <c r="L2789" s="1050"/>
      <c r="M2789" s="470"/>
      <c r="N2789" s="470"/>
      <c r="O2789" s="470"/>
      <c r="P2789" s="1050"/>
      <c r="Q2789" s="1054"/>
      <c r="R2789" s="1054"/>
      <c r="S2789" s="1054"/>
      <c r="T2789" s="1054"/>
      <c r="U2789" s="470"/>
      <c r="V2789" s="470"/>
      <c r="W2789" s="1050"/>
      <c r="X2789" s="470"/>
      <c r="Y2789" s="470"/>
      <c r="Z2789" s="470"/>
      <c r="AA2789" s="470"/>
      <c r="AB2789" s="1050"/>
      <c r="AC2789" s="1050"/>
      <c r="AD2789" s="470"/>
      <c r="AE2789" s="1050"/>
      <c r="AF2789" s="470"/>
      <c r="AG2789" s="470"/>
      <c r="AH2789" s="470"/>
      <c r="AI2789" s="470"/>
      <c r="AJ2789" s="470"/>
      <c r="AK2789" s="1050"/>
      <c r="AL2789" s="1052"/>
      <c r="AM2789" s="470"/>
      <c r="AN2789" s="470"/>
      <c r="AO2789" s="470"/>
      <c r="AP2789" s="1052"/>
      <c r="AQ2789" s="1050"/>
      <c r="AR2789" s="470"/>
      <c r="AS2789" s="470"/>
      <c r="AT2789" s="470"/>
      <c r="AU2789" s="470"/>
      <c r="AV2789" s="470"/>
      <c r="AW2789" s="1053"/>
      <c r="AX2789" s="3"/>
      <c r="AY2789" s="3"/>
      <c r="AZ2789" s="3"/>
      <c r="BA2789" s="3"/>
    </row>
    <row r="2790">
      <c r="A2790" s="470"/>
      <c r="B2790" s="1"/>
      <c r="C2790" s="3"/>
      <c r="D2790" s="1050"/>
      <c r="E2790" s="470"/>
      <c r="F2790" s="470"/>
      <c r="G2790" s="470"/>
      <c r="H2790" s="1050"/>
      <c r="I2790" s="470"/>
      <c r="J2790" s="470"/>
      <c r="K2790" s="470"/>
      <c r="L2790" s="1050"/>
      <c r="M2790" s="470"/>
      <c r="N2790" s="470"/>
      <c r="O2790" s="470"/>
      <c r="P2790" s="1050"/>
      <c r="Q2790" s="1054"/>
      <c r="R2790" s="1054"/>
      <c r="S2790" s="1054"/>
      <c r="T2790" s="1054"/>
      <c r="U2790" s="470"/>
      <c r="V2790" s="470"/>
      <c r="W2790" s="1050"/>
      <c r="X2790" s="470"/>
      <c r="Y2790" s="470"/>
      <c r="Z2790" s="470"/>
      <c r="AA2790" s="470"/>
      <c r="AB2790" s="1050"/>
      <c r="AC2790" s="1050"/>
      <c r="AD2790" s="470"/>
      <c r="AE2790" s="1050"/>
      <c r="AF2790" s="470"/>
      <c r="AG2790" s="470"/>
      <c r="AH2790" s="470"/>
      <c r="AI2790" s="470"/>
      <c r="AJ2790" s="470"/>
      <c r="AK2790" s="1050"/>
      <c r="AL2790" s="1052"/>
      <c r="AM2790" s="470"/>
      <c r="AN2790" s="470"/>
      <c r="AO2790" s="470"/>
      <c r="AP2790" s="1052"/>
      <c r="AQ2790" s="1050"/>
      <c r="AR2790" s="470"/>
      <c r="AS2790" s="470"/>
      <c r="AT2790" s="470"/>
      <c r="AU2790" s="470"/>
      <c r="AV2790" s="470"/>
      <c r="AW2790" s="1053"/>
      <c r="AX2790" s="3"/>
      <c r="AY2790" s="3"/>
      <c r="AZ2790" s="3"/>
      <c r="BA2790" s="3"/>
    </row>
    <row r="2791">
      <c r="A2791" s="470"/>
      <c r="B2791" s="1"/>
      <c r="C2791" s="3"/>
      <c r="D2791" s="1050"/>
      <c r="E2791" s="470"/>
      <c r="F2791" s="470"/>
      <c r="G2791" s="470"/>
      <c r="H2791" s="1050"/>
      <c r="I2791" s="470"/>
      <c r="J2791" s="470"/>
      <c r="K2791" s="470"/>
      <c r="L2791" s="1050"/>
      <c r="M2791" s="470"/>
      <c r="N2791" s="470"/>
      <c r="O2791" s="470"/>
      <c r="P2791" s="1050"/>
      <c r="Q2791" s="1054"/>
      <c r="R2791" s="1054"/>
      <c r="S2791" s="1054"/>
      <c r="T2791" s="1054"/>
      <c r="U2791" s="470"/>
      <c r="V2791" s="470"/>
      <c r="W2791" s="1050"/>
      <c r="X2791" s="470"/>
      <c r="Y2791" s="470"/>
      <c r="Z2791" s="470"/>
      <c r="AA2791" s="470"/>
      <c r="AB2791" s="1050"/>
      <c r="AC2791" s="1050"/>
      <c r="AD2791" s="470"/>
      <c r="AE2791" s="1050"/>
      <c r="AF2791" s="470"/>
      <c r="AG2791" s="470"/>
      <c r="AH2791" s="470"/>
      <c r="AI2791" s="470"/>
      <c r="AJ2791" s="470"/>
      <c r="AK2791" s="1050"/>
      <c r="AL2791" s="1052"/>
      <c r="AM2791" s="470"/>
      <c r="AN2791" s="470"/>
      <c r="AO2791" s="470"/>
      <c r="AP2791" s="1052"/>
      <c r="AQ2791" s="1050"/>
      <c r="AR2791" s="470"/>
      <c r="AS2791" s="470"/>
      <c r="AT2791" s="470"/>
      <c r="AU2791" s="470"/>
      <c r="AV2791" s="470"/>
      <c r="AW2791" s="1053"/>
      <c r="AX2791" s="3"/>
      <c r="AY2791" s="3"/>
      <c r="AZ2791" s="3"/>
      <c r="BA2791" s="3"/>
    </row>
    <row r="2792">
      <c r="A2792" s="470"/>
      <c r="B2792" s="1"/>
      <c r="C2792" s="3"/>
      <c r="D2792" s="1050"/>
      <c r="E2792" s="470"/>
      <c r="F2792" s="470"/>
      <c r="G2792" s="470"/>
      <c r="H2792" s="1050"/>
      <c r="I2792" s="470"/>
      <c r="J2792" s="470"/>
      <c r="K2792" s="470"/>
      <c r="L2792" s="1050"/>
      <c r="M2792" s="470"/>
      <c r="N2792" s="470"/>
      <c r="O2792" s="470"/>
      <c r="P2792" s="1050"/>
      <c r="Q2792" s="1054"/>
      <c r="R2792" s="1054"/>
      <c r="S2792" s="1054"/>
      <c r="T2792" s="1054"/>
      <c r="U2792" s="470"/>
      <c r="V2792" s="470"/>
      <c r="W2792" s="1050"/>
      <c r="X2792" s="470"/>
      <c r="Y2792" s="470"/>
      <c r="Z2792" s="470"/>
      <c r="AA2792" s="470"/>
      <c r="AB2792" s="1050"/>
      <c r="AC2792" s="1050"/>
      <c r="AD2792" s="470"/>
      <c r="AE2792" s="1050"/>
      <c r="AF2792" s="470"/>
      <c r="AG2792" s="470"/>
      <c r="AH2792" s="470"/>
      <c r="AI2792" s="470"/>
      <c r="AJ2792" s="470"/>
      <c r="AK2792" s="1050"/>
      <c r="AL2792" s="1052"/>
      <c r="AM2792" s="470"/>
      <c r="AN2792" s="470"/>
      <c r="AO2792" s="470"/>
      <c r="AP2792" s="1052"/>
      <c r="AQ2792" s="1050"/>
      <c r="AR2792" s="470"/>
      <c r="AS2792" s="470"/>
      <c r="AT2792" s="470"/>
      <c r="AU2792" s="470"/>
      <c r="AV2792" s="470"/>
      <c r="AW2792" s="1053"/>
      <c r="AX2792" s="3"/>
      <c r="AY2792" s="3"/>
      <c r="AZ2792" s="3"/>
      <c r="BA2792" s="3"/>
    </row>
    <row r="2793">
      <c r="A2793" s="470"/>
      <c r="B2793" s="1"/>
      <c r="C2793" s="3"/>
      <c r="D2793" s="1050"/>
      <c r="E2793" s="470"/>
      <c r="F2793" s="470"/>
      <c r="G2793" s="470"/>
      <c r="H2793" s="1050"/>
      <c r="I2793" s="470"/>
      <c r="J2793" s="470"/>
      <c r="K2793" s="470"/>
      <c r="L2793" s="1050"/>
      <c r="M2793" s="470"/>
      <c r="N2793" s="470"/>
      <c r="O2793" s="470"/>
      <c r="P2793" s="1050"/>
      <c r="Q2793" s="1054"/>
      <c r="R2793" s="1054"/>
      <c r="S2793" s="1054"/>
      <c r="T2793" s="1054"/>
      <c r="U2793" s="470"/>
      <c r="V2793" s="470"/>
      <c r="W2793" s="1050"/>
      <c r="X2793" s="470"/>
      <c r="Y2793" s="470"/>
      <c r="Z2793" s="470"/>
      <c r="AA2793" s="470"/>
      <c r="AB2793" s="1050"/>
      <c r="AC2793" s="1050"/>
      <c r="AD2793" s="470"/>
      <c r="AE2793" s="1050"/>
      <c r="AF2793" s="470"/>
      <c r="AG2793" s="470"/>
      <c r="AH2793" s="470"/>
      <c r="AI2793" s="470"/>
      <c r="AJ2793" s="470"/>
      <c r="AK2793" s="1050"/>
      <c r="AL2793" s="1052"/>
      <c r="AM2793" s="470"/>
      <c r="AN2793" s="470"/>
      <c r="AO2793" s="470"/>
      <c r="AP2793" s="1052"/>
      <c r="AQ2793" s="1050"/>
      <c r="AR2793" s="470"/>
      <c r="AS2793" s="470"/>
      <c r="AT2793" s="470"/>
      <c r="AU2793" s="470"/>
      <c r="AV2793" s="470"/>
      <c r="AW2793" s="1053"/>
      <c r="AX2793" s="3"/>
      <c r="AY2793" s="3"/>
      <c r="AZ2793" s="3"/>
      <c r="BA2793" s="3"/>
    </row>
    <row r="2794">
      <c r="A2794" s="470"/>
      <c r="B2794" s="1"/>
      <c r="C2794" s="3"/>
      <c r="D2794" s="1050"/>
      <c r="E2794" s="470"/>
      <c r="F2794" s="470"/>
      <c r="G2794" s="470"/>
      <c r="H2794" s="1050"/>
      <c r="I2794" s="470"/>
      <c r="J2794" s="470"/>
      <c r="K2794" s="470"/>
      <c r="L2794" s="1050"/>
      <c r="M2794" s="470"/>
      <c r="N2794" s="470"/>
      <c r="O2794" s="470"/>
      <c r="P2794" s="1050"/>
      <c r="Q2794" s="1054"/>
      <c r="R2794" s="1054"/>
      <c r="S2794" s="1054"/>
      <c r="T2794" s="1054"/>
      <c r="U2794" s="470"/>
      <c r="V2794" s="470"/>
      <c r="W2794" s="1050"/>
      <c r="X2794" s="470"/>
      <c r="Y2794" s="470"/>
      <c r="Z2794" s="470"/>
      <c r="AA2794" s="470"/>
      <c r="AB2794" s="1050"/>
      <c r="AC2794" s="1050"/>
      <c r="AD2794" s="470"/>
      <c r="AE2794" s="1050"/>
      <c r="AF2794" s="470"/>
      <c r="AG2794" s="470"/>
      <c r="AH2794" s="470"/>
      <c r="AI2794" s="470"/>
      <c r="AJ2794" s="470"/>
      <c r="AK2794" s="1050"/>
      <c r="AL2794" s="1052"/>
      <c r="AM2794" s="470"/>
      <c r="AN2794" s="470"/>
      <c r="AO2794" s="470"/>
      <c r="AP2794" s="1052"/>
      <c r="AQ2794" s="1050"/>
      <c r="AR2794" s="470"/>
      <c r="AS2794" s="470"/>
      <c r="AT2794" s="470"/>
      <c r="AU2794" s="470"/>
      <c r="AV2794" s="470"/>
      <c r="AW2794" s="1053"/>
      <c r="AX2794" s="3"/>
      <c r="AY2794" s="3"/>
      <c r="AZ2794" s="3"/>
      <c r="BA2794" s="3"/>
    </row>
    <row r="2795">
      <c r="A2795" s="470"/>
      <c r="B2795" s="1"/>
      <c r="C2795" s="3"/>
      <c r="D2795" s="1050"/>
      <c r="E2795" s="470"/>
      <c r="F2795" s="470"/>
      <c r="G2795" s="470"/>
      <c r="H2795" s="1050"/>
      <c r="I2795" s="470"/>
      <c r="J2795" s="470"/>
      <c r="K2795" s="470"/>
      <c r="L2795" s="1050"/>
      <c r="M2795" s="470"/>
      <c r="N2795" s="470"/>
      <c r="O2795" s="470"/>
      <c r="P2795" s="1050"/>
      <c r="Q2795" s="1054"/>
      <c r="R2795" s="1054"/>
      <c r="S2795" s="1054"/>
      <c r="T2795" s="1054"/>
      <c r="U2795" s="470"/>
      <c r="V2795" s="470"/>
      <c r="W2795" s="1050"/>
      <c r="X2795" s="470"/>
      <c r="Y2795" s="470"/>
      <c r="Z2795" s="470"/>
      <c r="AA2795" s="470"/>
      <c r="AB2795" s="1050"/>
      <c r="AC2795" s="1050"/>
      <c r="AD2795" s="470"/>
      <c r="AE2795" s="1050"/>
      <c r="AF2795" s="470"/>
      <c r="AG2795" s="470"/>
      <c r="AH2795" s="470"/>
      <c r="AI2795" s="470"/>
      <c r="AJ2795" s="470"/>
      <c r="AK2795" s="1050"/>
      <c r="AL2795" s="1052"/>
      <c r="AM2795" s="470"/>
      <c r="AN2795" s="470"/>
      <c r="AO2795" s="470"/>
      <c r="AP2795" s="1052"/>
      <c r="AQ2795" s="1050"/>
      <c r="AR2795" s="470"/>
      <c r="AS2795" s="470"/>
      <c r="AT2795" s="470"/>
      <c r="AU2795" s="470"/>
      <c r="AV2795" s="470"/>
      <c r="AW2795" s="1053"/>
      <c r="AX2795" s="3"/>
      <c r="AY2795" s="3"/>
      <c r="AZ2795" s="3"/>
      <c r="BA2795" s="3"/>
    </row>
    <row r="2796">
      <c r="A2796" s="470"/>
      <c r="B2796" s="1"/>
      <c r="C2796" s="3"/>
      <c r="D2796" s="1050"/>
      <c r="E2796" s="470"/>
      <c r="F2796" s="470"/>
      <c r="G2796" s="470"/>
      <c r="H2796" s="1050"/>
      <c r="I2796" s="470"/>
      <c r="J2796" s="470"/>
      <c r="K2796" s="470"/>
      <c r="L2796" s="1050"/>
      <c r="M2796" s="470"/>
      <c r="N2796" s="470"/>
      <c r="O2796" s="470"/>
      <c r="P2796" s="1050"/>
      <c r="Q2796" s="1054"/>
      <c r="R2796" s="1054"/>
      <c r="S2796" s="1054"/>
      <c r="T2796" s="1054"/>
      <c r="U2796" s="470"/>
      <c r="V2796" s="470"/>
      <c r="W2796" s="1050"/>
      <c r="X2796" s="470"/>
      <c r="Y2796" s="470"/>
      <c r="Z2796" s="470"/>
      <c r="AA2796" s="470"/>
      <c r="AB2796" s="1050"/>
      <c r="AC2796" s="1050"/>
      <c r="AD2796" s="470"/>
      <c r="AE2796" s="1050"/>
      <c r="AF2796" s="470"/>
      <c r="AG2796" s="470"/>
      <c r="AH2796" s="470"/>
      <c r="AI2796" s="470"/>
      <c r="AJ2796" s="470"/>
      <c r="AK2796" s="1050"/>
      <c r="AL2796" s="1052"/>
      <c r="AM2796" s="470"/>
      <c r="AN2796" s="470"/>
      <c r="AO2796" s="470"/>
      <c r="AP2796" s="1052"/>
      <c r="AQ2796" s="1050"/>
      <c r="AR2796" s="470"/>
      <c r="AS2796" s="470"/>
      <c r="AT2796" s="470"/>
      <c r="AU2796" s="470"/>
      <c r="AV2796" s="470"/>
      <c r="AW2796" s="1053"/>
      <c r="AX2796" s="3"/>
      <c r="AY2796" s="3"/>
      <c r="AZ2796" s="3"/>
      <c r="BA2796" s="3"/>
    </row>
    <row r="2797">
      <c r="A2797" s="470"/>
      <c r="B2797" s="1"/>
      <c r="C2797" s="3"/>
      <c r="D2797" s="1050"/>
      <c r="E2797" s="470"/>
      <c r="F2797" s="470"/>
      <c r="G2797" s="470"/>
      <c r="H2797" s="1050"/>
      <c r="I2797" s="470"/>
      <c r="J2797" s="470"/>
      <c r="K2797" s="470"/>
      <c r="L2797" s="1050"/>
      <c r="M2797" s="470"/>
      <c r="N2797" s="470"/>
      <c r="O2797" s="470"/>
      <c r="P2797" s="1050"/>
      <c r="Q2797" s="1054"/>
      <c r="R2797" s="1054"/>
      <c r="S2797" s="1054"/>
      <c r="T2797" s="1054"/>
      <c r="U2797" s="470"/>
      <c r="V2797" s="470"/>
      <c r="W2797" s="1050"/>
      <c r="X2797" s="470"/>
      <c r="Y2797" s="470"/>
      <c r="Z2797" s="470"/>
      <c r="AA2797" s="470"/>
      <c r="AB2797" s="1050"/>
      <c r="AC2797" s="1050"/>
      <c r="AD2797" s="470"/>
      <c r="AE2797" s="1050"/>
      <c r="AF2797" s="470"/>
      <c r="AG2797" s="470"/>
      <c r="AH2797" s="470"/>
      <c r="AI2797" s="470"/>
      <c r="AJ2797" s="470"/>
      <c r="AK2797" s="1050"/>
      <c r="AL2797" s="1052"/>
      <c r="AM2797" s="470"/>
      <c r="AN2797" s="470"/>
      <c r="AO2797" s="470"/>
      <c r="AP2797" s="1052"/>
      <c r="AQ2797" s="1050"/>
      <c r="AR2797" s="470"/>
      <c r="AS2797" s="470"/>
      <c r="AT2797" s="470"/>
      <c r="AU2797" s="470"/>
      <c r="AV2797" s="470"/>
      <c r="AW2797" s="1053"/>
      <c r="AX2797" s="3"/>
      <c r="AY2797" s="3"/>
      <c r="AZ2797" s="3"/>
      <c r="BA2797" s="3"/>
    </row>
    <row r="2798">
      <c r="A2798" s="470"/>
      <c r="B2798" s="1"/>
      <c r="C2798" s="3"/>
      <c r="D2798" s="1050"/>
      <c r="E2798" s="470"/>
      <c r="F2798" s="470"/>
      <c r="G2798" s="470"/>
      <c r="H2798" s="1050"/>
      <c r="I2798" s="470"/>
      <c r="J2798" s="470"/>
      <c r="K2798" s="470"/>
      <c r="L2798" s="1050"/>
      <c r="M2798" s="470"/>
      <c r="N2798" s="470"/>
      <c r="O2798" s="470"/>
      <c r="P2798" s="1050"/>
      <c r="Q2798" s="1054"/>
      <c r="R2798" s="1054"/>
      <c r="S2798" s="1054"/>
      <c r="T2798" s="1054"/>
      <c r="U2798" s="470"/>
      <c r="V2798" s="470"/>
      <c r="W2798" s="1050"/>
      <c r="X2798" s="470"/>
      <c r="Y2798" s="470"/>
      <c r="Z2798" s="470"/>
      <c r="AA2798" s="470"/>
      <c r="AB2798" s="1050"/>
      <c r="AC2798" s="1050"/>
      <c r="AD2798" s="470"/>
      <c r="AE2798" s="1050"/>
      <c r="AF2798" s="470"/>
      <c r="AG2798" s="470"/>
      <c r="AH2798" s="470"/>
      <c r="AI2798" s="470"/>
      <c r="AJ2798" s="470"/>
      <c r="AK2798" s="1050"/>
      <c r="AL2798" s="1052"/>
      <c r="AM2798" s="470"/>
      <c r="AN2798" s="470"/>
      <c r="AO2798" s="470"/>
      <c r="AP2798" s="1052"/>
      <c r="AQ2798" s="1050"/>
      <c r="AR2798" s="470"/>
      <c r="AS2798" s="470"/>
      <c r="AT2798" s="470"/>
      <c r="AU2798" s="470"/>
      <c r="AV2798" s="470"/>
      <c r="AW2798" s="1053"/>
      <c r="AX2798" s="3"/>
      <c r="AY2798" s="3"/>
      <c r="AZ2798" s="3"/>
      <c r="BA2798" s="3"/>
    </row>
    <row r="2799">
      <c r="A2799" s="470"/>
      <c r="B2799" s="1"/>
      <c r="C2799" s="3"/>
      <c r="D2799" s="1050"/>
      <c r="E2799" s="470"/>
      <c r="F2799" s="470"/>
      <c r="G2799" s="470"/>
      <c r="H2799" s="1050"/>
      <c r="I2799" s="470"/>
      <c r="J2799" s="470"/>
      <c r="K2799" s="470"/>
      <c r="L2799" s="1050"/>
      <c r="M2799" s="470"/>
      <c r="N2799" s="470"/>
      <c r="O2799" s="470"/>
      <c r="P2799" s="1050"/>
      <c r="Q2799" s="1054"/>
      <c r="R2799" s="1054"/>
      <c r="S2799" s="1054"/>
      <c r="T2799" s="1054"/>
      <c r="U2799" s="470"/>
      <c r="V2799" s="470"/>
      <c r="W2799" s="1050"/>
      <c r="X2799" s="470"/>
      <c r="Y2799" s="470"/>
      <c r="Z2799" s="470"/>
      <c r="AA2799" s="470"/>
      <c r="AB2799" s="1050"/>
      <c r="AC2799" s="1050"/>
      <c r="AD2799" s="470"/>
      <c r="AE2799" s="1050"/>
      <c r="AF2799" s="470"/>
      <c r="AG2799" s="470"/>
      <c r="AH2799" s="470"/>
      <c r="AI2799" s="470"/>
      <c r="AJ2799" s="470"/>
      <c r="AK2799" s="1050"/>
      <c r="AL2799" s="1052"/>
      <c r="AM2799" s="470"/>
      <c r="AN2799" s="470"/>
      <c r="AO2799" s="470"/>
      <c r="AP2799" s="1052"/>
      <c r="AQ2799" s="1050"/>
      <c r="AR2799" s="470"/>
      <c r="AS2799" s="470"/>
      <c r="AT2799" s="470"/>
      <c r="AU2799" s="470"/>
      <c r="AV2799" s="470"/>
      <c r="AW2799" s="1053"/>
      <c r="AX2799" s="3"/>
      <c r="AY2799" s="3"/>
      <c r="AZ2799" s="3"/>
      <c r="BA2799" s="3"/>
    </row>
    <row r="2800">
      <c r="A2800" s="470"/>
      <c r="B2800" s="1"/>
      <c r="C2800" s="3"/>
      <c r="D2800" s="1050"/>
      <c r="E2800" s="470"/>
      <c r="F2800" s="470"/>
      <c r="G2800" s="470"/>
      <c r="H2800" s="1050"/>
      <c r="I2800" s="470"/>
      <c r="J2800" s="470"/>
      <c r="K2800" s="470"/>
      <c r="L2800" s="1050"/>
      <c r="M2800" s="470"/>
      <c r="N2800" s="470"/>
      <c r="O2800" s="470"/>
      <c r="P2800" s="1050"/>
      <c r="Q2800" s="1054"/>
      <c r="R2800" s="1054"/>
      <c r="S2800" s="1054"/>
      <c r="T2800" s="1054"/>
      <c r="U2800" s="470"/>
      <c r="V2800" s="470"/>
      <c r="W2800" s="1050"/>
      <c r="X2800" s="470"/>
      <c r="Y2800" s="470"/>
      <c r="Z2800" s="470"/>
      <c r="AA2800" s="470"/>
      <c r="AB2800" s="1050"/>
      <c r="AC2800" s="1050"/>
      <c r="AD2800" s="470"/>
      <c r="AE2800" s="1050"/>
      <c r="AF2800" s="470"/>
      <c r="AG2800" s="470"/>
      <c r="AH2800" s="470"/>
      <c r="AI2800" s="470"/>
      <c r="AJ2800" s="470"/>
      <c r="AK2800" s="1050"/>
      <c r="AL2800" s="1052"/>
      <c r="AM2800" s="470"/>
      <c r="AN2800" s="470"/>
      <c r="AO2800" s="470"/>
      <c r="AP2800" s="1052"/>
      <c r="AQ2800" s="1050"/>
      <c r="AR2800" s="470"/>
      <c r="AS2800" s="470"/>
      <c r="AT2800" s="470"/>
      <c r="AU2800" s="470"/>
      <c r="AV2800" s="470"/>
      <c r="AW2800" s="1053"/>
      <c r="AX2800" s="3"/>
      <c r="AY2800" s="3"/>
      <c r="AZ2800" s="3"/>
      <c r="BA2800" s="3"/>
    </row>
    <row r="2801">
      <c r="A2801" s="470"/>
      <c r="B2801" s="1"/>
      <c r="C2801" s="3"/>
      <c r="D2801" s="1050"/>
      <c r="E2801" s="470"/>
      <c r="F2801" s="470"/>
      <c r="G2801" s="470"/>
      <c r="H2801" s="1050"/>
      <c r="I2801" s="470"/>
      <c r="J2801" s="470"/>
      <c r="K2801" s="470"/>
      <c r="L2801" s="1050"/>
      <c r="M2801" s="470"/>
      <c r="N2801" s="470"/>
      <c r="O2801" s="470"/>
      <c r="P2801" s="1050"/>
      <c r="Q2801" s="1054"/>
      <c r="R2801" s="1054"/>
      <c r="S2801" s="1054"/>
      <c r="T2801" s="1054"/>
      <c r="U2801" s="470"/>
      <c r="V2801" s="470"/>
      <c r="W2801" s="1050"/>
      <c r="X2801" s="470"/>
      <c r="Y2801" s="470"/>
      <c r="Z2801" s="470"/>
      <c r="AA2801" s="470"/>
      <c r="AB2801" s="1050"/>
      <c r="AC2801" s="1050"/>
      <c r="AD2801" s="470"/>
      <c r="AE2801" s="1050"/>
      <c r="AF2801" s="470"/>
      <c r="AG2801" s="470"/>
      <c r="AH2801" s="470"/>
      <c r="AI2801" s="470"/>
      <c r="AJ2801" s="470"/>
      <c r="AK2801" s="1050"/>
      <c r="AL2801" s="1052"/>
      <c r="AM2801" s="470"/>
      <c r="AN2801" s="470"/>
      <c r="AO2801" s="470"/>
      <c r="AP2801" s="1052"/>
      <c r="AQ2801" s="1050"/>
      <c r="AR2801" s="470"/>
      <c r="AS2801" s="470"/>
      <c r="AT2801" s="470"/>
      <c r="AU2801" s="470"/>
      <c r="AV2801" s="470"/>
      <c r="AW2801" s="1053"/>
      <c r="AX2801" s="3"/>
      <c r="AY2801" s="3"/>
      <c r="AZ2801" s="3"/>
      <c r="BA2801" s="3"/>
    </row>
    <row r="2802">
      <c r="A2802" s="470"/>
      <c r="B2802" s="1"/>
      <c r="C2802" s="3"/>
      <c r="D2802" s="1050"/>
      <c r="E2802" s="470"/>
      <c r="F2802" s="470"/>
      <c r="G2802" s="470"/>
      <c r="H2802" s="1050"/>
      <c r="I2802" s="470"/>
      <c r="J2802" s="470"/>
      <c r="K2802" s="470"/>
      <c r="L2802" s="1050"/>
      <c r="M2802" s="470"/>
      <c r="N2802" s="470"/>
      <c r="O2802" s="470"/>
      <c r="P2802" s="1050"/>
      <c r="Q2802" s="1054"/>
      <c r="R2802" s="1054"/>
      <c r="S2802" s="1054"/>
      <c r="T2802" s="1054"/>
      <c r="U2802" s="470"/>
      <c r="V2802" s="470"/>
      <c r="W2802" s="1050"/>
      <c r="X2802" s="470"/>
      <c r="Y2802" s="470"/>
      <c r="Z2802" s="470"/>
      <c r="AA2802" s="470"/>
      <c r="AB2802" s="1050"/>
      <c r="AC2802" s="1050"/>
      <c r="AD2802" s="470"/>
      <c r="AE2802" s="1050"/>
      <c r="AF2802" s="470"/>
      <c r="AG2802" s="470"/>
      <c r="AH2802" s="470"/>
      <c r="AI2802" s="470"/>
      <c r="AJ2802" s="470"/>
      <c r="AK2802" s="1050"/>
      <c r="AL2802" s="1052"/>
      <c r="AM2802" s="470"/>
      <c r="AN2802" s="470"/>
      <c r="AO2802" s="470"/>
      <c r="AP2802" s="1052"/>
      <c r="AQ2802" s="1050"/>
      <c r="AR2802" s="470"/>
      <c r="AS2802" s="470"/>
      <c r="AT2802" s="470"/>
      <c r="AU2802" s="470"/>
      <c r="AV2802" s="470"/>
      <c r="AW2802" s="1053"/>
      <c r="AX2802" s="3"/>
      <c r="AY2802" s="3"/>
      <c r="AZ2802" s="3"/>
      <c r="BA2802" s="3"/>
    </row>
    <row r="2803">
      <c r="A2803" s="470"/>
      <c r="B2803" s="1"/>
      <c r="C2803" s="3"/>
      <c r="D2803" s="1050"/>
      <c r="E2803" s="470"/>
      <c r="F2803" s="470"/>
      <c r="G2803" s="470"/>
      <c r="H2803" s="1050"/>
      <c r="I2803" s="470"/>
      <c r="J2803" s="470"/>
      <c r="K2803" s="470"/>
      <c r="L2803" s="1050"/>
      <c r="M2803" s="470"/>
      <c r="N2803" s="470"/>
      <c r="O2803" s="470"/>
      <c r="P2803" s="1050"/>
      <c r="Q2803" s="1054"/>
      <c r="R2803" s="1054"/>
      <c r="S2803" s="1054"/>
      <c r="T2803" s="1054"/>
      <c r="U2803" s="470"/>
      <c r="V2803" s="470"/>
      <c r="W2803" s="1050"/>
      <c r="X2803" s="470"/>
      <c r="Y2803" s="470"/>
      <c r="Z2803" s="470"/>
      <c r="AA2803" s="470"/>
      <c r="AB2803" s="1050"/>
      <c r="AC2803" s="1050"/>
      <c r="AD2803" s="470"/>
      <c r="AE2803" s="1050"/>
      <c r="AF2803" s="470"/>
      <c r="AG2803" s="470"/>
      <c r="AH2803" s="470"/>
      <c r="AI2803" s="470"/>
      <c r="AJ2803" s="470"/>
      <c r="AK2803" s="1050"/>
      <c r="AL2803" s="1052"/>
      <c r="AM2803" s="470"/>
      <c r="AN2803" s="470"/>
      <c r="AO2803" s="470"/>
      <c r="AP2803" s="1052"/>
      <c r="AQ2803" s="1050"/>
      <c r="AR2803" s="470"/>
      <c r="AS2803" s="470"/>
      <c r="AT2803" s="470"/>
      <c r="AU2803" s="470"/>
      <c r="AV2803" s="470"/>
      <c r="AW2803" s="1053"/>
      <c r="AX2803" s="3"/>
      <c r="AY2803" s="3"/>
      <c r="AZ2803" s="3"/>
      <c r="BA2803" s="3"/>
    </row>
    <row r="2804">
      <c r="A2804" s="470"/>
      <c r="B2804" s="1"/>
      <c r="C2804" s="3"/>
      <c r="D2804" s="1050"/>
      <c r="E2804" s="470"/>
      <c r="F2804" s="470"/>
      <c r="G2804" s="470"/>
      <c r="H2804" s="1050"/>
      <c r="I2804" s="470"/>
      <c r="J2804" s="470"/>
      <c r="K2804" s="470"/>
      <c r="L2804" s="1050"/>
      <c r="M2804" s="470"/>
      <c r="N2804" s="470"/>
      <c r="O2804" s="470"/>
      <c r="P2804" s="1050"/>
      <c r="Q2804" s="1054"/>
      <c r="R2804" s="1054"/>
      <c r="S2804" s="1054"/>
      <c r="T2804" s="1054"/>
      <c r="U2804" s="470"/>
      <c r="V2804" s="470"/>
      <c r="W2804" s="1050"/>
      <c r="X2804" s="470"/>
      <c r="Y2804" s="470"/>
      <c r="Z2804" s="470"/>
      <c r="AA2804" s="470"/>
      <c r="AB2804" s="1050"/>
      <c r="AC2804" s="1050"/>
      <c r="AD2804" s="470"/>
      <c r="AE2804" s="1050"/>
      <c r="AF2804" s="470"/>
      <c r="AG2804" s="470"/>
      <c r="AH2804" s="470"/>
      <c r="AI2804" s="470"/>
      <c r="AJ2804" s="470"/>
      <c r="AK2804" s="1050"/>
      <c r="AL2804" s="1052"/>
      <c r="AM2804" s="470"/>
      <c r="AN2804" s="470"/>
      <c r="AO2804" s="470"/>
      <c r="AP2804" s="1052"/>
      <c r="AQ2804" s="1050"/>
      <c r="AR2804" s="470"/>
      <c r="AS2804" s="470"/>
      <c r="AT2804" s="470"/>
      <c r="AU2804" s="470"/>
      <c r="AV2804" s="470"/>
      <c r="AW2804" s="1053"/>
      <c r="AX2804" s="3"/>
      <c r="AY2804" s="3"/>
      <c r="AZ2804" s="3"/>
      <c r="BA2804" s="3"/>
    </row>
    <row r="2805">
      <c r="A2805" s="470"/>
      <c r="B2805" s="1"/>
      <c r="C2805" s="3"/>
      <c r="D2805" s="1050"/>
      <c r="E2805" s="470"/>
      <c r="F2805" s="470"/>
      <c r="G2805" s="470"/>
      <c r="H2805" s="1050"/>
      <c r="I2805" s="470"/>
      <c r="J2805" s="470"/>
      <c r="K2805" s="470"/>
      <c r="L2805" s="1050"/>
      <c r="M2805" s="470"/>
      <c r="N2805" s="470"/>
      <c r="O2805" s="470"/>
      <c r="P2805" s="1050"/>
      <c r="Q2805" s="1054"/>
      <c r="R2805" s="1054"/>
      <c r="S2805" s="1054"/>
      <c r="T2805" s="1054"/>
      <c r="U2805" s="470"/>
      <c r="V2805" s="470"/>
      <c r="W2805" s="1050"/>
      <c r="X2805" s="470"/>
      <c r="Y2805" s="470"/>
      <c r="Z2805" s="470"/>
      <c r="AA2805" s="470"/>
      <c r="AB2805" s="1050"/>
      <c r="AC2805" s="1050"/>
      <c r="AD2805" s="470"/>
      <c r="AE2805" s="1050"/>
      <c r="AF2805" s="470"/>
      <c r="AG2805" s="470"/>
      <c r="AH2805" s="470"/>
      <c r="AI2805" s="470"/>
      <c r="AJ2805" s="470"/>
      <c r="AK2805" s="1050"/>
      <c r="AL2805" s="1052"/>
      <c r="AM2805" s="470"/>
      <c r="AN2805" s="470"/>
      <c r="AO2805" s="470"/>
      <c r="AP2805" s="1052"/>
      <c r="AQ2805" s="1050"/>
      <c r="AR2805" s="470"/>
      <c r="AS2805" s="470"/>
      <c r="AT2805" s="470"/>
      <c r="AU2805" s="470"/>
      <c r="AV2805" s="470"/>
      <c r="AW2805" s="1053"/>
      <c r="AX2805" s="3"/>
      <c r="AY2805" s="3"/>
      <c r="AZ2805" s="3"/>
      <c r="BA2805" s="3"/>
    </row>
    <row r="2806">
      <c r="A2806" s="470"/>
      <c r="B2806" s="1"/>
      <c r="C2806" s="3"/>
      <c r="D2806" s="1050"/>
      <c r="E2806" s="470"/>
      <c r="F2806" s="470"/>
      <c r="G2806" s="470"/>
      <c r="H2806" s="1050"/>
      <c r="I2806" s="470"/>
      <c r="J2806" s="470"/>
      <c r="K2806" s="470"/>
      <c r="L2806" s="1050"/>
      <c r="M2806" s="470"/>
      <c r="N2806" s="470"/>
      <c r="O2806" s="470"/>
      <c r="P2806" s="1050"/>
      <c r="Q2806" s="1054"/>
      <c r="R2806" s="1054"/>
      <c r="S2806" s="1054"/>
      <c r="T2806" s="1054"/>
      <c r="U2806" s="470"/>
      <c r="V2806" s="470"/>
      <c r="W2806" s="1050"/>
      <c r="X2806" s="470"/>
      <c r="Y2806" s="470"/>
      <c r="Z2806" s="470"/>
      <c r="AA2806" s="470"/>
      <c r="AB2806" s="1050"/>
      <c r="AC2806" s="1050"/>
      <c r="AD2806" s="470"/>
      <c r="AE2806" s="1050"/>
      <c r="AF2806" s="470"/>
      <c r="AG2806" s="470"/>
      <c r="AH2806" s="470"/>
      <c r="AI2806" s="470"/>
      <c r="AJ2806" s="470"/>
      <c r="AK2806" s="1050"/>
      <c r="AL2806" s="1052"/>
      <c r="AM2806" s="470"/>
      <c r="AN2806" s="470"/>
      <c r="AO2806" s="470"/>
      <c r="AP2806" s="1052"/>
      <c r="AQ2806" s="1050"/>
      <c r="AR2806" s="470"/>
      <c r="AS2806" s="470"/>
      <c r="AT2806" s="470"/>
      <c r="AU2806" s="470"/>
      <c r="AV2806" s="470"/>
      <c r="AW2806" s="1053"/>
      <c r="AX2806" s="3"/>
      <c r="AY2806" s="3"/>
      <c r="AZ2806" s="3"/>
      <c r="BA2806" s="3"/>
    </row>
    <row r="2807">
      <c r="A2807" s="470"/>
      <c r="B2807" s="1"/>
      <c r="C2807" s="3"/>
      <c r="D2807" s="1050"/>
      <c r="E2807" s="470"/>
      <c r="F2807" s="470"/>
      <c r="G2807" s="470"/>
      <c r="H2807" s="1050"/>
      <c r="I2807" s="470"/>
      <c r="J2807" s="470"/>
      <c r="K2807" s="470"/>
      <c r="L2807" s="1050"/>
      <c r="M2807" s="470"/>
      <c r="N2807" s="470"/>
      <c r="O2807" s="470"/>
      <c r="P2807" s="1050"/>
      <c r="Q2807" s="1054"/>
      <c r="R2807" s="1054"/>
      <c r="S2807" s="1054"/>
      <c r="T2807" s="1054"/>
      <c r="U2807" s="470"/>
      <c r="V2807" s="470"/>
      <c r="W2807" s="1050"/>
      <c r="X2807" s="470"/>
      <c r="Y2807" s="470"/>
      <c r="Z2807" s="470"/>
      <c r="AA2807" s="470"/>
      <c r="AB2807" s="1050"/>
      <c r="AC2807" s="1050"/>
      <c r="AD2807" s="470"/>
      <c r="AE2807" s="1050"/>
      <c r="AF2807" s="470"/>
      <c r="AG2807" s="470"/>
      <c r="AH2807" s="470"/>
      <c r="AI2807" s="470"/>
      <c r="AJ2807" s="470"/>
      <c r="AK2807" s="1050"/>
      <c r="AL2807" s="1052"/>
      <c r="AM2807" s="470"/>
      <c r="AN2807" s="470"/>
      <c r="AO2807" s="470"/>
      <c r="AP2807" s="1052"/>
      <c r="AQ2807" s="1050"/>
      <c r="AR2807" s="470"/>
      <c r="AS2807" s="470"/>
      <c r="AT2807" s="470"/>
      <c r="AU2807" s="470"/>
      <c r="AV2807" s="470"/>
      <c r="AW2807" s="1053"/>
      <c r="AX2807" s="3"/>
      <c r="AY2807" s="3"/>
      <c r="AZ2807" s="3"/>
      <c r="BA2807" s="3"/>
    </row>
    <row r="2808">
      <c r="A2808" s="470"/>
      <c r="B2808" s="1"/>
      <c r="C2808" s="3"/>
      <c r="D2808" s="1050"/>
      <c r="E2808" s="470"/>
      <c r="F2808" s="470"/>
      <c r="G2808" s="470"/>
      <c r="H2808" s="1050"/>
      <c r="I2808" s="470"/>
      <c r="J2808" s="470"/>
      <c r="K2808" s="470"/>
      <c r="L2808" s="1050"/>
      <c r="M2808" s="470"/>
      <c r="N2808" s="470"/>
      <c r="O2808" s="470"/>
      <c r="P2808" s="1050"/>
      <c r="Q2808" s="1054"/>
      <c r="R2808" s="1054"/>
      <c r="S2808" s="1054"/>
      <c r="T2808" s="1054"/>
      <c r="U2808" s="470"/>
      <c r="V2808" s="470"/>
      <c r="W2808" s="1050"/>
      <c r="X2808" s="470"/>
      <c r="Y2808" s="470"/>
      <c r="Z2808" s="470"/>
      <c r="AA2808" s="470"/>
      <c r="AB2808" s="1050"/>
      <c r="AC2808" s="1050"/>
      <c r="AD2808" s="470"/>
      <c r="AE2808" s="1050"/>
      <c r="AF2808" s="470"/>
      <c r="AG2808" s="470"/>
      <c r="AH2808" s="470"/>
      <c r="AI2808" s="470"/>
      <c r="AJ2808" s="470"/>
      <c r="AK2808" s="1050"/>
      <c r="AL2808" s="1052"/>
      <c r="AM2808" s="470"/>
      <c r="AN2808" s="470"/>
      <c r="AO2808" s="470"/>
      <c r="AP2808" s="1052"/>
      <c r="AQ2808" s="1050"/>
      <c r="AR2808" s="470"/>
      <c r="AS2808" s="470"/>
      <c r="AT2808" s="470"/>
      <c r="AU2808" s="470"/>
      <c r="AV2808" s="470"/>
      <c r="AW2808" s="1053"/>
      <c r="AX2808" s="3"/>
      <c r="AY2808" s="3"/>
      <c r="AZ2808" s="3"/>
      <c r="BA2808" s="3"/>
    </row>
    <row r="2809">
      <c r="A2809" s="470"/>
      <c r="B2809" s="1"/>
      <c r="C2809" s="3"/>
      <c r="D2809" s="1050"/>
      <c r="E2809" s="470"/>
      <c r="F2809" s="470"/>
      <c r="G2809" s="470"/>
      <c r="H2809" s="1050"/>
      <c r="I2809" s="470"/>
      <c r="J2809" s="470"/>
      <c r="K2809" s="470"/>
      <c r="L2809" s="1050"/>
      <c r="M2809" s="470"/>
      <c r="N2809" s="470"/>
      <c r="O2809" s="470"/>
      <c r="P2809" s="1050"/>
      <c r="Q2809" s="1054"/>
      <c r="R2809" s="1054"/>
      <c r="S2809" s="1054"/>
      <c r="T2809" s="1054"/>
      <c r="U2809" s="470"/>
      <c r="V2809" s="470"/>
      <c r="W2809" s="1050"/>
      <c r="X2809" s="470"/>
      <c r="Y2809" s="470"/>
      <c r="Z2809" s="470"/>
      <c r="AA2809" s="470"/>
      <c r="AB2809" s="1050"/>
      <c r="AC2809" s="1050"/>
      <c r="AD2809" s="470"/>
      <c r="AE2809" s="1050"/>
      <c r="AF2809" s="470"/>
      <c r="AG2809" s="470"/>
      <c r="AH2809" s="470"/>
      <c r="AI2809" s="470"/>
      <c r="AJ2809" s="470"/>
      <c r="AK2809" s="1050"/>
      <c r="AL2809" s="1052"/>
      <c r="AM2809" s="470"/>
      <c r="AN2809" s="470"/>
      <c r="AO2809" s="470"/>
      <c r="AP2809" s="1052"/>
      <c r="AQ2809" s="1050"/>
      <c r="AR2809" s="470"/>
      <c r="AS2809" s="470"/>
      <c r="AT2809" s="470"/>
      <c r="AU2809" s="470"/>
      <c r="AV2809" s="470"/>
      <c r="AW2809" s="1053"/>
      <c r="AX2809" s="3"/>
      <c r="AY2809" s="3"/>
      <c r="AZ2809" s="3"/>
      <c r="BA2809" s="3"/>
    </row>
    <row r="2810">
      <c r="A2810" s="470"/>
      <c r="B2810" s="1"/>
      <c r="C2810" s="3"/>
      <c r="D2810" s="1050"/>
      <c r="E2810" s="470"/>
      <c r="F2810" s="470"/>
      <c r="G2810" s="470"/>
      <c r="H2810" s="1050"/>
      <c r="I2810" s="470"/>
      <c r="J2810" s="470"/>
      <c r="K2810" s="470"/>
      <c r="L2810" s="1050"/>
      <c r="M2810" s="470"/>
      <c r="N2810" s="470"/>
      <c r="O2810" s="470"/>
      <c r="P2810" s="1050"/>
      <c r="Q2810" s="1054"/>
      <c r="R2810" s="1054"/>
      <c r="S2810" s="1054"/>
      <c r="T2810" s="1054"/>
      <c r="U2810" s="470"/>
      <c r="V2810" s="470"/>
      <c r="W2810" s="1050"/>
      <c r="X2810" s="470"/>
      <c r="Y2810" s="470"/>
      <c r="Z2810" s="470"/>
      <c r="AA2810" s="470"/>
      <c r="AB2810" s="1050"/>
      <c r="AC2810" s="1050"/>
      <c r="AD2810" s="470"/>
      <c r="AE2810" s="1050"/>
      <c r="AF2810" s="470"/>
      <c r="AG2810" s="470"/>
      <c r="AH2810" s="470"/>
      <c r="AI2810" s="470"/>
      <c r="AJ2810" s="470"/>
      <c r="AK2810" s="1050"/>
      <c r="AL2810" s="1052"/>
      <c r="AM2810" s="470"/>
      <c r="AN2810" s="470"/>
      <c r="AO2810" s="470"/>
      <c r="AP2810" s="1052"/>
      <c r="AQ2810" s="1050"/>
      <c r="AR2810" s="470"/>
      <c r="AS2810" s="470"/>
      <c r="AT2810" s="470"/>
      <c r="AU2810" s="470"/>
      <c r="AV2810" s="470"/>
      <c r="AW2810" s="1053"/>
      <c r="AX2810" s="3"/>
      <c r="AY2810" s="3"/>
      <c r="AZ2810" s="3"/>
      <c r="BA2810" s="3"/>
    </row>
    <row r="2811">
      <c r="A2811" s="470"/>
      <c r="B2811" s="1"/>
      <c r="C2811" s="3"/>
      <c r="D2811" s="1050"/>
      <c r="E2811" s="470"/>
      <c r="F2811" s="470"/>
      <c r="G2811" s="470"/>
      <c r="H2811" s="1050"/>
      <c r="I2811" s="470"/>
      <c r="J2811" s="470"/>
      <c r="K2811" s="470"/>
      <c r="L2811" s="1050"/>
      <c r="M2811" s="470"/>
      <c r="N2811" s="470"/>
      <c r="O2811" s="470"/>
      <c r="P2811" s="1050"/>
      <c r="Q2811" s="1054"/>
      <c r="R2811" s="1054"/>
      <c r="S2811" s="1054"/>
      <c r="T2811" s="1054"/>
      <c r="U2811" s="470"/>
      <c r="V2811" s="470"/>
      <c r="W2811" s="1050"/>
      <c r="X2811" s="470"/>
      <c r="Y2811" s="470"/>
      <c r="Z2811" s="470"/>
      <c r="AA2811" s="470"/>
      <c r="AB2811" s="1050"/>
      <c r="AC2811" s="1050"/>
      <c r="AD2811" s="470"/>
      <c r="AE2811" s="1050"/>
      <c r="AF2811" s="470"/>
      <c r="AG2811" s="470"/>
      <c r="AH2811" s="470"/>
      <c r="AI2811" s="470"/>
      <c r="AJ2811" s="470"/>
      <c r="AK2811" s="1050"/>
      <c r="AL2811" s="1052"/>
      <c r="AM2811" s="470"/>
      <c r="AN2811" s="470"/>
      <c r="AO2811" s="470"/>
      <c r="AP2811" s="1052"/>
      <c r="AQ2811" s="1050"/>
      <c r="AR2811" s="470"/>
      <c r="AS2811" s="470"/>
      <c r="AT2811" s="470"/>
      <c r="AU2811" s="470"/>
      <c r="AV2811" s="470"/>
      <c r="AW2811" s="1053"/>
      <c r="AX2811" s="3"/>
      <c r="AY2811" s="3"/>
      <c r="AZ2811" s="3"/>
      <c r="BA2811" s="3"/>
    </row>
    <row r="2812">
      <c r="A2812" s="470"/>
      <c r="B2812" s="1"/>
      <c r="C2812" s="3"/>
      <c r="D2812" s="1050"/>
      <c r="E2812" s="470"/>
      <c r="F2812" s="470"/>
      <c r="G2812" s="470"/>
      <c r="H2812" s="1050"/>
      <c r="I2812" s="470"/>
      <c r="J2812" s="470"/>
      <c r="K2812" s="470"/>
      <c r="L2812" s="1050"/>
      <c r="M2812" s="470"/>
      <c r="N2812" s="470"/>
      <c r="O2812" s="470"/>
      <c r="P2812" s="1050"/>
      <c r="Q2812" s="1054"/>
      <c r="R2812" s="1054"/>
      <c r="S2812" s="1054"/>
      <c r="T2812" s="1054"/>
      <c r="U2812" s="470"/>
      <c r="V2812" s="470"/>
      <c r="W2812" s="1050"/>
      <c r="X2812" s="470"/>
      <c r="Y2812" s="470"/>
      <c r="Z2812" s="470"/>
      <c r="AA2812" s="470"/>
      <c r="AB2812" s="1050"/>
      <c r="AC2812" s="1050"/>
      <c r="AD2812" s="470"/>
      <c r="AE2812" s="1050"/>
      <c r="AF2812" s="470"/>
      <c r="AG2812" s="470"/>
      <c r="AH2812" s="470"/>
      <c r="AI2812" s="470"/>
      <c r="AJ2812" s="470"/>
      <c r="AK2812" s="1050"/>
      <c r="AL2812" s="1052"/>
      <c r="AM2812" s="470"/>
      <c r="AN2812" s="470"/>
      <c r="AO2812" s="470"/>
      <c r="AP2812" s="1052"/>
      <c r="AQ2812" s="1050"/>
      <c r="AR2812" s="470"/>
      <c r="AS2812" s="470"/>
      <c r="AT2812" s="470"/>
      <c r="AU2812" s="470"/>
      <c r="AV2812" s="470"/>
      <c r="AW2812" s="1053"/>
      <c r="AX2812" s="3"/>
      <c r="AY2812" s="3"/>
      <c r="AZ2812" s="3"/>
      <c r="BA2812" s="3"/>
    </row>
    <row r="2813">
      <c r="A2813" s="470"/>
      <c r="B2813" s="1"/>
      <c r="C2813" s="3"/>
      <c r="D2813" s="1050"/>
      <c r="E2813" s="470"/>
      <c r="F2813" s="470"/>
      <c r="G2813" s="470"/>
      <c r="H2813" s="1050"/>
      <c r="I2813" s="470"/>
      <c r="J2813" s="470"/>
      <c r="K2813" s="470"/>
      <c r="L2813" s="1050"/>
      <c r="M2813" s="470"/>
      <c r="N2813" s="470"/>
      <c r="O2813" s="470"/>
      <c r="P2813" s="1050"/>
      <c r="Q2813" s="1054"/>
      <c r="R2813" s="1054"/>
      <c r="S2813" s="1054"/>
      <c r="T2813" s="1054"/>
      <c r="U2813" s="470"/>
      <c r="V2813" s="470"/>
      <c r="W2813" s="1050"/>
      <c r="X2813" s="470"/>
      <c r="Y2813" s="470"/>
      <c r="Z2813" s="470"/>
      <c r="AA2813" s="470"/>
      <c r="AB2813" s="1050"/>
      <c r="AC2813" s="1050"/>
      <c r="AD2813" s="470"/>
      <c r="AE2813" s="1050"/>
      <c r="AF2813" s="470"/>
      <c r="AG2813" s="470"/>
      <c r="AH2813" s="470"/>
      <c r="AI2813" s="470"/>
      <c r="AJ2813" s="470"/>
      <c r="AK2813" s="1050"/>
      <c r="AL2813" s="1052"/>
      <c r="AM2813" s="470"/>
      <c r="AN2813" s="470"/>
      <c r="AO2813" s="470"/>
      <c r="AP2813" s="1052"/>
      <c r="AQ2813" s="1050"/>
      <c r="AR2813" s="470"/>
      <c r="AS2813" s="470"/>
      <c r="AT2813" s="470"/>
      <c r="AU2813" s="470"/>
      <c r="AV2813" s="470"/>
      <c r="AW2813" s="1053"/>
      <c r="AX2813" s="3"/>
      <c r="AY2813" s="3"/>
      <c r="AZ2813" s="3"/>
      <c r="BA2813" s="3"/>
    </row>
    <row r="2814">
      <c r="A2814" s="470"/>
      <c r="B2814" s="1"/>
      <c r="C2814" s="3"/>
      <c r="D2814" s="1050"/>
      <c r="E2814" s="470"/>
      <c r="F2814" s="470"/>
      <c r="G2814" s="470"/>
      <c r="H2814" s="1050"/>
      <c r="I2814" s="470"/>
      <c r="J2814" s="470"/>
      <c r="K2814" s="470"/>
      <c r="L2814" s="1050"/>
      <c r="M2814" s="470"/>
      <c r="N2814" s="470"/>
      <c r="O2814" s="470"/>
      <c r="P2814" s="1050"/>
      <c r="Q2814" s="1054"/>
      <c r="R2814" s="1054"/>
      <c r="S2814" s="1054"/>
      <c r="T2814" s="1054"/>
      <c r="U2814" s="470"/>
      <c r="V2814" s="470"/>
      <c r="W2814" s="1050"/>
      <c r="X2814" s="470"/>
      <c r="Y2814" s="470"/>
      <c r="Z2814" s="470"/>
      <c r="AA2814" s="470"/>
      <c r="AB2814" s="1050"/>
      <c r="AC2814" s="1050"/>
      <c r="AD2814" s="470"/>
      <c r="AE2814" s="1050"/>
      <c r="AF2814" s="470"/>
      <c r="AG2814" s="470"/>
      <c r="AH2814" s="470"/>
      <c r="AI2814" s="470"/>
      <c r="AJ2814" s="470"/>
      <c r="AK2814" s="1050"/>
      <c r="AL2814" s="1052"/>
      <c r="AM2814" s="470"/>
      <c r="AN2814" s="470"/>
      <c r="AO2814" s="470"/>
      <c r="AP2814" s="1052"/>
      <c r="AQ2814" s="1050"/>
      <c r="AR2814" s="470"/>
      <c r="AS2814" s="470"/>
      <c r="AT2814" s="470"/>
      <c r="AU2814" s="470"/>
      <c r="AV2814" s="470"/>
      <c r="AW2814" s="1053"/>
      <c r="AX2814" s="3"/>
      <c r="AY2814" s="3"/>
      <c r="AZ2814" s="3"/>
      <c r="BA2814" s="3"/>
    </row>
    <row r="2815">
      <c r="A2815" s="470"/>
      <c r="B2815" s="1"/>
      <c r="C2815" s="3"/>
      <c r="D2815" s="1050"/>
      <c r="E2815" s="470"/>
      <c r="F2815" s="470"/>
      <c r="G2815" s="470"/>
      <c r="H2815" s="1050"/>
      <c r="I2815" s="470"/>
      <c r="J2815" s="470"/>
      <c r="K2815" s="470"/>
      <c r="L2815" s="1050"/>
      <c r="M2815" s="470"/>
      <c r="N2815" s="470"/>
      <c r="O2815" s="470"/>
      <c r="P2815" s="1050"/>
      <c r="Q2815" s="1054"/>
      <c r="R2815" s="1054"/>
      <c r="S2815" s="1054"/>
      <c r="T2815" s="1054"/>
      <c r="U2815" s="470"/>
      <c r="V2815" s="470"/>
      <c r="W2815" s="1050"/>
      <c r="X2815" s="470"/>
      <c r="Y2815" s="470"/>
      <c r="Z2815" s="470"/>
      <c r="AA2815" s="470"/>
      <c r="AB2815" s="1050"/>
      <c r="AC2815" s="1050"/>
      <c r="AD2815" s="470"/>
      <c r="AE2815" s="1050"/>
      <c r="AF2815" s="470"/>
      <c r="AG2815" s="470"/>
      <c r="AH2815" s="470"/>
      <c r="AI2815" s="470"/>
      <c r="AJ2815" s="470"/>
      <c r="AK2815" s="1050"/>
      <c r="AL2815" s="1052"/>
      <c r="AM2815" s="470"/>
      <c r="AN2815" s="470"/>
      <c r="AO2815" s="470"/>
      <c r="AP2815" s="1052"/>
      <c r="AQ2815" s="1050"/>
      <c r="AR2815" s="470"/>
      <c r="AS2815" s="470"/>
      <c r="AT2815" s="470"/>
      <c r="AU2815" s="470"/>
      <c r="AV2815" s="470"/>
      <c r="AW2815" s="1053"/>
      <c r="AX2815" s="3"/>
      <c r="AY2815" s="3"/>
      <c r="AZ2815" s="3"/>
      <c r="BA2815" s="3"/>
    </row>
    <row r="2816">
      <c r="A2816" s="470"/>
      <c r="B2816" s="1"/>
      <c r="C2816" s="3"/>
      <c r="D2816" s="1050"/>
      <c r="E2816" s="470"/>
      <c r="F2816" s="470"/>
      <c r="G2816" s="470"/>
      <c r="H2816" s="1050"/>
      <c r="I2816" s="470"/>
      <c r="J2816" s="470"/>
      <c r="K2816" s="470"/>
      <c r="L2816" s="1050"/>
      <c r="M2816" s="470"/>
      <c r="N2816" s="470"/>
      <c r="O2816" s="470"/>
      <c r="P2816" s="1050"/>
      <c r="Q2816" s="1054"/>
      <c r="R2816" s="1054"/>
      <c r="S2816" s="1054"/>
      <c r="T2816" s="1054"/>
      <c r="U2816" s="470"/>
      <c r="V2816" s="470"/>
      <c r="W2816" s="1050"/>
      <c r="X2816" s="470"/>
      <c r="Y2816" s="470"/>
      <c r="Z2816" s="470"/>
      <c r="AA2816" s="470"/>
      <c r="AB2816" s="1050"/>
      <c r="AC2816" s="1050"/>
      <c r="AD2816" s="470"/>
      <c r="AE2816" s="1050"/>
      <c r="AF2816" s="470"/>
      <c r="AG2816" s="470"/>
      <c r="AH2816" s="470"/>
      <c r="AI2816" s="470"/>
      <c r="AJ2816" s="470"/>
      <c r="AK2816" s="1050"/>
      <c r="AL2816" s="1052"/>
      <c r="AM2816" s="470"/>
      <c r="AN2816" s="470"/>
      <c r="AO2816" s="470"/>
      <c r="AP2816" s="1052"/>
      <c r="AQ2816" s="1050"/>
      <c r="AR2816" s="470"/>
      <c r="AS2816" s="470"/>
      <c r="AT2816" s="470"/>
      <c r="AU2816" s="470"/>
      <c r="AV2816" s="470"/>
      <c r="AW2816" s="1053"/>
      <c r="AX2816" s="3"/>
      <c r="AY2816" s="3"/>
      <c r="AZ2816" s="3"/>
      <c r="BA2816" s="3"/>
    </row>
    <row r="2817">
      <c r="A2817" s="470"/>
      <c r="B2817" s="1"/>
      <c r="C2817" s="3"/>
      <c r="D2817" s="1050"/>
      <c r="E2817" s="470"/>
      <c r="F2817" s="470"/>
      <c r="G2817" s="470"/>
      <c r="H2817" s="1050"/>
      <c r="I2817" s="470"/>
      <c r="J2817" s="470"/>
      <c r="K2817" s="470"/>
      <c r="L2817" s="1050"/>
      <c r="M2817" s="470"/>
      <c r="N2817" s="470"/>
      <c r="O2817" s="470"/>
      <c r="P2817" s="1050"/>
      <c r="Q2817" s="1054"/>
      <c r="R2817" s="1054"/>
      <c r="S2817" s="1054"/>
      <c r="T2817" s="1054"/>
      <c r="U2817" s="470"/>
      <c r="V2817" s="470"/>
      <c r="W2817" s="1050"/>
      <c r="X2817" s="470"/>
      <c r="Y2817" s="470"/>
      <c r="Z2817" s="470"/>
      <c r="AA2817" s="470"/>
      <c r="AB2817" s="1050"/>
      <c r="AC2817" s="1050"/>
      <c r="AD2817" s="470"/>
      <c r="AE2817" s="1050"/>
      <c r="AF2817" s="470"/>
      <c r="AG2817" s="470"/>
      <c r="AH2817" s="470"/>
      <c r="AI2817" s="470"/>
      <c r="AJ2817" s="470"/>
      <c r="AK2817" s="1050"/>
      <c r="AL2817" s="1052"/>
      <c r="AM2817" s="470"/>
      <c r="AN2817" s="470"/>
      <c r="AO2817" s="470"/>
      <c r="AP2817" s="1052"/>
      <c r="AQ2817" s="1050"/>
      <c r="AR2817" s="470"/>
      <c r="AS2817" s="470"/>
      <c r="AT2817" s="470"/>
      <c r="AU2817" s="470"/>
      <c r="AV2817" s="470"/>
      <c r="AW2817" s="1053"/>
      <c r="AX2817" s="3"/>
      <c r="AY2817" s="3"/>
      <c r="AZ2817" s="3"/>
      <c r="BA2817" s="3"/>
    </row>
    <row r="2818">
      <c r="A2818" s="470"/>
      <c r="B2818" s="1"/>
      <c r="C2818" s="3"/>
      <c r="D2818" s="1050"/>
      <c r="E2818" s="470"/>
      <c r="F2818" s="470"/>
      <c r="G2818" s="470"/>
      <c r="H2818" s="1050"/>
      <c r="I2818" s="470"/>
      <c r="J2818" s="470"/>
      <c r="K2818" s="470"/>
      <c r="L2818" s="1050"/>
      <c r="M2818" s="470"/>
      <c r="N2818" s="470"/>
      <c r="O2818" s="470"/>
      <c r="P2818" s="1050"/>
      <c r="Q2818" s="1054"/>
      <c r="R2818" s="1054"/>
      <c r="S2818" s="1054"/>
      <c r="T2818" s="1054"/>
      <c r="U2818" s="470"/>
      <c r="V2818" s="470"/>
      <c r="W2818" s="1050"/>
      <c r="X2818" s="470"/>
      <c r="Y2818" s="470"/>
      <c r="Z2818" s="470"/>
      <c r="AA2818" s="470"/>
      <c r="AB2818" s="1050"/>
      <c r="AC2818" s="1050"/>
      <c r="AD2818" s="470"/>
      <c r="AE2818" s="1050"/>
      <c r="AF2818" s="470"/>
      <c r="AG2818" s="470"/>
      <c r="AH2818" s="470"/>
      <c r="AI2818" s="470"/>
      <c r="AJ2818" s="470"/>
      <c r="AK2818" s="1050"/>
      <c r="AL2818" s="1052"/>
      <c r="AM2818" s="470"/>
      <c r="AN2818" s="470"/>
      <c r="AO2818" s="470"/>
      <c r="AP2818" s="1052"/>
      <c r="AQ2818" s="1050"/>
      <c r="AR2818" s="470"/>
      <c r="AS2818" s="470"/>
      <c r="AT2818" s="470"/>
      <c r="AU2818" s="470"/>
      <c r="AV2818" s="470"/>
      <c r="AW2818" s="1053"/>
      <c r="AX2818" s="3"/>
      <c r="AY2818" s="3"/>
      <c r="AZ2818" s="3"/>
      <c r="BA2818" s="3"/>
    </row>
    <row r="2819">
      <c r="A2819" s="470"/>
      <c r="B2819" s="1"/>
      <c r="C2819" s="3"/>
      <c r="D2819" s="1050"/>
      <c r="E2819" s="470"/>
      <c r="F2819" s="470"/>
      <c r="G2819" s="470"/>
      <c r="H2819" s="1050"/>
      <c r="I2819" s="470"/>
      <c r="J2819" s="470"/>
      <c r="K2819" s="470"/>
      <c r="L2819" s="1050"/>
      <c r="M2819" s="470"/>
      <c r="N2819" s="470"/>
      <c r="O2819" s="470"/>
      <c r="P2819" s="1050"/>
      <c r="Q2819" s="1054"/>
      <c r="R2819" s="1054"/>
      <c r="S2819" s="1054"/>
      <c r="T2819" s="1054"/>
      <c r="U2819" s="470"/>
      <c r="V2819" s="470"/>
      <c r="W2819" s="1050"/>
      <c r="X2819" s="470"/>
      <c r="Y2819" s="470"/>
      <c r="Z2819" s="470"/>
      <c r="AA2819" s="470"/>
      <c r="AB2819" s="1050"/>
      <c r="AC2819" s="1050"/>
      <c r="AD2819" s="470"/>
      <c r="AE2819" s="1050"/>
      <c r="AF2819" s="470"/>
      <c r="AG2819" s="470"/>
      <c r="AH2819" s="470"/>
      <c r="AI2819" s="470"/>
      <c r="AJ2819" s="470"/>
      <c r="AK2819" s="1050"/>
      <c r="AL2819" s="1052"/>
      <c r="AM2819" s="470"/>
      <c r="AN2819" s="470"/>
      <c r="AO2819" s="470"/>
      <c r="AP2819" s="1052"/>
      <c r="AQ2819" s="1050"/>
      <c r="AR2819" s="470"/>
      <c r="AS2819" s="470"/>
      <c r="AT2819" s="470"/>
      <c r="AU2819" s="470"/>
      <c r="AV2819" s="470"/>
      <c r="AW2819" s="1053"/>
      <c r="AX2819" s="3"/>
      <c r="AY2819" s="3"/>
      <c r="AZ2819" s="3"/>
      <c r="BA2819" s="3"/>
    </row>
    <row r="2820">
      <c r="A2820" s="470"/>
      <c r="B2820" s="1"/>
      <c r="C2820" s="3"/>
      <c r="D2820" s="1050"/>
      <c r="E2820" s="470"/>
      <c r="F2820" s="470"/>
      <c r="G2820" s="470"/>
      <c r="H2820" s="1050"/>
      <c r="I2820" s="470"/>
      <c r="J2820" s="470"/>
      <c r="K2820" s="470"/>
      <c r="L2820" s="1050"/>
      <c r="M2820" s="470"/>
      <c r="N2820" s="470"/>
      <c r="O2820" s="470"/>
      <c r="P2820" s="1050"/>
      <c r="Q2820" s="1054"/>
      <c r="R2820" s="1054"/>
      <c r="S2820" s="1054"/>
      <c r="T2820" s="1054"/>
      <c r="U2820" s="470"/>
      <c r="V2820" s="470"/>
      <c r="W2820" s="1050"/>
      <c r="X2820" s="470"/>
      <c r="Y2820" s="470"/>
      <c r="Z2820" s="470"/>
      <c r="AA2820" s="470"/>
      <c r="AB2820" s="1050"/>
      <c r="AC2820" s="1050"/>
      <c r="AD2820" s="470"/>
      <c r="AE2820" s="1050"/>
      <c r="AF2820" s="470"/>
      <c r="AG2820" s="470"/>
      <c r="AH2820" s="470"/>
      <c r="AI2820" s="470"/>
      <c r="AJ2820" s="470"/>
      <c r="AK2820" s="1050"/>
      <c r="AL2820" s="1052"/>
      <c r="AM2820" s="470"/>
      <c r="AN2820" s="470"/>
      <c r="AO2820" s="470"/>
      <c r="AP2820" s="1052"/>
      <c r="AQ2820" s="1050"/>
      <c r="AR2820" s="470"/>
      <c r="AS2820" s="470"/>
      <c r="AT2820" s="470"/>
      <c r="AU2820" s="470"/>
      <c r="AV2820" s="470"/>
      <c r="AW2820" s="1053"/>
      <c r="AX2820" s="3"/>
      <c r="AY2820" s="3"/>
      <c r="AZ2820" s="3"/>
      <c r="BA2820" s="3"/>
    </row>
    <row r="2821">
      <c r="A2821" s="470"/>
      <c r="B2821" s="1"/>
      <c r="C2821" s="3"/>
      <c r="D2821" s="1050"/>
      <c r="E2821" s="470"/>
      <c r="F2821" s="470"/>
      <c r="G2821" s="470"/>
      <c r="H2821" s="1050"/>
      <c r="I2821" s="470"/>
      <c r="J2821" s="470"/>
      <c r="K2821" s="470"/>
      <c r="L2821" s="1050"/>
      <c r="M2821" s="470"/>
      <c r="N2821" s="470"/>
      <c r="O2821" s="470"/>
      <c r="P2821" s="1050"/>
      <c r="Q2821" s="1054"/>
      <c r="R2821" s="1054"/>
      <c r="S2821" s="1054"/>
      <c r="T2821" s="1054"/>
      <c r="U2821" s="470"/>
      <c r="V2821" s="470"/>
      <c r="W2821" s="1050"/>
      <c r="X2821" s="470"/>
      <c r="Y2821" s="470"/>
      <c r="Z2821" s="470"/>
      <c r="AA2821" s="470"/>
      <c r="AB2821" s="1050"/>
      <c r="AC2821" s="1050"/>
      <c r="AD2821" s="470"/>
      <c r="AE2821" s="1050"/>
      <c r="AF2821" s="470"/>
      <c r="AG2821" s="470"/>
      <c r="AH2821" s="470"/>
      <c r="AI2821" s="470"/>
      <c r="AJ2821" s="470"/>
      <c r="AK2821" s="1050"/>
      <c r="AL2821" s="1052"/>
      <c r="AM2821" s="470"/>
      <c r="AN2821" s="470"/>
      <c r="AO2821" s="470"/>
      <c r="AP2821" s="1052"/>
      <c r="AQ2821" s="1050"/>
      <c r="AR2821" s="470"/>
      <c r="AS2821" s="470"/>
      <c r="AT2821" s="470"/>
      <c r="AU2821" s="470"/>
      <c r="AV2821" s="470"/>
      <c r="AW2821" s="1053"/>
      <c r="AX2821" s="3"/>
      <c r="AY2821" s="3"/>
      <c r="AZ2821" s="3"/>
      <c r="BA2821" s="3"/>
    </row>
    <row r="2822">
      <c r="A2822" s="470"/>
      <c r="B2822" s="1"/>
      <c r="C2822" s="3"/>
      <c r="D2822" s="1050"/>
      <c r="E2822" s="470"/>
      <c r="F2822" s="470"/>
      <c r="G2822" s="470"/>
      <c r="H2822" s="1050"/>
      <c r="I2822" s="470"/>
      <c r="J2822" s="470"/>
      <c r="K2822" s="470"/>
      <c r="L2822" s="1050"/>
      <c r="M2822" s="470"/>
      <c r="N2822" s="470"/>
      <c r="O2822" s="470"/>
      <c r="P2822" s="1050"/>
      <c r="Q2822" s="1054"/>
      <c r="R2822" s="1054"/>
      <c r="S2822" s="1054"/>
      <c r="T2822" s="1054"/>
      <c r="U2822" s="470"/>
      <c r="V2822" s="470"/>
      <c r="W2822" s="1050"/>
      <c r="X2822" s="470"/>
      <c r="Y2822" s="470"/>
      <c r="Z2822" s="470"/>
      <c r="AA2822" s="470"/>
      <c r="AB2822" s="1050"/>
      <c r="AC2822" s="1050"/>
      <c r="AD2822" s="470"/>
      <c r="AE2822" s="1050"/>
      <c r="AF2822" s="470"/>
      <c r="AG2822" s="470"/>
      <c r="AH2822" s="470"/>
      <c r="AI2822" s="470"/>
      <c r="AJ2822" s="470"/>
      <c r="AK2822" s="1050"/>
      <c r="AL2822" s="1052"/>
      <c r="AM2822" s="470"/>
      <c r="AN2822" s="470"/>
      <c r="AO2822" s="470"/>
      <c r="AP2822" s="1052"/>
      <c r="AQ2822" s="1050"/>
      <c r="AR2822" s="470"/>
      <c r="AS2822" s="470"/>
      <c r="AT2822" s="470"/>
      <c r="AU2822" s="470"/>
      <c r="AV2822" s="470"/>
      <c r="AW2822" s="1053"/>
      <c r="AX2822" s="3"/>
      <c r="AY2822" s="3"/>
      <c r="AZ2822" s="3"/>
      <c r="BA2822" s="3"/>
    </row>
    <row r="2823">
      <c r="A2823" s="470"/>
      <c r="B2823" s="1"/>
      <c r="C2823" s="3"/>
      <c r="D2823" s="1050"/>
      <c r="E2823" s="470"/>
      <c r="F2823" s="470"/>
      <c r="G2823" s="470"/>
      <c r="H2823" s="1050"/>
      <c r="I2823" s="470"/>
      <c r="J2823" s="470"/>
      <c r="K2823" s="470"/>
      <c r="L2823" s="1050"/>
      <c r="M2823" s="470"/>
      <c r="N2823" s="470"/>
      <c r="O2823" s="470"/>
      <c r="P2823" s="1050"/>
      <c r="Q2823" s="1054"/>
      <c r="R2823" s="1054"/>
      <c r="S2823" s="1054"/>
      <c r="T2823" s="1054"/>
      <c r="U2823" s="470"/>
      <c r="V2823" s="470"/>
      <c r="W2823" s="1050"/>
      <c r="X2823" s="470"/>
      <c r="Y2823" s="470"/>
      <c r="Z2823" s="470"/>
      <c r="AA2823" s="470"/>
      <c r="AB2823" s="1050"/>
      <c r="AC2823" s="1050"/>
      <c r="AD2823" s="470"/>
      <c r="AE2823" s="1050"/>
      <c r="AF2823" s="470"/>
      <c r="AG2823" s="470"/>
      <c r="AH2823" s="470"/>
      <c r="AI2823" s="470"/>
      <c r="AJ2823" s="470"/>
      <c r="AK2823" s="1050"/>
      <c r="AL2823" s="1052"/>
      <c r="AM2823" s="470"/>
      <c r="AN2823" s="470"/>
      <c r="AO2823" s="470"/>
      <c r="AP2823" s="1052"/>
      <c r="AQ2823" s="1050"/>
      <c r="AR2823" s="470"/>
      <c r="AS2823" s="470"/>
      <c r="AT2823" s="470"/>
      <c r="AU2823" s="470"/>
      <c r="AV2823" s="470"/>
      <c r="AW2823" s="1053"/>
      <c r="AX2823" s="3"/>
      <c r="AY2823" s="3"/>
      <c r="AZ2823" s="3"/>
      <c r="BA2823" s="3"/>
    </row>
    <row r="2824">
      <c r="A2824" s="470"/>
      <c r="B2824" s="1"/>
      <c r="C2824" s="3"/>
      <c r="D2824" s="1050"/>
      <c r="E2824" s="470"/>
      <c r="F2824" s="470"/>
      <c r="G2824" s="470"/>
      <c r="H2824" s="1050"/>
      <c r="I2824" s="470"/>
      <c r="J2824" s="470"/>
      <c r="K2824" s="470"/>
      <c r="L2824" s="1050"/>
      <c r="M2824" s="470"/>
      <c r="N2824" s="470"/>
      <c r="O2824" s="470"/>
      <c r="P2824" s="1050"/>
      <c r="Q2824" s="1054"/>
      <c r="R2824" s="1054"/>
      <c r="S2824" s="1054"/>
      <c r="T2824" s="1054"/>
      <c r="U2824" s="470"/>
      <c r="V2824" s="470"/>
      <c r="W2824" s="1050"/>
      <c r="X2824" s="470"/>
      <c r="Y2824" s="470"/>
      <c r="Z2824" s="470"/>
      <c r="AA2824" s="470"/>
      <c r="AB2824" s="1050"/>
      <c r="AC2824" s="1050"/>
      <c r="AD2824" s="470"/>
      <c r="AE2824" s="1050"/>
      <c r="AF2824" s="470"/>
      <c r="AG2824" s="470"/>
      <c r="AH2824" s="470"/>
      <c r="AI2824" s="470"/>
      <c r="AJ2824" s="470"/>
      <c r="AK2824" s="1050"/>
      <c r="AL2824" s="1052"/>
      <c r="AM2824" s="470"/>
      <c r="AN2824" s="470"/>
      <c r="AO2824" s="470"/>
      <c r="AP2824" s="1052"/>
      <c r="AQ2824" s="1050"/>
      <c r="AR2824" s="470"/>
      <c r="AS2824" s="470"/>
      <c r="AT2824" s="470"/>
      <c r="AU2824" s="470"/>
      <c r="AV2824" s="470"/>
      <c r="AW2824" s="1053"/>
      <c r="AX2824" s="3"/>
      <c r="AY2824" s="3"/>
      <c r="AZ2824" s="3"/>
      <c r="BA2824" s="3"/>
    </row>
    <row r="2825">
      <c r="A2825" s="470"/>
      <c r="B2825" s="1"/>
      <c r="C2825" s="3"/>
      <c r="D2825" s="1050"/>
      <c r="E2825" s="470"/>
      <c r="F2825" s="470"/>
      <c r="G2825" s="470"/>
      <c r="H2825" s="1050"/>
      <c r="I2825" s="470"/>
      <c r="J2825" s="470"/>
      <c r="K2825" s="470"/>
      <c r="L2825" s="1050"/>
      <c r="M2825" s="470"/>
      <c r="N2825" s="470"/>
      <c r="O2825" s="470"/>
      <c r="P2825" s="1050"/>
      <c r="Q2825" s="1054"/>
      <c r="R2825" s="1054"/>
      <c r="S2825" s="1054"/>
      <c r="T2825" s="1054"/>
      <c r="U2825" s="470"/>
      <c r="V2825" s="470"/>
      <c r="W2825" s="1050"/>
      <c r="X2825" s="470"/>
      <c r="Y2825" s="470"/>
      <c r="Z2825" s="470"/>
      <c r="AA2825" s="470"/>
      <c r="AB2825" s="1050"/>
      <c r="AC2825" s="1050"/>
      <c r="AD2825" s="470"/>
      <c r="AE2825" s="1050"/>
      <c r="AF2825" s="470"/>
      <c r="AG2825" s="470"/>
      <c r="AH2825" s="470"/>
      <c r="AI2825" s="470"/>
      <c r="AJ2825" s="470"/>
      <c r="AK2825" s="1050"/>
      <c r="AL2825" s="1052"/>
      <c r="AM2825" s="470"/>
      <c r="AN2825" s="470"/>
      <c r="AO2825" s="470"/>
      <c r="AP2825" s="1052"/>
      <c r="AQ2825" s="1050"/>
      <c r="AR2825" s="470"/>
      <c r="AS2825" s="470"/>
      <c r="AT2825" s="470"/>
      <c r="AU2825" s="470"/>
      <c r="AV2825" s="470"/>
      <c r="AW2825" s="1053"/>
      <c r="AX2825" s="3"/>
      <c r="AY2825" s="3"/>
      <c r="AZ2825" s="3"/>
      <c r="BA2825" s="3"/>
    </row>
    <row r="2826">
      <c r="A2826" s="470"/>
      <c r="B2826" s="1"/>
      <c r="C2826" s="3"/>
      <c r="D2826" s="1050"/>
      <c r="E2826" s="470"/>
      <c r="F2826" s="470"/>
      <c r="G2826" s="470"/>
      <c r="H2826" s="1050"/>
      <c r="I2826" s="470"/>
      <c r="J2826" s="470"/>
      <c r="K2826" s="470"/>
      <c r="L2826" s="1050"/>
      <c r="M2826" s="470"/>
      <c r="N2826" s="470"/>
      <c r="O2826" s="470"/>
      <c r="P2826" s="1050"/>
      <c r="Q2826" s="1054"/>
      <c r="R2826" s="1054"/>
      <c r="S2826" s="1054"/>
      <c r="T2826" s="1054"/>
      <c r="U2826" s="470"/>
      <c r="V2826" s="470"/>
      <c r="W2826" s="1050"/>
      <c r="X2826" s="470"/>
      <c r="Y2826" s="470"/>
      <c r="Z2826" s="470"/>
      <c r="AA2826" s="470"/>
      <c r="AB2826" s="1050"/>
      <c r="AC2826" s="1050"/>
      <c r="AD2826" s="470"/>
      <c r="AE2826" s="1050"/>
      <c r="AF2826" s="470"/>
      <c r="AG2826" s="470"/>
      <c r="AH2826" s="470"/>
      <c r="AI2826" s="470"/>
      <c r="AJ2826" s="470"/>
      <c r="AK2826" s="1050"/>
      <c r="AL2826" s="1052"/>
      <c r="AM2826" s="470"/>
      <c r="AN2826" s="470"/>
      <c r="AO2826" s="470"/>
      <c r="AP2826" s="1052"/>
      <c r="AQ2826" s="1050"/>
      <c r="AR2826" s="470"/>
      <c r="AS2826" s="470"/>
      <c r="AT2826" s="470"/>
      <c r="AU2826" s="470"/>
      <c r="AV2826" s="470"/>
      <c r="AW2826" s="1053"/>
      <c r="AX2826" s="3"/>
      <c r="AY2826" s="3"/>
      <c r="AZ2826" s="3"/>
      <c r="BA2826" s="3"/>
    </row>
    <row r="2827">
      <c r="A2827" s="470"/>
      <c r="B2827" s="1"/>
      <c r="C2827" s="3"/>
      <c r="D2827" s="1050"/>
      <c r="E2827" s="470"/>
      <c r="F2827" s="470"/>
      <c r="G2827" s="470"/>
      <c r="H2827" s="1050"/>
      <c r="I2827" s="470"/>
      <c r="J2827" s="470"/>
      <c r="K2827" s="470"/>
      <c r="L2827" s="1050"/>
      <c r="M2827" s="470"/>
      <c r="N2827" s="470"/>
      <c r="O2827" s="470"/>
      <c r="P2827" s="1050"/>
      <c r="Q2827" s="1054"/>
      <c r="R2827" s="1054"/>
      <c r="S2827" s="1054"/>
      <c r="T2827" s="1054"/>
      <c r="U2827" s="470"/>
      <c r="V2827" s="470"/>
      <c r="W2827" s="1050"/>
      <c r="X2827" s="470"/>
      <c r="Y2827" s="470"/>
      <c r="Z2827" s="470"/>
      <c r="AA2827" s="470"/>
      <c r="AB2827" s="1050"/>
      <c r="AC2827" s="1050"/>
      <c r="AD2827" s="470"/>
      <c r="AE2827" s="1050"/>
      <c r="AF2827" s="470"/>
      <c r="AG2827" s="470"/>
      <c r="AH2827" s="470"/>
      <c r="AI2827" s="470"/>
      <c r="AJ2827" s="470"/>
      <c r="AK2827" s="1050"/>
      <c r="AL2827" s="1052"/>
      <c r="AM2827" s="470"/>
      <c r="AN2827" s="470"/>
      <c r="AO2827" s="470"/>
      <c r="AP2827" s="1052"/>
      <c r="AQ2827" s="1050"/>
      <c r="AR2827" s="470"/>
      <c r="AS2827" s="470"/>
      <c r="AT2827" s="470"/>
      <c r="AU2827" s="470"/>
      <c r="AV2827" s="470"/>
      <c r="AW2827" s="1053"/>
      <c r="AX2827" s="3"/>
      <c r="AY2827" s="3"/>
      <c r="AZ2827" s="3"/>
      <c r="BA2827" s="3"/>
    </row>
    <row r="2828">
      <c r="A2828" s="470"/>
      <c r="B2828" s="1"/>
      <c r="C2828" s="3"/>
      <c r="D2828" s="1050"/>
      <c r="E2828" s="470"/>
      <c r="F2828" s="470"/>
      <c r="G2828" s="470"/>
      <c r="H2828" s="1050"/>
      <c r="I2828" s="470"/>
      <c r="J2828" s="470"/>
      <c r="K2828" s="470"/>
      <c r="L2828" s="1050"/>
      <c r="M2828" s="470"/>
      <c r="N2828" s="470"/>
      <c r="O2828" s="470"/>
      <c r="P2828" s="1050"/>
      <c r="Q2828" s="1054"/>
      <c r="R2828" s="1054"/>
      <c r="S2828" s="1054"/>
      <c r="T2828" s="1054"/>
      <c r="U2828" s="470"/>
      <c r="V2828" s="470"/>
      <c r="W2828" s="1050"/>
      <c r="X2828" s="470"/>
      <c r="Y2828" s="470"/>
      <c r="Z2828" s="470"/>
      <c r="AA2828" s="470"/>
      <c r="AB2828" s="1050"/>
      <c r="AC2828" s="1050"/>
      <c r="AD2828" s="470"/>
      <c r="AE2828" s="1050"/>
      <c r="AF2828" s="470"/>
      <c r="AG2828" s="470"/>
      <c r="AH2828" s="470"/>
      <c r="AI2828" s="470"/>
      <c r="AJ2828" s="470"/>
      <c r="AK2828" s="1050"/>
      <c r="AL2828" s="1052"/>
      <c r="AM2828" s="470"/>
      <c r="AN2828" s="470"/>
      <c r="AO2828" s="470"/>
      <c r="AP2828" s="1052"/>
      <c r="AQ2828" s="1050"/>
      <c r="AR2828" s="470"/>
      <c r="AS2828" s="470"/>
      <c r="AT2828" s="470"/>
      <c r="AU2828" s="470"/>
      <c r="AV2828" s="470"/>
      <c r="AW2828" s="1053"/>
      <c r="AX2828" s="3"/>
      <c r="AY2828" s="3"/>
      <c r="AZ2828" s="3"/>
      <c r="BA2828" s="3"/>
    </row>
    <row r="2829">
      <c r="A2829" s="470"/>
      <c r="B2829" s="1"/>
      <c r="C2829" s="3"/>
      <c r="D2829" s="1050"/>
      <c r="E2829" s="470"/>
      <c r="F2829" s="470"/>
      <c r="G2829" s="470"/>
      <c r="H2829" s="1050"/>
      <c r="I2829" s="470"/>
      <c r="J2829" s="470"/>
      <c r="K2829" s="470"/>
      <c r="L2829" s="1050"/>
      <c r="M2829" s="470"/>
      <c r="N2829" s="470"/>
      <c r="O2829" s="470"/>
      <c r="P2829" s="1050"/>
      <c r="Q2829" s="1054"/>
      <c r="R2829" s="1054"/>
      <c r="S2829" s="1054"/>
      <c r="T2829" s="1054"/>
      <c r="U2829" s="470"/>
      <c r="V2829" s="470"/>
      <c r="W2829" s="1050"/>
      <c r="X2829" s="470"/>
      <c r="Y2829" s="470"/>
      <c r="Z2829" s="470"/>
      <c r="AA2829" s="470"/>
      <c r="AB2829" s="1050"/>
      <c r="AC2829" s="1050"/>
      <c r="AD2829" s="470"/>
      <c r="AE2829" s="1050"/>
      <c r="AF2829" s="470"/>
      <c r="AG2829" s="470"/>
      <c r="AH2829" s="470"/>
      <c r="AI2829" s="470"/>
      <c r="AJ2829" s="470"/>
      <c r="AK2829" s="1050"/>
      <c r="AL2829" s="1052"/>
      <c r="AM2829" s="470"/>
      <c r="AN2829" s="470"/>
      <c r="AO2829" s="470"/>
      <c r="AP2829" s="1052"/>
      <c r="AQ2829" s="1050"/>
      <c r="AR2829" s="470"/>
      <c r="AS2829" s="470"/>
      <c r="AT2829" s="470"/>
      <c r="AU2829" s="470"/>
      <c r="AV2829" s="470"/>
      <c r="AW2829" s="1053"/>
      <c r="AX2829" s="3"/>
      <c r="AY2829" s="3"/>
      <c r="AZ2829" s="3"/>
      <c r="BA2829" s="3"/>
    </row>
    <row r="2830">
      <c r="A2830" s="470"/>
      <c r="B2830" s="1"/>
      <c r="C2830" s="3"/>
      <c r="D2830" s="1050"/>
      <c r="E2830" s="470"/>
      <c r="F2830" s="470"/>
      <c r="G2830" s="470"/>
      <c r="H2830" s="1050"/>
      <c r="I2830" s="470"/>
      <c r="J2830" s="470"/>
      <c r="K2830" s="470"/>
      <c r="L2830" s="1050"/>
      <c r="M2830" s="470"/>
      <c r="N2830" s="470"/>
      <c r="O2830" s="470"/>
      <c r="P2830" s="1050"/>
      <c r="Q2830" s="1054"/>
      <c r="R2830" s="1054"/>
      <c r="S2830" s="1054"/>
      <c r="T2830" s="1054"/>
      <c r="U2830" s="470"/>
      <c r="V2830" s="470"/>
      <c r="W2830" s="1050"/>
      <c r="X2830" s="470"/>
      <c r="Y2830" s="470"/>
      <c r="Z2830" s="470"/>
      <c r="AA2830" s="470"/>
      <c r="AB2830" s="1050"/>
      <c r="AC2830" s="1050"/>
      <c r="AD2830" s="470"/>
      <c r="AE2830" s="1050"/>
      <c r="AF2830" s="470"/>
      <c r="AG2830" s="470"/>
      <c r="AH2830" s="470"/>
      <c r="AI2830" s="470"/>
      <c r="AJ2830" s="470"/>
      <c r="AK2830" s="1050"/>
      <c r="AL2830" s="1052"/>
      <c r="AM2830" s="470"/>
      <c r="AN2830" s="470"/>
      <c r="AO2830" s="470"/>
      <c r="AP2830" s="1052"/>
      <c r="AQ2830" s="1050"/>
      <c r="AR2830" s="470"/>
      <c r="AS2830" s="470"/>
      <c r="AT2830" s="470"/>
      <c r="AU2830" s="470"/>
      <c r="AV2830" s="470"/>
      <c r="AW2830" s="1053"/>
      <c r="AX2830" s="3"/>
      <c r="AY2830" s="3"/>
      <c r="AZ2830" s="3"/>
      <c r="BA2830" s="3"/>
    </row>
    <row r="2831">
      <c r="A2831" s="470"/>
      <c r="B2831" s="1"/>
      <c r="C2831" s="3"/>
      <c r="D2831" s="1050"/>
      <c r="E2831" s="470"/>
      <c r="F2831" s="470"/>
      <c r="G2831" s="470"/>
      <c r="H2831" s="1050"/>
      <c r="I2831" s="470"/>
      <c r="J2831" s="470"/>
      <c r="K2831" s="470"/>
      <c r="L2831" s="1050"/>
      <c r="M2831" s="470"/>
      <c r="N2831" s="470"/>
      <c r="O2831" s="470"/>
      <c r="P2831" s="1050"/>
      <c r="Q2831" s="1054"/>
      <c r="R2831" s="1054"/>
      <c r="S2831" s="1054"/>
      <c r="T2831" s="1054"/>
      <c r="U2831" s="470"/>
      <c r="V2831" s="470"/>
      <c r="W2831" s="1050"/>
      <c r="X2831" s="470"/>
      <c r="Y2831" s="470"/>
      <c r="Z2831" s="470"/>
      <c r="AA2831" s="470"/>
      <c r="AB2831" s="1050"/>
      <c r="AC2831" s="1050"/>
      <c r="AD2831" s="470"/>
      <c r="AE2831" s="1050"/>
      <c r="AF2831" s="470"/>
      <c r="AG2831" s="470"/>
      <c r="AH2831" s="470"/>
      <c r="AI2831" s="470"/>
      <c r="AJ2831" s="470"/>
      <c r="AK2831" s="1050"/>
      <c r="AL2831" s="1052"/>
      <c r="AM2831" s="470"/>
      <c r="AN2831" s="470"/>
      <c r="AO2831" s="470"/>
      <c r="AP2831" s="1052"/>
      <c r="AQ2831" s="1050"/>
      <c r="AR2831" s="470"/>
      <c r="AS2831" s="470"/>
      <c r="AT2831" s="470"/>
      <c r="AU2831" s="470"/>
      <c r="AV2831" s="470"/>
      <c r="AW2831" s="1053"/>
      <c r="AX2831" s="3"/>
      <c r="AY2831" s="3"/>
      <c r="AZ2831" s="3"/>
      <c r="BA2831" s="3"/>
    </row>
    <row r="2832">
      <c r="A2832" s="470"/>
      <c r="B2832" s="1"/>
      <c r="C2832" s="3"/>
      <c r="D2832" s="1050"/>
      <c r="E2832" s="470"/>
      <c r="F2832" s="470"/>
      <c r="G2832" s="470"/>
      <c r="H2832" s="1050"/>
      <c r="I2832" s="470"/>
      <c r="J2832" s="470"/>
      <c r="K2832" s="470"/>
      <c r="L2832" s="1050"/>
      <c r="M2832" s="470"/>
      <c r="N2832" s="470"/>
      <c r="O2832" s="470"/>
      <c r="P2832" s="1050"/>
      <c r="Q2832" s="1054"/>
      <c r="R2832" s="1054"/>
      <c r="S2832" s="1054"/>
      <c r="T2832" s="1054"/>
      <c r="U2832" s="470"/>
      <c r="V2832" s="470"/>
      <c r="W2832" s="1050"/>
      <c r="X2832" s="470"/>
      <c r="Y2832" s="470"/>
      <c r="Z2832" s="470"/>
      <c r="AA2832" s="470"/>
      <c r="AB2832" s="1050"/>
      <c r="AC2832" s="1050"/>
      <c r="AD2832" s="470"/>
      <c r="AE2832" s="1050"/>
      <c r="AF2832" s="470"/>
      <c r="AG2832" s="470"/>
      <c r="AH2832" s="470"/>
      <c r="AI2832" s="470"/>
      <c r="AJ2832" s="470"/>
      <c r="AK2832" s="1050"/>
      <c r="AL2832" s="1052"/>
      <c r="AM2832" s="470"/>
      <c r="AN2832" s="470"/>
      <c r="AO2832" s="470"/>
      <c r="AP2832" s="1052"/>
      <c r="AQ2832" s="1050"/>
      <c r="AR2832" s="470"/>
      <c r="AS2832" s="470"/>
      <c r="AT2832" s="470"/>
      <c r="AU2832" s="470"/>
      <c r="AV2832" s="470"/>
      <c r="AW2832" s="1053"/>
      <c r="AX2832" s="3"/>
      <c r="AY2832" s="3"/>
      <c r="AZ2832" s="3"/>
      <c r="BA2832" s="3"/>
    </row>
    <row r="2833">
      <c r="A2833" s="470"/>
      <c r="B2833" s="1"/>
      <c r="C2833" s="3"/>
      <c r="D2833" s="1050"/>
      <c r="E2833" s="470"/>
      <c r="F2833" s="470"/>
      <c r="G2833" s="470"/>
      <c r="H2833" s="1050"/>
      <c r="I2833" s="470"/>
      <c r="J2833" s="470"/>
      <c r="K2833" s="470"/>
      <c r="L2833" s="1050"/>
      <c r="M2833" s="470"/>
      <c r="N2833" s="470"/>
      <c r="O2833" s="470"/>
      <c r="P2833" s="1050"/>
      <c r="Q2833" s="1054"/>
      <c r="R2833" s="1054"/>
      <c r="S2833" s="1054"/>
      <c r="T2833" s="1054"/>
      <c r="U2833" s="470"/>
      <c r="V2833" s="470"/>
      <c r="W2833" s="1050"/>
      <c r="X2833" s="470"/>
      <c r="Y2833" s="470"/>
      <c r="Z2833" s="470"/>
      <c r="AA2833" s="470"/>
      <c r="AB2833" s="1050"/>
      <c r="AC2833" s="1050"/>
      <c r="AD2833" s="470"/>
      <c r="AE2833" s="1050"/>
      <c r="AF2833" s="470"/>
      <c r="AG2833" s="470"/>
      <c r="AH2833" s="470"/>
      <c r="AI2833" s="470"/>
      <c r="AJ2833" s="470"/>
      <c r="AK2833" s="1050"/>
      <c r="AL2833" s="1052"/>
      <c r="AM2833" s="470"/>
      <c r="AN2833" s="470"/>
      <c r="AO2833" s="470"/>
      <c r="AP2833" s="1052"/>
      <c r="AQ2833" s="1050"/>
      <c r="AR2833" s="470"/>
      <c r="AS2833" s="470"/>
      <c r="AT2833" s="470"/>
      <c r="AU2833" s="470"/>
      <c r="AV2833" s="470"/>
      <c r="AW2833" s="1053"/>
      <c r="AX2833" s="3"/>
      <c r="AY2833" s="3"/>
      <c r="AZ2833" s="3"/>
      <c r="BA2833" s="3"/>
    </row>
    <row r="2834">
      <c r="A2834" s="470"/>
      <c r="B2834" s="1"/>
      <c r="C2834" s="3"/>
      <c r="D2834" s="1050"/>
      <c r="E2834" s="470"/>
      <c r="F2834" s="470"/>
      <c r="G2834" s="470"/>
      <c r="H2834" s="1050"/>
      <c r="I2834" s="470"/>
      <c r="J2834" s="470"/>
      <c r="K2834" s="470"/>
      <c r="L2834" s="1050"/>
      <c r="M2834" s="470"/>
      <c r="N2834" s="470"/>
      <c r="O2834" s="470"/>
      <c r="P2834" s="1050"/>
      <c r="Q2834" s="1054"/>
      <c r="R2834" s="1054"/>
      <c r="S2834" s="1054"/>
      <c r="T2834" s="1054"/>
      <c r="U2834" s="470"/>
      <c r="V2834" s="470"/>
      <c r="W2834" s="1050"/>
      <c r="X2834" s="470"/>
      <c r="Y2834" s="470"/>
      <c r="Z2834" s="470"/>
      <c r="AA2834" s="470"/>
      <c r="AB2834" s="1050"/>
      <c r="AC2834" s="1050"/>
      <c r="AD2834" s="470"/>
      <c r="AE2834" s="1050"/>
      <c r="AF2834" s="470"/>
      <c r="AG2834" s="470"/>
      <c r="AH2834" s="470"/>
      <c r="AI2834" s="470"/>
      <c r="AJ2834" s="470"/>
      <c r="AK2834" s="1050"/>
      <c r="AL2834" s="1052"/>
      <c r="AM2834" s="470"/>
      <c r="AN2834" s="470"/>
      <c r="AO2834" s="470"/>
      <c r="AP2834" s="1052"/>
      <c r="AQ2834" s="1050"/>
      <c r="AR2834" s="470"/>
      <c r="AS2834" s="470"/>
      <c r="AT2834" s="470"/>
      <c r="AU2834" s="470"/>
      <c r="AV2834" s="470"/>
      <c r="AW2834" s="1053"/>
      <c r="AX2834" s="3"/>
      <c r="AY2834" s="3"/>
      <c r="AZ2834" s="3"/>
      <c r="BA2834" s="3"/>
    </row>
    <row r="2835">
      <c r="A2835" s="470"/>
      <c r="B2835" s="1"/>
      <c r="C2835" s="3"/>
      <c r="D2835" s="1050"/>
      <c r="E2835" s="470"/>
      <c r="F2835" s="470"/>
      <c r="G2835" s="470"/>
      <c r="H2835" s="1050"/>
      <c r="I2835" s="470"/>
      <c r="J2835" s="470"/>
      <c r="K2835" s="470"/>
      <c r="L2835" s="1050"/>
      <c r="M2835" s="470"/>
      <c r="N2835" s="470"/>
      <c r="O2835" s="470"/>
      <c r="P2835" s="1050"/>
      <c r="Q2835" s="1054"/>
      <c r="R2835" s="1054"/>
      <c r="S2835" s="1054"/>
      <c r="T2835" s="1054"/>
      <c r="U2835" s="470"/>
      <c r="V2835" s="470"/>
      <c r="W2835" s="1050"/>
      <c r="X2835" s="470"/>
      <c r="Y2835" s="470"/>
      <c r="Z2835" s="470"/>
      <c r="AA2835" s="470"/>
      <c r="AB2835" s="1050"/>
      <c r="AC2835" s="1050"/>
      <c r="AD2835" s="470"/>
      <c r="AE2835" s="1050"/>
      <c r="AF2835" s="470"/>
      <c r="AG2835" s="470"/>
      <c r="AH2835" s="470"/>
      <c r="AI2835" s="470"/>
      <c r="AJ2835" s="470"/>
      <c r="AK2835" s="1050"/>
      <c r="AL2835" s="1052"/>
      <c r="AM2835" s="470"/>
      <c r="AN2835" s="470"/>
      <c r="AO2835" s="470"/>
      <c r="AP2835" s="1052"/>
      <c r="AQ2835" s="1050"/>
      <c r="AR2835" s="470"/>
      <c r="AS2835" s="470"/>
      <c r="AT2835" s="470"/>
      <c r="AU2835" s="470"/>
      <c r="AV2835" s="470"/>
      <c r="AW2835" s="1053"/>
      <c r="AX2835" s="3"/>
      <c r="AY2835" s="3"/>
      <c r="AZ2835" s="3"/>
      <c r="BA2835" s="3"/>
    </row>
    <row r="2836">
      <c r="A2836" s="470"/>
      <c r="B2836" s="1"/>
      <c r="C2836" s="3"/>
      <c r="D2836" s="1050"/>
      <c r="E2836" s="470"/>
      <c r="F2836" s="470"/>
      <c r="G2836" s="470"/>
      <c r="H2836" s="1050"/>
      <c r="I2836" s="470"/>
      <c r="J2836" s="470"/>
      <c r="K2836" s="470"/>
      <c r="L2836" s="1050"/>
      <c r="M2836" s="470"/>
      <c r="N2836" s="470"/>
      <c r="O2836" s="470"/>
      <c r="P2836" s="1050"/>
      <c r="Q2836" s="1054"/>
      <c r="R2836" s="1054"/>
      <c r="S2836" s="1054"/>
      <c r="T2836" s="1054"/>
      <c r="U2836" s="470"/>
      <c r="V2836" s="470"/>
      <c r="W2836" s="1050"/>
      <c r="X2836" s="470"/>
      <c r="Y2836" s="470"/>
      <c r="Z2836" s="470"/>
      <c r="AA2836" s="470"/>
      <c r="AB2836" s="1050"/>
      <c r="AC2836" s="1050"/>
      <c r="AD2836" s="470"/>
      <c r="AE2836" s="1050"/>
      <c r="AF2836" s="470"/>
      <c r="AG2836" s="470"/>
      <c r="AH2836" s="470"/>
      <c r="AI2836" s="470"/>
      <c r="AJ2836" s="470"/>
      <c r="AK2836" s="1050"/>
      <c r="AL2836" s="1052"/>
      <c r="AM2836" s="470"/>
      <c r="AN2836" s="470"/>
      <c r="AO2836" s="470"/>
      <c r="AP2836" s="1052"/>
      <c r="AQ2836" s="1050"/>
      <c r="AR2836" s="470"/>
      <c r="AS2836" s="470"/>
      <c r="AT2836" s="470"/>
      <c r="AU2836" s="470"/>
      <c r="AV2836" s="470"/>
      <c r="AW2836" s="1053"/>
      <c r="AX2836" s="3"/>
      <c r="AY2836" s="3"/>
      <c r="AZ2836" s="3"/>
      <c r="BA2836" s="3"/>
    </row>
    <row r="2837">
      <c r="A2837" s="470"/>
      <c r="B2837" s="1"/>
      <c r="C2837" s="3"/>
      <c r="D2837" s="1050"/>
      <c r="E2837" s="470"/>
      <c r="F2837" s="470"/>
      <c r="G2837" s="470"/>
      <c r="H2837" s="1050"/>
      <c r="I2837" s="470"/>
      <c r="J2837" s="470"/>
      <c r="K2837" s="470"/>
      <c r="L2837" s="1050"/>
      <c r="M2837" s="470"/>
      <c r="N2837" s="470"/>
      <c r="O2837" s="470"/>
      <c r="P2837" s="1050"/>
      <c r="Q2837" s="1054"/>
      <c r="R2837" s="1054"/>
      <c r="S2837" s="1054"/>
      <c r="T2837" s="1054"/>
      <c r="U2837" s="470"/>
      <c r="V2837" s="470"/>
      <c r="W2837" s="1050"/>
      <c r="X2837" s="470"/>
      <c r="Y2837" s="470"/>
      <c r="Z2837" s="470"/>
      <c r="AA2837" s="470"/>
      <c r="AB2837" s="1050"/>
      <c r="AC2837" s="1050"/>
      <c r="AD2837" s="470"/>
      <c r="AE2837" s="1050"/>
      <c r="AF2837" s="470"/>
      <c r="AG2837" s="470"/>
      <c r="AH2837" s="470"/>
      <c r="AI2837" s="470"/>
      <c r="AJ2837" s="470"/>
      <c r="AK2837" s="1050"/>
      <c r="AL2837" s="1052"/>
      <c r="AM2837" s="470"/>
      <c r="AN2837" s="470"/>
      <c r="AO2837" s="470"/>
      <c r="AP2837" s="1052"/>
      <c r="AQ2837" s="1050"/>
      <c r="AR2837" s="470"/>
      <c r="AS2837" s="470"/>
      <c r="AT2837" s="470"/>
      <c r="AU2837" s="470"/>
      <c r="AV2837" s="470"/>
      <c r="AW2837" s="1053"/>
      <c r="AX2837" s="3"/>
      <c r="AY2837" s="3"/>
      <c r="AZ2837" s="3"/>
      <c r="BA2837" s="3"/>
    </row>
    <row r="2838">
      <c r="A2838" s="470"/>
      <c r="B2838" s="1"/>
      <c r="C2838" s="3"/>
      <c r="D2838" s="1050"/>
      <c r="E2838" s="470"/>
      <c r="F2838" s="470"/>
      <c r="G2838" s="470"/>
      <c r="H2838" s="1050"/>
      <c r="I2838" s="470"/>
      <c r="J2838" s="470"/>
      <c r="K2838" s="470"/>
      <c r="L2838" s="1050"/>
      <c r="M2838" s="470"/>
      <c r="N2838" s="470"/>
      <c r="O2838" s="470"/>
      <c r="P2838" s="1050"/>
      <c r="Q2838" s="1054"/>
      <c r="R2838" s="1054"/>
      <c r="S2838" s="1054"/>
      <c r="T2838" s="1054"/>
      <c r="U2838" s="470"/>
      <c r="V2838" s="470"/>
      <c r="W2838" s="1050"/>
      <c r="X2838" s="470"/>
      <c r="Y2838" s="470"/>
      <c r="Z2838" s="470"/>
      <c r="AA2838" s="470"/>
      <c r="AB2838" s="1050"/>
      <c r="AC2838" s="1050"/>
      <c r="AD2838" s="470"/>
      <c r="AE2838" s="1050"/>
      <c r="AF2838" s="470"/>
      <c r="AG2838" s="470"/>
      <c r="AH2838" s="470"/>
      <c r="AI2838" s="470"/>
      <c r="AJ2838" s="470"/>
      <c r="AK2838" s="1050"/>
      <c r="AL2838" s="1052"/>
      <c r="AM2838" s="470"/>
      <c r="AN2838" s="470"/>
      <c r="AO2838" s="470"/>
      <c r="AP2838" s="1052"/>
      <c r="AQ2838" s="1050"/>
      <c r="AR2838" s="470"/>
      <c r="AS2838" s="470"/>
      <c r="AT2838" s="470"/>
      <c r="AU2838" s="470"/>
      <c r="AV2838" s="470"/>
      <c r="AW2838" s="1053"/>
      <c r="AX2838" s="3"/>
      <c r="AY2838" s="3"/>
      <c r="AZ2838" s="3"/>
      <c r="BA2838" s="3"/>
    </row>
    <row r="2839">
      <c r="A2839" s="470"/>
      <c r="B2839" s="1"/>
      <c r="C2839" s="3"/>
      <c r="D2839" s="1050"/>
      <c r="E2839" s="470"/>
      <c r="F2839" s="470"/>
      <c r="G2839" s="470"/>
      <c r="H2839" s="1050"/>
      <c r="I2839" s="470"/>
      <c r="J2839" s="470"/>
      <c r="K2839" s="470"/>
      <c r="L2839" s="1050"/>
      <c r="M2839" s="470"/>
      <c r="N2839" s="470"/>
      <c r="O2839" s="470"/>
      <c r="P2839" s="1050"/>
      <c r="Q2839" s="1054"/>
      <c r="R2839" s="1054"/>
      <c r="S2839" s="1054"/>
      <c r="T2839" s="1054"/>
      <c r="U2839" s="470"/>
      <c r="V2839" s="470"/>
      <c r="W2839" s="1050"/>
      <c r="X2839" s="470"/>
      <c r="Y2839" s="470"/>
      <c r="Z2839" s="470"/>
      <c r="AA2839" s="470"/>
      <c r="AB2839" s="1050"/>
      <c r="AC2839" s="1050"/>
      <c r="AD2839" s="470"/>
      <c r="AE2839" s="1050"/>
      <c r="AF2839" s="470"/>
      <c r="AG2839" s="470"/>
      <c r="AH2839" s="470"/>
      <c r="AI2839" s="470"/>
      <c r="AJ2839" s="470"/>
      <c r="AK2839" s="1050"/>
      <c r="AL2839" s="1052"/>
      <c r="AM2839" s="470"/>
      <c r="AN2839" s="470"/>
      <c r="AO2839" s="470"/>
      <c r="AP2839" s="1052"/>
      <c r="AQ2839" s="1050"/>
      <c r="AR2839" s="470"/>
      <c r="AS2839" s="470"/>
      <c r="AT2839" s="470"/>
      <c r="AU2839" s="470"/>
      <c r="AV2839" s="470"/>
      <c r="AW2839" s="1053"/>
      <c r="AX2839" s="3"/>
      <c r="AY2839" s="3"/>
      <c r="AZ2839" s="3"/>
      <c r="BA2839" s="3"/>
    </row>
    <row r="2840">
      <c r="A2840" s="470"/>
      <c r="B2840" s="1"/>
      <c r="C2840" s="3"/>
      <c r="D2840" s="1050"/>
      <c r="E2840" s="470"/>
      <c r="F2840" s="470"/>
      <c r="G2840" s="470"/>
      <c r="H2840" s="1050"/>
      <c r="I2840" s="470"/>
      <c r="J2840" s="470"/>
      <c r="K2840" s="470"/>
      <c r="L2840" s="1050"/>
      <c r="M2840" s="470"/>
      <c r="N2840" s="470"/>
      <c r="O2840" s="470"/>
      <c r="P2840" s="1050"/>
      <c r="Q2840" s="1054"/>
      <c r="R2840" s="1054"/>
      <c r="S2840" s="1054"/>
      <c r="T2840" s="1054"/>
      <c r="U2840" s="470"/>
      <c r="V2840" s="470"/>
      <c r="W2840" s="1050"/>
      <c r="X2840" s="470"/>
      <c r="Y2840" s="470"/>
      <c r="Z2840" s="470"/>
      <c r="AA2840" s="470"/>
      <c r="AB2840" s="1050"/>
      <c r="AC2840" s="1050"/>
      <c r="AD2840" s="470"/>
      <c r="AE2840" s="1050"/>
      <c r="AF2840" s="470"/>
      <c r="AG2840" s="470"/>
      <c r="AH2840" s="470"/>
      <c r="AI2840" s="470"/>
      <c r="AJ2840" s="470"/>
      <c r="AK2840" s="1050"/>
      <c r="AL2840" s="1052"/>
      <c r="AM2840" s="470"/>
      <c r="AN2840" s="470"/>
      <c r="AO2840" s="470"/>
      <c r="AP2840" s="1052"/>
      <c r="AQ2840" s="1050"/>
      <c r="AR2840" s="470"/>
      <c r="AS2840" s="470"/>
      <c r="AT2840" s="470"/>
      <c r="AU2840" s="470"/>
      <c r="AV2840" s="470"/>
      <c r="AW2840" s="1053"/>
      <c r="AX2840" s="3"/>
      <c r="AY2840" s="3"/>
      <c r="AZ2840" s="3"/>
      <c r="BA2840" s="3"/>
    </row>
    <row r="2841">
      <c r="A2841" s="470"/>
      <c r="B2841" s="1"/>
      <c r="C2841" s="3"/>
      <c r="D2841" s="1050"/>
      <c r="E2841" s="470"/>
      <c r="F2841" s="470"/>
      <c r="G2841" s="470"/>
      <c r="H2841" s="1050"/>
      <c r="I2841" s="470"/>
      <c r="J2841" s="470"/>
      <c r="K2841" s="470"/>
      <c r="L2841" s="1050"/>
      <c r="M2841" s="470"/>
      <c r="N2841" s="470"/>
      <c r="O2841" s="470"/>
      <c r="P2841" s="1050"/>
      <c r="Q2841" s="1054"/>
      <c r="R2841" s="1054"/>
      <c r="S2841" s="1054"/>
      <c r="T2841" s="1054"/>
      <c r="U2841" s="470"/>
      <c r="V2841" s="470"/>
      <c r="W2841" s="1050"/>
      <c r="X2841" s="470"/>
      <c r="Y2841" s="470"/>
      <c r="Z2841" s="470"/>
      <c r="AA2841" s="470"/>
      <c r="AB2841" s="1050"/>
      <c r="AC2841" s="1050"/>
      <c r="AD2841" s="470"/>
      <c r="AE2841" s="1050"/>
      <c r="AF2841" s="470"/>
      <c r="AG2841" s="470"/>
      <c r="AH2841" s="470"/>
      <c r="AI2841" s="470"/>
      <c r="AJ2841" s="470"/>
      <c r="AK2841" s="1050"/>
      <c r="AL2841" s="1052"/>
      <c r="AM2841" s="470"/>
      <c r="AN2841" s="470"/>
      <c r="AO2841" s="470"/>
      <c r="AP2841" s="1052"/>
      <c r="AQ2841" s="1050"/>
      <c r="AR2841" s="470"/>
      <c r="AS2841" s="470"/>
      <c r="AT2841" s="470"/>
      <c r="AU2841" s="470"/>
      <c r="AV2841" s="470"/>
      <c r="AW2841" s="1053"/>
      <c r="AX2841" s="3"/>
      <c r="AY2841" s="3"/>
      <c r="AZ2841" s="3"/>
      <c r="BA2841" s="3"/>
    </row>
    <row r="2842">
      <c r="A2842" s="470"/>
      <c r="B2842" s="1"/>
      <c r="C2842" s="3"/>
      <c r="D2842" s="1050"/>
      <c r="E2842" s="470"/>
      <c r="F2842" s="470"/>
      <c r="G2842" s="470"/>
      <c r="H2842" s="1050"/>
      <c r="I2842" s="470"/>
      <c r="J2842" s="470"/>
      <c r="K2842" s="470"/>
      <c r="L2842" s="1050"/>
      <c r="M2842" s="470"/>
      <c r="N2842" s="470"/>
      <c r="O2842" s="470"/>
      <c r="P2842" s="1050"/>
      <c r="Q2842" s="1054"/>
      <c r="R2842" s="1054"/>
      <c r="S2842" s="1054"/>
      <c r="T2842" s="1054"/>
      <c r="U2842" s="470"/>
      <c r="V2842" s="470"/>
      <c r="W2842" s="1050"/>
      <c r="X2842" s="470"/>
      <c r="Y2842" s="470"/>
      <c r="Z2842" s="470"/>
      <c r="AA2842" s="470"/>
      <c r="AB2842" s="1050"/>
      <c r="AC2842" s="1050"/>
      <c r="AD2842" s="470"/>
      <c r="AE2842" s="1050"/>
      <c r="AF2842" s="470"/>
      <c r="AG2842" s="470"/>
      <c r="AH2842" s="470"/>
      <c r="AI2842" s="470"/>
      <c r="AJ2842" s="470"/>
      <c r="AK2842" s="1050"/>
      <c r="AL2842" s="1052"/>
      <c r="AM2842" s="470"/>
      <c r="AN2842" s="470"/>
      <c r="AO2842" s="470"/>
      <c r="AP2842" s="1052"/>
      <c r="AQ2842" s="1050"/>
      <c r="AR2842" s="470"/>
      <c r="AS2842" s="470"/>
      <c r="AT2842" s="470"/>
      <c r="AU2842" s="470"/>
      <c r="AV2842" s="470"/>
      <c r="AW2842" s="1053"/>
      <c r="AX2842" s="3"/>
      <c r="AY2842" s="3"/>
      <c r="AZ2842" s="3"/>
      <c r="BA2842" s="3"/>
    </row>
    <row r="2843">
      <c r="A2843" s="470"/>
      <c r="B2843" s="1"/>
      <c r="C2843" s="3"/>
      <c r="D2843" s="1050"/>
      <c r="E2843" s="470"/>
      <c r="F2843" s="470"/>
      <c r="G2843" s="470"/>
      <c r="H2843" s="1050"/>
      <c r="I2843" s="470"/>
      <c r="J2843" s="470"/>
      <c r="K2843" s="470"/>
      <c r="L2843" s="1050"/>
      <c r="M2843" s="470"/>
      <c r="N2843" s="470"/>
      <c r="O2843" s="470"/>
      <c r="P2843" s="1050"/>
      <c r="Q2843" s="1054"/>
      <c r="R2843" s="1054"/>
      <c r="S2843" s="1054"/>
      <c r="T2843" s="1054"/>
      <c r="U2843" s="470"/>
      <c r="V2843" s="470"/>
      <c r="W2843" s="1050"/>
      <c r="X2843" s="470"/>
      <c r="Y2843" s="470"/>
      <c r="Z2843" s="470"/>
      <c r="AA2843" s="470"/>
      <c r="AB2843" s="1050"/>
      <c r="AC2843" s="1050"/>
      <c r="AD2843" s="470"/>
      <c r="AE2843" s="1050"/>
      <c r="AF2843" s="470"/>
      <c r="AG2843" s="470"/>
      <c r="AH2843" s="470"/>
      <c r="AI2843" s="470"/>
      <c r="AJ2843" s="470"/>
      <c r="AK2843" s="1050"/>
      <c r="AL2843" s="1052"/>
      <c r="AM2843" s="470"/>
      <c r="AN2843" s="470"/>
      <c r="AO2843" s="470"/>
      <c r="AP2843" s="1052"/>
      <c r="AQ2843" s="1050"/>
      <c r="AR2843" s="470"/>
      <c r="AS2843" s="470"/>
      <c r="AT2843" s="470"/>
      <c r="AU2843" s="470"/>
      <c r="AV2843" s="470"/>
      <c r="AW2843" s="1053"/>
      <c r="AX2843" s="3"/>
      <c r="AY2843" s="3"/>
      <c r="AZ2843" s="3"/>
      <c r="BA2843" s="3"/>
    </row>
    <row r="2844">
      <c r="A2844" s="470"/>
      <c r="B2844" s="1"/>
      <c r="C2844" s="3"/>
      <c r="D2844" s="1050"/>
      <c r="E2844" s="470"/>
      <c r="F2844" s="470"/>
      <c r="G2844" s="470"/>
      <c r="H2844" s="1050"/>
      <c r="I2844" s="470"/>
      <c r="J2844" s="470"/>
      <c r="K2844" s="470"/>
      <c r="L2844" s="1050"/>
      <c r="M2844" s="470"/>
      <c r="N2844" s="470"/>
      <c r="O2844" s="470"/>
      <c r="P2844" s="1050"/>
      <c r="Q2844" s="1054"/>
      <c r="R2844" s="1054"/>
      <c r="S2844" s="1054"/>
      <c r="T2844" s="1054"/>
      <c r="U2844" s="470"/>
      <c r="V2844" s="470"/>
      <c r="W2844" s="1050"/>
      <c r="X2844" s="470"/>
      <c r="Y2844" s="470"/>
      <c r="Z2844" s="470"/>
      <c r="AA2844" s="470"/>
      <c r="AB2844" s="1050"/>
      <c r="AC2844" s="1050"/>
      <c r="AD2844" s="470"/>
      <c r="AE2844" s="1050"/>
      <c r="AF2844" s="470"/>
      <c r="AG2844" s="470"/>
      <c r="AH2844" s="470"/>
      <c r="AI2844" s="470"/>
      <c r="AJ2844" s="470"/>
      <c r="AK2844" s="1050"/>
      <c r="AL2844" s="1052"/>
      <c r="AM2844" s="470"/>
      <c r="AN2844" s="470"/>
      <c r="AO2844" s="470"/>
      <c r="AP2844" s="1052"/>
      <c r="AQ2844" s="1050"/>
      <c r="AR2844" s="470"/>
      <c r="AS2844" s="470"/>
      <c r="AT2844" s="470"/>
      <c r="AU2844" s="470"/>
      <c r="AV2844" s="470"/>
      <c r="AW2844" s="1053"/>
      <c r="AX2844" s="3"/>
      <c r="AY2844" s="3"/>
      <c r="AZ2844" s="3"/>
      <c r="BA2844" s="3"/>
    </row>
    <row r="2845">
      <c r="A2845" s="470"/>
      <c r="B2845" s="1"/>
      <c r="C2845" s="3"/>
      <c r="D2845" s="1050"/>
      <c r="E2845" s="470"/>
      <c r="F2845" s="470"/>
      <c r="G2845" s="470"/>
      <c r="H2845" s="1050"/>
      <c r="I2845" s="470"/>
      <c r="J2845" s="470"/>
      <c r="K2845" s="470"/>
      <c r="L2845" s="1050"/>
      <c r="M2845" s="470"/>
      <c r="N2845" s="470"/>
      <c r="O2845" s="470"/>
      <c r="P2845" s="1050"/>
      <c r="Q2845" s="1054"/>
      <c r="R2845" s="1054"/>
      <c r="S2845" s="1054"/>
      <c r="T2845" s="1054"/>
      <c r="U2845" s="470"/>
      <c r="V2845" s="470"/>
      <c r="W2845" s="1050"/>
      <c r="X2845" s="470"/>
      <c r="Y2845" s="470"/>
      <c r="Z2845" s="470"/>
      <c r="AA2845" s="470"/>
      <c r="AB2845" s="1050"/>
      <c r="AC2845" s="1050"/>
      <c r="AD2845" s="470"/>
      <c r="AE2845" s="1050"/>
      <c r="AF2845" s="470"/>
      <c r="AG2845" s="470"/>
      <c r="AH2845" s="470"/>
      <c r="AI2845" s="470"/>
      <c r="AJ2845" s="470"/>
      <c r="AK2845" s="1050"/>
      <c r="AL2845" s="1052"/>
      <c r="AM2845" s="470"/>
      <c r="AN2845" s="470"/>
      <c r="AO2845" s="470"/>
      <c r="AP2845" s="1052"/>
      <c r="AQ2845" s="1050"/>
      <c r="AR2845" s="470"/>
      <c r="AS2845" s="470"/>
      <c r="AT2845" s="470"/>
      <c r="AU2845" s="470"/>
      <c r="AV2845" s="470"/>
      <c r="AW2845" s="1053"/>
      <c r="AX2845" s="3"/>
      <c r="AY2845" s="3"/>
      <c r="AZ2845" s="3"/>
      <c r="BA2845" s="3"/>
    </row>
    <row r="2846">
      <c r="A2846" s="470"/>
      <c r="B2846" s="1"/>
      <c r="C2846" s="3"/>
      <c r="D2846" s="1050"/>
      <c r="E2846" s="470"/>
      <c r="F2846" s="470"/>
      <c r="G2846" s="470"/>
      <c r="H2846" s="1050"/>
      <c r="I2846" s="470"/>
      <c r="J2846" s="470"/>
      <c r="K2846" s="470"/>
      <c r="L2846" s="1050"/>
      <c r="M2846" s="470"/>
      <c r="N2846" s="470"/>
      <c r="O2846" s="470"/>
      <c r="P2846" s="1050"/>
      <c r="Q2846" s="1054"/>
      <c r="R2846" s="1054"/>
      <c r="S2846" s="1054"/>
      <c r="T2846" s="1054"/>
      <c r="U2846" s="470"/>
      <c r="V2846" s="470"/>
      <c r="W2846" s="1050"/>
      <c r="X2846" s="470"/>
      <c r="Y2846" s="470"/>
      <c r="Z2846" s="470"/>
      <c r="AA2846" s="470"/>
      <c r="AB2846" s="1050"/>
      <c r="AC2846" s="1050"/>
      <c r="AD2846" s="470"/>
      <c r="AE2846" s="1050"/>
      <c r="AF2846" s="470"/>
      <c r="AG2846" s="470"/>
      <c r="AH2846" s="470"/>
      <c r="AI2846" s="470"/>
      <c r="AJ2846" s="470"/>
      <c r="AK2846" s="1050"/>
      <c r="AL2846" s="1052"/>
      <c r="AM2846" s="470"/>
      <c r="AN2846" s="470"/>
      <c r="AO2846" s="470"/>
      <c r="AP2846" s="1052"/>
      <c r="AQ2846" s="1050"/>
      <c r="AR2846" s="470"/>
      <c r="AS2846" s="470"/>
      <c r="AT2846" s="470"/>
      <c r="AU2846" s="470"/>
      <c r="AV2846" s="470"/>
      <c r="AW2846" s="1053"/>
      <c r="AX2846" s="3"/>
      <c r="AY2846" s="3"/>
      <c r="AZ2846" s="3"/>
      <c r="BA2846" s="3"/>
    </row>
    <row r="2847">
      <c r="A2847" s="470"/>
      <c r="B2847" s="1"/>
      <c r="C2847" s="3"/>
      <c r="D2847" s="1050"/>
      <c r="E2847" s="470"/>
      <c r="F2847" s="470"/>
      <c r="G2847" s="470"/>
      <c r="H2847" s="1050"/>
      <c r="I2847" s="470"/>
      <c r="J2847" s="470"/>
      <c r="K2847" s="470"/>
      <c r="L2847" s="1050"/>
      <c r="M2847" s="470"/>
      <c r="N2847" s="470"/>
      <c r="O2847" s="470"/>
      <c r="P2847" s="1050"/>
      <c r="Q2847" s="1054"/>
      <c r="R2847" s="1054"/>
      <c r="S2847" s="1054"/>
      <c r="T2847" s="1054"/>
      <c r="U2847" s="470"/>
      <c r="V2847" s="470"/>
      <c r="W2847" s="1050"/>
      <c r="X2847" s="470"/>
      <c r="Y2847" s="470"/>
      <c r="Z2847" s="470"/>
      <c r="AA2847" s="470"/>
      <c r="AB2847" s="1050"/>
      <c r="AC2847" s="1050"/>
      <c r="AD2847" s="470"/>
      <c r="AE2847" s="1050"/>
      <c r="AF2847" s="470"/>
      <c r="AG2847" s="470"/>
      <c r="AH2847" s="470"/>
      <c r="AI2847" s="470"/>
      <c r="AJ2847" s="470"/>
      <c r="AK2847" s="1050"/>
      <c r="AL2847" s="1052"/>
      <c r="AM2847" s="470"/>
      <c r="AN2847" s="470"/>
      <c r="AO2847" s="470"/>
      <c r="AP2847" s="1052"/>
      <c r="AQ2847" s="1050"/>
      <c r="AR2847" s="470"/>
      <c r="AS2847" s="470"/>
      <c r="AT2847" s="470"/>
      <c r="AU2847" s="470"/>
      <c r="AV2847" s="470"/>
      <c r="AW2847" s="1053"/>
      <c r="AX2847" s="3"/>
      <c r="AY2847" s="3"/>
      <c r="AZ2847" s="3"/>
      <c r="BA2847" s="3"/>
    </row>
    <row r="2848">
      <c r="A2848" s="470"/>
      <c r="B2848" s="1"/>
      <c r="C2848" s="3"/>
      <c r="D2848" s="1050"/>
      <c r="E2848" s="470"/>
      <c r="F2848" s="470"/>
      <c r="G2848" s="470"/>
      <c r="H2848" s="1050"/>
      <c r="I2848" s="470"/>
      <c r="J2848" s="470"/>
      <c r="K2848" s="470"/>
      <c r="L2848" s="1050"/>
      <c r="M2848" s="470"/>
      <c r="N2848" s="470"/>
      <c r="O2848" s="470"/>
      <c r="P2848" s="1050"/>
      <c r="Q2848" s="1054"/>
      <c r="R2848" s="1054"/>
      <c r="S2848" s="1054"/>
      <c r="T2848" s="1054"/>
      <c r="U2848" s="470"/>
      <c r="V2848" s="470"/>
      <c r="W2848" s="1050"/>
      <c r="X2848" s="470"/>
      <c r="Y2848" s="470"/>
      <c r="Z2848" s="470"/>
      <c r="AA2848" s="470"/>
      <c r="AB2848" s="1050"/>
      <c r="AC2848" s="1050"/>
      <c r="AD2848" s="470"/>
      <c r="AE2848" s="1050"/>
      <c r="AF2848" s="470"/>
      <c r="AG2848" s="470"/>
      <c r="AH2848" s="470"/>
      <c r="AI2848" s="470"/>
      <c r="AJ2848" s="470"/>
      <c r="AK2848" s="1050"/>
      <c r="AL2848" s="1052"/>
      <c r="AM2848" s="470"/>
      <c r="AN2848" s="470"/>
      <c r="AO2848" s="470"/>
      <c r="AP2848" s="1052"/>
      <c r="AQ2848" s="1050"/>
      <c r="AR2848" s="470"/>
      <c r="AS2848" s="470"/>
      <c r="AT2848" s="470"/>
      <c r="AU2848" s="470"/>
      <c r="AV2848" s="470"/>
      <c r="AW2848" s="1053"/>
      <c r="AX2848" s="3"/>
      <c r="AY2848" s="3"/>
      <c r="AZ2848" s="3"/>
      <c r="BA2848" s="3"/>
    </row>
    <row r="2849">
      <c r="A2849" s="470"/>
      <c r="B2849" s="1"/>
      <c r="C2849" s="3"/>
      <c r="D2849" s="1050"/>
      <c r="E2849" s="470"/>
      <c r="F2849" s="470"/>
      <c r="G2849" s="470"/>
      <c r="H2849" s="1050"/>
      <c r="I2849" s="470"/>
      <c r="J2849" s="470"/>
      <c r="K2849" s="470"/>
      <c r="L2849" s="1050"/>
      <c r="M2849" s="470"/>
      <c r="N2849" s="470"/>
      <c r="O2849" s="470"/>
      <c r="P2849" s="1050"/>
      <c r="Q2849" s="1054"/>
      <c r="R2849" s="1054"/>
      <c r="S2849" s="1054"/>
      <c r="T2849" s="1054"/>
      <c r="U2849" s="470"/>
      <c r="V2849" s="470"/>
      <c r="W2849" s="1050"/>
      <c r="X2849" s="470"/>
      <c r="Y2849" s="470"/>
      <c r="Z2849" s="470"/>
      <c r="AA2849" s="470"/>
      <c r="AB2849" s="1050"/>
      <c r="AC2849" s="1050"/>
      <c r="AD2849" s="470"/>
      <c r="AE2849" s="1050"/>
      <c r="AF2849" s="470"/>
      <c r="AG2849" s="470"/>
      <c r="AH2849" s="470"/>
      <c r="AI2849" s="470"/>
      <c r="AJ2849" s="470"/>
      <c r="AK2849" s="1050"/>
      <c r="AL2849" s="1052"/>
      <c r="AM2849" s="470"/>
      <c r="AN2849" s="470"/>
      <c r="AO2849" s="470"/>
      <c r="AP2849" s="1052"/>
      <c r="AQ2849" s="1050"/>
      <c r="AR2849" s="470"/>
      <c r="AS2849" s="470"/>
      <c r="AT2849" s="470"/>
      <c r="AU2849" s="470"/>
      <c r="AV2849" s="470"/>
      <c r="AW2849" s="1053"/>
      <c r="AX2849" s="3"/>
      <c r="AY2849" s="3"/>
      <c r="AZ2849" s="3"/>
      <c r="BA2849" s="3"/>
    </row>
    <row r="2850">
      <c r="A2850" s="470"/>
      <c r="B2850" s="1"/>
      <c r="C2850" s="3"/>
      <c r="D2850" s="1050"/>
      <c r="E2850" s="470"/>
      <c r="F2850" s="470"/>
      <c r="G2850" s="470"/>
      <c r="H2850" s="1050"/>
      <c r="I2850" s="470"/>
      <c r="J2850" s="470"/>
      <c r="K2850" s="470"/>
      <c r="L2850" s="1050"/>
      <c r="M2850" s="470"/>
      <c r="N2850" s="470"/>
      <c r="O2850" s="470"/>
      <c r="P2850" s="1050"/>
      <c r="Q2850" s="1054"/>
      <c r="R2850" s="1054"/>
      <c r="S2850" s="1054"/>
      <c r="T2850" s="1054"/>
      <c r="U2850" s="470"/>
      <c r="V2850" s="470"/>
      <c r="W2850" s="1050"/>
      <c r="X2850" s="470"/>
      <c r="Y2850" s="470"/>
      <c r="Z2850" s="470"/>
      <c r="AA2850" s="470"/>
      <c r="AB2850" s="1050"/>
      <c r="AC2850" s="1050"/>
      <c r="AD2850" s="470"/>
      <c r="AE2850" s="1050"/>
      <c r="AF2850" s="470"/>
      <c r="AG2850" s="470"/>
      <c r="AH2850" s="470"/>
      <c r="AI2850" s="470"/>
      <c r="AJ2850" s="470"/>
      <c r="AK2850" s="1050"/>
      <c r="AL2850" s="1052"/>
      <c r="AM2850" s="470"/>
      <c r="AN2850" s="470"/>
      <c r="AO2850" s="470"/>
      <c r="AP2850" s="1052"/>
      <c r="AQ2850" s="1050"/>
      <c r="AR2850" s="470"/>
      <c r="AS2850" s="470"/>
      <c r="AT2850" s="470"/>
      <c r="AU2850" s="470"/>
      <c r="AV2850" s="470"/>
      <c r="AW2850" s="1053"/>
      <c r="AX2850" s="3"/>
      <c r="AY2850" s="3"/>
      <c r="AZ2850" s="3"/>
      <c r="BA2850" s="3"/>
    </row>
    <row r="2851">
      <c r="A2851" s="470"/>
      <c r="B2851" s="1"/>
      <c r="C2851" s="3"/>
      <c r="D2851" s="1050"/>
      <c r="E2851" s="470"/>
      <c r="F2851" s="470"/>
      <c r="G2851" s="470"/>
      <c r="H2851" s="1050"/>
      <c r="I2851" s="470"/>
      <c r="J2851" s="470"/>
      <c r="K2851" s="470"/>
      <c r="L2851" s="1050"/>
      <c r="M2851" s="470"/>
      <c r="N2851" s="470"/>
      <c r="O2851" s="470"/>
      <c r="P2851" s="1050"/>
      <c r="Q2851" s="1054"/>
      <c r="R2851" s="1054"/>
      <c r="S2851" s="1054"/>
      <c r="T2851" s="1054"/>
      <c r="U2851" s="470"/>
      <c r="V2851" s="470"/>
      <c r="W2851" s="1050"/>
      <c r="X2851" s="470"/>
      <c r="Y2851" s="470"/>
      <c r="Z2851" s="470"/>
      <c r="AA2851" s="470"/>
      <c r="AB2851" s="1050"/>
      <c r="AC2851" s="1050"/>
      <c r="AD2851" s="470"/>
      <c r="AE2851" s="1050"/>
      <c r="AF2851" s="470"/>
      <c r="AG2851" s="470"/>
      <c r="AH2851" s="470"/>
      <c r="AI2851" s="470"/>
      <c r="AJ2851" s="470"/>
      <c r="AK2851" s="1050"/>
      <c r="AL2851" s="1052"/>
      <c r="AM2851" s="470"/>
      <c r="AN2851" s="470"/>
      <c r="AO2851" s="470"/>
      <c r="AP2851" s="1052"/>
      <c r="AQ2851" s="1050"/>
      <c r="AR2851" s="470"/>
      <c r="AS2851" s="470"/>
      <c r="AT2851" s="470"/>
      <c r="AU2851" s="470"/>
      <c r="AV2851" s="470"/>
      <c r="AW2851" s="1053"/>
      <c r="AX2851" s="3"/>
      <c r="AY2851" s="3"/>
      <c r="AZ2851" s="3"/>
      <c r="BA2851" s="3"/>
    </row>
    <row r="2852">
      <c r="A2852" s="470"/>
      <c r="B2852" s="1"/>
      <c r="C2852" s="3"/>
      <c r="D2852" s="1050"/>
      <c r="E2852" s="470"/>
      <c r="F2852" s="470"/>
      <c r="G2852" s="470"/>
      <c r="H2852" s="1050"/>
      <c r="I2852" s="470"/>
      <c r="J2852" s="470"/>
      <c r="K2852" s="470"/>
      <c r="L2852" s="1050"/>
      <c r="M2852" s="470"/>
      <c r="N2852" s="470"/>
      <c r="O2852" s="470"/>
      <c r="P2852" s="1050"/>
      <c r="Q2852" s="1054"/>
      <c r="R2852" s="1054"/>
      <c r="S2852" s="1054"/>
      <c r="T2852" s="1054"/>
      <c r="U2852" s="470"/>
      <c r="V2852" s="470"/>
      <c r="W2852" s="1050"/>
      <c r="X2852" s="470"/>
      <c r="Y2852" s="470"/>
      <c r="Z2852" s="470"/>
      <c r="AA2852" s="470"/>
      <c r="AB2852" s="1050"/>
      <c r="AC2852" s="1050"/>
      <c r="AD2852" s="470"/>
      <c r="AE2852" s="1050"/>
      <c r="AF2852" s="470"/>
      <c r="AG2852" s="470"/>
      <c r="AH2852" s="470"/>
      <c r="AI2852" s="470"/>
      <c r="AJ2852" s="470"/>
      <c r="AK2852" s="1050"/>
      <c r="AL2852" s="1052"/>
      <c r="AM2852" s="470"/>
      <c r="AN2852" s="470"/>
      <c r="AO2852" s="470"/>
      <c r="AP2852" s="1052"/>
      <c r="AQ2852" s="1050"/>
      <c r="AR2852" s="470"/>
      <c r="AS2852" s="470"/>
      <c r="AT2852" s="470"/>
      <c r="AU2852" s="470"/>
      <c r="AV2852" s="470"/>
      <c r="AW2852" s="1053"/>
      <c r="AX2852" s="3"/>
      <c r="AY2852" s="3"/>
      <c r="AZ2852" s="3"/>
      <c r="BA2852" s="3"/>
    </row>
    <row r="2853">
      <c r="A2853" s="470"/>
      <c r="B2853" s="1"/>
      <c r="C2853" s="3"/>
      <c r="D2853" s="1050"/>
      <c r="E2853" s="470"/>
      <c r="F2853" s="470"/>
      <c r="G2853" s="470"/>
      <c r="H2853" s="1050"/>
      <c r="I2853" s="470"/>
      <c r="J2853" s="470"/>
      <c r="K2853" s="470"/>
      <c r="L2853" s="1050"/>
      <c r="M2853" s="470"/>
      <c r="N2853" s="470"/>
      <c r="O2853" s="470"/>
      <c r="P2853" s="1050"/>
      <c r="Q2853" s="1054"/>
      <c r="R2853" s="1054"/>
      <c r="S2853" s="1054"/>
      <c r="T2853" s="1054"/>
      <c r="U2853" s="470"/>
      <c r="V2853" s="470"/>
      <c r="W2853" s="1050"/>
      <c r="X2853" s="470"/>
      <c r="Y2853" s="470"/>
      <c r="Z2853" s="470"/>
      <c r="AA2853" s="470"/>
      <c r="AB2853" s="1050"/>
      <c r="AC2853" s="1050"/>
      <c r="AD2853" s="470"/>
      <c r="AE2853" s="1050"/>
      <c r="AF2853" s="470"/>
      <c r="AG2853" s="470"/>
      <c r="AH2853" s="470"/>
      <c r="AI2853" s="470"/>
      <c r="AJ2853" s="470"/>
      <c r="AK2853" s="1050"/>
      <c r="AL2853" s="1052"/>
      <c r="AM2853" s="470"/>
      <c r="AN2853" s="470"/>
      <c r="AO2853" s="470"/>
      <c r="AP2853" s="1052"/>
      <c r="AQ2853" s="1050"/>
      <c r="AR2853" s="470"/>
      <c r="AS2853" s="470"/>
      <c r="AT2853" s="470"/>
      <c r="AU2853" s="470"/>
      <c r="AV2853" s="470"/>
      <c r="AW2853" s="1053"/>
      <c r="AX2853" s="3"/>
      <c r="AY2853" s="3"/>
      <c r="AZ2853" s="3"/>
      <c r="BA2853" s="3"/>
    </row>
    <row r="2854">
      <c r="A2854" s="470"/>
      <c r="B2854" s="1"/>
      <c r="C2854" s="3"/>
      <c r="D2854" s="1050"/>
      <c r="E2854" s="470"/>
      <c r="F2854" s="470"/>
      <c r="G2854" s="470"/>
      <c r="H2854" s="1050"/>
      <c r="I2854" s="470"/>
      <c r="J2854" s="470"/>
      <c r="K2854" s="470"/>
      <c r="L2854" s="1050"/>
      <c r="M2854" s="470"/>
      <c r="N2854" s="470"/>
      <c r="O2854" s="470"/>
      <c r="P2854" s="1050"/>
      <c r="Q2854" s="1054"/>
      <c r="R2854" s="1054"/>
      <c r="S2854" s="1054"/>
      <c r="T2854" s="1054"/>
      <c r="U2854" s="470"/>
      <c r="V2854" s="470"/>
      <c r="W2854" s="1050"/>
      <c r="X2854" s="470"/>
      <c r="Y2854" s="470"/>
      <c r="Z2854" s="470"/>
      <c r="AA2854" s="470"/>
      <c r="AB2854" s="1050"/>
      <c r="AC2854" s="1050"/>
      <c r="AD2854" s="470"/>
      <c r="AE2854" s="1050"/>
      <c r="AF2854" s="470"/>
      <c r="AG2854" s="470"/>
      <c r="AH2854" s="470"/>
      <c r="AI2854" s="470"/>
      <c r="AJ2854" s="470"/>
      <c r="AK2854" s="1050"/>
      <c r="AL2854" s="1052"/>
      <c r="AM2854" s="470"/>
      <c r="AN2854" s="470"/>
      <c r="AO2854" s="470"/>
      <c r="AP2854" s="1052"/>
      <c r="AQ2854" s="1050"/>
      <c r="AR2854" s="470"/>
      <c r="AS2854" s="470"/>
      <c r="AT2854" s="470"/>
      <c r="AU2854" s="470"/>
      <c r="AV2854" s="470"/>
      <c r="AW2854" s="1053"/>
      <c r="AX2854" s="3"/>
      <c r="AY2854" s="3"/>
      <c r="AZ2854" s="3"/>
      <c r="BA2854" s="3"/>
    </row>
    <row r="2855">
      <c r="A2855" s="470"/>
      <c r="B2855" s="1"/>
      <c r="C2855" s="3"/>
      <c r="D2855" s="1050"/>
      <c r="E2855" s="470"/>
      <c r="F2855" s="470"/>
      <c r="G2855" s="470"/>
      <c r="H2855" s="1050"/>
      <c r="I2855" s="470"/>
      <c r="J2855" s="470"/>
      <c r="K2855" s="470"/>
      <c r="L2855" s="1050"/>
      <c r="M2855" s="470"/>
      <c r="N2855" s="470"/>
      <c r="O2855" s="470"/>
      <c r="P2855" s="1050"/>
      <c r="Q2855" s="1054"/>
      <c r="R2855" s="1054"/>
      <c r="S2855" s="1054"/>
      <c r="T2855" s="1054"/>
      <c r="U2855" s="470"/>
      <c r="V2855" s="470"/>
      <c r="W2855" s="1050"/>
      <c r="X2855" s="470"/>
      <c r="Y2855" s="470"/>
      <c r="Z2855" s="470"/>
      <c r="AA2855" s="470"/>
      <c r="AB2855" s="1050"/>
      <c r="AC2855" s="1050"/>
      <c r="AD2855" s="470"/>
      <c r="AE2855" s="1050"/>
      <c r="AF2855" s="470"/>
      <c r="AG2855" s="470"/>
      <c r="AH2855" s="470"/>
      <c r="AI2855" s="470"/>
      <c r="AJ2855" s="470"/>
      <c r="AK2855" s="1050"/>
      <c r="AL2855" s="1052"/>
      <c r="AM2855" s="470"/>
      <c r="AN2855" s="470"/>
      <c r="AO2855" s="470"/>
      <c r="AP2855" s="1052"/>
      <c r="AQ2855" s="1050"/>
      <c r="AR2855" s="470"/>
      <c r="AS2855" s="470"/>
      <c r="AT2855" s="470"/>
      <c r="AU2855" s="470"/>
      <c r="AV2855" s="470"/>
      <c r="AW2855" s="1053"/>
      <c r="AX2855" s="3"/>
      <c r="AY2855" s="3"/>
      <c r="AZ2855" s="3"/>
      <c r="BA2855" s="3"/>
    </row>
    <row r="2856">
      <c r="A2856" s="470"/>
      <c r="B2856" s="1"/>
      <c r="C2856" s="3"/>
      <c r="D2856" s="1050"/>
      <c r="E2856" s="470"/>
      <c r="F2856" s="470"/>
      <c r="G2856" s="470"/>
      <c r="H2856" s="1050"/>
      <c r="I2856" s="470"/>
      <c r="J2856" s="470"/>
      <c r="K2856" s="470"/>
      <c r="L2856" s="1050"/>
      <c r="M2856" s="470"/>
      <c r="N2856" s="470"/>
      <c r="O2856" s="470"/>
      <c r="P2856" s="1050"/>
      <c r="Q2856" s="1054"/>
      <c r="R2856" s="1054"/>
      <c r="S2856" s="1054"/>
      <c r="T2856" s="1054"/>
      <c r="U2856" s="470"/>
      <c r="V2856" s="470"/>
      <c r="W2856" s="1050"/>
      <c r="X2856" s="470"/>
      <c r="Y2856" s="470"/>
      <c r="Z2856" s="470"/>
      <c r="AA2856" s="470"/>
      <c r="AB2856" s="1050"/>
      <c r="AC2856" s="1050"/>
      <c r="AD2856" s="470"/>
      <c r="AE2856" s="1050"/>
      <c r="AF2856" s="470"/>
      <c r="AG2856" s="470"/>
      <c r="AH2856" s="470"/>
      <c r="AI2856" s="470"/>
      <c r="AJ2856" s="470"/>
      <c r="AK2856" s="1050"/>
      <c r="AL2856" s="1052"/>
      <c r="AM2856" s="470"/>
      <c r="AN2856" s="470"/>
      <c r="AO2856" s="470"/>
      <c r="AP2856" s="1052"/>
      <c r="AQ2856" s="1050"/>
      <c r="AR2856" s="470"/>
      <c r="AS2856" s="470"/>
      <c r="AT2856" s="470"/>
      <c r="AU2856" s="470"/>
      <c r="AV2856" s="470"/>
      <c r="AW2856" s="1053"/>
      <c r="AX2856" s="3"/>
      <c r="AY2856" s="3"/>
      <c r="AZ2856" s="3"/>
      <c r="BA2856" s="3"/>
    </row>
    <row r="2857">
      <c r="A2857" s="470"/>
      <c r="B2857" s="1"/>
      <c r="C2857" s="3"/>
      <c r="D2857" s="1050"/>
      <c r="E2857" s="470"/>
      <c r="F2857" s="470"/>
      <c r="G2857" s="470"/>
      <c r="H2857" s="1050"/>
      <c r="I2857" s="470"/>
      <c r="J2857" s="470"/>
      <c r="K2857" s="470"/>
      <c r="L2857" s="1050"/>
      <c r="M2857" s="470"/>
      <c r="N2857" s="470"/>
      <c r="O2857" s="470"/>
      <c r="P2857" s="1050"/>
      <c r="Q2857" s="1054"/>
      <c r="R2857" s="1054"/>
      <c r="S2857" s="1054"/>
      <c r="T2857" s="1054"/>
      <c r="U2857" s="470"/>
      <c r="V2857" s="470"/>
      <c r="W2857" s="1050"/>
      <c r="X2857" s="470"/>
      <c r="Y2857" s="470"/>
      <c r="Z2857" s="470"/>
      <c r="AA2857" s="470"/>
      <c r="AB2857" s="1050"/>
      <c r="AC2857" s="1050"/>
      <c r="AD2857" s="470"/>
      <c r="AE2857" s="1050"/>
      <c r="AF2857" s="470"/>
      <c r="AG2857" s="470"/>
      <c r="AH2857" s="470"/>
      <c r="AI2857" s="470"/>
      <c r="AJ2857" s="470"/>
      <c r="AK2857" s="1050"/>
      <c r="AL2857" s="1052"/>
      <c r="AM2857" s="470"/>
      <c r="AN2857" s="470"/>
      <c r="AO2857" s="470"/>
      <c r="AP2857" s="1052"/>
      <c r="AQ2857" s="1050"/>
      <c r="AR2857" s="470"/>
      <c r="AS2857" s="470"/>
      <c r="AT2857" s="470"/>
      <c r="AU2857" s="470"/>
      <c r="AV2857" s="470"/>
      <c r="AW2857" s="1053"/>
      <c r="AX2857" s="3"/>
      <c r="AY2857" s="3"/>
      <c r="AZ2857" s="3"/>
      <c r="BA2857" s="3"/>
    </row>
    <row r="2858">
      <c r="A2858" s="470"/>
      <c r="B2858" s="1"/>
      <c r="C2858" s="3"/>
      <c r="D2858" s="1050"/>
      <c r="E2858" s="470"/>
      <c r="F2858" s="470"/>
      <c r="G2858" s="470"/>
      <c r="H2858" s="1050"/>
      <c r="I2858" s="470"/>
      <c r="J2858" s="470"/>
      <c r="K2858" s="470"/>
      <c r="L2858" s="1050"/>
      <c r="M2858" s="470"/>
      <c r="N2858" s="470"/>
      <c r="O2858" s="470"/>
      <c r="P2858" s="1050"/>
      <c r="Q2858" s="1054"/>
      <c r="R2858" s="1054"/>
      <c r="S2858" s="1054"/>
      <c r="T2858" s="1054"/>
      <c r="U2858" s="470"/>
      <c r="V2858" s="470"/>
      <c r="W2858" s="1050"/>
      <c r="X2858" s="470"/>
      <c r="Y2858" s="470"/>
      <c r="Z2858" s="470"/>
      <c r="AA2858" s="470"/>
      <c r="AB2858" s="1050"/>
      <c r="AC2858" s="1050"/>
      <c r="AD2858" s="470"/>
      <c r="AE2858" s="1050"/>
      <c r="AF2858" s="470"/>
      <c r="AG2858" s="470"/>
      <c r="AH2858" s="470"/>
      <c r="AI2858" s="470"/>
      <c r="AJ2858" s="470"/>
      <c r="AK2858" s="1050"/>
      <c r="AL2858" s="1052"/>
      <c r="AM2858" s="470"/>
      <c r="AN2858" s="470"/>
      <c r="AO2858" s="470"/>
      <c r="AP2858" s="1052"/>
      <c r="AQ2858" s="1050"/>
      <c r="AR2858" s="470"/>
      <c r="AS2858" s="470"/>
      <c r="AT2858" s="470"/>
      <c r="AU2858" s="470"/>
      <c r="AV2858" s="470"/>
      <c r="AW2858" s="1053"/>
      <c r="AX2858" s="3"/>
      <c r="AY2858" s="3"/>
      <c r="AZ2858" s="3"/>
      <c r="BA2858" s="3"/>
    </row>
    <row r="2859">
      <c r="A2859" s="470"/>
      <c r="B2859" s="1"/>
      <c r="C2859" s="3"/>
      <c r="D2859" s="1050"/>
      <c r="E2859" s="470"/>
      <c r="F2859" s="470"/>
      <c r="G2859" s="470"/>
      <c r="H2859" s="1050"/>
      <c r="I2859" s="470"/>
      <c r="J2859" s="470"/>
      <c r="K2859" s="470"/>
      <c r="L2859" s="1050"/>
      <c r="M2859" s="470"/>
      <c r="N2859" s="470"/>
      <c r="O2859" s="470"/>
      <c r="P2859" s="1050"/>
      <c r="Q2859" s="1054"/>
      <c r="R2859" s="1054"/>
      <c r="S2859" s="1054"/>
      <c r="T2859" s="1054"/>
      <c r="U2859" s="470"/>
      <c r="V2859" s="470"/>
      <c r="W2859" s="1050"/>
      <c r="X2859" s="470"/>
      <c r="Y2859" s="470"/>
      <c r="Z2859" s="470"/>
      <c r="AA2859" s="470"/>
      <c r="AB2859" s="1050"/>
      <c r="AC2859" s="1050"/>
      <c r="AD2859" s="470"/>
      <c r="AE2859" s="1050"/>
      <c r="AF2859" s="470"/>
      <c r="AG2859" s="470"/>
      <c r="AH2859" s="470"/>
      <c r="AI2859" s="470"/>
      <c r="AJ2859" s="470"/>
      <c r="AK2859" s="1050"/>
      <c r="AL2859" s="1052"/>
      <c r="AM2859" s="470"/>
      <c r="AN2859" s="470"/>
      <c r="AO2859" s="470"/>
      <c r="AP2859" s="1052"/>
      <c r="AQ2859" s="1050"/>
      <c r="AR2859" s="470"/>
      <c r="AS2859" s="470"/>
      <c r="AT2859" s="470"/>
      <c r="AU2859" s="470"/>
      <c r="AV2859" s="470"/>
      <c r="AW2859" s="1053"/>
      <c r="AX2859" s="3"/>
      <c r="AY2859" s="3"/>
      <c r="AZ2859" s="3"/>
      <c r="BA2859" s="3"/>
    </row>
    <row r="2860">
      <c r="A2860" s="470"/>
      <c r="B2860" s="1"/>
      <c r="C2860" s="3"/>
      <c r="D2860" s="1050"/>
      <c r="E2860" s="470"/>
      <c r="F2860" s="470"/>
      <c r="G2860" s="470"/>
      <c r="H2860" s="1050"/>
      <c r="I2860" s="470"/>
      <c r="J2860" s="470"/>
      <c r="K2860" s="470"/>
      <c r="L2860" s="1050"/>
      <c r="M2860" s="470"/>
      <c r="N2860" s="470"/>
      <c r="O2860" s="470"/>
      <c r="P2860" s="1050"/>
      <c r="Q2860" s="1054"/>
      <c r="R2860" s="1054"/>
      <c r="S2860" s="1054"/>
      <c r="T2860" s="1054"/>
      <c r="U2860" s="470"/>
      <c r="V2860" s="470"/>
      <c r="W2860" s="1050"/>
      <c r="X2860" s="470"/>
      <c r="Y2860" s="470"/>
      <c r="Z2860" s="470"/>
      <c r="AA2860" s="470"/>
      <c r="AB2860" s="1050"/>
      <c r="AC2860" s="1050"/>
      <c r="AD2860" s="470"/>
      <c r="AE2860" s="1050"/>
      <c r="AF2860" s="470"/>
      <c r="AG2860" s="470"/>
      <c r="AH2860" s="470"/>
      <c r="AI2860" s="470"/>
      <c r="AJ2860" s="470"/>
      <c r="AK2860" s="1050"/>
      <c r="AL2860" s="1052"/>
      <c r="AM2860" s="470"/>
      <c r="AN2860" s="470"/>
      <c r="AO2860" s="470"/>
      <c r="AP2860" s="1052"/>
      <c r="AQ2860" s="1050"/>
      <c r="AR2860" s="470"/>
      <c r="AS2860" s="470"/>
      <c r="AT2860" s="470"/>
      <c r="AU2860" s="470"/>
      <c r="AV2860" s="470"/>
      <c r="AW2860" s="1053"/>
      <c r="AX2860" s="3"/>
      <c r="AY2860" s="3"/>
      <c r="AZ2860" s="3"/>
      <c r="BA2860" s="3"/>
    </row>
    <row r="2861">
      <c r="A2861" s="470"/>
      <c r="B2861" s="1"/>
      <c r="C2861" s="3"/>
      <c r="D2861" s="1050"/>
      <c r="E2861" s="470"/>
      <c r="F2861" s="470"/>
      <c r="G2861" s="470"/>
      <c r="H2861" s="1050"/>
      <c r="I2861" s="470"/>
      <c r="J2861" s="470"/>
      <c r="K2861" s="470"/>
      <c r="L2861" s="1050"/>
      <c r="M2861" s="470"/>
      <c r="N2861" s="470"/>
      <c r="O2861" s="470"/>
      <c r="P2861" s="1050"/>
      <c r="Q2861" s="1054"/>
      <c r="R2861" s="1054"/>
      <c r="S2861" s="1054"/>
      <c r="T2861" s="1054"/>
      <c r="U2861" s="470"/>
      <c r="V2861" s="470"/>
      <c r="W2861" s="1050"/>
      <c r="X2861" s="470"/>
      <c r="Y2861" s="470"/>
      <c r="Z2861" s="470"/>
      <c r="AA2861" s="470"/>
      <c r="AB2861" s="1050"/>
      <c r="AC2861" s="1050"/>
      <c r="AD2861" s="470"/>
      <c r="AE2861" s="1050"/>
      <c r="AF2861" s="470"/>
      <c r="AG2861" s="470"/>
      <c r="AH2861" s="470"/>
      <c r="AI2861" s="470"/>
      <c r="AJ2861" s="470"/>
      <c r="AK2861" s="1050"/>
      <c r="AL2861" s="1052"/>
      <c r="AM2861" s="470"/>
      <c r="AN2861" s="470"/>
      <c r="AO2861" s="470"/>
      <c r="AP2861" s="1052"/>
      <c r="AQ2861" s="1050"/>
      <c r="AR2861" s="470"/>
      <c r="AS2861" s="470"/>
      <c r="AT2861" s="470"/>
      <c r="AU2861" s="470"/>
      <c r="AV2861" s="470"/>
      <c r="AW2861" s="1053"/>
      <c r="AX2861" s="3"/>
      <c r="AY2861" s="3"/>
      <c r="AZ2861" s="3"/>
      <c r="BA2861" s="3"/>
    </row>
    <row r="2862">
      <c r="A2862" s="470"/>
      <c r="B2862" s="1"/>
      <c r="C2862" s="3"/>
      <c r="D2862" s="1050"/>
      <c r="E2862" s="470"/>
      <c r="F2862" s="470"/>
      <c r="G2862" s="470"/>
      <c r="H2862" s="1050"/>
      <c r="I2862" s="470"/>
      <c r="J2862" s="470"/>
      <c r="K2862" s="470"/>
      <c r="L2862" s="1050"/>
      <c r="M2862" s="470"/>
      <c r="N2862" s="470"/>
      <c r="O2862" s="470"/>
      <c r="P2862" s="1050"/>
      <c r="Q2862" s="1054"/>
      <c r="R2862" s="1054"/>
      <c r="S2862" s="1054"/>
      <c r="T2862" s="1054"/>
      <c r="U2862" s="470"/>
      <c r="V2862" s="470"/>
      <c r="W2862" s="1050"/>
      <c r="X2862" s="470"/>
      <c r="Y2862" s="470"/>
      <c r="Z2862" s="470"/>
      <c r="AA2862" s="470"/>
      <c r="AB2862" s="1050"/>
      <c r="AC2862" s="1050"/>
      <c r="AD2862" s="470"/>
      <c r="AE2862" s="1050"/>
      <c r="AF2862" s="470"/>
      <c r="AG2862" s="470"/>
      <c r="AH2862" s="470"/>
      <c r="AI2862" s="470"/>
      <c r="AJ2862" s="470"/>
      <c r="AK2862" s="1050"/>
      <c r="AL2862" s="1052"/>
      <c r="AM2862" s="470"/>
      <c r="AN2862" s="470"/>
      <c r="AO2862" s="470"/>
      <c r="AP2862" s="1052"/>
      <c r="AQ2862" s="1050"/>
      <c r="AR2862" s="470"/>
      <c r="AS2862" s="470"/>
      <c r="AT2862" s="470"/>
      <c r="AU2862" s="470"/>
      <c r="AV2862" s="470"/>
      <c r="AW2862" s="1053"/>
      <c r="AX2862" s="3"/>
      <c r="AY2862" s="3"/>
      <c r="AZ2862" s="3"/>
      <c r="BA2862" s="3"/>
    </row>
    <row r="2863">
      <c r="A2863" s="470"/>
      <c r="B2863" s="1"/>
      <c r="C2863" s="3"/>
      <c r="D2863" s="1050"/>
      <c r="E2863" s="470"/>
      <c r="F2863" s="470"/>
      <c r="G2863" s="470"/>
      <c r="H2863" s="1050"/>
      <c r="I2863" s="470"/>
      <c r="J2863" s="470"/>
      <c r="K2863" s="470"/>
      <c r="L2863" s="1050"/>
      <c r="M2863" s="470"/>
      <c r="N2863" s="470"/>
      <c r="O2863" s="470"/>
      <c r="P2863" s="1050"/>
      <c r="Q2863" s="1054"/>
      <c r="R2863" s="1054"/>
      <c r="S2863" s="1054"/>
      <c r="T2863" s="1054"/>
      <c r="U2863" s="470"/>
      <c r="V2863" s="470"/>
      <c r="W2863" s="1050"/>
      <c r="X2863" s="470"/>
      <c r="Y2863" s="470"/>
      <c r="Z2863" s="470"/>
      <c r="AA2863" s="470"/>
      <c r="AB2863" s="1050"/>
      <c r="AC2863" s="1050"/>
      <c r="AD2863" s="470"/>
      <c r="AE2863" s="1050"/>
      <c r="AF2863" s="470"/>
      <c r="AG2863" s="470"/>
      <c r="AH2863" s="470"/>
      <c r="AI2863" s="470"/>
      <c r="AJ2863" s="470"/>
      <c r="AK2863" s="1050"/>
      <c r="AL2863" s="1052"/>
      <c r="AM2863" s="470"/>
      <c r="AN2863" s="470"/>
      <c r="AO2863" s="470"/>
      <c r="AP2863" s="1052"/>
      <c r="AQ2863" s="1050"/>
      <c r="AR2863" s="470"/>
      <c r="AS2863" s="470"/>
      <c r="AT2863" s="470"/>
      <c r="AU2863" s="470"/>
      <c r="AV2863" s="470"/>
      <c r="AW2863" s="1053"/>
      <c r="AX2863" s="3"/>
      <c r="AY2863" s="3"/>
      <c r="AZ2863" s="3"/>
      <c r="BA2863" s="3"/>
    </row>
    <row r="2864">
      <c r="A2864" s="470"/>
      <c r="B2864" s="1"/>
      <c r="C2864" s="3"/>
      <c r="D2864" s="1050"/>
      <c r="E2864" s="470"/>
      <c r="F2864" s="470"/>
      <c r="G2864" s="470"/>
      <c r="H2864" s="1050"/>
      <c r="I2864" s="470"/>
      <c r="J2864" s="470"/>
      <c r="K2864" s="470"/>
      <c r="L2864" s="1050"/>
      <c r="M2864" s="470"/>
      <c r="N2864" s="470"/>
      <c r="O2864" s="470"/>
      <c r="P2864" s="1050"/>
      <c r="Q2864" s="1054"/>
      <c r="R2864" s="1054"/>
      <c r="S2864" s="1054"/>
      <c r="T2864" s="1054"/>
      <c r="U2864" s="470"/>
      <c r="V2864" s="470"/>
      <c r="W2864" s="1050"/>
      <c r="X2864" s="470"/>
      <c r="Y2864" s="470"/>
      <c r="Z2864" s="470"/>
      <c r="AA2864" s="470"/>
      <c r="AB2864" s="1050"/>
      <c r="AC2864" s="1050"/>
      <c r="AD2864" s="470"/>
      <c r="AE2864" s="1050"/>
      <c r="AF2864" s="470"/>
      <c r="AG2864" s="470"/>
      <c r="AH2864" s="470"/>
      <c r="AI2864" s="470"/>
      <c r="AJ2864" s="470"/>
      <c r="AK2864" s="1050"/>
      <c r="AL2864" s="1052"/>
      <c r="AM2864" s="470"/>
      <c r="AN2864" s="470"/>
      <c r="AO2864" s="470"/>
      <c r="AP2864" s="1052"/>
      <c r="AQ2864" s="1050"/>
      <c r="AR2864" s="470"/>
      <c r="AS2864" s="470"/>
      <c r="AT2864" s="470"/>
      <c r="AU2864" s="470"/>
      <c r="AV2864" s="470"/>
      <c r="AW2864" s="1053"/>
      <c r="AX2864" s="3"/>
      <c r="AY2864" s="3"/>
      <c r="AZ2864" s="3"/>
      <c r="BA2864" s="3"/>
    </row>
    <row r="2865">
      <c r="A2865" s="470"/>
      <c r="B2865" s="1"/>
      <c r="C2865" s="3"/>
      <c r="D2865" s="1050"/>
      <c r="E2865" s="470"/>
      <c r="F2865" s="470"/>
      <c r="G2865" s="470"/>
      <c r="H2865" s="1050"/>
      <c r="I2865" s="470"/>
      <c r="J2865" s="470"/>
      <c r="K2865" s="470"/>
      <c r="L2865" s="1050"/>
      <c r="M2865" s="470"/>
      <c r="N2865" s="470"/>
      <c r="O2865" s="470"/>
      <c r="P2865" s="1050"/>
      <c r="Q2865" s="1054"/>
      <c r="R2865" s="1054"/>
      <c r="S2865" s="1054"/>
      <c r="T2865" s="1054"/>
      <c r="U2865" s="470"/>
      <c r="V2865" s="470"/>
      <c r="W2865" s="1050"/>
      <c r="X2865" s="470"/>
      <c r="Y2865" s="470"/>
      <c r="Z2865" s="470"/>
      <c r="AA2865" s="470"/>
      <c r="AB2865" s="1050"/>
      <c r="AC2865" s="1050"/>
      <c r="AD2865" s="470"/>
      <c r="AE2865" s="1050"/>
      <c r="AF2865" s="470"/>
      <c r="AG2865" s="470"/>
      <c r="AH2865" s="470"/>
      <c r="AI2865" s="470"/>
      <c r="AJ2865" s="470"/>
      <c r="AK2865" s="1050"/>
      <c r="AL2865" s="1052"/>
      <c r="AM2865" s="470"/>
      <c r="AN2865" s="470"/>
      <c r="AO2865" s="470"/>
      <c r="AP2865" s="1052"/>
      <c r="AQ2865" s="1050"/>
      <c r="AR2865" s="470"/>
      <c r="AS2865" s="470"/>
      <c r="AT2865" s="470"/>
      <c r="AU2865" s="470"/>
      <c r="AV2865" s="470"/>
      <c r="AW2865" s="1053"/>
      <c r="AX2865" s="3"/>
      <c r="AY2865" s="3"/>
      <c r="AZ2865" s="3"/>
      <c r="BA2865" s="3"/>
    </row>
    <row r="2866">
      <c r="A2866" s="470"/>
      <c r="B2866" s="1"/>
      <c r="C2866" s="3"/>
      <c r="D2866" s="1050"/>
      <c r="E2866" s="470"/>
      <c r="F2866" s="470"/>
      <c r="G2866" s="470"/>
      <c r="H2866" s="1050"/>
      <c r="I2866" s="470"/>
      <c r="J2866" s="470"/>
      <c r="K2866" s="470"/>
      <c r="L2866" s="1050"/>
      <c r="M2866" s="470"/>
      <c r="N2866" s="470"/>
      <c r="O2866" s="470"/>
      <c r="P2866" s="1050"/>
      <c r="Q2866" s="1054"/>
      <c r="R2866" s="1054"/>
      <c r="S2866" s="1054"/>
      <c r="T2866" s="1054"/>
      <c r="U2866" s="470"/>
      <c r="V2866" s="470"/>
      <c r="W2866" s="1050"/>
      <c r="X2866" s="470"/>
      <c r="Y2866" s="470"/>
      <c r="Z2866" s="470"/>
      <c r="AA2866" s="470"/>
      <c r="AB2866" s="1050"/>
      <c r="AC2866" s="1050"/>
      <c r="AD2866" s="470"/>
      <c r="AE2866" s="1050"/>
      <c r="AF2866" s="470"/>
      <c r="AG2866" s="470"/>
      <c r="AH2866" s="470"/>
      <c r="AI2866" s="470"/>
      <c r="AJ2866" s="470"/>
      <c r="AK2866" s="1050"/>
      <c r="AL2866" s="1052"/>
      <c r="AM2866" s="470"/>
      <c r="AN2866" s="470"/>
      <c r="AO2866" s="470"/>
      <c r="AP2866" s="1052"/>
      <c r="AQ2866" s="1050"/>
      <c r="AR2866" s="470"/>
      <c r="AS2866" s="470"/>
      <c r="AT2866" s="470"/>
      <c r="AU2866" s="470"/>
      <c r="AV2866" s="470"/>
      <c r="AW2866" s="1053"/>
      <c r="AX2866" s="3"/>
      <c r="AY2866" s="3"/>
      <c r="AZ2866" s="3"/>
      <c r="BA2866" s="3"/>
    </row>
    <row r="2867">
      <c r="A2867" s="470"/>
      <c r="B2867" s="1"/>
      <c r="C2867" s="3"/>
      <c r="D2867" s="1050"/>
      <c r="E2867" s="470"/>
      <c r="F2867" s="470"/>
      <c r="G2867" s="470"/>
      <c r="H2867" s="1050"/>
      <c r="I2867" s="470"/>
      <c r="J2867" s="470"/>
      <c r="K2867" s="470"/>
      <c r="L2867" s="1050"/>
      <c r="M2867" s="470"/>
      <c r="N2867" s="470"/>
      <c r="O2867" s="470"/>
      <c r="P2867" s="1050"/>
      <c r="Q2867" s="1054"/>
      <c r="R2867" s="1054"/>
      <c r="S2867" s="1054"/>
      <c r="T2867" s="1054"/>
      <c r="U2867" s="470"/>
      <c r="V2867" s="470"/>
      <c r="W2867" s="1050"/>
      <c r="X2867" s="470"/>
      <c r="Y2867" s="470"/>
      <c r="Z2867" s="470"/>
      <c r="AA2867" s="470"/>
      <c r="AB2867" s="1050"/>
      <c r="AC2867" s="1050"/>
      <c r="AD2867" s="470"/>
      <c r="AE2867" s="1050"/>
      <c r="AF2867" s="470"/>
      <c r="AG2867" s="470"/>
      <c r="AH2867" s="470"/>
      <c r="AI2867" s="470"/>
      <c r="AJ2867" s="470"/>
      <c r="AK2867" s="1050"/>
      <c r="AL2867" s="1052"/>
      <c r="AM2867" s="470"/>
      <c r="AN2867" s="470"/>
      <c r="AO2867" s="470"/>
      <c r="AP2867" s="1052"/>
      <c r="AQ2867" s="1050"/>
      <c r="AR2867" s="470"/>
      <c r="AS2867" s="470"/>
      <c r="AT2867" s="470"/>
      <c r="AU2867" s="470"/>
      <c r="AV2867" s="470"/>
      <c r="AW2867" s="1053"/>
      <c r="AX2867" s="3"/>
      <c r="AY2867" s="3"/>
      <c r="AZ2867" s="3"/>
      <c r="BA2867" s="3"/>
    </row>
    <row r="2868">
      <c r="A2868" s="470"/>
      <c r="B2868" s="1"/>
      <c r="C2868" s="3"/>
      <c r="D2868" s="1050"/>
      <c r="E2868" s="470"/>
      <c r="F2868" s="470"/>
      <c r="G2868" s="470"/>
      <c r="H2868" s="1050"/>
      <c r="I2868" s="470"/>
      <c r="J2868" s="470"/>
      <c r="K2868" s="470"/>
      <c r="L2868" s="1050"/>
      <c r="M2868" s="470"/>
      <c r="N2868" s="470"/>
      <c r="O2868" s="470"/>
      <c r="P2868" s="1050"/>
      <c r="Q2868" s="1054"/>
      <c r="R2868" s="1054"/>
      <c r="S2868" s="1054"/>
      <c r="T2868" s="1054"/>
      <c r="U2868" s="470"/>
      <c r="V2868" s="470"/>
      <c r="W2868" s="1050"/>
      <c r="X2868" s="470"/>
      <c r="Y2868" s="470"/>
      <c r="Z2868" s="470"/>
      <c r="AA2868" s="470"/>
      <c r="AB2868" s="1050"/>
      <c r="AC2868" s="1050"/>
      <c r="AD2868" s="470"/>
      <c r="AE2868" s="1050"/>
      <c r="AF2868" s="470"/>
      <c r="AG2868" s="470"/>
      <c r="AH2868" s="470"/>
      <c r="AI2868" s="470"/>
      <c r="AJ2868" s="470"/>
      <c r="AK2868" s="1050"/>
      <c r="AL2868" s="1052"/>
      <c r="AM2868" s="470"/>
      <c r="AN2868" s="470"/>
      <c r="AO2868" s="470"/>
      <c r="AP2868" s="1052"/>
      <c r="AQ2868" s="1050"/>
      <c r="AR2868" s="470"/>
      <c r="AS2868" s="470"/>
      <c r="AT2868" s="470"/>
      <c r="AU2868" s="470"/>
      <c r="AV2868" s="470"/>
      <c r="AW2868" s="1053"/>
      <c r="AX2868" s="3"/>
      <c r="AY2868" s="3"/>
      <c r="AZ2868" s="3"/>
      <c r="BA2868" s="3"/>
    </row>
    <row r="2869">
      <c r="A2869" s="470"/>
      <c r="B2869" s="1"/>
      <c r="C2869" s="3"/>
      <c r="D2869" s="1050"/>
      <c r="E2869" s="470"/>
      <c r="F2869" s="470"/>
      <c r="G2869" s="470"/>
      <c r="H2869" s="1050"/>
      <c r="I2869" s="470"/>
      <c r="J2869" s="470"/>
      <c r="K2869" s="470"/>
      <c r="L2869" s="1050"/>
      <c r="M2869" s="470"/>
      <c r="N2869" s="470"/>
      <c r="O2869" s="470"/>
      <c r="P2869" s="1050"/>
      <c r="Q2869" s="1054"/>
      <c r="R2869" s="1054"/>
      <c r="S2869" s="1054"/>
      <c r="T2869" s="1054"/>
      <c r="U2869" s="470"/>
      <c r="V2869" s="470"/>
      <c r="W2869" s="1050"/>
      <c r="X2869" s="470"/>
      <c r="Y2869" s="470"/>
      <c r="Z2869" s="470"/>
      <c r="AA2869" s="470"/>
      <c r="AB2869" s="1050"/>
      <c r="AC2869" s="1050"/>
      <c r="AD2869" s="470"/>
      <c r="AE2869" s="1050"/>
      <c r="AF2869" s="470"/>
      <c r="AG2869" s="470"/>
      <c r="AH2869" s="470"/>
      <c r="AI2869" s="470"/>
      <c r="AJ2869" s="470"/>
      <c r="AK2869" s="1050"/>
      <c r="AL2869" s="1052"/>
      <c r="AM2869" s="470"/>
      <c r="AN2869" s="470"/>
      <c r="AO2869" s="470"/>
      <c r="AP2869" s="1052"/>
      <c r="AQ2869" s="1050"/>
      <c r="AR2869" s="470"/>
      <c r="AS2869" s="470"/>
      <c r="AT2869" s="470"/>
      <c r="AU2869" s="470"/>
      <c r="AV2869" s="470"/>
      <c r="AW2869" s="1053"/>
      <c r="AX2869" s="3"/>
      <c r="AY2869" s="3"/>
      <c r="AZ2869" s="3"/>
      <c r="BA2869" s="3"/>
    </row>
    <row r="2870">
      <c r="A2870" s="470"/>
      <c r="B2870" s="1"/>
      <c r="C2870" s="3"/>
      <c r="D2870" s="1050"/>
      <c r="E2870" s="470"/>
      <c r="F2870" s="470"/>
      <c r="G2870" s="470"/>
      <c r="H2870" s="1050"/>
      <c r="I2870" s="470"/>
      <c r="J2870" s="470"/>
      <c r="K2870" s="470"/>
      <c r="L2870" s="1050"/>
      <c r="M2870" s="470"/>
      <c r="N2870" s="470"/>
      <c r="O2870" s="470"/>
      <c r="P2870" s="1050"/>
      <c r="Q2870" s="1054"/>
      <c r="R2870" s="1054"/>
      <c r="S2870" s="1054"/>
      <c r="T2870" s="1054"/>
      <c r="U2870" s="470"/>
      <c r="V2870" s="470"/>
      <c r="W2870" s="1050"/>
      <c r="X2870" s="470"/>
      <c r="Y2870" s="470"/>
      <c r="Z2870" s="470"/>
      <c r="AA2870" s="470"/>
      <c r="AB2870" s="1050"/>
      <c r="AC2870" s="1050"/>
      <c r="AD2870" s="470"/>
      <c r="AE2870" s="1050"/>
      <c r="AF2870" s="470"/>
      <c r="AG2870" s="470"/>
      <c r="AH2870" s="470"/>
      <c r="AI2870" s="470"/>
      <c r="AJ2870" s="470"/>
      <c r="AK2870" s="1050"/>
      <c r="AL2870" s="1052"/>
      <c r="AM2870" s="470"/>
      <c r="AN2870" s="470"/>
      <c r="AO2870" s="470"/>
      <c r="AP2870" s="1052"/>
      <c r="AQ2870" s="1050"/>
      <c r="AR2870" s="470"/>
      <c r="AS2870" s="470"/>
      <c r="AT2870" s="470"/>
      <c r="AU2870" s="470"/>
      <c r="AV2870" s="470"/>
      <c r="AW2870" s="1053"/>
      <c r="AX2870" s="3"/>
      <c r="AY2870" s="3"/>
      <c r="AZ2870" s="3"/>
      <c r="BA2870" s="3"/>
    </row>
    <row r="2871">
      <c r="A2871" s="470"/>
      <c r="B2871" s="1"/>
      <c r="C2871" s="3"/>
      <c r="D2871" s="1050"/>
      <c r="E2871" s="470"/>
      <c r="F2871" s="470"/>
      <c r="G2871" s="470"/>
      <c r="H2871" s="1050"/>
      <c r="I2871" s="470"/>
      <c r="J2871" s="470"/>
      <c r="K2871" s="470"/>
      <c r="L2871" s="1050"/>
      <c r="M2871" s="470"/>
      <c r="N2871" s="470"/>
      <c r="O2871" s="470"/>
      <c r="P2871" s="1050"/>
      <c r="Q2871" s="1054"/>
      <c r="R2871" s="1054"/>
      <c r="S2871" s="1054"/>
      <c r="T2871" s="1054"/>
      <c r="U2871" s="470"/>
      <c r="V2871" s="470"/>
      <c r="W2871" s="1050"/>
      <c r="X2871" s="470"/>
      <c r="Y2871" s="470"/>
      <c r="Z2871" s="470"/>
      <c r="AA2871" s="470"/>
      <c r="AB2871" s="1050"/>
      <c r="AC2871" s="1050"/>
      <c r="AD2871" s="470"/>
      <c r="AE2871" s="1050"/>
      <c r="AF2871" s="470"/>
      <c r="AG2871" s="470"/>
      <c r="AH2871" s="470"/>
      <c r="AI2871" s="470"/>
      <c r="AJ2871" s="470"/>
      <c r="AK2871" s="1050"/>
      <c r="AL2871" s="1052"/>
      <c r="AM2871" s="470"/>
      <c r="AN2871" s="470"/>
      <c r="AO2871" s="470"/>
      <c r="AP2871" s="1052"/>
      <c r="AQ2871" s="1050"/>
      <c r="AR2871" s="470"/>
      <c r="AS2871" s="470"/>
      <c r="AT2871" s="470"/>
      <c r="AU2871" s="470"/>
      <c r="AV2871" s="470"/>
      <c r="AW2871" s="1053"/>
      <c r="AX2871" s="3"/>
      <c r="AY2871" s="3"/>
      <c r="AZ2871" s="3"/>
      <c r="BA2871" s="3"/>
    </row>
    <row r="2872">
      <c r="A2872" s="470"/>
      <c r="B2872" s="1"/>
      <c r="C2872" s="3"/>
      <c r="D2872" s="1050"/>
      <c r="E2872" s="470"/>
      <c r="F2872" s="470"/>
      <c r="G2872" s="470"/>
      <c r="H2872" s="1050"/>
      <c r="I2872" s="470"/>
      <c r="J2872" s="470"/>
      <c r="K2872" s="470"/>
      <c r="L2872" s="1050"/>
      <c r="M2872" s="470"/>
      <c r="N2872" s="470"/>
      <c r="O2872" s="470"/>
      <c r="P2872" s="1050"/>
      <c r="Q2872" s="1054"/>
      <c r="R2872" s="1054"/>
      <c r="S2872" s="1054"/>
      <c r="T2872" s="1054"/>
      <c r="U2872" s="470"/>
      <c r="V2872" s="470"/>
      <c r="W2872" s="1050"/>
      <c r="X2872" s="470"/>
      <c r="Y2872" s="470"/>
      <c r="Z2872" s="470"/>
      <c r="AA2872" s="470"/>
      <c r="AB2872" s="1050"/>
      <c r="AC2872" s="1050"/>
      <c r="AD2872" s="470"/>
      <c r="AE2872" s="1050"/>
      <c r="AF2872" s="470"/>
      <c r="AG2872" s="470"/>
      <c r="AH2872" s="470"/>
      <c r="AI2872" s="470"/>
      <c r="AJ2872" s="470"/>
      <c r="AK2872" s="1050"/>
      <c r="AL2872" s="1052"/>
      <c r="AM2872" s="470"/>
      <c r="AN2872" s="470"/>
      <c r="AO2872" s="470"/>
      <c r="AP2872" s="1052"/>
      <c r="AQ2872" s="1050"/>
      <c r="AR2872" s="470"/>
      <c r="AS2872" s="470"/>
      <c r="AT2872" s="470"/>
      <c r="AU2872" s="470"/>
      <c r="AV2872" s="470"/>
      <c r="AW2872" s="1053"/>
      <c r="AX2872" s="3"/>
      <c r="AY2872" s="3"/>
      <c r="AZ2872" s="3"/>
      <c r="BA2872" s="3"/>
    </row>
    <row r="2873">
      <c r="A2873" s="470"/>
      <c r="B2873" s="1"/>
      <c r="C2873" s="3"/>
      <c r="D2873" s="1050"/>
      <c r="E2873" s="470"/>
      <c r="F2873" s="470"/>
      <c r="G2873" s="470"/>
      <c r="H2873" s="1050"/>
      <c r="I2873" s="470"/>
      <c r="J2873" s="470"/>
      <c r="K2873" s="470"/>
      <c r="L2873" s="1050"/>
      <c r="M2873" s="470"/>
      <c r="N2873" s="470"/>
      <c r="O2873" s="470"/>
      <c r="P2873" s="1050"/>
      <c r="Q2873" s="1054"/>
      <c r="R2873" s="1054"/>
      <c r="S2873" s="1054"/>
      <c r="T2873" s="1054"/>
      <c r="U2873" s="470"/>
      <c r="V2873" s="470"/>
      <c r="W2873" s="1050"/>
      <c r="X2873" s="470"/>
      <c r="Y2873" s="470"/>
      <c r="Z2873" s="470"/>
      <c r="AA2873" s="470"/>
      <c r="AB2873" s="1050"/>
      <c r="AC2873" s="1050"/>
      <c r="AD2873" s="470"/>
      <c r="AE2873" s="1050"/>
      <c r="AF2873" s="470"/>
      <c r="AG2873" s="470"/>
      <c r="AH2873" s="470"/>
      <c r="AI2873" s="470"/>
      <c r="AJ2873" s="470"/>
      <c r="AK2873" s="1050"/>
      <c r="AL2873" s="1052"/>
      <c r="AM2873" s="470"/>
      <c r="AN2873" s="470"/>
      <c r="AO2873" s="470"/>
      <c r="AP2873" s="1052"/>
      <c r="AQ2873" s="1050"/>
      <c r="AR2873" s="470"/>
      <c r="AS2873" s="470"/>
      <c r="AT2873" s="470"/>
      <c r="AU2873" s="470"/>
      <c r="AV2873" s="470"/>
      <c r="AW2873" s="1053"/>
      <c r="AX2873" s="3"/>
      <c r="AY2873" s="3"/>
      <c r="AZ2873" s="3"/>
      <c r="BA2873" s="3"/>
    </row>
    <row r="2874">
      <c r="A2874" s="470"/>
      <c r="B2874" s="1"/>
      <c r="C2874" s="3"/>
      <c r="D2874" s="1050"/>
      <c r="E2874" s="470"/>
      <c r="F2874" s="470"/>
      <c r="G2874" s="470"/>
      <c r="H2874" s="1050"/>
      <c r="I2874" s="470"/>
      <c r="J2874" s="470"/>
      <c r="K2874" s="470"/>
      <c r="L2874" s="1050"/>
      <c r="M2874" s="470"/>
      <c r="N2874" s="470"/>
      <c r="O2874" s="470"/>
      <c r="P2874" s="1050"/>
      <c r="Q2874" s="1054"/>
      <c r="R2874" s="1054"/>
      <c r="S2874" s="1054"/>
      <c r="T2874" s="1054"/>
      <c r="U2874" s="470"/>
      <c r="V2874" s="470"/>
      <c r="W2874" s="1050"/>
      <c r="X2874" s="470"/>
      <c r="Y2874" s="470"/>
      <c r="Z2874" s="470"/>
      <c r="AA2874" s="470"/>
      <c r="AB2874" s="1050"/>
      <c r="AC2874" s="1050"/>
      <c r="AD2874" s="470"/>
      <c r="AE2874" s="1050"/>
      <c r="AF2874" s="470"/>
      <c r="AG2874" s="470"/>
      <c r="AH2874" s="470"/>
      <c r="AI2874" s="470"/>
      <c r="AJ2874" s="470"/>
      <c r="AK2874" s="1050"/>
      <c r="AL2874" s="1052"/>
      <c r="AM2874" s="470"/>
      <c r="AN2874" s="470"/>
      <c r="AO2874" s="470"/>
      <c r="AP2874" s="1052"/>
      <c r="AQ2874" s="1050"/>
      <c r="AR2874" s="470"/>
      <c r="AS2874" s="470"/>
      <c r="AT2874" s="470"/>
      <c r="AU2874" s="470"/>
      <c r="AV2874" s="470"/>
      <c r="AW2874" s="1053"/>
      <c r="AX2874" s="3"/>
      <c r="AY2874" s="3"/>
      <c r="AZ2874" s="3"/>
      <c r="BA2874" s="3"/>
    </row>
    <row r="2875">
      <c r="A2875" s="470"/>
      <c r="B2875" s="1"/>
      <c r="C2875" s="3"/>
      <c r="D2875" s="1050"/>
      <c r="E2875" s="470"/>
      <c r="F2875" s="470"/>
      <c r="G2875" s="470"/>
      <c r="H2875" s="1050"/>
      <c r="I2875" s="470"/>
      <c r="J2875" s="470"/>
      <c r="K2875" s="470"/>
      <c r="L2875" s="1050"/>
      <c r="M2875" s="470"/>
      <c r="N2875" s="470"/>
      <c r="O2875" s="470"/>
      <c r="P2875" s="1050"/>
      <c r="Q2875" s="1054"/>
      <c r="R2875" s="1054"/>
      <c r="S2875" s="1054"/>
      <c r="T2875" s="1054"/>
      <c r="U2875" s="470"/>
      <c r="V2875" s="470"/>
      <c r="W2875" s="1050"/>
      <c r="X2875" s="470"/>
      <c r="Y2875" s="470"/>
      <c r="Z2875" s="470"/>
      <c r="AA2875" s="470"/>
      <c r="AB2875" s="1050"/>
      <c r="AC2875" s="1050"/>
      <c r="AD2875" s="470"/>
      <c r="AE2875" s="1050"/>
      <c r="AF2875" s="470"/>
      <c r="AG2875" s="470"/>
      <c r="AH2875" s="470"/>
      <c r="AI2875" s="470"/>
      <c r="AJ2875" s="470"/>
      <c r="AK2875" s="1050"/>
      <c r="AL2875" s="1052"/>
      <c r="AM2875" s="470"/>
      <c r="AN2875" s="470"/>
      <c r="AO2875" s="470"/>
      <c r="AP2875" s="1052"/>
      <c r="AQ2875" s="1050"/>
      <c r="AR2875" s="470"/>
      <c r="AS2875" s="470"/>
      <c r="AT2875" s="470"/>
      <c r="AU2875" s="470"/>
      <c r="AV2875" s="470"/>
      <c r="AW2875" s="1053"/>
      <c r="AX2875" s="3"/>
      <c r="AY2875" s="3"/>
      <c r="AZ2875" s="3"/>
      <c r="BA2875" s="3"/>
    </row>
    <row r="2876">
      <c r="A2876" s="470"/>
      <c r="B2876" s="1"/>
      <c r="C2876" s="3"/>
      <c r="D2876" s="1050"/>
      <c r="E2876" s="470"/>
      <c r="F2876" s="470"/>
      <c r="G2876" s="470"/>
      <c r="H2876" s="1050"/>
      <c r="I2876" s="470"/>
      <c r="J2876" s="470"/>
      <c r="K2876" s="470"/>
      <c r="L2876" s="1050"/>
      <c r="M2876" s="470"/>
      <c r="N2876" s="470"/>
      <c r="O2876" s="470"/>
      <c r="P2876" s="1050"/>
      <c r="Q2876" s="1054"/>
      <c r="R2876" s="1054"/>
      <c r="S2876" s="1054"/>
      <c r="T2876" s="1054"/>
      <c r="U2876" s="470"/>
      <c r="V2876" s="470"/>
      <c r="W2876" s="1050"/>
      <c r="X2876" s="470"/>
      <c r="Y2876" s="470"/>
      <c r="Z2876" s="470"/>
      <c r="AA2876" s="470"/>
      <c r="AB2876" s="1050"/>
      <c r="AC2876" s="1050"/>
      <c r="AD2876" s="470"/>
      <c r="AE2876" s="1050"/>
      <c r="AF2876" s="470"/>
      <c r="AG2876" s="470"/>
      <c r="AH2876" s="470"/>
      <c r="AI2876" s="470"/>
      <c r="AJ2876" s="470"/>
      <c r="AK2876" s="1050"/>
      <c r="AL2876" s="1052"/>
      <c r="AM2876" s="470"/>
      <c r="AN2876" s="470"/>
      <c r="AO2876" s="470"/>
      <c r="AP2876" s="1052"/>
      <c r="AQ2876" s="1050"/>
      <c r="AR2876" s="470"/>
      <c r="AS2876" s="470"/>
      <c r="AT2876" s="470"/>
      <c r="AU2876" s="470"/>
      <c r="AV2876" s="470"/>
      <c r="AW2876" s="1053"/>
      <c r="AX2876" s="3"/>
      <c r="AY2876" s="3"/>
      <c r="AZ2876" s="3"/>
      <c r="BA2876" s="3"/>
    </row>
    <row r="2877">
      <c r="A2877" s="470"/>
      <c r="B2877" s="1"/>
      <c r="C2877" s="3"/>
      <c r="D2877" s="1050"/>
      <c r="E2877" s="470"/>
      <c r="F2877" s="470"/>
      <c r="G2877" s="470"/>
      <c r="H2877" s="1050"/>
      <c r="I2877" s="470"/>
      <c r="J2877" s="470"/>
      <c r="K2877" s="470"/>
      <c r="L2877" s="1050"/>
      <c r="M2877" s="470"/>
      <c r="N2877" s="470"/>
      <c r="O2877" s="470"/>
      <c r="P2877" s="1050"/>
      <c r="Q2877" s="1054"/>
      <c r="R2877" s="1054"/>
      <c r="S2877" s="1054"/>
      <c r="T2877" s="1054"/>
      <c r="U2877" s="470"/>
      <c r="V2877" s="470"/>
      <c r="W2877" s="1050"/>
      <c r="X2877" s="470"/>
      <c r="Y2877" s="470"/>
      <c r="Z2877" s="470"/>
      <c r="AA2877" s="470"/>
      <c r="AB2877" s="1050"/>
      <c r="AC2877" s="1050"/>
      <c r="AD2877" s="470"/>
      <c r="AE2877" s="1050"/>
      <c r="AF2877" s="470"/>
      <c r="AG2877" s="470"/>
      <c r="AH2877" s="470"/>
      <c r="AI2877" s="470"/>
      <c r="AJ2877" s="470"/>
      <c r="AK2877" s="1050"/>
      <c r="AL2877" s="1052"/>
      <c r="AM2877" s="470"/>
      <c r="AN2877" s="470"/>
      <c r="AO2877" s="470"/>
      <c r="AP2877" s="1052"/>
      <c r="AQ2877" s="1050"/>
      <c r="AR2877" s="470"/>
      <c r="AS2877" s="470"/>
      <c r="AT2877" s="470"/>
      <c r="AU2877" s="470"/>
      <c r="AV2877" s="470"/>
      <c r="AW2877" s="1053"/>
      <c r="AX2877" s="3"/>
      <c r="AY2877" s="3"/>
      <c r="AZ2877" s="3"/>
      <c r="BA2877" s="3"/>
    </row>
    <row r="2878">
      <c r="A2878" s="470"/>
      <c r="B2878" s="1"/>
      <c r="C2878" s="3"/>
      <c r="D2878" s="1050"/>
      <c r="E2878" s="470"/>
      <c r="F2878" s="470"/>
      <c r="G2878" s="470"/>
      <c r="H2878" s="1050"/>
      <c r="I2878" s="470"/>
      <c r="J2878" s="470"/>
      <c r="K2878" s="470"/>
      <c r="L2878" s="1050"/>
      <c r="M2878" s="470"/>
      <c r="N2878" s="470"/>
      <c r="O2878" s="470"/>
      <c r="P2878" s="1050"/>
      <c r="Q2878" s="1054"/>
      <c r="R2878" s="1054"/>
      <c r="S2878" s="1054"/>
      <c r="T2878" s="1054"/>
      <c r="U2878" s="470"/>
      <c r="V2878" s="470"/>
      <c r="W2878" s="1050"/>
      <c r="X2878" s="470"/>
      <c r="Y2878" s="470"/>
      <c r="Z2878" s="470"/>
      <c r="AA2878" s="470"/>
      <c r="AB2878" s="1050"/>
      <c r="AC2878" s="1050"/>
      <c r="AD2878" s="470"/>
      <c r="AE2878" s="1050"/>
      <c r="AF2878" s="470"/>
      <c r="AG2878" s="470"/>
      <c r="AH2878" s="470"/>
      <c r="AI2878" s="470"/>
      <c r="AJ2878" s="470"/>
      <c r="AK2878" s="1050"/>
      <c r="AL2878" s="1052"/>
      <c r="AM2878" s="470"/>
      <c r="AN2878" s="470"/>
      <c r="AO2878" s="470"/>
      <c r="AP2878" s="1052"/>
      <c r="AQ2878" s="1050"/>
      <c r="AR2878" s="470"/>
      <c r="AS2878" s="470"/>
      <c r="AT2878" s="470"/>
      <c r="AU2878" s="470"/>
      <c r="AV2878" s="470"/>
      <c r="AW2878" s="1053"/>
      <c r="AX2878" s="3"/>
      <c r="AY2878" s="3"/>
      <c r="AZ2878" s="3"/>
      <c r="BA2878" s="3"/>
    </row>
    <row r="2879">
      <c r="A2879" s="470"/>
      <c r="B2879" s="1"/>
      <c r="C2879" s="3"/>
      <c r="D2879" s="1050"/>
      <c r="E2879" s="470"/>
      <c r="F2879" s="470"/>
      <c r="G2879" s="470"/>
      <c r="H2879" s="1050"/>
      <c r="I2879" s="470"/>
      <c r="J2879" s="470"/>
      <c r="K2879" s="470"/>
      <c r="L2879" s="1050"/>
      <c r="M2879" s="470"/>
      <c r="N2879" s="470"/>
      <c r="O2879" s="470"/>
      <c r="P2879" s="1050"/>
      <c r="Q2879" s="1054"/>
      <c r="R2879" s="1054"/>
      <c r="S2879" s="1054"/>
      <c r="T2879" s="1054"/>
      <c r="U2879" s="470"/>
      <c r="V2879" s="470"/>
      <c r="W2879" s="1050"/>
      <c r="X2879" s="470"/>
      <c r="Y2879" s="470"/>
      <c r="Z2879" s="470"/>
      <c r="AA2879" s="470"/>
      <c r="AB2879" s="1050"/>
      <c r="AC2879" s="1050"/>
      <c r="AD2879" s="470"/>
      <c r="AE2879" s="1050"/>
      <c r="AF2879" s="470"/>
      <c r="AG2879" s="470"/>
      <c r="AH2879" s="470"/>
      <c r="AI2879" s="470"/>
      <c r="AJ2879" s="470"/>
      <c r="AK2879" s="1050"/>
      <c r="AL2879" s="1052"/>
      <c r="AM2879" s="470"/>
      <c r="AN2879" s="470"/>
      <c r="AO2879" s="470"/>
      <c r="AP2879" s="1052"/>
      <c r="AQ2879" s="1050"/>
      <c r="AR2879" s="470"/>
      <c r="AS2879" s="470"/>
      <c r="AT2879" s="470"/>
      <c r="AU2879" s="470"/>
      <c r="AV2879" s="470"/>
      <c r="AW2879" s="1053"/>
      <c r="AX2879" s="3"/>
      <c r="AY2879" s="3"/>
      <c r="AZ2879" s="3"/>
      <c r="BA2879" s="3"/>
    </row>
    <row r="2880">
      <c r="A2880" s="470"/>
      <c r="B2880" s="1"/>
      <c r="C2880" s="3"/>
      <c r="D2880" s="1050"/>
      <c r="E2880" s="470"/>
      <c r="F2880" s="470"/>
      <c r="G2880" s="470"/>
      <c r="H2880" s="1050"/>
      <c r="I2880" s="470"/>
      <c r="J2880" s="470"/>
      <c r="K2880" s="470"/>
      <c r="L2880" s="1050"/>
      <c r="M2880" s="470"/>
      <c r="N2880" s="470"/>
      <c r="O2880" s="470"/>
      <c r="P2880" s="1050"/>
      <c r="Q2880" s="1054"/>
      <c r="R2880" s="1054"/>
      <c r="S2880" s="1054"/>
      <c r="T2880" s="1054"/>
      <c r="U2880" s="470"/>
      <c r="V2880" s="470"/>
      <c r="W2880" s="1050"/>
      <c r="X2880" s="470"/>
      <c r="Y2880" s="470"/>
      <c r="Z2880" s="470"/>
      <c r="AA2880" s="470"/>
      <c r="AB2880" s="1050"/>
      <c r="AC2880" s="1050"/>
      <c r="AD2880" s="470"/>
      <c r="AE2880" s="1050"/>
      <c r="AF2880" s="470"/>
      <c r="AG2880" s="470"/>
      <c r="AH2880" s="470"/>
      <c r="AI2880" s="470"/>
      <c r="AJ2880" s="470"/>
      <c r="AK2880" s="1050"/>
      <c r="AL2880" s="1052"/>
      <c r="AM2880" s="470"/>
      <c r="AN2880" s="470"/>
      <c r="AO2880" s="470"/>
      <c r="AP2880" s="1052"/>
      <c r="AQ2880" s="1050"/>
      <c r="AR2880" s="470"/>
      <c r="AS2880" s="470"/>
      <c r="AT2880" s="470"/>
      <c r="AU2880" s="470"/>
      <c r="AV2880" s="470"/>
      <c r="AW2880" s="1053"/>
      <c r="AX2880" s="3"/>
      <c r="AY2880" s="3"/>
      <c r="AZ2880" s="3"/>
      <c r="BA2880" s="3"/>
    </row>
    <row r="2881">
      <c r="A2881" s="470"/>
      <c r="B2881" s="1"/>
      <c r="C2881" s="3"/>
      <c r="D2881" s="1050"/>
      <c r="E2881" s="470"/>
      <c r="F2881" s="470"/>
      <c r="G2881" s="470"/>
      <c r="H2881" s="1050"/>
      <c r="I2881" s="470"/>
      <c r="J2881" s="470"/>
      <c r="K2881" s="470"/>
      <c r="L2881" s="1050"/>
      <c r="M2881" s="470"/>
      <c r="N2881" s="470"/>
      <c r="O2881" s="470"/>
      <c r="P2881" s="1050"/>
      <c r="Q2881" s="1054"/>
      <c r="R2881" s="1054"/>
      <c r="S2881" s="1054"/>
      <c r="T2881" s="1054"/>
      <c r="U2881" s="470"/>
      <c r="V2881" s="470"/>
      <c r="W2881" s="1050"/>
      <c r="X2881" s="470"/>
      <c r="Y2881" s="470"/>
      <c r="Z2881" s="470"/>
      <c r="AA2881" s="470"/>
      <c r="AB2881" s="1050"/>
      <c r="AC2881" s="1050"/>
      <c r="AD2881" s="470"/>
      <c r="AE2881" s="1050"/>
      <c r="AF2881" s="470"/>
      <c r="AG2881" s="470"/>
      <c r="AH2881" s="470"/>
      <c r="AI2881" s="470"/>
      <c r="AJ2881" s="470"/>
      <c r="AK2881" s="1050"/>
      <c r="AL2881" s="1052"/>
      <c r="AM2881" s="470"/>
      <c r="AN2881" s="470"/>
      <c r="AO2881" s="470"/>
      <c r="AP2881" s="1052"/>
      <c r="AQ2881" s="1050"/>
      <c r="AR2881" s="470"/>
      <c r="AS2881" s="470"/>
      <c r="AT2881" s="470"/>
      <c r="AU2881" s="470"/>
      <c r="AV2881" s="470"/>
      <c r="AW2881" s="1053"/>
      <c r="AX2881" s="3"/>
      <c r="AY2881" s="3"/>
      <c r="AZ2881" s="3"/>
      <c r="BA2881" s="3"/>
    </row>
    <row r="2882">
      <c r="A2882" s="470"/>
      <c r="B2882" s="1"/>
      <c r="C2882" s="3"/>
      <c r="D2882" s="1050"/>
      <c r="E2882" s="470"/>
      <c r="F2882" s="470"/>
      <c r="G2882" s="470"/>
      <c r="H2882" s="1050"/>
      <c r="I2882" s="470"/>
      <c r="J2882" s="470"/>
      <c r="K2882" s="470"/>
      <c r="L2882" s="1050"/>
      <c r="M2882" s="470"/>
      <c r="N2882" s="470"/>
      <c r="O2882" s="470"/>
      <c r="P2882" s="1050"/>
      <c r="Q2882" s="1054"/>
      <c r="R2882" s="1054"/>
      <c r="S2882" s="1054"/>
      <c r="T2882" s="1054"/>
      <c r="U2882" s="470"/>
      <c r="V2882" s="470"/>
      <c r="W2882" s="1050"/>
      <c r="X2882" s="470"/>
      <c r="Y2882" s="470"/>
      <c r="Z2882" s="470"/>
      <c r="AA2882" s="470"/>
      <c r="AB2882" s="1050"/>
      <c r="AC2882" s="1050"/>
      <c r="AD2882" s="470"/>
      <c r="AE2882" s="1050"/>
      <c r="AF2882" s="470"/>
      <c r="AG2882" s="470"/>
      <c r="AH2882" s="470"/>
      <c r="AI2882" s="470"/>
      <c r="AJ2882" s="470"/>
      <c r="AK2882" s="1050"/>
      <c r="AL2882" s="1052"/>
      <c r="AM2882" s="470"/>
      <c r="AN2882" s="470"/>
      <c r="AO2882" s="470"/>
      <c r="AP2882" s="1052"/>
      <c r="AQ2882" s="1050"/>
      <c r="AR2882" s="470"/>
      <c r="AS2882" s="470"/>
      <c r="AT2882" s="470"/>
      <c r="AU2882" s="470"/>
      <c r="AV2882" s="470"/>
      <c r="AW2882" s="1053"/>
      <c r="AX2882" s="3"/>
      <c r="AY2882" s="3"/>
      <c r="AZ2882" s="3"/>
      <c r="BA2882" s="3"/>
    </row>
    <row r="2883">
      <c r="A2883" s="470"/>
      <c r="B2883" s="1"/>
      <c r="C2883" s="3"/>
      <c r="D2883" s="1050"/>
      <c r="E2883" s="470"/>
      <c r="F2883" s="470"/>
      <c r="G2883" s="470"/>
      <c r="H2883" s="1050"/>
      <c r="I2883" s="470"/>
      <c r="J2883" s="470"/>
      <c r="K2883" s="470"/>
      <c r="L2883" s="1050"/>
      <c r="M2883" s="470"/>
      <c r="N2883" s="470"/>
      <c r="O2883" s="470"/>
      <c r="P2883" s="1050"/>
      <c r="Q2883" s="1054"/>
      <c r="R2883" s="1054"/>
      <c r="S2883" s="1054"/>
      <c r="T2883" s="1054"/>
      <c r="U2883" s="470"/>
      <c r="V2883" s="470"/>
      <c r="W2883" s="1050"/>
      <c r="X2883" s="470"/>
      <c r="Y2883" s="470"/>
      <c r="Z2883" s="470"/>
      <c r="AA2883" s="470"/>
      <c r="AB2883" s="1050"/>
      <c r="AC2883" s="1050"/>
      <c r="AD2883" s="470"/>
      <c r="AE2883" s="1050"/>
      <c r="AF2883" s="470"/>
      <c r="AG2883" s="470"/>
      <c r="AH2883" s="470"/>
      <c r="AI2883" s="470"/>
      <c r="AJ2883" s="470"/>
      <c r="AK2883" s="1050"/>
      <c r="AL2883" s="1052"/>
      <c r="AM2883" s="470"/>
      <c r="AN2883" s="470"/>
      <c r="AO2883" s="470"/>
      <c r="AP2883" s="1052"/>
      <c r="AQ2883" s="1050"/>
      <c r="AR2883" s="470"/>
      <c r="AS2883" s="470"/>
      <c r="AT2883" s="470"/>
      <c r="AU2883" s="470"/>
      <c r="AV2883" s="470"/>
      <c r="AW2883" s="1053"/>
      <c r="AX2883" s="3"/>
      <c r="AY2883" s="3"/>
      <c r="AZ2883" s="3"/>
      <c r="BA2883" s="3"/>
    </row>
    <row r="2884">
      <c r="A2884" s="470"/>
      <c r="B2884" s="1"/>
      <c r="C2884" s="3"/>
      <c r="D2884" s="1050"/>
      <c r="E2884" s="470"/>
      <c r="F2884" s="470"/>
      <c r="G2884" s="470"/>
      <c r="H2884" s="1050"/>
      <c r="I2884" s="470"/>
      <c r="J2884" s="470"/>
      <c r="K2884" s="470"/>
      <c r="L2884" s="1050"/>
      <c r="M2884" s="470"/>
      <c r="N2884" s="470"/>
      <c r="O2884" s="470"/>
      <c r="P2884" s="1050"/>
      <c r="Q2884" s="1054"/>
      <c r="R2884" s="1054"/>
      <c r="S2884" s="1054"/>
      <c r="T2884" s="1054"/>
      <c r="U2884" s="470"/>
      <c r="V2884" s="470"/>
      <c r="W2884" s="1050"/>
      <c r="X2884" s="470"/>
      <c r="Y2884" s="470"/>
      <c r="Z2884" s="470"/>
      <c r="AA2884" s="470"/>
      <c r="AB2884" s="1050"/>
      <c r="AC2884" s="1050"/>
      <c r="AD2884" s="470"/>
      <c r="AE2884" s="1050"/>
      <c r="AF2884" s="470"/>
      <c r="AG2884" s="470"/>
      <c r="AH2884" s="470"/>
      <c r="AI2884" s="470"/>
      <c r="AJ2884" s="470"/>
      <c r="AK2884" s="1050"/>
      <c r="AL2884" s="1052"/>
      <c r="AM2884" s="470"/>
      <c r="AN2884" s="470"/>
      <c r="AO2884" s="470"/>
      <c r="AP2884" s="1052"/>
      <c r="AQ2884" s="1050"/>
      <c r="AR2884" s="470"/>
      <c r="AS2884" s="470"/>
      <c r="AT2884" s="470"/>
      <c r="AU2884" s="470"/>
      <c r="AV2884" s="470"/>
      <c r="AW2884" s="1053"/>
      <c r="AX2884" s="3"/>
      <c r="AY2884" s="3"/>
      <c r="AZ2884" s="3"/>
      <c r="BA2884" s="3"/>
    </row>
    <row r="2885">
      <c r="A2885" s="470"/>
      <c r="B2885" s="1"/>
      <c r="C2885" s="3"/>
      <c r="D2885" s="1050"/>
      <c r="E2885" s="470"/>
      <c r="F2885" s="470"/>
      <c r="G2885" s="470"/>
      <c r="H2885" s="1050"/>
      <c r="I2885" s="470"/>
      <c r="J2885" s="470"/>
      <c r="K2885" s="470"/>
      <c r="L2885" s="1050"/>
      <c r="M2885" s="470"/>
      <c r="N2885" s="470"/>
      <c r="O2885" s="470"/>
      <c r="P2885" s="1050"/>
      <c r="Q2885" s="1054"/>
      <c r="R2885" s="1054"/>
      <c r="S2885" s="1054"/>
      <c r="T2885" s="1054"/>
      <c r="U2885" s="470"/>
      <c r="V2885" s="470"/>
      <c r="W2885" s="1050"/>
      <c r="X2885" s="470"/>
      <c r="Y2885" s="470"/>
      <c r="Z2885" s="470"/>
      <c r="AA2885" s="470"/>
      <c r="AB2885" s="1050"/>
      <c r="AC2885" s="1050"/>
      <c r="AD2885" s="470"/>
      <c r="AE2885" s="1050"/>
      <c r="AF2885" s="470"/>
      <c r="AG2885" s="470"/>
      <c r="AH2885" s="470"/>
      <c r="AI2885" s="470"/>
      <c r="AJ2885" s="470"/>
      <c r="AK2885" s="1050"/>
      <c r="AL2885" s="1052"/>
      <c r="AM2885" s="470"/>
      <c r="AN2885" s="470"/>
      <c r="AO2885" s="470"/>
      <c r="AP2885" s="1052"/>
      <c r="AQ2885" s="1050"/>
      <c r="AR2885" s="470"/>
      <c r="AS2885" s="470"/>
      <c r="AT2885" s="470"/>
      <c r="AU2885" s="470"/>
      <c r="AV2885" s="470"/>
      <c r="AW2885" s="1053"/>
      <c r="AX2885" s="3"/>
      <c r="AY2885" s="3"/>
      <c r="AZ2885" s="3"/>
      <c r="BA2885" s="3"/>
    </row>
    <row r="2886">
      <c r="A2886" s="470"/>
      <c r="B2886" s="1"/>
      <c r="C2886" s="3"/>
      <c r="D2886" s="1050"/>
      <c r="E2886" s="470"/>
      <c r="F2886" s="470"/>
      <c r="G2886" s="470"/>
      <c r="H2886" s="1050"/>
      <c r="I2886" s="470"/>
      <c r="J2886" s="470"/>
      <c r="K2886" s="470"/>
      <c r="L2886" s="1050"/>
      <c r="M2886" s="470"/>
      <c r="N2886" s="470"/>
      <c r="O2886" s="470"/>
      <c r="P2886" s="1050"/>
      <c r="Q2886" s="1054"/>
      <c r="R2886" s="1054"/>
      <c r="S2886" s="1054"/>
      <c r="T2886" s="1054"/>
      <c r="U2886" s="470"/>
      <c r="V2886" s="470"/>
      <c r="W2886" s="1050"/>
      <c r="X2886" s="470"/>
      <c r="Y2886" s="470"/>
      <c r="Z2886" s="470"/>
      <c r="AA2886" s="470"/>
      <c r="AB2886" s="1050"/>
      <c r="AC2886" s="1050"/>
      <c r="AD2886" s="470"/>
      <c r="AE2886" s="1050"/>
      <c r="AF2886" s="470"/>
      <c r="AG2886" s="470"/>
      <c r="AH2886" s="470"/>
      <c r="AI2886" s="470"/>
      <c r="AJ2886" s="470"/>
      <c r="AK2886" s="1050"/>
      <c r="AL2886" s="1052"/>
      <c r="AM2886" s="470"/>
      <c r="AN2886" s="470"/>
      <c r="AO2886" s="470"/>
      <c r="AP2886" s="1052"/>
      <c r="AQ2886" s="1050"/>
      <c r="AR2886" s="470"/>
      <c r="AS2886" s="470"/>
      <c r="AT2886" s="470"/>
      <c r="AU2886" s="470"/>
      <c r="AV2886" s="470"/>
      <c r="AW2886" s="1053"/>
      <c r="AX2886" s="3"/>
      <c r="AY2886" s="3"/>
      <c r="AZ2886" s="3"/>
      <c r="BA2886" s="3"/>
    </row>
    <row r="2887">
      <c r="A2887" s="470"/>
      <c r="B2887" s="1"/>
      <c r="C2887" s="3"/>
      <c r="D2887" s="1050"/>
      <c r="E2887" s="470"/>
      <c r="F2887" s="470"/>
      <c r="G2887" s="470"/>
      <c r="H2887" s="1050"/>
      <c r="I2887" s="470"/>
      <c r="J2887" s="470"/>
      <c r="K2887" s="470"/>
      <c r="L2887" s="1050"/>
      <c r="M2887" s="470"/>
      <c r="N2887" s="470"/>
      <c r="O2887" s="470"/>
      <c r="P2887" s="1050"/>
      <c r="Q2887" s="1054"/>
      <c r="R2887" s="1054"/>
      <c r="S2887" s="1054"/>
      <c r="T2887" s="1054"/>
      <c r="U2887" s="470"/>
      <c r="V2887" s="470"/>
      <c r="W2887" s="1050"/>
      <c r="X2887" s="470"/>
      <c r="Y2887" s="470"/>
      <c r="Z2887" s="470"/>
      <c r="AA2887" s="470"/>
      <c r="AB2887" s="1050"/>
      <c r="AC2887" s="1050"/>
      <c r="AD2887" s="470"/>
      <c r="AE2887" s="1050"/>
      <c r="AF2887" s="470"/>
      <c r="AG2887" s="470"/>
      <c r="AH2887" s="470"/>
      <c r="AI2887" s="470"/>
      <c r="AJ2887" s="470"/>
      <c r="AK2887" s="1050"/>
      <c r="AL2887" s="1052"/>
      <c r="AM2887" s="470"/>
      <c r="AN2887" s="470"/>
      <c r="AO2887" s="470"/>
      <c r="AP2887" s="1052"/>
      <c r="AQ2887" s="1050"/>
      <c r="AR2887" s="470"/>
      <c r="AS2887" s="470"/>
      <c r="AT2887" s="470"/>
      <c r="AU2887" s="470"/>
      <c r="AV2887" s="470"/>
      <c r="AW2887" s="1053"/>
      <c r="AX2887" s="3"/>
      <c r="AY2887" s="3"/>
      <c r="AZ2887" s="3"/>
      <c r="BA2887" s="3"/>
    </row>
    <row r="2888">
      <c r="A2888" s="470"/>
      <c r="B2888" s="1"/>
      <c r="C2888" s="3"/>
      <c r="D2888" s="1050"/>
      <c r="E2888" s="470"/>
      <c r="F2888" s="470"/>
      <c r="G2888" s="470"/>
      <c r="H2888" s="1050"/>
      <c r="I2888" s="470"/>
      <c r="J2888" s="470"/>
      <c r="K2888" s="470"/>
      <c r="L2888" s="1050"/>
      <c r="M2888" s="470"/>
      <c r="N2888" s="470"/>
      <c r="O2888" s="470"/>
      <c r="P2888" s="1050"/>
      <c r="Q2888" s="1054"/>
      <c r="R2888" s="1054"/>
      <c r="S2888" s="1054"/>
      <c r="T2888" s="1054"/>
      <c r="U2888" s="470"/>
      <c r="V2888" s="470"/>
      <c r="W2888" s="1050"/>
      <c r="X2888" s="470"/>
      <c r="Y2888" s="470"/>
      <c r="Z2888" s="470"/>
      <c r="AA2888" s="470"/>
      <c r="AB2888" s="1050"/>
      <c r="AC2888" s="1050"/>
      <c r="AD2888" s="470"/>
      <c r="AE2888" s="1050"/>
      <c r="AF2888" s="470"/>
      <c r="AG2888" s="470"/>
      <c r="AH2888" s="470"/>
      <c r="AI2888" s="470"/>
      <c r="AJ2888" s="470"/>
      <c r="AK2888" s="1050"/>
      <c r="AL2888" s="1052"/>
      <c r="AM2888" s="470"/>
      <c r="AN2888" s="470"/>
      <c r="AO2888" s="470"/>
      <c r="AP2888" s="1052"/>
      <c r="AQ2888" s="1050"/>
      <c r="AR2888" s="470"/>
      <c r="AS2888" s="470"/>
      <c r="AT2888" s="470"/>
      <c r="AU2888" s="470"/>
      <c r="AV2888" s="470"/>
      <c r="AW2888" s="1053"/>
      <c r="AX2888" s="3"/>
      <c r="AY2888" s="3"/>
      <c r="AZ2888" s="3"/>
      <c r="BA2888" s="3"/>
    </row>
    <row r="2889">
      <c r="A2889" s="470"/>
      <c r="B2889" s="1"/>
      <c r="C2889" s="3"/>
      <c r="D2889" s="1050"/>
      <c r="E2889" s="470"/>
      <c r="F2889" s="470"/>
      <c r="G2889" s="470"/>
      <c r="H2889" s="1050"/>
      <c r="I2889" s="470"/>
      <c r="J2889" s="470"/>
      <c r="K2889" s="470"/>
      <c r="L2889" s="1050"/>
      <c r="M2889" s="470"/>
      <c r="N2889" s="470"/>
      <c r="O2889" s="470"/>
      <c r="P2889" s="1050"/>
      <c r="Q2889" s="1054"/>
      <c r="R2889" s="1054"/>
      <c r="S2889" s="1054"/>
      <c r="T2889" s="1054"/>
      <c r="U2889" s="470"/>
      <c r="V2889" s="470"/>
      <c r="W2889" s="1050"/>
      <c r="X2889" s="470"/>
      <c r="Y2889" s="470"/>
      <c r="Z2889" s="470"/>
      <c r="AA2889" s="470"/>
      <c r="AB2889" s="1050"/>
      <c r="AC2889" s="1050"/>
      <c r="AD2889" s="470"/>
      <c r="AE2889" s="1050"/>
      <c r="AF2889" s="470"/>
      <c r="AG2889" s="470"/>
      <c r="AH2889" s="470"/>
      <c r="AI2889" s="470"/>
      <c r="AJ2889" s="470"/>
      <c r="AK2889" s="1050"/>
      <c r="AL2889" s="1052"/>
      <c r="AM2889" s="470"/>
      <c r="AN2889" s="470"/>
      <c r="AO2889" s="470"/>
      <c r="AP2889" s="1052"/>
      <c r="AQ2889" s="1050"/>
      <c r="AR2889" s="470"/>
      <c r="AS2889" s="470"/>
      <c r="AT2889" s="470"/>
      <c r="AU2889" s="470"/>
      <c r="AV2889" s="470"/>
      <c r="AW2889" s="1053"/>
      <c r="AX2889" s="3"/>
      <c r="AY2889" s="3"/>
      <c r="AZ2889" s="3"/>
      <c r="BA2889" s="3"/>
    </row>
    <row r="2890">
      <c r="A2890" s="470"/>
      <c r="B2890" s="1"/>
      <c r="C2890" s="3"/>
      <c r="D2890" s="1050"/>
      <c r="E2890" s="470"/>
      <c r="F2890" s="470"/>
      <c r="G2890" s="470"/>
      <c r="H2890" s="1050"/>
      <c r="I2890" s="470"/>
      <c r="J2890" s="470"/>
      <c r="K2890" s="470"/>
      <c r="L2890" s="1050"/>
      <c r="M2890" s="470"/>
      <c r="N2890" s="470"/>
      <c r="O2890" s="470"/>
      <c r="P2890" s="1050"/>
      <c r="Q2890" s="1054"/>
      <c r="R2890" s="1054"/>
      <c r="S2890" s="1054"/>
      <c r="T2890" s="1054"/>
      <c r="U2890" s="470"/>
      <c r="V2890" s="470"/>
      <c r="W2890" s="1050"/>
      <c r="X2890" s="470"/>
      <c r="Y2890" s="470"/>
      <c r="Z2890" s="470"/>
      <c r="AA2890" s="470"/>
      <c r="AB2890" s="1050"/>
      <c r="AC2890" s="1050"/>
      <c r="AD2890" s="470"/>
      <c r="AE2890" s="1050"/>
      <c r="AF2890" s="470"/>
      <c r="AG2890" s="470"/>
      <c r="AH2890" s="470"/>
      <c r="AI2890" s="470"/>
      <c r="AJ2890" s="470"/>
      <c r="AK2890" s="1050"/>
      <c r="AL2890" s="1052"/>
      <c r="AM2890" s="470"/>
      <c r="AN2890" s="470"/>
      <c r="AO2890" s="470"/>
      <c r="AP2890" s="1052"/>
      <c r="AQ2890" s="1050"/>
      <c r="AR2890" s="470"/>
      <c r="AS2890" s="470"/>
      <c r="AT2890" s="470"/>
      <c r="AU2890" s="470"/>
      <c r="AV2890" s="470"/>
      <c r="AW2890" s="1053"/>
      <c r="AX2890" s="3"/>
      <c r="AY2890" s="3"/>
      <c r="AZ2890" s="3"/>
      <c r="BA2890" s="3"/>
    </row>
    <row r="2891">
      <c r="A2891" s="470"/>
      <c r="B2891" s="1"/>
      <c r="C2891" s="3"/>
      <c r="D2891" s="1050"/>
      <c r="E2891" s="470"/>
      <c r="F2891" s="470"/>
      <c r="G2891" s="470"/>
      <c r="H2891" s="1050"/>
      <c r="I2891" s="470"/>
      <c r="J2891" s="470"/>
      <c r="K2891" s="470"/>
      <c r="L2891" s="1050"/>
      <c r="M2891" s="470"/>
      <c r="N2891" s="470"/>
      <c r="O2891" s="470"/>
      <c r="P2891" s="1050"/>
      <c r="Q2891" s="1054"/>
      <c r="R2891" s="1054"/>
      <c r="S2891" s="1054"/>
      <c r="T2891" s="1054"/>
      <c r="U2891" s="470"/>
      <c r="V2891" s="470"/>
      <c r="W2891" s="1050"/>
      <c r="X2891" s="470"/>
      <c r="Y2891" s="470"/>
      <c r="Z2891" s="470"/>
      <c r="AA2891" s="470"/>
      <c r="AB2891" s="1050"/>
      <c r="AC2891" s="1050"/>
      <c r="AD2891" s="470"/>
      <c r="AE2891" s="1050"/>
      <c r="AF2891" s="470"/>
      <c r="AG2891" s="470"/>
      <c r="AH2891" s="470"/>
      <c r="AI2891" s="470"/>
      <c r="AJ2891" s="470"/>
      <c r="AK2891" s="1050"/>
      <c r="AL2891" s="1052"/>
      <c r="AM2891" s="470"/>
      <c r="AN2891" s="470"/>
      <c r="AO2891" s="470"/>
      <c r="AP2891" s="1052"/>
      <c r="AQ2891" s="1050"/>
      <c r="AR2891" s="470"/>
      <c r="AS2891" s="470"/>
      <c r="AT2891" s="470"/>
      <c r="AU2891" s="470"/>
      <c r="AV2891" s="470"/>
      <c r="AW2891" s="1053"/>
      <c r="AX2891" s="3"/>
      <c r="AY2891" s="3"/>
      <c r="AZ2891" s="3"/>
      <c r="BA2891" s="3"/>
    </row>
    <row r="2892">
      <c r="A2892" s="470"/>
      <c r="B2892" s="1"/>
      <c r="C2892" s="3"/>
      <c r="D2892" s="1050"/>
      <c r="E2892" s="470"/>
      <c r="F2892" s="470"/>
      <c r="G2892" s="470"/>
      <c r="H2892" s="1050"/>
      <c r="I2892" s="470"/>
      <c r="J2892" s="470"/>
      <c r="K2892" s="470"/>
      <c r="L2892" s="1050"/>
      <c r="M2892" s="470"/>
      <c r="N2892" s="470"/>
      <c r="O2892" s="470"/>
      <c r="P2892" s="1050"/>
      <c r="Q2892" s="1054"/>
      <c r="R2892" s="1054"/>
      <c r="S2892" s="1054"/>
      <c r="T2892" s="1054"/>
      <c r="U2892" s="470"/>
      <c r="V2892" s="470"/>
      <c r="W2892" s="1050"/>
      <c r="X2892" s="470"/>
      <c r="Y2892" s="470"/>
      <c r="Z2892" s="470"/>
      <c r="AA2892" s="470"/>
      <c r="AB2892" s="1050"/>
      <c r="AC2892" s="1050"/>
      <c r="AD2892" s="470"/>
      <c r="AE2892" s="1050"/>
      <c r="AF2892" s="470"/>
      <c r="AG2892" s="470"/>
      <c r="AH2892" s="470"/>
      <c r="AI2892" s="470"/>
      <c r="AJ2892" s="470"/>
      <c r="AK2892" s="1050"/>
      <c r="AL2892" s="1052"/>
      <c r="AM2892" s="470"/>
      <c r="AN2892" s="470"/>
      <c r="AO2892" s="470"/>
      <c r="AP2892" s="1052"/>
      <c r="AQ2892" s="1050"/>
      <c r="AR2892" s="470"/>
      <c r="AS2892" s="470"/>
      <c r="AT2892" s="470"/>
      <c r="AU2892" s="470"/>
      <c r="AV2892" s="470"/>
      <c r="AW2892" s="1053"/>
      <c r="AX2892" s="3"/>
      <c r="AY2892" s="3"/>
      <c r="AZ2892" s="3"/>
      <c r="BA2892" s="3"/>
    </row>
    <row r="2893">
      <c r="A2893" s="470"/>
      <c r="B2893" s="1"/>
      <c r="C2893" s="3"/>
      <c r="D2893" s="1050"/>
      <c r="E2893" s="470"/>
      <c r="F2893" s="470"/>
      <c r="G2893" s="470"/>
      <c r="H2893" s="1050"/>
      <c r="I2893" s="470"/>
      <c r="J2893" s="470"/>
      <c r="K2893" s="470"/>
      <c r="L2893" s="1050"/>
      <c r="M2893" s="470"/>
      <c r="N2893" s="470"/>
      <c r="O2893" s="470"/>
      <c r="P2893" s="1050"/>
      <c r="Q2893" s="1054"/>
      <c r="R2893" s="1054"/>
      <c r="S2893" s="1054"/>
      <c r="T2893" s="1054"/>
      <c r="U2893" s="470"/>
      <c r="V2893" s="470"/>
      <c r="W2893" s="1050"/>
      <c r="X2893" s="470"/>
      <c r="Y2893" s="470"/>
      <c r="Z2893" s="470"/>
      <c r="AA2893" s="470"/>
      <c r="AB2893" s="1050"/>
      <c r="AC2893" s="1050"/>
      <c r="AD2893" s="470"/>
      <c r="AE2893" s="1050"/>
      <c r="AF2893" s="470"/>
      <c r="AG2893" s="470"/>
      <c r="AH2893" s="470"/>
      <c r="AI2893" s="470"/>
      <c r="AJ2893" s="470"/>
      <c r="AK2893" s="1050"/>
      <c r="AL2893" s="1052"/>
      <c r="AM2893" s="470"/>
      <c r="AN2893" s="470"/>
      <c r="AO2893" s="470"/>
      <c r="AP2893" s="1052"/>
      <c r="AQ2893" s="1050"/>
      <c r="AR2893" s="470"/>
      <c r="AS2893" s="470"/>
      <c r="AT2893" s="470"/>
      <c r="AU2893" s="470"/>
      <c r="AV2893" s="470"/>
      <c r="AW2893" s="1053"/>
      <c r="AX2893" s="3"/>
      <c r="AY2893" s="3"/>
      <c r="AZ2893" s="3"/>
      <c r="BA2893" s="3"/>
    </row>
    <row r="2894">
      <c r="A2894" s="470"/>
      <c r="B2894" s="1"/>
      <c r="C2894" s="3"/>
      <c r="D2894" s="1050"/>
      <c r="E2894" s="470"/>
      <c r="F2894" s="470"/>
      <c r="G2894" s="470"/>
      <c r="H2894" s="1050"/>
      <c r="I2894" s="470"/>
      <c r="J2894" s="470"/>
      <c r="K2894" s="470"/>
      <c r="L2894" s="1050"/>
      <c r="M2894" s="470"/>
      <c r="N2894" s="470"/>
      <c r="O2894" s="470"/>
      <c r="P2894" s="1050"/>
      <c r="Q2894" s="1054"/>
      <c r="R2894" s="1054"/>
      <c r="S2894" s="1054"/>
      <c r="T2894" s="1054"/>
      <c r="U2894" s="470"/>
      <c r="V2894" s="470"/>
      <c r="W2894" s="1050"/>
      <c r="X2894" s="470"/>
      <c r="Y2894" s="470"/>
      <c r="Z2894" s="470"/>
      <c r="AA2894" s="470"/>
      <c r="AB2894" s="1050"/>
      <c r="AC2894" s="1050"/>
      <c r="AD2894" s="470"/>
      <c r="AE2894" s="1050"/>
      <c r="AF2894" s="470"/>
      <c r="AG2894" s="470"/>
      <c r="AH2894" s="470"/>
      <c r="AI2894" s="470"/>
      <c r="AJ2894" s="470"/>
      <c r="AK2894" s="1050"/>
      <c r="AL2894" s="1052"/>
      <c r="AM2894" s="470"/>
      <c r="AN2894" s="470"/>
      <c r="AO2894" s="470"/>
      <c r="AP2894" s="1052"/>
      <c r="AQ2894" s="1050"/>
      <c r="AR2894" s="470"/>
      <c r="AS2894" s="470"/>
      <c r="AT2894" s="470"/>
      <c r="AU2894" s="470"/>
      <c r="AV2894" s="470"/>
      <c r="AW2894" s="1053"/>
      <c r="AX2894" s="3"/>
      <c r="AY2894" s="3"/>
      <c r="AZ2894" s="3"/>
      <c r="BA2894" s="3"/>
    </row>
    <row r="2895">
      <c r="A2895" s="470"/>
      <c r="B2895" s="1"/>
      <c r="C2895" s="3"/>
      <c r="D2895" s="1050"/>
      <c r="E2895" s="470"/>
      <c r="F2895" s="470"/>
      <c r="G2895" s="470"/>
      <c r="H2895" s="1050"/>
      <c r="I2895" s="470"/>
      <c r="J2895" s="470"/>
      <c r="K2895" s="470"/>
      <c r="L2895" s="1050"/>
      <c r="M2895" s="470"/>
      <c r="N2895" s="470"/>
      <c r="O2895" s="470"/>
      <c r="P2895" s="1050"/>
      <c r="Q2895" s="1054"/>
      <c r="R2895" s="1054"/>
      <c r="S2895" s="1054"/>
      <c r="T2895" s="1054"/>
      <c r="U2895" s="470"/>
      <c r="V2895" s="470"/>
      <c r="W2895" s="1050"/>
      <c r="X2895" s="470"/>
      <c r="Y2895" s="470"/>
      <c r="Z2895" s="470"/>
      <c r="AA2895" s="470"/>
      <c r="AB2895" s="1050"/>
      <c r="AC2895" s="1050"/>
      <c r="AD2895" s="470"/>
      <c r="AE2895" s="1050"/>
      <c r="AF2895" s="470"/>
      <c r="AG2895" s="470"/>
      <c r="AH2895" s="470"/>
      <c r="AI2895" s="470"/>
      <c r="AJ2895" s="470"/>
      <c r="AK2895" s="1050"/>
      <c r="AL2895" s="1052"/>
      <c r="AM2895" s="470"/>
      <c r="AN2895" s="470"/>
      <c r="AO2895" s="470"/>
      <c r="AP2895" s="1052"/>
      <c r="AQ2895" s="1050"/>
      <c r="AR2895" s="470"/>
      <c r="AS2895" s="470"/>
      <c r="AT2895" s="470"/>
      <c r="AU2895" s="470"/>
      <c r="AV2895" s="470"/>
      <c r="AW2895" s="1053"/>
      <c r="AX2895" s="3"/>
      <c r="AY2895" s="3"/>
      <c r="AZ2895" s="3"/>
      <c r="BA2895" s="3"/>
    </row>
    <row r="2896">
      <c r="A2896" s="470"/>
      <c r="B2896" s="1"/>
      <c r="C2896" s="3"/>
      <c r="D2896" s="1050"/>
      <c r="E2896" s="470"/>
      <c r="F2896" s="470"/>
      <c r="G2896" s="470"/>
      <c r="H2896" s="1050"/>
      <c r="I2896" s="470"/>
      <c r="J2896" s="470"/>
      <c r="K2896" s="470"/>
      <c r="L2896" s="1050"/>
      <c r="M2896" s="470"/>
      <c r="N2896" s="470"/>
      <c r="O2896" s="470"/>
      <c r="P2896" s="1050"/>
      <c r="Q2896" s="1054"/>
      <c r="R2896" s="1054"/>
      <c r="S2896" s="1054"/>
      <c r="T2896" s="1054"/>
      <c r="U2896" s="470"/>
      <c r="V2896" s="470"/>
      <c r="W2896" s="1050"/>
      <c r="X2896" s="470"/>
      <c r="Y2896" s="470"/>
      <c r="Z2896" s="470"/>
      <c r="AA2896" s="470"/>
      <c r="AB2896" s="1050"/>
      <c r="AC2896" s="1050"/>
      <c r="AD2896" s="470"/>
      <c r="AE2896" s="1050"/>
      <c r="AF2896" s="470"/>
      <c r="AG2896" s="470"/>
      <c r="AH2896" s="470"/>
      <c r="AI2896" s="470"/>
      <c r="AJ2896" s="470"/>
      <c r="AK2896" s="1050"/>
      <c r="AL2896" s="1052"/>
      <c r="AM2896" s="470"/>
      <c r="AN2896" s="470"/>
      <c r="AO2896" s="470"/>
      <c r="AP2896" s="1052"/>
      <c r="AQ2896" s="1050"/>
      <c r="AR2896" s="470"/>
      <c r="AS2896" s="470"/>
      <c r="AT2896" s="470"/>
      <c r="AU2896" s="470"/>
      <c r="AV2896" s="470"/>
      <c r="AW2896" s="1053"/>
      <c r="AX2896" s="3"/>
      <c r="AY2896" s="3"/>
      <c r="AZ2896" s="3"/>
      <c r="BA2896" s="3"/>
    </row>
    <row r="2897">
      <c r="A2897" s="470"/>
      <c r="B2897" s="1"/>
      <c r="C2897" s="3"/>
      <c r="D2897" s="1050"/>
      <c r="E2897" s="470"/>
      <c r="F2897" s="470"/>
      <c r="G2897" s="470"/>
      <c r="H2897" s="1050"/>
      <c r="I2897" s="470"/>
      <c r="J2897" s="470"/>
      <c r="K2897" s="470"/>
      <c r="L2897" s="1050"/>
      <c r="M2897" s="470"/>
      <c r="N2897" s="470"/>
      <c r="O2897" s="470"/>
      <c r="P2897" s="1050"/>
      <c r="Q2897" s="1054"/>
      <c r="R2897" s="1054"/>
      <c r="S2897" s="1054"/>
      <c r="T2897" s="1054"/>
      <c r="U2897" s="470"/>
      <c r="V2897" s="470"/>
      <c r="W2897" s="1050"/>
      <c r="X2897" s="470"/>
      <c r="Y2897" s="470"/>
      <c r="Z2897" s="470"/>
      <c r="AA2897" s="470"/>
      <c r="AB2897" s="1050"/>
      <c r="AC2897" s="1050"/>
      <c r="AD2897" s="470"/>
      <c r="AE2897" s="1050"/>
      <c r="AF2897" s="470"/>
      <c r="AG2897" s="470"/>
      <c r="AH2897" s="470"/>
      <c r="AI2897" s="470"/>
      <c r="AJ2897" s="470"/>
      <c r="AK2897" s="1050"/>
      <c r="AL2897" s="1052"/>
      <c r="AM2897" s="470"/>
      <c r="AN2897" s="470"/>
      <c r="AO2897" s="470"/>
      <c r="AP2897" s="1052"/>
      <c r="AQ2897" s="1050"/>
      <c r="AR2897" s="470"/>
      <c r="AS2897" s="470"/>
      <c r="AT2897" s="470"/>
      <c r="AU2897" s="470"/>
      <c r="AV2897" s="470"/>
      <c r="AW2897" s="1053"/>
      <c r="AX2897" s="3"/>
      <c r="AY2897" s="3"/>
      <c r="AZ2897" s="3"/>
      <c r="BA2897" s="3"/>
    </row>
    <row r="2898">
      <c r="A2898" s="470"/>
      <c r="B2898" s="1"/>
      <c r="C2898" s="3"/>
      <c r="D2898" s="1050"/>
      <c r="E2898" s="470"/>
      <c r="F2898" s="470"/>
      <c r="G2898" s="470"/>
      <c r="H2898" s="1050"/>
      <c r="I2898" s="470"/>
      <c r="J2898" s="470"/>
      <c r="K2898" s="470"/>
      <c r="L2898" s="1050"/>
      <c r="M2898" s="470"/>
      <c r="N2898" s="470"/>
      <c r="O2898" s="470"/>
      <c r="P2898" s="1050"/>
      <c r="Q2898" s="1054"/>
      <c r="R2898" s="1054"/>
      <c r="S2898" s="1054"/>
      <c r="T2898" s="1054"/>
      <c r="U2898" s="470"/>
      <c r="V2898" s="470"/>
      <c r="W2898" s="1050"/>
      <c r="X2898" s="470"/>
      <c r="Y2898" s="470"/>
      <c r="Z2898" s="470"/>
      <c r="AA2898" s="470"/>
      <c r="AB2898" s="1050"/>
      <c r="AC2898" s="1050"/>
      <c r="AD2898" s="470"/>
      <c r="AE2898" s="1050"/>
      <c r="AF2898" s="470"/>
      <c r="AG2898" s="470"/>
      <c r="AH2898" s="470"/>
      <c r="AI2898" s="470"/>
      <c r="AJ2898" s="470"/>
      <c r="AK2898" s="1050"/>
      <c r="AL2898" s="1052"/>
      <c r="AM2898" s="470"/>
      <c r="AN2898" s="470"/>
      <c r="AO2898" s="470"/>
      <c r="AP2898" s="1052"/>
      <c r="AQ2898" s="1050"/>
      <c r="AR2898" s="470"/>
      <c r="AS2898" s="470"/>
      <c r="AT2898" s="470"/>
      <c r="AU2898" s="470"/>
      <c r="AV2898" s="470"/>
      <c r="AW2898" s="1053"/>
      <c r="AX2898" s="3"/>
      <c r="AY2898" s="3"/>
      <c r="AZ2898" s="3"/>
      <c r="BA2898" s="3"/>
    </row>
    <row r="2899">
      <c r="A2899" s="470"/>
      <c r="B2899" s="1"/>
      <c r="C2899" s="3"/>
      <c r="D2899" s="1050"/>
      <c r="E2899" s="470"/>
      <c r="F2899" s="470"/>
      <c r="G2899" s="470"/>
      <c r="H2899" s="1050"/>
      <c r="I2899" s="470"/>
      <c r="J2899" s="470"/>
      <c r="K2899" s="470"/>
      <c r="L2899" s="1050"/>
      <c r="M2899" s="470"/>
      <c r="N2899" s="470"/>
      <c r="O2899" s="470"/>
      <c r="P2899" s="1050"/>
      <c r="Q2899" s="1054"/>
      <c r="R2899" s="1054"/>
      <c r="S2899" s="1054"/>
      <c r="T2899" s="1054"/>
      <c r="U2899" s="470"/>
      <c r="V2899" s="470"/>
      <c r="W2899" s="1050"/>
      <c r="X2899" s="470"/>
      <c r="Y2899" s="470"/>
      <c r="Z2899" s="470"/>
      <c r="AA2899" s="470"/>
      <c r="AB2899" s="1050"/>
      <c r="AC2899" s="1050"/>
      <c r="AD2899" s="470"/>
      <c r="AE2899" s="1050"/>
      <c r="AF2899" s="470"/>
      <c r="AG2899" s="470"/>
      <c r="AH2899" s="470"/>
      <c r="AI2899" s="470"/>
      <c r="AJ2899" s="470"/>
      <c r="AK2899" s="1050"/>
      <c r="AL2899" s="1052"/>
      <c r="AM2899" s="470"/>
      <c r="AN2899" s="470"/>
      <c r="AO2899" s="470"/>
      <c r="AP2899" s="1052"/>
      <c r="AQ2899" s="1050"/>
      <c r="AR2899" s="470"/>
      <c r="AS2899" s="470"/>
      <c r="AT2899" s="470"/>
      <c r="AU2899" s="470"/>
      <c r="AV2899" s="470"/>
      <c r="AW2899" s="1053"/>
      <c r="AX2899" s="3"/>
      <c r="AY2899" s="3"/>
      <c r="AZ2899" s="3"/>
      <c r="BA2899" s="3"/>
    </row>
    <row r="2900">
      <c r="A2900" s="470"/>
      <c r="B2900" s="1"/>
      <c r="C2900" s="3"/>
      <c r="D2900" s="1050"/>
      <c r="E2900" s="470"/>
      <c r="F2900" s="470"/>
      <c r="G2900" s="470"/>
      <c r="H2900" s="1050"/>
      <c r="I2900" s="470"/>
      <c r="J2900" s="470"/>
      <c r="K2900" s="470"/>
      <c r="L2900" s="1050"/>
      <c r="M2900" s="470"/>
      <c r="N2900" s="470"/>
      <c r="O2900" s="470"/>
      <c r="P2900" s="1050"/>
      <c r="Q2900" s="1054"/>
      <c r="R2900" s="1054"/>
      <c r="S2900" s="1054"/>
      <c r="T2900" s="1054"/>
      <c r="U2900" s="470"/>
      <c r="V2900" s="470"/>
      <c r="W2900" s="1050"/>
      <c r="X2900" s="470"/>
      <c r="Y2900" s="470"/>
      <c r="Z2900" s="470"/>
      <c r="AA2900" s="470"/>
      <c r="AB2900" s="1050"/>
      <c r="AC2900" s="1050"/>
      <c r="AD2900" s="470"/>
      <c r="AE2900" s="1050"/>
      <c r="AF2900" s="470"/>
      <c r="AG2900" s="470"/>
      <c r="AH2900" s="470"/>
      <c r="AI2900" s="470"/>
      <c r="AJ2900" s="470"/>
      <c r="AK2900" s="1050"/>
      <c r="AL2900" s="1052"/>
      <c r="AM2900" s="470"/>
      <c r="AN2900" s="470"/>
      <c r="AO2900" s="470"/>
      <c r="AP2900" s="1052"/>
      <c r="AQ2900" s="1050"/>
      <c r="AR2900" s="470"/>
      <c r="AS2900" s="470"/>
      <c r="AT2900" s="470"/>
      <c r="AU2900" s="470"/>
      <c r="AV2900" s="470"/>
      <c r="AW2900" s="1053"/>
      <c r="AX2900" s="3"/>
      <c r="AY2900" s="3"/>
      <c r="AZ2900" s="3"/>
      <c r="BA2900" s="3"/>
    </row>
    <row r="2901">
      <c r="A2901" s="470"/>
      <c r="B2901" s="1"/>
      <c r="C2901" s="3"/>
      <c r="D2901" s="1050"/>
      <c r="E2901" s="470"/>
      <c r="F2901" s="470"/>
      <c r="G2901" s="470"/>
      <c r="H2901" s="1050"/>
      <c r="I2901" s="470"/>
      <c r="J2901" s="470"/>
      <c r="K2901" s="470"/>
      <c r="L2901" s="1050"/>
      <c r="M2901" s="470"/>
      <c r="N2901" s="470"/>
      <c r="O2901" s="470"/>
      <c r="P2901" s="1050"/>
      <c r="Q2901" s="1054"/>
      <c r="R2901" s="1054"/>
      <c r="S2901" s="1054"/>
      <c r="T2901" s="1054"/>
      <c r="U2901" s="470"/>
      <c r="V2901" s="470"/>
      <c r="W2901" s="1050"/>
      <c r="X2901" s="470"/>
      <c r="Y2901" s="470"/>
      <c r="Z2901" s="470"/>
      <c r="AA2901" s="470"/>
      <c r="AB2901" s="1050"/>
      <c r="AC2901" s="1050"/>
      <c r="AD2901" s="470"/>
      <c r="AE2901" s="1050"/>
      <c r="AF2901" s="470"/>
      <c r="AG2901" s="470"/>
      <c r="AH2901" s="470"/>
      <c r="AI2901" s="470"/>
      <c r="AJ2901" s="470"/>
      <c r="AK2901" s="1050"/>
      <c r="AL2901" s="1052"/>
      <c r="AM2901" s="470"/>
      <c r="AN2901" s="470"/>
      <c r="AO2901" s="470"/>
      <c r="AP2901" s="1052"/>
      <c r="AQ2901" s="1050"/>
      <c r="AR2901" s="470"/>
      <c r="AS2901" s="470"/>
      <c r="AT2901" s="470"/>
      <c r="AU2901" s="470"/>
      <c r="AV2901" s="470"/>
      <c r="AW2901" s="1053"/>
      <c r="AX2901" s="3"/>
      <c r="AY2901" s="3"/>
      <c r="AZ2901" s="3"/>
      <c r="BA2901" s="3"/>
    </row>
    <row r="2902">
      <c r="A2902" s="470"/>
      <c r="B2902" s="1"/>
      <c r="C2902" s="3"/>
      <c r="D2902" s="1050"/>
      <c r="E2902" s="470"/>
      <c r="F2902" s="470"/>
      <c r="G2902" s="470"/>
      <c r="H2902" s="1050"/>
      <c r="I2902" s="470"/>
      <c r="J2902" s="470"/>
      <c r="K2902" s="470"/>
      <c r="L2902" s="1050"/>
      <c r="M2902" s="470"/>
      <c r="N2902" s="470"/>
      <c r="O2902" s="470"/>
      <c r="P2902" s="1050"/>
      <c r="Q2902" s="1054"/>
      <c r="R2902" s="1054"/>
      <c r="S2902" s="1054"/>
      <c r="T2902" s="1054"/>
      <c r="U2902" s="470"/>
      <c r="V2902" s="470"/>
      <c r="W2902" s="1050"/>
      <c r="X2902" s="470"/>
      <c r="Y2902" s="470"/>
      <c r="Z2902" s="470"/>
      <c r="AA2902" s="470"/>
      <c r="AB2902" s="1050"/>
      <c r="AC2902" s="1050"/>
      <c r="AD2902" s="470"/>
      <c r="AE2902" s="1050"/>
      <c r="AF2902" s="470"/>
      <c r="AG2902" s="470"/>
      <c r="AH2902" s="470"/>
      <c r="AI2902" s="470"/>
      <c r="AJ2902" s="470"/>
      <c r="AK2902" s="1050"/>
      <c r="AL2902" s="1052"/>
      <c r="AM2902" s="470"/>
      <c r="AN2902" s="470"/>
      <c r="AO2902" s="470"/>
      <c r="AP2902" s="1052"/>
      <c r="AQ2902" s="1050"/>
      <c r="AR2902" s="470"/>
      <c r="AS2902" s="470"/>
      <c r="AT2902" s="470"/>
      <c r="AU2902" s="470"/>
      <c r="AV2902" s="470"/>
      <c r="AW2902" s="1053"/>
      <c r="AX2902" s="3"/>
      <c r="AY2902" s="3"/>
      <c r="AZ2902" s="3"/>
      <c r="BA2902" s="3"/>
    </row>
    <row r="2903">
      <c r="A2903" s="470"/>
      <c r="B2903" s="1"/>
      <c r="C2903" s="3"/>
      <c r="D2903" s="1050"/>
      <c r="E2903" s="470"/>
      <c r="F2903" s="470"/>
      <c r="G2903" s="470"/>
      <c r="H2903" s="1050"/>
      <c r="I2903" s="470"/>
      <c r="J2903" s="470"/>
      <c r="K2903" s="470"/>
      <c r="L2903" s="1050"/>
      <c r="M2903" s="470"/>
      <c r="N2903" s="470"/>
      <c r="O2903" s="470"/>
      <c r="P2903" s="1050"/>
      <c r="Q2903" s="1054"/>
      <c r="R2903" s="1054"/>
      <c r="S2903" s="1054"/>
      <c r="T2903" s="1054"/>
      <c r="U2903" s="470"/>
      <c r="V2903" s="470"/>
      <c r="W2903" s="1050"/>
      <c r="X2903" s="470"/>
      <c r="Y2903" s="470"/>
      <c r="Z2903" s="470"/>
      <c r="AA2903" s="470"/>
      <c r="AB2903" s="1050"/>
      <c r="AC2903" s="1050"/>
      <c r="AD2903" s="470"/>
      <c r="AE2903" s="1050"/>
      <c r="AF2903" s="470"/>
      <c r="AG2903" s="470"/>
      <c r="AH2903" s="470"/>
      <c r="AI2903" s="470"/>
      <c r="AJ2903" s="470"/>
      <c r="AK2903" s="1050"/>
      <c r="AL2903" s="1052"/>
      <c r="AM2903" s="470"/>
      <c r="AN2903" s="470"/>
      <c r="AO2903" s="470"/>
      <c r="AP2903" s="1052"/>
      <c r="AQ2903" s="1050"/>
      <c r="AR2903" s="470"/>
      <c r="AS2903" s="470"/>
      <c r="AT2903" s="470"/>
      <c r="AU2903" s="470"/>
      <c r="AV2903" s="470"/>
      <c r="AW2903" s="1053"/>
      <c r="AX2903" s="3"/>
      <c r="AY2903" s="3"/>
      <c r="AZ2903" s="3"/>
      <c r="BA2903" s="3"/>
    </row>
    <row r="2904">
      <c r="A2904" s="470"/>
      <c r="B2904" s="1"/>
      <c r="C2904" s="3"/>
      <c r="D2904" s="1050"/>
      <c r="E2904" s="470"/>
      <c r="F2904" s="470"/>
      <c r="G2904" s="470"/>
      <c r="H2904" s="1050"/>
      <c r="I2904" s="470"/>
      <c r="J2904" s="470"/>
      <c r="K2904" s="470"/>
      <c r="L2904" s="1050"/>
      <c r="M2904" s="470"/>
      <c r="N2904" s="470"/>
      <c r="O2904" s="470"/>
      <c r="P2904" s="1050"/>
      <c r="Q2904" s="1054"/>
      <c r="R2904" s="1054"/>
      <c r="S2904" s="1054"/>
      <c r="T2904" s="1054"/>
      <c r="U2904" s="470"/>
      <c r="V2904" s="470"/>
      <c r="W2904" s="1050"/>
      <c r="X2904" s="470"/>
      <c r="Y2904" s="470"/>
      <c r="Z2904" s="470"/>
      <c r="AA2904" s="470"/>
      <c r="AB2904" s="1050"/>
      <c r="AC2904" s="1050"/>
      <c r="AD2904" s="470"/>
      <c r="AE2904" s="1050"/>
      <c r="AF2904" s="470"/>
      <c r="AG2904" s="470"/>
      <c r="AH2904" s="470"/>
      <c r="AI2904" s="470"/>
      <c r="AJ2904" s="470"/>
      <c r="AK2904" s="1050"/>
      <c r="AL2904" s="1052"/>
      <c r="AM2904" s="470"/>
      <c r="AN2904" s="470"/>
      <c r="AO2904" s="470"/>
      <c r="AP2904" s="1052"/>
      <c r="AQ2904" s="1050"/>
      <c r="AR2904" s="470"/>
      <c r="AS2904" s="470"/>
      <c r="AT2904" s="470"/>
      <c r="AU2904" s="470"/>
      <c r="AV2904" s="470"/>
      <c r="AW2904" s="1053"/>
      <c r="AX2904" s="3"/>
      <c r="AY2904" s="3"/>
      <c r="AZ2904" s="3"/>
      <c r="BA2904" s="3"/>
    </row>
    <row r="2905">
      <c r="A2905" s="470"/>
      <c r="B2905" s="1"/>
      <c r="C2905" s="3"/>
      <c r="D2905" s="1050"/>
      <c r="E2905" s="470"/>
      <c r="F2905" s="470"/>
      <c r="G2905" s="470"/>
      <c r="H2905" s="1050"/>
      <c r="I2905" s="470"/>
      <c r="J2905" s="470"/>
      <c r="K2905" s="470"/>
      <c r="L2905" s="1050"/>
      <c r="M2905" s="470"/>
      <c r="N2905" s="470"/>
      <c r="O2905" s="470"/>
      <c r="P2905" s="1050"/>
      <c r="Q2905" s="1054"/>
      <c r="R2905" s="1054"/>
      <c r="S2905" s="1054"/>
      <c r="T2905" s="1054"/>
      <c r="U2905" s="470"/>
      <c r="V2905" s="470"/>
      <c r="W2905" s="1050"/>
      <c r="X2905" s="470"/>
      <c r="Y2905" s="470"/>
      <c r="Z2905" s="470"/>
      <c r="AA2905" s="470"/>
      <c r="AB2905" s="1050"/>
      <c r="AC2905" s="1050"/>
      <c r="AD2905" s="470"/>
      <c r="AE2905" s="1050"/>
      <c r="AF2905" s="470"/>
      <c r="AG2905" s="470"/>
      <c r="AH2905" s="470"/>
      <c r="AI2905" s="470"/>
      <c r="AJ2905" s="470"/>
      <c r="AK2905" s="1050"/>
      <c r="AL2905" s="1052"/>
      <c r="AM2905" s="470"/>
      <c r="AN2905" s="470"/>
      <c r="AO2905" s="470"/>
      <c r="AP2905" s="1052"/>
      <c r="AQ2905" s="1050"/>
      <c r="AR2905" s="470"/>
      <c r="AS2905" s="470"/>
      <c r="AT2905" s="470"/>
      <c r="AU2905" s="470"/>
      <c r="AV2905" s="470"/>
      <c r="AW2905" s="1053"/>
      <c r="AX2905" s="3"/>
      <c r="AY2905" s="3"/>
      <c r="AZ2905" s="3"/>
      <c r="BA2905" s="3"/>
    </row>
    <row r="2906">
      <c r="A2906" s="470"/>
      <c r="B2906" s="1"/>
      <c r="C2906" s="3"/>
      <c r="D2906" s="1050"/>
      <c r="E2906" s="470"/>
      <c r="F2906" s="470"/>
      <c r="G2906" s="470"/>
      <c r="H2906" s="1050"/>
      <c r="I2906" s="470"/>
      <c r="J2906" s="470"/>
      <c r="K2906" s="470"/>
      <c r="L2906" s="1050"/>
      <c r="M2906" s="470"/>
      <c r="N2906" s="470"/>
      <c r="O2906" s="470"/>
      <c r="P2906" s="1050"/>
      <c r="Q2906" s="1054"/>
      <c r="R2906" s="1054"/>
      <c r="S2906" s="1054"/>
      <c r="T2906" s="1054"/>
      <c r="U2906" s="470"/>
      <c r="V2906" s="470"/>
      <c r="W2906" s="1050"/>
      <c r="X2906" s="470"/>
      <c r="Y2906" s="470"/>
      <c r="Z2906" s="470"/>
      <c r="AA2906" s="470"/>
      <c r="AB2906" s="1050"/>
      <c r="AC2906" s="1050"/>
      <c r="AD2906" s="470"/>
      <c r="AE2906" s="1050"/>
      <c r="AF2906" s="470"/>
      <c r="AG2906" s="470"/>
      <c r="AH2906" s="470"/>
      <c r="AI2906" s="470"/>
      <c r="AJ2906" s="470"/>
      <c r="AK2906" s="1050"/>
      <c r="AL2906" s="1052"/>
      <c r="AM2906" s="470"/>
      <c r="AN2906" s="470"/>
      <c r="AO2906" s="470"/>
      <c r="AP2906" s="1052"/>
      <c r="AQ2906" s="1050"/>
      <c r="AR2906" s="470"/>
      <c r="AS2906" s="470"/>
      <c r="AT2906" s="470"/>
      <c r="AU2906" s="470"/>
      <c r="AV2906" s="470"/>
      <c r="AW2906" s="1053"/>
      <c r="AX2906" s="3"/>
      <c r="AY2906" s="3"/>
      <c r="AZ2906" s="3"/>
      <c r="BA2906" s="3"/>
    </row>
    <row r="2907">
      <c r="A2907" s="470"/>
      <c r="B2907" s="1"/>
      <c r="C2907" s="3"/>
      <c r="D2907" s="1050"/>
      <c r="E2907" s="470"/>
      <c r="F2907" s="470"/>
      <c r="G2907" s="470"/>
      <c r="H2907" s="1050"/>
      <c r="I2907" s="470"/>
      <c r="J2907" s="470"/>
      <c r="K2907" s="470"/>
      <c r="L2907" s="1050"/>
      <c r="M2907" s="470"/>
      <c r="N2907" s="470"/>
      <c r="O2907" s="470"/>
      <c r="P2907" s="1050"/>
      <c r="Q2907" s="1054"/>
      <c r="R2907" s="1054"/>
      <c r="S2907" s="1054"/>
      <c r="T2907" s="1054"/>
      <c r="U2907" s="470"/>
      <c r="V2907" s="470"/>
      <c r="W2907" s="1050"/>
      <c r="X2907" s="470"/>
      <c r="Y2907" s="470"/>
      <c r="Z2907" s="470"/>
      <c r="AA2907" s="470"/>
      <c r="AB2907" s="1050"/>
      <c r="AC2907" s="1050"/>
      <c r="AD2907" s="470"/>
      <c r="AE2907" s="1050"/>
      <c r="AF2907" s="470"/>
      <c r="AG2907" s="470"/>
      <c r="AH2907" s="470"/>
      <c r="AI2907" s="470"/>
      <c r="AJ2907" s="470"/>
      <c r="AK2907" s="1050"/>
      <c r="AL2907" s="1052"/>
      <c r="AM2907" s="470"/>
      <c r="AN2907" s="470"/>
      <c r="AO2907" s="470"/>
      <c r="AP2907" s="1052"/>
      <c r="AQ2907" s="1050"/>
      <c r="AR2907" s="470"/>
      <c r="AS2907" s="470"/>
      <c r="AT2907" s="470"/>
      <c r="AU2907" s="470"/>
      <c r="AV2907" s="470"/>
      <c r="AW2907" s="1053"/>
      <c r="AX2907" s="3"/>
      <c r="AY2907" s="3"/>
      <c r="AZ2907" s="3"/>
      <c r="BA2907" s="3"/>
    </row>
    <row r="2908">
      <c r="A2908" s="470"/>
      <c r="B2908" s="1"/>
      <c r="C2908" s="3"/>
      <c r="D2908" s="1050"/>
      <c r="E2908" s="470"/>
      <c r="F2908" s="470"/>
      <c r="G2908" s="470"/>
      <c r="H2908" s="1050"/>
      <c r="I2908" s="470"/>
      <c r="J2908" s="470"/>
      <c r="K2908" s="470"/>
      <c r="L2908" s="1050"/>
      <c r="M2908" s="470"/>
      <c r="N2908" s="470"/>
      <c r="O2908" s="470"/>
      <c r="P2908" s="1050"/>
      <c r="Q2908" s="1054"/>
      <c r="R2908" s="1054"/>
      <c r="S2908" s="1054"/>
      <c r="T2908" s="1054"/>
      <c r="U2908" s="470"/>
      <c r="V2908" s="470"/>
      <c r="W2908" s="1050"/>
      <c r="X2908" s="470"/>
      <c r="Y2908" s="470"/>
      <c r="Z2908" s="470"/>
      <c r="AA2908" s="470"/>
      <c r="AB2908" s="1050"/>
      <c r="AC2908" s="1050"/>
      <c r="AD2908" s="470"/>
      <c r="AE2908" s="1050"/>
      <c r="AF2908" s="470"/>
      <c r="AG2908" s="470"/>
      <c r="AH2908" s="470"/>
      <c r="AI2908" s="470"/>
      <c r="AJ2908" s="470"/>
      <c r="AK2908" s="1050"/>
      <c r="AL2908" s="1052"/>
      <c r="AM2908" s="470"/>
      <c r="AN2908" s="470"/>
      <c r="AO2908" s="470"/>
      <c r="AP2908" s="1052"/>
      <c r="AQ2908" s="1050"/>
      <c r="AR2908" s="470"/>
      <c r="AS2908" s="470"/>
      <c r="AT2908" s="470"/>
      <c r="AU2908" s="470"/>
      <c r="AV2908" s="470"/>
      <c r="AW2908" s="1053"/>
      <c r="AX2908" s="3"/>
      <c r="AY2908" s="3"/>
      <c r="AZ2908" s="3"/>
      <c r="BA2908" s="3"/>
    </row>
    <row r="2909">
      <c r="A2909" s="470"/>
      <c r="B2909" s="1"/>
      <c r="C2909" s="3"/>
      <c r="D2909" s="1050"/>
      <c r="E2909" s="470"/>
      <c r="F2909" s="470"/>
      <c r="G2909" s="470"/>
      <c r="H2909" s="1050"/>
      <c r="I2909" s="470"/>
      <c r="J2909" s="470"/>
      <c r="K2909" s="470"/>
      <c r="L2909" s="1050"/>
      <c r="M2909" s="470"/>
      <c r="N2909" s="470"/>
      <c r="O2909" s="470"/>
      <c r="P2909" s="1050"/>
      <c r="Q2909" s="1054"/>
      <c r="R2909" s="1054"/>
      <c r="S2909" s="1054"/>
      <c r="T2909" s="1054"/>
      <c r="U2909" s="470"/>
      <c r="V2909" s="470"/>
      <c r="W2909" s="1050"/>
      <c r="X2909" s="470"/>
      <c r="Y2909" s="470"/>
      <c r="Z2909" s="470"/>
      <c r="AA2909" s="470"/>
      <c r="AB2909" s="1050"/>
      <c r="AC2909" s="1050"/>
      <c r="AD2909" s="470"/>
      <c r="AE2909" s="1050"/>
      <c r="AF2909" s="470"/>
      <c r="AG2909" s="470"/>
      <c r="AH2909" s="470"/>
      <c r="AI2909" s="470"/>
      <c r="AJ2909" s="470"/>
      <c r="AK2909" s="1050"/>
      <c r="AL2909" s="1052"/>
      <c r="AM2909" s="470"/>
      <c r="AN2909" s="470"/>
      <c r="AO2909" s="470"/>
      <c r="AP2909" s="1052"/>
      <c r="AQ2909" s="1050"/>
      <c r="AR2909" s="470"/>
      <c r="AS2909" s="470"/>
      <c r="AT2909" s="470"/>
      <c r="AU2909" s="470"/>
      <c r="AV2909" s="470"/>
      <c r="AW2909" s="1053"/>
      <c r="AX2909" s="3"/>
      <c r="AY2909" s="3"/>
      <c r="AZ2909" s="3"/>
      <c r="BA2909" s="3"/>
    </row>
    <row r="2910">
      <c r="A2910" s="470"/>
      <c r="B2910" s="1"/>
      <c r="C2910" s="3"/>
      <c r="D2910" s="1050"/>
      <c r="E2910" s="470"/>
      <c r="F2910" s="470"/>
      <c r="G2910" s="470"/>
      <c r="H2910" s="1050"/>
      <c r="I2910" s="470"/>
      <c r="J2910" s="470"/>
      <c r="K2910" s="470"/>
      <c r="L2910" s="1050"/>
      <c r="M2910" s="470"/>
      <c r="N2910" s="470"/>
      <c r="O2910" s="470"/>
      <c r="P2910" s="1050"/>
      <c r="Q2910" s="1054"/>
      <c r="R2910" s="1054"/>
      <c r="S2910" s="1054"/>
      <c r="T2910" s="1054"/>
      <c r="U2910" s="470"/>
      <c r="V2910" s="470"/>
      <c r="W2910" s="1050"/>
      <c r="X2910" s="470"/>
      <c r="Y2910" s="470"/>
      <c r="Z2910" s="470"/>
      <c r="AA2910" s="470"/>
      <c r="AB2910" s="1050"/>
      <c r="AC2910" s="1050"/>
      <c r="AD2910" s="470"/>
      <c r="AE2910" s="1050"/>
      <c r="AF2910" s="470"/>
      <c r="AG2910" s="470"/>
      <c r="AH2910" s="470"/>
      <c r="AI2910" s="470"/>
      <c r="AJ2910" s="470"/>
      <c r="AK2910" s="1050"/>
      <c r="AL2910" s="1052"/>
      <c r="AM2910" s="470"/>
      <c r="AN2910" s="470"/>
      <c r="AO2910" s="470"/>
      <c r="AP2910" s="1052"/>
      <c r="AQ2910" s="1050"/>
      <c r="AR2910" s="470"/>
      <c r="AS2910" s="470"/>
      <c r="AT2910" s="470"/>
      <c r="AU2910" s="470"/>
      <c r="AV2910" s="470"/>
      <c r="AW2910" s="1053"/>
      <c r="AX2910" s="3"/>
      <c r="AY2910" s="3"/>
      <c r="AZ2910" s="3"/>
      <c r="BA2910" s="3"/>
    </row>
    <row r="2911">
      <c r="A2911" s="470"/>
      <c r="B2911" s="1"/>
      <c r="C2911" s="3"/>
      <c r="D2911" s="1050"/>
      <c r="E2911" s="470"/>
      <c r="F2911" s="470"/>
      <c r="G2911" s="470"/>
      <c r="H2911" s="1050"/>
      <c r="I2911" s="470"/>
      <c r="J2911" s="470"/>
      <c r="K2911" s="470"/>
      <c r="L2911" s="1050"/>
      <c r="M2911" s="470"/>
      <c r="N2911" s="470"/>
      <c r="O2911" s="470"/>
      <c r="P2911" s="1050"/>
      <c r="Q2911" s="1054"/>
      <c r="R2911" s="1054"/>
      <c r="S2911" s="1054"/>
      <c r="T2911" s="1054"/>
      <c r="U2911" s="470"/>
      <c r="V2911" s="470"/>
      <c r="W2911" s="1050"/>
      <c r="X2911" s="470"/>
      <c r="Y2911" s="470"/>
      <c r="Z2911" s="470"/>
      <c r="AA2911" s="470"/>
      <c r="AB2911" s="1050"/>
      <c r="AC2911" s="1050"/>
      <c r="AD2911" s="470"/>
      <c r="AE2911" s="1050"/>
      <c r="AF2911" s="470"/>
      <c r="AG2911" s="470"/>
      <c r="AH2911" s="470"/>
      <c r="AI2911" s="470"/>
      <c r="AJ2911" s="470"/>
      <c r="AK2911" s="1050"/>
      <c r="AL2911" s="1052"/>
      <c r="AM2911" s="470"/>
      <c r="AN2911" s="470"/>
      <c r="AO2911" s="470"/>
      <c r="AP2911" s="1052"/>
      <c r="AQ2911" s="1050"/>
      <c r="AR2911" s="470"/>
      <c r="AS2911" s="470"/>
      <c r="AT2911" s="470"/>
      <c r="AU2911" s="470"/>
      <c r="AV2911" s="470"/>
      <c r="AW2911" s="1053"/>
      <c r="AX2911" s="3"/>
      <c r="AY2911" s="3"/>
      <c r="AZ2911" s="3"/>
      <c r="BA2911" s="3"/>
    </row>
    <row r="2912">
      <c r="A2912" s="470"/>
      <c r="B2912" s="1"/>
      <c r="C2912" s="3"/>
      <c r="D2912" s="1050"/>
      <c r="E2912" s="470"/>
      <c r="F2912" s="470"/>
      <c r="G2912" s="470"/>
      <c r="H2912" s="1050"/>
      <c r="I2912" s="470"/>
      <c r="J2912" s="470"/>
      <c r="K2912" s="470"/>
      <c r="L2912" s="1050"/>
      <c r="M2912" s="470"/>
      <c r="N2912" s="470"/>
      <c r="O2912" s="470"/>
      <c r="P2912" s="1050"/>
      <c r="Q2912" s="1054"/>
      <c r="R2912" s="1054"/>
      <c r="S2912" s="1054"/>
      <c r="T2912" s="1054"/>
      <c r="U2912" s="470"/>
      <c r="V2912" s="470"/>
      <c r="W2912" s="1050"/>
      <c r="X2912" s="470"/>
      <c r="Y2912" s="470"/>
      <c r="Z2912" s="470"/>
      <c r="AA2912" s="470"/>
      <c r="AB2912" s="1050"/>
      <c r="AC2912" s="1050"/>
      <c r="AD2912" s="470"/>
      <c r="AE2912" s="1050"/>
      <c r="AF2912" s="470"/>
      <c r="AG2912" s="470"/>
      <c r="AH2912" s="470"/>
      <c r="AI2912" s="470"/>
      <c r="AJ2912" s="470"/>
      <c r="AK2912" s="1050"/>
      <c r="AL2912" s="1052"/>
      <c r="AM2912" s="470"/>
      <c r="AN2912" s="470"/>
      <c r="AO2912" s="470"/>
      <c r="AP2912" s="1052"/>
      <c r="AQ2912" s="1050"/>
      <c r="AR2912" s="470"/>
      <c r="AS2912" s="470"/>
      <c r="AT2912" s="470"/>
      <c r="AU2912" s="470"/>
      <c r="AV2912" s="470"/>
      <c r="AW2912" s="1053"/>
      <c r="AX2912" s="3"/>
      <c r="AY2912" s="3"/>
      <c r="AZ2912" s="3"/>
      <c r="BA2912" s="3"/>
    </row>
    <row r="2913">
      <c r="A2913" s="470"/>
      <c r="B2913" s="1"/>
      <c r="C2913" s="3"/>
      <c r="D2913" s="1050"/>
      <c r="E2913" s="470"/>
      <c r="F2913" s="470"/>
      <c r="G2913" s="470"/>
      <c r="H2913" s="1050"/>
      <c r="I2913" s="470"/>
      <c r="J2913" s="470"/>
      <c r="K2913" s="470"/>
      <c r="L2913" s="1050"/>
      <c r="M2913" s="470"/>
      <c r="N2913" s="470"/>
      <c r="O2913" s="470"/>
      <c r="P2913" s="1050"/>
      <c r="Q2913" s="1054"/>
      <c r="R2913" s="1054"/>
      <c r="S2913" s="1054"/>
      <c r="T2913" s="1054"/>
      <c r="U2913" s="470"/>
      <c r="V2913" s="470"/>
      <c r="W2913" s="1050"/>
      <c r="X2913" s="470"/>
      <c r="Y2913" s="470"/>
      <c r="Z2913" s="470"/>
      <c r="AA2913" s="470"/>
      <c r="AB2913" s="1050"/>
      <c r="AC2913" s="1050"/>
      <c r="AD2913" s="470"/>
      <c r="AE2913" s="1050"/>
      <c r="AF2913" s="470"/>
      <c r="AG2913" s="470"/>
      <c r="AH2913" s="470"/>
      <c r="AI2913" s="470"/>
      <c r="AJ2913" s="470"/>
      <c r="AK2913" s="1050"/>
      <c r="AL2913" s="1052"/>
      <c r="AM2913" s="470"/>
      <c r="AN2913" s="470"/>
      <c r="AO2913" s="470"/>
      <c r="AP2913" s="1052"/>
      <c r="AQ2913" s="1050"/>
      <c r="AR2913" s="470"/>
      <c r="AS2913" s="470"/>
      <c r="AT2913" s="470"/>
      <c r="AU2913" s="470"/>
      <c r="AV2913" s="470"/>
      <c r="AW2913" s="1053"/>
      <c r="AX2913" s="3"/>
      <c r="AY2913" s="3"/>
      <c r="AZ2913" s="3"/>
      <c r="BA2913" s="3"/>
    </row>
    <row r="2914">
      <c r="A2914" s="470"/>
      <c r="B2914" s="1"/>
      <c r="C2914" s="3"/>
      <c r="D2914" s="1050"/>
      <c r="E2914" s="470"/>
      <c r="F2914" s="470"/>
      <c r="G2914" s="470"/>
      <c r="H2914" s="1050"/>
      <c r="I2914" s="470"/>
      <c r="J2914" s="470"/>
      <c r="K2914" s="470"/>
      <c r="L2914" s="1050"/>
      <c r="M2914" s="470"/>
      <c r="N2914" s="470"/>
      <c r="O2914" s="470"/>
      <c r="P2914" s="1050"/>
      <c r="Q2914" s="1054"/>
      <c r="R2914" s="1054"/>
      <c r="S2914" s="1054"/>
      <c r="T2914" s="1054"/>
      <c r="U2914" s="470"/>
      <c r="V2914" s="470"/>
      <c r="W2914" s="1050"/>
      <c r="X2914" s="470"/>
      <c r="Y2914" s="470"/>
      <c r="Z2914" s="470"/>
      <c r="AA2914" s="470"/>
      <c r="AB2914" s="1050"/>
      <c r="AC2914" s="1050"/>
      <c r="AD2914" s="470"/>
      <c r="AE2914" s="1050"/>
      <c r="AF2914" s="470"/>
      <c r="AG2914" s="470"/>
      <c r="AH2914" s="470"/>
      <c r="AI2914" s="470"/>
      <c r="AJ2914" s="470"/>
      <c r="AK2914" s="1050"/>
      <c r="AL2914" s="1052"/>
      <c r="AM2914" s="470"/>
      <c r="AN2914" s="470"/>
      <c r="AO2914" s="470"/>
      <c r="AP2914" s="1052"/>
      <c r="AQ2914" s="1050"/>
      <c r="AR2914" s="470"/>
      <c r="AS2914" s="470"/>
      <c r="AT2914" s="470"/>
      <c r="AU2914" s="470"/>
      <c r="AV2914" s="470"/>
      <c r="AW2914" s="1053"/>
      <c r="AX2914" s="3"/>
      <c r="AY2914" s="3"/>
      <c r="AZ2914" s="3"/>
      <c r="BA2914" s="3"/>
    </row>
    <row r="2915">
      <c r="A2915" s="470"/>
      <c r="B2915" s="1"/>
      <c r="C2915" s="3"/>
      <c r="D2915" s="1050"/>
      <c r="E2915" s="470"/>
      <c r="F2915" s="470"/>
      <c r="G2915" s="470"/>
      <c r="H2915" s="1050"/>
      <c r="I2915" s="470"/>
      <c r="J2915" s="470"/>
      <c r="K2915" s="470"/>
      <c r="L2915" s="1050"/>
      <c r="M2915" s="470"/>
      <c r="N2915" s="470"/>
      <c r="O2915" s="470"/>
      <c r="P2915" s="1050"/>
      <c r="Q2915" s="1054"/>
      <c r="R2915" s="1054"/>
      <c r="S2915" s="1054"/>
      <c r="T2915" s="1054"/>
      <c r="U2915" s="470"/>
      <c r="V2915" s="470"/>
      <c r="W2915" s="1050"/>
      <c r="X2915" s="470"/>
      <c r="Y2915" s="470"/>
      <c r="Z2915" s="470"/>
      <c r="AA2915" s="470"/>
      <c r="AB2915" s="1050"/>
      <c r="AC2915" s="1050"/>
      <c r="AD2915" s="470"/>
      <c r="AE2915" s="1050"/>
      <c r="AF2915" s="470"/>
      <c r="AG2915" s="470"/>
      <c r="AH2915" s="470"/>
      <c r="AI2915" s="470"/>
      <c r="AJ2915" s="470"/>
      <c r="AK2915" s="1050"/>
      <c r="AL2915" s="1052"/>
      <c r="AM2915" s="470"/>
      <c r="AN2915" s="470"/>
      <c r="AO2915" s="470"/>
      <c r="AP2915" s="1052"/>
      <c r="AQ2915" s="1050"/>
      <c r="AR2915" s="470"/>
      <c r="AS2915" s="470"/>
      <c r="AT2915" s="470"/>
      <c r="AU2915" s="470"/>
      <c r="AV2915" s="470"/>
      <c r="AW2915" s="1053"/>
      <c r="AX2915" s="3"/>
      <c r="AY2915" s="3"/>
      <c r="AZ2915" s="3"/>
      <c r="BA2915" s="3"/>
    </row>
    <row r="2916">
      <c r="A2916" s="470"/>
      <c r="B2916" s="1"/>
      <c r="C2916" s="3"/>
      <c r="D2916" s="1050"/>
      <c r="E2916" s="470"/>
      <c r="F2916" s="470"/>
      <c r="G2916" s="470"/>
      <c r="H2916" s="1050"/>
      <c r="I2916" s="470"/>
      <c r="J2916" s="470"/>
      <c r="K2916" s="470"/>
      <c r="L2916" s="1050"/>
      <c r="M2916" s="470"/>
      <c r="N2916" s="470"/>
      <c r="O2916" s="470"/>
      <c r="P2916" s="1050"/>
      <c r="Q2916" s="1054"/>
      <c r="R2916" s="1054"/>
      <c r="S2916" s="1054"/>
      <c r="T2916" s="1054"/>
      <c r="U2916" s="470"/>
      <c r="V2916" s="470"/>
      <c r="W2916" s="1050"/>
      <c r="X2916" s="470"/>
      <c r="Y2916" s="470"/>
      <c r="Z2916" s="470"/>
      <c r="AA2916" s="470"/>
      <c r="AB2916" s="1050"/>
      <c r="AC2916" s="1050"/>
      <c r="AD2916" s="470"/>
      <c r="AE2916" s="1050"/>
      <c r="AF2916" s="470"/>
      <c r="AG2916" s="470"/>
      <c r="AH2916" s="470"/>
      <c r="AI2916" s="470"/>
      <c r="AJ2916" s="470"/>
      <c r="AK2916" s="1050"/>
      <c r="AL2916" s="1052"/>
      <c r="AM2916" s="470"/>
      <c r="AN2916" s="470"/>
      <c r="AO2916" s="470"/>
      <c r="AP2916" s="1052"/>
      <c r="AQ2916" s="1050"/>
      <c r="AR2916" s="470"/>
      <c r="AS2916" s="470"/>
      <c r="AT2916" s="470"/>
      <c r="AU2916" s="470"/>
      <c r="AV2916" s="470"/>
      <c r="AW2916" s="1053"/>
      <c r="AX2916" s="3"/>
      <c r="AY2916" s="3"/>
      <c r="AZ2916" s="3"/>
      <c r="BA2916" s="3"/>
    </row>
    <row r="2917">
      <c r="A2917" s="470"/>
      <c r="B2917" s="1"/>
      <c r="C2917" s="3"/>
      <c r="D2917" s="1050"/>
      <c r="E2917" s="470"/>
      <c r="F2917" s="470"/>
      <c r="G2917" s="470"/>
      <c r="H2917" s="1050"/>
      <c r="I2917" s="470"/>
      <c r="J2917" s="470"/>
      <c r="K2917" s="470"/>
      <c r="L2917" s="1050"/>
      <c r="M2917" s="470"/>
      <c r="N2917" s="470"/>
      <c r="O2917" s="470"/>
      <c r="P2917" s="1050"/>
      <c r="Q2917" s="1054"/>
      <c r="R2917" s="1054"/>
      <c r="S2917" s="1054"/>
      <c r="T2917" s="1054"/>
      <c r="U2917" s="470"/>
      <c r="V2917" s="470"/>
      <c r="W2917" s="1050"/>
      <c r="X2917" s="470"/>
      <c r="Y2917" s="470"/>
      <c r="Z2917" s="470"/>
      <c r="AA2917" s="470"/>
      <c r="AB2917" s="1050"/>
      <c r="AC2917" s="1050"/>
      <c r="AD2917" s="470"/>
      <c r="AE2917" s="1050"/>
      <c r="AF2917" s="470"/>
      <c r="AG2917" s="470"/>
      <c r="AH2917" s="470"/>
      <c r="AI2917" s="470"/>
      <c r="AJ2917" s="470"/>
      <c r="AK2917" s="1050"/>
      <c r="AL2917" s="1052"/>
      <c r="AM2917" s="470"/>
      <c r="AN2917" s="470"/>
      <c r="AO2917" s="470"/>
      <c r="AP2917" s="1052"/>
      <c r="AQ2917" s="1050"/>
      <c r="AR2917" s="470"/>
      <c r="AS2917" s="470"/>
      <c r="AT2917" s="470"/>
      <c r="AU2917" s="470"/>
      <c r="AV2917" s="470"/>
      <c r="AW2917" s="1053"/>
      <c r="AX2917" s="3"/>
      <c r="AY2917" s="3"/>
      <c r="AZ2917" s="3"/>
      <c r="BA2917" s="3"/>
    </row>
    <row r="2918">
      <c r="A2918" s="470"/>
      <c r="B2918" s="1"/>
      <c r="C2918" s="3"/>
      <c r="D2918" s="1050"/>
      <c r="E2918" s="470"/>
      <c r="F2918" s="470"/>
      <c r="G2918" s="470"/>
      <c r="H2918" s="1050"/>
      <c r="I2918" s="470"/>
      <c r="J2918" s="470"/>
      <c r="K2918" s="470"/>
      <c r="L2918" s="1050"/>
      <c r="M2918" s="470"/>
      <c r="N2918" s="470"/>
      <c r="O2918" s="470"/>
      <c r="P2918" s="1050"/>
      <c r="Q2918" s="1054"/>
      <c r="R2918" s="1054"/>
      <c r="S2918" s="1054"/>
      <c r="T2918" s="1054"/>
      <c r="U2918" s="470"/>
      <c r="V2918" s="470"/>
      <c r="W2918" s="1050"/>
      <c r="X2918" s="470"/>
      <c r="Y2918" s="470"/>
      <c r="Z2918" s="470"/>
      <c r="AA2918" s="470"/>
      <c r="AB2918" s="1050"/>
      <c r="AC2918" s="1050"/>
      <c r="AD2918" s="470"/>
      <c r="AE2918" s="1050"/>
      <c r="AF2918" s="470"/>
      <c r="AG2918" s="470"/>
      <c r="AH2918" s="470"/>
      <c r="AI2918" s="470"/>
      <c r="AJ2918" s="470"/>
      <c r="AK2918" s="1050"/>
      <c r="AL2918" s="1052"/>
      <c r="AM2918" s="470"/>
      <c r="AN2918" s="470"/>
      <c r="AO2918" s="470"/>
      <c r="AP2918" s="1052"/>
      <c r="AQ2918" s="1050"/>
      <c r="AR2918" s="470"/>
      <c r="AS2918" s="470"/>
      <c r="AT2918" s="470"/>
      <c r="AU2918" s="470"/>
      <c r="AV2918" s="470"/>
      <c r="AW2918" s="1053"/>
      <c r="AX2918" s="3"/>
      <c r="AY2918" s="3"/>
      <c r="AZ2918" s="3"/>
      <c r="BA2918" s="3"/>
    </row>
    <row r="2919">
      <c r="A2919" s="470"/>
      <c r="B2919" s="1"/>
      <c r="C2919" s="3"/>
      <c r="D2919" s="1050"/>
      <c r="E2919" s="470"/>
      <c r="F2919" s="470"/>
      <c r="G2919" s="470"/>
      <c r="H2919" s="1050"/>
      <c r="I2919" s="470"/>
      <c r="J2919" s="470"/>
      <c r="K2919" s="470"/>
      <c r="L2919" s="1050"/>
      <c r="M2919" s="470"/>
      <c r="N2919" s="470"/>
      <c r="O2919" s="470"/>
      <c r="P2919" s="1050"/>
      <c r="Q2919" s="1054"/>
      <c r="R2919" s="1054"/>
      <c r="S2919" s="1054"/>
      <c r="T2919" s="1054"/>
      <c r="U2919" s="470"/>
      <c r="V2919" s="470"/>
      <c r="W2919" s="1050"/>
      <c r="X2919" s="470"/>
      <c r="Y2919" s="470"/>
      <c r="Z2919" s="470"/>
      <c r="AA2919" s="470"/>
      <c r="AB2919" s="1050"/>
      <c r="AC2919" s="1050"/>
      <c r="AD2919" s="470"/>
      <c r="AE2919" s="1050"/>
      <c r="AF2919" s="470"/>
      <c r="AG2919" s="470"/>
      <c r="AH2919" s="470"/>
      <c r="AI2919" s="470"/>
      <c r="AJ2919" s="470"/>
      <c r="AK2919" s="1050"/>
      <c r="AL2919" s="1052"/>
      <c r="AM2919" s="470"/>
      <c r="AN2919" s="470"/>
      <c r="AO2919" s="470"/>
      <c r="AP2919" s="1052"/>
      <c r="AQ2919" s="1050"/>
      <c r="AR2919" s="470"/>
      <c r="AS2919" s="470"/>
      <c r="AT2919" s="470"/>
      <c r="AU2919" s="470"/>
      <c r="AV2919" s="470"/>
      <c r="AW2919" s="1053"/>
      <c r="AX2919" s="3"/>
      <c r="AY2919" s="3"/>
      <c r="AZ2919" s="3"/>
      <c r="BA2919" s="3"/>
    </row>
    <row r="2920">
      <c r="A2920" s="470"/>
      <c r="B2920" s="1"/>
      <c r="C2920" s="3"/>
      <c r="D2920" s="1050"/>
      <c r="E2920" s="470"/>
      <c r="F2920" s="470"/>
      <c r="G2920" s="470"/>
      <c r="H2920" s="1050"/>
      <c r="I2920" s="470"/>
      <c r="J2920" s="470"/>
      <c r="K2920" s="470"/>
      <c r="L2920" s="1050"/>
      <c r="M2920" s="470"/>
      <c r="N2920" s="470"/>
      <c r="O2920" s="470"/>
      <c r="P2920" s="1050"/>
      <c r="Q2920" s="1054"/>
      <c r="R2920" s="1054"/>
      <c r="S2920" s="1054"/>
      <c r="T2920" s="1054"/>
      <c r="U2920" s="470"/>
      <c r="V2920" s="470"/>
      <c r="W2920" s="1050"/>
      <c r="X2920" s="470"/>
      <c r="Y2920" s="470"/>
      <c r="Z2920" s="470"/>
      <c r="AA2920" s="470"/>
      <c r="AB2920" s="1050"/>
      <c r="AC2920" s="1050"/>
      <c r="AD2920" s="470"/>
      <c r="AE2920" s="1050"/>
      <c r="AF2920" s="470"/>
      <c r="AG2920" s="470"/>
      <c r="AH2920" s="470"/>
      <c r="AI2920" s="470"/>
      <c r="AJ2920" s="470"/>
      <c r="AK2920" s="1050"/>
      <c r="AL2920" s="1052"/>
      <c r="AM2920" s="470"/>
      <c r="AN2920" s="470"/>
      <c r="AO2920" s="470"/>
      <c r="AP2920" s="1052"/>
      <c r="AQ2920" s="1050"/>
      <c r="AR2920" s="470"/>
      <c r="AS2920" s="470"/>
      <c r="AT2920" s="470"/>
      <c r="AU2920" s="470"/>
      <c r="AV2920" s="470"/>
      <c r="AW2920" s="1053"/>
      <c r="AX2920" s="3"/>
      <c r="AY2920" s="3"/>
      <c r="AZ2920" s="3"/>
      <c r="BA2920" s="3"/>
    </row>
    <row r="2921">
      <c r="A2921" s="470"/>
      <c r="B2921" s="1"/>
      <c r="C2921" s="3"/>
      <c r="D2921" s="1050"/>
      <c r="E2921" s="470"/>
      <c r="F2921" s="470"/>
      <c r="G2921" s="470"/>
      <c r="H2921" s="1050"/>
      <c r="I2921" s="470"/>
      <c r="J2921" s="470"/>
      <c r="K2921" s="470"/>
      <c r="L2921" s="1050"/>
      <c r="M2921" s="470"/>
      <c r="N2921" s="470"/>
      <c r="O2921" s="470"/>
      <c r="P2921" s="1050"/>
      <c r="Q2921" s="1054"/>
      <c r="R2921" s="1054"/>
      <c r="S2921" s="1054"/>
      <c r="T2921" s="1054"/>
      <c r="U2921" s="470"/>
      <c r="V2921" s="470"/>
      <c r="W2921" s="1050"/>
      <c r="X2921" s="470"/>
      <c r="Y2921" s="470"/>
      <c r="Z2921" s="470"/>
      <c r="AA2921" s="470"/>
      <c r="AB2921" s="1050"/>
      <c r="AC2921" s="1050"/>
      <c r="AD2921" s="470"/>
      <c r="AE2921" s="1050"/>
      <c r="AF2921" s="470"/>
      <c r="AG2921" s="470"/>
      <c r="AH2921" s="470"/>
      <c r="AI2921" s="470"/>
      <c r="AJ2921" s="470"/>
      <c r="AK2921" s="1050"/>
      <c r="AL2921" s="1052"/>
      <c r="AM2921" s="470"/>
      <c r="AN2921" s="470"/>
      <c r="AO2921" s="470"/>
      <c r="AP2921" s="1052"/>
      <c r="AQ2921" s="1050"/>
      <c r="AR2921" s="470"/>
      <c r="AS2921" s="470"/>
      <c r="AT2921" s="470"/>
      <c r="AU2921" s="470"/>
      <c r="AV2921" s="470"/>
      <c r="AW2921" s="1053"/>
      <c r="AX2921" s="3"/>
      <c r="AY2921" s="3"/>
      <c r="AZ2921" s="3"/>
      <c r="BA2921" s="3"/>
    </row>
    <row r="2922">
      <c r="A2922" s="470"/>
      <c r="B2922" s="1"/>
      <c r="C2922" s="3"/>
      <c r="D2922" s="1050"/>
      <c r="E2922" s="470"/>
      <c r="F2922" s="470"/>
      <c r="G2922" s="470"/>
      <c r="H2922" s="1050"/>
      <c r="I2922" s="470"/>
      <c r="J2922" s="470"/>
      <c r="K2922" s="470"/>
      <c r="L2922" s="1050"/>
      <c r="M2922" s="470"/>
      <c r="N2922" s="470"/>
      <c r="O2922" s="470"/>
      <c r="P2922" s="1050"/>
      <c r="Q2922" s="1054"/>
      <c r="R2922" s="1054"/>
      <c r="S2922" s="1054"/>
      <c r="T2922" s="1054"/>
      <c r="U2922" s="470"/>
      <c r="V2922" s="470"/>
      <c r="W2922" s="1050"/>
      <c r="X2922" s="470"/>
      <c r="Y2922" s="470"/>
      <c r="Z2922" s="470"/>
      <c r="AA2922" s="470"/>
      <c r="AB2922" s="1050"/>
      <c r="AC2922" s="1050"/>
      <c r="AD2922" s="470"/>
      <c r="AE2922" s="1050"/>
      <c r="AF2922" s="470"/>
      <c r="AG2922" s="470"/>
      <c r="AH2922" s="470"/>
      <c r="AI2922" s="470"/>
      <c r="AJ2922" s="470"/>
      <c r="AK2922" s="1050"/>
      <c r="AL2922" s="1052"/>
      <c r="AM2922" s="470"/>
      <c r="AN2922" s="470"/>
      <c r="AO2922" s="470"/>
      <c r="AP2922" s="1052"/>
      <c r="AQ2922" s="1050"/>
      <c r="AR2922" s="470"/>
      <c r="AS2922" s="470"/>
      <c r="AT2922" s="470"/>
      <c r="AU2922" s="470"/>
      <c r="AV2922" s="470"/>
      <c r="AW2922" s="1053"/>
      <c r="AX2922" s="3"/>
      <c r="AY2922" s="3"/>
      <c r="AZ2922" s="3"/>
      <c r="BA2922" s="3"/>
    </row>
    <row r="2923">
      <c r="A2923" s="470"/>
      <c r="B2923" s="1"/>
      <c r="C2923" s="3"/>
      <c r="D2923" s="1050"/>
      <c r="E2923" s="470"/>
      <c r="F2923" s="470"/>
      <c r="G2923" s="470"/>
      <c r="H2923" s="1050"/>
      <c r="I2923" s="470"/>
      <c r="J2923" s="470"/>
      <c r="K2923" s="470"/>
      <c r="L2923" s="1050"/>
      <c r="M2923" s="470"/>
      <c r="N2923" s="470"/>
      <c r="O2923" s="470"/>
      <c r="P2923" s="1050"/>
      <c r="Q2923" s="1054"/>
      <c r="R2923" s="1054"/>
      <c r="S2923" s="1054"/>
      <c r="T2923" s="1054"/>
      <c r="U2923" s="470"/>
      <c r="V2923" s="470"/>
      <c r="W2923" s="1050"/>
      <c r="X2923" s="470"/>
      <c r="Y2923" s="470"/>
      <c r="Z2923" s="470"/>
      <c r="AA2923" s="470"/>
      <c r="AB2923" s="1050"/>
      <c r="AC2923" s="1050"/>
      <c r="AD2923" s="470"/>
      <c r="AE2923" s="1050"/>
      <c r="AF2923" s="470"/>
      <c r="AG2923" s="470"/>
      <c r="AH2923" s="470"/>
      <c r="AI2923" s="470"/>
      <c r="AJ2923" s="470"/>
      <c r="AK2923" s="1050"/>
      <c r="AL2923" s="1052"/>
      <c r="AM2923" s="470"/>
      <c r="AN2923" s="470"/>
      <c r="AO2923" s="470"/>
      <c r="AP2923" s="1052"/>
      <c r="AQ2923" s="1050"/>
      <c r="AR2923" s="470"/>
      <c r="AS2923" s="470"/>
      <c r="AT2923" s="470"/>
      <c r="AU2923" s="470"/>
      <c r="AV2923" s="470"/>
      <c r="AW2923" s="1053"/>
      <c r="AX2923" s="3"/>
      <c r="AY2923" s="3"/>
      <c r="AZ2923" s="3"/>
      <c r="BA2923" s="3"/>
    </row>
    <row r="2924">
      <c r="A2924" s="470"/>
      <c r="B2924" s="1"/>
      <c r="C2924" s="3"/>
      <c r="D2924" s="1050"/>
      <c r="E2924" s="470"/>
      <c r="F2924" s="470"/>
      <c r="G2924" s="470"/>
      <c r="H2924" s="1050"/>
      <c r="I2924" s="470"/>
      <c r="J2924" s="470"/>
      <c r="K2924" s="470"/>
      <c r="L2924" s="1050"/>
      <c r="M2924" s="470"/>
      <c r="N2924" s="470"/>
      <c r="O2924" s="470"/>
      <c r="P2924" s="1050"/>
      <c r="Q2924" s="1054"/>
      <c r="R2924" s="1054"/>
      <c r="S2924" s="1054"/>
      <c r="T2924" s="1054"/>
      <c r="U2924" s="470"/>
      <c r="V2924" s="470"/>
      <c r="W2924" s="1050"/>
      <c r="X2924" s="470"/>
      <c r="Y2924" s="470"/>
      <c r="Z2924" s="470"/>
      <c r="AA2924" s="470"/>
      <c r="AB2924" s="1050"/>
      <c r="AC2924" s="1050"/>
      <c r="AD2924" s="470"/>
      <c r="AE2924" s="1050"/>
      <c r="AF2924" s="470"/>
      <c r="AG2924" s="470"/>
      <c r="AH2924" s="470"/>
      <c r="AI2924" s="470"/>
      <c r="AJ2924" s="470"/>
      <c r="AK2924" s="1050"/>
      <c r="AL2924" s="1052"/>
      <c r="AM2924" s="470"/>
      <c r="AN2924" s="470"/>
      <c r="AO2924" s="470"/>
      <c r="AP2924" s="1052"/>
      <c r="AQ2924" s="1050"/>
      <c r="AR2924" s="470"/>
      <c r="AS2924" s="470"/>
      <c r="AT2924" s="470"/>
      <c r="AU2924" s="470"/>
      <c r="AV2924" s="470"/>
      <c r="AW2924" s="1053"/>
      <c r="AX2924" s="3"/>
      <c r="AY2924" s="3"/>
      <c r="AZ2924" s="3"/>
      <c r="BA2924" s="3"/>
    </row>
    <row r="2925">
      <c r="A2925" s="470"/>
      <c r="B2925" s="1"/>
      <c r="C2925" s="3"/>
      <c r="D2925" s="1050"/>
      <c r="E2925" s="470"/>
      <c r="F2925" s="470"/>
      <c r="G2925" s="470"/>
      <c r="H2925" s="1050"/>
      <c r="I2925" s="470"/>
      <c r="J2925" s="470"/>
      <c r="K2925" s="470"/>
      <c r="L2925" s="1050"/>
      <c r="M2925" s="470"/>
      <c r="N2925" s="470"/>
      <c r="O2925" s="470"/>
      <c r="P2925" s="1050"/>
      <c r="Q2925" s="1054"/>
      <c r="R2925" s="1054"/>
      <c r="S2925" s="1054"/>
      <c r="T2925" s="1054"/>
      <c r="U2925" s="470"/>
      <c r="V2925" s="470"/>
      <c r="W2925" s="1050"/>
      <c r="X2925" s="470"/>
      <c r="Y2925" s="470"/>
      <c r="Z2925" s="470"/>
      <c r="AA2925" s="470"/>
      <c r="AB2925" s="1050"/>
      <c r="AC2925" s="1050"/>
      <c r="AD2925" s="470"/>
      <c r="AE2925" s="1050"/>
      <c r="AF2925" s="470"/>
      <c r="AG2925" s="470"/>
      <c r="AH2925" s="470"/>
      <c r="AI2925" s="470"/>
      <c r="AJ2925" s="470"/>
      <c r="AK2925" s="1050"/>
      <c r="AL2925" s="1052"/>
      <c r="AM2925" s="470"/>
      <c r="AN2925" s="470"/>
      <c r="AO2925" s="470"/>
      <c r="AP2925" s="1052"/>
      <c r="AQ2925" s="1050"/>
      <c r="AR2925" s="470"/>
      <c r="AS2925" s="470"/>
      <c r="AT2925" s="470"/>
      <c r="AU2925" s="470"/>
      <c r="AV2925" s="470"/>
      <c r="AW2925" s="1053"/>
      <c r="AX2925" s="3"/>
      <c r="AY2925" s="3"/>
      <c r="AZ2925" s="3"/>
      <c r="BA2925" s="3"/>
    </row>
    <row r="2926">
      <c r="A2926" s="470"/>
      <c r="B2926" s="1"/>
      <c r="C2926" s="3"/>
      <c r="D2926" s="1050"/>
      <c r="E2926" s="470"/>
      <c r="F2926" s="470"/>
      <c r="G2926" s="470"/>
      <c r="H2926" s="1050"/>
      <c r="I2926" s="470"/>
      <c r="J2926" s="470"/>
      <c r="K2926" s="470"/>
      <c r="L2926" s="1050"/>
      <c r="M2926" s="470"/>
      <c r="N2926" s="470"/>
      <c r="O2926" s="470"/>
      <c r="P2926" s="1050"/>
      <c r="Q2926" s="1054"/>
      <c r="R2926" s="1054"/>
      <c r="S2926" s="1054"/>
      <c r="T2926" s="1054"/>
      <c r="U2926" s="470"/>
      <c r="V2926" s="470"/>
      <c r="W2926" s="1050"/>
      <c r="X2926" s="470"/>
      <c r="Y2926" s="470"/>
      <c r="Z2926" s="470"/>
      <c r="AA2926" s="470"/>
      <c r="AB2926" s="1050"/>
      <c r="AC2926" s="1050"/>
      <c r="AD2926" s="470"/>
      <c r="AE2926" s="1050"/>
      <c r="AF2926" s="470"/>
      <c r="AG2926" s="470"/>
      <c r="AH2926" s="470"/>
      <c r="AI2926" s="470"/>
      <c r="AJ2926" s="470"/>
      <c r="AK2926" s="1050"/>
      <c r="AL2926" s="1052"/>
      <c r="AM2926" s="470"/>
      <c r="AN2926" s="470"/>
      <c r="AO2926" s="470"/>
      <c r="AP2926" s="1052"/>
      <c r="AQ2926" s="1050"/>
      <c r="AR2926" s="470"/>
      <c r="AS2926" s="470"/>
      <c r="AT2926" s="470"/>
      <c r="AU2926" s="470"/>
      <c r="AV2926" s="470"/>
      <c r="AW2926" s="1053"/>
      <c r="AX2926" s="3"/>
      <c r="AY2926" s="3"/>
      <c r="AZ2926" s="3"/>
      <c r="BA2926" s="3"/>
    </row>
    <row r="2927">
      <c r="A2927" s="470"/>
      <c r="B2927" s="1"/>
      <c r="C2927" s="3"/>
      <c r="D2927" s="1050"/>
      <c r="E2927" s="470"/>
      <c r="F2927" s="470"/>
      <c r="G2927" s="470"/>
      <c r="H2927" s="1050"/>
      <c r="I2927" s="470"/>
      <c r="J2927" s="470"/>
      <c r="K2927" s="470"/>
      <c r="L2927" s="1050"/>
      <c r="M2927" s="470"/>
      <c r="N2927" s="470"/>
      <c r="O2927" s="470"/>
      <c r="P2927" s="1050"/>
      <c r="Q2927" s="1054"/>
      <c r="R2927" s="1054"/>
      <c r="S2927" s="1054"/>
      <c r="T2927" s="1054"/>
      <c r="U2927" s="470"/>
      <c r="V2927" s="470"/>
      <c r="W2927" s="1050"/>
      <c r="X2927" s="470"/>
      <c r="Y2927" s="470"/>
      <c r="Z2927" s="470"/>
      <c r="AA2927" s="470"/>
      <c r="AB2927" s="1050"/>
      <c r="AC2927" s="1050"/>
      <c r="AD2927" s="470"/>
      <c r="AE2927" s="1050"/>
      <c r="AF2927" s="470"/>
      <c r="AG2927" s="470"/>
      <c r="AH2927" s="470"/>
      <c r="AI2927" s="470"/>
      <c r="AJ2927" s="470"/>
      <c r="AK2927" s="1050"/>
      <c r="AL2927" s="1052"/>
      <c r="AM2927" s="470"/>
      <c r="AN2927" s="470"/>
      <c r="AO2927" s="470"/>
      <c r="AP2927" s="1052"/>
      <c r="AQ2927" s="1050"/>
      <c r="AR2927" s="470"/>
      <c r="AS2927" s="470"/>
      <c r="AT2927" s="470"/>
      <c r="AU2927" s="470"/>
      <c r="AV2927" s="470"/>
      <c r="AW2927" s="1053"/>
      <c r="AX2927" s="3"/>
      <c r="AY2927" s="3"/>
      <c r="AZ2927" s="3"/>
      <c r="BA2927" s="3"/>
    </row>
    <row r="2928">
      <c r="A2928" s="470"/>
      <c r="B2928" s="1"/>
      <c r="C2928" s="3"/>
      <c r="D2928" s="1050"/>
      <c r="E2928" s="470"/>
      <c r="F2928" s="470"/>
      <c r="G2928" s="470"/>
      <c r="H2928" s="1050"/>
      <c r="I2928" s="470"/>
      <c r="J2928" s="470"/>
      <c r="K2928" s="470"/>
      <c r="L2928" s="1050"/>
      <c r="M2928" s="470"/>
      <c r="N2928" s="470"/>
      <c r="O2928" s="470"/>
      <c r="P2928" s="1050"/>
      <c r="Q2928" s="1054"/>
      <c r="R2928" s="1054"/>
      <c r="S2928" s="1054"/>
      <c r="T2928" s="1054"/>
      <c r="U2928" s="470"/>
      <c r="V2928" s="470"/>
      <c r="W2928" s="1050"/>
      <c r="X2928" s="470"/>
      <c r="Y2928" s="470"/>
      <c r="Z2928" s="470"/>
      <c r="AA2928" s="470"/>
      <c r="AB2928" s="1050"/>
      <c r="AC2928" s="1050"/>
      <c r="AD2928" s="470"/>
      <c r="AE2928" s="1050"/>
      <c r="AF2928" s="470"/>
      <c r="AG2928" s="470"/>
      <c r="AH2928" s="470"/>
      <c r="AI2928" s="470"/>
      <c r="AJ2928" s="470"/>
      <c r="AK2928" s="1050"/>
      <c r="AL2928" s="1052"/>
      <c r="AM2928" s="470"/>
      <c r="AN2928" s="470"/>
      <c r="AO2928" s="470"/>
      <c r="AP2928" s="1052"/>
      <c r="AQ2928" s="1050"/>
      <c r="AR2928" s="470"/>
      <c r="AS2928" s="470"/>
      <c r="AT2928" s="470"/>
      <c r="AU2928" s="470"/>
      <c r="AV2928" s="470"/>
      <c r="AW2928" s="1053"/>
      <c r="AX2928" s="3"/>
      <c r="AY2928" s="3"/>
      <c r="AZ2928" s="3"/>
      <c r="BA2928" s="3"/>
    </row>
    <row r="2929">
      <c r="A2929" s="470"/>
      <c r="B2929" s="1"/>
      <c r="C2929" s="3"/>
      <c r="D2929" s="1050"/>
      <c r="E2929" s="470"/>
      <c r="F2929" s="470"/>
      <c r="G2929" s="470"/>
      <c r="H2929" s="1050"/>
      <c r="I2929" s="470"/>
      <c r="J2929" s="470"/>
      <c r="K2929" s="470"/>
      <c r="L2929" s="1050"/>
      <c r="M2929" s="470"/>
      <c r="N2929" s="470"/>
      <c r="O2929" s="470"/>
      <c r="P2929" s="1050"/>
      <c r="Q2929" s="1054"/>
      <c r="R2929" s="1054"/>
      <c r="S2929" s="1054"/>
      <c r="T2929" s="1054"/>
      <c r="U2929" s="470"/>
      <c r="V2929" s="470"/>
      <c r="W2929" s="1050"/>
      <c r="X2929" s="470"/>
      <c r="Y2929" s="470"/>
      <c r="Z2929" s="470"/>
      <c r="AA2929" s="470"/>
      <c r="AB2929" s="1050"/>
      <c r="AC2929" s="1050"/>
      <c r="AD2929" s="470"/>
      <c r="AE2929" s="1050"/>
      <c r="AF2929" s="470"/>
      <c r="AG2929" s="470"/>
      <c r="AH2929" s="470"/>
      <c r="AI2929" s="470"/>
      <c r="AJ2929" s="470"/>
      <c r="AK2929" s="1050"/>
      <c r="AL2929" s="1052"/>
      <c r="AM2929" s="470"/>
      <c r="AN2929" s="470"/>
      <c r="AO2929" s="470"/>
      <c r="AP2929" s="1052"/>
      <c r="AQ2929" s="1050"/>
      <c r="AR2929" s="470"/>
      <c r="AS2929" s="470"/>
      <c r="AT2929" s="470"/>
      <c r="AU2929" s="470"/>
      <c r="AV2929" s="470"/>
      <c r="AW2929" s="1053"/>
      <c r="AX2929" s="3"/>
      <c r="AY2929" s="3"/>
      <c r="AZ2929" s="3"/>
      <c r="BA2929" s="3"/>
    </row>
    <row r="2930">
      <c r="A2930" s="470"/>
      <c r="B2930" s="1"/>
      <c r="C2930" s="3"/>
      <c r="D2930" s="1050"/>
      <c r="E2930" s="470"/>
      <c r="F2930" s="470"/>
      <c r="G2930" s="470"/>
      <c r="H2930" s="1050"/>
      <c r="I2930" s="470"/>
      <c r="J2930" s="470"/>
      <c r="K2930" s="470"/>
      <c r="L2930" s="1050"/>
      <c r="M2930" s="470"/>
      <c r="N2930" s="470"/>
      <c r="O2930" s="470"/>
      <c r="P2930" s="1050"/>
      <c r="Q2930" s="1054"/>
      <c r="R2930" s="1054"/>
      <c r="S2930" s="1054"/>
      <c r="T2930" s="1054"/>
      <c r="U2930" s="470"/>
      <c r="V2930" s="470"/>
      <c r="W2930" s="1050"/>
      <c r="X2930" s="470"/>
      <c r="Y2930" s="470"/>
      <c r="Z2930" s="470"/>
      <c r="AA2930" s="470"/>
      <c r="AB2930" s="1050"/>
      <c r="AC2930" s="1050"/>
      <c r="AD2930" s="470"/>
      <c r="AE2930" s="1050"/>
      <c r="AF2930" s="470"/>
      <c r="AG2930" s="470"/>
      <c r="AH2930" s="470"/>
      <c r="AI2930" s="470"/>
      <c r="AJ2930" s="470"/>
      <c r="AK2930" s="1050"/>
      <c r="AL2930" s="1052"/>
      <c r="AM2930" s="470"/>
      <c r="AN2930" s="470"/>
      <c r="AO2930" s="470"/>
      <c r="AP2930" s="1052"/>
      <c r="AQ2930" s="1050"/>
      <c r="AR2930" s="470"/>
      <c r="AS2930" s="470"/>
      <c r="AT2930" s="470"/>
      <c r="AU2930" s="470"/>
      <c r="AV2930" s="470"/>
      <c r="AW2930" s="1053"/>
      <c r="AX2930" s="3"/>
      <c r="AY2930" s="3"/>
      <c r="AZ2930" s="3"/>
      <c r="BA2930" s="3"/>
    </row>
    <row r="2931">
      <c r="A2931" s="470"/>
      <c r="B2931" s="1"/>
      <c r="C2931" s="3"/>
      <c r="D2931" s="1050"/>
      <c r="E2931" s="470"/>
      <c r="F2931" s="470"/>
      <c r="G2931" s="470"/>
      <c r="H2931" s="1050"/>
      <c r="I2931" s="470"/>
      <c r="J2931" s="470"/>
      <c r="K2931" s="470"/>
      <c r="L2931" s="1050"/>
      <c r="M2931" s="470"/>
      <c r="N2931" s="470"/>
      <c r="O2931" s="470"/>
      <c r="P2931" s="1050"/>
      <c r="Q2931" s="1054"/>
      <c r="R2931" s="1054"/>
      <c r="S2931" s="1054"/>
      <c r="T2931" s="1054"/>
      <c r="U2931" s="470"/>
      <c r="V2931" s="470"/>
      <c r="W2931" s="1050"/>
      <c r="X2931" s="470"/>
      <c r="Y2931" s="470"/>
      <c r="Z2931" s="470"/>
      <c r="AA2931" s="470"/>
      <c r="AB2931" s="1050"/>
      <c r="AC2931" s="1050"/>
      <c r="AD2931" s="470"/>
      <c r="AE2931" s="1050"/>
      <c r="AF2931" s="470"/>
      <c r="AG2931" s="470"/>
      <c r="AH2931" s="470"/>
      <c r="AI2931" s="470"/>
      <c r="AJ2931" s="470"/>
      <c r="AK2931" s="1050"/>
      <c r="AL2931" s="1052"/>
      <c r="AM2931" s="470"/>
      <c r="AN2931" s="470"/>
      <c r="AO2931" s="470"/>
      <c r="AP2931" s="1052"/>
      <c r="AQ2931" s="1050"/>
      <c r="AR2931" s="470"/>
      <c r="AS2931" s="470"/>
      <c r="AT2931" s="470"/>
      <c r="AU2931" s="470"/>
      <c r="AV2931" s="470"/>
      <c r="AW2931" s="1053"/>
      <c r="AX2931" s="3"/>
      <c r="AY2931" s="3"/>
      <c r="AZ2931" s="3"/>
      <c r="BA2931" s="3"/>
    </row>
    <row r="2932">
      <c r="A2932" s="470"/>
      <c r="B2932" s="1"/>
      <c r="C2932" s="3"/>
      <c r="D2932" s="1050"/>
      <c r="E2932" s="470"/>
      <c r="F2932" s="470"/>
      <c r="G2932" s="470"/>
      <c r="H2932" s="1050"/>
      <c r="I2932" s="470"/>
      <c r="J2932" s="470"/>
      <c r="K2932" s="470"/>
      <c r="L2932" s="1050"/>
      <c r="M2932" s="470"/>
      <c r="N2932" s="470"/>
      <c r="O2932" s="470"/>
      <c r="P2932" s="1050"/>
      <c r="Q2932" s="1054"/>
      <c r="R2932" s="1054"/>
      <c r="S2932" s="1054"/>
      <c r="T2932" s="1054"/>
      <c r="U2932" s="470"/>
      <c r="V2932" s="470"/>
      <c r="W2932" s="1050"/>
      <c r="X2932" s="470"/>
      <c r="Y2932" s="470"/>
      <c r="Z2932" s="470"/>
      <c r="AA2932" s="470"/>
      <c r="AB2932" s="1050"/>
      <c r="AC2932" s="1050"/>
      <c r="AD2932" s="470"/>
      <c r="AE2932" s="1050"/>
      <c r="AF2932" s="470"/>
      <c r="AG2932" s="470"/>
      <c r="AH2932" s="470"/>
      <c r="AI2932" s="470"/>
      <c r="AJ2932" s="470"/>
      <c r="AK2932" s="1050"/>
      <c r="AL2932" s="1052"/>
      <c r="AM2932" s="470"/>
      <c r="AN2932" s="470"/>
      <c r="AO2932" s="470"/>
      <c r="AP2932" s="1052"/>
      <c r="AQ2932" s="1050"/>
      <c r="AR2932" s="470"/>
      <c r="AS2932" s="470"/>
      <c r="AT2932" s="470"/>
      <c r="AU2932" s="470"/>
      <c r="AV2932" s="470"/>
      <c r="AW2932" s="1053"/>
      <c r="AX2932" s="3"/>
      <c r="AY2932" s="3"/>
      <c r="AZ2932" s="3"/>
      <c r="BA2932" s="3"/>
    </row>
    <row r="2933">
      <c r="A2933" s="470"/>
      <c r="B2933" s="1"/>
      <c r="C2933" s="3"/>
      <c r="D2933" s="1050"/>
      <c r="E2933" s="470"/>
      <c r="F2933" s="470"/>
      <c r="G2933" s="470"/>
      <c r="H2933" s="1050"/>
      <c r="I2933" s="470"/>
      <c r="J2933" s="470"/>
      <c r="K2933" s="470"/>
      <c r="L2933" s="1050"/>
      <c r="M2933" s="470"/>
      <c r="N2933" s="470"/>
      <c r="O2933" s="470"/>
      <c r="P2933" s="1050"/>
      <c r="Q2933" s="1054"/>
      <c r="R2933" s="1054"/>
      <c r="S2933" s="1054"/>
      <c r="T2933" s="1054"/>
      <c r="U2933" s="470"/>
      <c r="V2933" s="470"/>
      <c r="W2933" s="1050"/>
      <c r="X2933" s="470"/>
      <c r="Y2933" s="470"/>
      <c r="Z2933" s="470"/>
      <c r="AA2933" s="470"/>
      <c r="AB2933" s="1050"/>
      <c r="AC2933" s="1050"/>
      <c r="AD2933" s="470"/>
      <c r="AE2933" s="1050"/>
      <c r="AF2933" s="470"/>
      <c r="AG2933" s="470"/>
      <c r="AH2933" s="470"/>
      <c r="AI2933" s="470"/>
      <c r="AJ2933" s="470"/>
      <c r="AK2933" s="1050"/>
      <c r="AL2933" s="1052"/>
      <c r="AM2933" s="470"/>
      <c r="AN2933" s="470"/>
      <c r="AO2933" s="470"/>
      <c r="AP2933" s="1052"/>
      <c r="AQ2933" s="1050"/>
      <c r="AR2933" s="470"/>
      <c r="AS2933" s="470"/>
      <c r="AT2933" s="470"/>
      <c r="AU2933" s="470"/>
      <c r="AV2933" s="470"/>
      <c r="AW2933" s="1053"/>
      <c r="AX2933" s="3"/>
      <c r="AY2933" s="3"/>
      <c r="AZ2933" s="3"/>
      <c r="BA2933" s="3"/>
    </row>
    <row r="2934">
      <c r="A2934" s="470"/>
      <c r="B2934" s="1"/>
      <c r="C2934" s="3"/>
      <c r="D2934" s="1050"/>
      <c r="E2934" s="470"/>
      <c r="F2934" s="470"/>
      <c r="G2934" s="470"/>
      <c r="H2934" s="1050"/>
      <c r="I2934" s="470"/>
      <c r="J2934" s="470"/>
      <c r="K2934" s="470"/>
      <c r="L2934" s="1050"/>
      <c r="M2934" s="470"/>
      <c r="N2934" s="470"/>
      <c r="O2934" s="470"/>
      <c r="P2934" s="1050"/>
      <c r="Q2934" s="1054"/>
      <c r="R2934" s="1054"/>
      <c r="S2934" s="1054"/>
      <c r="T2934" s="1054"/>
      <c r="U2934" s="470"/>
      <c r="V2934" s="470"/>
      <c r="W2934" s="1050"/>
      <c r="X2934" s="470"/>
      <c r="Y2934" s="470"/>
      <c r="Z2934" s="470"/>
      <c r="AA2934" s="470"/>
      <c r="AB2934" s="1050"/>
      <c r="AC2934" s="1050"/>
      <c r="AD2934" s="470"/>
      <c r="AE2934" s="1050"/>
      <c r="AF2934" s="470"/>
      <c r="AG2934" s="470"/>
      <c r="AH2934" s="470"/>
      <c r="AI2934" s="470"/>
      <c r="AJ2934" s="470"/>
      <c r="AK2934" s="1050"/>
      <c r="AL2934" s="1052"/>
      <c r="AM2934" s="470"/>
      <c r="AN2934" s="470"/>
      <c r="AO2934" s="470"/>
      <c r="AP2934" s="1052"/>
      <c r="AQ2934" s="1050"/>
      <c r="AR2934" s="470"/>
      <c r="AS2934" s="470"/>
      <c r="AT2934" s="470"/>
      <c r="AU2934" s="470"/>
      <c r="AV2934" s="470"/>
      <c r="AW2934" s="1053"/>
      <c r="AX2934" s="3"/>
      <c r="AY2934" s="3"/>
      <c r="AZ2934" s="3"/>
      <c r="BA2934" s="3"/>
    </row>
    <row r="2935">
      <c r="A2935" s="470"/>
      <c r="B2935" s="1"/>
      <c r="C2935" s="3"/>
      <c r="D2935" s="1050"/>
      <c r="E2935" s="470"/>
      <c r="F2935" s="470"/>
      <c r="G2935" s="470"/>
      <c r="H2935" s="1050"/>
      <c r="I2935" s="470"/>
      <c r="J2935" s="470"/>
      <c r="K2935" s="470"/>
      <c r="L2935" s="1050"/>
      <c r="M2935" s="470"/>
      <c r="N2935" s="470"/>
      <c r="O2935" s="470"/>
      <c r="P2935" s="1050"/>
      <c r="Q2935" s="1054"/>
      <c r="R2935" s="1054"/>
      <c r="S2935" s="1054"/>
      <c r="T2935" s="1054"/>
      <c r="U2935" s="470"/>
      <c r="V2935" s="470"/>
      <c r="W2935" s="1050"/>
      <c r="X2935" s="470"/>
      <c r="Y2935" s="470"/>
      <c r="Z2935" s="470"/>
      <c r="AA2935" s="470"/>
      <c r="AB2935" s="1050"/>
      <c r="AC2935" s="1050"/>
      <c r="AD2935" s="470"/>
      <c r="AE2935" s="1050"/>
      <c r="AF2935" s="470"/>
      <c r="AG2935" s="470"/>
      <c r="AH2935" s="470"/>
      <c r="AI2935" s="470"/>
      <c r="AJ2935" s="470"/>
      <c r="AK2935" s="1050"/>
      <c r="AL2935" s="1052"/>
      <c r="AM2935" s="470"/>
      <c r="AN2935" s="470"/>
      <c r="AO2935" s="470"/>
      <c r="AP2935" s="1052"/>
      <c r="AQ2935" s="1050"/>
      <c r="AR2935" s="470"/>
      <c r="AS2935" s="470"/>
      <c r="AT2935" s="470"/>
      <c r="AU2935" s="470"/>
      <c r="AV2935" s="470"/>
      <c r="AW2935" s="1053"/>
      <c r="AX2935" s="3"/>
      <c r="AY2935" s="3"/>
      <c r="AZ2935" s="3"/>
      <c r="BA2935" s="3"/>
    </row>
    <row r="2936">
      <c r="A2936" s="470"/>
      <c r="B2936" s="1"/>
      <c r="C2936" s="3"/>
      <c r="D2936" s="1050"/>
      <c r="E2936" s="470"/>
      <c r="F2936" s="470"/>
      <c r="G2936" s="470"/>
      <c r="H2936" s="1050"/>
      <c r="I2936" s="470"/>
      <c r="J2936" s="470"/>
      <c r="K2936" s="470"/>
      <c r="L2936" s="1050"/>
      <c r="M2936" s="470"/>
      <c r="N2936" s="470"/>
      <c r="O2936" s="470"/>
      <c r="P2936" s="1050"/>
      <c r="Q2936" s="1054"/>
      <c r="R2936" s="1054"/>
      <c r="S2936" s="1054"/>
      <c r="T2936" s="1054"/>
      <c r="U2936" s="470"/>
      <c r="V2936" s="470"/>
      <c r="W2936" s="1050"/>
      <c r="X2936" s="470"/>
      <c r="Y2936" s="470"/>
      <c r="Z2936" s="470"/>
      <c r="AA2936" s="470"/>
      <c r="AB2936" s="1050"/>
      <c r="AC2936" s="1050"/>
      <c r="AD2936" s="470"/>
      <c r="AE2936" s="1050"/>
      <c r="AF2936" s="470"/>
      <c r="AG2936" s="470"/>
      <c r="AH2936" s="470"/>
      <c r="AI2936" s="470"/>
      <c r="AJ2936" s="470"/>
      <c r="AK2936" s="1050"/>
      <c r="AL2936" s="1052"/>
      <c r="AM2936" s="470"/>
      <c r="AN2936" s="470"/>
      <c r="AO2936" s="470"/>
      <c r="AP2936" s="1052"/>
      <c r="AQ2936" s="1050"/>
      <c r="AR2936" s="470"/>
      <c r="AS2936" s="470"/>
      <c r="AT2936" s="470"/>
      <c r="AU2936" s="470"/>
      <c r="AV2936" s="470"/>
      <c r="AW2936" s="1053"/>
      <c r="AX2936" s="3"/>
      <c r="AY2936" s="3"/>
      <c r="AZ2936" s="3"/>
      <c r="BA2936" s="3"/>
    </row>
    <row r="2937">
      <c r="A2937" s="470"/>
      <c r="B2937" s="1"/>
      <c r="C2937" s="3"/>
      <c r="D2937" s="1050"/>
      <c r="E2937" s="470"/>
      <c r="F2937" s="470"/>
      <c r="G2937" s="470"/>
      <c r="H2937" s="1050"/>
      <c r="I2937" s="470"/>
      <c r="J2937" s="470"/>
      <c r="K2937" s="470"/>
      <c r="L2937" s="1050"/>
      <c r="M2937" s="470"/>
      <c r="N2937" s="470"/>
      <c r="O2937" s="470"/>
      <c r="P2937" s="1050"/>
      <c r="Q2937" s="1054"/>
      <c r="R2937" s="1054"/>
      <c r="S2937" s="1054"/>
      <c r="T2937" s="1054"/>
      <c r="U2937" s="470"/>
      <c r="V2937" s="470"/>
      <c r="W2937" s="1050"/>
      <c r="X2937" s="470"/>
      <c r="Y2937" s="470"/>
      <c r="Z2937" s="470"/>
      <c r="AA2937" s="470"/>
      <c r="AB2937" s="1050"/>
      <c r="AC2937" s="1050"/>
      <c r="AD2937" s="470"/>
      <c r="AE2937" s="1050"/>
      <c r="AF2937" s="470"/>
      <c r="AG2937" s="470"/>
      <c r="AH2937" s="470"/>
      <c r="AI2937" s="470"/>
      <c r="AJ2937" s="470"/>
      <c r="AK2937" s="1050"/>
      <c r="AL2937" s="1052"/>
      <c r="AM2937" s="470"/>
      <c r="AN2937" s="470"/>
      <c r="AO2937" s="470"/>
      <c r="AP2937" s="1052"/>
      <c r="AQ2937" s="1050"/>
      <c r="AR2937" s="470"/>
      <c r="AS2937" s="470"/>
      <c r="AT2937" s="470"/>
      <c r="AU2937" s="470"/>
      <c r="AV2937" s="470"/>
      <c r="AW2937" s="1053"/>
      <c r="AX2937" s="3"/>
      <c r="AY2937" s="3"/>
      <c r="AZ2937" s="3"/>
      <c r="BA2937" s="3"/>
    </row>
    <row r="2938">
      <c r="A2938" s="470"/>
      <c r="B2938" s="1"/>
      <c r="C2938" s="3"/>
      <c r="D2938" s="1050"/>
      <c r="E2938" s="470"/>
      <c r="F2938" s="470"/>
      <c r="G2938" s="470"/>
      <c r="H2938" s="1050"/>
      <c r="I2938" s="470"/>
      <c r="J2938" s="470"/>
      <c r="K2938" s="470"/>
      <c r="L2938" s="1050"/>
      <c r="M2938" s="470"/>
      <c r="N2938" s="470"/>
      <c r="O2938" s="470"/>
      <c r="P2938" s="1050"/>
      <c r="Q2938" s="1054"/>
      <c r="R2938" s="1054"/>
      <c r="S2938" s="1054"/>
      <c r="T2938" s="1054"/>
      <c r="U2938" s="470"/>
      <c r="V2938" s="470"/>
      <c r="W2938" s="1050"/>
      <c r="X2938" s="470"/>
      <c r="Y2938" s="470"/>
      <c r="Z2938" s="470"/>
      <c r="AA2938" s="470"/>
      <c r="AB2938" s="1050"/>
      <c r="AC2938" s="1050"/>
      <c r="AD2938" s="470"/>
      <c r="AE2938" s="1050"/>
      <c r="AF2938" s="470"/>
      <c r="AG2938" s="470"/>
      <c r="AH2938" s="470"/>
      <c r="AI2938" s="470"/>
      <c r="AJ2938" s="470"/>
      <c r="AK2938" s="1050"/>
      <c r="AL2938" s="1052"/>
      <c r="AM2938" s="470"/>
      <c r="AN2938" s="470"/>
      <c r="AO2938" s="470"/>
      <c r="AP2938" s="1052"/>
      <c r="AQ2938" s="1050"/>
      <c r="AR2938" s="470"/>
      <c r="AS2938" s="470"/>
      <c r="AT2938" s="470"/>
      <c r="AU2938" s="470"/>
      <c r="AV2938" s="470"/>
      <c r="AW2938" s="1053"/>
      <c r="AX2938" s="3"/>
      <c r="AY2938" s="3"/>
      <c r="AZ2938" s="3"/>
      <c r="BA2938" s="3"/>
    </row>
    <row r="2939">
      <c r="A2939" s="470"/>
      <c r="B2939" s="1"/>
      <c r="C2939" s="3"/>
      <c r="D2939" s="1050"/>
      <c r="E2939" s="470"/>
      <c r="F2939" s="470"/>
      <c r="G2939" s="470"/>
      <c r="H2939" s="1050"/>
      <c r="I2939" s="470"/>
      <c r="J2939" s="470"/>
      <c r="K2939" s="470"/>
      <c r="L2939" s="1050"/>
      <c r="M2939" s="470"/>
      <c r="N2939" s="470"/>
      <c r="O2939" s="470"/>
      <c r="P2939" s="1050"/>
      <c r="Q2939" s="1054"/>
      <c r="R2939" s="1054"/>
      <c r="S2939" s="1054"/>
      <c r="T2939" s="1054"/>
      <c r="U2939" s="470"/>
      <c r="V2939" s="470"/>
      <c r="W2939" s="1050"/>
      <c r="X2939" s="470"/>
      <c r="Y2939" s="470"/>
      <c r="Z2939" s="470"/>
      <c r="AA2939" s="470"/>
      <c r="AB2939" s="1050"/>
      <c r="AC2939" s="1050"/>
      <c r="AD2939" s="470"/>
      <c r="AE2939" s="1050"/>
      <c r="AF2939" s="470"/>
      <c r="AG2939" s="470"/>
      <c r="AH2939" s="470"/>
      <c r="AI2939" s="470"/>
      <c r="AJ2939" s="470"/>
      <c r="AK2939" s="1050"/>
      <c r="AL2939" s="1052"/>
      <c r="AM2939" s="470"/>
      <c r="AN2939" s="470"/>
      <c r="AO2939" s="470"/>
      <c r="AP2939" s="1052"/>
      <c r="AQ2939" s="1050"/>
      <c r="AR2939" s="470"/>
      <c r="AS2939" s="470"/>
      <c r="AT2939" s="470"/>
      <c r="AU2939" s="470"/>
      <c r="AV2939" s="470"/>
      <c r="AW2939" s="1053"/>
      <c r="AX2939" s="3"/>
      <c r="AY2939" s="3"/>
      <c r="AZ2939" s="3"/>
      <c r="BA2939" s="3"/>
    </row>
    <row r="2940">
      <c r="A2940" s="470"/>
      <c r="B2940" s="1"/>
      <c r="C2940" s="3"/>
      <c r="D2940" s="1050"/>
      <c r="E2940" s="470"/>
      <c r="F2940" s="470"/>
      <c r="G2940" s="470"/>
      <c r="H2940" s="1050"/>
      <c r="I2940" s="470"/>
      <c r="J2940" s="470"/>
      <c r="K2940" s="470"/>
      <c r="L2940" s="1050"/>
      <c r="M2940" s="470"/>
      <c r="N2940" s="470"/>
      <c r="O2940" s="470"/>
      <c r="P2940" s="1050"/>
      <c r="Q2940" s="1054"/>
      <c r="R2940" s="1054"/>
      <c r="S2940" s="1054"/>
      <c r="T2940" s="1054"/>
      <c r="U2940" s="470"/>
      <c r="V2940" s="470"/>
      <c r="W2940" s="1050"/>
      <c r="X2940" s="470"/>
      <c r="Y2940" s="470"/>
      <c r="Z2940" s="470"/>
      <c r="AA2940" s="470"/>
      <c r="AB2940" s="1050"/>
      <c r="AC2940" s="1050"/>
      <c r="AD2940" s="470"/>
      <c r="AE2940" s="1050"/>
      <c r="AF2940" s="470"/>
      <c r="AG2940" s="470"/>
      <c r="AH2940" s="470"/>
      <c r="AI2940" s="470"/>
      <c r="AJ2940" s="470"/>
      <c r="AK2940" s="1050"/>
      <c r="AL2940" s="1052"/>
      <c r="AM2940" s="470"/>
      <c r="AN2940" s="470"/>
      <c r="AO2940" s="470"/>
      <c r="AP2940" s="1052"/>
      <c r="AQ2940" s="1050"/>
      <c r="AR2940" s="470"/>
      <c r="AS2940" s="470"/>
      <c r="AT2940" s="470"/>
      <c r="AU2940" s="470"/>
      <c r="AV2940" s="470"/>
      <c r="AW2940" s="1053"/>
      <c r="AX2940" s="3"/>
      <c r="AY2940" s="3"/>
      <c r="AZ2940" s="3"/>
      <c r="BA2940" s="3"/>
    </row>
    <row r="2941">
      <c r="A2941" s="470"/>
      <c r="B2941" s="1"/>
      <c r="C2941" s="3"/>
      <c r="D2941" s="1050"/>
      <c r="E2941" s="470"/>
      <c r="F2941" s="470"/>
      <c r="G2941" s="470"/>
      <c r="H2941" s="1050"/>
      <c r="I2941" s="470"/>
      <c r="J2941" s="470"/>
      <c r="K2941" s="470"/>
      <c r="L2941" s="1050"/>
      <c r="M2941" s="470"/>
      <c r="N2941" s="470"/>
      <c r="O2941" s="470"/>
      <c r="P2941" s="1050"/>
      <c r="Q2941" s="1054"/>
      <c r="R2941" s="1054"/>
      <c r="S2941" s="1054"/>
      <c r="T2941" s="1054"/>
      <c r="U2941" s="470"/>
      <c r="V2941" s="470"/>
      <c r="W2941" s="1050"/>
      <c r="X2941" s="470"/>
      <c r="Y2941" s="470"/>
      <c r="Z2941" s="470"/>
      <c r="AA2941" s="470"/>
      <c r="AB2941" s="1050"/>
      <c r="AC2941" s="1050"/>
      <c r="AD2941" s="470"/>
      <c r="AE2941" s="1050"/>
      <c r="AF2941" s="470"/>
      <c r="AG2941" s="470"/>
      <c r="AH2941" s="470"/>
      <c r="AI2941" s="470"/>
      <c r="AJ2941" s="470"/>
      <c r="AK2941" s="1050"/>
      <c r="AL2941" s="1052"/>
      <c r="AM2941" s="470"/>
      <c r="AN2941" s="470"/>
      <c r="AO2941" s="470"/>
      <c r="AP2941" s="1052"/>
      <c r="AQ2941" s="1050"/>
      <c r="AR2941" s="470"/>
      <c r="AS2941" s="470"/>
      <c r="AT2941" s="470"/>
      <c r="AU2941" s="470"/>
      <c r="AV2941" s="470"/>
      <c r="AW2941" s="1053"/>
      <c r="AX2941" s="3"/>
      <c r="AY2941" s="3"/>
      <c r="AZ2941" s="3"/>
      <c r="BA2941" s="3"/>
    </row>
    <row r="2942">
      <c r="A2942" s="470"/>
      <c r="B2942" s="1"/>
      <c r="C2942" s="3"/>
      <c r="D2942" s="1050"/>
      <c r="E2942" s="470"/>
      <c r="F2942" s="470"/>
      <c r="G2942" s="470"/>
      <c r="H2942" s="1050"/>
      <c r="I2942" s="470"/>
      <c r="J2942" s="470"/>
      <c r="K2942" s="470"/>
      <c r="L2942" s="1050"/>
      <c r="M2942" s="470"/>
      <c r="N2942" s="470"/>
      <c r="O2942" s="470"/>
      <c r="P2942" s="1050"/>
      <c r="Q2942" s="1054"/>
      <c r="R2942" s="1054"/>
      <c r="S2942" s="1054"/>
      <c r="T2942" s="1054"/>
      <c r="U2942" s="470"/>
      <c r="V2942" s="470"/>
      <c r="W2942" s="1050"/>
      <c r="X2942" s="470"/>
      <c r="Y2942" s="470"/>
      <c r="Z2942" s="470"/>
      <c r="AA2942" s="470"/>
      <c r="AB2942" s="1050"/>
      <c r="AC2942" s="1050"/>
      <c r="AD2942" s="470"/>
      <c r="AE2942" s="1050"/>
      <c r="AF2942" s="470"/>
      <c r="AG2942" s="470"/>
      <c r="AH2942" s="470"/>
      <c r="AI2942" s="470"/>
      <c r="AJ2942" s="470"/>
      <c r="AK2942" s="1050"/>
      <c r="AL2942" s="1052"/>
      <c r="AM2942" s="470"/>
      <c r="AN2942" s="470"/>
      <c r="AO2942" s="470"/>
      <c r="AP2942" s="1052"/>
      <c r="AQ2942" s="1050"/>
      <c r="AR2942" s="470"/>
      <c r="AS2942" s="470"/>
      <c r="AT2942" s="470"/>
      <c r="AU2942" s="470"/>
      <c r="AV2942" s="470"/>
      <c r="AW2942" s="1053"/>
      <c r="AX2942" s="3"/>
      <c r="AY2942" s="3"/>
      <c r="AZ2942" s="3"/>
      <c r="BA2942" s="3"/>
    </row>
    <row r="2943">
      <c r="A2943" s="470"/>
      <c r="B2943" s="1"/>
      <c r="C2943" s="3"/>
      <c r="D2943" s="1050"/>
      <c r="E2943" s="470"/>
      <c r="F2943" s="470"/>
      <c r="G2943" s="470"/>
      <c r="H2943" s="1050"/>
      <c r="I2943" s="470"/>
      <c r="J2943" s="470"/>
      <c r="K2943" s="470"/>
      <c r="L2943" s="1050"/>
      <c r="M2943" s="470"/>
      <c r="N2943" s="470"/>
      <c r="O2943" s="470"/>
      <c r="P2943" s="1050"/>
      <c r="Q2943" s="1054"/>
      <c r="R2943" s="1054"/>
      <c r="S2943" s="1054"/>
      <c r="T2943" s="1054"/>
      <c r="U2943" s="470"/>
      <c r="V2943" s="470"/>
      <c r="W2943" s="1050"/>
      <c r="X2943" s="470"/>
      <c r="Y2943" s="470"/>
      <c r="Z2943" s="470"/>
      <c r="AA2943" s="470"/>
      <c r="AB2943" s="1050"/>
      <c r="AC2943" s="1050"/>
      <c r="AD2943" s="470"/>
      <c r="AE2943" s="1050"/>
      <c r="AF2943" s="470"/>
      <c r="AG2943" s="470"/>
      <c r="AH2943" s="470"/>
      <c r="AI2943" s="470"/>
      <c r="AJ2943" s="470"/>
      <c r="AK2943" s="1050"/>
      <c r="AL2943" s="1052"/>
      <c r="AM2943" s="470"/>
      <c r="AN2943" s="470"/>
      <c r="AO2943" s="470"/>
      <c r="AP2943" s="1052"/>
      <c r="AQ2943" s="1050"/>
      <c r="AR2943" s="470"/>
      <c r="AS2943" s="470"/>
      <c r="AT2943" s="470"/>
      <c r="AU2943" s="470"/>
      <c r="AV2943" s="470"/>
      <c r="AW2943" s="1053"/>
      <c r="AX2943" s="3"/>
      <c r="AY2943" s="3"/>
      <c r="AZ2943" s="3"/>
      <c r="BA2943" s="3"/>
    </row>
    <row r="2944">
      <c r="A2944" s="470"/>
      <c r="B2944" s="1"/>
      <c r="C2944" s="3"/>
      <c r="D2944" s="1050"/>
      <c r="E2944" s="470"/>
      <c r="F2944" s="470"/>
      <c r="G2944" s="470"/>
      <c r="H2944" s="1050"/>
      <c r="I2944" s="470"/>
      <c r="J2944" s="470"/>
      <c r="K2944" s="470"/>
      <c r="L2944" s="1050"/>
      <c r="M2944" s="470"/>
      <c r="N2944" s="470"/>
      <c r="O2944" s="470"/>
      <c r="P2944" s="1050"/>
      <c r="Q2944" s="1054"/>
      <c r="R2944" s="1054"/>
      <c r="S2944" s="1054"/>
      <c r="T2944" s="1054"/>
      <c r="U2944" s="470"/>
      <c r="V2944" s="470"/>
      <c r="W2944" s="1050"/>
      <c r="X2944" s="470"/>
      <c r="Y2944" s="470"/>
      <c r="Z2944" s="470"/>
      <c r="AA2944" s="470"/>
      <c r="AB2944" s="1050"/>
      <c r="AC2944" s="1050"/>
      <c r="AD2944" s="470"/>
      <c r="AE2944" s="1050"/>
      <c r="AF2944" s="470"/>
      <c r="AG2944" s="470"/>
      <c r="AH2944" s="470"/>
      <c r="AI2944" s="470"/>
      <c r="AJ2944" s="470"/>
      <c r="AK2944" s="1050"/>
      <c r="AL2944" s="1052"/>
      <c r="AM2944" s="470"/>
      <c r="AN2944" s="470"/>
      <c r="AO2944" s="470"/>
      <c r="AP2944" s="1052"/>
      <c r="AQ2944" s="1050"/>
      <c r="AR2944" s="470"/>
      <c r="AS2944" s="470"/>
      <c r="AT2944" s="470"/>
      <c r="AU2944" s="470"/>
      <c r="AV2944" s="470"/>
      <c r="AW2944" s="1053"/>
      <c r="AX2944" s="3"/>
      <c r="AY2944" s="3"/>
      <c r="AZ2944" s="3"/>
      <c r="BA2944" s="3"/>
    </row>
    <row r="2945">
      <c r="A2945" s="470"/>
      <c r="B2945" s="1"/>
      <c r="C2945" s="3"/>
      <c r="D2945" s="1050"/>
      <c r="E2945" s="470"/>
      <c r="F2945" s="470"/>
      <c r="G2945" s="470"/>
      <c r="H2945" s="1050"/>
      <c r="I2945" s="470"/>
      <c r="J2945" s="470"/>
      <c r="K2945" s="470"/>
      <c r="L2945" s="1050"/>
      <c r="M2945" s="470"/>
      <c r="N2945" s="470"/>
      <c r="O2945" s="470"/>
      <c r="P2945" s="1050"/>
      <c r="Q2945" s="1054"/>
      <c r="R2945" s="1054"/>
      <c r="S2945" s="1054"/>
      <c r="T2945" s="1054"/>
      <c r="U2945" s="470"/>
      <c r="V2945" s="470"/>
      <c r="W2945" s="1050"/>
      <c r="X2945" s="470"/>
      <c r="Y2945" s="470"/>
      <c r="Z2945" s="470"/>
      <c r="AA2945" s="470"/>
      <c r="AB2945" s="1050"/>
      <c r="AC2945" s="1050"/>
      <c r="AD2945" s="470"/>
      <c r="AE2945" s="1050"/>
      <c r="AF2945" s="470"/>
      <c r="AG2945" s="470"/>
      <c r="AH2945" s="470"/>
      <c r="AI2945" s="470"/>
      <c r="AJ2945" s="470"/>
      <c r="AK2945" s="1050"/>
      <c r="AL2945" s="1052"/>
      <c r="AM2945" s="470"/>
      <c r="AN2945" s="470"/>
      <c r="AO2945" s="470"/>
      <c r="AP2945" s="1052"/>
      <c r="AQ2945" s="1050"/>
      <c r="AR2945" s="470"/>
      <c r="AS2945" s="470"/>
      <c r="AT2945" s="470"/>
      <c r="AU2945" s="470"/>
      <c r="AV2945" s="470"/>
      <c r="AW2945" s="1053"/>
      <c r="AX2945" s="3"/>
      <c r="AY2945" s="3"/>
      <c r="AZ2945" s="3"/>
      <c r="BA2945" s="3"/>
    </row>
    <row r="2946">
      <c r="A2946" s="470"/>
      <c r="B2946" s="1"/>
      <c r="C2946" s="3"/>
      <c r="D2946" s="1050"/>
      <c r="E2946" s="470"/>
      <c r="F2946" s="470"/>
      <c r="G2946" s="470"/>
      <c r="H2946" s="1050"/>
      <c r="I2946" s="470"/>
      <c r="J2946" s="470"/>
      <c r="K2946" s="470"/>
      <c r="L2946" s="1050"/>
      <c r="M2946" s="470"/>
      <c r="N2946" s="470"/>
      <c r="O2946" s="470"/>
      <c r="P2946" s="1050"/>
      <c r="Q2946" s="1054"/>
      <c r="R2946" s="1054"/>
      <c r="S2946" s="1054"/>
      <c r="T2946" s="1054"/>
      <c r="U2946" s="470"/>
      <c r="V2946" s="470"/>
      <c r="W2946" s="1050"/>
      <c r="X2946" s="470"/>
      <c r="Y2946" s="470"/>
      <c r="Z2946" s="470"/>
      <c r="AA2946" s="470"/>
      <c r="AB2946" s="1050"/>
      <c r="AC2946" s="1050"/>
      <c r="AD2946" s="470"/>
      <c r="AE2946" s="1050"/>
      <c r="AF2946" s="470"/>
      <c r="AG2946" s="470"/>
      <c r="AH2946" s="470"/>
      <c r="AI2946" s="470"/>
      <c r="AJ2946" s="470"/>
      <c r="AK2946" s="1050"/>
      <c r="AL2946" s="1052"/>
      <c r="AM2946" s="470"/>
      <c r="AN2946" s="470"/>
      <c r="AO2946" s="470"/>
      <c r="AP2946" s="1052"/>
      <c r="AQ2946" s="1050"/>
      <c r="AR2946" s="470"/>
      <c r="AS2946" s="470"/>
      <c r="AT2946" s="470"/>
      <c r="AU2946" s="470"/>
      <c r="AV2946" s="470"/>
      <c r="AW2946" s="1053"/>
      <c r="AX2946" s="3"/>
      <c r="AY2946" s="3"/>
      <c r="AZ2946" s="3"/>
      <c r="BA2946" s="3"/>
    </row>
    <row r="2947">
      <c r="A2947" s="470"/>
      <c r="B2947" s="1"/>
      <c r="C2947" s="3"/>
      <c r="D2947" s="1050"/>
      <c r="E2947" s="470"/>
      <c r="F2947" s="470"/>
      <c r="G2947" s="470"/>
      <c r="H2947" s="1050"/>
      <c r="I2947" s="470"/>
      <c r="J2947" s="470"/>
      <c r="K2947" s="470"/>
      <c r="L2947" s="1050"/>
      <c r="M2947" s="470"/>
      <c r="N2947" s="470"/>
      <c r="O2947" s="470"/>
      <c r="P2947" s="1050"/>
      <c r="Q2947" s="1054"/>
      <c r="R2947" s="1054"/>
      <c r="S2947" s="1054"/>
      <c r="T2947" s="1054"/>
      <c r="U2947" s="470"/>
      <c r="V2947" s="470"/>
      <c r="W2947" s="1050"/>
      <c r="X2947" s="470"/>
      <c r="Y2947" s="470"/>
      <c r="Z2947" s="470"/>
      <c r="AA2947" s="470"/>
      <c r="AB2947" s="1050"/>
      <c r="AC2947" s="1050"/>
      <c r="AD2947" s="470"/>
      <c r="AE2947" s="1050"/>
      <c r="AF2947" s="470"/>
      <c r="AG2947" s="470"/>
      <c r="AH2947" s="470"/>
      <c r="AI2947" s="470"/>
      <c r="AJ2947" s="470"/>
      <c r="AK2947" s="1050"/>
      <c r="AL2947" s="1052"/>
      <c r="AM2947" s="470"/>
      <c r="AN2947" s="470"/>
      <c r="AO2947" s="470"/>
      <c r="AP2947" s="1052"/>
      <c r="AQ2947" s="1050"/>
      <c r="AR2947" s="470"/>
      <c r="AS2947" s="470"/>
      <c r="AT2947" s="470"/>
      <c r="AU2947" s="470"/>
      <c r="AV2947" s="470"/>
      <c r="AW2947" s="1053"/>
      <c r="AX2947" s="3"/>
      <c r="AY2947" s="3"/>
      <c r="AZ2947" s="3"/>
      <c r="BA2947" s="3"/>
    </row>
    <row r="2948">
      <c r="A2948" s="470"/>
      <c r="B2948" s="1"/>
      <c r="C2948" s="3"/>
      <c r="D2948" s="1050"/>
      <c r="E2948" s="470"/>
      <c r="F2948" s="470"/>
      <c r="G2948" s="470"/>
      <c r="H2948" s="1050"/>
      <c r="I2948" s="470"/>
      <c r="J2948" s="470"/>
      <c r="K2948" s="470"/>
      <c r="L2948" s="1050"/>
      <c r="M2948" s="470"/>
      <c r="N2948" s="470"/>
      <c r="O2948" s="470"/>
      <c r="P2948" s="1050"/>
      <c r="Q2948" s="1054"/>
      <c r="R2948" s="1054"/>
      <c r="S2948" s="1054"/>
      <c r="T2948" s="1054"/>
      <c r="U2948" s="470"/>
      <c r="V2948" s="470"/>
      <c r="W2948" s="1050"/>
      <c r="X2948" s="470"/>
      <c r="Y2948" s="470"/>
      <c r="Z2948" s="470"/>
      <c r="AA2948" s="470"/>
      <c r="AB2948" s="1050"/>
      <c r="AC2948" s="1050"/>
      <c r="AD2948" s="470"/>
      <c r="AE2948" s="1050"/>
      <c r="AF2948" s="470"/>
      <c r="AG2948" s="470"/>
      <c r="AH2948" s="470"/>
      <c r="AI2948" s="470"/>
      <c r="AJ2948" s="470"/>
      <c r="AK2948" s="1050"/>
      <c r="AL2948" s="1052"/>
      <c r="AM2948" s="470"/>
      <c r="AN2948" s="470"/>
      <c r="AO2948" s="470"/>
      <c r="AP2948" s="1052"/>
      <c r="AQ2948" s="1050"/>
      <c r="AR2948" s="470"/>
      <c r="AS2948" s="470"/>
      <c r="AT2948" s="470"/>
      <c r="AU2948" s="470"/>
      <c r="AV2948" s="470"/>
      <c r="AW2948" s="1053"/>
      <c r="AX2948" s="3"/>
      <c r="AY2948" s="3"/>
      <c r="AZ2948" s="3"/>
      <c r="BA2948" s="3"/>
    </row>
    <row r="2949">
      <c r="A2949" s="470"/>
      <c r="B2949" s="1"/>
      <c r="C2949" s="3"/>
      <c r="D2949" s="1050"/>
      <c r="E2949" s="470"/>
      <c r="F2949" s="470"/>
      <c r="G2949" s="470"/>
      <c r="H2949" s="1050"/>
      <c r="I2949" s="470"/>
      <c r="J2949" s="470"/>
      <c r="K2949" s="470"/>
      <c r="L2949" s="1050"/>
      <c r="M2949" s="470"/>
      <c r="N2949" s="470"/>
      <c r="O2949" s="470"/>
      <c r="P2949" s="1050"/>
      <c r="Q2949" s="1054"/>
      <c r="R2949" s="1054"/>
      <c r="S2949" s="1054"/>
      <c r="T2949" s="1054"/>
      <c r="U2949" s="470"/>
      <c r="V2949" s="470"/>
      <c r="W2949" s="1050"/>
      <c r="X2949" s="470"/>
      <c r="Y2949" s="470"/>
      <c r="Z2949" s="470"/>
      <c r="AA2949" s="470"/>
      <c r="AB2949" s="1050"/>
      <c r="AC2949" s="1050"/>
      <c r="AD2949" s="470"/>
      <c r="AE2949" s="1050"/>
      <c r="AF2949" s="470"/>
      <c r="AG2949" s="470"/>
      <c r="AH2949" s="470"/>
      <c r="AI2949" s="470"/>
      <c r="AJ2949" s="470"/>
      <c r="AK2949" s="1050"/>
      <c r="AL2949" s="1052"/>
      <c r="AM2949" s="470"/>
      <c r="AN2949" s="470"/>
      <c r="AO2949" s="470"/>
      <c r="AP2949" s="1052"/>
      <c r="AQ2949" s="1050"/>
      <c r="AR2949" s="470"/>
      <c r="AS2949" s="470"/>
      <c r="AT2949" s="470"/>
      <c r="AU2949" s="470"/>
      <c r="AV2949" s="470"/>
      <c r="AW2949" s="1053"/>
      <c r="AX2949" s="3"/>
      <c r="AY2949" s="3"/>
      <c r="AZ2949" s="3"/>
      <c r="BA2949" s="3"/>
    </row>
    <row r="2950">
      <c r="A2950" s="470"/>
      <c r="B2950" s="1"/>
      <c r="C2950" s="3"/>
      <c r="D2950" s="1050"/>
      <c r="E2950" s="470"/>
      <c r="F2950" s="470"/>
      <c r="G2950" s="470"/>
      <c r="H2950" s="1050"/>
      <c r="I2950" s="470"/>
      <c r="J2950" s="470"/>
      <c r="K2950" s="470"/>
      <c r="L2950" s="1050"/>
      <c r="M2950" s="470"/>
      <c r="N2950" s="470"/>
      <c r="O2950" s="470"/>
      <c r="P2950" s="1050"/>
      <c r="Q2950" s="1054"/>
      <c r="R2950" s="1054"/>
      <c r="S2950" s="1054"/>
      <c r="T2950" s="1054"/>
      <c r="U2950" s="470"/>
      <c r="V2950" s="470"/>
      <c r="W2950" s="1050"/>
      <c r="X2950" s="470"/>
      <c r="Y2950" s="470"/>
      <c r="Z2950" s="470"/>
      <c r="AA2950" s="470"/>
      <c r="AB2950" s="1050"/>
      <c r="AC2950" s="1050"/>
      <c r="AD2950" s="470"/>
      <c r="AE2950" s="1050"/>
      <c r="AF2950" s="470"/>
      <c r="AG2950" s="470"/>
      <c r="AH2950" s="470"/>
      <c r="AI2950" s="470"/>
      <c r="AJ2950" s="470"/>
      <c r="AK2950" s="1050"/>
      <c r="AL2950" s="1052"/>
      <c r="AM2950" s="470"/>
      <c r="AN2950" s="470"/>
      <c r="AO2950" s="470"/>
      <c r="AP2950" s="1052"/>
      <c r="AQ2950" s="1050"/>
      <c r="AR2950" s="470"/>
      <c r="AS2950" s="470"/>
      <c r="AT2950" s="470"/>
      <c r="AU2950" s="470"/>
      <c r="AV2950" s="470"/>
      <c r="AW2950" s="1053"/>
      <c r="AX2950" s="3"/>
      <c r="AY2950" s="3"/>
      <c r="AZ2950" s="3"/>
      <c r="BA2950" s="3"/>
    </row>
    <row r="2951">
      <c r="A2951" s="470"/>
      <c r="B2951" s="1"/>
      <c r="C2951" s="3"/>
      <c r="D2951" s="1050"/>
      <c r="E2951" s="470"/>
      <c r="F2951" s="470"/>
      <c r="G2951" s="470"/>
      <c r="H2951" s="1050"/>
      <c r="I2951" s="470"/>
      <c r="J2951" s="470"/>
      <c r="K2951" s="470"/>
      <c r="L2951" s="1050"/>
      <c r="M2951" s="470"/>
      <c r="N2951" s="470"/>
      <c r="O2951" s="470"/>
      <c r="P2951" s="1050"/>
      <c r="Q2951" s="1054"/>
      <c r="R2951" s="1054"/>
      <c r="S2951" s="1054"/>
      <c r="T2951" s="1054"/>
      <c r="U2951" s="470"/>
      <c r="V2951" s="470"/>
      <c r="W2951" s="1050"/>
      <c r="X2951" s="470"/>
      <c r="Y2951" s="470"/>
      <c r="Z2951" s="470"/>
      <c r="AA2951" s="470"/>
      <c r="AB2951" s="1050"/>
      <c r="AC2951" s="1050"/>
      <c r="AD2951" s="470"/>
      <c r="AE2951" s="1050"/>
      <c r="AF2951" s="470"/>
      <c r="AG2951" s="470"/>
      <c r="AH2951" s="470"/>
      <c r="AI2951" s="470"/>
      <c r="AJ2951" s="470"/>
      <c r="AK2951" s="1050"/>
      <c r="AL2951" s="1052"/>
      <c r="AM2951" s="470"/>
      <c r="AN2951" s="470"/>
      <c r="AO2951" s="470"/>
      <c r="AP2951" s="1052"/>
      <c r="AQ2951" s="1050"/>
      <c r="AR2951" s="470"/>
      <c r="AS2951" s="470"/>
      <c r="AT2951" s="470"/>
      <c r="AU2951" s="470"/>
      <c r="AV2951" s="470"/>
      <c r="AW2951" s="1053"/>
      <c r="AX2951" s="3"/>
      <c r="AY2951" s="3"/>
      <c r="AZ2951" s="3"/>
      <c r="BA2951" s="3"/>
    </row>
    <row r="2952">
      <c r="A2952" s="470"/>
      <c r="B2952" s="1"/>
      <c r="C2952" s="3"/>
      <c r="D2952" s="1050"/>
      <c r="E2952" s="470"/>
      <c r="F2952" s="470"/>
      <c r="G2952" s="470"/>
      <c r="H2952" s="1050"/>
      <c r="I2952" s="470"/>
      <c r="J2952" s="470"/>
      <c r="K2952" s="470"/>
      <c r="L2952" s="1050"/>
      <c r="M2952" s="470"/>
      <c r="N2952" s="470"/>
      <c r="O2952" s="470"/>
      <c r="P2952" s="1050"/>
      <c r="Q2952" s="1054"/>
      <c r="R2952" s="1054"/>
      <c r="S2952" s="1054"/>
      <c r="T2952" s="1054"/>
      <c r="U2952" s="470"/>
      <c r="V2952" s="470"/>
      <c r="W2952" s="1050"/>
      <c r="X2952" s="470"/>
      <c r="Y2952" s="470"/>
      <c r="Z2952" s="470"/>
      <c r="AA2952" s="470"/>
      <c r="AB2952" s="1050"/>
      <c r="AC2952" s="1050"/>
      <c r="AD2952" s="470"/>
      <c r="AE2952" s="1050"/>
      <c r="AF2952" s="470"/>
      <c r="AG2952" s="470"/>
      <c r="AH2952" s="470"/>
      <c r="AI2952" s="470"/>
      <c r="AJ2952" s="470"/>
      <c r="AK2952" s="1050"/>
      <c r="AL2952" s="1052"/>
      <c r="AM2952" s="470"/>
      <c r="AN2952" s="470"/>
      <c r="AO2952" s="470"/>
      <c r="AP2952" s="1052"/>
      <c r="AQ2952" s="1050"/>
      <c r="AR2952" s="470"/>
      <c r="AS2952" s="470"/>
      <c r="AT2952" s="470"/>
      <c r="AU2952" s="470"/>
      <c r="AV2952" s="470"/>
      <c r="AW2952" s="1053"/>
      <c r="AX2952" s="3"/>
      <c r="AY2952" s="3"/>
      <c r="AZ2952" s="3"/>
      <c r="BA2952" s="3"/>
    </row>
    <row r="2953">
      <c r="A2953" s="470"/>
      <c r="B2953" s="1"/>
      <c r="C2953" s="3"/>
      <c r="D2953" s="1050"/>
      <c r="E2953" s="470"/>
      <c r="F2953" s="470"/>
      <c r="G2953" s="470"/>
      <c r="H2953" s="1050"/>
      <c r="I2953" s="470"/>
      <c r="J2953" s="470"/>
      <c r="K2953" s="470"/>
      <c r="L2953" s="1050"/>
      <c r="M2953" s="470"/>
      <c r="N2953" s="470"/>
      <c r="O2953" s="470"/>
      <c r="P2953" s="1050"/>
      <c r="Q2953" s="1054"/>
      <c r="R2953" s="1054"/>
      <c r="S2953" s="1054"/>
      <c r="T2953" s="1054"/>
      <c r="U2953" s="470"/>
      <c r="V2953" s="470"/>
      <c r="W2953" s="1050"/>
      <c r="X2953" s="470"/>
      <c r="Y2953" s="470"/>
      <c r="Z2953" s="470"/>
      <c r="AA2953" s="470"/>
      <c r="AB2953" s="1050"/>
      <c r="AC2953" s="1050"/>
      <c r="AD2953" s="470"/>
      <c r="AE2953" s="1050"/>
      <c r="AF2953" s="470"/>
      <c r="AG2953" s="470"/>
      <c r="AH2953" s="470"/>
      <c r="AI2953" s="470"/>
      <c r="AJ2953" s="470"/>
      <c r="AK2953" s="1050"/>
      <c r="AL2953" s="1052"/>
      <c r="AM2953" s="470"/>
      <c r="AN2953" s="470"/>
      <c r="AO2953" s="470"/>
      <c r="AP2953" s="1052"/>
      <c r="AQ2953" s="1050"/>
      <c r="AR2953" s="470"/>
      <c r="AS2953" s="470"/>
      <c r="AT2953" s="470"/>
      <c r="AU2953" s="470"/>
      <c r="AV2953" s="470"/>
      <c r="AW2953" s="1053"/>
      <c r="AX2953" s="3"/>
      <c r="AY2953" s="3"/>
      <c r="AZ2953" s="3"/>
      <c r="BA2953" s="3"/>
    </row>
    <row r="2954">
      <c r="A2954" s="470"/>
      <c r="B2954" s="1"/>
      <c r="C2954" s="3"/>
      <c r="D2954" s="1050"/>
      <c r="E2954" s="470"/>
      <c r="F2954" s="470"/>
      <c r="G2954" s="470"/>
      <c r="H2954" s="1050"/>
      <c r="I2954" s="470"/>
      <c r="J2954" s="470"/>
      <c r="K2954" s="470"/>
      <c r="L2954" s="1050"/>
      <c r="M2954" s="470"/>
      <c r="N2954" s="470"/>
      <c r="O2954" s="470"/>
      <c r="P2954" s="1050"/>
      <c r="Q2954" s="1054"/>
      <c r="R2954" s="1054"/>
      <c r="S2954" s="1054"/>
      <c r="T2954" s="1054"/>
      <c r="U2954" s="470"/>
      <c r="V2954" s="470"/>
      <c r="W2954" s="1050"/>
      <c r="X2954" s="470"/>
      <c r="Y2954" s="470"/>
      <c r="Z2954" s="470"/>
      <c r="AA2954" s="470"/>
      <c r="AB2954" s="1050"/>
      <c r="AC2954" s="1050"/>
      <c r="AD2954" s="470"/>
      <c r="AE2954" s="1050"/>
      <c r="AF2954" s="470"/>
      <c r="AG2954" s="470"/>
      <c r="AH2954" s="470"/>
      <c r="AI2954" s="470"/>
      <c r="AJ2954" s="470"/>
      <c r="AK2954" s="1050"/>
      <c r="AL2954" s="1052"/>
      <c r="AM2954" s="470"/>
      <c r="AN2954" s="470"/>
      <c r="AO2954" s="470"/>
      <c r="AP2954" s="1052"/>
      <c r="AQ2954" s="1050"/>
      <c r="AR2954" s="470"/>
      <c r="AS2954" s="470"/>
      <c r="AT2954" s="470"/>
      <c r="AU2954" s="470"/>
      <c r="AV2954" s="470"/>
      <c r="AW2954" s="1053"/>
      <c r="AX2954" s="3"/>
      <c r="AY2954" s="3"/>
      <c r="AZ2954" s="3"/>
      <c r="BA2954" s="3"/>
    </row>
    <row r="2955">
      <c r="A2955" s="470"/>
      <c r="B2955" s="1"/>
      <c r="C2955" s="3"/>
      <c r="D2955" s="1050"/>
      <c r="E2955" s="470"/>
      <c r="F2955" s="470"/>
      <c r="G2955" s="470"/>
      <c r="H2955" s="1050"/>
      <c r="I2955" s="470"/>
      <c r="J2955" s="470"/>
      <c r="K2955" s="470"/>
      <c r="L2955" s="1050"/>
      <c r="M2955" s="470"/>
      <c r="N2955" s="470"/>
      <c r="O2955" s="470"/>
      <c r="P2955" s="1050"/>
      <c r="Q2955" s="1054"/>
      <c r="R2955" s="1054"/>
      <c r="S2955" s="1054"/>
      <c r="T2955" s="1054"/>
      <c r="U2955" s="470"/>
      <c r="V2955" s="470"/>
      <c r="W2955" s="1050"/>
      <c r="X2955" s="470"/>
      <c r="Y2955" s="470"/>
      <c r="Z2955" s="470"/>
      <c r="AA2955" s="470"/>
      <c r="AB2955" s="1050"/>
      <c r="AC2955" s="1050"/>
      <c r="AD2955" s="470"/>
      <c r="AE2955" s="1050"/>
      <c r="AF2955" s="470"/>
      <c r="AG2955" s="470"/>
      <c r="AH2955" s="470"/>
      <c r="AI2955" s="470"/>
      <c r="AJ2955" s="470"/>
      <c r="AK2955" s="1050"/>
      <c r="AL2955" s="1052"/>
      <c r="AM2955" s="470"/>
      <c r="AN2955" s="470"/>
      <c r="AO2955" s="470"/>
      <c r="AP2955" s="1052"/>
      <c r="AQ2955" s="1050"/>
      <c r="AR2955" s="470"/>
      <c r="AS2955" s="470"/>
      <c r="AT2955" s="470"/>
      <c r="AU2955" s="470"/>
      <c r="AV2955" s="470"/>
      <c r="AW2955" s="1053"/>
      <c r="AX2955" s="3"/>
      <c r="AY2955" s="3"/>
      <c r="AZ2955" s="3"/>
      <c r="BA2955" s="3"/>
    </row>
    <row r="2956">
      <c r="A2956" s="470"/>
      <c r="B2956" s="1"/>
      <c r="C2956" s="3"/>
      <c r="D2956" s="1050"/>
      <c r="E2956" s="470"/>
      <c r="F2956" s="470"/>
      <c r="G2956" s="470"/>
      <c r="H2956" s="1050"/>
      <c r="I2956" s="470"/>
      <c r="J2956" s="470"/>
      <c r="K2956" s="470"/>
      <c r="L2956" s="1050"/>
      <c r="M2956" s="470"/>
      <c r="N2956" s="470"/>
      <c r="O2956" s="470"/>
      <c r="P2956" s="1050"/>
      <c r="Q2956" s="1054"/>
      <c r="R2956" s="1054"/>
      <c r="S2956" s="1054"/>
      <c r="T2956" s="1054"/>
      <c r="U2956" s="470"/>
      <c r="V2956" s="470"/>
      <c r="W2956" s="1050"/>
      <c r="X2956" s="470"/>
      <c r="Y2956" s="470"/>
      <c r="Z2956" s="470"/>
      <c r="AA2956" s="470"/>
      <c r="AB2956" s="1050"/>
      <c r="AC2956" s="1050"/>
      <c r="AD2956" s="470"/>
      <c r="AE2956" s="1050"/>
      <c r="AF2956" s="470"/>
      <c r="AG2956" s="470"/>
      <c r="AH2956" s="470"/>
      <c r="AI2956" s="470"/>
      <c r="AJ2956" s="470"/>
      <c r="AK2956" s="1050"/>
      <c r="AL2956" s="1052"/>
      <c r="AM2956" s="470"/>
      <c r="AN2956" s="470"/>
      <c r="AO2956" s="470"/>
      <c r="AP2956" s="1052"/>
      <c r="AQ2956" s="1050"/>
      <c r="AR2956" s="470"/>
      <c r="AS2956" s="470"/>
      <c r="AT2956" s="470"/>
      <c r="AU2956" s="470"/>
      <c r="AV2956" s="470"/>
      <c r="AW2956" s="1053"/>
      <c r="AX2956" s="3"/>
      <c r="AY2956" s="3"/>
      <c r="AZ2956" s="3"/>
      <c r="BA2956" s="3"/>
    </row>
    <row r="2957">
      <c r="A2957" s="470"/>
      <c r="B2957" s="1"/>
      <c r="C2957" s="3"/>
      <c r="D2957" s="1050"/>
      <c r="E2957" s="470"/>
      <c r="F2957" s="470"/>
      <c r="G2957" s="470"/>
      <c r="H2957" s="1050"/>
      <c r="I2957" s="470"/>
      <c r="J2957" s="470"/>
      <c r="K2957" s="470"/>
      <c r="L2957" s="1050"/>
      <c r="M2957" s="470"/>
      <c r="N2957" s="470"/>
      <c r="O2957" s="470"/>
      <c r="P2957" s="1050"/>
      <c r="Q2957" s="1054"/>
      <c r="R2957" s="1054"/>
      <c r="S2957" s="1054"/>
      <c r="T2957" s="1054"/>
      <c r="U2957" s="470"/>
      <c r="V2957" s="470"/>
      <c r="W2957" s="1050"/>
      <c r="X2957" s="470"/>
      <c r="Y2957" s="470"/>
      <c r="Z2957" s="470"/>
      <c r="AA2957" s="470"/>
      <c r="AB2957" s="1050"/>
      <c r="AC2957" s="1050"/>
      <c r="AD2957" s="470"/>
      <c r="AE2957" s="1050"/>
      <c r="AF2957" s="470"/>
      <c r="AG2957" s="470"/>
      <c r="AH2957" s="470"/>
      <c r="AI2957" s="470"/>
      <c r="AJ2957" s="470"/>
      <c r="AK2957" s="1050"/>
      <c r="AL2957" s="1052"/>
      <c r="AM2957" s="470"/>
      <c r="AN2957" s="470"/>
      <c r="AO2957" s="470"/>
      <c r="AP2957" s="1052"/>
      <c r="AQ2957" s="1050"/>
      <c r="AR2957" s="470"/>
      <c r="AS2957" s="470"/>
      <c r="AT2957" s="470"/>
      <c r="AU2957" s="470"/>
      <c r="AV2957" s="470"/>
      <c r="AW2957" s="1053"/>
      <c r="AX2957" s="3"/>
      <c r="AY2957" s="3"/>
      <c r="AZ2957" s="3"/>
      <c r="BA2957" s="3"/>
    </row>
    <row r="2958">
      <c r="A2958" s="470"/>
      <c r="B2958" s="1"/>
      <c r="C2958" s="3"/>
      <c r="D2958" s="1050"/>
      <c r="E2958" s="470"/>
      <c r="F2958" s="470"/>
      <c r="G2958" s="470"/>
      <c r="H2958" s="1050"/>
      <c r="I2958" s="470"/>
      <c r="J2958" s="470"/>
      <c r="K2958" s="470"/>
      <c r="L2958" s="1050"/>
      <c r="M2958" s="470"/>
      <c r="N2958" s="470"/>
      <c r="O2958" s="470"/>
      <c r="P2958" s="1050"/>
      <c r="Q2958" s="1054"/>
      <c r="R2958" s="1054"/>
      <c r="S2958" s="1054"/>
      <c r="T2958" s="1054"/>
      <c r="U2958" s="470"/>
      <c r="V2958" s="470"/>
      <c r="W2958" s="1050"/>
      <c r="X2958" s="470"/>
      <c r="Y2958" s="470"/>
      <c r="Z2958" s="470"/>
      <c r="AA2958" s="470"/>
      <c r="AB2958" s="1050"/>
      <c r="AC2958" s="1050"/>
      <c r="AD2958" s="470"/>
      <c r="AE2958" s="1050"/>
      <c r="AF2958" s="470"/>
      <c r="AG2958" s="470"/>
      <c r="AH2958" s="470"/>
      <c r="AI2958" s="470"/>
      <c r="AJ2958" s="470"/>
      <c r="AK2958" s="1050"/>
      <c r="AL2958" s="1052"/>
      <c r="AM2958" s="470"/>
      <c r="AN2958" s="470"/>
      <c r="AO2958" s="470"/>
      <c r="AP2958" s="1052"/>
      <c r="AQ2958" s="1050"/>
      <c r="AR2958" s="470"/>
      <c r="AS2958" s="470"/>
      <c r="AT2958" s="470"/>
      <c r="AU2958" s="470"/>
      <c r="AV2958" s="470"/>
      <c r="AW2958" s="1053"/>
      <c r="AX2958" s="3"/>
      <c r="AY2958" s="3"/>
      <c r="AZ2958" s="3"/>
      <c r="BA2958" s="3"/>
    </row>
    <row r="2959">
      <c r="A2959" s="470"/>
      <c r="B2959" s="1"/>
      <c r="C2959" s="3"/>
      <c r="D2959" s="1050"/>
      <c r="E2959" s="470"/>
      <c r="F2959" s="470"/>
      <c r="G2959" s="470"/>
      <c r="H2959" s="1050"/>
      <c r="I2959" s="470"/>
      <c r="J2959" s="470"/>
      <c r="K2959" s="470"/>
      <c r="L2959" s="1050"/>
      <c r="M2959" s="470"/>
      <c r="N2959" s="470"/>
      <c r="O2959" s="470"/>
      <c r="P2959" s="1050"/>
      <c r="Q2959" s="1054"/>
      <c r="R2959" s="1054"/>
      <c r="S2959" s="1054"/>
      <c r="T2959" s="1054"/>
      <c r="U2959" s="470"/>
      <c r="V2959" s="470"/>
      <c r="W2959" s="1050"/>
      <c r="X2959" s="470"/>
      <c r="Y2959" s="470"/>
      <c r="Z2959" s="470"/>
      <c r="AA2959" s="470"/>
      <c r="AB2959" s="1050"/>
      <c r="AC2959" s="1050"/>
      <c r="AD2959" s="470"/>
      <c r="AE2959" s="1050"/>
      <c r="AF2959" s="470"/>
      <c r="AG2959" s="470"/>
      <c r="AH2959" s="470"/>
      <c r="AI2959" s="470"/>
      <c r="AJ2959" s="470"/>
      <c r="AK2959" s="1050"/>
      <c r="AL2959" s="1052"/>
      <c r="AM2959" s="470"/>
      <c r="AN2959" s="470"/>
      <c r="AO2959" s="470"/>
      <c r="AP2959" s="1052"/>
      <c r="AQ2959" s="1050"/>
      <c r="AR2959" s="470"/>
      <c r="AS2959" s="470"/>
      <c r="AT2959" s="470"/>
      <c r="AU2959" s="470"/>
      <c r="AV2959" s="470"/>
      <c r="AW2959" s="1053"/>
      <c r="AX2959" s="3"/>
      <c r="AY2959" s="3"/>
      <c r="AZ2959" s="3"/>
      <c r="BA2959" s="3"/>
    </row>
    <row r="2960">
      <c r="A2960" s="470"/>
      <c r="B2960" s="1"/>
      <c r="C2960" s="3"/>
      <c r="D2960" s="1050"/>
      <c r="E2960" s="470"/>
      <c r="F2960" s="470"/>
      <c r="G2960" s="470"/>
      <c r="H2960" s="1050"/>
      <c r="I2960" s="470"/>
      <c r="J2960" s="470"/>
      <c r="K2960" s="470"/>
      <c r="L2960" s="1050"/>
      <c r="M2960" s="470"/>
      <c r="N2960" s="470"/>
      <c r="O2960" s="470"/>
      <c r="P2960" s="1050"/>
      <c r="Q2960" s="1054"/>
      <c r="R2960" s="1054"/>
      <c r="S2960" s="1054"/>
      <c r="T2960" s="1054"/>
      <c r="U2960" s="470"/>
      <c r="V2960" s="470"/>
      <c r="W2960" s="1050"/>
      <c r="X2960" s="470"/>
      <c r="Y2960" s="470"/>
      <c r="Z2960" s="470"/>
      <c r="AA2960" s="470"/>
      <c r="AB2960" s="1050"/>
      <c r="AC2960" s="1050"/>
      <c r="AD2960" s="470"/>
      <c r="AE2960" s="1050"/>
      <c r="AF2960" s="470"/>
      <c r="AG2960" s="470"/>
      <c r="AH2960" s="470"/>
      <c r="AI2960" s="470"/>
      <c r="AJ2960" s="470"/>
      <c r="AK2960" s="1050"/>
      <c r="AL2960" s="1052"/>
      <c r="AM2960" s="470"/>
      <c r="AN2960" s="470"/>
      <c r="AO2960" s="470"/>
      <c r="AP2960" s="1052"/>
      <c r="AQ2960" s="1050"/>
      <c r="AR2960" s="470"/>
      <c r="AS2960" s="470"/>
      <c r="AT2960" s="470"/>
      <c r="AU2960" s="470"/>
      <c r="AV2960" s="470"/>
      <c r="AW2960" s="1053"/>
      <c r="AX2960" s="3"/>
      <c r="AY2960" s="3"/>
      <c r="AZ2960" s="3"/>
      <c r="BA2960" s="3"/>
    </row>
    <row r="2961">
      <c r="A2961" s="470"/>
      <c r="B2961" s="1"/>
      <c r="C2961" s="3"/>
      <c r="D2961" s="1050"/>
      <c r="E2961" s="470"/>
      <c r="F2961" s="470"/>
      <c r="G2961" s="470"/>
      <c r="H2961" s="1050"/>
      <c r="I2961" s="470"/>
      <c r="J2961" s="470"/>
      <c r="K2961" s="470"/>
      <c r="L2961" s="1050"/>
      <c r="M2961" s="470"/>
      <c r="N2961" s="470"/>
      <c r="O2961" s="470"/>
      <c r="P2961" s="1050"/>
      <c r="Q2961" s="1054"/>
      <c r="R2961" s="1054"/>
      <c r="S2961" s="1054"/>
      <c r="T2961" s="1054"/>
      <c r="U2961" s="470"/>
      <c r="V2961" s="470"/>
      <c r="W2961" s="1050"/>
      <c r="X2961" s="470"/>
      <c r="Y2961" s="470"/>
      <c r="Z2961" s="470"/>
      <c r="AA2961" s="470"/>
      <c r="AB2961" s="1050"/>
      <c r="AC2961" s="1050"/>
      <c r="AD2961" s="470"/>
      <c r="AE2961" s="1050"/>
      <c r="AF2961" s="470"/>
      <c r="AG2961" s="470"/>
      <c r="AH2961" s="470"/>
      <c r="AI2961" s="470"/>
      <c r="AJ2961" s="470"/>
      <c r="AK2961" s="1050"/>
      <c r="AL2961" s="1052"/>
      <c r="AM2961" s="470"/>
      <c r="AN2961" s="470"/>
      <c r="AO2961" s="470"/>
      <c r="AP2961" s="1052"/>
      <c r="AQ2961" s="1050"/>
      <c r="AR2961" s="470"/>
      <c r="AS2961" s="470"/>
      <c r="AT2961" s="470"/>
      <c r="AU2961" s="470"/>
      <c r="AV2961" s="470"/>
      <c r="AW2961" s="1053"/>
      <c r="AX2961" s="3"/>
      <c r="AY2961" s="3"/>
      <c r="AZ2961" s="3"/>
      <c r="BA2961" s="3"/>
    </row>
    <row r="2962">
      <c r="A2962" s="470"/>
      <c r="B2962" s="1"/>
      <c r="C2962" s="3"/>
      <c r="D2962" s="1050"/>
      <c r="E2962" s="470"/>
      <c r="F2962" s="470"/>
      <c r="G2962" s="470"/>
      <c r="H2962" s="1050"/>
      <c r="I2962" s="470"/>
      <c r="J2962" s="470"/>
      <c r="K2962" s="470"/>
      <c r="L2962" s="1050"/>
      <c r="M2962" s="470"/>
      <c r="N2962" s="470"/>
      <c r="O2962" s="470"/>
      <c r="P2962" s="1050"/>
      <c r="Q2962" s="1054"/>
      <c r="R2962" s="1054"/>
      <c r="S2962" s="1054"/>
      <c r="T2962" s="1054"/>
      <c r="U2962" s="470"/>
      <c r="V2962" s="470"/>
      <c r="W2962" s="1050"/>
      <c r="X2962" s="470"/>
      <c r="Y2962" s="470"/>
      <c r="Z2962" s="470"/>
      <c r="AA2962" s="470"/>
      <c r="AB2962" s="1050"/>
      <c r="AC2962" s="1050"/>
      <c r="AD2962" s="470"/>
      <c r="AE2962" s="1050"/>
      <c r="AF2962" s="470"/>
      <c r="AG2962" s="470"/>
      <c r="AH2962" s="470"/>
      <c r="AI2962" s="470"/>
      <c r="AJ2962" s="470"/>
      <c r="AK2962" s="1050"/>
      <c r="AL2962" s="1052"/>
      <c r="AM2962" s="470"/>
      <c r="AN2962" s="470"/>
      <c r="AO2962" s="470"/>
      <c r="AP2962" s="1052"/>
      <c r="AQ2962" s="1050"/>
      <c r="AR2962" s="470"/>
      <c r="AS2962" s="470"/>
      <c r="AT2962" s="470"/>
      <c r="AU2962" s="470"/>
      <c r="AV2962" s="470"/>
      <c r="AW2962" s="1053"/>
      <c r="AX2962" s="3"/>
      <c r="AY2962" s="3"/>
      <c r="AZ2962" s="3"/>
      <c r="BA2962" s="3"/>
    </row>
    <row r="2963">
      <c r="A2963" s="470"/>
      <c r="B2963" s="1"/>
      <c r="C2963" s="3"/>
      <c r="D2963" s="1050"/>
      <c r="E2963" s="470"/>
      <c r="F2963" s="470"/>
      <c r="G2963" s="470"/>
      <c r="H2963" s="1050"/>
      <c r="I2963" s="470"/>
      <c r="J2963" s="470"/>
      <c r="K2963" s="470"/>
      <c r="L2963" s="1050"/>
      <c r="M2963" s="470"/>
      <c r="N2963" s="470"/>
      <c r="O2963" s="470"/>
      <c r="P2963" s="1050"/>
      <c r="Q2963" s="1054"/>
      <c r="R2963" s="1054"/>
      <c r="S2963" s="1054"/>
      <c r="T2963" s="1054"/>
      <c r="U2963" s="470"/>
      <c r="V2963" s="470"/>
      <c r="W2963" s="1050"/>
      <c r="X2963" s="470"/>
      <c r="Y2963" s="470"/>
      <c r="Z2963" s="470"/>
      <c r="AA2963" s="470"/>
      <c r="AB2963" s="1050"/>
      <c r="AC2963" s="1050"/>
      <c r="AD2963" s="470"/>
      <c r="AE2963" s="1050"/>
      <c r="AF2963" s="470"/>
      <c r="AG2963" s="470"/>
      <c r="AH2963" s="470"/>
      <c r="AI2963" s="470"/>
      <c r="AJ2963" s="470"/>
      <c r="AK2963" s="1050"/>
      <c r="AL2963" s="1052"/>
      <c r="AM2963" s="470"/>
      <c r="AN2963" s="470"/>
      <c r="AO2963" s="470"/>
      <c r="AP2963" s="1052"/>
      <c r="AQ2963" s="1050"/>
      <c r="AR2963" s="470"/>
      <c r="AS2963" s="470"/>
      <c r="AT2963" s="470"/>
      <c r="AU2963" s="470"/>
      <c r="AV2963" s="470"/>
      <c r="AW2963" s="1053"/>
      <c r="AX2963" s="3"/>
      <c r="AY2963" s="3"/>
      <c r="AZ2963" s="3"/>
      <c r="BA2963" s="3"/>
    </row>
    <row r="2964">
      <c r="A2964" s="470"/>
      <c r="B2964" s="1"/>
      <c r="C2964" s="3"/>
      <c r="D2964" s="1050"/>
      <c r="E2964" s="470"/>
      <c r="F2964" s="470"/>
      <c r="G2964" s="470"/>
      <c r="H2964" s="1050"/>
      <c r="I2964" s="470"/>
      <c r="J2964" s="470"/>
      <c r="K2964" s="470"/>
      <c r="L2964" s="1050"/>
      <c r="M2964" s="470"/>
      <c r="N2964" s="470"/>
      <c r="O2964" s="470"/>
      <c r="P2964" s="1050"/>
      <c r="Q2964" s="1054"/>
      <c r="R2964" s="1054"/>
      <c r="S2964" s="1054"/>
      <c r="T2964" s="1054"/>
      <c r="U2964" s="470"/>
      <c r="V2964" s="470"/>
      <c r="W2964" s="1050"/>
      <c r="X2964" s="470"/>
      <c r="Y2964" s="470"/>
      <c r="Z2964" s="470"/>
      <c r="AA2964" s="470"/>
      <c r="AB2964" s="1050"/>
      <c r="AC2964" s="1050"/>
      <c r="AD2964" s="470"/>
      <c r="AE2964" s="1050"/>
      <c r="AF2964" s="470"/>
      <c r="AG2964" s="470"/>
      <c r="AH2964" s="470"/>
      <c r="AI2964" s="470"/>
      <c r="AJ2964" s="470"/>
      <c r="AK2964" s="1050"/>
      <c r="AL2964" s="1052"/>
      <c r="AM2964" s="470"/>
      <c r="AN2964" s="470"/>
      <c r="AO2964" s="470"/>
      <c r="AP2964" s="1052"/>
      <c r="AQ2964" s="1050"/>
      <c r="AR2964" s="470"/>
      <c r="AS2964" s="470"/>
      <c r="AT2964" s="470"/>
      <c r="AU2964" s="470"/>
      <c r="AV2964" s="470"/>
      <c r="AW2964" s="1053"/>
      <c r="AX2964" s="3"/>
      <c r="AY2964" s="3"/>
      <c r="AZ2964" s="3"/>
      <c r="BA2964" s="3"/>
    </row>
    <row r="2965">
      <c r="A2965" s="470"/>
      <c r="B2965" s="1"/>
      <c r="C2965" s="3"/>
      <c r="D2965" s="1050"/>
      <c r="E2965" s="470"/>
      <c r="F2965" s="470"/>
      <c r="G2965" s="470"/>
      <c r="H2965" s="1050"/>
      <c r="I2965" s="470"/>
      <c r="J2965" s="470"/>
      <c r="K2965" s="470"/>
      <c r="L2965" s="1050"/>
      <c r="M2965" s="470"/>
      <c r="N2965" s="470"/>
      <c r="O2965" s="470"/>
      <c r="P2965" s="1050"/>
      <c r="Q2965" s="1054"/>
      <c r="R2965" s="1054"/>
      <c r="S2965" s="1054"/>
      <c r="T2965" s="1054"/>
      <c r="U2965" s="470"/>
      <c r="V2965" s="470"/>
      <c r="W2965" s="1050"/>
      <c r="X2965" s="470"/>
      <c r="Y2965" s="470"/>
      <c r="Z2965" s="470"/>
      <c r="AA2965" s="470"/>
      <c r="AB2965" s="1050"/>
      <c r="AC2965" s="1050"/>
      <c r="AD2965" s="470"/>
      <c r="AE2965" s="1050"/>
      <c r="AF2965" s="470"/>
      <c r="AG2965" s="470"/>
      <c r="AH2965" s="470"/>
      <c r="AI2965" s="470"/>
      <c r="AJ2965" s="470"/>
      <c r="AK2965" s="1050"/>
      <c r="AL2965" s="1052"/>
      <c r="AM2965" s="470"/>
      <c r="AN2965" s="470"/>
      <c r="AO2965" s="470"/>
      <c r="AP2965" s="1052"/>
      <c r="AQ2965" s="1050"/>
      <c r="AR2965" s="470"/>
      <c r="AS2965" s="470"/>
      <c r="AT2965" s="470"/>
      <c r="AU2965" s="470"/>
      <c r="AV2965" s="470"/>
      <c r="AW2965" s="1053"/>
      <c r="AX2965" s="3"/>
      <c r="AY2965" s="3"/>
      <c r="AZ2965" s="3"/>
      <c r="BA2965" s="3"/>
    </row>
    <row r="2966">
      <c r="A2966" s="470"/>
      <c r="B2966" s="1"/>
      <c r="C2966" s="3"/>
      <c r="D2966" s="1050"/>
      <c r="E2966" s="470"/>
      <c r="F2966" s="470"/>
      <c r="G2966" s="470"/>
      <c r="H2966" s="1050"/>
      <c r="I2966" s="470"/>
      <c r="J2966" s="470"/>
      <c r="K2966" s="470"/>
      <c r="L2966" s="1050"/>
      <c r="M2966" s="470"/>
      <c r="N2966" s="470"/>
      <c r="O2966" s="470"/>
      <c r="P2966" s="1050"/>
      <c r="Q2966" s="1054"/>
      <c r="R2966" s="1054"/>
      <c r="S2966" s="1054"/>
      <c r="T2966" s="1054"/>
      <c r="U2966" s="470"/>
      <c r="V2966" s="470"/>
      <c r="W2966" s="1050"/>
      <c r="X2966" s="470"/>
      <c r="Y2966" s="470"/>
      <c r="Z2966" s="470"/>
      <c r="AA2966" s="470"/>
      <c r="AB2966" s="1050"/>
      <c r="AC2966" s="1050"/>
      <c r="AD2966" s="470"/>
      <c r="AE2966" s="1050"/>
      <c r="AF2966" s="470"/>
      <c r="AG2966" s="470"/>
      <c r="AH2966" s="470"/>
      <c r="AI2966" s="470"/>
      <c r="AJ2966" s="470"/>
      <c r="AK2966" s="1050"/>
      <c r="AL2966" s="1052"/>
      <c r="AM2966" s="470"/>
      <c r="AN2966" s="470"/>
      <c r="AO2966" s="470"/>
      <c r="AP2966" s="1052"/>
      <c r="AQ2966" s="1050"/>
      <c r="AR2966" s="470"/>
      <c r="AS2966" s="470"/>
      <c r="AT2966" s="470"/>
      <c r="AU2966" s="470"/>
      <c r="AV2966" s="470"/>
      <c r="AW2966" s="1053"/>
      <c r="AX2966" s="3"/>
      <c r="AY2966" s="3"/>
      <c r="AZ2966" s="3"/>
      <c r="BA2966" s="3"/>
    </row>
    <row r="2967">
      <c r="A2967" s="470"/>
      <c r="B2967" s="1"/>
      <c r="C2967" s="3"/>
      <c r="D2967" s="1050"/>
      <c r="E2967" s="470"/>
      <c r="F2967" s="470"/>
      <c r="G2967" s="470"/>
      <c r="H2967" s="1050"/>
      <c r="I2967" s="470"/>
      <c r="J2967" s="470"/>
      <c r="K2967" s="470"/>
      <c r="L2967" s="1050"/>
      <c r="M2967" s="470"/>
      <c r="N2967" s="470"/>
      <c r="O2967" s="470"/>
      <c r="P2967" s="1050"/>
      <c r="Q2967" s="1054"/>
      <c r="R2967" s="1054"/>
      <c r="S2967" s="1054"/>
      <c r="T2967" s="1054"/>
      <c r="U2967" s="470"/>
      <c r="V2967" s="470"/>
      <c r="W2967" s="1050"/>
      <c r="X2967" s="470"/>
      <c r="Y2967" s="470"/>
      <c r="Z2967" s="470"/>
      <c r="AA2967" s="470"/>
      <c r="AB2967" s="1050"/>
      <c r="AC2967" s="1050"/>
      <c r="AD2967" s="470"/>
      <c r="AE2967" s="1050"/>
      <c r="AF2967" s="470"/>
      <c r="AG2967" s="470"/>
      <c r="AH2967" s="470"/>
      <c r="AI2967" s="470"/>
      <c r="AJ2967" s="470"/>
      <c r="AK2967" s="1050"/>
      <c r="AL2967" s="1052"/>
      <c r="AM2967" s="470"/>
      <c r="AN2967" s="470"/>
      <c r="AO2967" s="470"/>
      <c r="AP2967" s="1052"/>
      <c r="AQ2967" s="1050"/>
      <c r="AR2967" s="470"/>
      <c r="AS2967" s="470"/>
      <c r="AT2967" s="470"/>
      <c r="AU2967" s="470"/>
      <c r="AV2967" s="470"/>
      <c r="AW2967" s="1053"/>
      <c r="AX2967" s="3"/>
      <c r="AY2967" s="3"/>
      <c r="AZ2967" s="3"/>
      <c r="BA2967" s="3"/>
    </row>
    <row r="2968">
      <c r="A2968" s="470"/>
      <c r="B2968" s="1"/>
      <c r="C2968" s="3"/>
      <c r="D2968" s="1050"/>
      <c r="E2968" s="470"/>
      <c r="F2968" s="470"/>
      <c r="G2968" s="470"/>
      <c r="H2968" s="1050"/>
      <c r="I2968" s="470"/>
      <c r="J2968" s="470"/>
      <c r="K2968" s="470"/>
      <c r="L2968" s="1050"/>
      <c r="M2968" s="470"/>
      <c r="N2968" s="470"/>
      <c r="O2968" s="470"/>
      <c r="P2968" s="1050"/>
      <c r="Q2968" s="1054"/>
      <c r="R2968" s="1054"/>
      <c r="S2968" s="1054"/>
      <c r="T2968" s="1054"/>
      <c r="U2968" s="470"/>
      <c r="V2968" s="470"/>
      <c r="W2968" s="1050"/>
      <c r="X2968" s="470"/>
      <c r="Y2968" s="470"/>
      <c r="Z2968" s="470"/>
      <c r="AA2968" s="470"/>
      <c r="AB2968" s="1050"/>
      <c r="AC2968" s="1050"/>
      <c r="AD2968" s="470"/>
      <c r="AE2968" s="1050"/>
      <c r="AF2968" s="470"/>
      <c r="AG2968" s="470"/>
      <c r="AH2968" s="470"/>
      <c r="AI2968" s="470"/>
      <c r="AJ2968" s="470"/>
      <c r="AK2968" s="1050"/>
      <c r="AL2968" s="1052"/>
      <c r="AM2968" s="470"/>
      <c r="AN2968" s="470"/>
      <c r="AO2968" s="470"/>
      <c r="AP2968" s="1052"/>
      <c r="AQ2968" s="1050"/>
      <c r="AR2968" s="470"/>
      <c r="AS2968" s="470"/>
      <c r="AT2968" s="470"/>
      <c r="AU2968" s="470"/>
      <c r="AV2968" s="470"/>
      <c r="AW2968" s="1053"/>
      <c r="AX2968" s="3"/>
      <c r="AY2968" s="3"/>
      <c r="AZ2968" s="3"/>
      <c r="BA2968" s="3"/>
    </row>
    <row r="2969">
      <c r="A2969" s="470"/>
      <c r="B2969" s="1"/>
      <c r="C2969" s="3"/>
      <c r="D2969" s="1050"/>
      <c r="E2969" s="470"/>
      <c r="F2969" s="470"/>
      <c r="G2969" s="470"/>
      <c r="H2969" s="1050"/>
      <c r="I2969" s="470"/>
      <c r="J2969" s="470"/>
      <c r="K2969" s="470"/>
      <c r="L2969" s="1050"/>
      <c r="M2969" s="470"/>
      <c r="N2969" s="470"/>
      <c r="O2969" s="470"/>
      <c r="P2969" s="1050"/>
      <c r="Q2969" s="1054"/>
      <c r="R2969" s="1054"/>
      <c r="S2969" s="1054"/>
      <c r="T2969" s="1054"/>
      <c r="U2969" s="470"/>
      <c r="V2969" s="470"/>
      <c r="W2969" s="1050"/>
      <c r="X2969" s="470"/>
      <c r="Y2969" s="470"/>
      <c r="Z2969" s="470"/>
      <c r="AA2969" s="470"/>
      <c r="AB2969" s="1050"/>
      <c r="AC2969" s="1050"/>
      <c r="AD2969" s="470"/>
      <c r="AE2969" s="1050"/>
      <c r="AF2969" s="470"/>
      <c r="AG2969" s="470"/>
      <c r="AH2969" s="470"/>
      <c r="AI2969" s="470"/>
      <c r="AJ2969" s="470"/>
      <c r="AK2969" s="1050"/>
      <c r="AL2969" s="1052"/>
      <c r="AM2969" s="470"/>
      <c r="AN2969" s="470"/>
      <c r="AO2969" s="470"/>
      <c r="AP2969" s="1052"/>
      <c r="AQ2969" s="1050"/>
      <c r="AR2969" s="470"/>
      <c r="AS2969" s="470"/>
      <c r="AT2969" s="470"/>
      <c r="AU2969" s="470"/>
      <c r="AV2969" s="470"/>
      <c r="AW2969" s="1053"/>
      <c r="AX2969" s="3"/>
      <c r="AY2969" s="3"/>
      <c r="AZ2969" s="3"/>
      <c r="BA2969" s="3"/>
    </row>
    <row r="2970">
      <c r="A2970" s="470"/>
      <c r="B2970" s="1"/>
      <c r="C2970" s="3"/>
      <c r="D2970" s="1050"/>
      <c r="E2970" s="470"/>
      <c r="F2970" s="470"/>
      <c r="G2970" s="470"/>
      <c r="H2970" s="1050"/>
      <c r="I2970" s="470"/>
      <c r="J2970" s="470"/>
      <c r="K2970" s="470"/>
      <c r="L2970" s="1050"/>
      <c r="M2970" s="470"/>
      <c r="N2970" s="470"/>
      <c r="O2970" s="470"/>
      <c r="P2970" s="1050"/>
      <c r="Q2970" s="1054"/>
      <c r="R2970" s="1054"/>
      <c r="S2970" s="1054"/>
      <c r="T2970" s="1054"/>
      <c r="U2970" s="470"/>
      <c r="V2970" s="470"/>
      <c r="W2970" s="1050"/>
      <c r="X2970" s="470"/>
      <c r="Y2970" s="470"/>
      <c r="Z2970" s="470"/>
      <c r="AA2970" s="470"/>
      <c r="AB2970" s="1050"/>
      <c r="AC2970" s="1050"/>
      <c r="AD2970" s="470"/>
      <c r="AE2970" s="1050"/>
      <c r="AF2970" s="470"/>
      <c r="AG2970" s="470"/>
      <c r="AH2970" s="470"/>
      <c r="AI2970" s="470"/>
      <c r="AJ2970" s="470"/>
      <c r="AK2970" s="1050"/>
      <c r="AL2970" s="1052"/>
      <c r="AM2970" s="470"/>
      <c r="AN2970" s="470"/>
      <c r="AO2970" s="470"/>
      <c r="AP2970" s="1052"/>
      <c r="AQ2970" s="1050"/>
      <c r="AR2970" s="470"/>
      <c r="AS2970" s="470"/>
      <c r="AT2970" s="470"/>
      <c r="AU2970" s="470"/>
      <c r="AV2970" s="470"/>
      <c r="AW2970" s="1053"/>
      <c r="AX2970" s="3"/>
      <c r="AY2970" s="3"/>
      <c r="AZ2970" s="3"/>
      <c r="BA2970" s="3"/>
    </row>
    <row r="2971">
      <c r="A2971" s="470"/>
      <c r="B2971" s="1"/>
      <c r="C2971" s="3"/>
      <c r="D2971" s="1050"/>
      <c r="E2971" s="470"/>
      <c r="F2971" s="470"/>
      <c r="G2971" s="470"/>
      <c r="H2971" s="1050"/>
      <c r="I2971" s="470"/>
      <c r="J2971" s="470"/>
      <c r="K2971" s="470"/>
      <c r="L2971" s="1050"/>
      <c r="M2971" s="470"/>
      <c r="N2971" s="470"/>
      <c r="O2971" s="470"/>
      <c r="P2971" s="1050"/>
      <c r="Q2971" s="1054"/>
      <c r="R2971" s="1054"/>
      <c r="S2971" s="1054"/>
      <c r="T2971" s="1054"/>
      <c r="U2971" s="470"/>
      <c r="V2971" s="470"/>
      <c r="W2971" s="1050"/>
      <c r="X2971" s="470"/>
      <c r="Y2971" s="470"/>
      <c r="Z2971" s="470"/>
      <c r="AA2971" s="470"/>
      <c r="AB2971" s="1050"/>
      <c r="AC2971" s="1050"/>
      <c r="AD2971" s="470"/>
      <c r="AE2971" s="1050"/>
      <c r="AF2971" s="470"/>
      <c r="AG2971" s="470"/>
      <c r="AH2971" s="470"/>
      <c r="AI2971" s="470"/>
      <c r="AJ2971" s="470"/>
      <c r="AK2971" s="1050"/>
      <c r="AL2971" s="1052"/>
      <c r="AM2971" s="470"/>
      <c r="AN2971" s="470"/>
      <c r="AO2971" s="470"/>
      <c r="AP2971" s="1052"/>
      <c r="AQ2971" s="1050"/>
      <c r="AR2971" s="470"/>
      <c r="AS2971" s="470"/>
      <c r="AT2971" s="470"/>
      <c r="AU2971" s="470"/>
      <c r="AV2971" s="470"/>
      <c r="AW2971" s="1053"/>
      <c r="AX2971" s="3"/>
      <c r="AY2971" s="3"/>
      <c r="AZ2971" s="3"/>
      <c r="BA2971" s="3"/>
    </row>
    <row r="2972">
      <c r="A2972" s="470"/>
      <c r="B2972" s="1"/>
      <c r="C2972" s="3"/>
      <c r="D2972" s="1050"/>
      <c r="E2972" s="470"/>
      <c r="F2972" s="470"/>
      <c r="G2972" s="470"/>
      <c r="H2972" s="1050"/>
      <c r="I2972" s="470"/>
      <c r="J2972" s="470"/>
      <c r="K2972" s="470"/>
      <c r="L2972" s="1050"/>
      <c r="M2972" s="470"/>
      <c r="N2972" s="470"/>
      <c r="O2972" s="470"/>
      <c r="P2972" s="1050"/>
      <c r="Q2972" s="1054"/>
      <c r="R2972" s="1054"/>
      <c r="S2972" s="1054"/>
      <c r="T2972" s="1054"/>
      <c r="U2972" s="470"/>
      <c r="V2972" s="470"/>
      <c r="W2972" s="1050"/>
      <c r="X2972" s="470"/>
      <c r="Y2972" s="470"/>
      <c r="Z2972" s="470"/>
      <c r="AA2972" s="470"/>
      <c r="AB2972" s="1050"/>
      <c r="AC2972" s="1050"/>
      <c r="AD2972" s="470"/>
      <c r="AE2972" s="1050"/>
      <c r="AF2972" s="470"/>
      <c r="AG2972" s="470"/>
      <c r="AH2972" s="470"/>
      <c r="AI2972" s="470"/>
      <c r="AJ2972" s="470"/>
      <c r="AK2972" s="1050"/>
      <c r="AL2972" s="1052"/>
      <c r="AM2972" s="470"/>
      <c r="AN2972" s="470"/>
      <c r="AO2972" s="470"/>
      <c r="AP2972" s="1052"/>
      <c r="AQ2972" s="1050"/>
      <c r="AR2972" s="470"/>
      <c r="AS2972" s="470"/>
      <c r="AT2972" s="470"/>
      <c r="AU2972" s="470"/>
      <c r="AV2972" s="470"/>
      <c r="AW2972" s="1053"/>
      <c r="AX2972" s="3"/>
      <c r="AY2972" s="3"/>
      <c r="AZ2972" s="3"/>
      <c r="BA2972" s="3"/>
    </row>
    <row r="2973">
      <c r="A2973" s="470"/>
      <c r="B2973" s="1"/>
      <c r="C2973" s="3"/>
      <c r="D2973" s="1050"/>
      <c r="E2973" s="470"/>
      <c r="F2973" s="470"/>
      <c r="G2973" s="470"/>
      <c r="H2973" s="1050"/>
      <c r="I2973" s="470"/>
      <c r="J2973" s="470"/>
      <c r="K2973" s="470"/>
      <c r="L2973" s="1050"/>
      <c r="M2973" s="470"/>
      <c r="N2973" s="470"/>
      <c r="O2973" s="470"/>
      <c r="P2973" s="1050"/>
      <c r="Q2973" s="1054"/>
      <c r="R2973" s="1054"/>
      <c r="S2973" s="1054"/>
      <c r="T2973" s="1054"/>
      <c r="U2973" s="470"/>
      <c r="V2973" s="470"/>
      <c r="W2973" s="1050"/>
      <c r="X2973" s="470"/>
      <c r="Y2973" s="470"/>
      <c r="Z2973" s="470"/>
      <c r="AA2973" s="470"/>
      <c r="AB2973" s="1050"/>
      <c r="AC2973" s="1050"/>
      <c r="AD2973" s="470"/>
      <c r="AE2973" s="1050"/>
      <c r="AF2973" s="470"/>
      <c r="AG2973" s="470"/>
      <c r="AH2973" s="470"/>
      <c r="AI2973" s="470"/>
      <c r="AJ2973" s="470"/>
      <c r="AK2973" s="1050"/>
      <c r="AL2973" s="1052"/>
      <c r="AM2973" s="470"/>
      <c r="AN2973" s="470"/>
      <c r="AO2973" s="470"/>
      <c r="AP2973" s="1052"/>
      <c r="AQ2973" s="1050"/>
      <c r="AR2973" s="470"/>
      <c r="AS2973" s="470"/>
      <c r="AT2973" s="470"/>
      <c r="AU2973" s="470"/>
      <c r="AV2973" s="470"/>
      <c r="AW2973" s="1053"/>
      <c r="AX2973" s="3"/>
      <c r="AY2973" s="3"/>
      <c r="AZ2973" s="3"/>
      <c r="BA2973" s="3"/>
    </row>
    <row r="2974">
      <c r="A2974" s="470"/>
      <c r="B2974" s="1"/>
      <c r="C2974" s="3"/>
      <c r="D2974" s="1050"/>
      <c r="E2974" s="470"/>
      <c r="F2974" s="470"/>
      <c r="G2974" s="470"/>
      <c r="H2974" s="1050"/>
      <c r="I2974" s="470"/>
      <c r="J2974" s="470"/>
      <c r="K2974" s="470"/>
      <c r="L2974" s="1050"/>
      <c r="M2974" s="470"/>
      <c r="N2974" s="470"/>
      <c r="O2974" s="470"/>
      <c r="P2974" s="1050"/>
      <c r="Q2974" s="1054"/>
      <c r="R2974" s="1054"/>
      <c r="S2974" s="1054"/>
      <c r="T2974" s="1054"/>
      <c r="U2974" s="470"/>
      <c r="V2974" s="470"/>
      <c r="W2974" s="1050"/>
      <c r="X2974" s="470"/>
      <c r="Y2974" s="470"/>
      <c r="Z2974" s="470"/>
      <c r="AA2974" s="470"/>
      <c r="AB2974" s="1050"/>
      <c r="AC2974" s="1050"/>
      <c r="AD2974" s="470"/>
      <c r="AE2974" s="1050"/>
      <c r="AF2974" s="470"/>
      <c r="AG2974" s="470"/>
      <c r="AH2974" s="470"/>
      <c r="AI2974" s="470"/>
      <c r="AJ2974" s="470"/>
      <c r="AK2974" s="1050"/>
      <c r="AL2974" s="1052"/>
      <c r="AM2974" s="470"/>
      <c r="AN2974" s="470"/>
      <c r="AO2974" s="470"/>
      <c r="AP2974" s="1052"/>
      <c r="AQ2974" s="1050"/>
      <c r="AR2974" s="470"/>
      <c r="AS2974" s="470"/>
      <c r="AT2974" s="470"/>
      <c r="AU2974" s="470"/>
      <c r="AV2974" s="470"/>
      <c r="AW2974" s="1053"/>
      <c r="AX2974" s="3"/>
      <c r="AY2974" s="3"/>
      <c r="AZ2974" s="3"/>
      <c r="BA2974" s="3"/>
    </row>
    <row r="2975">
      <c r="A2975" s="470"/>
      <c r="B2975" s="1"/>
      <c r="C2975" s="3"/>
      <c r="D2975" s="1050"/>
      <c r="E2975" s="470"/>
      <c r="F2975" s="470"/>
      <c r="G2975" s="470"/>
      <c r="H2975" s="1050"/>
      <c r="I2975" s="470"/>
      <c r="J2975" s="470"/>
      <c r="K2975" s="470"/>
      <c r="L2975" s="1050"/>
      <c r="M2975" s="470"/>
      <c r="N2975" s="470"/>
      <c r="O2975" s="470"/>
      <c r="P2975" s="1050"/>
      <c r="Q2975" s="1054"/>
      <c r="R2975" s="1054"/>
      <c r="S2975" s="1054"/>
      <c r="T2975" s="1054"/>
      <c r="U2975" s="470"/>
      <c r="V2975" s="470"/>
      <c r="W2975" s="1050"/>
      <c r="X2975" s="470"/>
      <c r="Y2975" s="470"/>
      <c r="Z2975" s="470"/>
      <c r="AA2975" s="470"/>
      <c r="AB2975" s="1050"/>
      <c r="AC2975" s="1050"/>
      <c r="AD2975" s="470"/>
      <c r="AE2975" s="1050"/>
      <c r="AF2975" s="470"/>
      <c r="AG2975" s="470"/>
      <c r="AH2975" s="470"/>
      <c r="AI2975" s="470"/>
      <c r="AJ2975" s="470"/>
      <c r="AK2975" s="1050"/>
      <c r="AL2975" s="1052"/>
      <c r="AM2975" s="470"/>
      <c r="AN2975" s="470"/>
      <c r="AO2975" s="470"/>
      <c r="AP2975" s="1052"/>
      <c r="AQ2975" s="1050"/>
      <c r="AR2975" s="470"/>
      <c r="AS2975" s="470"/>
      <c r="AT2975" s="470"/>
      <c r="AU2975" s="470"/>
      <c r="AV2975" s="470"/>
      <c r="AW2975" s="1053"/>
      <c r="AX2975" s="3"/>
      <c r="AY2975" s="3"/>
      <c r="AZ2975" s="3"/>
      <c r="BA2975" s="3"/>
    </row>
    <row r="2976">
      <c r="A2976" s="470"/>
      <c r="B2976" s="1"/>
      <c r="C2976" s="3"/>
      <c r="D2976" s="1050"/>
      <c r="E2976" s="470"/>
      <c r="F2976" s="470"/>
      <c r="G2976" s="470"/>
      <c r="H2976" s="1050"/>
      <c r="I2976" s="470"/>
      <c r="J2976" s="470"/>
      <c r="K2976" s="470"/>
      <c r="L2976" s="1050"/>
      <c r="M2976" s="470"/>
      <c r="N2976" s="470"/>
      <c r="O2976" s="470"/>
      <c r="P2976" s="1050"/>
      <c r="Q2976" s="1054"/>
      <c r="R2976" s="1054"/>
      <c r="S2976" s="1054"/>
      <c r="T2976" s="1054"/>
      <c r="U2976" s="470"/>
      <c r="V2976" s="470"/>
      <c r="W2976" s="1050"/>
      <c r="X2976" s="470"/>
      <c r="Y2976" s="470"/>
      <c r="Z2976" s="470"/>
      <c r="AA2976" s="470"/>
      <c r="AB2976" s="1050"/>
      <c r="AC2976" s="1050"/>
      <c r="AD2976" s="470"/>
      <c r="AE2976" s="1050"/>
      <c r="AF2976" s="470"/>
      <c r="AG2976" s="470"/>
      <c r="AH2976" s="470"/>
      <c r="AI2976" s="470"/>
      <c r="AJ2976" s="470"/>
      <c r="AK2976" s="1050"/>
      <c r="AL2976" s="1052"/>
      <c r="AM2976" s="470"/>
      <c r="AN2976" s="470"/>
      <c r="AO2976" s="470"/>
      <c r="AP2976" s="1052"/>
      <c r="AQ2976" s="1050"/>
      <c r="AR2976" s="470"/>
      <c r="AS2976" s="470"/>
      <c r="AT2976" s="470"/>
      <c r="AU2976" s="470"/>
      <c r="AV2976" s="470"/>
      <c r="AW2976" s="1053"/>
      <c r="AX2976" s="3"/>
      <c r="AY2976" s="3"/>
      <c r="AZ2976" s="3"/>
      <c r="BA2976" s="3"/>
    </row>
    <row r="2977">
      <c r="A2977" s="470"/>
      <c r="B2977" s="1"/>
      <c r="C2977" s="3"/>
      <c r="D2977" s="1050"/>
      <c r="E2977" s="470"/>
      <c r="F2977" s="470"/>
      <c r="G2977" s="470"/>
      <c r="H2977" s="1050"/>
      <c r="I2977" s="470"/>
      <c r="J2977" s="470"/>
      <c r="K2977" s="470"/>
      <c r="L2977" s="1050"/>
      <c r="M2977" s="470"/>
      <c r="N2977" s="470"/>
      <c r="O2977" s="470"/>
      <c r="P2977" s="1050"/>
      <c r="Q2977" s="1054"/>
      <c r="R2977" s="1054"/>
      <c r="S2977" s="1054"/>
      <c r="T2977" s="1054"/>
      <c r="U2977" s="470"/>
      <c r="V2977" s="470"/>
      <c r="W2977" s="1050"/>
      <c r="X2977" s="470"/>
      <c r="Y2977" s="470"/>
      <c r="Z2977" s="470"/>
      <c r="AA2977" s="470"/>
      <c r="AB2977" s="1050"/>
      <c r="AC2977" s="1050"/>
      <c r="AD2977" s="470"/>
      <c r="AE2977" s="1050"/>
      <c r="AF2977" s="470"/>
      <c r="AG2977" s="470"/>
      <c r="AH2977" s="470"/>
      <c r="AI2977" s="470"/>
      <c r="AJ2977" s="470"/>
      <c r="AK2977" s="1050"/>
      <c r="AL2977" s="1052"/>
      <c r="AM2977" s="470"/>
      <c r="AN2977" s="470"/>
      <c r="AO2977" s="470"/>
      <c r="AP2977" s="1052"/>
      <c r="AQ2977" s="1050"/>
      <c r="AR2977" s="470"/>
      <c r="AS2977" s="470"/>
      <c r="AT2977" s="470"/>
      <c r="AU2977" s="470"/>
      <c r="AV2977" s="470"/>
      <c r="AW2977" s="1053"/>
      <c r="AX2977" s="3"/>
      <c r="AY2977" s="3"/>
      <c r="AZ2977" s="3"/>
      <c r="BA2977" s="3"/>
    </row>
    <row r="2978">
      <c r="A2978" s="470"/>
      <c r="B2978" s="1"/>
      <c r="C2978" s="3"/>
      <c r="D2978" s="1050"/>
      <c r="E2978" s="470"/>
      <c r="F2978" s="470"/>
      <c r="G2978" s="470"/>
      <c r="H2978" s="1050"/>
      <c r="I2978" s="470"/>
      <c r="J2978" s="470"/>
      <c r="K2978" s="470"/>
      <c r="L2978" s="1050"/>
      <c r="M2978" s="470"/>
      <c r="N2978" s="470"/>
      <c r="O2978" s="470"/>
      <c r="P2978" s="1050"/>
      <c r="Q2978" s="1054"/>
      <c r="R2978" s="1054"/>
      <c r="S2978" s="1054"/>
      <c r="T2978" s="1054"/>
      <c r="U2978" s="470"/>
      <c r="V2978" s="470"/>
      <c r="W2978" s="1050"/>
      <c r="X2978" s="470"/>
      <c r="Y2978" s="470"/>
      <c r="Z2978" s="470"/>
      <c r="AA2978" s="470"/>
      <c r="AB2978" s="1050"/>
      <c r="AC2978" s="1050"/>
      <c r="AD2978" s="470"/>
      <c r="AE2978" s="1050"/>
      <c r="AF2978" s="470"/>
      <c r="AG2978" s="470"/>
      <c r="AH2978" s="470"/>
      <c r="AI2978" s="470"/>
      <c r="AJ2978" s="470"/>
      <c r="AK2978" s="1050"/>
      <c r="AL2978" s="1052"/>
      <c r="AM2978" s="470"/>
      <c r="AN2978" s="470"/>
      <c r="AO2978" s="470"/>
      <c r="AP2978" s="1052"/>
      <c r="AQ2978" s="1050"/>
      <c r="AR2978" s="470"/>
      <c r="AS2978" s="470"/>
      <c r="AT2978" s="470"/>
      <c r="AU2978" s="470"/>
      <c r="AV2978" s="470"/>
      <c r="AW2978" s="1053"/>
      <c r="AX2978" s="3"/>
      <c r="AY2978" s="3"/>
      <c r="AZ2978" s="3"/>
      <c r="BA2978" s="3"/>
    </row>
    <row r="2979">
      <c r="A2979" s="470"/>
      <c r="B2979" s="1"/>
      <c r="C2979" s="3"/>
      <c r="D2979" s="1050"/>
      <c r="E2979" s="470"/>
      <c r="F2979" s="470"/>
      <c r="G2979" s="470"/>
      <c r="H2979" s="1050"/>
      <c r="I2979" s="470"/>
      <c r="J2979" s="470"/>
      <c r="K2979" s="470"/>
      <c r="L2979" s="1050"/>
      <c r="M2979" s="470"/>
      <c r="N2979" s="470"/>
      <c r="O2979" s="470"/>
      <c r="P2979" s="1050"/>
      <c r="Q2979" s="1054"/>
      <c r="R2979" s="1054"/>
      <c r="S2979" s="1054"/>
      <c r="T2979" s="1054"/>
      <c r="U2979" s="470"/>
      <c r="V2979" s="470"/>
      <c r="W2979" s="1050"/>
      <c r="X2979" s="470"/>
      <c r="Y2979" s="470"/>
      <c r="Z2979" s="470"/>
      <c r="AA2979" s="470"/>
      <c r="AB2979" s="1050"/>
      <c r="AC2979" s="1050"/>
      <c r="AD2979" s="470"/>
      <c r="AE2979" s="1050"/>
      <c r="AF2979" s="470"/>
      <c r="AG2979" s="470"/>
      <c r="AH2979" s="470"/>
      <c r="AI2979" s="470"/>
      <c r="AJ2979" s="470"/>
      <c r="AK2979" s="1050"/>
      <c r="AL2979" s="1052"/>
      <c r="AM2979" s="470"/>
      <c r="AN2979" s="470"/>
      <c r="AO2979" s="470"/>
      <c r="AP2979" s="1052"/>
      <c r="AQ2979" s="1050"/>
      <c r="AR2979" s="470"/>
      <c r="AS2979" s="470"/>
      <c r="AT2979" s="470"/>
      <c r="AU2979" s="470"/>
      <c r="AV2979" s="470"/>
      <c r="AW2979" s="1053"/>
      <c r="AX2979" s="3"/>
      <c r="AY2979" s="3"/>
      <c r="AZ2979" s="3"/>
      <c r="BA2979" s="3"/>
    </row>
    <row r="2980">
      <c r="A2980" s="470"/>
      <c r="B2980" s="1"/>
      <c r="C2980" s="3"/>
      <c r="D2980" s="1050"/>
      <c r="E2980" s="470"/>
      <c r="F2980" s="470"/>
      <c r="G2980" s="470"/>
      <c r="H2980" s="1050"/>
      <c r="I2980" s="470"/>
      <c r="J2980" s="470"/>
      <c r="K2980" s="470"/>
      <c r="L2980" s="1050"/>
      <c r="M2980" s="470"/>
      <c r="N2980" s="470"/>
      <c r="O2980" s="470"/>
      <c r="P2980" s="1050"/>
      <c r="Q2980" s="1054"/>
      <c r="R2980" s="1054"/>
      <c r="S2980" s="1054"/>
      <c r="T2980" s="1054"/>
      <c r="U2980" s="470"/>
      <c r="V2980" s="470"/>
      <c r="W2980" s="1050"/>
      <c r="X2980" s="470"/>
      <c r="Y2980" s="470"/>
      <c r="Z2980" s="470"/>
      <c r="AA2980" s="470"/>
      <c r="AB2980" s="1050"/>
      <c r="AC2980" s="1050"/>
      <c r="AD2980" s="470"/>
      <c r="AE2980" s="1050"/>
      <c r="AF2980" s="470"/>
      <c r="AG2980" s="470"/>
      <c r="AH2980" s="470"/>
      <c r="AI2980" s="470"/>
      <c r="AJ2980" s="470"/>
      <c r="AK2980" s="1050"/>
      <c r="AL2980" s="1052"/>
      <c r="AM2980" s="470"/>
      <c r="AN2980" s="470"/>
      <c r="AO2980" s="470"/>
      <c r="AP2980" s="1052"/>
      <c r="AQ2980" s="1050"/>
      <c r="AR2980" s="470"/>
      <c r="AS2980" s="470"/>
      <c r="AT2980" s="470"/>
      <c r="AU2980" s="470"/>
      <c r="AV2980" s="470"/>
      <c r="AW2980" s="1053"/>
      <c r="AX2980" s="3"/>
      <c r="AY2980" s="3"/>
      <c r="AZ2980" s="3"/>
      <c r="BA2980" s="3"/>
    </row>
    <row r="2981">
      <c r="A2981" s="470"/>
      <c r="B2981" s="1"/>
      <c r="C2981" s="3"/>
      <c r="D2981" s="1050"/>
      <c r="E2981" s="470"/>
      <c r="F2981" s="470"/>
      <c r="G2981" s="470"/>
      <c r="H2981" s="1050"/>
      <c r="I2981" s="470"/>
      <c r="J2981" s="470"/>
      <c r="K2981" s="470"/>
      <c r="L2981" s="1050"/>
      <c r="M2981" s="470"/>
      <c r="N2981" s="470"/>
      <c r="O2981" s="470"/>
      <c r="P2981" s="1050"/>
      <c r="Q2981" s="1054"/>
      <c r="R2981" s="1054"/>
      <c r="S2981" s="1054"/>
      <c r="T2981" s="1054"/>
      <c r="U2981" s="470"/>
      <c r="V2981" s="470"/>
      <c r="W2981" s="1050"/>
      <c r="X2981" s="470"/>
      <c r="Y2981" s="470"/>
      <c r="Z2981" s="470"/>
      <c r="AA2981" s="470"/>
      <c r="AB2981" s="1050"/>
      <c r="AC2981" s="1050"/>
      <c r="AD2981" s="470"/>
      <c r="AE2981" s="1050"/>
      <c r="AF2981" s="470"/>
      <c r="AG2981" s="470"/>
      <c r="AH2981" s="470"/>
      <c r="AI2981" s="470"/>
      <c r="AJ2981" s="470"/>
      <c r="AK2981" s="1050"/>
      <c r="AL2981" s="1052"/>
      <c r="AM2981" s="470"/>
      <c r="AN2981" s="470"/>
      <c r="AO2981" s="470"/>
      <c r="AP2981" s="1052"/>
      <c r="AQ2981" s="1050"/>
      <c r="AR2981" s="470"/>
      <c r="AS2981" s="470"/>
      <c r="AT2981" s="470"/>
      <c r="AU2981" s="470"/>
      <c r="AV2981" s="470"/>
      <c r="AW2981" s="1053"/>
      <c r="AX2981" s="3"/>
      <c r="AY2981" s="3"/>
      <c r="AZ2981" s="3"/>
      <c r="BA2981" s="3"/>
    </row>
    <row r="2982">
      <c r="A2982" s="470"/>
      <c r="B2982" s="1"/>
      <c r="C2982" s="3"/>
      <c r="D2982" s="1050"/>
      <c r="E2982" s="470"/>
      <c r="F2982" s="470"/>
      <c r="G2982" s="470"/>
      <c r="H2982" s="1050"/>
      <c r="I2982" s="470"/>
      <c r="J2982" s="470"/>
      <c r="K2982" s="470"/>
      <c r="L2982" s="1050"/>
      <c r="M2982" s="470"/>
      <c r="N2982" s="470"/>
      <c r="O2982" s="470"/>
      <c r="P2982" s="1050"/>
      <c r="Q2982" s="1054"/>
      <c r="R2982" s="1054"/>
      <c r="S2982" s="1054"/>
      <c r="T2982" s="1054"/>
      <c r="U2982" s="470"/>
      <c r="V2982" s="470"/>
      <c r="W2982" s="1050"/>
      <c r="X2982" s="470"/>
      <c r="Y2982" s="470"/>
      <c r="Z2982" s="470"/>
      <c r="AA2982" s="470"/>
      <c r="AB2982" s="1050"/>
      <c r="AC2982" s="1050"/>
      <c r="AD2982" s="470"/>
      <c r="AE2982" s="1050"/>
      <c r="AF2982" s="470"/>
      <c r="AG2982" s="470"/>
      <c r="AH2982" s="470"/>
      <c r="AI2982" s="470"/>
      <c r="AJ2982" s="470"/>
      <c r="AK2982" s="1050"/>
      <c r="AL2982" s="1052"/>
      <c r="AM2982" s="470"/>
      <c r="AN2982" s="470"/>
      <c r="AO2982" s="470"/>
      <c r="AP2982" s="1052"/>
      <c r="AQ2982" s="1050"/>
      <c r="AR2982" s="470"/>
      <c r="AS2982" s="470"/>
      <c r="AT2982" s="470"/>
      <c r="AU2982" s="470"/>
      <c r="AV2982" s="470"/>
      <c r="AW2982" s="1053"/>
      <c r="AX2982" s="3"/>
      <c r="AY2982" s="3"/>
      <c r="AZ2982" s="3"/>
      <c r="BA2982" s="3"/>
    </row>
    <row r="2983">
      <c r="A2983" s="470"/>
      <c r="B2983" s="1"/>
      <c r="C2983" s="3"/>
      <c r="D2983" s="1050"/>
      <c r="E2983" s="470"/>
      <c r="F2983" s="470"/>
      <c r="G2983" s="470"/>
      <c r="H2983" s="1050"/>
      <c r="I2983" s="470"/>
      <c r="J2983" s="470"/>
      <c r="K2983" s="470"/>
      <c r="L2983" s="1050"/>
      <c r="M2983" s="470"/>
      <c r="N2983" s="470"/>
      <c r="O2983" s="470"/>
      <c r="P2983" s="1050"/>
      <c r="Q2983" s="1054"/>
      <c r="R2983" s="1054"/>
      <c r="S2983" s="1054"/>
      <c r="T2983" s="1054"/>
      <c r="U2983" s="470"/>
      <c r="V2983" s="470"/>
      <c r="W2983" s="1050"/>
      <c r="X2983" s="470"/>
      <c r="Y2983" s="470"/>
      <c r="Z2983" s="470"/>
      <c r="AA2983" s="470"/>
      <c r="AB2983" s="1050"/>
      <c r="AC2983" s="1050"/>
      <c r="AD2983" s="470"/>
      <c r="AE2983" s="1050"/>
      <c r="AF2983" s="470"/>
      <c r="AG2983" s="470"/>
      <c r="AH2983" s="470"/>
      <c r="AI2983" s="470"/>
      <c r="AJ2983" s="470"/>
      <c r="AK2983" s="1050"/>
      <c r="AL2983" s="1052"/>
      <c r="AM2983" s="470"/>
      <c r="AN2983" s="470"/>
      <c r="AO2983" s="470"/>
      <c r="AP2983" s="1052"/>
      <c r="AQ2983" s="1050"/>
      <c r="AR2983" s="470"/>
      <c r="AS2983" s="470"/>
      <c r="AT2983" s="470"/>
      <c r="AU2983" s="470"/>
      <c r="AV2983" s="470"/>
      <c r="AW2983" s="1053"/>
      <c r="AX2983" s="3"/>
      <c r="AY2983" s="3"/>
      <c r="AZ2983" s="3"/>
      <c r="BA2983" s="3"/>
    </row>
    <row r="2984">
      <c r="A2984" s="470"/>
      <c r="B2984" s="1"/>
      <c r="C2984" s="3"/>
      <c r="D2984" s="1050"/>
      <c r="E2984" s="470"/>
      <c r="F2984" s="470"/>
      <c r="G2984" s="470"/>
      <c r="H2984" s="1050"/>
      <c r="I2984" s="470"/>
      <c r="J2984" s="470"/>
      <c r="K2984" s="470"/>
      <c r="L2984" s="1050"/>
      <c r="M2984" s="470"/>
      <c r="N2984" s="470"/>
      <c r="O2984" s="470"/>
      <c r="P2984" s="1050"/>
      <c r="Q2984" s="1054"/>
      <c r="R2984" s="1054"/>
      <c r="S2984" s="1054"/>
      <c r="T2984" s="1054"/>
      <c r="U2984" s="470"/>
      <c r="V2984" s="470"/>
      <c r="W2984" s="1050"/>
      <c r="X2984" s="470"/>
      <c r="Y2984" s="470"/>
      <c r="Z2984" s="470"/>
      <c r="AA2984" s="470"/>
      <c r="AB2984" s="1050"/>
      <c r="AC2984" s="1050"/>
      <c r="AD2984" s="470"/>
      <c r="AE2984" s="1050"/>
      <c r="AF2984" s="470"/>
      <c r="AG2984" s="470"/>
      <c r="AH2984" s="470"/>
      <c r="AI2984" s="470"/>
      <c r="AJ2984" s="470"/>
      <c r="AK2984" s="1050"/>
      <c r="AL2984" s="1052"/>
      <c r="AM2984" s="470"/>
      <c r="AN2984" s="470"/>
      <c r="AO2984" s="470"/>
      <c r="AP2984" s="1052"/>
      <c r="AQ2984" s="1050"/>
      <c r="AR2984" s="470"/>
      <c r="AS2984" s="470"/>
      <c r="AT2984" s="470"/>
      <c r="AU2984" s="470"/>
      <c r="AV2984" s="470"/>
      <c r="AW2984" s="1053"/>
      <c r="AX2984" s="3"/>
      <c r="AY2984" s="3"/>
      <c r="AZ2984" s="3"/>
      <c r="BA2984" s="3"/>
    </row>
    <row r="2985">
      <c r="A2985" s="470"/>
      <c r="B2985" s="1"/>
      <c r="C2985" s="3"/>
      <c r="D2985" s="1050"/>
      <c r="E2985" s="470"/>
      <c r="F2985" s="470"/>
      <c r="G2985" s="470"/>
      <c r="H2985" s="1050"/>
      <c r="I2985" s="470"/>
      <c r="J2985" s="470"/>
      <c r="K2985" s="470"/>
      <c r="L2985" s="1050"/>
      <c r="M2985" s="470"/>
      <c r="N2985" s="470"/>
      <c r="O2985" s="470"/>
      <c r="P2985" s="1050"/>
      <c r="Q2985" s="1054"/>
      <c r="R2985" s="1054"/>
      <c r="S2985" s="1054"/>
      <c r="T2985" s="1054"/>
      <c r="U2985" s="470"/>
      <c r="V2985" s="470"/>
      <c r="W2985" s="1050"/>
      <c r="X2985" s="470"/>
      <c r="Y2985" s="470"/>
      <c r="Z2985" s="470"/>
      <c r="AA2985" s="470"/>
      <c r="AB2985" s="1050"/>
      <c r="AC2985" s="1050"/>
      <c r="AD2985" s="470"/>
      <c r="AE2985" s="1050"/>
      <c r="AF2985" s="470"/>
      <c r="AG2985" s="470"/>
      <c r="AH2985" s="470"/>
      <c r="AI2985" s="470"/>
      <c r="AJ2985" s="470"/>
      <c r="AK2985" s="1050"/>
      <c r="AL2985" s="1052"/>
      <c r="AM2985" s="470"/>
      <c r="AN2985" s="470"/>
      <c r="AO2985" s="470"/>
      <c r="AP2985" s="1052"/>
      <c r="AQ2985" s="1050"/>
      <c r="AR2985" s="470"/>
      <c r="AS2985" s="470"/>
      <c r="AT2985" s="470"/>
      <c r="AU2985" s="470"/>
      <c r="AV2985" s="470"/>
      <c r="AW2985" s="1053"/>
      <c r="AX2985" s="3"/>
      <c r="AY2985" s="3"/>
      <c r="AZ2985" s="3"/>
      <c r="BA2985" s="3"/>
    </row>
    <row r="2986">
      <c r="A2986" s="470"/>
      <c r="B2986" s="1"/>
      <c r="C2986" s="3"/>
      <c r="D2986" s="1050"/>
      <c r="E2986" s="470"/>
      <c r="F2986" s="470"/>
      <c r="G2986" s="470"/>
      <c r="H2986" s="1050"/>
      <c r="I2986" s="470"/>
      <c r="J2986" s="470"/>
      <c r="K2986" s="470"/>
      <c r="L2986" s="1050"/>
      <c r="M2986" s="470"/>
      <c r="N2986" s="470"/>
      <c r="O2986" s="470"/>
      <c r="P2986" s="1050"/>
      <c r="Q2986" s="1054"/>
      <c r="R2986" s="1054"/>
      <c r="S2986" s="1054"/>
      <c r="T2986" s="1054"/>
      <c r="U2986" s="470"/>
      <c r="V2986" s="470"/>
      <c r="W2986" s="1050"/>
      <c r="X2986" s="470"/>
      <c r="Y2986" s="470"/>
      <c r="Z2986" s="470"/>
      <c r="AA2986" s="470"/>
      <c r="AB2986" s="1050"/>
      <c r="AC2986" s="1050"/>
      <c r="AD2986" s="470"/>
      <c r="AE2986" s="1050"/>
      <c r="AF2986" s="470"/>
      <c r="AG2986" s="470"/>
      <c r="AH2986" s="470"/>
      <c r="AI2986" s="470"/>
      <c r="AJ2986" s="470"/>
      <c r="AK2986" s="1050"/>
      <c r="AL2986" s="1052"/>
      <c r="AM2986" s="470"/>
      <c r="AN2986" s="470"/>
      <c r="AO2986" s="470"/>
      <c r="AP2986" s="1052"/>
      <c r="AQ2986" s="1050"/>
      <c r="AR2986" s="470"/>
      <c r="AS2986" s="470"/>
      <c r="AT2986" s="470"/>
      <c r="AU2986" s="470"/>
      <c r="AV2986" s="470"/>
      <c r="AW2986" s="1053"/>
      <c r="AX2986" s="3"/>
      <c r="AY2986" s="3"/>
      <c r="AZ2986" s="3"/>
      <c r="BA2986" s="3"/>
    </row>
    <row r="2987">
      <c r="A2987" s="470"/>
      <c r="B2987" s="1"/>
      <c r="C2987" s="3"/>
      <c r="D2987" s="1050"/>
      <c r="E2987" s="470"/>
      <c r="F2987" s="470"/>
      <c r="G2987" s="470"/>
      <c r="H2987" s="1050"/>
      <c r="I2987" s="470"/>
      <c r="J2987" s="470"/>
      <c r="K2987" s="470"/>
      <c r="L2987" s="1050"/>
      <c r="M2987" s="470"/>
      <c r="N2987" s="470"/>
      <c r="O2987" s="470"/>
      <c r="P2987" s="1050"/>
      <c r="Q2987" s="1054"/>
      <c r="R2987" s="1054"/>
      <c r="S2987" s="1054"/>
      <c r="T2987" s="1054"/>
      <c r="U2987" s="470"/>
      <c r="V2987" s="470"/>
      <c r="W2987" s="1050"/>
      <c r="X2987" s="470"/>
      <c r="Y2987" s="470"/>
      <c r="Z2987" s="470"/>
      <c r="AA2987" s="470"/>
      <c r="AB2987" s="1050"/>
      <c r="AC2987" s="1050"/>
      <c r="AD2987" s="470"/>
      <c r="AE2987" s="1050"/>
      <c r="AF2987" s="470"/>
      <c r="AG2987" s="470"/>
      <c r="AH2987" s="470"/>
      <c r="AI2987" s="470"/>
      <c r="AJ2987" s="470"/>
      <c r="AK2987" s="1050"/>
      <c r="AL2987" s="1052"/>
      <c r="AM2987" s="470"/>
      <c r="AN2987" s="470"/>
      <c r="AO2987" s="470"/>
      <c r="AP2987" s="1052"/>
      <c r="AQ2987" s="1050"/>
      <c r="AR2987" s="470"/>
      <c r="AS2987" s="470"/>
      <c r="AT2987" s="470"/>
      <c r="AU2987" s="470"/>
      <c r="AV2987" s="470"/>
      <c r="AW2987" s="1053"/>
      <c r="AX2987" s="3"/>
      <c r="AY2987" s="3"/>
      <c r="AZ2987" s="3"/>
      <c r="BA2987" s="3"/>
    </row>
    <row r="2988">
      <c r="A2988" s="470"/>
      <c r="B2988" s="1"/>
      <c r="C2988" s="3"/>
      <c r="D2988" s="1050"/>
      <c r="E2988" s="470"/>
      <c r="F2988" s="470"/>
      <c r="G2988" s="470"/>
      <c r="H2988" s="1050"/>
      <c r="I2988" s="470"/>
      <c r="J2988" s="470"/>
      <c r="K2988" s="470"/>
      <c r="L2988" s="1050"/>
      <c r="M2988" s="470"/>
      <c r="N2988" s="470"/>
      <c r="O2988" s="470"/>
      <c r="P2988" s="1050"/>
      <c r="Q2988" s="1054"/>
      <c r="R2988" s="1054"/>
      <c r="S2988" s="1054"/>
      <c r="T2988" s="1054"/>
      <c r="U2988" s="470"/>
      <c r="V2988" s="470"/>
      <c r="W2988" s="1050"/>
      <c r="X2988" s="470"/>
      <c r="Y2988" s="470"/>
      <c r="Z2988" s="470"/>
      <c r="AA2988" s="470"/>
      <c r="AB2988" s="1050"/>
      <c r="AC2988" s="1050"/>
      <c r="AD2988" s="470"/>
      <c r="AE2988" s="1050"/>
      <c r="AF2988" s="470"/>
      <c r="AG2988" s="470"/>
      <c r="AH2988" s="470"/>
      <c r="AI2988" s="470"/>
      <c r="AJ2988" s="470"/>
      <c r="AK2988" s="1050"/>
      <c r="AL2988" s="1052"/>
      <c r="AM2988" s="470"/>
      <c r="AN2988" s="470"/>
      <c r="AO2988" s="470"/>
      <c r="AP2988" s="1052"/>
      <c r="AQ2988" s="1050"/>
      <c r="AR2988" s="470"/>
      <c r="AS2988" s="470"/>
      <c r="AT2988" s="470"/>
      <c r="AU2988" s="470"/>
      <c r="AV2988" s="470"/>
      <c r="AW2988" s="1053"/>
      <c r="AX2988" s="3"/>
      <c r="AY2988" s="3"/>
      <c r="AZ2988" s="3"/>
      <c r="BA2988" s="3"/>
    </row>
    <row r="2989">
      <c r="A2989" s="470"/>
      <c r="B2989" s="1"/>
      <c r="C2989" s="3"/>
      <c r="D2989" s="1050"/>
      <c r="E2989" s="470"/>
      <c r="F2989" s="470"/>
      <c r="G2989" s="470"/>
      <c r="H2989" s="1050"/>
      <c r="I2989" s="470"/>
      <c r="J2989" s="470"/>
      <c r="K2989" s="470"/>
      <c r="L2989" s="1050"/>
      <c r="M2989" s="470"/>
      <c r="N2989" s="470"/>
      <c r="O2989" s="470"/>
      <c r="P2989" s="1050"/>
      <c r="Q2989" s="1054"/>
      <c r="R2989" s="1054"/>
      <c r="S2989" s="1054"/>
      <c r="T2989" s="1054"/>
      <c r="U2989" s="470"/>
      <c r="V2989" s="470"/>
      <c r="W2989" s="1050"/>
      <c r="X2989" s="470"/>
      <c r="Y2989" s="470"/>
      <c r="Z2989" s="470"/>
      <c r="AA2989" s="470"/>
      <c r="AB2989" s="1050"/>
      <c r="AC2989" s="1050"/>
      <c r="AD2989" s="470"/>
      <c r="AE2989" s="1050"/>
      <c r="AF2989" s="470"/>
      <c r="AG2989" s="470"/>
      <c r="AH2989" s="470"/>
      <c r="AI2989" s="470"/>
      <c r="AJ2989" s="470"/>
      <c r="AK2989" s="1050"/>
      <c r="AL2989" s="1052"/>
      <c r="AM2989" s="470"/>
      <c r="AN2989" s="470"/>
      <c r="AO2989" s="470"/>
      <c r="AP2989" s="1052"/>
      <c r="AQ2989" s="1050"/>
      <c r="AR2989" s="470"/>
      <c r="AS2989" s="470"/>
      <c r="AT2989" s="470"/>
      <c r="AU2989" s="470"/>
      <c r="AV2989" s="470"/>
      <c r="AW2989" s="1053"/>
      <c r="AX2989" s="3"/>
      <c r="AY2989" s="3"/>
      <c r="AZ2989" s="3"/>
      <c r="BA2989" s="3"/>
    </row>
    <row r="2990">
      <c r="A2990" s="470"/>
      <c r="B2990" s="1"/>
      <c r="C2990" s="3"/>
      <c r="D2990" s="1050"/>
      <c r="E2990" s="470"/>
      <c r="F2990" s="470"/>
      <c r="G2990" s="470"/>
      <c r="H2990" s="1050"/>
      <c r="I2990" s="470"/>
      <c r="J2990" s="470"/>
      <c r="K2990" s="470"/>
      <c r="L2990" s="1050"/>
      <c r="M2990" s="470"/>
      <c r="N2990" s="470"/>
      <c r="O2990" s="470"/>
      <c r="P2990" s="1050"/>
      <c r="Q2990" s="1054"/>
      <c r="R2990" s="1054"/>
      <c r="S2990" s="1054"/>
      <c r="T2990" s="1054"/>
      <c r="U2990" s="470"/>
      <c r="V2990" s="470"/>
      <c r="W2990" s="1050"/>
      <c r="X2990" s="470"/>
      <c r="Y2990" s="470"/>
      <c r="Z2990" s="470"/>
      <c r="AA2990" s="470"/>
      <c r="AB2990" s="1050"/>
      <c r="AC2990" s="1050"/>
      <c r="AD2990" s="470"/>
      <c r="AE2990" s="1050"/>
      <c r="AF2990" s="470"/>
      <c r="AG2990" s="470"/>
      <c r="AH2990" s="470"/>
      <c r="AI2990" s="470"/>
      <c r="AJ2990" s="470"/>
      <c r="AK2990" s="1050"/>
      <c r="AL2990" s="1052"/>
      <c r="AM2990" s="470"/>
      <c r="AN2990" s="470"/>
      <c r="AO2990" s="470"/>
      <c r="AP2990" s="1052"/>
      <c r="AQ2990" s="1050"/>
      <c r="AR2990" s="470"/>
      <c r="AS2990" s="470"/>
      <c r="AT2990" s="470"/>
      <c r="AU2990" s="470"/>
      <c r="AV2990" s="470"/>
      <c r="AW2990" s="1053"/>
      <c r="AX2990" s="3"/>
      <c r="AY2990" s="3"/>
      <c r="AZ2990" s="3"/>
      <c r="BA2990" s="3"/>
    </row>
    <row r="2991">
      <c r="A2991" s="470"/>
      <c r="B2991" s="1"/>
      <c r="C2991" s="3"/>
      <c r="D2991" s="1050"/>
      <c r="E2991" s="470"/>
      <c r="F2991" s="470"/>
      <c r="G2991" s="470"/>
      <c r="H2991" s="1050"/>
      <c r="I2991" s="470"/>
      <c r="J2991" s="470"/>
      <c r="K2991" s="470"/>
      <c r="L2991" s="1050"/>
      <c r="M2991" s="470"/>
      <c r="N2991" s="470"/>
      <c r="O2991" s="470"/>
      <c r="P2991" s="1050"/>
      <c r="Q2991" s="1054"/>
      <c r="R2991" s="1054"/>
      <c r="S2991" s="1054"/>
      <c r="T2991" s="1054"/>
      <c r="U2991" s="470"/>
      <c r="V2991" s="470"/>
      <c r="W2991" s="1050"/>
      <c r="X2991" s="470"/>
      <c r="Y2991" s="470"/>
      <c r="Z2991" s="470"/>
      <c r="AA2991" s="470"/>
      <c r="AB2991" s="1050"/>
      <c r="AC2991" s="1050"/>
      <c r="AD2991" s="470"/>
      <c r="AE2991" s="1050"/>
      <c r="AF2991" s="470"/>
      <c r="AG2991" s="470"/>
      <c r="AH2991" s="470"/>
      <c r="AI2991" s="470"/>
      <c r="AJ2991" s="470"/>
      <c r="AK2991" s="1050"/>
      <c r="AL2991" s="1052"/>
      <c r="AM2991" s="470"/>
      <c r="AN2991" s="470"/>
      <c r="AO2991" s="470"/>
      <c r="AP2991" s="1052"/>
      <c r="AQ2991" s="1050"/>
      <c r="AR2991" s="470"/>
      <c r="AS2991" s="470"/>
      <c r="AT2991" s="470"/>
      <c r="AU2991" s="470"/>
      <c r="AV2991" s="470"/>
      <c r="AW2991" s="1053"/>
      <c r="AX2991" s="3"/>
      <c r="AY2991" s="3"/>
      <c r="AZ2991" s="3"/>
      <c r="BA2991" s="3"/>
    </row>
    <row r="2992">
      <c r="A2992" s="470"/>
      <c r="B2992" s="1"/>
      <c r="C2992" s="3"/>
      <c r="D2992" s="1050"/>
      <c r="E2992" s="470"/>
      <c r="F2992" s="470"/>
      <c r="G2992" s="470"/>
      <c r="H2992" s="1050"/>
      <c r="I2992" s="470"/>
      <c r="J2992" s="470"/>
      <c r="K2992" s="470"/>
      <c r="L2992" s="1050"/>
      <c r="M2992" s="470"/>
      <c r="N2992" s="470"/>
      <c r="O2992" s="470"/>
      <c r="P2992" s="1050"/>
      <c r="Q2992" s="1054"/>
      <c r="R2992" s="1054"/>
      <c r="S2992" s="1054"/>
      <c r="T2992" s="1054"/>
      <c r="U2992" s="470"/>
      <c r="V2992" s="470"/>
      <c r="W2992" s="1050"/>
      <c r="X2992" s="470"/>
      <c r="Y2992" s="470"/>
      <c r="Z2992" s="470"/>
      <c r="AA2992" s="470"/>
      <c r="AB2992" s="1050"/>
      <c r="AC2992" s="1050"/>
      <c r="AD2992" s="470"/>
      <c r="AE2992" s="1050"/>
      <c r="AF2992" s="470"/>
      <c r="AG2992" s="470"/>
      <c r="AH2992" s="470"/>
      <c r="AI2992" s="470"/>
      <c r="AJ2992" s="470"/>
      <c r="AK2992" s="1050"/>
      <c r="AL2992" s="1052"/>
      <c r="AM2992" s="470"/>
      <c r="AN2992" s="470"/>
      <c r="AO2992" s="470"/>
      <c r="AP2992" s="1052"/>
      <c r="AQ2992" s="1050"/>
      <c r="AR2992" s="470"/>
      <c r="AS2992" s="470"/>
      <c r="AT2992" s="470"/>
      <c r="AU2992" s="470"/>
      <c r="AV2992" s="470"/>
      <c r="AW2992" s="1053"/>
      <c r="AX2992" s="3"/>
      <c r="AY2992" s="3"/>
      <c r="AZ2992" s="3"/>
      <c r="BA2992" s="3"/>
    </row>
    <row r="2993">
      <c r="A2993" s="470"/>
      <c r="B2993" s="1"/>
      <c r="C2993" s="3"/>
      <c r="D2993" s="1050"/>
      <c r="E2993" s="470"/>
      <c r="F2993" s="470"/>
      <c r="G2993" s="470"/>
      <c r="H2993" s="1050"/>
      <c r="I2993" s="470"/>
      <c r="J2993" s="470"/>
      <c r="K2993" s="470"/>
      <c r="L2993" s="1050"/>
      <c r="M2993" s="470"/>
      <c r="N2993" s="470"/>
      <c r="O2993" s="470"/>
      <c r="P2993" s="1050"/>
      <c r="Q2993" s="1054"/>
      <c r="R2993" s="1054"/>
      <c r="S2993" s="1054"/>
      <c r="T2993" s="1054"/>
      <c r="U2993" s="470"/>
      <c r="V2993" s="470"/>
      <c r="W2993" s="1050"/>
      <c r="X2993" s="470"/>
      <c r="Y2993" s="470"/>
      <c r="Z2993" s="470"/>
      <c r="AA2993" s="470"/>
      <c r="AB2993" s="1050"/>
      <c r="AC2993" s="1050"/>
      <c r="AD2993" s="470"/>
      <c r="AE2993" s="1050"/>
      <c r="AF2993" s="470"/>
      <c r="AG2993" s="470"/>
      <c r="AH2993" s="470"/>
      <c r="AI2993" s="470"/>
      <c r="AJ2993" s="470"/>
      <c r="AK2993" s="1050"/>
      <c r="AL2993" s="1052"/>
      <c r="AM2993" s="470"/>
      <c r="AN2993" s="470"/>
      <c r="AO2993" s="470"/>
      <c r="AP2993" s="1052"/>
      <c r="AQ2993" s="1050"/>
      <c r="AR2993" s="470"/>
      <c r="AS2993" s="470"/>
      <c r="AT2993" s="470"/>
      <c r="AU2993" s="470"/>
      <c r="AV2993" s="470"/>
      <c r="AW2993" s="1053"/>
      <c r="AX2993" s="3"/>
      <c r="AY2993" s="3"/>
      <c r="AZ2993" s="3"/>
      <c r="BA2993" s="3"/>
    </row>
    <row r="2994">
      <c r="A2994" s="470"/>
      <c r="B2994" s="1"/>
      <c r="C2994" s="3"/>
      <c r="D2994" s="1050"/>
      <c r="E2994" s="470"/>
      <c r="F2994" s="470"/>
      <c r="G2994" s="470"/>
      <c r="H2994" s="1050"/>
      <c r="I2994" s="470"/>
      <c r="J2994" s="470"/>
      <c r="K2994" s="470"/>
      <c r="L2994" s="1050"/>
      <c r="M2994" s="470"/>
      <c r="N2994" s="470"/>
      <c r="O2994" s="470"/>
      <c r="P2994" s="1050"/>
      <c r="Q2994" s="1054"/>
      <c r="R2994" s="1054"/>
      <c r="S2994" s="1054"/>
      <c r="T2994" s="1054"/>
      <c r="U2994" s="470"/>
      <c r="V2994" s="470"/>
      <c r="W2994" s="1050"/>
      <c r="X2994" s="470"/>
      <c r="Y2994" s="470"/>
      <c r="Z2994" s="470"/>
      <c r="AA2994" s="470"/>
      <c r="AB2994" s="1050"/>
      <c r="AC2994" s="1050"/>
      <c r="AD2994" s="470"/>
      <c r="AE2994" s="1050"/>
      <c r="AF2994" s="470"/>
      <c r="AG2994" s="470"/>
      <c r="AH2994" s="470"/>
      <c r="AI2994" s="470"/>
      <c r="AJ2994" s="470"/>
      <c r="AK2994" s="1050"/>
      <c r="AL2994" s="1052"/>
      <c r="AM2994" s="470"/>
      <c r="AN2994" s="470"/>
      <c r="AO2994" s="470"/>
      <c r="AP2994" s="1052"/>
      <c r="AQ2994" s="1050"/>
      <c r="AR2994" s="470"/>
      <c r="AS2994" s="470"/>
      <c r="AT2994" s="470"/>
      <c r="AU2994" s="470"/>
      <c r="AV2994" s="470"/>
      <c r="AW2994" s="1053"/>
      <c r="AX2994" s="3"/>
      <c r="AY2994" s="3"/>
      <c r="AZ2994" s="3"/>
      <c r="BA2994" s="3"/>
    </row>
    <row r="2995">
      <c r="A2995" s="470"/>
      <c r="B2995" s="1"/>
      <c r="C2995" s="3"/>
      <c r="D2995" s="1050"/>
      <c r="E2995" s="470"/>
      <c r="F2995" s="470"/>
      <c r="G2995" s="470"/>
      <c r="H2995" s="1050"/>
      <c r="I2995" s="470"/>
      <c r="J2995" s="470"/>
      <c r="K2995" s="470"/>
      <c r="L2995" s="1050"/>
      <c r="M2995" s="470"/>
      <c r="N2995" s="470"/>
      <c r="O2995" s="470"/>
      <c r="P2995" s="1050"/>
      <c r="Q2995" s="1054"/>
      <c r="R2995" s="1054"/>
      <c r="S2995" s="1054"/>
      <c r="T2995" s="1054"/>
      <c r="U2995" s="470"/>
      <c r="V2995" s="470"/>
      <c r="W2995" s="1050"/>
      <c r="X2995" s="470"/>
      <c r="Y2995" s="470"/>
      <c r="Z2995" s="470"/>
      <c r="AA2995" s="470"/>
      <c r="AB2995" s="1050"/>
      <c r="AC2995" s="1050"/>
      <c r="AD2995" s="470"/>
      <c r="AE2995" s="1050"/>
      <c r="AF2995" s="470"/>
      <c r="AG2995" s="470"/>
      <c r="AH2995" s="470"/>
      <c r="AI2995" s="470"/>
      <c r="AJ2995" s="470"/>
      <c r="AK2995" s="1050"/>
      <c r="AL2995" s="1052"/>
      <c r="AM2995" s="470"/>
      <c r="AN2995" s="470"/>
      <c r="AO2995" s="470"/>
      <c r="AP2995" s="1052"/>
      <c r="AQ2995" s="1050"/>
      <c r="AR2995" s="470"/>
      <c r="AS2995" s="470"/>
      <c r="AT2995" s="470"/>
      <c r="AU2995" s="470"/>
      <c r="AV2995" s="470"/>
      <c r="AW2995" s="1053"/>
      <c r="AX2995" s="3"/>
      <c r="AY2995" s="3"/>
      <c r="AZ2995" s="3"/>
      <c r="BA2995" s="3"/>
    </row>
    <row r="2996">
      <c r="A2996" s="470"/>
      <c r="B2996" s="1"/>
      <c r="C2996" s="3"/>
      <c r="D2996" s="1050"/>
      <c r="E2996" s="470"/>
      <c r="F2996" s="470"/>
      <c r="G2996" s="470"/>
      <c r="H2996" s="1050"/>
      <c r="I2996" s="470"/>
      <c r="J2996" s="470"/>
      <c r="K2996" s="470"/>
      <c r="L2996" s="1050"/>
      <c r="M2996" s="470"/>
      <c r="N2996" s="470"/>
      <c r="O2996" s="470"/>
      <c r="P2996" s="1050"/>
      <c r="Q2996" s="1054"/>
      <c r="R2996" s="1054"/>
      <c r="S2996" s="1054"/>
      <c r="T2996" s="1054"/>
      <c r="U2996" s="470"/>
      <c r="V2996" s="470"/>
      <c r="W2996" s="1050"/>
      <c r="X2996" s="470"/>
      <c r="Y2996" s="470"/>
      <c r="Z2996" s="470"/>
      <c r="AA2996" s="470"/>
      <c r="AB2996" s="1050"/>
      <c r="AC2996" s="1050"/>
      <c r="AD2996" s="470"/>
      <c r="AE2996" s="1050"/>
      <c r="AF2996" s="470"/>
      <c r="AG2996" s="470"/>
      <c r="AH2996" s="470"/>
      <c r="AI2996" s="470"/>
      <c r="AJ2996" s="470"/>
      <c r="AK2996" s="1050"/>
      <c r="AL2996" s="1052"/>
      <c r="AM2996" s="470"/>
      <c r="AN2996" s="470"/>
      <c r="AO2996" s="470"/>
      <c r="AP2996" s="1052"/>
      <c r="AQ2996" s="1050"/>
      <c r="AR2996" s="470"/>
      <c r="AS2996" s="470"/>
      <c r="AT2996" s="470"/>
      <c r="AU2996" s="470"/>
      <c r="AV2996" s="470"/>
      <c r="AW2996" s="1053"/>
      <c r="AX2996" s="3"/>
      <c r="AY2996" s="3"/>
      <c r="AZ2996" s="3"/>
      <c r="BA2996" s="3"/>
    </row>
    <row r="2997">
      <c r="A2997" s="470"/>
      <c r="B2997" s="1"/>
      <c r="C2997" s="3"/>
      <c r="D2997" s="1050"/>
      <c r="E2997" s="470"/>
      <c r="F2997" s="470"/>
      <c r="G2997" s="470"/>
      <c r="H2997" s="1050"/>
      <c r="I2997" s="470"/>
      <c r="J2997" s="470"/>
      <c r="K2997" s="470"/>
      <c r="L2997" s="1050"/>
      <c r="M2997" s="470"/>
      <c r="N2997" s="470"/>
      <c r="O2997" s="470"/>
      <c r="P2997" s="1050"/>
      <c r="Q2997" s="1054"/>
      <c r="R2997" s="1054"/>
      <c r="S2997" s="1054"/>
      <c r="T2997" s="1054"/>
      <c r="U2997" s="470"/>
      <c r="V2997" s="470"/>
      <c r="W2997" s="1050"/>
      <c r="X2997" s="470"/>
      <c r="Y2997" s="470"/>
      <c r="Z2997" s="470"/>
      <c r="AA2997" s="470"/>
      <c r="AB2997" s="1050"/>
      <c r="AC2997" s="1050"/>
      <c r="AD2997" s="470"/>
      <c r="AE2997" s="1050"/>
      <c r="AF2997" s="470"/>
      <c r="AG2997" s="470"/>
      <c r="AH2997" s="470"/>
      <c r="AI2997" s="470"/>
      <c r="AJ2997" s="470"/>
      <c r="AK2997" s="1050"/>
      <c r="AL2997" s="1052"/>
      <c r="AM2997" s="470"/>
      <c r="AN2997" s="470"/>
      <c r="AO2997" s="470"/>
      <c r="AP2997" s="1052"/>
      <c r="AQ2997" s="1050"/>
      <c r="AR2997" s="470"/>
      <c r="AS2997" s="470"/>
      <c r="AT2997" s="470"/>
      <c r="AU2997" s="470"/>
      <c r="AV2997" s="470"/>
      <c r="AW2997" s="1053"/>
      <c r="AX2997" s="3"/>
      <c r="AY2997" s="3"/>
      <c r="AZ2997" s="3"/>
      <c r="BA2997" s="3"/>
    </row>
    <row r="2998">
      <c r="A2998" s="470"/>
      <c r="B2998" s="1"/>
      <c r="C2998" s="3"/>
      <c r="D2998" s="1050"/>
      <c r="E2998" s="470"/>
      <c r="F2998" s="470"/>
      <c r="G2998" s="470"/>
      <c r="H2998" s="1050"/>
      <c r="I2998" s="470"/>
      <c r="J2998" s="470"/>
      <c r="K2998" s="470"/>
      <c r="L2998" s="1050"/>
      <c r="M2998" s="470"/>
      <c r="N2998" s="470"/>
      <c r="O2998" s="470"/>
      <c r="P2998" s="1050"/>
      <c r="Q2998" s="1054"/>
      <c r="R2998" s="1054"/>
      <c r="S2998" s="1054"/>
      <c r="T2998" s="1054"/>
      <c r="U2998" s="470"/>
      <c r="V2998" s="470"/>
      <c r="W2998" s="1050"/>
      <c r="X2998" s="470"/>
      <c r="Y2998" s="470"/>
      <c r="Z2998" s="470"/>
      <c r="AA2998" s="470"/>
      <c r="AB2998" s="1050"/>
      <c r="AC2998" s="1050"/>
      <c r="AD2998" s="470"/>
      <c r="AE2998" s="1050"/>
      <c r="AF2998" s="470"/>
      <c r="AG2998" s="470"/>
      <c r="AH2998" s="470"/>
      <c r="AI2998" s="470"/>
      <c r="AJ2998" s="470"/>
      <c r="AK2998" s="1050"/>
      <c r="AL2998" s="1052"/>
      <c r="AM2998" s="470"/>
      <c r="AN2998" s="470"/>
      <c r="AO2998" s="470"/>
      <c r="AP2998" s="1052"/>
      <c r="AQ2998" s="1050"/>
      <c r="AR2998" s="470"/>
      <c r="AS2998" s="470"/>
      <c r="AT2998" s="470"/>
      <c r="AU2998" s="470"/>
      <c r="AV2998" s="470"/>
      <c r="AW2998" s="1053"/>
      <c r="AX2998" s="3"/>
      <c r="AY2998" s="3"/>
      <c r="AZ2998" s="3"/>
      <c r="BA2998" s="3"/>
    </row>
    <row r="2999">
      <c r="A2999" s="470"/>
      <c r="B2999" s="1"/>
      <c r="C2999" s="3"/>
      <c r="D2999" s="1050"/>
      <c r="E2999" s="470"/>
      <c r="F2999" s="470"/>
      <c r="G2999" s="470"/>
      <c r="H2999" s="1050"/>
      <c r="I2999" s="470"/>
      <c r="J2999" s="470"/>
      <c r="K2999" s="470"/>
      <c r="L2999" s="1050"/>
      <c r="M2999" s="470"/>
      <c r="N2999" s="470"/>
      <c r="O2999" s="470"/>
      <c r="P2999" s="1050"/>
      <c r="Q2999" s="1054"/>
      <c r="R2999" s="1054"/>
      <c r="S2999" s="1054"/>
      <c r="T2999" s="1054"/>
      <c r="U2999" s="470"/>
      <c r="V2999" s="470"/>
      <c r="W2999" s="1050"/>
      <c r="X2999" s="470"/>
      <c r="Y2999" s="470"/>
      <c r="Z2999" s="470"/>
      <c r="AA2999" s="470"/>
      <c r="AB2999" s="1050"/>
      <c r="AC2999" s="1050"/>
      <c r="AD2999" s="470"/>
      <c r="AE2999" s="1050"/>
      <c r="AF2999" s="470"/>
      <c r="AG2999" s="470"/>
      <c r="AH2999" s="470"/>
      <c r="AI2999" s="470"/>
      <c r="AJ2999" s="470"/>
      <c r="AK2999" s="1050"/>
      <c r="AL2999" s="1052"/>
      <c r="AM2999" s="470"/>
      <c r="AN2999" s="470"/>
      <c r="AO2999" s="470"/>
      <c r="AP2999" s="1052"/>
      <c r="AQ2999" s="1050"/>
      <c r="AR2999" s="470"/>
      <c r="AS2999" s="470"/>
      <c r="AT2999" s="470"/>
      <c r="AU2999" s="470"/>
      <c r="AV2999" s="470"/>
      <c r="AW2999" s="1053"/>
      <c r="AX2999" s="3"/>
      <c r="AY2999" s="3"/>
      <c r="AZ2999" s="3"/>
      <c r="BA2999" s="3"/>
    </row>
    <row r="3000">
      <c r="A3000" s="470"/>
      <c r="B3000" s="1"/>
      <c r="C3000" s="3"/>
      <c r="D3000" s="1050"/>
      <c r="E3000" s="470"/>
      <c r="F3000" s="470"/>
      <c r="G3000" s="470"/>
      <c r="H3000" s="1050"/>
      <c r="I3000" s="470"/>
      <c r="J3000" s="470"/>
      <c r="K3000" s="470"/>
      <c r="L3000" s="1050"/>
      <c r="M3000" s="470"/>
      <c r="N3000" s="470"/>
      <c r="O3000" s="470"/>
      <c r="P3000" s="1050"/>
      <c r="Q3000" s="1054"/>
      <c r="R3000" s="1054"/>
      <c r="S3000" s="1054"/>
      <c r="T3000" s="1054"/>
      <c r="U3000" s="470"/>
      <c r="V3000" s="470"/>
      <c r="W3000" s="1050"/>
      <c r="X3000" s="470"/>
      <c r="Y3000" s="470"/>
      <c r="Z3000" s="470"/>
      <c r="AA3000" s="470"/>
      <c r="AB3000" s="1050"/>
      <c r="AC3000" s="1050"/>
      <c r="AD3000" s="470"/>
      <c r="AE3000" s="1050"/>
      <c r="AF3000" s="470"/>
      <c r="AG3000" s="470"/>
      <c r="AH3000" s="470"/>
      <c r="AI3000" s="470"/>
      <c r="AJ3000" s="470"/>
      <c r="AK3000" s="1050"/>
      <c r="AL3000" s="1052"/>
      <c r="AM3000" s="470"/>
      <c r="AN3000" s="470"/>
      <c r="AO3000" s="470"/>
      <c r="AP3000" s="1052"/>
      <c r="AQ3000" s="1050"/>
      <c r="AR3000" s="470"/>
      <c r="AS3000" s="470"/>
      <c r="AT3000" s="470"/>
      <c r="AU3000" s="470"/>
      <c r="AV3000" s="470"/>
      <c r="AW3000" s="1053"/>
      <c r="AX3000" s="3"/>
      <c r="AY3000" s="3"/>
      <c r="AZ3000" s="3"/>
      <c r="BA3000" s="3"/>
    </row>
    <row r="3001">
      <c r="A3001" s="470"/>
      <c r="B3001" s="1"/>
      <c r="C3001" s="3"/>
      <c r="D3001" s="1050"/>
      <c r="E3001" s="470"/>
      <c r="F3001" s="470"/>
      <c r="G3001" s="470"/>
      <c r="H3001" s="1050"/>
      <c r="I3001" s="470"/>
      <c r="J3001" s="470"/>
      <c r="K3001" s="470"/>
      <c r="L3001" s="1050"/>
      <c r="M3001" s="470"/>
      <c r="N3001" s="470"/>
      <c r="O3001" s="470"/>
      <c r="P3001" s="1050"/>
      <c r="Q3001" s="1054"/>
      <c r="R3001" s="1054"/>
      <c r="S3001" s="1054"/>
      <c r="T3001" s="1054"/>
      <c r="U3001" s="470"/>
      <c r="V3001" s="470"/>
      <c r="W3001" s="1050"/>
      <c r="X3001" s="470"/>
      <c r="Y3001" s="470"/>
      <c r="Z3001" s="470"/>
      <c r="AA3001" s="470"/>
      <c r="AB3001" s="1050"/>
      <c r="AC3001" s="1050"/>
      <c r="AD3001" s="470"/>
      <c r="AE3001" s="1050"/>
      <c r="AF3001" s="470"/>
      <c r="AG3001" s="470"/>
      <c r="AH3001" s="470"/>
      <c r="AI3001" s="470"/>
      <c r="AJ3001" s="470"/>
      <c r="AK3001" s="1050"/>
      <c r="AL3001" s="1052"/>
      <c r="AM3001" s="470"/>
      <c r="AN3001" s="470"/>
      <c r="AO3001" s="470"/>
      <c r="AP3001" s="1052"/>
      <c r="AQ3001" s="1050"/>
      <c r="AR3001" s="470"/>
      <c r="AS3001" s="470"/>
      <c r="AT3001" s="470"/>
      <c r="AU3001" s="470"/>
      <c r="AV3001" s="470"/>
      <c r="AW3001" s="1053"/>
      <c r="AX3001" s="3"/>
      <c r="AY3001" s="3"/>
      <c r="AZ3001" s="3"/>
      <c r="BA3001" s="3"/>
    </row>
    <row r="3002">
      <c r="A3002" s="470"/>
      <c r="B3002" s="1"/>
      <c r="C3002" s="3"/>
      <c r="D3002" s="1050"/>
      <c r="E3002" s="470"/>
      <c r="F3002" s="470"/>
      <c r="G3002" s="470"/>
      <c r="H3002" s="1050"/>
      <c r="I3002" s="470"/>
      <c r="J3002" s="470"/>
      <c r="K3002" s="470"/>
      <c r="L3002" s="1050"/>
      <c r="M3002" s="470"/>
      <c r="N3002" s="470"/>
      <c r="O3002" s="470"/>
      <c r="P3002" s="1050"/>
      <c r="Q3002" s="1054"/>
      <c r="R3002" s="1054"/>
      <c r="S3002" s="1054"/>
      <c r="T3002" s="1054"/>
      <c r="U3002" s="470"/>
      <c r="V3002" s="470"/>
      <c r="W3002" s="1050"/>
      <c r="X3002" s="470"/>
      <c r="Y3002" s="470"/>
      <c r="Z3002" s="470"/>
      <c r="AA3002" s="470"/>
      <c r="AB3002" s="1050"/>
      <c r="AC3002" s="1050"/>
      <c r="AD3002" s="470"/>
      <c r="AE3002" s="1050"/>
      <c r="AF3002" s="470"/>
      <c r="AG3002" s="470"/>
      <c r="AH3002" s="470"/>
      <c r="AI3002" s="470"/>
      <c r="AJ3002" s="470"/>
      <c r="AK3002" s="1050"/>
      <c r="AL3002" s="1052"/>
      <c r="AM3002" s="470"/>
      <c r="AN3002" s="470"/>
      <c r="AO3002" s="470"/>
      <c r="AP3002" s="1052"/>
      <c r="AQ3002" s="1050"/>
      <c r="AR3002" s="470"/>
      <c r="AS3002" s="470"/>
      <c r="AT3002" s="470"/>
      <c r="AU3002" s="470"/>
      <c r="AV3002" s="470"/>
      <c r="AW3002" s="1053"/>
      <c r="AX3002" s="3"/>
      <c r="AY3002" s="3"/>
      <c r="AZ3002" s="3"/>
      <c r="BA3002" s="3"/>
    </row>
    <row r="3003">
      <c r="A3003" s="470"/>
      <c r="B3003" s="1"/>
      <c r="C3003" s="3"/>
      <c r="D3003" s="1050"/>
      <c r="E3003" s="470"/>
      <c r="F3003" s="470"/>
      <c r="G3003" s="470"/>
      <c r="H3003" s="1050"/>
      <c r="I3003" s="470"/>
      <c r="J3003" s="470"/>
      <c r="K3003" s="470"/>
      <c r="L3003" s="1050"/>
      <c r="M3003" s="470"/>
      <c r="N3003" s="470"/>
      <c r="O3003" s="470"/>
      <c r="P3003" s="1050"/>
      <c r="Q3003" s="1054"/>
      <c r="R3003" s="1054"/>
      <c r="S3003" s="1054"/>
      <c r="T3003" s="1054"/>
      <c r="U3003" s="470"/>
      <c r="V3003" s="470"/>
      <c r="W3003" s="1050"/>
      <c r="X3003" s="470"/>
      <c r="Y3003" s="470"/>
      <c r="Z3003" s="470"/>
      <c r="AA3003" s="470"/>
      <c r="AB3003" s="1050"/>
      <c r="AC3003" s="1050"/>
      <c r="AD3003" s="470"/>
      <c r="AE3003" s="1050"/>
      <c r="AF3003" s="470"/>
      <c r="AG3003" s="470"/>
      <c r="AH3003" s="470"/>
      <c r="AI3003" s="470"/>
      <c r="AJ3003" s="470"/>
      <c r="AK3003" s="1050"/>
      <c r="AL3003" s="1052"/>
      <c r="AM3003" s="470"/>
      <c r="AN3003" s="470"/>
      <c r="AO3003" s="470"/>
      <c r="AP3003" s="1052"/>
      <c r="AQ3003" s="1050"/>
      <c r="AR3003" s="470"/>
      <c r="AS3003" s="470"/>
      <c r="AT3003" s="470"/>
      <c r="AU3003" s="470"/>
      <c r="AV3003" s="470"/>
      <c r="AW3003" s="1053"/>
      <c r="AX3003" s="3"/>
      <c r="AY3003" s="3"/>
      <c r="AZ3003" s="3"/>
      <c r="BA3003" s="3"/>
    </row>
    <row r="3004">
      <c r="A3004" s="470"/>
      <c r="B3004" s="1"/>
      <c r="C3004" s="3"/>
      <c r="D3004" s="1050"/>
      <c r="E3004" s="470"/>
      <c r="F3004" s="470"/>
      <c r="G3004" s="470"/>
      <c r="H3004" s="1050"/>
      <c r="I3004" s="470"/>
      <c r="J3004" s="470"/>
      <c r="K3004" s="470"/>
      <c r="L3004" s="1050"/>
      <c r="M3004" s="470"/>
      <c r="N3004" s="470"/>
      <c r="O3004" s="470"/>
      <c r="P3004" s="1050"/>
      <c r="Q3004" s="1054"/>
      <c r="R3004" s="1054"/>
      <c r="S3004" s="1054"/>
      <c r="T3004" s="1054"/>
      <c r="U3004" s="470"/>
      <c r="V3004" s="470"/>
      <c r="W3004" s="1050"/>
      <c r="X3004" s="470"/>
      <c r="Y3004" s="470"/>
      <c r="Z3004" s="470"/>
      <c r="AA3004" s="470"/>
      <c r="AB3004" s="1050"/>
      <c r="AC3004" s="1050"/>
      <c r="AD3004" s="470"/>
      <c r="AE3004" s="1050"/>
      <c r="AF3004" s="470"/>
      <c r="AG3004" s="470"/>
      <c r="AH3004" s="470"/>
      <c r="AI3004" s="470"/>
      <c r="AJ3004" s="470"/>
      <c r="AK3004" s="1050"/>
      <c r="AL3004" s="1052"/>
      <c r="AM3004" s="470"/>
      <c r="AN3004" s="470"/>
      <c r="AO3004" s="470"/>
      <c r="AP3004" s="1052"/>
      <c r="AQ3004" s="1050"/>
      <c r="AR3004" s="470"/>
      <c r="AS3004" s="470"/>
      <c r="AT3004" s="470"/>
      <c r="AU3004" s="470"/>
      <c r="AV3004" s="470"/>
      <c r="AW3004" s="1053"/>
      <c r="AX3004" s="3"/>
      <c r="AY3004" s="3"/>
      <c r="AZ3004" s="3"/>
      <c r="BA3004" s="3"/>
    </row>
    <row r="3005">
      <c r="A3005" s="470"/>
      <c r="B3005" s="1"/>
      <c r="C3005" s="3"/>
      <c r="D3005" s="1050"/>
      <c r="E3005" s="470"/>
      <c r="F3005" s="470"/>
      <c r="G3005" s="470"/>
      <c r="H3005" s="1050"/>
      <c r="I3005" s="470"/>
      <c r="J3005" s="470"/>
      <c r="K3005" s="470"/>
      <c r="L3005" s="1050"/>
      <c r="M3005" s="470"/>
      <c r="N3005" s="470"/>
      <c r="O3005" s="470"/>
      <c r="P3005" s="1050"/>
      <c r="Q3005" s="1054"/>
      <c r="R3005" s="1054"/>
      <c r="S3005" s="1054"/>
      <c r="T3005" s="1054"/>
      <c r="U3005" s="470"/>
      <c r="V3005" s="470"/>
      <c r="W3005" s="1050"/>
      <c r="X3005" s="470"/>
      <c r="Y3005" s="470"/>
      <c r="Z3005" s="470"/>
      <c r="AA3005" s="470"/>
      <c r="AB3005" s="1050"/>
      <c r="AC3005" s="1050"/>
      <c r="AD3005" s="470"/>
      <c r="AE3005" s="1050"/>
      <c r="AF3005" s="470"/>
      <c r="AG3005" s="470"/>
      <c r="AH3005" s="470"/>
      <c r="AI3005" s="470"/>
      <c r="AJ3005" s="470"/>
      <c r="AK3005" s="1050"/>
      <c r="AL3005" s="1052"/>
      <c r="AM3005" s="470"/>
      <c r="AN3005" s="470"/>
      <c r="AO3005" s="470"/>
      <c r="AP3005" s="1052"/>
      <c r="AQ3005" s="1050"/>
      <c r="AR3005" s="470"/>
      <c r="AS3005" s="470"/>
      <c r="AT3005" s="470"/>
      <c r="AU3005" s="470"/>
      <c r="AV3005" s="470"/>
      <c r="AW3005" s="1053"/>
      <c r="AX3005" s="3"/>
      <c r="AY3005" s="3"/>
      <c r="AZ3005" s="3"/>
      <c r="BA3005" s="3"/>
    </row>
    <row r="3006">
      <c r="A3006" s="470"/>
      <c r="B3006" s="1"/>
      <c r="C3006" s="3"/>
      <c r="D3006" s="1050"/>
      <c r="E3006" s="470"/>
      <c r="F3006" s="470"/>
      <c r="G3006" s="470"/>
      <c r="H3006" s="1050"/>
      <c r="I3006" s="470"/>
      <c r="J3006" s="470"/>
      <c r="K3006" s="470"/>
      <c r="L3006" s="1050"/>
      <c r="M3006" s="470"/>
      <c r="N3006" s="470"/>
      <c r="O3006" s="470"/>
      <c r="P3006" s="1050"/>
      <c r="Q3006" s="1054"/>
      <c r="R3006" s="1054"/>
      <c r="S3006" s="1054"/>
      <c r="T3006" s="1054"/>
      <c r="U3006" s="470"/>
      <c r="V3006" s="470"/>
      <c r="W3006" s="1050"/>
      <c r="X3006" s="470"/>
      <c r="Y3006" s="470"/>
      <c r="Z3006" s="470"/>
      <c r="AA3006" s="470"/>
      <c r="AB3006" s="1050"/>
      <c r="AC3006" s="1050"/>
      <c r="AD3006" s="470"/>
      <c r="AE3006" s="1050"/>
      <c r="AF3006" s="470"/>
      <c r="AG3006" s="470"/>
      <c r="AH3006" s="470"/>
      <c r="AI3006" s="470"/>
      <c r="AJ3006" s="470"/>
      <c r="AK3006" s="1050"/>
      <c r="AL3006" s="1052"/>
      <c r="AM3006" s="470"/>
      <c r="AN3006" s="470"/>
      <c r="AO3006" s="470"/>
      <c r="AP3006" s="1052"/>
      <c r="AQ3006" s="1050"/>
      <c r="AR3006" s="470"/>
      <c r="AS3006" s="470"/>
      <c r="AT3006" s="470"/>
      <c r="AU3006" s="470"/>
      <c r="AV3006" s="470"/>
      <c r="AW3006" s="1053"/>
      <c r="AX3006" s="3"/>
      <c r="AY3006" s="3"/>
      <c r="AZ3006" s="3"/>
      <c r="BA3006" s="3"/>
    </row>
    <row r="3007">
      <c r="A3007" s="470"/>
      <c r="B3007" s="1"/>
      <c r="C3007" s="3"/>
      <c r="D3007" s="1050"/>
      <c r="E3007" s="470"/>
      <c r="F3007" s="470"/>
      <c r="G3007" s="470"/>
      <c r="H3007" s="1050"/>
      <c r="I3007" s="470"/>
      <c r="J3007" s="470"/>
      <c r="K3007" s="470"/>
      <c r="L3007" s="1050"/>
      <c r="M3007" s="470"/>
      <c r="N3007" s="470"/>
      <c r="O3007" s="470"/>
      <c r="P3007" s="1050"/>
      <c r="Q3007" s="1054"/>
      <c r="R3007" s="1054"/>
      <c r="S3007" s="1054"/>
      <c r="T3007" s="1054"/>
      <c r="U3007" s="470"/>
      <c r="V3007" s="470"/>
      <c r="W3007" s="1050"/>
      <c r="X3007" s="470"/>
      <c r="Y3007" s="470"/>
      <c r="Z3007" s="470"/>
      <c r="AA3007" s="470"/>
      <c r="AB3007" s="1050"/>
      <c r="AC3007" s="1050"/>
      <c r="AD3007" s="470"/>
      <c r="AE3007" s="1050"/>
      <c r="AF3007" s="470"/>
      <c r="AG3007" s="470"/>
      <c r="AH3007" s="470"/>
      <c r="AI3007" s="470"/>
      <c r="AJ3007" s="470"/>
      <c r="AK3007" s="1050"/>
      <c r="AL3007" s="1052"/>
      <c r="AM3007" s="470"/>
      <c r="AN3007" s="470"/>
      <c r="AO3007" s="470"/>
      <c r="AP3007" s="1052"/>
      <c r="AQ3007" s="1050"/>
      <c r="AR3007" s="470"/>
      <c r="AS3007" s="470"/>
      <c r="AT3007" s="470"/>
      <c r="AU3007" s="470"/>
      <c r="AV3007" s="470"/>
      <c r="AW3007" s="1053"/>
      <c r="AX3007" s="3"/>
      <c r="AY3007" s="3"/>
      <c r="AZ3007" s="3"/>
      <c r="BA3007" s="3"/>
    </row>
    <row r="3008">
      <c r="A3008" s="470"/>
      <c r="B3008" s="1"/>
      <c r="C3008" s="3"/>
      <c r="D3008" s="1050"/>
      <c r="E3008" s="470"/>
      <c r="F3008" s="470"/>
      <c r="G3008" s="470"/>
      <c r="H3008" s="1050"/>
      <c r="I3008" s="470"/>
      <c r="J3008" s="470"/>
      <c r="K3008" s="470"/>
      <c r="L3008" s="1050"/>
      <c r="M3008" s="470"/>
      <c r="N3008" s="470"/>
      <c r="O3008" s="470"/>
      <c r="P3008" s="1050"/>
      <c r="Q3008" s="1054"/>
      <c r="R3008" s="1054"/>
      <c r="S3008" s="1054"/>
      <c r="T3008" s="1054"/>
      <c r="U3008" s="470"/>
      <c r="V3008" s="470"/>
      <c r="W3008" s="1050"/>
      <c r="X3008" s="470"/>
      <c r="Y3008" s="470"/>
      <c r="Z3008" s="470"/>
      <c r="AA3008" s="470"/>
      <c r="AB3008" s="1050"/>
      <c r="AC3008" s="1050"/>
      <c r="AD3008" s="470"/>
      <c r="AE3008" s="1050"/>
      <c r="AF3008" s="470"/>
      <c r="AG3008" s="470"/>
      <c r="AH3008" s="470"/>
      <c r="AI3008" s="470"/>
      <c r="AJ3008" s="470"/>
      <c r="AK3008" s="1050"/>
      <c r="AL3008" s="1052"/>
      <c r="AM3008" s="470"/>
      <c r="AN3008" s="470"/>
      <c r="AO3008" s="470"/>
      <c r="AP3008" s="1052"/>
      <c r="AQ3008" s="1050"/>
      <c r="AR3008" s="470"/>
      <c r="AS3008" s="470"/>
      <c r="AT3008" s="470"/>
      <c r="AU3008" s="470"/>
      <c r="AV3008" s="470"/>
      <c r="AW3008" s="1053"/>
      <c r="AX3008" s="3"/>
      <c r="AY3008" s="3"/>
      <c r="AZ3008" s="3"/>
      <c r="BA3008" s="3"/>
    </row>
    <row r="3009">
      <c r="A3009" s="470"/>
      <c r="B3009" s="1"/>
      <c r="C3009" s="3"/>
      <c r="D3009" s="1050"/>
      <c r="E3009" s="470"/>
      <c r="F3009" s="470"/>
      <c r="G3009" s="470"/>
      <c r="H3009" s="1050"/>
      <c r="I3009" s="470"/>
      <c r="J3009" s="470"/>
      <c r="K3009" s="470"/>
      <c r="L3009" s="1050"/>
      <c r="M3009" s="470"/>
      <c r="N3009" s="470"/>
      <c r="O3009" s="470"/>
      <c r="P3009" s="1050"/>
      <c r="Q3009" s="1054"/>
      <c r="R3009" s="1054"/>
      <c r="S3009" s="1054"/>
      <c r="T3009" s="1054"/>
      <c r="U3009" s="470"/>
      <c r="V3009" s="470"/>
      <c r="W3009" s="1050"/>
      <c r="X3009" s="470"/>
      <c r="Y3009" s="470"/>
      <c r="Z3009" s="470"/>
      <c r="AA3009" s="470"/>
      <c r="AB3009" s="1050"/>
      <c r="AC3009" s="1050"/>
      <c r="AD3009" s="470"/>
      <c r="AE3009" s="1050"/>
      <c r="AF3009" s="470"/>
      <c r="AG3009" s="470"/>
      <c r="AH3009" s="470"/>
      <c r="AI3009" s="470"/>
      <c r="AJ3009" s="470"/>
      <c r="AK3009" s="1050"/>
      <c r="AL3009" s="1052"/>
      <c r="AM3009" s="470"/>
      <c r="AN3009" s="470"/>
      <c r="AO3009" s="470"/>
      <c r="AP3009" s="1052"/>
      <c r="AQ3009" s="1050"/>
      <c r="AR3009" s="470"/>
      <c r="AS3009" s="470"/>
      <c r="AT3009" s="470"/>
      <c r="AU3009" s="470"/>
      <c r="AV3009" s="470"/>
      <c r="AW3009" s="1053"/>
      <c r="AX3009" s="3"/>
      <c r="AY3009" s="3"/>
      <c r="AZ3009" s="3"/>
      <c r="BA3009" s="3"/>
    </row>
    <row r="3010">
      <c r="A3010" s="470"/>
      <c r="B3010" s="1"/>
      <c r="C3010" s="3"/>
      <c r="D3010" s="1050"/>
      <c r="E3010" s="470"/>
      <c r="F3010" s="470"/>
      <c r="G3010" s="470"/>
      <c r="H3010" s="1050"/>
      <c r="I3010" s="470"/>
      <c r="J3010" s="470"/>
      <c r="K3010" s="470"/>
      <c r="L3010" s="1050"/>
      <c r="M3010" s="470"/>
      <c r="N3010" s="470"/>
      <c r="O3010" s="470"/>
      <c r="P3010" s="1050"/>
      <c r="Q3010" s="1054"/>
      <c r="R3010" s="1054"/>
      <c r="S3010" s="1054"/>
      <c r="T3010" s="1054"/>
      <c r="U3010" s="470"/>
      <c r="V3010" s="470"/>
      <c r="W3010" s="1050"/>
      <c r="X3010" s="470"/>
      <c r="Y3010" s="470"/>
      <c r="Z3010" s="470"/>
      <c r="AA3010" s="470"/>
      <c r="AB3010" s="1050"/>
      <c r="AC3010" s="1050"/>
      <c r="AD3010" s="470"/>
      <c r="AE3010" s="1050"/>
      <c r="AF3010" s="470"/>
      <c r="AG3010" s="470"/>
      <c r="AH3010" s="470"/>
      <c r="AI3010" s="470"/>
      <c r="AJ3010" s="470"/>
      <c r="AK3010" s="1050"/>
      <c r="AL3010" s="1052"/>
      <c r="AM3010" s="470"/>
      <c r="AN3010" s="470"/>
      <c r="AO3010" s="470"/>
      <c r="AP3010" s="1052"/>
      <c r="AQ3010" s="1050"/>
      <c r="AR3010" s="470"/>
      <c r="AS3010" s="470"/>
      <c r="AT3010" s="470"/>
      <c r="AU3010" s="470"/>
      <c r="AV3010" s="470"/>
      <c r="AW3010" s="1053"/>
      <c r="AX3010" s="3"/>
      <c r="AY3010" s="3"/>
      <c r="AZ3010" s="3"/>
      <c r="BA3010" s="3"/>
    </row>
    <row r="3011">
      <c r="A3011" s="470"/>
      <c r="B3011" s="1"/>
      <c r="C3011" s="3"/>
      <c r="D3011" s="1050"/>
      <c r="E3011" s="470"/>
      <c r="F3011" s="470"/>
      <c r="G3011" s="470"/>
      <c r="H3011" s="1050"/>
      <c r="I3011" s="470"/>
      <c r="J3011" s="470"/>
      <c r="K3011" s="470"/>
      <c r="L3011" s="1050"/>
      <c r="M3011" s="470"/>
      <c r="N3011" s="470"/>
      <c r="O3011" s="470"/>
      <c r="P3011" s="1050"/>
      <c r="Q3011" s="1054"/>
      <c r="R3011" s="1054"/>
      <c r="S3011" s="1054"/>
      <c r="T3011" s="1054"/>
      <c r="U3011" s="470"/>
      <c r="V3011" s="470"/>
      <c r="W3011" s="1050"/>
      <c r="X3011" s="470"/>
      <c r="Y3011" s="470"/>
      <c r="Z3011" s="470"/>
      <c r="AA3011" s="470"/>
      <c r="AB3011" s="1050"/>
      <c r="AC3011" s="1050"/>
      <c r="AD3011" s="470"/>
      <c r="AE3011" s="1050"/>
      <c r="AF3011" s="470"/>
      <c r="AG3011" s="470"/>
      <c r="AH3011" s="470"/>
      <c r="AI3011" s="470"/>
      <c r="AJ3011" s="470"/>
      <c r="AK3011" s="1050"/>
      <c r="AL3011" s="1052"/>
      <c r="AM3011" s="470"/>
      <c r="AN3011" s="470"/>
      <c r="AO3011" s="470"/>
      <c r="AP3011" s="1052"/>
      <c r="AQ3011" s="1050"/>
      <c r="AR3011" s="470"/>
      <c r="AS3011" s="470"/>
      <c r="AT3011" s="470"/>
      <c r="AU3011" s="470"/>
      <c r="AV3011" s="470"/>
      <c r="AW3011" s="1053"/>
      <c r="AX3011" s="3"/>
      <c r="AY3011" s="3"/>
      <c r="AZ3011" s="3"/>
      <c r="BA3011" s="3"/>
    </row>
    <row r="3012">
      <c r="A3012" s="470"/>
      <c r="B3012" s="1"/>
      <c r="C3012" s="3"/>
      <c r="D3012" s="1050"/>
      <c r="E3012" s="470"/>
      <c r="F3012" s="470"/>
      <c r="G3012" s="470"/>
      <c r="H3012" s="1050"/>
      <c r="I3012" s="470"/>
      <c r="J3012" s="470"/>
      <c r="K3012" s="470"/>
      <c r="L3012" s="1050"/>
      <c r="M3012" s="470"/>
      <c r="N3012" s="470"/>
      <c r="O3012" s="470"/>
      <c r="P3012" s="1050"/>
      <c r="Q3012" s="1054"/>
      <c r="R3012" s="1054"/>
      <c r="S3012" s="1054"/>
      <c r="T3012" s="1054"/>
      <c r="U3012" s="470"/>
      <c r="V3012" s="470"/>
      <c r="W3012" s="1050"/>
      <c r="X3012" s="470"/>
      <c r="Y3012" s="470"/>
      <c r="Z3012" s="470"/>
      <c r="AA3012" s="470"/>
      <c r="AB3012" s="1050"/>
      <c r="AC3012" s="1050"/>
      <c r="AD3012" s="470"/>
      <c r="AE3012" s="1050"/>
      <c r="AF3012" s="470"/>
      <c r="AG3012" s="470"/>
      <c r="AH3012" s="470"/>
      <c r="AI3012" s="470"/>
      <c r="AJ3012" s="470"/>
      <c r="AK3012" s="1050"/>
      <c r="AL3012" s="1052"/>
      <c r="AM3012" s="470"/>
      <c r="AN3012" s="470"/>
      <c r="AO3012" s="470"/>
      <c r="AP3012" s="1052"/>
      <c r="AQ3012" s="1050"/>
      <c r="AR3012" s="470"/>
      <c r="AS3012" s="470"/>
      <c r="AT3012" s="470"/>
      <c r="AU3012" s="470"/>
      <c r="AV3012" s="470"/>
      <c r="AW3012" s="1053"/>
      <c r="AX3012" s="3"/>
      <c r="AY3012" s="3"/>
      <c r="AZ3012" s="3"/>
      <c r="BA3012" s="3"/>
    </row>
    <row r="3013">
      <c r="A3013" s="470"/>
      <c r="B3013" s="1"/>
      <c r="C3013" s="3"/>
      <c r="D3013" s="1050"/>
      <c r="E3013" s="470"/>
      <c r="F3013" s="470"/>
      <c r="G3013" s="470"/>
      <c r="H3013" s="1050"/>
      <c r="I3013" s="470"/>
      <c r="J3013" s="470"/>
      <c r="K3013" s="470"/>
      <c r="L3013" s="1050"/>
      <c r="M3013" s="470"/>
      <c r="N3013" s="470"/>
      <c r="O3013" s="470"/>
      <c r="P3013" s="1050"/>
      <c r="Q3013" s="1054"/>
      <c r="R3013" s="1054"/>
      <c r="S3013" s="1054"/>
      <c r="T3013" s="1054"/>
      <c r="U3013" s="470"/>
      <c r="V3013" s="470"/>
      <c r="W3013" s="1050"/>
      <c r="X3013" s="470"/>
      <c r="Y3013" s="470"/>
      <c r="Z3013" s="470"/>
      <c r="AA3013" s="470"/>
      <c r="AB3013" s="1050"/>
      <c r="AC3013" s="1050"/>
      <c r="AD3013" s="470"/>
      <c r="AE3013" s="1050"/>
      <c r="AF3013" s="470"/>
      <c r="AG3013" s="470"/>
      <c r="AH3013" s="470"/>
      <c r="AI3013" s="470"/>
      <c r="AJ3013" s="470"/>
      <c r="AK3013" s="1050"/>
      <c r="AL3013" s="1052"/>
      <c r="AM3013" s="470"/>
      <c r="AN3013" s="470"/>
      <c r="AO3013" s="470"/>
      <c r="AP3013" s="1052"/>
      <c r="AQ3013" s="1050"/>
      <c r="AR3013" s="470"/>
      <c r="AS3013" s="470"/>
      <c r="AT3013" s="470"/>
      <c r="AU3013" s="470"/>
      <c r="AV3013" s="470"/>
      <c r="AW3013" s="1053"/>
      <c r="AX3013" s="3"/>
      <c r="AY3013" s="3"/>
      <c r="AZ3013" s="3"/>
      <c r="BA3013" s="3"/>
    </row>
    <row r="3014">
      <c r="A3014" s="470"/>
      <c r="B3014" s="1"/>
      <c r="C3014" s="3"/>
      <c r="D3014" s="1050"/>
      <c r="E3014" s="470"/>
      <c r="F3014" s="470"/>
      <c r="G3014" s="470"/>
      <c r="H3014" s="1050"/>
      <c r="I3014" s="470"/>
      <c r="J3014" s="470"/>
      <c r="K3014" s="470"/>
      <c r="L3014" s="1050"/>
      <c r="M3014" s="470"/>
      <c r="N3014" s="470"/>
      <c r="O3014" s="470"/>
      <c r="P3014" s="1050"/>
      <c r="Q3014" s="1054"/>
      <c r="R3014" s="1054"/>
      <c r="S3014" s="1054"/>
      <c r="T3014" s="1054"/>
      <c r="U3014" s="470"/>
      <c r="V3014" s="470"/>
      <c r="W3014" s="1050"/>
      <c r="X3014" s="470"/>
      <c r="Y3014" s="470"/>
      <c r="Z3014" s="470"/>
      <c r="AA3014" s="470"/>
      <c r="AB3014" s="1050"/>
      <c r="AC3014" s="1050"/>
      <c r="AD3014" s="470"/>
      <c r="AE3014" s="1050"/>
      <c r="AF3014" s="470"/>
      <c r="AG3014" s="470"/>
      <c r="AH3014" s="470"/>
      <c r="AI3014" s="470"/>
      <c r="AJ3014" s="470"/>
      <c r="AK3014" s="1050"/>
      <c r="AL3014" s="1052"/>
      <c r="AM3014" s="470"/>
      <c r="AN3014" s="470"/>
      <c r="AO3014" s="470"/>
      <c r="AP3014" s="1052"/>
      <c r="AQ3014" s="1050"/>
      <c r="AR3014" s="470"/>
      <c r="AS3014" s="470"/>
      <c r="AT3014" s="470"/>
      <c r="AU3014" s="470"/>
      <c r="AV3014" s="470"/>
      <c r="AW3014" s="1053"/>
      <c r="AX3014" s="3"/>
      <c r="AY3014" s="3"/>
      <c r="AZ3014" s="3"/>
      <c r="BA3014" s="3"/>
    </row>
    <row r="3015">
      <c r="A3015" s="470"/>
      <c r="B3015" s="1"/>
      <c r="C3015" s="3"/>
      <c r="D3015" s="1050"/>
      <c r="E3015" s="470"/>
      <c r="F3015" s="470"/>
      <c r="G3015" s="470"/>
      <c r="H3015" s="1050"/>
      <c r="I3015" s="470"/>
      <c r="J3015" s="470"/>
      <c r="K3015" s="470"/>
      <c r="L3015" s="1050"/>
      <c r="M3015" s="470"/>
      <c r="N3015" s="470"/>
      <c r="O3015" s="470"/>
      <c r="P3015" s="1050"/>
      <c r="Q3015" s="1054"/>
      <c r="R3015" s="1054"/>
      <c r="S3015" s="1054"/>
      <c r="T3015" s="1054"/>
      <c r="U3015" s="470"/>
      <c r="V3015" s="470"/>
      <c r="W3015" s="1050"/>
      <c r="X3015" s="470"/>
      <c r="Y3015" s="470"/>
      <c r="Z3015" s="470"/>
      <c r="AA3015" s="470"/>
      <c r="AB3015" s="1050"/>
      <c r="AC3015" s="1050"/>
      <c r="AD3015" s="470"/>
      <c r="AE3015" s="1050"/>
      <c r="AF3015" s="470"/>
      <c r="AG3015" s="470"/>
      <c r="AH3015" s="470"/>
      <c r="AI3015" s="470"/>
      <c r="AJ3015" s="470"/>
      <c r="AK3015" s="1050"/>
      <c r="AL3015" s="1052"/>
      <c r="AM3015" s="470"/>
      <c r="AN3015" s="470"/>
      <c r="AO3015" s="470"/>
      <c r="AP3015" s="1052"/>
      <c r="AQ3015" s="1050"/>
      <c r="AR3015" s="470"/>
      <c r="AS3015" s="470"/>
      <c r="AT3015" s="470"/>
      <c r="AU3015" s="470"/>
      <c r="AV3015" s="470"/>
      <c r="AW3015" s="1053"/>
      <c r="AX3015" s="3"/>
      <c r="AY3015" s="3"/>
      <c r="AZ3015" s="3"/>
      <c r="BA3015" s="3"/>
    </row>
    <row r="3016">
      <c r="A3016" s="470"/>
      <c r="B3016" s="1"/>
      <c r="C3016" s="3"/>
      <c r="D3016" s="1050"/>
      <c r="E3016" s="470"/>
      <c r="F3016" s="470"/>
      <c r="G3016" s="470"/>
      <c r="H3016" s="1050"/>
      <c r="I3016" s="470"/>
      <c r="J3016" s="470"/>
      <c r="K3016" s="470"/>
      <c r="L3016" s="1050"/>
      <c r="M3016" s="470"/>
      <c r="N3016" s="470"/>
      <c r="O3016" s="470"/>
      <c r="P3016" s="1050"/>
      <c r="Q3016" s="1054"/>
      <c r="R3016" s="1054"/>
      <c r="S3016" s="1054"/>
      <c r="T3016" s="1054"/>
      <c r="U3016" s="470"/>
      <c r="V3016" s="470"/>
      <c r="W3016" s="1050"/>
      <c r="X3016" s="470"/>
      <c r="Y3016" s="470"/>
      <c r="Z3016" s="470"/>
      <c r="AA3016" s="470"/>
      <c r="AB3016" s="1050"/>
      <c r="AC3016" s="1050"/>
      <c r="AD3016" s="470"/>
      <c r="AE3016" s="1050"/>
      <c r="AF3016" s="470"/>
      <c r="AG3016" s="470"/>
      <c r="AH3016" s="470"/>
      <c r="AI3016" s="470"/>
      <c r="AJ3016" s="470"/>
      <c r="AK3016" s="1050"/>
      <c r="AL3016" s="1052"/>
      <c r="AM3016" s="470"/>
      <c r="AN3016" s="470"/>
      <c r="AO3016" s="470"/>
      <c r="AP3016" s="1052"/>
      <c r="AQ3016" s="1050"/>
      <c r="AR3016" s="470"/>
      <c r="AS3016" s="470"/>
      <c r="AT3016" s="470"/>
      <c r="AU3016" s="470"/>
      <c r="AV3016" s="470"/>
      <c r="AW3016" s="1053"/>
      <c r="AX3016" s="3"/>
      <c r="AY3016" s="3"/>
      <c r="AZ3016" s="3"/>
      <c r="BA3016" s="3"/>
    </row>
    <row r="3017">
      <c r="A3017" s="470"/>
      <c r="B3017" s="1"/>
      <c r="C3017" s="3"/>
      <c r="D3017" s="1050"/>
      <c r="E3017" s="470"/>
      <c r="F3017" s="470"/>
      <c r="G3017" s="470"/>
      <c r="H3017" s="1050"/>
      <c r="I3017" s="470"/>
      <c r="J3017" s="470"/>
      <c r="K3017" s="470"/>
      <c r="L3017" s="1050"/>
      <c r="M3017" s="470"/>
      <c r="N3017" s="470"/>
      <c r="O3017" s="470"/>
      <c r="P3017" s="1050"/>
      <c r="Q3017" s="1054"/>
      <c r="R3017" s="1054"/>
      <c r="S3017" s="1054"/>
      <c r="T3017" s="1054"/>
      <c r="U3017" s="470"/>
      <c r="V3017" s="470"/>
      <c r="W3017" s="1050"/>
      <c r="X3017" s="470"/>
      <c r="Y3017" s="470"/>
      <c r="Z3017" s="470"/>
      <c r="AA3017" s="470"/>
      <c r="AB3017" s="1050"/>
      <c r="AC3017" s="1050"/>
      <c r="AD3017" s="470"/>
      <c r="AE3017" s="1050"/>
      <c r="AF3017" s="470"/>
      <c r="AG3017" s="470"/>
      <c r="AH3017" s="470"/>
      <c r="AI3017" s="470"/>
      <c r="AJ3017" s="470"/>
      <c r="AK3017" s="1050"/>
      <c r="AL3017" s="1052"/>
      <c r="AM3017" s="470"/>
      <c r="AN3017" s="470"/>
      <c r="AO3017" s="470"/>
      <c r="AP3017" s="1052"/>
      <c r="AQ3017" s="1050"/>
      <c r="AR3017" s="470"/>
      <c r="AS3017" s="470"/>
      <c r="AT3017" s="470"/>
      <c r="AU3017" s="470"/>
      <c r="AV3017" s="470"/>
      <c r="AW3017" s="1053"/>
      <c r="AX3017" s="3"/>
      <c r="AY3017" s="3"/>
      <c r="AZ3017" s="3"/>
      <c r="BA3017" s="3"/>
    </row>
    <row r="3018">
      <c r="A3018" s="470"/>
      <c r="B3018" s="1"/>
      <c r="C3018" s="3"/>
      <c r="D3018" s="1050"/>
      <c r="E3018" s="470"/>
      <c r="F3018" s="470"/>
      <c r="G3018" s="470"/>
      <c r="H3018" s="1050"/>
      <c r="I3018" s="470"/>
      <c r="J3018" s="470"/>
      <c r="K3018" s="470"/>
      <c r="L3018" s="1050"/>
      <c r="M3018" s="470"/>
      <c r="N3018" s="470"/>
      <c r="O3018" s="470"/>
      <c r="P3018" s="1050"/>
      <c r="Q3018" s="1054"/>
      <c r="R3018" s="1054"/>
      <c r="S3018" s="1054"/>
      <c r="T3018" s="1054"/>
      <c r="U3018" s="470"/>
      <c r="V3018" s="470"/>
      <c r="W3018" s="1050"/>
      <c r="X3018" s="470"/>
      <c r="Y3018" s="470"/>
      <c r="Z3018" s="470"/>
      <c r="AA3018" s="470"/>
      <c r="AB3018" s="1050"/>
      <c r="AC3018" s="1050"/>
      <c r="AD3018" s="470"/>
      <c r="AE3018" s="1050"/>
      <c r="AF3018" s="470"/>
      <c r="AG3018" s="470"/>
      <c r="AH3018" s="470"/>
      <c r="AI3018" s="470"/>
      <c r="AJ3018" s="470"/>
      <c r="AK3018" s="1050"/>
      <c r="AL3018" s="1052"/>
      <c r="AM3018" s="470"/>
      <c r="AN3018" s="470"/>
      <c r="AO3018" s="470"/>
      <c r="AP3018" s="1052"/>
      <c r="AQ3018" s="1050"/>
      <c r="AR3018" s="470"/>
      <c r="AS3018" s="470"/>
      <c r="AT3018" s="470"/>
      <c r="AU3018" s="470"/>
      <c r="AV3018" s="470"/>
      <c r="AW3018" s="1053"/>
      <c r="AX3018" s="3"/>
      <c r="AY3018" s="3"/>
      <c r="AZ3018" s="3"/>
      <c r="BA3018" s="3"/>
    </row>
    <row r="3019">
      <c r="A3019" s="470"/>
      <c r="B3019" s="1"/>
      <c r="C3019" s="3"/>
      <c r="D3019" s="1050"/>
      <c r="E3019" s="470"/>
      <c r="F3019" s="470"/>
      <c r="G3019" s="470"/>
      <c r="H3019" s="1050"/>
      <c r="I3019" s="470"/>
      <c r="J3019" s="470"/>
      <c r="K3019" s="470"/>
      <c r="L3019" s="1050"/>
      <c r="M3019" s="470"/>
      <c r="N3019" s="470"/>
      <c r="O3019" s="470"/>
      <c r="P3019" s="1050"/>
      <c r="Q3019" s="1054"/>
      <c r="R3019" s="1054"/>
      <c r="S3019" s="1054"/>
      <c r="T3019" s="1054"/>
      <c r="U3019" s="470"/>
      <c r="V3019" s="470"/>
      <c r="W3019" s="1050"/>
      <c r="X3019" s="470"/>
      <c r="Y3019" s="470"/>
      <c r="Z3019" s="470"/>
      <c r="AA3019" s="470"/>
      <c r="AB3019" s="1050"/>
      <c r="AC3019" s="1050"/>
      <c r="AD3019" s="470"/>
      <c r="AE3019" s="1050"/>
      <c r="AF3019" s="470"/>
      <c r="AG3019" s="470"/>
      <c r="AH3019" s="470"/>
      <c r="AI3019" s="470"/>
      <c r="AJ3019" s="470"/>
      <c r="AK3019" s="1050"/>
      <c r="AL3019" s="1052"/>
      <c r="AM3019" s="470"/>
      <c r="AN3019" s="470"/>
      <c r="AO3019" s="470"/>
      <c r="AP3019" s="1052"/>
      <c r="AQ3019" s="1050"/>
      <c r="AR3019" s="470"/>
      <c r="AS3019" s="470"/>
      <c r="AT3019" s="470"/>
      <c r="AU3019" s="470"/>
      <c r="AV3019" s="470"/>
      <c r="AW3019" s="1053"/>
      <c r="AX3019" s="3"/>
      <c r="AY3019" s="3"/>
      <c r="AZ3019" s="3"/>
      <c r="BA3019" s="3"/>
    </row>
    <row r="3020">
      <c r="A3020" s="470"/>
      <c r="B3020" s="1"/>
      <c r="C3020" s="3"/>
      <c r="D3020" s="1050"/>
      <c r="E3020" s="470"/>
      <c r="F3020" s="470"/>
      <c r="G3020" s="470"/>
      <c r="H3020" s="1050"/>
      <c r="I3020" s="470"/>
      <c r="J3020" s="470"/>
      <c r="K3020" s="470"/>
      <c r="L3020" s="1050"/>
      <c r="M3020" s="470"/>
      <c r="N3020" s="470"/>
      <c r="O3020" s="470"/>
      <c r="P3020" s="1050"/>
      <c r="Q3020" s="1054"/>
      <c r="R3020" s="1054"/>
      <c r="S3020" s="1054"/>
      <c r="T3020" s="1054"/>
      <c r="U3020" s="470"/>
      <c r="V3020" s="470"/>
      <c r="W3020" s="1050"/>
      <c r="X3020" s="470"/>
      <c r="Y3020" s="470"/>
      <c r="Z3020" s="470"/>
      <c r="AA3020" s="470"/>
      <c r="AB3020" s="1050"/>
      <c r="AC3020" s="1050"/>
      <c r="AD3020" s="470"/>
      <c r="AE3020" s="1050"/>
      <c r="AF3020" s="470"/>
      <c r="AG3020" s="470"/>
      <c r="AH3020" s="470"/>
      <c r="AI3020" s="470"/>
      <c r="AJ3020" s="470"/>
      <c r="AK3020" s="1050"/>
      <c r="AL3020" s="1052"/>
      <c r="AM3020" s="470"/>
      <c r="AN3020" s="470"/>
      <c r="AO3020" s="470"/>
      <c r="AP3020" s="1052"/>
      <c r="AQ3020" s="1050"/>
      <c r="AR3020" s="470"/>
      <c r="AS3020" s="470"/>
      <c r="AT3020" s="470"/>
      <c r="AU3020" s="470"/>
      <c r="AV3020" s="470"/>
      <c r="AW3020" s="1053"/>
      <c r="AX3020" s="3"/>
      <c r="AY3020" s="3"/>
      <c r="AZ3020" s="3"/>
      <c r="BA3020" s="3"/>
    </row>
    <row r="3021">
      <c r="A3021" s="470"/>
      <c r="B3021" s="1"/>
      <c r="C3021" s="3"/>
      <c r="D3021" s="1050"/>
      <c r="E3021" s="470"/>
      <c r="F3021" s="470"/>
      <c r="G3021" s="470"/>
      <c r="H3021" s="1050"/>
      <c r="I3021" s="470"/>
      <c r="J3021" s="470"/>
      <c r="K3021" s="470"/>
      <c r="L3021" s="1050"/>
      <c r="M3021" s="470"/>
      <c r="N3021" s="470"/>
      <c r="O3021" s="470"/>
      <c r="P3021" s="1050"/>
      <c r="Q3021" s="1054"/>
      <c r="R3021" s="1054"/>
      <c r="S3021" s="1054"/>
      <c r="T3021" s="1054"/>
      <c r="U3021" s="470"/>
      <c r="V3021" s="470"/>
      <c r="W3021" s="1050"/>
      <c r="X3021" s="470"/>
      <c r="Y3021" s="470"/>
      <c r="Z3021" s="470"/>
      <c r="AA3021" s="470"/>
      <c r="AB3021" s="1050"/>
      <c r="AC3021" s="1050"/>
      <c r="AD3021" s="470"/>
      <c r="AE3021" s="1050"/>
      <c r="AF3021" s="470"/>
      <c r="AG3021" s="470"/>
      <c r="AH3021" s="470"/>
      <c r="AI3021" s="470"/>
      <c r="AJ3021" s="470"/>
      <c r="AK3021" s="1050"/>
      <c r="AL3021" s="1052"/>
      <c r="AM3021" s="470"/>
      <c r="AN3021" s="470"/>
      <c r="AO3021" s="470"/>
      <c r="AP3021" s="1052"/>
      <c r="AQ3021" s="1050"/>
      <c r="AR3021" s="470"/>
      <c r="AS3021" s="470"/>
      <c r="AT3021" s="470"/>
      <c r="AU3021" s="470"/>
      <c r="AV3021" s="470"/>
      <c r="AW3021" s="1053"/>
      <c r="AX3021" s="3"/>
      <c r="AY3021" s="3"/>
      <c r="AZ3021" s="3"/>
      <c r="BA3021" s="3"/>
    </row>
    <row r="3022">
      <c r="A3022" s="470"/>
      <c r="B3022" s="1"/>
      <c r="C3022" s="3"/>
      <c r="D3022" s="1050"/>
      <c r="E3022" s="470"/>
      <c r="F3022" s="470"/>
      <c r="G3022" s="470"/>
      <c r="H3022" s="1050"/>
      <c r="I3022" s="470"/>
      <c r="J3022" s="470"/>
      <c r="K3022" s="470"/>
      <c r="L3022" s="1050"/>
      <c r="M3022" s="470"/>
      <c r="N3022" s="470"/>
      <c r="O3022" s="470"/>
      <c r="P3022" s="1050"/>
      <c r="Q3022" s="1054"/>
      <c r="R3022" s="1054"/>
      <c r="S3022" s="1054"/>
      <c r="T3022" s="1054"/>
      <c r="U3022" s="470"/>
      <c r="V3022" s="470"/>
      <c r="W3022" s="1050"/>
      <c r="X3022" s="470"/>
      <c r="Y3022" s="470"/>
      <c r="Z3022" s="470"/>
      <c r="AA3022" s="470"/>
      <c r="AB3022" s="1050"/>
      <c r="AC3022" s="1050"/>
      <c r="AD3022" s="470"/>
      <c r="AE3022" s="1050"/>
      <c r="AF3022" s="470"/>
      <c r="AG3022" s="470"/>
      <c r="AH3022" s="470"/>
      <c r="AI3022" s="470"/>
      <c r="AJ3022" s="470"/>
      <c r="AK3022" s="1050"/>
      <c r="AL3022" s="1052"/>
      <c r="AM3022" s="470"/>
      <c r="AN3022" s="470"/>
      <c r="AO3022" s="470"/>
      <c r="AP3022" s="1052"/>
      <c r="AQ3022" s="1050"/>
      <c r="AR3022" s="470"/>
      <c r="AS3022" s="470"/>
      <c r="AT3022" s="470"/>
      <c r="AU3022" s="470"/>
      <c r="AV3022" s="470"/>
      <c r="AW3022" s="1053"/>
      <c r="AX3022" s="3"/>
      <c r="AY3022" s="3"/>
      <c r="AZ3022" s="3"/>
      <c r="BA3022" s="3"/>
    </row>
    <row r="3023">
      <c r="A3023" s="470"/>
      <c r="B3023" s="1"/>
      <c r="C3023" s="3"/>
      <c r="D3023" s="1050"/>
      <c r="E3023" s="470"/>
      <c r="F3023" s="470"/>
      <c r="G3023" s="470"/>
      <c r="H3023" s="1050"/>
      <c r="I3023" s="470"/>
      <c r="J3023" s="470"/>
      <c r="K3023" s="470"/>
      <c r="L3023" s="1050"/>
      <c r="M3023" s="470"/>
      <c r="N3023" s="470"/>
      <c r="O3023" s="470"/>
      <c r="P3023" s="1050"/>
      <c r="Q3023" s="1054"/>
      <c r="R3023" s="1054"/>
      <c r="S3023" s="1054"/>
      <c r="T3023" s="1054"/>
      <c r="U3023" s="470"/>
      <c r="V3023" s="470"/>
      <c r="W3023" s="1050"/>
      <c r="X3023" s="470"/>
      <c r="Y3023" s="470"/>
      <c r="Z3023" s="470"/>
      <c r="AA3023" s="470"/>
      <c r="AB3023" s="1050"/>
      <c r="AC3023" s="1050"/>
      <c r="AD3023" s="470"/>
      <c r="AE3023" s="1050"/>
      <c r="AF3023" s="470"/>
      <c r="AG3023" s="470"/>
      <c r="AH3023" s="470"/>
      <c r="AI3023" s="470"/>
      <c r="AJ3023" s="470"/>
      <c r="AK3023" s="1050"/>
      <c r="AL3023" s="1052"/>
      <c r="AM3023" s="470"/>
      <c r="AN3023" s="470"/>
      <c r="AO3023" s="470"/>
      <c r="AP3023" s="1052"/>
      <c r="AQ3023" s="1050"/>
      <c r="AR3023" s="470"/>
      <c r="AS3023" s="470"/>
      <c r="AT3023" s="470"/>
      <c r="AU3023" s="470"/>
      <c r="AV3023" s="470"/>
      <c r="AW3023" s="1053"/>
      <c r="AX3023" s="3"/>
      <c r="AY3023" s="3"/>
      <c r="AZ3023" s="3"/>
      <c r="BA3023" s="3"/>
    </row>
    <row r="3024">
      <c r="A3024" s="470"/>
      <c r="B3024" s="1"/>
      <c r="C3024" s="3"/>
      <c r="D3024" s="1050"/>
      <c r="E3024" s="470"/>
      <c r="F3024" s="470"/>
      <c r="G3024" s="470"/>
      <c r="H3024" s="1050"/>
      <c r="I3024" s="470"/>
      <c r="J3024" s="470"/>
      <c r="K3024" s="470"/>
      <c r="L3024" s="1050"/>
      <c r="M3024" s="470"/>
      <c r="N3024" s="470"/>
      <c r="O3024" s="470"/>
      <c r="P3024" s="1050"/>
      <c r="Q3024" s="1054"/>
      <c r="R3024" s="1054"/>
      <c r="S3024" s="1054"/>
      <c r="T3024" s="1054"/>
      <c r="U3024" s="470"/>
      <c r="V3024" s="470"/>
      <c r="W3024" s="1050"/>
      <c r="X3024" s="470"/>
      <c r="Y3024" s="470"/>
      <c r="Z3024" s="470"/>
      <c r="AA3024" s="470"/>
      <c r="AB3024" s="1050"/>
      <c r="AC3024" s="1050"/>
      <c r="AD3024" s="470"/>
      <c r="AE3024" s="1050"/>
      <c r="AF3024" s="470"/>
      <c r="AG3024" s="470"/>
      <c r="AH3024" s="470"/>
      <c r="AI3024" s="470"/>
      <c r="AJ3024" s="470"/>
      <c r="AK3024" s="1050"/>
      <c r="AL3024" s="1052"/>
      <c r="AM3024" s="470"/>
      <c r="AN3024" s="470"/>
      <c r="AO3024" s="470"/>
      <c r="AP3024" s="1052"/>
      <c r="AQ3024" s="1050"/>
      <c r="AR3024" s="470"/>
      <c r="AS3024" s="470"/>
      <c r="AT3024" s="470"/>
      <c r="AU3024" s="470"/>
      <c r="AV3024" s="470"/>
      <c r="AW3024" s="1053"/>
      <c r="AX3024" s="3"/>
      <c r="AY3024" s="3"/>
      <c r="AZ3024" s="3"/>
      <c r="BA3024" s="3"/>
    </row>
    <row r="3025">
      <c r="A3025" s="470"/>
      <c r="B3025" s="1"/>
      <c r="C3025" s="3"/>
      <c r="D3025" s="1050"/>
      <c r="E3025" s="470"/>
      <c r="F3025" s="470"/>
      <c r="G3025" s="470"/>
      <c r="H3025" s="1050"/>
      <c r="I3025" s="470"/>
      <c r="J3025" s="470"/>
      <c r="K3025" s="470"/>
      <c r="L3025" s="1050"/>
      <c r="M3025" s="470"/>
      <c r="N3025" s="470"/>
      <c r="O3025" s="470"/>
      <c r="P3025" s="1050"/>
      <c r="Q3025" s="1054"/>
      <c r="R3025" s="1054"/>
      <c r="S3025" s="1054"/>
      <c r="T3025" s="1054"/>
      <c r="U3025" s="470"/>
      <c r="V3025" s="470"/>
      <c r="W3025" s="1050"/>
      <c r="X3025" s="470"/>
      <c r="Y3025" s="470"/>
      <c r="Z3025" s="470"/>
      <c r="AA3025" s="470"/>
      <c r="AB3025" s="1050"/>
      <c r="AC3025" s="1050"/>
      <c r="AD3025" s="470"/>
      <c r="AE3025" s="1050"/>
      <c r="AF3025" s="470"/>
      <c r="AG3025" s="470"/>
      <c r="AH3025" s="470"/>
      <c r="AI3025" s="470"/>
      <c r="AJ3025" s="470"/>
      <c r="AK3025" s="1050"/>
      <c r="AL3025" s="1052"/>
      <c r="AM3025" s="470"/>
      <c r="AN3025" s="470"/>
      <c r="AO3025" s="470"/>
      <c r="AP3025" s="1052"/>
      <c r="AQ3025" s="1050"/>
      <c r="AR3025" s="470"/>
      <c r="AS3025" s="470"/>
      <c r="AT3025" s="470"/>
      <c r="AU3025" s="470"/>
      <c r="AV3025" s="470"/>
      <c r="AW3025" s="1053"/>
      <c r="AX3025" s="3"/>
      <c r="AY3025" s="3"/>
      <c r="AZ3025" s="3"/>
      <c r="BA3025" s="3"/>
    </row>
    <row r="3026">
      <c r="A3026" s="470"/>
      <c r="B3026" s="1"/>
      <c r="C3026" s="3"/>
      <c r="D3026" s="1050"/>
      <c r="E3026" s="470"/>
      <c r="F3026" s="470"/>
      <c r="G3026" s="470"/>
      <c r="H3026" s="1050"/>
      <c r="I3026" s="470"/>
      <c r="J3026" s="470"/>
      <c r="K3026" s="470"/>
      <c r="L3026" s="1050"/>
      <c r="M3026" s="470"/>
      <c r="N3026" s="470"/>
      <c r="O3026" s="470"/>
      <c r="P3026" s="1050"/>
      <c r="Q3026" s="1054"/>
      <c r="R3026" s="1054"/>
      <c r="S3026" s="1054"/>
      <c r="T3026" s="1054"/>
      <c r="U3026" s="470"/>
      <c r="V3026" s="470"/>
      <c r="W3026" s="1050"/>
      <c r="X3026" s="470"/>
      <c r="Y3026" s="470"/>
      <c r="Z3026" s="470"/>
      <c r="AA3026" s="470"/>
      <c r="AB3026" s="1050"/>
      <c r="AC3026" s="1050"/>
      <c r="AD3026" s="470"/>
      <c r="AE3026" s="1050"/>
      <c r="AF3026" s="470"/>
      <c r="AG3026" s="470"/>
      <c r="AH3026" s="470"/>
      <c r="AI3026" s="470"/>
      <c r="AJ3026" s="470"/>
      <c r="AK3026" s="1050"/>
      <c r="AL3026" s="1052"/>
      <c r="AM3026" s="470"/>
      <c r="AN3026" s="470"/>
      <c r="AO3026" s="470"/>
      <c r="AP3026" s="1052"/>
      <c r="AQ3026" s="1050"/>
      <c r="AR3026" s="470"/>
      <c r="AS3026" s="470"/>
      <c r="AT3026" s="470"/>
      <c r="AU3026" s="470"/>
      <c r="AV3026" s="470"/>
      <c r="AW3026" s="1053"/>
      <c r="AX3026" s="3"/>
      <c r="AY3026" s="3"/>
      <c r="AZ3026" s="3"/>
      <c r="BA3026" s="3"/>
    </row>
    <row r="3027">
      <c r="A3027" s="470"/>
      <c r="B3027" s="1"/>
      <c r="C3027" s="3"/>
      <c r="D3027" s="1050"/>
      <c r="E3027" s="470"/>
      <c r="F3027" s="470"/>
      <c r="G3027" s="470"/>
      <c r="H3027" s="1050"/>
      <c r="I3027" s="470"/>
      <c r="J3027" s="470"/>
      <c r="K3027" s="470"/>
      <c r="L3027" s="1050"/>
      <c r="M3027" s="470"/>
      <c r="N3027" s="470"/>
      <c r="O3027" s="470"/>
      <c r="P3027" s="1050"/>
      <c r="Q3027" s="1054"/>
      <c r="R3027" s="1054"/>
      <c r="S3027" s="1054"/>
      <c r="T3027" s="1054"/>
      <c r="U3027" s="470"/>
      <c r="V3027" s="470"/>
      <c r="W3027" s="1050"/>
      <c r="X3027" s="470"/>
      <c r="Y3027" s="470"/>
      <c r="Z3027" s="470"/>
      <c r="AA3027" s="470"/>
      <c r="AB3027" s="1050"/>
      <c r="AC3027" s="1050"/>
      <c r="AD3027" s="470"/>
      <c r="AE3027" s="1050"/>
      <c r="AF3027" s="470"/>
      <c r="AG3027" s="470"/>
      <c r="AH3027" s="470"/>
      <c r="AI3027" s="470"/>
      <c r="AJ3027" s="470"/>
      <c r="AK3027" s="1050"/>
      <c r="AL3027" s="1052"/>
      <c r="AM3027" s="470"/>
      <c r="AN3027" s="470"/>
      <c r="AO3027" s="470"/>
      <c r="AP3027" s="1052"/>
      <c r="AQ3027" s="1050"/>
      <c r="AR3027" s="470"/>
      <c r="AS3027" s="470"/>
      <c r="AT3027" s="470"/>
      <c r="AU3027" s="470"/>
      <c r="AV3027" s="470"/>
      <c r="AW3027" s="1053"/>
      <c r="AX3027" s="3"/>
      <c r="AY3027" s="3"/>
      <c r="AZ3027" s="3"/>
      <c r="BA3027" s="3"/>
    </row>
    <row r="3028">
      <c r="A3028" s="470"/>
      <c r="B3028" s="1"/>
      <c r="C3028" s="3"/>
      <c r="D3028" s="1050"/>
      <c r="E3028" s="470"/>
      <c r="F3028" s="470"/>
      <c r="G3028" s="470"/>
      <c r="H3028" s="1050"/>
      <c r="I3028" s="470"/>
      <c r="J3028" s="470"/>
      <c r="K3028" s="470"/>
      <c r="L3028" s="1050"/>
      <c r="M3028" s="470"/>
      <c r="N3028" s="470"/>
      <c r="O3028" s="470"/>
      <c r="P3028" s="1050"/>
      <c r="Q3028" s="1054"/>
      <c r="R3028" s="1054"/>
      <c r="S3028" s="1054"/>
      <c r="T3028" s="1054"/>
      <c r="U3028" s="470"/>
      <c r="V3028" s="470"/>
      <c r="W3028" s="1050"/>
      <c r="X3028" s="470"/>
      <c r="Y3028" s="470"/>
      <c r="Z3028" s="470"/>
      <c r="AA3028" s="470"/>
      <c r="AB3028" s="1050"/>
      <c r="AC3028" s="1050"/>
      <c r="AD3028" s="470"/>
      <c r="AE3028" s="1050"/>
      <c r="AF3028" s="470"/>
      <c r="AG3028" s="470"/>
      <c r="AH3028" s="470"/>
      <c r="AI3028" s="470"/>
      <c r="AJ3028" s="470"/>
      <c r="AK3028" s="1050"/>
      <c r="AL3028" s="1052"/>
      <c r="AM3028" s="470"/>
      <c r="AN3028" s="470"/>
      <c r="AO3028" s="470"/>
      <c r="AP3028" s="1052"/>
      <c r="AQ3028" s="1050"/>
      <c r="AR3028" s="470"/>
      <c r="AS3028" s="470"/>
      <c r="AT3028" s="470"/>
      <c r="AU3028" s="470"/>
      <c r="AV3028" s="470"/>
      <c r="AW3028" s="1053"/>
      <c r="AX3028" s="3"/>
      <c r="AY3028" s="3"/>
      <c r="AZ3028" s="3"/>
      <c r="BA3028" s="3"/>
    </row>
    <row r="3029">
      <c r="A3029" s="470"/>
      <c r="B3029" s="1"/>
      <c r="C3029" s="3"/>
      <c r="D3029" s="1050"/>
      <c r="E3029" s="470"/>
      <c r="F3029" s="470"/>
      <c r="G3029" s="470"/>
      <c r="H3029" s="1050"/>
      <c r="I3029" s="470"/>
      <c r="J3029" s="470"/>
      <c r="K3029" s="470"/>
      <c r="L3029" s="1050"/>
      <c r="M3029" s="470"/>
      <c r="N3029" s="470"/>
      <c r="O3029" s="470"/>
      <c r="P3029" s="1050"/>
      <c r="Q3029" s="1054"/>
      <c r="R3029" s="1054"/>
      <c r="S3029" s="1054"/>
      <c r="T3029" s="1054"/>
      <c r="U3029" s="470"/>
      <c r="V3029" s="470"/>
      <c r="W3029" s="1050"/>
      <c r="X3029" s="470"/>
      <c r="Y3029" s="470"/>
      <c r="Z3029" s="470"/>
      <c r="AA3029" s="470"/>
      <c r="AB3029" s="1050"/>
      <c r="AC3029" s="1050"/>
      <c r="AD3029" s="470"/>
      <c r="AE3029" s="1050"/>
      <c r="AF3029" s="470"/>
      <c r="AG3029" s="470"/>
      <c r="AH3029" s="470"/>
      <c r="AI3029" s="470"/>
      <c r="AJ3029" s="470"/>
      <c r="AK3029" s="1050"/>
      <c r="AL3029" s="1052"/>
      <c r="AM3029" s="470"/>
      <c r="AN3029" s="470"/>
      <c r="AO3029" s="470"/>
      <c r="AP3029" s="1052"/>
      <c r="AQ3029" s="1050"/>
      <c r="AR3029" s="470"/>
      <c r="AS3029" s="470"/>
      <c r="AT3029" s="470"/>
      <c r="AU3029" s="470"/>
      <c r="AV3029" s="470"/>
      <c r="AW3029" s="1053"/>
      <c r="AX3029" s="3"/>
      <c r="AY3029" s="3"/>
      <c r="AZ3029" s="3"/>
      <c r="BA3029" s="3"/>
    </row>
    <row r="3030">
      <c r="A3030" s="470"/>
      <c r="B3030" s="1"/>
      <c r="C3030" s="3"/>
      <c r="D3030" s="1050"/>
      <c r="E3030" s="470"/>
      <c r="F3030" s="470"/>
      <c r="G3030" s="470"/>
      <c r="H3030" s="1050"/>
      <c r="I3030" s="470"/>
      <c r="J3030" s="470"/>
      <c r="K3030" s="470"/>
      <c r="L3030" s="1050"/>
      <c r="M3030" s="470"/>
      <c r="N3030" s="470"/>
      <c r="O3030" s="470"/>
      <c r="P3030" s="1050"/>
      <c r="Q3030" s="1054"/>
      <c r="R3030" s="1054"/>
      <c r="S3030" s="1054"/>
      <c r="T3030" s="1054"/>
      <c r="U3030" s="470"/>
      <c r="V3030" s="470"/>
      <c r="W3030" s="1050"/>
      <c r="X3030" s="470"/>
      <c r="Y3030" s="470"/>
      <c r="Z3030" s="470"/>
      <c r="AA3030" s="470"/>
      <c r="AB3030" s="1050"/>
      <c r="AC3030" s="1050"/>
      <c r="AD3030" s="470"/>
      <c r="AE3030" s="1050"/>
      <c r="AF3030" s="470"/>
      <c r="AG3030" s="470"/>
      <c r="AH3030" s="470"/>
      <c r="AI3030" s="470"/>
      <c r="AJ3030" s="470"/>
      <c r="AK3030" s="1050"/>
      <c r="AL3030" s="1052"/>
      <c r="AM3030" s="470"/>
      <c r="AN3030" s="470"/>
      <c r="AO3030" s="470"/>
      <c r="AP3030" s="1052"/>
      <c r="AQ3030" s="1050"/>
      <c r="AR3030" s="470"/>
      <c r="AS3030" s="470"/>
      <c r="AT3030" s="470"/>
      <c r="AU3030" s="470"/>
      <c r="AV3030" s="470"/>
      <c r="AW3030" s="1053"/>
      <c r="AX3030" s="3"/>
      <c r="AY3030" s="3"/>
      <c r="AZ3030" s="3"/>
      <c r="BA3030" s="3"/>
    </row>
    <row r="3031">
      <c r="A3031" s="470"/>
      <c r="B3031" s="1"/>
      <c r="C3031" s="3"/>
      <c r="D3031" s="1050"/>
      <c r="E3031" s="470"/>
      <c r="F3031" s="470"/>
      <c r="G3031" s="470"/>
      <c r="H3031" s="1050"/>
      <c r="I3031" s="470"/>
      <c r="J3031" s="470"/>
      <c r="K3031" s="470"/>
      <c r="L3031" s="1050"/>
      <c r="M3031" s="470"/>
      <c r="N3031" s="470"/>
      <c r="O3031" s="470"/>
      <c r="P3031" s="1050"/>
      <c r="Q3031" s="1054"/>
      <c r="R3031" s="1054"/>
      <c r="S3031" s="1054"/>
      <c r="T3031" s="1054"/>
      <c r="U3031" s="470"/>
      <c r="V3031" s="470"/>
      <c r="W3031" s="1050"/>
      <c r="X3031" s="470"/>
      <c r="Y3031" s="470"/>
      <c r="Z3031" s="470"/>
      <c r="AA3031" s="470"/>
      <c r="AB3031" s="1050"/>
      <c r="AC3031" s="1050"/>
      <c r="AD3031" s="470"/>
      <c r="AE3031" s="1050"/>
      <c r="AF3031" s="470"/>
      <c r="AG3031" s="470"/>
      <c r="AH3031" s="470"/>
      <c r="AI3031" s="470"/>
      <c r="AJ3031" s="470"/>
      <c r="AK3031" s="1050"/>
      <c r="AL3031" s="1052"/>
      <c r="AM3031" s="470"/>
      <c r="AN3031" s="470"/>
      <c r="AO3031" s="470"/>
      <c r="AP3031" s="1052"/>
      <c r="AQ3031" s="1050"/>
      <c r="AR3031" s="470"/>
      <c r="AS3031" s="470"/>
      <c r="AT3031" s="470"/>
      <c r="AU3031" s="470"/>
      <c r="AV3031" s="470"/>
      <c r="AW3031" s="1053"/>
      <c r="AX3031" s="3"/>
      <c r="AY3031" s="3"/>
      <c r="AZ3031" s="3"/>
      <c r="BA3031" s="3"/>
    </row>
    <row r="3032">
      <c r="A3032" s="470"/>
      <c r="B3032" s="1"/>
      <c r="C3032" s="3"/>
      <c r="D3032" s="1050"/>
      <c r="E3032" s="470"/>
      <c r="F3032" s="470"/>
      <c r="G3032" s="470"/>
      <c r="H3032" s="1050"/>
      <c r="I3032" s="470"/>
      <c r="J3032" s="470"/>
      <c r="K3032" s="470"/>
      <c r="L3032" s="1050"/>
      <c r="M3032" s="470"/>
      <c r="N3032" s="470"/>
      <c r="O3032" s="470"/>
      <c r="P3032" s="1050"/>
      <c r="Q3032" s="1054"/>
      <c r="R3032" s="1054"/>
      <c r="S3032" s="1054"/>
      <c r="T3032" s="1054"/>
      <c r="U3032" s="470"/>
      <c r="V3032" s="470"/>
      <c r="W3032" s="1050"/>
      <c r="X3032" s="470"/>
      <c r="Y3032" s="470"/>
      <c r="Z3032" s="470"/>
      <c r="AA3032" s="470"/>
      <c r="AB3032" s="1050"/>
      <c r="AC3032" s="1050"/>
      <c r="AD3032" s="470"/>
      <c r="AE3032" s="1050"/>
      <c r="AF3032" s="470"/>
      <c r="AG3032" s="470"/>
      <c r="AH3032" s="470"/>
      <c r="AI3032" s="470"/>
      <c r="AJ3032" s="470"/>
      <c r="AK3032" s="1050"/>
      <c r="AL3032" s="1052"/>
      <c r="AM3032" s="470"/>
      <c r="AN3032" s="470"/>
      <c r="AO3032" s="470"/>
      <c r="AP3032" s="1052"/>
      <c r="AQ3032" s="1050"/>
      <c r="AR3032" s="470"/>
      <c r="AS3032" s="470"/>
      <c r="AT3032" s="470"/>
      <c r="AU3032" s="470"/>
      <c r="AV3032" s="470"/>
      <c r="AW3032" s="1053"/>
      <c r="AX3032" s="3"/>
      <c r="AY3032" s="3"/>
      <c r="AZ3032" s="3"/>
      <c r="BA3032" s="3"/>
    </row>
    <row r="3033">
      <c r="A3033" s="470"/>
      <c r="B3033" s="1"/>
      <c r="C3033" s="3"/>
      <c r="D3033" s="1050"/>
      <c r="E3033" s="470"/>
      <c r="F3033" s="470"/>
      <c r="G3033" s="470"/>
      <c r="H3033" s="1050"/>
      <c r="I3033" s="470"/>
      <c r="J3033" s="470"/>
      <c r="K3033" s="470"/>
      <c r="L3033" s="1050"/>
      <c r="M3033" s="470"/>
      <c r="N3033" s="470"/>
      <c r="O3033" s="470"/>
      <c r="P3033" s="1050"/>
      <c r="Q3033" s="1054"/>
      <c r="R3033" s="1054"/>
      <c r="S3033" s="1054"/>
      <c r="T3033" s="1054"/>
      <c r="U3033" s="470"/>
      <c r="V3033" s="470"/>
      <c r="W3033" s="1050"/>
      <c r="X3033" s="470"/>
      <c r="Y3033" s="470"/>
      <c r="Z3033" s="470"/>
      <c r="AA3033" s="470"/>
      <c r="AB3033" s="1050"/>
      <c r="AC3033" s="1050"/>
      <c r="AD3033" s="470"/>
      <c r="AE3033" s="1050"/>
      <c r="AF3033" s="470"/>
      <c r="AG3033" s="470"/>
      <c r="AH3033" s="470"/>
      <c r="AI3033" s="470"/>
      <c r="AJ3033" s="470"/>
      <c r="AK3033" s="1050"/>
      <c r="AL3033" s="1052"/>
      <c r="AM3033" s="470"/>
      <c r="AN3033" s="470"/>
      <c r="AO3033" s="470"/>
      <c r="AP3033" s="1052"/>
      <c r="AQ3033" s="1050"/>
      <c r="AR3033" s="470"/>
      <c r="AS3033" s="470"/>
      <c r="AT3033" s="470"/>
      <c r="AU3033" s="470"/>
      <c r="AV3033" s="470"/>
      <c r="AW3033" s="1053"/>
      <c r="AX3033" s="3"/>
      <c r="AY3033" s="3"/>
      <c r="AZ3033" s="3"/>
      <c r="BA3033" s="3"/>
    </row>
    <row r="3034">
      <c r="A3034" s="470"/>
      <c r="B3034" s="1"/>
      <c r="C3034" s="3"/>
      <c r="D3034" s="1050"/>
      <c r="E3034" s="470"/>
      <c r="F3034" s="470"/>
      <c r="G3034" s="470"/>
      <c r="H3034" s="1050"/>
      <c r="I3034" s="470"/>
      <c r="J3034" s="470"/>
      <c r="K3034" s="470"/>
      <c r="L3034" s="1050"/>
      <c r="M3034" s="470"/>
      <c r="N3034" s="470"/>
      <c r="O3034" s="470"/>
      <c r="P3034" s="1050"/>
      <c r="Q3034" s="1054"/>
      <c r="R3034" s="1054"/>
      <c r="S3034" s="1054"/>
      <c r="T3034" s="1054"/>
      <c r="U3034" s="470"/>
      <c r="V3034" s="470"/>
      <c r="W3034" s="1050"/>
      <c r="X3034" s="470"/>
      <c r="Y3034" s="470"/>
      <c r="Z3034" s="470"/>
      <c r="AA3034" s="470"/>
      <c r="AB3034" s="1050"/>
      <c r="AC3034" s="1050"/>
      <c r="AD3034" s="470"/>
      <c r="AE3034" s="1050"/>
      <c r="AF3034" s="470"/>
      <c r="AG3034" s="470"/>
      <c r="AH3034" s="470"/>
      <c r="AI3034" s="470"/>
      <c r="AJ3034" s="470"/>
      <c r="AK3034" s="1050"/>
      <c r="AL3034" s="1052"/>
      <c r="AM3034" s="470"/>
      <c r="AN3034" s="470"/>
      <c r="AO3034" s="470"/>
      <c r="AP3034" s="1052"/>
      <c r="AQ3034" s="1050"/>
      <c r="AR3034" s="470"/>
      <c r="AS3034" s="470"/>
      <c r="AT3034" s="470"/>
      <c r="AU3034" s="470"/>
      <c r="AV3034" s="470"/>
      <c r="AW3034" s="1053"/>
      <c r="AX3034" s="3"/>
      <c r="AY3034" s="3"/>
      <c r="AZ3034" s="3"/>
      <c r="BA3034" s="3"/>
    </row>
    <row r="3035">
      <c r="A3035" s="470"/>
      <c r="B3035" s="1"/>
      <c r="C3035" s="3"/>
      <c r="D3035" s="1050"/>
      <c r="E3035" s="470"/>
      <c r="F3035" s="470"/>
      <c r="G3035" s="470"/>
      <c r="H3035" s="1050"/>
      <c r="I3035" s="470"/>
      <c r="J3035" s="470"/>
      <c r="K3035" s="470"/>
      <c r="L3035" s="1050"/>
      <c r="M3035" s="470"/>
      <c r="N3035" s="470"/>
      <c r="O3035" s="470"/>
      <c r="P3035" s="1050"/>
      <c r="Q3035" s="1054"/>
      <c r="R3035" s="1054"/>
      <c r="S3035" s="1054"/>
      <c r="T3035" s="1054"/>
      <c r="U3035" s="470"/>
      <c r="V3035" s="470"/>
      <c r="W3035" s="1050"/>
      <c r="X3035" s="470"/>
      <c r="Y3035" s="470"/>
      <c r="Z3035" s="470"/>
      <c r="AA3035" s="470"/>
      <c r="AB3035" s="1050"/>
      <c r="AC3035" s="1050"/>
      <c r="AD3035" s="470"/>
      <c r="AE3035" s="1050"/>
      <c r="AF3035" s="470"/>
      <c r="AG3035" s="470"/>
      <c r="AH3035" s="470"/>
      <c r="AI3035" s="470"/>
      <c r="AJ3035" s="470"/>
      <c r="AK3035" s="1050"/>
      <c r="AL3035" s="1052"/>
      <c r="AM3035" s="470"/>
      <c r="AN3035" s="470"/>
      <c r="AO3035" s="470"/>
      <c r="AP3035" s="1052"/>
      <c r="AQ3035" s="1050"/>
      <c r="AR3035" s="470"/>
      <c r="AS3035" s="470"/>
      <c r="AT3035" s="470"/>
      <c r="AU3035" s="470"/>
      <c r="AV3035" s="470"/>
      <c r="AW3035" s="1053"/>
      <c r="AX3035" s="3"/>
      <c r="AY3035" s="3"/>
      <c r="AZ3035" s="3"/>
      <c r="BA3035" s="3"/>
    </row>
    <row r="3036">
      <c r="A3036" s="470"/>
      <c r="B3036" s="1"/>
      <c r="C3036" s="3"/>
      <c r="D3036" s="1050"/>
      <c r="E3036" s="470"/>
      <c r="F3036" s="470"/>
      <c r="G3036" s="470"/>
      <c r="H3036" s="1050"/>
      <c r="I3036" s="470"/>
      <c r="J3036" s="470"/>
      <c r="K3036" s="470"/>
      <c r="L3036" s="1050"/>
      <c r="M3036" s="470"/>
      <c r="N3036" s="470"/>
      <c r="O3036" s="470"/>
      <c r="P3036" s="1050"/>
      <c r="Q3036" s="1054"/>
      <c r="R3036" s="1054"/>
      <c r="S3036" s="1054"/>
      <c r="T3036" s="1054"/>
      <c r="U3036" s="470"/>
      <c r="V3036" s="470"/>
      <c r="W3036" s="1050"/>
      <c r="X3036" s="470"/>
      <c r="Y3036" s="470"/>
      <c r="Z3036" s="470"/>
      <c r="AA3036" s="470"/>
      <c r="AB3036" s="1050"/>
      <c r="AC3036" s="1050"/>
      <c r="AD3036" s="470"/>
      <c r="AE3036" s="1050"/>
      <c r="AF3036" s="470"/>
      <c r="AG3036" s="470"/>
      <c r="AH3036" s="470"/>
      <c r="AI3036" s="470"/>
      <c r="AJ3036" s="470"/>
      <c r="AK3036" s="1050"/>
      <c r="AL3036" s="1052"/>
      <c r="AM3036" s="470"/>
      <c r="AN3036" s="470"/>
      <c r="AO3036" s="470"/>
      <c r="AP3036" s="1052"/>
      <c r="AQ3036" s="1050"/>
      <c r="AR3036" s="470"/>
      <c r="AS3036" s="470"/>
      <c r="AT3036" s="470"/>
      <c r="AU3036" s="470"/>
      <c r="AV3036" s="470"/>
      <c r="AW3036" s="1053"/>
      <c r="AX3036" s="3"/>
      <c r="AY3036" s="3"/>
      <c r="AZ3036" s="3"/>
      <c r="BA3036" s="3"/>
    </row>
    <row r="3037">
      <c r="A3037" s="470"/>
      <c r="B3037" s="1"/>
      <c r="C3037" s="3"/>
      <c r="D3037" s="1050"/>
      <c r="E3037" s="470"/>
      <c r="F3037" s="470"/>
      <c r="G3037" s="470"/>
      <c r="H3037" s="1050"/>
      <c r="I3037" s="470"/>
      <c r="J3037" s="470"/>
      <c r="K3037" s="470"/>
      <c r="L3037" s="1050"/>
      <c r="M3037" s="470"/>
      <c r="N3037" s="470"/>
      <c r="O3037" s="470"/>
      <c r="P3037" s="1050"/>
      <c r="Q3037" s="1054"/>
      <c r="R3037" s="1054"/>
      <c r="S3037" s="1054"/>
      <c r="T3037" s="1054"/>
      <c r="U3037" s="470"/>
      <c r="V3037" s="470"/>
      <c r="W3037" s="1050"/>
      <c r="X3037" s="470"/>
      <c r="Y3037" s="470"/>
      <c r="Z3037" s="470"/>
      <c r="AA3037" s="470"/>
      <c r="AB3037" s="1050"/>
      <c r="AC3037" s="1050"/>
      <c r="AD3037" s="470"/>
      <c r="AE3037" s="1050"/>
      <c r="AF3037" s="470"/>
      <c r="AG3037" s="470"/>
      <c r="AH3037" s="470"/>
      <c r="AI3037" s="470"/>
      <c r="AJ3037" s="470"/>
      <c r="AK3037" s="1050"/>
      <c r="AL3037" s="1052"/>
      <c r="AM3037" s="470"/>
      <c r="AN3037" s="470"/>
      <c r="AO3037" s="470"/>
      <c r="AP3037" s="1052"/>
      <c r="AQ3037" s="1050"/>
      <c r="AR3037" s="470"/>
      <c r="AS3037" s="470"/>
      <c r="AT3037" s="470"/>
      <c r="AU3037" s="470"/>
      <c r="AV3037" s="470"/>
      <c r="AW3037" s="1053"/>
      <c r="AX3037" s="3"/>
      <c r="AY3037" s="3"/>
      <c r="AZ3037" s="3"/>
      <c r="BA3037" s="3"/>
    </row>
    <row r="3038">
      <c r="A3038" s="470"/>
      <c r="B3038" s="1"/>
      <c r="C3038" s="3"/>
      <c r="D3038" s="1050"/>
      <c r="E3038" s="470"/>
      <c r="F3038" s="470"/>
      <c r="G3038" s="470"/>
      <c r="H3038" s="1050"/>
      <c r="I3038" s="470"/>
      <c r="J3038" s="470"/>
      <c r="K3038" s="470"/>
      <c r="L3038" s="1050"/>
      <c r="M3038" s="470"/>
      <c r="N3038" s="470"/>
      <c r="O3038" s="470"/>
      <c r="P3038" s="1050"/>
      <c r="Q3038" s="1054"/>
      <c r="R3038" s="1054"/>
      <c r="S3038" s="1054"/>
      <c r="T3038" s="1054"/>
      <c r="U3038" s="470"/>
      <c r="V3038" s="470"/>
      <c r="W3038" s="1050"/>
      <c r="X3038" s="470"/>
      <c r="Y3038" s="470"/>
      <c r="Z3038" s="470"/>
      <c r="AA3038" s="470"/>
      <c r="AB3038" s="1050"/>
      <c r="AC3038" s="1050"/>
      <c r="AD3038" s="470"/>
      <c r="AE3038" s="1050"/>
      <c r="AF3038" s="470"/>
      <c r="AG3038" s="470"/>
      <c r="AH3038" s="470"/>
      <c r="AI3038" s="470"/>
      <c r="AJ3038" s="470"/>
      <c r="AK3038" s="1050"/>
      <c r="AL3038" s="1052"/>
      <c r="AM3038" s="470"/>
      <c r="AN3038" s="470"/>
      <c r="AO3038" s="470"/>
      <c r="AP3038" s="1052"/>
      <c r="AQ3038" s="1050"/>
      <c r="AR3038" s="470"/>
      <c r="AS3038" s="470"/>
      <c r="AT3038" s="470"/>
      <c r="AU3038" s="470"/>
      <c r="AV3038" s="470"/>
      <c r="AW3038" s="1053"/>
      <c r="AX3038" s="3"/>
      <c r="AY3038" s="3"/>
      <c r="AZ3038" s="3"/>
      <c r="BA3038" s="3"/>
    </row>
    <row r="3039">
      <c r="A3039" s="470"/>
      <c r="B3039" s="1"/>
      <c r="C3039" s="3"/>
      <c r="D3039" s="1050"/>
      <c r="E3039" s="470"/>
      <c r="F3039" s="470"/>
      <c r="G3039" s="470"/>
      <c r="H3039" s="1050"/>
      <c r="I3039" s="470"/>
      <c r="J3039" s="470"/>
      <c r="K3039" s="470"/>
      <c r="L3039" s="1050"/>
      <c r="M3039" s="470"/>
      <c r="N3039" s="470"/>
      <c r="O3039" s="470"/>
      <c r="P3039" s="1050"/>
      <c r="Q3039" s="1054"/>
      <c r="R3039" s="1054"/>
      <c r="S3039" s="1054"/>
      <c r="T3039" s="1054"/>
      <c r="U3039" s="470"/>
      <c r="V3039" s="470"/>
      <c r="W3039" s="1050"/>
      <c r="X3039" s="470"/>
      <c r="Y3039" s="470"/>
      <c r="Z3039" s="470"/>
      <c r="AA3039" s="470"/>
      <c r="AB3039" s="1050"/>
      <c r="AC3039" s="1050"/>
      <c r="AD3039" s="470"/>
      <c r="AE3039" s="1050"/>
      <c r="AF3039" s="470"/>
      <c r="AG3039" s="470"/>
      <c r="AH3039" s="470"/>
      <c r="AI3039" s="470"/>
      <c r="AJ3039" s="470"/>
      <c r="AK3039" s="1050"/>
      <c r="AL3039" s="1052"/>
      <c r="AM3039" s="470"/>
      <c r="AN3039" s="470"/>
      <c r="AO3039" s="470"/>
      <c r="AP3039" s="1052"/>
      <c r="AQ3039" s="1050"/>
      <c r="AR3039" s="470"/>
      <c r="AS3039" s="470"/>
      <c r="AT3039" s="470"/>
      <c r="AU3039" s="470"/>
      <c r="AV3039" s="470"/>
      <c r="AW3039" s="1053"/>
      <c r="AX3039" s="3"/>
      <c r="AY3039" s="3"/>
      <c r="AZ3039" s="3"/>
      <c r="BA3039" s="3"/>
    </row>
    <row r="3040">
      <c r="A3040" s="470"/>
      <c r="B3040" s="1"/>
      <c r="C3040" s="3"/>
      <c r="D3040" s="1050"/>
      <c r="E3040" s="470"/>
      <c r="F3040" s="470"/>
      <c r="G3040" s="470"/>
      <c r="H3040" s="1050"/>
      <c r="I3040" s="470"/>
      <c r="J3040" s="470"/>
      <c r="K3040" s="470"/>
      <c r="L3040" s="1050"/>
      <c r="M3040" s="470"/>
      <c r="N3040" s="470"/>
      <c r="O3040" s="470"/>
      <c r="P3040" s="1050"/>
      <c r="Q3040" s="1054"/>
      <c r="R3040" s="1054"/>
      <c r="S3040" s="1054"/>
      <c r="T3040" s="1054"/>
      <c r="U3040" s="470"/>
      <c r="V3040" s="470"/>
      <c r="W3040" s="1050"/>
      <c r="X3040" s="470"/>
      <c r="Y3040" s="470"/>
      <c r="Z3040" s="470"/>
      <c r="AA3040" s="470"/>
      <c r="AB3040" s="1050"/>
      <c r="AC3040" s="1050"/>
      <c r="AD3040" s="470"/>
      <c r="AE3040" s="1050"/>
      <c r="AF3040" s="470"/>
      <c r="AG3040" s="470"/>
      <c r="AH3040" s="470"/>
      <c r="AI3040" s="470"/>
      <c r="AJ3040" s="470"/>
      <c r="AK3040" s="1050"/>
      <c r="AL3040" s="1052"/>
      <c r="AM3040" s="470"/>
      <c r="AN3040" s="470"/>
      <c r="AO3040" s="470"/>
      <c r="AP3040" s="1052"/>
      <c r="AQ3040" s="1050"/>
      <c r="AR3040" s="470"/>
      <c r="AS3040" s="470"/>
      <c r="AT3040" s="470"/>
      <c r="AU3040" s="470"/>
      <c r="AV3040" s="470"/>
      <c r="AW3040" s="1053"/>
      <c r="AX3040" s="3"/>
      <c r="AY3040" s="3"/>
      <c r="AZ3040" s="3"/>
      <c r="BA3040" s="3"/>
    </row>
    <row r="3041">
      <c r="A3041" s="470"/>
      <c r="B3041" s="1"/>
      <c r="C3041" s="3"/>
      <c r="D3041" s="1050"/>
      <c r="E3041" s="470"/>
      <c r="F3041" s="470"/>
      <c r="G3041" s="470"/>
      <c r="H3041" s="1050"/>
      <c r="I3041" s="470"/>
      <c r="J3041" s="470"/>
      <c r="K3041" s="470"/>
      <c r="L3041" s="1050"/>
      <c r="M3041" s="470"/>
      <c r="N3041" s="470"/>
      <c r="O3041" s="470"/>
      <c r="P3041" s="1050"/>
      <c r="Q3041" s="1054"/>
      <c r="R3041" s="1054"/>
      <c r="S3041" s="1054"/>
      <c r="T3041" s="1054"/>
      <c r="U3041" s="470"/>
      <c r="V3041" s="470"/>
      <c r="W3041" s="1050"/>
      <c r="X3041" s="470"/>
      <c r="Y3041" s="470"/>
      <c r="Z3041" s="470"/>
      <c r="AA3041" s="470"/>
      <c r="AB3041" s="1050"/>
      <c r="AC3041" s="1050"/>
      <c r="AD3041" s="470"/>
      <c r="AE3041" s="1050"/>
      <c r="AF3041" s="470"/>
      <c r="AG3041" s="470"/>
      <c r="AH3041" s="470"/>
      <c r="AI3041" s="470"/>
      <c r="AJ3041" s="470"/>
      <c r="AK3041" s="1050"/>
      <c r="AL3041" s="1052"/>
      <c r="AM3041" s="470"/>
      <c r="AN3041" s="470"/>
      <c r="AO3041" s="470"/>
      <c r="AP3041" s="1052"/>
      <c r="AQ3041" s="1050"/>
      <c r="AR3041" s="470"/>
      <c r="AS3041" s="470"/>
      <c r="AT3041" s="470"/>
      <c r="AU3041" s="470"/>
      <c r="AV3041" s="470"/>
      <c r="AW3041" s="1053"/>
      <c r="AX3041" s="3"/>
      <c r="AY3041" s="3"/>
      <c r="AZ3041" s="3"/>
      <c r="BA3041" s="3"/>
    </row>
  </sheetData>
  <autoFilter ref="$A$2:$AY$2019">
    <filterColumn colId="0">
      <filters>
        <filter val="DSD_13"/>
      </filters>
    </filterColumn>
  </autoFilter>
  <customSheetViews>
    <customSheetView guid="{5AEF0FAD-9BA5-47E4-A185-C5DCAAD1FE8B}" filter="1" showAutoFilter="1">
      <autoFilter ref="$A$2:$AY$2019">
        <filterColumn colId="1">
          <filters>
            <filter val="DSD_19 20151359 Phạm Minh Hiếu"/>
            <filter val="DSD_08 20152404 Nguyễn Tiến Mạnh"/>
            <filter val="1"/>
            <filter val="DSD_11 2015146 Nguyễn Văn Hoàng"/>
          </filters>
        </filterColumn>
        <sortState ref="A2:AY2019">
          <sortCondition ref="A2:A2019"/>
        </sortState>
      </autoFilter>
    </customSheetView>
  </customSheetViews>
  <mergeCells count="8">
    <mergeCell ref="AB577:AC577"/>
    <mergeCell ref="Z580:AA580"/>
    <mergeCell ref="N586:O586"/>
    <mergeCell ref="AC586:AD586"/>
    <mergeCell ref="AF1468:AG1468"/>
    <mergeCell ref="AD1521:AE1521"/>
    <mergeCell ref="AH1924:AI1924"/>
    <mergeCell ref="AS2078:AT2078"/>
  </mergeCells>
  <dataValidations>
    <dataValidation type="list" allowBlank="1" showErrorMessage="1" sqref="B1:B6 B8:B13 B15:B23 B25:B44 B46:B484 B487:B893 B895:B1073 B1075:B3041">
      <formula1>'DS SV'!$S:$S</formula1>
    </dataValidation>
    <dataValidation type="list" allowBlank="1" sqref="A1:A6 A8:A13 A15:A44 A46:A412 A414 A416:A484 A487:A893 A895:A1073 A1075:A3041">
      <formula1>'DS SV'!$A:$A</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2" width="21.57"/>
    <col customWidth="1" hidden="1" min="3" max="4" width="21.57"/>
    <col customWidth="1" min="5" max="7" width="21.57"/>
    <col customWidth="1" min="8" max="8" width="40.57"/>
    <col customWidth="1" min="9" max="9" width="44.57"/>
    <col customWidth="1" min="10" max="105" width="21.57"/>
  </cols>
  <sheetData>
    <row r="1">
      <c r="A1" s="3"/>
      <c r="B1" s="3" t="s">
        <v>0</v>
      </c>
      <c r="C1" s="3" t="s">
        <v>25</v>
      </c>
      <c r="D1" s="3" t="s">
        <v>28</v>
      </c>
      <c r="E1" s="3" t="s">
        <v>30</v>
      </c>
      <c r="F1" s="3" t="s">
        <v>32</v>
      </c>
      <c r="G1" s="3" t="s">
        <v>34</v>
      </c>
      <c r="H1" s="3" t="s">
        <v>36</v>
      </c>
      <c r="I1" s="3" t="s">
        <v>38</v>
      </c>
      <c r="J1" s="3" t="s">
        <v>40</v>
      </c>
      <c r="K1" s="3" t="s">
        <v>56</v>
      </c>
      <c r="L1" s="3" t="s">
        <v>2477</v>
      </c>
      <c r="M1" s="3" t="s">
        <v>58</v>
      </c>
      <c r="N1" s="3" t="s">
        <v>60</v>
      </c>
      <c r="O1" s="3" t="s">
        <v>62</v>
      </c>
      <c r="P1" s="3" t="s">
        <v>64</v>
      </c>
      <c r="Q1" s="3" t="s">
        <v>66</v>
      </c>
      <c r="R1" s="3" t="s">
        <v>68</v>
      </c>
      <c r="S1" s="3" t="s">
        <v>70</v>
      </c>
      <c r="T1" s="3" t="s">
        <v>72</v>
      </c>
      <c r="U1" s="3" t="s">
        <v>74</v>
      </c>
      <c r="V1" s="3" t="s">
        <v>76</v>
      </c>
      <c r="W1" s="3" t="s">
        <v>78</v>
      </c>
      <c r="X1" s="3" t="s">
        <v>81</v>
      </c>
      <c r="Y1" s="3" t="s">
        <v>85</v>
      </c>
      <c r="Z1" s="3" t="s">
        <v>87</v>
      </c>
      <c r="AA1" s="3" t="s">
        <v>89</v>
      </c>
      <c r="AB1" s="3" t="s">
        <v>91</v>
      </c>
      <c r="AC1" s="3" t="s">
        <v>93</v>
      </c>
      <c r="AD1" s="3" t="s">
        <v>95</v>
      </c>
      <c r="AE1" s="3" t="s">
        <v>97</v>
      </c>
      <c r="AF1" s="3" t="s">
        <v>98</v>
      </c>
      <c r="AG1" s="3" t="s">
        <v>100</v>
      </c>
      <c r="AH1" s="3" t="s">
        <v>101</v>
      </c>
      <c r="AI1" s="3" t="s">
        <v>102</v>
      </c>
      <c r="AJ1" s="3" t="s">
        <v>103</v>
      </c>
      <c r="AK1" s="3" t="s">
        <v>104</v>
      </c>
      <c r="AL1" s="3" t="s">
        <v>105</v>
      </c>
      <c r="AM1" s="3" t="s">
        <v>106</v>
      </c>
      <c r="AN1" s="3" t="s">
        <v>107</v>
      </c>
      <c r="AO1" s="3" t="s">
        <v>108</v>
      </c>
      <c r="AP1" s="3" t="s">
        <v>109</v>
      </c>
      <c r="AQ1" s="3" t="s">
        <v>110</v>
      </c>
      <c r="AR1" s="3" t="s">
        <v>111</v>
      </c>
      <c r="AS1" s="3" t="s">
        <v>112</v>
      </c>
      <c r="AT1" s="3" t="s">
        <v>113</v>
      </c>
      <c r="AU1" s="3" t="s">
        <v>114</v>
      </c>
      <c r="AV1" s="3" t="s">
        <v>115</v>
      </c>
      <c r="AW1" s="3" t="s">
        <v>116</v>
      </c>
      <c r="AX1" s="3" t="s">
        <v>117</v>
      </c>
      <c r="AY1" s="3" t="s">
        <v>118</v>
      </c>
      <c r="AZ1" s="3" t="s">
        <v>119</v>
      </c>
      <c r="BA1" s="3" t="s">
        <v>120</v>
      </c>
      <c r="BB1" s="3" t="s">
        <v>121</v>
      </c>
      <c r="BC1" s="3" t="s">
        <v>122</v>
      </c>
      <c r="BD1" s="3" t="s">
        <v>123</v>
      </c>
      <c r="BE1" s="3" t="s">
        <v>124</v>
      </c>
      <c r="BF1" s="3" t="s">
        <v>125</v>
      </c>
      <c r="BG1" s="3" t="s">
        <v>127</v>
      </c>
      <c r="BH1" s="3" t="s">
        <v>128</v>
      </c>
      <c r="BI1" s="3" t="s">
        <v>129</v>
      </c>
      <c r="BJ1" s="3" t="s">
        <v>130</v>
      </c>
      <c r="BK1" s="3" t="s">
        <v>131</v>
      </c>
      <c r="BL1" s="3" t="s">
        <v>132</v>
      </c>
      <c r="BM1" s="3" t="s">
        <v>133</v>
      </c>
      <c r="BN1" s="3" t="s">
        <v>134</v>
      </c>
      <c r="BO1" s="3" t="s">
        <v>135</v>
      </c>
      <c r="BP1" s="3" t="s">
        <v>137</v>
      </c>
      <c r="BQ1" s="3" t="s">
        <v>139</v>
      </c>
      <c r="BR1" s="3" t="s">
        <v>141</v>
      </c>
      <c r="BS1" s="3" t="s">
        <v>142</v>
      </c>
      <c r="BT1" s="3" t="s">
        <v>143</v>
      </c>
      <c r="BU1" s="3" t="s">
        <v>144</v>
      </c>
      <c r="BV1" s="3" t="s">
        <v>145</v>
      </c>
      <c r="BW1" s="3" t="s">
        <v>146</v>
      </c>
      <c r="BX1" s="3" t="s">
        <v>147</v>
      </c>
      <c r="BY1" s="3" t="s">
        <v>148</v>
      </c>
      <c r="BZ1" s="3" t="s">
        <v>149</v>
      </c>
      <c r="CA1" s="3" t="s">
        <v>150</v>
      </c>
      <c r="CB1" s="3" t="s">
        <v>151</v>
      </c>
      <c r="CC1" s="3" t="s">
        <v>152</v>
      </c>
      <c r="CD1" s="3" t="s">
        <v>155</v>
      </c>
      <c r="CE1" s="3" t="s">
        <v>156</v>
      </c>
      <c r="CF1" s="3" t="s">
        <v>157</v>
      </c>
      <c r="CG1" s="3" t="s">
        <v>158</v>
      </c>
      <c r="CH1" s="3" t="s">
        <v>159</v>
      </c>
      <c r="CI1" s="3" t="s">
        <v>161</v>
      </c>
      <c r="CJ1" s="3" t="s">
        <v>163</v>
      </c>
      <c r="CK1" s="3" t="s">
        <v>165</v>
      </c>
      <c r="CL1" s="3" t="s">
        <v>167</v>
      </c>
      <c r="CM1" s="3" t="s">
        <v>168</v>
      </c>
      <c r="CN1" s="3" t="s">
        <v>169</v>
      </c>
      <c r="CO1" s="3" t="s">
        <v>170</v>
      </c>
      <c r="CP1" s="3" t="s">
        <v>171</v>
      </c>
      <c r="CQ1" s="3" t="s">
        <v>172</v>
      </c>
      <c r="CR1" s="3" t="s">
        <v>173</v>
      </c>
      <c r="CS1" s="3" t="s">
        <v>174</v>
      </c>
      <c r="CT1" s="3" t="s">
        <v>175</v>
      </c>
      <c r="CU1" s="3" t="s">
        <v>176</v>
      </c>
      <c r="CV1" s="3"/>
      <c r="CW1" s="3"/>
      <c r="CX1" s="3"/>
      <c r="CY1" s="3"/>
      <c r="CZ1" s="3"/>
      <c r="DA1" s="3"/>
    </row>
    <row r="2">
      <c r="A2" s="13" t="str">
        <f t="shared" ref="A2:A293" si="1">G2</f>
        <v> (Phân tách chức năng) Nghiệp vụ quản lý công việc</v>
      </c>
      <c r="B2" s="14">
        <v>43732.02372633102</v>
      </c>
      <c r="C2" s="15" t="s">
        <v>325</v>
      </c>
      <c r="D2" s="16">
        <v>0.0</v>
      </c>
      <c r="E2" s="15" t="s">
        <v>528</v>
      </c>
      <c r="F2" s="15" t="s">
        <v>372</v>
      </c>
      <c r="G2" s="15" t="s">
        <v>2487</v>
      </c>
      <c r="H2" s="15" t="s">
        <v>2488</v>
      </c>
      <c r="I2" s="15" t="s">
        <v>2489</v>
      </c>
      <c r="J2" s="15" t="s">
        <v>2490</v>
      </c>
      <c r="K2" s="15" t="s">
        <v>379</v>
      </c>
      <c r="L2" s="15" t="s">
        <v>379</v>
      </c>
      <c r="N2" s="15" t="s">
        <v>379</v>
      </c>
      <c r="O2" s="15" t="s">
        <v>379</v>
      </c>
    </row>
    <row r="3">
      <c r="A3" s="13" t="str">
        <f t="shared" si="1"/>
        <v> Lưu trữ và Hiển thị KPI</v>
      </c>
      <c r="B3" s="14">
        <v>43732.95747432871</v>
      </c>
      <c r="C3" s="15" t="s">
        <v>2491</v>
      </c>
      <c r="D3" s="16">
        <v>0.0</v>
      </c>
      <c r="E3" s="15" t="s">
        <v>760</v>
      </c>
      <c r="F3" s="15" t="s">
        <v>2492</v>
      </c>
      <c r="G3" s="15" t="s">
        <v>2493</v>
      </c>
      <c r="H3" s="15" t="s">
        <v>2494</v>
      </c>
      <c r="I3" s="15" t="s">
        <v>2495</v>
      </c>
      <c r="J3" s="15" t="s">
        <v>2496</v>
      </c>
      <c r="K3" s="15" t="s">
        <v>2497</v>
      </c>
      <c r="L3" s="15" t="s">
        <v>2498</v>
      </c>
      <c r="N3" s="15" t="s">
        <v>2499</v>
      </c>
      <c r="O3" s="15" t="s">
        <v>2500</v>
      </c>
      <c r="P3" s="15" t="s">
        <v>275</v>
      </c>
      <c r="Q3" s="15" t="s">
        <v>275</v>
      </c>
      <c r="R3" s="15" t="s">
        <v>275</v>
      </c>
      <c r="S3" s="15" t="s">
        <v>275</v>
      </c>
      <c r="T3" s="15" t="s">
        <v>275</v>
      </c>
      <c r="U3" s="15" t="s">
        <v>275</v>
      </c>
      <c r="V3" s="15" t="s">
        <v>688</v>
      </c>
      <c r="W3" s="15" t="s">
        <v>275</v>
      </c>
      <c r="X3" s="15" t="s">
        <v>688</v>
      </c>
      <c r="Y3" s="15" t="s">
        <v>688</v>
      </c>
      <c r="Z3" s="15" t="s">
        <v>275</v>
      </c>
      <c r="AA3" s="15" t="s">
        <v>340</v>
      </c>
      <c r="AB3" s="15" t="s">
        <v>222</v>
      </c>
      <c r="AC3" s="15" t="s">
        <v>356</v>
      </c>
      <c r="AD3" s="15" t="s">
        <v>222</v>
      </c>
      <c r="AE3" s="15" t="s">
        <v>275</v>
      </c>
      <c r="AF3" s="15" t="s">
        <v>688</v>
      </c>
      <c r="AG3" s="15" t="s">
        <v>275</v>
      </c>
      <c r="AH3" s="15" t="s">
        <v>688</v>
      </c>
      <c r="AI3" s="15" t="s">
        <v>275</v>
      </c>
      <c r="AJ3" s="15" t="s">
        <v>688</v>
      </c>
      <c r="AK3" s="15" t="s">
        <v>275</v>
      </c>
      <c r="AL3" s="15" t="s">
        <v>688</v>
      </c>
      <c r="AM3" s="15" t="s">
        <v>275</v>
      </c>
      <c r="AN3" s="15" t="s">
        <v>680</v>
      </c>
      <c r="AO3" s="15" t="s">
        <v>222</v>
      </c>
      <c r="AP3" s="15" t="s">
        <v>680</v>
      </c>
      <c r="AQ3" s="15" t="s">
        <v>688</v>
      </c>
      <c r="AR3" s="15" t="s">
        <v>275</v>
      </c>
      <c r="AS3" s="15" t="s">
        <v>275</v>
      </c>
      <c r="AT3" s="15" t="s">
        <v>688</v>
      </c>
      <c r="AU3" s="15" t="s">
        <v>688</v>
      </c>
      <c r="AV3" s="15" t="s">
        <v>688</v>
      </c>
      <c r="AW3" s="15" t="s">
        <v>688</v>
      </c>
      <c r="AX3" s="15" t="s">
        <v>688</v>
      </c>
      <c r="AY3" s="15" t="s">
        <v>688</v>
      </c>
      <c r="AZ3" s="15" t="s">
        <v>275</v>
      </c>
      <c r="BA3" s="15" t="s">
        <v>688</v>
      </c>
      <c r="BB3" s="15" t="s">
        <v>688</v>
      </c>
      <c r="BC3" s="15" t="s">
        <v>688</v>
      </c>
      <c r="BD3" s="15" t="s">
        <v>688</v>
      </c>
      <c r="BE3" s="15" t="s">
        <v>688</v>
      </c>
      <c r="BF3" s="15" t="s">
        <v>688</v>
      </c>
      <c r="BG3" s="15" t="s">
        <v>275</v>
      </c>
      <c r="BH3" s="15" t="s">
        <v>224</v>
      </c>
      <c r="BI3" s="15" t="s">
        <v>224</v>
      </c>
      <c r="BJ3" s="15" t="s">
        <v>340</v>
      </c>
      <c r="BK3" s="15" t="s">
        <v>339</v>
      </c>
      <c r="BL3" s="15" t="s">
        <v>688</v>
      </c>
      <c r="BM3" s="15" t="s">
        <v>356</v>
      </c>
      <c r="BN3" s="15" t="s">
        <v>688</v>
      </c>
      <c r="BO3" s="15" t="s">
        <v>356</v>
      </c>
      <c r="BP3" s="15" t="s">
        <v>688</v>
      </c>
      <c r="BQ3" s="15" t="s">
        <v>275</v>
      </c>
      <c r="BR3" s="15" t="s">
        <v>222</v>
      </c>
      <c r="BS3" s="15" t="s">
        <v>688</v>
      </c>
      <c r="BT3" s="15" t="s">
        <v>222</v>
      </c>
      <c r="BU3" s="15" t="s">
        <v>688</v>
      </c>
      <c r="BV3" s="15" t="s">
        <v>275</v>
      </c>
      <c r="BW3" s="15" t="s">
        <v>275</v>
      </c>
      <c r="BX3" s="15" t="s">
        <v>222</v>
      </c>
      <c r="BY3" s="15" t="s">
        <v>688</v>
      </c>
      <c r="BZ3" s="15" t="s">
        <v>688</v>
      </c>
      <c r="CA3" s="15" t="s">
        <v>275</v>
      </c>
      <c r="CB3" s="15" t="s">
        <v>222</v>
      </c>
      <c r="CC3" s="15" t="s">
        <v>688</v>
      </c>
      <c r="CD3" s="15" t="s">
        <v>688</v>
      </c>
      <c r="CE3" s="15" t="s">
        <v>688</v>
      </c>
      <c r="CF3" s="15" t="s">
        <v>275</v>
      </c>
      <c r="CG3" s="15" t="s">
        <v>222</v>
      </c>
      <c r="CH3" s="15" t="s">
        <v>688</v>
      </c>
      <c r="CI3" s="15" t="s">
        <v>688</v>
      </c>
      <c r="CJ3" s="15" t="s">
        <v>688</v>
      </c>
      <c r="CK3" s="15" t="s">
        <v>275</v>
      </c>
      <c r="CL3" s="15" t="s">
        <v>688</v>
      </c>
      <c r="CM3" s="15" t="s">
        <v>275</v>
      </c>
      <c r="CN3" s="15" t="s">
        <v>222</v>
      </c>
      <c r="CO3" s="15" t="s">
        <v>688</v>
      </c>
      <c r="CP3" s="15" t="s">
        <v>275</v>
      </c>
      <c r="CQ3" s="15" t="s">
        <v>688</v>
      </c>
      <c r="CR3" s="15" t="s">
        <v>688</v>
      </c>
      <c r="CS3" s="15" t="s">
        <v>688</v>
      </c>
      <c r="CT3" s="15" t="s">
        <v>688</v>
      </c>
    </row>
    <row r="4">
      <c r="A4" s="13" t="str">
        <f t="shared" si="1"/>
        <v> Quản lý tiêu chí đánh giá KPI</v>
      </c>
      <c r="B4" s="14">
        <v>43732.933314236114</v>
      </c>
      <c r="C4" s="15" t="s">
        <v>519</v>
      </c>
      <c r="D4" s="16">
        <v>0.0</v>
      </c>
      <c r="E4" s="15" t="s">
        <v>520</v>
      </c>
      <c r="F4" s="15" t="s">
        <v>2492</v>
      </c>
      <c r="G4" s="15" t="s">
        <v>2546</v>
      </c>
      <c r="H4" s="15" t="s">
        <v>2547</v>
      </c>
      <c r="I4" s="15" t="s">
        <v>2548</v>
      </c>
      <c r="J4" s="15" t="s">
        <v>2549</v>
      </c>
      <c r="K4" s="15" t="s">
        <v>2550</v>
      </c>
      <c r="L4" s="15" t="s">
        <v>2551</v>
      </c>
      <c r="N4" s="15" t="s">
        <v>2552</v>
      </c>
      <c r="O4" s="15" t="s">
        <v>2553</v>
      </c>
      <c r="P4" s="15" t="s">
        <v>275</v>
      </c>
      <c r="Q4" s="15" t="s">
        <v>275</v>
      </c>
      <c r="R4" s="15" t="s">
        <v>275</v>
      </c>
      <c r="S4" s="15" t="s">
        <v>275</v>
      </c>
      <c r="T4" s="15" t="s">
        <v>275</v>
      </c>
      <c r="U4" s="15" t="s">
        <v>275</v>
      </c>
      <c r="V4" s="15" t="s">
        <v>688</v>
      </c>
      <c r="W4" s="15" t="s">
        <v>275</v>
      </c>
      <c r="X4" s="15" t="s">
        <v>688</v>
      </c>
      <c r="Y4" s="15" t="s">
        <v>688</v>
      </c>
      <c r="Z4" s="15" t="s">
        <v>275</v>
      </c>
      <c r="AA4" s="15" t="s">
        <v>275</v>
      </c>
      <c r="AB4" s="15" t="s">
        <v>688</v>
      </c>
      <c r="AC4" s="15" t="s">
        <v>275</v>
      </c>
      <c r="AD4" s="15" t="s">
        <v>688</v>
      </c>
      <c r="AE4" s="15" t="s">
        <v>275</v>
      </c>
      <c r="AF4" s="15" t="s">
        <v>688</v>
      </c>
      <c r="AG4" s="15" t="s">
        <v>275</v>
      </c>
      <c r="AH4" s="15" t="s">
        <v>688</v>
      </c>
      <c r="AI4" s="15" t="s">
        <v>275</v>
      </c>
      <c r="AJ4" s="15" t="s">
        <v>688</v>
      </c>
      <c r="AK4" s="15" t="s">
        <v>275</v>
      </c>
      <c r="AL4" s="15" t="s">
        <v>688</v>
      </c>
      <c r="AM4" s="15" t="s">
        <v>275</v>
      </c>
      <c r="AN4" s="15" t="s">
        <v>275</v>
      </c>
      <c r="AO4" s="15" t="s">
        <v>688</v>
      </c>
      <c r="AP4" s="15" t="s">
        <v>275</v>
      </c>
      <c r="AQ4" s="15" t="s">
        <v>688</v>
      </c>
      <c r="AR4" s="15" t="s">
        <v>275</v>
      </c>
      <c r="AS4" s="15" t="s">
        <v>275</v>
      </c>
      <c r="AT4" s="15" t="s">
        <v>688</v>
      </c>
      <c r="AU4" s="15" t="s">
        <v>688</v>
      </c>
      <c r="AV4" s="15" t="s">
        <v>688</v>
      </c>
      <c r="AW4" s="15" t="s">
        <v>688</v>
      </c>
      <c r="AX4" s="15" t="s">
        <v>688</v>
      </c>
      <c r="AY4" s="15" t="s">
        <v>688</v>
      </c>
      <c r="AZ4" s="15" t="s">
        <v>275</v>
      </c>
      <c r="BA4" s="15" t="s">
        <v>688</v>
      </c>
      <c r="BB4" s="15" t="s">
        <v>688</v>
      </c>
      <c r="BC4" s="15" t="s">
        <v>688</v>
      </c>
      <c r="BD4" s="15" t="s">
        <v>688</v>
      </c>
      <c r="BE4" s="15" t="s">
        <v>688</v>
      </c>
      <c r="BF4" s="15" t="s">
        <v>688</v>
      </c>
      <c r="BG4" s="15" t="s">
        <v>275</v>
      </c>
      <c r="BH4" s="15" t="s">
        <v>688</v>
      </c>
      <c r="BI4" s="15" t="s">
        <v>275</v>
      </c>
      <c r="BJ4" s="15" t="s">
        <v>688</v>
      </c>
      <c r="BK4" s="15" t="s">
        <v>275</v>
      </c>
      <c r="BL4" s="15" t="s">
        <v>688</v>
      </c>
      <c r="BM4" s="15" t="s">
        <v>688</v>
      </c>
      <c r="BN4" s="15" t="s">
        <v>688</v>
      </c>
      <c r="BO4" s="15" t="s">
        <v>275</v>
      </c>
      <c r="BP4" s="15" t="s">
        <v>688</v>
      </c>
      <c r="BQ4" s="15" t="s">
        <v>275</v>
      </c>
      <c r="BR4" s="15" t="s">
        <v>688</v>
      </c>
      <c r="BS4" s="15" t="s">
        <v>688</v>
      </c>
      <c r="BT4" s="15" t="s">
        <v>275</v>
      </c>
      <c r="BU4" s="15" t="s">
        <v>688</v>
      </c>
      <c r="BV4" s="15" t="s">
        <v>275</v>
      </c>
      <c r="BW4" s="15" t="s">
        <v>275</v>
      </c>
      <c r="BX4" s="15" t="s">
        <v>688</v>
      </c>
      <c r="BY4" s="15" t="s">
        <v>688</v>
      </c>
      <c r="BZ4" s="15" t="s">
        <v>688</v>
      </c>
      <c r="CA4" s="15" t="s">
        <v>275</v>
      </c>
      <c r="CB4" s="15" t="s">
        <v>275</v>
      </c>
      <c r="CC4" s="15" t="s">
        <v>688</v>
      </c>
      <c r="CD4" s="15" t="s">
        <v>688</v>
      </c>
      <c r="CE4" s="15" t="s">
        <v>688</v>
      </c>
      <c r="CF4" s="15" t="s">
        <v>275</v>
      </c>
      <c r="CG4" s="15" t="s">
        <v>275</v>
      </c>
      <c r="CH4" s="15" t="s">
        <v>688</v>
      </c>
      <c r="CI4" s="15" t="s">
        <v>688</v>
      </c>
      <c r="CJ4" s="15" t="s">
        <v>688</v>
      </c>
      <c r="CK4" s="15" t="s">
        <v>275</v>
      </c>
      <c r="CL4" s="15" t="s">
        <v>688</v>
      </c>
      <c r="CM4" s="15" t="s">
        <v>275</v>
      </c>
      <c r="CN4" s="15" t="s">
        <v>215</v>
      </c>
      <c r="CO4" s="15" t="s">
        <v>688</v>
      </c>
      <c r="CP4" s="15" t="s">
        <v>215</v>
      </c>
      <c r="CQ4" s="15" t="s">
        <v>688</v>
      </c>
      <c r="CR4" s="15" t="s">
        <v>688</v>
      </c>
      <c r="CS4" s="15" t="s">
        <v>215</v>
      </c>
      <c r="CT4" s="15" t="s">
        <v>688</v>
      </c>
    </row>
    <row r="5">
      <c r="A5" s="13" t="str">
        <f t="shared" si="1"/>
        <v> Quản lý tiêu chí đánh giá KPI </v>
      </c>
      <c r="B5" s="14">
        <v>43732.969734224534</v>
      </c>
      <c r="C5" s="15" t="s">
        <v>519</v>
      </c>
      <c r="D5" s="16">
        <v>0.0</v>
      </c>
      <c r="E5" s="15" t="s">
        <v>520</v>
      </c>
      <c r="F5" s="15" t="s">
        <v>2492</v>
      </c>
      <c r="G5" s="15" t="s">
        <v>2575</v>
      </c>
      <c r="H5" s="15" t="s">
        <v>2576</v>
      </c>
      <c r="I5" s="15" t="s">
        <v>2577</v>
      </c>
      <c r="J5" s="15" t="s">
        <v>2578</v>
      </c>
      <c r="K5" s="15" t="s">
        <v>2497</v>
      </c>
      <c r="L5" s="15" t="s">
        <v>2580</v>
      </c>
      <c r="N5" s="15" t="s">
        <v>2553</v>
      </c>
      <c r="O5" s="15" t="s">
        <v>2553</v>
      </c>
      <c r="P5" s="15" t="s">
        <v>275</v>
      </c>
      <c r="R5" s="15" t="s">
        <v>275</v>
      </c>
      <c r="S5" s="15" t="s">
        <v>275</v>
      </c>
      <c r="U5" s="15" t="s">
        <v>275</v>
      </c>
      <c r="W5" s="15" t="s">
        <v>275</v>
      </c>
      <c r="Z5" s="15" t="s">
        <v>224</v>
      </c>
      <c r="AA5" s="15" t="s">
        <v>224</v>
      </c>
      <c r="AC5" s="15" t="s">
        <v>224</v>
      </c>
      <c r="AE5" s="15" t="s">
        <v>224</v>
      </c>
      <c r="AG5" s="15" t="s">
        <v>224</v>
      </c>
      <c r="AI5" s="15" t="s">
        <v>224</v>
      </c>
      <c r="AK5" s="15" t="s">
        <v>224</v>
      </c>
      <c r="AM5" s="15" t="s">
        <v>275</v>
      </c>
      <c r="AN5" s="15" t="s">
        <v>224</v>
      </c>
      <c r="AP5" s="15" t="s">
        <v>224</v>
      </c>
      <c r="AR5" s="15" t="s">
        <v>275</v>
      </c>
      <c r="AS5" s="15" t="s">
        <v>224</v>
      </c>
      <c r="AZ5" s="15" t="s">
        <v>224</v>
      </c>
      <c r="BG5" s="15" t="s">
        <v>224</v>
      </c>
      <c r="BI5" s="15" t="s">
        <v>275</v>
      </c>
      <c r="BJ5" s="15" t="s">
        <v>224</v>
      </c>
      <c r="BK5" s="15" t="s">
        <v>224</v>
      </c>
      <c r="BM5" s="15" t="s">
        <v>224</v>
      </c>
      <c r="BP5" s="15" t="s">
        <v>224</v>
      </c>
      <c r="BQ5" s="15" t="s">
        <v>275</v>
      </c>
      <c r="BR5" s="15" t="s">
        <v>224</v>
      </c>
      <c r="BT5" s="15" t="s">
        <v>224</v>
      </c>
      <c r="BV5" s="15" t="s">
        <v>275</v>
      </c>
      <c r="BW5" s="15" t="s">
        <v>224</v>
      </c>
      <c r="CA5" s="15" t="s">
        <v>275</v>
      </c>
      <c r="CB5" s="15" t="s">
        <v>224</v>
      </c>
      <c r="CF5" s="15" t="s">
        <v>275</v>
      </c>
      <c r="CG5" s="15" t="s">
        <v>224</v>
      </c>
      <c r="CK5" s="15" t="s">
        <v>275</v>
      </c>
      <c r="CM5" s="15" t="s">
        <v>224</v>
      </c>
      <c r="CN5" s="15" t="s">
        <v>224</v>
      </c>
      <c r="CP5" s="15" t="s">
        <v>224</v>
      </c>
      <c r="CS5" s="15" t="s">
        <v>224</v>
      </c>
    </row>
    <row r="6">
      <c r="A6" s="13" t="str">
        <f t="shared" si="1"/>
        <v> Xử lý dữ liệu đánh giá KPI</v>
      </c>
      <c r="B6" s="14">
        <v>43731.94585267361</v>
      </c>
      <c r="C6" s="15" t="s">
        <v>332</v>
      </c>
      <c r="D6" s="16">
        <v>0.0</v>
      </c>
      <c r="E6" s="15" t="s">
        <v>535</v>
      </c>
      <c r="F6" s="15" t="s">
        <v>578</v>
      </c>
      <c r="G6" s="15" t="s">
        <v>738</v>
      </c>
      <c r="H6" s="15" t="s">
        <v>739</v>
      </c>
      <c r="I6" s="15" t="s">
        <v>740</v>
      </c>
      <c r="J6" s="15" t="s">
        <v>741</v>
      </c>
      <c r="K6" s="15" t="s">
        <v>2606</v>
      </c>
      <c r="L6" s="15" t="s">
        <v>743</v>
      </c>
      <c r="N6" s="15" t="s">
        <v>686</v>
      </c>
      <c r="O6" s="15" t="s">
        <v>744</v>
      </c>
      <c r="P6" s="15" t="s">
        <v>224</v>
      </c>
      <c r="Q6" s="15" t="s">
        <v>224</v>
      </c>
      <c r="R6" s="15" t="s">
        <v>224</v>
      </c>
      <c r="S6" s="15" t="s">
        <v>224</v>
      </c>
      <c r="T6" s="15" t="s">
        <v>224</v>
      </c>
      <c r="U6" s="15" t="s">
        <v>224</v>
      </c>
      <c r="V6" s="15" t="s">
        <v>224</v>
      </c>
      <c r="W6" s="15" t="s">
        <v>224</v>
      </c>
      <c r="Y6" s="15" t="s">
        <v>222</v>
      </c>
    </row>
    <row r="7">
      <c r="A7" s="13" t="str">
        <f t="shared" si="1"/>
        <v> Xử lý dữ liệu đánh giá KPI</v>
      </c>
      <c r="B7" s="14">
        <v>43731.95582120371</v>
      </c>
      <c r="C7" s="15" t="s">
        <v>332</v>
      </c>
      <c r="D7" s="16">
        <v>0.0</v>
      </c>
      <c r="E7" s="15" t="s">
        <v>535</v>
      </c>
      <c r="F7" s="15" t="s">
        <v>578</v>
      </c>
      <c r="G7" s="15" t="s">
        <v>738</v>
      </c>
      <c r="H7" s="15" t="s">
        <v>746</v>
      </c>
      <c r="I7" s="15" t="s">
        <v>747</v>
      </c>
      <c r="J7" s="15" t="s">
        <v>748</v>
      </c>
      <c r="K7" s="15" t="s">
        <v>2606</v>
      </c>
      <c r="L7" s="15" t="s">
        <v>749</v>
      </c>
      <c r="N7" s="15" t="s">
        <v>750</v>
      </c>
      <c r="O7" s="15" t="s">
        <v>744</v>
      </c>
      <c r="P7" s="15" t="s">
        <v>224</v>
      </c>
      <c r="Q7" s="15" t="s">
        <v>224</v>
      </c>
      <c r="R7" s="15" t="s">
        <v>224</v>
      </c>
      <c r="S7" s="15" t="s">
        <v>224</v>
      </c>
      <c r="T7" s="15" t="s">
        <v>224</v>
      </c>
      <c r="U7" s="15" t="s">
        <v>224</v>
      </c>
      <c r="V7" s="15" t="s">
        <v>224</v>
      </c>
      <c r="AR7" s="15" t="s">
        <v>224</v>
      </c>
      <c r="AS7" s="15" t="s">
        <v>224</v>
      </c>
      <c r="AT7" s="15" t="s">
        <v>224</v>
      </c>
      <c r="AU7" s="15" t="s">
        <v>224</v>
      </c>
      <c r="AV7" s="15" t="s">
        <v>224</v>
      </c>
      <c r="AW7" s="15" t="s">
        <v>224</v>
      </c>
      <c r="AX7" s="15" t="s">
        <v>224</v>
      </c>
      <c r="AY7" s="15" t="s">
        <v>224</v>
      </c>
      <c r="AZ7" s="15" t="s">
        <v>224</v>
      </c>
      <c r="BA7" s="15" t="s">
        <v>224</v>
      </c>
      <c r="BB7" s="15" t="s">
        <v>224</v>
      </c>
      <c r="BC7" s="15" t="s">
        <v>224</v>
      </c>
      <c r="BD7" s="15" t="s">
        <v>224</v>
      </c>
      <c r="BE7" s="15" t="s">
        <v>224</v>
      </c>
      <c r="BF7" s="15" t="s">
        <v>224</v>
      </c>
      <c r="BG7" s="15" t="s">
        <v>224</v>
      </c>
      <c r="BV7" s="15" t="s">
        <v>222</v>
      </c>
      <c r="BW7" s="15" t="s">
        <v>222</v>
      </c>
      <c r="BX7" s="15" t="s">
        <v>222</v>
      </c>
      <c r="BY7" s="15" t="s">
        <v>222</v>
      </c>
      <c r="BZ7" s="15" t="s">
        <v>222</v>
      </c>
      <c r="CA7" s="15" t="s">
        <v>222</v>
      </c>
      <c r="CB7" s="15" t="s">
        <v>222</v>
      </c>
      <c r="CC7" s="15" t="s">
        <v>222</v>
      </c>
      <c r="CD7" s="15" t="s">
        <v>222</v>
      </c>
      <c r="CE7" s="15" t="s">
        <v>222</v>
      </c>
      <c r="CF7" s="15" t="s">
        <v>222</v>
      </c>
      <c r="CG7" s="15" t="s">
        <v>222</v>
      </c>
      <c r="CH7" s="15" t="s">
        <v>222</v>
      </c>
      <c r="CI7" s="15" t="s">
        <v>222</v>
      </c>
      <c r="CJ7" s="15" t="s">
        <v>222</v>
      </c>
      <c r="CK7" s="15" t="s">
        <v>222</v>
      </c>
      <c r="CL7" s="15" t="s">
        <v>222</v>
      </c>
    </row>
    <row r="8">
      <c r="A8" s="13" t="str">
        <f t="shared" si="1"/>
        <v> Xử lý dữ liệu đánh giá KPI</v>
      </c>
      <c r="B8" s="14">
        <v>43731.96054377315</v>
      </c>
      <c r="C8" s="15" t="s">
        <v>332</v>
      </c>
      <c r="D8" s="16">
        <v>0.0</v>
      </c>
      <c r="E8" s="15" t="s">
        <v>535</v>
      </c>
      <c r="F8" s="15" t="s">
        <v>578</v>
      </c>
      <c r="G8" s="15" t="s">
        <v>738</v>
      </c>
      <c r="H8" s="15" t="s">
        <v>746</v>
      </c>
      <c r="I8" s="15" t="s">
        <v>751</v>
      </c>
      <c r="J8" s="15" t="s">
        <v>752</v>
      </c>
      <c r="K8" s="15" t="s">
        <v>405</v>
      </c>
      <c r="L8" s="15" t="s">
        <v>749</v>
      </c>
      <c r="N8" s="15" t="s">
        <v>750</v>
      </c>
      <c r="O8" s="15" t="s">
        <v>744</v>
      </c>
      <c r="P8" s="15" t="s">
        <v>224</v>
      </c>
      <c r="Q8" s="15" t="s">
        <v>224</v>
      </c>
      <c r="R8" s="15" t="s">
        <v>224</v>
      </c>
      <c r="S8" s="15" t="s">
        <v>224</v>
      </c>
      <c r="T8" s="15" t="s">
        <v>224</v>
      </c>
      <c r="AT8" s="15" t="s">
        <v>222</v>
      </c>
      <c r="AU8" s="15" t="s">
        <v>222</v>
      </c>
      <c r="AV8" s="15" t="s">
        <v>222</v>
      </c>
      <c r="AW8" s="15" t="s">
        <v>222</v>
      </c>
      <c r="AZ8" s="15" t="s">
        <v>224</v>
      </c>
    </row>
    <row r="9">
      <c r="A9" s="13" t="str">
        <f t="shared" si="1"/>
        <v>(Phân tách chức năng) Nghiệp vụ quản lý công việc</v>
      </c>
      <c r="B9" s="14">
        <v>43732.007732303246</v>
      </c>
      <c r="C9" s="15" t="s">
        <v>474</v>
      </c>
      <c r="D9" s="16">
        <v>0.0</v>
      </c>
      <c r="E9" s="15" t="s">
        <v>475</v>
      </c>
      <c r="F9" s="15" t="s">
        <v>372</v>
      </c>
      <c r="G9" s="15" t="s">
        <v>2652</v>
      </c>
      <c r="H9" s="15" t="s">
        <v>2654</v>
      </c>
      <c r="I9" s="15" t="s">
        <v>2657</v>
      </c>
      <c r="J9" s="15" t="s">
        <v>2658</v>
      </c>
      <c r="K9" s="15" t="s">
        <v>379</v>
      </c>
      <c r="L9" s="15" t="s">
        <v>379</v>
      </c>
      <c r="N9" s="15" t="s">
        <v>379</v>
      </c>
      <c r="O9" s="15" t="s">
        <v>379</v>
      </c>
    </row>
    <row r="10">
      <c r="A10" s="13" t="str">
        <f t="shared" si="1"/>
        <v>(Phân tách chức năng) Nghiệp vụ quản lý công việc</v>
      </c>
      <c r="B10" s="14">
        <v>43732.018658368055</v>
      </c>
      <c r="C10" s="15" t="s">
        <v>474</v>
      </c>
      <c r="D10" s="16">
        <v>0.0</v>
      </c>
      <c r="E10" s="15" t="s">
        <v>475</v>
      </c>
      <c r="F10" s="15" t="s">
        <v>372</v>
      </c>
      <c r="G10" s="15" t="s">
        <v>2652</v>
      </c>
      <c r="H10" s="15" t="s">
        <v>2654</v>
      </c>
      <c r="I10" s="15" t="s">
        <v>2665</v>
      </c>
      <c r="J10" s="15" t="s">
        <v>379</v>
      </c>
      <c r="K10" s="15" t="s">
        <v>379</v>
      </c>
      <c r="L10" s="15" t="s">
        <v>379</v>
      </c>
      <c r="N10" s="15" t="s">
        <v>379</v>
      </c>
      <c r="O10" s="15" t="s">
        <v>379</v>
      </c>
    </row>
    <row r="11">
      <c r="A11" s="13" t="str">
        <f t="shared" si="1"/>
        <v>(Phân tách chức năng) Nghiệp vụ quản lý công việc</v>
      </c>
      <c r="B11" s="14">
        <v>43732.02073800926</v>
      </c>
      <c r="C11" s="15" t="s">
        <v>474</v>
      </c>
      <c r="D11" s="16">
        <v>0.0</v>
      </c>
      <c r="E11" s="15" t="s">
        <v>475</v>
      </c>
      <c r="F11" s="15" t="s">
        <v>372</v>
      </c>
      <c r="G11" s="15" t="s">
        <v>2652</v>
      </c>
      <c r="H11" s="15" t="s">
        <v>2666</v>
      </c>
      <c r="I11" s="15" t="s">
        <v>2667</v>
      </c>
      <c r="J11" s="15" t="s">
        <v>2668</v>
      </c>
      <c r="K11" s="15" t="s">
        <v>379</v>
      </c>
      <c r="L11" s="15" t="s">
        <v>379</v>
      </c>
      <c r="N11" s="15" t="s">
        <v>379</v>
      </c>
      <c r="O11" s="15" t="s">
        <v>379</v>
      </c>
    </row>
    <row r="12">
      <c r="A12" s="13" t="str">
        <f t="shared" si="1"/>
        <v>(Phân tách chức năng) Nghiệp vụ quản lý công việc</v>
      </c>
      <c r="B12" s="14">
        <v>43732.02214935185</v>
      </c>
      <c r="C12" s="15" t="s">
        <v>474</v>
      </c>
      <c r="D12" s="16">
        <v>0.0</v>
      </c>
      <c r="E12" s="15" t="s">
        <v>475</v>
      </c>
      <c r="F12" s="15" t="s">
        <v>372</v>
      </c>
      <c r="G12" s="15" t="s">
        <v>2652</v>
      </c>
      <c r="H12" s="15" t="s">
        <v>2672</v>
      </c>
      <c r="I12" s="15" t="s">
        <v>2674</v>
      </c>
      <c r="J12" s="15" t="s">
        <v>2676</v>
      </c>
      <c r="K12" s="15" t="s">
        <v>379</v>
      </c>
      <c r="L12" s="15" t="s">
        <v>379</v>
      </c>
      <c r="N12" s="15" t="s">
        <v>379</v>
      </c>
      <c r="O12" s="15" t="s">
        <v>379</v>
      </c>
    </row>
    <row r="13">
      <c r="A13" s="13" t="str">
        <f t="shared" si="1"/>
        <v>(Phân tách chức năng) Nghiệp vụ quản lý công việc</v>
      </c>
      <c r="B13" s="14">
        <v>43732.025855370375</v>
      </c>
      <c r="C13" s="15" t="s">
        <v>325</v>
      </c>
      <c r="D13" s="16">
        <v>0.0</v>
      </c>
      <c r="E13" s="15" t="s">
        <v>528</v>
      </c>
      <c r="F13" s="15" t="s">
        <v>372</v>
      </c>
      <c r="G13" s="15" t="s">
        <v>2652</v>
      </c>
      <c r="H13" s="15" t="s">
        <v>2666</v>
      </c>
      <c r="I13" s="15" t="s">
        <v>2677</v>
      </c>
      <c r="J13" s="15" t="s">
        <v>2678</v>
      </c>
      <c r="K13" s="15" t="s">
        <v>379</v>
      </c>
      <c r="L13" s="15" t="s">
        <v>379</v>
      </c>
      <c r="N13" s="15" t="s">
        <v>379</v>
      </c>
      <c r="O13" s="15" t="s">
        <v>379</v>
      </c>
    </row>
    <row r="14">
      <c r="A14" s="13" t="str">
        <f t="shared" si="1"/>
        <v>(Phân tách chức năng) Nghiệp vụ quản lý công việc</v>
      </c>
      <c r="B14" s="14">
        <v>43732.027222060184</v>
      </c>
      <c r="C14" s="15" t="s">
        <v>325</v>
      </c>
      <c r="D14" s="16">
        <v>0.0</v>
      </c>
      <c r="E14" s="15" t="s">
        <v>528</v>
      </c>
      <c r="F14" s="15" t="s">
        <v>372</v>
      </c>
      <c r="G14" s="15" t="s">
        <v>2652</v>
      </c>
      <c r="H14" s="15" t="s">
        <v>2666</v>
      </c>
      <c r="I14" s="15" t="s">
        <v>2679</v>
      </c>
      <c r="J14" s="15" t="s">
        <v>2680</v>
      </c>
      <c r="K14" s="15" t="s">
        <v>379</v>
      </c>
      <c r="L14" s="15" t="s">
        <v>379</v>
      </c>
      <c r="N14" s="15" t="s">
        <v>379</v>
      </c>
      <c r="O14" s="15" t="s">
        <v>379</v>
      </c>
    </row>
    <row r="15">
      <c r="A15" s="13" t="str">
        <f t="shared" si="1"/>
        <v>(Phân tách chức năng) Nghiệp vụ quản lý công việc</v>
      </c>
      <c r="B15" s="14">
        <v>43732.02948385417</v>
      </c>
      <c r="C15" s="15" t="s">
        <v>1537</v>
      </c>
      <c r="D15" s="16">
        <v>0.0</v>
      </c>
      <c r="E15" s="15" t="s">
        <v>1542</v>
      </c>
      <c r="F15" s="15" t="s">
        <v>372</v>
      </c>
      <c r="G15" s="15" t="s">
        <v>2652</v>
      </c>
      <c r="H15" s="15" t="s">
        <v>2681</v>
      </c>
      <c r="I15" s="15" t="s">
        <v>2682</v>
      </c>
      <c r="J15" s="15" t="s">
        <v>2683</v>
      </c>
      <c r="K15" s="15" t="s">
        <v>379</v>
      </c>
      <c r="L15" s="15" t="s">
        <v>379</v>
      </c>
      <c r="N15" s="15" t="s">
        <v>379</v>
      </c>
      <c r="O15" s="15" t="s">
        <v>379</v>
      </c>
    </row>
    <row r="16">
      <c r="A16" s="13" t="str">
        <f t="shared" si="1"/>
        <v>(Phân tách chức năng) Nghiệp vụ quản lý công việc</v>
      </c>
      <c r="B16" s="14">
        <v>43732.03037717592</v>
      </c>
      <c r="C16" s="15" t="s">
        <v>1537</v>
      </c>
      <c r="D16" s="16">
        <v>0.0</v>
      </c>
      <c r="E16" s="15" t="s">
        <v>1542</v>
      </c>
      <c r="F16" s="15" t="s">
        <v>372</v>
      </c>
      <c r="G16" s="15" t="s">
        <v>2652</v>
      </c>
      <c r="H16" s="15" t="s">
        <v>2681</v>
      </c>
      <c r="I16" s="15" t="s">
        <v>2689</v>
      </c>
      <c r="J16" s="15" t="s">
        <v>2690</v>
      </c>
      <c r="K16" s="15" t="s">
        <v>379</v>
      </c>
      <c r="L16" s="15" t="s">
        <v>379</v>
      </c>
      <c r="N16" s="15" t="s">
        <v>379</v>
      </c>
      <c r="O16" s="15" t="s">
        <v>379</v>
      </c>
    </row>
    <row r="17">
      <c r="A17" s="13" t="str">
        <f t="shared" si="1"/>
        <v>(Phân tách chức năng) Nghiệp vụ quản lý công việc</v>
      </c>
      <c r="B17" s="14">
        <v>43732.03141645833</v>
      </c>
      <c r="C17" s="15" t="s">
        <v>325</v>
      </c>
      <c r="D17" s="16">
        <v>0.0</v>
      </c>
      <c r="E17" s="15" t="s">
        <v>528</v>
      </c>
      <c r="F17" s="15" t="s">
        <v>372</v>
      </c>
      <c r="G17" s="15" t="s">
        <v>2652</v>
      </c>
      <c r="H17" s="15" t="s">
        <v>2666</v>
      </c>
      <c r="I17" s="15" t="s">
        <v>2695</v>
      </c>
      <c r="J17" s="15" t="s">
        <v>2696</v>
      </c>
      <c r="K17" s="15" t="s">
        <v>379</v>
      </c>
      <c r="L17" s="15" t="s">
        <v>379</v>
      </c>
      <c r="N17" s="15" t="s">
        <v>379</v>
      </c>
      <c r="O17" s="15" t="s">
        <v>379</v>
      </c>
    </row>
    <row r="18">
      <c r="A18" s="13" t="str">
        <f t="shared" si="1"/>
        <v>(Phân tách chức năng) Nghiệp vụ quản lý công việc</v>
      </c>
      <c r="B18" s="14">
        <v>43732.03248678241</v>
      </c>
      <c r="C18" s="15" t="s">
        <v>325</v>
      </c>
      <c r="D18" s="16">
        <v>0.0</v>
      </c>
      <c r="E18" s="15" t="s">
        <v>528</v>
      </c>
      <c r="F18" s="15" t="s">
        <v>372</v>
      </c>
      <c r="G18" s="15" t="s">
        <v>2652</v>
      </c>
      <c r="H18" s="15" t="s">
        <v>2666</v>
      </c>
      <c r="I18" s="15" t="s">
        <v>2703</v>
      </c>
      <c r="J18" s="15" t="s">
        <v>2704</v>
      </c>
      <c r="K18" s="15" t="s">
        <v>379</v>
      </c>
      <c r="L18" s="15" t="s">
        <v>379</v>
      </c>
      <c r="N18" s="15" t="s">
        <v>379</v>
      </c>
      <c r="O18" s="15" t="s">
        <v>379</v>
      </c>
    </row>
    <row r="19">
      <c r="A19" s="13" t="str">
        <f t="shared" si="1"/>
        <v>(Phân tách chức năng) Quản lý công việc</v>
      </c>
      <c r="B19" s="14">
        <v>43732.02533539352</v>
      </c>
      <c r="C19" s="15" t="s">
        <v>212</v>
      </c>
      <c r="D19" s="16">
        <v>0.0</v>
      </c>
      <c r="E19" s="15" t="s">
        <v>643</v>
      </c>
      <c r="F19" s="15" t="s">
        <v>372</v>
      </c>
      <c r="G19" s="15" t="s">
        <v>2705</v>
      </c>
      <c r="H19" s="15" t="s">
        <v>2706</v>
      </c>
      <c r="I19" s="15" t="s">
        <v>2707</v>
      </c>
      <c r="J19" s="15" t="s">
        <v>399</v>
      </c>
      <c r="K19" s="15" t="s">
        <v>2711</v>
      </c>
      <c r="L19" s="15" t="s">
        <v>379</v>
      </c>
      <c r="N19" s="15" t="s">
        <v>379</v>
      </c>
      <c r="O19" s="15" t="s">
        <v>379</v>
      </c>
    </row>
    <row r="20">
      <c r="A20" s="13" t="str">
        <f t="shared" si="1"/>
        <v>(Phân tách chức năng) Quản lý công việc</v>
      </c>
      <c r="B20" s="14">
        <v>43732.027018912035</v>
      </c>
      <c r="C20" s="15" t="s">
        <v>212</v>
      </c>
      <c r="D20" s="16">
        <v>0.0</v>
      </c>
      <c r="E20" s="15" t="s">
        <v>643</v>
      </c>
      <c r="F20" s="15" t="s">
        <v>372</v>
      </c>
      <c r="G20" s="15" t="s">
        <v>2705</v>
      </c>
      <c r="H20" s="15" t="s">
        <v>2715</v>
      </c>
      <c r="I20" s="15" t="s">
        <v>2715</v>
      </c>
      <c r="J20" s="15" t="s">
        <v>374</v>
      </c>
      <c r="K20" s="15" t="s">
        <v>379</v>
      </c>
      <c r="L20" s="15" t="s">
        <v>379</v>
      </c>
      <c r="N20" s="15" t="s">
        <v>379</v>
      </c>
      <c r="O20" s="15" t="s">
        <v>379</v>
      </c>
    </row>
    <row r="21">
      <c r="A21" s="13" t="str">
        <f t="shared" si="1"/>
        <v>(Phân tách chức năng) Quản lý công việc</v>
      </c>
      <c r="B21" s="14">
        <v>43732.02835128472</v>
      </c>
      <c r="C21" s="15" t="s">
        <v>212</v>
      </c>
      <c r="D21" s="16">
        <v>0.0</v>
      </c>
      <c r="E21" s="15" t="s">
        <v>530</v>
      </c>
      <c r="F21" s="15" t="s">
        <v>372</v>
      </c>
      <c r="G21" s="15" t="s">
        <v>2705</v>
      </c>
      <c r="H21" s="15" t="s">
        <v>2716</v>
      </c>
      <c r="I21" s="15" t="s">
        <v>2716</v>
      </c>
      <c r="J21" s="15" t="s">
        <v>2717</v>
      </c>
      <c r="K21" s="15" t="s">
        <v>379</v>
      </c>
      <c r="L21" s="15" t="s">
        <v>379</v>
      </c>
      <c r="N21" s="15" t="s">
        <v>379</v>
      </c>
      <c r="O21" s="15" t="s">
        <v>379</v>
      </c>
    </row>
    <row r="22">
      <c r="A22" s="13" t="str">
        <f t="shared" si="1"/>
        <v>(Phân tách chức năng) Quản lý công việc</v>
      </c>
      <c r="B22" s="14">
        <v>43732.03113282408</v>
      </c>
      <c r="C22" s="15" t="s">
        <v>336</v>
      </c>
      <c r="D22" s="16">
        <v>0.0</v>
      </c>
      <c r="E22" s="15" t="s">
        <v>530</v>
      </c>
      <c r="F22" s="15" t="s">
        <v>372</v>
      </c>
      <c r="G22" s="15" t="s">
        <v>2705</v>
      </c>
      <c r="H22" s="15" t="s">
        <v>2728</v>
      </c>
      <c r="I22" s="15" t="s">
        <v>2729</v>
      </c>
      <c r="J22" s="15" t="s">
        <v>2731</v>
      </c>
      <c r="K22" s="15" t="s">
        <v>379</v>
      </c>
      <c r="L22" s="15" t="s">
        <v>379</v>
      </c>
      <c r="N22" s="15" t="s">
        <v>379</v>
      </c>
      <c r="O22" s="15" t="s">
        <v>379</v>
      </c>
    </row>
    <row r="23">
      <c r="A23" s="13" t="str">
        <f t="shared" si="1"/>
        <v>(Phân tách chức năng) Quản lý công việc</v>
      </c>
      <c r="B23" s="14">
        <v>43732.03240974537</v>
      </c>
      <c r="C23" s="15" t="s">
        <v>336</v>
      </c>
      <c r="D23" s="16">
        <v>0.0</v>
      </c>
      <c r="E23" s="15" t="s">
        <v>530</v>
      </c>
      <c r="F23" s="15" t="s">
        <v>372</v>
      </c>
      <c r="G23" s="15" t="s">
        <v>2705</v>
      </c>
      <c r="H23" s="15" t="s">
        <v>2728</v>
      </c>
      <c r="I23" s="15" t="s">
        <v>2746</v>
      </c>
      <c r="J23" s="15" t="s">
        <v>2749</v>
      </c>
      <c r="K23" s="15" t="s">
        <v>2711</v>
      </c>
      <c r="L23" s="15" t="s">
        <v>379</v>
      </c>
      <c r="N23" s="15" t="s">
        <v>379</v>
      </c>
      <c r="O23" s="15" t="s">
        <v>379</v>
      </c>
    </row>
    <row r="24">
      <c r="A24" s="13" t="str">
        <f t="shared" si="1"/>
        <v>(Phân tách chức năng) Quản lý công việc</v>
      </c>
      <c r="B24" s="14">
        <v>43732.03358527778</v>
      </c>
      <c r="C24" s="15" t="s">
        <v>336</v>
      </c>
      <c r="D24" s="16">
        <v>0.0</v>
      </c>
      <c r="E24" s="15" t="s">
        <v>530</v>
      </c>
      <c r="F24" s="15" t="s">
        <v>372</v>
      </c>
      <c r="G24" s="15" t="s">
        <v>2705</v>
      </c>
      <c r="H24" s="15" t="s">
        <v>2728</v>
      </c>
      <c r="I24" s="15" t="s">
        <v>2759</v>
      </c>
      <c r="J24" s="15" t="s">
        <v>2760</v>
      </c>
      <c r="K24" s="15" t="s">
        <v>379</v>
      </c>
      <c r="L24" s="15" t="s">
        <v>379</v>
      </c>
      <c r="N24" s="15" t="s">
        <v>379</v>
      </c>
      <c r="O24" s="15" t="s">
        <v>379</v>
      </c>
    </row>
    <row r="25">
      <c r="A25" s="13" t="str">
        <f t="shared" si="1"/>
        <v>a</v>
      </c>
      <c r="B25" s="13">
        <v>43729.43502363426</v>
      </c>
      <c r="C25" s="1" t="s">
        <v>183</v>
      </c>
      <c r="D25" s="60">
        <v>0.0</v>
      </c>
      <c r="E25" s="1" t="s">
        <v>2775</v>
      </c>
      <c r="F25" s="1" t="s">
        <v>372</v>
      </c>
      <c r="G25" s="1" t="s">
        <v>2776</v>
      </c>
      <c r="H25" s="1" t="s">
        <v>2776</v>
      </c>
      <c r="I25" s="1" t="s">
        <v>2776</v>
      </c>
      <c r="J25" s="1" t="s">
        <v>2776</v>
      </c>
      <c r="K25" s="1" t="s">
        <v>2776</v>
      </c>
      <c r="L25" s="1" t="s">
        <v>2776</v>
      </c>
      <c r="M25" s="3"/>
      <c r="N25" s="1" t="s">
        <v>2776</v>
      </c>
      <c r="O25" s="1" t="s">
        <v>2776</v>
      </c>
      <c r="P25" s="1" t="s">
        <v>222</v>
      </c>
      <c r="Q25" s="1" t="s">
        <v>224</v>
      </c>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row>
    <row r="26">
      <c r="A26" s="13" t="str">
        <f t="shared" si="1"/>
        <v>Application patterns</v>
      </c>
      <c r="B26" s="14">
        <v>43732.36573297453</v>
      </c>
      <c r="C26" s="15" t="s">
        <v>510</v>
      </c>
      <c r="D26" s="16">
        <v>0.0</v>
      </c>
      <c r="E26" s="15" t="s">
        <v>511</v>
      </c>
      <c r="F26" s="15" t="s">
        <v>2822</v>
      </c>
      <c r="G26" s="15" t="s">
        <v>2822</v>
      </c>
      <c r="H26" s="15" t="s">
        <v>2823</v>
      </c>
      <c r="I26" s="15" t="s">
        <v>2824</v>
      </c>
      <c r="J26" s="15" t="s">
        <v>2825</v>
      </c>
      <c r="K26" s="15" t="s">
        <v>2826</v>
      </c>
      <c r="L26" s="15" t="s">
        <v>2827</v>
      </c>
      <c r="N26" s="15" t="s">
        <v>379</v>
      </c>
      <c r="O26" s="15" t="s">
        <v>2828</v>
      </c>
      <c r="P26" s="15" t="s">
        <v>215</v>
      </c>
      <c r="Q26" s="15" t="s">
        <v>215</v>
      </c>
      <c r="R26" s="15" t="s">
        <v>215</v>
      </c>
      <c r="S26" s="15" t="s">
        <v>215</v>
      </c>
      <c r="T26" s="15" t="s">
        <v>215</v>
      </c>
      <c r="U26" s="15" t="s">
        <v>224</v>
      </c>
      <c r="V26" s="15" t="s">
        <v>224</v>
      </c>
      <c r="W26" s="15" t="s">
        <v>222</v>
      </c>
      <c r="X26" s="15" t="s">
        <v>224</v>
      </c>
      <c r="Y26" s="15" t="s">
        <v>222</v>
      </c>
      <c r="Z26" s="15" t="s">
        <v>224</v>
      </c>
      <c r="AA26" s="15" t="s">
        <v>224</v>
      </c>
      <c r="AB26" s="15" t="s">
        <v>224</v>
      </c>
      <c r="AC26" s="15" t="s">
        <v>224</v>
      </c>
      <c r="AD26" s="15" t="s">
        <v>224</v>
      </c>
      <c r="AE26" s="15" t="s">
        <v>224</v>
      </c>
      <c r="AF26" s="15" t="s">
        <v>224</v>
      </c>
      <c r="AG26" s="15" t="s">
        <v>224</v>
      </c>
      <c r="AH26" s="15" t="s">
        <v>224</v>
      </c>
      <c r="AI26" s="15" t="s">
        <v>224</v>
      </c>
      <c r="AJ26" s="15" t="s">
        <v>224</v>
      </c>
      <c r="AK26" s="15" t="s">
        <v>224</v>
      </c>
      <c r="AL26" s="15" t="s">
        <v>224</v>
      </c>
      <c r="AM26" s="15" t="s">
        <v>224</v>
      </c>
      <c r="AN26" s="15" t="s">
        <v>224</v>
      </c>
      <c r="AO26" s="15" t="s">
        <v>224</v>
      </c>
      <c r="AP26" s="15" t="s">
        <v>224</v>
      </c>
      <c r="AQ26" s="15" t="s">
        <v>224</v>
      </c>
      <c r="AR26" s="15" t="s">
        <v>224</v>
      </c>
      <c r="AS26" s="15" t="s">
        <v>224</v>
      </c>
      <c r="AT26" s="15" t="s">
        <v>224</v>
      </c>
      <c r="AU26" s="15" t="s">
        <v>224</v>
      </c>
      <c r="AV26" s="15" t="s">
        <v>224</v>
      </c>
      <c r="AW26" s="15" t="s">
        <v>224</v>
      </c>
      <c r="AX26" s="15" t="s">
        <v>224</v>
      </c>
      <c r="AY26" s="15" t="s">
        <v>224</v>
      </c>
      <c r="AZ26" s="15" t="s">
        <v>224</v>
      </c>
      <c r="BA26" s="15" t="s">
        <v>224</v>
      </c>
      <c r="BB26" s="15" t="s">
        <v>224</v>
      </c>
      <c r="BC26" s="15" t="s">
        <v>224</v>
      </c>
      <c r="BD26" s="15" t="s">
        <v>224</v>
      </c>
      <c r="BE26" s="15" t="s">
        <v>224</v>
      </c>
      <c r="BF26" s="15" t="s">
        <v>224</v>
      </c>
      <c r="BG26" s="15" t="s">
        <v>224</v>
      </c>
      <c r="BH26" s="15" t="s">
        <v>224</v>
      </c>
      <c r="BI26" s="15" t="s">
        <v>224</v>
      </c>
      <c r="BJ26" s="15" t="s">
        <v>224</v>
      </c>
      <c r="BK26" s="15" t="s">
        <v>224</v>
      </c>
      <c r="BL26" s="15" t="s">
        <v>224</v>
      </c>
      <c r="BM26" s="15" t="s">
        <v>224</v>
      </c>
      <c r="BN26" s="15" t="s">
        <v>224</v>
      </c>
      <c r="BO26" s="15" t="s">
        <v>224</v>
      </c>
      <c r="BP26" s="15" t="s">
        <v>224</v>
      </c>
      <c r="BQ26" s="15" t="s">
        <v>224</v>
      </c>
      <c r="BR26" s="15" t="s">
        <v>224</v>
      </c>
      <c r="BS26" s="15" t="s">
        <v>224</v>
      </c>
      <c r="BT26" s="15" t="s">
        <v>224</v>
      </c>
      <c r="BU26" s="15" t="s">
        <v>224</v>
      </c>
      <c r="BV26" s="15" t="s">
        <v>224</v>
      </c>
      <c r="BW26" s="15" t="s">
        <v>224</v>
      </c>
      <c r="BX26" s="15" t="s">
        <v>224</v>
      </c>
      <c r="BY26" s="15" t="s">
        <v>224</v>
      </c>
      <c r="BZ26" s="15" t="s">
        <v>224</v>
      </c>
      <c r="CA26" s="15" t="s">
        <v>224</v>
      </c>
      <c r="CB26" s="15" t="s">
        <v>224</v>
      </c>
      <c r="CC26" s="15" t="s">
        <v>224</v>
      </c>
      <c r="CD26" s="15" t="s">
        <v>224</v>
      </c>
      <c r="CE26" s="15" t="s">
        <v>224</v>
      </c>
      <c r="CF26" s="15" t="s">
        <v>224</v>
      </c>
      <c r="CG26" s="15" t="s">
        <v>224</v>
      </c>
      <c r="CH26" s="15" t="s">
        <v>224</v>
      </c>
      <c r="CI26" s="15" t="s">
        <v>224</v>
      </c>
      <c r="CJ26" s="15" t="s">
        <v>224</v>
      </c>
      <c r="CK26" s="15" t="s">
        <v>224</v>
      </c>
      <c r="CL26" s="15" t="s">
        <v>224</v>
      </c>
      <c r="CM26" s="15" t="s">
        <v>224</v>
      </c>
      <c r="CN26" s="15" t="s">
        <v>224</v>
      </c>
      <c r="CO26" s="15" t="s">
        <v>224</v>
      </c>
      <c r="CP26" s="15" t="s">
        <v>224</v>
      </c>
      <c r="CQ26" s="15" t="s">
        <v>224</v>
      </c>
      <c r="CR26" s="15" t="s">
        <v>224</v>
      </c>
      <c r="CS26" s="15" t="s">
        <v>224</v>
      </c>
      <c r="CT26" s="15" t="s">
        <v>224</v>
      </c>
    </row>
    <row r="27">
      <c r="A27" s="13" t="str">
        <f t="shared" si="1"/>
        <v>Application patterns</v>
      </c>
      <c r="B27" s="14">
        <v>43732.37208753472</v>
      </c>
      <c r="C27" s="15" t="s">
        <v>510</v>
      </c>
      <c r="D27" s="16">
        <v>0.0</v>
      </c>
      <c r="E27" s="15" t="s">
        <v>511</v>
      </c>
      <c r="F27" s="15" t="s">
        <v>2822</v>
      </c>
      <c r="G27" s="15" t="s">
        <v>2822</v>
      </c>
      <c r="H27" s="15" t="s">
        <v>2823</v>
      </c>
      <c r="I27" s="15" t="s">
        <v>2860</v>
      </c>
      <c r="J27" s="15" t="s">
        <v>2825</v>
      </c>
      <c r="K27" s="15" t="s">
        <v>2694</v>
      </c>
      <c r="L27" s="15" t="s">
        <v>2827</v>
      </c>
      <c r="N27" s="15" t="s">
        <v>379</v>
      </c>
      <c r="O27" s="15" t="s">
        <v>2864</v>
      </c>
      <c r="P27" s="15" t="s">
        <v>215</v>
      </c>
      <c r="Q27" s="15" t="s">
        <v>215</v>
      </c>
      <c r="R27" s="15" t="s">
        <v>215</v>
      </c>
      <c r="S27" s="15" t="s">
        <v>222</v>
      </c>
      <c r="T27" s="15" t="s">
        <v>222</v>
      </c>
      <c r="U27" s="15" t="s">
        <v>224</v>
      </c>
      <c r="V27" s="15" t="s">
        <v>224</v>
      </c>
      <c r="W27" s="15" t="s">
        <v>222</v>
      </c>
      <c r="X27" s="15" t="s">
        <v>224</v>
      </c>
      <c r="Y27" s="15" t="s">
        <v>222</v>
      </c>
      <c r="Z27" s="15" t="s">
        <v>215</v>
      </c>
      <c r="AA27" s="15" t="s">
        <v>224</v>
      </c>
      <c r="AB27" s="15" t="s">
        <v>224</v>
      </c>
      <c r="AC27" s="15" t="s">
        <v>224</v>
      </c>
      <c r="AD27" s="15" t="s">
        <v>224</v>
      </c>
      <c r="AE27" s="15" t="s">
        <v>224</v>
      </c>
      <c r="AF27" s="15" t="s">
        <v>224</v>
      </c>
      <c r="AG27" s="15" t="s">
        <v>224</v>
      </c>
      <c r="AH27" s="15" t="s">
        <v>224</v>
      </c>
      <c r="AI27" s="15" t="s">
        <v>224</v>
      </c>
      <c r="AJ27" s="15" t="s">
        <v>224</v>
      </c>
      <c r="AK27" s="15" t="s">
        <v>224</v>
      </c>
      <c r="AL27" s="15" t="s">
        <v>224</v>
      </c>
      <c r="AM27" s="15" t="s">
        <v>224</v>
      </c>
      <c r="AN27" s="15" t="s">
        <v>224</v>
      </c>
      <c r="AO27" s="15" t="s">
        <v>224</v>
      </c>
      <c r="AP27" s="15" t="s">
        <v>224</v>
      </c>
      <c r="AQ27" s="15" t="s">
        <v>224</v>
      </c>
      <c r="AR27" s="15" t="s">
        <v>224</v>
      </c>
      <c r="AS27" s="15" t="s">
        <v>224</v>
      </c>
      <c r="AT27" s="15" t="s">
        <v>224</v>
      </c>
      <c r="AU27" s="15" t="s">
        <v>224</v>
      </c>
      <c r="AV27" s="15" t="s">
        <v>224</v>
      </c>
      <c r="AW27" s="15" t="s">
        <v>224</v>
      </c>
      <c r="AX27" s="15" t="s">
        <v>224</v>
      </c>
      <c r="AY27" s="15" t="s">
        <v>224</v>
      </c>
      <c r="AZ27" s="15" t="s">
        <v>224</v>
      </c>
      <c r="BA27" s="15" t="s">
        <v>224</v>
      </c>
      <c r="BB27" s="15" t="s">
        <v>224</v>
      </c>
      <c r="BC27" s="15" t="s">
        <v>224</v>
      </c>
      <c r="BD27" s="15" t="s">
        <v>224</v>
      </c>
      <c r="BE27" s="15" t="s">
        <v>224</v>
      </c>
      <c r="BF27" s="15" t="s">
        <v>224</v>
      </c>
      <c r="BG27" s="15" t="s">
        <v>224</v>
      </c>
      <c r="BH27" s="15" t="s">
        <v>224</v>
      </c>
      <c r="BI27" s="15" t="s">
        <v>224</v>
      </c>
      <c r="BJ27" s="15" t="s">
        <v>224</v>
      </c>
      <c r="BK27" s="15" t="s">
        <v>224</v>
      </c>
      <c r="BL27" s="15" t="s">
        <v>224</v>
      </c>
      <c r="BM27" s="15" t="s">
        <v>224</v>
      </c>
      <c r="BN27" s="15" t="s">
        <v>224</v>
      </c>
      <c r="BO27" s="15" t="s">
        <v>224</v>
      </c>
      <c r="BP27" s="15" t="s">
        <v>224</v>
      </c>
      <c r="BQ27" s="15" t="s">
        <v>224</v>
      </c>
      <c r="BR27" s="15" t="s">
        <v>224</v>
      </c>
      <c r="BS27" s="15" t="s">
        <v>224</v>
      </c>
      <c r="BT27" s="15" t="s">
        <v>224</v>
      </c>
      <c r="BU27" s="15" t="s">
        <v>224</v>
      </c>
      <c r="BV27" s="15" t="s">
        <v>224</v>
      </c>
      <c r="BW27" s="15" t="s">
        <v>224</v>
      </c>
      <c r="BX27" s="15" t="s">
        <v>224</v>
      </c>
      <c r="BY27" s="15" t="s">
        <v>224</v>
      </c>
      <c r="BZ27" s="15" t="s">
        <v>224</v>
      </c>
      <c r="CA27" s="15" t="s">
        <v>224</v>
      </c>
      <c r="CB27" s="15" t="s">
        <v>224</v>
      </c>
      <c r="CC27" s="15" t="s">
        <v>224</v>
      </c>
      <c r="CD27" s="15" t="s">
        <v>224</v>
      </c>
      <c r="CE27" s="15" t="s">
        <v>224</v>
      </c>
      <c r="CF27" s="15" t="s">
        <v>224</v>
      </c>
      <c r="CG27" s="15" t="s">
        <v>224</v>
      </c>
      <c r="CH27" s="15" t="s">
        <v>224</v>
      </c>
      <c r="CI27" s="15" t="s">
        <v>224</v>
      </c>
      <c r="CJ27" s="15" t="s">
        <v>224</v>
      </c>
      <c r="CK27" s="15" t="s">
        <v>224</v>
      </c>
      <c r="CL27" s="15" t="s">
        <v>224</v>
      </c>
      <c r="CM27" s="15" t="s">
        <v>224</v>
      </c>
      <c r="CN27" s="15" t="s">
        <v>224</v>
      </c>
      <c r="CO27" s="15" t="s">
        <v>224</v>
      </c>
      <c r="CP27" s="15" t="s">
        <v>224</v>
      </c>
      <c r="CQ27" s="15" t="s">
        <v>224</v>
      </c>
      <c r="CR27" s="15" t="s">
        <v>224</v>
      </c>
      <c r="CS27" s="15" t="s">
        <v>224</v>
      </c>
      <c r="CT27" s="15" t="s">
        <v>224</v>
      </c>
    </row>
    <row r="28">
      <c r="A28" s="13" t="str">
        <f t="shared" si="1"/>
        <v>Application patterns</v>
      </c>
      <c r="B28" s="14">
        <v>43732.69567267361</v>
      </c>
      <c r="C28" s="15" t="s">
        <v>598</v>
      </c>
      <c r="D28" s="16">
        <v>0.0</v>
      </c>
      <c r="E28" s="15" t="s">
        <v>599</v>
      </c>
      <c r="F28" s="15" t="s">
        <v>2822</v>
      </c>
      <c r="G28" s="15" t="s">
        <v>2822</v>
      </c>
      <c r="H28" s="15" t="s">
        <v>2883</v>
      </c>
      <c r="I28" s="15" t="s">
        <v>2884</v>
      </c>
      <c r="J28" s="15" t="s">
        <v>2885</v>
      </c>
      <c r="K28" s="15" t="s">
        <v>2887</v>
      </c>
      <c r="L28" s="15" t="s">
        <v>2888</v>
      </c>
      <c r="N28" s="15" t="s">
        <v>2889</v>
      </c>
      <c r="O28" s="15" t="s">
        <v>2891</v>
      </c>
      <c r="P28" s="15" t="s">
        <v>215</v>
      </c>
      <c r="Q28" s="15" t="s">
        <v>215</v>
      </c>
      <c r="R28" s="15" t="s">
        <v>215</v>
      </c>
      <c r="S28" s="15" t="s">
        <v>215</v>
      </c>
      <c r="T28" s="15" t="s">
        <v>215</v>
      </c>
      <c r="U28" s="15" t="s">
        <v>215</v>
      </c>
      <c r="V28" s="15" t="s">
        <v>224</v>
      </c>
      <c r="W28" s="15" t="s">
        <v>224</v>
      </c>
      <c r="X28" s="15" t="s">
        <v>222</v>
      </c>
      <c r="Y28" s="15" t="s">
        <v>224</v>
      </c>
      <c r="Z28" s="15" t="s">
        <v>222</v>
      </c>
      <c r="AA28" s="15" t="s">
        <v>224</v>
      </c>
      <c r="AB28" s="15" t="s">
        <v>224</v>
      </c>
      <c r="AC28" s="15" t="s">
        <v>224</v>
      </c>
      <c r="AD28" s="15" t="s">
        <v>224</v>
      </c>
      <c r="AE28" s="15" t="s">
        <v>224</v>
      </c>
      <c r="AF28" s="15" t="s">
        <v>224</v>
      </c>
      <c r="AG28" s="15" t="s">
        <v>224</v>
      </c>
      <c r="AH28" s="15" t="s">
        <v>224</v>
      </c>
      <c r="AI28" s="15" t="s">
        <v>224</v>
      </c>
      <c r="AJ28" s="15" t="s">
        <v>224</v>
      </c>
      <c r="AK28" s="15" t="s">
        <v>224</v>
      </c>
      <c r="AL28" s="15" t="s">
        <v>224</v>
      </c>
      <c r="AM28" s="15" t="s">
        <v>224</v>
      </c>
      <c r="AN28" s="15" t="s">
        <v>224</v>
      </c>
      <c r="AO28" s="15" t="s">
        <v>224</v>
      </c>
      <c r="AP28" s="15" t="s">
        <v>224</v>
      </c>
      <c r="AQ28" s="15" t="s">
        <v>224</v>
      </c>
      <c r="AR28" s="15" t="s">
        <v>224</v>
      </c>
      <c r="AS28" s="15" t="s">
        <v>224</v>
      </c>
      <c r="AT28" s="15" t="s">
        <v>224</v>
      </c>
      <c r="AU28" s="15" t="s">
        <v>224</v>
      </c>
      <c r="AV28" s="15" t="s">
        <v>224</v>
      </c>
      <c r="AW28" s="15" t="s">
        <v>224</v>
      </c>
      <c r="AX28" s="15" t="s">
        <v>224</v>
      </c>
      <c r="AY28" s="15" t="s">
        <v>224</v>
      </c>
      <c r="AZ28" s="15" t="s">
        <v>224</v>
      </c>
      <c r="BA28" s="15" t="s">
        <v>224</v>
      </c>
      <c r="BB28" s="15" t="s">
        <v>224</v>
      </c>
      <c r="BC28" s="15" t="s">
        <v>224</v>
      </c>
      <c r="BD28" s="15" t="s">
        <v>224</v>
      </c>
      <c r="BE28" s="15" t="s">
        <v>224</v>
      </c>
      <c r="BF28" s="15" t="s">
        <v>224</v>
      </c>
      <c r="BG28" s="15" t="s">
        <v>224</v>
      </c>
      <c r="BH28" s="15" t="s">
        <v>224</v>
      </c>
      <c r="BI28" s="15" t="s">
        <v>224</v>
      </c>
      <c r="BJ28" s="15" t="s">
        <v>224</v>
      </c>
      <c r="BK28" s="15" t="s">
        <v>224</v>
      </c>
      <c r="BL28" s="15" t="s">
        <v>224</v>
      </c>
      <c r="BM28" s="15" t="s">
        <v>224</v>
      </c>
      <c r="BN28" s="15" t="s">
        <v>224</v>
      </c>
      <c r="BO28" s="15" t="s">
        <v>224</v>
      </c>
      <c r="BP28" s="15" t="s">
        <v>224</v>
      </c>
      <c r="BQ28" s="15" t="s">
        <v>224</v>
      </c>
      <c r="BR28" s="15" t="s">
        <v>224</v>
      </c>
      <c r="BS28" s="15" t="s">
        <v>224</v>
      </c>
      <c r="BT28" s="15" t="s">
        <v>224</v>
      </c>
      <c r="BU28" s="15" t="s">
        <v>224</v>
      </c>
      <c r="BV28" s="15" t="s">
        <v>224</v>
      </c>
      <c r="BW28" s="15" t="s">
        <v>224</v>
      </c>
      <c r="BX28" s="15" t="s">
        <v>224</v>
      </c>
      <c r="BY28" s="15" t="s">
        <v>224</v>
      </c>
      <c r="BZ28" s="15" t="s">
        <v>224</v>
      </c>
      <c r="CA28" s="15" t="s">
        <v>224</v>
      </c>
      <c r="CB28" s="15" t="s">
        <v>224</v>
      </c>
      <c r="CC28" s="15" t="s">
        <v>224</v>
      </c>
      <c r="CD28" s="15" t="s">
        <v>224</v>
      </c>
      <c r="CE28" s="15" t="s">
        <v>224</v>
      </c>
      <c r="CF28" s="15" t="s">
        <v>224</v>
      </c>
      <c r="CG28" s="15" t="s">
        <v>224</v>
      </c>
      <c r="CH28" s="15" t="s">
        <v>224</v>
      </c>
      <c r="CI28" s="15" t="s">
        <v>224</v>
      </c>
      <c r="CJ28" s="15" t="s">
        <v>224</v>
      </c>
      <c r="CK28" s="15" t="s">
        <v>224</v>
      </c>
      <c r="CL28" s="15" t="s">
        <v>224</v>
      </c>
      <c r="CM28" s="15" t="s">
        <v>224</v>
      </c>
      <c r="CN28" s="15" t="s">
        <v>224</v>
      </c>
      <c r="CO28" s="15" t="s">
        <v>224</v>
      </c>
      <c r="CP28" s="15" t="s">
        <v>224</v>
      </c>
      <c r="CQ28" s="15" t="s">
        <v>224</v>
      </c>
      <c r="CR28" s="15" t="s">
        <v>224</v>
      </c>
      <c r="CS28" s="15" t="s">
        <v>224</v>
      </c>
      <c r="CT28" s="15" t="s">
        <v>224</v>
      </c>
    </row>
    <row r="29">
      <c r="A29" s="13" t="str">
        <f t="shared" si="1"/>
        <v>Application patterns</v>
      </c>
      <c r="B29" s="14">
        <v>43732.97842612269</v>
      </c>
      <c r="C29" s="15" t="s">
        <v>2923</v>
      </c>
      <c r="D29" s="16">
        <v>0.0</v>
      </c>
      <c r="E29" s="15" t="s">
        <v>487</v>
      </c>
      <c r="F29" s="15" t="s">
        <v>2822</v>
      </c>
      <c r="G29" s="15" t="s">
        <v>2822</v>
      </c>
      <c r="H29" s="15" t="s">
        <v>2924</v>
      </c>
      <c r="I29" s="15" t="s">
        <v>2924</v>
      </c>
      <c r="J29" s="15" t="s">
        <v>2925</v>
      </c>
      <c r="K29" s="15" t="s">
        <v>2926</v>
      </c>
      <c r="L29" s="15" t="s">
        <v>2927</v>
      </c>
      <c r="N29" s="15" t="s">
        <v>2928</v>
      </c>
      <c r="O29" s="15" t="s">
        <v>2929</v>
      </c>
    </row>
    <row r="30">
      <c r="A30" s="13" t="str">
        <f t="shared" si="1"/>
        <v>Application patterns</v>
      </c>
      <c r="B30" s="14">
        <v>43732.99960144676</v>
      </c>
      <c r="C30" s="15" t="s">
        <v>2923</v>
      </c>
      <c r="D30" s="16">
        <v>0.0</v>
      </c>
      <c r="E30" s="15" t="s">
        <v>487</v>
      </c>
      <c r="F30" s="15" t="s">
        <v>2822</v>
      </c>
      <c r="G30" s="15" t="s">
        <v>2822</v>
      </c>
      <c r="H30" s="15" t="s">
        <v>2932</v>
      </c>
      <c r="I30" s="15" t="s">
        <v>2932</v>
      </c>
      <c r="J30" s="15" t="s">
        <v>2936</v>
      </c>
      <c r="K30" s="15" t="s">
        <v>2937</v>
      </c>
      <c r="L30" s="15" t="s">
        <v>2940</v>
      </c>
      <c r="N30" s="15" t="s">
        <v>2941</v>
      </c>
      <c r="O30" s="15" t="s">
        <v>2942</v>
      </c>
    </row>
    <row r="31">
      <c r="A31" s="13" t="str">
        <f t="shared" si="1"/>
        <v>Applications patterns</v>
      </c>
      <c r="B31" s="14">
        <v>43732.99228868056</v>
      </c>
      <c r="C31" s="15" t="s">
        <v>2923</v>
      </c>
      <c r="D31" s="16">
        <v>0.0</v>
      </c>
      <c r="E31" s="15" t="s">
        <v>487</v>
      </c>
      <c r="F31" s="15" t="s">
        <v>2822</v>
      </c>
      <c r="G31" s="15" t="s">
        <v>2947</v>
      </c>
      <c r="H31" s="15" t="s">
        <v>2949</v>
      </c>
      <c r="I31" s="15" t="s">
        <v>2949</v>
      </c>
      <c r="J31" s="15" t="s">
        <v>2951</v>
      </c>
      <c r="K31" s="15" t="s">
        <v>2952</v>
      </c>
      <c r="L31" s="15" t="s">
        <v>2953</v>
      </c>
      <c r="N31" s="15" t="s">
        <v>2956</v>
      </c>
      <c r="O31" s="15" t="s">
        <v>2957</v>
      </c>
    </row>
    <row r="32">
      <c r="A32" s="13" t="str">
        <f t="shared" si="1"/>
        <v>Báo cáo</v>
      </c>
      <c r="B32" s="14">
        <v>43732.939898819444</v>
      </c>
      <c r="C32" s="15" t="s">
        <v>325</v>
      </c>
      <c r="D32" s="16">
        <v>0.0</v>
      </c>
      <c r="E32" s="15" t="s">
        <v>528</v>
      </c>
      <c r="F32" s="15" t="s">
        <v>372</v>
      </c>
      <c r="G32" s="15" t="s">
        <v>1032</v>
      </c>
      <c r="H32" s="15" t="s">
        <v>1033</v>
      </c>
      <c r="I32" s="15" t="s">
        <v>1034</v>
      </c>
      <c r="J32" s="15" t="s">
        <v>1035</v>
      </c>
      <c r="K32" s="15" t="s">
        <v>1569</v>
      </c>
      <c r="L32" s="15" t="s">
        <v>2958</v>
      </c>
      <c r="N32" s="15" t="s">
        <v>1038</v>
      </c>
      <c r="O32" s="15" t="s">
        <v>1039</v>
      </c>
      <c r="P32" s="15" t="s">
        <v>224</v>
      </c>
      <c r="Q32" s="15" t="s">
        <v>224</v>
      </c>
      <c r="R32" s="15" t="s">
        <v>224</v>
      </c>
      <c r="S32" s="15" t="s">
        <v>224</v>
      </c>
      <c r="T32" s="15" t="s">
        <v>224</v>
      </c>
      <c r="U32" s="15" t="s">
        <v>275</v>
      </c>
      <c r="V32" s="15" t="s">
        <v>222</v>
      </c>
      <c r="W32" s="15" t="s">
        <v>275</v>
      </c>
      <c r="X32" s="15" t="s">
        <v>222</v>
      </c>
      <c r="Y32" s="15" t="s">
        <v>222</v>
      </c>
      <c r="Z32" s="15" t="s">
        <v>275</v>
      </c>
      <c r="AA32" s="15" t="s">
        <v>275</v>
      </c>
      <c r="AB32" s="15" t="s">
        <v>222</v>
      </c>
      <c r="AC32" s="15" t="s">
        <v>275</v>
      </c>
      <c r="AD32" s="15" t="s">
        <v>222</v>
      </c>
      <c r="AE32" s="15" t="s">
        <v>275</v>
      </c>
      <c r="AF32" s="15" t="s">
        <v>222</v>
      </c>
      <c r="AG32" s="15" t="s">
        <v>275</v>
      </c>
      <c r="AH32" s="15" t="s">
        <v>222</v>
      </c>
      <c r="AI32" s="15" t="s">
        <v>275</v>
      </c>
      <c r="AJ32" s="15" t="s">
        <v>222</v>
      </c>
      <c r="AK32" s="15" t="s">
        <v>275</v>
      </c>
      <c r="AL32" s="15" t="s">
        <v>222</v>
      </c>
      <c r="AM32" s="15" t="s">
        <v>275</v>
      </c>
      <c r="AN32" s="15" t="s">
        <v>275</v>
      </c>
      <c r="AO32" s="15" t="s">
        <v>222</v>
      </c>
      <c r="AP32" s="15" t="s">
        <v>222</v>
      </c>
      <c r="AQ32" s="15" t="s">
        <v>222</v>
      </c>
      <c r="AR32" s="15" t="s">
        <v>275</v>
      </c>
      <c r="AS32" s="15" t="s">
        <v>275</v>
      </c>
      <c r="AT32" s="15" t="s">
        <v>222</v>
      </c>
      <c r="AU32" s="15" t="s">
        <v>222</v>
      </c>
      <c r="AV32" s="15" t="s">
        <v>222</v>
      </c>
      <c r="AW32" s="15" t="s">
        <v>222</v>
      </c>
      <c r="AX32" s="15" t="s">
        <v>222</v>
      </c>
      <c r="AY32" s="15" t="s">
        <v>222</v>
      </c>
      <c r="AZ32" s="15" t="s">
        <v>275</v>
      </c>
      <c r="BA32" s="15" t="s">
        <v>222</v>
      </c>
      <c r="BB32" s="15" t="s">
        <v>222</v>
      </c>
      <c r="BC32" s="15" t="s">
        <v>222</v>
      </c>
      <c r="BD32" s="15" t="s">
        <v>222</v>
      </c>
      <c r="BE32" s="15" t="s">
        <v>222</v>
      </c>
      <c r="BF32" s="15" t="s">
        <v>222</v>
      </c>
      <c r="BG32" s="15" t="s">
        <v>275</v>
      </c>
      <c r="BH32" s="15" t="s">
        <v>222</v>
      </c>
      <c r="BI32" s="15" t="s">
        <v>275</v>
      </c>
      <c r="BJ32" s="15" t="s">
        <v>222</v>
      </c>
      <c r="BK32" s="15" t="s">
        <v>275</v>
      </c>
      <c r="BL32" s="15" t="s">
        <v>222</v>
      </c>
      <c r="BM32" s="15" t="s">
        <v>222</v>
      </c>
      <c r="BN32" s="15" t="s">
        <v>222</v>
      </c>
      <c r="BO32" s="15" t="s">
        <v>275</v>
      </c>
      <c r="BP32" s="15" t="s">
        <v>222</v>
      </c>
      <c r="BQ32" s="15" t="s">
        <v>222</v>
      </c>
      <c r="BR32" s="15" t="s">
        <v>222</v>
      </c>
      <c r="BS32" s="15" t="s">
        <v>222</v>
      </c>
      <c r="BT32" s="15" t="s">
        <v>275</v>
      </c>
      <c r="BU32" s="15" t="s">
        <v>222</v>
      </c>
      <c r="BV32" s="15" t="s">
        <v>275</v>
      </c>
      <c r="BW32" s="15" t="s">
        <v>275</v>
      </c>
      <c r="BX32" s="15" t="s">
        <v>222</v>
      </c>
      <c r="BY32" s="15" t="s">
        <v>222</v>
      </c>
      <c r="BZ32" s="15" t="s">
        <v>222</v>
      </c>
      <c r="CA32" s="15" t="s">
        <v>222</v>
      </c>
      <c r="CB32" s="15" t="s">
        <v>275</v>
      </c>
      <c r="CC32" s="15" t="s">
        <v>222</v>
      </c>
      <c r="CD32" s="15" t="s">
        <v>222</v>
      </c>
      <c r="CE32" s="15" t="s">
        <v>222</v>
      </c>
      <c r="CF32" s="15" t="s">
        <v>275</v>
      </c>
      <c r="CG32" s="15" t="s">
        <v>275</v>
      </c>
      <c r="CH32" s="15" t="s">
        <v>222</v>
      </c>
      <c r="CI32" s="15" t="s">
        <v>222</v>
      </c>
      <c r="CJ32" s="15" t="s">
        <v>222</v>
      </c>
      <c r="CK32" s="15" t="s">
        <v>275</v>
      </c>
      <c r="CL32" s="15" t="s">
        <v>222</v>
      </c>
      <c r="CM32" s="15" t="s">
        <v>275</v>
      </c>
      <c r="CN32" s="15" t="s">
        <v>275</v>
      </c>
      <c r="CO32" s="15" t="s">
        <v>222</v>
      </c>
      <c r="CP32" s="15" t="s">
        <v>275</v>
      </c>
      <c r="CQ32" s="15" t="s">
        <v>222</v>
      </c>
      <c r="CR32" s="15" t="s">
        <v>222</v>
      </c>
      <c r="CS32" s="15" t="s">
        <v>275</v>
      </c>
      <c r="CT32" s="15" t="s">
        <v>222</v>
      </c>
    </row>
    <row r="33">
      <c r="A33" s="13" t="str">
        <f t="shared" si="1"/>
        <v>Báo cáo</v>
      </c>
      <c r="B33" s="14">
        <v>43732.94462228009</v>
      </c>
      <c r="C33" s="15" t="s">
        <v>325</v>
      </c>
      <c r="D33" s="16">
        <v>0.0</v>
      </c>
      <c r="E33" s="15" t="s">
        <v>528</v>
      </c>
      <c r="F33" s="15" t="s">
        <v>372</v>
      </c>
      <c r="G33" s="15" t="s">
        <v>1032</v>
      </c>
      <c r="H33" s="15" t="s">
        <v>1033</v>
      </c>
      <c r="I33" s="15" t="s">
        <v>1065</v>
      </c>
      <c r="J33" s="15" t="s">
        <v>1066</v>
      </c>
      <c r="K33" s="15" t="s">
        <v>1569</v>
      </c>
      <c r="L33" s="15" t="s">
        <v>2999</v>
      </c>
      <c r="N33" s="15" t="s">
        <v>1067</v>
      </c>
      <c r="O33" s="15" t="s">
        <v>1039</v>
      </c>
      <c r="P33" s="15" t="s">
        <v>224</v>
      </c>
      <c r="Q33" s="15" t="s">
        <v>224</v>
      </c>
      <c r="R33" s="15" t="s">
        <v>224</v>
      </c>
      <c r="S33" s="15" t="s">
        <v>224</v>
      </c>
      <c r="T33" s="15" t="s">
        <v>224</v>
      </c>
      <c r="U33" s="15" t="s">
        <v>224</v>
      </c>
      <c r="V33" s="15" t="s">
        <v>222</v>
      </c>
      <c r="W33" s="15" t="s">
        <v>275</v>
      </c>
      <c r="X33" s="15" t="s">
        <v>275</v>
      </c>
      <c r="Y33" s="15" t="s">
        <v>222</v>
      </c>
      <c r="Z33" s="15" t="s">
        <v>275</v>
      </c>
      <c r="AA33" s="15" t="s">
        <v>275</v>
      </c>
      <c r="AB33" s="15" t="s">
        <v>222</v>
      </c>
      <c r="AC33" s="15" t="s">
        <v>275</v>
      </c>
      <c r="AD33" s="15" t="s">
        <v>222</v>
      </c>
      <c r="AE33" s="15" t="s">
        <v>275</v>
      </c>
      <c r="AF33" s="15" t="s">
        <v>222</v>
      </c>
      <c r="AG33" s="15" t="s">
        <v>275</v>
      </c>
      <c r="AH33" s="15" t="s">
        <v>222</v>
      </c>
      <c r="AI33" s="15" t="s">
        <v>275</v>
      </c>
      <c r="AJ33" s="15" t="s">
        <v>222</v>
      </c>
      <c r="AK33" s="15" t="s">
        <v>275</v>
      </c>
      <c r="AL33" s="15" t="s">
        <v>222</v>
      </c>
      <c r="AM33" s="15" t="s">
        <v>275</v>
      </c>
      <c r="AN33" s="15" t="s">
        <v>275</v>
      </c>
      <c r="AO33" s="15" t="s">
        <v>222</v>
      </c>
      <c r="AP33" s="15" t="s">
        <v>275</v>
      </c>
      <c r="AQ33" s="15" t="s">
        <v>222</v>
      </c>
      <c r="AR33" s="15" t="s">
        <v>275</v>
      </c>
      <c r="AS33" s="15" t="s">
        <v>275</v>
      </c>
      <c r="AT33" s="15" t="s">
        <v>222</v>
      </c>
      <c r="AU33" s="15" t="s">
        <v>222</v>
      </c>
      <c r="AV33" s="15" t="s">
        <v>222</v>
      </c>
      <c r="AW33" s="15" t="s">
        <v>222</v>
      </c>
      <c r="AX33" s="15" t="s">
        <v>222</v>
      </c>
      <c r="AY33" s="15" t="s">
        <v>222</v>
      </c>
      <c r="AZ33" s="15" t="s">
        <v>275</v>
      </c>
      <c r="BA33" s="15" t="s">
        <v>222</v>
      </c>
      <c r="BB33" s="15" t="s">
        <v>222</v>
      </c>
      <c r="BC33" s="15" t="s">
        <v>222</v>
      </c>
      <c r="BD33" s="15" t="s">
        <v>222</v>
      </c>
      <c r="BE33" s="15" t="s">
        <v>222</v>
      </c>
      <c r="BF33" s="15" t="s">
        <v>222</v>
      </c>
      <c r="BG33" s="15" t="s">
        <v>275</v>
      </c>
      <c r="BH33" s="15" t="s">
        <v>222</v>
      </c>
      <c r="BI33" s="15" t="s">
        <v>275</v>
      </c>
      <c r="BJ33" s="15" t="s">
        <v>222</v>
      </c>
      <c r="BK33" s="15" t="s">
        <v>275</v>
      </c>
      <c r="BL33" s="15" t="s">
        <v>222</v>
      </c>
      <c r="BM33" s="15" t="s">
        <v>275</v>
      </c>
      <c r="BN33" s="15" t="s">
        <v>222</v>
      </c>
      <c r="BO33" s="15" t="s">
        <v>275</v>
      </c>
      <c r="BP33" s="15" t="s">
        <v>222</v>
      </c>
      <c r="BQ33" s="15" t="s">
        <v>275</v>
      </c>
      <c r="BR33" s="15" t="s">
        <v>275</v>
      </c>
      <c r="BS33" s="15" t="s">
        <v>222</v>
      </c>
      <c r="BT33" s="15" t="s">
        <v>275</v>
      </c>
      <c r="BU33" s="15" t="s">
        <v>222</v>
      </c>
      <c r="BV33" s="15" t="s">
        <v>275</v>
      </c>
      <c r="BW33" s="15" t="s">
        <v>275</v>
      </c>
      <c r="BX33" s="15" t="s">
        <v>222</v>
      </c>
      <c r="BY33" s="15" t="s">
        <v>222</v>
      </c>
      <c r="BZ33" s="15" t="s">
        <v>222</v>
      </c>
      <c r="CA33" s="15" t="s">
        <v>275</v>
      </c>
      <c r="CB33" s="15" t="s">
        <v>275</v>
      </c>
      <c r="CC33" s="15" t="s">
        <v>222</v>
      </c>
      <c r="CE33" s="15" t="s">
        <v>222</v>
      </c>
      <c r="CF33" s="15" t="s">
        <v>275</v>
      </c>
      <c r="CG33" s="15" t="s">
        <v>222</v>
      </c>
      <c r="CH33" s="15" t="s">
        <v>222</v>
      </c>
      <c r="CI33" s="15" t="s">
        <v>222</v>
      </c>
      <c r="CJ33" s="15" t="s">
        <v>222</v>
      </c>
      <c r="CK33" s="15" t="s">
        <v>275</v>
      </c>
      <c r="CL33" s="15" t="s">
        <v>222</v>
      </c>
      <c r="CM33" s="15" t="s">
        <v>275</v>
      </c>
      <c r="CN33" s="15" t="s">
        <v>275</v>
      </c>
      <c r="CO33" s="15" t="s">
        <v>222</v>
      </c>
      <c r="CP33" s="15" t="s">
        <v>275</v>
      </c>
      <c r="CQ33" s="15" t="s">
        <v>222</v>
      </c>
      <c r="CR33" s="15" t="s">
        <v>222</v>
      </c>
      <c r="CS33" s="15" t="s">
        <v>275</v>
      </c>
      <c r="CT33" s="15" t="s">
        <v>222</v>
      </c>
    </row>
    <row r="34">
      <c r="A34" s="13" t="str">
        <f t="shared" si="1"/>
        <v>Báo cáo</v>
      </c>
      <c r="B34" s="14">
        <v>43732.94836144676</v>
      </c>
      <c r="C34" s="15" t="s">
        <v>325</v>
      </c>
      <c r="D34" s="16">
        <v>0.0</v>
      </c>
      <c r="E34" s="15" t="s">
        <v>528</v>
      </c>
      <c r="F34" s="15" t="s">
        <v>372</v>
      </c>
      <c r="G34" s="15" t="s">
        <v>1032</v>
      </c>
      <c r="H34" s="15" t="s">
        <v>1033</v>
      </c>
      <c r="I34" s="15" t="s">
        <v>1091</v>
      </c>
      <c r="J34" s="15" t="s">
        <v>1092</v>
      </c>
      <c r="K34" s="15" t="s">
        <v>1569</v>
      </c>
      <c r="L34" s="15" t="s">
        <v>3024</v>
      </c>
      <c r="N34" s="15" t="s">
        <v>1569</v>
      </c>
      <c r="O34" s="15" t="s">
        <v>1039</v>
      </c>
      <c r="S34" s="15" t="s">
        <v>218</v>
      </c>
      <c r="T34" s="15" t="s">
        <v>222</v>
      </c>
      <c r="U34" s="15" t="s">
        <v>218</v>
      </c>
      <c r="V34" s="15" t="s">
        <v>222</v>
      </c>
      <c r="W34" s="15" t="s">
        <v>218</v>
      </c>
      <c r="X34" s="15" t="s">
        <v>222</v>
      </c>
      <c r="Y34" s="15" t="s">
        <v>222</v>
      </c>
      <c r="Z34" s="15" t="s">
        <v>218</v>
      </c>
      <c r="AA34" s="15" t="s">
        <v>218</v>
      </c>
      <c r="AB34" s="15" t="s">
        <v>222</v>
      </c>
      <c r="AC34" s="15" t="s">
        <v>218</v>
      </c>
      <c r="AD34" s="15" t="s">
        <v>222</v>
      </c>
      <c r="AE34" s="15" t="s">
        <v>218</v>
      </c>
      <c r="AF34" s="15" t="s">
        <v>222</v>
      </c>
      <c r="AG34" s="15" t="s">
        <v>218</v>
      </c>
      <c r="AH34" s="15" t="s">
        <v>222</v>
      </c>
      <c r="AI34" s="15" t="s">
        <v>218</v>
      </c>
      <c r="AJ34" s="15" t="s">
        <v>222</v>
      </c>
      <c r="AK34" s="15" t="s">
        <v>218</v>
      </c>
      <c r="AL34" s="15" t="s">
        <v>222</v>
      </c>
      <c r="AM34" s="15" t="s">
        <v>218</v>
      </c>
      <c r="AN34" s="15" t="s">
        <v>218</v>
      </c>
      <c r="AO34" s="15" t="s">
        <v>222</v>
      </c>
      <c r="AP34" s="15" t="s">
        <v>218</v>
      </c>
      <c r="AQ34" s="15" t="s">
        <v>222</v>
      </c>
      <c r="AR34" s="15" t="s">
        <v>218</v>
      </c>
      <c r="AS34" s="15" t="s">
        <v>218</v>
      </c>
      <c r="AT34" s="15" t="s">
        <v>222</v>
      </c>
      <c r="AU34" s="15" t="s">
        <v>222</v>
      </c>
      <c r="AV34" s="15" t="s">
        <v>222</v>
      </c>
      <c r="AW34" s="15" t="s">
        <v>222</v>
      </c>
      <c r="AX34" s="15" t="s">
        <v>222</v>
      </c>
      <c r="AY34" s="15" t="s">
        <v>222</v>
      </c>
      <c r="AZ34" s="15" t="s">
        <v>218</v>
      </c>
      <c r="BA34" s="15" t="s">
        <v>222</v>
      </c>
      <c r="BB34" s="15" t="s">
        <v>222</v>
      </c>
      <c r="BC34" s="15" t="s">
        <v>222</v>
      </c>
      <c r="BD34" s="15" t="s">
        <v>222</v>
      </c>
      <c r="BE34" s="15" t="s">
        <v>222</v>
      </c>
      <c r="BF34" s="15" t="s">
        <v>222</v>
      </c>
      <c r="BG34" s="15" t="s">
        <v>218</v>
      </c>
      <c r="BH34" s="15" t="s">
        <v>222</v>
      </c>
      <c r="BI34" s="15" t="s">
        <v>218</v>
      </c>
      <c r="BJ34" s="15" t="s">
        <v>222</v>
      </c>
      <c r="BK34" s="15" t="s">
        <v>218</v>
      </c>
      <c r="BL34" s="15" t="s">
        <v>222</v>
      </c>
      <c r="BM34" s="15" t="s">
        <v>218</v>
      </c>
      <c r="BN34" s="15" t="s">
        <v>222</v>
      </c>
      <c r="BO34" s="15" t="s">
        <v>218</v>
      </c>
      <c r="BP34" s="15" t="s">
        <v>222</v>
      </c>
      <c r="BQ34" s="15" t="s">
        <v>218</v>
      </c>
      <c r="BR34" s="15" t="s">
        <v>218</v>
      </c>
      <c r="BS34" s="15" t="s">
        <v>222</v>
      </c>
      <c r="BT34" s="15" t="s">
        <v>218</v>
      </c>
      <c r="BU34" s="15" t="s">
        <v>222</v>
      </c>
      <c r="BV34" s="15" t="s">
        <v>218</v>
      </c>
      <c r="BW34" s="15" t="s">
        <v>218</v>
      </c>
      <c r="BX34" s="15" t="s">
        <v>222</v>
      </c>
      <c r="BY34" s="15" t="s">
        <v>222</v>
      </c>
      <c r="BZ34" s="15" t="s">
        <v>222</v>
      </c>
      <c r="CA34" s="15" t="s">
        <v>218</v>
      </c>
      <c r="CB34" s="15" t="s">
        <v>218</v>
      </c>
      <c r="CC34" s="15" t="s">
        <v>222</v>
      </c>
      <c r="CD34" s="15" t="s">
        <v>222</v>
      </c>
      <c r="CE34" s="15" t="s">
        <v>222</v>
      </c>
      <c r="CF34" s="15" t="s">
        <v>218</v>
      </c>
      <c r="CG34" s="15" t="s">
        <v>218</v>
      </c>
      <c r="CH34" s="15" t="s">
        <v>222</v>
      </c>
      <c r="CI34" s="15" t="s">
        <v>222</v>
      </c>
      <c r="CJ34" s="15" t="s">
        <v>222</v>
      </c>
      <c r="CK34" s="15" t="s">
        <v>218</v>
      </c>
      <c r="CL34" s="15" t="s">
        <v>222</v>
      </c>
      <c r="CM34" s="15" t="s">
        <v>218</v>
      </c>
      <c r="CN34" s="15" t="s">
        <v>218</v>
      </c>
      <c r="CO34" s="15" t="s">
        <v>222</v>
      </c>
      <c r="CP34" s="15" t="s">
        <v>218</v>
      </c>
      <c r="CQ34" s="15" t="s">
        <v>222</v>
      </c>
      <c r="CR34" s="15" t="s">
        <v>222</v>
      </c>
      <c r="CS34" s="15" t="s">
        <v>218</v>
      </c>
      <c r="CT34" s="15" t="s">
        <v>222</v>
      </c>
    </row>
    <row r="35">
      <c r="A35" s="13" t="str">
        <f t="shared" si="1"/>
        <v>Báo cáo</v>
      </c>
      <c r="B35" s="14">
        <v>43732.95452170139</v>
      </c>
      <c r="C35" s="15" t="s">
        <v>325</v>
      </c>
      <c r="D35" s="16">
        <v>0.0</v>
      </c>
      <c r="E35" s="15" t="s">
        <v>528</v>
      </c>
      <c r="F35" s="15" t="s">
        <v>372</v>
      </c>
      <c r="G35" s="15" t="s">
        <v>1032</v>
      </c>
      <c r="H35" s="15" t="s">
        <v>1116</v>
      </c>
      <c r="I35" s="15" t="s">
        <v>1117</v>
      </c>
      <c r="J35" s="15" t="s">
        <v>1118</v>
      </c>
      <c r="K35" s="15" t="s">
        <v>1569</v>
      </c>
      <c r="L35" s="15" t="s">
        <v>3041</v>
      </c>
      <c r="N35" s="15" t="s">
        <v>379</v>
      </c>
      <c r="O35" s="15" t="s">
        <v>1039</v>
      </c>
      <c r="P35" s="15" t="s">
        <v>224</v>
      </c>
      <c r="Q35" s="15" t="s">
        <v>224</v>
      </c>
      <c r="R35" s="15" t="s">
        <v>224</v>
      </c>
      <c r="S35" s="15" t="s">
        <v>224</v>
      </c>
      <c r="T35" s="15" t="s">
        <v>224</v>
      </c>
      <c r="U35" s="15" t="s">
        <v>222</v>
      </c>
      <c r="V35" s="15" t="s">
        <v>688</v>
      </c>
      <c r="W35" s="15" t="s">
        <v>222</v>
      </c>
      <c r="X35" s="15" t="s">
        <v>688</v>
      </c>
      <c r="Y35" s="15" t="s">
        <v>688</v>
      </c>
      <c r="Z35" s="15" t="s">
        <v>222</v>
      </c>
      <c r="AA35" s="15" t="s">
        <v>222</v>
      </c>
      <c r="AB35" s="15" t="s">
        <v>688</v>
      </c>
      <c r="AC35" s="15" t="s">
        <v>222</v>
      </c>
      <c r="AD35" s="15" t="s">
        <v>688</v>
      </c>
      <c r="AE35" s="15" t="s">
        <v>222</v>
      </c>
      <c r="AF35" s="15" t="s">
        <v>688</v>
      </c>
      <c r="AG35" s="15" t="s">
        <v>222</v>
      </c>
      <c r="AH35" s="15" t="s">
        <v>688</v>
      </c>
      <c r="AI35" s="15" t="s">
        <v>222</v>
      </c>
      <c r="AJ35" s="15" t="s">
        <v>688</v>
      </c>
      <c r="AK35" s="15" t="s">
        <v>222</v>
      </c>
      <c r="AL35" s="15" t="s">
        <v>688</v>
      </c>
      <c r="AM35" s="15" t="s">
        <v>215</v>
      </c>
      <c r="AN35" s="15" t="s">
        <v>215</v>
      </c>
      <c r="AO35" s="15" t="s">
        <v>215</v>
      </c>
      <c r="AP35" s="15" t="s">
        <v>215</v>
      </c>
      <c r="AR35" s="15" t="s">
        <v>222</v>
      </c>
      <c r="AS35" s="15" t="s">
        <v>222</v>
      </c>
      <c r="AT35" s="15" t="s">
        <v>688</v>
      </c>
      <c r="AU35" s="15" t="s">
        <v>688</v>
      </c>
      <c r="AV35" s="15" t="s">
        <v>688</v>
      </c>
      <c r="AW35" s="15" t="s">
        <v>688</v>
      </c>
      <c r="AX35" s="15" t="s">
        <v>688</v>
      </c>
      <c r="AY35" s="15" t="s">
        <v>688</v>
      </c>
      <c r="AZ35" s="15" t="s">
        <v>222</v>
      </c>
      <c r="BA35" s="15" t="s">
        <v>688</v>
      </c>
      <c r="BB35" s="15" t="s">
        <v>688</v>
      </c>
      <c r="BC35" s="15" t="s">
        <v>688</v>
      </c>
      <c r="BD35" s="15" t="s">
        <v>688</v>
      </c>
      <c r="BE35" s="15" t="s">
        <v>688</v>
      </c>
      <c r="BF35" s="15" t="s">
        <v>688</v>
      </c>
      <c r="BG35" s="15" t="s">
        <v>222</v>
      </c>
      <c r="BH35" s="15" t="s">
        <v>688</v>
      </c>
      <c r="BI35" s="15" t="s">
        <v>222</v>
      </c>
      <c r="BJ35" s="15" t="s">
        <v>688</v>
      </c>
      <c r="BK35" s="15" t="s">
        <v>222</v>
      </c>
      <c r="BL35" s="15" t="s">
        <v>688</v>
      </c>
      <c r="BM35" s="15" t="s">
        <v>222</v>
      </c>
      <c r="BN35" s="15" t="s">
        <v>688</v>
      </c>
      <c r="BO35" s="15" t="s">
        <v>222</v>
      </c>
      <c r="BP35" s="15" t="s">
        <v>688</v>
      </c>
      <c r="BQ35" s="15" t="s">
        <v>222</v>
      </c>
      <c r="BR35" s="15" t="s">
        <v>222</v>
      </c>
      <c r="BS35" s="15" t="s">
        <v>688</v>
      </c>
      <c r="BT35" s="15" t="s">
        <v>222</v>
      </c>
      <c r="BU35" s="15" t="s">
        <v>688</v>
      </c>
      <c r="BV35" s="15" t="s">
        <v>222</v>
      </c>
      <c r="BW35" s="15" t="s">
        <v>222</v>
      </c>
      <c r="BX35" s="15" t="s">
        <v>688</v>
      </c>
      <c r="BY35" s="15" t="s">
        <v>688</v>
      </c>
      <c r="BZ35" s="15" t="s">
        <v>688</v>
      </c>
      <c r="CA35" s="15" t="s">
        <v>222</v>
      </c>
      <c r="CB35" s="15" t="s">
        <v>222</v>
      </c>
      <c r="CC35" s="15" t="s">
        <v>688</v>
      </c>
      <c r="CD35" s="15" t="s">
        <v>688</v>
      </c>
      <c r="CE35" s="15" t="s">
        <v>688</v>
      </c>
      <c r="CF35" s="15" t="s">
        <v>222</v>
      </c>
      <c r="CG35" s="15" t="s">
        <v>222</v>
      </c>
      <c r="CH35" s="15" t="s">
        <v>688</v>
      </c>
      <c r="CI35" s="15" t="s">
        <v>688</v>
      </c>
      <c r="CJ35" s="15" t="s">
        <v>688</v>
      </c>
      <c r="CK35" s="15" t="s">
        <v>222</v>
      </c>
      <c r="CL35" s="15" t="s">
        <v>688</v>
      </c>
      <c r="CM35" s="15" t="s">
        <v>222</v>
      </c>
      <c r="CN35" s="15" t="s">
        <v>222</v>
      </c>
      <c r="CO35" s="15" t="s">
        <v>688</v>
      </c>
      <c r="CP35" s="15" t="s">
        <v>222</v>
      </c>
      <c r="CQ35" s="15" t="s">
        <v>688</v>
      </c>
      <c r="CR35" s="15" t="s">
        <v>688</v>
      </c>
      <c r="CS35" s="15" t="s">
        <v>222</v>
      </c>
      <c r="CT35" s="15" t="s">
        <v>688</v>
      </c>
    </row>
    <row r="36">
      <c r="A36" s="13" t="str">
        <f t="shared" si="1"/>
        <v>Báo cáo</v>
      </c>
      <c r="B36" s="14">
        <v>43732.95874040509</v>
      </c>
      <c r="C36" s="15" t="s">
        <v>325</v>
      </c>
      <c r="D36" s="16">
        <v>0.0</v>
      </c>
      <c r="E36" s="15" t="s">
        <v>528</v>
      </c>
      <c r="F36" s="15" t="s">
        <v>372</v>
      </c>
      <c r="G36" s="15" t="s">
        <v>1032</v>
      </c>
      <c r="H36" s="15" t="s">
        <v>1116</v>
      </c>
      <c r="I36" s="15" t="s">
        <v>1137</v>
      </c>
      <c r="J36" s="15" t="s">
        <v>1138</v>
      </c>
      <c r="K36" s="15" t="s">
        <v>1569</v>
      </c>
      <c r="L36" s="15" t="s">
        <v>3057</v>
      </c>
      <c r="N36" s="15" t="s">
        <v>1569</v>
      </c>
      <c r="O36" s="15" t="s">
        <v>1039</v>
      </c>
      <c r="P36" s="15" t="s">
        <v>215</v>
      </c>
      <c r="Q36" s="15" t="s">
        <v>215</v>
      </c>
      <c r="R36" s="15" t="s">
        <v>215</v>
      </c>
      <c r="S36" s="15" t="s">
        <v>222</v>
      </c>
      <c r="T36" s="15" t="s">
        <v>222</v>
      </c>
      <c r="U36" s="15" t="s">
        <v>222</v>
      </c>
      <c r="W36" s="15" t="s">
        <v>222</v>
      </c>
      <c r="Z36" s="15" t="s">
        <v>222</v>
      </c>
      <c r="AA36" s="15" t="s">
        <v>222</v>
      </c>
      <c r="AC36" s="15" t="s">
        <v>222</v>
      </c>
      <c r="AE36" s="15" t="s">
        <v>222</v>
      </c>
      <c r="AG36" s="15" t="s">
        <v>222</v>
      </c>
      <c r="AI36" s="15" t="s">
        <v>222</v>
      </c>
      <c r="AK36" s="15" t="s">
        <v>222</v>
      </c>
      <c r="AM36" s="15" t="s">
        <v>222</v>
      </c>
      <c r="AN36" s="15" t="s">
        <v>222</v>
      </c>
      <c r="AP36" s="15" t="s">
        <v>222</v>
      </c>
      <c r="AR36" s="15" t="s">
        <v>222</v>
      </c>
      <c r="AS36" s="15" t="s">
        <v>222</v>
      </c>
      <c r="AZ36" s="15" t="s">
        <v>222</v>
      </c>
      <c r="BI36" s="15" t="s">
        <v>222</v>
      </c>
      <c r="BK36" s="15" t="s">
        <v>222</v>
      </c>
      <c r="BO36" s="15" t="s">
        <v>222</v>
      </c>
      <c r="BQ36" s="15" t="s">
        <v>222</v>
      </c>
      <c r="BR36" s="15" t="s">
        <v>222</v>
      </c>
      <c r="BT36" s="15" t="s">
        <v>222</v>
      </c>
      <c r="BV36" s="15" t="s">
        <v>222</v>
      </c>
      <c r="BW36" s="15" t="s">
        <v>222</v>
      </c>
      <c r="CA36" s="15" t="s">
        <v>222</v>
      </c>
      <c r="CB36" s="15" t="s">
        <v>222</v>
      </c>
      <c r="CF36" s="15" t="s">
        <v>222</v>
      </c>
      <c r="CG36" s="15" t="s">
        <v>222</v>
      </c>
      <c r="CK36" s="15" t="s">
        <v>222</v>
      </c>
      <c r="CM36" s="15" t="s">
        <v>222</v>
      </c>
      <c r="CP36" s="15" t="s">
        <v>222</v>
      </c>
      <c r="CS36" s="15" t="s">
        <v>222</v>
      </c>
    </row>
    <row r="37">
      <c r="A37" s="13" t="str">
        <f t="shared" si="1"/>
        <v>Báo cáo</v>
      </c>
      <c r="B37" s="14">
        <v>43732.966588379626</v>
      </c>
      <c r="C37" s="15" t="s">
        <v>325</v>
      </c>
      <c r="D37" s="16">
        <v>0.0</v>
      </c>
      <c r="E37" s="15" t="s">
        <v>528</v>
      </c>
      <c r="F37" s="15" t="s">
        <v>372</v>
      </c>
      <c r="G37" s="15" t="s">
        <v>1032</v>
      </c>
      <c r="H37" s="15" t="s">
        <v>1116</v>
      </c>
      <c r="I37" s="15" t="s">
        <v>1140</v>
      </c>
      <c r="J37" s="15" t="s">
        <v>1141</v>
      </c>
      <c r="K37" s="15" t="s">
        <v>1569</v>
      </c>
      <c r="L37" s="15" t="s">
        <v>3059</v>
      </c>
      <c r="N37" s="15" t="s">
        <v>1569</v>
      </c>
      <c r="O37" s="15" t="s">
        <v>1039</v>
      </c>
      <c r="P37" s="15" t="s">
        <v>218</v>
      </c>
      <c r="Q37" s="15" t="s">
        <v>218</v>
      </c>
      <c r="R37" s="15" t="s">
        <v>218</v>
      </c>
      <c r="S37" s="15" t="s">
        <v>222</v>
      </c>
      <c r="U37" s="15" t="s">
        <v>222</v>
      </c>
      <c r="W37" s="15" t="s">
        <v>222</v>
      </c>
      <c r="Z37" s="15" t="s">
        <v>222</v>
      </c>
      <c r="AA37" s="15" t="s">
        <v>222</v>
      </c>
      <c r="AC37" s="15" t="s">
        <v>222</v>
      </c>
      <c r="AE37" s="15" t="s">
        <v>222</v>
      </c>
      <c r="AG37" s="15" t="s">
        <v>222</v>
      </c>
      <c r="AI37" s="15" t="s">
        <v>222</v>
      </c>
      <c r="AK37" s="15" t="s">
        <v>222</v>
      </c>
      <c r="AN37" s="15" t="s">
        <v>222</v>
      </c>
      <c r="AP37" s="15" t="s">
        <v>222</v>
      </c>
      <c r="AR37" s="15" t="s">
        <v>222</v>
      </c>
      <c r="AS37" s="15" t="s">
        <v>222</v>
      </c>
      <c r="AZ37" s="15" t="s">
        <v>222</v>
      </c>
      <c r="BG37" s="15" t="s">
        <v>222</v>
      </c>
      <c r="BI37" s="15" t="s">
        <v>688</v>
      </c>
      <c r="BJ37" s="15" t="s">
        <v>688</v>
      </c>
      <c r="BK37" s="15" t="s">
        <v>222</v>
      </c>
      <c r="BL37" s="15" t="s">
        <v>688</v>
      </c>
      <c r="BO37" s="15" t="s">
        <v>222</v>
      </c>
      <c r="BP37" s="15" t="s">
        <v>688</v>
      </c>
      <c r="BQ37" s="15" t="s">
        <v>222</v>
      </c>
      <c r="BR37" s="15" t="s">
        <v>222</v>
      </c>
      <c r="BT37" s="15" t="s">
        <v>222</v>
      </c>
      <c r="BV37" s="15" t="s">
        <v>222</v>
      </c>
      <c r="BW37" s="15" t="s">
        <v>222</v>
      </c>
      <c r="CA37" s="15" t="s">
        <v>222</v>
      </c>
      <c r="CB37" s="15" t="s">
        <v>222</v>
      </c>
      <c r="CF37" s="15" t="s">
        <v>222</v>
      </c>
      <c r="CG37" s="15" t="s">
        <v>222</v>
      </c>
      <c r="CK37" s="15" t="s">
        <v>222</v>
      </c>
      <c r="CM37" s="15" t="s">
        <v>222</v>
      </c>
      <c r="CP37" s="15" t="s">
        <v>222</v>
      </c>
      <c r="CS37" s="15" t="s">
        <v>222</v>
      </c>
    </row>
    <row r="38">
      <c r="A38" s="13" t="str">
        <f t="shared" si="1"/>
        <v>Báo cáo các vấn đề cần phải xử lý của công ty</v>
      </c>
      <c r="B38" s="14">
        <v>43732.97030584491</v>
      </c>
      <c r="C38" s="15" t="s">
        <v>449</v>
      </c>
      <c r="D38" s="16">
        <v>0.0</v>
      </c>
      <c r="E38" s="15" t="s">
        <v>450</v>
      </c>
      <c r="F38" s="15" t="s">
        <v>1587</v>
      </c>
      <c r="G38" s="15" t="s">
        <v>3077</v>
      </c>
      <c r="H38" s="15" t="s">
        <v>3078</v>
      </c>
      <c r="I38" s="15" t="s">
        <v>3078</v>
      </c>
      <c r="J38" s="15" t="s">
        <v>3079</v>
      </c>
      <c r="K38" s="15" t="s">
        <v>3080</v>
      </c>
      <c r="L38" s="15" t="s">
        <v>3083</v>
      </c>
      <c r="N38" s="15" t="s">
        <v>3085</v>
      </c>
      <c r="O38" s="15" t="s">
        <v>3085</v>
      </c>
      <c r="BQ38" s="15" t="s">
        <v>340</v>
      </c>
      <c r="BR38" s="15" t="s">
        <v>222</v>
      </c>
      <c r="BS38" s="15" t="s">
        <v>222</v>
      </c>
      <c r="BT38" s="15" t="s">
        <v>222</v>
      </c>
      <c r="BU38" s="15" t="s">
        <v>222</v>
      </c>
    </row>
    <row r="39">
      <c r="A39" s="13" t="str">
        <f t="shared" si="1"/>
        <v>Báo cáo chất lượng thuốc</v>
      </c>
      <c r="B39" s="14">
        <v>43732.99207902778</v>
      </c>
      <c r="C39" s="15" t="s">
        <v>3090</v>
      </c>
      <c r="D39" s="16">
        <v>0.0</v>
      </c>
      <c r="E39" s="15" t="s">
        <v>839</v>
      </c>
      <c r="F39" s="15" t="s">
        <v>1587</v>
      </c>
      <c r="G39" s="15" t="s">
        <v>3092</v>
      </c>
      <c r="H39" s="15" t="s">
        <v>3095</v>
      </c>
      <c r="I39" s="15" t="s">
        <v>3095</v>
      </c>
      <c r="J39" s="15" t="s">
        <v>3097</v>
      </c>
      <c r="K39" s="15" t="s">
        <v>3098</v>
      </c>
      <c r="L39" s="15" t="s">
        <v>3099</v>
      </c>
      <c r="N39" s="15" t="s">
        <v>3100</v>
      </c>
      <c r="O39" s="15" t="s">
        <v>3101</v>
      </c>
    </row>
    <row r="40">
      <c r="A40" s="13" t="str">
        <f t="shared" si="1"/>
        <v>Báo cáo chất lượng thuốc</v>
      </c>
      <c r="B40" s="14">
        <v>43732.99356863426</v>
      </c>
      <c r="C40" s="15" t="s">
        <v>3090</v>
      </c>
      <c r="D40" s="16">
        <v>0.0</v>
      </c>
      <c r="E40" s="15" t="s">
        <v>839</v>
      </c>
      <c r="F40" s="15" t="s">
        <v>1587</v>
      </c>
      <c r="G40" s="15" t="s">
        <v>3092</v>
      </c>
      <c r="H40" s="15" t="s">
        <v>3106</v>
      </c>
      <c r="I40" s="15" t="s">
        <v>3106</v>
      </c>
      <c r="J40" s="15" t="s">
        <v>3097</v>
      </c>
      <c r="K40" s="15" t="s">
        <v>3098</v>
      </c>
      <c r="L40" s="15" t="s">
        <v>3099</v>
      </c>
      <c r="N40" s="15" t="s">
        <v>3100</v>
      </c>
      <c r="O40" s="15" t="s">
        <v>3101</v>
      </c>
    </row>
    <row r="41">
      <c r="A41" s="13" t="str">
        <f t="shared" si="1"/>
        <v>Báo cáo chiến lược kinh doanh</v>
      </c>
      <c r="B41" s="14">
        <v>43732.98103819444</v>
      </c>
      <c r="C41" s="15" t="s">
        <v>3090</v>
      </c>
      <c r="D41" s="16">
        <v>0.0</v>
      </c>
      <c r="E41" s="15" t="s">
        <v>839</v>
      </c>
      <c r="F41" s="15" t="s">
        <v>1587</v>
      </c>
      <c r="G41" s="15" t="s">
        <v>3109</v>
      </c>
      <c r="H41" s="15" t="s">
        <v>3110</v>
      </c>
      <c r="I41" s="15" t="s">
        <v>3110</v>
      </c>
      <c r="J41" s="15" t="s">
        <v>3111</v>
      </c>
      <c r="K41" s="15" t="s">
        <v>3112</v>
      </c>
      <c r="L41" s="15" t="s">
        <v>3113</v>
      </c>
      <c r="N41" s="15" t="s">
        <v>3115</v>
      </c>
      <c r="O41" s="15" t="s">
        <v>3117</v>
      </c>
    </row>
    <row r="42">
      <c r="A42" s="13" t="str">
        <f t="shared" si="1"/>
        <v>Báo cáo chiến lược kinh doanh</v>
      </c>
      <c r="B42" s="14">
        <v>43732.988661875</v>
      </c>
      <c r="C42" s="15" t="s">
        <v>3090</v>
      </c>
      <c r="D42" s="16">
        <v>0.0</v>
      </c>
      <c r="E42" s="15" t="s">
        <v>839</v>
      </c>
      <c r="F42" s="15" t="s">
        <v>1587</v>
      </c>
      <c r="G42" s="15" t="s">
        <v>3109</v>
      </c>
      <c r="H42" s="15" t="s">
        <v>3124</v>
      </c>
      <c r="I42" s="15" t="s">
        <v>3124</v>
      </c>
      <c r="J42" s="15" t="s">
        <v>3125</v>
      </c>
      <c r="K42" s="15" t="s">
        <v>3112</v>
      </c>
      <c r="L42" s="15" t="s">
        <v>3127</v>
      </c>
      <c r="N42" s="15" t="s">
        <v>3128</v>
      </c>
      <c r="O42" s="15" t="s">
        <v>3112</v>
      </c>
    </row>
    <row r="43">
      <c r="A43" s="13" t="str">
        <f t="shared" si="1"/>
        <v>Báo cáo công nợ</v>
      </c>
      <c r="B43" s="14">
        <v>43732.960493356484</v>
      </c>
      <c r="C43" s="15" t="s">
        <v>449</v>
      </c>
      <c r="D43" s="16">
        <v>0.0</v>
      </c>
      <c r="E43" s="15" t="s">
        <v>450</v>
      </c>
      <c r="F43" s="15" t="s">
        <v>1587</v>
      </c>
      <c r="G43" s="15" t="s">
        <v>3143</v>
      </c>
      <c r="H43" s="15" t="s">
        <v>3145</v>
      </c>
      <c r="I43" s="15" t="s">
        <v>3147</v>
      </c>
      <c r="J43" s="15" t="s">
        <v>3149</v>
      </c>
      <c r="K43" s="15" t="s">
        <v>3151</v>
      </c>
      <c r="L43" s="15" t="s">
        <v>3152</v>
      </c>
      <c r="N43" s="15" t="s">
        <v>3085</v>
      </c>
      <c r="O43" s="15" t="s">
        <v>3085</v>
      </c>
      <c r="AM43" s="15" t="s">
        <v>222</v>
      </c>
      <c r="AN43" s="15" t="s">
        <v>224</v>
      </c>
      <c r="AO43" s="15" t="s">
        <v>688</v>
      </c>
      <c r="AQ43" s="15" t="s">
        <v>215</v>
      </c>
    </row>
    <row r="44">
      <c r="A44" s="13" t="str">
        <f t="shared" si="1"/>
        <v>Báo cáo lương nhân sự</v>
      </c>
      <c r="B44" s="14">
        <v>43732.9652371875</v>
      </c>
      <c r="C44" s="15" t="s">
        <v>449</v>
      </c>
      <c r="D44" s="16">
        <v>0.0</v>
      </c>
      <c r="E44" s="15" t="s">
        <v>450</v>
      </c>
      <c r="F44" s="15" t="s">
        <v>1587</v>
      </c>
      <c r="G44" s="15" t="s">
        <v>3163</v>
      </c>
      <c r="H44" s="15" t="s">
        <v>3164</v>
      </c>
      <c r="I44" s="15" t="s">
        <v>3164</v>
      </c>
      <c r="J44" s="15" t="s">
        <v>3166</v>
      </c>
      <c r="K44" s="15" t="s">
        <v>3168</v>
      </c>
      <c r="L44" s="15" t="s">
        <v>3169</v>
      </c>
      <c r="N44" s="15" t="s">
        <v>3085</v>
      </c>
      <c r="O44" s="15" t="s">
        <v>3085</v>
      </c>
      <c r="AM44" s="15" t="s">
        <v>222</v>
      </c>
      <c r="AO44" s="15" t="s">
        <v>222</v>
      </c>
    </row>
    <row r="45">
      <c r="A45" s="13" t="str">
        <f t="shared" si="1"/>
        <v>Báo cáo sản phẩm của công ty</v>
      </c>
      <c r="B45" s="14">
        <v>43732.95765041666</v>
      </c>
      <c r="C45" s="15" t="s">
        <v>449</v>
      </c>
      <c r="D45" s="16">
        <v>0.0</v>
      </c>
      <c r="E45" s="15" t="s">
        <v>450</v>
      </c>
      <c r="F45" s="15" t="s">
        <v>1587</v>
      </c>
      <c r="G45" s="15" t="s">
        <v>3177</v>
      </c>
      <c r="H45" s="15" t="s">
        <v>3178</v>
      </c>
      <c r="I45" s="15" t="s">
        <v>3178</v>
      </c>
      <c r="J45" s="15" t="s">
        <v>3180</v>
      </c>
      <c r="K45" s="15" t="s">
        <v>3182</v>
      </c>
      <c r="L45" s="15" t="s">
        <v>3182</v>
      </c>
      <c r="N45" s="15" t="s">
        <v>3085</v>
      </c>
      <c r="O45" s="15" t="s">
        <v>3085</v>
      </c>
      <c r="AM45" s="15" t="s">
        <v>340</v>
      </c>
      <c r="AN45" s="15" t="s">
        <v>340</v>
      </c>
      <c r="AO45" s="15" t="s">
        <v>340</v>
      </c>
      <c r="AP45" s="15" t="s">
        <v>222</v>
      </c>
      <c r="AQ45" s="15" t="s">
        <v>680</v>
      </c>
    </row>
    <row r="46">
      <c r="A46" s="13" t="str">
        <f t="shared" si="1"/>
        <v>Báo cáo thuốc thú y</v>
      </c>
      <c r="B46" s="14">
        <v>43732.92866872685</v>
      </c>
      <c r="C46" s="15" t="s">
        <v>522</v>
      </c>
      <c r="D46" s="16">
        <v>0.0</v>
      </c>
      <c r="E46" s="15" t="s">
        <v>198</v>
      </c>
      <c r="F46" s="15" t="s">
        <v>1587</v>
      </c>
      <c r="G46" s="15" t="s">
        <v>3188</v>
      </c>
      <c r="H46" s="15" t="s">
        <v>3189</v>
      </c>
      <c r="I46" s="15" t="s">
        <v>3189</v>
      </c>
      <c r="J46" s="15" t="s">
        <v>3190</v>
      </c>
      <c r="K46" s="15" t="s">
        <v>3191</v>
      </c>
      <c r="L46" s="15" t="s">
        <v>3192</v>
      </c>
      <c r="N46" s="15" t="s">
        <v>3193</v>
      </c>
      <c r="O46" s="15" t="s">
        <v>3194</v>
      </c>
      <c r="S46" s="15" t="s">
        <v>224</v>
      </c>
      <c r="T46" s="15" t="s">
        <v>356</v>
      </c>
      <c r="U46" s="15" t="s">
        <v>688</v>
      </c>
      <c r="CA46" s="15" t="s">
        <v>340</v>
      </c>
      <c r="CB46" s="15" t="s">
        <v>275</v>
      </c>
    </row>
    <row r="47">
      <c r="A47" s="13" t="str">
        <f t="shared" si="1"/>
        <v>Báo cáo thuốc thú y</v>
      </c>
      <c r="B47" s="14">
        <v>43732.932292627316</v>
      </c>
      <c r="C47" s="15" t="s">
        <v>522</v>
      </c>
      <c r="D47" s="16">
        <v>0.0</v>
      </c>
      <c r="E47" s="15" t="s">
        <v>198</v>
      </c>
      <c r="F47" s="15" t="s">
        <v>1587</v>
      </c>
      <c r="G47" s="15" t="s">
        <v>3188</v>
      </c>
      <c r="H47" s="15" t="s">
        <v>3195</v>
      </c>
      <c r="I47" s="15" t="s">
        <v>3196</v>
      </c>
      <c r="J47" s="15" t="s">
        <v>3197</v>
      </c>
      <c r="K47" s="15" t="s">
        <v>3191</v>
      </c>
      <c r="L47" s="15" t="s">
        <v>3192</v>
      </c>
      <c r="N47" s="15" t="s">
        <v>3193</v>
      </c>
      <c r="O47" s="15" t="s">
        <v>3194</v>
      </c>
      <c r="S47" s="15" t="s">
        <v>224</v>
      </c>
      <c r="T47" s="15" t="s">
        <v>224</v>
      </c>
      <c r="U47" s="15" t="s">
        <v>224</v>
      </c>
      <c r="V47" s="15" t="s">
        <v>224</v>
      </c>
      <c r="BV47" s="15" t="s">
        <v>224</v>
      </c>
      <c r="BW47" s="15" t="s">
        <v>354</v>
      </c>
      <c r="BX47" s="15" t="s">
        <v>222</v>
      </c>
      <c r="BY47" s="15" t="s">
        <v>222</v>
      </c>
      <c r="BZ47" s="15" t="s">
        <v>222</v>
      </c>
    </row>
    <row r="48">
      <c r="A48" s="13" t="str">
        <f t="shared" si="1"/>
        <v>Báo cáo thuốc thú y</v>
      </c>
      <c r="B48" s="14">
        <v>43732.93602920139</v>
      </c>
      <c r="C48" s="15" t="s">
        <v>522</v>
      </c>
      <c r="D48" s="16">
        <v>0.0</v>
      </c>
      <c r="E48" s="15" t="s">
        <v>198</v>
      </c>
      <c r="F48" s="15" t="s">
        <v>1587</v>
      </c>
      <c r="G48" s="15" t="s">
        <v>3188</v>
      </c>
      <c r="H48" s="15" t="s">
        <v>3189</v>
      </c>
      <c r="I48" s="15" t="s">
        <v>3199</v>
      </c>
      <c r="J48" s="15" t="s">
        <v>3200</v>
      </c>
      <c r="K48" s="15" t="s">
        <v>3191</v>
      </c>
      <c r="L48" s="15" t="s">
        <v>3192</v>
      </c>
      <c r="N48" s="15" t="s">
        <v>3193</v>
      </c>
      <c r="O48" s="15" t="s">
        <v>3205</v>
      </c>
      <c r="BB48" s="15" t="s">
        <v>688</v>
      </c>
      <c r="CA48" s="15" t="s">
        <v>354</v>
      </c>
      <c r="CB48" s="15" t="s">
        <v>222</v>
      </c>
      <c r="CC48" s="15" t="s">
        <v>222</v>
      </c>
      <c r="CD48" s="15" t="s">
        <v>222</v>
      </c>
      <c r="CE48" s="15" t="s">
        <v>222</v>
      </c>
    </row>
    <row r="49">
      <c r="A49" s="13" t="str">
        <f t="shared" si="1"/>
        <v>Báo cáo thuốc thú y</v>
      </c>
      <c r="B49" s="14">
        <v>43732.94429315972</v>
      </c>
      <c r="C49" s="15" t="s">
        <v>522</v>
      </c>
      <c r="D49" s="16">
        <v>0.0</v>
      </c>
      <c r="E49" s="15" t="s">
        <v>198</v>
      </c>
      <c r="F49" s="15" t="s">
        <v>1587</v>
      </c>
      <c r="G49" s="15" t="s">
        <v>3188</v>
      </c>
      <c r="H49" s="15" t="s">
        <v>3189</v>
      </c>
      <c r="I49" s="15" t="s">
        <v>3206</v>
      </c>
      <c r="J49" s="15" t="s">
        <v>3207</v>
      </c>
      <c r="K49" s="15" t="s">
        <v>3191</v>
      </c>
      <c r="L49" s="15" t="s">
        <v>3192</v>
      </c>
      <c r="N49" s="15" t="s">
        <v>3208</v>
      </c>
      <c r="O49" s="15" t="s">
        <v>3117</v>
      </c>
      <c r="P49" s="15" t="s">
        <v>224</v>
      </c>
      <c r="Q49" s="15" t="s">
        <v>224</v>
      </c>
      <c r="R49" s="15" t="s">
        <v>224</v>
      </c>
      <c r="S49" s="15" t="s">
        <v>224</v>
      </c>
      <c r="T49" s="15" t="s">
        <v>224</v>
      </c>
      <c r="U49" s="15" t="s">
        <v>224</v>
      </c>
      <c r="V49" s="15" t="s">
        <v>224</v>
      </c>
      <c r="BB49" s="15" t="s">
        <v>688</v>
      </c>
      <c r="BV49" s="15" t="s">
        <v>224</v>
      </c>
      <c r="BW49" s="15" t="s">
        <v>275</v>
      </c>
      <c r="CA49" s="15" t="s">
        <v>222</v>
      </c>
      <c r="CB49" s="15" t="s">
        <v>222</v>
      </c>
    </row>
    <row r="50">
      <c r="A50" s="13" t="str">
        <f t="shared" si="1"/>
        <v>Báo cáo thuốc thú y</v>
      </c>
      <c r="B50" s="14">
        <v>43732.948569155094</v>
      </c>
      <c r="C50" s="15" t="s">
        <v>522</v>
      </c>
      <c r="D50" s="16">
        <v>0.0</v>
      </c>
      <c r="E50" s="15" t="s">
        <v>198</v>
      </c>
      <c r="F50" s="15" t="s">
        <v>1587</v>
      </c>
      <c r="G50" s="15" t="s">
        <v>3188</v>
      </c>
      <c r="H50" s="15" t="s">
        <v>3195</v>
      </c>
      <c r="I50" s="15" t="s">
        <v>3211</v>
      </c>
      <c r="J50" s="15" t="s">
        <v>3213</v>
      </c>
      <c r="K50" s="15" t="s">
        <v>3191</v>
      </c>
      <c r="L50" s="15" t="s">
        <v>3192</v>
      </c>
      <c r="N50" s="15" t="s">
        <v>3216</v>
      </c>
      <c r="O50" s="15" t="s">
        <v>3218</v>
      </c>
      <c r="BA50" s="15" t="s">
        <v>688</v>
      </c>
      <c r="BV50" s="15" t="s">
        <v>354</v>
      </c>
      <c r="BW50" s="15" t="s">
        <v>222</v>
      </c>
    </row>
    <row r="51">
      <c r="A51" s="13" t="str">
        <f t="shared" si="1"/>
        <v>Báo cáo thuốc thú y</v>
      </c>
      <c r="B51" s="14">
        <v>43732.954115370376</v>
      </c>
      <c r="C51" s="15" t="s">
        <v>522</v>
      </c>
      <c r="D51" s="16">
        <v>0.0</v>
      </c>
      <c r="E51" s="15" t="s">
        <v>198</v>
      </c>
      <c r="F51" s="15" t="s">
        <v>1587</v>
      </c>
      <c r="G51" s="15" t="s">
        <v>3188</v>
      </c>
      <c r="H51" s="15" t="s">
        <v>3195</v>
      </c>
      <c r="I51" s="15" t="s">
        <v>3211</v>
      </c>
      <c r="J51" s="15" t="s">
        <v>3230</v>
      </c>
      <c r="K51" s="15" t="s">
        <v>3191</v>
      </c>
      <c r="L51" s="15" t="s">
        <v>3192</v>
      </c>
      <c r="N51" s="15" t="s">
        <v>3232</v>
      </c>
      <c r="O51" s="15" t="s">
        <v>3218</v>
      </c>
      <c r="BA51" s="15" t="s">
        <v>688</v>
      </c>
      <c r="BV51" s="15" t="s">
        <v>3240</v>
      </c>
      <c r="BW51" s="15" t="s">
        <v>222</v>
      </c>
    </row>
    <row r="52">
      <c r="A52" s="13" t="str">
        <f t="shared" si="1"/>
        <v>Báo cáo thuốc thú y</v>
      </c>
      <c r="B52" s="14">
        <v>43732.95947253473</v>
      </c>
      <c r="C52" s="15" t="s">
        <v>522</v>
      </c>
      <c r="D52" s="16">
        <v>0.0</v>
      </c>
      <c r="E52" s="15" t="s">
        <v>198</v>
      </c>
      <c r="F52" s="15" t="s">
        <v>1587</v>
      </c>
      <c r="G52" s="15" t="s">
        <v>3188</v>
      </c>
      <c r="H52" s="15" t="s">
        <v>3195</v>
      </c>
      <c r="I52" s="15" t="s">
        <v>3241</v>
      </c>
      <c r="J52" s="15" t="s">
        <v>3242</v>
      </c>
      <c r="K52" s="15" t="s">
        <v>3191</v>
      </c>
      <c r="L52" s="15" t="s">
        <v>3192</v>
      </c>
      <c r="N52" s="15" t="s">
        <v>3243</v>
      </c>
      <c r="O52" s="15" t="s">
        <v>3244</v>
      </c>
      <c r="BA52" s="15" t="s">
        <v>688</v>
      </c>
      <c r="BV52" s="15" t="s">
        <v>222</v>
      </c>
      <c r="BW52" s="15" t="s">
        <v>222</v>
      </c>
    </row>
    <row r="53">
      <c r="A53" s="13" t="str">
        <f t="shared" si="1"/>
        <v>Báo cáo thuốc thú y</v>
      </c>
      <c r="B53" s="14">
        <v>43732.9854058912</v>
      </c>
      <c r="C53" s="15" t="s">
        <v>458</v>
      </c>
      <c r="D53" s="16">
        <v>0.0</v>
      </c>
      <c r="E53" s="15" t="s">
        <v>126</v>
      </c>
      <c r="F53" s="15" t="s">
        <v>1587</v>
      </c>
      <c r="G53" s="15" t="s">
        <v>3188</v>
      </c>
      <c r="H53" s="15" t="s">
        <v>3189</v>
      </c>
      <c r="I53" s="15" t="s">
        <v>3189</v>
      </c>
      <c r="J53" s="15" t="s">
        <v>3245</v>
      </c>
      <c r="K53" s="15" t="s">
        <v>3191</v>
      </c>
      <c r="L53" s="15" t="s">
        <v>3246</v>
      </c>
      <c r="N53" s="15" t="s">
        <v>3193</v>
      </c>
      <c r="O53" s="15" t="s">
        <v>3247</v>
      </c>
      <c r="S53" s="15" t="s">
        <v>224</v>
      </c>
      <c r="T53" s="15" t="s">
        <v>356</v>
      </c>
      <c r="U53" s="15" t="s">
        <v>688</v>
      </c>
      <c r="CA53" s="15" t="s">
        <v>340</v>
      </c>
      <c r="CB53" s="15" t="s">
        <v>275</v>
      </c>
    </row>
    <row r="54">
      <c r="A54" s="13" t="str">
        <f t="shared" si="1"/>
        <v>Báo cáo TPCN</v>
      </c>
      <c r="B54" s="14">
        <v>43732.97211270833</v>
      </c>
      <c r="C54" s="15" t="s">
        <v>522</v>
      </c>
      <c r="D54" s="16">
        <v>0.0</v>
      </c>
      <c r="E54" s="15" t="s">
        <v>198</v>
      </c>
      <c r="F54" s="15" t="s">
        <v>1587</v>
      </c>
      <c r="G54" s="15" t="s">
        <v>3248</v>
      </c>
      <c r="H54" s="15" t="s">
        <v>3249</v>
      </c>
      <c r="I54" s="15" t="s">
        <v>3249</v>
      </c>
      <c r="J54" s="15" t="s">
        <v>3250</v>
      </c>
      <c r="K54" s="15" t="s">
        <v>3191</v>
      </c>
      <c r="L54" s="15" t="s">
        <v>3192</v>
      </c>
      <c r="N54" s="15" t="s">
        <v>3251</v>
      </c>
      <c r="O54" s="15" t="s">
        <v>3252</v>
      </c>
      <c r="BC54" s="15" t="s">
        <v>688</v>
      </c>
      <c r="CF54" s="15" t="s">
        <v>224</v>
      </c>
      <c r="CG54" s="15" t="s">
        <v>224</v>
      </c>
      <c r="CH54" s="15" t="s">
        <v>222</v>
      </c>
      <c r="CI54" s="15" t="s">
        <v>222</v>
      </c>
      <c r="CJ54" s="15" t="s">
        <v>222</v>
      </c>
    </row>
    <row r="55">
      <c r="A55" s="13" t="str">
        <f t="shared" si="1"/>
        <v>Báo cáo TPCN</v>
      </c>
      <c r="B55" s="14">
        <v>43732.97416305555</v>
      </c>
      <c r="C55" s="15" t="s">
        <v>522</v>
      </c>
      <c r="D55" s="16">
        <v>0.0</v>
      </c>
      <c r="E55" s="15" t="s">
        <v>198</v>
      </c>
      <c r="F55" s="15" t="s">
        <v>1587</v>
      </c>
      <c r="G55" s="15" t="s">
        <v>3248</v>
      </c>
      <c r="H55" s="15" t="s">
        <v>3256</v>
      </c>
      <c r="I55" s="15" t="s">
        <v>3257</v>
      </c>
      <c r="J55" s="15" t="s">
        <v>3259</v>
      </c>
      <c r="K55" s="15" t="s">
        <v>3191</v>
      </c>
      <c r="L55" s="15" t="s">
        <v>3192</v>
      </c>
      <c r="N55" s="15" t="s">
        <v>3251</v>
      </c>
      <c r="O55" s="15" t="s">
        <v>3264</v>
      </c>
      <c r="BC55" s="15" t="s">
        <v>688</v>
      </c>
      <c r="CF55" s="15" t="s">
        <v>275</v>
      </c>
      <c r="CG55" s="15" t="s">
        <v>222</v>
      </c>
    </row>
    <row r="56">
      <c r="A56" s="13" t="str">
        <f t="shared" si="1"/>
        <v>Bảo mật</v>
      </c>
      <c r="B56" s="14">
        <v>43732.977256620376</v>
      </c>
      <c r="C56" s="15" t="s">
        <v>455</v>
      </c>
      <c r="D56" s="16">
        <v>0.0</v>
      </c>
      <c r="E56" s="15" t="s">
        <v>730</v>
      </c>
      <c r="F56" s="15" t="s">
        <v>3273</v>
      </c>
      <c r="G56" s="15" t="s">
        <v>3277</v>
      </c>
      <c r="H56" s="15" t="s">
        <v>3279</v>
      </c>
      <c r="I56" s="15" t="s">
        <v>3279</v>
      </c>
      <c r="J56" s="15" t="s">
        <v>3280</v>
      </c>
      <c r="K56" s="15" t="s">
        <v>3281</v>
      </c>
      <c r="L56" s="15" t="s">
        <v>3282</v>
      </c>
      <c r="N56" s="15" t="s">
        <v>213</v>
      </c>
      <c r="O56" s="15" t="s">
        <v>213</v>
      </c>
      <c r="P56" s="15" t="s">
        <v>224</v>
      </c>
      <c r="Q56" s="15" t="s">
        <v>224</v>
      </c>
      <c r="R56" s="15" t="s">
        <v>224</v>
      </c>
      <c r="S56" s="15" t="s">
        <v>224</v>
      </c>
      <c r="T56" s="15" t="s">
        <v>224</v>
      </c>
      <c r="U56" s="15" t="s">
        <v>224</v>
      </c>
      <c r="V56" s="15" t="s">
        <v>224</v>
      </c>
      <c r="W56" s="15" t="s">
        <v>224</v>
      </c>
      <c r="X56" s="15" t="s">
        <v>224</v>
      </c>
      <c r="Y56" s="15" t="s">
        <v>224</v>
      </c>
      <c r="Z56" s="15" t="s">
        <v>224</v>
      </c>
      <c r="AA56" s="15" t="s">
        <v>224</v>
      </c>
      <c r="AB56" s="15" t="s">
        <v>224</v>
      </c>
      <c r="AC56" s="15" t="s">
        <v>224</v>
      </c>
      <c r="AD56" s="15" t="s">
        <v>224</v>
      </c>
      <c r="AE56" s="15" t="s">
        <v>224</v>
      </c>
      <c r="AF56" s="15" t="s">
        <v>224</v>
      </c>
      <c r="AG56" s="15" t="s">
        <v>224</v>
      </c>
      <c r="AH56" s="15" t="s">
        <v>224</v>
      </c>
      <c r="AI56" s="15" t="s">
        <v>224</v>
      </c>
      <c r="AJ56" s="15" t="s">
        <v>224</v>
      </c>
      <c r="AK56" s="15" t="s">
        <v>224</v>
      </c>
      <c r="AL56" s="15" t="s">
        <v>224</v>
      </c>
      <c r="AM56" s="15" t="s">
        <v>224</v>
      </c>
      <c r="AN56" s="15" t="s">
        <v>224</v>
      </c>
      <c r="AO56" s="15" t="s">
        <v>224</v>
      </c>
      <c r="AP56" s="15" t="s">
        <v>224</v>
      </c>
      <c r="AQ56" s="15" t="s">
        <v>224</v>
      </c>
      <c r="AR56" s="15" t="s">
        <v>224</v>
      </c>
      <c r="AS56" s="15" t="s">
        <v>224</v>
      </c>
      <c r="AT56" s="15" t="s">
        <v>224</v>
      </c>
      <c r="AU56" s="15" t="s">
        <v>224</v>
      </c>
      <c r="AV56" s="15" t="s">
        <v>224</v>
      </c>
      <c r="AW56" s="15" t="s">
        <v>224</v>
      </c>
      <c r="AX56" s="15" t="s">
        <v>224</v>
      </c>
      <c r="AY56" s="15" t="s">
        <v>224</v>
      </c>
      <c r="AZ56" s="15" t="s">
        <v>224</v>
      </c>
      <c r="BA56" s="15" t="s">
        <v>224</v>
      </c>
      <c r="BB56" s="15" t="s">
        <v>224</v>
      </c>
      <c r="BC56" s="15" t="s">
        <v>224</v>
      </c>
      <c r="BD56" s="15" t="s">
        <v>224</v>
      </c>
      <c r="BE56" s="15" t="s">
        <v>224</v>
      </c>
      <c r="BF56" s="15" t="s">
        <v>224</v>
      </c>
      <c r="BG56" s="15" t="s">
        <v>224</v>
      </c>
      <c r="BH56" s="15" t="s">
        <v>224</v>
      </c>
      <c r="BI56" s="15" t="s">
        <v>224</v>
      </c>
      <c r="BJ56" s="15" t="s">
        <v>224</v>
      </c>
      <c r="BK56" s="15" t="s">
        <v>224</v>
      </c>
      <c r="BL56" s="15" t="s">
        <v>224</v>
      </c>
      <c r="BM56" s="15" t="s">
        <v>224</v>
      </c>
      <c r="BN56" s="15" t="s">
        <v>224</v>
      </c>
      <c r="BO56" s="15" t="s">
        <v>224</v>
      </c>
      <c r="BP56" s="15" t="s">
        <v>224</v>
      </c>
      <c r="BQ56" s="15" t="s">
        <v>224</v>
      </c>
      <c r="BR56" s="15" t="s">
        <v>224</v>
      </c>
      <c r="BS56" s="15" t="s">
        <v>224</v>
      </c>
      <c r="BT56" s="15" t="s">
        <v>224</v>
      </c>
      <c r="BU56" s="15" t="s">
        <v>224</v>
      </c>
      <c r="BV56" s="15" t="s">
        <v>224</v>
      </c>
      <c r="BW56" s="15" t="s">
        <v>224</v>
      </c>
      <c r="BX56" s="15" t="s">
        <v>224</v>
      </c>
      <c r="BY56" s="15" t="s">
        <v>224</v>
      </c>
      <c r="BZ56" s="15" t="s">
        <v>224</v>
      </c>
      <c r="CA56" s="15" t="s">
        <v>224</v>
      </c>
      <c r="CB56" s="15" t="s">
        <v>224</v>
      </c>
      <c r="CC56" s="15" t="s">
        <v>224</v>
      </c>
      <c r="CD56" s="15" t="s">
        <v>224</v>
      </c>
      <c r="CE56" s="15" t="s">
        <v>224</v>
      </c>
      <c r="CF56" s="15" t="s">
        <v>224</v>
      </c>
      <c r="CG56" s="15" t="s">
        <v>224</v>
      </c>
      <c r="CH56" s="15" t="s">
        <v>224</v>
      </c>
      <c r="CI56" s="15" t="s">
        <v>224</v>
      </c>
      <c r="CJ56" s="15" t="s">
        <v>224</v>
      </c>
      <c r="CK56" s="15" t="s">
        <v>224</v>
      </c>
      <c r="CL56" s="15" t="s">
        <v>224</v>
      </c>
      <c r="CM56" s="15" t="s">
        <v>224</v>
      </c>
      <c r="CN56" s="15" t="s">
        <v>224</v>
      </c>
      <c r="CO56" s="15" t="s">
        <v>224</v>
      </c>
      <c r="CP56" s="15" t="s">
        <v>224</v>
      </c>
      <c r="CQ56" s="15" t="s">
        <v>224</v>
      </c>
      <c r="CR56" s="15" t="s">
        <v>224</v>
      </c>
      <c r="CS56" s="15" t="s">
        <v>224</v>
      </c>
      <c r="CT56" s="15" t="s">
        <v>224</v>
      </c>
    </row>
    <row r="57">
      <c r="A57" s="13" t="str">
        <f t="shared" si="1"/>
        <v>Bộ phận nghiên cứu</v>
      </c>
      <c r="B57" s="14">
        <v>43733.00948119213</v>
      </c>
      <c r="C57" s="15" t="s">
        <v>640</v>
      </c>
      <c r="D57" s="16">
        <v>0.0</v>
      </c>
      <c r="E57" s="15" t="s">
        <v>641</v>
      </c>
      <c r="F57" s="15" t="s">
        <v>1587</v>
      </c>
      <c r="G57" s="15" t="s">
        <v>3295</v>
      </c>
      <c r="H57" s="15" t="s">
        <v>3296</v>
      </c>
      <c r="I57" s="15" t="s">
        <v>3298</v>
      </c>
      <c r="J57" s="15" t="s">
        <v>3300</v>
      </c>
      <c r="K57" s="15" t="s">
        <v>3302</v>
      </c>
      <c r="L57" s="15" t="s">
        <v>3303</v>
      </c>
      <c r="N57" s="15" t="s">
        <v>3305</v>
      </c>
      <c r="O57" s="15" t="s">
        <v>3306</v>
      </c>
      <c r="P57" s="15" t="s">
        <v>215</v>
      </c>
      <c r="Q57" s="15" t="s">
        <v>224</v>
      </c>
      <c r="R57" s="15" t="s">
        <v>224</v>
      </c>
      <c r="S57" s="15" t="s">
        <v>224</v>
      </c>
      <c r="T57" s="15" t="s">
        <v>222</v>
      </c>
      <c r="U57" s="15" t="s">
        <v>222</v>
      </c>
      <c r="V57" s="15" t="s">
        <v>222</v>
      </c>
      <c r="W57" s="15" t="s">
        <v>224</v>
      </c>
      <c r="X57" s="15" t="s">
        <v>222</v>
      </c>
      <c r="Y57" s="15" t="s">
        <v>222</v>
      </c>
      <c r="Z57" s="15" t="s">
        <v>224</v>
      </c>
      <c r="AA57" s="15" t="s">
        <v>224</v>
      </c>
      <c r="AB57" s="15" t="s">
        <v>222</v>
      </c>
      <c r="AC57" s="15" t="s">
        <v>222</v>
      </c>
      <c r="AD57" s="15" t="s">
        <v>222</v>
      </c>
      <c r="AE57" s="15" t="s">
        <v>222</v>
      </c>
      <c r="AF57" s="15" t="s">
        <v>222</v>
      </c>
      <c r="AG57" s="15" t="s">
        <v>224</v>
      </c>
      <c r="AH57" s="15" t="s">
        <v>222</v>
      </c>
      <c r="AI57" s="15" t="s">
        <v>224</v>
      </c>
      <c r="AJ57" s="15" t="s">
        <v>222</v>
      </c>
      <c r="AK57" s="15" t="s">
        <v>222</v>
      </c>
      <c r="AL57" s="15" t="s">
        <v>224</v>
      </c>
      <c r="AM57" s="15" t="s">
        <v>224</v>
      </c>
      <c r="AN57" s="15" t="s">
        <v>224</v>
      </c>
      <c r="AO57" s="15" t="s">
        <v>680</v>
      </c>
      <c r="AP57" s="15" t="s">
        <v>680</v>
      </c>
      <c r="AQ57" s="15" t="s">
        <v>224</v>
      </c>
      <c r="AR57" s="15" t="s">
        <v>224</v>
      </c>
      <c r="AS57" s="15" t="s">
        <v>224</v>
      </c>
      <c r="AT57" s="15" t="s">
        <v>222</v>
      </c>
      <c r="AU57" s="15" t="s">
        <v>222</v>
      </c>
      <c r="AV57" s="15" t="s">
        <v>222</v>
      </c>
      <c r="AW57" s="15" t="s">
        <v>222</v>
      </c>
      <c r="AX57" s="15" t="s">
        <v>222</v>
      </c>
      <c r="AY57" s="15" t="s">
        <v>222</v>
      </c>
      <c r="AZ57" s="15" t="s">
        <v>224</v>
      </c>
      <c r="BA57" s="15" t="s">
        <v>222</v>
      </c>
      <c r="BB57" s="15" t="s">
        <v>222</v>
      </c>
      <c r="BC57" s="15" t="s">
        <v>222</v>
      </c>
      <c r="BD57" s="15" t="s">
        <v>222</v>
      </c>
      <c r="BE57" s="15" t="s">
        <v>222</v>
      </c>
      <c r="BF57" s="15" t="s">
        <v>222</v>
      </c>
      <c r="BG57" s="15" t="s">
        <v>224</v>
      </c>
      <c r="BH57" s="15" t="s">
        <v>222</v>
      </c>
      <c r="BI57" s="15" t="s">
        <v>222</v>
      </c>
      <c r="BJ57" s="15" t="s">
        <v>222</v>
      </c>
      <c r="BK57" s="15" t="s">
        <v>222</v>
      </c>
      <c r="BL57" s="15" t="s">
        <v>222</v>
      </c>
      <c r="BM57" s="15" t="s">
        <v>688</v>
      </c>
      <c r="BN57" s="15" t="s">
        <v>222</v>
      </c>
      <c r="BO57" s="15" t="s">
        <v>222</v>
      </c>
      <c r="BP57" s="15" t="s">
        <v>680</v>
      </c>
      <c r="BQ57" s="15" t="s">
        <v>224</v>
      </c>
      <c r="BR57" s="15" t="s">
        <v>224</v>
      </c>
      <c r="BS57" s="15" t="s">
        <v>222</v>
      </c>
      <c r="BT57" s="15" t="s">
        <v>224</v>
      </c>
      <c r="BU57" s="15" t="s">
        <v>224</v>
      </c>
      <c r="BV57" s="15" t="s">
        <v>222</v>
      </c>
      <c r="BW57" s="15" t="s">
        <v>222</v>
      </c>
      <c r="BX57" s="15" t="s">
        <v>222</v>
      </c>
      <c r="BY57" s="15" t="s">
        <v>222</v>
      </c>
      <c r="BZ57" s="15" t="s">
        <v>222</v>
      </c>
      <c r="CA57" s="15" t="s">
        <v>222</v>
      </c>
      <c r="CB57" s="15" t="s">
        <v>222</v>
      </c>
      <c r="CC57" s="15" t="s">
        <v>222</v>
      </c>
      <c r="CD57" s="15" t="s">
        <v>222</v>
      </c>
      <c r="CE57" s="15" t="s">
        <v>222</v>
      </c>
      <c r="CF57" s="15" t="s">
        <v>222</v>
      </c>
      <c r="CG57" s="15" t="s">
        <v>224</v>
      </c>
      <c r="CH57" s="15" t="s">
        <v>222</v>
      </c>
      <c r="CI57" s="15" t="s">
        <v>222</v>
      </c>
      <c r="CJ57" s="15" t="s">
        <v>222</v>
      </c>
      <c r="CK57" s="15" t="s">
        <v>224</v>
      </c>
      <c r="CL57" s="15" t="s">
        <v>222</v>
      </c>
      <c r="CM57" s="15" t="s">
        <v>224</v>
      </c>
      <c r="CN57" s="15" t="s">
        <v>222</v>
      </c>
      <c r="CO57" s="15" t="s">
        <v>222</v>
      </c>
      <c r="CP57" s="15" t="s">
        <v>222</v>
      </c>
      <c r="CQ57" s="15" t="s">
        <v>222</v>
      </c>
      <c r="CR57" s="15" t="s">
        <v>222</v>
      </c>
      <c r="CS57" s="15" t="s">
        <v>222</v>
      </c>
      <c r="CT57" s="15" t="s">
        <v>222</v>
      </c>
    </row>
    <row r="58">
      <c r="A58" s="13" t="str">
        <f t="shared" si="1"/>
        <v>Cập nhật thông tin người dùng</v>
      </c>
      <c r="B58" s="14">
        <v>43732.60940100694</v>
      </c>
      <c r="C58" s="15" t="s">
        <v>344</v>
      </c>
      <c r="D58" s="16">
        <v>0.0</v>
      </c>
      <c r="E58" s="15" t="s">
        <v>601</v>
      </c>
      <c r="F58" s="15" t="s">
        <v>710</v>
      </c>
      <c r="G58" s="15" t="s">
        <v>3336</v>
      </c>
      <c r="H58" s="15" t="s">
        <v>3338</v>
      </c>
      <c r="I58" s="15" t="s">
        <v>3340</v>
      </c>
      <c r="J58" s="15" t="s">
        <v>3341</v>
      </c>
      <c r="K58" s="15" t="s">
        <v>3342</v>
      </c>
      <c r="L58" s="15" t="s">
        <v>3344</v>
      </c>
      <c r="N58" s="15" t="s">
        <v>3346</v>
      </c>
      <c r="O58" s="15" t="s">
        <v>3349</v>
      </c>
      <c r="P58" s="15" t="s">
        <v>275</v>
      </c>
      <c r="Q58" s="15" t="s">
        <v>222</v>
      </c>
      <c r="R58" s="15" t="s">
        <v>222</v>
      </c>
      <c r="S58" s="15" t="s">
        <v>222</v>
      </c>
      <c r="T58" s="15" t="s">
        <v>688</v>
      </c>
      <c r="U58" s="15" t="s">
        <v>224</v>
      </c>
      <c r="V58" s="15" t="s">
        <v>224</v>
      </c>
      <c r="W58" s="15" t="s">
        <v>275</v>
      </c>
      <c r="X58" s="15" t="s">
        <v>224</v>
      </c>
      <c r="Y58" s="15" t="s">
        <v>224</v>
      </c>
      <c r="Z58" s="15" t="s">
        <v>688</v>
      </c>
      <c r="AA58" s="15" t="s">
        <v>224</v>
      </c>
      <c r="AB58" s="15" t="s">
        <v>224</v>
      </c>
      <c r="AC58" s="15" t="s">
        <v>224</v>
      </c>
      <c r="AD58" s="15" t="s">
        <v>224</v>
      </c>
      <c r="AE58" s="15" t="s">
        <v>224</v>
      </c>
      <c r="AF58" s="15" t="s">
        <v>224</v>
      </c>
      <c r="AG58" s="15" t="s">
        <v>224</v>
      </c>
      <c r="AH58" s="15" t="s">
        <v>224</v>
      </c>
      <c r="AI58" s="15" t="s">
        <v>224</v>
      </c>
      <c r="AJ58" s="15" t="s">
        <v>224</v>
      </c>
      <c r="AK58" s="15" t="s">
        <v>224</v>
      </c>
      <c r="AL58" s="15" t="s">
        <v>224</v>
      </c>
      <c r="AM58" s="15" t="s">
        <v>224</v>
      </c>
      <c r="AN58" s="15" t="s">
        <v>224</v>
      </c>
      <c r="AO58" s="15" t="s">
        <v>224</v>
      </c>
      <c r="AP58" s="15" t="s">
        <v>224</v>
      </c>
      <c r="AQ58" s="15" t="s">
        <v>224</v>
      </c>
      <c r="AR58" s="15" t="s">
        <v>222</v>
      </c>
      <c r="AS58" s="15" t="s">
        <v>224</v>
      </c>
      <c r="AT58" s="15" t="s">
        <v>224</v>
      </c>
      <c r="AU58" s="15" t="s">
        <v>224</v>
      </c>
      <c r="AV58" s="15" t="s">
        <v>224</v>
      </c>
      <c r="AW58" s="15" t="s">
        <v>224</v>
      </c>
      <c r="AX58" s="15" t="s">
        <v>224</v>
      </c>
      <c r="AY58" s="15" t="s">
        <v>224</v>
      </c>
      <c r="AZ58" s="15" t="s">
        <v>224</v>
      </c>
      <c r="BA58" s="15" t="s">
        <v>224</v>
      </c>
      <c r="BB58" s="15" t="s">
        <v>224</v>
      </c>
      <c r="BC58" s="15" t="s">
        <v>224</v>
      </c>
      <c r="BD58" s="15" t="s">
        <v>224</v>
      </c>
      <c r="BE58" s="15" t="s">
        <v>224</v>
      </c>
      <c r="BF58" s="15" t="s">
        <v>224</v>
      </c>
      <c r="BG58" s="15" t="s">
        <v>224</v>
      </c>
      <c r="BH58" s="15" t="s">
        <v>224</v>
      </c>
      <c r="BI58" s="15" t="s">
        <v>224</v>
      </c>
      <c r="BJ58" s="15" t="s">
        <v>224</v>
      </c>
      <c r="BK58" s="15" t="s">
        <v>224</v>
      </c>
      <c r="BL58" s="15" t="s">
        <v>224</v>
      </c>
      <c r="BM58" s="15" t="s">
        <v>224</v>
      </c>
      <c r="BN58" s="15" t="s">
        <v>224</v>
      </c>
      <c r="BO58" s="15" t="s">
        <v>224</v>
      </c>
      <c r="BP58" s="15" t="s">
        <v>224</v>
      </c>
      <c r="BQ58" s="15" t="s">
        <v>224</v>
      </c>
      <c r="BR58" s="15" t="s">
        <v>224</v>
      </c>
      <c r="BS58" s="15" t="s">
        <v>224</v>
      </c>
      <c r="BT58" s="15" t="s">
        <v>224</v>
      </c>
      <c r="BU58" s="15" t="s">
        <v>224</v>
      </c>
      <c r="BV58" s="15" t="s">
        <v>224</v>
      </c>
      <c r="BW58" s="15" t="s">
        <v>224</v>
      </c>
      <c r="BX58" s="15" t="s">
        <v>224</v>
      </c>
      <c r="BY58" s="15" t="s">
        <v>224</v>
      </c>
      <c r="BZ58" s="15" t="s">
        <v>224</v>
      </c>
      <c r="CA58" s="15" t="s">
        <v>224</v>
      </c>
      <c r="CB58" s="15" t="s">
        <v>224</v>
      </c>
      <c r="CC58" s="15" t="s">
        <v>224</v>
      </c>
      <c r="CD58" s="15" t="s">
        <v>224</v>
      </c>
      <c r="CE58" s="15" t="s">
        <v>224</v>
      </c>
      <c r="CF58" s="15" t="s">
        <v>224</v>
      </c>
      <c r="CG58" s="15" t="s">
        <v>224</v>
      </c>
      <c r="CH58" s="15" t="s">
        <v>224</v>
      </c>
      <c r="CI58" s="15" t="s">
        <v>224</v>
      </c>
      <c r="CJ58" s="15" t="s">
        <v>224</v>
      </c>
      <c r="CK58" s="15" t="s">
        <v>224</v>
      </c>
      <c r="CL58" s="15" t="s">
        <v>224</v>
      </c>
      <c r="CM58" s="15" t="s">
        <v>224</v>
      </c>
      <c r="CN58" s="15" t="s">
        <v>224</v>
      </c>
      <c r="CO58" s="15" t="s">
        <v>224</v>
      </c>
      <c r="CP58" s="15" t="s">
        <v>224</v>
      </c>
      <c r="CQ58" s="15" t="s">
        <v>224</v>
      </c>
      <c r="CR58" s="15" t="s">
        <v>224</v>
      </c>
      <c r="CS58" s="15" t="s">
        <v>224</v>
      </c>
      <c r="CT58" s="15" t="s">
        <v>224</v>
      </c>
    </row>
    <row r="59">
      <c r="A59" s="13" t="str">
        <f t="shared" si="1"/>
        <v>Cập nhật tiến độ</v>
      </c>
      <c r="B59" s="14">
        <v>43732.855981064815</v>
      </c>
      <c r="C59" s="15" t="s">
        <v>637</v>
      </c>
      <c r="D59" s="16">
        <v>0.0</v>
      </c>
      <c r="E59" s="15" t="s">
        <v>355</v>
      </c>
      <c r="F59" s="15" t="s">
        <v>3397</v>
      </c>
      <c r="G59" s="15" t="s">
        <v>3400</v>
      </c>
      <c r="H59" s="15" t="s">
        <v>3402</v>
      </c>
      <c r="I59" s="15" t="s">
        <v>3403</v>
      </c>
      <c r="J59" s="15" t="s">
        <v>3405</v>
      </c>
      <c r="K59" s="15" t="s">
        <v>3407</v>
      </c>
      <c r="L59" s="15" t="s">
        <v>3409</v>
      </c>
      <c r="N59" s="15" t="s">
        <v>3411</v>
      </c>
      <c r="O59" s="15" t="s">
        <v>379</v>
      </c>
      <c r="P59" s="15" t="s">
        <v>224</v>
      </c>
      <c r="Q59" s="15" t="s">
        <v>224</v>
      </c>
      <c r="R59" s="15" t="s">
        <v>224</v>
      </c>
      <c r="S59" s="15" t="s">
        <v>224</v>
      </c>
      <c r="T59" s="15" t="s">
        <v>224</v>
      </c>
      <c r="U59" s="15" t="s">
        <v>224</v>
      </c>
      <c r="V59" s="15" t="s">
        <v>224</v>
      </c>
      <c r="W59" s="15" t="s">
        <v>224</v>
      </c>
      <c r="X59" s="15" t="s">
        <v>222</v>
      </c>
      <c r="Y59" s="15" t="s">
        <v>222</v>
      </c>
      <c r="Z59" s="15" t="s">
        <v>224</v>
      </c>
      <c r="AA59" s="15" t="s">
        <v>224</v>
      </c>
      <c r="AB59" s="15" t="s">
        <v>222</v>
      </c>
      <c r="AC59" s="15" t="s">
        <v>224</v>
      </c>
      <c r="AD59" s="15" t="s">
        <v>222</v>
      </c>
      <c r="AE59" s="15" t="s">
        <v>224</v>
      </c>
      <c r="AF59" s="15" t="s">
        <v>224</v>
      </c>
      <c r="AG59" s="15" t="s">
        <v>222</v>
      </c>
      <c r="AH59" s="15" t="s">
        <v>222</v>
      </c>
      <c r="AI59" s="15" t="s">
        <v>224</v>
      </c>
      <c r="AJ59" s="15" t="s">
        <v>222</v>
      </c>
      <c r="AK59" s="15" t="s">
        <v>224</v>
      </c>
      <c r="AL59" s="15" t="s">
        <v>222</v>
      </c>
      <c r="AM59" s="15" t="s">
        <v>224</v>
      </c>
      <c r="AN59" s="15" t="s">
        <v>224</v>
      </c>
      <c r="AO59" s="15" t="s">
        <v>222</v>
      </c>
      <c r="AP59" s="15" t="s">
        <v>222</v>
      </c>
      <c r="AQ59" s="15" t="s">
        <v>222</v>
      </c>
      <c r="AR59" s="15" t="s">
        <v>224</v>
      </c>
      <c r="AS59" s="15" t="s">
        <v>224</v>
      </c>
      <c r="AT59" s="15" t="s">
        <v>222</v>
      </c>
      <c r="AU59" s="15" t="s">
        <v>222</v>
      </c>
      <c r="AV59" s="15" t="s">
        <v>222</v>
      </c>
      <c r="AW59" s="15" t="s">
        <v>222</v>
      </c>
      <c r="AX59" s="15" t="s">
        <v>222</v>
      </c>
      <c r="AY59" s="15" t="s">
        <v>222</v>
      </c>
      <c r="AZ59" s="15" t="s">
        <v>224</v>
      </c>
      <c r="BA59" s="15" t="s">
        <v>222</v>
      </c>
      <c r="BB59" s="15" t="s">
        <v>222</v>
      </c>
      <c r="BC59" s="15" t="s">
        <v>222</v>
      </c>
      <c r="BD59" s="15" t="s">
        <v>222</v>
      </c>
      <c r="BE59" s="15" t="s">
        <v>222</v>
      </c>
      <c r="BF59" s="15" t="s">
        <v>222</v>
      </c>
      <c r="BG59" s="15" t="s">
        <v>224</v>
      </c>
      <c r="BH59" s="15" t="s">
        <v>222</v>
      </c>
      <c r="BI59" s="15" t="s">
        <v>224</v>
      </c>
      <c r="BJ59" s="15" t="s">
        <v>224</v>
      </c>
      <c r="BK59" s="15" t="s">
        <v>224</v>
      </c>
      <c r="BL59" s="15" t="s">
        <v>224</v>
      </c>
      <c r="BM59" s="15" t="s">
        <v>224</v>
      </c>
      <c r="BN59" s="15" t="s">
        <v>224</v>
      </c>
      <c r="BO59" s="15" t="s">
        <v>224</v>
      </c>
      <c r="BP59" s="15" t="s">
        <v>224</v>
      </c>
      <c r="BQ59" s="15" t="s">
        <v>224</v>
      </c>
      <c r="BR59" s="15" t="s">
        <v>224</v>
      </c>
      <c r="BS59" s="15" t="s">
        <v>222</v>
      </c>
      <c r="BT59" s="15" t="s">
        <v>224</v>
      </c>
      <c r="BU59" s="15" t="s">
        <v>222</v>
      </c>
      <c r="BV59" s="15" t="s">
        <v>224</v>
      </c>
      <c r="BW59" s="15" t="s">
        <v>224</v>
      </c>
      <c r="BX59" s="15" t="s">
        <v>222</v>
      </c>
      <c r="BY59" s="15" t="s">
        <v>222</v>
      </c>
      <c r="BZ59" s="15" t="s">
        <v>222</v>
      </c>
      <c r="CA59" s="15" t="s">
        <v>224</v>
      </c>
      <c r="CB59" s="15" t="s">
        <v>224</v>
      </c>
      <c r="CC59" s="15" t="s">
        <v>222</v>
      </c>
      <c r="CD59" s="15" t="s">
        <v>222</v>
      </c>
      <c r="CE59" s="15" t="s">
        <v>222</v>
      </c>
      <c r="CF59" s="15" t="s">
        <v>224</v>
      </c>
      <c r="CG59" s="15" t="s">
        <v>224</v>
      </c>
      <c r="CH59" s="15" t="s">
        <v>222</v>
      </c>
      <c r="CI59" s="15" t="s">
        <v>222</v>
      </c>
      <c r="CJ59" s="15" t="s">
        <v>222</v>
      </c>
      <c r="CK59" s="15" t="s">
        <v>224</v>
      </c>
      <c r="CL59" s="15" t="s">
        <v>222</v>
      </c>
      <c r="CM59" s="15" t="s">
        <v>224</v>
      </c>
      <c r="CN59" s="15" t="s">
        <v>224</v>
      </c>
      <c r="CO59" s="15" t="s">
        <v>222</v>
      </c>
      <c r="CQ59" s="15" t="s">
        <v>222</v>
      </c>
      <c r="CR59" s="15" t="s">
        <v>222</v>
      </c>
      <c r="CT59" s="15" t="s">
        <v>222</v>
      </c>
    </row>
    <row r="60">
      <c r="A60" s="13" t="str">
        <f t="shared" si="1"/>
        <v>Cấu hình chia sẻ thông tin</v>
      </c>
      <c r="B60" s="14">
        <v>43732.899608391206</v>
      </c>
      <c r="C60" s="15" t="s">
        <v>225</v>
      </c>
      <c r="D60" s="16">
        <v>0.0</v>
      </c>
      <c r="E60" s="15" t="s">
        <v>406</v>
      </c>
      <c r="F60" s="15" t="s">
        <v>3397</v>
      </c>
      <c r="G60" s="15" t="s">
        <v>3447</v>
      </c>
      <c r="H60" s="15" t="s">
        <v>3449</v>
      </c>
      <c r="I60" s="15" t="s">
        <v>3451</v>
      </c>
      <c r="J60" s="15" t="s">
        <v>3452</v>
      </c>
      <c r="K60" s="15" t="s">
        <v>3454</v>
      </c>
      <c r="L60" s="15" t="s">
        <v>3455</v>
      </c>
      <c r="N60" s="15" t="s">
        <v>2826</v>
      </c>
      <c r="O60" s="15" t="s">
        <v>379</v>
      </c>
      <c r="P60" s="15" t="s">
        <v>222</v>
      </c>
      <c r="Q60" s="15" t="s">
        <v>222</v>
      </c>
      <c r="R60" s="15" t="s">
        <v>222</v>
      </c>
      <c r="S60" s="15" t="s">
        <v>222</v>
      </c>
      <c r="T60" s="15" t="s">
        <v>222</v>
      </c>
      <c r="U60" s="15" t="s">
        <v>222</v>
      </c>
      <c r="V60" s="15" t="s">
        <v>222</v>
      </c>
      <c r="W60" s="15" t="s">
        <v>222</v>
      </c>
      <c r="X60" s="15" t="s">
        <v>222</v>
      </c>
      <c r="Y60" s="15" t="s">
        <v>222</v>
      </c>
      <c r="Z60" s="15" t="s">
        <v>222</v>
      </c>
      <c r="AA60" s="15" t="s">
        <v>222</v>
      </c>
      <c r="AB60" s="15" t="s">
        <v>222</v>
      </c>
      <c r="AC60" s="15" t="s">
        <v>222</v>
      </c>
      <c r="AD60" s="15" t="s">
        <v>222</v>
      </c>
      <c r="AE60" s="15" t="s">
        <v>222</v>
      </c>
      <c r="AF60" s="15" t="s">
        <v>222</v>
      </c>
      <c r="AG60" s="15" t="s">
        <v>222</v>
      </c>
      <c r="AH60" s="15" t="s">
        <v>222</v>
      </c>
      <c r="AI60" s="15" t="s">
        <v>222</v>
      </c>
      <c r="AJ60" s="15" t="s">
        <v>222</v>
      </c>
      <c r="AK60" s="15" t="s">
        <v>222</v>
      </c>
      <c r="AL60" s="15" t="s">
        <v>222</v>
      </c>
      <c r="AM60" s="15" t="s">
        <v>222</v>
      </c>
      <c r="AN60" s="15" t="s">
        <v>222</v>
      </c>
      <c r="AO60" s="15" t="s">
        <v>222</v>
      </c>
      <c r="AP60" s="15" t="s">
        <v>222</v>
      </c>
      <c r="AQ60" s="15" t="s">
        <v>222</v>
      </c>
      <c r="AR60" s="15" t="s">
        <v>222</v>
      </c>
      <c r="AS60" s="15" t="s">
        <v>222</v>
      </c>
      <c r="AT60" s="15" t="s">
        <v>222</v>
      </c>
      <c r="AU60" s="15" t="s">
        <v>222</v>
      </c>
      <c r="AV60" s="15" t="s">
        <v>222</v>
      </c>
      <c r="AW60" s="15" t="s">
        <v>222</v>
      </c>
      <c r="AX60" s="15" t="s">
        <v>222</v>
      </c>
      <c r="AY60" s="15" t="s">
        <v>222</v>
      </c>
      <c r="AZ60" s="15" t="s">
        <v>222</v>
      </c>
      <c r="BA60" s="15" t="s">
        <v>222</v>
      </c>
      <c r="BB60" s="15" t="s">
        <v>222</v>
      </c>
      <c r="BC60" s="15" t="s">
        <v>222</v>
      </c>
      <c r="BD60" s="15" t="s">
        <v>222</v>
      </c>
      <c r="BE60" s="15" t="s">
        <v>222</v>
      </c>
      <c r="BF60" s="15" t="s">
        <v>222</v>
      </c>
      <c r="BG60" s="15" t="s">
        <v>222</v>
      </c>
      <c r="BH60" s="15" t="s">
        <v>222</v>
      </c>
      <c r="BI60" s="15" t="s">
        <v>222</v>
      </c>
      <c r="BJ60" s="15" t="s">
        <v>222</v>
      </c>
      <c r="BK60" s="15" t="s">
        <v>222</v>
      </c>
      <c r="BL60" s="15" t="s">
        <v>222</v>
      </c>
      <c r="BM60" s="15" t="s">
        <v>222</v>
      </c>
      <c r="BN60" s="15" t="s">
        <v>222</v>
      </c>
      <c r="BO60" s="15" t="s">
        <v>222</v>
      </c>
      <c r="BP60" s="15" t="s">
        <v>222</v>
      </c>
      <c r="BQ60" s="15" t="s">
        <v>222</v>
      </c>
      <c r="BR60" s="15" t="s">
        <v>222</v>
      </c>
      <c r="BS60" s="15" t="s">
        <v>222</v>
      </c>
      <c r="BT60" s="15" t="s">
        <v>222</v>
      </c>
      <c r="BU60" s="15" t="s">
        <v>222</v>
      </c>
      <c r="BV60" s="15" t="s">
        <v>222</v>
      </c>
      <c r="BW60" s="15" t="s">
        <v>222</v>
      </c>
      <c r="BX60" s="15" t="s">
        <v>222</v>
      </c>
      <c r="BY60" s="15" t="s">
        <v>222</v>
      </c>
      <c r="BZ60" s="15" t="s">
        <v>222</v>
      </c>
      <c r="CA60" s="15" t="s">
        <v>222</v>
      </c>
      <c r="CB60" s="15" t="s">
        <v>222</v>
      </c>
      <c r="CC60" s="15" t="s">
        <v>222</v>
      </c>
      <c r="CD60" s="15" t="s">
        <v>222</v>
      </c>
      <c r="CE60" s="15" t="s">
        <v>222</v>
      </c>
      <c r="CF60" s="15" t="s">
        <v>222</v>
      </c>
      <c r="CG60" s="15" t="s">
        <v>222</v>
      </c>
      <c r="CH60" s="15" t="s">
        <v>222</v>
      </c>
      <c r="CI60" s="15" t="s">
        <v>222</v>
      </c>
      <c r="CJ60" s="15" t="s">
        <v>222</v>
      </c>
      <c r="CK60" s="15" t="s">
        <v>222</v>
      </c>
      <c r="CL60" s="15" t="s">
        <v>222</v>
      </c>
      <c r="CM60" s="15" t="s">
        <v>222</v>
      </c>
      <c r="CN60" s="15" t="s">
        <v>222</v>
      </c>
      <c r="CO60" s="15" t="s">
        <v>222</v>
      </c>
      <c r="CP60" s="15" t="s">
        <v>222</v>
      </c>
      <c r="CQ60" s="15" t="s">
        <v>222</v>
      </c>
      <c r="CR60" s="15" t="s">
        <v>222</v>
      </c>
      <c r="CS60" s="15" t="s">
        <v>222</v>
      </c>
      <c r="CT60" s="15" t="s">
        <v>222</v>
      </c>
    </row>
    <row r="61">
      <c r="A61" s="13" t="str">
        <f t="shared" si="1"/>
        <v>Cấu hình file báo cáo</v>
      </c>
      <c r="B61" s="14">
        <v>43732.86818020833</v>
      </c>
      <c r="C61" s="15" t="s">
        <v>581</v>
      </c>
      <c r="D61" s="16">
        <v>0.0</v>
      </c>
      <c r="E61" s="15" t="s">
        <v>583</v>
      </c>
      <c r="F61" s="15" t="s">
        <v>1587</v>
      </c>
      <c r="G61" s="15" t="s">
        <v>3482</v>
      </c>
      <c r="H61" s="15" t="s">
        <v>3484</v>
      </c>
      <c r="I61" s="15" t="s">
        <v>3486</v>
      </c>
      <c r="J61" s="15" t="s">
        <v>3487</v>
      </c>
      <c r="K61" s="15" t="s">
        <v>744</v>
      </c>
      <c r="L61" s="15" t="s">
        <v>3488</v>
      </c>
      <c r="N61" s="15" t="s">
        <v>2497</v>
      </c>
      <c r="O61" s="15" t="s">
        <v>3489</v>
      </c>
      <c r="R61" s="15" t="s">
        <v>222</v>
      </c>
      <c r="S61" s="15" t="s">
        <v>222</v>
      </c>
      <c r="T61" s="15" t="s">
        <v>222</v>
      </c>
      <c r="U61" s="15" t="s">
        <v>222</v>
      </c>
      <c r="W61" s="15" t="s">
        <v>222</v>
      </c>
      <c r="Z61" s="15" t="s">
        <v>222</v>
      </c>
      <c r="AA61" s="15" t="s">
        <v>222</v>
      </c>
      <c r="AC61" s="15" t="s">
        <v>222</v>
      </c>
      <c r="AE61" s="15" t="s">
        <v>222</v>
      </c>
      <c r="AG61" s="15" t="s">
        <v>222</v>
      </c>
      <c r="AI61" s="15" t="s">
        <v>222</v>
      </c>
      <c r="AK61" s="15" t="s">
        <v>222</v>
      </c>
      <c r="AM61" s="15" t="s">
        <v>222</v>
      </c>
      <c r="AN61" s="15" t="s">
        <v>222</v>
      </c>
      <c r="AP61" s="15" t="s">
        <v>222</v>
      </c>
      <c r="AR61" s="15" t="s">
        <v>222</v>
      </c>
      <c r="AS61" s="15" t="s">
        <v>222</v>
      </c>
      <c r="AZ61" s="15" t="s">
        <v>222</v>
      </c>
      <c r="BG61" s="15" t="s">
        <v>222</v>
      </c>
      <c r="BK61" s="15" t="s">
        <v>222</v>
      </c>
      <c r="BO61" s="15" t="s">
        <v>222</v>
      </c>
      <c r="BQ61" s="15" t="s">
        <v>222</v>
      </c>
      <c r="BR61" s="15" t="s">
        <v>222</v>
      </c>
      <c r="BT61" s="15" t="s">
        <v>222</v>
      </c>
      <c r="BV61" s="15" t="s">
        <v>222</v>
      </c>
      <c r="BW61" s="15" t="s">
        <v>222</v>
      </c>
      <c r="CA61" s="15" t="s">
        <v>222</v>
      </c>
      <c r="CB61" s="15" t="s">
        <v>222</v>
      </c>
      <c r="CF61" s="15" t="s">
        <v>222</v>
      </c>
      <c r="CG61" s="15" t="s">
        <v>222</v>
      </c>
      <c r="CK61" s="15" t="s">
        <v>222</v>
      </c>
      <c r="CM61" s="15" t="s">
        <v>222</v>
      </c>
    </row>
    <row r="62">
      <c r="A62" s="13" t="str">
        <f t="shared" si="1"/>
        <v>Cấu hình file báo cáo</v>
      </c>
      <c r="B62" s="14">
        <v>43732.90125780093</v>
      </c>
      <c r="C62" s="15" t="s">
        <v>581</v>
      </c>
      <c r="D62" s="16">
        <v>0.0</v>
      </c>
      <c r="E62" s="15" t="s">
        <v>583</v>
      </c>
      <c r="F62" s="15" t="s">
        <v>1587</v>
      </c>
      <c r="G62" s="15" t="s">
        <v>3482</v>
      </c>
      <c r="H62" s="15" t="s">
        <v>3484</v>
      </c>
      <c r="I62" s="15" t="s">
        <v>3514</v>
      </c>
      <c r="J62" s="15" t="s">
        <v>3515</v>
      </c>
      <c r="K62" s="15" t="s">
        <v>744</v>
      </c>
      <c r="L62" s="15" t="s">
        <v>3488</v>
      </c>
      <c r="N62" s="15" t="s">
        <v>2497</v>
      </c>
      <c r="O62" s="15" t="s">
        <v>3516</v>
      </c>
      <c r="R62" s="15" t="s">
        <v>222</v>
      </c>
      <c r="S62" s="15" t="s">
        <v>222</v>
      </c>
      <c r="U62" s="15" t="s">
        <v>222</v>
      </c>
      <c r="W62" s="15" t="s">
        <v>222</v>
      </c>
      <c r="Z62" s="15" t="s">
        <v>222</v>
      </c>
      <c r="AE62" s="15" t="s">
        <v>222</v>
      </c>
      <c r="AI62" s="15" t="s">
        <v>222</v>
      </c>
      <c r="AK62" s="15" t="s">
        <v>222</v>
      </c>
      <c r="AM62" s="15" t="s">
        <v>222</v>
      </c>
      <c r="AN62" s="15" t="s">
        <v>222</v>
      </c>
      <c r="AP62" s="15" t="s">
        <v>222</v>
      </c>
      <c r="AR62" s="15" t="s">
        <v>222</v>
      </c>
      <c r="AS62" s="15" t="s">
        <v>222</v>
      </c>
      <c r="AZ62" s="15" t="s">
        <v>222</v>
      </c>
      <c r="BG62" s="15" t="s">
        <v>222</v>
      </c>
      <c r="BK62" s="15" t="s">
        <v>222</v>
      </c>
      <c r="BO62" s="15" t="s">
        <v>222</v>
      </c>
      <c r="BQ62" s="15" t="s">
        <v>222</v>
      </c>
      <c r="BR62" s="15" t="s">
        <v>222</v>
      </c>
      <c r="BT62" s="15" t="s">
        <v>222</v>
      </c>
      <c r="BV62" s="15" t="s">
        <v>222</v>
      </c>
      <c r="BW62" s="15" t="s">
        <v>222</v>
      </c>
      <c r="CA62" s="15" t="s">
        <v>222</v>
      </c>
      <c r="CB62" s="15" t="s">
        <v>222</v>
      </c>
      <c r="CF62" s="15" t="s">
        <v>222</v>
      </c>
      <c r="CG62" s="15" t="s">
        <v>222</v>
      </c>
      <c r="CK62" s="15" t="s">
        <v>222</v>
      </c>
      <c r="CM62" s="15" t="s">
        <v>222</v>
      </c>
      <c r="CN62" s="15" t="s">
        <v>222</v>
      </c>
      <c r="CP62" s="15" t="s">
        <v>222</v>
      </c>
      <c r="CS62" s="15" t="s">
        <v>222</v>
      </c>
    </row>
    <row r="63">
      <c r="A63" s="13" t="str">
        <f t="shared" si="1"/>
        <v>Cấu hình hệ thống</v>
      </c>
      <c r="B63" s="14">
        <v>43732.86213127315</v>
      </c>
      <c r="C63" s="15" t="s">
        <v>483</v>
      </c>
      <c r="D63" s="16">
        <v>0.0</v>
      </c>
      <c r="E63" s="15" t="s">
        <v>420</v>
      </c>
      <c r="F63" s="15" t="s">
        <v>578</v>
      </c>
      <c r="G63" s="15" t="s">
        <v>579</v>
      </c>
      <c r="H63" s="15" t="s">
        <v>580</v>
      </c>
      <c r="I63" s="15" t="s">
        <v>582</v>
      </c>
      <c r="J63" s="15" t="s">
        <v>584</v>
      </c>
      <c r="K63" s="15" t="s">
        <v>3523</v>
      </c>
      <c r="L63" s="15" t="s">
        <v>587</v>
      </c>
      <c r="N63" s="15" t="s">
        <v>379</v>
      </c>
      <c r="O63" s="15" t="s">
        <v>686</v>
      </c>
      <c r="P63" s="15" t="s">
        <v>222</v>
      </c>
      <c r="Q63" s="15" t="s">
        <v>222</v>
      </c>
      <c r="R63" s="15" t="s">
        <v>222</v>
      </c>
      <c r="S63" s="15" t="s">
        <v>224</v>
      </c>
      <c r="T63" s="15" t="s">
        <v>224</v>
      </c>
      <c r="U63" s="15" t="s">
        <v>224</v>
      </c>
      <c r="V63" s="15" t="s">
        <v>224</v>
      </c>
      <c r="W63" s="15" t="s">
        <v>224</v>
      </c>
      <c r="X63" s="15" t="s">
        <v>224</v>
      </c>
      <c r="Y63" s="15" t="s">
        <v>224</v>
      </c>
      <c r="Z63" s="15" t="s">
        <v>224</v>
      </c>
      <c r="AA63" s="15" t="s">
        <v>224</v>
      </c>
      <c r="AB63" s="15" t="s">
        <v>224</v>
      </c>
      <c r="AC63" s="15" t="s">
        <v>224</v>
      </c>
      <c r="AD63" s="15" t="s">
        <v>224</v>
      </c>
      <c r="AE63" s="15" t="s">
        <v>224</v>
      </c>
      <c r="AF63" s="15" t="s">
        <v>224</v>
      </c>
      <c r="AG63" s="15" t="s">
        <v>224</v>
      </c>
      <c r="AH63" s="15" t="s">
        <v>224</v>
      </c>
      <c r="AI63" s="15" t="s">
        <v>224</v>
      </c>
      <c r="AJ63" s="15" t="s">
        <v>224</v>
      </c>
      <c r="AK63" s="15" t="s">
        <v>224</v>
      </c>
      <c r="AL63" s="15" t="s">
        <v>224</v>
      </c>
      <c r="AM63" s="15" t="s">
        <v>224</v>
      </c>
      <c r="AN63" s="15" t="s">
        <v>224</v>
      </c>
      <c r="AO63" s="15" t="s">
        <v>224</v>
      </c>
      <c r="AP63" s="15" t="s">
        <v>224</v>
      </c>
      <c r="AQ63" s="15" t="s">
        <v>224</v>
      </c>
      <c r="AR63" s="15" t="s">
        <v>224</v>
      </c>
      <c r="AS63" s="15" t="s">
        <v>224</v>
      </c>
      <c r="AT63" s="15" t="s">
        <v>224</v>
      </c>
      <c r="AU63" s="15" t="s">
        <v>224</v>
      </c>
      <c r="AV63" s="15" t="s">
        <v>224</v>
      </c>
      <c r="AW63" s="15" t="s">
        <v>224</v>
      </c>
      <c r="AX63" s="15" t="s">
        <v>224</v>
      </c>
      <c r="AY63" s="15" t="s">
        <v>224</v>
      </c>
      <c r="AZ63" s="15" t="s">
        <v>224</v>
      </c>
      <c r="BA63" s="15" t="s">
        <v>224</v>
      </c>
      <c r="BB63" s="15" t="s">
        <v>224</v>
      </c>
      <c r="BC63" s="15" t="s">
        <v>224</v>
      </c>
      <c r="BD63" s="15" t="s">
        <v>224</v>
      </c>
      <c r="BE63" s="15" t="s">
        <v>224</v>
      </c>
      <c r="BF63" s="15" t="s">
        <v>224</v>
      </c>
      <c r="BG63" s="15" t="s">
        <v>224</v>
      </c>
      <c r="BH63" s="15" t="s">
        <v>224</v>
      </c>
      <c r="BI63" s="15" t="s">
        <v>224</v>
      </c>
      <c r="BJ63" s="15" t="s">
        <v>224</v>
      </c>
      <c r="BK63" s="15" t="s">
        <v>224</v>
      </c>
      <c r="BL63" s="15" t="s">
        <v>224</v>
      </c>
      <c r="BM63" s="15" t="s">
        <v>224</v>
      </c>
      <c r="BN63" s="15" t="s">
        <v>224</v>
      </c>
      <c r="BO63" s="15" t="s">
        <v>224</v>
      </c>
      <c r="BP63" s="15" t="s">
        <v>224</v>
      </c>
      <c r="BQ63" s="15" t="s">
        <v>224</v>
      </c>
      <c r="BR63" s="15" t="s">
        <v>224</v>
      </c>
      <c r="BS63" s="15" t="s">
        <v>224</v>
      </c>
      <c r="BT63" s="15" t="s">
        <v>224</v>
      </c>
      <c r="BU63" s="15" t="s">
        <v>224</v>
      </c>
      <c r="BV63" s="15" t="s">
        <v>224</v>
      </c>
      <c r="BW63" s="15" t="s">
        <v>224</v>
      </c>
      <c r="BX63" s="15" t="s">
        <v>224</v>
      </c>
      <c r="BY63" s="15" t="s">
        <v>224</v>
      </c>
      <c r="BZ63" s="15" t="s">
        <v>224</v>
      </c>
      <c r="CA63" s="15" t="s">
        <v>224</v>
      </c>
      <c r="CB63" s="15" t="s">
        <v>224</v>
      </c>
      <c r="CC63" s="15" t="s">
        <v>224</v>
      </c>
      <c r="CD63" s="15" t="s">
        <v>224</v>
      </c>
      <c r="CE63" s="15" t="s">
        <v>224</v>
      </c>
      <c r="CF63" s="15" t="s">
        <v>224</v>
      </c>
      <c r="CG63" s="15" t="s">
        <v>224</v>
      </c>
      <c r="CH63" s="15" t="s">
        <v>224</v>
      </c>
      <c r="CI63" s="15" t="s">
        <v>224</v>
      </c>
      <c r="CJ63" s="15" t="s">
        <v>224</v>
      </c>
      <c r="CK63" s="15" t="s">
        <v>224</v>
      </c>
      <c r="CL63" s="15" t="s">
        <v>224</v>
      </c>
      <c r="CM63" s="15" t="s">
        <v>224</v>
      </c>
      <c r="CN63" s="15" t="s">
        <v>224</v>
      </c>
      <c r="CO63" s="15" t="s">
        <v>224</v>
      </c>
      <c r="CP63" s="15" t="s">
        <v>224</v>
      </c>
      <c r="CQ63" s="15" t="s">
        <v>224</v>
      </c>
      <c r="CR63" s="15" t="s">
        <v>224</v>
      </c>
      <c r="CS63" s="15" t="s">
        <v>224</v>
      </c>
      <c r="CT63" s="15" t="s">
        <v>224</v>
      </c>
    </row>
    <row r="64">
      <c r="A64" s="13" t="str">
        <f t="shared" si="1"/>
        <v>Cấu hình hệ thống</v>
      </c>
      <c r="B64" s="14">
        <v>43732.88567668981</v>
      </c>
      <c r="C64" s="15" t="s">
        <v>483</v>
      </c>
      <c r="D64" s="16">
        <v>0.0</v>
      </c>
      <c r="E64" s="15" t="s">
        <v>420</v>
      </c>
      <c r="F64" s="15" t="s">
        <v>578</v>
      </c>
      <c r="G64" s="15" t="s">
        <v>579</v>
      </c>
      <c r="H64" s="15" t="s">
        <v>580</v>
      </c>
      <c r="I64" s="15" t="s">
        <v>625</v>
      </c>
      <c r="J64" s="15" t="s">
        <v>628</v>
      </c>
      <c r="K64" s="15" t="s">
        <v>3536</v>
      </c>
      <c r="L64" s="15" t="s">
        <v>587</v>
      </c>
      <c r="N64" s="15" t="s">
        <v>379</v>
      </c>
      <c r="O64" s="15" t="s">
        <v>379</v>
      </c>
      <c r="P64" s="15" t="s">
        <v>222</v>
      </c>
      <c r="Q64" s="15" t="s">
        <v>222</v>
      </c>
      <c r="R64" s="15" t="s">
        <v>222</v>
      </c>
      <c r="S64" s="15" t="s">
        <v>222</v>
      </c>
      <c r="T64" s="15" t="s">
        <v>222</v>
      </c>
      <c r="U64" s="15" t="s">
        <v>222</v>
      </c>
      <c r="V64" s="15" t="s">
        <v>222</v>
      </c>
      <c r="W64" s="15" t="s">
        <v>222</v>
      </c>
      <c r="X64" s="15" t="s">
        <v>222</v>
      </c>
      <c r="Y64" s="15" t="s">
        <v>222</v>
      </c>
      <c r="Z64" s="15" t="s">
        <v>222</v>
      </c>
      <c r="AA64" s="15" t="s">
        <v>222</v>
      </c>
      <c r="AB64" s="15" t="s">
        <v>222</v>
      </c>
      <c r="AC64" s="15" t="s">
        <v>222</v>
      </c>
      <c r="AD64" s="15" t="s">
        <v>222</v>
      </c>
      <c r="AE64" s="15" t="s">
        <v>222</v>
      </c>
      <c r="AF64" s="15" t="s">
        <v>222</v>
      </c>
      <c r="AG64" s="15" t="s">
        <v>222</v>
      </c>
      <c r="AH64" s="15" t="s">
        <v>222</v>
      </c>
      <c r="AI64" s="15" t="s">
        <v>222</v>
      </c>
      <c r="AJ64" s="15" t="s">
        <v>222</v>
      </c>
      <c r="AK64" s="15" t="s">
        <v>222</v>
      </c>
      <c r="AL64" s="15" t="s">
        <v>222</v>
      </c>
      <c r="AM64" s="15" t="s">
        <v>222</v>
      </c>
      <c r="AN64" s="15" t="s">
        <v>222</v>
      </c>
      <c r="AO64" s="15" t="s">
        <v>222</v>
      </c>
      <c r="AP64" s="15" t="s">
        <v>222</v>
      </c>
      <c r="AQ64" s="15" t="s">
        <v>222</v>
      </c>
      <c r="AR64" s="15" t="s">
        <v>222</v>
      </c>
      <c r="AS64" s="15" t="s">
        <v>222</v>
      </c>
      <c r="AT64" s="15" t="s">
        <v>222</v>
      </c>
      <c r="AU64" s="15" t="s">
        <v>222</v>
      </c>
      <c r="AV64" s="15" t="s">
        <v>222</v>
      </c>
      <c r="AW64" s="15" t="s">
        <v>222</v>
      </c>
      <c r="AX64" s="15" t="s">
        <v>222</v>
      </c>
      <c r="AY64" s="15" t="s">
        <v>222</v>
      </c>
      <c r="AZ64" s="15" t="s">
        <v>222</v>
      </c>
      <c r="BA64" s="15" t="s">
        <v>222</v>
      </c>
      <c r="BB64" s="15" t="s">
        <v>222</v>
      </c>
      <c r="BC64" s="15" t="s">
        <v>222</v>
      </c>
      <c r="BD64" s="15" t="s">
        <v>222</v>
      </c>
      <c r="BE64" s="15" t="s">
        <v>222</v>
      </c>
      <c r="BF64" s="15" t="s">
        <v>222</v>
      </c>
      <c r="BG64" s="15" t="s">
        <v>222</v>
      </c>
      <c r="BH64" s="15" t="s">
        <v>222</v>
      </c>
      <c r="BI64" s="15" t="s">
        <v>222</v>
      </c>
      <c r="BJ64" s="15" t="s">
        <v>222</v>
      </c>
      <c r="BK64" s="15" t="s">
        <v>222</v>
      </c>
      <c r="BL64" s="15" t="s">
        <v>222</v>
      </c>
      <c r="BM64" s="15" t="s">
        <v>222</v>
      </c>
      <c r="BN64" s="15" t="s">
        <v>222</v>
      </c>
      <c r="BO64" s="15" t="s">
        <v>222</v>
      </c>
      <c r="BP64" s="15" t="s">
        <v>222</v>
      </c>
      <c r="BQ64" s="15" t="s">
        <v>222</v>
      </c>
      <c r="BR64" s="15" t="s">
        <v>222</v>
      </c>
      <c r="BS64" s="15" t="s">
        <v>222</v>
      </c>
      <c r="BT64" s="15" t="s">
        <v>222</v>
      </c>
      <c r="BU64" s="15" t="s">
        <v>222</v>
      </c>
      <c r="BV64" s="15" t="s">
        <v>222</v>
      </c>
      <c r="BW64" s="15" t="s">
        <v>222</v>
      </c>
      <c r="BX64" s="15" t="s">
        <v>222</v>
      </c>
      <c r="BY64" s="15" t="s">
        <v>222</v>
      </c>
      <c r="BZ64" s="15" t="s">
        <v>222</v>
      </c>
      <c r="CA64" s="15" t="s">
        <v>222</v>
      </c>
      <c r="CB64" s="15" t="s">
        <v>222</v>
      </c>
      <c r="CC64" s="15" t="s">
        <v>222</v>
      </c>
      <c r="CD64" s="15" t="s">
        <v>222</v>
      </c>
      <c r="CE64" s="15" t="s">
        <v>222</v>
      </c>
      <c r="CF64" s="15" t="s">
        <v>222</v>
      </c>
      <c r="CG64" s="15" t="s">
        <v>222</v>
      </c>
      <c r="CH64" s="15" t="s">
        <v>222</v>
      </c>
      <c r="CI64" s="15" t="s">
        <v>222</v>
      </c>
      <c r="CJ64" s="15" t="s">
        <v>222</v>
      </c>
      <c r="CK64" s="15" t="s">
        <v>222</v>
      </c>
      <c r="CL64" s="15" t="s">
        <v>222</v>
      </c>
      <c r="CM64" s="15" t="s">
        <v>222</v>
      </c>
      <c r="CN64" s="15" t="s">
        <v>222</v>
      </c>
      <c r="CO64" s="15" t="s">
        <v>222</v>
      </c>
      <c r="CP64" s="15" t="s">
        <v>222</v>
      </c>
      <c r="CQ64" s="15" t="s">
        <v>222</v>
      </c>
      <c r="CR64" s="15" t="s">
        <v>222</v>
      </c>
      <c r="CS64" s="15" t="s">
        <v>222</v>
      </c>
      <c r="CT64" s="15" t="s">
        <v>222</v>
      </c>
    </row>
    <row r="65">
      <c r="A65" s="13" t="str">
        <f t="shared" si="1"/>
        <v>Cấu hình hệ thống</v>
      </c>
      <c r="B65" s="14">
        <v>43732.89804903935</v>
      </c>
      <c r="C65" s="15" t="s">
        <v>483</v>
      </c>
      <c r="D65" s="16">
        <v>0.0</v>
      </c>
      <c r="E65" s="15" t="s">
        <v>420</v>
      </c>
      <c r="F65" s="15" t="s">
        <v>578</v>
      </c>
      <c r="G65" s="15" t="s">
        <v>579</v>
      </c>
      <c r="H65" s="15" t="s">
        <v>624</v>
      </c>
      <c r="I65" s="15" t="s">
        <v>658</v>
      </c>
      <c r="J65" s="15" t="s">
        <v>659</v>
      </c>
      <c r="K65" s="15" t="s">
        <v>3536</v>
      </c>
      <c r="L65" s="15" t="s">
        <v>660</v>
      </c>
      <c r="N65" s="15" t="s">
        <v>379</v>
      </c>
      <c r="O65" s="15" t="s">
        <v>379</v>
      </c>
      <c r="P65" s="15" t="s">
        <v>222</v>
      </c>
      <c r="Q65" s="15" t="s">
        <v>222</v>
      </c>
      <c r="R65" s="15" t="s">
        <v>222</v>
      </c>
      <c r="S65" s="15" t="s">
        <v>222</v>
      </c>
      <c r="T65" s="15" t="s">
        <v>222</v>
      </c>
      <c r="U65" s="15" t="s">
        <v>222</v>
      </c>
      <c r="V65" s="15" t="s">
        <v>222</v>
      </c>
      <c r="W65" s="15" t="s">
        <v>222</v>
      </c>
      <c r="X65" s="15" t="s">
        <v>222</v>
      </c>
      <c r="Y65" s="15" t="s">
        <v>222</v>
      </c>
      <c r="Z65" s="15" t="s">
        <v>222</v>
      </c>
      <c r="AA65" s="15" t="s">
        <v>222</v>
      </c>
      <c r="AB65" s="15" t="s">
        <v>222</v>
      </c>
      <c r="AC65" s="15" t="s">
        <v>222</v>
      </c>
      <c r="AD65" s="15" t="s">
        <v>222</v>
      </c>
      <c r="AE65" s="15" t="s">
        <v>222</v>
      </c>
      <c r="AF65" s="15" t="s">
        <v>222</v>
      </c>
      <c r="AG65" s="15" t="s">
        <v>222</v>
      </c>
      <c r="AH65" s="15" t="s">
        <v>222</v>
      </c>
      <c r="AI65" s="15" t="s">
        <v>222</v>
      </c>
      <c r="AJ65" s="15" t="s">
        <v>222</v>
      </c>
      <c r="AK65" s="15" t="s">
        <v>222</v>
      </c>
      <c r="AL65" s="15" t="s">
        <v>222</v>
      </c>
      <c r="AM65" s="15" t="s">
        <v>222</v>
      </c>
      <c r="AN65" s="15" t="s">
        <v>222</v>
      </c>
      <c r="AO65" s="15" t="s">
        <v>222</v>
      </c>
      <c r="AP65" s="15" t="s">
        <v>222</v>
      </c>
      <c r="AQ65" s="15" t="s">
        <v>222</v>
      </c>
      <c r="AR65" s="15" t="s">
        <v>222</v>
      </c>
      <c r="AS65" s="15" t="s">
        <v>222</v>
      </c>
      <c r="AT65" s="15" t="s">
        <v>222</v>
      </c>
      <c r="AU65" s="15" t="s">
        <v>222</v>
      </c>
      <c r="AV65" s="15" t="s">
        <v>222</v>
      </c>
      <c r="AW65" s="15" t="s">
        <v>222</v>
      </c>
      <c r="AX65" s="15" t="s">
        <v>222</v>
      </c>
      <c r="AY65" s="15" t="s">
        <v>222</v>
      </c>
      <c r="AZ65" s="15" t="s">
        <v>222</v>
      </c>
      <c r="BA65" s="15" t="s">
        <v>222</v>
      </c>
      <c r="BB65" s="15" t="s">
        <v>222</v>
      </c>
      <c r="BC65" s="15" t="s">
        <v>222</v>
      </c>
      <c r="BD65" s="15" t="s">
        <v>222</v>
      </c>
      <c r="BE65" s="15" t="s">
        <v>222</v>
      </c>
      <c r="BF65" s="15" t="s">
        <v>222</v>
      </c>
      <c r="BG65" s="15" t="s">
        <v>222</v>
      </c>
      <c r="BH65" s="15" t="s">
        <v>222</v>
      </c>
      <c r="BI65" s="15" t="s">
        <v>222</v>
      </c>
      <c r="BJ65" s="15" t="s">
        <v>222</v>
      </c>
      <c r="BK65" s="15" t="s">
        <v>222</v>
      </c>
      <c r="BL65" s="15" t="s">
        <v>222</v>
      </c>
      <c r="BM65" s="15" t="s">
        <v>222</v>
      </c>
      <c r="BN65" s="15" t="s">
        <v>222</v>
      </c>
      <c r="BO65" s="15" t="s">
        <v>222</v>
      </c>
      <c r="BP65" s="15" t="s">
        <v>222</v>
      </c>
      <c r="BQ65" s="15" t="s">
        <v>222</v>
      </c>
      <c r="BR65" s="15" t="s">
        <v>222</v>
      </c>
      <c r="BS65" s="15" t="s">
        <v>222</v>
      </c>
      <c r="BT65" s="15" t="s">
        <v>222</v>
      </c>
      <c r="BU65" s="15" t="s">
        <v>222</v>
      </c>
      <c r="BV65" s="15" t="s">
        <v>222</v>
      </c>
      <c r="BW65" s="15" t="s">
        <v>222</v>
      </c>
      <c r="BX65" s="15" t="s">
        <v>222</v>
      </c>
      <c r="BY65" s="15" t="s">
        <v>222</v>
      </c>
      <c r="BZ65" s="15" t="s">
        <v>222</v>
      </c>
      <c r="CA65" s="15" t="s">
        <v>222</v>
      </c>
      <c r="CB65" s="15" t="s">
        <v>222</v>
      </c>
      <c r="CC65" s="15" t="s">
        <v>222</v>
      </c>
      <c r="CD65" s="15" t="s">
        <v>222</v>
      </c>
      <c r="CE65" s="15" t="s">
        <v>222</v>
      </c>
      <c r="CF65" s="15" t="s">
        <v>222</v>
      </c>
      <c r="CG65" s="15" t="s">
        <v>222</v>
      </c>
      <c r="CH65" s="15" t="s">
        <v>222</v>
      </c>
      <c r="CI65" s="15" t="s">
        <v>222</v>
      </c>
      <c r="CJ65" s="15" t="s">
        <v>222</v>
      </c>
      <c r="CK65" s="15" t="s">
        <v>222</v>
      </c>
      <c r="CL65" s="15" t="s">
        <v>222</v>
      </c>
      <c r="CM65" s="15" t="s">
        <v>222</v>
      </c>
      <c r="CN65" s="15" t="s">
        <v>222</v>
      </c>
      <c r="CO65" s="15" t="s">
        <v>222</v>
      </c>
      <c r="CP65" s="15" t="s">
        <v>222</v>
      </c>
      <c r="CQ65" s="15" t="s">
        <v>222</v>
      </c>
      <c r="CR65" s="15" t="s">
        <v>222</v>
      </c>
      <c r="CS65" s="15" t="s">
        <v>222</v>
      </c>
      <c r="CT65" s="15" t="s">
        <v>222</v>
      </c>
    </row>
    <row r="66">
      <c r="A66" s="13" t="str">
        <f t="shared" si="1"/>
        <v>Cấu hình phê duyệt báo cáo</v>
      </c>
      <c r="B66" s="14">
        <v>43732.9095475</v>
      </c>
      <c r="C66" s="15" t="s">
        <v>249</v>
      </c>
      <c r="D66" s="16">
        <v>0.0</v>
      </c>
      <c r="E66" s="15" t="s">
        <v>565</v>
      </c>
      <c r="F66" s="15" t="s">
        <v>1587</v>
      </c>
      <c r="G66" s="15" t="s">
        <v>3572</v>
      </c>
      <c r="H66" s="15" t="s">
        <v>3574</v>
      </c>
      <c r="I66" s="15" t="s">
        <v>3574</v>
      </c>
      <c r="J66" s="15" t="s">
        <v>3599</v>
      </c>
      <c r="K66" s="15" t="s">
        <v>3600</v>
      </c>
      <c r="L66" s="15" t="s">
        <v>3601</v>
      </c>
      <c r="N66" s="15" t="s">
        <v>3602</v>
      </c>
      <c r="O66" s="15" t="s">
        <v>379</v>
      </c>
      <c r="R66" s="15" t="s">
        <v>222</v>
      </c>
      <c r="S66" s="15" t="s">
        <v>222</v>
      </c>
      <c r="T66" s="15" t="s">
        <v>222</v>
      </c>
      <c r="U66" s="15" t="s">
        <v>222</v>
      </c>
      <c r="W66" s="15" t="s">
        <v>222</v>
      </c>
      <c r="X66" s="15" t="s">
        <v>222</v>
      </c>
      <c r="Y66" s="15" t="s">
        <v>222</v>
      </c>
      <c r="Z66" s="15" t="s">
        <v>222</v>
      </c>
      <c r="AA66" s="15" t="s">
        <v>222</v>
      </c>
      <c r="AC66" s="15" t="s">
        <v>222</v>
      </c>
      <c r="AE66" s="15" t="s">
        <v>222</v>
      </c>
      <c r="AG66" s="15" t="s">
        <v>222</v>
      </c>
      <c r="AI66" s="15" t="s">
        <v>222</v>
      </c>
      <c r="AK66" s="15" t="s">
        <v>222</v>
      </c>
      <c r="AM66" s="15" t="s">
        <v>222</v>
      </c>
      <c r="AN66" s="15" t="s">
        <v>222</v>
      </c>
      <c r="AP66" s="15" t="s">
        <v>222</v>
      </c>
      <c r="AR66" s="15" t="s">
        <v>222</v>
      </c>
      <c r="AS66" s="15" t="s">
        <v>222</v>
      </c>
      <c r="AZ66" s="15" t="s">
        <v>222</v>
      </c>
      <c r="BG66" s="15" t="s">
        <v>222</v>
      </c>
      <c r="BK66" s="15" t="s">
        <v>222</v>
      </c>
      <c r="BO66" s="15" t="s">
        <v>222</v>
      </c>
      <c r="BQ66" s="15" t="s">
        <v>222</v>
      </c>
      <c r="BR66" s="15" t="s">
        <v>222</v>
      </c>
      <c r="BW66" s="15" t="s">
        <v>222</v>
      </c>
      <c r="CB66" s="15" t="s">
        <v>222</v>
      </c>
      <c r="CG66" s="15" t="s">
        <v>222</v>
      </c>
      <c r="CK66" s="15" t="s">
        <v>222</v>
      </c>
      <c r="CM66" s="15" t="s">
        <v>222</v>
      </c>
    </row>
    <row r="67">
      <c r="A67" s="13" t="str">
        <f t="shared" si="1"/>
        <v>Cấu hình thông tin hóa đơn</v>
      </c>
      <c r="B67" s="14">
        <v>43732.95938008102</v>
      </c>
      <c r="C67" s="15" t="s">
        <v>238</v>
      </c>
      <c r="D67" s="16">
        <v>0.0</v>
      </c>
      <c r="E67" s="15" t="s">
        <v>477</v>
      </c>
      <c r="F67" s="15" t="s">
        <v>1587</v>
      </c>
      <c r="G67" s="15" t="s">
        <v>3619</v>
      </c>
      <c r="H67" s="15" t="s">
        <v>3621</v>
      </c>
      <c r="I67" s="15" t="s">
        <v>3622</v>
      </c>
      <c r="J67" s="15" t="s">
        <v>3624</v>
      </c>
      <c r="K67" s="15" t="s">
        <v>3626</v>
      </c>
      <c r="L67" s="15" t="s">
        <v>3628</v>
      </c>
      <c r="N67" s="15" t="s">
        <v>3630</v>
      </c>
      <c r="O67" s="15" t="s">
        <v>379</v>
      </c>
      <c r="P67" s="15" t="s">
        <v>224</v>
      </c>
      <c r="Q67" s="15" t="s">
        <v>224</v>
      </c>
      <c r="R67" s="15" t="s">
        <v>224</v>
      </c>
      <c r="S67" s="15" t="s">
        <v>224</v>
      </c>
      <c r="T67" s="15" t="s">
        <v>224</v>
      </c>
      <c r="U67" s="15" t="s">
        <v>688</v>
      </c>
      <c r="V67" s="15" t="s">
        <v>224</v>
      </c>
      <c r="AM67" s="15" t="s">
        <v>688</v>
      </c>
      <c r="AN67" s="15" t="s">
        <v>688</v>
      </c>
      <c r="AO67" s="15" t="s">
        <v>224</v>
      </c>
      <c r="AP67" s="15" t="s">
        <v>688</v>
      </c>
      <c r="AQ67" s="15" t="s">
        <v>275</v>
      </c>
      <c r="AR67" s="15" t="s">
        <v>688</v>
      </c>
      <c r="AS67" s="15" t="s">
        <v>224</v>
      </c>
      <c r="AT67" s="15" t="s">
        <v>224</v>
      </c>
      <c r="AU67" s="15" t="s">
        <v>224</v>
      </c>
      <c r="AV67" s="15" t="s">
        <v>224</v>
      </c>
      <c r="AW67" s="15" t="s">
        <v>224</v>
      </c>
      <c r="AX67" s="15" t="s">
        <v>224</v>
      </c>
      <c r="AY67" s="15" t="s">
        <v>224</v>
      </c>
      <c r="AZ67" s="15" t="s">
        <v>224</v>
      </c>
      <c r="BA67" s="15" t="s">
        <v>224</v>
      </c>
      <c r="BB67" s="15" t="s">
        <v>224</v>
      </c>
      <c r="BC67" s="15" t="s">
        <v>224</v>
      </c>
      <c r="BF67" s="15" t="s">
        <v>224</v>
      </c>
      <c r="BG67" s="15" t="s">
        <v>224</v>
      </c>
      <c r="BI67" s="15" t="s">
        <v>224</v>
      </c>
      <c r="BJ67" s="15" t="s">
        <v>224</v>
      </c>
      <c r="BK67" s="15" t="s">
        <v>224</v>
      </c>
      <c r="BL67" s="15" t="s">
        <v>224</v>
      </c>
      <c r="BM67" s="15" t="s">
        <v>224</v>
      </c>
      <c r="BN67" s="15" t="s">
        <v>224</v>
      </c>
      <c r="BO67" s="15" t="s">
        <v>224</v>
      </c>
      <c r="BP67" s="15" t="s">
        <v>224</v>
      </c>
      <c r="CB67" s="15" t="s">
        <v>224</v>
      </c>
      <c r="CG67" s="15" t="s">
        <v>224</v>
      </c>
      <c r="CK67" s="15" t="s">
        <v>224</v>
      </c>
      <c r="CS67" s="15" t="s">
        <v>224</v>
      </c>
      <c r="CT67" s="15" t="s">
        <v>224</v>
      </c>
    </row>
    <row r="68">
      <c r="A68" s="13" t="str">
        <f t="shared" si="1"/>
        <v>Cấu hình xuất danh sách chấm công</v>
      </c>
      <c r="B68" s="14">
        <v>43732.932625347225</v>
      </c>
      <c r="C68" s="15" t="s">
        <v>3655</v>
      </c>
      <c r="D68" s="16">
        <v>0.0</v>
      </c>
      <c r="E68" s="15" t="s">
        <v>2041</v>
      </c>
      <c r="F68" s="15" t="s">
        <v>1587</v>
      </c>
      <c r="G68" s="15" t="s">
        <v>3658</v>
      </c>
      <c r="H68" s="15" t="s">
        <v>3659</v>
      </c>
      <c r="I68" s="15" t="s">
        <v>3660</v>
      </c>
      <c r="J68" s="15" t="s">
        <v>3662</v>
      </c>
      <c r="K68" s="15" t="s">
        <v>3626</v>
      </c>
      <c r="L68" s="15" t="s">
        <v>3665</v>
      </c>
      <c r="N68" s="15" t="s">
        <v>3669</v>
      </c>
      <c r="O68" s="15" t="s">
        <v>213</v>
      </c>
      <c r="P68" s="15" t="s">
        <v>224</v>
      </c>
      <c r="Q68" s="15" t="s">
        <v>224</v>
      </c>
      <c r="R68" s="15" t="s">
        <v>224</v>
      </c>
      <c r="S68" s="15" t="s">
        <v>275</v>
      </c>
      <c r="T68" s="15" t="s">
        <v>275</v>
      </c>
      <c r="U68" s="15" t="s">
        <v>224</v>
      </c>
      <c r="V68" s="15" t="s">
        <v>224</v>
      </c>
      <c r="W68" s="15" t="s">
        <v>224</v>
      </c>
      <c r="X68" s="15" t="s">
        <v>224</v>
      </c>
      <c r="Y68" s="15" t="s">
        <v>224</v>
      </c>
      <c r="Z68" s="15" t="s">
        <v>224</v>
      </c>
      <c r="AA68" s="15" t="s">
        <v>224</v>
      </c>
      <c r="AB68" s="15" t="s">
        <v>224</v>
      </c>
      <c r="AC68" s="15" t="s">
        <v>224</v>
      </c>
      <c r="AD68" s="15" t="s">
        <v>224</v>
      </c>
      <c r="AE68" s="15" t="s">
        <v>224</v>
      </c>
      <c r="AF68" s="15" t="s">
        <v>224</v>
      </c>
      <c r="AG68" s="15" t="s">
        <v>224</v>
      </c>
      <c r="AH68" s="15" t="s">
        <v>224</v>
      </c>
      <c r="AI68" s="15" t="s">
        <v>224</v>
      </c>
      <c r="AJ68" s="15" t="s">
        <v>224</v>
      </c>
      <c r="AK68" s="15" t="s">
        <v>224</v>
      </c>
      <c r="AL68" s="15" t="s">
        <v>224</v>
      </c>
      <c r="AM68" s="15" t="s">
        <v>224</v>
      </c>
      <c r="AN68" s="15" t="s">
        <v>224</v>
      </c>
      <c r="AO68" s="15" t="s">
        <v>224</v>
      </c>
      <c r="AP68" s="15" t="s">
        <v>224</v>
      </c>
      <c r="AQ68" s="15" t="s">
        <v>224</v>
      </c>
      <c r="AR68" s="15" t="s">
        <v>224</v>
      </c>
      <c r="AS68" s="15" t="s">
        <v>224</v>
      </c>
      <c r="AT68" s="15" t="s">
        <v>224</v>
      </c>
      <c r="AU68" s="15" t="s">
        <v>224</v>
      </c>
      <c r="AV68" s="15" t="s">
        <v>224</v>
      </c>
      <c r="AW68" s="15" t="s">
        <v>224</v>
      </c>
      <c r="AX68" s="15" t="s">
        <v>224</v>
      </c>
      <c r="AY68" s="15" t="s">
        <v>224</v>
      </c>
      <c r="AZ68" s="15" t="s">
        <v>224</v>
      </c>
      <c r="BA68" s="15" t="s">
        <v>224</v>
      </c>
      <c r="BB68" s="15" t="s">
        <v>224</v>
      </c>
      <c r="BC68" s="15" t="s">
        <v>224</v>
      </c>
      <c r="BD68" s="15" t="s">
        <v>224</v>
      </c>
      <c r="BE68" s="15" t="s">
        <v>224</v>
      </c>
      <c r="BF68" s="15" t="s">
        <v>224</v>
      </c>
      <c r="BG68" s="15" t="s">
        <v>224</v>
      </c>
      <c r="BH68" s="15" t="s">
        <v>224</v>
      </c>
      <c r="BI68" s="15" t="s">
        <v>224</v>
      </c>
      <c r="BJ68" s="15" t="s">
        <v>224</v>
      </c>
      <c r="BK68" s="15" t="s">
        <v>224</v>
      </c>
      <c r="BL68" s="15" t="s">
        <v>224</v>
      </c>
      <c r="BM68" s="15" t="s">
        <v>224</v>
      </c>
      <c r="BN68" s="15" t="s">
        <v>224</v>
      </c>
      <c r="BO68" s="15" t="s">
        <v>224</v>
      </c>
      <c r="BP68" s="15" t="s">
        <v>224</v>
      </c>
      <c r="BQ68" s="15" t="s">
        <v>224</v>
      </c>
      <c r="BR68" s="15" t="s">
        <v>224</v>
      </c>
      <c r="BS68" s="15" t="s">
        <v>224</v>
      </c>
      <c r="BT68" s="15" t="s">
        <v>224</v>
      </c>
      <c r="BU68" s="15" t="s">
        <v>224</v>
      </c>
      <c r="BV68" s="15" t="s">
        <v>224</v>
      </c>
      <c r="BW68" s="15" t="s">
        <v>224</v>
      </c>
      <c r="BX68" s="15" t="s">
        <v>224</v>
      </c>
      <c r="BY68" s="15" t="s">
        <v>224</v>
      </c>
      <c r="BZ68" s="15" t="s">
        <v>224</v>
      </c>
      <c r="CA68" s="15" t="s">
        <v>224</v>
      </c>
      <c r="CB68" s="15" t="s">
        <v>224</v>
      </c>
      <c r="CC68" s="15" t="s">
        <v>224</v>
      </c>
      <c r="CD68" s="15" t="s">
        <v>224</v>
      </c>
      <c r="CE68" s="15" t="s">
        <v>224</v>
      </c>
      <c r="CF68" s="15" t="s">
        <v>224</v>
      </c>
      <c r="CG68" s="15" t="s">
        <v>224</v>
      </c>
      <c r="CH68" s="15" t="s">
        <v>224</v>
      </c>
      <c r="CI68" s="15" t="s">
        <v>224</v>
      </c>
      <c r="CJ68" s="15" t="s">
        <v>224</v>
      </c>
      <c r="CK68" s="15" t="s">
        <v>224</v>
      </c>
      <c r="CL68" s="15" t="s">
        <v>224</v>
      </c>
      <c r="CM68" s="15" t="s">
        <v>224</v>
      </c>
      <c r="CN68" s="15" t="s">
        <v>224</v>
      </c>
      <c r="CO68" s="15" t="s">
        <v>224</v>
      </c>
      <c r="CP68" s="15" t="s">
        <v>224</v>
      </c>
      <c r="CQ68" s="15" t="s">
        <v>224</v>
      </c>
      <c r="CR68" s="15" t="s">
        <v>224</v>
      </c>
      <c r="CS68" s="15" t="s">
        <v>224</v>
      </c>
      <c r="CT68" s="15" t="s">
        <v>224</v>
      </c>
    </row>
    <row r="69">
      <c r="A69" s="13" t="str">
        <f t="shared" si="1"/>
        <v>Cấu hình xuất hóa đơn</v>
      </c>
      <c r="B69" s="14">
        <v>43732.95283043981</v>
      </c>
      <c r="C69" s="15" t="s">
        <v>238</v>
      </c>
      <c r="D69" s="16">
        <v>0.0</v>
      </c>
      <c r="E69" s="15" t="s">
        <v>477</v>
      </c>
      <c r="F69" s="15" t="s">
        <v>1587</v>
      </c>
      <c r="G69" s="15" t="s">
        <v>3691</v>
      </c>
      <c r="H69" s="15" t="s">
        <v>3692</v>
      </c>
      <c r="I69" s="15" t="s">
        <v>3693</v>
      </c>
      <c r="J69" s="15" t="s">
        <v>3695</v>
      </c>
      <c r="K69" s="15" t="s">
        <v>3626</v>
      </c>
      <c r="L69" s="15" t="s">
        <v>3698</v>
      </c>
      <c r="N69" s="15" t="s">
        <v>3699</v>
      </c>
      <c r="O69" s="15" t="s">
        <v>379</v>
      </c>
      <c r="P69" s="15" t="s">
        <v>224</v>
      </c>
      <c r="Q69" s="15" t="s">
        <v>224</v>
      </c>
      <c r="R69" s="15" t="s">
        <v>224</v>
      </c>
      <c r="U69" s="15" t="s">
        <v>224</v>
      </c>
      <c r="V69" s="15" t="s">
        <v>224</v>
      </c>
      <c r="Z69" s="15" t="s">
        <v>224</v>
      </c>
      <c r="AE69" s="15" t="s">
        <v>224</v>
      </c>
      <c r="AF69" s="15" t="s">
        <v>224</v>
      </c>
      <c r="AK69" s="15" t="s">
        <v>224</v>
      </c>
      <c r="AL69" s="15" t="s">
        <v>224</v>
      </c>
      <c r="AM69" s="15" t="s">
        <v>224</v>
      </c>
      <c r="AN69" s="15" t="s">
        <v>224</v>
      </c>
      <c r="AO69" s="15" t="s">
        <v>224</v>
      </c>
      <c r="AP69" s="15" t="s">
        <v>224</v>
      </c>
      <c r="AQ69" s="15" t="s">
        <v>224</v>
      </c>
      <c r="AR69" s="15" t="s">
        <v>224</v>
      </c>
      <c r="AS69" s="15" t="s">
        <v>224</v>
      </c>
      <c r="AT69" s="15" t="s">
        <v>224</v>
      </c>
      <c r="AU69" s="15" t="s">
        <v>224</v>
      </c>
      <c r="AV69" s="15" t="s">
        <v>688</v>
      </c>
      <c r="AW69" s="15" t="s">
        <v>224</v>
      </c>
      <c r="AX69" s="15" t="s">
        <v>224</v>
      </c>
      <c r="AY69" s="15" t="s">
        <v>224</v>
      </c>
      <c r="AZ69" s="15" t="s">
        <v>224</v>
      </c>
      <c r="BA69" s="15" t="s">
        <v>224</v>
      </c>
      <c r="BB69" s="15" t="s">
        <v>224</v>
      </c>
      <c r="BC69" s="15" t="s">
        <v>224</v>
      </c>
      <c r="BE69" s="15" t="s">
        <v>224</v>
      </c>
      <c r="BF69" s="15" t="s">
        <v>224</v>
      </c>
      <c r="BG69" s="15" t="s">
        <v>224</v>
      </c>
      <c r="BH69" s="15" t="s">
        <v>224</v>
      </c>
      <c r="BI69" s="15" t="s">
        <v>688</v>
      </c>
      <c r="BJ69" s="15" t="s">
        <v>224</v>
      </c>
      <c r="BK69" s="15" t="s">
        <v>688</v>
      </c>
      <c r="BL69" s="15" t="s">
        <v>224</v>
      </c>
      <c r="BM69" s="15" t="s">
        <v>688</v>
      </c>
      <c r="BN69" s="15" t="s">
        <v>224</v>
      </c>
      <c r="BO69" s="15" t="s">
        <v>224</v>
      </c>
      <c r="BP69" s="15" t="s">
        <v>224</v>
      </c>
      <c r="BW69" s="15" t="s">
        <v>224</v>
      </c>
      <c r="BX69" s="15" t="s">
        <v>224</v>
      </c>
      <c r="CB69" s="15" t="s">
        <v>224</v>
      </c>
      <c r="CF69" s="15" t="s">
        <v>224</v>
      </c>
      <c r="CG69" s="15" t="s">
        <v>224</v>
      </c>
      <c r="CM69" s="15" t="s">
        <v>224</v>
      </c>
      <c r="CP69" s="15" t="s">
        <v>275</v>
      </c>
      <c r="CQ69" s="15" t="s">
        <v>688</v>
      </c>
      <c r="CR69" s="15" t="s">
        <v>688</v>
      </c>
    </row>
    <row r="70">
      <c r="A70" s="13" t="str">
        <f t="shared" si="1"/>
        <v>chia sẻ ảnh, file, tài liệu</v>
      </c>
      <c r="B70" s="14">
        <v>43732.90186336805</v>
      </c>
      <c r="C70" s="15" t="s">
        <v>560</v>
      </c>
      <c r="D70" s="16">
        <v>0.0</v>
      </c>
      <c r="E70" s="15" t="s">
        <v>561</v>
      </c>
      <c r="F70" s="15" t="s">
        <v>3397</v>
      </c>
      <c r="G70" s="15" t="s">
        <v>3707</v>
      </c>
      <c r="H70" s="15" t="s">
        <v>3708</v>
      </c>
      <c r="I70" s="15" t="s">
        <v>3708</v>
      </c>
      <c r="J70" s="15" t="s">
        <v>3709</v>
      </c>
      <c r="K70" s="15" t="s">
        <v>3710</v>
      </c>
      <c r="L70" s="15" t="s">
        <v>3711</v>
      </c>
      <c r="N70" s="15" t="s">
        <v>686</v>
      </c>
      <c r="O70" s="15" t="s">
        <v>213</v>
      </c>
      <c r="P70" s="15" t="s">
        <v>222</v>
      </c>
      <c r="Q70" s="15" t="s">
        <v>222</v>
      </c>
      <c r="R70" s="15" t="s">
        <v>222</v>
      </c>
      <c r="S70" s="15" t="s">
        <v>222</v>
      </c>
      <c r="T70" s="15" t="s">
        <v>222</v>
      </c>
      <c r="U70" s="15" t="s">
        <v>222</v>
      </c>
      <c r="V70" s="15" t="s">
        <v>222</v>
      </c>
      <c r="W70" s="15" t="s">
        <v>222</v>
      </c>
      <c r="X70" s="15" t="s">
        <v>222</v>
      </c>
      <c r="Y70" s="15" t="s">
        <v>222</v>
      </c>
      <c r="Z70" s="15" t="s">
        <v>222</v>
      </c>
      <c r="AA70" s="15" t="s">
        <v>222</v>
      </c>
      <c r="AB70" s="15" t="s">
        <v>224</v>
      </c>
      <c r="AC70" s="15" t="s">
        <v>222</v>
      </c>
      <c r="AD70" s="15" t="s">
        <v>224</v>
      </c>
      <c r="AE70" s="15" t="s">
        <v>222</v>
      </c>
      <c r="AF70" s="15" t="s">
        <v>224</v>
      </c>
      <c r="AG70" s="15" t="s">
        <v>222</v>
      </c>
      <c r="AH70" s="15" t="s">
        <v>224</v>
      </c>
      <c r="AI70" s="15" t="s">
        <v>222</v>
      </c>
      <c r="AJ70" s="15" t="s">
        <v>224</v>
      </c>
      <c r="AK70" s="15" t="s">
        <v>222</v>
      </c>
      <c r="AL70" s="15" t="s">
        <v>224</v>
      </c>
      <c r="AM70" s="15" t="s">
        <v>222</v>
      </c>
      <c r="AN70" s="15" t="s">
        <v>222</v>
      </c>
      <c r="AO70" s="15" t="s">
        <v>222</v>
      </c>
      <c r="AP70" s="15" t="s">
        <v>222</v>
      </c>
      <c r="AQ70" s="15" t="s">
        <v>222</v>
      </c>
      <c r="AR70" s="15" t="s">
        <v>222</v>
      </c>
      <c r="AS70" s="15" t="s">
        <v>222</v>
      </c>
      <c r="AT70" s="15" t="s">
        <v>222</v>
      </c>
      <c r="AU70" s="15" t="s">
        <v>222</v>
      </c>
      <c r="AV70" s="15" t="s">
        <v>222</v>
      </c>
      <c r="AW70" s="15" t="s">
        <v>222</v>
      </c>
      <c r="AX70" s="15" t="s">
        <v>222</v>
      </c>
      <c r="AY70" s="15" t="s">
        <v>222</v>
      </c>
      <c r="AZ70" s="15" t="s">
        <v>222</v>
      </c>
      <c r="BA70" s="15" t="s">
        <v>222</v>
      </c>
      <c r="BB70" s="15" t="s">
        <v>222</v>
      </c>
      <c r="BC70" s="15" t="s">
        <v>222</v>
      </c>
      <c r="BD70" s="15" t="s">
        <v>222</v>
      </c>
      <c r="BE70" s="15" t="s">
        <v>222</v>
      </c>
      <c r="BF70" s="15" t="s">
        <v>222</v>
      </c>
      <c r="BG70" s="15" t="s">
        <v>222</v>
      </c>
      <c r="BH70" s="15" t="s">
        <v>222</v>
      </c>
      <c r="BI70" s="15" t="s">
        <v>224</v>
      </c>
      <c r="BJ70" s="15" t="s">
        <v>224</v>
      </c>
      <c r="BK70" s="15" t="s">
        <v>224</v>
      </c>
      <c r="BL70" s="15" t="s">
        <v>224</v>
      </c>
      <c r="BM70" s="15" t="s">
        <v>224</v>
      </c>
      <c r="BN70" s="15" t="s">
        <v>224</v>
      </c>
      <c r="BO70" s="15" t="s">
        <v>224</v>
      </c>
      <c r="BP70" s="15" t="s">
        <v>224</v>
      </c>
      <c r="BQ70" s="15" t="s">
        <v>222</v>
      </c>
      <c r="BR70" s="15" t="s">
        <v>222</v>
      </c>
      <c r="BS70" s="15" t="s">
        <v>222</v>
      </c>
      <c r="BT70" s="15" t="s">
        <v>222</v>
      </c>
      <c r="BU70" s="15" t="s">
        <v>222</v>
      </c>
      <c r="BV70" s="15" t="s">
        <v>222</v>
      </c>
      <c r="BW70" s="15" t="s">
        <v>224</v>
      </c>
      <c r="BX70" s="15" t="s">
        <v>224</v>
      </c>
      <c r="BY70" s="15" t="s">
        <v>224</v>
      </c>
      <c r="BZ70" s="15" t="s">
        <v>224</v>
      </c>
      <c r="CA70" s="15" t="s">
        <v>222</v>
      </c>
      <c r="CB70" s="15" t="s">
        <v>222</v>
      </c>
      <c r="CC70" s="15" t="s">
        <v>224</v>
      </c>
      <c r="CD70" s="15" t="s">
        <v>224</v>
      </c>
      <c r="CE70" s="15" t="s">
        <v>224</v>
      </c>
      <c r="CF70" s="15" t="s">
        <v>222</v>
      </c>
      <c r="CG70" s="15" t="s">
        <v>222</v>
      </c>
      <c r="CH70" s="15" t="s">
        <v>224</v>
      </c>
      <c r="CI70" s="15" t="s">
        <v>224</v>
      </c>
      <c r="CJ70" s="15" t="s">
        <v>224</v>
      </c>
      <c r="CK70" s="15" t="s">
        <v>222</v>
      </c>
      <c r="CL70" s="15" t="s">
        <v>224</v>
      </c>
      <c r="CM70" s="15" t="s">
        <v>222</v>
      </c>
      <c r="CN70" s="15" t="s">
        <v>222</v>
      </c>
      <c r="CO70" s="15" t="s">
        <v>224</v>
      </c>
      <c r="CP70" s="15" t="s">
        <v>222</v>
      </c>
      <c r="CQ70" s="15" t="s">
        <v>224</v>
      </c>
      <c r="CR70" s="15" t="s">
        <v>224</v>
      </c>
      <c r="CS70" s="15" t="s">
        <v>224</v>
      </c>
      <c r="CT70" s="15" t="s">
        <v>224</v>
      </c>
    </row>
    <row r="71">
      <c r="A71" s="13" t="str">
        <f t="shared" si="1"/>
        <v>Chia sẻ ảnh, tài liệu, file</v>
      </c>
      <c r="B71" s="14">
        <v>43732.89140018518</v>
      </c>
      <c r="C71" s="15" t="s">
        <v>560</v>
      </c>
      <c r="D71" s="16">
        <v>0.0</v>
      </c>
      <c r="E71" s="15" t="s">
        <v>561</v>
      </c>
      <c r="F71" s="15" t="s">
        <v>200</v>
      </c>
      <c r="G71" s="15" t="s">
        <v>3732</v>
      </c>
      <c r="H71" s="15" t="s">
        <v>3733</v>
      </c>
      <c r="I71" s="15" t="s">
        <v>3734</v>
      </c>
      <c r="J71" s="15" t="s">
        <v>3735</v>
      </c>
      <c r="K71" s="15" t="s">
        <v>3736</v>
      </c>
      <c r="L71" s="15" t="s">
        <v>3711</v>
      </c>
      <c r="N71" s="15" t="s">
        <v>2711</v>
      </c>
      <c r="O71" s="15" t="s">
        <v>379</v>
      </c>
      <c r="P71" s="15" t="s">
        <v>222</v>
      </c>
      <c r="Q71" s="15" t="s">
        <v>222</v>
      </c>
      <c r="R71" s="15" t="s">
        <v>222</v>
      </c>
      <c r="S71" s="15" t="s">
        <v>222</v>
      </c>
      <c r="T71" s="15" t="s">
        <v>222</v>
      </c>
      <c r="U71" s="15" t="s">
        <v>222</v>
      </c>
      <c r="V71" s="15" t="s">
        <v>222</v>
      </c>
      <c r="W71" s="15" t="s">
        <v>222</v>
      </c>
      <c r="X71" s="15" t="s">
        <v>222</v>
      </c>
      <c r="Y71" s="15" t="s">
        <v>222</v>
      </c>
      <c r="Z71" s="15" t="s">
        <v>222</v>
      </c>
      <c r="AA71" s="15" t="s">
        <v>222</v>
      </c>
      <c r="AB71" s="15" t="s">
        <v>224</v>
      </c>
      <c r="AC71" s="15" t="s">
        <v>222</v>
      </c>
      <c r="AD71" s="15" t="s">
        <v>224</v>
      </c>
      <c r="AE71" s="15" t="s">
        <v>680</v>
      </c>
      <c r="AF71" s="15" t="s">
        <v>224</v>
      </c>
      <c r="AG71" s="15" t="s">
        <v>222</v>
      </c>
      <c r="AH71" s="15" t="s">
        <v>224</v>
      </c>
      <c r="AI71" s="15" t="s">
        <v>222</v>
      </c>
      <c r="AJ71" s="15" t="s">
        <v>224</v>
      </c>
      <c r="AK71" s="15" t="s">
        <v>222</v>
      </c>
      <c r="AL71" s="15" t="s">
        <v>224</v>
      </c>
      <c r="AM71" s="15" t="s">
        <v>222</v>
      </c>
      <c r="AN71" s="15" t="s">
        <v>222</v>
      </c>
      <c r="AO71" s="15" t="s">
        <v>222</v>
      </c>
      <c r="AP71" s="15" t="s">
        <v>222</v>
      </c>
      <c r="AQ71" s="15" t="s">
        <v>222</v>
      </c>
      <c r="AR71" s="15" t="s">
        <v>222</v>
      </c>
      <c r="AS71" s="15" t="s">
        <v>222</v>
      </c>
      <c r="AT71" s="15" t="s">
        <v>222</v>
      </c>
      <c r="AU71" s="15" t="s">
        <v>222</v>
      </c>
      <c r="AV71" s="15" t="s">
        <v>222</v>
      </c>
      <c r="AW71" s="15" t="s">
        <v>222</v>
      </c>
      <c r="AX71" s="15" t="s">
        <v>222</v>
      </c>
      <c r="AY71" s="15" t="s">
        <v>222</v>
      </c>
      <c r="AZ71" s="15" t="s">
        <v>222</v>
      </c>
      <c r="BA71" s="15" t="s">
        <v>222</v>
      </c>
      <c r="BB71" s="15" t="s">
        <v>222</v>
      </c>
      <c r="BC71" s="15" t="s">
        <v>222</v>
      </c>
      <c r="BD71" s="15" t="s">
        <v>222</v>
      </c>
      <c r="BE71" s="15" t="s">
        <v>222</v>
      </c>
      <c r="BF71" s="15" t="s">
        <v>222</v>
      </c>
      <c r="BG71" s="15" t="s">
        <v>222</v>
      </c>
      <c r="BH71" s="15" t="s">
        <v>222</v>
      </c>
      <c r="BI71" s="15" t="s">
        <v>224</v>
      </c>
      <c r="BJ71" s="15" t="s">
        <v>224</v>
      </c>
      <c r="BK71" s="15" t="s">
        <v>224</v>
      </c>
      <c r="BL71" s="15" t="s">
        <v>224</v>
      </c>
      <c r="BM71" s="15" t="s">
        <v>224</v>
      </c>
      <c r="BN71" s="15" t="s">
        <v>224</v>
      </c>
      <c r="BO71" s="15" t="s">
        <v>224</v>
      </c>
      <c r="BP71" s="15" t="s">
        <v>224</v>
      </c>
      <c r="BQ71" s="15" t="s">
        <v>222</v>
      </c>
      <c r="BR71" s="15" t="s">
        <v>222</v>
      </c>
      <c r="BS71" s="15" t="s">
        <v>222</v>
      </c>
      <c r="BT71" s="15" t="s">
        <v>222</v>
      </c>
      <c r="BU71" s="15" t="s">
        <v>222</v>
      </c>
      <c r="BV71" s="15" t="s">
        <v>222</v>
      </c>
      <c r="BW71" s="15" t="s">
        <v>222</v>
      </c>
      <c r="BX71" s="15" t="s">
        <v>224</v>
      </c>
      <c r="BY71" s="15" t="s">
        <v>224</v>
      </c>
      <c r="BZ71" s="15" t="s">
        <v>224</v>
      </c>
      <c r="CA71" s="15" t="s">
        <v>222</v>
      </c>
      <c r="CB71" s="15" t="s">
        <v>222</v>
      </c>
      <c r="CC71" s="15" t="s">
        <v>224</v>
      </c>
      <c r="CD71" s="15" t="s">
        <v>224</v>
      </c>
      <c r="CE71" s="15" t="s">
        <v>224</v>
      </c>
      <c r="CF71" s="15" t="s">
        <v>222</v>
      </c>
      <c r="CG71" s="15" t="s">
        <v>222</v>
      </c>
      <c r="CH71" s="15" t="s">
        <v>224</v>
      </c>
      <c r="CI71" s="15" t="s">
        <v>224</v>
      </c>
      <c r="CJ71" s="15" t="s">
        <v>224</v>
      </c>
      <c r="CK71" s="15" t="s">
        <v>222</v>
      </c>
      <c r="CL71" s="15" t="s">
        <v>224</v>
      </c>
      <c r="CM71" s="15" t="s">
        <v>222</v>
      </c>
      <c r="CN71" s="15" t="s">
        <v>222</v>
      </c>
      <c r="CO71" s="15" t="s">
        <v>224</v>
      </c>
      <c r="CP71" s="15" t="s">
        <v>222</v>
      </c>
      <c r="CQ71" s="15" t="s">
        <v>224</v>
      </c>
      <c r="CR71" s="15" t="s">
        <v>224</v>
      </c>
      <c r="CS71" s="15" t="s">
        <v>224</v>
      </c>
      <c r="CT71" s="15" t="s">
        <v>224</v>
      </c>
    </row>
    <row r="72">
      <c r="A72" s="13" t="str">
        <f t="shared" si="1"/>
        <v>Chức năng bảo mật</v>
      </c>
      <c r="B72" s="14">
        <v>43732.882775254635</v>
      </c>
      <c r="C72" s="15" t="s">
        <v>649</v>
      </c>
      <c r="D72" s="16">
        <v>0.0</v>
      </c>
      <c r="E72" s="15" t="s">
        <v>237</v>
      </c>
      <c r="F72" s="15" t="s">
        <v>2708</v>
      </c>
      <c r="G72" s="15" t="s">
        <v>3753</v>
      </c>
      <c r="H72" s="15" t="s">
        <v>3754</v>
      </c>
      <c r="I72" s="15" t="s">
        <v>3755</v>
      </c>
      <c r="J72" s="15" t="s">
        <v>3756</v>
      </c>
      <c r="K72" s="15" t="s">
        <v>3757</v>
      </c>
      <c r="L72" s="15" t="s">
        <v>3759</v>
      </c>
      <c r="N72" s="15" t="s">
        <v>379</v>
      </c>
      <c r="O72" s="15" t="s">
        <v>3760</v>
      </c>
    </row>
    <row r="73">
      <c r="A73" s="13" t="str">
        <f t="shared" si="1"/>
        <v>Chức năng bảo mật (Security)</v>
      </c>
      <c r="B73" s="14">
        <v>43732.34954732639</v>
      </c>
      <c r="C73" s="15" t="s">
        <v>256</v>
      </c>
      <c r="D73" s="16">
        <v>0.0</v>
      </c>
      <c r="E73" s="15" t="s">
        <v>381</v>
      </c>
      <c r="F73" s="15" t="s">
        <v>3273</v>
      </c>
      <c r="G73" s="15" t="s">
        <v>3764</v>
      </c>
      <c r="H73" s="15" t="s">
        <v>3765</v>
      </c>
      <c r="I73" s="15" t="s">
        <v>3766</v>
      </c>
      <c r="J73" s="15" t="s">
        <v>3767</v>
      </c>
      <c r="K73" s="15" t="s">
        <v>3768</v>
      </c>
      <c r="L73" s="15" t="s">
        <v>3770</v>
      </c>
      <c r="N73" s="15" t="s">
        <v>3771</v>
      </c>
      <c r="O73" s="15" t="s">
        <v>3773</v>
      </c>
      <c r="P73" s="15" t="s">
        <v>224</v>
      </c>
      <c r="Q73" s="15" t="s">
        <v>224</v>
      </c>
      <c r="R73" s="15" t="s">
        <v>224</v>
      </c>
      <c r="S73" s="15" t="s">
        <v>224</v>
      </c>
      <c r="T73" s="15" t="s">
        <v>224</v>
      </c>
      <c r="U73" s="15" t="s">
        <v>224</v>
      </c>
      <c r="V73" s="15" t="s">
        <v>224</v>
      </c>
      <c r="W73" s="15" t="s">
        <v>224</v>
      </c>
      <c r="X73" s="15" t="s">
        <v>224</v>
      </c>
      <c r="Y73" s="15" t="s">
        <v>224</v>
      </c>
      <c r="Z73" s="15" t="s">
        <v>224</v>
      </c>
      <c r="AA73" s="15" t="s">
        <v>224</v>
      </c>
      <c r="AB73" s="15" t="s">
        <v>224</v>
      </c>
      <c r="AC73" s="15" t="s">
        <v>224</v>
      </c>
      <c r="AD73" s="15" t="s">
        <v>224</v>
      </c>
      <c r="AE73" s="15" t="s">
        <v>224</v>
      </c>
      <c r="AF73" s="15" t="s">
        <v>224</v>
      </c>
      <c r="AG73" s="15" t="s">
        <v>224</v>
      </c>
      <c r="AH73" s="15" t="s">
        <v>224</v>
      </c>
      <c r="AI73" s="15" t="s">
        <v>224</v>
      </c>
      <c r="AJ73" s="15" t="s">
        <v>224</v>
      </c>
      <c r="AK73" s="15" t="s">
        <v>224</v>
      </c>
      <c r="AL73" s="15" t="s">
        <v>224</v>
      </c>
      <c r="AM73" s="15" t="s">
        <v>224</v>
      </c>
      <c r="AN73" s="15" t="s">
        <v>224</v>
      </c>
      <c r="AO73" s="15" t="s">
        <v>224</v>
      </c>
      <c r="AP73" s="15" t="s">
        <v>224</v>
      </c>
      <c r="AQ73" s="15" t="s">
        <v>224</v>
      </c>
      <c r="AR73" s="15" t="s">
        <v>224</v>
      </c>
      <c r="AS73" s="15" t="s">
        <v>224</v>
      </c>
      <c r="AT73" s="15" t="s">
        <v>224</v>
      </c>
      <c r="AU73" s="15" t="s">
        <v>224</v>
      </c>
      <c r="AV73" s="15" t="s">
        <v>224</v>
      </c>
      <c r="AW73" s="15" t="s">
        <v>224</v>
      </c>
      <c r="AX73" s="15" t="s">
        <v>224</v>
      </c>
      <c r="AY73" s="15" t="s">
        <v>224</v>
      </c>
      <c r="AZ73" s="15" t="s">
        <v>224</v>
      </c>
      <c r="BA73" s="15" t="s">
        <v>224</v>
      </c>
      <c r="BB73" s="15" t="s">
        <v>224</v>
      </c>
      <c r="BC73" s="15" t="s">
        <v>224</v>
      </c>
      <c r="BD73" s="15" t="s">
        <v>224</v>
      </c>
      <c r="BE73" s="15" t="s">
        <v>224</v>
      </c>
      <c r="BF73" s="15" t="s">
        <v>224</v>
      </c>
      <c r="BG73" s="15" t="s">
        <v>224</v>
      </c>
      <c r="BH73" s="15" t="s">
        <v>224</v>
      </c>
      <c r="BI73" s="15" t="s">
        <v>224</v>
      </c>
      <c r="BJ73" s="15" t="s">
        <v>224</v>
      </c>
      <c r="BK73" s="15" t="s">
        <v>224</v>
      </c>
      <c r="BL73" s="15" t="s">
        <v>224</v>
      </c>
      <c r="BM73" s="15" t="s">
        <v>224</v>
      </c>
      <c r="BN73" s="15" t="s">
        <v>224</v>
      </c>
      <c r="BO73" s="15" t="s">
        <v>224</v>
      </c>
      <c r="BP73" s="15" t="s">
        <v>224</v>
      </c>
      <c r="BQ73" s="15" t="s">
        <v>224</v>
      </c>
      <c r="BR73" s="15" t="s">
        <v>224</v>
      </c>
      <c r="BS73" s="15" t="s">
        <v>224</v>
      </c>
      <c r="BT73" s="15" t="s">
        <v>224</v>
      </c>
      <c r="BU73" s="15" t="s">
        <v>224</v>
      </c>
      <c r="BV73" s="15" t="s">
        <v>224</v>
      </c>
      <c r="BW73" s="15" t="s">
        <v>224</v>
      </c>
      <c r="BX73" s="15" t="s">
        <v>224</v>
      </c>
      <c r="BY73" s="15" t="s">
        <v>224</v>
      </c>
      <c r="BZ73" s="15" t="s">
        <v>224</v>
      </c>
      <c r="CA73" s="15" t="s">
        <v>224</v>
      </c>
      <c r="CB73" s="15" t="s">
        <v>224</v>
      </c>
      <c r="CC73" s="15" t="s">
        <v>224</v>
      </c>
      <c r="CD73" s="15" t="s">
        <v>224</v>
      </c>
      <c r="CE73" s="15" t="s">
        <v>224</v>
      </c>
      <c r="CF73" s="15" t="s">
        <v>224</v>
      </c>
      <c r="CG73" s="15" t="s">
        <v>224</v>
      </c>
      <c r="CH73" s="15" t="s">
        <v>224</v>
      </c>
      <c r="CI73" s="15" t="s">
        <v>224</v>
      </c>
      <c r="CJ73" s="15" t="s">
        <v>224</v>
      </c>
      <c r="CK73" s="15" t="s">
        <v>224</v>
      </c>
      <c r="CL73" s="15" t="s">
        <v>224</v>
      </c>
      <c r="CM73" s="15" t="s">
        <v>224</v>
      </c>
      <c r="CN73" s="15" t="s">
        <v>224</v>
      </c>
      <c r="CO73" s="15" t="s">
        <v>224</v>
      </c>
      <c r="CP73" s="15" t="s">
        <v>224</v>
      </c>
      <c r="CQ73" s="15" t="s">
        <v>224</v>
      </c>
      <c r="CR73" s="15" t="s">
        <v>224</v>
      </c>
      <c r="CS73" s="15" t="s">
        <v>224</v>
      </c>
      <c r="CT73" s="15" t="s">
        <v>224</v>
      </c>
    </row>
    <row r="74">
      <c r="A74" s="13" t="str">
        <f t="shared" si="1"/>
        <v>Chức năng bảo mật (Security)</v>
      </c>
      <c r="B74" s="14">
        <v>43732.353674224534</v>
      </c>
      <c r="C74" s="15" t="s">
        <v>256</v>
      </c>
      <c r="D74" s="16">
        <v>0.0</v>
      </c>
      <c r="E74" s="15" t="s">
        <v>381</v>
      </c>
      <c r="F74" s="15" t="s">
        <v>3273</v>
      </c>
      <c r="G74" s="15" t="s">
        <v>3764</v>
      </c>
      <c r="H74" s="15" t="s">
        <v>3800</v>
      </c>
      <c r="I74" s="15" t="s">
        <v>3800</v>
      </c>
      <c r="J74" s="15" t="s">
        <v>3801</v>
      </c>
      <c r="K74" s="15" t="s">
        <v>2826</v>
      </c>
      <c r="L74" s="15" t="s">
        <v>3803</v>
      </c>
      <c r="N74" s="15" t="s">
        <v>379</v>
      </c>
      <c r="O74" s="15" t="s">
        <v>3806</v>
      </c>
      <c r="P74" s="15" t="s">
        <v>224</v>
      </c>
      <c r="Q74" s="15" t="s">
        <v>224</v>
      </c>
      <c r="R74" s="15" t="s">
        <v>224</v>
      </c>
      <c r="S74" s="15" t="s">
        <v>224</v>
      </c>
      <c r="T74" s="15" t="s">
        <v>224</v>
      </c>
      <c r="U74" s="15" t="s">
        <v>224</v>
      </c>
      <c r="V74" s="15" t="s">
        <v>224</v>
      </c>
      <c r="W74" s="15" t="s">
        <v>224</v>
      </c>
      <c r="X74" s="15" t="s">
        <v>224</v>
      </c>
      <c r="Y74" s="15" t="s">
        <v>224</v>
      </c>
      <c r="Z74" s="15" t="s">
        <v>224</v>
      </c>
      <c r="AA74" s="15" t="s">
        <v>224</v>
      </c>
      <c r="AB74" s="15" t="s">
        <v>224</v>
      </c>
      <c r="AC74" s="15" t="s">
        <v>224</v>
      </c>
      <c r="AD74" s="15" t="s">
        <v>224</v>
      </c>
      <c r="AE74" s="15" t="s">
        <v>224</v>
      </c>
      <c r="AF74" s="15" t="s">
        <v>224</v>
      </c>
      <c r="AG74" s="15" t="s">
        <v>224</v>
      </c>
      <c r="AH74" s="15" t="s">
        <v>224</v>
      </c>
      <c r="AI74" s="15" t="s">
        <v>224</v>
      </c>
      <c r="AJ74" s="15" t="s">
        <v>224</v>
      </c>
      <c r="AK74" s="15" t="s">
        <v>224</v>
      </c>
      <c r="AL74" s="15" t="s">
        <v>224</v>
      </c>
      <c r="AM74" s="15" t="s">
        <v>224</v>
      </c>
      <c r="AN74" s="15" t="s">
        <v>224</v>
      </c>
      <c r="AO74" s="15" t="s">
        <v>224</v>
      </c>
      <c r="AP74" s="15" t="s">
        <v>224</v>
      </c>
      <c r="AQ74" s="15" t="s">
        <v>224</v>
      </c>
      <c r="AR74" s="15" t="s">
        <v>224</v>
      </c>
      <c r="AS74" s="15" t="s">
        <v>224</v>
      </c>
      <c r="AT74" s="15" t="s">
        <v>224</v>
      </c>
      <c r="AU74" s="15" t="s">
        <v>224</v>
      </c>
      <c r="AV74" s="15" t="s">
        <v>224</v>
      </c>
      <c r="AW74" s="15" t="s">
        <v>224</v>
      </c>
      <c r="AX74" s="15" t="s">
        <v>224</v>
      </c>
      <c r="AY74" s="15" t="s">
        <v>224</v>
      </c>
      <c r="AZ74" s="15" t="s">
        <v>224</v>
      </c>
      <c r="BA74" s="15" t="s">
        <v>224</v>
      </c>
      <c r="BB74" s="15" t="s">
        <v>224</v>
      </c>
      <c r="BC74" s="15" t="s">
        <v>224</v>
      </c>
      <c r="BD74" s="15" t="s">
        <v>224</v>
      </c>
      <c r="BE74" s="15" t="s">
        <v>224</v>
      </c>
      <c r="BF74" s="15" t="s">
        <v>224</v>
      </c>
      <c r="BG74" s="15" t="s">
        <v>224</v>
      </c>
      <c r="BH74" s="15" t="s">
        <v>224</v>
      </c>
      <c r="BI74" s="15" t="s">
        <v>224</v>
      </c>
      <c r="BJ74" s="15" t="s">
        <v>224</v>
      </c>
      <c r="BK74" s="15" t="s">
        <v>224</v>
      </c>
      <c r="BL74" s="15" t="s">
        <v>224</v>
      </c>
      <c r="BM74" s="15" t="s">
        <v>224</v>
      </c>
      <c r="BN74" s="15" t="s">
        <v>224</v>
      </c>
      <c r="BO74" s="15" t="s">
        <v>224</v>
      </c>
      <c r="BP74" s="15" t="s">
        <v>224</v>
      </c>
      <c r="BQ74" s="15" t="s">
        <v>224</v>
      </c>
      <c r="BR74" s="15" t="s">
        <v>224</v>
      </c>
      <c r="BS74" s="15" t="s">
        <v>224</v>
      </c>
      <c r="BT74" s="15" t="s">
        <v>224</v>
      </c>
      <c r="BU74" s="15" t="s">
        <v>224</v>
      </c>
      <c r="BV74" s="15" t="s">
        <v>224</v>
      </c>
      <c r="BW74" s="15" t="s">
        <v>224</v>
      </c>
      <c r="BX74" s="15" t="s">
        <v>224</v>
      </c>
      <c r="BY74" s="15" t="s">
        <v>224</v>
      </c>
      <c r="BZ74" s="15" t="s">
        <v>224</v>
      </c>
      <c r="CA74" s="15" t="s">
        <v>224</v>
      </c>
      <c r="CB74" s="15" t="s">
        <v>224</v>
      </c>
      <c r="CC74" s="15" t="s">
        <v>224</v>
      </c>
      <c r="CD74" s="15" t="s">
        <v>224</v>
      </c>
      <c r="CE74" s="15" t="s">
        <v>224</v>
      </c>
      <c r="CF74" s="15" t="s">
        <v>224</v>
      </c>
      <c r="CG74" s="15" t="s">
        <v>224</v>
      </c>
      <c r="CH74" s="15" t="s">
        <v>224</v>
      </c>
      <c r="CI74" s="15" t="s">
        <v>224</v>
      </c>
      <c r="CJ74" s="15" t="s">
        <v>224</v>
      </c>
      <c r="CK74" s="15" t="s">
        <v>224</v>
      </c>
      <c r="CL74" s="15" t="s">
        <v>224</v>
      </c>
      <c r="CM74" s="15" t="s">
        <v>224</v>
      </c>
      <c r="CN74" s="15" t="s">
        <v>224</v>
      </c>
      <c r="CO74" s="15" t="s">
        <v>224</v>
      </c>
      <c r="CP74" s="15" t="s">
        <v>224</v>
      </c>
      <c r="CQ74" s="15" t="s">
        <v>224</v>
      </c>
      <c r="CR74" s="15" t="s">
        <v>224</v>
      </c>
      <c r="CS74" s="15" t="s">
        <v>224</v>
      </c>
      <c r="CT74" s="15" t="s">
        <v>224</v>
      </c>
    </row>
    <row r="75">
      <c r="A75" s="13" t="str">
        <f t="shared" si="1"/>
        <v>Chức năng bảo mật (security)</v>
      </c>
      <c r="B75" s="14">
        <v>43732.38213239583</v>
      </c>
      <c r="C75" s="15" t="s">
        <v>256</v>
      </c>
      <c r="D75" s="16">
        <v>0.0</v>
      </c>
      <c r="E75" s="15" t="s">
        <v>381</v>
      </c>
      <c r="F75" s="15" t="s">
        <v>3273</v>
      </c>
      <c r="G75" s="15" t="s">
        <v>3819</v>
      </c>
      <c r="H75" s="15" t="s">
        <v>3820</v>
      </c>
      <c r="I75" s="15" t="s">
        <v>3821</v>
      </c>
      <c r="J75" s="15" t="s">
        <v>3822</v>
      </c>
      <c r="K75" s="15" t="s">
        <v>3823</v>
      </c>
      <c r="L75" s="15" t="s">
        <v>3824</v>
      </c>
      <c r="N75" s="15" t="s">
        <v>379</v>
      </c>
      <c r="O75" s="15" t="s">
        <v>3826</v>
      </c>
    </row>
    <row r="76">
      <c r="A76" s="13" t="str">
        <f t="shared" si="1"/>
        <v>chức năng bảo mật dữ liệu người dùng</v>
      </c>
      <c r="B76" s="14">
        <v>43732.869612511575</v>
      </c>
      <c r="C76" s="15" t="s">
        <v>436</v>
      </c>
      <c r="D76" s="16">
        <v>0.0</v>
      </c>
      <c r="E76" s="15" t="s">
        <v>333</v>
      </c>
      <c r="F76" s="15" t="s">
        <v>2708</v>
      </c>
      <c r="G76" s="15" t="s">
        <v>3829</v>
      </c>
      <c r="H76" s="15" t="s">
        <v>3830</v>
      </c>
      <c r="I76" s="15" t="s">
        <v>3832</v>
      </c>
      <c r="J76" s="15" t="s">
        <v>3833</v>
      </c>
      <c r="K76" s="15" t="s">
        <v>3834</v>
      </c>
      <c r="L76" s="15" t="s">
        <v>3835</v>
      </c>
      <c r="N76" s="15" t="s">
        <v>213</v>
      </c>
      <c r="O76" s="15" t="s">
        <v>3836</v>
      </c>
    </row>
    <row r="77">
      <c r="A77" s="13" t="str">
        <f t="shared" si="1"/>
        <v>Chức năng bảo mật(security)</v>
      </c>
      <c r="B77" s="14">
        <v>43732.95605111111</v>
      </c>
      <c r="C77" s="15" t="s">
        <v>470</v>
      </c>
      <c r="D77" s="16">
        <v>0.0</v>
      </c>
      <c r="E77" s="15" t="s">
        <v>359</v>
      </c>
      <c r="F77" s="15" t="s">
        <v>2708</v>
      </c>
      <c r="G77" s="15" t="s">
        <v>3839</v>
      </c>
      <c r="H77" s="15" t="s">
        <v>3840</v>
      </c>
      <c r="I77" s="15" t="s">
        <v>3841</v>
      </c>
      <c r="J77" s="15" t="s">
        <v>3842</v>
      </c>
      <c r="K77" s="15" t="s">
        <v>3823</v>
      </c>
      <c r="L77" s="15" t="s">
        <v>3843</v>
      </c>
      <c r="N77" s="15" t="s">
        <v>213</v>
      </c>
      <c r="O77" s="15" t="s">
        <v>3844</v>
      </c>
      <c r="P77" s="15" t="s">
        <v>688</v>
      </c>
      <c r="Q77" s="15" t="s">
        <v>224</v>
      </c>
      <c r="R77" s="15" t="s">
        <v>215</v>
      </c>
      <c r="S77" s="15" t="s">
        <v>688</v>
      </c>
      <c r="T77" s="15" t="s">
        <v>688</v>
      </c>
      <c r="U77" s="15" t="s">
        <v>215</v>
      </c>
      <c r="V77" s="15" t="s">
        <v>224</v>
      </c>
      <c r="W77" s="15" t="s">
        <v>224</v>
      </c>
      <c r="X77" s="15" t="s">
        <v>688</v>
      </c>
      <c r="Y77" s="15" t="s">
        <v>215</v>
      </c>
      <c r="Z77" s="15" t="s">
        <v>224</v>
      </c>
      <c r="AA77" s="15" t="s">
        <v>224</v>
      </c>
      <c r="AB77" s="15" t="s">
        <v>215</v>
      </c>
      <c r="AC77" s="15" t="s">
        <v>688</v>
      </c>
      <c r="AD77" s="15" t="s">
        <v>688</v>
      </c>
      <c r="AE77" s="15" t="s">
        <v>215</v>
      </c>
      <c r="AF77" s="15" t="s">
        <v>688</v>
      </c>
      <c r="AG77" s="15" t="s">
        <v>688</v>
      </c>
      <c r="AH77" s="15" t="s">
        <v>215</v>
      </c>
      <c r="AI77" s="15" t="s">
        <v>688</v>
      </c>
      <c r="AJ77" s="15" t="s">
        <v>688</v>
      </c>
      <c r="AK77" s="15" t="s">
        <v>224</v>
      </c>
      <c r="AL77" s="15" t="s">
        <v>215</v>
      </c>
      <c r="AM77" s="15" t="s">
        <v>215</v>
      </c>
      <c r="AN77" s="15" t="s">
        <v>688</v>
      </c>
      <c r="AO77" s="15" t="s">
        <v>215</v>
      </c>
      <c r="AP77" s="15" t="s">
        <v>688</v>
      </c>
      <c r="AQ77" s="15" t="s">
        <v>215</v>
      </c>
      <c r="AR77" s="15" t="s">
        <v>688</v>
      </c>
      <c r="AS77" s="15" t="s">
        <v>215</v>
      </c>
      <c r="AT77" s="15" t="s">
        <v>688</v>
      </c>
      <c r="AU77" s="15" t="s">
        <v>215</v>
      </c>
      <c r="AV77" s="15" t="s">
        <v>224</v>
      </c>
      <c r="AW77" s="15" t="s">
        <v>215</v>
      </c>
      <c r="AX77" s="15" t="s">
        <v>688</v>
      </c>
      <c r="AY77" s="15" t="s">
        <v>215</v>
      </c>
      <c r="AZ77" s="15" t="s">
        <v>222</v>
      </c>
      <c r="BA77" s="15" t="s">
        <v>224</v>
      </c>
      <c r="BB77" s="15" t="s">
        <v>224</v>
      </c>
      <c r="BC77" s="15" t="s">
        <v>688</v>
      </c>
      <c r="BD77" s="15" t="s">
        <v>215</v>
      </c>
      <c r="BE77" s="15" t="s">
        <v>222</v>
      </c>
      <c r="BF77" s="15" t="s">
        <v>215</v>
      </c>
      <c r="BG77" s="15" t="s">
        <v>688</v>
      </c>
      <c r="BH77" s="15" t="s">
        <v>224</v>
      </c>
      <c r="BI77" s="15" t="s">
        <v>215</v>
      </c>
      <c r="BJ77" s="15" t="s">
        <v>688</v>
      </c>
      <c r="BK77" s="15" t="s">
        <v>215</v>
      </c>
      <c r="BL77" s="15" t="s">
        <v>215</v>
      </c>
      <c r="BM77" s="15" t="s">
        <v>688</v>
      </c>
      <c r="BN77" s="15" t="s">
        <v>215</v>
      </c>
      <c r="BO77" s="15" t="s">
        <v>224</v>
      </c>
      <c r="BP77" s="15" t="s">
        <v>688</v>
      </c>
      <c r="BQ77" s="15" t="s">
        <v>224</v>
      </c>
      <c r="BR77" s="15" t="s">
        <v>215</v>
      </c>
      <c r="BS77" s="15" t="s">
        <v>222</v>
      </c>
      <c r="BT77" s="15" t="s">
        <v>215</v>
      </c>
      <c r="BU77" s="15" t="s">
        <v>215</v>
      </c>
      <c r="BV77" s="15" t="s">
        <v>224</v>
      </c>
      <c r="BW77" s="15" t="s">
        <v>688</v>
      </c>
      <c r="BX77" s="15" t="s">
        <v>224</v>
      </c>
      <c r="BY77" s="15" t="s">
        <v>215</v>
      </c>
      <c r="BZ77" s="15" t="s">
        <v>688</v>
      </c>
      <c r="CA77" s="15" t="s">
        <v>222</v>
      </c>
      <c r="CB77" s="15" t="s">
        <v>222</v>
      </c>
      <c r="CC77" s="15" t="s">
        <v>215</v>
      </c>
      <c r="CD77" s="15" t="s">
        <v>215</v>
      </c>
      <c r="CE77" s="15" t="s">
        <v>688</v>
      </c>
      <c r="CF77" s="15" t="s">
        <v>224</v>
      </c>
      <c r="CG77" s="15" t="s">
        <v>688</v>
      </c>
      <c r="CH77" s="15" t="s">
        <v>215</v>
      </c>
      <c r="CI77" s="15" t="s">
        <v>688</v>
      </c>
      <c r="CJ77" s="15" t="s">
        <v>688</v>
      </c>
      <c r="CK77" s="15" t="s">
        <v>215</v>
      </c>
      <c r="CL77" s="15" t="s">
        <v>688</v>
      </c>
      <c r="CM77" s="15" t="s">
        <v>688</v>
      </c>
      <c r="CN77" s="15" t="s">
        <v>215</v>
      </c>
      <c r="CO77" s="15" t="s">
        <v>688</v>
      </c>
      <c r="CP77" s="15" t="s">
        <v>688</v>
      </c>
      <c r="CQ77" s="15" t="s">
        <v>224</v>
      </c>
      <c r="CR77" s="15" t="s">
        <v>688</v>
      </c>
      <c r="CS77" s="15" t="s">
        <v>215</v>
      </c>
      <c r="CT77" s="15" t="s">
        <v>224</v>
      </c>
    </row>
    <row r="78">
      <c r="A78" s="13" t="str">
        <f t="shared" si="1"/>
        <v>Chức năng truy dấu hoạt động service (observability)</v>
      </c>
      <c r="B78" s="14">
        <v>43732.36322177084</v>
      </c>
      <c r="C78" s="15" t="s">
        <v>256</v>
      </c>
      <c r="D78" s="16">
        <v>0.0</v>
      </c>
      <c r="E78" s="15" t="s">
        <v>381</v>
      </c>
      <c r="F78" s="15" t="s">
        <v>3273</v>
      </c>
      <c r="G78" s="15" t="s">
        <v>3875</v>
      </c>
      <c r="H78" s="15" t="s">
        <v>3876</v>
      </c>
      <c r="I78" s="15" t="s">
        <v>3876</v>
      </c>
      <c r="J78" s="15" t="s">
        <v>3877</v>
      </c>
      <c r="K78" s="15" t="s">
        <v>3878</v>
      </c>
      <c r="L78" s="15" t="s">
        <v>3879</v>
      </c>
      <c r="N78" s="15" t="s">
        <v>379</v>
      </c>
      <c r="O78" s="15" t="s">
        <v>3881</v>
      </c>
    </row>
    <row r="79">
      <c r="A79" s="13" t="str">
        <f t="shared" si="1"/>
        <v>CRUD công việc</v>
      </c>
      <c r="B79" s="14">
        <v>43732.922850104165</v>
      </c>
      <c r="C79" s="15" t="s">
        <v>319</v>
      </c>
      <c r="D79" s="16">
        <v>0.0</v>
      </c>
      <c r="E79" s="15" t="s">
        <v>481</v>
      </c>
      <c r="F79" s="15" t="s">
        <v>372</v>
      </c>
      <c r="G79" s="15" t="s">
        <v>2458</v>
      </c>
      <c r="H79" s="15" t="s">
        <v>2459</v>
      </c>
      <c r="I79" s="15" t="s">
        <v>2460</v>
      </c>
      <c r="J79" s="15" t="s">
        <v>2461</v>
      </c>
      <c r="K79" s="15" t="s">
        <v>3883</v>
      </c>
      <c r="L79" s="15" t="s">
        <v>2462</v>
      </c>
      <c r="N79" s="15" t="s">
        <v>2463</v>
      </c>
      <c r="O79" s="15" t="s">
        <v>379</v>
      </c>
      <c r="P79" s="15" t="s">
        <v>222</v>
      </c>
      <c r="Q79" s="15" t="s">
        <v>222</v>
      </c>
      <c r="R79" s="15" t="s">
        <v>222</v>
      </c>
      <c r="S79" s="15" t="s">
        <v>222</v>
      </c>
      <c r="T79" s="15" t="s">
        <v>222</v>
      </c>
      <c r="U79" s="15" t="s">
        <v>222</v>
      </c>
      <c r="V79" s="15" t="s">
        <v>222</v>
      </c>
      <c r="W79" s="15" t="s">
        <v>222</v>
      </c>
      <c r="X79" s="15" t="s">
        <v>222</v>
      </c>
      <c r="Y79" s="15" t="s">
        <v>222</v>
      </c>
      <c r="Z79" s="15" t="s">
        <v>222</v>
      </c>
      <c r="AA79" s="15" t="s">
        <v>222</v>
      </c>
      <c r="AB79" s="15" t="s">
        <v>222</v>
      </c>
      <c r="AC79" s="15" t="s">
        <v>222</v>
      </c>
      <c r="AD79" s="15" t="s">
        <v>222</v>
      </c>
      <c r="AE79" s="15" t="s">
        <v>222</v>
      </c>
      <c r="AF79" s="15" t="s">
        <v>222</v>
      </c>
      <c r="AG79" s="15" t="s">
        <v>222</v>
      </c>
      <c r="AH79" s="15" t="s">
        <v>222</v>
      </c>
      <c r="AI79" s="15" t="s">
        <v>222</v>
      </c>
      <c r="AJ79" s="15" t="s">
        <v>222</v>
      </c>
      <c r="AK79" s="15" t="s">
        <v>222</v>
      </c>
      <c r="AL79" s="15" t="s">
        <v>222</v>
      </c>
      <c r="AM79" s="15" t="s">
        <v>222</v>
      </c>
      <c r="AN79" s="15" t="s">
        <v>222</v>
      </c>
      <c r="AO79" s="15" t="s">
        <v>222</v>
      </c>
      <c r="AP79" s="15" t="s">
        <v>222</v>
      </c>
      <c r="AQ79" s="15" t="s">
        <v>222</v>
      </c>
      <c r="AR79" s="15" t="s">
        <v>222</v>
      </c>
      <c r="AS79" s="15" t="s">
        <v>222</v>
      </c>
      <c r="AT79" s="15" t="s">
        <v>222</v>
      </c>
      <c r="AU79" s="15" t="s">
        <v>222</v>
      </c>
      <c r="AV79" s="15" t="s">
        <v>222</v>
      </c>
      <c r="AW79" s="15" t="s">
        <v>222</v>
      </c>
      <c r="AX79" s="15" t="s">
        <v>222</v>
      </c>
      <c r="AY79" s="15" t="s">
        <v>222</v>
      </c>
      <c r="AZ79" s="15" t="s">
        <v>222</v>
      </c>
      <c r="BA79" s="15" t="s">
        <v>222</v>
      </c>
      <c r="BB79" s="15" t="s">
        <v>222</v>
      </c>
      <c r="BC79" s="15" t="s">
        <v>222</v>
      </c>
      <c r="BD79" s="15" t="s">
        <v>222</v>
      </c>
      <c r="BE79" s="15" t="s">
        <v>222</v>
      </c>
      <c r="BF79" s="15" t="s">
        <v>222</v>
      </c>
      <c r="BG79" s="15" t="s">
        <v>222</v>
      </c>
      <c r="BH79" s="15" t="s">
        <v>222</v>
      </c>
      <c r="BI79" s="15" t="s">
        <v>222</v>
      </c>
      <c r="BJ79" s="15" t="s">
        <v>222</v>
      </c>
      <c r="BK79" s="15" t="s">
        <v>222</v>
      </c>
      <c r="BL79" s="15" t="s">
        <v>222</v>
      </c>
      <c r="BM79" s="15" t="s">
        <v>222</v>
      </c>
      <c r="BN79" s="15" t="s">
        <v>222</v>
      </c>
      <c r="BO79" s="15" t="s">
        <v>222</v>
      </c>
      <c r="BP79" s="15" t="s">
        <v>222</v>
      </c>
      <c r="BQ79" s="15" t="s">
        <v>222</v>
      </c>
      <c r="BR79" s="15" t="s">
        <v>222</v>
      </c>
      <c r="BS79" s="15" t="s">
        <v>222</v>
      </c>
      <c r="BT79" s="15" t="s">
        <v>222</v>
      </c>
      <c r="BU79" s="15" t="s">
        <v>222</v>
      </c>
      <c r="BV79" s="15" t="s">
        <v>222</v>
      </c>
      <c r="BW79" s="15" t="s">
        <v>222</v>
      </c>
      <c r="BX79" s="15" t="s">
        <v>222</v>
      </c>
      <c r="BY79" s="15" t="s">
        <v>222</v>
      </c>
      <c r="BZ79" s="15" t="s">
        <v>222</v>
      </c>
      <c r="CA79" s="15" t="s">
        <v>222</v>
      </c>
      <c r="CB79" s="15" t="s">
        <v>222</v>
      </c>
      <c r="CC79" s="15" t="s">
        <v>222</v>
      </c>
      <c r="CD79" s="15" t="s">
        <v>222</v>
      </c>
      <c r="CE79" s="15" t="s">
        <v>222</v>
      </c>
      <c r="CF79" s="15" t="s">
        <v>222</v>
      </c>
      <c r="CG79" s="15" t="s">
        <v>222</v>
      </c>
      <c r="CH79" s="15" t="s">
        <v>222</v>
      </c>
      <c r="CI79" s="15" t="s">
        <v>222</v>
      </c>
      <c r="CJ79" s="15" t="s">
        <v>222</v>
      </c>
      <c r="CK79" s="15" t="s">
        <v>222</v>
      </c>
      <c r="CL79" s="15" t="s">
        <v>222</v>
      </c>
      <c r="CM79" s="15" t="s">
        <v>222</v>
      </c>
      <c r="CN79" s="15" t="s">
        <v>222</v>
      </c>
      <c r="CO79" s="15" t="s">
        <v>222</v>
      </c>
      <c r="CP79" s="15" t="s">
        <v>222</v>
      </c>
      <c r="CQ79" s="15" t="s">
        <v>222</v>
      </c>
      <c r="CR79" s="15" t="s">
        <v>222</v>
      </c>
      <c r="CS79" s="15" t="s">
        <v>222</v>
      </c>
      <c r="CT79" s="15" t="s">
        <v>222</v>
      </c>
    </row>
    <row r="80">
      <c r="A80" s="13" t="str">
        <f t="shared" si="1"/>
        <v>CRUD công việc</v>
      </c>
      <c r="B80" s="14">
        <v>43732.923011770836</v>
      </c>
      <c r="C80" s="15" t="s">
        <v>651</v>
      </c>
      <c r="D80" s="16">
        <v>0.0</v>
      </c>
      <c r="E80" s="15" t="s">
        <v>404</v>
      </c>
      <c r="F80" s="15" t="s">
        <v>372</v>
      </c>
      <c r="G80" s="15" t="s">
        <v>2458</v>
      </c>
      <c r="H80" s="15" t="s">
        <v>2459</v>
      </c>
      <c r="I80" s="15" t="s">
        <v>2800</v>
      </c>
      <c r="J80" s="15" t="s">
        <v>2802</v>
      </c>
      <c r="K80" s="15" t="s">
        <v>3895</v>
      </c>
      <c r="L80" s="15" t="s">
        <v>2803</v>
      </c>
      <c r="N80" s="15" t="s">
        <v>2804</v>
      </c>
      <c r="O80" s="15" t="s">
        <v>379</v>
      </c>
      <c r="P80" s="15" t="s">
        <v>222</v>
      </c>
      <c r="Q80" s="15" t="s">
        <v>222</v>
      </c>
      <c r="R80" s="15" t="s">
        <v>222</v>
      </c>
      <c r="S80" s="15" t="s">
        <v>222</v>
      </c>
      <c r="T80" s="15" t="s">
        <v>222</v>
      </c>
      <c r="U80" s="15" t="s">
        <v>222</v>
      </c>
      <c r="V80" s="15" t="s">
        <v>222</v>
      </c>
      <c r="W80" s="15" t="s">
        <v>222</v>
      </c>
      <c r="X80" s="15" t="s">
        <v>222</v>
      </c>
      <c r="Y80" s="15" t="s">
        <v>222</v>
      </c>
      <c r="Z80" s="15" t="s">
        <v>222</v>
      </c>
      <c r="AA80" s="15" t="s">
        <v>222</v>
      </c>
      <c r="AB80" s="15" t="s">
        <v>222</v>
      </c>
      <c r="AC80" s="15" t="s">
        <v>222</v>
      </c>
      <c r="AD80" s="15" t="s">
        <v>222</v>
      </c>
      <c r="AE80" s="15" t="s">
        <v>222</v>
      </c>
      <c r="AF80" s="15" t="s">
        <v>222</v>
      </c>
      <c r="AG80" s="15" t="s">
        <v>222</v>
      </c>
      <c r="AH80" s="15" t="s">
        <v>222</v>
      </c>
      <c r="AI80" s="15" t="s">
        <v>222</v>
      </c>
      <c r="AJ80" s="15" t="s">
        <v>222</v>
      </c>
      <c r="AK80" s="15" t="s">
        <v>222</v>
      </c>
      <c r="AL80" s="15" t="s">
        <v>222</v>
      </c>
      <c r="AM80" s="15" t="s">
        <v>222</v>
      </c>
      <c r="AN80" s="15" t="s">
        <v>222</v>
      </c>
      <c r="AO80" s="15" t="s">
        <v>222</v>
      </c>
      <c r="AP80" s="15" t="s">
        <v>222</v>
      </c>
      <c r="AQ80" s="15" t="s">
        <v>222</v>
      </c>
      <c r="AR80" s="15" t="s">
        <v>222</v>
      </c>
      <c r="AS80" s="15" t="s">
        <v>222</v>
      </c>
      <c r="AT80" s="15" t="s">
        <v>222</v>
      </c>
      <c r="AU80" s="15" t="s">
        <v>222</v>
      </c>
      <c r="AV80" s="15" t="s">
        <v>222</v>
      </c>
      <c r="AW80" s="15" t="s">
        <v>222</v>
      </c>
      <c r="AX80" s="15" t="s">
        <v>222</v>
      </c>
      <c r="AY80" s="15" t="s">
        <v>222</v>
      </c>
      <c r="AZ80" s="15" t="s">
        <v>222</v>
      </c>
      <c r="BA80" s="15" t="s">
        <v>222</v>
      </c>
      <c r="BB80" s="15" t="s">
        <v>222</v>
      </c>
      <c r="BC80" s="15" t="s">
        <v>222</v>
      </c>
      <c r="BD80" s="15" t="s">
        <v>222</v>
      </c>
      <c r="BE80" s="15" t="s">
        <v>222</v>
      </c>
      <c r="BF80" s="15" t="s">
        <v>222</v>
      </c>
      <c r="BG80" s="15" t="s">
        <v>222</v>
      </c>
      <c r="BH80" s="15" t="s">
        <v>222</v>
      </c>
      <c r="BI80" s="15" t="s">
        <v>222</v>
      </c>
      <c r="BJ80" s="15" t="s">
        <v>222</v>
      </c>
      <c r="BK80" s="15" t="s">
        <v>222</v>
      </c>
      <c r="BL80" s="15" t="s">
        <v>222</v>
      </c>
      <c r="BM80" s="15" t="s">
        <v>222</v>
      </c>
      <c r="BN80" s="15" t="s">
        <v>222</v>
      </c>
      <c r="BO80" s="15" t="s">
        <v>222</v>
      </c>
      <c r="BP80" s="15" t="s">
        <v>222</v>
      </c>
      <c r="BQ80" s="15" t="s">
        <v>222</v>
      </c>
      <c r="BR80" s="15" t="s">
        <v>222</v>
      </c>
      <c r="BS80" s="15" t="s">
        <v>222</v>
      </c>
      <c r="BT80" s="15" t="s">
        <v>222</v>
      </c>
      <c r="BU80" s="15" t="s">
        <v>222</v>
      </c>
      <c r="BV80" s="15" t="s">
        <v>222</v>
      </c>
      <c r="BW80" s="15" t="s">
        <v>222</v>
      </c>
      <c r="BX80" s="15" t="s">
        <v>222</v>
      </c>
      <c r="BY80" s="15" t="s">
        <v>222</v>
      </c>
      <c r="BZ80" s="15" t="s">
        <v>222</v>
      </c>
      <c r="CA80" s="15" t="s">
        <v>222</v>
      </c>
      <c r="CB80" s="15" t="s">
        <v>222</v>
      </c>
      <c r="CC80" s="15" t="s">
        <v>222</v>
      </c>
      <c r="CD80" s="15" t="s">
        <v>222</v>
      </c>
      <c r="CE80" s="15" t="s">
        <v>222</v>
      </c>
      <c r="CF80" s="15" t="s">
        <v>222</v>
      </c>
      <c r="CG80" s="15" t="s">
        <v>222</v>
      </c>
      <c r="CH80" s="15" t="s">
        <v>222</v>
      </c>
      <c r="CI80" s="15" t="s">
        <v>222</v>
      </c>
      <c r="CJ80" s="15" t="s">
        <v>222</v>
      </c>
      <c r="CK80" s="15" t="s">
        <v>222</v>
      </c>
      <c r="CL80" s="15" t="s">
        <v>222</v>
      </c>
      <c r="CM80" s="15" t="s">
        <v>222</v>
      </c>
      <c r="CN80" s="15" t="s">
        <v>222</v>
      </c>
      <c r="CO80" s="15" t="s">
        <v>222</v>
      </c>
      <c r="CP80" s="15" t="s">
        <v>222</v>
      </c>
      <c r="CQ80" s="15" t="s">
        <v>222</v>
      </c>
      <c r="CR80" s="15" t="s">
        <v>222</v>
      </c>
      <c r="CS80" s="15" t="s">
        <v>222</v>
      </c>
      <c r="CT80" s="15" t="s">
        <v>222</v>
      </c>
    </row>
    <row r="81">
      <c r="A81" s="13" t="str">
        <f t="shared" si="1"/>
        <v>CRUD Công việc</v>
      </c>
      <c r="B81" s="14">
        <v>43732.94742452547</v>
      </c>
      <c r="C81" s="15" t="s">
        <v>505</v>
      </c>
      <c r="D81" s="16">
        <v>0.0</v>
      </c>
      <c r="E81" s="15" t="s">
        <v>394</v>
      </c>
      <c r="F81" s="15" t="s">
        <v>372</v>
      </c>
      <c r="G81" s="15" t="s">
        <v>2583</v>
      </c>
      <c r="H81" s="15" t="s">
        <v>2584</v>
      </c>
      <c r="I81" s="15" t="s">
        <v>2584</v>
      </c>
      <c r="J81" s="15" t="s">
        <v>2585</v>
      </c>
      <c r="K81" s="15" t="s">
        <v>2675</v>
      </c>
      <c r="L81" s="15" t="s">
        <v>2592</v>
      </c>
      <c r="N81" s="15" t="s">
        <v>2593</v>
      </c>
      <c r="O81" s="15" t="s">
        <v>2594</v>
      </c>
      <c r="P81" s="15" t="s">
        <v>222</v>
      </c>
      <c r="Q81" s="15" t="s">
        <v>222</v>
      </c>
      <c r="R81" s="15" t="s">
        <v>222</v>
      </c>
      <c r="S81" s="15" t="s">
        <v>222</v>
      </c>
      <c r="T81" s="15" t="s">
        <v>222</v>
      </c>
      <c r="U81" s="15" t="s">
        <v>222</v>
      </c>
      <c r="V81" s="15" t="s">
        <v>224</v>
      </c>
      <c r="W81" s="15" t="s">
        <v>222</v>
      </c>
      <c r="X81" s="15" t="s">
        <v>224</v>
      </c>
      <c r="Y81" s="15" t="s">
        <v>224</v>
      </c>
      <c r="Z81" s="15" t="s">
        <v>222</v>
      </c>
      <c r="AA81" s="15" t="s">
        <v>222</v>
      </c>
      <c r="AB81" s="15" t="s">
        <v>224</v>
      </c>
      <c r="AC81" s="15" t="s">
        <v>222</v>
      </c>
      <c r="AD81" s="15" t="s">
        <v>224</v>
      </c>
      <c r="AE81" s="15" t="s">
        <v>222</v>
      </c>
      <c r="AF81" s="15" t="s">
        <v>224</v>
      </c>
      <c r="AG81" s="15" t="s">
        <v>222</v>
      </c>
      <c r="AH81" s="15" t="s">
        <v>224</v>
      </c>
      <c r="AI81" s="15" t="s">
        <v>222</v>
      </c>
      <c r="AJ81" s="15" t="s">
        <v>224</v>
      </c>
      <c r="AK81" s="15" t="s">
        <v>222</v>
      </c>
      <c r="AL81" s="15" t="s">
        <v>224</v>
      </c>
      <c r="AM81" s="15" t="s">
        <v>222</v>
      </c>
      <c r="AN81" s="15" t="s">
        <v>222</v>
      </c>
      <c r="AO81" s="15" t="s">
        <v>222</v>
      </c>
      <c r="AP81" s="15" t="s">
        <v>222</v>
      </c>
      <c r="AQ81" s="15" t="s">
        <v>222</v>
      </c>
      <c r="AR81" s="15" t="s">
        <v>222</v>
      </c>
      <c r="AS81" s="15" t="s">
        <v>222</v>
      </c>
      <c r="AT81" s="15" t="s">
        <v>224</v>
      </c>
      <c r="AU81" s="15" t="s">
        <v>224</v>
      </c>
      <c r="AV81" s="15" t="s">
        <v>224</v>
      </c>
      <c r="AW81" s="15" t="s">
        <v>224</v>
      </c>
      <c r="AX81" s="15" t="s">
        <v>224</v>
      </c>
      <c r="AY81" s="15" t="s">
        <v>224</v>
      </c>
      <c r="AZ81" s="15" t="s">
        <v>222</v>
      </c>
      <c r="BA81" s="15" t="s">
        <v>224</v>
      </c>
      <c r="BB81" s="15" t="s">
        <v>224</v>
      </c>
      <c r="BC81" s="15" t="s">
        <v>224</v>
      </c>
      <c r="BD81" s="15" t="s">
        <v>224</v>
      </c>
      <c r="BE81" s="15" t="s">
        <v>224</v>
      </c>
      <c r="BF81" s="15" t="s">
        <v>224</v>
      </c>
      <c r="BG81" s="15" t="s">
        <v>222</v>
      </c>
      <c r="BH81" s="15" t="s">
        <v>224</v>
      </c>
      <c r="BI81" s="15" t="s">
        <v>222</v>
      </c>
      <c r="BJ81" s="15" t="s">
        <v>224</v>
      </c>
      <c r="BK81" s="15" t="s">
        <v>222</v>
      </c>
      <c r="BL81" s="15" t="s">
        <v>224</v>
      </c>
      <c r="BM81" s="15" t="s">
        <v>222</v>
      </c>
      <c r="BN81" s="15" t="s">
        <v>224</v>
      </c>
      <c r="BO81" s="15" t="s">
        <v>222</v>
      </c>
      <c r="BP81" s="15" t="s">
        <v>224</v>
      </c>
      <c r="BQ81" s="15" t="s">
        <v>222</v>
      </c>
      <c r="BR81" s="15" t="s">
        <v>222</v>
      </c>
      <c r="BS81" s="15" t="s">
        <v>224</v>
      </c>
      <c r="BT81" s="15" t="s">
        <v>222</v>
      </c>
      <c r="BU81" s="15" t="s">
        <v>224</v>
      </c>
      <c r="BV81" s="15" t="s">
        <v>222</v>
      </c>
      <c r="BW81" s="15" t="s">
        <v>222</v>
      </c>
      <c r="BX81" s="15" t="s">
        <v>224</v>
      </c>
      <c r="BY81" s="15" t="s">
        <v>224</v>
      </c>
      <c r="BZ81" s="15" t="s">
        <v>224</v>
      </c>
      <c r="CA81" s="15" t="s">
        <v>222</v>
      </c>
      <c r="CB81" s="15" t="s">
        <v>222</v>
      </c>
      <c r="CC81" s="15" t="s">
        <v>224</v>
      </c>
      <c r="CD81" s="15" t="s">
        <v>224</v>
      </c>
      <c r="CE81" s="15" t="s">
        <v>224</v>
      </c>
      <c r="CF81" s="15" t="s">
        <v>222</v>
      </c>
      <c r="CG81" s="15" t="s">
        <v>222</v>
      </c>
      <c r="CH81" s="15" t="s">
        <v>224</v>
      </c>
      <c r="CI81" s="15" t="s">
        <v>224</v>
      </c>
      <c r="CJ81" s="15" t="s">
        <v>224</v>
      </c>
      <c r="CK81" s="15" t="s">
        <v>222</v>
      </c>
      <c r="CL81" s="15" t="s">
        <v>224</v>
      </c>
      <c r="CM81" s="15" t="s">
        <v>222</v>
      </c>
      <c r="CN81" s="15" t="s">
        <v>222</v>
      </c>
      <c r="CO81" s="15" t="s">
        <v>224</v>
      </c>
      <c r="CP81" s="15" t="s">
        <v>222</v>
      </c>
      <c r="CQ81" s="15" t="s">
        <v>224</v>
      </c>
      <c r="CR81" s="15" t="s">
        <v>224</v>
      </c>
      <c r="CS81" s="15" t="s">
        <v>222</v>
      </c>
      <c r="CT81" s="15" t="s">
        <v>224</v>
      </c>
    </row>
    <row r="82">
      <c r="A82" s="13" t="str">
        <f t="shared" si="1"/>
        <v>Đảm bảo</v>
      </c>
      <c r="B82" s="14">
        <v>43732.83574079861</v>
      </c>
      <c r="C82" s="15" t="s">
        <v>306</v>
      </c>
      <c r="D82" s="16">
        <v>0.0</v>
      </c>
      <c r="E82" s="15" t="s">
        <v>307</v>
      </c>
      <c r="F82" s="15" t="s">
        <v>200</v>
      </c>
      <c r="G82" s="15" t="s">
        <v>311</v>
      </c>
      <c r="H82" s="15" t="s">
        <v>313</v>
      </c>
      <c r="I82" s="15" t="s">
        <v>314</v>
      </c>
      <c r="J82" s="15" t="s">
        <v>315</v>
      </c>
      <c r="K82" s="15" t="s">
        <v>3941</v>
      </c>
      <c r="L82" s="15" t="s">
        <v>317</v>
      </c>
      <c r="N82" s="15" t="s">
        <v>1828</v>
      </c>
      <c r="O82" s="15" t="s">
        <v>1828</v>
      </c>
      <c r="P82" s="15" t="s">
        <v>224</v>
      </c>
      <c r="Q82" s="15" t="s">
        <v>224</v>
      </c>
      <c r="R82" s="15" t="s">
        <v>218</v>
      </c>
      <c r="S82" s="15" t="s">
        <v>224</v>
      </c>
      <c r="T82" s="15" t="s">
        <v>224</v>
      </c>
      <c r="U82" s="15" t="s">
        <v>224</v>
      </c>
      <c r="V82" s="15" t="s">
        <v>224</v>
      </c>
      <c r="W82" s="15" t="s">
        <v>224</v>
      </c>
      <c r="X82" s="15" t="s">
        <v>224</v>
      </c>
      <c r="Y82" s="15" t="s">
        <v>224</v>
      </c>
      <c r="Z82" s="15" t="s">
        <v>224</v>
      </c>
      <c r="AA82" s="15" t="s">
        <v>224</v>
      </c>
      <c r="AB82" s="15" t="s">
        <v>224</v>
      </c>
      <c r="AC82" s="15" t="s">
        <v>224</v>
      </c>
      <c r="AD82" s="15" t="s">
        <v>224</v>
      </c>
      <c r="AE82" s="15" t="s">
        <v>224</v>
      </c>
      <c r="AF82" s="15" t="s">
        <v>224</v>
      </c>
      <c r="AG82" s="15" t="s">
        <v>224</v>
      </c>
      <c r="AH82" s="15" t="s">
        <v>224</v>
      </c>
      <c r="AI82" s="15" t="s">
        <v>224</v>
      </c>
      <c r="AJ82" s="15" t="s">
        <v>224</v>
      </c>
      <c r="AK82" s="15" t="s">
        <v>224</v>
      </c>
      <c r="AL82" s="15" t="s">
        <v>224</v>
      </c>
      <c r="AM82" s="15" t="s">
        <v>224</v>
      </c>
      <c r="AN82" s="15" t="s">
        <v>224</v>
      </c>
      <c r="AO82" s="15" t="s">
        <v>224</v>
      </c>
      <c r="AP82" s="15" t="s">
        <v>224</v>
      </c>
      <c r="AQ82" s="15" t="s">
        <v>224</v>
      </c>
      <c r="AR82" s="15" t="s">
        <v>224</v>
      </c>
      <c r="AS82" s="15" t="s">
        <v>224</v>
      </c>
      <c r="AT82" s="15" t="s">
        <v>224</v>
      </c>
      <c r="AU82" s="15" t="s">
        <v>224</v>
      </c>
      <c r="AV82" s="15" t="s">
        <v>224</v>
      </c>
      <c r="AW82" s="15" t="s">
        <v>224</v>
      </c>
      <c r="AX82" s="15" t="s">
        <v>224</v>
      </c>
      <c r="AY82" s="15" t="s">
        <v>224</v>
      </c>
      <c r="AZ82" s="15" t="s">
        <v>224</v>
      </c>
      <c r="BA82" s="15" t="s">
        <v>224</v>
      </c>
      <c r="BB82" s="15" t="s">
        <v>224</v>
      </c>
      <c r="BC82" s="15" t="s">
        <v>224</v>
      </c>
      <c r="BD82" s="15" t="s">
        <v>224</v>
      </c>
      <c r="BE82" s="15" t="s">
        <v>224</v>
      </c>
      <c r="BF82" s="15" t="s">
        <v>224</v>
      </c>
      <c r="BG82" s="15" t="s">
        <v>224</v>
      </c>
      <c r="BH82" s="15" t="s">
        <v>224</v>
      </c>
      <c r="BI82" s="15" t="s">
        <v>224</v>
      </c>
      <c r="BJ82" s="15" t="s">
        <v>224</v>
      </c>
      <c r="BK82" s="15" t="s">
        <v>224</v>
      </c>
      <c r="BL82" s="15" t="s">
        <v>224</v>
      </c>
      <c r="BM82" s="15" t="s">
        <v>224</v>
      </c>
      <c r="BN82" s="15" t="s">
        <v>224</v>
      </c>
      <c r="BO82" s="15" t="s">
        <v>224</v>
      </c>
      <c r="BP82" s="15" t="s">
        <v>224</v>
      </c>
      <c r="BQ82" s="15" t="s">
        <v>339</v>
      </c>
      <c r="BR82" s="15" t="s">
        <v>340</v>
      </c>
      <c r="BS82" s="15" t="s">
        <v>224</v>
      </c>
      <c r="BT82" s="15" t="s">
        <v>224</v>
      </c>
      <c r="BU82" s="15" t="s">
        <v>224</v>
      </c>
      <c r="BV82" s="15" t="s">
        <v>224</v>
      </c>
      <c r="BW82" s="15" t="s">
        <v>224</v>
      </c>
      <c r="BX82" s="15" t="s">
        <v>224</v>
      </c>
      <c r="BY82" s="15" t="s">
        <v>224</v>
      </c>
      <c r="BZ82" s="15" t="s">
        <v>224</v>
      </c>
      <c r="CA82" s="15" t="s">
        <v>224</v>
      </c>
      <c r="CB82" s="15" t="s">
        <v>224</v>
      </c>
      <c r="CC82" s="15" t="s">
        <v>224</v>
      </c>
      <c r="CD82" s="15" t="s">
        <v>224</v>
      </c>
      <c r="CE82" s="15" t="s">
        <v>224</v>
      </c>
      <c r="CF82" s="15" t="s">
        <v>224</v>
      </c>
      <c r="CG82" s="15" t="s">
        <v>224</v>
      </c>
      <c r="CH82" s="15" t="s">
        <v>224</v>
      </c>
      <c r="CI82" s="15" t="s">
        <v>224</v>
      </c>
      <c r="CJ82" s="15" t="s">
        <v>224</v>
      </c>
      <c r="CK82" s="15" t="s">
        <v>224</v>
      </c>
      <c r="CL82" s="15" t="s">
        <v>224</v>
      </c>
      <c r="CM82" s="15" t="s">
        <v>224</v>
      </c>
      <c r="CN82" s="15" t="s">
        <v>224</v>
      </c>
      <c r="CO82" s="15" t="s">
        <v>224</v>
      </c>
      <c r="CP82" s="15" t="s">
        <v>224</v>
      </c>
      <c r="CQ82" s="15" t="s">
        <v>224</v>
      </c>
      <c r="CR82" s="15" t="s">
        <v>224</v>
      </c>
      <c r="CS82" s="15" t="s">
        <v>224</v>
      </c>
      <c r="CT82" s="15" t="s">
        <v>224</v>
      </c>
    </row>
    <row r="83">
      <c r="A83" s="13" t="str">
        <f t="shared" si="1"/>
        <v>Đảm bảo</v>
      </c>
      <c r="B83" s="14">
        <v>43732.84337423611</v>
      </c>
      <c r="C83" s="15" t="s">
        <v>306</v>
      </c>
      <c r="D83" s="16">
        <v>0.0</v>
      </c>
      <c r="E83" s="15" t="s">
        <v>307</v>
      </c>
      <c r="F83" s="15" t="s">
        <v>200</v>
      </c>
      <c r="G83" s="15" t="s">
        <v>311</v>
      </c>
      <c r="H83" s="15" t="s">
        <v>350</v>
      </c>
      <c r="I83" s="15" t="s">
        <v>351</v>
      </c>
      <c r="J83" s="15" t="s">
        <v>352</v>
      </c>
      <c r="K83" s="15" t="s">
        <v>3952</v>
      </c>
      <c r="L83" s="15" t="s">
        <v>353</v>
      </c>
      <c r="N83" s="15" t="s">
        <v>1828</v>
      </c>
      <c r="O83" s="15" t="s">
        <v>2570</v>
      </c>
      <c r="P83" s="15" t="s">
        <v>224</v>
      </c>
      <c r="Q83" s="15" t="s">
        <v>224</v>
      </c>
      <c r="R83" s="15" t="s">
        <v>354</v>
      </c>
      <c r="S83" s="15" t="s">
        <v>224</v>
      </c>
      <c r="T83" s="15" t="s">
        <v>224</v>
      </c>
      <c r="U83" s="15" t="s">
        <v>224</v>
      </c>
      <c r="V83" s="15" t="s">
        <v>224</v>
      </c>
      <c r="W83" s="15" t="s">
        <v>224</v>
      </c>
      <c r="X83" s="15" t="s">
        <v>224</v>
      </c>
      <c r="Y83" s="15" t="s">
        <v>224</v>
      </c>
      <c r="Z83" s="15" t="s">
        <v>224</v>
      </c>
      <c r="AA83" s="15" t="s">
        <v>224</v>
      </c>
      <c r="AB83" s="15" t="s">
        <v>224</v>
      </c>
      <c r="AC83" s="15" t="s">
        <v>224</v>
      </c>
      <c r="AD83" s="15" t="s">
        <v>224</v>
      </c>
      <c r="AE83" s="15" t="s">
        <v>224</v>
      </c>
      <c r="AF83" s="15" t="s">
        <v>224</v>
      </c>
      <c r="AG83" s="15" t="s">
        <v>224</v>
      </c>
      <c r="AH83" s="15" t="s">
        <v>224</v>
      </c>
      <c r="AI83" s="15" t="s">
        <v>224</v>
      </c>
      <c r="AJ83" s="15" t="s">
        <v>224</v>
      </c>
      <c r="AK83" s="15" t="s">
        <v>224</v>
      </c>
      <c r="AL83" s="15" t="s">
        <v>224</v>
      </c>
      <c r="AM83" s="15" t="s">
        <v>224</v>
      </c>
      <c r="AN83" s="15" t="s">
        <v>224</v>
      </c>
      <c r="AO83" s="15" t="s">
        <v>224</v>
      </c>
      <c r="AP83" s="15" t="s">
        <v>224</v>
      </c>
      <c r="AQ83" s="15" t="s">
        <v>224</v>
      </c>
      <c r="AR83" s="15" t="s">
        <v>224</v>
      </c>
      <c r="AS83" s="15" t="s">
        <v>224</v>
      </c>
      <c r="AT83" s="15" t="s">
        <v>224</v>
      </c>
      <c r="AU83" s="15" t="s">
        <v>224</v>
      </c>
      <c r="AV83" s="15" t="s">
        <v>224</v>
      </c>
      <c r="AW83" s="15" t="s">
        <v>224</v>
      </c>
      <c r="AX83" s="15" t="s">
        <v>224</v>
      </c>
      <c r="AY83" s="15" t="s">
        <v>224</v>
      </c>
      <c r="AZ83" s="15" t="s">
        <v>224</v>
      </c>
      <c r="BA83" s="15" t="s">
        <v>224</v>
      </c>
      <c r="BB83" s="15" t="s">
        <v>224</v>
      </c>
      <c r="BC83" s="15" t="s">
        <v>224</v>
      </c>
      <c r="BD83" s="15" t="s">
        <v>224</v>
      </c>
      <c r="BE83" s="15" t="s">
        <v>224</v>
      </c>
      <c r="BF83" s="15" t="s">
        <v>224</v>
      </c>
      <c r="BG83" s="15" t="s">
        <v>224</v>
      </c>
      <c r="BH83" s="15" t="s">
        <v>224</v>
      </c>
      <c r="BI83" s="15" t="s">
        <v>224</v>
      </c>
      <c r="BJ83" s="15" t="s">
        <v>224</v>
      </c>
      <c r="BK83" s="15" t="s">
        <v>224</v>
      </c>
      <c r="BL83" s="15" t="s">
        <v>224</v>
      </c>
      <c r="BM83" s="15" t="s">
        <v>224</v>
      </c>
      <c r="BN83" s="15" t="s">
        <v>224</v>
      </c>
      <c r="BO83" s="15" t="s">
        <v>224</v>
      </c>
      <c r="BP83" s="15" t="s">
        <v>224</v>
      </c>
      <c r="BQ83" s="15" t="s">
        <v>356</v>
      </c>
      <c r="BR83" s="15" t="s">
        <v>340</v>
      </c>
      <c r="BS83" s="15" t="s">
        <v>224</v>
      </c>
      <c r="BT83" s="15" t="s">
        <v>224</v>
      </c>
      <c r="BU83" s="15" t="s">
        <v>224</v>
      </c>
      <c r="BV83" s="15" t="s">
        <v>224</v>
      </c>
      <c r="BW83" s="15" t="s">
        <v>224</v>
      </c>
      <c r="BX83" s="15" t="s">
        <v>224</v>
      </c>
      <c r="BY83" s="15" t="s">
        <v>224</v>
      </c>
      <c r="BZ83" s="15" t="s">
        <v>224</v>
      </c>
      <c r="CA83" s="15" t="s">
        <v>224</v>
      </c>
      <c r="CB83" s="15" t="s">
        <v>224</v>
      </c>
      <c r="CC83" s="15" t="s">
        <v>224</v>
      </c>
      <c r="CD83" s="15" t="s">
        <v>224</v>
      </c>
      <c r="CE83" s="15" t="s">
        <v>224</v>
      </c>
      <c r="CF83" s="15" t="s">
        <v>224</v>
      </c>
      <c r="CG83" s="15" t="s">
        <v>224</v>
      </c>
      <c r="CH83" s="15" t="s">
        <v>224</v>
      </c>
      <c r="CI83" s="15" t="s">
        <v>224</v>
      </c>
      <c r="CJ83" s="15" t="s">
        <v>224</v>
      </c>
      <c r="CK83" s="15" t="s">
        <v>224</v>
      </c>
      <c r="CL83" s="15" t="s">
        <v>224</v>
      </c>
      <c r="CM83" s="15" t="s">
        <v>224</v>
      </c>
      <c r="CN83" s="15" t="s">
        <v>224</v>
      </c>
      <c r="CO83" s="15" t="s">
        <v>224</v>
      </c>
      <c r="CP83" s="15" t="s">
        <v>224</v>
      </c>
      <c r="CQ83" s="15" t="s">
        <v>224</v>
      </c>
      <c r="CR83" s="15" t="s">
        <v>224</v>
      </c>
      <c r="CS83" s="15" t="s">
        <v>224</v>
      </c>
      <c r="CT83" s="15" t="s">
        <v>224</v>
      </c>
    </row>
    <row r="84">
      <c r="A84" s="13" t="str">
        <f t="shared" si="1"/>
        <v>Đảm bảo chất lượng</v>
      </c>
      <c r="B84" s="14">
        <v>43732.895832546295</v>
      </c>
      <c r="C84" s="15" t="s">
        <v>3367</v>
      </c>
      <c r="D84" s="16">
        <v>0.0</v>
      </c>
      <c r="E84" s="15" t="s">
        <v>721</v>
      </c>
      <c r="F84" s="15" t="s">
        <v>1587</v>
      </c>
      <c r="G84" s="15" t="s">
        <v>2966</v>
      </c>
      <c r="H84" s="15" t="s">
        <v>3370</v>
      </c>
      <c r="I84" s="15" t="s">
        <v>3370</v>
      </c>
      <c r="J84" s="15" t="s">
        <v>3371</v>
      </c>
      <c r="K84" s="15" t="s">
        <v>3979</v>
      </c>
      <c r="L84" s="15" t="s">
        <v>3373</v>
      </c>
      <c r="N84" s="15" t="s">
        <v>3374</v>
      </c>
      <c r="O84" s="15" t="s">
        <v>213</v>
      </c>
      <c r="P84" s="15" t="s">
        <v>224</v>
      </c>
      <c r="Q84" s="15" t="s">
        <v>224</v>
      </c>
      <c r="R84" s="15" t="s">
        <v>224</v>
      </c>
      <c r="S84" s="15" t="s">
        <v>224</v>
      </c>
      <c r="T84" s="15" t="s">
        <v>224</v>
      </c>
      <c r="U84" s="15" t="s">
        <v>224</v>
      </c>
      <c r="V84" s="15" t="s">
        <v>224</v>
      </c>
      <c r="AM84" s="15" t="s">
        <v>222</v>
      </c>
      <c r="AN84" s="15" t="s">
        <v>222</v>
      </c>
      <c r="AO84" s="15" t="s">
        <v>222</v>
      </c>
      <c r="AP84" s="15" t="s">
        <v>222</v>
      </c>
      <c r="AQ84" s="15" t="s">
        <v>222</v>
      </c>
      <c r="AR84" s="15" t="s">
        <v>222</v>
      </c>
      <c r="AS84" s="15" t="s">
        <v>222</v>
      </c>
      <c r="AT84" s="15" t="s">
        <v>222</v>
      </c>
      <c r="AU84" s="15" t="s">
        <v>222</v>
      </c>
      <c r="AV84" s="15" t="s">
        <v>224</v>
      </c>
      <c r="AW84" s="15" t="s">
        <v>224</v>
      </c>
      <c r="AX84" s="15" t="s">
        <v>224</v>
      </c>
      <c r="AY84" s="15" t="s">
        <v>224</v>
      </c>
      <c r="AZ84" s="15" t="s">
        <v>222</v>
      </c>
      <c r="BA84" s="15" t="s">
        <v>224</v>
      </c>
      <c r="BB84" s="15" t="s">
        <v>224</v>
      </c>
      <c r="BC84" s="15" t="s">
        <v>224</v>
      </c>
      <c r="BD84" s="15" t="s">
        <v>224</v>
      </c>
      <c r="BE84" s="15" t="s">
        <v>224</v>
      </c>
      <c r="BF84" s="15" t="s">
        <v>224</v>
      </c>
      <c r="BG84" s="15" t="s">
        <v>340</v>
      </c>
      <c r="BH84" s="15" t="s">
        <v>340</v>
      </c>
      <c r="BI84" s="15" t="s">
        <v>224</v>
      </c>
      <c r="BJ84" s="15" t="s">
        <v>224</v>
      </c>
      <c r="BK84" s="15" t="s">
        <v>224</v>
      </c>
      <c r="BL84" s="15" t="s">
        <v>224</v>
      </c>
      <c r="BM84" s="15" t="s">
        <v>224</v>
      </c>
      <c r="BN84" s="15" t="s">
        <v>224</v>
      </c>
      <c r="BO84" s="15" t="s">
        <v>224</v>
      </c>
      <c r="BP84" s="15" t="s">
        <v>224</v>
      </c>
      <c r="BV84" s="15" t="s">
        <v>222</v>
      </c>
      <c r="BW84" s="15" t="s">
        <v>222</v>
      </c>
      <c r="CM84" s="15" t="s">
        <v>222</v>
      </c>
    </row>
    <row r="85">
      <c r="A85" s="13" t="str">
        <f t="shared" si="1"/>
        <v>Đảm bảo chất lượng</v>
      </c>
      <c r="B85" s="14">
        <v>43732.912062800926</v>
      </c>
      <c r="C85" s="15" t="s">
        <v>556</v>
      </c>
      <c r="D85" s="16">
        <v>0.0</v>
      </c>
      <c r="E85" s="15" t="s">
        <v>557</v>
      </c>
      <c r="F85" s="15" t="s">
        <v>3068</v>
      </c>
      <c r="G85" s="15" t="s">
        <v>2966</v>
      </c>
      <c r="H85" s="15" t="s">
        <v>3071</v>
      </c>
      <c r="I85" s="15" t="s">
        <v>3075</v>
      </c>
      <c r="J85" s="15" t="s">
        <v>3084</v>
      </c>
      <c r="K85" s="15" t="s">
        <v>3988</v>
      </c>
      <c r="L85" s="15" t="s">
        <v>3087</v>
      </c>
      <c r="N85" s="15" t="s">
        <v>3088</v>
      </c>
      <c r="O85" s="15" t="s">
        <v>3089</v>
      </c>
      <c r="P85" s="15" t="s">
        <v>224</v>
      </c>
      <c r="Q85" s="15" t="s">
        <v>224</v>
      </c>
      <c r="R85" s="15" t="s">
        <v>224</v>
      </c>
      <c r="S85" s="15" t="s">
        <v>222</v>
      </c>
      <c r="T85" s="15" t="s">
        <v>215</v>
      </c>
      <c r="U85" s="15" t="s">
        <v>224</v>
      </c>
      <c r="V85" s="15" t="s">
        <v>224</v>
      </c>
      <c r="W85" s="15" t="s">
        <v>224</v>
      </c>
      <c r="X85" s="15" t="s">
        <v>224</v>
      </c>
      <c r="Y85" s="15" t="s">
        <v>224</v>
      </c>
      <c r="Z85" s="15" t="s">
        <v>224</v>
      </c>
      <c r="AA85" s="15" t="s">
        <v>224</v>
      </c>
      <c r="AB85" s="15" t="s">
        <v>224</v>
      </c>
      <c r="AC85" s="15" t="s">
        <v>224</v>
      </c>
      <c r="AD85" s="15" t="s">
        <v>224</v>
      </c>
      <c r="AE85" s="15" t="s">
        <v>222</v>
      </c>
      <c r="AF85" s="15" t="s">
        <v>224</v>
      </c>
      <c r="AG85" s="15" t="s">
        <v>224</v>
      </c>
      <c r="AH85" s="15" t="s">
        <v>224</v>
      </c>
      <c r="AI85" s="15" t="s">
        <v>224</v>
      </c>
      <c r="AJ85" s="15" t="s">
        <v>222</v>
      </c>
      <c r="AK85" s="15" t="s">
        <v>222</v>
      </c>
      <c r="AL85" s="15" t="s">
        <v>224</v>
      </c>
      <c r="AM85" s="15" t="s">
        <v>224</v>
      </c>
      <c r="AN85" s="15" t="s">
        <v>224</v>
      </c>
      <c r="AO85" s="15" t="s">
        <v>224</v>
      </c>
      <c r="AP85" s="15" t="s">
        <v>224</v>
      </c>
      <c r="AQ85" s="15" t="s">
        <v>224</v>
      </c>
      <c r="AR85" s="15" t="s">
        <v>222</v>
      </c>
      <c r="AS85" s="15" t="s">
        <v>224</v>
      </c>
      <c r="AT85" s="15" t="s">
        <v>224</v>
      </c>
      <c r="AU85" s="15" t="s">
        <v>224</v>
      </c>
      <c r="AV85" s="15" t="s">
        <v>222</v>
      </c>
      <c r="AW85" s="15" t="s">
        <v>224</v>
      </c>
      <c r="AX85" s="15" t="s">
        <v>224</v>
      </c>
      <c r="AY85" s="15" t="s">
        <v>224</v>
      </c>
      <c r="AZ85" s="15" t="s">
        <v>222</v>
      </c>
      <c r="BA85" s="15" t="s">
        <v>224</v>
      </c>
      <c r="BB85" s="15" t="s">
        <v>224</v>
      </c>
      <c r="BC85" s="15" t="s">
        <v>224</v>
      </c>
      <c r="BD85" s="15" t="s">
        <v>224</v>
      </c>
      <c r="BE85" s="15" t="s">
        <v>224</v>
      </c>
      <c r="BF85" s="15" t="s">
        <v>224</v>
      </c>
      <c r="BG85" s="15" t="s">
        <v>224</v>
      </c>
      <c r="BH85" s="15" t="s">
        <v>224</v>
      </c>
      <c r="BI85" s="15" t="s">
        <v>224</v>
      </c>
      <c r="BJ85" s="15" t="s">
        <v>224</v>
      </c>
      <c r="BK85" s="15" t="s">
        <v>224</v>
      </c>
      <c r="BL85" s="15" t="s">
        <v>224</v>
      </c>
      <c r="BM85" s="15" t="s">
        <v>224</v>
      </c>
      <c r="BN85" s="15" t="s">
        <v>224</v>
      </c>
      <c r="BO85" s="15" t="s">
        <v>224</v>
      </c>
      <c r="BP85" s="15" t="s">
        <v>224</v>
      </c>
      <c r="BQ85" s="15" t="s">
        <v>224</v>
      </c>
      <c r="BR85" s="15" t="s">
        <v>224</v>
      </c>
      <c r="BS85" s="15" t="s">
        <v>224</v>
      </c>
      <c r="BT85" s="15" t="s">
        <v>224</v>
      </c>
      <c r="BU85" s="15" t="s">
        <v>224</v>
      </c>
      <c r="BV85" s="15" t="s">
        <v>224</v>
      </c>
      <c r="BW85" s="15" t="s">
        <v>224</v>
      </c>
      <c r="BX85" s="15" t="s">
        <v>224</v>
      </c>
      <c r="BY85" s="15" t="s">
        <v>224</v>
      </c>
      <c r="BZ85" s="15" t="s">
        <v>224</v>
      </c>
      <c r="CA85" s="15" t="s">
        <v>224</v>
      </c>
      <c r="CB85" s="15" t="s">
        <v>224</v>
      </c>
      <c r="CC85" s="15" t="s">
        <v>224</v>
      </c>
      <c r="CD85" s="15" t="s">
        <v>224</v>
      </c>
      <c r="CE85" s="15" t="s">
        <v>224</v>
      </c>
      <c r="CF85" s="15" t="s">
        <v>224</v>
      </c>
      <c r="CG85" s="15" t="s">
        <v>224</v>
      </c>
      <c r="CH85" s="15" t="s">
        <v>224</v>
      </c>
      <c r="CI85" s="15" t="s">
        <v>224</v>
      </c>
      <c r="CJ85" s="15" t="s">
        <v>224</v>
      </c>
      <c r="CK85" s="15" t="s">
        <v>224</v>
      </c>
      <c r="CL85" s="15" t="s">
        <v>224</v>
      </c>
      <c r="CM85" s="15" t="s">
        <v>224</v>
      </c>
      <c r="CN85" s="15" t="s">
        <v>224</v>
      </c>
      <c r="CO85" s="15" t="s">
        <v>224</v>
      </c>
      <c r="CP85" s="15" t="s">
        <v>224</v>
      </c>
      <c r="CQ85" s="15" t="s">
        <v>224</v>
      </c>
      <c r="CR85" s="15" t="s">
        <v>224</v>
      </c>
      <c r="CS85" s="15" t="s">
        <v>224</v>
      </c>
      <c r="CT85" s="15" t="s">
        <v>224</v>
      </c>
    </row>
    <row r="86">
      <c r="A86" s="13" t="str">
        <f t="shared" si="1"/>
        <v>Đảm bảo chất lượng</v>
      </c>
      <c r="B86" s="14">
        <v>43732.92140438658</v>
      </c>
      <c r="C86" s="15" t="s">
        <v>569</v>
      </c>
      <c r="D86" s="16">
        <v>0.0</v>
      </c>
      <c r="E86" s="15" t="s">
        <v>570</v>
      </c>
      <c r="F86" s="15" t="s">
        <v>2966</v>
      </c>
      <c r="G86" s="15" t="s">
        <v>2966</v>
      </c>
      <c r="H86" s="15" t="s">
        <v>374</v>
      </c>
      <c r="I86" s="15" t="s">
        <v>3198</v>
      </c>
      <c r="J86" s="15" t="s">
        <v>3201</v>
      </c>
      <c r="K86" s="15" t="s">
        <v>4005</v>
      </c>
      <c r="L86" s="15" t="s">
        <v>3202</v>
      </c>
      <c r="N86" s="15" t="s">
        <v>3203</v>
      </c>
      <c r="O86" s="15" t="s">
        <v>3204</v>
      </c>
      <c r="P86" s="15" t="s">
        <v>224</v>
      </c>
      <c r="Q86" s="15" t="s">
        <v>224</v>
      </c>
      <c r="R86" s="15" t="s">
        <v>215</v>
      </c>
      <c r="S86" s="15" t="s">
        <v>215</v>
      </c>
      <c r="T86" s="15" t="s">
        <v>215</v>
      </c>
      <c r="U86" s="15" t="s">
        <v>215</v>
      </c>
      <c r="V86" s="15" t="s">
        <v>215</v>
      </c>
      <c r="W86" s="15" t="s">
        <v>215</v>
      </c>
      <c r="X86" s="15" t="s">
        <v>222</v>
      </c>
      <c r="Y86" s="15" t="s">
        <v>222</v>
      </c>
      <c r="Z86" s="15" t="s">
        <v>222</v>
      </c>
      <c r="AA86" s="15" t="s">
        <v>222</v>
      </c>
      <c r="AB86" s="15" t="s">
        <v>222</v>
      </c>
      <c r="AC86" s="15" t="s">
        <v>222</v>
      </c>
      <c r="AD86" s="15" t="s">
        <v>224</v>
      </c>
      <c r="AE86" s="15" t="s">
        <v>224</v>
      </c>
      <c r="AF86" s="15" t="s">
        <v>224</v>
      </c>
      <c r="AG86" s="15" t="s">
        <v>224</v>
      </c>
      <c r="AH86" s="15" t="s">
        <v>224</v>
      </c>
      <c r="AI86" s="15" t="s">
        <v>224</v>
      </c>
      <c r="AJ86" s="15" t="s">
        <v>224</v>
      </c>
      <c r="AK86" s="15" t="s">
        <v>224</v>
      </c>
      <c r="AL86" s="15" t="s">
        <v>224</v>
      </c>
      <c r="AM86" s="15" t="s">
        <v>224</v>
      </c>
      <c r="AN86" s="15" t="s">
        <v>224</v>
      </c>
      <c r="AO86" s="15" t="s">
        <v>224</v>
      </c>
      <c r="AP86" s="15" t="s">
        <v>224</v>
      </c>
      <c r="AQ86" s="15" t="s">
        <v>224</v>
      </c>
      <c r="AR86" s="15" t="s">
        <v>224</v>
      </c>
      <c r="AS86" s="15" t="s">
        <v>215</v>
      </c>
      <c r="AT86" s="15" t="s">
        <v>224</v>
      </c>
      <c r="AU86" s="15" t="s">
        <v>222</v>
      </c>
      <c r="AV86" s="15" t="s">
        <v>224</v>
      </c>
      <c r="AW86" s="15" t="s">
        <v>224</v>
      </c>
      <c r="AX86" s="15" t="s">
        <v>224</v>
      </c>
      <c r="AZ86" s="15" t="s">
        <v>224</v>
      </c>
      <c r="BA86" s="15" t="s">
        <v>224</v>
      </c>
      <c r="BB86" s="15" t="s">
        <v>224</v>
      </c>
      <c r="BC86" s="15" t="s">
        <v>224</v>
      </c>
      <c r="BD86" s="15" t="s">
        <v>224</v>
      </c>
      <c r="BE86" s="15" t="s">
        <v>224</v>
      </c>
      <c r="BF86" s="15" t="s">
        <v>224</v>
      </c>
      <c r="BG86" s="15" t="s">
        <v>224</v>
      </c>
      <c r="BH86" s="15" t="s">
        <v>224</v>
      </c>
      <c r="BI86" s="15" t="s">
        <v>224</v>
      </c>
      <c r="BJ86" s="15" t="s">
        <v>224</v>
      </c>
      <c r="BK86" s="15" t="s">
        <v>224</v>
      </c>
      <c r="BL86" s="15" t="s">
        <v>224</v>
      </c>
      <c r="BM86" s="15" t="s">
        <v>224</v>
      </c>
      <c r="BN86" s="15" t="s">
        <v>224</v>
      </c>
      <c r="BO86" s="15" t="s">
        <v>224</v>
      </c>
      <c r="BP86" s="15" t="s">
        <v>224</v>
      </c>
      <c r="BQ86" s="15" t="s">
        <v>224</v>
      </c>
      <c r="BR86" s="15" t="s">
        <v>224</v>
      </c>
      <c r="BS86" s="15" t="s">
        <v>224</v>
      </c>
      <c r="BT86" s="15" t="s">
        <v>224</v>
      </c>
      <c r="BU86" s="15" t="s">
        <v>224</v>
      </c>
      <c r="BV86" s="15" t="s">
        <v>224</v>
      </c>
      <c r="BW86" s="15" t="s">
        <v>224</v>
      </c>
      <c r="BX86" s="15" t="s">
        <v>224</v>
      </c>
      <c r="BY86" s="15" t="s">
        <v>224</v>
      </c>
      <c r="BZ86" s="15" t="s">
        <v>224</v>
      </c>
      <c r="CA86" s="15" t="s">
        <v>224</v>
      </c>
      <c r="CB86" s="15" t="s">
        <v>224</v>
      </c>
      <c r="CC86" s="15" t="s">
        <v>224</v>
      </c>
      <c r="CD86" s="15" t="s">
        <v>224</v>
      </c>
      <c r="CE86" s="15" t="s">
        <v>224</v>
      </c>
      <c r="CF86" s="15" t="s">
        <v>224</v>
      </c>
      <c r="CG86" s="15" t="s">
        <v>224</v>
      </c>
      <c r="CH86" s="15" t="s">
        <v>224</v>
      </c>
      <c r="CI86" s="15" t="s">
        <v>224</v>
      </c>
      <c r="CJ86" s="15" t="s">
        <v>224</v>
      </c>
      <c r="CK86" s="15" t="s">
        <v>224</v>
      </c>
      <c r="CL86" s="15" t="s">
        <v>224</v>
      </c>
      <c r="CM86" s="15" t="s">
        <v>224</v>
      </c>
      <c r="CN86" s="15" t="s">
        <v>224</v>
      </c>
      <c r="CO86" s="15" t="s">
        <v>224</v>
      </c>
      <c r="CP86" s="15" t="s">
        <v>224</v>
      </c>
      <c r="CQ86" s="15" t="s">
        <v>224</v>
      </c>
      <c r="CR86" s="15" t="s">
        <v>224</v>
      </c>
      <c r="CS86" s="15" t="s">
        <v>224</v>
      </c>
      <c r="CT86" s="15" t="s">
        <v>224</v>
      </c>
    </row>
    <row r="87">
      <c r="A87" s="13" t="str">
        <f t="shared" si="1"/>
        <v>Đảm bảo chất lượng</v>
      </c>
      <c r="B87" s="14">
        <v>43732.92221793982</v>
      </c>
      <c r="C87" s="15" t="s">
        <v>496</v>
      </c>
      <c r="D87" s="16">
        <v>0.0</v>
      </c>
      <c r="E87" s="15" t="s">
        <v>497</v>
      </c>
      <c r="F87" s="15" t="s">
        <v>372</v>
      </c>
      <c r="G87" s="15" t="s">
        <v>2966</v>
      </c>
      <c r="H87" s="15" t="s">
        <v>399</v>
      </c>
      <c r="I87" s="15" t="s">
        <v>3016</v>
      </c>
      <c r="J87" s="15" t="s">
        <v>3018</v>
      </c>
      <c r="K87" s="15" t="s">
        <v>4017</v>
      </c>
      <c r="L87" s="15" t="s">
        <v>3021</v>
      </c>
      <c r="N87" s="15" t="s">
        <v>3022</v>
      </c>
      <c r="O87" s="15" t="s">
        <v>3023</v>
      </c>
      <c r="P87" s="15" t="s">
        <v>224</v>
      </c>
      <c r="Q87" s="15" t="s">
        <v>224</v>
      </c>
      <c r="R87" s="15" t="s">
        <v>224</v>
      </c>
      <c r="S87" s="15" t="s">
        <v>224</v>
      </c>
      <c r="T87" s="15" t="s">
        <v>222</v>
      </c>
      <c r="U87" s="15" t="s">
        <v>222</v>
      </c>
      <c r="V87" s="15" t="s">
        <v>215</v>
      </c>
      <c r="W87" s="15" t="s">
        <v>215</v>
      </c>
      <c r="X87" s="15" t="s">
        <v>222</v>
      </c>
      <c r="Y87" s="15" t="s">
        <v>222</v>
      </c>
      <c r="AA87" s="15" t="s">
        <v>224</v>
      </c>
      <c r="AB87" s="15" t="s">
        <v>224</v>
      </c>
      <c r="AC87" s="15" t="s">
        <v>224</v>
      </c>
      <c r="AD87" s="15" t="s">
        <v>224</v>
      </c>
      <c r="AE87" s="15" t="s">
        <v>224</v>
      </c>
      <c r="AF87" s="15" t="s">
        <v>224</v>
      </c>
      <c r="AG87" s="15" t="s">
        <v>224</v>
      </c>
      <c r="AH87" s="15" t="s">
        <v>224</v>
      </c>
      <c r="AI87" s="15" t="s">
        <v>224</v>
      </c>
      <c r="AJ87" s="15" t="s">
        <v>224</v>
      </c>
      <c r="AK87" s="15" t="s">
        <v>224</v>
      </c>
      <c r="AL87" s="15" t="s">
        <v>224</v>
      </c>
      <c r="AM87" s="15" t="s">
        <v>224</v>
      </c>
      <c r="AN87" s="15" t="s">
        <v>222</v>
      </c>
      <c r="AO87" s="15" t="s">
        <v>222</v>
      </c>
      <c r="AP87" s="15" t="s">
        <v>224</v>
      </c>
      <c r="AQ87" s="15" t="s">
        <v>224</v>
      </c>
      <c r="AR87" s="15" t="s">
        <v>224</v>
      </c>
      <c r="AS87" s="15" t="s">
        <v>224</v>
      </c>
      <c r="AT87" s="15" t="s">
        <v>222</v>
      </c>
      <c r="AU87" s="15" t="s">
        <v>222</v>
      </c>
      <c r="AV87" s="15" t="s">
        <v>275</v>
      </c>
      <c r="AW87" s="15" t="s">
        <v>275</v>
      </c>
      <c r="AX87" s="15" t="s">
        <v>275</v>
      </c>
      <c r="AY87" s="15" t="s">
        <v>275</v>
      </c>
      <c r="AZ87" s="15" t="s">
        <v>275</v>
      </c>
      <c r="BA87" s="15" t="s">
        <v>224</v>
      </c>
      <c r="BB87" s="15" t="s">
        <v>224</v>
      </c>
      <c r="BC87" s="15" t="s">
        <v>224</v>
      </c>
      <c r="BD87" s="15" t="s">
        <v>222</v>
      </c>
      <c r="BE87" s="15" t="s">
        <v>222</v>
      </c>
      <c r="BF87" s="15" t="s">
        <v>222</v>
      </c>
      <c r="BG87" s="15" t="s">
        <v>222</v>
      </c>
      <c r="BH87" s="15" t="s">
        <v>222</v>
      </c>
      <c r="BI87" s="15" t="s">
        <v>222</v>
      </c>
      <c r="BJ87" s="15" t="s">
        <v>222</v>
      </c>
      <c r="BK87" s="15" t="s">
        <v>222</v>
      </c>
      <c r="BL87" s="15" t="s">
        <v>222</v>
      </c>
      <c r="BM87" s="15" t="s">
        <v>222</v>
      </c>
      <c r="BN87" s="15" t="s">
        <v>222</v>
      </c>
      <c r="BO87" s="15" t="s">
        <v>222</v>
      </c>
      <c r="BP87" s="15" t="s">
        <v>215</v>
      </c>
      <c r="BQ87" s="15" t="s">
        <v>224</v>
      </c>
      <c r="BR87" s="15" t="s">
        <v>224</v>
      </c>
      <c r="BS87" s="15" t="s">
        <v>688</v>
      </c>
      <c r="BT87" s="15" t="s">
        <v>688</v>
      </c>
      <c r="BU87" s="15" t="s">
        <v>688</v>
      </c>
      <c r="BW87" s="15" t="s">
        <v>218</v>
      </c>
      <c r="BX87" s="15" t="s">
        <v>222</v>
      </c>
      <c r="BY87" s="15" t="s">
        <v>222</v>
      </c>
      <c r="BZ87" s="15" t="s">
        <v>222</v>
      </c>
      <c r="CA87" s="15" t="s">
        <v>222</v>
      </c>
      <c r="CB87" s="15" t="s">
        <v>222</v>
      </c>
      <c r="CC87" s="15" t="s">
        <v>222</v>
      </c>
      <c r="CD87" s="15" t="s">
        <v>222</v>
      </c>
      <c r="CE87" s="15" t="s">
        <v>222</v>
      </c>
      <c r="CF87" s="15" t="s">
        <v>222</v>
      </c>
      <c r="CG87" s="15" t="s">
        <v>222</v>
      </c>
      <c r="CH87" s="15" t="s">
        <v>222</v>
      </c>
      <c r="CI87" s="15" t="s">
        <v>222</v>
      </c>
      <c r="CJ87" s="15" t="s">
        <v>215</v>
      </c>
      <c r="CK87" s="15" t="s">
        <v>222</v>
      </c>
      <c r="CL87" s="15" t="s">
        <v>222</v>
      </c>
      <c r="CM87" s="15" t="s">
        <v>215</v>
      </c>
      <c r="CN87" s="15" t="s">
        <v>222</v>
      </c>
      <c r="CO87" s="15" t="s">
        <v>688</v>
      </c>
      <c r="CQ87" s="15" t="s">
        <v>688</v>
      </c>
      <c r="CR87" s="15" t="s">
        <v>688</v>
      </c>
      <c r="CS87" s="15" t="s">
        <v>688</v>
      </c>
      <c r="CT87" s="15" t="s">
        <v>688</v>
      </c>
    </row>
    <row r="88">
      <c r="A88" s="13" t="str">
        <f t="shared" si="1"/>
        <v>Đảm bảo chất lượng</v>
      </c>
      <c r="B88" s="14">
        <v>43732.924376724535</v>
      </c>
      <c r="C88" s="15" t="s">
        <v>556</v>
      </c>
      <c r="D88" s="16">
        <v>0.0</v>
      </c>
      <c r="E88" s="15" t="s">
        <v>557</v>
      </c>
      <c r="F88" s="15" t="s">
        <v>2966</v>
      </c>
      <c r="G88" s="15" t="s">
        <v>2966</v>
      </c>
      <c r="H88" s="15" t="s">
        <v>3032</v>
      </c>
      <c r="I88" s="15" t="s">
        <v>3133</v>
      </c>
      <c r="J88" s="15" t="s">
        <v>3134</v>
      </c>
      <c r="K88" s="15" t="s">
        <v>4033</v>
      </c>
      <c r="L88" s="15" t="s">
        <v>3137</v>
      </c>
      <c r="N88" s="15" t="s">
        <v>3139</v>
      </c>
      <c r="O88" s="15" t="s">
        <v>3140</v>
      </c>
      <c r="P88" s="15" t="s">
        <v>224</v>
      </c>
      <c r="Q88" s="15" t="s">
        <v>224</v>
      </c>
      <c r="R88" s="15" t="s">
        <v>224</v>
      </c>
      <c r="S88" s="15" t="s">
        <v>224</v>
      </c>
      <c r="T88" s="15" t="s">
        <v>224</v>
      </c>
      <c r="U88" s="15" t="s">
        <v>224</v>
      </c>
      <c r="V88" s="15" t="s">
        <v>224</v>
      </c>
      <c r="W88" s="15" t="s">
        <v>224</v>
      </c>
      <c r="X88" s="15" t="s">
        <v>224</v>
      </c>
      <c r="Y88" s="15" t="s">
        <v>224</v>
      </c>
      <c r="Z88" s="15" t="s">
        <v>224</v>
      </c>
      <c r="AA88" s="15" t="s">
        <v>224</v>
      </c>
      <c r="AB88" s="15" t="s">
        <v>224</v>
      </c>
      <c r="AC88" s="15" t="s">
        <v>224</v>
      </c>
      <c r="AD88" s="15" t="s">
        <v>224</v>
      </c>
      <c r="AE88" s="15" t="s">
        <v>224</v>
      </c>
      <c r="AF88" s="15" t="s">
        <v>224</v>
      </c>
      <c r="AG88" s="15" t="s">
        <v>224</v>
      </c>
      <c r="AH88" s="15" t="s">
        <v>224</v>
      </c>
      <c r="AI88" s="15" t="s">
        <v>224</v>
      </c>
      <c r="AJ88" s="15" t="s">
        <v>224</v>
      </c>
      <c r="AK88" s="15" t="s">
        <v>224</v>
      </c>
      <c r="AL88" s="15" t="s">
        <v>224</v>
      </c>
      <c r="AM88" s="15" t="s">
        <v>224</v>
      </c>
      <c r="AN88" s="15" t="s">
        <v>224</v>
      </c>
      <c r="AO88" s="15" t="s">
        <v>224</v>
      </c>
      <c r="AP88" s="15" t="s">
        <v>224</v>
      </c>
      <c r="AQ88" s="15" t="s">
        <v>224</v>
      </c>
      <c r="AR88" s="15" t="s">
        <v>224</v>
      </c>
      <c r="AS88" s="15" t="s">
        <v>224</v>
      </c>
      <c r="AT88" s="15" t="s">
        <v>224</v>
      </c>
      <c r="AU88" s="15" t="s">
        <v>222</v>
      </c>
      <c r="AV88" s="15" t="s">
        <v>224</v>
      </c>
      <c r="AW88" s="15" t="s">
        <v>224</v>
      </c>
      <c r="AX88" s="15" t="s">
        <v>224</v>
      </c>
      <c r="AY88" s="15" t="s">
        <v>224</v>
      </c>
      <c r="AZ88" s="15" t="s">
        <v>222</v>
      </c>
      <c r="BA88" s="15" t="s">
        <v>224</v>
      </c>
      <c r="BB88" s="15" t="s">
        <v>224</v>
      </c>
      <c r="BC88" s="15" t="s">
        <v>224</v>
      </c>
      <c r="BD88" s="15" t="s">
        <v>224</v>
      </c>
      <c r="BE88" s="15" t="s">
        <v>222</v>
      </c>
      <c r="BF88" s="15" t="s">
        <v>224</v>
      </c>
      <c r="BG88" s="15" t="s">
        <v>224</v>
      </c>
      <c r="BH88" s="15" t="s">
        <v>224</v>
      </c>
      <c r="BI88" s="15" t="s">
        <v>224</v>
      </c>
      <c r="BJ88" s="15" t="s">
        <v>224</v>
      </c>
      <c r="BK88" s="15" t="s">
        <v>224</v>
      </c>
      <c r="BL88" s="15" t="s">
        <v>224</v>
      </c>
      <c r="BM88" s="15" t="s">
        <v>224</v>
      </c>
      <c r="BN88" s="15" t="s">
        <v>224</v>
      </c>
      <c r="BO88" s="15" t="s">
        <v>224</v>
      </c>
      <c r="BP88" s="15" t="s">
        <v>224</v>
      </c>
      <c r="BQ88" s="15" t="s">
        <v>224</v>
      </c>
      <c r="BR88" s="15" t="s">
        <v>224</v>
      </c>
      <c r="BS88" s="15" t="s">
        <v>224</v>
      </c>
      <c r="BT88" s="15" t="s">
        <v>224</v>
      </c>
      <c r="BU88" s="15" t="s">
        <v>224</v>
      </c>
      <c r="BV88" s="15" t="s">
        <v>224</v>
      </c>
      <c r="BW88" s="15" t="s">
        <v>224</v>
      </c>
      <c r="BX88" s="15" t="s">
        <v>224</v>
      </c>
      <c r="BY88" s="15" t="s">
        <v>224</v>
      </c>
      <c r="BZ88" s="15" t="s">
        <v>224</v>
      </c>
      <c r="CA88" s="15" t="s">
        <v>224</v>
      </c>
      <c r="CB88" s="15" t="s">
        <v>224</v>
      </c>
      <c r="CC88" s="15" t="s">
        <v>224</v>
      </c>
      <c r="CD88" s="15" t="s">
        <v>224</v>
      </c>
      <c r="CE88" s="15" t="s">
        <v>224</v>
      </c>
      <c r="CF88" s="15" t="s">
        <v>224</v>
      </c>
      <c r="CG88" s="15" t="s">
        <v>224</v>
      </c>
      <c r="CH88" s="15" t="s">
        <v>224</v>
      </c>
      <c r="CI88" s="15" t="s">
        <v>224</v>
      </c>
      <c r="CJ88" s="15" t="s">
        <v>224</v>
      </c>
      <c r="CK88" s="15" t="s">
        <v>224</v>
      </c>
      <c r="CL88" s="15" t="s">
        <v>224</v>
      </c>
      <c r="CM88" s="15" t="s">
        <v>224</v>
      </c>
      <c r="CN88" s="15" t="s">
        <v>224</v>
      </c>
      <c r="CO88" s="15" t="s">
        <v>224</v>
      </c>
      <c r="CP88" s="15" t="s">
        <v>224</v>
      </c>
      <c r="CQ88" s="15" t="s">
        <v>224</v>
      </c>
      <c r="CR88" s="15" t="s">
        <v>224</v>
      </c>
      <c r="CS88" s="15" t="s">
        <v>224</v>
      </c>
      <c r="CT88" s="15" t="s">
        <v>224</v>
      </c>
    </row>
    <row r="89">
      <c r="A89" s="13" t="str">
        <f t="shared" si="1"/>
        <v>Đảm bảo chất lượng</v>
      </c>
      <c r="B89" s="14">
        <v>43732.92928314814</v>
      </c>
      <c r="C89" s="15" t="s">
        <v>569</v>
      </c>
      <c r="D89" s="16">
        <v>0.0</v>
      </c>
      <c r="E89" s="15" t="s">
        <v>570</v>
      </c>
      <c r="F89" s="15" t="s">
        <v>2966</v>
      </c>
      <c r="G89" s="15" t="s">
        <v>2966</v>
      </c>
      <c r="H89" s="15" t="s">
        <v>3032</v>
      </c>
      <c r="I89" s="15" t="s">
        <v>3234</v>
      </c>
      <c r="J89" s="15" t="s">
        <v>3236</v>
      </c>
      <c r="K89" s="15" t="s">
        <v>4040</v>
      </c>
      <c r="L89" s="15" t="s">
        <v>3237</v>
      </c>
      <c r="N89" s="15" t="s">
        <v>379</v>
      </c>
      <c r="O89" s="15" t="s">
        <v>3239</v>
      </c>
      <c r="P89" s="15" t="s">
        <v>224</v>
      </c>
      <c r="Q89" s="15" t="s">
        <v>224</v>
      </c>
      <c r="R89" s="15" t="s">
        <v>224</v>
      </c>
      <c r="S89" s="15" t="s">
        <v>224</v>
      </c>
      <c r="T89" s="15" t="s">
        <v>224</v>
      </c>
      <c r="U89" s="15" t="s">
        <v>224</v>
      </c>
      <c r="V89" s="15" t="s">
        <v>224</v>
      </c>
      <c r="W89" s="15" t="s">
        <v>224</v>
      </c>
      <c r="X89" s="15" t="s">
        <v>224</v>
      </c>
      <c r="Y89" s="15" t="s">
        <v>224</v>
      </c>
      <c r="Z89" s="15" t="s">
        <v>224</v>
      </c>
      <c r="AA89" s="15" t="s">
        <v>224</v>
      </c>
      <c r="AB89" s="15" t="s">
        <v>224</v>
      </c>
      <c r="AC89" s="15" t="s">
        <v>224</v>
      </c>
      <c r="AD89" s="15" t="s">
        <v>224</v>
      </c>
      <c r="AE89" s="15" t="s">
        <v>224</v>
      </c>
      <c r="AF89" s="15" t="s">
        <v>224</v>
      </c>
      <c r="AG89" s="15" t="s">
        <v>224</v>
      </c>
      <c r="AH89" s="15" t="s">
        <v>224</v>
      </c>
      <c r="AI89" s="15" t="s">
        <v>224</v>
      </c>
      <c r="AJ89" s="15" t="s">
        <v>224</v>
      </c>
      <c r="AK89" s="15" t="s">
        <v>224</v>
      </c>
      <c r="AL89" s="15" t="s">
        <v>224</v>
      </c>
      <c r="AM89" s="15" t="s">
        <v>224</v>
      </c>
      <c r="AN89" s="15" t="s">
        <v>224</v>
      </c>
      <c r="AO89" s="15" t="s">
        <v>224</v>
      </c>
      <c r="AP89" s="15" t="s">
        <v>224</v>
      </c>
      <c r="AQ89" s="15" t="s">
        <v>224</v>
      </c>
      <c r="AR89" s="15" t="s">
        <v>224</v>
      </c>
      <c r="AS89" s="15" t="s">
        <v>215</v>
      </c>
      <c r="AT89" s="15" t="s">
        <v>224</v>
      </c>
      <c r="AU89" s="15" t="s">
        <v>222</v>
      </c>
      <c r="AV89" s="15" t="s">
        <v>224</v>
      </c>
      <c r="AW89" s="15" t="s">
        <v>224</v>
      </c>
      <c r="AX89" s="15" t="s">
        <v>224</v>
      </c>
      <c r="AY89" s="15" t="s">
        <v>224</v>
      </c>
      <c r="AZ89" s="15" t="s">
        <v>224</v>
      </c>
      <c r="BA89" s="15" t="s">
        <v>224</v>
      </c>
      <c r="BB89" s="15" t="s">
        <v>224</v>
      </c>
      <c r="BC89" s="15" t="s">
        <v>224</v>
      </c>
      <c r="BD89" s="15" t="s">
        <v>224</v>
      </c>
      <c r="BE89" s="15" t="s">
        <v>224</v>
      </c>
      <c r="BF89" s="15" t="s">
        <v>224</v>
      </c>
      <c r="BG89" s="15" t="s">
        <v>224</v>
      </c>
      <c r="BH89" s="15" t="s">
        <v>224</v>
      </c>
      <c r="BI89" s="15" t="s">
        <v>224</v>
      </c>
      <c r="BJ89" s="15" t="s">
        <v>224</v>
      </c>
      <c r="BK89" s="15" t="s">
        <v>224</v>
      </c>
      <c r="BL89" s="15" t="s">
        <v>224</v>
      </c>
      <c r="BM89" s="15" t="s">
        <v>224</v>
      </c>
      <c r="BN89" s="15" t="s">
        <v>224</v>
      </c>
      <c r="BO89" s="15" t="s">
        <v>224</v>
      </c>
      <c r="BP89" s="15" t="s">
        <v>224</v>
      </c>
      <c r="BQ89" s="15" t="s">
        <v>224</v>
      </c>
      <c r="BR89" s="15" t="s">
        <v>224</v>
      </c>
      <c r="BS89" s="15" t="s">
        <v>224</v>
      </c>
      <c r="BT89" s="15" t="s">
        <v>224</v>
      </c>
      <c r="BU89" s="15" t="s">
        <v>224</v>
      </c>
      <c r="BV89" s="15" t="s">
        <v>224</v>
      </c>
      <c r="BW89" s="15" t="s">
        <v>224</v>
      </c>
      <c r="BX89" s="15" t="s">
        <v>224</v>
      </c>
      <c r="BY89" s="15" t="s">
        <v>224</v>
      </c>
      <c r="BZ89" s="15" t="s">
        <v>224</v>
      </c>
      <c r="CA89" s="15" t="s">
        <v>224</v>
      </c>
      <c r="CB89" s="15" t="s">
        <v>224</v>
      </c>
      <c r="CC89" s="15" t="s">
        <v>224</v>
      </c>
      <c r="CD89" s="15" t="s">
        <v>224</v>
      </c>
      <c r="CE89" s="15" t="s">
        <v>224</v>
      </c>
      <c r="CF89" s="15" t="s">
        <v>224</v>
      </c>
      <c r="CG89" s="15" t="s">
        <v>224</v>
      </c>
      <c r="CH89" s="15" t="s">
        <v>224</v>
      </c>
      <c r="CI89" s="15" t="s">
        <v>224</v>
      </c>
      <c r="CJ89" s="15" t="s">
        <v>224</v>
      </c>
      <c r="CK89" s="15" t="s">
        <v>224</v>
      </c>
      <c r="CL89" s="15" t="s">
        <v>224</v>
      </c>
      <c r="CM89" s="15" t="s">
        <v>224</v>
      </c>
      <c r="CN89" s="15" t="s">
        <v>224</v>
      </c>
      <c r="CO89" s="15" t="s">
        <v>224</v>
      </c>
      <c r="CP89" s="15" t="s">
        <v>224</v>
      </c>
      <c r="CQ89" s="15" t="s">
        <v>224</v>
      </c>
      <c r="CR89" s="15" t="s">
        <v>224</v>
      </c>
      <c r="CS89" s="15" t="s">
        <v>224</v>
      </c>
      <c r="CT89" s="15" t="s">
        <v>224</v>
      </c>
    </row>
    <row r="90">
      <c r="A90" s="13" t="str">
        <f t="shared" si="1"/>
        <v>Đảm bảo chất lượng</v>
      </c>
      <c r="B90" s="14">
        <v>43732.936610370365</v>
      </c>
      <c r="C90" s="15" t="s">
        <v>632</v>
      </c>
      <c r="D90" s="16">
        <v>0.0</v>
      </c>
      <c r="E90" s="15" t="s">
        <v>633</v>
      </c>
      <c r="F90" s="15" t="s">
        <v>2966</v>
      </c>
      <c r="G90" s="15" t="s">
        <v>2966</v>
      </c>
      <c r="H90" s="15" t="s">
        <v>399</v>
      </c>
      <c r="I90" s="15" t="s">
        <v>2967</v>
      </c>
      <c r="J90" s="15" t="s">
        <v>2968</v>
      </c>
      <c r="K90" s="15" t="s">
        <v>3979</v>
      </c>
      <c r="L90" s="15" t="s">
        <v>2970</v>
      </c>
      <c r="N90" s="15" t="s">
        <v>2971</v>
      </c>
      <c r="O90" s="15" t="s">
        <v>379</v>
      </c>
      <c r="P90" s="15" t="s">
        <v>224</v>
      </c>
      <c r="Q90" s="15" t="s">
        <v>224</v>
      </c>
      <c r="R90" s="15" t="s">
        <v>215</v>
      </c>
      <c r="S90" s="15" t="s">
        <v>215</v>
      </c>
      <c r="T90" s="15" t="s">
        <v>688</v>
      </c>
      <c r="U90" s="15" t="s">
        <v>215</v>
      </c>
      <c r="V90" s="15" t="s">
        <v>688</v>
      </c>
      <c r="W90" s="15" t="s">
        <v>215</v>
      </c>
      <c r="X90" s="15" t="s">
        <v>222</v>
      </c>
      <c r="Y90" s="15" t="s">
        <v>222</v>
      </c>
      <c r="Z90" s="15" t="s">
        <v>222</v>
      </c>
      <c r="AA90" s="15" t="s">
        <v>224</v>
      </c>
      <c r="AB90" s="15" t="s">
        <v>224</v>
      </c>
      <c r="AC90" s="15" t="s">
        <v>224</v>
      </c>
      <c r="AD90" s="15" t="s">
        <v>224</v>
      </c>
      <c r="AE90" s="15" t="s">
        <v>224</v>
      </c>
      <c r="AF90" s="15" t="s">
        <v>224</v>
      </c>
      <c r="AG90" s="15" t="s">
        <v>224</v>
      </c>
      <c r="AH90" s="15" t="s">
        <v>224</v>
      </c>
      <c r="AI90" s="15" t="s">
        <v>224</v>
      </c>
      <c r="AJ90" s="15" t="s">
        <v>224</v>
      </c>
      <c r="AK90" s="15" t="s">
        <v>224</v>
      </c>
      <c r="AL90" s="15" t="s">
        <v>224</v>
      </c>
      <c r="AM90" s="15" t="s">
        <v>224</v>
      </c>
      <c r="AN90" s="15" t="s">
        <v>224</v>
      </c>
      <c r="AO90" s="15" t="s">
        <v>224</v>
      </c>
      <c r="AP90" s="15" t="s">
        <v>224</v>
      </c>
      <c r="AQ90" s="15" t="s">
        <v>224</v>
      </c>
      <c r="AR90" s="15" t="s">
        <v>215</v>
      </c>
      <c r="AS90" s="15" t="s">
        <v>215</v>
      </c>
      <c r="AT90" s="15" t="s">
        <v>224</v>
      </c>
      <c r="AU90" s="15" t="s">
        <v>224</v>
      </c>
      <c r="AV90" s="15" t="s">
        <v>224</v>
      </c>
      <c r="AW90" s="15" t="s">
        <v>224</v>
      </c>
      <c r="AX90" s="15" t="s">
        <v>222</v>
      </c>
      <c r="AY90" s="15" t="s">
        <v>224</v>
      </c>
      <c r="AZ90" s="15" t="s">
        <v>215</v>
      </c>
      <c r="BA90" s="15" t="s">
        <v>224</v>
      </c>
      <c r="BB90" s="15" t="s">
        <v>224</v>
      </c>
      <c r="BC90" s="15" t="s">
        <v>224</v>
      </c>
      <c r="BD90" s="15" t="s">
        <v>224</v>
      </c>
      <c r="BE90" s="15" t="s">
        <v>224</v>
      </c>
      <c r="BF90" s="15" t="s">
        <v>224</v>
      </c>
      <c r="BG90" s="15" t="s">
        <v>224</v>
      </c>
      <c r="BH90" s="15" t="s">
        <v>224</v>
      </c>
      <c r="BI90" s="15" t="s">
        <v>224</v>
      </c>
      <c r="BJ90" s="15" t="s">
        <v>224</v>
      </c>
      <c r="BK90" s="15" t="s">
        <v>224</v>
      </c>
      <c r="BL90" s="15" t="s">
        <v>224</v>
      </c>
      <c r="BM90" s="15" t="s">
        <v>224</v>
      </c>
      <c r="BN90" s="15" t="s">
        <v>224</v>
      </c>
      <c r="BO90" s="15" t="s">
        <v>224</v>
      </c>
      <c r="BP90" s="15" t="s">
        <v>224</v>
      </c>
      <c r="BQ90" s="15" t="s">
        <v>224</v>
      </c>
      <c r="BR90" s="15" t="s">
        <v>224</v>
      </c>
      <c r="BS90" s="15" t="s">
        <v>224</v>
      </c>
      <c r="BT90" s="15" t="s">
        <v>224</v>
      </c>
      <c r="BU90" s="15" t="s">
        <v>224</v>
      </c>
      <c r="BV90" s="15" t="s">
        <v>224</v>
      </c>
      <c r="BW90" s="15" t="s">
        <v>224</v>
      </c>
      <c r="BX90" s="15" t="s">
        <v>224</v>
      </c>
      <c r="BY90" s="15" t="s">
        <v>224</v>
      </c>
      <c r="BZ90" s="15" t="s">
        <v>224</v>
      </c>
      <c r="CA90" s="15" t="s">
        <v>224</v>
      </c>
      <c r="CB90" s="15" t="s">
        <v>224</v>
      </c>
      <c r="CC90" s="15" t="s">
        <v>224</v>
      </c>
      <c r="CD90" s="15" t="s">
        <v>224</v>
      </c>
      <c r="CE90" s="15" t="s">
        <v>224</v>
      </c>
      <c r="CF90" s="15" t="s">
        <v>224</v>
      </c>
      <c r="CG90" s="15" t="s">
        <v>224</v>
      </c>
      <c r="CH90" s="15" t="s">
        <v>224</v>
      </c>
      <c r="CI90" s="15" t="s">
        <v>224</v>
      </c>
      <c r="CJ90" s="15" t="s">
        <v>224</v>
      </c>
      <c r="CK90" s="15" t="s">
        <v>224</v>
      </c>
      <c r="CL90" s="15" t="s">
        <v>224</v>
      </c>
      <c r="CM90" s="15" t="s">
        <v>224</v>
      </c>
      <c r="CN90" s="15" t="s">
        <v>224</v>
      </c>
      <c r="CO90" s="15" t="s">
        <v>224</v>
      </c>
      <c r="CP90" s="15" t="s">
        <v>224</v>
      </c>
      <c r="CQ90" s="15" t="s">
        <v>224</v>
      </c>
      <c r="CR90" s="15" t="s">
        <v>224</v>
      </c>
      <c r="CS90" s="15" t="s">
        <v>224</v>
      </c>
      <c r="CT90" s="15" t="s">
        <v>224</v>
      </c>
    </row>
    <row r="91">
      <c r="A91" s="13" t="str">
        <f t="shared" si="1"/>
        <v>Đảm bảo chất lượng</v>
      </c>
      <c r="B91" s="14">
        <v>43732.93699421296</v>
      </c>
      <c r="C91" s="15" t="s">
        <v>591</v>
      </c>
      <c r="D91" s="16">
        <v>0.0</v>
      </c>
      <c r="E91" s="15" t="s">
        <v>592</v>
      </c>
      <c r="F91" s="15" t="s">
        <v>2966</v>
      </c>
      <c r="G91" s="15" t="s">
        <v>2966</v>
      </c>
      <c r="H91" s="15" t="s">
        <v>374</v>
      </c>
      <c r="I91" s="15" t="s">
        <v>3253</v>
      </c>
      <c r="J91" s="15" t="s">
        <v>3254</v>
      </c>
      <c r="K91" s="15" t="s">
        <v>3278</v>
      </c>
      <c r="L91" s="15" t="s">
        <v>3255</v>
      </c>
      <c r="N91" s="15" t="s">
        <v>2971</v>
      </c>
      <c r="O91" s="15" t="s">
        <v>2497</v>
      </c>
      <c r="P91" s="15" t="s">
        <v>224</v>
      </c>
      <c r="Q91" s="15" t="s">
        <v>224</v>
      </c>
      <c r="R91" s="15" t="s">
        <v>215</v>
      </c>
      <c r="S91" s="15" t="s">
        <v>354</v>
      </c>
      <c r="T91" s="15" t="s">
        <v>215</v>
      </c>
      <c r="U91" s="15" t="s">
        <v>215</v>
      </c>
      <c r="V91" s="15" t="s">
        <v>354</v>
      </c>
      <c r="W91" s="15" t="s">
        <v>224</v>
      </c>
      <c r="X91" s="15" t="s">
        <v>224</v>
      </c>
      <c r="Y91" s="15" t="s">
        <v>215</v>
      </c>
      <c r="Z91" s="15" t="s">
        <v>215</v>
      </c>
      <c r="AA91" s="15" t="s">
        <v>224</v>
      </c>
      <c r="AB91" s="15" t="s">
        <v>224</v>
      </c>
      <c r="AC91" s="15" t="s">
        <v>224</v>
      </c>
      <c r="AD91" s="15" t="s">
        <v>224</v>
      </c>
      <c r="AE91" s="15" t="s">
        <v>224</v>
      </c>
      <c r="AF91" s="15" t="s">
        <v>224</v>
      </c>
      <c r="AG91" s="15" t="s">
        <v>224</v>
      </c>
      <c r="AH91" s="15" t="s">
        <v>224</v>
      </c>
      <c r="AI91" s="15" t="s">
        <v>224</v>
      </c>
      <c r="AJ91" s="15" t="s">
        <v>224</v>
      </c>
      <c r="AK91" s="15" t="s">
        <v>224</v>
      </c>
      <c r="AL91" s="15" t="s">
        <v>224</v>
      </c>
      <c r="AM91" s="15" t="s">
        <v>224</v>
      </c>
      <c r="AN91" s="15" t="s">
        <v>224</v>
      </c>
      <c r="AO91" s="15" t="s">
        <v>224</v>
      </c>
      <c r="AP91" s="15" t="s">
        <v>224</v>
      </c>
      <c r="AQ91" s="15" t="s">
        <v>224</v>
      </c>
      <c r="AR91" s="15" t="s">
        <v>275</v>
      </c>
      <c r="AS91" s="15" t="s">
        <v>275</v>
      </c>
      <c r="AT91" s="15" t="s">
        <v>275</v>
      </c>
      <c r="AU91" s="15" t="s">
        <v>215</v>
      </c>
      <c r="AV91" s="15" t="s">
        <v>224</v>
      </c>
      <c r="AW91" s="15" t="s">
        <v>224</v>
      </c>
      <c r="AX91" s="15" t="s">
        <v>224</v>
      </c>
      <c r="AY91" s="15" t="s">
        <v>224</v>
      </c>
      <c r="AZ91" s="15" t="s">
        <v>215</v>
      </c>
      <c r="BA91" s="15" t="s">
        <v>215</v>
      </c>
      <c r="BB91" s="15" t="s">
        <v>215</v>
      </c>
      <c r="BC91" s="15" t="s">
        <v>215</v>
      </c>
      <c r="BD91" s="15" t="s">
        <v>224</v>
      </c>
      <c r="BE91" s="15" t="s">
        <v>224</v>
      </c>
      <c r="BF91" s="15" t="s">
        <v>224</v>
      </c>
      <c r="BG91" s="15" t="s">
        <v>224</v>
      </c>
      <c r="BH91" s="15" t="s">
        <v>224</v>
      </c>
      <c r="BI91" s="15" t="s">
        <v>224</v>
      </c>
      <c r="BJ91" s="15" t="s">
        <v>224</v>
      </c>
      <c r="BK91" s="15" t="s">
        <v>224</v>
      </c>
      <c r="BL91" s="15" t="s">
        <v>224</v>
      </c>
      <c r="BM91" s="15" t="s">
        <v>224</v>
      </c>
      <c r="BN91" s="15" t="s">
        <v>224</v>
      </c>
      <c r="BO91" s="15" t="s">
        <v>224</v>
      </c>
      <c r="BP91" s="15" t="s">
        <v>224</v>
      </c>
      <c r="BQ91" s="15" t="s">
        <v>224</v>
      </c>
      <c r="BR91" s="15" t="s">
        <v>224</v>
      </c>
      <c r="BS91" s="15" t="s">
        <v>224</v>
      </c>
      <c r="BT91" s="15" t="s">
        <v>224</v>
      </c>
      <c r="BU91" s="15" t="s">
        <v>224</v>
      </c>
      <c r="BV91" s="15" t="s">
        <v>224</v>
      </c>
      <c r="BW91" s="15" t="s">
        <v>224</v>
      </c>
      <c r="BX91" s="15" t="s">
        <v>224</v>
      </c>
      <c r="BY91" s="15" t="s">
        <v>224</v>
      </c>
      <c r="BZ91" s="15" t="s">
        <v>224</v>
      </c>
      <c r="CA91" s="15" t="s">
        <v>224</v>
      </c>
      <c r="CB91" s="15" t="s">
        <v>224</v>
      </c>
      <c r="CC91" s="15" t="s">
        <v>224</v>
      </c>
      <c r="CD91" s="15" t="s">
        <v>224</v>
      </c>
      <c r="CE91" s="15" t="s">
        <v>224</v>
      </c>
      <c r="CF91" s="15" t="s">
        <v>224</v>
      </c>
      <c r="CG91" s="15" t="s">
        <v>224</v>
      </c>
      <c r="CH91" s="15" t="s">
        <v>224</v>
      </c>
      <c r="CI91" s="15" t="s">
        <v>224</v>
      </c>
      <c r="CJ91" s="15" t="s">
        <v>224</v>
      </c>
      <c r="CK91" s="15" t="s">
        <v>224</v>
      </c>
      <c r="CL91" s="15" t="s">
        <v>224</v>
      </c>
      <c r="CM91" s="15" t="s">
        <v>224</v>
      </c>
      <c r="CN91" s="15" t="s">
        <v>224</v>
      </c>
      <c r="CO91" s="15" t="s">
        <v>224</v>
      </c>
      <c r="CP91" s="15" t="s">
        <v>224</v>
      </c>
      <c r="CQ91" s="15" t="s">
        <v>224</v>
      </c>
      <c r="CR91" s="15" t="s">
        <v>224</v>
      </c>
      <c r="CS91" s="15" t="s">
        <v>224</v>
      </c>
      <c r="CT91" s="15" t="s">
        <v>224</v>
      </c>
    </row>
    <row r="92">
      <c r="A92" s="13" t="str">
        <f t="shared" si="1"/>
        <v>Đảm bảo chất lượng</v>
      </c>
      <c r="B92" s="14">
        <v>43732.94142041667</v>
      </c>
      <c r="C92" s="15" t="s">
        <v>496</v>
      </c>
      <c r="D92" s="16">
        <v>0.0</v>
      </c>
      <c r="E92" s="15" t="s">
        <v>497</v>
      </c>
      <c r="F92" s="15" t="s">
        <v>1587</v>
      </c>
      <c r="G92" s="15" t="s">
        <v>2966</v>
      </c>
      <c r="H92" s="15" t="s">
        <v>3032</v>
      </c>
      <c r="I92" s="15" t="s">
        <v>3033</v>
      </c>
      <c r="J92" s="15" t="s">
        <v>3034</v>
      </c>
      <c r="K92" s="15" t="s">
        <v>4074</v>
      </c>
      <c r="L92" s="15" t="s">
        <v>3036</v>
      </c>
      <c r="N92" s="15" t="s">
        <v>3037</v>
      </c>
      <c r="O92" s="15" t="s">
        <v>3038</v>
      </c>
      <c r="P92" s="15" t="s">
        <v>224</v>
      </c>
      <c r="Q92" s="15" t="s">
        <v>224</v>
      </c>
      <c r="R92" s="15" t="s">
        <v>224</v>
      </c>
      <c r="S92" s="15" t="s">
        <v>224</v>
      </c>
      <c r="T92" s="15" t="s">
        <v>224</v>
      </c>
      <c r="U92" s="15" t="s">
        <v>224</v>
      </c>
      <c r="V92" s="15" t="s">
        <v>224</v>
      </c>
      <c r="W92" s="15" t="s">
        <v>224</v>
      </c>
      <c r="X92" s="15" t="s">
        <v>224</v>
      </c>
      <c r="Y92" s="15" t="s">
        <v>222</v>
      </c>
      <c r="Z92" s="15" t="s">
        <v>222</v>
      </c>
      <c r="AA92" s="15" t="s">
        <v>222</v>
      </c>
      <c r="AB92" s="15" t="s">
        <v>224</v>
      </c>
      <c r="AC92" s="15" t="s">
        <v>224</v>
      </c>
      <c r="AD92" s="15" t="s">
        <v>224</v>
      </c>
      <c r="AE92" s="15" t="s">
        <v>224</v>
      </c>
      <c r="AF92" s="15" t="s">
        <v>224</v>
      </c>
      <c r="AG92" s="15" t="s">
        <v>224</v>
      </c>
      <c r="AH92" s="15" t="s">
        <v>224</v>
      </c>
      <c r="AI92" s="15" t="s">
        <v>224</v>
      </c>
      <c r="AJ92" s="15" t="s">
        <v>224</v>
      </c>
      <c r="AK92" s="15" t="s">
        <v>224</v>
      </c>
      <c r="AL92" s="15" t="s">
        <v>224</v>
      </c>
      <c r="AM92" s="15" t="s">
        <v>224</v>
      </c>
      <c r="AN92" s="15" t="s">
        <v>224</v>
      </c>
      <c r="AO92" s="15" t="s">
        <v>222</v>
      </c>
      <c r="AP92" s="15" t="s">
        <v>222</v>
      </c>
      <c r="AQ92" s="15" t="s">
        <v>222</v>
      </c>
      <c r="AR92" s="15" t="s">
        <v>222</v>
      </c>
      <c r="AS92" s="15" t="s">
        <v>222</v>
      </c>
      <c r="AT92" s="15" t="s">
        <v>222</v>
      </c>
      <c r="AU92" s="15" t="s">
        <v>222</v>
      </c>
      <c r="AV92" s="15" t="s">
        <v>222</v>
      </c>
      <c r="AW92" s="15" t="s">
        <v>222</v>
      </c>
      <c r="AX92" s="15" t="s">
        <v>222</v>
      </c>
      <c r="AY92" s="15" t="s">
        <v>222</v>
      </c>
      <c r="AZ92" s="15" t="s">
        <v>688</v>
      </c>
      <c r="BA92" s="15" t="s">
        <v>224</v>
      </c>
      <c r="BB92" s="15" t="s">
        <v>224</v>
      </c>
      <c r="BD92" s="15" t="s">
        <v>275</v>
      </c>
      <c r="BE92" s="15" t="s">
        <v>275</v>
      </c>
      <c r="BF92" s="15" t="s">
        <v>275</v>
      </c>
      <c r="BG92" s="15" t="s">
        <v>275</v>
      </c>
      <c r="BH92" s="15" t="s">
        <v>275</v>
      </c>
      <c r="BI92" s="15" t="s">
        <v>275</v>
      </c>
      <c r="BJ92" s="15" t="s">
        <v>275</v>
      </c>
      <c r="BK92" s="15" t="s">
        <v>275</v>
      </c>
      <c r="BL92" s="15" t="s">
        <v>275</v>
      </c>
      <c r="BM92" s="15" t="s">
        <v>222</v>
      </c>
      <c r="BN92" s="15" t="s">
        <v>222</v>
      </c>
      <c r="BO92" s="15" t="s">
        <v>222</v>
      </c>
      <c r="BP92" s="15" t="s">
        <v>222</v>
      </c>
      <c r="BQ92" s="15" t="s">
        <v>224</v>
      </c>
      <c r="BR92" s="15" t="s">
        <v>224</v>
      </c>
      <c r="BS92" s="15" t="s">
        <v>224</v>
      </c>
      <c r="BT92" s="15" t="s">
        <v>224</v>
      </c>
      <c r="BU92" s="15" t="s">
        <v>224</v>
      </c>
      <c r="BV92" s="15" t="s">
        <v>224</v>
      </c>
      <c r="BW92" s="15" t="s">
        <v>224</v>
      </c>
      <c r="BX92" s="15" t="s">
        <v>224</v>
      </c>
      <c r="BY92" s="15" t="s">
        <v>224</v>
      </c>
      <c r="BZ92" s="15" t="s">
        <v>224</v>
      </c>
      <c r="CA92" s="15" t="s">
        <v>224</v>
      </c>
      <c r="CB92" s="15" t="s">
        <v>224</v>
      </c>
      <c r="CC92" s="15" t="s">
        <v>224</v>
      </c>
      <c r="CD92" s="15" t="s">
        <v>224</v>
      </c>
      <c r="CE92" s="15" t="s">
        <v>224</v>
      </c>
      <c r="CF92" s="15" t="s">
        <v>224</v>
      </c>
      <c r="CG92" s="15" t="s">
        <v>224</v>
      </c>
      <c r="CH92" s="15" t="s">
        <v>224</v>
      </c>
      <c r="CI92" s="15" t="s">
        <v>224</v>
      </c>
      <c r="CJ92" s="15" t="s">
        <v>224</v>
      </c>
      <c r="CK92" s="15" t="s">
        <v>224</v>
      </c>
      <c r="CL92" s="15" t="s">
        <v>224</v>
      </c>
      <c r="CM92" s="15" t="s">
        <v>224</v>
      </c>
      <c r="CN92" s="15" t="s">
        <v>224</v>
      </c>
      <c r="CO92" s="15" t="s">
        <v>224</v>
      </c>
      <c r="CP92" s="15" t="s">
        <v>224</v>
      </c>
      <c r="CQ92" s="15" t="s">
        <v>224</v>
      </c>
      <c r="CR92" s="15" t="s">
        <v>224</v>
      </c>
      <c r="CS92" s="15" t="s">
        <v>224</v>
      </c>
      <c r="CT92" s="15" t="s">
        <v>224</v>
      </c>
    </row>
    <row r="93">
      <c r="A93" s="13" t="str">
        <f t="shared" si="1"/>
        <v>Đảm bảo chất lượng</v>
      </c>
      <c r="B93" s="14">
        <v>43732.95189056713</v>
      </c>
      <c r="C93" s="15" t="s">
        <v>591</v>
      </c>
      <c r="D93" s="16">
        <v>0.0</v>
      </c>
      <c r="E93" s="15" t="s">
        <v>592</v>
      </c>
      <c r="F93" s="15" t="s">
        <v>2966</v>
      </c>
      <c r="G93" s="15" t="s">
        <v>2966</v>
      </c>
      <c r="H93" s="15" t="s">
        <v>3032</v>
      </c>
      <c r="I93" s="15" t="s">
        <v>3272</v>
      </c>
      <c r="J93" s="15" t="s">
        <v>3275</v>
      </c>
      <c r="K93" s="15" t="s">
        <v>4075</v>
      </c>
      <c r="L93" s="15" t="s">
        <v>3276</v>
      </c>
      <c r="N93" s="15" t="s">
        <v>3278</v>
      </c>
      <c r="O93" s="15" t="s">
        <v>2971</v>
      </c>
      <c r="P93" s="15" t="s">
        <v>224</v>
      </c>
      <c r="Q93" s="15" t="s">
        <v>224</v>
      </c>
      <c r="R93" s="15" t="s">
        <v>215</v>
      </c>
      <c r="S93" s="15" t="s">
        <v>275</v>
      </c>
      <c r="T93" s="15" t="s">
        <v>275</v>
      </c>
      <c r="U93" s="15" t="s">
        <v>275</v>
      </c>
      <c r="V93" s="15" t="s">
        <v>275</v>
      </c>
      <c r="W93" s="15" t="s">
        <v>224</v>
      </c>
      <c r="X93" s="15" t="s">
        <v>224</v>
      </c>
      <c r="Y93" s="15" t="s">
        <v>224</v>
      </c>
      <c r="Z93" s="15" t="s">
        <v>224</v>
      </c>
      <c r="AA93" s="15" t="s">
        <v>224</v>
      </c>
      <c r="AB93" s="15" t="s">
        <v>224</v>
      </c>
      <c r="AC93" s="15" t="s">
        <v>224</v>
      </c>
      <c r="AD93" s="15" t="s">
        <v>224</v>
      </c>
      <c r="AE93" s="15" t="s">
        <v>224</v>
      </c>
      <c r="AF93" s="15" t="s">
        <v>224</v>
      </c>
      <c r="AG93" s="15" t="s">
        <v>224</v>
      </c>
      <c r="AH93" s="15" t="s">
        <v>224</v>
      </c>
      <c r="AI93" s="15" t="s">
        <v>224</v>
      </c>
      <c r="AJ93" s="15" t="s">
        <v>224</v>
      </c>
      <c r="AK93" s="15" t="s">
        <v>224</v>
      </c>
      <c r="AL93" s="15" t="s">
        <v>224</v>
      </c>
      <c r="AM93" s="15" t="s">
        <v>224</v>
      </c>
      <c r="AN93" s="15" t="s">
        <v>224</v>
      </c>
      <c r="AO93" s="15" t="s">
        <v>224</v>
      </c>
      <c r="AP93" s="15" t="s">
        <v>224</v>
      </c>
      <c r="AQ93" s="15" t="s">
        <v>224</v>
      </c>
      <c r="AR93" s="15" t="s">
        <v>275</v>
      </c>
      <c r="AS93" s="15" t="s">
        <v>215</v>
      </c>
      <c r="AT93" s="15" t="s">
        <v>215</v>
      </c>
      <c r="AU93" s="15" t="s">
        <v>215</v>
      </c>
      <c r="AV93" s="15" t="s">
        <v>224</v>
      </c>
      <c r="AW93" s="15" t="s">
        <v>224</v>
      </c>
      <c r="AX93" s="15" t="s">
        <v>224</v>
      </c>
      <c r="AY93" s="15" t="s">
        <v>224</v>
      </c>
      <c r="AZ93" s="15" t="s">
        <v>215</v>
      </c>
      <c r="BA93" s="15" t="s">
        <v>224</v>
      </c>
      <c r="BB93" s="15" t="s">
        <v>224</v>
      </c>
      <c r="BC93" s="15" t="s">
        <v>224</v>
      </c>
      <c r="BD93" s="15" t="s">
        <v>224</v>
      </c>
      <c r="BE93" s="15" t="s">
        <v>224</v>
      </c>
      <c r="BF93" s="15" t="s">
        <v>224</v>
      </c>
      <c r="BG93" s="15" t="s">
        <v>224</v>
      </c>
      <c r="BH93" s="15" t="s">
        <v>224</v>
      </c>
      <c r="BI93" s="15" t="s">
        <v>224</v>
      </c>
      <c r="BJ93" s="15" t="s">
        <v>224</v>
      </c>
      <c r="BK93" s="15" t="s">
        <v>224</v>
      </c>
      <c r="BL93" s="15" t="s">
        <v>224</v>
      </c>
      <c r="BM93" s="15" t="s">
        <v>224</v>
      </c>
      <c r="BN93" s="15" t="s">
        <v>224</v>
      </c>
      <c r="BO93" s="15" t="s">
        <v>224</v>
      </c>
      <c r="BP93" s="15" t="s">
        <v>224</v>
      </c>
      <c r="BQ93" s="15" t="s">
        <v>224</v>
      </c>
      <c r="BR93" s="15" t="s">
        <v>224</v>
      </c>
      <c r="BS93" s="15" t="s">
        <v>224</v>
      </c>
      <c r="BT93" s="15" t="s">
        <v>224</v>
      </c>
      <c r="BU93" s="15" t="s">
        <v>224</v>
      </c>
      <c r="BV93" s="15" t="s">
        <v>224</v>
      </c>
      <c r="BW93" s="15" t="s">
        <v>224</v>
      </c>
      <c r="BX93" s="15" t="s">
        <v>224</v>
      </c>
      <c r="BY93" s="15" t="s">
        <v>224</v>
      </c>
      <c r="BZ93" s="15" t="s">
        <v>224</v>
      </c>
      <c r="CA93" s="15" t="s">
        <v>224</v>
      </c>
      <c r="CB93" s="15" t="s">
        <v>224</v>
      </c>
      <c r="CC93" s="15" t="s">
        <v>224</v>
      </c>
      <c r="CD93" s="15" t="s">
        <v>224</v>
      </c>
      <c r="CE93" s="15" t="s">
        <v>224</v>
      </c>
      <c r="CF93" s="15" t="s">
        <v>224</v>
      </c>
      <c r="CG93" s="15" t="s">
        <v>224</v>
      </c>
      <c r="CH93" s="15" t="s">
        <v>224</v>
      </c>
      <c r="CI93" s="15" t="s">
        <v>224</v>
      </c>
      <c r="CJ93" s="15" t="s">
        <v>224</v>
      </c>
      <c r="CK93" s="15" t="s">
        <v>224</v>
      </c>
      <c r="CL93" s="15" t="s">
        <v>224</v>
      </c>
      <c r="CM93" s="15" t="s">
        <v>224</v>
      </c>
      <c r="CN93" s="15" t="s">
        <v>224</v>
      </c>
      <c r="CO93" s="15" t="s">
        <v>224</v>
      </c>
      <c r="CP93" s="15" t="s">
        <v>224</v>
      </c>
      <c r="CQ93" s="15" t="s">
        <v>224</v>
      </c>
      <c r="CR93" s="15" t="s">
        <v>224</v>
      </c>
      <c r="CS93" s="15" t="s">
        <v>224</v>
      </c>
      <c r="CT93" s="15" t="s">
        <v>224</v>
      </c>
    </row>
    <row r="94">
      <c r="A94" s="13" t="str">
        <f t="shared" si="1"/>
        <v>Đảm bảo chất lượng đầu ra </v>
      </c>
      <c r="B94" s="14">
        <v>43732.930520532405</v>
      </c>
      <c r="C94" s="15" t="s">
        <v>496</v>
      </c>
      <c r="D94" s="16">
        <v>0.0</v>
      </c>
      <c r="E94" s="15" t="s">
        <v>497</v>
      </c>
      <c r="F94" s="15" t="s">
        <v>1587</v>
      </c>
      <c r="G94" s="15" t="s">
        <v>3049</v>
      </c>
      <c r="H94" s="15" t="s">
        <v>3050</v>
      </c>
      <c r="I94" s="15" t="s">
        <v>3051</v>
      </c>
      <c r="J94" s="15" t="s">
        <v>3052</v>
      </c>
      <c r="K94" s="15" t="s">
        <v>4097</v>
      </c>
      <c r="L94" s="15" t="s">
        <v>3054</v>
      </c>
      <c r="N94" s="15" t="s">
        <v>3055</v>
      </c>
      <c r="O94" s="15" t="s">
        <v>3056</v>
      </c>
      <c r="P94" s="15" t="s">
        <v>224</v>
      </c>
      <c r="Q94" s="15" t="s">
        <v>224</v>
      </c>
      <c r="R94" s="15" t="s">
        <v>224</v>
      </c>
      <c r="S94" s="15" t="s">
        <v>224</v>
      </c>
      <c r="T94" s="15" t="s">
        <v>224</v>
      </c>
      <c r="U94" s="15" t="s">
        <v>224</v>
      </c>
      <c r="V94" s="15" t="s">
        <v>224</v>
      </c>
      <c r="W94" s="15" t="s">
        <v>224</v>
      </c>
      <c r="X94" s="15" t="s">
        <v>224</v>
      </c>
      <c r="Y94" s="15" t="s">
        <v>224</v>
      </c>
      <c r="Z94" s="15" t="s">
        <v>224</v>
      </c>
      <c r="AA94" s="15" t="s">
        <v>224</v>
      </c>
      <c r="AB94" s="15" t="s">
        <v>224</v>
      </c>
      <c r="AC94" s="15" t="s">
        <v>224</v>
      </c>
      <c r="AD94" s="15" t="s">
        <v>222</v>
      </c>
      <c r="AE94" s="15" t="s">
        <v>222</v>
      </c>
      <c r="AF94" s="15" t="s">
        <v>222</v>
      </c>
      <c r="AG94" s="15" t="s">
        <v>224</v>
      </c>
      <c r="AH94" s="15" t="s">
        <v>224</v>
      </c>
      <c r="AI94" s="15" t="s">
        <v>224</v>
      </c>
      <c r="AJ94" s="15" t="s">
        <v>224</v>
      </c>
      <c r="AK94" s="15" t="s">
        <v>224</v>
      </c>
      <c r="AL94" s="15" t="s">
        <v>224</v>
      </c>
      <c r="AM94" s="15" t="s">
        <v>224</v>
      </c>
      <c r="AN94" s="15" t="s">
        <v>224</v>
      </c>
      <c r="AO94" s="15" t="s">
        <v>680</v>
      </c>
      <c r="AP94" s="15" t="s">
        <v>222</v>
      </c>
      <c r="AQ94" s="15" t="s">
        <v>222</v>
      </c>
      <c r="AR94" s="15" t="s">
        <v>222</v>
      </c>
      <c r="AS94" s="15" t="s">
        <v>222</v>
      </c>
      <c r="AT94" s="15" t="s">
        <v>222</v>
      </c>
      <c r="AU94" s="15" t="s">
        <v>222</v>
      </c>
      <c r="AV94" s="15" t="s">
        <v>222</v>
      </c>
      <c r="AW94" s="15" t="s">
        <v>222</v>
      </c>
      <c r="AX94" s="15" t="s">
        <v>222</v>
      </c>
      <c r="AY94" s="15" t="s">
        <v>222</v>
      </c>
      <c r="AZ94" s="15" t="s">
        <v>222</v>
      </c>
      <c r="BA94" s="15" t="s">
        <v>222</v>
      </c>
      <c r="BB94" s="15" t="s">
        <v>222</v>
      </c>
      <c r="BC94" s="15" t="s">
        <v>224</v>
      </c>
      <c r="BD94" s="15" t="s">
        <v>222</v>
      </c>
      <c r="BE94" s="15" t="s">
        <v>222</v>
      </c>
      <c r="BF94" s="15" t="s">
        <v>222</v>
      </c>
      <c r="BG94" s="15" t="s">
        <v>222</v>
      </c>
      <c r="BH94" s="15" t="s">
        <v>222</v>
      </c>
      <c r="BI94" s="15" t="s">
        <v>222</v>
      </c>
      <c r="BJ94" s="15" t="s">
        <v>222</v>
      </c>
      <c r="BK94" s="15" t="s">
        <v>222</v>
      </c>
      <c r="BL94" s="15" t="s">
        <v>222</v>
      </c>
      <c r="BM94" s="15" t="s">
        <v>222</v>
      </c>
      <c r="BN94" s="15" t="s">
        <v>222</v>
      </c>
      <c r="BO94" s="15" t="s">
        <v>222</v>
      </c>
      <c r="BP94" s="15" t="s">
        <v>222</v>
      </c>
      <c r="BQ94" s="15" t="s">
        <v>222</v>
      </c>
      <c r="BR94" s="15" t="s">
        <v>224</v>
      </c>
      <c r="BS94" s="15" t="s">
        <v>224</v>
      </c>
      <c r="BT94" s="15" t="s">
        <v>224</v>
      </c>
      <c r="BU94" s="15" t="s">
        <v>224</v>
      </c>
      <c r="BV94" s="15" t="s">
        <v>224</v>
      </c>
      <c r="BW94" s="15" t="s">
        <v>224</v>
      </c>
      <c r="BX94" s="15" t="s">
        <v>224</v>
      </c>
      <c r="BY94" s="15" t="s">
        <v>224</v>
      </c>
      <c r="BZ94" s="15" t="s">
        <v>224</v>
      </c>
      <c r="CA94" s="15" t="s">
        <v>224</v>
      </c>
      <c r="CB94" s="15" t="s">
        <v>224</v>
      </c>
      <c r="CC94" s="15" t="s">
        <v>224</v>
      </c>
      <c r="CD94" s="15" t="s">
        <v>224</v>
      </c>
      <c r="CE94" s="15" t="s">
        <v>224</v>
      </c>
      <c r="CF94" s="15" t="s">
        <v>224</v>
      </c>
      <c r="CG94" s="15" t="s">
        <v>224</v>
      </c>
      <c r="CH94" s="15" t="s">
        <v>224</v>
      </c>
      <c r="CI94" s="15" t="s">
        <v>224</v>
      </c>
      <c r="CJ94" s="15" t="s">
        <v>224</v>
      </c>
      <c r="CK94" s="15" t="s">
        <v>224</v>
      </c>
      <c r="CL94" s="15" t="s">
        <v>224</v>
      </c>
      <c r="CM94" s="15" t="s">
        <v>224</v>
      </c>
      <c r="CN94" s="15" t="s">
        <v>224</v>
      </c>
      <c r="CO94" s="15" t="s">
        <v>224</v>
      </c>
      <c r="CP94" s="15" t="s">
        <v>224</v>
      </c>
      <c r="CQ94" s="15" t="s">
        <v>224</v>
      </c>
      <c r="CR94" s="15" t="s">
        <v>224</v>
      </c>
      <c r="CS94" s="15" t="s">
        <v>224</v>
      </c>
      <c r="CT94" s="15" t="s">
        <v>224</v>
      </c>
    </row>
    <row r="95">
      <c r="A95" s="13" t="str">
        <f t="shared" si="1"/>
        <v>Đảm bảo chất lượng sản phẩm</v>
      </c>
      <c r="B95" s="14">
        <v>43732.68238056713</v>
      </c>
      <c r="C95" s="15" t="s">
        <v>190</v>
      </c>
      <c r="D95" s="16">
        <v>0.0</v>
      </c>
      <c r="E95" s="15" t="s">
        <v>613</v>
      </c>
      <c r="F95" s="15" t="s">
        <v>1587</v>
      </c>
      <c r="G95" s="15" t="s">
        <v>3585</v>
      </c>
      <c r="H95" s="15" t="s">
        <v>3586</v>
      </c>
      <c r="I95" s="15" t="s">
        <v>3591</v>
      </c>
      <c r="J95" s="15" t="s">
        <v>3592</v>
      </c>
      <c r="K95" s="15" t="s">
        <v>4142</v>
      </c>
      <c r="L95" s="15" t="s">
        <v>3593</v>
      </c>
      <c r="N95" s="15" t="s">
        <v>379</v>
      </c>
      <c r="O95" s="15" t="s">
        <v>379</v>
      </c>
      <c r="P95" s="15" t="s">
        <v>224</v>
      </c>
      <c r="Q95" s="15" t="s">
        <v>224</v>
      </c>
      <c r="R95" s="15" t="s">
        <v>224</v>
      </c>
      <c r="U95" s="15" t="s">
        <v>224</v>
      </c>
      <c r="V95" s="15" t="s">
        <v>224</v>
      </c>
      <c r="AM95" s="15" t="s">
        <v>224</v>
      </c>
      <c r="AQ95" s="15" t="s">
        <v>224</v>
      </c>
      <c r="AS95" s="15" t="s">
        <v>275</v>
      </c>
      <c r="AT95" s="15" t="s">
        <v>222</v>
      </c>
      <c r="AU95" s="15" t="s">
        <v>222</v>
      </c>
      <c r="AW95" s="15" t="s">
        <v>222</v>
      </c>
      <c r="AX95" s="15" t="s">
        <v>222</v>
      </c>
      <c r="AZ95" s="15" t="s">
        <v>222</v>
      </c>
      <c r="BA95" s="15" t="s">
        <v>222</v>
      </c>
      <c r="BB95" s="15" t="s">
        <v>222</v>
      </c>
      <c r="BC95" s="15" t="s">
        <v>222</v>
      </c>
      <c r="BD95" s="15" t="s">
        <v>222</v>
      </c>
      <c r="BF95" s="15" t="s">
        <v>222</v>
      </c>
      <c r="BI95" s="15" t="s">
        <v>224</v>
      </c>
      <c r="BJ95" s="15" t="s">
        <v>224</v>
      </c>
      <c r="BM95" s="15" t="s">
        <v>224</v>
      </c>
      <c r="BN95" s="15" t="s">
        <v>224</v>
      </c>
      <c r="BO95" s="15" t="s">
        <v>224</v>
      </c>
      <c r="BP95" s="15" t="s">
        <v>224</v>
      </c>
      <c r="BV95" s="15" t="s">
        <v>224</v>
      </c>
      <c r="BW95" s="15" t="s">
        <v>224</v>
      </c>
      <c r="BX95" s="15" t="s">
        <v>224</v>
      </c>
      <c r="BY95" s="15" t="s">
        <v>224</v>
      </c>
      <c r="BZ95" s="15" t="s">
        <v>224</v>
      </c>
      <c r="CA95" s="15" t="s">
        <v>224</v>
      </c>
      <c r="CB95" s="15" t="s">
        <v>224</v>
      </c>
      <c r="CC95" s="15" t="s">
        <v>224</v>
      </c>
      <c r="CD95" s="15" t="s">
        <v>224</v>
      </c>
      <c r="CE95" s="15" t="s">
        <v>224</v>
      </c>
      <c r="CF95" s="15" t="s">
        <v>224</v>
      </c>
      <c r="CG95" s="15" t="s">
        <v>224</v>
      </c>
      <c r="CH95" s="15" t="s">
        <v>224</v>
      </c>
      <c r="CI95" s="15" t="s">
        <v>224</v>
      </c>
      <c r="CJ95" s="15" t="s">
        <v>224</v>
      </c>
      <c r="CS95" s="15" t="s">
        <v>224</v>
      </c>
      <c r="CT95" s="15" t="s">
        <v>224</v>
      </c>
    </row>
    <row r="96">
      <c r="A96" s="13" t="str">
        <f t="shared" si="1"/>
        <v>Đảm bảo chất lượng sản phẩm</v>
      </c>
      <c r="B96" s="14">
        <v>43732.68952221065</v>
      </c>
      <c r="C96" s="15" t="s">
        <v>190</v>
      </c>
      <c r="D96" s="16">
        <v>0.0</v>
      </c>
      <c r="E96" s="15" t="s">
        <v>613</v>
      </c>
      <c r="F96" s="15" t="s">
        <v>1587</v>
      </c>
      <c r="G96" s="15" t="s">
        <v>3585</v>
      </c>
      <c r="H96" s="15" t="s">
        <v>3614</v>
      </c>
      <c r="I96" s="15" t="s">
        <v>3615</v>
      </c>
      <c r="J96" s="15" t="s">
        <v>3616</v>
      </c>
      <c r="K96" s="15" t="s">
        <v>3979</v>
      </c>
      <c r="L96" s="15" t="s">
        <v>3593</v>
      </c>
      <c r="N96" s="15" t="s">
        <v>379</v>
      </c>
      <c r="O96" s="15" t="s">
        <v>379</v>
      </c>
      <c r="AR96" s="15" t="s">
        <v>222</v>
      </c>
      <c r="AS96" s="15" t="s">
        <v>222</v>
      </c>
      <c r="AT96" s="15" t="s">
        <v>222</v>
      </c>
      <c r="AU96" s="15" t="s">
        <v>222</v>
      </c>
      <c r="AV96" s="15" t="s">
        <v>222</v>
      </c>
      <c r="AW96" s="15" t="s">
        <v>222</v>
      </c>
      <c r="AX96" s="15" t="s">
        <v>222</v>
      </c>
      <c r="AY96" s="15" t="s">
        <v>222</v>
      </c>
      <c r="AZ96" s="15" t="s">
        <v>222</v>
      </c>
      <c r="BA96" s="15" t="s">
        <v>222</v>
      </c>
      <c r="BB96" s="15" t="s">
        <v>222</v>
      </c>
      <c r="BC96" s="15" t="s">
        <v>222</v>
      </c>
      <c r="BD96" s="15" t="s">
        <v>222</v>
      </c>
      <c r="BE96" s="15" t="s">
        <v>222</v>
      </c>
      <c r="BF96" s="15" t="s">
        <v>222</v>
      </c>
      <c r="BI96" s="15" t="s">
        <v>222</v>
      </c>
      <c r="BJ96" s="15" t="s">
        <v>222</v>
      </c>
      <c r="BK96" s="15" t="s">
        <v>222</v>
      </c>
      <c r="BL96" s="15" t="s">
        <v>222</v>
      </c>
      <c r="BM96" s="15" t="s">
        <v>222</v>
      </c>
      <c r="BN96" s="15" t="s">
        <v>222</v>
      </c>
      <c r="BO96" s="15" t="s">
        <v>222</v>
      </c>
      <c r="BV96" s="15" t="s">
        <v>222</v>
      </c>
      <c r="BW96" s="15" t="s">
        <v>222</v>
      </c>
      <c r="BX96" s="15" t="s">
        <v>222</v>
      </c>
      <c r="BY96" s="15" t="s">
        <v>222</v>
      </c>
      <c r="BZ96" s="15" t="s">
        <v>222</v>
      </c>
      <c r="CA96" s="15" t="s">
        <v>222</v>
      </c>
      <c r="CB96" s="15" t="s">
        <v>222</v>
      </c>
      <c r="CC96" s="15" t="s">
        <v>222</v>
      </c>
      <c r="CD96" s="15" t="s">
        <v>222</v>
      </c>
      <c r="CE96" s="15" t="s">
        <v>222</v>
      </c>
      <c r="CF96" s="15" t="s">
        <v>222</v>
      </c>
      <c r="CG96" s="15" t="s">
        <v>222</v>
      </c>
      <c r="CH96" s="15" t="s">
        <v>222</v>
      </c>
      <c r="CI96" s="15" t="s">
        <v>222</v>
      </c>
      <c r="CJ96" s="15" t="s">
        <v>222</v>
      </c>
      <c r="CP96" s="15" t="s">
        <v>222</v>
      </c>
      <c r="CQ96" s="15" t="s">
        <v>222</v>
      </c>
      <c r="CR96" s="15" t="s">
        <v>222</v>
      </c>
      <c r="CS96" s="15" t="s">
        <v>222</v>
      </c>
      <c r="CT96" s="15" t="s">
        <v>222</v>
      </c>
    </row>
    <row r="97">
      <c r="A97" s="13" t="str">
        <f t="shared" si="1"/>
        <v>Đánh giá</v>
      </c>
      <c r="B97" s="14">
        <v>43732.961726747686</v>
      </c>
      <c r="C97" s="15" t="s">
        <v>1537</v>
      </c>
      <c r="D97" s="16">
        <v>0.0</v>
      </c>
      <c r="E97" s="15" t="s">
        <v>1542</v>
      </c>
      <c r="F97" s="15" t="s">
        <v>372</v>
      </c>
      <c r="G97" s="15" t="s">
        <v>398</v>
      </c>
      <c r="H97" s="15" t="s">
        <v>399</v>
      </c>
      <c r="I97" s="15" t="s">
        <v>421</v>
      </c>
      <c r="J97" s="15" t="s">
        <v>1552</v>
      </c>
      <c r="K97" s="15" t="s">
        <v>1165</v>
      </c>
      <c r="L97" s="15" t="s">
        <v>4154</v>
      </c>
      <c r="N97" s="15" t="s">
        <v>1555</v>
      </c>
      <c r="O97" s="15" t="s">
        <v>1166</v>
      </c>
      <c r="P97" s="15" t="s">
        <v>275</v>
      </c>
      <c r="Q97" s="15" t="s">
        <v>275</v>
      </c>
      <c r="R97" s="15" t="s">
        <v>222</v>
      </c>
      <c r="S97" s="15" t="s">
        <v>222</v>
      </c>
      <c r="T97" s="15" t="s">
        <v>224</v>
      </c>
      <c r="U97" s="15" t="s">
        <v>688</v>
      </c>
      <c r="V97" s="15" t="s">
        <v>224</v>
      </c>
      <c r="W97" s="15" t="s">
        <v>224</v>
      </c>
      <c r="AM97" s="15" t="s">
        <v>340</v>
      </c>
      <c r="AN97" s="15" t="s">
        <v>340</v>
      </c>
      <c r="AO97" s="15" t="s">
        <v>340</v>
      </c>
      <c r="AR97" s="15" t="s">
        <v>275</v>
      </c>
      <c r="AS97" s="15" t="s">
        <v>275</v>
      </c>
      <c r="AT97" s="15" t="s">
        <v>275</v>
      </c>
      <c r="AU97" s="15" t="s">
        <v>275</v>
      </c>
      <c r="AV97" s="15" t="s">
        <v>275</v>
      </c>
      <c r="AW97" s="15" t="s">
        <v>275</v>
      </c>
      <c r="AX97" s="15" t="s">
        <v>222</v>
      </c>
      <c r="AY97" s="15" t="s">
        <v>222</v>
      </c>
      <c r="AZ97" s="15" t="s">
        <v>222</v>
      </c>
      <c r="BG97" s="15" t="s">
        <v>215</v>
      </c>
      <c r="BH97" s="15" t="s">
        <v>215</v>
      </c>
      <c r="BK97" s="15" t="s">
        <v>215</v>
      </c>
      <c r="BL97" s="15" t="s">
        <v>215</v>
      </c>
    </row>
    <row r="98">
      <c r="A98" s="13" t="str">
        <f t="shared" si="1"/>
        <v>Đánh giá</v>
      </c>
      <c r="B98" s="14">
        <v>43732.98762079861</v>
      </c>
      <c r="C98" s="15" t="s">
        <v>1537</v>
      </c>
      <c r="D98" s="16">
        <v>0.0</v>
      </c>
      <c r="E98" s="15" t="s">
        <v>1542</v>
      </c>
      <c r="F98" s="15" t="s">
        <v>372</v>
      </c>
      <c r="G98" s="15" t="s">
        <v>398</v>
      </c>
      <c r="H98" s="15" t="s">
        <v>1567</v>
      </c>
      <c r="I98" s="15" t="s">
        <v>1567</v>
      </c>
      <c r="J98" s="15" t="s">
        <v>1568</v>
      </c>
      <c r="K98" s="15" t="s">
        <v>1165</v>
      </c>
      <c r="L98" s="15" t="s">
        <v>4166</v>
      </c>
      <c r="N98" s="15" t="s">
        <v>1569</v>
      </c>
      <c r="O98" s="15" t="s">
        <v>1166</v>
      </c>
      <c r="P98" s="15" t="s">
        <v>224</v>
      </c>
      <c r="Q98" s="15" t="s">
        <v>224</v>
      </c>
      <c r="R98" s="15" t="s">
        <v>275</v>
      </c>
      <c r="S98" s="15" t="s">
        <v>224</v>
      </c>
      <c r="T98" s="15" t="s">
        <v>224</v>
      </c>
      <c r="U98" s="15" t="s">
        <v>275</v>
      </c>
      <c r="V98" s="15" t="s">
        <v>275</v>
      </c>
      <c r="W98" s="15" t="s">
        <v>224</v>
      </c>
      <c r="Z98" s="15" t="s">
        <v>224</v>
      </c>
      <c r="AA98" s="15" t="s">
        <v>224</v>
      </c>
      <c r="AC98" s="15" t="s">
        <v>224</v>
      </c>
      <c r="AE98" s="15" t="s">
        <v>224</v>
      </c>
      <c r="AG98" s="15" t="s">
        <v>224</v>
      </c>
      <c r="AI98" s="15" t="s">
        <v>224</v>
      </c>
      <c r="AK98" s="15" t="s">
        <v>224</v>
      </c>
      <c r="AM98" s="15" t="s">
        <v>224</v>
      </c>
      <c r="AN98" s="15" t="s">
        <v>224</v>
      </c>
      <c r="AO98" s="15" t="s">
        <v>224</v>
      </c>
      <c r="AP98" s="15" t="s">
        <v>224</v>
      </c>
      <c r="AR98" s="15" t="s">
        <v>215</v>
      </c>
      <c r="AS98" s="15" t="s">
        <v>215</v>
      </c>
      <c r="AZ98" s="15" t="s">
        <v>215</v>
      </c>
      <c r="BG98" s="15" t="s">
        <v>215</v>
      </c>
      <c r="BQ98" s="15" t="s">
        <v>224</v>
      </c>
      <c r="BR98" s="15" t="s">
        <v>224</v>
      </c>
      <c r="BV98" s="15" t="s">
        <v>224</v>
      </c>
      <c r="BW98" s="15" t="s">
        <v>224</v>
      </c>
      <c r="CA98" s="15" t="s">
        <v>224</v>
      </c>
      <c r="CB98" s="15" t="s">
        <v>224</v>
      </c>
      <c r="CF98" s="15" t="s">
        <v>224</v>
      </c>
      <c r="CG98" s="15" t="s">
        <v>224</v>
      </c>
      <c r="CK98" s="15" t="s">
        <v>224</v>
      </c>
      <c r="CM98" s="15" t="s">
        <v>224</v>
      </c>
    </row>
    <row r="99">
      <c r="A99" s="13" t="str">
        <f t="shared" si="1"/>
        <v>Đánh giá</v>
      </c>
      <c r="B99" s="14">
        <v>43732.99147545139</v>
      </c>
      <c r="C99" s="15" t="s">
        <v>396</v>
      </c>
      <c r="D99" s="16">
        <v>0.0</v>
      </c>
      <c r="E99" s="15" t="s">
        <v>397</v>
      </c>
      <c r="F99" s="15" t="s">
        <v>372</v>
      </c>
      <c r="G99" s="15" t="s">
        <v>398</v>
      </c>
      <c r="H99" s="15" t="s">
        <v>399</v>
      </c>
      <c r="I99" s="15" t="s">
        <v>400</v>
      </c>
      <c r="J99" s="15" t="s">
        <v>401</v>
      </c>
      <c r="K99" s="15" t="s">
        <v>4178</v>
      </c>
      <c r="L99" s="15" t="s">
        <v>403</v>
      </c>
      <c r="N99" s="15" t="s">
        <v>405</v>
      </c>
      <c r="O99" s="15" t="s">
        <v>744</v>
      </c>
      <c r="P99" s="15" t="s">
        <v>224</v>
      </c>
      <c r="Q99" s="15" t="s">
        <v>224</v>
      </c>
      <c r="R99" s="15" t="s">
        <v>224</v>
      </c>
      <c r="S99" s="15" t="s">
        <v>224</v>
      </c>
      <c r="T99" s="15" t="s">
        <v>224</v>
      </c>
      <c r="U99" s="15" t="s">
        <v>224</v>
      </c>
      <c r="V99" s="15" t="s">
        <v>224</v>
      </c>
      <c r="W99" s="15" t="s">
        <v>224</v>
      </c>
      <c r="X99" s="15" t="s">
        <v>224</v>
      </c>
      <c r="Y99" s="15" t="s">
        <v>224</v>
      </c>
      <c r="Z99" s="15" t="s">
        <v>224</v>
      </c>
      <c r="AA99" s="15" t="s">
        <v>224</v>
      </c>
      <c r="AB99" s="15" t="s">
        <v>224</v>
      </c>
      <c r="AC99" s="15" t="s">
        <v>224</v>
      </c>
      <c r="AD99" s="15" t="s">
        <v>224</v>
      </c>
      <c r="AE99" s="15" t="s">
        <v>224</v>
      </c>
      <c r="AF99" s="15" t="s">
        <v>224</v>
      </c>
      <c r="AG99" s="15" t="s">
        <v>224</v>
      </c>
      <c r="AH99" s="15" t="s">
        <v>224</v>
      </c>
      <c r="AI99" s="15" t="s">
        <v>224</v>
      </c>
      <c r="AJ99" s="15" t="s">
        <v>224</v>
      </c>
      <c r="AK99" s="15" t="s">
        <v>224</v>
      </c>
      <c r="AL99" s="15" t="s">
        <v>224</v>
      </c>
      <c r="AM99" s="15" t="s">
        <v>224</v>
      </c>
      <c r="AN99" s="15" t="s">
        <v>224</v>
      </c>
      <c r="AO99" s="15" t="s">
        <v>224</v>
      </c>
      <c r="AP99" s="15" t="s">
        <v>224</v>
      </c>
      <c r="AQ99" s="15" t="s">
        <v>224</v>
      </c>
      <c r="AR99" s="15" t="s">
        <v>275</v>
      </c>
      <c r="AS99" s="15" t="s">
        <v>275</v>
      </c>
      <c r="AT99" s="15" t="s">
        <v>224</v>
      </c>
      <c r="AU99" s="15" t="s">
        <v>224</v>
      </c>
      <c r="AV99" s="15" t="s">
        <v>275</v>
      </c>
      <c r="AW99" s="15" t="s">
        <v>224</v>
      </c>
      <c r="AX99" s="15" t="s">
        <v>224</v>
      </c>
      <c r="AY99" s="15" t="s">
        <v>224</v>
      </c>
      <c r="AZ99" s="15" t="s">
        <v>275</v>
      </c>
      <c r="BA99" s="15" t="s">
        <v>224</v>
      </c>
      <c r="BB99" s="15" t="s">
        <v>224</v>
      </c>
      <c r="BC99" s="15" t="s">
        <v>224</v>
      </c>
      <c r="BD99" s="15" t="s">
        <v>224</v>
      </c>
      <c r="BE99" s="15" t="s">
        <v>222</v>
      </c>
      <c r="BF99" s="15" t="s">
        <v>224</v>
      </c>
      <c r="BG99" s="15" t="s">
        <v>224</v>
      </c>
      <c r="BH99" s="15" t="s">
        <v>224</v>
      </c>
      <c r="BI99" s="15" t="s">
        <v>224</v>
      </c>
      <c r="BJ99" s="15" t="s">
        <v>224</v>
      </c>
      <c r="BK99" s="15" t="s">
        <v>224</v>
      </c>
      <c r="BL99" s="15" t="s">
        <v>224</v>
      </c>
      <c r="BM99" s="15" t="s">
        <v>224</v>
      </c>
      <c r="BN99" s="15" t="s">
        <v>224</v>
      </c>
      <c r="BO99" s="15" t="s">
        <v>224</v>
      </c>
      <c r="BP99" s="15" t="s">
        <v>224</v>
      </c>
      <c r="BQ99" s="15" t="s">
        <v>224</v>
      </c>
      <c r="BR99" s="15" t="s">
        <v>224</v>
      </c>
      <c r="BS99" s="15" t="s">
        <v>224</v>
      </c>
      <c r="BT99" s="15" t="s">
        <v>224</v>
      </c>
      <c r="BU99" s="15" t="s">
        <v>224</v>
      </c>
      <c r="BV99" s="15" t="s">
        <v>224</v>
      </c>
      <c r="BW99" s="15" t="s">
        <v>275</v>
      </c>
      <c r="BX99" s="15" t="s">
        <v>275</v>
      </c>
      <c r="BY99" s="15" t="s">
        <v>275</v>
      </c>
      <c r="BZ99" s="15" t="s">
        <v>224</v>
      </c>
      <c r="CA99" s="15" t="s">
        <v>224</v>
      </c>
      <c r="CB99" s="15" t="s">
        <v>275</v>
      </c>
      <c r="CC99" s="15" t="s">
        <v>222</v>
      </c>
      <c r="CD99" s="15" t="s">
        <v>222</v>
      </c>
      <c r="CE99" s="15" t="s">
        <v>224</v>
      </c>
      <c r="CF99" s="15" t="s">
        <v>224</v>
      </c>
      <c r="CG99" s="15" t="s">
        <v>275</v>
      </c>
      <c r="CH99" s="15" t="s">
        <v>275</v>
      </c>
      <c r="CI99" s="15" t="s">
        <v>275</v>
      </c>
      <c r="CJ99" s="15" t="s">
        <v>275</v>
      </c>
      <c r="CL99" s="15" t="s">
        <v>224</v>
      </c>
      <c r="CM99" s="15" t="s">
        <v>224</v>
      </c>
      <c r="CN99" s="15" t="s">
        <v>224</v>
      </c>
      <c r="CO99" s="15" t="s">
        <v>224</v>
      </c>
      <c r="CP99" s="15" t="s">
        <v>224</v>
      </c>
      <c r="CQ99" s="15" t="s">
        <v>224</v>
      </c>
      <c r="CR99" s="15" t="s">
        <v>224</v>
      </c>
      <c r="CS99" s="15" t="s">
        <v>224</v>
      </c>
      <c r="CT99" s="15" t="s">
        <v>224</v>
      </c>
    </row>
    <row r="100">
      <c r="A100" s="13" t="str">
        <f t="shared" si="1"/>
        <v>Đánh giá</v>
      </c>
      <c r="B100" s="14">
        <v>43732.995753483796</v>
      </c>
      <c r="C100" s="15" t="s">
        <v>419</v>
      </c>
      <c r="D100" s="16">
        <v>0.0</v>
      </c>
      <c r="E100" s="15" t="s">
        <v>348</v>
      </c>
      <c r="F100" s="15" t="s">
        <v>372</v>
      </c>
      <c r="G100" s="15" t="s">
        <v>398</v>
      </c>
      <c r="H100" s="15" t="s">
        <v>399</v>
      </c>
      <c r="I100" s="15" t="s">
        <v>421</v>
      </c>
      <c r="J100" s="15" t="s">
        <v>422</v>
      </c>
      <c r="K100" s="15" t="s">
        <v>4178</v>
      </c>
      <c r="L100" s="15" t="s">
        <v>423</v>
      </c>
      <c r="N100" s="15" t="s">
        <v>405</v>
      </c>
      <c r="O100" s="15" t="s">
        <v>744</v>
      </c>
      <c r="P100" s="15" t="s">
        <v>224</v>
      </c>
      <c r="Q100" s="15" t="s">
        <v>224</v>
      </c>
      <c r="R100" s="15" t="s">
        <v>224</v>
      </c>
      <c r="S100" s="15" t="s">
        <v>222</v>
      </c>
      <c r="T100" s="15" t="s">
        <v>224</v>
      </c>
      <c r="U100" s="15" t="s">
        <v>224</v>
      </c>
      <c r="V100" s="15" t="s">
        <v>224</v>
      </c>
      <c r="W100" s="15" t="s">
        <v>224</v>
      </c>
      <c r="X100" s="15" t="s">
        <v>224</v>
      </c>
      <c r="Y100" s="15" t="s">
        <v>224</v>
      </c>
      <c r="Z100" s="15" t="s">
        <v>275</v>
      </c>
      <c r="AA100" s="15" t="s">
        <v>224</v>
      </c>
      <c r="AB100" s="15" t="s">
        <v>224</v>
      </c>
      <c r="AC100" s="15" t="s">
        <v>224</v>
      </c>
      <c r="AD100" s="15" t="s">
        <v>224</v>
      </c>
      <c r="AE100" s="15" t="s">
        <v>224</v>
      </c>
      <c r="AF100" s="15" t="s">
        <v>224</v>
      </c>
      <c r="AG100" s="15" t="s">
        <v>224</v>
      </c>
      <c r="AH100" s="15" t="s">
        <v>224</v>
      </c>
      <c r="AI100" s="15" t="s">
        <v>224</v>
      </c>
      <c r="AJ100" s="15" t="s">
        <v>224</v>
      </c>
      <c r="AK100" s="15" t="s">
        <v>224</v>
      </c>
      <c r="AL100" s="15" t="s">
        <v>224</v>
      </c>
      <c r="AM100" s="15" t="s">
        <v>224</v>
      </c>
      <c r="AN100" s="15" t="s">
        <v>224</v>
      </c>
      <c r="AO100" s="15" t="s">
        <v>224</v>
      </c>
      <c r="AP100" s="15" t="s">
        <v>224</v>
      </c>
      <c r="AQ100" s="15" t="s">
        <v>224</v>
      </c>
      <c r="AR100" s="15" t="s">
        <v>275</v>
      </c>
      <c r="AS100" s="15" t="s">
        <v>275</v>
      </c>
      <c r="AT100" s="15" t="s">
        <v>222</v>
      </c>
      <c r="AU100" s="15" t="s">
        <v>224</v>
      </c>
      <c r="AV100" s="15" t="s">
        <v>224</v>
      </c>
      <c r="AW100" s="15" t="s">
        <v>224</v>
      </c>
      <c r="AX100" s="15" t="s">
        <v>224</v>
      </c>
      <c r="AY100" s="15" t="s">
        <v>224</v>
      </c>
      <c r="AZ100" s="15" t="s">
        <v>224</v>
      </c>
      <c r="BA100" s="15" t="s">
        <v>224</v>
      </c>
      <c r="BB100" s="15" t="s">
        <v>224</v>
      </c>
      <c r="BC100" s="15" t="s">
        <v>224</v>
      </c>
      <c r="BD100" s="15" t="s">
        <v>224</v>
      </c>
      <c r="BE100" s="15" t="s">
        <v>224</v>
      </c>
      <c r="BF100" s="15" t="s">
        <v>224</v>
      </c>
      <c r="BG100" s="15" t="s">
        <v>224</v>
      </c>
      <c r="BH100" s="15" t="s">
        <v>224</v>
      </c>
      <c r="BI100" s="15" t="s">
        <v>224</v>
      </c>
      <c r="BJ100" s="15" t="s">
        <v>224</v>
      </c>
      <c r="BK100" s="15" t="s">
        <v>224</v>
      </c>
      <c r="BL100" s="15" t="s">
        <v>224</v>
      </c>
      <c r="BM100" s="15" t="s">
        <v>224</v>
      </c>
      <c r="BN100" s="15" t="s">
        <v>224</v>
      </c>
      <c r="BO100" s="15" t="s">
        <v>224</v>
      </c>
      <c r="BP100" s="15" t="s">
        <v>224</v>
      </c>
      <c r="BQ100" s="15" t="s">
        <v>224</v>
      </c>
      <c r="BR100" s="15" t="s">
        <v>275</v>
      </c>
      <c r="BS100" s="15" t="s">
        <v>222</v>
      </c>
      <c r="BT100" s="15" t="s">
        <v>275</v>
      </c>
      <c r="BU100" s="15" t="s">
        <v>222</v>
      </c>
      <c r="BV100" s="15" t="s">
        <v>224</v>
      </c>
      <c r="BW100" s="15" t="s">
        <v>224</v>
      </c>
      <c r="BX100" s="15" t="s">
        <v>224</v>
      </c>
      <c r="BY100" s="15" t="s">
        <v>224</v>
      </c>
      <c r="BZ100" s="15" t="s">
        <v>224</v>
      </c>
      <c r="CA100" s="15" t="s">
        <v>224</v>
      </c>
      <c r="CB100" s="15" t="s">
        <v>224</v>
      </c>
      <c r="CC100" s="15" t="s">
        <v>224</v>
      </c>
      <c r="CD100" s="15" t="s">
        <v>224</v>
      </c>
      <c r="CE100" s="15" t="s">
        <v>224</v>
      </c>
      <c r="CF100" s="15" t="s">
        <v>224</v>
      </c>
      <c r="CG100" s="15" t="s">
        <v>224</v>
      </c>
      <c r="CH100" s="15" t="s">
        <v>224</v>
      </c>
      <c r="CI100" s="15" t="s">
        <v>224</v>
      </c>
      <c r="CJ100" s="15" t="s">
        <v>224</v>
      </c>
      <c r="CK100" s="15" t="s">
        <v>224</v>
      </c>
      <c r="CL100" s="15" t="s">
        <v>224</v>
      </c>
      <c r="CM100" s="15" t="s">
        <v>224</v>
      </c>
      <c r="CN100" s="15" t="s">
        <v>224</v>
      </c>
      <c r="CO100" s="15" t="s">
        <v>224</v>
      </c>
      <c r="CP100" s="15" t="s">
        <v>224</v>
      </c>
      <c r="CQ100" s="15" t="s">
        <v>224</v>
      </c>
      <c r="CR100" s="15" t="s">
        <v>224</v>
      </c>
      <c r="CS100" s="15" t="s">
        <v>224</v>
      </c>
      <c r="CT100" s="15" t="s">
        <v>224</v>
      </c>
    </row>
    <row r="101">
      <c r="A101" s="13" t="str">
        <f t="shared" si="1"/>
        <v>Đánh giá</v>
      </c>
      <c r="B101" s="14">
        <v>43733.0005684375</v>
      </c>
      <c r="C101" s="15" t="s">
        <v>396</v>
      </c>
      <c r="D101" s="16">
        <v>0.0</v>
      </c>
      <c r="E101" s="15" t="s">
        <v>397</v>
      </c>
      <c r="F101" s="15" t="s">
        <v>372</v>
      </c>
      <c r="G101" s="15" t="s">
        <v>398</v>
      </c>
      <c r="H101" s="15" t="s">
        <v>407</v>
      </c>
      <c r="I101" s="15" t="s">
        <v>408</v>
      </c>
      <c r="J101" s="15" t="s">
        <v>409</v>
      </c>
      <c r="K101" s="15" t="s">
        <v>4178</v>
      </c>
      <c r="L101" s="15" t="s">
        <v>410</v>
      </c>
      <c r="N101" s="15" t="s">
        <v>405</v>
      </c>
      <c r="O101" s="15" t="s">
        <v>4241</v>
      </c>
      <c r="P101" s="15" t="s">
        <v>224</v>
      </c>
      <c r="Q101" s="15" t="s">
        <v>224</v>
      </c>
      <c r="R101" s="15" t="s">
        <v>224</v>
      </c>
      <c r="S101" s="15" t="s">
        <v>224</v>
      </c>
      <c r="T101" s="15" t="s">
        <v>224</v>
      </c>
      <c r="U101" s="15" t="s">
        <v>224</v>
      </c>
      <c r="V101" s="15" t="s">
        <v>224</v>
      </c>
      <c r="W101" s="15" t="s">
        <v>224</v>
      </c>
      <c r="X101" s="15" t="s">
        <v>224</v>
      </c>
      <c r="Y101" s="15" t="s">
        <v>224</v>
      </c>
      <c r="Z101" s="15" t="s">
        <v>275</v>
      </c>
      <c r="AA101" s="15" t="s">
        <v>224</v>
      </c>
      <c r="AB101" s="15" t="s">
        <v>224</v>
      </c>
      <c r="AC101" s="15" t="s">
        <v>224</v>
      </c>
      <c r="AD101" s="15" t="s">
        <v>224</v>
      </c>
      <c r="AE101" s="15" t="s">
        <v>224</v>
      </c>
      <c r="AF101" s="15" t="s">
        <v>224</v>
      </c>
      <c r="AG101" s="15" t="s">
        <v>224</v>
      </c>
      <c r="AH101" s="15" t="s">
        <v>224</v>
      </c>
      <c r="AI101" s="15" t="s">
        <v>224</v>
      </c>
      <c r="AJ101" s="15" t="s">
        <v>224</v>
      </c>
      <c r="AK101" s="15" t="s">
        <v>224</v>
      </c>
      <c r="AL101" s="15" t="s">
        <v>224</v>
      </c>
      <c r="AM101" s="15" t="s">
        <v>224</v>
      </c>
      <c r="AN101" s="15" t="s">
        <v>224</v>
      </c>
      <c r="AO101" s="15" t="s">
        <v>224</v>
      </c>
      <c r="AP101" s="15" t="s">
        <v>224</v>
      </c>
      <c r="AQ101" s="15" t="s">
        <v>224</v>
      </c>
      <c r="AR101" s="15" t="s">
        <v>275</v>
      </c>
      <c r="AS101" s="15" t="s">
        <v>224</v>
      </c>
      <c r="AT101" s="15" t="s">
        <v>222</v>
      </c>
      <c r="AU101" s="15" t="s">
        <v>224</v>
      </c>
      <c r="AV101" s="15" t="s">
        <v>224</v>
      </c>
      <c r="AW101" s="15" t="s">
        <v>224</v>
      </c>
      <c r="AX101" s="15" t="s">
        <v>224</v>
      </c>
      <c r="AY101" s="15" t="s">
        <v>224</v>
      </c>
      <c r="AZ101" s="15" t="s">
        <v>224</v>
      </c>
      <c r="BA101" s="15" t="s">
        <v>222</v>
      </c>
      <c r="BB101" s="15" t="s">
        <v>222</v>
      </c>
      <c r="BC101" s="15" t="s">
        <v>222</v>
      </c>
      <c r="BD101" s="15" t="s">
        <v>224</v>
      </c>
      <c r="BE101" s="15" t="s">
        <v>224</v>
      </c>
      <c r="BF101" s="15" t="s">
        <v>224</v>
      </c>
      <c r="BG101" s="15" t="s">
        <v>224</v>
      </c>
      <c r="BH101" s="15" t="s">
        <v>224</v>
      </c>
      <c r="BI101" s="15" t="s">
        <v>224</v>
      </c>
      <c r="BJ101" s="15" t="s">
        <v>224</v>
      </c>
      <c r="BK101" s="15" t="s">
        <v>224</v>
      </c>
      <c r="BL101" s="15" t="s">
        <v>224</v>
      </c>
      <c r="BM101" s="15" t="s">
        <v>224</v>
      </c>
      <c r="BN101" s="15" t="s">
        <v>224</v>
      </c>
      <c r="BO101" s="15" t="s">
        <v>224</v>
      </c>
      <c r="BP101" s="15" t="s">
        <v>224</v>
      </c>
      <c r="BQ101" s="15" t="s">
        <v>275</v>
      </c>
      <c r="BR101" s="15" t="s">
        <v>275</v>
      </c>
      <c r="BS101" s="15" t="s">
        <v>222</v>
      </c>
      <c r="BT101" s="15" t="s">
        <v>222</v>
      </c>
      <c r="BU101" s="15" t="s">
        <v>222</v>
      </c>
      <c r="BV101" s="15" t="s">
        <v>224</v>
      </c>
      <c r="BW101" s="15" t="s">
        <v>224</v>
      </c>
      <c r="BX101" s="15" t="s">
        <v>224</v>
      </c>
      <c r="BY101" s="15" t="s">
        <v>224</v>
      </c>
      <c r="BZ101" s="15" t="s">
        <v>224</v>
      </c>
      <c r="CA101" s="15" t="s">
        <v>224</v>
      </c>
      <c r="CB101" s="15" t="s">
        <v>224</v>
      </c>
      <c r="CC101" s="15" t="s">
        <v>224</v>
      </c>
      <c r="CD101" s="15" t="s">
        <v>224</v>
      </c>
      <c r="CE101" s="15" t="s">
        <v>224</v>
      </c>
      <c r="CF101" s="15" t="s">
        <v>224</v>
      </c>
      <c r="CG101" s="15" t="s">
        <v>224</v>
      </c>
      <c r="CH101" s="15" t="s">
        <v>224</v>
      </c>
      <c r="CI101" s="15" t="s">
        <v>224</v>
      </c>
      <c r="CJ101" s="15" t="s">
        <v>224</v>
      </c>
      <c r="CK101" s="15" t="s">
        <v>224</v>
      </c>
      <c r="CL101" s="15" t="s">
        <v>224</v>
      </c>
      <c r="CM101" s="15" t="s">
        <v>224</v>
      </c>
      <c r="CN101" s="15" t="s">
        <v>224</v>
      </c>
      <c r="CO101" s="15" t="s">
        <v>224</v>
      </c>
      <c r="CP101" s="15" t="s">
        <v>224</v>
      </c>
      <c r="CQ101" s="15" t="s">
        <v>224</v>
      </c>
      <c r="CR101" s="15" t="s">
        <v>224</v>
      </c>
      <c r="CS101" s="15" t="s">
        <v>224</v>
      </c>
      <c r="CT101" s="15" t="s">
        <v>224</v>
      </c>
    </row>
    <row r="102">
      <c r="A102" s="13" t="str">
        <f t="shared" si="1"/>
        <v>Đánh giá</v>
      </c>
      <c r="B102" s="14">
        <v>43733.00548699074</v>
      </c>
      <c r="C102" s="15" t="s">
        <v>419</v>
      </c>
      <c r="D102" s="16">
        <v>0.0</v>
      </c>
      <c r="E102" s="15" t="s">
        <v>348</v>
      </c>
      <c r="F102" s="15" t="s">
        <v>372</v>
      </c>
      <c r="G102" s="15" t="s">
        <v>398</v>
      </c>
      <c r="H102" s="15" t="s">
        <v>425</v>
      </c>
      <c r="I102" s="15" t="s">
        <v>425</v>
      </c>
      <c r="J102" s="15" t="s">
        <v>426</v>
      </c>
      <c r="K102" s="15" t="s">
        <v>4178</v>
      </c>
      <c r="L102" s="15" t="s">
        <v>427</v>
      </c>
      <c r="N102" s="15" t="s">
        <v>405</v>
      </c>
      <c r="O102" s="15" t="s">
        <v>744</v>
      </c>
      <c r="P102" s="15" t="s">
        <v>224</v>
      </c>
      <c r="Q102" s="15" t="s">
        <v>224</v>
      </c>
      <c r="R102" s="15" t="s">
        <v>224</v>
      </c>
      <c r="S102" s="15" t="s">
        <v>224</v>
      </c>
      <c r="T102" s="15" t="s">
        <v>222</v>
      </c>
      <c r="U102" s="15" t="s">
        <v>224</v>
      </c>
      <c r="V102" s="15" t="s">
        <v>224</v>
      </c>
      <c r="W102" s="15" t="s">
        <v>224</v>
      </c>
      <c r="X102" s="15" t="s">
        <v>224</v>
      </c>
      <c r="Y102" s="15" t="s">
        <v>224</v>
      </c>
      <c r="Z102" s="15" t="s">
        <v>222</v>
      </c>
      <c r="AA102" s="15" t="s">
        <v>224</v>
      </c>
      <c r="AB102" s="15" t="s">
        <v>224</v>
      </c>
      <c r="AC102" s="15" t="s">
        <v>224</v>
      </c>
      <c r="AD102" s="15" t="s">
        <v>224</v>
      </c>
      <c r="AE102" s="15" t="s">
        <v>224</v>
      </c>
      <c r="AF102" s="15" t="s">
        <v>224</v>
      </c>
      <c r="AG102" s="15" t="s">
        <v>224</v>
      </c>
      <c r="AH102" s="15" t="s">
        <v>224</v>
      </c>
      <c r="AI102" s="15" t="s">
        <v>224</v>
      </c>
      <c r="AJ102" s="15" t="s">
        <v>224</v>
      </c>
      <c r="AK102" s="15" t="s">
        <v>224</v>
      </c>
      <c r="AL102" s="15" t="s">
        <v>224</v>
      </c>
      <c r="AM102" s="15" t="s">
        <v>222</v>
      </c>
      <c r="AN102" s="15" t="s">
        <v>275</v>
      </c>
      <c r="AO102" s="15" t="s">
        <v>222</v>
      </c>
      <c r="AP102" s="15" t="s">
        <v>222</v>
      </c>
      <c r="AQ102" s="15" t="s">
        <v>222</v>
      </c>
      <c r="AS102" s="15" t="s">
        <v>224</v>
      </c>
      <c r="AT102" s="15" t="s">
        <v>224</v>
      </c>
      <c r="AU102" s="15" t="s">
        <v>224</v>
      </c>
      <c r="AV102" s="15" t="s">
        <v>224</v>
      </c>
      <c r="AW102" s="15" t="s">
        <v>224</v>
      </c>
      <c r="AX102" s="15" t="s">
        <v>224</v>
      </c>
      <c r="AY102" s="15" t="s">
        <v>224</v>
      </c>
      <c r="AZ102" s="15" t="s">
        <v>224</v>
      </c>
      <c r="BA102" s="15" t="s">
        <v>224</v>
      </c>
      <c r="BB102" s="15" t="s">
        <v>224</v>
      </c>
      <c r="BC102" s="15" t="s">
        <v>224</v>
      </c>
      <c r="BD102" s="15" t="s">
        <v>224</v>
      </c>
      <c r="BE102" s="15" t="s">
        <v>224</v>
      </c>
      <c r="BF102" s="15" t="s">
        <v>224</v>
      </c>
      <c r="BG102" s="15" t="s">
        <v>224</v>
      </c>
      <c r="BH102" s="15" t="s">
        <v>224</v>
      </c>
      <c r="BI102" s="15" t="s">
        <v>224</v>
      </c>
      <c r="BJ102" s="15" t="s">
        <v>224</v>
      </c>
      <c r="BK102" s="15" t="s">
        <v>224</v>
      </c>
      <c r="BL102" s="15" t="s">
        <v>224</v>
      </c>
      <c r="BM102" s="15" t="s">
        <v>224</v>
      </c>
      <c r="BN102" s="15" t="s">
        <v>224</v>
      </c>
      <c r="BO102" s="15" t="s">
        <v>224</v>
      </c>
      <c r="BP102" s="15" t="s">
        <v>224</v>
      </c>
      <c r="BQ102" s="15" t="s">
        <v>224</v>
      </c>
      <c r="BR102" s="15" t="s">
        <v>224</v>
      </c>
      <c r="BS102" s="15" t="s">
        <v>224</v>
      </c>
      <c r="BT102" s="15" t="s">
        <v>224</v>
      </c>
      <c r="BU102" s="15" t="s">
        <v>224</v>
      </c>
      <c r="BV102" s="15" t="s">
        <v>224</v>
      </c>
      <c r="BW102" s="15" t="s">
        <v>224</v>
      </c>
      <c r="BX102" s="15" t="s">
        <v>224</v>
      </c>
      <c r="BY102" s="15" t="s">
        <v>224</v>
      </c>
      <c r="BZ102" s="15" t="s">
        <v>224</v>
      </c>
      <c r="CA102" s="15" t="s">
        <v>224</v>
      </c>
      <c r="CB102" s="15" t="s">
        <v>224</v>
      </c>
      <c r="CC102" s="15" t="s">
        <v>224</v>
      </c>
      <c r="CD102" s="15" t="s">
        <v>224</v>
      </c>
      <c r="CE102" s="15" t="s">
        <v>224</v>
      </c>
      <c r="CF102" s="15" t="s">
        <v>224</v>
      </c>
      <c r="CG102" s="15" t="s">
        <v>224</v>
      </c>
      <c r="CH102" s="15" t="s">
        <v>224</v>
      </c>
      <c r="CI102" s="15" t="s">
        <v>224</v>
      </c>
      <c r="CJ102" s="15" t="s">
        <v>224</v>
      </c>
      <c r="CK102" s="15" t="s">
        <v>224</v>
      </c>
      <c r="CL102" s="15" t="s">
        <v>224</v>
      </c>
      <c r="CM102" s="15" t="s">
        <v>224</v>
      </c>
      <c r="CN102" s="15" t="s">
        <v>224</v>
      </c>
      <c r="CO102" s="15" t="s">
        <v>224</v>
      </c>
      <c r="CP102" s="15" t="s">
        <v>224</v>
      </c>
      <c r="CQ102" s="15" t="s">
        <v>224</v>
      </c>
      <c r="CR102" s="15" t="s">
        <v>224</v>
      </c>
      <c r="CS102" s="15" t="s">
        <v>224</v>
      </c>
      <c r="CT102" s="15" t="s">
        <v>224</v>
      </c>
    </row>
    <row r="103">
      <c r="A103" s="13" t="str">
        <f t="shared" si="1"/>
        <v>Đánh giá </v>
      </c>
      <c r="B103" s="14">
        <v>43732.95178649305</v>
      </c>
      <c r="C103" s="15" t="s">
        <v>1537</v>
      </c>
      <c r="D103" s="16">
        <v>0.0</v>
      </c>
      <c r="E103" s="15" t="s">
        <v>1542</v>
      </c>
      <c r="F103" s="15" t="s">
        <v>1587</v>
      </c>
      <c r="G103" s="15" t="s">
        <v>1588</v>
      </c>
      <c r="H103" s="15" t="s">
        <v>1589</v>
      </c>
      <c r="I103" s="15" t="s">
        <v>1590</v>
      </c>
      <c r="J103" s="15" t="s">
        <v>1591</v>
      </c>
      <c r="K103" s="15" t="s">
        <v>1165</v>
      </c>
      <c r="L103" s="15" t="s">
        <v>4294</v>
      </c>
      <c r="N103" s="15" t="s">
        <v>1592</v>
      </c>
      <c r="O103" s="15" t="s">
        <v>1166</v>
      </c>
      <c r="P103" s="15" t="s">
        <v>224</v>
      </c>
      <c r="Q103" s="15" t="s">
        <v>224</v>
      </c>
      <c r="R103" s="15" t="s">
        <v>275</v>
      </c>
      <c r="S103" s="15" t="s">
        <v>275</v>
      </c>
      <c r="T103" s="15" t="s">
        <v>275</v>
      </c>
      <c r="U103" s="15" t="s">
        <v>275</v>
      </c>
      <c r="V103" s="15" t="s">
        <v>680</v>
      </c>
      <c r="W103" s="15" t="s">
        <v>275</v>
      </c>
      <c r="AE103" s="15" t="s">
        <v>354</v>
      </c>
      <c r="AF103" s="15" t="s">
        <v>224</v>
      </c>
      <c r="AI103" s="15" t="s">
        <v>354</v>
      </c>
      <c r="AJ103" s="15" t="s">
        <v>354</v>
      </c>
      <c r="AM103" s="15" t="s">
        <v>354</v>
      </c>
      <c r="AN103" s="15" t="s">
        <v>354</v>
      </c>
      <c r="AO103" s="15" t="s">
        <v>354</v>
      </c>
      <c r="AP103" s="15" t="s">
        <v>354</v>
      </c>
      <c r="AQ103" s="15" t="s">
        <v>354</v>
      </c>
      <c r="AR103" s="15" t="s">
        <v>688</v>
      </c>
      <c r="AS103" s="15" t="s">
        <v>275</v>
      </c>
      <c r="AT103" s="15" t="s">
        <v>340</v>
      </c>
      <c r="AU103" s="15" t="s">
        <v>224</v>
      </c>
      <c r="AV103" s="15" t="s">
        <v>224</v>
      </c>
      <c r="AW103" s="15" t="s">
        <v>224</v>
      </c>
      <c r="AX103" s="15" t="s">
        <v>224</v>
      </c>
      <c r="AY103" s="15" t="s">
        <v>224</v>
      </c>
      <c r="AZ103" s="15" t="s">
        <v>275</v>
      </c>
      <c r="BA103" s="15" t="s">
        <v>224</v>
      </c>
      <c r="BB103" s="15" t="s">
        <v>224</v>
      </c>
      <c r="BC103" s="15" t="s">
        <v>224</v>
      </c>
      <c r="BD103" s="15" t="s">
        <v>224</v>
      </c>
      <c r="BE103" s="15" t="s">
        <v>224</v>
      </c>
      <c r="BF103" s="15" t="s">
        <v>224</v>
      </c>
      <c r="BG103" s="15" t="s">
        <v>224</v>
      </c>
      <c r="BH103" s="15" t="s">
        <v>224</v>
      </c>
      <c r="BI103" s="15" t="s">
        <v>224</v>
      </c>
      <c r="BQ103" s="15" t="s">
        <v>224</v>
      </c>
      <c r="BR103" s="15" t="s">
        <v>224</v>
      </c>
      <c r="CB103" s="15" t="s">
        <v>224</v>
      </c>
      <c r="CC103" s="15" t="s">
        <v>224</v>
      </c>
      <c r="CD103" s="15" t="s">
        <v>224</v>
      </c>
      <c r="CG103" s="15" t="s">
        <v>224</v>
      </c>
    </row>
    <row r="104">
      <c r="A104" s="13" t="str">
        <f t="shared" si="1"/>
        <v>Đánh giá </v>
      </c>
      <c r="B104" s="14">
        <v>43732.97955737269</v>
      </c>
      <c r="C104" s="15" t="s">
        <v>1537</v>
      </c>
      <c r="D104" s="16">
        <v>0.0</v>
      </c>
      <c r="E104" s="15" t="s">
        <v>1542</v>
      </c>
      <c r="F104" s="15" t="s">
        <v>372</v>
      </c>
      <c r="G104" s="15" t="s">
        <v>1588</v>
      </c>
      <c r="H104" s="15" t="s">
        <v>1609</v>
      </c>
      <c r="I104" s="15" t="s">
        <v>1609</v>
      </c>
      <c r="J104" s="15" t="s">
        <v>1610</v>
      </c>
      <c r="K104" s="15" t="s">
        <v>1165</v>
      </c>
      <c r="L104" s="15" t="s">
        <v>4307</v>
      </c>
      <c r="N104" s="15" t="s">
        <v>1611</v>
      </c>
      <c r="O104" s="15" t="s">
        <v>1612</v>
      </c>
      <c r="P104" s="15" t="s">
        <v>275</v>
      </c>
      <c r="Q104" s="15" t="s">
        <v>275</v>
      </c>
      <c r="R104" s="15" t="s">
        <v>275</v>
      </c>
      <c r="S104" s="15" t="s">
        <v>215</v>
      </c>
      <c r="T104" s="15" t="s">
        <v>215</v>
      </c>
      <c r="U104" s="15" t="s">
        <v>215</v>
      </c>
      <c r="V104" s="15" t="s">
        <v>215</v>
      </c>
      <c r="W104" s="15" t="s">
        <v>215</v>
      </c>
      <c r="Y104" s="15" t="s">
        <v>215</v>
      </c>
      <c r="Z104" s="15" t="s">
        <v>224</v>
      </c>
      <c r="AE104" s="15" t="s">
        <v>224</v>
      </c>
      <c r="AF104" s="15" t="s">
        <v>224</v>
      </c>
      <c r="AY104" s="15" t="s">
        <v>224</v>
      </c>
      <c r="AZ104" s="15" t="s">
        <v>224</v>
      </c>
      <c r="BG104" s="15" t="s">
        <v>275</v>
      </c>
      <c r="BH104" s="15" t="s">
        <v>275</v>
      </c>
      <c r="BQ104" s="15" t="s">
        <v>215</v>
      </c>
      <c r="BR104" s="15" t="s">
        <v>215</v>
      </c>
      <c r="BS104" s="15" t="s">
        <v>215</v>
      </c>
    </row>
    <row r="105">
      <c r="A105" s="13" t="str">
        <f t="shared" si="1"/>
        <v>Đánh giá chất lượng</v>
      </c>
      <c r="B105" s="14">
        <v>43732.9622260301</v>
      </c>
      <c r="C105" s="15" t="s">
        <v>396</v>
      </c>
      <c r="D105" s="16">
        <v>0.0</v>
      </c>
      <c r="E105" s="15" t="s">
        <v>397</v>
      </c>
      <c r="F105" s="15" t="s">
        <v>372</v>
      </c>
      <c r="G105" s="15" t="s">
        <v>399</v>
      </c>
      <c r="H105" s="15" t="s">
        <v>414</v>
      </c>
      <c r="I105" s="15" t="s">
        <v>414</v>
      </c>
      <c r="J105" s="15" t="s">
        <v>415</v>
      </c>
      <c r="K105" s="15" t="s">
        <v>4321</v>
      </c>
      <c r="L105" s="15" t="s">
        <v>416</v>
      </c>
      <c r="N105" s="15" t="s">
        <v>417</v>
      </c>
      <c r="O105" s="15" t="s">
        <v>4324</v>
      </c>
      <c r="P105" s="15" t="s">
        <v>224</v>
      </c>
      <c r="Q105" s="15" t="s">
        <v>224</v>
      </c>
      <c r="R105" s="15" t="s">
        <v>222</v>
      </c>
      <c r="S105" s="15" t="s">
        <v>224</v>
      </c>
      <c r="T105" s="15" t="s">
        <v>224</v>
      </c>
      <c r="U105" s="15" t="s">
        <v>224</v>
      </c>
      <c r="V105" s="15" t="s">
        <v>224</v>
      </c>
      <c r="W105" s="15" t="s">
        <v>224</v>
      </c>
      <c r="X105" s="15" t="s">
        <v>224</v>
      </c>
      <c r="Y105" s="15" t="s">
        <v>224</v>
      </c>
      <c r="Z105" s="15" t="s">
        <v>224</v>
      </c>
      <c r="AA105" s="15" t="s">
        <v>224</v>
      </c>
      <c r="AB105" s="15" t="s">
        <v>224</v>
      </c>
      <c r="AC105" s="15" t="s">
        <v>224</v>
      </c>
      <c r="AD105" s="15" t="s">
        <v>224</v>
      </c>
      <c r="AE105" s="15" t="s">
        <v>224</v>
      </c>
      <c r="AF105" s="15" t="s">
        <v>224</v>
      </c>
      <c r="AG105" s="15" t="s">
        <v>224</v>
      </c>
      <c r="AH105" s="15" t="s">
        <v>224</v>
      </c>
      <c r="AI105" s="15" t="s">
        <v>224</v>
      </c>
      <c r="AJ105" s="15" t="s">
        <v>224</v>
      </c>
      <c r="AK105" s="15" t="s">
        <v>224</v>
      </c>
      <c r="AL105" s="15" t="s">
        <v>275</v>
      </c>
      <c r="AM105" s="15" t="s">
        <v>224</v>
      </c>
      <c r="AN105" s="15" t="s">
        <v>222</v>
      </c>
      <c r="AO105" s="15" t="s">
        <v>224</v>
      </c>
      <c r="AP105" s="15" t="s">
        <v>275</v>
      </c>
      <c r="AQ105" s="15" t="s">
        <v>224</v>
      </c>
      <c r="AR105" s="15" t="s">
        <v>224</v>
      </c>
      <c r="AS105" s="15" t="s">
        <v>275</v>
      </c>
      <c r="AT105" s="15" t="s">
        <v>224</v>
      </c>
      <c r="AU105" s="15" t="s">
        <v>224</v>
      </c>
      <c r="AV105" s="15" t="s">
        <v>224</v>
      </c>
      <c r="AW105" s="15" t="s">
        <v>224</v>
      </c>
      <c r="AX105" s="15" t="s">
        <v>224</v>
      </c>
      <c r="AY105" s="15" t="s">
        <v>224</v>
      </c>
      <c r="AZ105" s="15" t="s">
        <v>224</v>
      </c>
      <c r="BA105" s="15" t="s">
        <v>224</v>
      </c>
      <c r="BB105" s="15" t="s">
        <v>224</v>
      </c>
      <c r="BC105" s="15" t="s">
        <v>224</v>
      </c>
      <c r="BD105" s="15" t="s">
        <v>224</v>
      </c>
      <c r="BE105" s="15" t="s">
        <v>224</v>
      </c>
      <c r="BF105" s="15" t="s">
        <v>224</v>
      </c>
      <c r="BG105" s="15" t="s">
        <v>275</v>
      </c>
      <c r="BH105" s="15" t="s">
        <v>224</v>
      </c>
      <c r="BI105" s="15" t="s">
        <v>224</v>
      </c>
      <c r="BJ105" s="15" t="s">
        <v>224</v>
      </c>
      <c r="BK105" s="15" t="s">
        <v>224</v>
      </c>
      <c r="BL105" s="15" t="s">
        <v>224</v>
      </c>
      <c r="BM105" s="15" t="s">
        <v>224</v>
      </c>
      <c r="BN105" s="15" t="s">
        <v>224</v>
      </c>
      <c r="BO105" s="15" t="s">
        <v>224</v>
      </c>
      <c r="BP105" s="15" t="s">
        <v>224</v>
      </c>
      <c r="BQ105" s="15" t="s">
        <v>275</v>
      </c>
      <c r="BR105" s="15" t="s">
        <v>224</v>
      </c>
      <c r="BS105" s="15" t="s">
        <v>224</v>
      </c>
      <c r="BT105" s="15" t="s">
        <v>224</v>
      </c>
      <c r="BU105" s="15" t="s">
        <v>224</v>
      </c>
      <c r="BV105" s="15" t="s">
        <v>224</v>
      </c>
      <c r="BW105" s="15" t="s">
        <v>275</v>
      </c>
      <c r="BX105" s="15" t="s">
        <v>224</v>
      </c>
      <c r="BY105" s="15" t="s">
        <v>224</v>
      </c>
      <c r="BZ105" s="15" t="s">
        <v>224</v>
      </c>
      <c r="CA105" s="15" t="s">
        <v>224</v>
      </c>
      <c r="CB105" s="15" t="s">
        <v>224</v>
      </c>
      <c r="CC105" s="15" t="s">
        <v>224</v>
      </c>
      <c r="CD105" s="15" t="s">
        <v>224</v>
      </c>
      <c r="CE105" s="15" t="s">
        <v>224</v>
      </c>
      <c r="CF105" s="15" t="s">
        <v>224</v>
      </c>
      <c r="CG105" s="15" t="s">
        <v>222</v>
      </c>
      <c r="CH105" s="15" t="s">
        <v>224</v>
      </c>
      <c r="CI105" s="15" t="s">
        <v>224</v>
      </c>
      <c r="CJ105" s="15" t="s">
        <v>224</v>
      </c>
      <c r="CK105" s="15" t="s">
        <v>224</v>
      </c>
      <c r="CL105" s="15" t="s">
        <v>224</v>
      </c>
      <c r="CM105" s="15" t="s">
        <v>224</v>
      </c>
      <c r="CN105" s="15" t="s">
        <v>224</v>
      </c>
      <c r="CO105" s="15" t="s">
        <v>224</v>
      </c>
      <c r="CP105" s="15" t="s">
        <v>224</v>
      </c>
      <c r="CQ105" s="15" t="s">
        <v>224</v>
      </c>
      <c r="CR105" s="15" t="s">
        <v>224</v>
      </c>
      <c r="CS105" s="15" t="s">
        <v>224</v>
      </c>
      <c r="CT105" s="15" t="s">
        <v>224</v>
      </c>
    </row>
    <row r="106">
      <c r="A106" s="13" t="str">
        <f t="shared" si="1"/>
        <v>Đánh giá tiến độ</v>
      </c>
      <c r="B106" s="14">
        <v>43732.9707012037</v>
      </c>
      <c r="C106" s="15" t="s">
        <v>1537</v>
      </c>
      <c r="D106" s="16">
        <v>0.0</v>
      </c>
      <c r="E106" s="15" t="s">
        <v>1542</v>
      </c>
      <c r="F106" s="15" t="s">
        <v>372</v>
      </c>
      <c r="G106" s="15" t="s">
        <v>407</v>
      </c>
      <c r="H106" s="15" t="s">
        <v>1625</v>
      </c>
      <c r="I106" s="15" t="s">
        <v>1625</v>
      </c>
      <c r="J106" s="15" t="s">
        <v>1628</v>
      </c>
      <c r="K106" s="15" t="s">
        <v>1165</v>
      </c>
      <c r="L106" s="15" t="s">
        <v>4345</v>
      </c>
      <c r="N106" s="15" t="s">
        <v>1634</v>
      </c>
      <c r="O106" s="15" t="s">
        <v>1166</v>
      </c>
      <c r="P106" s="15" t="s">
        <v>275</v>
      </c>
      <c r="Q106" s="15" t="s">
        <v>275</v>
      </c>
      <c r="R106" s="15" t="s">
        <v>275</v>
      </c>
      <c r="S106" s="15" t="s">
        <v>275</v>
      </c>
      <c r="T106" s="15" t="s">
        <v>275</v>
      </c>
      <c r="U106" s="15" t="s">
        <v>275</v>
      </c>
      <c r="V106" s="15" t="s">
        <v>275</v>
      </c>
      <c r="W106" s="15" t="s">
        <v>215</v>
      </c>
      <c r="X106" s="15" t="s">
        <v>215</v>
      </c>
      <c r="AN106" s="15" t="s">
        <v>215</v>
      </c>
      <c r="AO106" s="15" t="s">
        <v>215</v>
      </c>
      <c r="AP106" s="15" t="s">
        <v>215</v>
      </c>
      <c r="AQ106" s="15" t="s">
        <v>215</v>
      </c>
      <c r="AR106" s="15" t="s">
        <v>275</v>
      </c>
      <c r="AS106" s="15" t="s">
        <v>275</v>
      </c>
      <c r="AT106" s="15" t="s">
        <v>224</v>
      </c>
      <c r="AY106" s="15" t="s">
        <v>224</v>
      </c>
      <c r="AZ106" s="15" t="s">
        <v>224</v>
      </c>
      <c r="BA106" s="15" t="s">
        <v>224</v>
      </c>
      <c r="BB106" s="15" t="s">
        <v>224</v>
      </c>
      <c r="BG106" s="15" t="s">
        <v>275</v>
      </c>
      <c r="BH106" s="15" t="s">
        <v>275</v>
      </c>
      <c r="BQ106" s="15" t="s">
        <v>275</v>
      </c>
      <c r="BR106" s="15" t="s">
        <v>275</v>
      </c>
      <c r="BS106" s="15" t="s">
        <v>215</v>
      </c>
      <c r="BT106" s="15" t="s">
        <v>215</v>
      </c>
      <c r="BU106" s="15" t="s">
        <v>215</v>
      </c>
      <c r="BV106" s="15" t="s">
        <v>224</v>
      </c>
      <c r="BW106" s="15" t="s">
        <v>224</v>
      </c>
      <c r="BX106" s="15" t="s">
        <v>224</v>
      </c>
      <c r="BY106" s="15" t="s">
        <v>224</v>
      </c>
      <c r="BZ106" s="15" t="s">
        <v>224</v>
      </c>
      <c r="CA106" s="15" t="s">
        <v>224</v>
      </c>
      <c r="CB106" s="15" t="s">
        <v>275</v>
      </c>
      <c r="CC106" s="15" t="s">
        <v>275</v>
      </c>
      <c r="CD106" s="15" t="s">
        <v>275</v>
      </c>
      <c r="CE106" s="15" t="s">
        <v>215</v>
      </c>
      <c r="CG106" s="15" t="s">
        <v>275</v>
      </c>
      <c r="CH106" s="15" t="s">
        <v>275</v>
      </c>
      <c r="CI106" s="15" t="s">
        <v>215</v>
      </c>
      <c r="CP106" s="15" t="s">
        <v>275</v>
      </c>
      <c r="CQ106" s="15" t="s">
        <v>215</v>
      </c>
      <c r="CR106" s="15" t="s">
        <v>215</v>
      </c>
      <c r="CS106" s="15" t="s">
        <v>215</v>
      </c>
      <c r="CT106" s="15" t="s">
        <v>215</v>
      </c>
    </row>
    <row r="107">
      <c r="A107" s="13" t="str">
        <f t="shared" si="1"/>
        <v>Gửi thông tin</v>
      </c>
      <c r="B107" s="14">
        <v>43732.876211724535</v>
      </c>
      <c r="C107" s="15" t="s">
        <v>637</v>
      </c>
      <c r="D107" s="16">
        <v>0.0</v>
      </c>
      <c r="E107" s="15" t="s">
        <v>355</v>
      </c>
      <c r="F107" s="15" t="s">
        <v>3397</v>
      </c>
      <c r="G107" s="15" t="s">
        <v>3899</v>
      </c>
      <c r="H107" s="15" t="s">
        <v>3901</v>
      </c>
      <c r="I107" s="15" t="s">
        <v>3902</v>
      </c>
      <c r="J107" s="15" t="s">
        <v>3903</v>
      </c>
      <c r="K107" s="15" t="s">
        <v>4347</v>
      </c>
      <c r="L107" s="15" t="s">
        <v>3904</v>
      </c>
      <c r="N107" s="15" t="s">
        <v>3905</v>
      </c>
      <c r="O107" s="15" t="s">
        <v>379</v>
      </c>
      <c r="P107" s="15" t="s">
        <v>222</v>
      </c>
      <c r="Q107" s="15" t="s">
        <v>222</v>
      </c>
      <c r="R107" s="15" t="s">
        <v>222</v>
      </c>
      <c r="S107" s="15" t="s">
        <v>222</v>
      </c>
      <c r="T107" s="15" t="s">
        <v>222</v>
      </c>
      <c r="U107" s="15" t="s">
        <v>222</v>
      </c>
      <c r="V107" s="15" t="s">
        <v>224</v>
      </c>
      <c r="W107" s="15" t="s">
        <v>222</v>
      </c>
      <c r="X107" s="15" t="s">
        <v>224</v>
      </c>
      <c r="Y107" s="15" t="s">
        <v>224</v>
      </c>
      <c r="Z107" s="15" t="s">
        <v>222</v>
      </c>
      <c r="AA107" s="15" t="s">
        <v>222</v>
      </c>
      <c r="AB107" s="15" t="s">
        <v>224</v>
      </c>
      <c r="AC107" s="15" t="s">
        <v>222</v>
      </c>
      <c r="AD107" s="15" t="s">
        <v>224</v>
      </c>
      <c r="AE107" s="15" t="s">
        <v>222</v>
      </c>
      <c r="AF107" s="15" t="s">
        <v>224</v>
      </c>
      <c r="AG107" s="15" t="s">
        <v>222</v>
      </c>
      <c r="AH107" s="15" t="s">
        <v>224</v>
      </c>
      <c r="AI107" s="15" t="s">
        <v>222</v>
      </c>
      <c r="AJ107" s="15" t="s">
        <v>224</v>
      </c>
      <c r="AK107" s="15" t="s">
        <v>222</v>
      </c>
      <c r="AL107" s="15" t="s">
        <v>224</v>
      </c>
      <c r="AM107" s="15" t="s">
        <v>222</v>
      </c>
      <c r="AN107" s="15" t="s">
        <v>222</v>
      </c>
      <c r="AO107" s="15" t="s">
        <v>224</v>
      </c>
      <c r="AP107" s="15" t="s">
        <v>222</v>
      </c>
      <c r="AQ107" s="15" t="s">
        <v>224</v>
      </c>
      <c r="AR107" s="15" t="s">
        <v>222</v>
      </c>
      <c r="AS107" s="15" t="s">
        <v>222</v>
      </c>
      <c r="AT107" s="15" t="s">
        <v>224</v>
      </c>
      <c r="AU107" s="15" t="s">
        <v>224</v>
      </c>
      <c r="AV107" s="15" t="s">
        <v>224</v>
      </c>
      <c r="AW107" s="15" t="s">
        <v>224</v>
      </c>
      <c r="AX107" s="15" t="s">
        <v>224</v>
      </c>
      <c r="AY107" s="15" t="s">
        <v>224</v>
      </c>
      <c r="AZ107" s="15" t="s">
        <v>680</v>
      </c>
      <c r="BA107" s="15" t="s">
        <v>224</v>
      </c>
      <c r="BB107" s="15" t="s">
        <v>224</v>
      </c>
      <c r="BC107" s="15" t="s">
        <v>224</v>
      </c>
      <c r="BD107" s="15" t="s">
        <v>224</v>
      </c>
      <c r="BE107" s="15" t="s">
        <v>224</v>
      </c>
      <c r="BF107" s="15" t="s">
        <v>224</v>
      </c>
      <c r="BG107" s="15" t="s">
        <v>222</v>
      </c>
      <c r="BH107" s="15" t="s">
        <v>224</v>
      </c>
      <c r="BI107" s="15" t="s">
        <v>680</v>
      </c>
      <c r="BJ107" s="15" t="s">
        <v>224</v>
      </c>
      <c r="BK107" s="15" t="s">
        <v>222</v>
      </c>
      <c r="BL107" s="15" t="s">
        <v>224</v>
      </c>
      <c r="BM107" s="15" t="s">
        <v>222</v>
      </c>
      <c r="BN107" s="15" t="s">
        <v>224</v>
      </c>
      <c r="BO107" s="15" t="s">
        <v>224</v>
      </c>
      <c r="BP107" s="15" t="s">
        <v>224</v>
      </c>
      <c r="BQ107" s="15" t="s">
        <v>222</v>
      </c>
      <c r="BR107" s="15" t="s">
        <v>680</v>
      </c>
      <c r="BS107" s="15" t="s">
        <v>224</v>
      </c>
      <c r="BT107" s="15" t="s">
        <v>680</v>
      </c>
      <c r="BU107" s="15" t="s">
        <v>224</v>
      </c>
      <c r="BV107" s="15" t="s">
        <v>680</v>
      </c>
      <c r="BW107" s="15" t="s">
        <v>680</v>
      </c>
      <c r="BX107" s="15" t="s">
        <v>224</v>
      </c>
      <c r="BY107" s="15" t="s">
        <v>224</v>
      </c>
      <c r="BZ107" s="15" t="s">
        <v>224</v>
      </c>
      <c r="CA107" s="15" t="s">
        <v>222</v>
      </c>
      <c r="CB107" s="15" t="s">
        <v>222</v>
      </c>
      <c r="CC107" s="15" t="s">
        <v>224</v>
      </c>
      <c r="CD107" s="15" t="s">
        <v>224</v>
      </c>
      <c r="CE107" s="15" t="s">
        <v>224</v>
      </c>
      <c r="CF107" s="15" t="s">
        <v>222</v>
      </c>
      <c r="CG107" s="15" t="s">
        <v>222</v>
      </c>
      <c r="CH107" s="15" t="s">
        <v>224</v>
      </c>
      <c r="CI107" s="15" t="s">
        <v>224</v>
      </c>
      <c r="CJ107" s="15" t="s">
        <v>224</v>
      </c>
      <c r="CK107" s="15" t="s">
        <v>222</v>
      </c>
      <c r="CL107" s="15" t="s">
        <v>224</v>
      </c>
      <c r="CM107" s="15" t="s">
        <v>222</v>
      </c>
      <c r="CN107" s="15" t="s">
        <v>222</v>
      </c>
      <c r="CO107" s="15" t="s">
        <v>224</v>
      </c>
      <c r="CP107" s="15" t="s">
        <v>222</v>
      </c>
      <c r="CQ107" s="15" t="s">
        <v>224</v>
      </c>
      <c r="CR107" s="15" t="s">
        <v>222</v>
      </c>
      <c r="CS107" s="15" t="s">
        <v>222</v>
      </c>
      <c r="CT107" s="15" t="s">
        <v>224</v>
      </c>
    </row>
    <row r="108">
      <c r="A108" s="13" t="str">
        <f t="shared" si="1"/>
        <v>Kết nối để quản lý công việc</v>
      </c>
      <c r="B108" s="14">
        <v>43732.89925278936</v>
      </c>
      <c r="C108" s="15" t="s">
        <v>546</v>
      </c>
      <c r="D108" s="16">
        <v>0.0</v>
      </c>
      <c r="E108" s="15" t="s">
        <v>547</v>
      </c>
      <c r="F108" s="15" t="s">
        <v>200</v>
      </c>
      <c r="G108" s="15" t="s">
        <v>4356</v>
      </c>
      <c r="H108" s="15" t="s">
        <v>4357</v>
      </c>
      <c r="I108" s="15" t="s">
        <v>4357</v>
      </c>
      <c r="J108" s="15" t="s">
        <v>4358</v>
      </c>
      <c r="K108" s="15" t="s">
        <v>4359</v>
      </c>
      <c r="L108" s="15" t="s">
        <v>4192</v>
      </c>
      <c r="N108" s="15" t="s">
        <v>373</v>
      </c>
      <c r="O108" s="15" t="s">
        <v>373</v>
      </c>
      <c r="P108" s="15" t="s">
        <v>224</v>
      </c>
      <c r="Q108" s="15" t="s">
        <v>224</v>
      </c>
      <c r="R108" s="15" t="s">
        <v>224</v>
      </c>
      <c r="S108" s="15" t="s">
        <v>224</v>
      </c>
      <c r="T108" s="15" t="s">
        <v>224</v>
      </c>
      <c r="U108" s="15" t="s">
        <v>224</v>
      </c>
      <c r="V108" s="15" t="s">
        <v>224</v>
      </c>
      <c r="W108" s="15" t="s">
        <v>224</v>
      </c>
      <c r="X108" s="15" t="s">
        <v>224</v>
      </c>
      <c r="Y108" s="15" t="s">
        <v>224</v>
      </c>
      <c r="Z108" s="15" t="s">
        <v>224</v>
      </c>
      <c r="AA108" s="15" t="s">
        <v>224</v>
      </c>
      <c r="AB108" s="15" t="s">
        <v>224</v>
      </c>
      <c r="AC108" s="15" t="s">
        <v>224</v>
      </c>
      <c r="AD108" s="15" t="s">
        <v>224</v>
      </c>
      <c r="AE108" s="15" t="s">
        <v>224</v>
      </c>
      <c r="AF108" s="15" t="s">
        <v>224</v>
      </c>
      <c r="AG108" s="15" t="s">
        <v>224</v>
      </c>
      <c r="AH108" s="15" t="s">
        <v>224</v>
      </c>
      <c r="AI108" s="15" t="s">
        <v>224</v>
      </c>
      <c r="AJ108" s="15" t="s">
        <v>224</v>
      </c>
      <c r="AK108" s="15" t="s">
        <v>224</v>
      </c>
      <c r="AL108" s="15" t="s">
        <v>224</v>
      </c>
      <c r="AM108" s="15" t="s">
        <v>224</v>
      </c>
      <c r="AN108" s="15" t="s">
        <v>224</v>
      </c>
      <c r="AO108" s="15" t="s">
        <v>224</v>
      </c>
      <c r="AP108" s="15" t="s">
        <v>224</v>
      </c>
      <c r="AQ108" s="15" t="s">
        <v>224</v>
      </c>
      <c r="AR108" s="15" t="s">
        <v>224</v>
      </c>
      <c r="AS108" s="15" t="s">
        <v>224</v>
      </c>
      <c r="AT108" s="15" t="s">
        <v>224</v>
      </c>
      <c r="AU108" s="15" t="s">
        <v>224</v>
      </c>
      <c r="AV108" s="15" t="s">
        <v>224</v>
      </c>
      <c r="AW108" s="15" t="s">
        <v>224</v>
      </c>
      <c r="AX108" s="15" t="s">
        <v>224</v>
      </c>
      <c r="AY108" s="15" t="s">
        <v>224</v>
      </c>
      <c r="AZ108" s="15" t="s">
        <v>224</v>
      </c>
      <c r="BA108" s="15" t="s">
        <v>224</v>
      </c>
      <c r="BB108" s="15" t="s">
        <v>224</v>
      </c>
      <c r="BC108" s="15" t="s">
        <v>224</v>
      </c>
      <c r="BD108" s="15" t="s">
        <v>224</v>
      </c>
      <c r="BE108" s="15" t="s">
        <v>224</v>
      </c>
      <c r="BF108" s="15" t="s">
        <v>224</v>
      </c>
      <c r="BG108" s="15" t="s">
        <v>224</v>
      </c>
      <c r="BH108" s="15" t="s">
        <v>224</v>
      </c>
      <c r="BI108" s="15" t="s">
        <v>224</v>
      </c>
      <c r="BJ108" s="15" t="s">
        <v>224</v>
      </c>
      <c r="BK108" s="15" t="s">
        <v>224</v>
      </c>
      <c r="BL108" s="15" t="s">
        <v>224</v>
      </c>
      <c r="BM108" s="15" t="s">
        <v>224</v>
      </c>
      <c r="BN108" s="15" t="s">
        <v>224</v>
      </c>
      <c r="BO108" s="15" t="s">
        <v>224</v>
      </c>
      <c r="BP108" s="15" t="s">
        <v>224</v>
      </c>
      <c r="BQ108" s="15" t="s">
        <v>224</v>
      </c>
      <c r="BR108" s="15" t="s">
        <v>224</v>
      </c>
      <c r="BS108" s="15" t="s">
        <v>224</v>
      </c>
      <c r="BT108" s="15" t="s">
        <v>224</v>
      </c>
      <c r="BU108" s="15" t="s">
        <v>224</v>
      </c>
      <c r="BV108" s="15" t="s">
        <v>224</v>
      </c>
      <c r="BW108" s="15" t="s">
        <v>224</v>
      </c>
      <c r="BX108" s="15" t="s">
        <v>224</v>
      </c>
      <c r="BY108" s="15" t="s">
        <v>224</v>
      </c>
      <c r="BZ108" s="15" t="s">
        <v>224</v>
      </c>
      <c r="CA108" s="15" t="s">
        <v>224</v>
      </c>
      <c r="CB108" s="15" t="s">
        <v>224</v>
      </c>
      <c r="CC108" s="15" t="s">
        <v>224</v>
      </c>
      <c r="CD108" s="15" t="s">
        <v>224</v>
      </c>
      <c r="CE108" s="15" t="s">
        <v>224</v>
      </c>
      <c r="CF108" s="15" t="s">
        <v>224</v>
      </c>
      <c r="CG108" s="15" t="s">
        <v>224</v>
      </c>
      <c r="CH108" s="15" t="s">
        <v>224</v>
      </c>
      <c r="CI108" s="15" t="s">
        <v>224</v>
      </c>
      <c r="CJ108" s="15" t="s">
        <v>224</v>
      </c>
      <c r="CK108" s="15" t="s">
        <v>224</v>
      </c>
      <c r="CL108" s="15" t="s">
        <v>224</v>
      </c>
      <c r="CM108" s="15" t="s">
        <v>224</v>
      </c>
      <c r="CN108" s="15" t="s">
        <v>224</v>
      </c>
      <c r="CO108" s="15" t="s">
        <v>224</v>
      </c>
      <c r="CP108" s="15" t="s">
        <v>224</v>
      </c>
      <c r="CQ108" s="15" t="s">
        <v>224</v>
      </c>
      <c r="CR108" s="15" t="s">
        <v>224</v>
      </c>
      <c r="CS108" s="15" t="s">
        <v>224</v>
      </c>
      <c r="CT108" s="15" t="s">
        <v>224</v>
      </c>
    </row>
    <row r="109">
      <c r="A109" s="13" t="str">
        <f t="shared" si="1"/>
        <v>Kết nối để tạo công việc</v>
      </c>
      <c r="B109" s="14">
        <v>43732.99741427084</v>
      </c>
      <c r="C109" s="15" t="s">
        <v>552</v>
      </c>
      <c r="D109" s="16">
        <v>0.0</v>
      </c>
      <c r="E109" s="15" t="s">
        <v>553</v>
      </c>
      <c r="F109" s="15" t="s">
        <v>200</v>
      </c>
      <c r="G109" s="15" t="s">
        <v>4117</v>
      </c>
      <c r="H109" s="15" t="s">
        <v>4118</v>
      </c>
      <c r="I109" s="15" t="s">
        <v>4118</v>
      </c>
      <c r="J109" s="15" t="s">
        <v>4119</v>
      </c>
      <c r="K109" s="15" t="s">
        <v>4371</v>
      </c>
      <c r="L109" s="15" t="s">
        <v>4122</v>
      </c>
      <c r="N109" s="15" t="s">
        <v>4123</v>
      </c>
      <c r="O109" s="15" t="s">
        <v>213</v>
      </c>
      <c r="P109" s="15" t="s">
        <v>224</v>
      </c>
      <c r="Q109" s="15" t="s">
        <v>224</v>
      </c>
      <c r="R109" s="15" t="s">
        <v>224</v>
      </c>
      <c r="S109" s="15" t="s">
        <v>224</v>
      </c>
      <c r="T109" s="15" t="s">
        <v>224</v>
      </c>
      <c r="U109" s="15" t="s">
        <v>224</v>
      </c>
      <c r="V109" s="15" t="s">
        <v>224</v>
      </c>
      <c r="W109" s="15" t="s">
        <v>224</v>
      </c>
      <c r="X109" s="15" t="s">
        <v>224</v>
      </c>
      <c r="Y109" s="15" t="s">
        <v>224</v>
      </c>
      <c r="Z109" s="15" t="s">
        <v>224</v>
      </c>
      <c r="AA109" s="15" t="s">
        <v>224</v>
      </c>
      <c r="AB109" s="15" t="s">
        <v>224</v>
      </c>
      <c r="AC109" s="15" t="s">
        <v>224</v>
      </c>
      <c r="AD109" s="15" t="s">
        <v>224</v>
      </c>
      <c r="AE109" s="15" t="s">
        <v>222</v>
      </c>
      <c r="AF109" s="15" t="s">
        <v>224</v>
      </c>
      <c r="AG109" s="15" t="s">
        <v>222</v>
      </c>
      <c r="AH109" s="15" t="s">
        <v>224</v>
      </c>
      <c r="AI109" s="15" t="s">
        <v>222</v>
      </c>
      <c r="AJ109" s="15" t="s">
        <v>224</v>
      </c>
      <c r="AK109" s="15" t="s">
        <v>222</v>
      </c>
      <c r="AL109" s="15" t="s">
        <v>224</v>
      </c>
      <c r="AM109" s="15" t="s">
        <v>224</v>
      </c>
      <c r="AN109" s="15" t="s">
        <v>222</v>
      </c>
      <c r="AO109" s="15" t="s">
        <v>224</v>
      </c>
      <c r="AP109" s="15" t="s">
        <v>222</v>
      </c>
      <c r="AQ109" s="15" t="s">
        <v>224</v>
      </c>
      <c r="AR109" s="15" t="s">
        <v>224</v>
      </c>
      <c r="AS109" s="15" t="s">
        <v>222</v>
      </c>
      <c r="AT109" s="15" t="s">
        <v>224</v>
      </c>
      <c r="AU109" s="15" t="s">
        <v>224</v>
      </c>
      <c r="AV109" s="15" t="s">
        <v>224</v>
      </c>
      <c r="AW109" s="15" t="s">
        <v>224</v>
      </c>
      <c r="AX109" s="15" t="s">
        <v>224</v>
      </c>
      <c r="AY109" s="15" t="s">
        <v>224</v>
      </c>
      <c r="AZ109" s="15" t="s">
        <v>222</v>
      </c>
      <c r="BA109" s="15" t="s">
        <v>224</v>
      </c>
      <c r="BB109" s="15" t="s">
        <v>224</v>
      </c>
      <c r="BC109" s="15" t="s">
        <v>224</v>
      </c>
      <c r="BD109" s="15" t="s">
        <v>224</v>
      </c>
      <c r="BE109" s="15" t="s">
        <v>224</v>
      </c>
      <c r="BF109" s="15" t="s">
        <v>224</v>
      </c>
      <c r="BG109" s="15" t="s">
        <v>222</v>
      </c>
      <c r="BH109" s="15" t="s">
        <v>224</v>
      </c>
      <c r="BI109" s="15" t="s">
        <v>224</v>
      </c>
      <c r="BJ109" s="15" t="s">
        <v>224</v>
      </c>
      <c r="BK109" s="15" t="s">
        <v>224</v>
      </c>
      <c r="BL109" s="15" t="s">
        <v>224</v>
      </c>
      <c r="BM109" s="15" t="s">
        <v>224</v>
      </c>
      <c r="BN109" s="15" t="s">
        <v>224</v>
      </c>
      <c r="BO109" s="15" t="s">
        <v>224</v>
      </c>
      <c r="BP109" s="15" t="s">
        <v>224</v>
      </c>
      <c r="BQ109" s="15" t="s">
        <v>222</v>
      </c>
      <c r="BR109" s="15" t="s">
        <v>222</v>
      </c>
      <c r="BS109" s="15" t="s">
        <v>224</v>
      </c>
      <c r="BT109" s="15" t="s">
        <v>222</v>
      </c>
      <c r="BU109" s="15" t="s">
        <v>224</v>
      </c>
      <c r="BV109" s="15" t="s">
        <v>222</v>
      </c>
      <c r="BW109" s="15" t="s">
        <v>222</v>
      </c>
      <c r="BX109" s="15" t="s">
        <v>224</v>
      </c>
      <c r="BY109" s="15" t="s">
        <v>224</v>
      </c>
      <c r="BZ109" s="15" t="s">
        <v>224</v>
      </c>
      <c r="CA109" s="15" t="s">
        <v>224</v>
      </c>
      <c r="CB109" s="15" t="s">
        <v>222</v>
      </c>
      <c r="CC109" s="15" t="s">
        <v>224</v>
      </c>
      <c r="CD109" s="15" t="s">
        <v>224</v>
      </c>
      <c r="CE109" s="15" t="s">
        <v>224</v>
      </c>
      <c r="CF109" s="15" t="s">
        <v>222</v>
      </c>
      <c r="CG109" s="15" t="s">
        <v>222</v>
      </c>
      <c r="CH109" s="15" t="s">
        <v>224</v>
      </c>
      <c r="CI109" s="15" t="s">
        <v>224</v>
      </c>
      <c r="CJ109" s="15" t="s">
        <v>224</v>
      </c>
      <c r="CK109" s="15" t="s">
        <v>222</v>
      </c>
      <c r="CL109" s="15" t="s">
        <v>224</v>
      </c>
      <c r="CM109" s="15" t="s">
        <v>222</v>
      </c>
      <c r="CN109" s="15" t="s">
        <v>224</v>
      </c>
      <c r="CO109" s="15" t="s">
        <v>224</v>
      </c>
      <c r="CP109" s="15" t="s">
        <v>224</v>
      </c>
      <c r="CQ109" s="15" t="s">
        <v>224</v>
      </c>
      <c r="CR109" s="15" t="s">
        <v>224</v>
      </c>
      <c r="CS109" s="15" t="s">
        <v>224</v>
      </c>
      <c r="CT109" s="15" t="s">
        <v>224</v>
      </c>
    </row>
    <row r="110">
      <c r="A110" s="13" t="str">
        <f t="shared" si="1"/>
        <v>Kết nối thông tin</v>
      </c>
      <c r="B110" s="14">
        <v>43732.93631431713</v>
      </c>
      <c r="C110" s="15" t="s">
        <v>262</v>
      </c>
      <c r="D110" s="16">
        <v>0.0</v>
      </c>
      <c r="E110" s="15" t="s">
        <v>264</v>
      </c>
      <c r="F110" s="15" t="s">
        <v>200</v>
      </c>
      <c r="G110" s="15" t="s">
        <v>266</v>
      </c>
      <c r="H110" s="15" t="s">
        <v>267</v>
      </c>
      <c r="I110" s="15" t="s">
        <v>268</v>
      </c>
      <c r="J110" s="15" t="s">
        <v>269</v>
      </c>
      <c r="K110" s="15" t="s">
        <v>4383</v>
      </c>
      <c r="L110" s="15" t="s">
        <v>271</v>
      </c>
      <c r="N110" s="15" t="s">
        <v>2570</v>
      </c>
      <c r="O110" s="15" t="s">
        <v>274</v>
      </c>
      <c r="P110" s="15" t="s">
        <v>275</v>
      </c>
      <c r="Q110" s="15" t="s">
        <v>222</v>
      </c>
      <c r="R110" s="15" t="s">
        <v>222</v>
      </c>
      <c r="S110" s="15" t="s">
        <v>222</v>
      </c>
      <c r="T110" s="15" t="s">
        <v>222</v>
      </c>
    </row>
    <row r="111">
      <c r="A111" s="13" t="str">
        <f t="shared" si="1"/>
        <v>Kết nối thông tin</v>
      </c>
      <c r="B111" s="14">
        <v>43733.304523645835</v>
      </c>
      <c r="C111" s="15" t="s">
        <v>546</v>
      </c>
      <c r="D111" s="16">
        <v>0.0</v>
      </c>
      <c r="E111" s="15" t="s">
        <v>547</v>
      </c>
      <c r="F111" s="15" t="s">
        <v>200</v>
      </c>
      <c r="G111" s="15" t="s">
        <v>266</v>
      </c>
      <c r="H111" s="15" t="s">
        <v>4384</v>
      </c>
      <c r="I111" s="15" t="s">
        <v>4385</v>
      </c>
      <c r="J111" s="15" t="s">
        <v>4386</v>
      </c>
      <c r="K111" s="15" t="s">
        <v>4387</v>
      </c>
      <c r="L111" s="15" t="s">
        <v>3711</v>
      </c>
      <c r="N111" s="15" t="s">
        <v>379</v>
      </c>
      <c r="O111" s="15" t="s">
        <v>379</v>
      </c>
      <c r="P111" s="15" t="s">
        <v>224</v>
      </c>
      <c r="Q111" s="15" t="s">
        <v>224</v>
      </c>
      <c r="R111" s="15" t="s">
        <v>224</v>
      </c>
      <c r="S111" s="15" t="s">
        <v>224</v>
      </c>
      <c r="T111" s="15" t="s">
        <v>224</v>
      </c>
      <c r="U111" s="15" t="s">
        <v>224</v>
      </c>
      <c r="V111" s="15" t="s">
        <v>224</v>
      </c>
      <c r="W111" s="15" t="s">
        <v>224</v>
      </c>
      <c r="X111" s="15" t="s">
        <v>224</v>
      </c>
      <c r="Y111" s="15" t="s">
        <v>224</v>
      </c>
      <c r="Z111" s="15" t="s">
        <v>224</v>
      </c>
      <c r="AA111" s="15" t="s">
        <v>224</v>
      </c>
      <c r="AB111" s="15" t="s">
        <v>224</v>
      </c>
      <c r="AC111" s="15" t="s">
        <v>224</v>
      </c>
      <c r="AD111" s="15" t="s">
        <v>224</v>
      </c>
      <c r="AE111" s="15" t="s">
        <v>224</v>
      </c>
      <c r="AF111" s="15" t="s">
        <v>224</v>
      </c>
      <c r="AG111" s="15" t="s">
        <v>224</v>
      </c>
      <c r="AH111" s="15" t="s">
        <v>224</v>
      </c>
      <c r="AI111" s="15" t="s">
        <v>224</v>
      </c>
      <c r="AJ111" s="15" t="s">
        <v>224</v>
      </c>
      <c r="AK111" s="15" t="s">
        <v>224</v>
      </c>
      <c r="AL111" s="15" t="s">
        <v>224</v>
      </c>
      <c r="AM111" s="15" t="s">
        <v>224</v>
      </c>
      <c r="AN111" s="15" t="s">
        <v>224</v>
      </c>
      <c r="AO111" s="15" t="s">
        <v>224</v>
      </c>
      <c r="AP111" s="15" t="s">
        <v>224</v>
      </c>
      <c r="AQ111" s="15" t="s">
        <v>224</v>
      </c>
      <c r="AR111" s="15" t="s">
        <v>224</v>
      </c>
      <c r="AS111" s="15" t="s">
        <v>224</v>
      </c>
      <c r="AT111" s="15" t="s">
        <v>224</v>
      </c>
      <c r="AU111" s="15" t="s">
        <v>224</v>
      </c>
      <c r="AV111" s="15" t="s">
        <v>224</v>
      </c>
      <c r="AW111" s="15" t="s">
        <v>224</v>
      </c>
      <c r="AX111" s="15" t="s">
        <v>224</v>
      </c>
      <c r="AY111" s="15" t="s">
        <v>224</v>
      </c>
      <c r="AZ111" s="15" t="s">
        <v>224</v>
      </c>
      <c r="BA111" s="15" t="s">
        <v>224</v>
      </c>
      <c r="BB111" s="15" t="s">
        <v>224</v>
      </c>
      <c r="BC111" s="15" t="s">
        <v>224</v>
      </c>
      <c r="BD111" s="15" t="s">
        <v>224</v>
      </c>
      <c r="BE111" s="15" t="s">
        <v>224</v>
      </c>
      <c r="BF111" s="15" t="s">
        <v>224</v>
      </c>
      <c r="BG111" s="15" t="s">
        <v>224</v>
      </c>
      <c r="BH111" s="15" t="s">
        <v>224</v>
      </c>
      <c r="BI111" s="15" t="s">
        <v>224</v>
      </c>
      <c r="BJ111" s="15" t="s">
        <v>224</v>
      </c>
      <c r="BK111" s="15" t="s">
        <v>224</v>
      </c>
      <c r="BL111" s="15" t="s">
        <v>224</v>
      </c>
      <c r="BM111" s="15" t="s">
        <v>224</v>
      </c>
      <c r="BN111" s="15" t="s">
        <v>224</v>
      </c>
      <c r="BO111" s="15" t="s">
        <v>224</v>
      </c>
      <c r="BP111" s="15" t="s">
        <v>224</v>
      </c>
      <c r="BQ111" s="15" t="s">
        <v>224</v>
      </c>
      <c r="BR111" s="15" t="s">
        <v>224</v>
      </c>
      <c r="BS111" s="15" t="s">
        <v>224</v>
      </c>
      <c r="BT111" s="15" t="s">
        <v>224</v>
      </c>
      <c r="BU111" s="15" t="s">
        <v>224</v>
      </c>
      <c r="BV111" s="15" t="s">
        <v>224</v>
      </c>
      <c r="BW111" s="15" t="s">
        <v>224</v>
      </c>
      <c r="BX111" s="15" t="s">
        <v>224</v>
      </c>
      <c r="BY111" s="15" t="s">
        <v>224</v>
      </c>
      <c r="BZ111" s="15" t="s">
        <v>224</v>
      </c>
      <c r="CA111" s="15" t="s">
        <v>224</v>
      </c>
      <c r="CB111" s="15" t="s">
        <v>224</v>
      </c>
      <c r="CC111" s="15" t="s">
        <v>224</v>
      </c>
      <c r="CD111" s="15" t="s">
        <v>224</v>
      </c>
      <c r="CE111" s="15" t="s">
        <v>224</v>
      </c>
      <c r="CF111" s="15" t="s">
        <v>224</v>
      </c>
      <c r="CG111" s="15" t="s">
        <v>224</v>
      </c>
      <c r="CH111" s="15" t="s">
        <v>224</v>
      </c>
      <c r="CI111" s="15" t="s">
        <v>224</v>
      </c>
      <c r="CJ111" s="15" t="s">
        <v>224</v>
      </c>
      <c r="CK111" s="15" t="s">
        <v>224</v>
      </c>
      <c r="CL111" s="15" t="s">
        <v>224</v>
      </c>
      <c r="CM111" s="15" t="s">
        <v>224</v>
      </c>
      <c r="CN111" s="15" t="s">
        <v>224</v>
      </c>
      <c r="CO111" s="15" t="s">
        <v>224</v>
      </c>
      <c r="CP111" s="15" t="s">
        <v>224</v>
      </c>
      <c r="CQ111" s="15" t="s">
        <v>224</v>
      </c>
      <c r="CR111" s="15" t="s">
        <v>224</v>
      </c>
      <c r="CS111" s="15" t="s">
        <v>224</v>
      </c>
      <c r="CT111" s="15" t="s">
        <v>224</v>
      </c>
    </row>
    <row r="112">
      <c r="A112" s="13" t="str">
        <f t="shared" si="1"/>
        <v>Kết nối thông tin</v>
      </c>
      <c r="B112" s="14">
        <v>43734.92174253472</v>
      </c>
      <c r="C112" s="15" t="s">
        <v>262</v>
      </c>
      <c r="D112" s="16">
        <v>0.0</v>
      </c>
      <c r="E112" s="15" t="s">
        <v>264</v>
      </c>
      <c r="F112" s="15" t="s">
        <v>200</v>
      </c>
      <c r="G112" s="15" t="s">
        <v>266</v>
      </c>
      <c r="H112" s="15" t="s">
        <v>285</v>
      </c>
      <c r="I112" s="15" t="s">
        <v>288</v>
      </c>
      <c r="J112" s="15" t="s">
        <v>289</v>
      </c>
      <c r="K112" s="15" t="s">
        <v>3523</v>
      </c>
      <c r="L112" s="15" t="s">
        <v>293</v>
      </c>
      <c r="N112" s="15" t="s">
        <v>2570</v>
      </c>
      <c r="O112" s="15" t="s">
        <v>294</v>
      </c>
      <c r="P112" s="15" t="s">
        <v>275</v>
      </c>
      <c r="Q112" s="15" t="s">
        <v>275</v>
      </c>
      <c r="R112" s="15" t="s">
        <v>222</v>
      </c>
      <c r="S112" s="15" t="s">
        <v>222</v>
      </c>
      <c r="T112" s="15" t="s">
        <v>222</v>
      </c>
    </row>
    <row r="113">
      <c r="A113" s="13" t="str">
        <f t="shared" si="1"/>
        <v>Kết nối thông tin các bộ phận</v>
      </c>
      <c r="B113" s="14">
        <v>43732.95350403935</v>
      </c>
      <c r="C113" s="15" t="s">
        <v>589</v>
      </c>
      <c r="D113" s="16">
        <v>0.0</v>
      </c>
      <c r="E113" s="15" t="s">
        <v>424</v>
      </c>
      <c r="F113" s="15" t="s">
        <v>3397</v>
      </c>
      <c r="G113" s="15" t="s">
        <v>4399</v>
      </c>
      <c r="H113" s="15" t="s">
        <v>4400</v>
      </c>
      <c r="I113" s="15" t="s">
        <v>4400</v>
      </c>
      <c r="J113" s="15" t="s">
        <v>4402</v>
      </c>
      <c r="K113" s="15" t="s">
        <v>4403</v>
      </c>
      <c r="L113" s="15" t="s">
        <v>4404</v>
      </c>
      <c r="N113" s="15" t="s">
        <v>379</v>
      </c>
      <c r="O113" s="15" t="s">
        <v>379</v>
      </c>
      <c r="P113" s="15" t="s">
        <v>680</v>
      </c>
      <c r="Q113" s="15" t="s">
        <v>680</v>
      </c>
      <c r="R113" s="15" t="s">
        <v>680</v>
      </c>
      <c r="S113" s="15" t="s">
        <v>680</v>
      </c>
      <c r="T113" s="15" t="s">
        <v>680</v>
      </c>
      <c r="U113" s="15" t="s">
        <v>680</v>
      </c>
      <c r="V113" s="15" t="s">
        <v>680</v>
      </c>
      <c r="W113" s="15" t="s">
        <v>680</v>
      </c>
      <c r="X113" s="15" t="s">
        <v>680</v>
      </c>
      <c r="Y113" s="15" t="s">
        <v>680</v>
      </c>
      <c r="Z113" s="15" t="s">
        <v>680</v>
      </c>
      <c r="AA113" s="15" t="s">
        <v>680</v>
      </c>
      <c r="AB113" s="15" t="s">
        <v>680</v>
      </c>
      <c r="AC113" s="15" t="s">
        <v>680</v>
      </c>
      <c r="AD113" s="15" t="s">
        <v>680</v>
      </c>
      <c r="AE113" s="15" t="s">
        <v>680</v>
      </c>
      <c r="AF113" s="15" t="s">
        <v>680</v>
      </c>
      <c r="AG113" s="15" t="s">
        <v>680</v>
      </c>
      <c r="AH113" s="15" t="s">
        <v>680</v>
      </c>
      <c r="AI113" s="15" t="s">
        <v>680</v>
      </c>
      <c r="AJ113" s="15" t="s">
        <v>680</v>
      </c>
      <c r="AK113" s="15" t="s">
        <v>680</v>
      </c>
      <c r="AL113" s="15" t="s">
        <v>680</v>
      </c>
      <c r="AM113" s="15" t="s">
        <v>680</v>
      </c>
      <c r="AN113" s="15" t="s">
        <v>680</v>
      </c>
      <c r="AO113" s="15" t="s">
        <v>680</v>
      </c>
      <c r="AP113" s="15" t="s">
        <v>680</v>
      </c>
      <c r="AQ113" s="15" t="s">
        <v>680</v>
      </c>
      <c r="AR113" s="15" t="s">
        <v>680</v>
      </c>
      <c r="AS113" s="15" t="s">
        <v>680</v>
      </c>
      <c r="AT113" s="15" t="s">
        <v>680</v>
      </c>
      <c r="AU113" s="15" t="s">
        <v>680</v>
      </c>
      <c r="AV113" s="15" t="s">
        <v>680</v>
      </c>
      <c r="AW113" s="15" t="s">
        <v>680</v>
      </c>
      <c r="AX113" s="15" t="s">
        <v>680</v>
      </c>
      <c r="AY113" s="15" t="s">
        <v>680</v>
      </c>
      <c r="AZ113" s="15" t="s">
        <v>680</v>
      </c>
      <c r="BA113" s="15" t="s">
        <v>680</v>
      </c>
      <c r="BB113" s="15" t="s">
        <v>680</v>
      </c>
      <c r="BC113" s="15" t="s">
        <v>680</v>
      </c>
      <c r="BD113" s="15" t="s">
        <v>680</v>
      </c>
      <c r="BE113" s="15" t="s">
        <v>680</v>
      </c>
      <c r="BF113" s="15" t="s">
        <v>680</v>
      </c>
      <c r="BG113" s="15" t="s">
        <v>680</v>
      </c>
      <c r="BH113" s="15" t="s">
        <v>680</v>
      </c>
      <c r="BI113" s="15" t="s">
        <v>680</v>
      </c>
      <c r="BJ113" s="15" t="s">
        <v>680</v>
      </c>
      <c r="BK113" s="15" t="s">
        <v>680</v>
      </c>
      <c r="BL113" s="15" t="s">
        <v>680</v>
      </c>
      <c r="BM113" s="15" t="s">
        <v>680</v>
      </c>
      <c r="BN113" s="15" t="s">
        <v>680</v>
      </c>
      <c r="BO113" s="15" t="s">
        <v>680</v>
      </c>
      <c r="BP113" s="15" t="s">
        <v>680</v>
      </c>
      <c r="BQ113" s="15" t="s">
        <v>680</v>
      </c>
      <c r="BR113" s="15" t="s">
        <v>680</v>
      </c>
      <c r="BS113" s="15" t="s">
        <v>680</v>
      </c>
      <c r="BT113" s="15" t="s">
        <v>680</v>
      </c>
      <c r="BU113" s="15" t="s">
        <v>680</v>
      </c>
      <c r="BV113" s="15" t="s">
        <v>680</v>
      </c>
      <c r="BW113" s="15" t="s">
        <v>680</v>
      </c>
      <c r="BX113" s="15" t="s">
        <v>680</v>
      </c>
      <c r="BY113" s="15" t="s">
        <v>680</v>
      </c>
      <c r="BZ113" s="15" t="s">
        <v>680</v>
      </c>
      <c r="CA113" s="15" t="s">
        <v>680</v>
      </c>
      <c r="CB113" s="15" t="s">
        <v>680</v>
      </c>
      <c r="CC113" s="15" t="s">
        <v>680</v>
      </c>
      <c r="CD113" s="15" t="s">
        <v>680</v>
      </c>
      <c r="CE113" s="15" t="s">
        <v>680</v>
      </c>
      <c r="CF113" s="15" t="s">
        <v>680</v>
      </c>
      <c r="CG113" s="15" t="s">
        <v>680</v>
      </c>
      <c r="CH113" s="15" t="s">
        <v>680</v>
      </c>
      <c r="CI113" s="15" t="s">
        <v>680</v>
      </c>
      <c r="CJ113" s="15" t="s">
        <v>680</v>
      </c>
      <c r="CK113" s="15" t="s">
        <v>680</v>
      </c>
      <c r="CL113" s="15" t="s">
        <v>680</v>
      </c>
      <c r="CM113" s="15" t="s">
        <v>680</v>
      </c>
      <c r="CN113" s="15" t="s">
        <v>680</v>
      </c>
      <c r="CO113" s="15" t="s">
        <v>680</v>
      </c>
      <c r="CP113" s="15" t="s">
        <v>680</v>
      </c>
      <c r="CQ113" s="15" t="s">
        <v>680</v>
      </c>
      <c r="CR113" s="15" t="s">
        <v>680</v>
      </c>
      <c r="CS113" s="15" t="s">
        <v>680</v>
      </c>
      <c r="CT113" s="15" t="s">
        <v>680</v>
      </c>
    </row>
    <row r="114">
      <c r="A114" s="13" t="str">
        <f t="shared" si="1"/>
        <v>Kết nối thông tin công việc</v>
      </c>
      <c r="B114" s="14">
        <v>43732.76158681713</v>
      </c>
      <c r="C114" s="15" t="s">
        <v>243</v>
      </c>
      <c r="D114" s="16">
        <v>0.0</v>
      </c>
      <c r="E114" s="15" t="s">
        <v>619</v>
      </c>
      <c r="F114" s="15" t="s">
        <v>200</v>
      </c>
      <c r="G114" s="15" t="s">
        <v>4188</v>
      </c>
      <c r="H114" s="15" t="s">
        <v>4190</v>
      </c>
      <c r="I114" s="15" t="s">
        <v>4190</v>
      </c>
      <c r="J114" s="15" t="s">
        <v>4191</v>
      </c>
      <c r="K114" s="15" t="s">
        <v>4359</v>
      </c>
      <c r="L114" s="15" t="s">
        <v>4192</v>
      </c>
      <c r="N114" s="15" t="s">
        <v>4193</v>
      </c>
      <c r="O114" s="15" t="s">
        <v>4194</v>
      </c>
      <c r="P114" s="15" t="s">
        <v>224</v>
      </c>
      <c r="Q114" s="15" t="s">
        <v>224</v>
      </c>
      <c r="R114" s="15" t="s">
        <v>224</v>
      </c>
      <c r="S114" s="15" t="s">
        <v>224</v>
      </c>
      <c r="T114" s="15" t="s">
        <v>224</v>
      </c>
      <c r="U114" s="15" t="s">
        <v>224</v>
      </c>
      <c r="V114" s="15" t="s">
        <v>224</v>
      </c>
      <c r="W114" s="15" t="s">
        <v>224</v>
      </c>
      <c r="X114" s="15" t="s">
        <v>224</v>
      </c>
      <c r="Y114" s="15" t="s">
        <v>224</v>
      </c>
      <c r="Z114" s="15" t="s">
        <v>224</v>
      </c>
      <c r="AA114" s="15" t="s">
        <v>224</v>
      </c>
      <c r="AB114" s="15" t="s">
        <v>224</v>
      </c>
      <c r="AC114" s="15" t="s">
        <v>224</v>
      </c>
      <c r="AD114" s="15" t="s">
        <v>224</v>
      </c>
      <c r="AE114" s="15" t="s">
        <v>224</v>
      </c>
      <c r="AF114" s="15" t="s">
        <v>224</v>
      </c>
      <c r="AG114" s="15" t="s">
        <v>224</v>
      </c>
      <c r="AH114" s="15" t="s">
        <v>224</v>
      </c>
      <c r="AI114" s="15" t="s">
        <v>224</v>
      </c>
      <c r="AJ114" s="15" t="s">
        <v>224</v>
      </c>
      <c r="AK114" s="15" t="s">
        <v>224</v>
      </c>
      <c r="AL114" s="15" t="s">
        <v>224</v>
      </c>
      <c r="AM114" s="15" t="s">
        <v>224</v>
      </c>
      <c r="AN114" s="15" t="s">
        <v>224</v>
      </c>
      <c r="AO114" s="15" t="s">
        <v>224</v>
      </c>
      <c r="AP114" s="15" t="s">
        <v>224</v>
      </c>
      <c r="AQ114" s="15" t="s">
        <v>224</v>
      </c>
      <c r="AR114" s="15" t="s">
        <v>224</v>
      </c>
      <c r="AS114" s="15" t="s">
        <v>224</v>
      </c>
      <c r="AT114" s="15" t="s">
        <v>224</v>
      </c>
      <c r="AU114" s="15" t="s">
        <v>224</v>
      </c>
      <c r="AV114" s="15" t="s">
        <v>224</v>
      </c>
      <c r="AW114" s="15" t="s">
        <v>224</v>
      </c>
      <c r="AX114" s="15" t="s">
        <v>224</v>
      </c>
      <c r="AY114" s="15" t="s">
        <v>224</v>
      </c>
      <c r="AZ114" s="15" t="s">
        <v>224</v>
      </c>
      <c r="BA114" s="15" t="s">
        <v>224</v>
      </c>
      <c r="BB114" s="15" t="s">
        <v>224</v>
      </c>
      <c r="BC114" s="15" t="s">
        <v>224</v>
      </c>
      <c r="BD114" s="15" t="s">
        <v>224</v>
      </c>
      <c r="BE114" s="15" t="s">
        <v>224</v>
      </c>
      <c r="BF114" s="15" t="s">
        <v>224</v>
      </c>
      <c r="BG114" s="15" t="s">
        <v>224</v>
      </c>
      <c r="BH114" s="15" t="s">
        <v>224</v>
      </c>
      <c r="BI114" s="15" t="s">
        <v>224</v>
      </c>
      <c r="BJ114" s="15" t="s">
        <v>224</v>
      </c>
      <c r="BK114" s="15" t="s">
        <v>224</v>
      </c>
      <c r="BL114" s="15" t="s">
        <v>224</v>
      </c>
      <c r="BM114" s="15" t="s">
        <v>224</v>
      </c>
      <c r="BN114" s="15" t="s">
        <v>224</v>
      </c>
      <c r="BO114" s="15" t="s">
        <v>224</v>
      </c>
      <c r="BP114" s="15" t="s">
        <v>224</v>
      </c>
      <c r="BQ114" s="15" t="s">
        <v>224</v>
      </c>
      <c r="BR114" s="15" t="s">
        <v>224</v>
      </c>
      <c r="BS114" s="15" t="s">
        <v>224</v>
      </c>
      <c r="BT114" s="15" t="s">
        <v>224</v>
      </c>
      <c r="BU114" s="15" t="s">
        <v>224</v>
      </c>
      <c r="BV114" s="15" t="s">
        <v>224</v>
      </c>
      <c r="BW114" s="15" t="s">
        <v>224</v>
      </c>
      <c r="BX114" s="15" t="s">
        <v>224</v>
      </c>
      <c r="BY114" s="15" t="s">
        <v>224</v>
      </c>
      <c r="BZ114" s="15" t="s">
        <v>224</v>
      </c>
      <c r="CA114" s="15" t="s">
        <v>224</v>
      </c>
      <c r="CB114" s="15" t="s">
        <v>224</v>
      </c>
      <c r="CC114" s="15" t="s">
        <v>224</v>
      </c>
      <c r="CD114" s="15" t="s">
        <v>224</v>
      </c>
      <c r="CE114" s="15" t="s">
        <v>224</v>
      </c>
      <c r="CF114" s="15" t="s">
        <v>224</v>
      </c>
      <c r="CG114" s="15" t="s">
        <v>224</v>
      </c>
      <c r="CH114" s="15" t="s">
        <v>224</v>
      </c>
      <c r="CI114" s="15" t="s">
        <v>224</v>
      </c>
      <c r="CJ114" s="15" t="s">
        <v>224</v>
      </c>
      <c r="CK114" s="15" t="s">
        <v>224</v>
      </c>
      <c r="CL114" s="15" t="s">
        <v>224</v>
      </c>
      <c r="CM114" s="15" t="s">
        <v>224</v>
      </c>
      <c r="CN114" s="15" t="s">
        <v>224</v>
      </c>
      <c r="CO114" s="15" t="s">
        <v>224</v>
      </c>
      <c r="CP114" s="15" t="s">
        <v>224</v>
      </c>
      <c r="CQ114" s="15" t="s">
        <v>224</v>
      </c>
      <c r="CR114" s="15" t="s">
        <v>224</v>
      </c>
      <c r="CS114" s="15" t="s">
        <v>224</v>
      </c>
      <c r="CT114" s="15" t="s">
        <v>224</v>
      </c>
    </row>
    <row r="115">
      <c r="A115" s="13" t="str">
        <f t="shared" si="1"/>
        <v>Kết nối thông tin để tạo công việc</v>
      </c>
      <c r="B115" s="14">
        <v>43732.75116756944</v>
      </c>
      <c r="C115" s="15" t="s">
        <v>243</v>
      </c>
      <c r="D115" s="16">
        <v>0.0</v>
      </c>
      <c r="E115" s="15" t="s">
        <v>619</v>
      </c>
      <c r="F115" s="15" t="s">
        <v>200</v>
      </c>
      <c r="G115" s="15" t="s">
        <v>4223</v>
      </c>
      <c r="H115" s="15" t="s">
        <v>4225</v>
      </c>
      <c r="I115" s="15" t="s">
        <v>4226</v>
      </c>
      <c r="J115" s="15" t="s">
        <v>4227</v>
      </c>
      <c r="K115" s="15" t="s">
        <v>4425</v>
      </c>
      <c r="L115" s="15" t="s">
        <v>4228</v>
      </c>
      <c r="N115" s="15" t="s">
        <v>4229</v>
      </c>
      <c r="O115" s="15" t="s">
        <v>373</v>
      </c>
      <c r="P115" s="15" t="s">
        <v>222</v>
      </c>
      <c r="Q115" s="15" t="s">
        <v>222</v>
      </c>
      <c r="R115" s="15" t="s">
        <v>222</v>
      </c>
      <c r="S115" s="15" t="s">
        <v>222</v>
      </c>
      <c r="T115" s="15" t="s">
        <v>222</v>
      </c>
      <c r="U115" s="15" t="s">
        <v>222</v>
      </c>
      <c r="V115" s="15" t="s">
        <v>222</v>
      </c>
      <c r="W115" s="15" t="s">
        <v>222</v>
      </c>
      <c r="X115" s="15" t="s">
        <v>222</v>
      </c>
      <c r="Y115" s="15" t="s">
        <v>222</v>
      </c>
      <c r="Z115" s="15" t="s">
        <v>222</v>
      </c>
      <c r="AA115" s="15" t="s">
        <v>222</v>
      </c>
      <c r="AB115" s="15" t="s">
        <v>222</v>
      </c>
      <c r="AC115" s="15" t="s">
        <v>222</v>
      </c>
      <c r="AD115" s="15" t="s">
        <v>222</v>
      </c>
      <c r="AE115" s="15" t="s">
        <v>222</v>
      </c>
      <c r="AF115" s="15" t="s">
        <v>222</v>
      </c>
      <c r="AG115" s="15" t="s">
        <v>222</v>
      </c>
      <c r="AH115" s="15" t="s">
        <v>222</v>
      </c>
      <c r="AI115" s="15" t="s">
        <v>222</v>
      </c>
      <c r="AJ115" s="15" t="s">
        <v>222</v>
      </c>
      <c r="AK115" s="15" t="s">
        <v>222</v>
      </c>
      <c r="AL115" s="15" t="s">
        <v>222</v>
      </c>
      <c r="AM115" s="15" t="s">
        <v>222</v>
      </c>
      <c r="AN115" s="15" t="s">
        <v>222</v>
      </c>
      <c r="AO115" s="15" t="s">
        <v>222</v>
      </c>
      <c r="AP115" s="15" t="s">
        <v>222</v>
      </c>
      <c r="AQ115" s="15" t="s">
        <v>222</v>
      </c>
      <c r="AR115" s="15" t="s">
        <v>222</v>
      </c>
      <c r="AS115" s="15" t="s">
        <v>222</v>
      </c>
      <c r="AT115" s="15" t="s">
        <v>222</v>
      </c>
      <c r="AU115" s="15" t="s">
        <v>222</v>
      </c>
      <c r="AV115" s="15" t="s">
        <v>222</v>
      </c>
      <c r="AW115" s="15" t="s">
        <v>222</v>
      </c>
      <c r="AX115" s="15" t="s">
        <v>222</v>
      </c>
      <c r="AY115" s="15" t="s">
        <v>222</v>
      </c>
      <c r="AZ115" s="15" t="s">
        <v>222</v>
      </c>
      <c r="BA115" s="15" t="s">
        <v>222</v>
      </c>
      <c r="BB115" s="15" t="s">
        <v>222</v>
      </c>
      <c r="BC115" s="15" t="s">
        <v>222</v>
      </c>
      <c r="BD115" s="15" t="s">
        <v>222</v>
      </c>
      <c r="BE115" s="15" t="s">
        <v>222</v>
      </c>
      <c r="BF115" s="15" t="s">
        <v>222</v>
      </c>
      <c r="BG115" s="15" t="s">
        <v>222</v>
      </c>
      <c r="BH115" s="15" t="s">
        <v>222</v>
      </c>
      <c r="BI115" s="15" t="s">
        <v>222</v>
      </c>
      <c r="BJ115" s="15" t="s">
        <v>222</v>
      </c>
      <c r="BK115" s="15" t="s">
        <v>222</v>
      </c>
      <c r="BL115" s="15" t="s">
        <v>222</v>
      </c>
      <c r="BM115" s="15" t="s">
        <v>222</v>
      </c>
      <c r="BN115" s="15" t="s">
        <v>222</v>
      </c>
      <c r="BO115" s="15" t="s">
        <v>222</v>
      </c>
      <c r="BP115" s="15" t="s">
        <v>222</v>
      </c>
      <c r="BQ115" s="15" t="s">
        <v>222</v>
      </c>
      <c r="BR115" s="15" t="s">
        <v>222</v>
      </c>
      <c r="BS115" s="15" t="s">
        <v>222</v>
      </c>
      <c r="BT115" s="15" t="s">
        <v>222</v>
      </c>
      <c r="BU115" s="15" t="s">
        <v>222</v>
      </c>
      <c r="BV115" s="15" t="s">
        <v>222</v>
      </c>
      <c r="BW115" s="15" t="s">
        <v>222</v>
      </c>
      <c r="BX115" s="15" t="s">
        <v>222</v>
      </c>
      <c r="BY115" s="15" t="s">
        <v>222</v>
      </c>
      <c r="BZ115" s="15" t="s">
        <v>222</v>
      </c>
      <c r="CA115" s="15" t="s">
        <v>222</v>
      </c>
      <c r="CB115" s="15" t="s">
        <v>222</v>
      </c>
      <c r="CC115" s="15" t="s">
        <v>222</v>
      </c>
      <c r="CD115" s="15" t="s">
        <v>222</v>
      </c>
      <c r="CE115" s="15" t="s">
        <v>222</v>
      </c>
      <c r="CF115" s="15" t="s">
        <v>222</v>
      </c>
      <c r="CG115" s="15" t="s">
        <v>222</v>
      </c>
      <c r="CH115" s="15" t="s">
        <v>222</v>
      </c>
      <c r="CI115" s="15" t="s">
        <v>222</v>
      </c>
      <c r="CJ115" s="15" t="s">
        <v>222</v>
      </c>
      <c r="CK115" s="15" t="s">
        <v>222</v>
      </c>
      <c r="CL115" s="15" t="s">
        <v>222</v>
      </c>
      <c r="CM115" s="15" t="s">
        <v>222</v>
      </c>
      <c r="CN115" s="15" t="s">
        <v>222</v>
      </c>
      <c r="CO115" s="15" t="s">
        <v>222</v>
      </c>
      <c r="CP115" s="15" t="s">
        <v>222</v>
      </c>
      <c r="CQ115" s="15" t="s">
        <v>222</v>
      </c>
      <c r="CR115" s="15" t="s">
        <v>222</v>
      </c>
      <c r="CS115" s="15" t="s">
        <v>222</v>
      </c>
      <c r="CT115" s="15" t="s">
        <v>222</v>
      </c>
    </row>
    <row r="116">
      <c r="A116" s="13" t="str">
        <f t="shared" si="1"/>
        <v>Kết xuất thống kê báo kế hoạch</v>
      </c>
      <c r="B116" s="14">
        <v>43732.545427743054</v>
      </c>
      <c r="C116" s="15" t="s">
        <v>449</v>
      </c>
      <c r="D116" s="16">
        <v>0.0</v>
      </c>
      <c r="E116" s="15" t="s">
        <v>450</v>
      </c>
      <c r="F116" s="15" t="s">
        <v>1587</v>
      </c>
      <c r="G116" s="15" t="s">
        <v>3360</v>
      </c>
      <c r="H116" s="15" t="s">
        <v>3361</v>
      </c>
      <c r="I116" s="15" t="s">
        <v>3362</v>
      </c>
      <c r="J116" s="15" t="s">
        <v>3363</v>
      </c>
      <c r="K116" s="15" t="s">
        <v>3085</v>
      </c>
      <c r="L116" s="15" t="s">
        <v>3085</v>
      </c>
      <c r="N116" s="15" t="s">
        <v>3085</v>
      </c>
      <c r="O116" s="15" t="s">
        <v>3085</v>
      </c>
      <c r="AM116" s="15" t="s">
        <v>222</v>
      </c>
      <c r="AN116" s="15" t="s">
        <v>680</v>
      </c>
    </row>
    <row r="117">
      <c r="A117" s="13" t="str">
        <f t="shared" si="1"/>
        <v>Kết xuất UI bên phía người dùng</v>
      </c>
      <c r="B117" s="14">
        <v>43732.84070230324</v>
      </c>
      <c r="C117" s="15" t="s">
        <v>646</v>
      </c>
      <c r="D117" s="16">
        <v>0.0</v>
      </c>
      <c r="E117" s="15" t="s">
        <v>647</v>
      </c>
      <c r="F117" s="15" t="s">
        <v>2822</v>
      </c>
      <c r="G117" s="15" t="s">
        <v>4438</v>
      </c>
      <c r="H117" s="15" t="s">
        <v>4439</v>
      </c>
      <c r="I117" s="15" t="s">
        <v>4439</v>
      </c>
      <c r="J117" s="15" t="s">
        <v>4440</v>
      </c>
      <c r="K117" s="15" t="s">
        <v>4441</v>
      </c>
      <c r="L117" s="15" t="s">
        <v>4443</v>
      </c>
      <c r="N117" s="15" t="s">
        <v>4444</v>
      </c>
      <c r="O117" s="15" t="s">
        <v>4445</v>
      </c>
    </row>
    <row r="118">
      <c r="A118" s="13" t="str">
        <f t="shared" si="1"/>
        <v>Khởi tạo</v>
      </c>
      <c r="B118" s="14">
        <v>43732.59387109954</v>
      </c>
      <c r="C118" s="15" t="s">
        <v>501</v>
      </c>
      <c r="D118" s="16">
        <v>0.0</v>
      </c>
      <c r="E118" s="15" t="s">
        <v>502</v>
      </c>
      <c r="F118" s="15" t="s">
        <v>710</v>
      </c>
      <c r="G118" s="15" t="s">
        <v>4446</v>
      </c>
      <c r="H118" s="15" t="s">
        <v>4447</v>
      </c>
      <c r="I118" s="15" t="s">
        <v>4447</v>
      </c>
      <c r="J118" s="15" t="s">
        <v>4449</v>
      </c>
      <c r="K118" s="15" t="s">
        <v>4451</v>
      </c>
      <c r="L118" s="15" t="s">
        <v>4452</v>
      </c>
      <c r="N118" s="15" t="s">
        <v>213</v>
      </c>
      <c r="O118" s="15" t="s">
        <v>213</v>
      </c>
      <c r="P118" s="15" t="s">
        <v>222</v>
      </c>
      <c r="Q118" s="15" t="s">
        <v>222</v>
      </c>
      <c r="R118" s="15" t="s">
        <v>222</v>
      </c>
      <c r="S118" s="15" t="s">
        <v>222</v>
      </c>
      <c r="T118" s="15" t="s">
        <v>688</v>
      </c>
      <c r="U118" s="15" t="s">
        <v>224</v>
      </c>
      <c r="V118" s="15" t="s">
        <v>224</v>
      </c>
      <c r="W118" s="15" t="s">
        <v>222</v>
      </c>
      <c r="X118" s="15" t="s">
        <v>222</v>
      </c>
      <c r="Y118" s="15" t="s">
        <v>222</v>
      </c>
      <c r="Z118" s="15" t="s">
        <v>688</v>
      </c>
      <c r="AA118" s="15" t="s">
        <v>224</v>
      </c>
      <c r="AB118" s="15" t="s">
        <v>224</v>
      </c>
      <c r="AC118" s="15" t="s">
        <v>224</v>
      </c>
      <c r="AD118" s="15" t="s">
        <v>224</v>
      </c>
      <c r="AE118" s="15" t="s">
        <v>224</v>
      </c>
      <c r="AF118" s="15" t="s">
        <v>224</v>
      </c>
      <c r="AG118" s="15" t="s">
        <v>224</v>
      </c>
      <c r="AH118" s="15" t="s">
        <v>224</v>
      </c>
      <c r="AI118" s="15" t="s">
        <v>224</v>
      </c>
      <c r="AJ118" s="15" t="s">
        <v>224</v>
      </c>
      <c r="AK118" s="15" t="s">
        <v>224</v>
      </c>
      <c r="AL118" s="15" t="s">
        <v>224</v>
      </c>
      <c r="AM118" s="15" t="s">
        <v>224</v>
      </c>
      <c r="AN118" s="15" t="s">
        <v>224</v>
      </c>
      <c r="AO118" s="15" t="s">
        <v>224</v>
      </c>
      <c r="AP118" s="15" t="s">
        <v>224</v>
      </c>
      <c r="AQ118" s="15" t="s">
        <v>224</v>
      </c>
      <c r="AR118" s="15" t="s">
        <v>222</v>
      </c>
      <c r="AS118" s="15" t="s">
        <v>224</v>
      </c>
      <c r="AT118" s="15" t="s">
        <v>224</v>
      </c>
      <c r="AU118" s="15" t="s">
        <v>224</v>
      </c>
      <c r="AV118" s="15" t="s">
        <v>224</v>
      </c>
      <c r="AW118" s="15" t="s">
        <v>224</v>
      </c>
      <c r="AX118" s="15" t="s">
        <v>224</v>
      </c>
      <c r="AY118" s="15" t="s">
        <v>224</v>
      </c>
      <c r="AZ118" s="15" t="s">
        <v>224</v>
      </c>
      <c r="BA118" s="15" t="s">
        <v>224</v>
      </c>
      <c r="BB118" s="15" t="s">
        <v>224</v>
      </c>
      <c r="BC118" s="15" t="s">
        <v>224</v>
      </c>
      <c r="BD118" s="15" t="s">
        <v>224</v>
      </c>
      <c r="BE118" s="15" t="s">
        <v>224</v>
      </c>
      <c r="BF118" s="15" t="s">
        <v>224</v>
      </c>
      <c r="BG118" s="15" t="s">
        <v>224</v>
      </c>
      <c r="BH118" s="15" t="s">
        <v>224</v>
      </c>
      <c r="BI118" s="15" t="s">
        <v>224</v>
      </c>
      <c r="BJ118" s="15" t="s">
        <v>224</v>
      </c>
      <c r="BK118" s="15" t="s">
        <v>224</v>
      </c>
      <c r="BL118" s="15" t="s">
        <v>224</v>
      </c>
      <c r="BM118" s="15" t="s">
        <v>224</v>
      </c>
      <c r="BN118" s="15" t="s">
        <v>224</v>
      </c>
      <c r="BO118" s="15" t="s">
        <v>224</v>
      </c>
      <c r="BP118" s="15" t="s">
        <v>224</v>
      </c>
      <c r="BQ118" s="15" t="s">
        <v>224</v>
      </c>
      <c r="BR118" s="15" t="s">
        <v>222</v>
      </c>
      <c r="BS118" s="15" t="s">
        <v>222</v>
      </c>
      <c r="BT118" s="15" t="s">
        <v>224</v>
      </c>
      <c r="BU118" s="15" t="s">
        <v>224</v>
      </c>
      <c r="BV118" s="15" t="s">
        <v>224</v>
      </c>
      <c r="BW118" s="15" t="s">
        <v>224</v>
      </c>
      <c r="BX118" s="15" t="s">
        <v>224</v>
      </c>
      <c r="BY118" s="15" t="s">
        <v>224</v>
      </c>
      <c r="BZ118" s="15" t="s">
        <v>224</v>
      </c>
      <c r="CA118" s="15" t="s">
        <v>224</v>
      </c>
      <c r="CB118" s="15" t="s">
        <v>224</v>
      </c>
      <c r="CC118" s="15" t="s">
        <v>224</v>
      </c>
      <c r="CD118" s="15" t="s">
        <v>224</v>
      </c>
      <c r="CE118" s="15" t="s">
        <v>224</v>
      </c>
      <c r="CF118" s="15" t="s">
        <v>224</v>
      </c>
      <c r="CG118" s="15" t="s">
        <v>224</v>
      </c>
      <c r="CH118" s="15" t="s">
        <v>224</v>
      </c>
      <c r="CI118" s="15" t="s">
        <v>224</v>
      </c>
      <c r="CJ118" s="15" t="s">
        <v>224</v>
      </c>
      <c r="CK118" s="15" t="s">
        <v>224</v>
      </c>
      <c r="CL118" s="15" t="s">
        <v>224</v>
      </c>
      <c r="CM118" s="15" t="s">
        <v>224</v>
      </c>
      <c r="CN118" s="15" t="s">
        <v>224</v>
      </c>
      <c r="CO118" s="15" t="s">
        <v>224</v>
      </c>
      <c r="CP118" s="15" t="s">
        <v>224</v>
      </c>
      <c r="CQ118" s="15" t="s">
        <v>224</v>
      </c>
      <c r="CR118" s="15" t="s">
        <v>224</v>
      </c>
      <c r="CS118" s="15" t="s">
        <v>224</v>
      </c>
      <c r="CT118" s="15" t="s">
        <v>224</v>
      </c>
    </row>
    <row r="119">
      <c r="A119" s="13" t="str">
        <f t="shared" si="1"/>
        <v>Khởi tạo</v>
      </c>
      <c r="B119" s="14">
        <v>43732.60388475694</v>
      </c>
      <c r="C119" s="15" t="s">
        <v>501</v>
      </c>
      <c r="D119" s="16">
        <v>0.0</v>
      </c>
      <c r="E119" s="15" t="s">
        <v>502</v>
      </c>
      <c r="F119" s="15" t="s">
        <v>710</v>
      </c>
      <c r="G119" s="15" t="s">
        <v>4446</v>
      </c>
      <c r="H119" s="15" t="s">
        <v>4463</v>
      </c>
      <c r="I119" s="15" t="s">
        <v>4463</v>
      </c>
      <c r="J119" s="15" t="s">
        <v>4464</v>
      </c>
      <c r="K119" s="15" t="s">
        <v>2646</v>
      </c>
      <c r="L119" s="15" t="s">
        <v>2646</v>
      </c>
      <c r="N119" s="15" t="s">
        <v>213</v>
      </c>
      <c r="O119" s="15" t="s">
        <v>213</v>
      </c>
      <c r="P119" s="15" t="s">
        <v>222</v>
      </c>
      <c r="Q119" s="15" t="s">
        <v>222</v>
      </c>
      <c r="R119" s="15" t="s">
        <v>222</v>
      </c>
      <c r="S119" s="15" t="s">
        <v>222</v>
      </c>
      <c r="T119" s="15" t="s">
        <v>222</v>
      </c>
      <c r="U119" s="15" t="s">
        <v>688</v>
      </c>
      <c r="V119" s="15" t="s">
        <v>688</v>
      </c>
      <c r="W119" s="15" t="s">
        <v>688</v>
      </c>
      <c r="X119" s="15" t="s">
        <v>688</v>
      </c>
      <c r="Y119" s="15" t="s">
        <v>688</v>
      </c>
      <c r="Z119" s="15" t="s">
        <v>224</v>
      </c>
      <c r="AA119" s="15" t="s">
        <v>224</v>
      </c>
      <c r="AB119" s="15" t="s">
        <v>224</v>
      </c>
      <c r="AC119" s="15" t="s">
        <v>224</v>
      </c>
      <c r="AD119" s="15" t="s">
        <v>224</v>
      </c>
      <c r="AE119" s="15" t="s">
        <v>224</v>
      </c>
      <c r="AF119" s="15" t="s">
        <v>224</v>
      </c>
      <c r="AG119" s="15" t="s">
        <v>224</v>
      </c>
      <c r="AH119" s="15" t="s">
        <v>224</v>
      </c>
      <c r="AI119" s="15" t="s">
        <v>224</v>
      </c>
      <c r="AJ119" s="15" t="s">
        <v>224</v>
      </c>
      <c r="AK119" s="15" t="s">
        <v>688</v>
      </c>
      <c r="AL119" s="15" t="s">
        <v>224</v>
      </c>
      <c r="AM119" s="15" t="s">
        <v>688</v>
      </c>
      <c r="AN119" s="15" t="s">
        <v>688</v>
      </c>
      <c r="AO119" s="15" t="s">
        <v>688</v>
      </c>
      <c r="AP119" s="15" t="s">
        <v>224</v>
      </c>
      <c r="AQ119" s="15" t="s">
        <v>224</v>
      </c>
      <c r="AR119" s="15" t="s">
        <v>224</v>
      </c>
      <c r="AS119" s="15" t="s">
        <v>224</v>
      </c>
      <c r="AT119" s="15" t="s">
        <v>224</v>
      </c>
      <c r="AU119" s="15" t="s">
        <v>224</v>
      </c>
      <c r="AV119" s="15" t="s">
        <v>224</v>
      </c>
      <c r="AW119" s="15" t="s">
        <v>224</v>
      </c>
      <c r="AX119" s="15" t="s">
        <v>224</v>
      </c>
      <c r="AY119" s="15" t="s">
        <v>224</v>
      </c>
      <c r="AZ119" s="15" t="s">
        <v>224</v>
      </c>
      <c r="BA119" s="15" t="s">
        <v>224</v>
      </c>
      <c r="BB119" s="15" t="s">
        <v>224</v>
      </c>
      <c r="BC119" s="15" t="s">
        <v>224</v>
      </c>
      <c r="BD119" s="15" t="s">
        <v>224</v>
      </c>
      <c r="BE119" s="15" t="s">
        <v>224</v>
      </c>
      <c r="BF119" s="15" t="s">
        <v>224</v>
      </c>
      <c r="BG119" s="15" t="s">
        <v>224</v>
      </c>
      <c r="BH119" s="15" t="s">
        <v>224</v>
      </c>
      <c r="BI119" s="15" t="s">
        <v>224</v>
      </c>
      <c r="BJ119" s="15" t="s">
        <v>224</v>
      </c>
      <c r="BK119" s="15" t="s">
        <v>224</v>
      </c>
      <c r="BL119" s="15" t="s">
        <v>224</v>
      </c>
      <c r="BM119" s="15" t="s">
        <v>224</v>
      </c>
      <c r="BN119" s="15" t="s">
        <v>224</v>
      </c>
      <c r="BO119" s="15" t="s">
        <v>224</v>
      </c>
      <c r="BP119" s="15" t="s">
        <v>224</v>
      </c>
      <c r="BQ119" s="15" t="s">
        <v>224</v>
      </c>
      <c r="BR119" s="15" t="s">
        <v>224</v>
      </c>
      <c r="BS119" s="15" t="s">
        <v>224</v>
      </c>
      <c r="BT119" s="15" t="s">
        <v>224</v>
      </c>
      <c r="BU119" s="15" t="s">
        <v>224</v>
      </c>
      <c r="BV119" s="15" t="s">
        <v>224</v>
      </c>
      <c r="BW119" s="15" t="s">
        <v>224</v>
      </c>
      <c r="BX119" s="15" t="s">
        <v>224</v>
      </c>
      <c r="BY119" s="15" t="s">
        <v>224</v>
      </c>
      <c r="BZ119" s="15" t="s">
        <v>224</v>
      </c>
      <c r="CA119" s="15" t="s">
        <v>224</v>
      </c>
      <c r="CB119" s="15" t="s">
        <v>224</v>
      </c>
      <c r="CC119" s="15" t="s">
        <v>224</v>
      </c>
      <c r="CD119" s="15" t="s">
        <v>224</v>
      </c>
      <c r="CE119" s="15" t="s">
        <v>224</v>
      </c>
      <c r="CF119" s="15" t="s">
        <v>224</v>
      </c>
      <c r="CG119" s="15" t="s">
        <v>224</v>
      </c>
      <c r="CH119" s="15" t="s">
        <v>224</v>
      </c>
      <c r="CI119" s="15" t="s">
        <v>224</v>
      </c>
      <c r="CJ119" s="15" t="s">
        <v>224</v>
      </c>
      <c r="CK119" s="15" t="s">
        <v>224</v>
      </c>
      <c r="CL119" s="15" t="s">
        <v>224</v>
      </c>
      <c r="CM119" s="15" t="s">
        <v>224</v>
      </c>
      <c r="CN119" s="15" t="s">
        <v>224</v>
      </c>
      <c r="CO119" s="15" t="s">
        <v>224</v>
      </c>
      <c r="CP119" s="15" t="s">
        <v>224</v>
      </c>
      <c r="CQ119" s="15" t="s">
        <v>224</v>
      </c>
      <c r="CR119" s="15" t="s">
        <v>224</v>
      </c>
      <c r="CS119" s="15" t="s">
        <v>224</v>
      </c>
      <c r="CT119" s="15" t="s">
        <v>224</v>
      </c>
    </row>
    <row r="120">
      <c r="A120" s="13" t="str">
        <f t="shared" si="1"/>
        <v>Kiểm soát dữ liệu</v>
      </c>
      <c r="B120" s="14">
        <v>43732.90986216435</v>
      </c>
      <c r="C120" s="15" t="s">
        <v>160</v>
      </c>
      <c r="D120" s="16">
        <v>0.0</v>
      </c>
      <c r="E120" s="15" t="s">
        <v>308</v>
      </c>
      <c r="F120" s="15" t="s">
        <v>710</v>
      </c>
      <c r="G120" s="15" t="s">
        <v>4467</v>
      </c>
      <c r="H120" s="15" t="s">
        <v>4468</v>
      </c>
      <c r="I120" s="15" t="s">
        <v>4469</v>
      </c>
      <c r="J120" s="15" t="s">
        <v>4470</v>
      </c>
      <c r="K120" s="15" t="s">
        <v>4471</v>
      </c>
      <c r="L120" s="15" t="s">
        <v>4472</v>
      </c>
      <c r="N120" s="15" t="s">
        <v>4473</v>
      </c>
      <c r="O120" s="15" t="s">
        <v>4445</v>
      </c>
      <c r="P120" s="15" t="s">
        <v>224</v>
      </c>
      <c r="Q120" s="15" t="s">
        <v>224</v>
      </c>
      <c r="R120" s="15" t="s">
        <v>224</v>
      </c>
      <c r="S120" s="15" t="s">
        <v>224</v>
      </c>
      <c r="T120" s="15" t="s">
        <v>224</v>
      </c>
      <c r="W120" s="15" t="s">
        <v>224</v>
      </c>
      <c r="Y120" s="15" t="s">
        <v>224</v>
      </c>
    </row>
    <row r="121">
      <c r="A121" s="13" t="str">
        <f t="shared" si="1"/>
        <v>Lịch công tác</v>
      </c>
      <c r="B121" s="14">
        <v>43731.933399629634</v>
      </c>
      <c r="C121" s="15" t="s">
        <v>186</v>
      </c>
      <c r="D121" s="16">
        <v>0.0</v>
      </c>
      <c r="E121" s="15" t="s">
        <v>448</v>
      </c>
      <c r="F121" s="15" t="s">
        <v>3397</v>
      </c>
      <c r="G121" s="15" t="s">
        <v>3990</v>
      </c>
      <c r="H121" s="15" t="s">
        <v>3991</v>
      </c>
      <c r="I121" s="15" t="s">
        <v>3991</v>
      </c>
      <c r="J121" s="15" t="s">
        <v>3992</v>
      </c>
      <c r="K121" s="15" t="s">
        <v>4482</v>
      </c>
      <c r="L121" s="15" t="s">
        <v>3994</v>
      </c>
      <c r="N121" s="15" t="s">
        <v>3995</v>
      </c>
      <c r="O121" s="15" t="s">
        <v>2627</v>
      </c>
      <c r="P121" s="15" t="s">
        <v>224</v>
      </c>
      <c r="Q121" s="15" t="s">
        <v>224</v>
      </c>
      <c r="R121" s="15" t="s">
        <v>224</v>
      </c>
      <c r="S121" s="15" t="s">
        <v>224</v>
      </c>
      <c r="T121" s="15" t="s">
        <v>224</v>
      </c>
      <c r="U121" s="15" t="s">
        <v>224</v>
      </c>
      <c r="V121" s="15" t="s">
        <v>224</v>
      </c>
      <c r="W121" s="15" t="s">
        <v>224</v>
      </c>
      <c r="X121" s="15" t="s">
        <v>224</v>
      </c>
      <c r="Y121" s="15" t="s">
        <v>224</v>
      </c>
      <c r="Z121" s="15" t="s">
        <v>224</v>
      </c>
      <c r="AA121" s="15" t="s">
        <v>224</v>
      </c>
      <c r="AB121" s="15" t="s">
        <v>224</v>
      </c>
      <c r="AC121" s="15" t="s">
        <v>224</v>
      </c>
      <c r="AD121" s="15" t="s">
        <v>224</v>
      </c>
      <c r="AE121" s="15" t="s">
        <v>224</v>
      </c>
      <c r="AF121" s="15" t="s">
        <v>224</v>
      </c>
      <c r="AG121" s="15" t="s">
        <v>224</v>
      </c>
      <c r="AH121" s="15" t="s">
        <v>224</v>
      </c>
      <c r="AI121" s="15" t="s">
        <v>224</v>
      </c>
      <c r="AJ121" s="15" t="s">
        <v>224</v>
      </c>
      <c r="AK121" s="15" t="s">
        <v>224</v>
      </c>
      <c r="AL121" s="15" t="s">
        <v>224</v>
      </c>
      <c r="AM121" s="15" t="s">
        <v>224</v>
      </c>
      <c r="AN121" s="15" t="s">
        <v>224</v>
      </c>
      <c r="AO121" s="15" t="s">
        <v>224</v>
      </c>
      <c r="AP121" s="15" t="s">
        <v>224</v>
      </c>
      <c r="AQ121" s="15" t="s">
        <v>224</v>
      </c>
      <c r="AR121" s="15" t="s">
        <v>224</v>
      </c>
      <c r="AS121" s="15" t="s">
        <v>224</v>
      </c>
      <c r="AT121" s="15" t="s">
        <v>224</v>
      </c>
      <c r="AU121" s="15" t="s">
        <v>224</v>
      </c>
      <c r="AV121" s="15" t="s">
        <v>224</v>
      </c>
      <c r="AW121" s="15" t="s">
        <v>224</v>
      </c>
      <c r="AX121" s="15" t="s">
        <v>224</v>
      </c>
      <c r="AY121" s="15" t="s">
        <v>224</v>
      </c>
      <c r="AZ121" s="15" t="s">
        <v>224</v>
      </c>
      <c r="BA121" s="15" t="s">
        <v>224</v>
      </c>
      <c r="BB121" s="15" t="s">
        <v>224</v>
      </c>
      <c r="BC121" s="15" t="s">
        <v>224</v>
      </c>
      <c r="BD121" s="15" t="s">
        <v>224</v>
      </c>
      <c r="BE121" s="15" t="s">
        <v>224</v>
      </c>
      <c r="BF121" s="15" t="s">
        <v>224</v>
      </c>
      <c r="BG121" s="15" t="s">
        <v>224</v>
      </c>
      <c r="BH121" s="15" t="s">
        <v>224</v>
      </c>
      <c r="BI121" s="15" t="s">
        <v>224</v>
      </c>
      <c r="BJ121" s="15" t="s">
        <v>224</v>
      </c>
      <c r="BK121" s="15" t="s">
        <v>224</v>
      </c>
      <c r="BL121" s="15" t="s">
        <v>224</v>
      </c>
      <c r="BM121" s="15" t="s">
        <v>224</v>
      </c>
      <c r="BN121" s="15" t="s">
        <v>224</v>
      </c>
      <c r="BO121" s="15" t="s">
        <v>224</v>
      </c>
      <c r="BP121" s="15" t="s">
        <v>224</v>
      </c>
      <c r="BQ121" s="15" t="s">
        <v>224</v>
      </c>
      <c r="BR121" s="15" t="s">
        <v>224</v>
      </c>
      <c r="BS121" s="15" t="s">
        <v>224</v>
      </c>
      <c r="BT121" s="15" t="s">
        <v>224</v>
      </c>
      <c r="BU121" s="15" t="s">
        <v>224</v>
      </c>
      <c r="BV121" s="15" t="s">
        <v>224</v>
      </c>
      <c r="BW121" s="15" t="s">
        <v>224</v>
      </c>
      <c r="BX121" s="15" t="s">
        <v>224</v>
      </c>
      <c r="BY121" s="15" t="s">
        <v>224</v>
      </c>
      <c r="BZ121" s="15" t="s">
        <v>224</v>
      </c>
      <c r="CA121" s="15" t="s">
        <v>224</v>
      </c>
      <c r="CB121" s="15" t="s">
        <v>224</v>
      </c>
      <c r="CC121" s="15" t="s">
        <v>224</v>
      </c>
      <c r="CD121" s="15" t="s">
        <v>224</v>
      </c>
      <c r="CE121" s="15" t="s">
        <v>224</v>
      </c>
      <c r="CF121" s="15" t="s">
        <v>224</v>
      </c>
      <c r="CG121" s="15" t="s">
        <v>224</v>
      </c>
      <c r="CH121" s="15" t="s">
        <v>224</v>
      </c>
      <c r="CI121" s="15" t="s">
        <v>224</v>
      </c>
      <c r="CJ121" s="15" t="s">
        <v>224</v>
      </c>
      <c r="CK121" s="15" t="s">
        <v>224</v>
      </c>
      <c r="CL121" s="15" t="s">
        <v>224</v>
      </c>
      <c r="CM121" s="15" t="s">
        <v>224</v>
      </c>
      <c r="CN121" s="15" t="s">
        <v>224</v>
      </c>
      <c r="CO121" s="15" t="s">
        <v>224</v>
      </c>
      <c r="CP121" s="15" t="s">
        <v>224</v>
      </c>
      <c r="CQ121" s="15" t="s">
        <v>224</v>
      </c>
      <c r="CR121" s="15" t="s">
        <v>224</v>
      </c>
      <c r="CS121" s="15" t="s">
        <v>224</v>
      </c>
      <c r="CT121" s="15" t="s">
        <v>224</v>
      </c>
    </row>
    <row r="122">
      <c r="A122" s="13" t="str">
        <f t="shared" si="1"/>
        <v>Lịch công tác</v>
      </c>
      <c r="B122" s="14">
        <v>43735.36699212963</v>
      </c>
      <c r="C122" s="15" t="s">
        <v>186</v>
      </c>
      <c r="D122" s="16">
        <v>0.0</v>
      </c>
      <c r="E122" s="15" t="s">
        <v>448</v>
      </c>
      <c r="F122" s="15" t="s">
        <v>3397</v>
      </c>
      <c r="G122" s="15" t="s">
        <v>3990</v>
      </c>
      <c r="H122" s="15" t="s">
        <v>4021</v>
      </c>
      <c r="I122" s="15" t="s">
        <v>4021</v>
      </c>
      <c r="J122" s="15" t="s">
        <v>4022</v>
      </c>
      <c r="K122" s="15" t="s">
        <v>4490</v>
      </c>
      <c r="L122" s="15" t="s">
        <v>4024</v>
      </c>
      <c r="N122" s="15" t="s">
        <v>3995</v>
      </c>
      <c r="O122" s="15" t="s">
        <v>3996</v>
      </c>
      <c r="P122" s="15" t="s">
        <v>224</v>
      </c>
      <c r="Q122" s="15" t="s">
        <v>224</v>
      </c>
      <c r="R122" s="15" t="s">
        <v>224</v>
      </c>
      <c r="S122" s="15" t="s">
        <v>224</v>
      </c>
      <c r="T122" s="15" t="s">
        <v>224</v>
      </c>
      <c r="U122" s="15" t="s">
        <v>224</v>
      </c>
      <c r="V122" s="15" t="s">
        <v>224</v>
      </c>
      <c r="W122" s="15" t="s">
        <v>224</v>
      </c>
      <c r="X122" s="15" t="s">
        <v>224</v>
      </c>
      <c r="Y122" s="15" t="s">
        <v>224</v>
      </c>
      <c r="Z122" s="15" t="s">
        <v>224</v>
      </c>
      <c r="AA122" s="15" t="s">
        <v>224</v>
      </c>
      <c r="AB122" s="15" t="s">
        <v>224</v>
      </c>
      <c r="AC122" s="15" t="s">
        <v>224</v>
      </c>
      <c r="AD122" s="15" t="s">
        <v>224</v>
      </c>
      <c r="AE122" s="15" t="s">
        <v>224</v>
      </c>
      <c r="AF122" s="15" t="s">
        <v>224</v>
      </c>
      <c r="AG122" s="15" t="s">
        <v>224</v>
      </c>
      <c r="AH122" s="15" t="s">
        <v>224</v>
      </c>
      <c r="AI122" s="15" t="s">
        <v>224</v>
      </c>
      <c r="AJ122" s="15" t="s">
        <v>224</v>
      </c>
      <c r="AK122" s="15" t="s">
        <v>224</v>
      </c>
      <c r="AL122" s="15" t="s">
        <v>224</v>
      </c>
      <c r="AM122" s="15" t="s">
        <v>224</v>
      </c>
      <c r="AN122" s="15" t="s">
        <v>224</v>
      </c>
      <c r="AO122" s="15" t="s">
        <v>224</v>
      </c>
      <c r="AP122" s="15" t="s">
        <v>224</v>
      </c>
      <c r="AQ122" s="15" t="s">
        <v>224</v>
      </c>
      <c r="AR122" s="15" t="s">
        <v>224</v>
      </c>
      <c r="AS122" s="15" t="s">
        <v>224</v>
      </c>
      <c r="AT122" s="15" t="s">
        <v>224</v>
      </c>
      <c r="AU122" s="15" t="s">
        <v>224</v>
      </c>
      <c r="AV122" s="15" t="s">
        <v>224</v>
      </c>
      <c r="AW122" s="15" t="s">
        <v>224</v>
      </c>
      <c r="AX122" s="15" t="s">
        <v>224</v>
      </c>
      <c r="AY122" s="15" t="s">
        <v>224</v>
      </c>
      <c r="AZ122" s="15" t="s">
        <v>224</v>
      </c>
      <c r="BA122" s="15" t="s">
        <v>224</v>
      </c>
      <c r="BB122" s="15" t="s">
        <v>224</v>
      </c>
      <c r="BC122" s="15" t="s">
        <v>224</v>
      </c>
      <c r="BD122" s="15" t="s">
        <v>224</v>
      </c>
      <c r="BE122" s="15" t="s">
        <v>224</v>
      </c>
      <c r="BF122" s="15" t="s">
        <v>224</v>
      </c>
      <c r="BG122" s="15" t="s">
        <v>224</v>
      </c>
      <c r="BH122" s="15" t="s">
        <v>224</v>
      </c>
      <c r="BI122" s="15" t="s">
        <v>224</v>
      </c>
      <c r="BJ122" s="15" t="s">
        <v>224</v>
      </c>
      <c r="BK122" s="15" t="s">
        <v>224</v>
      </c>
      <c r="BL122" s="15" t="s">
        <v>224</v>
      </c>
      <c r="BM122" s="15" t="s">
        <v>224</v>
      </c>
      <c r="BN122" s="15" t="s">
        <v>224</v>
      </c>
      <c r="BO122" s="15" t="s">
        <v>224</v>
      </c>
      <c r="BP122" s="15" t="s">
        <v>224</v>
      </c>
      <c r="BQ122" s="15" t="s">
        <v>680</v>
      </c>
      <c r="BR122" s="15" t="s">
        <v>680</v>
      </c>
      <c r="BS122" s="15" t="s">
        <v>680</v>
      </c>
      <c r="BT122" s="15" t="s">
        <v>224</v>
      </c>
      <c r="BU122" s="15" t="s">
        <v>224</v>
      </c>
      <c r="BV122" s="15" t="s">
        <v>224</v>
      </c>
      <c r="BW122" s="15" t="s">
        <v>224</v>
      </c>
      <c r="BX122" s="15" t="s">
        <v>224</v>
      </c>
      <c r="BY122" s="15" t="s">
        <v>224</v>
      </c>
      <c r="BZ122" s="15" t="s">
        <v>224</v>
      </c>
      <c r="CA122" s="15" t="s">
        <v>224</v>
      </c>
      <c r="CB122" s="15" t="s">
        <v>224</v>
      </c>
      <c r="CC122" s="15" t="s">
        <v>224</v>
      </c>
      <c r="CD122" s="15" t="s">
        <v>224</v>
      </c>
      <c r="CE122" s="15" t="s">
        <v>224</v>
      </c>
      <c r="CF122" s="15" t="s">
        <v>224</v>
      </c>
      <c r="CG122" s="15" t="s">
        <v>224</v>
      </c>
      <c r="CH122" s="15" t="s">
        <v>224</v>
      </c>
      <c r="CI122" s="15" t="s">
        <v>224</v>
      </c>
      <c r="CJ122" s="15" t="s">
        <v>224</v>
      </c>
      <c r="CK122" s="15" t="s">
        <v>224</v>
      </c>
      <c r="CL122" s="15" t="s">
        <v>224</v>
      </c>
      <c r="CM122" s="15" t="s">
        <v>224</v>
      </c>
      <c r="CN122" s="15" t="s">
        <v>224</v>
      </c>
      <c r="CO122" s="15" t="s">
        <v>224</v>
      </c>
      <c r="CP122" s="15" t="s">
        <v>224</v>
      </c>
      <c r="CQ122" s="15" t="s">
        <v>224</v>
      </c>
      <c r="CR122" s="15" t="s">
        <v>224</v>
      </c>
      <c r="CS122" s="15" t="s">
        <v>224</v>
      </c>
      <c r="CT122" s="15" t="s">
        <v>224</v>
      </c>
    </row>
    <row r="123">
      <c r="A123" s="13" t="str">
        <f t="shared" si="1"/>
        <v>Lịch sử</v>
      </c>
      <c r="B123" s="14">
        <v>43733.95882554398</v>
      </c>
      <c r="C123" s="15" t="s">
        <v>635</v>
      </c>
      <c r="D123" s="16">
        <v>0.0</v>
      </c>
      <c r="E123" s="15" t="s">
        <v>485</v>
      </c>
      <c r="F123" s="15" t="s">
        <v>3397</v>
      </c>
      <c r="G123" s="15" t="s">
        <v>3953</v>
      </c>
      <c r="H123" s="15" t="s">
        <v>3954</v>
      </c>
      <c r="I123" s="15" t="s">
        <v>3955</v>
      </c>
      <c r="J123" s="15" t="s">
        <v>3956</v>
      </c>
      <c r="K123" s="15" t="s">
        <v>4500</v>
      </c>
      <c r="L123" s="15" t="s">
        <v>3957</v>
      </c>
      <c r="N123" s="15" t="s">
        <v>3958</v>
      </c>
      <c r="O123" s="15" t="s">
        <v>3959</v>
      </c>
      <c r="P123" s="15" t="s">
        <v>224</v>
      </c>
      <c r="Q123" s="15" t="s">
        <v>224</v>
      </c>
      <c r="R123" s="15" t="s">
        <v>224</v>
      </c>
      <c r="S123" s="15" t="s">
        <v>224</v>
      </c>
      <c r="T123" s="15" t="s">
        <v>224</v>
      </c>
      <c r="U123" s="15" t="s">
        <v>224</v>
      </c>
      <c r="V123" s="15" t="s">
        <v>224</v>
      </c>
      <c r="W123" s="15" t="s">
        <v>224</v>
      </c>
      <c r="Z123" s="15" t="s">
        <v>224</v>
      </c>
      <c r="AE123" s="15" t="s">
        <v>224</v>
      </c>
      <c r="AG123" s="15" t="s">
        <v>224</v>
      </c>
      <c r="AI123" s="15" t="s">
        <v>224</v>
      </c>
      <c r="AK123" s="15" t="s">
        <v>224</v>
      </c>
      <c r="AM123" s="15" t="s">
        <v>224</v>
      </c>
      <c r="AN123" s="15" t="s">
        <v>224</v>
      </c>
      <c r="AO123" s="15" t="s">
        <v>224</v>
      </c>
      <c r="AP123" s="15" t="s">
        <v>224</v>
      </c>
      <c r="AQ123" s="15" t="s">
        <v>224</v>
      </c>
      <c r="AR123" s="15" t="s">
        <v>224</v>
      </c>
      <c r="AS123" s="15" t="s">
        <v>224</v>
      </c>
      <c r="AZ123" s="15" t="s">
        <v>224</v>
      </c>
      <c r="BG123" s="15" t="s">
        <v>224</v>
      </c>
      <c r="BI123" s="15" t="s">
        <v>224</v>
      </c>
      <c r="BJ123" s="15" t="s">
        <v>224</v>
      </c>
      <c r="BK123" s="15" t="s">
        <v>224</v>
      </c>
      <c r="BL123" s="15" t="s">
        <v>224</v>
      </c>
      <c r="BM123" s="15" t="s">
        <v>224</v>
      </c>
      <c r="BN123" s="15" t="s">
        <v>224</v>
      </c>
      <c r="BO123" s="15" t="s">
        <v>224</v>
      </c>
      <c r="BP123" s="15" t="s">
        <v>224</v>
      </c>
      <c r="BQ123" s="15" t="s">
        <v>224</v>
      </c>
      <c r="BR123" s="15" t="s">
        <v>680</v>
      </c>
      <c r="BS123" s="15" t="s">
        <v>354</v>
      </c>
      <c r="BT123" s="15" t="s">
        <v>224</v>
      </c>
      <c r="BV123" s="15" t="s">
        <v>224</v>
      </c>
      <c r="BW123" s="15" t="s">
        <v>224</v>
      </c>
      <c r="CA123" s="15" t="s">
        <v>224</v>
      </c>
      <c r="CB123" s="15" t="s">
        <v>224</v>
      </c>
      <c r="CF123" s="15" t="s">
        <v>224</v>
      </c>
      <c r="CG123" s="15" t="s">
        <v>224</v>
      </c>
      <c r="CK123" s="15" t="s">
        <v>224</v>
      </c>
      <c r="CM123" s="15" t="s">
        <v>224</v>
      </c>
      <c r="CN123" s="15" t="s">
        <v>224</v>
      </c>
      <c r="CP123" s="15" t="s">
        <v>224</v>
      </c>
      <c r="CS123" s="15" t="s">
        <v>224</v>
      </c>
    </row>
    <row r="124">
      <c r="A124" s="13" t="str">
        <f t="shared" si="1"/>
        <v>Nghiệp vụ chia sẻ thông tin</v>
      </c>
      <c r="B124" s="14">
        <v>43732.919064050926</v>
      </c>
      <c r="C124" s="15" t="s">
        <v>621</v>
      </c>
      <c r="D124" s="16">
        <v>0.0</v>
      </c>
      <c r="E124" s="15" t="s">
        <v>545</v>
      </c>
      <c r="F124" s="15" t="s">
        <v>3397</v>
      </c>
      <c r="G124" s="15" t="s">
        <v>4070</v>
      </c>
      <c r="H124" s="15" t="s">
        <v>4071</v>
      </c>
      <c r="I124" s="15" t="s">
        <v>4072</v>
      </c>
      <c r="J124" s="15" t="s">
        <v>4073</v>
      </c>
      <c r="K124" s="15" t="s">
        <v>3454</v>
      </c>
      <c r="L124" s="15" t="s">
        <v>3455</v>
      </c>
      <c r="N124" s="15" t="s">
        <v>2826</v>
      </c>
      <c r="O124" s="15" t="s">
        <v>379</v>
      </c>
      <c r="P124" s="15" t="s">
        <v>224</v>
      </c>
      <c r="Q124" s="15" t="s">
        <v>224</v>
      </c>
      <c r="R124" s="15" t="s">
        <v>224</v>
      </c>
      <c r="S124" s="15" t="s">
        <v>224</v>
      </c>
      <c r="T124" s="15" t="s">
        <v>224</v>
      </c>
      <c r="U124" s="15" t="s">
        <v>224</v>
      </c>
      <c r="V124" s="15" t="s">
        <v>224</v>
      </c>
      <c r="W124" s="15" t="s">
        <v>224</v>
      </c>
      <c r="X124" s="15" t="s">
        <v>224</v>
      </c>
      <c r="Y124" s="15" t="s">
        <v>224</v>
      </c>
      <c r="Z124" s="15" t="s">
        <v>224</v>
      </c>
      <c r="AA124" s="15" t="s">
        <v>224</v>
      </c>
      <c r="AB124" s="15" t="s">
        <v>224</v>
      </c>
      <c r="AC124" s="15" t="s">
        <v>224</v>
      </c>
      <c r="AD124" s="15" t="s">
        <v>224</v>
      </c>
      <c r="AE124" s="15" t="s">
        <v>224</v>
      </c>
      <c r="AF124" s="15" t="s">
        <v>224</v>
      </c>
      <c r="AG124" s="15" t="s">
        <v>224</v>
      </c>
      <c r="AH124" s="15" t="s">
        <v>224</v>
      </c>
      <c r="AI124" s="15" t="s">
        <v>224</v>
      </c>
      <c r="AJ124" s="15" t="s">
        <v>224</v>
      </c>
      <c r="AK124" s="15" t="s">
        <v>224</v>
      </c>
      <c r="AL124" s="15" t="s">
        <v>224</v>
      </c>
      <c r="AM124" s="15" t="s">
        <v>224</v>
      </c>
      <c r="AN124" s="15" t="s">
        <v>224</v>
      </c>
      <c r="AO124" s="15" t="s">
        <v>224</v>
      </c>
      <c r="AP124" s="15" t="s">
        <v>224</v>
      </c>
      <c r="AQ124" s="15" t="s">
        <v>224</v>
      </c>
      <c r="AR124" s="15" t="s">
        <v>224</v>
      </c>
      <c r="AS124" s="15" t="s">
        <v>224</v>
      </c>
      <c r="AT124" s="15" t="s">
        <v>224</v>
      </c>
      <c r="AU124" s="15" t="s">
        <v>224</v>
      </c>
      <c r="AV124" s="15" t="s">
        <v>224</v>
      </c>
      <c r="AW124" s="15" t="s">
        <v>224</v>
      </c>
      <c r="AX124" s="15" t="s">
        <v>224</v>
      </c>
      <c r="AY124" s="15" t="s">
        <v>224</v>
      </c>
      <c r="AZ124" s="15" t="s">
        <v>224</v>
      </c>
      <c r="BA124" s="15" t="s">
        <v>224</v>
      </c>
      <c r="BB124" s="15" t="s">
        <v>224</v>
      </c>
      <c r="BC124" s="15" t="s">
        <v>224</v>
      </c>
      <c r="BD124" s="15" t="s">
        <v>224</v>
      </c>
      <c r="BE124" s="15" t="s">
        <v>224</v>
      </c>
      <c r="BF124" s="15" t="s">
        <v>224</v>
      </c>
      <c r="BG124" s="15" t="s">
        <v>224</v>
      </c>
      <c r="BH124" s="15" t="s">
        <v>224</v>
      </c>
      <c r="BI124" s="15" t="s">
        <v>224</v>
      </c>
      <c r="BJ124" s="15" t="s">
        <v>224</v>
      </c>
      <c r="BK124" s="15" t="s">
        <v>224</v>
      </c>
      <c r="BL124" s="15" t="s">
        <v>224</v>
      </c>
      <c r="BM124" s="15" t="s">
        <v>224</v>
      </c>
      <c r="BN124" s="15" t="s">
        <v>224</v>
      </c>
      <c r="BO124" s="15" t="s">
        <v>224</v>
      </c>
      <c r="BP124" s="15" t="s">
        <v>224</v>
      </c>
      <c r="BQ124" s="15" t="s">
        <v>224</v>
      </c>
      <c r="BR124" s="15" t="s">
        <v>224</v>
      </c>
      <c r="BS124" s="15" t="s">
        <v>224</v>
      </c>
      <c r="BT124" s="15" t="s">
        <v>224</v>
      </c>
      <c r="BU124" s="15" t="s">
        <v>224</v>
      </c>
      <c r="BV124" s="15" t="s">
        <v>224</v>
      </c>
      <c r="BW124" s="15" t="s">
        <v>224</v>
      </c>
      <c r="BX124" s="15" t="s">
        <v>224</v>
      </c>
      <c r="BY124" s="15" t="s">
        <v>224</v>
      </c>
      <c r="BZ124" s="15" t="s">
        <v>224</v>
      </c>
      <c r="CA124" s="15" t="s">
        <v>224</v>
      </c>
      <c r="CB124" s="15" t="s">
        <v>224</v>
      </c>
      <c r="CC124" s="15" t="s">
        <v>224</v>
      </c>
      <c r="CD124" s="15" t="s">
        <v>224</v>
      </c>
      <c r="CE124" s="15" t="s">
        <v>224</v>
      </c>
      <c r="CF124" s="15" t="s">
        <v>224</v>
      </c>
      <c r="CG124" s="15" t="s">
        <v>224</v>
      </c>
      <c r="CH124" s="15" t="s">
        <v>224</v>
      </c>
      <c r="CI124" s="15" t="s">
        <v>224</v>
      </c>
      <c r="CJ124" s="15" t="s">
        <v>224</v>
      </c>
      <c r="CK124" s="15" t="s">
        <v>224</v>
      </c>
      <c r="CL124" s="15" t="s">
        <v>224</v>
      </c>
      <c r="CM124" s="15" t="s">
        <v>224</v>
      </c>
      <c r="CN124" s="15" t="s">
        <v>224</v>
      </c>
      <c r="CO124" s="15" t="s">
        <v>224</v>
      </c>
      <c r="CP124" s="15" t="s">
        <v>224</v>
      </c>
      <c r="CQ124" s="15" t="s">
        <v>224</v>
      </c>
      <c r="CR124" s="15" t="s">
        <v>224</v>
      </c>
      <c r="CS124" s="15" t="s">
        <v>224</v>
      </c>
      <c r="CT124" s="15" t="s">
        <v>224</v>
      </c>
    </row>
    <row r="125">
      <c r="A125" s="13" t="str">
        <f t="shared" si="1"/>
        <v>Nghiệp vụ kết nối thông tin</v>
      </c>
      <c r="B125" s="14">
        <v>43732.93210585648</v>
      </c>
      <c r="C125" s="15" t="s">
        <v>262</v>
      </c>
      <c r="D125" s="16">
        <v>0.0</v>
      </c>
      <c r="E125" s="15" t="s">
        <v>264</v>
      </c>
      <c r="F125" s="15" t="s">
        <v>200</v>
      </c>
      <c r="G125" s="15" t="s">
        <v>200</v>
      </c>
      <c r="H125" s="15" t="s">
        <v>285</v>
      </c>
      <c r="I125" s="15" t="s">
        <v>297</v>
      </c>
      <c r="J125" s="15" t="s">
        <v>298</v>
      </c>
      <c r="K125" s="15" t="s">
        <v>3523</v>
      </c>
      <c r="L125" s="15" t="s">
        <v>299</v>
      </c>
      <c r="N125" s="15" t="s">
        <v>1828</v>
      </c>
      <c r="O125" s="15" t="s">
        <v>300</v>
      </c>
      <c r="P125" s="15" t="s">
        <v>275</v>
      </c>
      <c r="Q125" s="15" t="s">
        <v>275</v>
      </c>
      <c r="R125" s="15" t="s">
        <v>275</v>
      </c>
      <c r="S125" s="15" t="s">
        <v>222</v>
      </c>
      <c r="T125" s="15" t="s">
        <v>222</v>
      </c>
      <c r="U125" s="15" t="s">
        <v>224</v>
      </c>
      <c r="V125" s="15" t="s">
        <v>224</v>
      </c>
      <c r="W125" s="15" t="s">
        <v>224</v>
      </c>
      <c r="X125" s="15" t="s">
        <v>224</v>
      </c>
      <c r="Y125" s="15" t="s">
        <v>224</v>
      </c>
    </row>
    <row r="126">
      <c r="A126" s="13" t="str">
        <f t="shared" si="1"/>
        <v>Nghiệp vụ quản lý công việc</v>
      </c>
      <c r="B126" s="14">
        <v>43732.8829959375</v>
      </c>
      <c r="C126" s="15" t="s">
        <v>322</v>
      </c>
      <c r="D126" s="16">
        <v>0.0</v>
      </c>
      <c r="E126" s="15" t="s">
        <v>595</v>
      </c>
      <c r="F126" s="15" t="s">
        <v>372</v>
      </c>
      <c r="G126" s="15" t="s">
        <v>372</v>
      </c>
      <c r="H126" s="15" t="s">
        <v>4522</v>
      </c>
      <c r="I126" s="15" t="s">
        <v>4523</v>
      </c>
      <c r="J126" s="15" t="s">
        <v>4524</v>
      </c>
      <c r="K126" s="15" t="s">
        <v>1182</v>
      </c>
      <c r="L126" s="15" t="s">
        <v>4525</v>
      </c>
      <c r="N126" s="15" t="s">
        <v>2199</v>
      </c>
      <c r="O126" s="15" t="s">
        <v>213</v>
      </c>
      <c r="P126" s="15" t="s">
        <v>224</v>
      </c>
      <c r="Q126" s="15" t="s">
        <v>224</v>
      </c>
      <c r="R126" s="15" t="s">
        <v>224</v>
      </c>
      <c r="S126" s="15" t="s">
        <v>222</v>
      </c>
      <c r="T126" s="15" t="s">
        <v>224</v>
      </c>
      <c r="U126" s="15" t="s">
        <v>222</v>
      </c>
      <c r="V126" s="15" t="s">
        <v>224</v>
      </c>
      <c r="W126" s="15" t="s">
        <v>222</v>
      </c>
      <c r="X126" s="15" t="s">
        <v>224</v>
      </c>
      <c r="Y126" s="15" t="s">
        <v>224</v>
      </c>
      <c r="Z126" s="15" t="s">
        <v>215</v>
      </c>
      <c r="AA126" s="15" t="s">
        <v>222</v>
      </c>
      <c r="AB126" s="15" t="s">
        <v>224</v>
      </c>
      <c r="AC126" s="15" t="s">
        <v>222</v>
      </c>
      <c r="AE126" s="15" t="s">
        <v>222</v>
      </c>
      <c r="AF126" s="15" t="s">
        <v>224</v>
      </c>
      <c r="AG126" s="15" t="s">
        <v>222</v>
      </c>
      <c r="AH126" s="15" t="s">
        <v>224</v>
      </c>
      <c r="AI126" s="15" t="s">
        <v>222</v>
      </c>
      <c r="AJ126" s="15" t="s">
        <v>224</v>
      </c>
      <c r="AK126" s="15" t="s">
        <v>222</v>
      </c>
      <c r="AL126" s="15" t="s">
        <v>224</v>
      </c>
      <c r="AM126" s="15" t="s">
        <v>222</v>
      </c>
      <c r="AN126" s="15" t="s">
        <v>222</v>
      </c>
      <c r="AO126" s="15" t="s">
        <v>224</v>
      </c>
      <c r="AP126" s="15" t="s">
        <v>222</v>
      </c>
      <c r="AQ126" s="15" t="s">
        <v>224</v>
      </c>
      <c r="AR126" s="15" t="s">
        <v>215</v>
      </c>
      <c r="AS126" s="15" t="s">
        <v>222</v>
      </c>
      <c r="AT126" s="15" t="s">
        <v>224</v>
      </c>
      <c r="AU126" s="15" t="s">
        <v>224</v>
      </c>
      <c r="AV126" s="15" t="s">
        <v>224</v>
      </c>
      <c r="AW126" s="15" t="s">
        <v>224</v>
      </c>
      <c r="AX126" s="15" t="s">
        <v>224</v>
      </c>
      <c r="AY126" s="15" t="s">
        <v>224</v>
      </c>
      <c r="AZ126" s="15" t="s">
        <v>222</v>
      </c>
      <c r="BA126" s="15" t="s">
        <v>224</v>
      </c>
      <c r="BB126" s="15" t="s">
        <v>224</v>
      </c>
      <c r="BC126" s="15" t="s">
        <v>224</v>
      </c>
      <c r="BD126" s="15" t="s">
        <v>224</v>
      </c>
      <c r="BE126" s="15" t="s">
        <v>224</v>
      </c>
      <c r="BF126" s="15" t="s">
        <v>224</v>
      </c>
      <c r="BG126" s="15" t="s">
        <v>222</v>
      </c>
      <c r="BH126" s="15" t="s">
        <v>224</v>
      </c>
      <c r="BI126" s="15" t="s">
        <v>222</v>
      </c>
      <c r="BJ126" s="15" t="s">
        <v>224</v>
      </c>
      <c r="BK126" s="15" t="s">
        <v>222</v>
      </c>
      <c r="BL126" s="15" t="s">
        <v>224</v>
      </c>
      <c r="BM126" s="15" t="s">
        <v>224</v>
      </c>
      <c r="BN126" s="15" t="s">
        <v>224</v>
      </c>
      <c r="BO126" s="15" t="s">
        <v>224</v>
      </c>
      <c r="BP126" s="15" t="s">
        <v>224</v>
      </c>
      <c r="BQ126" s="15" t="s">
        <v>215</v>
      </c>
      <c r="BR126" s="15" t="s">
        <v>222</v>
      </c>
      <c r="BS126" s="15" t="s">
        <v>224</v>
      </c>
      <c r="BT126" s="15" t="s">
        <v>222</v>
      </c>
      <c r="BU126" s="15" t="s">
        <v>224</v>
      </c>
      <c r="BV126" s="15" t="s">
        <v>215</v>
      </c>
      <c r="BW126" s="15" t="s">
        <v>222</v>
      </c>
      <c r="BX126" s="15" t="s">
        <v>224</v>
      </c>
      <c r="BY126" s="15" t="s">
        <v>224</v>
      </c>
      <c r="BZ126" s="15" t="s">
        <v>224</v>
      </c>
      <c r="CA126" s="15" t="s">
        <v>215</v>
      </c>
      <c r="CB126" s="15" t="s">
        <v>222</v>
      </c>
      <c r="CC126" s="15" t="s">
        <v>224</v>
      </c>
      <c r="CD126" s="15" t="s">
        <v>224</v>
      </c>
      <c r="CE126" s="15" t="s">
        <v>224</v>
      </c>
      <c r="CF126" s="15" t="s">
        <v>215</v>
      </c>
      <c r="CG126" s="15" t="s">
        <v>222</v>
      </c>
      <c r="CH126" s="15" t="s">
        <v>224</v>
      </c>
      <c r="CI126" s="15" t="s">
        <v>224</v>
      </c>
      <c r="CJ126" s="15" t="s">
        <v>224</v>
      </c>
      <c r="CK126" s="15" t="s">
        <v>222</v>
      </c>
      <c r="CL126" s="15" t="s">
        <v>224</v>
      </c>
      <c r="CM126" s="15" t="s">
        <v>222</v>
      </c>
      <c r="CN126" s="15" t="s">
        <v>224</v>
      </c>
      <c r="CO126" s="15" t="s">
        <v>224</v>
      </c>
      <c r="CP126" s="15" t="s">
        <v>222</v>
      </c>
      <c r="CQ126" s="15" t="s">
        <v>224</v>
      </c>
      <c r="CR126" s="15" t="s">
        <v>224</v>
      </c>
      <c r="CS126" s="15" t="s">
        <v>222</v>
      </c>
      <c r="CT126" s="15" t="s">
        <v>224</v>
      </c>
    </row>
    <row r="127">
      <c r="A127" s="13" t="str">
        <f t="shared" si="1"/>
        <v>Nhận xét</v>
      </c>
      <c r="B127" s="14">
        <v>43732.954604618055</v>
      </c>
      <c r="C127" s="15" t="s">
        <v>336</v>
      </c>
      <c r="D127" s="16">
        <v>0.0</v>
      </c>
      <c r="E127" s="15" t="s">
        <v>530</v>
      </c>
      <c r="F127" s="15" t="s">
        <v>372</v>
      </c>
      <c r="G127" s="15" t="s">
        <v>1152</v>
      </c>
      <c r="H127" s="15" t="s">
        <v>1153</v>
      </c>
      <c r="I127" s="15" t="s">
        <v>1154</v>
      </c>
      <c r="J127" s="15" t="s">
        <v>1155</v>
      </c>
      <c r="K127" s="15" t="s">
        <v>1166</v>
      </c>
      <c r="L127" s="15" t="s">
        <v>4537</v>
      </c>
      <c r="N127" s="15" t="s">
        <v>1156</v>
      </c>
      <c r="O127" s="15" t="s">
        <v>1182</v>
      </c>
      <c r="P127" s="15" t="s">
        <v>224</v>
      </c>
      <c r="Q127" s="15" t="s">
        <v>224</v>
      </c>
      <c r="R127" s="15" t="s">
        <v>224</v>
      </c>
      <c r="S127" s="15" t="s">
        <v>224</v>
      </c>
      <c r="T127" s="15" t="s">
        <v>224</v>
      </c>
      <c r="U127" s="15" t="s">
        <v>224</v>
      </c>
      <c r="V127" s="15" t="s">
        <v>224</v>
      </c>
      <c r="W127" s="15" t="s">
        <v>275</v>
      </c>
      <c r="X127" s="15" t="s">
        <v>224</v>
      </c>
      <c r="Y127" s="15" t="s">
        <v>224</v>
      </c>
      <c r="Z127" s="15" t="s">
        <v>275</v>
      </c>
      <c r="AA127" s="15" t="s">
        <v>224</v>
      </c>
      <c r="AB127" s="15" t="s">
        <v>224</v>
      </c>
      <c r="AC127" s="15" t="s">
        <v>224</v>
      </c>
      <c r="AD127" s="15" t="s">
        <v>224</v>
      </c>
      <c r="AE127" s="15" t="s">
        <v>224</v>
      </c>
      <c r="AM127" s="15" t="s">
        <v>224</v>
      </c>
      <c r="AN127" s="15" t="s">
        <v>222</v>
      </c>
      <c r="AO127" s="15" t="s">
        <v>222</v>
      </c>
      <c r="AP127" s="15" t="s">
        <v>222</v>
      </c>
      <c r="AQ127" s="15" t="s">
        <v>224</v>
      </c>
      <c r="AS127" s="15" t="s">
        <v>688</v>
      </c>
      <c r="BG127" s="15" t="s">
        <v>224</v>
      </c>
      <c r="BQ127" s="15" t="s">
        <v>224</v>
      </c>
      <c r="BR127" s="15" t="s">
        <v>224</v>
      </c>
      <c r="BV127" s="15" t="s">
        <v>224</v>
      </c>
      <c r="BW127" s="15" t="s">
        <v>224</v>
      </c>
      <c r="CF127" s="15" t="s">
        <v>224</v>
      </c>
      <c r="CG127" s="15" t="s">
        <v>224</v>
      </c>
      <c r="CK127" s="15" t="s">
        <v>275</v>
      </c>
      <c r="CM127" s="15" t="s">
        <v>275</v>
      </c>
      <c r="CP127" s="15" t="s">
        <v>275</v>
      </c>
      <c r="CS127" s="15" t="s">
        <v>275</v>
      </c>
    </row>
    <row r="128">
      <c r="A128" s="13" t="str">
        <f t="shared" si="1"/>
        <v>Nhận xét</v>
      </c>
      <c r="B128" s="14">
        <v>43732.96788405093</v>
      </c>
      <c r="C128" s="15" t="s">
        <v>336</v>
      </c>
      <c r="D128" s="16">
        <v>0.0</v>
      </c>
      <c r="E128" s="15" t="s">
        <v>530</v>
      </c>
      <c r="F128" s="15" t="s">
        <v>372</v>
      </c>
      <c r="G128" s="15" t="s">
        <v>1152</v>
      </c>
      <c r="H128" s="15" t="s">
        <v>1163</v>
      </c>
      <c r="I128" s="15" t="s">
        <v>1163</v>
      </c>
      <c r="J128" s="15" t="s">
        <v>1164</v>
      </c>
      <c r="K128" s="15" t="s">
        <v>1166</v>
      </c>
      <c r="L128" s="15" t="s">
        <v>4557</v>
      </c>
      <c r="N128" s="15" t="s">
        <v>1165</v>
      </c>
      <c r="O128" s="15" t="s">
        <v>1166</v>
      </c>
      <c r="P128" s="15" t="s">
        <v>224</v>
      </c>
      <c r="Q128" s="15" t="s">
        <v>224</v>
      </c>
      <c r="R128" s="15" t="s">
        <v>222</v>
      </c>
      <c r="S128" s="15" t="s">
        <v>224</v>
      </c>
      <c r="T128" s="15" t="s">
        <v>224</v>
      </c>
      <c r="U128" s="15" t="s">
        <v>224</v>
      </c>
      <c r="W128" s="15" t="s">
        <v>224</v>
      </c>
      <c r="Z128" s="15" t="s">
        <v>224</v>
      </c>
      <c r="AN128" s="15" t="s">
        <v>224</v>
      </c>
      <c r="AP128" s="15" t="s">
        <v>224</v>
      </c>
      <c r="AR128" s="15" t="s">
        <v>222</v>
      </c>
      <c r="AS128" s="15" t="s">
        <v>224</v>
      </c>
      <c r="AZ128" s="15" t="s">
        <v>224</v>
      </c>
      <c r="BG128" s="15" t="s">
        <v>224</v>
      </c>
      <c r="BQ128" s="15" t="s">
        <v>224</v>
      </c>
      <c r="BW128" s="15" t="s">
        <v>224</v>
      </c>
      <c r="CB128" s="15" t="s">
        <v>224</v>
      </c>
      <c r="CF128" s="15" t="s">
        <v>224</v>
      </c>
      <c r="CG128" s="15" t="s">
        <v>224</v>
      </c>
    </row>
    <row r="129">
      <c r="A129" s="13" t="str">
        <f t="shared" si="1"/>
        <v>Nhận xét </v>
      </c>
      <c r="B129" s="14">
        <v>43732.939898599536</v>
      </c>
      <c r="C129" s="15" t="s">
        <v>336</v>
      </c>
      <c r="D129" s="16">
        <v>0.0</v>
      </c>
      <c r="E129" s="15" t="s">
        <v>530</v>
      </c>
      <c r="F129" s="15" t="s">
        <v>372</v>
      </c>
      <c r="G129" s="15" t="s">
        <v>1178</v>
      </c>
      <c r="H129" s="15" t="s">
        <v>1179</v>
      </c>
      <c r="I129" s="15" t="s">
        <v>1180</v>
      </c>
      <c r="J129" s="15" t="s">
        <v>1181</v>
      </c>
      <c r="K129" s="15" t="s">
        <v>4561</v>
      </c>
      <c r="L129" s="15" t="s">
        <v>4562</v>
      </c>
      <c r="N129" s="15" t="s">
        <v>1165</v>
      </c>
      <c r="O129" s="15" t="s">
        <v>1182</v>
      </c>
      <c r="P129" s="15" t="s">
        <v>215</v>
      </c>
      <c r="Q129" s="15" t="s">
        <v>215</v>
      </c>
      <c r="R129" s="15" t="s">
        <v>215</v>
      </c>
      <c r="S129" s="15" t="s">
        <v>275</v>
      </c>
      <c r="U129" s="15" t="s">
        <v>222</v>
      </c>
      <c r="W129" s="15" t="s">
        <v>222</v>
      </c>
      <c r="Z129" s="15" t="s">
        <v>222</v>
      </c>
      <c r="AA129" s="15" t="s">
        <v>222</v>
      </c>
      <c r="AC129" s="15" t="s">
        <v>222</v>
      </c>
      <c r="AE129" s="15" t="s">
        <v>222</v>
      </c>
      <c r="AG129" s="15" t="s">
        <v>222</v>
      </c>
      <c r="AI129" s="15" t="s">
        <v>222</v>
      </c>
      <c r="AK129" s="15" t="s">
        <v>222</v>
      </c>
      <c r="AM129" s="15" t="s">
        <v>275</v>
      </c>
      <c r="AN129" s="15" t="s">
        <v>222</v>
      </c>
      <c r="AO129" s="15" t="s">
        <v>222</v>
      </c>
      <c r="AP129" s="15" t="s">
        <v>222</v>
      </c>
      <c r="AQ129" s="15" t="s">
        <v>222</v>
      </c>
      <c r="AR129" s="15" t="s">
        <v>275</v>
      </c>
      <c r="AS129" s="15" t="s">
        <v>275</v>
      </c>
      <c r="AZ129" s="15" t="s">
        <v>275</v>
      </c>
      <c r="BG129" s="15" t="s">
        <v>222</v>
      </c>
      <c r="BI129" s="15" t="s">
        <v>222</v>
      </c>
      <c r="BK129" s="15" t="s">
        <v>222</v>
      </c>
      <c r="BM129" s="15" t="s">
        <v>222</v>
      </c>
      <c r="BQ129" s="15" t="s">
        <v>222</v>
      </c>
      <c r="BR129" s="15" t="s">
        <v>222</v>
      </c>
      <c r="BV129" s="15" t="s">
        <v>222</v>
      </c>
      <c r="BW129" s="15" t="s">
        <v>222</v>
      </c>
      <c r="CA129" s="15" t="s">
        <v>275</v>
      </c>
      <c r="CB129" s="15" t="s">
        <v>222</v>
      </c>
      <c r="CF129" s="15" t="s">
        <v>222</v>
      </c>
      <c r="CG129" s="15" t="s">
        <v>222</v>
      </c>
      <c r="CK129" s="15" t="s">
        <v>222</v>
      </c>
      <c r="CM129" s="15" t="s">
        <v>222</v>
      </c>
      <c r="CN129" s="15" t="s">
        <v>222</v>
      </c>
      <c r="CO129" s="15" t="s">
        <v>222</v>
      </c>
      <c r="CP129" s="15" t="s">
        <v>222</v>
      </c>
      <c r="CS129" s="15" t="s">
        <v>222</v>
      </c>
    </row>
    <row r="130">
      <c r="A130" s="13" t="str">
        <f t="shared" si="1"/>
        <v>Nhận xét </v>
      </c>
      <c r="B130" s="14">
        <v>43732.944574583336</v>
      </c>
      <c r="C130" s="15" t="s">
        <v>336</v>
      </c>
      <c r="D130" s="16">
        <v>0.0</v>
      </c>
      <c r="E130" s="15" t="s">
        <v>530</v>
      </c>
      <c r="F130" s="15" t="s">
        <v>372</v>
      </c>
      <c r="G130" s="15" t="s">
        <v>1178</v>
      </c>
      <c r="H130" s="15" t="s">
        <v>1201</v>
      </c>
      <c r="I130" s="15" t="s">
        <v>1201</v>
      </c>
      <c r="J130" s="15" t="s">
        <v>1202</v>
      </c>
      <c r="K130" s="15" t="s">
        <v>4572</v>
      </c>
      <c r="L130" s="15" t="s">
        <v>4573</v>
      </c>
      <c r="N130" s="15" t="s">
        <v>1165</v>
      </c>
      <c r="O130" s="15" t="s">
        <v>1182</v>
      </c>
      <c r="AR130" s="15" t="s">
        <v>215</v>
      </c>
      <c r="AS130" s="15" t="s">
        <v>222</v>
      </c>
      <c r="AT130" s="15" t="s">
        <v>224</v>
      </c>
      <c r="AU130" s="15" t="s">
        <v>224</v>
      </c>
      <c r="AV130" s="15" t="s">
        <v>224</v>
      </c>
      <c r="AW130" s="15" t="s">
        <v>224</v>
      </c>
      <c r="AX130" s="15" t="s">
        <v>224</v>
      </c>
      <c r="AY130" s="15" t="s">
        <v>224</v>
      </c>
      <c r="AZ130" s="15" t="s">
        <v>222</v>
      </c>
      <c r="BA130" s="15" t="s">
        <v>224</v>
      </c>
      <c r="BB130" s="15" t="s">
        <v>224</v>
      </c>
      <c r="BC130" s="15" t="s">
        <v>224</v>
      </c>
      <c r="BD130" s="15" t="s">
        <v>224</v>
      </c>
      <c r="BE130" s="15" t="s">
        <v>224</v>
      </c>
      <c r="BF130" s="15" t="s">
        <v>224</v>
      </c>
      <c r="CB130" s="15" t="s">
        <v>215</v>
      </c>
      <c r="CC130" s="15" t="s">
        <v>224</v>
      </c>
      <c r="CD130" s="15" t="s">
        <v>224</v>
      </c>
      <c r="CE130" s="15" t="s">
        <v>224</v>
      </c>
      <c r="CF130" s="15" t="s">
        <v>222</v>
      </c>
      <c r="CG130" s="15" t="s">
        <v>222</v>
      </c>
      <c r="CH130" s="15" t="s">
        <v>224</v>
      </c>
      <c r="CI130" s="15" t="s">
        <v>224</v>
      </c>
      <c r="CJ130" s="15" t="s">
        <v>224</v>
      </c>
      <c r="CK130" s="15" t="s">
        <v>222</v>
      </c>
      <c r="CL130" s="15" t="s">
        <v>224</v>
      </c>
    </row>
    <row r="131">
      <c r="A131" s="13" t="str">
        <f t="shared" si="1"/>
        <v>Nhận xét </v>
      </c>
      <c r="B131" s="14">
        <v>43732.947838726854</v>
      </c>
      <c r="C131" s="15" t="s">
        <v>336</v>
      </c>
      <c r="D131" s="16">
        <v>0.0</v>
      </c>
      <c r="E131" s="15" t="s">
        <v>530</v>
      </c>
      <c r="F131" s="15" t="s">
        <v>372</v>
      </c>
      <c r="G131" s="15" t="s">
        <v>1178</v>
      </c>
      <c r="H131" s="15" t="s">
        <v>1219</v>
      </c>
      <c r="I131" s="15" t="s">
        <v>1221</v>
      </c>
      <c r="J131" s="15" t="s">
        <v>1223</v>
      </c>
      <c r="K131" s="15" t="s">
        <v>1166</v>
      </c>
      <c r="L131" s="15" t="s">
        <v>4576</v>
      </c>
      <c r="N131" s="15" t="s">
        <v>1156</v>
      </c>
      <c r="O131" s="15" t="s">
        <v>1182</v>
      </c>
      <c r="P131" s="15" t="s">
        <v>224</v>
      </c>
      <c r="Q131" s="15" t="s">
        <v>224</v>
      </c>
      <c r="R131" s="15" t="s">
        <v>224</v>
      </c>
      <c r="S131" s="15" t="s">
        <v>224</v>
      </c>
      <c r="T131" s="15" t="s">
        <v>224</v>
      </c>
      <c r="U131" s="15" t="s">
        <v>224</v>
      </c>
      <c r="AR131" s="15" t="s">
        <v>224</v>
      </c>
      <c r="AS131" s="15" t="s">
        <v>275</v>
      </c>
      <c r="AT131" s="15" t="s">
        <v>224</v>
      </c>
      <c r="AU131" s="15" t="s">
        <v>224</v>
      </c>
      <c r="AV131" s="15" t="s">
        <v>224</v>
      </c>
      <c r="AW131" s="15" t="s">
        <v>224</v>
      </c>
      <c r="AX131" s="15" t="s">
        <v>224</v>
      </c>
      <c r="AY131" s="15" t="s">
        <v>224</v>
      </c>
      <c r="AZ131" s="15" t="s">
        <v>215</v>
      </c>
      <c r="BA131" s="15" t="s">
        <v>224</v>
      </c>
      <c r="BB131" s="15" t="s">
        <v>224</v>
      </c>
      <c r="BC131" s="15" t="s">
        <v>224</v>
      </c>
      <c r="BD131" s="15" t="s">
        <v>224</v>
      </c>
      <c r="BE131" s="15" t="s">
        <v>224</v>
      </c>
      <c r="BF131" s="15" t="s">
        <v>224</v>
      </c>
      <c r="BW131" s="15" t="s">
        <v>215</v>
      </c>
      <c r="BX131" s="15" t="s">
        <v>224</v>
      </c>
      <c r="BY131" s="15" t="s">
        <v>224</v>
      </c>
      <c r="BZ131" s="15" t="s">
        <v>224</v>
      </c>
      <c r="CA131" s="15" t="s">
        <v>224</v>
      </c>
      <c r="CB131" s="15" t="s">
        <v>215</v>
      </c>
      <c r="CC131" s="15" t="s">
        <v>224</v>
      </c>
      <c r="CD131" s="15" t="s">
        <v>224</v>
      </c>
      <c r="CE131" s="15" t="s">
        <v>224</v>
      </c>
    </row>
    <row r="132">
      <c r="A132" s="13" t="str">
        <f t="shared" si="1"/>
        <v>Nhận xét </v>
      </c>
      <c r="B132" s="14">
        <v>43732.9584674537</v>
      </c>
      <c r="C132" s="15" t="s">
        <v>336</v>
      </c>
      <c r="D132" s="16">
        <v>0.0</v>
      </c>
      <c r="E132" s="15" t="s">
        <v>530</v>
      </c>
      <c r="F132" s="15" t="s">
        <v>372</v>
      </c>
      <c r="G132" s="15" t="s">
        <v>1178</v>
      </c>
      <c r="H132" s="15" t="s">
        <v>1234</v>
      </c>
      <c r="I132" s="15" t="s">
        <v>1236</v>
      </c>
      <c r="J132" s="15" t="s">
        <v>1238</v>
      </c>
      <c r="K132" s="15" t="s">
        <v>1166</v>
      </c>
      <c r="L132" s="15" t="s">
        <v>4585</v>
      </c>
      <c r="N132" s="15" t="s">
        <v>1165</v>
      </c>
      <c r="O132" s="15" t="s">
        <v>1182</v>
      </c>
      <c r="P132" s="15" t="s">
        <v>224</v>
      </c>
      <c r="Q132" s="15" t="s">
        <v>224</v>
      </c>
      <c r="R132" s="15" t="s">
        <v>224</v>
      </c>
      <c r="S132" s="15" t="s">
        <v>275</v>
      </c>
      <c r="T132" s="15" t="s">
        <v>224</v>
      </c>
      <c r="U132" s="15" t="s">
        <v>275</v>
      </c>
      <c r="V132" s="15" t="s">
        <v>224</v>
      </c>
      <c r="W132" s="15" t="s">
        <v>275</v>
      </c>
      <c r="X132" s="15" t="s">
        <v>224</v>
      </c>
      <c r="Y132" s="15" t="s">
        <v>224</v>
      </c>
      <c r="Z132" s="15" t="s">
        <v>275</v>
      </c>
      <c r="AA132" s="15" t="s">
        <v>222</v>
      </c>
      <c r="AB132" s="15" t="s">
        <v>224</v>
      </c>
      <c r="AC132" s="15" t="s">
        <v>222</v>
      </c>
      <c r="AD132" s="15" t="s">
        <v>224</v>
      </c>
      <c r="AE132" s="15" t="s">
        <v>222</v>
      </c>
      <c r="AF132" s="15" t="s">
        <v>224</v>
      </c>
      <c r="AG132" s="15" t="s">
        <v>222</v>
      </c>
      <c r="AH132" s="15" t="s">
        <v>224</v>
      </c>
      <c r="AI132" s="15" t="s">
        <v>222</v>
      </c>
      <c r="AJ132" s="15" t="s">
        <v>224</v>
      </c>
      <c r="AK132" s="15" t="s">
        <v>222</v>
      </c>
      <c r="AL132" s="15" t="s">
        <v>224</v>
      </c>
      <c r="AM132" s="15" t="s">
        <v>222</v>
      </c>
      <c r="AN132" s="15" t="s">
        <v>215</v>
      </c>
      <c r="AO132" s="15" t="s">
        <v>222</v>
      </c>
      <c r="AP132" s="15" t="s">
        <v>215</v>
      </c>
      <c r="AQ132" s="15" t="s">
        <v>680</v>
      </c>
      <c r="AR132" s="15" t="s">
        <v>215</v>
      </c>
      <c r="AS132" s="15" t="s">
        <v>222</v>
      </c>
      <c r="AT132" s="15" t="s">
        <v>224</v>
      </c>
      <c r="AU132" s="15" t="s">
        <v>224</v>
      </c>
      <c r="AV132" s="15" t="s">
        <v>224</v>
      </c>
      <c r="AW132" s="15" t="s">
        <v>224</v>
      </c>
      <c r="AX132" s="15" t="s">
        <v>224</v>
      </c>
      <c r="AY132" s="15" t="s">
        <v>224</v>
      </c>
      <c r="AZ132" s="15" t="s">
        <v>222</v>
      </c>
      <c r="BA132" s="15" t="s">
        <v>224</v>
      </c>
      <c r="BB132" s="15" t="s">
        <v>224</v>
      </c>
      <c r="BC132" s="15" t="s">
        <v>224</v>
      </c>
      <c r="BD132" s="15" t="s">
        <v>224</v>
      </c>
      <c r="BE132" s="15" t="s">
        <v>224</v>
      </c>
      <c r="BF132" s="15" t="s">
        <v>224</v>
      </c>
      <c r="BG132" s="15" t="s">
        <v>222</v>
      </c>
      <c r="BH132" s="15" t="s">
        <v>224</v>
      </c>
      <c r="BI132" s="15" t="s">
        <v>222</v>
      </c>
      <c r="BJ132" s="15" t="s">
        <v>224</v>
      </c>
      <c r="BK132" s="15" t="s">
        <v>222</v>
      </c>
      <c r="BL132" s="15" t="s">
        <v>224</v>
      </c>
      <c r="BM132" s="15" t="s">
        <v>222</v>
      </c>
      <c r="BN132" s="15" t="s">
        <v>224</v>
      </c>
      <c r="BO132" s="15" t="s">
        <v>222</v>
      </c>
      <c r="BP132" s="15" t="s">
        <v>224</v>
      </c>
      <c r="BQ132" s="15" t="s">
        <v>215</v>
      </c>
      <c r="BR132" s="15" t="s">
        <v>222</v>
      </c>
      <c r="BS132" s="15" t="s">
        <v>224</v>
      </c>
      <c r="BT132" s="15" t="s">
        <v>275</v>
      </c>
      <c r="BU132" s="15" t="s">
        <v>224</v>
      </c>
      <c r="BV132" s="15" t="s">
        <v>215</v>
      </c>
      <c r="BW132" s="15" t="s">
        <v>222</v>
      </c>
      <c r="BX132" s="15" t="s">
        <v>224</v>
      </c>
      <c r="BY132" s="15" t="s">
        <v>224</v>
      </c>
      <c r="BZ132" s="15" t="s">
        <v>224</v>
      </c>
      <c r="CA132" s="15" t="s">
        <v>215</v>
      </c>
      <c r="CB132" s="15" t="s">
        <v>222</v>
      </c>
      <c r="CC132" s="15" t="s">
        <v>224</v>
      </c>
      <c r="CD132" s="15" t="s">
        <v>224</v>
      </c>
      <c r="CE132" s="15" t="s">
        <v>224</v>
      </c>
      <c r="CF132" s="15" t="s">
        <v>215</v>
      </c>
      <c r="CG132" s="15" t="s">
        <v>222</v>
      </c>
      <c r="CH132" s="15" t="s">
        <v>224</v>
      </c>
      <c r="CI132" s="15" t="s">
        <v>224</v>
      </c>
      <c r="CJ132" s="15" t="s">
        <v>224</v>
      </c>
      <c r="CK132" s="15" t="s">
        <v>222</v>
      </c>
      <c r="CL132" s="15" t="s">
        <v>224</v>
      </c>
      <c r="CM132" s="15" t="s">
        <v>222</v>
      </c>
      <c r="CN132" s="15" t="s">
        <v>224</v>
      </c>
      <c r="CO132" s="15" t="s">
        <v>224</v>
      </c>
      <c r="CP132" s="15" t="s">
        <v>222</v>
      </c>
      <c r="CQ132" s="15" t="s">
        <v>224</v>
      </c>
      <c r="CR132" s="15" t="s">
        <v>224</v>
      </c>
      <c r="CS132" s="15" t="s">
        <v>222</v>
      </c>
      <c r="CT132" s="15" t="s">
        <v>224</v>
      </c>
    </row>
    <row r="133">
      <c r="A133" s="13" t="str">
        <f t="shared" si="1"/>
        <v>Nhập thông tin, mô tả cho Phòng ban</v>
      </c>
      <c r="B133" s="14">
        <v>43732.72172667824</v>
      </c>
      <c r="C133" s="15" t="s">
        <v>538</v>
      </c>
      <c r="D133" s="16">
        <v>0.0</v>
      </c>
      <c r="E133" s="15" t="s">
        <v>428</v>
      </c>
      <c r="F133" s="15" t="s">
        <v>578</v>
      </c>
      <c r="G133" s="15" t="s">
        <v>4589</v>
      </c>
      <c r="H133" s="15" t="s">
        <v>4590</v>
      </c>
      <c r="I133" s="15" t="s">
        <v>4590</v>
      </c>
      <c r="J133" s="15" t="s">
        <v>4592</v>
      </c>
      <c r="K133" s="15" t="s">
        <v>4594</v>
      </c>
      <c r="L133" s="15" t="s">
        <v>4595</v>
      </c>
      <c r="N133" s="15" t="s">
        <v>4596</v>
      </c>
      <c r="O133" s="15" t="s">
        <v>4597</v>
      </c>
      <c r="P133" s="15" t="s">
        <v>215</v>
      </c>
      <c r="Q133" s="15" t="s">
        <v>688</v>
      </c>
      <c r="R133" s="15" t="s">
        <v>215</v>
      </c>
      <c r="S133" s="15" t="s">
        <v>688</v>
      </c>
      <c r="T133" s="15" t="s">
        <v>688</v>
      </c>
      <c r="U133" s="15" t="s">
        <v>688</v>
      </c>
      <c r="V133" s="15" t="s">
        <v>224</v>
      </c>
      <c r="W133" s="15" t="s">
        <v>680</v>
      </c>
      <c r="X133" s="15" t="s">
        <v>224</v>
      </c>
      <c r="Y133" s="15" t="s">
        <v>224</v>
      </c>
      <c r="Z133" s="15" t="s">
        <v>680</v>
      </c>
      <c r="AA133" s="15" t="s">
        <v>688</v>
      </c>
      <c r="AB133" s="15" t="s">
        <v>224</v>
      </c>
      <c r="AC133" s="15" t="s">
        <v>688</v>
      </c>
      <c r="AD133" s="15" t="s">
        <v>224</v>
      </c>
      <c r="AE133" s="15" t="s">
        <v>688</v>
      </c>
      <c r="AF133" s="15" t="s">
        <v>224</v>
      </c>
      <c r="AG133" s="15" t="s">
        <v>688</v>
      </c>
      <c r="AH133" s="15" t="s">
        <v>224</v>
      </c>
      <c r="AI133" s="15" t="s">
        <v>688</v>
      </c>
      <c r="AJ133" s="15" t="s">
        <v>224</v>
      </c>
      <c r="AK133" s="15" t="s">
        <v>688</v>
      </c>
      <c r="AL133" s="15" t="s">
        <v>224</v>
      </c>
      <c r="AM133" s="15" t="s">
        <v>224</v>
      </c>
      <c r="AN133" s="15" t="s">
        <v>680</v>
      </c>
      <c r="AO133" s="15" t="s">
        <v>224</v>
      </c>
      <c r="AP133" s="15" t="s">
        <v>224</v>
      </c>
      <c r="AQ133" s="15" t="s">
        <v>224</v>
      </c>
      <c r="AR133" s="15" t="s">
        <v>215</v>
      </c>
      <c r="AS133" s="15" t="s">
        <v>680</v>
      </c>
      <c r="AT133" s="15" t="s">
        <v>224</v>
      </c>
      <c r="AU133" s="15" t="s">
        <v>224</v>
      </c>
      <c r="AV133" s="15" t="s">
        <v>224</v>
      </c>
      <c r="AW133" s="15" t="s">
        <v>224</v>
      </c>
      <c r="AX133" s="15" t="s">
        <v>224</v>
      </c>
      <c r="AY133" s="15" t="s">
        <v>224</v>
      </c>
      <c r="AZ133" s="15" t="s">
        <v>680</v>
      </c>
      <c r="BA133" s="15" t="s">
        <v>224</v>
      </c>
      <c r="BB133" s="15" t="s">
        <v>224</v>
      </c>
      <c r="BC133" s="15" t="s">
        <v>224</v>
      </c>
      <c r="BD133" s="15" t="s">
        <v>224</v>
      </c>
      <c r="BE133" s="15" t="s">
        <v>224</v>
      </c>
      <c r="BF133" s="15" t="s">
        <v>224</v>
      </c>
      <c r="BG133" s="15" t="s">
        <v>680</v>
      </c>
      <c r="BH133" s="15" t="s">
        <v>224</v>
      </c>
      <c r="BI133" s="15" t="s">
        <v>224</v>
      </c>
      <c r="BJ133" s="15" t="s">
        <v>224</v>
      </c>
      <c r="BK133" s="15" t="s">
        <v>224</v>
      </c>
      <c r="BL133" s="15" t="s">
        <v>224</v>
      </c>
      <c r="BM133" s="15" t="s">
        <v>224</v>
      </c>
      <c r="BN133" s="15" t="s">
        <v>224</v>
      </c>
      <c r="BO133" s="15" t="s">
        <v>224</v>
      </c>
      <c r="BP133" s="15" t="s">
        <v>224</v>
      </c>
      <c r="BQ133" s="15" t="s">
        <v>680</v>
      </c>
      <c r="BR133" s="15" t="s">
        <v>688</v>
      </c>
      <c r="BS133" s="15" t="s">
        <v>224</v>
      </c>
      <c r="BT133" s="15" t="s">
        <v>688</v>
      </c>
      <c r="BU133" s="15" t="s">
        <v>224</v>
      </c>
      <c r="BV133" s="15" t="s">
        <v>688</v>
      </c>
      <c r="BW133" s="15" t="s">
        <v>688</v>
      </c>
      <c r="BX133" s="15" t="s">
        <v>224</v>
      </c>
      <c r="BY133" s="15" t="s">
        <v>224</v>
      </c>
      <c r="BZ133" s="15" t="s">
        <v>224</v>
      </c>
      <c r="CA133" s="15" t="s">
        <v>688</v>
      </c>
      <c r="CB133" s="15" t="s">
        <v>688</v>
      </c>
      <c r="CC133" s="15" t="s">
        <v>224</v>
      </c>
      <c r="CD133" s="15" t="s">
        <v>224</v>
      </c>
      <c r="CE133" s="15" t="s">
        <v>224</v>
      </c>
      <c r="CF133" s="15" t="s">
        <v>688</v>
      </c>
      <c r="CG133" s="15" t="s">
        <v>688</v>
      </c>
      <c r="CH133" s="15" t="s">
        <v>224</v>
      </c>
      <c r="CI133" s="15" t="s">
        <v>224</v>
      </c>
      <c r="CJ133" s="15" t="s">
        <v>224</v>
      </c>
      <c r="CK133" s="15" t="s">
        <v>688</v>
      </c>
      <c r="CL133" s="15" t="s">
        <v>224</v>
      </c>
      <c r="CM133" s="15" t="s">
        <v>680</v>
      </c>
      <c r="CN133" s="15" t="s">
        <v>224</v>
      </c>
      <c r="CO133" s="15" t="s">
        <v>224</v>
      </c>
      <c r="CP133" s="15" t="s">
        <v>224</v>
      </c>
      <c r="CQ133" s="15" t="s">
        <v>224</v>
      </c>
      <c r="CR133" s="15" t="s">
        <v>224</v>
      </c>
      <c r="CS133" s="15" t="s">
        <v>224</v>
      </c>
      <c r="CT133" s="15" t="s">
        <v>224</v>
      </c>
    </row>
    <row r="134">
      <c r="A134" s="13" t="str">
        <f t="shared" si="1"/>
        <v>observability</v>
      </c>
      <c r="B134" s="14">
        <v>43732.730505671294</v>
      </c>
      <c r="C134" s="15" t="s">
        <v>572</v>
      </c>
      <c r="D134" s="16">
        <v>0.0</v>
      </c>
      <c r="E134" s="15" t="s">
        <v>573</v>
      </c>
      <c r="F134" s="15" t="s">
        <v>2822</v>
      </c>
      <c r="G134" s="15" t="s">
        <v>4613</v>
      </c>
      <c r="H134" s="15" t="s">
        <v>4615</v>
      </c>
      <c r="I134" s="15" t="s">
        <v>4617</v>
      </c>
      <c r="J134" s="15" t="s">
        <v>4619</v>
      </c>
      <c r="K134" s="15" t="s">
        <v>3878</v>
      </c>
      <c r="L134" s="15" t="s">
        <v>4621</v>
      </c>
      <c r="N134" s="15" t="s">
        <v>4623</v>
      </c>
      <c r="O134" s="15" t="s">
        <v>4624</v>
      </c>
    </row>
    <row r="135">
      <c r="A135" s="13" t="str">
        <f t="shared" si="1"/>
        <v>Phê duyệt báo cáo</v>
      </c>
      <c r="B135" s="14">
        <v>43732.92984655093</v>
      </c>
      <c r="C135" s="15" t="s">
        <v>474</v>
      </c>
      <c r="D135" s="16">
        <v>0.0</v>
      </c>
      <c r="E135" s="15" t="s">
        <v>475</v>
      </c>
      <c r="F135" s="15" t="s">
        <v>372</v>
      </c>
      <c r="G135" s="15" t="s">
        <v>1263</v>
      </c>
      <c r="H135" s="15" t="s">
        <v>1264</v>
      </c>
      <c r="I135" s="15" t="s">
        <v>1265</v>
      </c>
      <c r="J135" s="15" t="s">
        <v>1266</v>
      </c>
      <c r="K135" s="15" t="s">
        <v>1039</v>
      </c>
      <c r="L135" s="15" t="s">
        <v>4634</v>
      </c>
      <c r="N135" s="15" t="s">
        <v>1569</v>
      </c>
      <c r="O135" s="15" t="s">
        <v>1569</v>
      </c>
      <c r="P135" s="15" t="s">
        <v>215</v>
      </c>
      <c r="Q135" s="15" t="s">
        <v>215</v>
      </c>
      <c r="R135" s="15" t="s">
        <v>215</v>
      </c>
      <c r="S135" s="15" t="s">
        <v>215</v>
      </c>
      <c r="T135" s="15" t="s">
        <v>215</v>
      </c>
      <c r="U135" s="15" t="s">
        <v>275</v>
      </c>
      <c r="V135" s="15" t="s">
        <v>222</v>
      </c>
      <c r="W135" s="15" t="s">
        <v>275</v>
      </c>
      <c r="X135" s="15" t="s">
        <v>222</v>
      </c>
      <c r="Y135" s="15" t="s">
        <v>222</v>
      </c>
      <c r="Z135" s="15" t="s">
        <v>275</v>
      </c>
      <c r="AA135" s="15" t="s">
        <v>275</v>
      </c>
      <c r="AB135" s="15" t="s">
        <v>222</v>
      </c>
      <c r="AC135" s="15" t="s">
        <v>275</v>
      </c>
      <c r="AD135" s="15" t="s">
        <v>222</v>
      </c>
      <c r="AE135" s="15" t="s">
        <v>275</v>
      </c>
      <c r="AF135" s="15" t="s">
        <v>222</v>
      </c>
      <c r="AG135" s="15" t="s">
        <v>275</v>
      </c>
      <c r="AH135" s="15" t="s">
        <v>222</v>
      </c>
      <c r="AI135" s="15" t="s">
        <v>275</v>
      </c>
      <c r="AJ135" s="15" t="s">
        <v>222</v>
      </c>
      <c r="AK135" s="15" t="s">
        <v>275</v>
      </c>
      <c r="AL135" s="15" t="s">
        <v>222</v>
      </c>
      <c r="AM135" s="15" t="s">
        <v>275</v>
      </c>
      <c r="AN135" s="15" t="s">
        <v>222</v>
      </c>
      <c r="AO135" s="15" t="s">
        <v>222</v>
      </c>
      <c r="AP135" s="15" t="s">
        <v>275</v>
      </c>
      <c r="AQ135" s="15" t="s">
        <v>222</v>
      </c>
      <c r="AR135" s="15" t="s">
        <v>275</v>
      </c>
      <c r="AS135" s="15" t="s">
        <v>275</v>
      </c>
      <c r="AT135" s="15" t="s">
        <v>222</v>
      </c>
      <c r="AU135" s="15" t="s">
        <v>222</v>
      </c>
      <c r="AV135" s="15" t="s">
        <v>222</v>
      </c>
      <c r="AW135" s="15" t="s">
        <v>222</v>
      </c>
      <c r="AX135" s="15" t="s">
        <v>222</v>
      </c>
      <c r="AY135" s="15" t="s">
        <v>222</v>
      </c>
      <c r="AZ135" s="15" t="s">
        <v>275</v>
      </c>
      <c r="BA135" s="15" t="s">
        <v>222</v>
      </c>
      <c r="BB135" s="15" t="s">
        <v>222</v>
      </c>
      <c r="BC135" s="15" t="s">
        <v>222</v>
      </c>
      <c r="BD135" s="15" t="s">
        <v>222</v>
      </c>
      <c r="BE135" s="15" t="s">
        <v>222</v>
      </c>
      <c r="BF135" s="15" t="s">
        <v>222</v>
      </c>
      <c r="BG135" s="15" t="s">
        <v>275</v>
      </c>
      <c r="BH135" s="15" t="s">
        <v>222</v>
      </c>
      <c r="BI135" s="15" t="s">
        <v>222</v>
      </c>
      <c r="BK135" s="15" t="s">
        <v>222</v>
      </c>
      <c r="BM135" s="15" t="s">
        <v>222</v>
      </c>
      <c r="BO135" s="15" t="s">
        <v>222</v>
      </c>
      <c r="BQ135" s="15" t="s">
        <v>275</v>
      </c>
      <c r="BR135" s="15" t="s">
        <v>275</v>
      </c>
      <c r="BS135" s="15" t="s">
        <v>222</v>
      </c>
      <c r="BT135" s="15" t="s">
        <v>275</v>
      </c>
      <c r="BU135" s="15" t="s">
        <v>222</v>
      </c>
      <c r="BV135" s="15" t="s">
        <v>275</v>
      </c>
      <c r="BW135" s="15" t="s">
        <v>275</v>
      </c>
      <c r="BX135" s="15" t="s">
        <v>222</v>
      </c>
      <c r="CA135" s="15" t="s">
        <v>222</v>
      </c>
      <c r="CB135" s="15" t="s">
        <v>222</v>
      </c>
      <c r="CF135" s="15" t="s">
        <v>222</v>
      </c>
      <c r="CG135" s="15" t="s">
        <v>222</v>
      </c>
      <c r="CK135" s="15" t="s">
        <v>222</v>
      </c>
      <c r="CM135" s="15" t="s">
        <v>222</v>
      </c>
      <c r="CN135" s="15" t="s">
        <v>222</v>
      </c>
      <c r="CP135" s="15" t="s">
        <v>275</v>
      </c>
      <c r="CS135" s="15" t="s">
        <v>275</v>
      </c>
      <c r="CT135" s="15" t="s">
        <v>222</v>
      </c>
    </row>
    <row r="136">
      <c r="A136" s="13" t="str">
        <f t="shared" si="1"/>
        <v>Phê duyệt báo cáo</v>
      </c>
      <c r="B136" s="14">
        <v>43732.93885967592</v>
      </c>
      <c r="C136" s="15" t="s">
        <v>474</v>
      </c>
      <c r="D136" s="16">
        <v>0.0</v>
      </c>
      <c r="E136" s="15" t="s">
        <v>475</v>
      </c>
      <c r="F136" s="15" t="s">
        <v>372</v>
      </c>
      <c r="G136" s="15" t="s">
        <v>1263</v>
      </c>
      <c r="H136" s="15" t="s">
        <v>4643</v>
      </c>
      <c r="I136" s="15" t="s">
        <v>4644</v>
      </c>
      <c r="J136" s="15" t="s">
        <v>1285</v>
      </c>
      <c r="K136" s="15" t="s">
        <v>1039</v>
      </c>
      <c r="L136" s="15" t="s">
        <v>4645</v>
      </c>
      <c r="N136" s="15" t="s">
        <v>1569</v>
      </c>
      <c r="O136" s="15" t="s">
        <v>1569</v>
      </c>
      <c r="P136" s="15" t="s">
        <v>215</v>
      </c>
      <c r="Q136" s="15" t="s">
        <v>215</v>
      </c>
      <c r="R136" s="15" t="s">
        <v>215</v>
      </c>
      <c r="S136" s="15" t="s">
        <v>215</v>
      </c>
      <c r="T136" s="15" t="s">
        <v>215</v>
      </c>
      <c r="U136" s="15" t="s">
        <v>275</v>
      </c>
      <c r="W136" s="15" t="s">
        <v>275</v>
      </c>
      <c r="Z136" s="15" t="s">
        <v>222</v>
      </c>
      <c r="AA136" s="15" t="s">
        <v>222</v>
      </c>
      <c r="AC136" s="15" t="s">
        <v>222</v>
      </c>
      <c r="AE136" s="15" t="s">
        <v>222</v>
      </c>
      <c r="AG136" s="15" t="s">
        <v>222</v>
      </c>
      <c r="AI136" s="15" t="s">
        <v>222</v>
      </c>
      <c r="AK136" s="15" t="s">
        <v>222</v>
      </c>
      <c r="AM136" s="15" t="s">
        <v>222</v>
      </c>
      <c r="AN136" s="15" t="s">
        <v>222</v>
      </c>
      <c r="AP136" s="15" t="s">
        <v>222</v>
      </c>
      <c r="AR136" s="15" t="s">
        <v>275</v>
      </c>
      <c r="AS136" s="15" t="s">
        <v>222</v>
      </c>
      <c r="AZ136" s="15" t="s">
        <v>222</v>
      </c>
      <c r="BG136" s="15" t="s">
        <v>222</v>
      </c>
      <c r="BI136" s="15" t="s">
        <v>222</v>
      </c>
      <c r="BJ136" s="15" t="s">
        <v>688</v>
      </c>
      <c r="BK136" s="15" t="s">
        <v>222</v>
      </c>
      <c r="BL136" s="15" t="s">
        <v>688</v>
      </c>
      <c r="BM136" s="15" t="s">
        <v>222</v>
      </c>
      <c r="BN136" s="15" t="s">
        <v>688</v>
      </c>
      <c r="BO136" s="15" t="s">
        <v>222</v>
      </c>
      <c r="BP136" s="15" t="s">
        <v>688</v>
      </c>
      <c r="BQ136" s="15" t="s">
        <v>222</v>
      </c>
      <c r="BR136" s="15" t="s">
        <v>688</v>
      </c>
      <c r="BT136" s="15" t="s">
        <v>688</v>
      </c>
      <c r="BV136" s="15" t="s">
        <v>275</v>
      </c>
      <c r="BW136" s="15" t="s">
        <v>222</v>
      </c>
      <c r="CA136" s="15" t="s">
        <v>275</v>
      </c>
      <c r="CB136" s="15" t="s">
        <v>222</v>
      </c>
      <c r="CF136" s="15" t="s">
        <v>275</v>
      </c>
      <c r="CG136" s="15" t="s">
        <v>222</v>
      </c>
      <c r="CK136" s="15" t="s">
        <v>222</v>
      </c>
      <c r="CL136" s="15" t="s">
        <v>688</v>
      </c>
      <c r="CM136" s="15" t="s">
        <v>222</v>
      </c>
      <c r="CN136" s="15" t="s">
        <v>222</v>
      </c>
      <c r="CP136" s="15" t="s">
        <v>222</v>
      </c>
      <c r="CS136" s="15" t="s">
        <v>222</v>
      </c>
    </row>
    <row r="137">
      <c r="A137" s="13" t="str">
        <f t="shared" si="1"/>
        <v>Phê duyệt báo cáo</v>
      </c>
      <c r="B137" s="14">
        <v>43732.94455962963</v>
      </c>
      <c r="C137" s="15" t="s">
        <v>474</v>
      </c>
      <c r="D137" s="16">
        <v>0.0</v>
      </c>
      <c r="E137" s="15" t="s">
        <v>475</v>
      </c>
      <c r="F137" s="15" t="s">
        <v>372</v>
      </c>
      <c r="G137" s="15" t="s">
        <v>1263</v>
      </c>
      <c r="H137" s="15" t="s">
        <v>4643</v>
      </c>
      <c r="I137" s="15" t="s">
        <v>1386</v>
      </c>
      <c r="J137" s="15" t="s">
        <v>1301</v>
      </c>
      <c r="K137" s="15" t="s">
        <v>1039</v>
      </c>
      <c r="L137" s="15" t="s">
        <v>4646</v>
      </c>
      <c r="N137" s="15" t="s">
        <v>1569</v>
      </c>
      <c r="O137" s="15" t="s">
        <v>4647</v>
      </c>
      <c r="P137" s="15" t="s">
        <v>215</v>
      </c>
      <c r="Q137" s="15" t="s">
        <v>215</v>
      </c>
      <c r="R137" s="15" t="s">
        <v>215</v>
      </c>
      <c r="S137" s="15" t="s">
        <v>215</v>
      </c>
      <c r="T137" s="15" t="s">
        <v>215</v>
      </c>
      <c r="U137" s="15" t="s">
        <v>222</v>
      </c>
      <c r="V137" s="15" t="s">
        <v>688</v>
      </c>
      <c r="W137" s="15" t="s">
        <v>222</v>
      </c>
      <c r="X137" s="15" t="s">
        <v>688</v>
      </c>
      <c r="Y137" s="15" t="s">
        <v>688</v>
      </c>
      <c r="Z137" s="15" t="s">
        <v>275</v>
      </c>
      <c r="AA137" s="15" t="s">
        <v>222</v>
      </c>
      <c r="AB137" s="15" t="s">
        <v>688</v>
      </c>
      <c r="AC137" s="15" t="s">
        <v>222</v>
      </c>
      <c r="AE137" s="15" t="s">
        <v>222</v>
      </c>
      <c r="AF137" s="15" t="s">
        <v>688</v>
      </c>
      <c r="AG137" s="15" t="s">
        <v>222</v>
      </c>
      <c r="AI137" s="15" t="s">
        <v>222</v>
      </c>
      <c r="AK137" s="15" t="s">
        <v>222</v>
      </c>
      <c r="AM137" s="15" t="s">
        <v>222</v>
      </c>
      <c r="AN137" s="15" t="s">
        <v>275</v>
      </c>
      <c r="AO137" s="15" t="s">
        <v>688</v>
      </c>
      <c r="AP137" s="15" t="s">
        <v>222</v>
      </c>
      <c r="AQ137" s="15" t="s">
        <v>688</v>
      </c>
      <c r="AR137" s="15" t="s">
        <v>275</v>
      </c>
      <c r="AS137" s="15" t="s">
        <v>222</v>
      </c>
      <c r="AZ137" s="15" t="s">
        <v>275</v>
      </c>
      <c r="BG137" s="15" t="s">
        <v>275</v>
      </c>
      <c r="BI137" s="15" t="s">
        <v>222</v>
      </c>
      <c r="BJ137" s="15" t="s">
        <v>688</v>
      </c>
      <c r="BK137" s="15" t="s">
        <v>222</v>
      </c>
      <c r="BL137" s="15" t="s">
        <v>688</v>
      </c>
      <c r="BM137" s="15" t="s">
        <v>222</v>
      </c>
      <c r="BN137" s="15" t="s">
        <v>688</v>
      </c>
      <c r="BO137" s="15" t="s">
        <v>222</v>
      </c>
      <c r="BP137" s="15" t="s">
        <v>688</v>
      </c>
      <c r="BQ137" s="15" t="s">
        <v>275</v>
      </c>
      <c r="BR137" s="15" t="s">
        <v>222</v>
      </c>
      <c r="BT137" s="15" t="s">
        <v>222</v>
      </c>
      <c r="BV137" s="15" t="s">
        <v>275</v>
      </c>
      <c r="BW137" s="15" t="s">
        <v>222</v>
      </c>
      <c r="CA137" s="15" t="s">
        <v>275</v>
      </c>
      <c r="CB137" s="15" t="s">
        <v>222</v>
      </c>
      <c r="CF137" s="15" t="s">
        <v>275</v>
      </c>
      <c r="CG137" s="15" t="s">
        <v>222</v>
      </c>
      <c r="CK137" s="15" t="s">
        <v>222</v>
      </c>
      <c r="CM137" s="15" t="s">
        <v>275</v>
      </c>
      <c r="CN137" s="15" t="s">
        <v>222</v>
      </c>
      <c r="CO137" s="15" t="s">
        <v>688</v>
      </c>
      <c r="CP137" s="15" t="s">
        <v>222</v>
      </c>
      <c r="CQ137" s="15" t="s">
        <v>688</v>
      </c>
      <c r="CS137" s="15" t="s">
        <v>356</v>
      </c>
    </row>
    <row r="138">
      <c r="A138" s="13" t="str">
        <f t="shared" si="1"/>
        <v>Phê duyệt báo cáo</v>
      </c>
      <c r="B138" s="14">
        <v>43732.948453136574</v>
      </c>
      <c r="C138" s="15" t="s">
        <v>474</v>
      </c>
      <c r="D138" s="16">
        <v>0.0</v>
      </c>
      <c r="E138" s="15" t="s">
        <v>475</v>
      </c>
      <c r="F138" s="15" t="s">
        <v>372</v>
      </c>
      <c r="G138" s="15" t="s">
        <v>1263</v>
      </c>
      <c r="H138" s="15" t="s">
        <v>1325</v>
      </c>
      <c r="I138" s="15" t="s">
        <v>4644</v>
      </c>
      <c r="J138" s="15" t="s">
        <v>1326</v>
      </c>
      <c r="K138" s="15" t="s">
        <v>1039</v>
      </c>
      <c r="L138" s="15" t="s">
        <v>4653</v>
      </c>
      <c r="N138" s="15" t="s">
        <v>1569</v>
      </c>
      <c r="O138" s="15" t="s">
        <v>4647</v>
      </c>
      <c r="P138" s="15" t="s">
        <v>215</v>
      </c>
      <c r="Q138" s="15" t="s">
        <v>215</v>
      </c>
      <c r="R138" s="15" t="s">
        <v>215</v>
      </c>
      <c r="S138" s="15" t="s">
        <v>215</v>
      </c>
      <c r="T138" s="15" t="s">
        <v>215</v>
      </c>
      <c r="U138" s="15" t="s">
        <v>222</v>
      </c>
      <c r="V138" s="15" t="s">
        <v>688</v>
      </c>
      <c r="W138" s="15" t="s">
        <v>222</v>
      </c>
      <c r="X138" s="15" t="s">
        <v>688</v>
      </c>
      <c r="Y138" s="15" t="s">
        <v>688</v>
      </c>
      <c r="Z138" s="15" t="s">
        <v>222</v>
      </c>
      <c r="AA138" s="15" t="s">
        <v>688</v>
      </c>
      <c r="AC138" s="15" t="s">
        <v>688</v>
      </c>
      <c r="AE138" s="15" t="s">
        <v>688</v>
      </c>
      <c r="AG138" s="15" t="s">
        <v>688</v>
      </c>
      <c r="AI138" s="15" t="s">
        <v>688</v>
      </c>
      <c r="AK138" s="15" t="s">
        <v>688</v>
      </c>
      <c r="AM138" s="15" t="s">
        <v>222</v>
      </c>
      <c r="AN138" s="15" t="s">
        <v>222</v>
      </c>
      <c r="AO138" s="15" t="s">
        <v>688</v>
      </c>
      <c r="AP138" s="15" t="s">
        <v>222</v>
      </c>
      <c r="AQ138" s="15" t="s">
        <v>688</v>
      </c>
      <c r="AR138" s="15" t="s">
        <v>275</v>
      </c>
      <c r="AS138" s="15" t="s">
        <v>222</v>
      </c>
      <c r="AZ138" s="15" t="s">
        <v>222</v>
      </c>
      <c r="BG138" s="15" t="s">
        <v>222</v>
      </c>
      <c r="BI138" s="15" t="s">
        <v>688</v>
      </c>
      <c r="BK138" s="15" t="s">
        <v>688</v>
      </c>
      <c r="BM138" s="15" t="s">
        <v>688</v>
      </c>
      <c r="BO138" s="15" t="s">
        <v>688</v>
      </c>
      <c r="BQ138" s="15" t="s">
        <v>222</v>
      </c>
      <c r="BR138" s="15" t="s">
        <v>688</v>
      </c>
      <c r="BT138" s="15" t="s">
        <v>688</v>
      </c>
      <c r="BV138" s="15" t="s">
        <v>222</v>
      </c>
      <c r="BW138" s="15" t="s">
        <v>688</v>
      </c>
      <c r="CA138" s="15" t="s">
        <v>222</v>
      </c>
      <c r="CB138" s="15" t="s">
        <v>688</v>
      </c>
      <c r="CF138" s="15" t="s">
        <v>222</v>
      </c>
      <c r="CG138" s="15" t="s">
        <v>688</v>
      </c>
      <c r="CK138" s="15" t="s">
        <v>222</v>
      </c>
      <c r="CM138" s="15" t="s">
        <v>222</v>
      </c>
      <c r="CN138" s="15" t="s">
        <v>688</v>
      </c>
      <c r="CP138" s="15" t="s">
        <v>688</v>
      </c>
      <c r="CS138" s="15" t="s">
        <v>688</v>
      </c>
    </row>
    <row r="139">
      <c r="A139" s="13" t="str">
        <f t="shared" si="1"/>
        <v>Phê duyệt báo cáo</v>
      </c>
      <c r="B139" s="14">
        <v>43732.951848819444</v>
      </c>
      <c r="C139" s="15" t="s">
        <v>474</v>
      </c>
      <c r="D139" s="16">
        <v>0.0</v>
      </c>
      <c r="E139" s="15" t="s">
        <v>475</v>
      </c>
      <c r="F139" s="15" t="s">
        <v>372</v>
      </c>
      <c r="G139" s="15" t="s">
        <v>1263</v>
      </c>
      <c r="H139" s="15" t="s">
        <v>1325</v>
      </c>
      <c r="I139" s="15" t="s">
        <v>1386</v>
      </c>
      <c r="J139" s="15" t="s">
        <v>1356</v>
      </c>
      <c r="K139" s="15" t="s">
        <v>1039</v>
      </c>
      <c r="L139" s="15" t="s">
        <v>4646</v>
      </c>
      <c r="N139" s="15" t="s">
        <v>1569</v>
      </c>
      <c r="O139" s="15" t="s">
        <v>4647</v>
      </c>
      <c r="P139" s="15" t="s">
        <v>215</v>
      </c>
      <c r="Q139" s="15" t="s">
        <v>215</v>
      </c>
      <c r="R139" s="15" t="s">
        <v>215</v>
      </c>
      <c r="S139" s="15" t="s">
        <v>215</v>
      </c>
      <c r="T139" s="15" t="s">
        <v>215</v>
      </c>
      <c r="U139" s="15" t="s">
        <v>222</v>
      </c>
      <c r="V139" s="15" t="s">
        <v>688</v>
      </c>
      <c r="W139" s="15" t="s">
        <v>222</v>
      </c>
      <c r="Z139" s="15" t="s">
        <v>222</v>
      </c>
      <c r="AA139" s="15" t="s">
        <v>688</v>
      </c>
      <c r="AC139" s="15" t="s">
        <v>688</v>
      </c>
      <c r="AE139" s="15" t="s">
        <v>688</v>
      </c>
      <c r="AG139" s="15" t="s">
        <v>688</v>
      </c>
      <c r="AI139" s="15" t="s">
        <v>688</v>
      </c>
      <c r="AK139" s="15" t="s">
        <v>688</v>
      </c>
      <c r="AM139" s="15" t="s">
        <v>275</v>
      </c>
      <c r="AN139" s="15" t="s">
        <v>688</v>
      </c>
      <c r="AO139" s="15" t="s">
        <v>222</v>
      </c>
      <c r="AP139" s="15" t="s">
        <v>222</v>
      </c>
      <c r="AR139" s="15" t="s">
        <v>275</v>
      </c>
      <c r="AS139" s="15" t="s">
        <v>222</v>
      </c>
      <c r="AZ139" s="15" t="s">
        <v>222</v>
      </c>
      <c r="BG139" s="15" t="s">
        <v>222</v>
      </c>
      <c r="BI139" s="15" t="s">
        <v>688</v>
      </c>
      <c r="BK139" s="15" t="s">
        <v>688</v>
      </c>
      <c r="BM139" s="15" t="s">
        <v>688</v>
      </c>
      <c r="BO139" s="15" t="s">
        <v>688</v>
      </c>
      <c r="BQ139" s="15" t="s">
        <v>222</v>
      </c>
      <c r="BR139" s="15" t="s">
        <v>688</v>
      </c>
      <c r="BT139" s="15" t="s">
        <v>688</v>
      </c>
      <c r="BV139" s="15" t="s">
        <v>222</v>
      </c>
      <c r="BW139" s="15" t="s">
        <v>688</v>
      </c>
      <c r="CA139" s="15" t="s">
        <v>222</v>
      </c>
      <c r="CB139" s="15" t="s">
        <v>688</v>
      </c>
      <c r="CF139" s="15" t="s">
        <v>222</v>
      </c>
      <c r="CG139" s="15" t="s">
        <v>688</v>
      </c>
      <c r="CK139" s="15" t="s">
        <v>222</v>
      </c>
      <c r="CM139" s="15" t="s">
        <v>222</v>
      </c>
      <c r="CN139" s="15" t="s">
        <v>688</v>
      </c>
      <c r="CP139" s="15" t="s">
        <v>688</v>
      </c>
      <c r="CS139" s="15" t="s">
        <v>688</v>
      </c>
    </row>
    <row r="140">
      <c r="A140" s="13" t="str">
        <f t="shared" si="1"/>
        <v>Phê duyệt báo cáo</v>
      </c>
      <c r="B140" s="14">
        <v>43732.95454060185</v>
      </c>
      <c r="C140" s="15" t="s">
        <v>474</v>
      </c>
      <c r="D140" s="16">
        <v>0.0</v>
      </c>
      <c r="E140" s="15" t="s">
        <v>475</v>
      </c>
      <c r="F140" s="15" t="s">
        <v>372</v>
      </c>
      <c r="G140" s="15" t="s">
        <v>1263</v>
      </c>
      <c r="H140" s="15" t="s">
        <v>1379</v>
      </c>
      <c r="I140" s="15" t="s">
        <v>4644</v>
      </c>
      <c r="J140" s="15" t="s">
        <v>1384</v>
      </c>
      <c r="K140" s="15" t="s">
        <v>1039</v>
      </c>
      <c r="L140" s="15" t="s">
        <v>4660</v>
      </c>
      <c r="N140" s="15" t="s">
        <v>1569</v>
      </c>
      <c r="O140" s="15" t="s">
        <v>4647</v>
      </c>
      <c r="P140" s="15" t="s">
        <v>275</v>
      </c>
      <c r="Q140" s="15" t="s">
        <v>275</v>
      </c>
      <c r="R140" s="15" t="s">
        <v>275</v>
      </c>
      <c r="S140" s="15" t="s">
        <v>275</v>
      </c>
      <c r="T140" s="15" t="s">
        <v>275</v>
      </c>
      <c r="U140" s="15" t="s">
        <v>340</v>
      </c>
      <c r="W140" s="15" t="s">
        <v>340</v>
      </c>
      <c r="Z140" s="15" t="s">
        <v>340</v>
      </c>
      <c r="AM140" s="15" t="s">
        <v>340</v>
      </c>
      <c r="AN140" s="15" t="s">
        <v>340</v>
      </c>
      <c r="AP140" s="15" t="s">
        <v>340</v>
      </c>
      <c r="AR140" s="15" t="s">
        <v>340</v>
      </c>
      <c r="AS140" s="15" t="s">
        <v>340</v>
      </c>
      <c r="AZ140" s="15" t="s">
        <v>340</v>
      </c>
      <c r="BG140" s="15" t="s">
        <v>340</v>
      </c>
      <c r="BQ140" s="15" t="s">
        <v>340</v>
      </c>
      <c r="BV140" s="15" t="s">
        <v>340</v>
      </c>
      <c r="CA140" s="15" t="s">
        <v>340</v>
      </c>
      <c r="CF140" s="15" t="s">
        <v>340</v>
      </c>
      <c r="CK140" s="15" t="s">
        <v>340</v>
      </c>
      <c r="CM140" s="15" t="s">
        <v>340</v>
      </c>
    </row>
    <row r="141">
      <c r="A141" s="13" t="str">
        <f t="shared" si="1"/>
        <v>Phê duyệt báo cáo</v>
      </c>
      <c r="B141" s="14">
        <v>43732.95790145833</v>
      </c>
      <c r="C141" s="15" t="s">
        <v>474</v>
      </c>
      <c r="D141" s="16">
        <v>0.0</v>
      </c>
      <c r="E141" s="15" t="s">
        <v>475</v>
      </c>
      <c r="F141" s="15" t="s">
        <v>372</v>
      </c>
      <c r="G141" s="15" t="s">
        <v>1263</v>
      </c>
      <c r="H141" s="15" t="s">
        <v>1379</v>
      </c>
      <c r="I141" s="15" t="s">
        <v>1386</v>
      </c>
      <c r="J141" s="15" t="s">
        <v>1387</v>
      </c>
      <c r="K141" s="15" t="s">
        <v>1039</v>
      </c>
      <c r="L141" s="15" t="s">
        <v>4646</v>
      </c>
      <c r="N141" s="15" t="s">
        <v>1569</v>
      </c>
      <c r="O141" s="15" t="s">
        <v>4647</v>
      </c>
      <c r="P141" s="15" t="s">
        <v>275</v>
      </c>
      <c r="Q141" s="15" t="s">
        <v>275</v>
      </c>
      <c r="R141" s="15" t="s">
        <v>275</v>
      </c>
      <c r="S141" s="15" t="s">
        <v>275</v>
      </c>
      <c r="T141" s="15" t="s">
        <v>275</v>
      </c>
      <c r="U141" s="15" t="s">
        <v>340</v>
      </c>
      <c r="W141" s="15" t="s">
        <v>340</v>
      </c>
      <c r="Z141" s="15" t="s">
        <v>340</v>
      </c>
      <c r="AM141" s="15" t="s">
        <v>340</v>
      </c>
      <c r="AN141" s="15" t="s">
        <v>340</v>
      </c>
      <c r="AP141" s="15" t="s">
        <v>340</v>
      </c>
      <c r="AR141" s="15" t="s">
        <v>340</v>
      </c>
      <c r="AS141" s="15" t="s">
        <v>340</v>
      </c>
      <c r="AZ141" s="15" t="s">
        <v>340</v>
      </c>
      <c r="BG141" s="15" t="s">
        <v>340</v>
      </c>
      <c r="BQ141" s="15" t="s">
        <v>340</v>
      </c>
      <c r="BR141" s="15" t="s">
        <v>340</v>
      </c>
      <c r="BV141" s="15" t="s">
        <v>340</v>
      </c>
      <c r="CA141" s="15" t="s">
        <v>340</v>
      </c>
      <c r="CF141" s="15" t="s">
        <v>340</v>
      </c>
      <c r="CK141" s="15" t="s">
        <v>340</v>
      </c>
      <c r="CM141" s="15" t="s">
        <v>340</v>
      </c>
      <c r="CN141" s="15" t="s">
        <v>340</v>
      </c>
      <c r="CP141" s="15" t="s">
        <v>340</v>
      </c>
      <c r="CS141" s="15" t="s">
        <v>340</v>
      </c>
    </row>
    <row r="142">
      <c r="A142" s="13" t="str">
        <f t="shared" si="1"/>
        <v>Quản lí phòng ban</v>
      </c>
      <c r="B142" s="14">
        <v>43732.95514157407</v>
      </c>
      <c r="C142" s="15" t="s">
        <v>472</v>
      </c>
      <c r="D142" s="16">
        <v>0.0</v>
      </c>
      <c r="E142" s="15" t="s">
        <v>283</v>
      </c>
      <c r="F142" s="15" t="s">
        <v>2708</v>
      </c>
      <c r="G142" s="15" t="s">
        <v>4684</v>
      </c>
      <c r="H142" s="15" t="s">
        <v>4685</v>
      </c>
      <c r="I142" s="15" t="s">
        <v>4686</v>
      </c>
      <c r="J142" s="15" t="s">
        <v>4687</v>
      </c>
      <c r="K142" s="15" t="s">
        <v>4688</v>
      </c>
      <c r="L142" s="15" t="s">
        <v>4689</v>
      </c>
      <c r="N142" s="15" t="s">
        <v>213</v>
      </c>
      <c r="O142" s="15" t="s">
        <v>4690</v>
      </c>
      <c r="P142" s="15" t="s">
        <v>222</v>
      </c>
      <c r="Q142" s="15" t="s">
        <v>222</v>
      </c>
      <c r="R142" s="15" t="s">
        <v>222</v>
      </c>
      <c r="S142" s="15" t="s">
        <v>215</v>
      </c>
      <c r="T142" s="15" t="s">
        <v>215</v>
      </c>
      <c r="U142" s="15" t="s">
        <v>224</v>
      </c>
      <c r="V142" s="15" t="s">
        <v>224</v>
      </c>
      <c r="W142" s="15" t="s">
        <v>215</v>
      </c>
      <c r="X142" s="15" t="s">
        <v>224</v>
      </c>
      <c r="Y142" s="15" t="s">
        <v>224</v>
      </c>
      <c r="Z142" s="15" t="s">
        <v>224</v>
      </c>
      <c r="AA142" s="15" t="s">
        <v>224</v>
      </c>
      <c r="AB142" s="15" t="s">
        <v>224</v>
      </c>
      <c r="AC142" s="15" t="s">
        <v>224</v>
      </c>
      <c r="AD142" s="15" t="s">
        <v>224</v>
      </c>
      <c r="AE142" s="15" t="s">
        <v>224</v>
      </c>
      <c r="AF142" s="15" t="s">
        <v>224</v>
      </c>
      <c r="AG142" s="15" t="s">
        <v>224</v>
      </c>
      <c r="AH142" s="15" t="s">
        <v>224</v>
      </c>
      <c r="AI142" s="15" t="s">
        <v>224</v>
      </c>
      <c r="AJ142" s="15" t="s">
        <v>224</v>
      </c>
      <c r="AK142" s="15" t="s">
        <v>224</v>
      </c>
      <c r="AL142" s="15" t="s">
        <v>224</v>
      </c>
      <c r="AM142" s="15" t="s">
        <v>224</v>
      </c>
      <c r="AN142" s="15" t="s">
        <v>224</v>
      </c>
      <c r="AO142" s="15" t="s">
        <v>224</v>
      </c>
      <c r="AP142" s="15" t="s">
        <v>224</v>
      </c>
      <c r="AQ142" s="15" t="s">
        <v>224</v>
      </c>
      <c r="AR142" s="15" t="s">
        <v>224</v>
      </c>
      <c r="AS142" s="15" t="s">
        <v>224</v>
      </c>
      <c r="AT142" s="15" t="s">
        <v>224</v>
      </c>
      <c r="AU142" s="15" t="s">
        <v>224</v>
      </c>
      <c r="AV142" s="15" t="s">
        <v>224</v>
      </c>
      <c r="AW142" s="15" t="s">
        <v>224</v>
      </c>
      <c r="AX142" s="15" t="s">
        <v>224</v>
      </c>
      <c r="AY142" s="15" t="s">
        <v>224</v>
      </c>
      <c r="AZ142" s="15" t="s">
        <v>224</v>
      </c>
      <c r="BA142" s="15" t="s">
        <v>224</v>
      </c>
      <c r="BB142" s="15" t="s">
        <v>224</v>
      </c>
      <c r="BC142" s="15" t="s">
        <v>224</v>
      </c>
      <c r="BD142" s="15" t="s">
        <v>224</v>
      </c>
      <c r="BE142" s="15" t="s">
        <v>224</v>
      </c>
      <c r="BF142" s="15" t="s">
        <v>224</v>
      </c>
      <c r="BG142" s="15" t="s">
        <v>224</v>
      </c>
      <c r="BH142" s="15" t="s">
        <v>224</v>
      </c>
      <c r="BI142" s="15" t="s">
        <v>224</v>
      </c>
      <c r="BJ142" s="15" t="s">
        <v>224</v>
      </c>
      <c r="BK142" s="15" t="s">
        <v>224</v>
      </c>
      <c r="BL142" s="15" t="s">
        <v>224</v>
      </c>
      <c r="BM142" s="15" t="s">
        <v>224</v>
      </c>
      <c r="BN142" s="15" t="s">
        <v>224</v>
      </c>
      <c r="BO142" s="15" t="s">
        <v>224</v>
      </c>
      <c r="BP142" s="15" t="s">
        <v>224</v>
      </c>
      <c r="BQ142" s="15" t="s">
        <v>224</v>
      </c>
      <c r="BR142" s="15" t="s">
        <v>224</v>
      </c>
      <c r="BS142" s="15" t="s">
        <v>224</v>
      </c>
      <c r="BT142" s="15" t="s">
        <v>224</v>
      </c>
      <c r="BU142" s="15" t="s">
        <v>224</v>
      </c>
      <c r="BV142" s="15" t="s">
        <v>224</v>
      </c>
      <c r="BW142" s="15" t="s">
        <v>224</v>
      </c>
      <c r="BX142" s="15" t="s">
        <v>224</v>
      </c>
      <c r="BY142" s="15" t="s">
        <v>224</v>
      </c>
      <c r="BZ142" s="15" t="s">
        <v>224</v>
      </c>
      <c r="CA142" s="15" t="s">
        <v>224</v>
      </c>
      <c r="CB142" s="15" t="s">
        <v>224</v>
      </c>
      <c r="CC142" s="15" t="s">
        <v>224</v>
      </c>
      <c r="CD142" s="15" t="s">
        <v>224</v>
      </c>
      <c r="CE142" s="15" t="s">
        <v>224</v>
      </c>
      <c r="CF142" s="15" t="s">
        <v>224</v>
      </c>
      <c r="CG142" s="15" t="s">
        <v>224</v>
      </c>
      <c r="CH142" s="15" t="s">
        <v>224</v>
      </c>
      <c r="CI142" s="15" t="s">
        <v>224</v>
      </c>
      <c r="CJ142" s="15" t="s">
        <v>224</v>
      </c>
      <c r="CK142" s="15" t="s">
        <v>224</v>
      </c>
      <c r="CL142" s="15" t="s">
        <v>224</v>
      </c>
      <c r="CM142" s="15" t="s">
        <v>224</v>
      </c>
      <c r="CN142" s="15" t="s">
        <v>224</v>
      </c>
      <c r="CO142" s="15" t="s">
        <v>224</v>
      </c>
      <c r="CP142" s="15" t="s">
        <v>224</v>
      </c>
      <c r="CQ142" s="15" t="s">
        <v>224</v>
      </c>
      <c r="CR142" s="15" t="s">
        <v>224</v>
      </c>
      <c r="CS142" s="15" t="s">
        <v>224</v>
      </c>
      <c r="CT142" s="15" t="s">
        <v>224</v>
      </c>
    </row>
    <row r="143">
      <c r="A143" s="13" t="str">
        <f t="shared" si="1"/>
        <v>Quản lí phòng ban</v>
      </c>
      <c r="B143" s="14">
        <v>43732.96124315972</v>
      </c>
      <c r="C143" s="15" t="s">
        <v>472</v>
      </c>
      <c r="D143" s="16">
        <v>0.0</v>
      </c>
      <c r="E143" s="15" t="s">
        <v>283</v>
      </c>
      <c r="F143" s="15" t="s">
        <v>2708</v>
      </c>
      <c r="G143" s="15" t="s">
        <v>4684</v>
      </c>
      <c r="H143" s="15" t="s">
        <v>4685</v>
      </c>
      <c r="I143" s="15" t="s">
        <v>4715</v>
      </c>
      <c r="J143" s="15" t="s">
        <v>4716</v>
      </c>
      <c r="K143" s="15" t="s">
        <v>4717</v>
      </c>
      <c r="L143" s="15" t="s">
        <v>4718</v>
      </c>
      <c r="N143" s="15" t="s">
        <v>213</v>
      </c>
      <c r="O143" s="15" t="s">
        <v>4688</v>
      </c>
      <c r="P143" s="15" t="s">
        <v>222</v>
      </c>
      <c r="Q143" s="15" t="s">
        <v>222</v>
      </c>
      <c r="R143" s="15" t="s">
        <v>222</v>
      </c>
      <c r="S143" s="15" t="s">
        <v>222</v>
      </c>
      <c r="T143" s="15" t="s">
        <v>688</v>
      </c>
      <c r="U143" s="15" t="s">
        <v>688</v>
      </c>
      <c r="V143" s="15" t="s">
        <v>224</v>
      </c>
      <c r="W143" s="15" t="s">
        <v>275</v>
      </c>
      <c r="X143" s="15" t="s">
        <v>224</v>
      </c>
      <c r="Y143" s="15" t="s">
        <v>224</v>
      </c>
      <c r="Z143" s="15" t="s">
        <v>224</v>
      </c>
      <c r="AA143" s="15" t="s">
        <v>224</v>
      </c>
      <c r="AB143" s="15" t="s">
        <v>224</v>
      </c>
      <c r="AC143" s="15" t="s">
        <v>224</v>
      </c>
      <c r="AD143" s="15" t="s">
        <v>224</v>
      </c>
      <c r="AE143" s="15" t="s">
        <v>224</v>
      </c>
      <c r="AF143" s="15" t="s">
        <v>224</v>
      </c>
      <c r="AG143" s="15" t="s">
        <v>224</v>
      </c>
      <c r="AH143" s="15" t="s">
        <v>224</v>
      </c>
      <c r="AI143" s="15" t="s">
        <v>224</v>
      </c>
      <c r="AJ143" s="15" t="s">
        <v>224</v>
      </c>
      <c r="AK143" s="15" t="s">
        <v>224</v>
      </c>
      <c r="AL143" s="15" t="s">
        <v>224</v>
      </c>
      <c r="AM143" s="15" t="s">
        <v>688</v>
      </c>
      <c r="AN143" s="15" t="s">
        <v>688</v>
      </c>
      <c r="AO143" s="15" t="s">
        <v>224</v>
      </c>
      <c r="AP143" s="15" t="s">
        <v>688</v>
      </c>
      <c r="AQ143" s="15" t="s">
        <v>224</v>
      </c>
      <c r="AR143" s="15" t="s">
        <v>688</v>
      </c>
      <c r="AS143" s="15" t="s">
        <v>688</v>
      </c>
      <c r="AT143" s="15" t="s">
        <v>224</v>
      </c>
      <c r="AU143" s="15" t="s">
        <v>224</v>
      </c>
      <c r="AV143" s="15" t="s">
        <v>224</v>
      </c>
      <c r="AW143" s="15" t="s">
        <v>224</v>
      </c>
      <c r="AX143" s="15" t="s">
        <v>224</v>
      </c>
      <c r="AY143" s="15" t="s">
        <v>224</v>
      </c>
      <c r="AZ143" s="15" t="s">
        <v>688</v>
      </c>
      <c r="BA143" s="15" t="s">
        <v>224</v>
      </c>
      <c r="BB143" s="15" t="s">
        <v>224</v>
      </c>
      <c r="BC143" s="15" t="s">
        <v>224</v>
      </c>
      <c r="BD143" s="15" t="s">
        <v>224</v>
      </c>
      <c r="BE143" s="15" t="s">
        <v>224</v>
      </c>
      <c r="BF143" s="15" t="s">
        <v>224</v>
      </c>
      <c r="BG143" s="15" t="s">
        <v>224</v>
      </c>
      <c r="BH143" s="15" t="s">
        <v>224</v>
      </c>
      <c r="BI143" s="15" t="s">
        <v>224</v>
      </c>
      <c r="BJ143" s="15" t="s">
        <v>224</v>
      </c>
      <c r="BK143" s="15" t="s">
        <v>224</v>
      </c>
      <c r="BL143" s="15" t="s">
        <v>224</v>
      </c>
      <c r="BM143" s="15" t="s">
        <v>224</v>
      </c>
      <c r="BN143" s="15" t="s">
        <v>224</v>
      </c>
      <c r="BO143" s="15" t="s">
        <v>224</v>
      </c>
      <c r="BP143" s="15" t="s">
        <v>688</v>
      </c>
      <c r="BQ143" s="15" t="s">
        <v>224</v>
      </c>
      <c r="BR143" s="15" t="s">
        <v>224</v>
      </c>
      <c r="BS143" s="15" t="s">
        <v>224</v>
      </c>
      <c r="BT143" s="15" t="s">
        <v>224</v>
      </c>
      <c r="BU143" s="15" t="s">
        <v>224</v>
      </c>
      <c r="BV143" s="15" t="s">
        <v>224</v>
      </c>
      <c r="BW143" s="15" t="s">
        <v>224</v>
      </c>
      <c r="BX143" s="15" t="s">
        <v>224</v>
      </c>
      <c r="BY143" s="15" t="s">
        <v>224</v>
      </c>
      <c r="BZ143" s="15" t="s">
        <v>224</v>
      </c>
      <c r="CA143" s="15" t="s">
        <v>224</v>
      </c>
      <c r="CB143" s="15" t="s">
        <v>224</v>
      </c>
      <c r="CC143" s="15" t="s">
        <v>224</v>
      </c>
      <c r="CD143" s="15" t="s">
        <v>224</v>
      </c>
      <c r="CE143" s="15" t="s">
        <v>224</v>
      </c>
      <c r="CF143" s="15" t="s">
        <v>224</v>
      </c>
      <c r="CG143" s="15" t="s">
        <v>224</v>
      </c>
      <c r="CH143" s="15" t="s">
        <v>224</v>
      </c>
      <c r="CI143" s="15" t="s">
        <v>224</v>
      </c>
      <c r="CJ143" s="15" t="s">
        <v>224</v>
      </c>
      <c r="CK143" s="15" t="s">
        <v>224</v>
      </c>
      <c r="CL143" s="15" t="s">
        <v>224</v>
      </c>
      <c r="CM143" s="15" t="s">
        <v>688</v>
      </c>
      <c r="CN143" s="15" t="s">
        <v>224</v>
      </c>
      <c r="CO143" s="15" t="s">
        <v>224</v>
      </c>
      <c r="CP143" s="15" t="s">
        <v>224</v>
      </c>
      <c r="CQ143" s="15" t="s">
        <v>224</v>
      </c>
      <c r="CR143" s="15" t="s">
        <v>224</v>
      </c>
      <c r="CS143" s="15" t="s">
        <v>224</v>
      </c>
      <c r="CT143" s="15" t="s">
        <v>224</v>
      </c>
    </row>
    <row r="144">
      <c r="A144" s="13" t="str">
        <f t="shared" si="1"/>
        <v>Quản lý công thức đánh giá KPI </v>
      </c>
      <c r="B144" s="14">
        <v>43732.8429197338</v>
      </c>
      <c r="C144" s="15" t="s">
        <v>446</v>
      </c>
      <c r="D144" s="16">
        <v>0.0</v>
      </c>
      <c r="E144" s="15" t="s">
        <v>413</v>
      </c>
      <c r="F144" s="15" t="s">
        <v>2492</v>
      </c>
      <c r="G144" s="15" t="s">
        <v>4539</v>
      </c>
      <c r="H144" s="15" t="s">
        <v>4540</v>
      </c>
      <c r="I144" s="15" t="s">
        <v>4542</v>
      </c>
      <c r="J144" s="15" t="s">
        <v>4544</v>
      </c>
      <c r="K144" s="15" t="s">
        <v>3239</v>
      </c>
      <c r="L144" s="15" t="s">
        <v>4546</v>
      </c>
      <c r="N144" s="15" t="s">
        <v>2694</v>
      </c>
      <c r="O144" s="15" t="s">
        <v>2694</v>
      </c>
      <c r="P144" s="15" t="s">
        <v>224</v>
      </c>
      <c r="Q144" s="15" t="s">
        <v>340</v>
      </c>
      <c r="R144" s="15" t="s">
        <v>224</v>
      </c>
      <c r="S144" s="15" t="s">
        <v>275</v>
      </c>
      <c r="T144" s="15" t="s">
        <v>222</v>
      </c>
      <c r="U144" s="15" t="s">
        <v>275</v>
      </c>
      <c r="V144" s="15" t="s">
        <v>222</v>
      </c>
      <c r="W144" s="15" t="s">
        <v>275</v>
      </c>
      <c r="X144" s="15" t="s">
        <v>224</v>
      </c>
      <c r="Y144" s="15" t="s">
        <v>224</v>
      </c>
      <c r="Z144" s="15" t="s">
        <v>275</v>
      </c>
      <c r="AA144" s="15" t="s">
        <v>224</v>
      </c>
      <c r="AB144" s="15" t="s">
        <v>224</v>
      </c>
      <c r="AC144" s="15" t="s">
        <v>222</v>
      </c>
      <c r="AD144" s="15" t="s">
        <v>224</v>
      </c>
      <c r="AE144" s="15" t="s">
        <v>222</v>
      </c>
      <c r="AF144" s="15" t="s">
        <v>224</v>
      </c>
      <c r="AG144" s="15" t="s">
        <v>222</v>
      </c>
      <c r="AH144" s="15" t="s">
        <v>224</v>
      </c>
      <c r="AI144" s="15" t="s">
        <v>222</v>
      </c>
      <c r="AJ144" s="15" t="s">
        <v>224</v>
      </c>
      <c r="AK144" s="15" t="s">
        <v>222</v>
      </c>
      <c r="AL144" s="15" t="s">
        <v>224</v>
      </c>
      <c r="AM144" s="15" t="s">
        <v>224</v>
      </c>
      <c r="AN144" s="15" t="s">
        <v>224</v>
      </c>
      <c r="AO144" s="15" t="s">
        <v>224</v>
      </c>
      <c r="AP144" s="15" t="s">
        <v>224</v>
      </c>
      <c r="AQ144" s="15" t="s">
        <v>224</v>
      </c>
      <c r="AR144" s="15" t="s">
        <v>275</v>
      </c>
      <c r="AS144" s="15" t="s">
        <v>224</v>
      </c>
      <c r="AT144" s="15" t="s">
        <v>224</v>
      </c>
      <c r="AU144" s="15" t="s">
        <v>224</v>
      </c>
      <c r="AV144" s="15" t="s">
        <v>224</v>
      </c>
      <c r="AW144" s="15" t="s">
        <v>224</v>
      </c>
      <c r="AX144" s="15" t="s">
        <v>224</v>
      </c>
      <c r="AY144" s="15" t="s">
        <v>224</v>
      </c>
      <c r="AZ144" s="15" t="s">
        <v>224</v>
      </c>
      <c r="BA144" s="15" t="s">
        <v>224</v>
      </c>
      <c r="BB144" s="15" t="s">
        <v>224</v>
      </c>
      <c r="BC144" s="15" t="s">
        <v>224</v>
      </c>
      <c r="BD144" s="15" t="s">
        <v>224</v>
      </c>
      <c r="BE144" s="15" t="s">
        <v>224</v>
      </c>
      <c r="BF144" s="15" t="s">
        <v>224</v>
      </c>
      <c r="BG144" s="15" t="s">
        <v>224</v>
      </c>
      <c r="BH144" s="15" t="s">
        <v>224</v>
      </c>
      <c r="BI144" s="15" t="s">
        <v>224</v>
      </c>
      <c r="BJ144" s="15" t="s">
        <v>224</v>
      </c>
      <c r="BK144" s="15" t="s">
        <v>224</v>
      </c>
      <c r="BL144" s="15" t="s">
        <v>224</v>
      </c>
      <c r="BM144" s="15" t="s">
        <v>224</v>
      </c>
      <c r="BN144" s="15" t="s">
        <v>224</v>
      </c>
      <c r="BO144" s="15" t="s">
        <v>224</v>
      </c>
      <c r="BP144" s="15" t="s">
        <v>224</v>
      </c>
      <c r="BQ144" s="15" t="s">
        <v>224</v>
      </c>
      <c r="BR144" s="15" t="s">
        <v>224</v>
      </c>
      <c r="BS144" s="15" t="s">
        <v>224</v>
      </c>
      <c r="BT144" s="15" t="s">
        <v>224</v>
      </c>
      <c r="BU144" s="15" t="s">
        <v>224</v>
      </c>
      <c r="BV144" s="15" t="s">
        <v>224</v>
      </c>
      <c r="BW144" s="15" t="s">
        <v>224</v>
      </c>
      <c r="BX144" s="15" t="s">
        <v>224</v>
      </c>
      <c r="BY144" s="15" t="s">
        <v>224</v>
      </c>
      <c r="BZ144" s="15" t="s">
        <v>224</v>
      </c>
      <c r="CA144" s="15" t="s">
        <v>224</v>
      </c>
      <c r="CB144" s="15" t="s">
        <v>224</v>
      </c>
      <c r="CC144" s="15" t="s">
        <v>224</v>
      </c>
      <c r="CD144" s="15" t="s">
        <v>224</v>
      </c>
      <c r="CE144" s="15" t="s">
        <v>224</v>
      </c>
      <c r="CF144" s="15" t="s">
        <v>275</v>
      </c>
      <c r="CG144" s="15" t="s">
        <v>275</v>
      </c>
      <c r="CH144" s="15" t="s">
        <v>224</v>
      </c>
      <c r="CI144" s="15" t="s">
        <v>224</v>
      </c>
      <c r="CJ144" s="15" t="s">
        <v>224</v>
      </c>
      <c r="CK144" s="15" t="s">
        <v>275</v>
      </c>
      <c r="CL144" s="15" t="s">
        <v>224</v>
      </c>
      <c r="CM144" s="15" t="s">
        <v>224</v>
      </c>
      <c r="CN144" s="15" t="s">
        <v>224</v>
      </c>
      <c r="CO144" s="15" t="s">
        <v>224</v>
      </c>
      <c r="CP144" s="15" t="s">
        <v>224</v>
      </c>
      <c r="CQ144" s="15" t="s">
        <v>224</v>
      </c>
      <c r="CR144" s="15" t="s">
        <v>224</v>
      </c>
      <c r="CS144" s="15" t="s">
        <v>224</v>
      </c>
      <c r="CT144" s="15" t="s">
        <v>224</v>
      </c>
    </row>
    <row r="145">
      <c r="A145" s="13" t="str">
        <f t="shared" si="1"/>
        <v>Quản lý công thức đánh giá KPI </v>
      </c>
      <c r="B145" s="14">
        <v>43732.84807972222</v>
      </c>
      <c r="C145" s="15" t="s">
        <v>446</v>
      </c>
      <c r="D145" s="16">
        <v>0.0</v>
      </c>
      <c r="E145" s="15" t="s">
        <v>413</v>
      </c>
      <c r="F145" s="15" t="s">
        <v>2492</v>
      </c>
      <c r="G145" s="15" t="s">
        <v>4539</v>
      </c>
      <c r="H145" s="15" t="s">
        <v>4569</v>
      </c>
      <c r="I145" s="15" t="s">
        <v>4570</v>
      </c>
      <c r="J145" s="15" t="s">
        <v>4571</v>
      </c>
      <c r="K145" s="15" t="s">
        <v>3239</v>
      </c>
      <c r="L145" s="15" t="s">
        <v>4546</v>
      </c>
      <c r="N145" s="15" t="s">
        <v>2694</v>
      </c>
      <c r="O145" s="15" t="s">
        <v>2694</v>
      </c>
      <c r="P145" s="15" t="s">
        <v>688</v>
      </c>
      <c r="Q145" s="15" t="s">
        <v>688</v>
      </c>
      <c r="R145" s="15" t="s">
        <v>688</v>
      </c>
      <c r="S145" s="15" t="s">
        <v>275</v>
      </c>
      <c r="T145" s="15" t="s">
        <v>224</v>
      </c>
      <c r="U145" s="15" t="s">
        <v>275</v>
      </c>
      <c r="V145" s="15" t="s">
        <v>224</v>
      </c>
      <c r="W145" s="15" t="s">
        <v>275</v>
      </c>
      <c r="X145" s="15" t="s">
        <v>688</v>
      </c>
      <c r="Y145" s="15" t="s">
        <v>688</v>
      </c>
      <c r="Z145" s="15" t="s">
        <v>224</v>
      </c>
      <c r="AA145" s="15" t="s">
        <v>275</v>
      </c>
      <c r="AB145" s="15" t="s">
        <v>224</v>
      </c>
      <c r="AC145" s="15" t="s">
        <v>275</v>
      </c>
      <c r="AD145" s="15" t="s">
        <v>224</v>
      </c>
      <c r="AE145" s="15" t="s">
        <v>224</v>
      </c>
      <c r="AF145" s="15" t="s">
        <v>224</v>
      </c>
      <c r="AG145" s="15" t="s">
        <v>224</v>
      </c>
      <c r="AH145" s="15" t="s">
        <v>224</v>
      </c>
      <c r="AI145" s="15" t="s">
        <v>224</v>
      </c>
      <c r="AJ145" s="15" t="s">
        <v>224</v>
      </c>
      <c r="AK145" s="15" t="s">
        <v>224</v>
      </c>
      <c r="AL145" s="15" t="s">
        <v>224</v>
      </c>
      <c r="AM145" s="15" t="s">
        <v>224</v>
      </c>
      <c r="AN145" s="15" t="s">
        <v>224</v>
      </c>
      <c r="AO145" s="15" t="s">
        <v>224</v>
      </c>
      <c r="AP145" s="15" t="s">
        <v>224</v>
      </c>
      <c r="AQ145" s="15" t="s">
        <v>224</v>
      </c>
      <c r="AR145" s="15" t="s">
        <v>224</v>
      </c>
      <c r="AS145" s="15" t="s">
        <v>224</v>
      </c>
      <c r="AT145" s="15" t="s">
        <v>224</v>
      </c>
      <c r="AU145" s="15" t="s">
        <v>224</v>
      </c>
      <c r="AV145" s="15" t="s">
        <v>224</v>
      </c>
      <c r="AW145" s="15" t="s">
        <v>224</v>
      </c>
      <c r="AX145" s="15" t="s">
        <v>224</v>
      </c>
      <c r="AY145" s="15" t="s">
        <v>224</v>
      </c>
      <c r="AZ145" s="15" t="s">
        <v>224</v>
      </c>
      <c r="BA145" s="15" t="s">
        <v>224</v>
      </c>
      <c r="BB145" s="15" t="s">
        <v>224</v>
      </c>
      <c r="BC145" s="15" t="s">
        <v>224</v>
      </c>
      <c r="BD145" s="15" t="s">
        <v>224</v>
      </c>
      <c r="BE145" s="15" t="s">
        <v>224</v>
      </c>
      <c r="BF145" s="15" t="s">
        <v>224</v>
      </c>
      <c r="BG145" s="15" t="s">
        <v>224</v>
      </c>
      <c r="BH145" s="15" t="s">
        <v>224</v>
      </c>
      <c r="BI145" s="15" t="s">
        <v>224</v>
      </c>
      <c r="BJ145" s="15" t="s">
        <v>224</v>
      </c>
      <c r="BK145" s="15" t="s">
        <v>224</v>
      </c>
      <c r="BL145" s="15" t="s">
        <v>224</v>
      </c>
      <c r="BM145" s="15" t="s">
        <v>224</v>
      </c>
      <c r="BN145" s="15" t="s">
        <v>224</v>
      </c>
      <c r="BO145" s="15" t="s">
        <v>224</v>
      </c>
      <c r="BP145" s="15" t="s">
        <v>224</v>
      </c>
      <c r="BQ145" s="15" t="s">
        <v>224</v>
      </c>
      <c r="BR145" s="15" t="s">
        <v>224</v>
      </c>
      <c r="BS145" s="15" t="s">
        <v>224</v>
      </c>
      <c r="BT145" s="15" t="s">
        <v>224</v>
      </c>
      <c r="BU145" s="15" t="s">
        <v>224</v>
      </c>
      <c r="BV145" s="15" t="s">
        <v>224</v>
      </c>
      <c r="BW145" s="15" t="s">
        <v>224</v>
      </c>
      <c r="BX145" s="15" t="s">
        <v>224</v>
      </c>
      <c r="BY145" s="15" t="s">
        <v>224</v>
      </c>
      <c r="BZ145" s="15" t="s">
        <v>224</v>
      </c>
      <c r="CA145" s="15" t="s">
        <v>224</v>
      </c>
      <c r="CB145" s="15" t="s">
        <v>224</v>
      </c>
      <c r="CC145" s="15" t="s">
        <v>224</v>
      </c>
      <c r="CD145" s="15" t="s">
        <v>224</v>
      </c>
      <c r="CE145" s="15" t="s">
        <v>224</v>
      </c>
      <c r="CF145" s="15" t="s">
        <v>224</v>
      </c>
      <c r="CG145" s="15" t="s">
        <v>224</v>
      </c>
      <c r="CH145" s="15" t="s">
        <v>224</v>
      </c>
      <c r="CI145" s="15" t="s">
        <v>224</v>
      </c>
      <c r="CJ145" s="15" t="s">
        <v>224</v>
      </c>
      <c r="CK145" s="15" t="s">
        <v>224</v>
      </c>
      <c r="CL145" s="15" t="s">
        <v>224</v>
      </c>
      <c r="CM145" s="15" t="s">
        <v>224</v>
      </c>
      <c r="CN145" s="15" t="s">
        <v>224</v>
      </c>
      <c r="CO145" s="15" t="s">
        <v>224</v>
      </c>
      <c r="CP145" s="15" t="s">
        <v>224</v>
      </c>
      <c r="CQ145" s="15" t="s">
        <v>224</v>
      </c>
      <c r="CR145" s="15" t="s">
        <v>224</v>
      </c>
      <c r="CS145" s="15" t="s">
        <v>224</v>
      </c>
      <c r="CT145" s="15" t="s">
        <v>224</v>
      </c>
    </row>
    <row r="146">
      <c r="A146" s="13" t="str">
        <f t="shared" si="1"/>
        <v>Quản lý công thức đánh giá KPI </v>
      </c>
      <c r="B146" s="14">
        <v>43732.85201320602</v>
      </c>
      <c r="C146" s="15" t="s">
        <v>446</v>
      </c>
      <c r="D146" s="16">
        <v>0.0</v>
      </c>
      <c r="E146" s="15" t="s">
        <v>413</v>
      </c>
      <c r="F146" s="15" t="s">
        <v>2492</v>
      </c>
      <c r="G146" s="15" t="s">
        <v>4539</v>
      </c>
      <c r="H146" s="15" t="s">
        <v>4579</v>
      </c>
      <c r="I146" s="15" t="s">
        <v>4580</v>
      </c>
      <c r="J146" s="15" t="s">
        <v>4581</v>
      </c>
      <c r="K146" s="15" t="s">
        <v>3239</v>
      </c>
      <c r="L146" s="15" t="s">
        <v>4546</v>
      </c>
      <c r="N146" s="15" t="s">
        <v>2694</v>
      </c>
      <c r="O146" s="15" t="s">
        <v>2151</v>
      </c>
      <c r="P146" s="15" t="s">
        <v>275</v>
      </c>
      <c r="Q146" s="15" t="s">
        <v>275</v>
      </c>
      <c r="R146" s="15" t="s">
        <v>275</v>
      </c>
      <c r="S146" s="15" t="s">
        <v>275</v>
      </c>
      <c r="T146" s="15" t="s">
        <v>222</v>
      </c>
      <c r="U146" s="15" t="s">
        <v>275</v>
      </c>
      <c r="V146" s="15" t="s">
        <v>222</v>
      </c>
      <c r="W146" s="15" t="s">
        <v>275</v>
      </c>
      <c r="X146" s="15" t="s">
        <v>222</v>
      </c>
      <c r="Y146" s="15" t="s">
        <v>222</v>
      </c>
      <c r="Z146" s="15" t="s">
        <v>275</v>
      </c>
      <c r="AA146" s="15" t="s">
        <v>275</v>
      </c>
      <c r="AB146" s="15" t="s">
        <v>222</v>
      </c>
      <c r="AC146" s="15" t="s">
        <v>275</v>
      </c>
      <c r="AD146" s="15" t="s">
        <v>222</v>
      </c>
      <c r="AE146" s="15" t="s">
        <v>275</v>
      </c>
      <c r="AF146" s="15" t="s">
        <v>222</v>
      </c>
      <c r="AG146" s="15" t="s">
        <v>275</v>
      </c>
      <c r="AH146" s="15" t="s">
        <v>222</v>
      </c>
      <c r="AI146" s="15" t="s">
        <v>275</v>
      </c>
      <c r="AJ146" s="15" t="s">
        <v>222</v>
      </c>
      <c r="AK146" s="15" t="s">
        <v>275</v>
      </c>
      <c r="AL146" s="15" t="s">
        <v>222</v>
      </c>
      <c r="AM146" s="15" t="s">
        <v>275</v>
      </c>
      <c r="AN146" s="15" t="s">
        <v>275</v>
      </c>
      <c r="AO146" s="15" t="s">
        <v>222</v>
      </c>
      <c r="AP146" s="15" t="s">
        <v>275</v>
      </c>
      <c r="AQ146" s="15" t="s">
        <v>222</v>
      </c>
      <c r="AR146" s="15" t="s">
        <v>275</v>
      </c>
      <c r="AS146" s="15" t="s">
        <v>275</v>
      </c>
      <c r="AT146" s="15" t="s">
        <v>222</v>
      </c>
      <c r="AU146" s="15" t="s">
        <v>222</v>
      </c>
      <c r="AV146" s="15" t="s">
        <v>222</v>
      </c>
      <c r="AW146" s="15" t="s">
        <v>222</v>
      </c>
      <c r="AX146" s="15" t="s">
        <v>222</v>
      </c>
      <c r="AY146" s="15" t="s">
        <v>222</v>
      </c>
      <c r="AZ146" s="15" t="s">
        <v>275</v>
      </c>
      <c r="BA146" s="15" t="s">
        <v>222</v>
      </c>
      <c r="BB146" s="15" t="s">
        <v>222</v>
      </c>
      <c r="BC146" s="15" t="s">
        <v>222</v>
      </c>
      <c r="BD146" s="15" t="s">
        <v>222</v>
      </c>
      <c r="BE146" s="15" t="s">
        <v>222</v>
      </c>
      <c r="BF146" s="15" t="s">
        <v>222</v>
      </c>
      <c r="BG146" s="15" t="s">
        <v>275</v>
      </c>
      <c r="BH146" s="15" t="s">
        <v>222</v>
      </c>
      <c r="BI146" s="15" t="s">
        <v>275</v>
      </c>
      <c r="BJ146" s="15" t="s">
        <v>222</v>
      </c>
      <c r="BK146" s="15" t="s">
        <v>275</v>
      </c>
      <c r="BL146" s="15" t="s">
        <v>222</v>
      </c>
      <c r="BM146" s="15" t="s">
        <v>275</v>
      </c>
      <c r="BN146" s="15" t="s">
        <v>222</v>
      </c>
      <c r="BO146" s="15" t="s">
        <v>275</v>
      </c>
      <c r="BP146" s="15" t="s">
        <v>222</v>
      </c>
      <c r="BQ146" s="15" t="s">
        <v>275</v>
      </c>
      <c r="BR146" s="15" t="s">
        <v>275</v>
      </c>
      <c r="BS146" s="15" t="s">
        <v>222</v>
      </c>
      <c r="BT146" s="15" t="s">
        <v>275</v>
      </c>
      <c r="BU146" s="15" t="s">
        <v>275</v>
      </c>
      <c r="BV146" s="15" t="s">
        <v>275</v>
      </c>
      <c r="BW146" s="15" t="s">
        <v>275</v>
      </c>
      <c r="BX146" s="15" t="s">
        <v>222</v>
      </c>
      <c r="BY146" s="15" t="s">
        <v>222</v>
      </c>
      <c r="BZ146" s="15" t="s">
        <v>222</v>
      </c>
      <c r="CA146" s="15" t="s">
        <v>275</v>
      </c>
      <c r="CB146" s="15" t="s">
        <v>275</v>
      </c>
      <c r="CC146" s="15" t="s">
        <v>275</v>
      </c>
      <c r="CD146" s="15" t="s">
        <v>222</v>
      </c>
      <c r="CE146" s="15" t="s">
        <v>222</v>
      </c>
      <c r="CF146" s="15" t="s">
        <v>275</v>
      </c>
      <c r="CG146" s="15" t="s">
        <v>275</v>
      </c>
      <c r="CH146" s="15" t="s">
        <v>222</v>
      </c>
      <c r="CI146" s="15" t="s">
        <v>222</v>
      </c>
      <c r="CJ146" s="15" t="s">
        <v>222</v>
      </c>
      <c r="CK146" s="15" t="s">
        <v>275</v>
      </c>
      <c r="CL146" s="15" t="s">
        <v>222</v>
      </c>
      <c r="CM146" s="15" t="s">
        <v>275</v>
      </c>
      <c r="CN146" s="15" t="s">
        <v>222</v>
      </c>
      <c r="CO146" s="15" t="s">
        <v>222</v>
      </c>
      <c r="CP146" s="15" t="s">
        <v>222</v>
      </c>
      <c r="CQ146" s="15" t="s">
        <v>222</v>
      </c>
      <c r="CR146" s="15" t="s">
        <v>222</v>
      </c>
      <c r="CS146" s="15" t="s">
        <v>222</v>
      </c>
      <c r="CT146" s="15" t="s">
        <v>222</v>
      </c>
    </row>
    <row r="147">
      <c r="A147" s="13" t="str">
        <f t="shared" si="1"/>
        <v>Quản lý công thức đánh giá KPI </v>
      </c>
      <c r="B147" s="14">
        <v>43732.85573821759</v>
      </c>
      <c r="C147" s="15" t="s">
        <v>446</v>
      </c>
      <c r="D147" s="16">
        <v>0.0</v>
      </c>
      <c r="E147" s="15" t="s">
        <v>413</v>
      </c>
      <c r="F147" s="15" t="s">
        <v>2492</v>
      </c>
      <c r="G147" s="15" t="s">
        <v>4539</v>
      </c>
      <c r="H147" s="15" t="s">
        <v>4579</v>
      </c>
      <c r="I147" s="15" t="s">
        <v>4591</v>
      </c>
      <c r="J147" s="15" t="s">
        <v>4593</v>
      </c>
      <c r="K147" s="15" t="s">
        <v>3239</v>
      </c>
      <c r="L147" s="15" t="s">
        <v>4546</v>
      </c>
      <c r="N147" s="15" t="s">
        <v>2151</v>
      </c>
      <c r="O147" s="15" t="s">
        <v>2151</v>
      </c>
      <c r="P147" s="15" t="s">
        <v>215</v>
      </c>
      <c r="Q147" s="15" t="s">
        <v>224</v>
      </c>
      <c r="R147" s="15" t="s">
        <v>275</v>
      </c>
      <c r="S147" s="15" t="s">
        <v>275</v>
      </c>
      <c r="T147" s="15" t="s">
        <v>224</v>
      </c>
      <c r="U147" s="15" t="s">
        <v>275</v>
      </c>
      <c r="V147" s="15" t="s">
        <v>224</v>
      </c>
      <c r="W147" s="15" t="s">
        <v>275</v>
      </c>
      <c r="X147" s="15" t="s">
        <v>224</v>
      </c>
      <c r="Y147" s="15" t="s">
        <v>224</v>
      </c>
      <c r="Z147" s="15" t="s">
        <v>275</v>
      </c>
      <c r="AA147" s="15" t="s">
        <v>275</v>
      </c>
      <c r="AB147" s="15" t="s">
        <v>224</v>
      </c>
      <c r="AC147" s="15" t="s">
        <v>275</v>
      </c>
      <c r="AD147" s="15" t="s">
        <v>224</v>
      </c>
      <c r="AE147" s="15" t="s">
        <v>275</v>
      </c>
      <c r="AF147" s="15" t="s">
        <v>224</v>
      </c>
      <c r="AG147" s="15" t="s">
        <v>275</v>
      </c>
      <c r="AH147" s="15" t="s">
        <v>224</v>
      </c>
      <c r="AI147" s="15" t="s">
        <v>275</v>
      </c>
      <c r="AJ147" s="15" t="s">
        <v>224</v>
      </c>
      <c r="AK147" s="15" t="s">
        <v>275</v>
      </c>
      <c r="AL147" s="15" t="s">
        <v>224</v>
      </c>
      <c r="AM147" s="15" t="s">
        <v>275</v>
      </c>
      <c r="AN147" s="15" t="s">
        <v>275</v>
      </c>
      <c r="AO147" s="15" t="s">
        <v>224</v>
      </c>
      <c r="AP147" s="15" t="s">
        <v>275</v>
      </c>
      <c r="AQ147" s="15" t="s">
        <v>224</v>
      </c>
      <c r="AR147" s="15" t="s">
        <v>275</v>
      </c>
      <c r="AS147" s="15" t="s">
        <v>275</v>
      </c>
      <c r="AT147" s="15" t="s">
        <v>224</v>
      </c>
      <c r="AU147" s="15" t="s">
        <v>224</v>
      </c>
      <c r="AV147" s="15" t="s">
        <v>224</v>
      </c>
      <c r="AW147" s="15" t="s">
        <v>224</v>
      </c>
      <c r="AX147" s="15" t="s">
        <v>224</v>
      </c>
      <c r="AY147" s="15" t="s">
        <v>275</v>
      </c>
      <c r="AZ147" s="15" t="s">
        <v>275</v>
      </c>
      <c r="BA147" s="15" t="s">
        <v>224</v>
      </c>
      <c r="BB147" s="15" t="s">
        <v>224</v>
      </c>
      <c r="BC147" s="15" t="s">
        <v>224</v>
      </c>
      <c r="BD147" s="15" t="s">
        <v>224</v>
      </c>
      <c r="BE147" s="15" t="s">
        <v>224</v>
      </c>
      <c r="BF147" s="15" t="s">
        <v>224</v>
      </c>
      <c r="BG147" s="15" t="s">
        <v>275</v>
      </c>
      <c r="BH147" s="15" t="s">
        <v>224</v>
      </c>
      <c r="BI147" s="15" t="s">
        <v>275</v>
      </c>
      <c r="BJ147" s="15" t="s">
        <v>224</v>
      </c>
      <c r="BK147" s="15" t="s">
        <v>275</v>
      </c>
      <c r="BL147" s="15" t="s">
        <v>224</v>
      </c>
      <c r="BM147" s="15" t="s">
        <v>275</v>
      </c>
      <c r="BN147" s="15" t="s">
        <v>224</v>
      </c>
      <c r="BO147" s="15" t="s">
        <v>275</v>
      </c>
      <c r="BP147" s="15" t="s">
        <v>224</v>
      </c>
      <c r="BQ147" s="15" t="s">
        <v>275</v>
      </c>
      <c r="BR147" s="15" t="s">
        <v>275</v>
      </c>
      <c r="BS147" s="15" t="s">
        <v>224</v>
      </c>
      <c r="BT147" s="15" t="s">
        <v>275</v>
      </c>
      <c r="BU147" s="15" t="s">
        <v>224</v>
      </c>
      <c r="BV147" s="15" t="s">
        <v>275</v>
      </c>
      <c r="BW147" s="15" t="s">
        <v>275</v>
      </c>
      <c r="BX147" s="15" t="s">
        <v>224</v>
      </c>
      <c r="BY147" s="15" t="s">
        <v>275</v>
      </c>
      <c r="BZ147" s="15" t="s">
        <v>224</v>
      </c>
      <c r="CA147" s="15" t="s">
        <v>275</v>
      </c>
      <c r="CB147" s="15" t="s">
        <v>275</v>
      </c>
      <c r="CC147" s="15" t="s">
        <v>224</v>
      </c>
      <c r="CD147" s="15" t="s">
        <v>224</v>
      </c>
      <c r="CE147" s="15" t="s">
        <v>224</v>
      </c>
      <c r="CF147" s="15" t="s">
        <v>275</v>
      </c>
      <c r="CG147" s="15" t="s">
        <v>275</v>
      </c>
      <c r="CH147" s="15" t="s">
        <v>224</v>
      </c>
      <c r="CI147" s="15" t="s">
        <v>224</v>
      </c>
      <c r="CJ147" s="15" t="s">
        <v>224</v>
      </c>
      <c r="CK147" s="15" t="s">
        <v>275</v>
      </c>
      <c r="CL147" s="15" t="s">
        <v>224</v>
      </c>
      <c r="CM147" s="15" t="s">
        <v>275</v>
      </c>
      <c r="CN147" s="15" t="s">
        <v>224</v>
      </c>
      <c r="CO147" s="15" t="s">
        <v>224</v>
      </c>
      <c r="CP147" s="15" t="s">
        <v>224</v>
      </c>
      <c r="CQ147" s="15" t="s">
        <v>224</v>
      </c>
      <c r="CR147" s="15" t="s">
        <v>224</v>
      </c>
      <c r="CS147" s="15" t="s">
        <v>224</v>
      </c>
      <c r="CT147" s="15" t="s">
        <v>224</v>
      </c>
    </row>
    <row r="148">
      <c r="A148" s="13" t="str">
        <f t="shared" si="1"/>
        <v>Quản lý công thức đánh giá KPI </v>
      </c>
      <c r="B148" s="14">
        <v>43732.85936145834</v>
      </c>
      <c r="C148" s="15" t="s">
        <v>446</v>
      </c>
      <c r="D148" s="16">
        <v>0.0</v>
      </c>
      <c r="E148" s="15" t="s">
        <v>413</v>
      </c>
      <c r="F148" s="15" t="s">
        <v>2492</v>
      </c>
      <c r="G148" s="15" t="s">
        <v>4539</v>
      </c>
      <c r="H148" s="15" t="s">
        <v>4614</v>
      </c>
      <c r="I148" s="15" t="s">
        <v>4570</v>
      </c>
      <c r="J148" s="15" t="s">
        <v>4618</v>
      </c>
      <c r="K148" s="15" t="s">
        <v>3239</v>
      </c>
      <c r="L148" s="15" t="s">
        <v>4546</v>
      </c>
      <c r="N148" s="15" t="s">
        <v>2694</v>
      </c>
      <c r="O148" s="15" t="s">
        <v>2151</v>
      </c>
      <c r="P148" s="15" t="s">
        <v>215</v>
      </c>
      <c r="Q148" s="15" t="s">
        <v>688</v>
      </c>
      <c r="R148" s="15" t="s">
        <v>215</v>
      </c>
      <c r="S148" s="15" t="s">
        <v>275</v>
      </c>
      <c r="T148" s="15" t="s">
        <v>224</v>
      </c>
      <c r="U148" s="15" t="s">
        <v>275</v>
      </c>
      <c r="V148" s="15" t="s">
        <v>224</v>
      </c>
      <c r="W148" s="15" t="s">
        <v>275</v>
      </c>
      <c r="X148" s="15" t="s">
        <v>224</v>
      </c>
      <c r="Y148" s="15" t="s">
        <v>224</v>
      </c>
      <c r="Z148" s="15" t="s">
        <v>275</v>
      </c>
      <c r="AA148" s="15" t="s">
        <v>275</v>
      </c>
      <c r="AB148" s="15" t="s">
        <v>224</v>
      </c>
      <c r="AC148" s="15" t="s">
        <v>275</v>
      </c>
      <c r="AD148" s="15" t="s">
        <v>224</v>
      </c>
      <c r="AE148" s="15" t="s">
        <v>275</v>
      </c>
      <c r="AF148" s="15" t="s">
        <v>224</v>
      </c>
      <c r="AG148" s="15" t="s">
        <v>275</v>
      </c>
      <c r="AH148" s="15" t="s">
        <v>224</v>
      </c>
      <c r="AI148" s="15" t="s">
        <v>275</v>
      </c>
      <c r="AJ148" s="15" t="s">
        <v>224</v>
      </c>
      <c r="AK148" s="15" t="s">
        <v>275</v>
      </c>
      <c r="AL148" s="15" t="s">
        <v>224</v>
      </c>
      <c r="AM148" s="15" t="s">
        <v>275</v>
      </c>
      <c r="AN148" s="15" t="s">
        <v>275</v>
      </c>
      <c r="AO148" s="15" t="s">
        <v>224</v>
      </c>
      <c r="AP148" s="15" t="s">
        <v>275</v>
      </c>
      <c r="AQ148" s="15" t="s">
        <v>224</v>
      </c>
      <c r="AR148" s="15" t="s">
        <v>275</v>
      </c>
      <c r="AS148" s="15" t="s">
        <v>275</v>
      </c>
      <c r="AT148" s="15" t="s">
        <v>224</v>
      </c>
      <c r="AU148" s="15" t="s">
        <v>224</v>
      </c>
      <c r="AV148" s="15" t="s">
        <v>224</v>
      </c>
      <c r="AW148" s="15" t="s">
        <v>224</v>
      </c>
      <c r="AX148" s="15" t="s">
        <v>224</v>
      </c>
      <c r="AY148" s="15" t="s">
        <v>224</v>
      </c>
      <c r="AZ148" s="15" t="s">
        <v>275</v>
      </c>
      <c r="BA148" s="15" t="s">
        <v>224</v>
      </c>
      <c r="BB148" s="15" t="s">
        <v>224</v>
      </c>
      <c r="BC148" s="15" t="s">
        <v>224</v>
      </c>
      <c r="BD148" s="15" t="s">
        <v>224</v>
      </c>
      <c r="BE148" s="15" t="s">
        <v>224</v>
      </c>
      <c r="BF148" s="15" t="s">
        <v>224</v>
      </c>
      <c r="BG148" s="15" t="s">
        <v>275</v>
      </c>
      <c r="BH148" s="15" t="s">
        <v>224</v>
      </c>
      <c r="BI148" s="15" t="s">
        <v>275</v>
      </c>
      <c r="BJ148" s="15" t="s">
        <v>224</v>
      </c>
      <c r="BK148" s="15" t="s">
        <v>275</v>
      </c>
      <c r="BL148" s="15" t="s">
        <v>224</v>
      </c>
      <c r="BM148" s="15" t="s">
        <v>275</v>
      </c>
      <c r="BN148" s="15" t="s">
        <v>224</v>
      </c>
      <c r="BO148" s="15" t="s">
        <v>275</v>
      </c>
      <c r="BP148" s="15" t="s">
        <v>224</v>
      </c>
      <c r="BQ148" s="15" t="s">
        <v>275</v>
      </c>
      <c r="BR148" s="15" t="s">
        <v>275</v>
      </c>
      <c r="BS148" s="15" t="s">
        <v>224</v>
      </c>
      <c r="BT148" s="15" t="s">
        <v>275</v>
      </c>
      <c r="BU148" s="15" t="s">
        <v>224</v>
      </c>
      <c r="BV148" s="15" t="s">
        <v>275</v>
      </c>
      <c r="BW148" s="15" t="s">
        <v>275</v>
      </c>
      <c r="BX148" s="15" t="s">
        <v>224</v>
      </c>
      <c r="BY148" s="15" t="s">
        <v>224</v>
      </c>
      <c r="BZ148" s="15" t="s">
        <v>224</v>
      </c>
      <c r="CA148" s="15" t="s">
        <v>275</v>
      </c>
      <c r="CB148" s="15" t="s">
        <v>275</v>
      </c>
      <c r="CC148" s="15" t="s">
        <v>224</v>
      </c>
      <c r="CD148" s="15" t="s">
        <v>224</v>
      </c>
      <c r="CE148" s="15" t="s">
        <v>224</v>
      </c>
      <c r="CF148" s="15" t="s">
        <v>275</v>
      </c>
      <c r="CG148" s="15" t="s">
        <v>275</v>
      </c>
      <c r="CH148" s="15" t="s">
        <v>224</v>
      </c>
      <c r="CI148" s="15" t="s">
        <v>224</v>
      </c>
      <c r="CJ148" s="15" t="s">
        <v>224</v>
      </c>
      <c r="CK148" s="15" t="s">
        <v>275</v>
      </c>
      <c r="CL148" s="15" t="s">
        <v>224</v>
      </c>
      <c r="CM148" s="15" t="s">
        <v>275</v>
      </c>
      <c r="CN148" s="15" t="s">
        <v>224</v>
      </c>
      <c r="CO148" s="15" t="s">
        <v>224</v>
      </c>
      <c r="CP148" s="15" t="s">
        <v>224</v>
      </c>
      <c r="CQ148" s="15" t="s">
        <v>224</v>
      </c>
      <c r="CR148" s="15" t="s">
        <v>224</v>
      </c>
      <c r="CS148" s="15" t="s">
        <v>224</v>
      </c>
      <c r="CT148" s="15" t="s">
        <v>224</v>
      </c>
    </row>
    <row r="149">
      <c r="A149" s="13" t="str">
        <f t="shared" si="1"/>
        <v>Quản lý công việc</v>
      </c>
      <c r="B149" s="14">
        <v>43732.957945312504</v>
      </c>
      <c r="C149" s="15" t="s">
        <v>232</v>
      </c>
      <c r="D149" s="16">
        <v>0.0</v>
      </c>
      <c r="E149" s="15" t="s">
        <v>464</v>
      </c>
      <c r="F149" s="15" t="s">
        <v>372</v>
      </c>
      <c r="G149" s="15" t="s">
        <v>373</v>
      </c>
      <c r="H149" s="15" t="s">
        <v>374</v>
      </c>
      <c r="I149" s="15" t="s">
        <v>466</v>
      </c>
      <c r="J149" s="15" t="s">
        <v>468</v>
      </c>
      <c r="K149" s="15" t="s">
        <v>4884</v>
      </c>
      <c r="L149" s="15" t="s">
        <v>469</v>
      </c>
      <c r="N149" s="15" t="s">
        <v>4885</v>
      </c>
      <c r="O149" s="15" t="s">
        <v>4886</v>
      </c>
      <c r="P149" s="15" t="s">
        <v>224</v>
      </c>
      <c r="Q149" s="15" t="s">
        <v>224</v>
      </c>
      <c r="R149" s="15" t="s">
        <v>224</v>
      </c>
      <c r="S149" s="15" t="s">
        <v>224</v>
      </c>
      <c r="T149" s="15" t="s">
        <v>224</v>
      </c>
      <c r="U149" s="15" t="s">
        <v>224</v>
      </c>
      <c r="V149" s="15" t="s">
        <v>224</v>
      </c>
      <c r="W149" s="15" t="s">
        <v>224</v>
      </c>
      <c r="X149" s="15" t="s">
        <v>224</v>
      </c>
      <c r="Y149" s="15" t="s">
        <v>224</v>
      </c>
      <c r="AA149" s="15" t="s">
        <v>275</v>
      </c>
      <c r="AB149" s="15" t="s">
        <v>222</v>
      </c>
      <c r="AC149" s="15" t="s">
        <v>224</v>
      </c>
      <c r="AE149" s="15" t="s">
        <v>224</v>
      </c>
      <c r="AF149" s="15" t="s">
        <v>224</v>
      </c>
      <c r="AG149" s="15" t="s">
        <v>224</v>
      </c>
      <c r="AH149" s="15" t="s">
        <v>224</v>
      </c>
      <c r="AI149" s="15" t="s">
        <v>224</v>
      </c>
      <c r="AJ149" s="15" t="s">
        <v>224</v>
      </c>
      <c r="AK149" s="15" t="s">
        <v>224</v>
      </c>
      <c r="AL149" s="15" t="s">
        <v>224</v>
      </c>
      <c r="AM149" s="15" t="s">
        <v>224</v>
      </c>
      <c r="AN149" s="15" t="s">
        <v>224</v>
      </c>
      <c r="AO149" s="15" t="s">
        <v>224</v>
      </c>
      <c r="AP149" s="15" t="s">
        <v>224</v>
      </c>
      <c r="AQ149" s="15" t="s">
        <v>224</v>
      </c>
      <c r="AR149" s="15" t="s">
        <v>222</v>
      </c>
      <c r="AS149" s="15" t="s">
        <v>275</v>
      </c>
      <c r="AT149" s="15" t="s">
        <v>222</v>
      </c>
      <c r="AU149" s="15" t="s">
        <v>222</v>
      </c>
      <c r="AV149" s="15" t="s">
        <v>222</v>
      </c>
      <c r="AW149" s="15" t="s">
        <v>222</v>
      </c>
      <c r="AX149" s="15" t="s">
        <v>222</v>
      </c>
      <c r="AY149" s="15" t="s">
        <v>222</v>
      </c>
      <c r="AZ149" s="15" t="s">
        <v>222</v>
      </c>
      <c r="BA149" s="15" t="s">
        <v>222</v>
      </c>
      <c r="BB149" s="15" t="s">
        <v>222</v>
      </c>
      <c r="BC149" s="15" t="s">
        <v>222</v>
      </c>
      <c r="BD149" s="15" t="s">
        <v>222</v>
      </c>
      <c r="BE149" s="15" t="s">
        <v>222</v>
      </c>
      <c r="BF149" s="15" t="s">
        <v>222</v>
      </c>
      <c r="BG149" s="15" t="s">
        <v>224</v>
      </c>
      <c r="BH149" s="15" t="s">
        <v>224</v>
      </c>
      <c r="BI149" s="15" t="s">
        <v>224</v>
      </c>
      <c r="BJ149" s="15" t="s">
        <v>224</v>
      </c>
      <c r="BK149" s="15" t="s">
        <v>224</v>
      </c>
      <c r="BL149" s="15" t="s">
        <v>224</v>
      </c>
      <c r="BM149" s="15" t="s">
        <v>224</v>
      </c>
      <c r="BN149" s="15" t="s">
        <v>224</v>
      </c>
      <c r="BO149" s="15" t="s">
        <v>224</v>
      </c>
      <c r="BP149" s="15" t="s">
        <v>224</v>
      </c>
      <c r="BQ149" s="15" t="s">
        <v>224</v>
      </c>
      <c r="BR149" s="15" t="s">
        <v>224</v>
      </c>
      <c r="BS149" s="15" t="s">
        <v>224</v>
      </c>
      <c r="BT149" s="15" t="s">
        <v>224</v>
      </c>
      <c r="BU149" s="15" t="s">
        <v>224</v>
      </c>
      <c r="BV149" s="15" t="s">
        <v>224</v>
      </c>
      <c r="BW149" s="15" t="s">
        <v>224</v>
      </c>
      <c r="BX149" s="15" t="s">
        <v>224</v>
      </c>
      <c r="BY149" s="15" t="s">
        <v>224</v>
      </c>
      <c r="BZ149" s="15" t="s">
        <v>224</v>
      </c>
      <c r="CA149" s="15" t="s">
        <v>224</v>
      </c>
      <c r="CB149" s="15" t="s">
        <v>224</v>
      </c>
      <c r="CC149" s="15" t="s">
        <v>224</v>
      </c>
      <c r="CD149" s="15" t="s">
        <v>224</v>
      </c>
      <c r="CE149" s="15" t="s">
        <v>224</v>
      </c>
      <c r="CF149" s="15" t="s">
        <v>224</v>
      </c>
      <c r="CG149" s="15" t="s">
        <v>224</v>
      </c>
      <c r="CH149" s="15" t="s">
        <v>224</v>
      </c>
      <c r="CI149" s="15" t="s">
        <v>224</v>
      </c>
      <c r="CJ149" s="15" t="s">
        <v>224</v>
      </c>
      <c r="CK149" s="15" t="s">
        <v>224</v>
      </c>
      <c r="CL149" s="15" t="s">
        <v>224</v>
      </c>
      <c r="CM149" s="15" t="s">
        <v>224</v>
      </c>
      <c r="CN149" s="15" t="s">
        <v>224</v>
      </c>
      <c r="CO149" s="15" t="s">
        <v>224</v>
      </c>
      <c r="CP149" s="15" t="s">
        <v>224</v>
      </c>
      <c r="CQ149" s="15" t="s">
        <v>224</v>
      </c>
      <c r="CR149" s="15" t="s">
        <v>224</v>
      </c>
      <c r="CS149" s="15" t="s">
        <v>224</v>
      </c>
      <c r="CT149" s="15" t="s">
        <v>224</v>
      </c>
    </row>
    <row r="150">
      <c r="A150" s="13" t="str">
        <f t="shared" si="1"/>
        <v>Quản lý công việc</v>
      </c>
      <c r="B150" s="14">
        <v>43732.964084837964</v>
      </c>
      <c r="C150" s="15" t="s">
        <v>370</v>
      </c>
      <c r="D150" s="16">
        <v>0.0</v>
      </c>
      <c r="E150" s="15" t="s">
        <v>371</v>
      </c>
      <c r="F150" s="15" t="s">
        <v>372</v>
      </c>
      <c r="G150" s="15" t="s">
        <v>373</v>
      </c>
      <c r="H150" s="15" t="s">
        <v>374</v>
      </c>
      <c r="I150" s="15" t="s">
        <v>375</v>
      </c>
      <c r="J150" s="15" t="s">
        <v>376</v>
      </c>
      <c r="K150" s="15" t="s">
        <v>4910</v>
      </c>
      <c r="L150" s="15" t="s">
        <v>378</v>
      </c>
      <c r="N150" s="15" t="s">
        <v>4912</v>
      </c>
      <c r="O150" s="15" t="s">
        <v>4913</v>
      </c>
      <c r="P150" s="15" t="s">
        <v>224</v>
      </c>
      <c r="Q150" s="15" t="s">
        <v>224</v>
      </c>
      <c r="R150" s="15" t="s">
        <v>224</v>
      </c>
      <c r="S150" s="15" t="s">
        <v>224</v>
      </c>
      <c r="T150" s="15" t="s">
        <v>224</v>
      </c>
      <c r="U150" s="15" t="s">
        <v>224</v>
      </c>
      <c r="V150" s="15" t="s">
        <v>224</v>
      </c>
      <c r="W150" s="15" t="s">
        <v>224</v>
      </c>
      <c r="X150" s="15" t="s">
        <v>224</v>
      </c>
      <c r="Y150" s="15" t="s">
        <v>224</v>
      </c>
      <c r="Z150" s="15" t="s">
        <v>224</v>
      </c>
      <c r="AA150" s="15" t="s">
        <v>224</v>
      </c>
      <c r="AB150" s="15" t="s">
        <v>224</v>
      </c>
      <c r="AC150" s="15" t="s">
        <v>224</v>
      </c>
      <c r="AD150" s="15" t="s">
        <v>224</v>
      </c>
      <c r="AE150" s="15" t="s">
        <v>224</v>
      </c>
      <c r="AF150" s="15" t="s">
        <v>224</v>
      </c>
      <c r="AG150" s="15" t="s">
        <v>224</v>
      </c>
      <c r="AH150" s="15" t="s">
        <v>224</v>
      </c>
      <c r="AI150" s="15" t="s">
        <v>224</v>
      </c>
      <c r="AJ150" s="15" t="s">
        <v>224</v>
      </c>
      <c r="AK150" s="15" t="s">
        <v>224</v>
      </c>
      <c r="AL150" s="15" t="s">
        <v>224</v>
      </c>
      <c r="AM150" s="15" t="s">
        <v>224</v>
      </c>
      <c r="AN150" s="15" t="s">
        <v>224</v>
      </c>
      <c r="AO150" s="15" t="s">
        <v>224</v>
      </c>
      <c r="AP150" s="15" t="s">
        <v>224</v>
      </c>
      <c r="AQ150" s="15" t="s">
        <v>224</v>
      </c>
      <c r="AR150" s="15" t="s">
        <v>275</v>
      </c>
      <c r="AS150" s="15" t="s">
        <v>275</v>
      </c>
      <c r="AT150" s="15" t="s">
        <v>222</v>
      </c>
      <c r="AU150" s="15" t="s">
        <v>224</v>
      </c>
      <c r="AV150" s="15" t="s">
        <v>224</v>
      </c>
      <c r="AW150" s="15" t="s">
        <v>224</v>
      </c>
      <c r="AX150" s="15" t="s">
        <v>224</v>
      </c>
      <c r="AY150" s="15" t="s">
        <v>224</v>
      </c>
      <c r="AZ150" s="15" t="s">
        <v>224</v>
      </c>
      <c r="BA150" s="15" t="s">
        <v>224</v>
      </c>
      <c r="BB150" s="15" t="s">
        <v>224</v>
      </c>
      <c r="BC150" s="15" t="s">
        <v>224</v>
      </c>
      <c r="BD150" s="15" t="s">
        <v>224</v>
      </c>
      <c r="BE150" s="15" t="s">
        <v>224</v>
      </c>
      <c r="BF150" s="15" t="s">
        <v>224</v>
      </c>
      <c r="BG150" s="15" t="s">
        <v>224</v>
      </c>
      <c r="BH150" s="15" t="s">
        <v>224</v>
      </c>
      <c r="BI150" s="15" t="s">
        <v>224</v>
      </c>
      <c r="BJ150" s="15" t="s">
        <v>224</v>
      </c>
      <c r="BK150" s="15" t="s">
        <v>224</v>
      </c>
      <c r="BL150" s="15" t="s">
        <v>224</v>
      </c>
      <c r="BM150" s="15" t="s">
        <v>224</v>
      </c>
      <c r="BN150" s="15" t="s">
        <v>224</v>
      </c>
      <c r="BO150" s="15" t="s">
        <v>224</v>
      </c>
      <c r="BP150" s="15" t="s">
        <v>224</v>
      </c>
      <c r="BQ150" s="15" t="s">
        <v>224</v>
      </c>
      <c r="BR150" s="15" t="s">
        <v>224</v>
      </c>
      <c r="BS150" s="15" t="s">
        <v>224</v>
      </c>
      <c r="BT150" s="15" t="s">
        <v>224</v>
      </c>
      <c r="BU150" s="15" t="s">
        <v>224</v>
      </c>
      <c r="BV150" s="15" t="s">
        <v>224</v>
      </c>
      <c r="BW150" s="15" t="s">
        <v>224</v>
      </c>
      <c r="BX150" s="15" t="s">
        <v>224</v>
      </c>
      <c r="BY150" s="15" t="s">
        <v>224</v>
      </c>
      <c r="BZ150" s="15" t="s">
        <v>224</v>
      </c>
      <c r="CA150" s="15" t="s">
        <v>224</v>
      </c>
      <c r="CB150" s="15" t="s">
        <v>224</v>
      </c>
      <c r="CC150" s="15" t="s">
        <v>224</v>
      </c>
      <c r="CD150" s="15" t="s">
        <v>224</v>
      </c>
      <c r="CE150" s="15" t="s">
        <v>224</v>
      </c>
      <c r="CF150" s="15" t="s">
        <v>224</v>
      </c>
      <c r="CG150" s="15" t="s">
        <v>224</v>
      </c>
      <c r="CH150" s="15" t="s">
        <v>224</v>
      </c>
      <c r="CI150" s="15" t="s">
        <v>224</v>
      </c>
      <c r="CJ150" s="15" t="s">
        <v>224</v>
      </c>
      <c r="CK150" s="15" t="s">
        <v>224</v>
      </c>
      <c r="CL150" s="15" t="s">
        <v>224</v>
      </c>
      <c r="CM150" s="15" t="s">
        <v>224</v>
      </c>
      <c r="CN150" s="15" t="s">
        <v>224</v>
      </c>
      <c r="CO150" s="15" t="s">
        <v>224</v>
      </c>
      <c r="CP150" s="15" t="s">
        <v>224</v>
      </c>
      <c r="CQ150" s="15" t="s">
        <v>224</v>
      </c>
      <c r="CR150" s="15" t="s">
        <v>224</v>
      </c>
      <c r="CS150" s="15" t="s">
        <v>224</v>
      </c>
      <c r="CT150" s="15" t="s">
        <v>224</v>
      </c>
    </row>
    <row r="151">
      <c r="A151" s="13" t="str">
        <f t="shared" si="1"/>
        <v>Quản lý công việc</v>
      </c>
      <c r="B151" s="14">
        <v>43732.97059361111</v>
      </c>
      <c r="C151" s="15" t="s">
        <v>232</v>
      </c>
      <c r="D151" s="16">
        <v>0.0</v>
      </c>
      <c r="E151" s="15" t="s">
        <v>464</v>
      </c>
      <c r="F151" s="15" t="s">
        <v>372</v>
      </c>
      <c r="G151" s="15" t="s">
        <v>373</v>
      </c>
      <c r="H151" s="15" t="s">
        <v>383</v>
      </c>
      <c r="I151" s="15" t="s">
        <v>489</v>
      </c>
      <c r="J151" s="15" t="s">
        <v>490</v>
      </c>
      <c r="K151" s="15" t="s">
        <v>4929</v>
      </c>
      <c r="L151" s="15" t="s">
        <v>492</v>
      </c>
      <c r="N151" s="15" t="s">
        <v>4930</v>
      </c>
      <c r="O151" s="15" t="s">
        <v>4913</v>
      </c>
      <c r="P151" s="15" t="s">
        <v>224</v>
      </c>
      <c r="Q151" s="15" t="s">
        <v>224</v>
      </c>
      <c r="R151" s="15" t="s">
        <v>275</v>
      </c>
      <c r="S151" s="15" t="s">
        <v>275</v>
      </c>
      <c r="T151" s="15" t="s">
        <v>224</v>
      </c>
      <c r="U151" s="15" t="s">
        <v>275</v>
      </c>
      <c r="V151" s="15" t="s">
        <v>224</v>
      </c>
      <c r="W151" s="15" t="s">
        <v>275</v>
      </c>
      <c r="X151" s="15" t="s">
        <v>224</v>
      </c>
      <c r="Y151" s="15" t="s">
        <v>224</v>
      </c>
      <c r="Z151" s="15" t="s">
        <v>275</v>
      </c>
      <c r="AA151" s="15" t="s">
        <v>275</v>
      </c>
      <c r="AB151" s="15" t="s">
        <v>224</v>
      </c>
      <c r="AC151" s="15" t="s">
        <v>275</v>
      </c>
      <c r="AD151" s="15" t="s">
        <v>224</v>
      </c>
      <c r="AE151" s="15" t="s">
        <v>275</v>
      </c>
      <c r="AF151" s="15" t="s">
        <v>224</v>
      </c>
      <c r="AG151" s="15" t="s">
        <v>275</v>
      </c>
      <c r="AH151" s="15" t="s">
        <v>224</v>
      </c>
      <c r="AI151" s="15" t="s">
        <v>275</v>
      </c>
      <c r="AJ151" s="15" t="s">
        <v>224</v>
      </c>
      <c r="AK151" s="15" t="s">
        <v>275</v>
      </c>
      <c r="AL151" s="15" t="s">
        <v>224</v>
      </c>
      <c r="AM151" s="15" t="s">
        <v>275</v>
      </c>
      <c r="AN151" s="15" t="s">
        <v>275</v>
      </c>
      <c r="AO151" s="15" t="s">
        <v>275</v>
      </c>
      <c r="AP151" s="15" t="s">
        <v>275</v>
      </c>
      <c r="AQ151" s="15" t="s">
        <v>224</v>
      </c>
      <c r="AR151" s="15" t="s">
        <v>275</v>
      </c>
      <c r="AS151" s="15" t="s">
        <v>275</v>
      </c>
      <c r="AT151" s="15" t="s">
        <v>224</v>
      </c>
      <c r="AU151" s="15" t="s">
        <v>224</v>
      </c>
      <c r="AV151" s="15" t="s">
        <v>224</v>
      </c>
      <c r="AW151" s="15" t="s">
        <v>224</v>
      </c>
      <c r="AX151" s="15" t="s">
        <v>224</v>
      </c>
      <c r="AY151" s="15" t="s">
        <v>224</v>
      </c>
      <c r="AZ151" s="15" t="s">
        <v>275</v>
      </c>
      <c r="BA151" s="15" t="s">
        <v>224</v>
      </c>
      <c r="BB151" s="15" t="s">
        <v>224</v>
      </c>
      <c r="BC151" s="15" t="s">
        <v>224</v>
      </c>
      <c r="BD151" s="15" t="s">
        <v>224</v>
      </c>
      <c r="BE151" s="15" t="s">
        <v>224</v>
      </c>
      <c r="BF151" s="15" t="s">
        <v>224</v>
      </c>
      <c r="BG151" s="15" t="s">
        <v>224</v>
      </c>
      <c r="BH151" s="15" t="s">
        <v>224</v>
      </c>
      <c r="BI151" s="15" t="s">
        <v>224</v>
      </c>
      <c r="BJ151" s="15" t="s">
        <v>224</v>
      </c>
      <c r="BK151" s="15" t="s">
        <v>224</v>
      </c>
      <c r="BL151" s="15" t="s">
        <v>224</v>
      </c>
      <c r="BM151" s="15" t="s">
        <v>224</v>
      </c>
      <c r="BN151" s="15" t="s">
        <v>224</v>
      </c>
      <c r="BO151" s="15" t="s">
        <v>224</v>
      </c>
      <c r="BP151" s="15" t="s">
        <v>224</v>
      </c>
      <c r="BQ151" s="15" t="s">
        <v>275</v>
      </c>
      <c r="BR151" s="15" t="s">
        <v>275</v>
      </c>
      <c r="BS151" s="15" t="s">
        <v>224</v>
      </c>
      <c r="BT151" s="15" t="s">
        <v>275</v>
      </c>
      <c r="BU151" s="15" t="s">
        <v>275</v>
      </c>
      <c r="BV151" s="15" t="s">
        <v>275</v>
      </c>
      <c r="BW151" s="15" t="s">
        <v>275</v>
      </c>
      <c r="BX151" s="15" t="s">
        <v>224</v>
      </c>
      <c r="BY151" s="15" t="s">
        <v>224</v>
      </c>
      <c r="BZ151" s="15" t="s">
        <v>224</v>
      </c>
      <c r="CA151" s="15" t="s">
        <v>275</v>
      </c>
      <c r="CB151" s="15" t="s">
        <v>275</v>
      </c>
      <c r="CC151" s="15" t="s">
        <v>224</v>
      </c>
      <c r="CD151" s="15" t="s">
        <v>224</v>
      </c>
      <c r="CE151" s="15" t="s">
        <v>224</v>
      </c>
      <c r="CF151" s="15" t="s">
        <v>275</v>
      </c>
      <c r="CG151" s="15" t="s">
        <v>275</v>
      </c>
      <c r="CH151" s="15" t="s">
        <v>224</v>
      </c>
      <c r="CI151" s="15" t="s">
        <v>224</v>
      </c>
      <c r="CJ151" s="15" t="s">
        <v>224</v>
      </c>
      <c r="CK151" s="15" t="s">
        <v>275</v>
      </c>
      <c r="CL151" s="15" t="s">
        <v>224</v>
      </c>
      <c r="CM151" s="15" t="s">
        <v>275</v>
      </c>
      <c r="CN151" s="15" t="s">
        <v>224</v>
      </c>
      <c r="CO151" s="15" t="s">
        <v>224</v>
      </c>
      <c r="CP151" s="15" t="s">
        <v>224</v>
      </c>
      <c r="CQ151" s="15" t="s">
        <v>224</v>
      </c>
      <c r="CR151" s="15" t="s">
        <v>224</v>
      </c>
      <c r="CS151" s="15" t="s">
        <v>224</v>
      </c>
      <c r="CT151" s="15" t="s">
        <v>224</v>
      </c>
    </row>
    <row r="152">
      <c r="A152" s="13" t="str">
        <f t="shared" si="1"/>
        <v>Quản lý công việc</v>
      </c>
      <c r="B152" s="14">
        <v>43732.979360185185</v>
      </c>
      <c r="C152" s="15" t="s">
        <v>370</v>
      </c>
      <c r="D152" s="16">
        <v>0.0</v>
      </c>
      <c r="E152" s="15" t="s">
        <v>371</v>
      </c>
      <c r="F152" s="15" t="s">
        <v>372</v>
      </c>
      <c r="G152" s="15" t="s">
        <v>373</v>
      </c>
      <c r="H152" s="15" t="s">
        <v>383</v>
      </c>
      <c r="I152" s="15" t="s">
        <v>384</v>
      </c>
      <c r="J152" s="15" t="s">
        <v>385</v>
      </c>
      <c r="K152" s="15" t="s">
        <v>4930</v>
      </c>
      <c r="L152" s="15" t="s">
        <v>387</v>
      </c>
      <c r="N152" s="15" t="s">
        <v>379</v>
      </c>
      <c r="O152" s="15" t="s">
        <v>4886</v>
      </c>
      <c r="P152" s="15" t="s">
        <v>224</v>
      </c>
      <c r="Q152" s="15" t="s">
        <v>224</v>
      </c>
      <c r="R152" s="15" t="s">
        <v>224</v>
      </c>
      <c r="S152" s="15" t="s">
        <v>275</v>
      </c>
      <c r="T152" s="15" t="s">
        <v>275</v>
      </c>
      <c r="U152" s="15" t="s">
        <v>275</v>
      </c>
      <c r="V152" s="15" t="s">
        <v>222</v>
      </c>
      <c r="W152" s="15" t="s">
        <v>275</v>
      </c>
      <c r="X152" s="15" t="s">
        <v>222</v>
      </c>
      <c r="Y152" s="15" t="s">
        <v>222</v>
      </c>
      <c r="Z152" s="15" t="s">
        <v>275</v>
      </c>
      <c r="AA152" s="15" t="s">
        <v>275</v>
      </c>
      <c r="AB152" s="15" t="s">
        <v>222</v>
      </c>
      <c r="AC152" s="15" t="s">
        <v>222</v>
      </c>
      <c r="AD152" s="15" t="s">
        <v>222</v>
      </c>
      <c r="AE152" s="15" t="s">
        <v>275</v>
      </c>
      <c r="AF152" s="15" t="s">
        <v>222</v>
      </c>
      <c r="AG152" s="15" t="s">
        <v>275</v>
      </c>
      <c r="AH152" s="15" t="s">
        <v>222</v>
      </c>
      <c r="AI152" s="15" t="s">
        <v>275</v>
      </c>
      <c r="AJ152" s="15" t="s">
        <v>222</v>
      </c>
      <c r="AK152" s="15" t="s">
        <v>275</v>
      </c>
      <c r="AL152" s="15" t="s">
        <v>222</v>
      </c>
      <c r="AM152" s="15" t="s">
        <v>275</v>
      </c>
      <c r="AN152" s="15" t="s">
        <v>275</v>
      </c>
      <c r="AO152" s="15" t="s">
        <v>222</v>
      </c>
      <c r="AP152" s="15" t="s">
        <v>275</v>
      </c>
      <c r="AQ152" s="15" t="s">
        <v>222</v>
      </c>
      <c r="AR152" s="15" t="s">
        <v>275</v>
      </c>
      <c r="AS152" s="15" t="s">
        <v>275</v>
      </c>
      <c r="AT152" s="15" t="s">
        <v>222</v>
      </c>
      <c r="AU152" s="15" t="s">
        <v>222</v>
      </c>
      <c r="AV152" s="15" t="s">
        <v>222</v>
      </c>
      <c r="AW152" s="15" t="s">
        <v>222</v>
      </c>
      <c r="AX152" s="15" t="s">
        <v>222</v>
      </c>
      <c r="AY152" s="15" t="s">
        <v>222</v>
      </c>
      <c r="AZ152" s="15" t="s">
        <v>222</v>
      </c>
      <c r="BA152" s="15" t="s">
        <v>222</v>
      </c>
      <c r="BB152" s="15" t="s">
        <v>222</v>
      </c>
      <c r="BC152" s="15" t="s">
        <v>222</v>
      </c>
      <c r="BD152" s="15" t="s">
        <v>222</v>
      </c>
      <c r="BE152" s="15" t="s">
        <v>222</v>
      </c>
      <c r="BF152" s="15" t="s">
        <v>222</v>
      </c>
      <c r="BG152" s="15" t="s">
        <v>222</v>
      </c>
      <c r="BH152" s="15" t="s">
        <v>222</v>
      </c>
      <c r="BI152" s="15" t="s">
        <v>222</v>
      </c>
      <c r="BJ152" s="15" t="s">
        <v>222</v>
      </c>
      <c r="BK152" s="15" t="s">
        <v>222</v>
      </c>
      <c r="BL152" s="15" t="s">
        <v>222</v>
      </c>
      <c r="BM152" s="15" t="s">
        <v>222</v>
      </c>
      <c r="BN152" s="15" t="s">
        <v>222</v>
      </c>
      <c r="BO152" s="15" t="s">
        <v>222</v>
      </c>
      <c r="BP152" s="15" t="s">
        <v>222</v>
      </c>
      <c r="BQ152" s="15" t="s">
        <v>222</v>
      </c>
      <c r="BR152" s="15" t="s">
        <v>275</v>
      </c>
      <c r="BS152" s="15" t="s">
        <v>222</v>
      </c>
      <c r="BT152" s="15" t="s">
        <v>275</v>
      </c>
      <c r="BU152" s="15" t="s">
        <v>222</v>
      </c>
      <c r="BV152" s="15" t="s">
        <v>222</v>
      </c>
      <c r="BW152" s="15" t="s">
        <v>222</v>
      </c>
      <c r="BX152" s="15" t="s">
        <v>222</v>
      </c>
      <c r="BY152" s="15" t="s">
        <v>222</v>
      </c>
      <c r="BZ152" s="15" t="s">
        <v>222</v>
      </c>
      <c r="CA152" s="15" t="s">
        <v>222</v>
      </c>
      <c r="CB152" s="15" t="s">
        <v>222</v>
      </c>
      <c r="CC152" s="15" t="s">
        <v>222</v>
      </c>
      <c r="CD152" s="15" t="s">
        <v>222</v>
      </c>
      <c r="CE152" s="15" t="s">
        <v>222</v>
      </c>
      <c r="CF152" s="15" t="s">
        <v>222</v>
      </c>
      <c r="CG152" s="15" t="s">
        <v>275</v>
      </c>
      <c r="CH152" s="15" t="s">
        <v>222</v>
      </c>
      <c r="CI152" s="15" t="s">
        <v>222</v>
      </c>
      <c r="CJ152" s="15" t="s">
        <v>222</v>
      </c>
      <c r="CK152" s="15" t="s">
        <v>222</v>
      </c>
      <c r="CL152" s="15" t="s">
        <v>222</v>
      </c>
      <c r="CM152" s="15" t="s">
        <v>275</v>
      </c>
      <c r="CN152" s="15" t="s">
        <v>222</v>
      </c>
      <c r="CO152" s="15" t="s">
        <v>222</v>
      </c>
      <c r="CP152" s="15" t="s">
        <v>222</v>
      </c>
      <c r="CQ152" s="15" t="s">
        <v>222</v>
      </c>
      <c r="CR152" s="15" t="s">
        <v>222</v>
      </c>
      <c r="CS152" s="15" t="s">
        <v>222</v>
      </c>
      <c r="CT152" s="15" t="s">
        <v>222</v>
      </c>
    </row>
    <row r="153">
      <c r="A153" s="13" t="str">
        <f t="shared" si="1"/>
        <v>Quản lý công việc</v>
      </c>
      <c r="B153" s="14">
        <v>43732.98609283565</v>
      </c>
      <c r="C153" s="15" t="s">
        <v>232</v>
      </c>
      <c r="D153" s="16">
        <v>0.0</v>
      </c>
      <c r="E153" s="15" t="s">
        <v>464</v>
      </c>
      <c r="F153" s="15" t="s">
        <v>372</v>
      </c>
      <c r="G153" s="15" t="s">
        <v>373</v>
      </c>
      <c r="H153" s="15" t="s">
        <v>383</v>
      </c>
      <c r="I153" s="15" t="s">
        <v>513</v>
      </c>
      <c r="J153" s="15" t="s">
        <v>514</v>
      </c>
      <c r="K153" s="15" t="s">
        <v>4944</v>
      </c>
      <c r="L153" s="15" t="s">
        <v>515</v>
      </c>
      <c r="N153" s="15" t="s">
        <v>4945</v>
      </c>
      <c r="O153" s="15" t="s">
        <v>4886</v>
      </c>
      <c r="P153" s="15" t="s">
        <v>224</v>
      </c>
      <c r="Q153" s="15" t="s">
        <v>224</v>
      </c>
      <c r="R153" s="15" t="s">
        <v>224</v>
      </c>
      <c r="S153" s="15" t="s">
        <v>275</v>
      </c>
      <c r="T153" s="15" t="s">
        <v>222</v>
      </c>
      <c r="U153" s="15" t="s">
        <v>222</v>
      </c>
      <c r="V153" s="15" t="s">
        <v>222</v>
      </c>
      <c r="W153" s="15" t="s">
        <v>275</v>
      </c>
      <c r="X153" s="15" t="s">
        <v>222</v>
      </c>
      <c r="Y153" s="15" t="s">
        <v>222</v>
      </c>
      <c r="Z153" s="15" t="s">
        <v>275</v>
      </c>
      <c r="AA153" s="15" t="s">
        <v>275</v>
      </c>
      <c r="AB153" s="15" t="s">
        <v>222</v>
      </c>
      <c r="AC153" s="15" t="s">
        <v>275</v>
      </c>
      <c r="AD153" s="15" t="s">
        <v>222</v>
      </c>
      <c r="AE153" s="15" t="s">
        <v>275</v>
      </c>
      <c r="AF153" s="15" t="s">
        <v>222</v>
      </c>
      <c r="AG153" s="15" t="s">
        <v>275</v>
      </c>
      <c r="AH153" s="15" t="s">
        <v>222</v>
      </c>
      <c r="AI153" s="15" t="s">
        <v>275</v>
      </c>
      <c r="AJ153" s="15" t="s">
        <v>222</v>
      </c>
      <c r="AK153" s="15" t="s">
        <v>275</v>
      </c>
      <c r="AL153" s="15" t="s">
        <v>222</v>
      </c>
      <c r="AM153" s="15" t="s">
        <v>222</v>
      </c>
      <c r="AN153" s="15" t="s">
        <v>275</v>
      </c>
      <c r="AO153" s="15" t="s">
        <v>222</v>
      </c>
      <c r="AP153" s="15" t="s">
        <v>275</v>
      </c>
      <c r="AQ153" s="15" t="s">
        <v>222</v>
      </c>
      <c r="AR153" s="15" t="s">
        <v>275</v>
      </c>
      <c r="AS153" s="15" t="s">
        <v>222</v>
      </c>
      <c r="AT153" s="15" t="s">
        <v>222</v>
      </c>
      <c r="AU153" s="15" t="s">
        <v>222</v>
      </c>
      <c r="AV153" s="15" t="s">
        <v>222</v>
      </c>
      <c r="AW153" s="15" t="s">
        <v>222</v>
      </c>
      <c r="AX153" s="15" t="s">
        <v>222</v>
      </c>
      <c r="AY153" s="15" t="s">
        <v>222</v>
      </c>
      <c r="AZ153" s="15" t="s">
        <v>275</v>
      </c>
      <c r="BA153" s="15" t="s">
        <v>222</v>
      </c>
      <c r="BB153" s="15" t="s">
        <v>222</v>
      </c>
      <c r="BC153" s="15" t="s">
        <v>222</v>
      </c>
      <c r="BD153" s="15" t="s">
        <v>222</v>
      </c>
      <c r="BE153" s="15" t="s">
        <v>222</v>
      </c>
      <c r="BF153" s="15" t="s">
        <v>222</v>
      </c>
      <c r="BG153" s="15" t="s">
        <v>275</v>
      </c>
      <c r="BH153" s="15" t="s">
        <v>222</v>
      </c>
      <c r="BI153" s="15" t="s">
        <v>275</v>
      </c>
      <c r="BJ153" s="15" t="s">
        <v>222</v>
      </c>
      <c r="BK153" s="15" t="s">
        <v>222</v>
      </c>
      <c r="BL153" s="15" t="s">
        <v>222</v>
      </c>
      <c r="BM153" s="15" t="s">
        <v>222</v>
      </c>
      <c r="BN153" s="15" t="s">
        <v>222</v>
      </c>
      <c r="BO153" s="15" t="s">
        <v>222</v>
      </c>
      <c r="BP153" s="15" t="s">
        <v>222</v>
      </c>
      <c r="BQ153" s="15" t="s">
        <v>275</v>
      </c>
      <c r="BR153" s="15" t="s">
        <v>275</v>
      </c>
      <c r="BS153" s="15" t="s">
        <v>222</v>
      </c>
      <c r="BT153" s="15" t="s">
        <v>275</v>
      </c>
      <c r="BU153" s="15" t="s">
        <v>222</v>
      </c>
      <c r="BV153" s="15" t="s">
        <v>222</v>
      </c>
      <c r="BW153" s="15" t="s">
        <v>222</v>
      </c>
      <c r="BX153" s="15" t="s">
        <v>222</v>
      </c>
      <c r="BZ153" s="15" t="s">
        <v>222</v>
      </c>
      <c r="CA153" s="15" t="s">
        <v>222</v>
      </c>
      <c r="CB153" s="15" t="s">
        <v>275</v>
      </c>
      <c r="CC153" s="15" t="s">
        <v>222</v>
      </c>
      <c r="CD153" s="15" t="s">
        <v>222</v>
      </c>
      <c r="CE153" s="15" t="s">
        <v>222</v>
      </c>
      <c r="CF153" s="15" t="s">
        <v>222</v>
      </c>
      <c r="CG153" s="15" t="s">
        <v>275</v>
      </c>
      <c r="CH153" s="15" t="s">
        <v>222</v>
      </c>
      <c r="CI153" s="15" t="s">
        <v>222</v>
      </c>
      <c r="CJ153" s="15" t="s">
        <v>222</v>
      </c>
      <c r="CK153" s="15" t="s">
        <v>275</v>
      </c>
      <c r="CL153" s="15" t="s">
        <v>222</v>
      </c>
      <c r="CM153" s="15" t="s">
        <v>275</v>
      </c>
      <c r="CN153" s="15" t="s">
        <v>222</v>
      </c>
      <c r="CO153" s="15" t="s">
        <v>222</v>
      </c>
      <c r="CP153" s="15" t="s">
        <v>222</v>
      </c>
      <c r="CQ153" s="15" t="s">
        <v>222</v>
      </c>
      <c r="CR153" s="15" t="s">
        <v>222</v>
      </c>
      <c r="CS153" s="15" t="s">
        <v>222</v>
      </c>
      <c r="CT153" s="15" t="s">
        <v>222</v>
      </c>
    </row>
    <row r="154">
      <c r="A154" s="13" t="str">
        <f t="shared" si="1"/>
        <v>Quản lý công việc</v>
      </c>
      <c r="B154" s="14">
        <v>43732.98982072917</v>
      </c>
      <c r="C154" s="15" t="s">
        <v>232</v>
      </c>
      <c r="D154" s="16">
        <v>0.0</v>
      </c>
      <c r="E154" s="15" t="s">
        <v>464</v>
      </c>
      <c r="F154" s="15" t="s">
        <v>372</v>
      </c>
      <c r="G154" s="15" t="s">
        <v>373</v>
      </c>
      <c r="H154" s="15" t="s">
        <v>383</v>
      </c>
      <c r="I154" s="15" t="s">
        <v>537</v>
      </c>
      <c r="J154" s="15" t="s">
        <v>540</v>
      </c>
      <c r="K154" s="15" t="s">
        <v>4952</v>
      </c>
      <c r="L154" s="15" t="s">
        <v>542</v>
      </c>
      <c r="N154" s="15" t="s">
        <v>379</v>
      </c>
      <c r="O154" s="15" t="s">
        <v>4886</v>
      </c>
      <c r="P154" s="15" t="s">
        <v>224</v>
      </c>
      <c r="Q154" s="15" t="s">
        <v>224</v>
      </c>
      <c r="R154" s="15" t="s">
        <v>275</v>
      </c>
      <c r="S154" s="15" t="s">
        <v>224</v>
      </c>
      <c r="T154" s="15" t="s">
        <v>224</v>
      </c>
      <c r="U154" s="15" t="s">
        <v>224</v>
      </c>
      <c r="V154" s="15" t="s">
        <v>224</v>
      </c>
      <c r="W154" s="15" t="s">
        <v>224</v>
      </c>
      <c r="X154" s="15" t="s">
        <v>224</v>
      </c>
      <c r="Y154" s="15" t="s">
        <v>224</v>
      </c>
      <c r="Z154" s="15" t="s">
        <v>224</v>
      </c>
      <c r="AA154" s="15" t="s">
        <v>224</v>
      </c>
      <c r="AB154" s="15" t="s">
        <v>224</v>
      </c>
      <c r="AC154" s="15" t="s">
        <v>224</v>
      </c>
      <c r="AD154" s="15" t="s">
        <v>224</v>
      </c>
      <c r="AE154" s="15" t="s">
        <v>224</v>
      </c>
      <c r="AF154" s="15" t="s">
        <v>224</v>
      </c>
      <c r="AG154" s="15" t="s">
        <v>224</v>
      </c>
      <c r="AH154" s="15" t="s">
        <v>224</v>
      </c>
      <c r="AI154" s="15" t="s">
        <v>224</v>
      </c>
      <c r="AJ154" s="15" t="s">
        <v>224</v>
      </c>
      <c r="AK154" s="15" t="s">
        <v>224</v>
      </c>
      <c r="AL154" s="15" t="s">
        <v>224</v>
      </c>
      <c r="AM154" s="15" t="s">
        <v>224</v>
      </c>
      <c r="AN154" s="15" t="s">
        <v>275</v>
      </c>
      <c r="AO154" s="15" t="s">
        <v>275</v>
      </c>
      <c r="AP154" s="15" t="s">
        <v>275</v>
      </c>
      <c r="AQ154" s="15" t="s">
        <v>222</v>
      </c>
      <c r="AR154" s="15" t="s">
        <v>224</v>
      </c>
      <c r="AS154" s="15" t="s">
        <v>224</v>
      </c>
      <c r="AT154" s="15" t="s">
        <v>224</v>
      </c>
      <c r="AU154" s="15" t="s">
        <v>224</v>
      </c>
      <c r="AV154" s="15" t="s">
        <v>224</v>
      </c>
      <c r="AW154" s="15" t="s">
        <v>224</v>
      </c>
      <c r="AX154" s="15" t="s">
        <v>224</v>
      </c>
      <c r="AY154" s="15" t="s">
        <v>224</v>
      </c>
      <c r="AZ154" s="15" t="s">
        <v>224</v>
      </c>
      <c r="BA154" s="15" t="s">
        <v>224</v>
      </c>
      <c r="BB154" s="15" t="s">
        <v>224</v>
      </c>
      <c r="BC154" s="15" t="s">
        <v>224</v>
      </c>
      <c r="BD154" s="15" t="s">
        <v>224</v>
      </c>
      <c r="BE154" s="15" t="s">
        <v>224</v>
      </c>
      <c r="BF154" s="15" t="s">
        <v>224</v>
      </c>
      <c r="BG154" s="15" t="s">
        <v>224</v>
      </c>
      <c r="BH154" s="15" t="s">
        <v>224</v>
      </c>
      <c r="BI154" s="15" t="s">
        <v>224</v>
      </c>
      <c r="BJ154" s="15" t="s">
        <v>224</v>
      </c>
      <c r="BK154" s="15" t="s">
        <v>224</v>
      </c>
      <c r="BL154" s="15" t="s">
        <v>224</v>
      </c>
      <c r="BM154" s="15" t="s">
        <v>224</v>
      </c>
      <c r="BN154" s="15" t="s">
        <v>224</v>
      </c>
      <c r="BO154" s="15" t="s">
        <v>224</v>
      </c>
      <c r="BP154" s="15" t="s">
        <v>224</v>
      </c>
      <c r="BQ154" s="15" t="s">
        <v>224</v>
      </c>
      <c r="BR154" s="15" t="s">
        <v>224</v>
      </c>
      <c r="BS154" s="15" t="s">
        <v>224</v>
      </c>
      <c r="BT154" s="15" t="s">
        <v>224</v>
      </c>
      <c r="BU154" s="15" t="s">
        <v>224</v>
      </c>
      <c r="BV154" s="15" t="s">
        <v>224</v>
      </c>
      <c r="BW154" s="15" t="s">
        <v>224</v>
      </c>
      <c r="BX154" s="15" t="s">
        <v>224</v>
      </c>
      <c r="BY154" s="15" t="s">
        <v>224</v>
      </c>
      <c r="BZ154" s="15" t="s">
        <v>224</v>
      </c>
      <c r="CA154" s="15" t="s">
        <v>224</v>
      </c>
      <c r="CB154" s="15" t="s">
        <v>224</v>
      </c>
      <c r="CC154" s="15" t="s">
        <v>224</v>
      </c>
      <c r="CD154" s="15" t="s">
        <v>224</v>
      </c>
      <c r="CE154" s="15" t="s">
        <v>224</v>
      </c>
      <c r="CF154" s="15" t="s">
        <v>224</v>
      </c>
      <c r="CG154" s="15" t="s">
        <v>224</v>
      </c>
      <c r="CH154" s="15" t="s">
        <v>224</v>
      </c>
      <c r="CI154" s="15" t="s">
        <v>224</v>
      </c>
      <c r="CJ154" s="15" t="s">
        <v>224</v>
      </c>
      <c r="CK154" s="15" t="s">
        <v>224</v>
      </c>
      <c r="CL154" s="15" t="s">
        <v>224</v>
      </c>
      <c r="CM154" s="15" t="s">
        <v>224</v>
      </c>
      <c r="CN154" s="15" t="s">
        <v>224</v>
      </c>
      <c r="CO154" s="15" t="s">
        <v>224</v>
      </c>
      <c r="CP154" s="15" t="s">
        <v>224</v>
      </c>
      <c r="CQ154" s="15" t="s">
        <v>224</v>
      </c>
      <c r="CR154" s="15" t="s">
        <v>224</v>
      </c>
      <c r="CS154" s="15" t="s">
        <v>224</v>
      </c>
      <c r="CT154" s="15" t="s">
        <v>224</v>
      </c>
    </row>
    <row r="155">
      <c r="A155" s="13" t="str">
        <f t="shared" si="1"/>
        <v>Quản lý công việc</v>
      </c>
      <c r="B155" s="14">
        <v>43732.9967809838</v>
      </c>
      <c r="C155" s="15" t="s">
        <v>370</v>
      </c>
      <c r="D155" s="16">
        <v>0.0</v>
      </c>
      <c r="E155" s="15" t="s">
        <v>371</v>
      </c>
      <c r="F155" s="15" t="s">
        <v>372</v>
      </c>
      <c r="G155" s="15" t="s">
        <v>373</v>
      </c>
      <c r="H155" s="15" t="s">
        <v>383</v>
      </c>
      <c r="I155" s="15" t="s">
        <v>391</v>
      </c>
      <c r="J155" s="15" t="s">
        <v>392</v>
      </c>
      <c r="K155" s="15" t="s">
        <v>4969</v>
      </c>
      <c r="L155" s="15" t="s">
        <v>393</v>
      </c>
      <c r="N155" s="15" t="s">
        <v>379</v>
      </c>
      <c r="O155" s="15" t="s">
        <v>4913</v>
      </c>
      <c r="P155" s="15" t="s">
        <v>224</v>
      </c>
      <c r="Q155" s="15" t="s">
        <v>224</v>
      </c>
      <c r="R155" s="15" t="s">
        <v>224</v>
      </c>
      <c r="S155" s="15" t="s">
        <v>224</v>
      </c>
      <c r="T155" s="15" t="s">
        <v>224</v>
      </c>
      <c r="U155" s="15" t="s">
        <v>275</v>
      </c>
      <c r="V155" s="15" t="s">
        <v>222</v>
      </c>
      <c r="W155" s="15" t="s">
        <v>224</v>
      </c>
      <c r="X155" s="15" t="s">
        <v>224</v>
      </c>
      <c r="Y155" s="15" t="s">
        <v>224</v>
      </c>
      <c r="Z155" s="15" t="s">
        <v>224</v>
      </c>
      <c r="AA155" s="15" t="s">
        <v>224</v>
      </c>
      <c r="AB155" s="15" t="s">
        <v>224</v>
      </c>
      <c r="AC155" s="15" t="s">
        <v>224</v>
      </c>
      <c r="AD155" s="15" t="s">
        <v>224</v>
      </c>
      <c r="AE155" s="15" t="s">
        <v>224</v>
      </c>
      <c r="AF155" s="15" t="s">
        <v>224</v>
      </c>
      <c r="AG155" s="15" t="s">
        <v>224</v>
      </c>
      <c r="AH155" s="15" t="s">
        <v>224</v>
      </c>
      <c r="AI155" s="15" t="s">
        <v>224</v>
      </c>
      <c r="AJ155" s="15" t="s">
        <v>224</v>
      </c>
      <c r="AK155" s="15" t="s">
        <v>224</v>
      </c>
      <c r="AL155" s="15" t="s">
        <v>224</v>
      </c>
      <c r="AM155" s="15" t="s">
        <v>224</v>
      </c>
      <c r="AN155" s="15" t="s">
        <v>224</v>
      </c>
      <c r="AO155" s="15" t="s">
        <v>224</v>
      </c>
      <c r="AP155" s="15" t="s">
        <v>224</v>
      </c>
      <c r="AQ155" s="15" t="s">
        <v>224</v>
      </c>
      <c r="AR155" s="15" t="s">
        <v>224</v>
      </c>
      <c r="AS155" s="15" t="s">
        <v>224</v>
      </c>
      <c r="AT155" s="15" t="s">
        <v>224</v>
      </c>
      <c r="AU155" s="15" t="s">
        <v>224</v>
      </c>
      <c r="AV155" s="15" t="s">
        <v>224</v>
      </c>
      <c r="AW155" s="15" t="s">
        <v>224</v>
      </c>
      <c r="AX155" s="15" t="s">
        <v>224</v>
      </c>
      <c r="AY155" s="15" t="s">
        <v>224</v>
      </c>
      <c r="AZ155" s="15" t="s">
        <v>224</v>
      </c>
      <c r="BA155" s="15" t="s">
        <v>224</v>
      </c>
      <c r="BB155" s="15" t="s">
        <v>224</v>
      </c>
      <c r="BC155" s="15" t="s">
        <v>224</v>
      </c>
      <c r="BD155" s="15" t="s">
        <v>224</v>
      </c>
      <c r="BE155" s="15" t="s">
        <v>224</v>
      </c>
      <c r="BF155" s="15" t="s">
        <v>224</v>
      </c>
      <c r="BG155" s="15" t="s">
        <v>224</v>
      </c>
      <c r="BH155" s="15" t="s">
        <v>224</v>
      </c>
      <c r="BI155" s="15" t="s">
        <v>275</v>
      </c>
      <c r="BJ155" s="15" t="s">
        <v>222</v>
      </c>
      <c r="BK155" s="15" t="s">
        <v>275</v>
      </c>
      <c r="BL155" s="15" t="s">
        <v>224</v>
      </c>
      <c r="BM155" s="15" t="s">
        <v>224</v>
      </c>
      <c r="BN155" s="15" t="s">
        <v>224</v>
      </c>
      <c r="BO155" s="15" t="s">
        <v>275</v>
      </c>
      <c r="BP155" s="15" t="s">
        <v>222</v>
      </c>
      <c r="BQ155" s="15" t="s">
        <v>224</v>
      </c>
      <c r="BR155" s="15" t="s">
        <v>224</v>
      </c>
      <c r="BS155" s="15" t="s">
        <v>224</v>
      </c>
      <c r="BT155" s="15" t="s">
        <v>224</v>
      </c>
      <c r="BU155" s="15" t="s">
        <v>224</v>
      </c>
      <c r="BV155" s="15" t="s">
        <v>224</v>
      </c>
      <c r="BW155" s="15" t="s">
        <v>224</v>
      </c>
      <c r="BX155" s="15" t="s">
        <v>224</v>
      </c>
      <c r="BY155" s="15" t="s">
        <v>224</v>
      </c>
      <c r="BZ155" s="15" t="s">
        <v>224</v>
      </c>
      <c r="CA155" s="15" t="s">
        <v>224</v>
      </c>
      <c r="CB155" s="15" t="s">
        <v>224</v>
      </c>
      <c r="CC155" s="15" t="s">
        <v>224</v>
      </c>
      <c r="CD155" s="15" t="s">
        <v>224</v>
      </c>
      <c r="CE155" s="15" t="s">
        <v>224</v>
      </c>
      <c r="CF155" s="15" t="s">
        <v>224</v>
      </c>
      <c r="CG155" s="15" t="s">
        <v>224</v>
      </c>
      <c r="CH155" s="15" t="s">
        <v>224</v>
      </c>
      <c r="CI155" s="15" t="s">
        <v>224</v>
      </c>
      <c r="CJ155" s="15" t="s">
        <v>224</v>
      </c>
      <c r="CK155" s="15" t="s">
        <v>224</v>
      </c>
      <c r="CL155" s="15" t="s">
        <v>224</v>
      </c>
      <c r="CM155" s="15" t="s">
        <v>224</v>
      </c>
      <c r="CN155" s="15" t="s">
        <v>224</v>
      </c>
      <c r="CO155" s="15" t="s">
        <v>224</v>
      </c>
      <c r="CP155" s="15" t="s">
        <v>224</v>
      </c>
      <c r="CQ155" s="15" t="s">
        <v>224</v>
      </c>
      <c r="CR155" s="15" t="s">
        <v>224</v>
      </c>
      <c r="CS155" s="15" t="s">
        <v>224</v>
      </c>
      <c r="CT155" s="15" t="s">
        <v>224</v>
      </c>
    </row>
    <row r="156">
      <c r="A156" s="13" t="str">
        <f t="shared" si="1"/>
        <v>Quản lý danh sách thông tin</v>
      </c>
      <c r="B156" s="14">
        <v>43734.73266540509</v>
      </c>
      <c r="C156" s="15" t="s">
        <v>594</v>
      </c>
      <c r="D156" s="16">
        <v>0.0</v>
      </c>
      <c r="E156" s="15" t="s">
        <v>596</v>
      </c>
      <c r="F156" s="15" t="s">
        <v>710</v>
      </c>
      <c r="G156" s="15" t="s">
        <v>3433</v>
      </c>
      <c r="H156" s="15" t="s">
        <v>3434</v>
      </c>
      <c r="I156" s="15" t="s">
        <v>3434</v>
      </c>
      <c r="J156" s="15" t="s">
        <v>3436</v>
      </c>
      <c r="K156" s="15" t="s">
        <v>3438</v>
      </c>
      <c r="L156" s="15" t="s">
        <v>3439</v>
      </c>
      <c r="N156" s="15" t="s">
        <v>1828</v>
      </c>
      <c r="O156" s="15" t="s">
        <v>3441</v>
      </c>
      <c r="P156" s="15" t="s">
        <v>215</v>
      </c>
      <c r="Q156" s="15" t="s">
        <v>688</v>
      </c>
      <c r="R156" s="15" t="s">
        <v>275</v>
      </c>
      <c r="S156" s="15" t="s">
        <v>688</v>
      </c>
      <c r="T156" s="15" t="s">
        <v>688</v>
      </c>
      <c r="U156" s="15" t="s">
        <v>224</v>
      </c>
      <c r="V156" s="15" t="s">
        <v>224</v>
      </c>
      <c r="W156" s="15" t="s">
        <v>224</v>
      </c>
      <c r="X156" s="15" t="s">
        <v>224</v>
      </c>
      <c r="Y156" s="15" t="s">
        <v>224</v>
      </c>
      <c r="Z156" s="15" t="s">
        <v>224</v>
      </c>
      <c r="AA156" s="15" t="s">
        <v>224</v>
      </c>
      <c r="AB156" s="15" t="s">
        <v>224</v>
      </c>
      <c r="AC156" s="15" t="s">
        <v>224</v>
      </c>
      <c r="AD156" s="15" t="s">
        <v>224</v>
      </c>
      <c r="AE156" s="15" t="s">
        <v>224</v>
      </c>
      <c r="AF156" s="15" t="s">
        <v>224</v>
      </c>
      <c r="AG156" s="15" t="s">
        <v>224</v>
      </c>
      <c r="AH156" s="15" t="s">
        <v>224</v>
      </c>
      <c r="AI156" s="15" t="s">
        <v>224</v>
      </c>
      <c r="AJ156" s="15" t="s">
        <v>224</v>
      </c>
      <c r="AK156" s="15" t="s">
        <v>224</v>
      </c>
      <c r="AL156" s="15" t="s">
        <v>224</v>
      </c>
      <c r="AM156" s="15" t="s">
        <v>224</v>
      </c>
      <c r="AN156" s="15" t="s">
        <v>224</v>
      </c>
      <c r="AO156" s="15" t="s">
        <v>224</v>
      </c>
      <c r="AP156" s="15" t="s">
        <v>224</v>
      </c>
      <c r="AQ156" s="15" t="s">
        <v>224</v>
      </c>
      <c r="AR156" s="15" t="s">
        <v>224</v>
      </c>
      <c r="AS156" s="15" t="s">
        <v>224</v>
      </c>
      <c r="AT156" s="15" t="s">
        <v>224</v>
      </c>
      <c r="AU156" s="15" t="s">
        <v>224</v>
      </c>
      <c r="AV156" s="15" t="s">
        <v>224</v>
      </c>
      <c r="AW156" s="15" t="s">
        <v>224</v>
      </c>
      <c r="AX156" s="15" t="s">
        <v>224</v>
      </c>
      <c r="AY156" s="15" t="s">
        <v>224</v>
      </c>
      <c r="AZ156" s="15" t="s">
        <v>224</v>
      </c>
      <c r="BA156" s="15" t="s">
        <v>224</v>
      </c>
      <c r="BB156" s="15" t="s">
        <v>224</v>
      </c>
      <c r="BC156" s="15" t="s">
        <v>224</v>
      </c>
      <c r="BD156" s="15" t="s">
        <v>224</v>
      </c>
      <c r="BE156" s="15" t="s">
        <v>224</v>
      </c>
      <c r="BF156" s="15" t="s">
        <v>224</v>
      </c>
      <c r="BG156" s="15" t="s">
        <v>224</v>
      </c>
      <c r="BH156" s="15" t="s">
        <v>224</v>
      </c>
      <c r="BI156" s="15" t="s">
        <v>224</v>
      </c>
      <c r="BJ156" s="15" t="s">
        <v>224</v>
      </c>
      <c r="BK156" s="15" t="s">
        <v>224</v>
      </c>
      <c r="BL156" s="15" t="s">
        <v>224</v>
      </c>
      <c r="BM156" s="15" t="s">
        <v>224</v>
      </c>
      <c r="BN156" s="15" t="s">
        <v>224</v>
      </c>
      <c r="BO156" s="15" t="s">
        <v>224</v>
      </c>
      <c r="BP156" s="15" t="s">
        <v>224</v>
      </c>
      <c r="BQ156" s="15" t="s">
        <v>224</v>
      </c>
      <c r="BR156" s="15" t="s">
        <v>224</v>
      </c>
      <c r="BS156" s="15" t="s">
        <v>224</v>
      </c>
      <c r="BT156" s="15" t="s">
        <v>224</v>
      </c>
      <c r="BU156" s="15" t="s">
        <v>224</v>
      </c>
      <c r="BV156" s="15" t="s">
        <v>224</v>
      </c>
      <c r="BW156" s="15" t="s">
        <v>224</v>
      </c>
      <c r="BX156" s="15" t="s">
        <v>224</v>
      </c>
      <c r="BY156" s="15" t="s">
        <v>224</v>
      </c>
      <c r="BZ156" s="15" t="s">
        <v>224</v>
      </c>
      <c r="CA156" s="15" t="s">
        <v>224</v>
      </c>
      <c r="CB156" s="15" t="s">
        <v>224</v>
      </c>
      <c r="CC156" s="15" t="s">
        <v>224</v>
      </c>
      <c r="CD156" s="15" t="s">
        <v>224</v>
      </c>
      <c r="CE156" s="15" t="s">
        <v>224</v>
      </c>
      <c r="CF156" s="15" t="s">
        <v>224</v>
      </c>
      <c r="CG156" s="15" t="s">
        <v>224</v>
      </c>
      <c r="CH156" s="15" t="s">
        <v>224</v>
      </c>
      <c r="CI156" s="15" t="s">
        <v>224</v>
      </c>
      <c r="CJ156" s="15" t="s">
        <v>224</v>
      </c>
      <c r="CK156" s="15" t="s">
        <v>224</v>
      </c>
      <c r="CL156" s="15" t="s">
        <v>224</v>
      </c>
      <c r="CM156" s="15" t="s">
        <v>224</v>
      </c>
      <c r="CN156" s="15" t="s">
        <v>224</v>
      </c>
      <c r="CO156" s="15" t="s">
        <v>224</v>
      </c>
      <c r="CP156" s="15" t="s">
        <v>224</v>
      </c>
      <c r="CQ156" s="15" t="s">
        <v>224</v>
      </c>
      <c r="CR156" s="15" t="s">
        <v>224</v>
      </c>
      <c r="CS156" s="15" t="s">
        <v>224</v>
      </c>
      <c r="CT156" s="15" t="s">
        <v>224</v>
      </c>
    </row>
    <row r="157">
      <c r="A157" s="13" t="str">
        <f t="shared" si="1"/>
        <v>Quản lý danh sách thông tin</v>
      </c>
      <c r="B157" s="14">
        <v>43734.73744157408</v>
      </c>
      <c r="C157" s="15" t="s">
        <v>594</v>
      </c>
      <c r="D157" s="16">
        <v>0.0</v>
      </c>
      <c r="E157" s="15" t="s">
        <v>596</v>
      </c>
      <c r="F157" s="15" t="s">
        <v>710</v>
      </c>
      <c r="G157" s="15" t="s">
        <v>3433</v>
      </c>
      <c r="H157" s="15" t="s">
        <v>3463</v>
      </c>
      <c r="I157" s="15" t="s">
        <v>3463</v>
      </c>
      <c r="J157" s="15" t="s">
        <v>3465</v>
      </c>
      <c r="K157" s="15" t="s">
        <v>3438</v>
      </c>
      <c r="L157" s="15" t="s">
        <v>3466</v>
      </c>
      <c r="N157" s="15" t="s">
        <v>3467</v>
      </c>
      <c r="O157" s="15" t="s">
        <v>3468</v>
      </c>
      <c r="P157" s="15" t="s">
        <v>224</v>
      </c>
      <c r="Q157" s="15" t="s">
        <v>224</v>
      </c>
      <c r="R157" s="15" t="s">
        <v>688</v>
      </c>
      <c r="S157" s="15" t="s">
        <v>688</v>
      </c>
      <c r="T157" s="15" t="s">
        <v>224</v>
      </c>
      <c r="U157" s="15" t="s">
        <v>688</v>
      </c>
      <c r="V157" s="15" t="s">
        <v>224</v>
      </c>
      <c r="W157" s="15" t="s">
        <v>275</v>
      </c>
      <c r="X157" s="15" t="s">
        <v>224</v>
      </c>
      <c r="Y157" s="15" t="s">
        <v>224</v>
      </c>
      <c r="Z157" s="15" t="s">
        <v>275</v>
      </c>
      <c r="AA157" s="15" t="s">
        <v>224</v>
      </c>
      <c r="AB157" s="15" t="s">
        <v>224</v>
      </c>
      <c r="AC157" s="15" t="s">
        <v>224</v>
      </c>
      <c r="AD157" s="15" t="s">
        <v>224</v>
      </c>
      <c r="AE157" s="15" t="s">
        <v>224</v>
      </c>
      <c r="AF157" s="15" t="s">
        <v>224</v>
      </c>
      <c r="AG157" s="15" t="s">
        <v>224</v>
      </c>
      <c r="AH157" s="15" t="s">
        <v>224</v>
      </c>
      <c r="AI157" s="15" t="s">
        <v>224</v>
      </c>
      <c r="AJ157" s="15" t="s">
        <v>224</v>
      </c>
      <c r="AK157" s="15" t="s">
        <v>224</v>
      </c>
      <c r="AL157" s="15" t="s">
        <v>224</v>
      </c>
      <c r="AM157" s="15" t="s">
        <v>215</v>
      </c>
      <c r="AN157" s="15" t="s">
        <v>222</v>
      </c>
      <c r="AO157" s="15" t="s">
        <v>224</v>
      </c>
      <c r="AP157" s="15" t="s">
        <v>222</v>
      </c>
      <c r="AQ157" s="15" t="s">
        <v>224</v>
      </c>
      <c r="AR157" s="15" t="s">
        <v>215</v>
      </c>
      <c r="AS157" s="15" t="s">
        <v>275</v>
      </c>
      <c r="AT157" s="15" t="s">
        <v>224</v>
      </c>
      <c r="AU157" s="15" t="s">
        <v>224</v>
      </c>
      <c r="AV157" s="15" t="s">
        <v>224</v>
      </c>
      <c r="AW157" s="15" t="s">
        <v>224</v>
      </c>
      <c r="AX157" s="15" t="s">
        <v>224</v>
      </c>
      <c r="AY157" s="15" t="s">
        <v>224</v>
      </c>
      <c r="AZ157" s="15" t="s">
        <v>275</v>
      </c>
      <c r="BA157" s="15" t="s">
        <v>224</v>
      </c>
      <c r="BB157" s="15" t="s">
        <v>224</v>
      </c>
      <c r="BC157" s="15" t="s">
        <v>224</v>
      </c>
      <c r="BD157" s="15" t="s">
        <v>224</v>
      </c>
      <c r="BE157" s="15" t="s">
        <v>224</v>
      </c>
      <c r="BG157" s="15" t="s">
        <v>275</v>
      </c>
      <c r="BH157" s="15" t="s">
        <v>224</v>
      </c>
      <c r="BI157" s="15" t="s">
        <v>224</v>
      </c>
      <c r="BJ157" s="15" t="s">
        <v>224</v>
      </c>
      <c r="BK157" s="15" t="s">
        <v>224</v>
      </c>
      <c r="BL157" s="15" t="s">
        <v>224</v>
      </c>
      <c r="BM157" s="15" t="s">
        <v>224</v>
      </c>
      <c r="BN157" s="15" t="s">
        <v>224</v>
      </c>
      <c r="BO157" s="15" t="s">
        <v>224</v>
      </c>
      <c r="BP157" s="15" t="s">
        <v>224</v>
      </c>
      <c r="BQ157" s="15" t="s">
        <v>275</v>
      </c>
      <c r="BR157" s="15" t="s">
        <v>224</v>
      </c>
      <c r="BS157" s="15" t="s">
        <v>224</v>
      </c>
      <c r="BT157" s="15" t="s">
        <v>224</v>
      </c>
      <c r="BU157" s="15" t="s">
        <v>224</v>
      </c>
      <c r="BV157" s="15" t="s">
        <v>275</v>
      </c>
      <c r="BW157" s="15" t="s">
        <v>224</v>
      </c>
      <c r="BX157" s="15" t="s">
        <v>224</v>
      </c>
      <c r="BY157" s="15" t="s">
        <v>224</v>
      </c>
      <c r="BZ157" s="15" t="s">
        <v>224</v>
      </c>
      <c r="CA157" s="15" t="s">
        <v>275</v>
      </c>
      <c r="CB157" s="15" t="s">
        <v>224</v>
      </c>
      <c r="CC157" s="15" t="s">
        <v>224</v>
      </c>
      <c r="CD157" s="15" t="s">
        <v>224</v>
      </c>
      <c r="CE157" s="15" t="s">
        <v>224</v>
      </c>
      <c r="CF157" s="15" t="s">
        <v>224</v>
      </c>
      <c r="CG157" s="15" t="s">
        <v>224</v>
      </c>
      <c r="CH157" s="15" t="s">
        <v>224</v>
      </c>
      <c r="CI157" s="15" t="s">
        <v>224</v>
      </c>
      <c r="CJ157" s="15" t="s">
        <v>224</v>
      </c>
      <c r="CK157" s="15" t="s">
        <v>275</v>
      </c>
      <c r="CL157" s="15" t="s">
        <v>224</v>
      </c>
      <c r="CM157" s="15" t="s">
        <v>275</v>
      </c>
      <c r="CN157" s="15" t="s">
        <v>224</v>
      </c>
      <c r="CO157" s="15" t="s">
        <v>224</v>
      </c>
      <c r="CP157" s="15" t="s">
        <v>275</v>
      </c>
      <c r="CQ157" s="15" t="s">
        <v>224</v>
      </c>
      <c r="CR157" s="15" t="s">
        <v>224</v>
      </c>
      <c r="CS157" s="15" t="s">
        <v>275</v>
      </c>
      <c r="CT157" s="15" t="s">
        <v>224</v>
      </c>
    </row>
    <row r="158">
      <c r="A158" s="13" t="str">
        <f t="shared" si="1"/>
        <v>Quản lý danh sách thông tin</v>
      </c>
      <c r="B158" s="14">
        <v>43734.75138965278</v>
      </c>
      <c r="C158" s="15" t="s">
        <v>594</v>
      </c>
      <c r="D158" s="16">
        <v>0.0</v>
      </c>
      <c r="E158" s="15" t="s">
        <v>596</v>
      </c>
      <c r="F158" s="15" t="s">
        <v>710</v>
      </c>
      <c r="G158" s="15" t="s">
        <v>3433</v>
      </c>
      <c r="H158" s="15" t="s">
        <v>3495</v>
      </c>
      <c r="I158" s="15" t="s">
        <v>3495</v>
      </c>
      <c r="J158" s="15" t="s">
        <v>3495</v>
      </c>
      <c r="K158" s="15" t="s">
        <v>3438</v>
      </c>
      <c r="L158" s="15" t="s">
        <v>3499</v>
      </c>
      <c r="N158" s="15" t="s">
        <v>3500</v>
      </c>
      <c r="O158" s="15" t="s">
        <v>3502</v>
      </c>
      <c r="P158" s="15" t="s">
        <v>688</v>
      </c>
      <c r="Q158" s="15" t="s">
        <v>688</v>
      </c>
      <c r="R158" s="15" t="s">
        <v>275</v>
      </c>
      <c r="S158" s="15" t="s">
        <v>224</v>
      </c>
      <c r="T158" s="15" t="s">
        <v>224</v>
      </c>
      <c r="U158" s="15" t="s">
        <v>224</v>
      </c>
      <c r="V158" s="15" t="s">
        <v>224</v>
      </c>
      <c r="W158" s="15" t="s">
        <v>224</v>
      </c>
      <c r="X158" s="15" t="s">
        <v>224</v>
      </c>
      <c r="Y158" s="15" t="s">
        <v>224</v>
      </c>
      <c r="Z158" s="15" t="s">
        <v>224</v>
      </c>
      <c r="AA158" s="15" t="s">
        <v>224</v>
      </c>
      <c r="AB158" s="15" t="s">
        <v>224</v>
      </c>
      <c r="AC158" s="15" t="s">
        <v>224</v>
      </c>
      <c r="AD158" s="15" t="s">
        <v>224</v>
      </c>
      <c r="AE158" s="15" t="s">
        <v>224</v>
      </c>
      <c r="AF158" s="15" t="s">
        <v>224</v>
      </c>
      <c r="AG158" s="15" t="s">
        <v>224</v>
      </c>
      <c r="AH158" s="15" t="s">
        <v>224</v>
      </c>
      <c r="AI158" s="15" t="s">
        <v>224</v>
      </c>
      <c r="AJ158" s="15" t="s">
        <v>224</v>
      </c>
      <c r="AK158" s="15" t="s">
        <v>224</v>
      </c>
      <c r="AL158" s="15" t="s">
        <v>224</v>
      </c>
      <c r="AM158" s="15" t="s">
        <v>224</v>
      </c>
      <c r="AN158" s="15" t="s">
        <v>224</v>
      </c>
      <c r="AO158" s="15" t="s">
        <v>224</v>
      </c>
      <c r="AP158" s="15" t="s">
        <v>224</v>
      </c>
      <c r="AQ158" s="15" t="s">
        <v>224</v>
      </c>
      <c r="AR158" s="15" t="s">
        <v>224</v>
      </c>
      <c r="AS158" s="15" t="s">
        <v>224</v>
      </c>
      <c r="AT158" s="15" t="s">
        <v>224</v>
      </c>
      <c r="AU158" s="15" t="s">
        <v>224</v>
      </c>
      <c r="AV158" s="15" t="s">
        <v>224</v>
      </c>
      <c r="AW158" s="15" t="s">
        <v>224</v>
      </c>
      <c r="AX158" s="15" t="s">
        <v>224</v>
      </c>
      <c r="AY158" s="15" t="s">
        <v>224</v>
      </c>
      <c r="AZ158" s="15" t="s">
        <v>224</v>
      </c>
      <c r="BA158" s="15" t="s">
        <v>224</v>
      </c>
      <c r="BB158" s="15" t="s">
        <v>224</v>
      </c>
      <c r="BC158" s="15" t="s">
        <v>224</v>
      </c>
      <c r="BD158" s="15" t="s">
        <v>224</v>
      </c>
      <c r="BE158" s="15" t="s">
        <v>224</v>
      </c>
      <c r="BF158" s="15" t="s">
        <v>224</v>
      </c>
      <c r="BG158" s="15" t="s">
        <v>224</v>
      </c>
      <c r="BH158" s="15" t="s">
        <v>224</v>
      </c>
      <c r="BI158" s="15" t="s">
        <v>224</v>
      </c>
      <c r="BJ158" s="15" t="s">
        <v>224</v>
      </c>
      <c r="BK158" s="15" t="s">
        <v>224</v>
      </c>
      <c r="BL158" s="15" t="s">
        <v>224</v>
      </c>
      <c r="BM158" s="15" t="s">
        <v>224</v>
      </c>
      <c r="BN158" s="15" t="s">
        <v>224</v>
      </c>
      <c r="BO158" s="15" t="s">
        <v>224</v>
      </c>
      <c r="BP158" s="15" t="s">
        <v>224</v>
      </c>
      <c r="BQ158" s="15" t="s">
        <v>224</v>
      </c>
      <c r="BR158" s="15" t="s">
        <v>224</v>
      </c>
      <c r="BS158" s="15" t="s">
        <v>224</v>
      </c>
      <c r="BT158" s="15" t="s">
        <v>224</v>
      </c>
      <c r="BU158" s="15" t="s">
        <v>224</v>
      </c>
      <c r="BV158" s="15" t="s">
        <v>224</v>
      </c>
      <c r="BW158" s="15" t="s">
        <v>224</v>
      </c>
      <c r="BX158" s="15" t="s">
        <v>224</v>
      </c>
      <c r="BY158" s="15" t="s">
        <v>224</v>
      </c>
      <c r="BZ158" s="15" t="s">
        <v>224</v>
      </c>
      <c r="CA158" s="15" t="s">
        <v>224</v>
      </c>
      <c r="CB158" s="15" t="s">
        <v>224</v>
      </c>
      <c r="CC158" s="15" t="s">
        <v>224</v>
      </c>
      <c r="CD158" s="15" t="s">
        <v>224</v>
      </c>
      <c r="CE158" s="15" t="s">
        <v>224</v>
      </c>
      <c r="CF158" s="15" t="s">
        <v>224</v>
      </c>
      <c r="CG158" s="15" t="s">
        <v>224</v>
      </c>
      <c r="CH158" s="15" t="s">
        <v>224</v>
      </c>
      <c r="CI158" s="15" t="s">
        <v>224</v>
      </c>
      <c r="CJ158" s="15" t="s">
        <v>224</v>
      </c>
      <c r="CK158" s="15" t="s">
        <v>224</v>
      </c>
      <c r="CL158" s="15" t="s">
        <v>224</v>
      </c>
      <c r="CM158" s="15" t="s">
        <v>224</v>
      </c>
      <c r="CN158" s="15" t="s">
        <v>224</v>
      </c>
      <c r="CO158" s="15" t="s">
        <v>224</v>
      </c>
      <c r="CP158" s="15" t="s">
        <v>224</v>
      </c>
      <c r="CQ158" s="15" t="s">
        <v>224</v>
      </c>
      <c r="CR158" s="15" t="s">
        <v>224</v>
      </c>
      <c r="CS158" s="15" t="s">
        <v>224</v>
      </c>
      <c r="CT158" s="15" t="s">
        <v>224</v>
      </c>
    </row>
    <row r="159">
      <c r="A159" s="13" t="str">
        <f t="shared" si="1"/>
        <v>Quản lý dữ liệu </v>
      </c>
      <c r="B159" s="14">
        <v>43732.914179189815</v>
      </c>
      <c r="C159" s="15" t="s">
        <v>493</v>
      </c>
      <c r="D159" s="16">
        <v>0.0</v>
      </c>
      <c r="E159" s="15" t="s">
        <v>494</v>
      </c>
      <c r="F159" s="15" t="s">
        <v>2822</v>
      </c>
      <c r="G159" s="15" t="s">
        <v>663</v>
      </c>
      <c r="H159" s="15" t="s">
        <v>4755</v>
      </c>
      <c r="I159" s="15" t="s">
        <v>4755</v>
      </c>
      <c r="J159" s="15" t="s">
        <v>4756</v>
      </c>
      <c r="K159" s="15" t="s">
        <v>4757</v>
      </c>
      <c r="L159" s="15" t="s">
        <v>4758</v>
      </c>
      <c r="N159" s="15" t="s">
        <v>4759</v>
      </c>
      <c r="O159" s="15" t="s">
        <v>4759</v>
      </c>
    </row>
    <row r="160">
      <c r="A160" s="13" t="str">
        <f t="shared" si="1"/>
        <v>Quản lý dữ liệu </v>
      </c>
      <c r="B160" s="14">
        <v>43732.92671745371</v>
      </c>
      <c r="C160" s="15" t="s">
        <v>493</v>
      </c>
      <c r="D160" s="16">
        <v>0.0</v>
      </c>
      <c r="E160" s="15" t="s">
        <v>494</v>
      </c>
      <c r="F160" s="15" t="s">
        <v>2822</v>
      </c>
      <c r="G160" s="15" t="s">
        <v>663</v>
      </c>
      <c r="H160" s="15" t="s">
        <v>4760</v>
      </c>
      <c r="I160" s="15" t="s">
        <v>4760</v>
      </c>
      <c r="J160" s="15" t="s">
        <v>4761</v>
      </c>
      <c r="K160" s="15" t="s">
        <v>4757</v>
      </c>
      <c r="L160" s="15" t="s">
        <v>4762</v>
      </c>
      <c r="N160" s="15" t="s">
        <v>4759</v>
      </c>
      <c r="O160" s="15" t="s">
        <v>4759</v>
      </c>
    </row>
    <row r="161">
      <c r="A161" s="13" t="str">
        <f t="shared" si="1"/>
        <v>Quản lý giao diện</v>
      </c>
      <c r="B161" s="14">
        <v>43733.06328998842</v>
      </c>
      <c r="C161" s="15" t="s">
        <v>606</v>
      </c>
      <c r="D161" s="16">
        <v>0.0</v>
      </c>
      <c r="E161" s="15" t="s">
        <v>456</v>
      </c>
      <c r="F161" s="15" t="s">
        <v>2822</v>
      </c>
      <c r="G161" s="15" t="s">
        <v>4743</v>
      </c>
      <c r="H161" s="15" t="s">
        <v>4744</v>
      </c>
      <c r="I161" s="15" t="s">
        <v>4744</v>
      </c>
      <c r="J161" s="15" t="s">
        <v>4746</v>
      </c>
      <c r="K161" s="15" t="s">
        <v>4747</v>
      </c>
      <c r="L161" s="15" t="s">
        <v>4749</v>
      </c>
      <c r="N161" s="15" t="s">
        <v>4750</v>
      </c>
      <c r="O161" s="15" t="s">
        <v>4751</v>
      </c>
    </row>
    <row r="162">
      <c r="A162" s="13" t="str">
        <f t="shared" si="1"/>
        <v>Quản lý giao diện</v>
      </c>
      <c r="B162" s="14">
        <v>43733.06777730324</v>
      </c>
      <c r="C162" s="15" t="s">
        <v>606</v>
      </c>
      <c r="D162" s="16">
        <v>0.0</v>
      </c>
      <c r="E162" s="15" t="s">
        <v>456</v>
      </c>
      <c r="F162" s="15" t="s">
        <v>2822</v>
      </c>
      <c r="G162" s="15" t="s">
        <v>4743</v>
      </c>
      <c r="H162" s="15" t="s">
        <v>4752</v>
      </c>
      <c r="I162" s="15" t="s">
        <v>4752</v>
      </c>
      <c r="J162" s="15" t="s">
        <v>4753</v>
      </c>
      <c r="K162" s="15" t="s">
        <v>4747</v>
      </c>
      <c r="L162" s="15" t="s">
        <v>4754</v>
      </c>
      <c r="N162" s="15" t="s">
        <v>4750</v>
      </c>
      <c r="O162" s="15" t="s">
        <v>4751</v>
      </c>
    </row>
    <row r="163">
      <c r="A163" s="13" t="str">
        <f t="shared" si="1"/>
        <v>Quản lý hệ thống thôn tin</v>
      </c>
      <c r="B163" s="14">
        <v>43732.83131283565</v>
      </c>
      <c r="C163" s="15" t="s">
        <v>306</v>
      </c>
      <c r="D163" s="16">
        <v>0.0</v>
      </c>
      <c r="E163" s="15" t="s">
        <v>307</v>
      </c>
      <c r="F163" s="15" t="s">
        <v>710</v>
      </c>
      <c r="G163" s="15" t="s">
        <v>357</v>
      </c>
      <c r="H163" s="15" t="s">
        <v>313</v>
      </c>
      <c r="I163" s="15" t="s">
        <v>358</v>
      </c>
      <c r="J163" s="15" t="s">
        <v>315</v>
      </c>
      <c r="K163" s="15" t="s">
        <v>3941</v>
      </c>
      <c r="L163" s="15" t="s">
        <v>317</v>
      </c>
      <c r="N163" s="15" t="s">
        <v>1828</v>
      </c>
      <c r="O163" s="15" t="s">
        <v>1828</v>
      </c>
      <c r="P163" s="15" t="s">
        <v>224</v>
      </c>
      <c r="Q163" s="15" t="s">
        <v>224</v>
      </c>
      <c r="R163" s="15" t="s">
        <v>218</v>
      </c>
      <c r="S163" s="15" t="s">
        <v>224</v>
      </c>
      <c r="T163" s="15" t="s">
        <v>224</v>
      </c>
      <c r="U163" s="15" t="s">
        <v>224</v>
      </c>
      <c r="V163" s="15" t="s">
        <v>224</v>
      </c>
      <c r="W163" s="15" t="s">
        <v>224</v>
      </c>
      <c r="X163" s="15" t="s">
        <v>224</v>
      </c>
      <c r="Y163" s="15" t="s">
        <v>224</v>
      </c>
      <c r="Z163" s="15" t="s">
        <v>224</v>
      </c>
      <c r="AA163" s="15" t="s">
        <v>224</v>
      </c>
      <c r="AB163" s="15" t="s">
        <v>224</v>
      </c>
      <c r="AC163" s="15" t="s">
        <v>224</v>
      </c>
      <c r="AD163" s="15" t="s">
        <v>224</v>
      </c>
      <c r="AE163" s="15" t="s">
        <v>224</v>
      </c>
      <c r="AF163" s="15" t="s">
        <v>224</v>
      </c>
      <c r="AG163" s="15" t="s">
        <v>224</v>
      </c>
      <c r="AH163" s="15" t="s">
        <v>224</v>
      </c>
      <c r="AI163" s="15" t="s">
        <v>224</v>
      </c>
      <c r="AJ163" s="15" t="s">
        <v>224</v>
      </c>
      <c r="AK163" s="15" t="s">
        <v>224</v>
      </c>
      <c r="AL163" s="15" t="s">
        <v>224</v>
      </c>
      <c r="AM163" s="15" t="s">
        <v>224</v>
      </c>
      <c r="AN163" s="15" t="s">
        <v>224</v>
      </c>
      <c r="AO163" s="15" t="s">
        <v>224</v>
      </c>
      <c r="AP163" s="15" t="s">
        <v>224</v>
      </c>
      <c r="AQ163" s="15" t="s">
        <v>224</v>
      </c>
      <c r="AR163" s="15" t="s">
        <v>224</v>
      </c>
      <c r="AS163" s="15" t="s">
        <v>224</v>
      </c>
      <c r="AT163" s="15" t="s">
        <v>224</v>
      </c>
      <c r="AU163" s="15" t="s">
        <v>224</v>
      </c>
      <c r="AV163" s="15" t="s">
        <v>224</v>
      </c>
      <c r="AW163" s="15" t="s">
        <v>224</v>
      </c>
      <c r="AX163" s="15" t="s">
        <v>224</v>
      </c>
      <c r="AY163" s="15" t="s">
        <v>224</v>
      </c>
      <c r="AZ163" s="15" t="s">
        <v>224</v>
      </c>
      <c r="BA163" s="15" t="s">
        <v>224</v>
      </c>
      <c r="BB163" s="15" t="s">
        <v>224</v>
      </c>
      <c r="BC163" s="15" t="s">
        <v>224</v>
      </c>
      <c r="BD163" s="15" t="s">
        <v>224</v>
      </c>
      <c r="BE163" s="15" t="s">
        <v>224</v>
      </c>
      <c r="BF163" s="15" t="s">
        <v>224</v>
      </c>
      <c r="BG163" s="15" t="s">
        <v>224</v>
      </c>
      <c r="BH163" s="15" t="s">
        <v>224</v>
      </c>
      <c r="BI163" s="15" t="s">
        <v>224</v>
      </c>
      <c r="BJ163" s="15" t="s">
        <v>224</v>
      </c>
      <c r="BK163" s="15" t="s">
        <v>224</v>
      </c>
      <c r="BL163" s="15" t="s">
        <v>224</v>
      </c>
      <c r="BM163" s="15" t="s">
        <v>224</v>
      </c>
      <c r="BN163" s="15" t="s">
        <v>224</v>
      </c>
      <c r="BO163" s="15" t="s">
        <v>224</v>
      </c>
      <c r="BP163" s="15" t="s">
        <v>224</v>
      </c>
      <c r="BQ163" s="15" t="s">
        <v>339</v>
      </c>
      <c r="BR163" s="15" t="s">
        <v>340</v>
      </c>
      <c r="BS163" s="15" t="s">
        <v>224</v>
      </c>
      <c r="BT163" s="15" t="s">
        <v>224</v>
      </c>
      <c r="BU163" s="15" t="s">
        <v>224</v>
      </c>
      <c r="BV163" s="15" t="s">
        <v>224</v>
      </c>
      <c r="BW163" s="15" t="s">
        <v>224</v>
      </c>
      <c r="BX163" s="15" t="s">
        <v>224</v>
      </c>
      <c r="BY163" s="15" t="s">
        <v>224</v>
      </c>
      <c r="BZ163" s="15" t="s">
        <v>224</v>
      </c>
      <c r="CA163" s="15" t="s">
        <v>224</v>
      </c>
      <c r="CB163" s="15" t="s">
        <v>224</v>
      </c>
      <c r="CC163" s="15" t="s">
        <v>224</v>
      </c>
      <c r="CD163" s="15" t="s">
        <v>224</v>
      </c>
      <c r="CE163" s="15" t="s">
        <v>224</v>
      </c>
      <c r="CF163" s="15" t="s">
        <v>224</v>
      </c>
      <c r="CG163" s="15" t="s">
        <v>224</v>
      </c>
      <c r="CH163" s="15" t="s">
        <v>224</v>
      </c>
      <c r="CI163" s="15" t="s">
        <v>224</v>
      </c>
      <c r="CJ163" s="15" t="s">
        <v>224</v>
      </c>
      <c r="CK163" s="15" t="s">
        <v>224</v>
      </c>
      <c r="CL163" s="15" t="s">
        <v>224</v>
      </c>
      <c r="CM163" s="15" t="s">
        <v>224</v>
      </c>
      <c r="CN163" s="15" t="s">
        <v>224</v>
      </c>
      <c r="CO163" s="15" t="s">
        <v>224</v>
      </c>
      <c r="CP163" s="15" t="s">
        <v>224</v>
      </c>
      <c r="CQ163" s="15" t="s">
        <v>224</v>
      </c>
      <c r="CR163" s="15" t="s">
        <v>224</v>
      </c>
      <c r="CS163" s="15" t="s">
        <v>224</v>
      </c>
      <c r="CT163" s="15" t="s">
        <v>224</v>
      </c>
    </row>
    <row r="164">
      <c r="A164" s="13" t="str">
        <f t="shared" si="1"/>
        <v>Quản lý khả năng quan sát (Observability)</v>
      </c>
      <c r="B164" s="14">
        <v>43732.94533107639</v>
      </c>
      <c r="C164" s="15" t="s">
        <v>532</v>
      </c>
      <c r="D164" s="16">
        <v>0.0</v>
      </c>
      <c r="E164" s="15" t="s">
        <v>533</v>
      </c>
      <c r="F164" s="15" t="s">
        <v>2822</v>
      </c>
      <c r="G164" s="15" t="s">
        <v>4719</v>
      </c>
      <c r="H164" s="15" t="s">
        <v>4720</v>
      </c>
      <c r="I164" s="15" t="s">
        <v>4721</v>
      </c>
      <c r="J164" s="15" t="s">
        <v>4723</v>
      </c>
      <c r="K164" s="15" t="s">
        <v>4724</v>
      </c>
      <c r="L164" s="15" t="s">
        <v>4725</v>
      </c>
      <c r="N164" s="15" t="s">
        <v>4726</v>
      </c>
      <c r="O164" s="15" t="s">
        <v>4727</v>
      </c>
    </row>
    <row r="165">
      <c r="A165" s="13" t="str">
        <f t="shared" si="1"/>
        <v>Quản lý khả năng quan sát (Observability)</v>
      </c>
      <c r="B165" s="14">
        <v>43732.95765523148</v>
      </c>
      <c r="C165" s="15" t="s">
        <v>532</v>
      </c>
      <c r="D165" s="16">
        <v>0.0</v>
      </c>
      <c r="E165" s="15" t="s">
        <v>533</v>
      </c>
      <c r="F165" s="15" t="s">
        <v>2822</v>
      </c>
      <c r="G165" s="15" t="s">
        <v>4719</v>
      </c>
      <c r="H165" s="15" t="s">
        <v>4728</v>
      </c>
      <c r="I165" s="15" t="s">
        <v>4729</v>
      </c>
      <c r="J165" s="15" t="s">
        <v>4730</v>
      </c>
      <c r="K165" s="15" t="s">
        <v>4731</v>
      </c>
      <c r="L165" s="15" t="s">
        <v>4732</v>
      </c>
      <c r="N165" s="15" t="s">
        <v>379</v>
      </c>
      <c r="O165" s="15" t="s">
        <v>4731</v>
      </c>
    </row>
    <row r="166">
      <c r="A166" s="13" t="str">
        <f t="shared" si="1"/>
        <v>Quản lý phân rã dịch vụ hệ thống</v>
      </c>
      <c r="B166" s="14">
        <v>43732.97441836806</v>
      </c>
      <c r="C166" s="15" t="s">
        <v>567</v>
      </c>
      <c r="D166" s="16">
        <v>0.0</v>
      </c>
      <c r="E166" s="15" t="s">
        <v>382</v>
      </c>
      <c r="F166" s="15" t="s">
        <v>2822</v>
      </c>
      <c r="G166" s="15" t="s">
        <v>4734</v>
      </c>
      <c r="H166" s="15" t="s">
        <v>4735</v>
      </c>
      <c r="I166" s="15" t="s">
        <v>4735</v>
      </c>
      <c r="J166" s="15" t="s">
        <v>4736</v>
      </c>
      <c r="K166" s="15" t="s">
        <v>4737</v>
      </c>
      <c r="L166" s="15" t="s">
        <v>4738</v>
      </c>
      <c r="N166" s="15" t="s">
        <v>3066</v>
      </c>
      <c r="O166" s="15" t="s">
        <v>4739</v>
      </c>
    </row>
    <row r="167">
      <c r="A167" s="13" t="str">
        <f t="shared" si="1"/>
        <v>Quản lý thông tin</v>
      </c>
      <c r="B167" s="14">
        <v>43732.90093646991</v>
      </c>
      <c r="C167" s="15" t="s">
        <v>611</v>
      </c>
      <c r="D167" s="16">
        <v>0.0</v>
      </c>
      <c r="E167" s="15" t="s">
        <v>412</v>
      </c>
      <c r="F167" s="15" t="s">
        <v>3397</v>
      </c>
      <c r="G167" s="15" t="s">
        <v>4041</v>
      </c>
      <c r="H167" s="15" t="s">
        <v>4043</v>
      </c>
      <c r="I167" s="15" t="s">
        <v>4045</v>
      </c>
      <c r="J167" s="15" t="s">
        <v>4046</v>
      </c>
      <c r="K167" s="15" t="s">
        <v>3454</v>
      </c>
      <c r="L167" s="15" t="s">
        <v>3455</v>
      </c>
      <c r="N167" s="15" t="s">
        <v>5011</v>
      </c>
      <c r="O167" s="15" t="s">
        <v>1828</v>
      </c>
      <c r="P167" s="15" t="s">
        <v>688</v>
      </c>
      <c r="Q167" s="15" t="s">
        <v>688</v>
      </c>
      <c r="R167" s="15" t="s">
        <v>688</v>
      </c>
      <c r="S167" s="15" t="s">
        <v>680</v>
      </c>
      <c r="T167" s="15" t="s">
        <v>224</v>
      </c>
      <c r="U167" s="15" t="s">
        <v>224</v>
      </c>
      <c r="V167" s="15" t="s">
        <v>224</v>
      </c>
      <c r="W167" s="15" t="s">
        <v>680</v>
      </c>
      <c r="X167" s="15" t="s">
        <v>224</v>
      </c>
      <c r="Y167" s="15" t="s">
        <v>224</v>
      </c>
      <c r="Z167" s="15" t="s">
        <v>680</v>
      </c>
      <c r="AA167" s="15" t="s">
        <v>680</v>
      </c>
      <c r="AB167" s="15" t="s">
        <v>224</v>
      </c>
      <c r="AC167" s="15" t="s">
        <v>680</v>
      </c>
      <c r="AD167" s="15" t="s">
        <v>224</v>
      </c>
      <c r="AE167" s="15" t="s">
        <v>680</v>
      </c>
      <c r="AF167" s="15" t="s">
        <v>224</v>
      </c>
      <c r="AG167" s="15" t="s">
        <v>680</v>
      </c>
      <c r="AH167" s="15" t="s">
        <v>224</v>
      </c>
      <c r="AI167" s="15" t="s">
        <v>680</v>
      </c>
      <c r="AJ167" s="15" t="s">
        <v>224</v>
      </c>
      <c r="AK167" s="15" t="s">
        <v>680</v>
      </c>
      <c r="AL167" s="15" t="s">
        <v>224</v>
      </c>
      <c r="AM167" s="15" t="s">
        <v>680</v>
      </c>
      <c r="AN167" s="15" t="s">
        <v>680</v>
      </c>
      <c r="AO167" s="15" t="s">
        <v>224</v>
      </c>
      <c r="AP167" s="15" t="s">
        <v>680</v>
      </c>
      <c r="AQ167" s="15" t="s">
        <v>224</v>
      </c>
      <c r="AR167" s="15" t="s">
        <v>4053</v>
      </c>
      <c r="AS167" s="15" t="s">
        <v>680</v>
      </c>
      <c r="AT167" s="15" t="s">
        <v>224</v>
      </c>
      <c r="AU167" s="15" t="s">
        <v>224</v>
      </c>
      <c r="AV167" s="15" t="s">
        <v>224</v>
      </c>
      <c r="AW167" s="15" t="s">
        <v>224</v>
      </c>
      <c r="AX167" s="15" t="s">
        <v>224</v>
      </c>
      <c r="AY167" s="15" t="s">
        <v>224</v>
      </c>
      <c r="AZ167" s="15" t="s">
        <v>680</v>
      </c>
      <c r="BA167" s="15" t="s">
        <v>224</v>
      </c>
      <c r="BB167" s="15" t="s">
        <v>224</v>
      </c>
      <c r="BC167" s="15" t="s">
        <v>224</v>
      </c>
      <c r="BD167" s="15" t="s">
        <v>224</v>
      </c>
      <c r="BE167" s="15" t="s">
        <v>224</v>
      </c>
      <c r="BF167" s="15" t="s">
        <v>224</v>
      </c>
      <c r="BG167" s="15" t="s">
        <v>680</v>
      </c>
      <c r="BH167" s="15" t="s">
        <v>224</v>
      </c>
      <c r="BI167" s="15" t="s">
        <v>224</v>
      </c>
      <c r="BJ167" s="15" t="s">
        <v>224</v>
      </c>
      <c r="BK167" s="15" t="s">
        <v>224</v>
      </c>
      <c r="BL167" s="15" t="s">
        <v>224</v>
      </c>
      <c r="BM167" s="15" t="s">
        <v>224</v>
      </c>
      <c r="BN167" s="15" t="s">
        <v>224</v>
      </c>
      <c r="BO167" s="15" t="s">
        <v>224</v>
      </c>
      <c r="BP167" s="15" t="s">
        <v>224</v>
      </c>
      <c r="BQ167" s="15" t="s">
        <v>680</v>
      </c>
      <c r="BR167" s="15" t="s">
        <v>224</v>
      </c>
      <c r="BS167" s="15" t="s">
        <v>224</v>
      </c>
      <c r="BT167" s="15" t="s">
        <v>224</v>
      </c>
      <c r="BU167" s="15" t="s">
        <v>224</v>
      </c>
      <c r="BV167" s="15" t="s">
        <v>4058</v>
      </c>
      <c r="BW167" s="15" t="s">
        <v>224</v>
      </c>
      <c r="BX167" s="15" t="s">
        <v>224</v>
      </c>
      <c r="BY167" s="15" t="s">
        <v>224</v>
      </c>
      <c r="BZ167" s="15" t="s">
        <v>224</v>
      </c>
      <c r="CA167" s="15" t="s">
        <v>4058</v>
      </c>
      <c r="CB167" s="15" t="s">
        <v>224</v>
      </c>
      <c r="CC167" s="15" t="s">
        <v>224</v>
      </c>
      <c r="CD167" s="15" t="s">
        <v>224</v>
      </c>
      <c r="CE167" s="15" t="s">
        <v>224</v>
      </c>
      <c r="CF167" s="15" t="s">
        <v>4058</v>
      </c>
      <c r="CG167" s="15" t="s">
        <v>224</v>
      </c>
      <c r="CH167" s="15" t="s">
        <v>224</v>
      </c>
      <c r="CI167" s="15" t="s">
        <v>224</v>
      </c>
      <c r="CJ167" s="15" t="s">
        <v>224</v>
      </c>
      <c r="CK167" s="15" t="s">
        <v>224</v>
      </c>
      <c r="CL167" s="15" t="s">
        <v>224</v>
      </c>
      <c r="CM167" s="15" t="s">
        <v>680</v>
      </c>
      <c r="CN167" s="15" t="s">
        <v>224</v>
      </c>
      <c r="CO167" s="15" t="s">
        <v>224</v>
      </c>
      <c r="CP167" s="15" t="s">
        <v>224</v>
      </c>
      <c r="CQ167" s="15" t="s">
        <v>224</v>
      </c>
      <c r="CR167" s="15" t="s">
        <v>224</v>
      </c>
      <c r="CS167" s="15" t="s">
        <v>224</v>
      </c>
      <c r="CT167" s="15" t="s">
        <v>224</v>
      </c>
    </row>
    <row r="168">
      <c r="A168" s="13" t="str">
        <f t="shared" si="1"/>
        <v>Quản lý thông tin trong phòng ban</v>
      </c>
      <c r="B168" s="14">
        <v>43732.96683903935</v>
      </c>
      <c r="C168" s="15" t="s">
        <v>136</v>
      </c>
      <c r="D168" s="16">
        <v>0.0</v>
      </c>
      <c r="E168" s="15" t="s">
        <v>526</v>
      </c>
      <c r="F168" s="15" t="s">
        <v>3397</v>
      </c>
      <c r="G168" s="15" t="s">
        <v>3922</v>
      </c>
      <c r="H168" s="15" t="s">
        <v>3923</v>
      </c>
      <c r="I168" s="15" t="s">
        <v>3923</v>
      </c>
      <c r="J168" s="15" t="s">
        <v>3924</v>
      </c>
      <c r="K168" s="15" t="s">
        <v>3286</v>
      </c>
      <c r="L168" s="15" t="s">
        <v>3927</v>
      </c>
      <c r="N168" s="15" t="s">
        <v>379</v>
      </c>
      <c r="O168" s="15" t="s">
        <v>3928</v>
      </c>
      <c r="S168" s="15" t="s">
        <v>224</v>
      </c>
      <c r="U168" s="15" t="s">
        <v>224</v>
      </c>
      <c r="W168" s="15" t="s">
        <v>224</v>
      </c>
      <c r="Z168" s="15" t="s">
        <v>224</v>
      </c>
      <c r="AA168" s="15" t="s">
        <v>224</v>
      </c>
      <c r="AC168" s="15" t="s">
        <v>224</v>
      </c>
      <c r="AE168" s="15" t="s">
        <v>224</v>
      </c>
      <c r="AG168" s="15" t="s">
        <v>224</v>
      </c>
      <c r="AI168" s="15" t="s">
        <v>224</v>
      </c>
      <c r="AK168" s="15" t="s">
        <v>224</v>
      </c>
      <c r="AN168" s="15" t="s">
        <v>224</v>
      </c>
      <c r="AP168" s="15" t="s">
        <v>224</v>
      </c>
      <c r="AS168" s="15" t="s">
        <v>224</v>
      </c>
      <c r="AZ168" s="15" t="s">
        <v>224</v>
      </c>
      <c r="BG168" s="15" t="s">
        <v>224</v>
      </c>
      <c r="BQ168" s="15" t="s">
        <v>224</v>
      </c>
      <c r="BR168" s="15" t="s">
        <v>224</v>
      </c>
      <c r="BT168" s="15" t="s">
        <v>224</v>
      </c>
      <c r="BW168" s="15" t="s">
        <v>224</v>
      </c>
      <c r="CB168" s="15" t="s">
        <v>224</v>
      </c>
      <c r="CG168" s="15" t="s">
        <v>224</v>
      </c>
      <c r="CK168" s="15" t="s">
        <v>224</v>
      </c>
    </row>
    <row r="169">
      <c r="A169" s="13" t="str">
        <f t="shared" si="1"/>
        <v>Quản lý thông tin trong phòng ban</v>
      </c>
      <c r="B169" s="14">
        <v>43732.970273391205</v>
      </c>
      <c r="C169" s="15" t="s">
        <v>136</v>
      </c>
      <c r="D169" s="16">
        <v>0.0</v>
      </c>
      <c r="E169" s="15" t="s">
        <v>526</v>
      </c>
      <c r="F169" s="15" t="s">
        <v>3397</v>
      </c>
      <c r="G169" s="15" t="s">
        <v>3922</v>
      </c>
      <c r="H169" s="15" t="s">
        <v>3929</v>
      </c>
      <c r="I169" s="15" t="s">
        <v>3929</v>
      </c>
      <c r="J169" s="15" t="s">
        <v>3930</v>
      </c>
      <c r="K169" s="15" t="s">
        <v>5034</v>
      </c>
      <c r="L169" s="15" t="s">
        <v>3931</v>
      </c>
      <c r="N169" s="15" t="s">
        <v>379</v>
      </c>
      <c r="O169" s="15" t="s">
        <v>3932</v>
      </c>
      <c r="S169" s="15" t="s">
        <v>224</v>
      </c>
      <c r="U169" s="15" t="s">
        <v>224</v>
      </c>
      <c r="W169" s="15" t="s">
        <v>224</v>
      </c>
      <c r="Z169" s="15" t="s">
        <v>224</v>
      </c>
      <c r="AA169" s="15" t="s">
        <v>224</v>
      </c>
      <c r="AC169" s="15" t="s">
        <v>224</v>
      </c>
      <c r="AE169" s="15" t="s">
        <v>224</v>
      </c>
      <c r="AG169" s="15" t="s">
        <v>224</v>
      </c>
      <c r="AI169" s="15" t="s">
        <v>224</v>
      </c>
      <c r="AK169" s="15" t="s">
        <v>224</v>
      </c>
      <c r="AN169" s="15" t="s">
        <v>224</v>
      </c>
      <c r="AP169" s="15" t="s">
        <v>224</v>
      </c>
      <c r="AS169" s="15" t="s">
        <v>224</v>
      </c>
      <c r="AZ169" s="15" t="s">
        <v>224</v>
      </c>
      <c r="BG169" s="15" t="s">
        <v>224</v>
      </c>
      <c r="BQ169" s="15" t="s">
        <v>224</v>
      </c>
      <c r="BR169" s="15" t="s">
        <v>224</v>
      </c>
      <c r="BT169" s="15" t="s">
        <v>224</v>
      </c>
      <c r="BW169" s="15" t="s">
        <v>224</v>
      </c>
      <c r="CB169" s="15" t="s">
        <v>224</v>
      </c>
      <c r="CG169" s="15" t="s">
        <v>224</v>
      </c>
      <c r="CK169" s="15" t="s">
        <v>224</v>
      </c>
      <c r="CM169" s="15" t="s">
        <v>224</v>
      </c>
      <c r="CN169" s="15" t="s">
        <v>224</v>
      </c>
      <c r="CP169" s="15" t="s">
        <v>224</v>
      </c>
      <c r="CS169" s="15" t="s">
        <v>224</v>
      </c>
    </row>
    <row r="170">
      <c r="A170" s="13" t="str">
        <f t="shared" si="1"/>
        <v>Quản lý Tiêu chí Đánh giá KPI</v>
      </c>
      <c r="B170" s="14">
        <v>43732.9378222338</v>
      </c>
      <c r="C170" s="15" t="s">
        <v>519</v>
      </c>
      <c r="D170" s="16">
        <v>0.0</v>
      </c>
      <c r="E170" s="15" t="s">
        <v>520</v>
      </c>
      <c r="F170" s="15" t="s">
        <v>2492</v>
      </c>
      <c r="G170" s="15" t="s">
        <v>4434</v>
      </c>
      <c r="H170" s="15" t="s">
        <v>2547</v>
      </c>
      <c r="I170" s="15" t="s">
        <v>4435</v>
      </c>
      <c r="J170" s="15" t="s">
        <v>4436</v>
      </c>
      <c r="K170" s="15" t="s">
        <v>2497</v>
      </c>
      <c r="L170" s="15" t="s">
        <v>4396</v>
      </c>
      <c r="N170" s="15" t="s">
        <v>4437</v>
      </c>
      <c r="O170" s="15" t="s">
        <v>4437</v>
      </c>
      <c r="P170" s="15" t="s">
        <v>275</v>
      </c>
      <c r="Q170" s="15" t="s">
        <v>275</v>
      </c>
      <c r="R170" s="15" t="s">
        <v>275</v>
      </c>
      <c r="S170" s="15" t="s">
        <v>275</v>
      </c>
      <c r="T170" s="15" t="s">
        <v>275</v>
      </c>
      <c r="U170" s="15" t="s">
        <v>275</v>
      </c>
      <c r="V170" s="15" t="s">
        <v>275</v>
      </c>
      <c r="W170" s="15" t="s">
        <v>275</v>
      </c>
      <c r="X170" s="15" t="s">
        <v>688</v>
      </c>
      <c r="Y170" s="15" t="s">
        <v>688</v>
      </c>
      <c r="Z170" s="15" t="s">
        <v>275</v>
      </c>
      <c r="AA170" s="15" t="s">
        <v>275</v>
      </c>
      <c r="AB170" s="15" t="s">
        <v>688</v>
      </c>
      <c r="AC170" s="15" t="s">
        <v>275</v>
      </c>
      <c r="AD170" s="15" t="s">
        <v>688</v>
      </c>
      <c r="AE170" s="15" t="s">
        <v>275</v>
      </c>
      <c r="AF170" s="15" t="s">
        <v>688</v>
      </c>
      <c r="AG170" s="15" t="s">
        <v>275</v>
      </c>
      <c r="AH170" s="15" t="s">
        <v>688</v>
      </c>
      <c r="AI170" s="15" t="s">
        <v>275</v>
      </c>
      <c r="AJ170" s="15" t="s">
        <v>688</v>
      </c>
      <c r="AK170" s="15" t="s">
        <v>275</v>
      </c>
      <c r="AL170" s="15" t="s">
        <v>688</v>
      </c>
      <c r="AM170" s="15" t="s">
        <v>275</v>
      </c>
      <c r="AN170" s="15" t="s">
        <v>275</v>
      </c>
      <c r="AO170" s="15" t="s">
        <v>688</v>
      </c>
      <c r="AP170" s="15" t="s">
        <v>275</v>
      </c>
      <c r="AQ170" s="15" t="s">
        <v>688</v>
      </c>
      <c r="AR170" s="15" t="s">
        <v>275</v>
      </c>
      <c r="AS170" s="15" t="s">
        <v>275</v>
      </c>
      <c r="AT170" s="15" t="s">
        <v>688</v>
      </c>
      <c r="AU170" s="15" t="s">
        <v>688</v>
      </c>
      <c r="AV170" s="15" t="s">
        <v>688</v>
      </c>
      <c r="AW170" s="15" t="s">
        <v>688</v>
      </c>
      <c r="AX170" s="15" t="s">
        <v>688</v>
      </c>
      <c r="AY170" s="15" t="s">
        <v>688</v>
      </c>
      <c r="AZ170" s="15" t="s">
        <v>275</v>
      </c>
      <c r="BA170" s="15" t="s">
        <v>688</v>
      </c>
      <c r="BB170" s="15" t="s">
        <v>688</v>
      </c>
      <c r="BC170" s="15" t="s">
        <v>688</v>
      </c>
      <c r="BD170" s="15" t="s">
        <v>688</v>
      </c>
      <c r="BE170" s="15" t="s">
        <v>688</v>
      </c>
      <c r="BF170" s="15" t="s">
        <v>688</v>
      </c>
      <c r="BG170" s="15" t="s">
        <v>275</v>
      </c>
      <c r="BH170" s="15" t="s">
        <v>688</v>
      </c>
      <c r="BI170" s="15" t="s">
        <v>275</v>
      </c>
      <c r="BJ170" s="15" t="s">
        <v>688</v>
      </c>
      <c r="BK170" s="15" t="s">
        <v>275</v>
      </c>
      <c r="BL170" s="15" t="s">
        <v>688</v>
      </c>
      <c r="BM170" s="15" t="s">
        <v>215</v>
      </c>
      <c r="BN170" s="15" t="s">
        <v>215</v>
      </c>
      <c r="BO170" s="15" t="s">
        <v>275</v>
      </c>
      <c r="BP170" s="15" t="s">
        <v>688</v>
      </c>
      <c r="BQ170" s="15" t="s">
        <v>275</v>
      </c>
      <c r="BR170" s="15" t="s">
        <v>215</v>
      </c>
      <c r="BS170" s="15" t="s">
        <v>688</v>
      </c>
      <c r="BT170" s="15" t="s">
        <v>215</v>
      </c>
      <c r="BU170" s="15" t="s">
        <v>688</v>
      </c>
      <c r="BV170" s="15" t="s">
        <v>275</v>
      </c>
      <c r="BW170" s="15" t="s">
        <v>275</v>
      </c>
      <c r="BX170" s="15" t="s">
        <v>688</v>
      </c>
      <c r="BY170" s="15" t="s">
        <v>688</v>
      </c>
      <c r="BZ170" s="15" t="s">
        <v>688</v>
      </c>
      <c r="CA170" s="15" t="s">
        <v>275</v>
      </c>
      <c r="CB170" s="15" t="s">
        <v>688</v>
      </c>
      <c r="CC170" s="15" t="s">
        <v>688</v>
      </c>
      <c r="CD170" s="15" t="s">
        <v>688</v>
      </c>
      <c r="CE170" s="15" t="s">
        <v>688</v>
      </c>
      <c r="CF170" s="15" t="s">
        <v>275</v>
      </c>
      <c r="CG170" s="15" t="s">
        <v>275</v>
      </c>
      <c r="CH170" s="15" t="s">
        <v>688</v>
      </c>
      <c r="CI170" s="15" t="s">
        <v>688</v>
      </c>
      <c r="CJ170" s="15" t="s">
        <v>688</v>
      </c>
      <c r="CK170" s="15" t="s">
        <v>275</v>
      </c>
      <c r="CL170" s="15" t="s">
        <v>688</v>
      </c>
      <c r="CM170" s="15" t="s">
        <v>275</v>
      </c>
      <c r="CN170" s="15" t="s">
        <v>275</v>
      </c>
      <c r="CO170" s="15" t="s">
        <v>688</v>
      </c>
      <c r="CP170" s="15" t="s">
        <v>275</v>
      </c>
      <c r="CQ170" s="15" t="s">
        <v>688</v>
      </c>
      <c r="CR170" s="15" t="s">
        <v>688</v>
      </c>
      <c r="CS170" s="15" t="s">
        <v>215</v>
      </c>
      <c r="CT170" s="15" t="s">
        <v>688</v>
      </c>
    </row>
    <row r="171">
      <c r="A171" s="13" t="str">
        <f t="shared" si="1"/>
        <v>Quản lý tiêu chí đánh giá KPI </v>
      </c>
      <c r="B171" s="14">
        <v>43732.92393040509</v>
      </c>
      <c r="C171" s="15" t="s">
        <v>519</v>
      </c>
      <c r="D171" s="16">
        <v>0.0</v>
      </c>
      <c r="E171" s="15" t="s">
        <v>520</v>
      </c>
      <c r="F171" s="15" t="s">
        <v>2492</v>
      </c>
      <c r="G171" s="15" t="s">
        <v>4455</v>
      </c>
      <c r="H171" s="15" t="s">
        <v>2547</v>
      </c>
      <c r="I171" s="15" t="s">
        <v>4458</v>
      </c>
      <c r="J171" s="15" t="s">
        <v>4459</v>
      </c>
      <c r="K171" s="15" t="s">
        <v>2550</v>
      </c>
      <c r="L171" s="15" t="s">
        <v>4460</v>
      </c>
      <c r="N171" s="15" t="s">
        <v>4461</v>
      </c>
      <c r="O171" s="15" t="s">
        <v>4461</v>
      </c>
      <c r="P171" s="15" t="s">
        <v>275</v>
      </c>
      <c r="Q171" s="15" t="s">
        <v>275</v>
      </c>
      <c r="R171" s="15" t="s">
        <v>275</v>
      </c>
      <c r="S171" s="15" t="s">
        <v>275</v>
      </c>
      <c r="T171" s="15" t="s">
        <v>275</v>
      </c>
      <c r="U171" s="15" t="s">
        <v>275</v>
      </c>
      <c r="V171" s="15" t="s">
        <v>688</v>
      </c>
      <c r="W171" s="15" t="s">
        <v>688</v>
      </c>
      <c r="X171" s="15" t="s">
        <v>688</v>
      </c>
      <c r="Y171" s="15" t="s">
        <v>688</v>
      </c>
      <c r="Z171" s="15" t="s">
        <v>688</v>
      </c>
      <c r="AA171" s="15" t="s">
        <v>688</v>
      </c>
      <c r="AB171" s="15" t="s">
        <v>688</v>
      </c>
      <c r="AC171" s="15" t="s">
        <v>688</v>
      </c>
      <c r="AD171" s="15" t="s">
        <v>688</v>
      </c>
      <c r="AE171" s="15" t="s">
        <v>688</v>
      </c>
      <c r="AF171" s="15" t="s">
        <v>688</v>
      </c>
      <c r="AG171" s="15" t="s">
        <v>688</v>
      </c>
      <c r="AH171" s="15" t="s">
        <v>688</v>
      </c>
      <c r="AI171" s="15" t="s">
        <v>688</v>
      </c>
      <c r="AJ171" s="15" t="s">
        <v>688</v>
      </c>
      <c r="AK171" s="15" t="s">
        <v>688</v>
      </c>
      <c r="AL171" s="15" t="s">
        <v>688</v>
      </c>
      <c r="AM171" s="15" t="s">
        <v>222</v>
      </c>
      <c r="AN171" s="15" t="s">
        <v>275</v>
      </c>
      <c r="AO171" s="15" t="s">
        <v>688</v>
      </c>
      <c r="AP171" s="15" t="s">
        <v>215</v>
      </c>
      <c r="AQ171" s="15" t="s">
        <v>688</v>
      </c>
      <c r="AR171" s="15" t="s">
        <v>275</v>
      </c>
      <c r="AS171" s="15" t="s">
        <v>275</v>
      </c>
      <c r="AT171" s="15" t="s">
        <v>688</v>
      </c>
      <c r="AU171" s="15" t="s">
        <v>688</v>
      </c>
      <c r="AV171" s="15" t="s">
        <v>688</v>
      </c>
      <c r="AW171" s="15" t="s">
        <v>688</v>
      </c>
      <c r="AX171" s="15" t="s">
        <v>688</v>
      </c>
      <c r="AY171" s="15" t="s">
        <v>688</v>
      </c>
      <c r="AZ171" s="15" t="s">
        <v>215</v>
      </c>
      <c r="BA171" s="15" t="s">
        <v>688</v>
      </c>
      <c r="BB171" s="15" t="s">
        <v>688</v>
      </c>
      <c r="BC171" s="15" t="s">
        <v>688</v>
      </c>
      <c r="BD171" s="15" t="s">
        <v>688</v>
      </c>
      <c r="BE171" s="15" t="s">
        <v>688</v>
      </c>
      <c r="BF171" s="15" t="s">
        <v>688</v>
      </c>
      <c r="BG171" s="15" t="s">
        <v>688</v>
      </c>
      <c r="BH171" s="15" t="s">
        <v>688</v>
      </c>
      <c r="BI171" s="15" t="s">
        <v>215</v>
      </c>
      <c r="BJ171" s="15" t="s">
        <v>688</v>
      </c>
      <c r="BK171" s="15" t="s">
        <v>215</v>
      </c>
      <c r="BL171" s="15" t="s">
        <v>688</v>
      </c>
      <c r="BM171" s="15" t="s">
        <v>688</v>
      </c>
      <c r="BN171" s="15" t="s">
        <v>688</v>
      </c>
      <c r="BO171" s="15" t="s">
        <v>688</v>
      </c>
      <c r="BP171" s="15" t="s">
        <v>688</v>
      </c>
      <c r="BQ171" s="15" t="s">
        <v>215</v>
      </c>
      <c r="BR171" s="15" t="s">
        <v>215</v>
      </c>
      <c r="BS171" s="15" t="s">
        <v>688</v>
      </c>
      <c r="BT171" s="15" t="s">
        <v>215</v>
      </c>
      <c r="BU171" s="15" t="s">
        <v>688</v>
      </c>
      <c r="BV171" s="15" t="s">
        <v>275</v>
      </c>
      <c r="BW171" s="15" t="s">
        <v>215</v>
      </c>
      <c r="BX171" s="15" t="s">
        <v>688</v>
      </c>
      <c r="BY171" s="15" t="s">
        <v>688</v>
      </c>
      <c r="BZ171" s="15" t="s">
        <v>688</v>
      </c>
      <c r="CA171" s="15" t="s">
        <v>275</v>
      </c>
      <c r="CB171" s="15" t="s">
        <v>215</v>
      </c>
      <c r="CC171" s="15" t="s">
        <v>688</v>
      </c>
      <c r="CD171" s="15" t="s">
        <v>688</v>
      </c>
      <c r="CE171" s="15" t="s">
        <v>688</v>
      </c>
      <c r="CF171" s="15" t="s">
        <v>688</v>
      </c>
      <c r="CG171" s="15" t="s">
        <v>215</v>
      </c>
      <c r="CH171" s="15" t="s">
        <v>688</v>
      </c>
      <c r="CI171" s="15" t="s">
        <v>688</v>
      </c>
      <c r="CJ171" s="15" t="s">
        <v>688</v>
      </c>
      <c r="CK171" s="15" t="s">
        <v>275</v>
      </c>
      <c r="CL171" s="15" t="s">
        <v>688</v>
      </c>
      <c r="CM171" s="15" t="s">
        <v>275</v>
      </c>
      <c r="CN171" s="15" t="s">
        <v>215</v>
      </c>
      <c r="CO171" s="15" t="s">
        <v>688</v>
      </c>
      <c r="CP171" s="15" t="s">
        <v>215</v>
      </c>
      <c r="CQ171" s="15" t="s">
        <v>688</v>
      </c>
      <c r="CR171" s="15" t="s">
        <v>688</v>
      </c>
      <c r="CS171" s="15" t="s">
        <v>215</v>
      </c>
      <c r="CT171" s="15" t="s">
        <v>688</v>
      </c>
    </row>
    <row r="172">
      <c r="A172" s="13" t="str">
        <f t="shared" si="1"/>
        <v>Quản lý tiêu chí đánh giá KPI </v>
      </c>
      <c r="B172" s="14">
        <v>43732.942489884255</v>
      </c>
      <c r="C172" s="15" t="s">
        <v>519</v>
      </c>
      <c r="D172" s="16">
        <v>0.0</v>
      </c>
      <c r="E172" s="15" t="s">
        <v>520</v>
      </c>
      <c r="F172" s="15" t="s">
        <v>2492</v>
      </c>
      <c r="G172" s="15" t="s">
        <v>4455</v>
      </c>
      <c r="H172" s="15" t="s">
        <v>2547</v>
      </c>
      <c r="I172" s="15" t="s">
        <v>4474</v>
      </c>
      <c r="J172" s="15" t="s">
        <v>4475</v>
      </c>
      <c r="K172" s="15" t="s">
        <v>2497</v>
      </c>
      <c r="L172" s="15" t="s">
        <v>4396</v>
      </c>
      <c r="N172" s="15" t="s">
        <v>2553</v>
      </c>
      <c r="O172" s="15" t="s">
        <v>379</v>
      </c>
      <c r="P172" s="15" t="s">
        <v>275</v>
      </c>
      <c r="Q172" s="15" t="s">
        <v>275</v>
      </c>
      <c r="R172" s="15" t="s">
        <v>275</v>
      </c>
      <c r="S172" s="15" t="s">
        <v>275</v>
      </c>
      <c r="T172" s="15" t="s">
        <v>275</v>
      </c>
      <c r="U172" s="15" t="s">
        <v>275</v>
      </c>
      <c r="V172" s="15" t="s">
        <v>688</v>
      </c>
      <c r="W172" s="15" t="s">
        <v>275</v>
      </c>
      <c r="X172" s="15" t="s">
        <v>688</v>
      </c>
      <c r="Y172" s="15" t="s">
        <v>688</v>
      </c>
      <c r="Z172" s="15" t="s">
        <v>275</v>
      </c>
      <c r="AA172" s="15" t="s">
        <v>275</v>
      </c>
      <c r="AB172" s="15" t="s">
        <v>688</v>
      </c>
      <c r="AC172" s="15" t="s">
        <v>275</v>
      </c>
      <c r="AD172" s="15" t="s">
        <v>688</v>
      </c>
      <c r="AE172" s="15" t="s">
        <v>275</v>
      </c>
      <c r="AF172" s="15" t="s">
        <v>688</v>
      </c>
      <c r="AG172" s="15" t="s">
        <v>275</v>
      </c>
      <c r="AH172" s="15" t="s">
        <v>688</v>
      </c>
      <c r="AI172" s="15" t="s">
        <v>275</v>
      </c>
      <c r="AJ172" s="15" t="s">
        <v>688</v>
      </c>
      <c r="AK172" s="15" t="s">
        <v>275</v>
      </c>
      <c r="AL172" s="15" t="s">
        <v>688</v>
      </c>
      <c r="AM172" s="15" t="s">
        <v>275</v>
      </c>
      <c r="AN172" s="15" t="s">
        <v>275</v>
      </c>
      <c r="AO172" s="15" t="s">
        <v>688</v>
      </c>
      <c r="AP172" s="15" t="s">
        <v>275</v>
      </c>
      <c r="AQ172" s="15" t="s">
        <v>688</v>
      </c>
      <c r="AR172" s="15" t="s">
        <v>275</v>
      </c>
      <c r="AS172" s="15" t="s">
        <v>275</v>
      </c>
      <c r="AT172" s="15" t="s">
        <v>688</v>
      </c>
      <c r="AU172" s="15" t="s">
        <v>688</v>
      </c>
      <c r="AV172" s="15" t="s">
        <v>688</v>
      </c>
      <c r="AW172" s="15" t="s">
        <v>688</v>
      </c>
      <c r="AX172" s="15" t="s">
        <v>688</v>
      </c>
      <c r="AY172" s="15" t="s">
        <v>688</v>
      </c>
      <c r="AZ172" s="15" t="s">
        <v>275</v>
      </c>
      <c r="BA172" s="15" t="s">
        <v>688</v>
      </c>
      <c r="BB172" s="15" t="s">
        <v>688</v>
      </c>
      <c r="BC172" s="15" t="s">
        <v>688</v>
      </c>
      <c r="BD172" s="15" t="s">
        <v>688</v>
      </c>
      <c r="BE172" s="15" t="s">
        <v>688</v>
      </c>
      <c r="BF172" s="15" t="s">
        <v>688</v>
      </c>
      <c r="BG172" s="15" t="s">
        <v>275</v>
      </c>
      <c r="BH172" s="15" t="s">
        <v>688</v>
      </c>
      <c r="BI172" s="15" t="s">
        <v>275</v>
      </c>
      <c r="BJ172" s="15" t="s">
        <v>688</v>
      </c>
      <c r="BK172" s="15" t="s">
        <v>275</v>
      </c>
      <c r="BL172" s="15" t="s">
        <v>688</v>
      </c>
      <c r="BM172" s="15" t="s">
        <v>688</v>
      </c>
      <c r="BN172" s="15" t="s">
        <v>688</v>
      </c>
      <c r="BO172" s="15" t="s">
        <v>275</v>
      </c>
      <c r="BP172" s="15" t="s">
        <v>688</v>
      </c>
      <c r="BQ172" s="15" t="s">
        <v>275</v>
      </c>
      <c r="BR172" s="15" t="s">
        <v>688</v>
      </c>
      <c r="BS172" s="15" t="s">
        <v>688</v>
      </c>
      <c r="BT172" s="15" t="s">
        <v>275</v>
      </c>
      <c r="BU172" s="15" t="s">
        <v>688</v>
      </c>
      <c r="BV172" s="15" t="s">
        <v>275</v>
      </c>
      <c r="BW172" s="15" t="s">
        <v>275</v>
      </c>
      <c r="BX172" s="15" t="s">
        <v>688</v>
      </c>
      <c r="BY172" s="15" t="s">
        <v>688</v>
      </c>
      <c r="BZ172" s="15" t="s">
        <v>688</v>
      </c>
      <c r="CA172" s="15" t="s">
        <v>275</v>
      </c>
      <c r="CB172" s="15" t="s">
        <v>275</v>
      </c>
      <c r="CC172" s="15" t="s">
        <v>688</v>
      </c>
      <c r="CD172" s="15" t="s">
        <v>688</v>
      </c>
      <c r="CE172" s="15" t="s">
        <v>688</v>
      </c>
      <c r="CF172" s="15" t="s">
        <v>275</v>
      </c>
      <c r="CG172" s="15" t="s">
        <v>275</v>
      </c>
      <c r="CH172" s="15" t="s">
        <v>688</v>
      </c>
      <c r="CI172" s="15" t="s">
        <v>688</v>
      </c>
      <c r="CJ172" s="15" t="s">
        <v>688</v>
      </c>
      <c r="CK172" s="15" t="s">
        <v>275</v>
      </c>
      <c r="CL172" s="15" t="s">
        <v>688</v>
      </c>
      <c r="CM172" s="15" t="s">
        <v>275</v>
      </c>
      <c r="CN172" s="15" t="s">
        <v>275</v>
      </c>
      <c r="CO172" s="15" t="s">
        <v>688</v>
      </c>
      <c r="CP172" s="15" t="s">
        <v>275</v>
      </c>
      <c r="CQ172" s="15" t="s">
        <v>688</v>
      </c>
      <c r="CR172" s="15" t="s">
        <v>688</v>
      </c>
      <c r="CS172" s="15" t="s">
        <v>275</v>
      </c>
      <c r="CT172" s="15" t="s">
        <v>688</v>
      </c>
    </row>
    <row r="173">
      <c r="A173" s="13" t="str">
        <f t="shared" si="1"/>
        <v>Quản lý tiêu chí đánh giá KPI </v>
      </c>
      <c r="B173" s="14">
        <v>43732.94962300926</v>
      </c>
      <c r="C173" s="15" t="s">
        <v>519</v>
      </c>
      <c r="D173" s="16">
        <v>0.0</v>
      </c>
      <c r="E173" s="15" t="s">
        <v>520</v>
      </c>
      <c r="F173" s="15" t="s">
        <v>2492</v>
      </c>
      <c r="G173" s="15" t="s">
        <v>4455</v>
      </c>
      <c r="H173" s="15" t="s">
        <v>4491</v>
      </c>
      <c r="I173" s="15" t="s">
        <v>4492</v>
      </c>
      <c r="J173" s="15" t="s">
        <v>4493</v>
      </c>
      <c r="K173" s="15" t="s">
        <v>2497</v>
      </c>
      <c r="L173" s="15" t="s">
        <v>4396</v>
      </c>
      <c r="N173" s="15" t="s">
        <v>4494</v>
      </c>
      <c r="O173" s="15" t="s">
        <v>4494</v>
      </c>
      <c r="P173" s="15" t="s">
        <v>275</v>
      </c>
      <c r="Q173" s="15" t="s">
        <v>275</v>
      </c>
      <c r="R173" s="15" t="s">
        <v>275</v>
      </c>
      <c r="S173" s="15" t="s">
        <v>275</v>
      </c>
      <c r="T173" s="15" t="s">
        <v>275</v>
      </c>
      <c r="U173" s="15" t="s">
        <v>275</v>
      </c>
      <c r="V173" s="15" t="s">
        <v>224</v>
      </c>
      <c r="W173" s="15" t="s">
        <v>275</v>
      </c>
      <c r="X173" s="15" t="s">
        <v>224</v>
      </c>
      <c r="Y173" s="15" t="s">
        <v>224</v>
      </c>
      <c r="Z173" s="15" t="s">
        <v>275</v>
      </c>
      <c r="AA173" s="15" t="s">
        <v>275</v>
      </c>
      <c r="AB173" s="15" t="s">
        <v>224</v>
      </c>
      <c r="AC173" s="15" t="s">
        <v>275</v>
      </c>
      <c r="AD173" s="15" t="s">
        <v>224</v>
      </c>
      <c r="AE173" s="15" t="s">
        <v>275</v>
      </c>
      <c r="AF173" s="15" t="s">
        <v>224</v>
      </c>
      <c r="AG173" s="15" t="s">
        <v>275</v>
      </c>
      <c r="AH173" s="15" t="s">
        <v>224</v>
      </c>
      <c r="AI173" s="15" t="s">
        <v>275</v>
      </c>
      <c r="AJ173" s="15" t="s">
        <v>224</v>
      </c>
      <c r="AK173" s="15" t="s">
        <v>275</v>
      </c>
      <c r="AL173" s="15" t="s">
        <v>224</v>
      </c>
      <c r="AM173" s="15" t="s">
        <v>275</v>
      </c>
      <c r="AN173" s="15" t="s">
        <v>275</v>
      </c>
      <c r="AO173" s="15" t="s">
        <v>224</v>
      </c>
      <c r="AP173" s="15" t="s">
        <v>275</v>
      </c>
      <c r="AQ173" s="15" t="s">
        <v>224</v>
      </c>
      <c r="AR173" s="15" t="s">
        <v>275</v>
      </c>
      <c r="AS173" s="15" t="s">
        <v>275</v>
      </c>
      <c r="AT173" s="15" t="s">
        <v>224</v>
      </c>
      <c r="AU173" s="15" t="s">
        <v>224</v>
      </c>
      <c r="AV173" s="15" t="s">
        <v>224</v>
      </c>
      <c r="AW173" s="15" t="s">
        <v>224</v>
      </c>
      <c r="AX173" s="15" t="s">
        <v>224</v>
      </c>
      <c r="AY173" s="15" t="s">
        <v>224</v>
      </c>
      <c r="AZ173" s="15" t="s">
        <v>275</v>
      </c>
      <c r="BA173" s="15" t="s">
        <v>224</v>
      </c>
      <c r="BB173" s="15" t="s">
        <v>224</v>
      </c>
      <c r="BC173" s="15" t="s">
        <v>224</v>
      </c>
      <c r="BD173" s="15" t="s">
        <v>224</v>
      </c>
      <c r="BE173" s="15" t="s">
        <v>224</v>
      </c>
      <c r="BF173" s="15" t="s">
        <v>224</v>
      </c>
      <c r="BG173" s="15" t="s">
        <v>3240</v>
      </c>
      <c r="BH173" s="15" t="s">
        <v>224</v>
      </c>
      <c r="BI173" s="15" t="s">
        <v>275</v>
      </c>
      <c r="BJ173" s="15" t="s">
        <v>224</v>
      </c>
      <c r="BK173" s="15" t="s">
        <v>275</v>
      </c>
      <c r="BL173" s="15" t="s">
        <v>224</v>
      </c>
      <c r="BM173" s="15" t="s">
        <v>224</v>
      </c>
      <c r="BN173" s="15" t="s">
        <v>224</v>
      </c>
      <c r="BO173" s="15" t="s">
        <v>275</v>
      </c>
      <c r="BP173" s="15" t="s">
        <v>224</v>
      </c>
      <c r="BQ173" s="15" t="s">
        <v>275</v>
      </c>
      <c r="BR173" s="15" t="s">
        <v>275</v>
      </c>
      <c r="BS173" s="15" t="s">
        <v>224</v>
      </c>
      <c r="BT173" s="15" t="s">
        <v>275</v>
      </c>
      <c r="BU173" s="15" t="s">
        <v>224</v>
      </c>
      <c r="BV173" s="15" t="s">
        <v>275</v>
      </c>
      <c r="BW173" s="15" t="s">
        <v>275</v>
      </c>
      <c r="BX173" s="15" t="s">
        <v>224</v>
      </c>
      <c r="BY173" s="15" t="s">
        <v>224</v>
      </c>
      <c r="BZ173" s="15" t="s">
        <v>224</v>
      </c>
      <c r="CA173" s="15" t="s">
        <v>275</v>
      </c>
      <c r="CB173" s="15" t="s">
        <v>275</v>
      </c>
      <c r="CC173" s="15" t="s">
        <v>224</v>
      </c>
      <c r="CD173" s="15" t="s">
        <v>224</v>
      </c>
      <c r="CE173" s="15" t="s">
        <v>224</v>
      </c>
      <c r="CF173" s="15" t="s">
        <v>275</v>
      </c>
      <c r="CG173" s="15" t="s">
        <v>275</v>
      </c>
      <c r="CH173" s="15" t="s">
        <v>224</v>
      </c>
      <c r="CI173" s="15" t="s">
        <v>224</v>
      </c>
      <c r="CJ173" s="15" t="s">
        <v>224</v>
      </c>
      <c r="CK173" s="15" t="s">
        <v>275</v>
      </c>
      <c r="CL173" s="15" t="s">
        <v>224</v>
      </c>
      <c r="CM173" s="15" t="s">
        <v>275</v>
      </c>
      <c r="CN173" s="15" t="s">
        <v>275</v>
      </c>
      <c r="CO173" s="15" t="s">
        <v>224</v>
      </c>
      <c r="CP173" s="15" t="s">
        <v>275</v>
      </c>
      <c r="CQ173" s="15" t="s">
        <v>224</v>
      </c>
      <c r="CR173" s="15" t="s">
        <v>224</v>
      </c>
      <c r="CS173" s="15" t="s">
        <v>275</v>
      </c>
      <c r="CT173" s="15" t="s">
        <v>224</v>
      </c>
    </row>
    <row r="174">
      <c r="A174" s="13" t="str">
        <f t="shared" si="1"/>
        <v>Quản lý tiêu chí đánh giá KPI </v>
      </c>
      <c r="B174" s="14">
        <v>43732.953870150464</v>
      </c>
      <c r="C174" s="15" t="s">
        <v>519</v>
      </c>
      <c r="D174" s="16">
        <v>0.0</v>
      </c>
      <c r="E174" s="15" t="s">
        <v>520</v>
      </c>
      <c r="F174" s="15" t="s">
        <v>2492</v>
      </c>
      <c r="G174" s="15" t="s">
        <v>4455</v>
      </c>
      <c r="H174" s="15" t="s">
        <v>4503</v>
      </c>
      <c r="I174" s="15" t="s">
        <v>4505</v>
      </c>
      <c r="J174" s="15" t="s">
        <v>4506</v>
      </c>
      <c r="K174" s="15" t="s">
        <v>2497</v>
      </c>
      <c r="L174" s="15" t="s">
        <v>4396</v>
      </c>
      <c r="N174" s="15" t="s">
        <v>4507</v>
      </c>
      <c r="O174" s="15" t="s">
        <v>4507</v>
      </c>
      <c r="P174" s="15" t="s">
        <v>275</v>
      </c>
      <c r="Q174" s="15" t="s">
        <v>275</v>
      </c>
      <c r="R174" s="15" t="s">
        <v>275</v>
      </c>
      <c r="S174" s="15" t="s">
        <v>275</v>
      </c>
      <c r="T174" s="15" t="s">
        <v>224</v>
      </c>
      <c r="U174" s="15" t="s">
        <v>275</v>
      </c>
      <c r="V174" s="15" t="s">
        <v>224</v>
      </c>
      <c r="W174" s="15" t="s">
        <v>275</v>
      </c>
      <c r="X174" s="15" t="s">
        <v>224</v>
      </c>
      <c r="Y174" s="15" t="s">
        <v>224</v>
      </c>
      <c r="Z174" s="15" t="s">
        <v>275</v>
      </c>
      <c r="AA174" s="15" t="s">
        <v>275</v>
      </c>
      <c r="AB174" s="15" t="s">
        <v>224</v>
      </c>
      <c r="AC174" s="15" t="s">
        <v>275</v>
      </c>
      <c r="AD174" s="15" t="s">
        <v>224</v>
      </c>
      <c r="AE174" s="15" t="s">
        <v>275</v>
      </c>
      <c r="AF174" s="15" t="s">
        <v>224</v>
      </c>
      <c r="AG174" s="15" t="s">
        <v>275</v>
      </c>
      <c r="AH174" s="15" t="s">
        <v>224</v>
      </c>
      <c r="AI174" s="15" t="s">
        <v>275</v>
      </c>
      <c r="AJ174" s="15" t="s">
        <v>224</v>
      </c>
      <c r="AK174" s="15" t="s">
        <v>275</v>
      </c>
      <c r="AL174" s="15" t="s">
        <v>224</v>
      </c>
      <c r="AM174" s="15" t="s">
        <v>224</v>
      </c>
      <c r="AN174" s="15" t="s">
        <v>275</v>
      </c>
      <c r="AO174" s="15" t="s">
        <v>224</v>
      </c>
      <c r="AP174" s="15" t="s">
        <v>275</v>
      </c>
      <c r="AQ174" s="15" t="s">
        <v>224</v>
      </c>
      <c r="AR174" s="15" t="s">
        <v>275</v>
      </c>
      <c r="AS174" s="15" t="s">
        <v>275</v>
      </c>
      <c r="AT174" s="15" t="s">
        <v>224</v>
      </c>
      <c r="AU174" s="15" t="s">
        <v>224</v>
      </c>
      <c r="AV174" s="15" t="s">
        <v>224</v>
      </c>
      <c r="AW174" s="15" t="s">
        <v>224</v>
      </c>
      <c r="AX174" s="15" t="s">
        <v>224</v>
      </c>
      <c r="AY174" s="15" t="s">
        <v>224</v>
      </c>
      <c r="AZ174" s="15" t="s">
        <v>275</v>
      </c>
      <c r="BA174" s="15" t="s">
        <v>224</v>
      </c>
      <c r="BB174" s="15" t="s">
        <v>224</v>
      </c>
      <c r="BC174" s="15" t="s">
        <v>224</v>
      </c>
      <c r="BD174" s="15" t="s">
        <v>224</v>
      </c>
      <c r="BE174" s="15" t="s">
        <v>224</v>
      </c>
      <c r="BF174" s="15" t="s">
        <v>224</v>
      </c>
      <c r="BG174" s="15" t="s">
        <v>275</v>
      </c>
      <c r="BH174" s="15" t="s">
        <v>224</v>
      </c>
      <c r="BI174" s="15" t="s">
        <v>275</v>
      </c>
      <c r="BJ174" s="15" t="s">
        <v>224</v>
      </c>
      <c r="BK174" s="15" t="s">
        <v>275</v>
      </c>
      <c r="BL174" s="15" t="s">
        <v>224</v>
      </c>
      <c r="BM174" s="15" t="s">
        <v>224</v>
      </c>
      <c r="BN174" s="15" t="s">
        <v>224</v>
      </c>
      <c r="BO174" s="15" t="s">
        <v>224</v>
      </c>
      <c r="BP174" s="15" t="s">
        <v>224</v>
      </c>
      <c r="BQ174" s="15" t="s">
        <v>275</v>
      </c>
      <c r="BR174" s="15" t="s">
        <v>275</v>
      </c>
      <c r="BS174" s="15" t="s">
        <v>224</v>
      </c>
      <c r="BT174" s="15" t="s">
        <v>275</v>
      </c>
      <c r="BU174" s="15" t="s">
        <v>224</v>
      </c>
      <c r="BV174" s="15" t="s">
        <v>275</v>
      </c>
      <c r="BW174" s="15" t="s">
        <v>275</v>
      </c>
      <c r="BX174" s="15" t="s">
        <v>224</v>
      </c>
      <c r="BY174" s="15" t="s">
        <v>224</v>
      </c>
      <c r="BZ174" s="15" t="s">
        <v>224</v>
      </c>
      <c r="CA174" s="15" t="s">
        <v>275</v>
      </c>
      <c r="CB174" s="15" t="s">
        <v>275</v>
      </c>
      <c r="CC174" s="15" t="s">
        <v>224</v>
      </c>
      <c r="CD174" s="15" t="s">
        <v>224</v>
      </c>
      <c r="CE174" s="15" t="s">
        <v>224</v>
      </c>
      <c r="CF174" s="15" t="s">
        <v>275</v>
      </c>
      <c r="CG174" s="15" t="s">
        <v>275</v>
      </c>
      <c r="CH174" s="15" t="s">
        <v>224</v>
      </c>
      <c r="CI174" s="15" t="s">
        <v>224</v>
      </c>
      <c r="CJ174" s="15" t="s">
        <v>224</v>
      </c>
      <c r="CK174" s="15" t="s">
        <v>275</v>
      </c>
      <c r="CL174" s="15" t="s">
        <v>224</v>
      </c>
      <c r="CM174" s="15" t="s">
        <v>275</v>
      </c>
      <c r="CN174" s="15" t="s">
        <v>275</v>
      </c>
      <c r="CO174" s="15" t="s">
        <v>224</v>
      </c>
      <c r="CP174" s="15" t="s">
        <v>275</v>
      </c>
      <c r="CQ174" s="15" t="s">
        <v>224</v>
      </c>
      <c r="CR174" s="15" t="s">
        <v>224</v>
      </c>
      <c r="CS174" s="15" t="s">
        <v>275</v>
      </c>
      <c r="CT174" s="15" t="s">
        <v>224</v>
      </c>
    </row>
    <row r="175">
      <c r="A175" s="13" t="str">
        <f t="shared" si="1"/>
        <v>Quản lý tiêu chí đánh giá KPI </v>
      </c>
      <c r="B175" s="14">
        <v>43732.95956215278</v>
      </c>
      <c r="C175" s="15" t="s">
        <v>519</v>
      </c>
      <c r="D175" s="16">
        <v>0.0</v>
      </c>
      <c r="E175" s="15" t="s">
        <v>520</v>
      </c>
      <c r="F175" s="15" t="s">
        <v>2492</v>
      </c>
      <c r="G175" s="15" t="s">
        <v>4455</v>
      </c>
      <c r="H175" s="15" t="s">
        <v>4513</v>
      </c>
      <c r="I175" s="15" t="s">
        <v>4514</v>
      </c>
      <c r="J175" s="15" t="s">
        <v>4515</v>
      </c>
      <c r="K175" s="15" t="s">
        <v>2497</v>
      </c>
      <c r="L175" s="15" t="s">
        <v>4396</v>
      </c>
      <c r="N175" s="15" t="s">
        <v>4516</v>
      </c>
      <c r="O175" s="15" t="s">
        <v>4517</v>
      </c>
      <c r="P175" s="15" t="s">
        <v>275</v>
      </c>
      <c r="Q175" s="15" t="s">
        <v>275</v>
      </c>
      <c r="R175" s="15" t="s">
        <v>275</v>
      </c>
      <c r="S175" s="15" t="s">
        <v>215</v>
      </c>
      <c r="T175" s="15" t="s">
        <v>224</v>
      </c>
      <c r="U175" s="15" t="s">
        <v>215</v>
      </c>
      <c r="V175" s="15" t="s">
        <v>224</v>
      </c>
      <c r="W175" s="15" t="s">
        <v>275</v>
      </c>
      <c r="X175" s="15" t="s">
        <v>224</v>
      </c>
      <c r="Y175" s="15" t="s">
        <v>224</v>
      </c>
      <c r="Z175" s="15" t="s">
        <v>275</v>
      </c>
      <c r="AA175" s="15" t="s">
        <v>215</v>
      </c>
      <c r="AB175" s="15" t="s">
        <v>224</v>
      </c>
      <c r="AC175" s="15" t="s">
        <v>215</v>
      </c>
      <c r="AD175" s="15" t="s">
        <v>224</v>
      </c>
      <c r="AE175" s="15" t="s">
        <v>215</v>
      </c>
      <c r="AF175" s="15" t="s">
        <v>224</v>
      </c>
      <c r="AG175" s="15" t="s">
        <v>215</v>
      </c>
      <c r="AH175" s="15" t="s">
        <v>224</v>
      </c>
      <c r="AI175" s="15" t="s">
        <v>215</v>
      </c>
      <c r="AJ175" s="15" t="s">
        <v>224</v>
      </c>
      <c r="AK175" s="15" t="s">
        <v>215</v>
      </c>
      <c r="AL175" s="15" t="s">
        <v>224</v>
      </c>
      <c r="AM175" s="15" t="s">
        <v>275</v>
      </c>
      <c r="AN175" s="15" t="s">
        <v>215</v>
      </c>
      <c r="AO175" s="15" t="s">
        <v>224</v>
      </c>
      <c r="AP175" s="15" t="s">
        <v>215</v>
      </c>
      <c r="AQ175" s="15" t="s">
        <v>224</v>
      </c>
      <c r="AR175" s="15" t="s">
        <v>275</v>
      </c>
      <c r="AS175" s="15" t="s">
        <v>275</v>
      </c>
      <c r="AT175" s="15" t="s">
        <v>224</v>
      </c>
      <c r="AU175" s="15" t="s">
        <v>224</v>
      </c>
      <c r="AV175" s="15" t="s">
        <v>224</v>
      </c>
      <c r="AW175" s="15" t="s">
        <v>224</v>
      </c>
      <c r="AX175" s="15" t="s">
        <v>224</v>
      </c>
      <c r="AY175" s="15" t="s">
        <v>224</v>
      </c>
      <c r="AZ175" s="15" t="s">
        <v>275</v>
      </c>
      <c r="BA175" s="15" t="s">
        <v>224</v>
      </c>
      <c r="BB175" s="15" t="s">
        <v>224</v>
      </c>
      <c r="BC175" s="15" t="s">
        <v>224</v>
      </c>
      <c r="BD175" s="15" t="s">
        <v>224</v>
      </c>
      <c r="BE175" s="15" t="s">
        <v>224</v>
      </c>
      <c r="BF175" s="15" t="s">
        <v>224</v>
      </c>
      <c r="BG175" s="15" t="s">
        <v>275</v>
      </c>
      <c r="BH175" s="15" t="s">
        <v>224</v>
      </c>
      <c r="BI175" s="15" t="s">
        <v>275</v>
      </c>
      <c r="BJ175" s="15" t="s">
        <v>215</v>
      </c>
      <c r="BK175" s="15" t="s">
        <v>224</v>
      </c>
      <c r="BL175" s="15" t="s">
        <v>224</v>
      </c>
      <c r="BM175" s="15" t="s">
        <v>224</v>
      </c>
      <c r="BN175" s="15" t="s">
        <v>224</v>
      </c>
      <c r="BO175" s="15" t="s">
        <v>275</v>
      </c>
      <c r="BP175" s="15" t="s">
        <v>224</v>
      </c>
      <c r="BQ175" s="15" t="s">
        <v>275</v>
      </c>
      <c r="BR175" s="15" t="s">
        <v>215</v>
      </c>
      <c r="BS175" s="15" t="s">
        <v>224</v>
      </c>
      <c r="BT175" s="15" t="s">
        <v>275</v>
      </c>
      <c r="BU175" s="15" t="s">
        <v>224</v>
      </c>
      <c r="BV175" s="15" t="s">
        <v>275</v>
      </c>
      <c r="BW175" s="15" t="s">
        <v>215</v>
      </c>
      <c r="BX175" s="15" t="s">
        <v>224</v>
      </c>
      <c r="BY175" s="15" t="s">
        <v>224</v>
      </c>
      <c r="BZ175" s="15" t="s">
        <v>224</v>
      </c>
      <c r="CA175" s="15" t="s">
        <v>275</v>
      </c>
      <c r="CB175" s="15" t="s">
        <v>215</v>
      </c>
      <c r="CC175" s="15" t="s">
        <v>224</v>
      </c>
      <c r="CD175" s="15" t="s">
        <v>224</v>
      </c>
      <c r="CE175" s="15" t="s">
        <v>224</v>
      </c>
      <c r="CF175" s="15" t="s">
        <v>275</v>
      </c>
      <c r="CG175" s="15" t="s">
        <v>215</v>
      </c>
      <c r="CH175" s="15" t="s">
        <v>224</v>
      </c>
      <c r="CI175" s="15" t="s">
        <v>224</v>
      </c>
      <c r="CJ175" s="15" t="s">
        <v>224</v>
      </c>
      <c r="CK175" s="15" t="s">
        <v>275</v>
      </c>
      <c r="CL175" s="15" t="s">
        <v>224</v>
      </c>
      <c r="CM175" s="15" t="s">
        <v>275</v>
      </c>
      <c r="CN175" s="15" t="s">
        <v>215</v>
      </c>
      <c r="CO175" s="15" t="s">
        <v>224</v>
      </c>
      <c r="CP175" s="15" t="s">
        <v>215</v>
      </c>
      <c r="CQ175" s="15" t="s">
        <v>224</v>
      </c>
      <c r="CR175" s="15" t="s">
        <v>224</v>
      </c>
      <c r="CS175" s="15" t="s">
        <v>215</v>
      </c>
      <c r="CT175" s="15" t="s">
        <v>224</v>
      </c>
    </row>
    <row r="176">
      <c r="A176" s="13" t="str">
        <f t="shared" si="1"/>
        <v>Quản lý tiêu chí đánh giá KPI </v>
      </c>
      <c r="B176" s="14">
        <v>43732.96497085648</v>
      </c>
      <c r="C176" s="15" t="s">
        <v>519</v>
      </c>
      <c r="D176" s="16">
        <v>0.0</v>
      </c>
      <c r="E176" s="15" t="s">
        <v>520</v>
      </c>
      <c r="F176" s="15" t="s">
        <v>2492</v>
      </c>
      <c r="G176" s="15" t="s">
        <v>4455</v>
      </c>
      <c r="H176" s="15" t="s">
        <v>2576</v>
      </c>
      <c r="I176" s="15" t="s">
        <v>4532</v>
      </c>
      <c r="J176" s="15" t="s">
        <v>4533</v>
      </c>
      <c r="K176" s="15" t="s">
        <v>2497</v>
      </c>
      <c r="L176" s="15" t="s">
        <v>4396</v>
      </c>
      <c r="N176" s="15" t="s">
        <v>2553</v>
      </c>
      <c r="O176" s="15" t="s">
        <v>2553</v>
      </c>
      <c r="P176" s="15" t="s">
        <v>215</v>
      </c>
      <c r="Q176" s="15" t="s">
        <v>222</v>
      </c>
      <c r="R176" s="15" t="s">
        <v>215</v>
      </c>
      <c r="S176" s="15" t="s">
        <v>215</v>
      </c>
      <c r="T176" s="15" t="s">
        <v>222</v>
      </c>
      <c r="U176" s="15" t="s">
        <v>215</v>
      </c>
      <c r="W176" s="15" t="s">
        <v>222</v>
      </c>
      <c r="Z176" s="15" t="s">
        <v>215</v>
      </c>
      <c r="AA176" s="15" t="s">
        <v>222</v>
      </c>
      <c r="AC176" s="15" t="s">
        <v>222</v>
      </c>
      <c r="AE176" s="15" t="s">
        <v>222</v>
      </c>
      <c r="AG176" s="15" t="s">
        <v>222</v>
      </c>
      <c r="AI176" s="15" t="s">
        <v>222</v>
      </c>
      <c r="AK176" s="15" t="s">
        <v>222</v>
      </c>
      <c r="AM176" s="15" t="s">
        <v>215</v>
      </c>
      <c r="AN176" s="15" t="s">
        <v>222</v>
      </c>
      <c r="AP176" s="15" t="s">
        <v>222</v>
      </c>
      <c r="AR176" s="15" t="s">
        <v>215</v>
      </c>
      <c r="AS176" s="15" t="s">
        <v>222</v>
      </c>
      <c r="AZ176" s="15" t="s">
        <v>222</v>
      </c>
      <c r="BG176" s="15" t="s">
        <v>222</v>
      </c>
      <c r="BI176" s="15" t="s">
        <v>215</v>
      </c>
      <c r="BJ176" s="15" t="s">
        <v>222</v>
      </c>
      <c r="BK176" s="15" t="s">
        <v>222</v>
      </c>
      <c r="BM176" s="15" t="s">
        <v>222</v>
      </c>
      <c r="BO176" s="15" t="s">
        <v>222</v>
      </c>
      <c r="BQ176" s="15" t="s">
        <v>215</v>
      </c>
      <c r="BR176" s="15" t="s">
        <v>222</v>
      </c>
      <c r="BT176" s="15" t="s">
        <v>222</v>
      </c>
      <c r="BV176" s="15" t="s">
        <v>215</v>
      </c>
      <c r="BW176" s="15" t="s">
        <v>222</v>
      </c>
      <c r="CA176" s="15" t="s">
        <v>215</v>
      </c>
      <c r="CB176" s="15" t="s">
        <v>222</v>
      </c>
      <c r="CF176" s="15" t="s">
        <v>215</v>
      </c>
      <c r="CG176" s="15" t="s">
        <v>222</v>
      </c>
      <c r="CK176" s="15" t="s">
        <v>222</v>
      </c>
      <c r="CM176" s="15" t="s">
        <v>215</v>
      </c>
      <c r="CN176" s="15" t="s">
        <v>222</v>
      </c>
      <c r="CP176" s="15" t="s">
        <v>222</v>
      </c>
      <c r="CS176" s="15" t="s">
        <v>222</v>
      </c>
    </row>
    <row r="177">
      <c r="A177" s="13" t="str">
        <f t="shared" si="1"/>
        <v>Quan sát hệ thống</v>
      </c>
      <c r="B177" s="14">
        <v>43732.87558746528</v>
      </c>
      <c r="C177" s="15" t="s">
        <v>219</v>
      </c>
      <c r="D177" s="16">
        <v>0.0</v>
      </c>
      <c r="E177" s="15" t="s">
        <v>509</v>
      </c>
      <c r="F177" s="15" t="s">
        <v>3273</v>
      </c>
      <c r="G177" s="15" t="s">
        <v>4836</v>
      </c>
      <c r="H177" s="15" t="s">
        <v>4837</v>
      </c>
      <c r="I177" s="15" t="s">
        <v>4838</v>
      </c>
      <c r="J177" s="15" t="s">
        <v>4839</v>
      </c>
      <c r="K177" s="15" t="s">
        <v>4841</v>
      </c>
      <c r="L177" s="15" t="s">
        <v>4842</v>
      </c>
      <c r="N177" s="15" t="s">
        <v>4843</v>
      </c>
      <c r="O177" s="15" t="s">
        <v>4844</v>
      </c>
      <c r="P177" s="15" t="s">
        <v>224</v>
      </c>
      <c r="Q177" s="15" t="s">
        <v>224</v>
      </c>
      <c r="R177" s="15" t="s">
        <v>224</v>
      </c>
      <c r="S177" s="15" t="s">
        <v>224</v>
      </c>
      <c r="T177" s="15" t="s">
        <v>224</v>
      </c>
      <c r="U177" s="15" t="s">
        <v>224</v>
      </c>
      <c r="V177" s="15" t="s">
        <v>224</v>
      </c>
      <c r="W177" s="15" t="s">
        <v>224</v>
      </c>
      <c r="X177" s="15" t="s">
        <v>224</v>
      </c>
      <c r="Y177" s="15" t="s">
        <v>224</v>
      </c>
      <c r="Z177" s="15" t="s">
        <v>224</v>
      </c>
      <c r="AA177" s="15" t="s">
        <v>224</v>
      </c>
      <c r="AB177" s="15" t="s">
        <v>224</v>
      </c>
      <c r="AC177" s="15" t="s">
        <v>224</v>
      </c>
      <c r="AD177" s="15" t="s">
        <v>224</v>
      </c>
      <c r="AE177" s="15" t="s">
        <v>224</v>
      </c>
      <c r="AF177" s="15" t="s">
        <v>224</v>
      </c>
      <c r="AG177" s="15" t="s">
        <v>224</v>
      </c>
      <c r="AH177" s="15" t="s">
        <v>224</v>
      </c>
      <c r="AI177" s="15" t="s">
        <v>224</v>
      </c>
      <c r="AJ177" s="15" t="s">
        <v>224</v>
      </c>
      <c r="AK177" s="15" t="s">
        <v>224</v>
      </c>
      <c r="AL177" s="15" t="s">
        <v>224</v>
      </c>
      <c r="AM177" s="15" t="s">
        <v>224</v>
      </c>
      <c r="AN177" s="15" t="s">
        <v>224</v>
      </c>
      <c r="AO177" s="15" t="s">
        <v>224</v>
      </c>
      <c r="AP177" s="15" t="s">
        <v>224</v>
      </c>
      <c r="AQ177" s="15" t="s">
        <v>224</v>
      </c>
      <c r="AR177" s="15" t="s">
        <v>224</v>
      </c>
      <c r="AS177" s="15" t="s">
        <v>224</v>
      </c>
      <c r="AT177" s="15" t="s">
        <v>224</v>
      </c>
      <c r="AU177" s="15" t="s">
        <v>224</v>
      </c>
      <c r="AV177" s="15" t="s">
        <v>224</v>
      </c>
      <c r="AW177" s="15" t="s">
        <v>224</v>
      </c>
      <c r="AX177" s="15" t="s">
        <v>224</v>
      </c>
      <c r="AY177" s="15" t="s">
        <v>224</v>
      </c>
      <c r="AZ177" s="15" t="s">
        <v>224</v>
      </c>
      <c r="BA177" s="15" t="s">
        <v>224</v>
      </c>
      <c r="BB177" s="15" t="s">
        <v>224</v>
      </c>
      <c r="BC177" s="15" t="s">
        <v>224</v>
      </c>
      <c r="BD177" s="15" t="s">
        <v>224</v>
      </c>
      <c r="BE177" s="15" t="s">
        <v>224</v>
      </c>
      <c r="BF177" s="15" t="s">
        <v>224</v>
      </c>
      <c r="BG177" s="15" t="s">
        <v>224</v>
      </c>
      <c r="BH177" s="15" t="s">
        <v>224</v>
      </c>
      <c r="BI177" s="15" t="s">
        <v>224</v>
      </c>
      <c r="BJ177" s="15" t="s">
        <v>224</v>
      </c>
      <c r="BK177" s="15" t="s">
        <v>224</v>
      </c>
      <c r="BL177" s="15" t="s">
        <v>224</v>
      </c>
      <c r="BM177" s="15" t="s">
        <v>224</v>
      </c>
      <c r="BN177" s="15" t="s">
        <v>224</v>
      </c>
      <c r="BO177" s="15" t="s">
        <v>224</v>
      </c>
      <c r="BP177" s="15" t="s">
        <v>224</v>
      </c>
      <c r="BQ177" s="15" t="s">
        <v>224</v>
      </c>
      <c r="BR177" s="15" t="s">
        <v>224</v>
      </c>
      <c r="BS177" s="15" t="s">
        <v>224</v>
      </c>
      <c r="BT177" s="15" t="s">
        <v>224</v>
      </c>
      <c r="BU177" s="15" t="s">
        <v>224</v>
      </c>
      <c r="BV177" s="15" t="s">
        <v>224</v>
      </c>
      <c r="BW177" s="15" t="s">
        <v>224</v>
      </c>
      <c r="BX177" s="15" t="s">
        <v>224</v>
      </c>
      <c r="BY177" s="15" t="s">
        <v>224</v>
      </c>
      <c r="BZ177" s="15" t="s">
        <v>224</v>
      </c>
      <c r="CA177" s="15" t="s">
        <v>224</v>
      </c>
      <c r="CB177" s="15" t="s">
        <v>224</v>
      </c>
      <c r="CC177" s="15" t="s">
        <v>224</v>
      </c>
      <c r="CD177" s="15" t="s">
        <v>224</v>
      </c>
      <c r="CE177" s="15" t="s">
        <v>224</v>
      </c>
      <c r="CF177" s="15" t="s">
        <v>224</v>
      </c>
      <c r="CG177" s="15" t="s">
        <v>224</v>
      </c>
      <c r="CH177" s="15" t="s">
        <v>224</v>
      </c>
      <c r="CI177" s="15" t="s">
        <v>224</v>
      </c>
      <c r="CJ177" s="15" t="s">
        <v>224</v>
      </c>
      <c r="CK177" s="15" t="s">
        <v>224</v>
      </c>
      <c r="CL177" s="15" t="s">
        <v>224</v>
      </c>
      <c r="CM177" s="15" t="s">
        <v>224</v>
      </c>
      <c r="CN177" s="15" t="s">
        <v>224</v>
      </c>
      <c r="CO177" s="15" t="s">
        <v>224</v>
      </c>
      <c r="CP177" s="15" t="s">
        <v>224</v>
      </c>
      <c r="CQ177" s="15" t="s">
        <v>224</v>
      </c>
      <c r="CR177" s="15" t="s">
        <v>224</v>
      </c>
      <c r="CS177" s="15" t="s">
        <v>224</v>
      </c>
      <c r="CT177" s="15" t="s">
        <v>224</v>
      </c>
    </row>
    <row r="178">
      <c r="A178" s="13" t="str">
        <f t="shared" si="1"/>
        <v>Quan sát hệ thống</v>
      </c>
      <c r="B178" s="14">
        <v>43732.892207453704</v>
      </c>
      <c r="C178" s="15" t="s">
        <v>219</v>
      </c>
      <c r="D178" s="16">
        <v>0.0</v>
      </c>
      <c r="E178" s="15" t="s">
        <v>509</v>
      </c>
      <c r="F178" s="15" t="s">
        <v>3273</v>
      </c>
      <c r="G178" s="15" t="s">
        <v>4836</v>
      </c>
      <c r="H178" s="15" t="s">
        <v>4861</v>
      </c>
      <c r="I178" s="15" t="s">
        <v>4862</v>
      </c>
      <c r="J178" s="15" t="s">
        <v>4864</v>
      </c>
      <c r="K178" s="15" t="s">
        <v>4866</v>
      </c>
      <c r="L178" s="15" t="s">
        <v>4868</v>
      </c>
      <c r="N178" s="15" t="s">
        <v>4870</v>
      </c>
      <c r="O178" s="15" t="s">
        <v>4871</v>
      </c>
      <c r="P178" s="15" t="s">
        <v>224</v>
      </c>
      <c r="Q178" s="15" t="s">
        <v>224</v>
      </c>
      <c r="R178" s="15" t="s">
        <v>224</v>
      </c>
      <c r="S178" s="15" t="s">
        <v>224</v>
      </c>
      <c r="T178" s="15" t="s">
        <v>224</v>
      </c>
      <c r="U178" s="15" t="s">
        <v>224</v>
      </c>
      <c r="V178" s="15" t="s">
        <v>224</v>
      </c>
      <c r="W178" s="15" t="s">
        <v>224</v>
      </c>
      <c r="X178" s="15" t="s">
        <v>224</v>
      </c>
      <c r="Y178" s="15" t="s">
        <v>224</v>
      </c>
      <c r="Z178" s="15" t="s">
        <v>224</v>
      </c>
      <c r="AA178" s="15" t="s">
        <v>224</v>
      </c>
      <c r="AB178" s="15" t="s">
        <v>224</v>
      </c>
      <c r="AC178" s="15" t="s">
        <v>224</v>
      </c>
      <c r="AD178" s="15" t="s">
        <v>224</v>
      </c>
      <c r="AE178" s="15" t="s">
        <v>224</v>
      </c>
      <c r="AF178" s="15" t="s">
        <v>224</v>
      </c>
      <c r="AG178" s="15" t="s">
        <v>224</v>
      </c>
      <c r="AH178" s="15" t="s">
        <v>224</v>
      </c>
      <c r="AI178" s="15" t="s">
        <v>224</v>
      </c>
      <c r="AJ178" s="15" t="s">
        <v>224</v>
      </c>
      <c r="AK178" s="15" t="s">
        <v>224</v>
      </c>
      <c r="AL178" s="15" t="s">
        <v>224</v>
      </c>
      <c r="AM178" s="15" t="s">
        <v>224</v>
      </c>
      <c r="AN178" s="15" t="s">
        <v>224</v>
      </c>
      <c r="AO178" s="15" t="s">
        <v>224</v>
      </c>
      <c r="AP178" s="15" t="s">
        <v>224</v>
      </c>
      <c r="AQ178" s="15" t="s">
        <v>224</v>
      </c>
      <c r="AR178" s="15" t="s">
        <v>224</v>
      </c>
      <c r="AS178" s="15" t="s">
        <v>224</v>
      </c>
      <c r="AT178" s="15" t="s">
        <v>224</v>
      </c>
      <c r="AU178" s="15" t="s">
        <v>224</v>
      </c>
      <c r="AV178" s="15" t="s">
        <v>224</v>
      </c>
      <c r="AW178" s="15" t="s">
        <v>224</v>
      </c>
      <c r="AX178" s="15" t="s">
        <v>224</v>
      </c>
      <c r="AY178" s="15" t="s">
        <v>224</v>
      </c>
      <c r="AZ178" s="15" t="s">
        <v>224</v>
      </c>
      <c r="BA178" s="15" t="s">
        <v>224</v>
      </c>
      <c r="BB178" s="15" t="s">
        <v>224</v>
      </c>
      <c r="BC178" s="15" t="s">
        <v>224</v>
      </c>
      <c r="BD178" s="15" t="s">
        <v>224</v>
      </c>
      <c r="BE178" s="15" t="s">
        <v>224</v>
      </c>
      <c r="BF178" s="15" t="s">
        <v>224</v>
      </c>
      <c r="BG178" s="15" t="s">
        <v>224</v>
      </c>
      <c r="BH178" s="15" t="s">
        <v>224</v>
      </c>
      <c r="BI178" s="15" t="s">
        <v>224</v>
      </c>
      <c r="BJ178" s="15" t="s">
        <v>224</v>
      </c>
      <c r="BK178" s="15" t="s">
        <v>224</v>
      </c>
      <c r="BL178" s="15" t="s">
        <v>224</v>
      </c>
      <c r="BM178" s="15" t="s">
        <v>224</v>
      </c>
      <c r="BN178" s="15" t="s">
        <v>224</v>
      </c>
      <c r="BO178" s="15" t="s">
        <v>224</v>
      </c>
      <c r="BP178" s="15" t="s">
        <v>224</v>
      </c>
      <c r="BQ178" s="15" t="s">
        <v>224</v>
      </c>
      <c r="BR178" s="15" t="s">
        <v>224</v>
      </c>
      <c r="BS178" s="15" t="s">
        <v>224</v>
      </c>
      <c r="BT178" s="15" t="s">
        <v>224</v>
      </c>
      <c r="BU178" s="15" t="s">
        <v>224</v>
      </c>
      <c r="BV178" s="15" t="s">
        <v>224</v>
      </c>
      <c r="BW178" s="15" t="s">
        <v>224</v>
      </c>
      <c r="BX178" s="15" t="s">
        <v>224</v>
      </c>
      <c r="BY178" s="15" t="s">
        <v>224</v>
      </c>
      <c r="BZ178" s="15" t="s">
        <v>224</v>
      </c>
      <c r="CA178" s="15" t="s">
        <v>224</v>
      </c>
      <c r="CB178" s="15" t="s">
        <v>224</v>
      </c>
      <c r="CC178" s="15" t="s">
        <v>224</v>
      </c>
      <c r="CD178" s="15" t="s">
        <v>224</v>
      </c>
      <c r="CE178" s="15" t="s">
        <v>224</v>
      </c>
      <c r="CF178" s="15" t="s">
        <v>224</v>
      </c>
      <c r="CG178" s="15" t="s">
        <v>224</v>
      </c>
      <c r="CH178" s="15" t="s">
        <v>224</v>
      </c>
      <c r="CI178" s="15" t="s">
        <v>224</v>
      </c>
      <c r="CJ178" s="15" t="s">
        <v>224</v>
      </c>
      <c r="CK178" s="15" t="s">
        <v>224</v>
      </c>
      <c r="CL178" s="15" t="s">
        <v>224</v>
      </c>
      <c r="CM178" s="15" t="s">
        <v>224</v>
      </c>
      <c r="CN178" s="15" t="s">
        <v>224</v>
      </c>
      <c r="CO178" s="15" t="s">
        <v>224</v>
      </c>
      <c r="CP178" s="15" t="s">
        <v>224</v>
      </c>
      <c r="CQ178" s="15" t="s">
        <v>224</v>
      </c>
      <c r="CR178" s="15" t="s">
        <v>224</v>
      </c>
      <c r="CS178" s="15" t="s">
        <v>224</v>
      </c>
      <c r="CT178" s="15" t="s">
        <v>224</v>
      </c>
    </row>
    <row r="179">
      <c r="A179" s="13" t="str">
        <f t="shared" si="1"/>
        <v>Quan sát hệ thống</v>
      </c>
      <c r="B179" s="14">
        <v>43732.90514265046</v>
      </c>
      <c r="C179" s="15" t="s">
        <v>219</v>
      </c>
      <c r="D179" s="16">
        <v>0.0</v>
      </c>
      <c r="E179" s="15" t="s">
        <v>509</v>
      </c>
      <c r="F179" s="15" t="s">
        <v>3273</v>
      </c>
      <c r="G179" s="15" t="s">
        <v>4836</v>
      </c>
      <c r="H179" s="15" t="s">
        <v>4888</v>
      </c>
      <c r="I179" s="15" t="s">
        <v>4888</v>
      </c>
      <c r="J179" s="15" t="s">
        <v>4889</v>
      </c>
      <c r="K179" s="15" t="s">
        <v>4890</v>
      </c>
      <c r="L179" s="15" t="s">
        <v>4891</v>
      </c>
      <c r="N179" s="15" t="s">
        <v>4892</v>
      </c>
      <c r="O179" s="15" t="s">
        <v>1828</v>
      </c>
      <c r="P179" s="15" t="s">
        <v>224</v>
      </c>
      <c r="Q179" s="15" t="s">
        <v>224</v>
      </c>
      <c r="R179" s="15" t="s">
        <v>224</v>
      </c>
      <c r="S179" s="15" t="s">
        <v>224</v>
      </c>
      <c r="T179" s="15" t="s">
        <v>224</v>
      </c>
      <c r="U179" s="15" t="s">
        <v>224</v>
      </c>
      <c r="V179" s="15" t="s">
        <v>224</v>
      </c>
      <c r="W179" s="15" t="s">
        <v>224</v>
      </c>
      <c r="X179" s="15" t="s">
        <v>224</v>
      </c>
      <c r="Y179" s="15" t="s">
        <v>224</v>
      </c>
      <c r="Z179" s="15" t="s">
        <v>224</v>
      </c>
      <c r="AA179" s="15" t="s">
        <v>224</v>
      </c>
      <c r="AB179" s="15" t="s">
        <v>224</v>
      </c>
      <c r="AC179" s="15" t="s">
        <v>224</v>
      </c>
      <c r="AD179" s="15" t="s">
        <v>224</v>
      </c>
      <c r="AE179" s="15" t="s">
        <v>224</v>
      </c>
      <c r="AF179" s="15" t="s">
        <v>224</v>
      </c>
      <c r="AG179" s="15" t="s">
        <v>224</v>
      </c>
      <c r="AH179" s="15" t="s">
        <v>224</v>
      </c>
      <c r="AI179" s="15" t="s">
        <v>224</v>
      </c>
      <c r="AJ179" s="15" t="s">
        <v>224</v>
      </c>
      <c r="AK179" s="15" t="s">
        <v>224</v>
      </c>
      <c r="AL179" s="15" t="s">
        <v>224</v>
      </c>
      <c r="AM179" s="15" t="s">
        <v>224</v>
      </c>
      <c r="AN179" s="15" t="s">
        <v>224</v>
      </c>
      <c r="AO179" s="15" t="s">
        <v>224</v>
      </c>
      <c r="AP179" s="15" t="s">
        <v>224</v>
      </c>
      <c r="AQ179" s="15" t="s">
        <v>224</v>
      </c>
      <c r="AR179" s="15" t="s">
        <v>224</v>
      </c>
      <c r="AS179" s="15" t="s">
        <v>224</v>
      </c>
      <c r="AT179" s="15" t="s">
        <v>224</v>
      </c>
      <c r="AU179" s="15" t="s">
        <v>224</v>
      </c>
      <c r="AV179" s="15" t="s">
        <v>224</v>
      </c>
      <c r="AW179" s="15" t="s">
        <v>224</v>
      </c>
      <c r="AX179" s="15" t="s">
        <v>224</v>
      </c>
      <c r="AY179" s="15" t="s">
        <v>224</v>
      </c>
      <c r="AZ179" s="15" t="s">
        <v>224</v>
      </c>
      <c r="BA179" s="15" t="s">
        <v>224</v>
      </c>
      <c r="BB179" s="15" t="s">
        <v>224</v>
      </c>
      <c r="BC179" s="15" t="s">
        <v>224</v>
      </c>
      <c r="BD179" s="15" t="s">
        <v>224</v>
      </c>
      <c r="BE179" s="15" t="s">
        <v>224</v>
      </c>
      <c r="BF179" s="15" t="s">
        <v>224</v>
      </c>
      <c r="BG179" s="15" t="s">
        <v>224</v>
      </c>
      <c r="BH179" s="15" t="s">
        <v>224</v>
      </c>
      <c r="BI179" s="15" t="s">
        <v>224</v>
      </c>
      <c r="BJ179" s="15" t="s">
        <v>224</v>
      </c>
      <c r="BK179" s="15" t="s">
        <v>224</v>
      </c>
      <c r="BL179" s="15" t="s">
        <v>224</v>
      </c>
      <c r="BM179" s="15" t="s">
        <v>224</v>
      </c>
      <c r="BN179" s="15" t="s">
        <v>224</v>
      </c>
      <c r="BO179" s="15" t="s">
        <v>224</v>
      </c>
      <c r="BP179" s="15" t="s">
        <v>224</v>
      </c>
      <c r="BQ179" s="15" t="s">
        <v>224</v>
      </c>
      <c r="BR179" s="15" t="s">
        <v>224</v>
      </c>
      <c r="BS179" s="15" t="s">
        <v>224</v>
      </c>
      <c r="BT179" s="15" t="s">
        <v>224</v>
      </c>
      <c r="BU179" s="15" t="s">
        <v>224</v>
      </c>
      <c r="BV179" s="15" t="s">
        <v>224</v>
      </c>
      <c r="BW179" s="15" t="s">
        <v>224</v>
      </c>
      <c r="BX179" s="15" t="s">
        <v>224</v>
      </c>
      <c r="BY179" s="15" t="s">
        <v>224</v>
      </c>
      <c r="BZ179" s="15" t="s">
        <v>224</v>
      </c>
      <c r="CA179" s="15" t="s">
        <v>224</v>
      </c>
      <c r="CB179" s="15" t="s">
        <v>224</v>
      </c>
      <c r="CC179" s="15" t="s">
        <v>224</v>
      </c>
      <c r="CD179" s="15" t="s">
        <v>224</v>
      </c>
      <c r="CE179" s="15" t="s">
        <v>224</v>
      </c>
      <c r="CF179" s="15" t="s">
        <v>224</v>
      </c>
      <c r="CG179" s="15" t="s">
        <v>224</v>
      </c>
      <c r="CH179" s="15" t="s">
        <v>224</v>
      </c>
      <c r="CI179" s="15" t="s">
        <v>224</v>
      </c>
      <c r="CJ179" s="15" t="s">
        <v>224</v>
      </c>
      <c r="CK179" s="15" t="s">
        <v>224</v>
      </c>
      <c r="CL179" s="15" t="s">
        <v>224</v>
      </c>
      <c r="CM179" s="15" t="s">
        <v>224</v>
      </c>
      <c r="CN179" s="15" t="s">
        <v>224</v>
      </c>
      <c r="CO179" s="15" t="s">
        <v>224</v>
      </c>
      <c r="CP179" s="15" t="s">
        <v>224</v>
      </c>
      <c r="CQ179" s="15" t="s">
        <v>224</v>
      </c>
      <c r="CR179" s="15" t="s">
        <v>224</v>
      </c>
      <c r="CS179" s="15" t="s">
        <v>224</v>
      </c>
      <c r="CT179" s="15" t="s">
        <v>224</v>
      </c>
    </row>
    <row r="180">
      <c r="A180" s="13" t="str">
        <f t="shared" si="1"/>
        <v>Quản trị</v>
      </c>
      <c r="B180" s="14">
        <v>43732.81714947917</v>
      </c>
      <c r="C180" s="15" t="s">
        <v>306</v>
      </c>
      <c r="D180" s="16">
        <v>0.0</v>
      </c>
      <c r="E180" s="15" t="s">
        <v>307</v>
      </c>
      <c r="F180" s="15" t="s">
        <v>710</v>
      </c>
      <c r="G180" s="15" t="s">
        <v>710</v>
      </c>
      <c r="H180" s="15" t="s">
        <v>361</v>
      </c>
      <c r="I180" s="15" t="s">
        <v>362</v>
      </c>
      <c r="J180" s="15" t="s">
        <v>363</v>
      </c>
      <c r="K180" s="15" t="s">
        <v>5176</v>
      </c>
      <c r="L180" s="15" t="s">
        <v>364</v>
      </c>
      <c r="N180" s="15" t="s">
        <v>379</v>
      </c>
      <c r="O180" s="15" t="s">
        <v>379</v>
      </c>
      <c r="P180" s="15" t="s">
        <v>224</v>
      </c>
      <c r="Q180" s="15" t="s">
        <v>224</v>
      </c>
      <c r="R180" s="15" t="s">
        <v>354</v>
      </c>
      <c r="S180" s="15" t="s">
        <v>224</v>
      </c>
      <c r="T180" s="15" t="s">
        <v>224</v>
      </c>
      <c r="U180" s="15" t="s">
        <v>224</v>
      </c>
      <c r="V180" s="15" t="s">
        <v>224</v>
      </c>
      <c r="W180" s="15" t="s">
        <v>224</v>
      </c>
      <c r="X180" s="15" t="s">
        <v>224</v>
      </c>
      <c r="Y180" s="15" t="s">
        <v>224</v>
      </c>
      <c r="Z180" s="15" t="s">
        <v>224</v>
      </c>
      <c r="AA180" s="15" t="s">
        <v>224</v>
      </c>
      <c r="AB180" s="15" t="s">
        <v>224</v>
      </c>
      <c r="AC180" s="15" t="s">
        <v>224</v>
      </c>
      <c r="AD180" s="15" t="s">
        <v>224</v>
      </c>
      <c r="AE180" s="15" t="s">
        <v>224</v>
      </c>
      <c r="AF180" s="15" t="s">
        <v>224</v>
      </c>
      <c r="AG180" s="15" t="s">
        <v>224</v>
      </c>
      <c r="AH180" s="15" t="s">
        <v>224</v>
      </c>
      <c r="AI180" s="15" t="s">
        <v>224</v>
      </c>
      <c r="AJ180" s="15" t="s">
        <v>224</v>
      </c>
      <c r="AK180" s="15" t="s">
        <v>224</v>
      </c>
      <c r="AL180" s="15" t="s">
        <v>224</v>
      </c>
      <c r="AM180" s="15" t="s">
        <v>224</v>
      </c>
      <c r="AN180" s="15" t="s">
        <v>224</v>
      </c>
      <c r="AO180" s="15" t="s">
        <v>224</v>
      </c>
      <c r="AP180" s="15" t="s">
        <v>224</v>
      </c>
      <c r="AQ180" s="15" t="s">
        <v>224</v>
      </c>
      <c r="AR180" s="15" t="s">
        <v>224</v>
      </c>
      <c r="AS180" s="15" t="s">
        <v>224</v>
      </c>
      <c r="AT180" s="15" t="s">
        <v>224</v>
      </c>
      <c r="AU180" s="15" t="s">
        <v>224</v>
      </c>
      <c r="AV180" s="15" t="s">
        <v>224</v>
      </c>
      <c r="AW180" s="15" t="s">
        <v>224</v>
      </c>
      <c r="AX180" s="15" t="s">
        <v>224</v>
      </c>
      <c r="AY180" s="15" t="s">
        <v>224</v>
      </c>
      <c r="AZ180" s="15" t="s">
        <v>224</v>
      </c>
      <c r="BA180" s="15" t="s">
        <v>224</v>
      </c>
      <c r="BB180" s="15" t="s">
        <v>224</v>
      </c>
      <c r="BC180" s="15" t="s">
        <v>224</v>
      </c>
      <c r="BD180" s="15" t="s">
        <v>224</v>
      </c>
      <c r="BE180" s="15" t="s">
        <v>224</v>
      </c>
      <c r="BF180" s="15" t="s">
        <v>224</v>
      </c>
      <c r="BG180" s="15" t="s">
        <v>224</v>
      </c>
      <c r="BH180" s="15" t="s">
        <v>224</v>
      </c>
      <c r="BI180" s="15" t="s">
        <v>224</v>
      </c>
      <c r="BJ180" s="15" t="s">
        <v>224</v>
      </c>
      <c r="BK180" s="15" t="s">
        <v>224</v>
      </c>
      <c r="BL180" s="15" t="s">
        <v>224</v>
      </c>
      <c r="BM180" s="15" t="s">
        <v>224</v>
      </c>
      <c r="BN180" s="15" t="s">
        <v>224</v>
      </c>
      <c r="BO180" s="15" t="s">
        <v>224</v>
      </c>
      <c r="BP180" s="15" t="s">
        <v>224</v>
      </c>
      <c r="BQ180" s="15" t="s">
        <v>339</v>
      </c>
      <c r="BR180" s="15" t="s">
        <v>340</v>
      </c>
      <c r="BS180" s="15" t="s">
        <v>224</v>
      </c>
      <c r="BT180" s="15" t="s">
        <v>224</v>
      </c>
      <c r="BU180" s="15" t="s">
        <v>224</v>
      </c>
      <c r="BV180" s="15" t="s">
        <v>224</v>
      </c>
      <c r="BW180" s="15" t="s">
        <v>224</v>
      </c>
      <c r="BX180" s="15" t="s">
        <v>224</v>
      </c>
      <c r="BY180" s="15" t="s">
        <v>224</v>
      </c>
      <c r="BZ180" s="15" t="s">
        <v>224</v>
      </c>
      <c r="CA180" s="15" t="s">
        <v>224</v>
      </c>
      <c r="CB180" s="15" t="s">
        <v>224</v>
      </c>
      <c r="CC180" s="15" t="s">
        <v>224</v>
      </c>
      <c r="CD180" s="15" t="s">
        <v>224</v>
      </c>
      <c r="CE180" s="15" t="s">
        <v>224</v>
      </c>
      <c r="CF180" s="15" t="s">
        <v>224</v>
      </c>
      <c r="CG180" s="15" t="s">
        <v>224</v>
      </c>
      <c r="CH180" s="15" t="s">
        <v>224</v>
      </c>
      <c r="CI180" s="15" t="s">
        <v>224</v>
      </c>
      <c r="CJ180" s="15" t="s">
        <v>224</v>
      </c>
      <c r="CK180" s="15" t="s">
        <v>224</v>
      </c>
      <c r="CL180" s="15" t="s">
        <v>224</v>
      </c>
      <c r="CM180" s="15" t="s">
        <v>224</v>
      </c>
      <c r="CN180" s="15" t="s">
        <v>224</v>
      </c>
      <c r="CO180" s="15" t="s">
        <v>224</v>
      </c>
      <c r="CP180" s="15" t="s">
        <v>224</v>
      </c>
      <c r="CQ180" s="15" t="s">
        <v>224</v>
      </c>
      <c r="CR180" s="15" t="s">
        <v>224</v>
      </c>
      <c r="CS180" s="15" t="s">
        <v>224</v>
      </c>
      <c r="CT180" s="15" t="s">
        <v>224</v>
      </c>
    </row>
    <row r="181">
      <c r="A181" s="13" t="str">
        <f t="shared" si="1"/>
        <v>Quản trị</v>
      </c>
      <c r="B181" s="14">
        <v>43732.865239120365</v>
      </c>
      <c r="C181" s="15" t="s">
        <v>309</v>
      </c>
      <c r="D181" s="16">
        <v>0.0</v>
      </c>
      <c r="E181" s="15" t="s">
        <v>618</v>
      </c>
      <c r="F181" s="15" t="s">
        <v>710</v>
      </c>
      <c r="G181" s="15" t="s">
        <v>710</v>
      </c>
      <c r="H181" s="15" t="s">
        <v>1653</v>
      </c>
      <c r="I181" s="15" t="s">
        <v>1661</v>
      </c>
      <c r="J181" s="15" t="s">
        <v>1663</v>
      </c>
      <c r="K181" s="15" t="s">
        <v>5193</v>
      </c>
      <c r="L181" s="15" t="s">
        <v>5194</v>
      </c>
      <c r="N181" s="15" t="s">
        <v>1670</v>
      </c>
      <c r="O181" s="15" t="s">
        <v>1671</v>
      </c>
      <c r="P181" s="15" t="s">
        <v>224</v>
      </c>
      <c r="Q181" s="15" t="s">
        <v>224</v>
      </c>
      <c r="R181" s="15" t="s">
        <v>688</v>
      </c>
      <c r="S181" s="15" t="s">
        <v>688</v>
      </c>
      <c r="T181" s="15" t="s">
        <v>224</v>
      </c>
      <c r="U181" s="15" t="s">
        <v>275</v>
      </c>
      <c r="V181" s="15" t="s">
        <v>224</v>
      </c>
      <c r="W181" s="15" t="s">
        <v>222</v>
      </c>
      <c r="X181" s="15" t="s">
        <v>224</v>
      </c>
      <c r="Y181" s="15" t="s">
        <v>224</v>
      </c>
      <c r="Z181" s="15" t="s">
        <v>688</v>
      </c>
      <c r="AA181" s="15" t="s">
        <v>224</v>
      </c>
      <c r="AB181" s="15" t="s">
        <v>224</v>
      </c>
      <c r="AC181" s="15" t="s">
        <v>224</v>
      </c>
      <c r="AD181" s="15" t="s">
        <v>224</v>
      </c>
      <c r="AE181" s="15" t="s">
        <v>224</v>
      </c>
      <c r="AF181" s="15" t="s">
        <v>224</v>
      </c>
      <c r="AG181" s="15" t="s">
        <v>224</v>
      </c>
      <c r="AH181" s="15" t="s">
        <v>224</v>
      </c>
      <c r="AI181" s="15" t="s">
        <v>224</v>
      </c>
      <c r="AJ181" s="15" t="s">
        <v>224</v>
      </c>
      <c r="AK181" s="15" t="s">
        <v>224</v>
      </c>
      <c r="AL181" s="15" t="s">
        <v>224</v>
      </c>
      <c r="AM181" s="15" t="s">
        <v>224</v>
      </c>
      <c r="AN181" s="15" t="s">
        <v>688</v>
      </c>
      <c r="AO181" s="15" t="s">
        <v>224</v>
      </c>
      <c r="AP181" s="15" t="s">
        <v>688</v>
      </c>
      <c r="AQ181" s="15" t="s">
        <v>224</v>
      </c>
      <c r="AR181" s="15" t="s">
        <v>688</v>
      </c>
      <c r="AS181" s="15" t="s">
        <v>688</v>
      </c>
      <c r="AT181" s="15" t="s">
        <v>224</v>
      </c>
      <c r="AU181" s="15" t="s">
        <v>224</v>
      </c>
      <c r="AV181" s="15" t="s">
        <v>224</v>
      </c>
      <c r="AW181" s="15" t="s">
        <v>224</v>
      </c>
      <c r="AX181" s="15" t="s">
        <v>224</v>
      </c>
      <c r="AY181" s="15" t="s">
        <v>224</v>
      </c>
      <c r="AZ181" s="15" t="s">
        <v>688</v>
      </c>
      <c r="BA181" s="15" t="s">
        <v>224</v>
      </c>
      <c r="BB181" s="15" t="s">
        <v>224</v>
      </c>
      <c r="BC181" s="15" t="s">
        <v>224</v>
      </c>
      <c r="BD181" s="15" t="s">
        <v>224</v>
      </c>
      <c r="BE181" s="15" t="s">
        <v>224</v>
      </c>
      <c r="BF181" s="15" t="s">
        <v>224</v>
      </c>
      <c r="BG181" s="15" t="s">
        <v>688</v>
      </c>
      <c r="BH181" s="15" t="s">
        <v>224</v>
      </c>
      <c r="BI181" s="15" t="s">
        <v>224</v>
      </c>
      <c r="BJ181" s="15" t="s">
        <v>224</v>
      </c>
      <c r="BK181" s="15" t="s">
        <v>224</v>
      </c>
      <c r="BL181" s="15" t="s">
        <v>224</v>
      </c>
      <c r="BM181" s="15" t="s">
        <v>224</v>
      </c>
      <c r="BN181" s="15" t="s">
        <v>224</v>
      </c>
      <c r="BO181" s="15" t="s">
        <v>224</v>
      </c>
      <c r="BP181" s="15" t="s">
        <v>224</v>
      </c>
      <c r="BQ181" s="15" t="s">
        <v>688</v>
      </c>
      <c r="BR181" s="15" t="s">
        <v>224</v>
      </c>
      <c r="BS181" s="15" t="s">
        <v>224</v>
      </c>
      <c r="BT181" s="15" t="s">
        <v>224</v>
      </c>
      <c r="BU181" s="15" t="s">
        <v>224</v>
      </c>
      <c r="BV181" s="15" t="s">
        <v>224</v>
      </c>
      <c r="BW181" s="15" t="s">
        <v>224</v>
      </c>
      <c r="BX181" s="15" t="s">
        <v>224</v>
      </c>
      <c r="BY181" s="15" t="s">
        <v>224</v>
      </c>
      <c r="BZ181" s="15" t="s">
        <v>224</v>
      </c>
      <c r="CA181" s="15" t="s">
        <v>224</v>
      </c>
      <c r="CB181" s="15" t="s">
        <v>224</v>
      </c>
      <c r="CC181" s="15" t="s">
        <v>224</v>
      </c>
      <c r="CD181" s="15" t="s">
        <v>224</v>
      </c>
      <c r="CE181" s="15" t="s">
        <v>224</v>
      </c>
      <c r="CF181" s="15" t="s">
        <v>224</v>
      </c>
      <c r="CG181" s="15" t="s">
        <v>224</v>
      </c>
      <c r="CH181" s="15" t="s">
        <v>224</v>
      </c>
      <c r="CI181" s="15" t="s">
        <v>224</v>
      </c>
      <c r="CJ181" s="15" t="s">
        <v>224</v>
      </c>
      <c r="CK181" s="15" t="s">
        <v>224</v>
      </c>
      <c r="CL181" s="15" t="s">
        <v>224</v>
      </c>
      <c r="CM181" s="15" t="s">
        <v>688</v>
      </c>
      <c r="CN181" s="15" t="s">
        <v>224</v>
      </c>
      <c r="CO181" s="15" t="s">
        <v>224</v>
      </c>
      <c r="CP181" s="15" t="s">
        <v>224</v>
      </c>
      <c r="CQ181" s="15" t="s">
        <v>224</v>
      </c>
      <c r="CR181" s="15" t="s">
        <v>224</v>
      </c>
      <c r="CS181" s="15" t="s">
        <v>224</v>
      </c>
      <c r="CT181" s="15" t="s">
        <v>224</v>
      </c>
    </row>
    <row r="182">
      <c r="A182" s="13" t="str">
        <f t="shared" si="1"/>
        <v>Quản trị</v>
      </c>
      <c r="B182" s="14">
        <v>43732.868701458334</v>
      </c>
      <c r="C182" s="15" t="s">
        <v>309</v>
      </c>
      <c r="D182" s="16">
        <v>0.0</v>
      </c>
      <c r="E182" s="15" t="s">
        <v>618</v>
      </c>
      <c r="F182" s="15" t="s">
        <v>710</v>
      </c>
      <c r="G182" s="15" t="s">
        <v>710</v>
      </c>
      <c r="H182" s="15" t="s">
        <v>1653</v>
      </c>
      <c r="I182" s="15" t="s">
        <v>1694</v>
      </c>
      <c r="J182" s="15" t="s">
        <v>1695</v>
      </c>
      <c r="K182" s="15" t="s">
        <v>5193</v>
      </c>
      <c r="L182" s="15" t="s">
        <v>5194</v>
      </c>
      <c r="N182" s="15" t="s">
        <v>1670</v>
      </c>
      <c r="O182" s="15" t="s">
        <v>1671</v>
      </c>
      <c r="P182" s="15" t="s">
        <v>224</v>
      </c>
      <c r="Q182" s="15" t="s">
        <v>224</v>
      </c>
      <c r="R182" s="15" t="s">
        <v>688</v>
      </c>
      <c r="S182" s="15" t="s">
        <v>688</v>
      </c>
      <c r="T182" s="15" t="s">
        <v>224</v>
      </c>
      <c r="U182" s="15" t="s">
        <v>275</v>
      </c>
      <c r="V182" s="15" t="s">
        <v>224</v>
      </c>
      <c r="W182" s="15" t="s">
        <v>275</v>
      </c>
      <c r="X182" s="15" t="s">
        <v>224</v>
      </c>
      <c r="Y182" s="15" t="s">
        <v>224</v>
      </c>
      <c r="Z182" s="15" t="s">
        <v>688</v>
      </c>
      <c r="AA182" s="15" t="s">
        <v>224</v>
      </c>
      <c r="AB182" s="15" t="s">
        <v>224</v>
      </c>
      <c r="AC182" s="15" t="s">
        <v>224</v>
      </c>
      <c r="AD182" s="15" t="s">
        <v>224</v>
      </c>
      <c r="AE182" s="15" t="s">
        <v>224</v>
      </c>
      <c r="AF182" s="15" t="s">
        <v>224</v>
      </c>
      <c r="AG182" s="15" t="s">
        <v>224</v>
      </c>
      <c r="AH182" s="15" t="s">
        <v>224</v>
      </c>
      <c r="AI182" s="15" t="s">
        <v>224</v>
      </c>
      <c r="AJ182" s="15" t="s">
        <v>224</v>
      </c>
      <c r="AK182" s="15" t="s">
        <v>224</v>
      </c>
      <c r="AL182" s="15" t="s">
        <v>224</v>
      </c>
      <c r="AM182" s="15" t="s">
        <v>224</v>
      </c>
      <c r="AN182" s="15" t="s">
        <v>688</v>
      </c>
      <c r="AO182" s="15" t="s">
        <v>224</v>
      </c>
      <c r="AP182" s="15" t="s">
        <v>688</v>
      </c>
      <c r="AQ182" s="15" t="s">
        <v>224</v>
      </c>
      <c r="AR182" s="15" t="s">
        <v>688</v>
      </c>
      <c r="AS182" s="15" t="s">
        <v>688</v>
      </c>
      <c r="AT182" s="15" t="s">
        <v>224</v>
      </c>
      <c r="AU182" s="15" t="s">
        <v>224</v>
      </c>
      <c r="AV182" s="15" t="s">
        <v>224</v>
      </c>
      <c r="AW182" s="15" t="s">
        <v>224</v>
      </c>
      <c r="AX182" s="15" t="s">
        <v>224</v>
      </c>
      <c r="AY182" s="15" t="s">
        <v>224</v>
      </c>
      <c r="AZ182" s="15" t="s">
        <v>688</v>
      </c>
      <c r="BA182" s="15" t="s">
        <v>224</v>
      </c>
      <c r="BB182" s="15" t="s">
        <v>224</v>
      </c>
      <c r="BC182" s="15" t="s">
        <v>224</v>
      </c>
      <c r="BD182" s="15" t="s">
        <v>224</v>
      </c>
      <c r="BE182" s="15" t="s">
        <v>224</v>
      </c>
      <c r="BF182" s="15" t="s">
        <v>224</v>
      </c>
      <c r="BG182" s="15" t="s">
        <v>688</v>
      </c>
      <c r="BH182" s="15" t="s">
        <v>224</v>
      </c>
      <c r="BI182" s="15" t="s">
        <v>224</v>
      </c>
      <c r="BJ182" s="15" t="s">
        <v>224</v>
      </c>
      <c r="BK182" s="15" t="s">
        <v>224</v>
      </c>
      <c r="BL182" s="15" t="s">
        <v>224</v>
      </c>
      <c r="BM182" s="15" t="s">
        <v>224</v>
      </c>
      <c r="BN182" s="15" t="s">
        <v>224</v>
      </c>
      <c r="BO182" s="15" t="s">
        <v>224</v>
      </c>
      <c r="BP182" s="15" t="s">
        <v>224</v>
      </c>
      <c r="BQ182" s="15" t="s">
        <v>688</v>
      </c>
      <c r="BR182" s="15" t="s">
        <v>224</v>
      </c>
      <c r="BS182" s="15" t="s">
        <v>224</v>
      </c>
      <c r="BT182" s="15" t="s">
        <v>224</v>
      </c>
      <c r="BU182" s="15" t="s">
        <v>224</v>
      </c>
      <c r="BV182" s="15" t="s">
        <v>224</v>
      </c>
      <c r="BW182" s="15" t="s">
        <v>224</v>
      </c>
      <c r="BX182" s="15" t="s">
        <v>224</v>
      </c>
      <c r="BY182" s="15" t="s">
        <v>224</v>
      </c>
      <c r="BZ182" s="15" t="s">
        <v>224</v>
      </c>
      <c r="CA182" s="15" t="s">
        <v>224</v>
      </c>
      <c r="CB182" s="15" t="s">
        <v>224</v>
      </c>
      <c r="CC182" s="15" t="s">
        <v>224</v>
      </c>
      <c r="CD182" s="15" t="s">
        <v>224</v>
      </c>
      <c r="CE182" s="15" t="s">
        <v>224</v>
      </c>
      <c r="CF182" s="15" t="s">
        <v>224</v>
      </c>
      <c r="CG182" s="15" t="s">
        <v>224</v>
      </c>
      <c r="CH182" s="15" t="s">
        <v>224</v>
      </c>
      <c r="CI182" s="15" t="s">
        <v>224</v>
      </c>
      <c r="CJ182" s="15" t="s">
        <v>224</v>
      </c>
      <c r="CK182" s="15" t="s">
        <v>224</v>
      </c>
      <c r="CL182" s="15" t="s">
        <v>224</v>
      </c>
      <c r="CM182" s="15" t="s">
        <v>688</v>
      </c>
      <c r="CN182" s="15" t="s">
        <v>224</v>
      </c>
      <c r="CO182" s="15" t="s">
        <v>224</v>
      </c>
      <c r="CP182" s="15" t="s">
        <v>224</v>
      </c>
      <c r="CQ182" s="15" t="s">
        <v>224</v>
      </c>
      <c r="CR182" s="15" t="s">
        <v>224</v>
      </c>
      <c r="CS182" s="15" t="s">
        <v>224</v>
      </c>
      <c r="CT182" s="15" t="s">
        <v>224</v>
      </c>
    </row>
    <row r="183">
      <c r="A183" s="13" t="str">
        <f t="shared" si="1"/>
        <v>Quản trị</v>
      </c>
      <c r="B183" s="14">
        <v>43732.871753495376</v>
      </c>
      <c r="C183" s="15" t="s">
        <v>309</v>
      </c>
      <c r="D183" s="16">
        <v>0.0</v>
      </c>
      <c r="E183" s="15" t="s">
        <v>618</v>
      </c>
      <c r="F183" s="15" t="s">
        <v>710</v>
      </c>
      <c r="G183" s="15" t="s">
        <v>710</v>
      </c>
      <c r="H183" s="15" t="s">
        <v>1737</v>
      </c>
      <c r="I183" s="15" t="s">
        <v>1738</v>
      </c>
      <c r="J183" s="15" t="s">
        <v>1739</v>
      </c>
      <c r="K183" s="15" t="s">
        <v>5193</v>
      </c>
      <c r="L183" s="15" t="s">
        <v>5194</v>
      </c>
      <c r="N183" s="15" t="s">
        <v>1670</v>
      </c>
      <c r="O183" s="15" t="s">
        <v>1671</v>
      </c>
      <c r="P183" s="15" t="s">
        <v>224</v>
      </c>
      <c r="Q183" s="15" t="s">
        <v>224</v>
      </c>
      <c r="R183" s="15" t="s">
        <v>688</v>
      </c>
      <c r="S183" s="15" t="s">
        <v>275</v>
      </c>
      <c r="T183" s="15" t="s">
        <v>688</v>
      </c>
      <c r="U183" s="15" t="s">
        <v>275</v>
      </c>
      <c r="V183" s="15" t="s">
        <v>224</v>
      </c>
      <c r="W183" s="15" t="s">
        <v>275</v>
      </c>
      <c r="X183" s="15" t="s">
        <v>224</v>
      </c>
      <c r="Y183" s="15" t="s">
        <v>224</v>
      </c>
      <c r="Z183" s="15" t="s">
        <v>688</v>
      </c>
      <c r="AA183" s="15" t="s">
        <v>224</v>
      </c>
      <c r="AB183" s="15" t="s">
        <v>224</v>
      </c>
      <c r="AC183" s="15" t="s">
        <v>224</v>
      </c>
      <c r="AD183" s="15" t="s">
        <v>224</v>
      </c>
      <c r="AE183" s="15" t="s">
        <v>224</v>
      </c>
      <c r="AF183" s="15" t="s">
        <v>224</v>
      </c>
      <c r="AG183" s="15" t="s">
        <v>224</v>
      </c>
      <c r="AH183" s="15" t="s">
        <v>224</v>
      </c>
      <c r="AI183" s="15" t="s">
        <v>224</v>
      </c>
      <c r="AJ183" s="15" t="s">
        <v>224</v>
      </c>
      <c r="AK183" s="15" t="s">
        <v>224</v>
      </c>
      <c r="AL183" s="15" t="s">
        <v>224</v>
      </c>
      <c r="AM183" s="15" t="s">
        <v>224</v>
      </c>
      <c r="AN183" s="15" t="s">
        <v>688</v>
      </c>
      <c r="AO183" s="15" t="s">
        <v>224</v>
      </c>
      <c r="AP183" s="15" t="s">
        <v>688</v>
      </c>
      <c r="AQ183" s="15" t="s">
        <v>224</v>
      </c>
      <c r="AR183" s="15" t="s">
        <v>688</v>
      </c>
      <c r="AS183" s="15" t="s">
        <v>688</v>
      </c>
      <c r="AT183" s="15" t="s">
        <v>224</v>
      </c>
      <c r="AU183" s="15" t="s">
        <v>224</v>
      </c>
      <c r="AV183" s="15" t="s">
        <v>224</v>
      </c>
      <c r="AW183" s="15" t="s">
        <v>224</v>
      </c>
      <c r="AX183" s="15" t="s">
        <v>224</v>
      </c>
      <c r="AY183" s="15" t="s">
        <v>224</v>
      </c>
      <c r="AZ183" s="15" t="s">
        <v>688</v>
      </c>
      <c r="BA183" s="15" t="s">
        <v>224</v>
      </c>
      <c r="BB183" s="15" t="s">
        <v>224</v>
      </c>
      <c r="BC183" s="15" t="s">
        <v>224</v>
      </c>
      <c r="BD183" s="15" t="s">
        <v>224</v>
      </c>
      <c r="BE183" s="15" t="s">
        <v>224</v>
      </c>
      <c r="BF183" s="15" t="s">
        <v>224</v>
      </c>
      <c r="BG183" s="15" t="s">
        <v>224</v>
      </c>
      <c r="BH183" s="15" t="s">
        <v>224</v>
      </c>
      <c r="BI183" s="15" t="s">
        <v>224</v>
      </c>
      <c r="BJ183" s="15" t="s">
        <v>224</v>
      </c>
      <c r="BK183" s="15" t="s">
        <v>224</v>
      </c>
      <c r="BL183" s="15" t="s">
        <v>224</v>
      </c>
      <c r="BM183" s="15" t="s">
        <v>224</v>
      </c>
      <c r="BN183" s="15" t="s">
        <v>224</v>
      </c>
      <c r="BO183" s="15" t="s">
        <v>224</v>
      </c>
      <c r="BP183" s="15" t="s">
        <v>224</v>
      </c>
      <c r="BQ183" s="15" t="s">
        <v>688</v>
      </c>
      <c r="BR183" s="15" t="s">
        <v>224</v>
      </c>
      <c r="BS183" s="15" t="s">
        <v>224</v>
      </c>
      <c r="BT183" s="15" t="s">
        <v>224</v>
      </c>
      <c r="BU183" s="15" t="s">
        <v>224</v>
      </c>
      <c r="BV183" s="15" t="s">
        <v>224</v>
      </c>
      <c r="BW183" s="15" t="s">
        <v>224</v>
      </c>
      <c r="BX183" s="15" t="s">
        <v>224</v>
      </c>
      <c r="BY183" s="15" t="s">
        <v>224</v>
      </c>
      <c r="BZ183" s="15" t="s">
        <v>224</v>
      </c>
      <c r="CA183" s="15" t="s">
        <v>224</v>
      </c>
      <c r="CB183" s="15" t="s">
        <v>224</v>
      </c>
      <c r="CC183" s="15" t="s">
        <v>224</v>
      </c>
      <c r="CD183" s="15" t="s">
        <v>224</v>
      </c>
      <c r="CE183" s="15" t="s">
        <v>224</v>
      </c>
      <c r="CF183" s="15" t="s">
        <v>224</v>
      </c>
      <c r="CG183" s="15" t="s">
        <v>224</v>
      </c>
      <c r="CH183" s="15" t="s">
        <v>224</v>
      </c>
      <c r="CI183" s="15" t="s">
        <v>224</v>
      </c>
      <c r="CJ183" s="15" t="s">
        <v>224</v>
      </c>
      <c r="CK183" s="15" t="s">
        <v>688</v>
      </c>
      <c r="CL183" s="15" t="s">
        <v>224</v>
      </c>
      <c r="CM183" s="15" t="s">
        <v>688</v>
      </c>
      <c r="CN183" s="15" t="s">
        <v>224</v>
      </c>
      <c r="CO183" s="15" t="s">
        <v>224</v>
      </c>
      <c r="CP183" s="15" t="s">
        <v>224</v>
      </c>
      <c r="CQ183" s="15" t="s">
        <v>224</v>
      </c>
      <c r="CR183" s="15" t="s">
        <v>224</v>
      </c>
      <c r="CS183" s="15" t="s">
        <v>224</v>
      </c>
      <c r="CT183" s="15" t="s">
        <v>224</v>
      </c>
    </row>
    <row r="184">
      <c r="A184" s="13" t="str">
        <f t="shared" si="1"/>
        <v>Quản trị</v>
      </c>
      <c r="B184" s="14">
        <v>43732.87500479167</v>
      </c>
      <c r="C184" s="15" t="s">
        <v>309</v>
      </c>
      <c r="D184" s="16">
        <v>0.0</v>
      </c>
      <c r="E184" s="15" t="s">
        <v>618</v>
      </c>
      <c r="F184" s="15" t="s">
        <v>710</v>
      </c>
      <c r="G184" s="15" t="s">
        <v>710</v>
      </c>
      <c r="H184" s="15" t="s">
        <v>1774</v>
      </c>
      <c r="I184" s="15" t="s">
        <v>1775</v>
      </c>
      <c r="J184" s="15" t="s">
        <v>1776</v>
      </c>
      <c r="K184" s="15" t="s">
        <v>5193</v>
      </c>
      <c r="L184" s="15" t="s">
        <v>5194</v>
      </c>
      <c r="N184" s="15" t="s">
        <v>379</v>
      </c>
      <c r="O184" s="15" t="s">
        <v>379</v>
      </c>
      <c r="P184" s="15" t="s">
        <v>224</v>
      </c>
      <c r="Q184" s="15" t="s">
        <v>224</v>
      </c>
      <c r="R184" s="15" t="s">
        <v>224</v>
      </c>
      <c r="S184" s="15" t="s">
        <v>224</v>
      </c>
      <c r="T184" s="15" t="s">
        <v>224</v>
      </c>
      <c r="U184" s="15" t="s">
        <v>224</v>
      </c>
      <c r="V184" s="15" t="s">
        <v>224</v>
      </c>
      <c r="W184" s="15" t="s">
        <v>224</v>
      </c>
      <c r="X184" s="15" t="s">
        <v>224</v>
      </c>
      <c r="Y184" s="15" t="s">
        <v>224</v>
      </c>
      <c r="Z184" s="15" t="s">
        <v>224</v>
      </c>
      <c r="AA184" s="15" t="s">
        <v>224</v>
      </c>
      <c r="AB184" s="15" t="s">
        <v>224</v>
      </c>
      <c r="AC184" s="15" t="s">
        <v>224</v>
      </c>
      <c r="AD184" s="15" t="s">
        <v>224</v>
      </c>
      <c r="AE184" s="15" t="s">
        <v>224</v>
      </c>
      <c r="AF184" s="15" t="s">
        <v>224</v>
      </c>
      <c r="AG184" s="15" t="s">
        <v>224</v>
      </c>
      <c r="AH184" s="15" t="s">
        <v>224</v>
      </c>
      <c r="AI184" s="15" t="s">
        <v>224</v>
      </c>
      <c r="AJ184" s="15" t="s">
        <v>224</v>
      </c>
      <c r="AK184" s="15" t="s">
        <v>224</v>
      </c>
      <c r="AL184" s="15" t="s">
        <v>224</v>
      </c>
      <c r="AM184" s="15" t="s">
        <v>224</v>
      </c>
      <c r="AN184" s="15" t="s">
        <v>224</v>
      </c>
      <c r="AO184" s="15" t="s">
        <v>224</v>
      </c>
      <c r="AP184" s="15" t="s">
        <v>224</v>
      </c>
      <c r="AQ184" s="15" t="s">
        <v>224</v>
      </c>
      <c r="AR184" s="15" t="s">
        <v>224</v>
      </c>
      <c r="AS184" s="15" t="s">
        <v>224</v>
      </c>
      <c r="AT184" s="15" t="s">
        <v>224</v>
      </c>
      <c r="AU184" s="15" t="s">
        <v>224</v>
      </c>
      <c r="AV184" s="15" t="s">
        <v>224</v>
      </c>
      <c r="AW184" s="15" t="s">
        <v>224</v>
      </c>
      <c r="AX184" s="15" t="s">
        <v>224</v>
      </c>
      <c r="AY184" s="15" t="s">
        <v>224</v>
      </c>
      <c r="AZ184" s="15" t="s">
        <v>224</v>
      </c>
      <c r="BA184" s="15" t="s">
        <v>224</v>
      </c>
      <c r="BB184" s="15" t="s">
        <v>224</v>
      </c>
      <c r="BC184" s="15" t="s">
        <v>224</v>
      </c>
      <c r="BD184" s="15" t="s">
        <v>224</v>
      </c>
      <c r="BE184" s="15" t="s">
        <v>224</v>
      </c>
      <c r="BF184" s="15" t="s">
        <v>224</v>
      </c>
      <c r="BG184" s="15" t="s">
        <v>224</v>
      </c>
      <c r="BH184" s="15" t="s">
        <v>224</v>
      </c>
      <c r="BI184" s="15" t="s">
        <v>224</v>
      </c>
      <c r="BJ184" s="15" t="s">
        <v>224</v>
      </c>
      <c r="BK184" s="15" t="s">
        <v>224</v>
      </c>
      <c r="BL184" s="15" t="s">
        <v>224</v>
      </c>
      <c r="BM184" s="15" t="s">
        <v>224</v>
      </c>
      <c r="BN184" s="15" t="s">
        <v>224</v>
      </c>
      <c r="BO184" s="15" t="s">
        <v>224</v>
      </c>
      <c r="BP184" s="15" t="s">
        <v>224</v>
      </c>
      <c r="BQ184" s="15" t="s">
        <v>224</v>
      </c>
      <c r="BR184" s="15" t="s">
        <v>224</v>
      </c>
      <c r="BS184" s="15" t="s">
        <v>224</v>
      </c>
      <c r="BT184" s="15" t="s">
        <v>224</v>
      </c>
      <c r="BU184" s="15" t="s">
        <v>224</v>
      </c>
      <c r="BV184" s="15" t="s">
        <v>224</v>
      </c>
      <c r="BW184" s="15" t="s">
        <v>224</v>
      </c>
      <c r="BX184" s="15" t="s">
        <v>224</v>
      </c>
      <c r="BY184" s="15" t="s">
        <v>224</v>
      </c>
      <c r="BZ184" s="15" t="s">
        <v>224</v>
      </c>
      <c r="CA184" s="15" t="s">
        <v>224</v>
      </c>
      <c r="CB184" s="15" t="s">
        <v>224</v>
      </c>
      <c r="CC184" s="15" t="s">
        <v>224</v>
      </c>
      <c r="CD184" s="15" t="s">
        <v>224</v>
      </c>
      <c r="CE184" s="15" t="s">
        <v>224</v>
      </c>
      <c r="CF184" s="15" t="s">
        <v>224</v>
      </c>
      <c r="CG184" s="15" t="s">
        <v>224</v>
      </c>
      <c r="CH184" s="15" t="s">
        <v>224</v>
      </c>
      <c r="CI184" s="15" t="s">
        <v>224</v>
      </c>
      <c r="CJ184" s="15" t="s">
        <v>224</v>
      </c>
      <c r="CK184" s="15" t="s">
        <v>224</v>
      </c>
      <c r="CL184" s="15" t="s">
        <v>224</v>
      </c>
      <c r="CM184" s="15" t="s">
        <v>224</v>
      </c>
      <c r="CN184" s="15" t="s">
        <v>224</v>
      </c>
      <c r="CO184" s="15" t="s">
        <v>224</v>
      </c>
      <c r="CP184" s="15" t="s">
        <v>224</v>
      </c>
      <c r="CQ184" s="15" t="s">
        <v>224</v>
      </c>
      <c r="CR184" s="15" t="s">
        <v>224</v>
      </c>
      <c r="CS184" s="15" t="s">
        <v>224</v>
      </c>
      <c r="CT184" s="15" t="s">
        <v>224</v>
      </c>
    </row>
    <row r="185">
      <c r="A185" s="13" t="str">
        <f t="shared" si="1"/>
        <v>Quản trị</v>
      </c>
      <c r="B185" s="14">
        <v>43732.876860439814</v>
      </c>
      <c r="C185" s="15" t="s">
        <v>229</v>
      </c>
      <c r="D185" s="16">
        <v>0.0</v>
      </c>
      <c r="E185" s="15" t="s">
        <v>369</v>
      </c>
      <c r="F185" s="15" t="s">
        <v>710</v>
      </c>
      <c r="G185" s="15" t="s">
        <v>710</v>
      </c>
      <c r="H185" s="15" t="s">
        <v>4694</v>
      </c>
      <c r="I185" s="15" t="s">
        <v>4695</v>
      </c>
      <c r="J185" s="15" t="s">
        <v>4696</v>
      </c>
      <c r="K185" s="15" t="s">
        <v>5250</v>
      </c>
      <c r="L185" s="15" t="s">
        <v>4697</v>
      </c>
      <c r="N185" s="15" t="s">
        <v>4698</v>
      </c>
      <c r="O185" s="15" t="s">
        <v>4699</v>
      </c>
      <c r="P185" s="15" t="s">
        <v>224</v>
      </c>
      <c r="Q185" s="15" t="s">
        <v>224</v>
      </c>
      <c r="R185" s="15" t="s">
        <v>218</v>
      </c>
      <c r="S185" s="15" t="s">
        <v>224</v>
      </c>
      <c r="U185" s="15" t="s">
        <v>224</v>
      </c>
      <c r="W185" s="15" t="s">
        <v>224</v>
      </c>
      <c r="AI185" s="15" t="s">
        <v>224</v>
      </c>
      <c r="AJ185" s="15" t="s">
        <v>224</v>
      </c>
      <c r="AM185" s="15" t="s">
        <v>224</v>
      </c>
      <c r="AN185" s="15" t="s">
        <v>224</v>
      </c>
      <c r="AP185" s="15" t="s">
        <v>224</v>
      </c>
      <c r="AR185" s="15" t="s">
        <v>222</v>
      </c>
      <c r="AS185" s="15" t="s">
        <v>224</v>
      </c>
      <c r="AZ185" s="15" t="s">
        <v>340</v>
      </c>
      <c r="BW185" s="15" t="s">
        <v>224</v>
      </c>
      <c r="BX185" s="15" t="s">
        <v>224</v>
      </c>
      <c r="BY185" s="15" t="s">
        <v>224</v>
      </c>
      <c r="BZ185" s="15" t="s">
        <v>224</v>
      </c>
      <c r="CA185" s="15" t="s">
        <v>224</v>
      </c>
      <c r="CB185" s="15" t="s">
        <v>224</v>
      </c>
      <c r="CC185" s="15" t="s">
        <v>224</v>
      </c>
      <c r="CD185" s="15" t="s">
        <v>224</v>
      </c>
      <c r="CE185" s="15" t="s">
        <v>224</v>
      </c>
      <c r="CF185" s="15" t="s">
        <v>224</v>
      </c>
      <c r="CK185" s="15" t="s">
        <v>224</v>
      </c>
      <c r="CM185" s="15" t="s">
        <v>224</v>
      </c>
      <c r="CU185" s="15" t="s">
        <v>4705</v>
      </c>
    </row>
    <row r="186">
      <c r="A186" s="13" t="str">
        <f t="shared" si="1"/>
        <v>Quản trị</v>
      </c>
      <c r="B186" s="14">
        <v>43732.881801006944</v>
      </c>
      <c r="C186" s="15" t="s">
        <v>309</v>
      </c>
      <c r="D186" s="16">
        <v>0.0</v>
      </c>
      <c r="E186" s="15" t="s">
        <v>618</v>
      </c>
      <c r="F186" s="15" t="s">
        <v>710</v>
      </c>
      <c r="G186" s="15" t="s">
        <v>710</v>
      </c>
      <c r="H186" s="15" t="s">
        <v>1653</v>
      </c>
      <c r="I186" s="15" t="s">
        <v>1822</v>
      </c>
      <c r="J186" s="15" t="s">
        <v>1824</v>
      </c>
      <c r="K186" s="15" t="s">
        <v>5193</v>
      </c>
      <c r="L186" s="15" t="s">
        <v>5257</v>
      </c>
      <c r="N186" s="15" t="s">
        <v>1828</v>
      </c>
      <c r="O186" s="15" t="s">
        <v>1828</v>
      </c>
      <c r="P186" s="15" t="s">
        <v>224</v>
      </c>
      <c r="Q186" s="15" t="s">
        <v>224</v>
      </c>
      <c r="R186" s="15" t="s">
        <v>224</v>
      </c>
      <c r="S186" s="15" t="s">
        <v>224</v>
      </c>
      <c r="T186" s="15" t="s">
        <v>224</v>
      </c>
      <c r="U186" s="15" t="s">
        <v>224</v>
      </c>
      <c r="V186" s="15" t="s">
        <v>224</v>
      </c>
      <c r="W186" s="15" t="s">
        <v>224</v>
      </c>
      <c r="X186" s="15" t="s">
        <v>224</v>
      </c>
      <c r="Y186" s="15" t="s">
        <v>224</v>
      </c>
      <c r="Z186" s="15" t="s">
        <v>224</v>
      </c>
      <c r="AA186" s="15" t="s">
        <v>224</v>
      </c>
      <c r="AB186" s="15" t="s">
        <v>224</v>
      </c>
      <c r="AC186" s="15" t="s">
        <v>224</v>
      </c>
      <c r="AD186" s="15" t="s">
        <v>224</v>
      </c>
      <c r="AE186" s="15" t="s">
        <v>224</v>
      </c>
      <c r="AF186" s="15" t="s">
        <v>224</v>
      </c>
      <c r="AG186" s="15" t="s">
        <v>224</v>
      </c>
      <c r="AH186" s="15" t="s">
        <v>224</v>
      </c>
      <c r="AI186" s="15" t="s">
        <v>224</v>
      </c>
      <c r="AJ186" s="15" t="s">
        <v>224</v>
      </c>
      <c r="AK186" s="15" t="s">
        <v>224</v>
      </c>
      <c r="AL186" s="15" t="s">
        <v>224</v>
      </c>
      <c r="AM186" s="15" t="s">
        <v>224</v>
      </c>
      <c r="AN186" s="15" t="s">
        <v>224</v>
      </c>
      <c r="AO186" s="15" t="s">
        <v>224</v>
      </c>
      <c r="AP186" s="15" t="s">
        <v>224</v>
      </c>
      <c r="AQ186" s="15" t="s">
        <v>224</v>
      </c>
      <c r="AR186" s="15" t="s">
        <v>224</v>
      </c>
      <c r="AS186" s="15" t="s">
        <v>224</v>
      </c>
      <c r="AT186" s="15" t="s">
        <v>224</v>
      </c>
      <c r="AU186" s="15" t="s">
        <v>224</v>
      </c>
      <c r="AV186" s="15" t="s">
        <v>224</v>
      </c>
      <c r="AW186" s="15" t="s">
        <v>224</v>
      </c>
      <c r="AX186" s="15" t="s">
        <v>224</v>
      </c>
      <c r="AY186" s="15" t="s">
        <v>224</v>
      </c>
      <c r="AZ186" s="15" t="s">
        <v>224</v>
      </c>
      <c r="BA186" s="15" t="s">
        <v>224</v>
      </c>
      <c r="BB186" s="15" t="s">
        <v>224</v>
      </c>
      <c r="BC186" s="15" t="s">
        <v>224</v>
      </c>
      <c r="BD186" s="15" t="s">
        <v>224</v>
      </c>
      <c r="BE186" s="15" t="s">
        <v>224</v>
      </c>
      <c r="BF186" s="15" t="s">
        <v>224</v>
      </c>
      <c r="BG186" s="15" t="s">
        <v>224</v>
      </c>
      <c r="BH186" s="15" t="s">
        <v>224</v>
      </c>
      <c r="BI186" s="15" t="s">
        <v>224</v>
      </c>
      <c r="BJ186" s="15" t="s">
        <v>224</v>
      </c>
      <c r="BK186" s="15" t="s">
        <v>224</v>
      </c>
      <c r="BL186" s="15" t="s">
        <v>224</v>
      </c>
      <c r="BM186" s="15" t="s">
        <v>224</v>
      </c>
      <c r="BN186" s="15" t="s">
        <v>224</v>
      </c>
      <c r="BO186" s="15" t="s">
        <v>224</v>
      </c>
      <c r="BP186" s="15" t="s">
        <v>224</v>
      </c>
      <c r="BQ186" s="15" t="s">
        <v>224</v>
      </c>
      <c r="BR186" s="15" t="s">
        <v>224</v>
      </c>
      <c r="BS186" s="15" t="s">
        <v>224</v>
      </c>
      <c r="BT186" s="15" t="s">
        <v>224</v>
      </c>
      <c r="BU186" s="15" t="s">
        <v>224</v>
      </c>
      <c r="BV186" s="15" t="s">
        <v>224</v>
      </c>
      <c r="BW186" s="15" t="s">
        <v>224</v>
      </c>
      <c r="BX186" s="15" t="s">
        <v>224</v>
      </c>
      <c r="BY186" s="15" t="s">
        <v>224</v>
      </c>
      <c r="BZ186" s="15" t="s">
        <v>224</v>
      </c>
      <c r="CA186" s="15" t="s">
        <v>224</v>
      </c>
      <c r="CB186" s="15" t="s">
        <v>224</v>
      </c>
      <c r="CC186" s="15" t="s">
        <v>224</v>
      </c>
      <c r="CD186" s="15" t="s">
        <v>224</v>
      </c>
      <c r="CE186" s="15" t="s">
        <v>224</v>
      </c>
      <c r="CF186" s="15" t="s">
        <v>224</v>
      </c>
      <c r="CG186" s="15" t="s">
        <v>224</v>
      </c>
      <c r="CH186" s="15" t="s">
        <v>224</v>
      </c>
      <c r="CI186" s="15" t="s">
        <v>224</v>
      </c>
      <c r="CJ186" s="15" t="s">
        <v>224</v>
      </c>
      <c r="CK186" s="15" t="s">
        <v>224</v>
      </c>
      <c r="CL186" s="15" t="s">
        <v>224</v>
      </c>
      <c r="CM186" s="15" t="s">
        <v>224</v>
      </c>
      <c r="CN186" s="15" t="s">
        <v>224</v>
      </c>
      <c r="CO186" s="15" t="s">
        <v>224</v>
      </c>
      <c r="CP186" s="15" t="s">
        <v>224</v>
      </c>
      <c r="CQ186" s="15" t="s">
        <v>224</v>
      </c>
      <c r="CR186" s="15" t="s">
        <v>224</v>
      </c>
      <c r="CS186" s="15" t="s">
        <v>224</v>
      </c>
      <c r="CT186" s="15" t="s">
        <v>224</v>
      </c>
    </row>
    <row r="187">
      <c r="A187" s="13" t="str">
        <f t="shared" si="1"/>
        <v>Quản trị</v>
      </c>
      <c r="B187" s="14">
        <v>43732.884900578705</v>
      </c>
      <c r="C187" s="15" t="s">
        <v>309</v>
      </c>
      <c r="D187" s="16">
        <v>0.0</v>
      </c>
      <c r="E187" s="15" t="s">
        <v>618</v>
      </c>
      <c r="F187" s="15" t="s">
        <v>710</v>
      </c>
      <c r="G187" s="15" t="s">
        <v>710</v>
      </c>
      <c r="H187" s="15" t="s">
        <v>1653</v>
      </c>
      <c r="I187" s="15" t="s">
        <v>1851</v>
      </c>
      <c r="J187" s="15" t="s">
        <v>1852</v>
      </c>
      <c r="K187" s="15" t="s">
        <v>5193</v>
      </c>
      <c r="L187" s="15" t="s">
        <v>5267</v>
      </c>
      <c r="N187" s="15" t="s">
        <v>1828</v>
      </c>
      <c r="O187" s="15" t="s">
        <v>1828</v>
      </c>
      <c r="P187" s="15" t="s">
        <v>224</v>
      </c>
      <c r="Q187" s="15" t="s">
        <v>224</v>
      </c>
      <c r="R187" s="15" t="s">
        <v>224</v>
      </c>
      <c r="S187" s="15" t="s">
        <v>222</v>
      </c>
      <c r="T187" s="15" t="s">
        <v>224</v>
      </c>
      <c r="U187" s="15" t="s">
        <v>275</v>
      </c>
      <c r="V187" s="15" t="s">
        <v>224</v>
      </c>
      <c r="W187" s="15" t="s">
        <v>222</v>
      </c>
      <c r="X187" s="15" t="s">
        <v>224</v>
      </c>
      <c r="Y187" s="15" t="s">
        <v>224</v>
      </c>
      <c r="Z187" s="15" t="s">
        <v>224</v>
      </c>
      <c r="AA187" s="15" t="s">
        <v>224</v>
      </c>
      <c r="AB187" s="15" t="s">
        <v>224</v>
      </c>
      <c r="AC187" s="15" t="s">
        <v>224</v>
      </c>
      <c r="AD187" s="15" t="s">
        <v>224</v>
      </c>
      <c r="AE187" s="15" t="s">
        <v>224</v>
      </c>
      <c r="AF187" s="15" t="s">
        <v>224</v>
      </c>
      <c r="AG187" s="15" t="s">
        <v>224</v>
      </c>
      <c r="AH187" s="15" t="s">
        <v>224</v>
      </c>
      <c r="AI187" s="15" t="s">
        <v>224</v>
      </c>
      <c r="AJ187" s="15" t="s">
        <v>224</v>
      </c>
      <c r="AK187" s="15" t="s">
        <v>224</v>
      </c>
      <c r="AL187" s="15" t="s">
        <v>224</v>
      </c>
      <c r="AM187" s="15" t="s">
        <v>224</v>
      </c>
      <c r="AN187" s="15" t="s">
        <v>224</v>
      </c>
      <c r="AO187" s="15" t="s">
        <v>224</v>
      </c>
      <c r="AP187" s="15" t="s">
        <v>224</v>
      </c>
      <c r="AQ187" s="15" t="s">
        <v>224</v>
      </c>
      <c r="AR187" s="15" t="s">
        <v>224</v>
      </c>
      <c r="AS187" s="15" t="s">
        <v>224</v>
      </c>
      <c r="AT187" s="15" t="s">
        <v>224</v>
      </c>
      <c r="AU187" s="15" t="s">
        <v>224</v>
      </c>
      <c r="AV187" s="15" t="s">
        <v>224</v>
      </c>
      <c r="AW187" s="15" t="s">
        <v>224</v>
      </c>
      <c r="AX187" s="15" t="s">
        <v>224</v>
      </c>
      <c r="AY187" s="15" t="s">
        <v>224</v>
      </c>
      <c r="AZ187" s="15" t="s">
        <v>224</v>
      </c>
      <c r="BA187" s="15" t="s">
        <v>224</v>
      </c>
      <c r="BB187" s="15" t="s">
        <v>224</v>
      </c>
      <c r="BC187" s="15" t="s">
        <v>224</v>
      </c>
      <c r="BD187" s="15" t="s">
        <v>224</v>
      </c>
      <c r="BE187" s="15" t="s">
        <v>224</v>
      </c>
      <c r="BF187" s="15" t="s">
        <v>224</v>
      </c>
      <c r="BG187" s="15" t="s">
        <v>224</v>
      </c>
      <c r="BH187" s="15" t="s">
        <v>224</v>
      </c>
      <c r="BI187" s="15" t="s">
        <v>224</v>
      </c>
      <c r="BJ187" s="15" t="s">
        <v>224</v>
      </c>
      <c r="BK187" s="15" t="s">
        <v>224</v>
      </c>
      <c r="BL187" s="15" t="s">
        <v>224</v>
      </c>
      <c r="BM187" s="15" t="s">
        <v>224</v>
      </c>
      <c r="BN187" s="15" t="s">
        <v>224</v>
      </c>
      <c r="BO187" s="15" t="s">
        <v>224</v>
      </c>
      <c r="BP187" s="15" t="s">
        <v>224</v>
      </c>
      <c r="BQ187" s="15" t="s">
        <v>224</v>
      </c>
      <c r="BR187" s="15" t="s">
        <v>224</v>
      </c>
      <c r="BS187" s="15" t="s">
        <v>224</v>
      </c>
      <c r="BT187" s="15" t="s">
        <v>224</v>
      </c>
      <c r="BU187" s="15" t="s">
        <v>224</v>
      </c>
      <c r="BV187" s="15" t="s">
        <v>224</v>
      </c>
      <c r="BW187" s="15" t="s">
        <v>224</v>
      </c>
      <c r="BX187" s="15" t="s">
        <v>224</v>
      </c>
      <c r="BY187" s="15" t="s">
        <v>224</v>
      </c>
      <c r="BZ187" s="15" t="s">
        <v>224</v>
      </c>
      <c r="CA187" s="15" t="s">
        <v>224</v>
      </c>
      <c r="CB187" s="15" t="s">
        <v>224</v>
      </c>
      <c r="CC187" s="15" t="s">
        <v>224</v>
      </c>
      <c r="CD187" s="15" t="s">
        <v>224</v>
      </c>
      <c r="CE187" s="15" t="s">
        <v>224</v>
      </c>
      <c r="CF187" s="15" t="s">
        <v>224</v>
      </c>
      <c r="CG187" s="15" t="s">
        <v>224</v>
      </c>
      <c r="CH187" s="15" t="s">
        <v>224</v>
      </c>
      <c r="CI187" s="15" t="s">
        <v>224</v>
      </c>
      <c r="CJ187" s="15" t="s">
        <v>224</v>
      </c>
      <c r="CK187" s="15" t="s">
        <v>224</v>
      </c>
      <c r="CL187" s="15" t="s">
        <v>224</v>
      </c>
      <c r="CM187" s="15" t="s">
        <v>224</v>
      </c>
      <c r="CN187" s="15" t="s">
        <v>224</v>
      </c>
      <c r="CO187" s="15" t="s">
        <v>224</v>
      </c>
      <c r="CP187" s="15" t="s">
        <v>224</v>
      </c>
      <c r="CQ187" s="15" t="s">
        <v>224</v>
      </c>
      <c r="CR187" s="15" t="s">
        <v>224</v>
      </c>
      <c r="CS187" s="15" t="s">
        <v>224</v>
      </c>
      <c r="CT187" s="15" t="s">
        <v>224</v>
      </c>
    </row>
    <row r="188">
      <c r="A188" s="13" t="str">
        <f t="shared" si="1"/>
        <v>Quản trị</v>
      </c>
      <c r="B188" s="14">
        <v>43732.887543125005</v>
      </c>
      <c r="C188" s="15" t="s">
        <v>309</v>
      </c>
      <c r="D188" s="16">
        <v>0.0</v>
      </c>
      <c r="E188" s="15" t="s">
        <v>618</v>
      </c>
      <c r="F188" s="15" t="s">
        <v>710</v>
      </c>
      <c r="G188" s="15" t="s">
        <v>710</v>
      </c>
      <c r="H188" s="15" t="s">
        <v>1737</v>
      </c>
      <c r="I188" s="15" t="s">
        <v>1877</v>
      </c>
      <c r="J188" s="15" t="s">
        <v>1881</v>
      </c>
      <c r="K188" s="15" t="s">
        <v>5193</v>
      </c>
      <c r="L188" s="15" t="s">
        <v>5267</v>
      </c>
      <c r="N188" s="15" t="s">
        <v>1828</v>
      </c>
      <c r="O188" s="15" t="s">
        <v>1828</v>
      </c>
      <c r="P188" s="15" t="s">
        <v>224</v>
      </c>
      <c r="Q188" s="15" t="s">
        <v>224</v>
      </c>
      <c r="R188" s="15" t="s">
        <v>688</v>
      </c>
      <c r="S188" s="15" t="s">
        <v>275</v>
      </c>
      <c r="T188" s="15" t="s">
        <v>224</v>
      </c>
      <c r="U188" s="15" t="s">
        <v>275</v>
      </c>
      <c r="V188" s="15" t="s">
        <v>224</v>
      </c>
      <c r="W188" s="15" t="s">
        <v>275</v>
      </c>
      <c r="X188" s="15" t="s">
        <v>224</v>
      </c>
      <c r="Y188" s="15" t="s">
        <v>224</v>
      </c>
      <c r="Z188" s="15" t="s">
        <v>688</v>
      </c>
      <c r="AA188" s="15" t="s">
        <v>224</v>
      </c>
      <c r="AB188" s="15" t="s">
        <v>224</v>
      </c>
      <c r="AC188" s="15" t="s">
        <v>224</v>
      </c>
      <c r="AD188" s="15" t="s">
        <v>224</v>
      </c>
      <c r="AF188" s="15" t="s">
        <v>224</v>
      </c>
      <c r="AG188" s="15" t="s">
        <v>224</v>
      </c>
      <c r="AH188" s="15" t="s">
        <v>224</v>
      </c>
      <c r="AI188" s="15" t="s">
        <v>224</v>
      </c>
      <c r="AJ188" s="15" t="s">
        <v>224</v>
      </c>
      <c r="AK188" s="15" t="s">
        <v>224</v>
      </c>
      <c r="AM188" s="15" t="s">
        <v>224</v>
      </c>
      <c r="AN188" s="15" t="s">
        <v>688</v>
      </c>
      <c r="AO188" s="15" t="s">
        <v>224</v>
      </c>
      <c r="AP188" s="15" t="s">
        <v>688</v>
      </c>
      <c r="AQ188" s="15" t="s">
        <v>224</v>
      </c>
      <c r="AR188" s="15" t="s">
        <v>688</v>
      </c>
      <c r="AS188" s="15" t="s">
        <v>688</v>
      </c>
      <c r="AT188" s="15" t="s">
        <v>224</v>
      </c>
      <c r="AU188" s="15" t="s">
        <v>224</v>
      </c>
      <c r="AV188" s="15" t="s">
        <v>224</v>
      </c>
      <c r="AW188" s="15" t="s">
        <v>224</v>
      </c>
      <c r="AX188" s="15" t="s">
        <v>224</v>
      </c>
      <c r="AY188" s="15" t="s">
        <v>224</v>
      </c>
      <c r="AZ188" s="15" t="s">
        <v>688</v>
      </c>
      <c r="BA188" s="15" t="s">
        <v>224</v>
      </c>
      <c r="BB188" s="15" t="s">
        <v>224</v>
      </c>
      <c r="BC188" s="15" t="s">
        <v>224</v>
      </c>
      <c r="BD188" s="15" t="s">
        <v>224</v>
      </c>
      <c r="BE188" s="15" t="s">
        <v>224</v>
      </c>
      <c r="BF188" s="15" t="s">
        <v>224</v>
      </c>
      <c r="BG188" s="15" t="s">
        <v>688</v>
      </c>
      <c r="BH188" s="15" t="s">
        <v>224</v>
      </c>
      <c r="BI188" s="15" t="s">
        <v>224</v>
      </c>
      <c r="BJ188" s="15" t="s">
        <v>224</v>
      </c>
      <c r="BK188" s="15" t="s">
        <v>224</v>
      </c>
      <c r="BL188" s="15" t="s">
        <v>224</v>
      </c>
      <c r="BM188" s="15" t="s">
        <v>224</v>
      </c>
      <c r="BN188" s="15" t="s">
        <v>224</v>
      </c>
      <c r="BO188" s="15" t="s">
        <v>224</v>
      </c>
      <c r="BP188" s="15" t="s">
        <v>224</v>
      </c>
      <c r="BQ188" s="15" t="s">
        <v>688</v>
      </c>
      <c r="BR188" s="15" t="s">
        <v>224</v>
      </c>
      <c r="BS188" s="15" t="s">
        <v>224</v>
      </c>
      <c r="BT188" s="15" t="s">
        <v>224</v>
      </c>
      <c r="BU188" s="15" t="s">
        <v>224</v>
      </c>
      <c r="BV188" s="15" t="s">
        <v>224</v>
      </c>
      <c r="BW188" s="15" t="s">
        <v>224</v>
      </c>
      <c r="BX188" s="15" t="s">
        <v>224</v>
      </c>
      <c r="BY188" s="15" t="s">
        <v>224</v>
      </c>
      <c r="BZ188" s="15" t="s">
        <v>224</v>
      </c>
      <c r="CA188" s="15" t="s">
        <v>224</v>
      </c>
      <c r="CB188" s="15" t="s">
        <v>224</v>
      </c>
      <c r="CC188" s="15" t="s">
        <v>224</v>
      </c>
      <c r="CD188" s="15" t="s">
        <v>224</v>
      </c>
      <c r="CE188" s="15" t="s">
        <v>224</v>
      </c>
      <c r="CF188" s="15" t="s">
        <v>224</v>
      </c>
      <c r="CG188" s="15" t="s">
        <v>224</v>
      </c>
      <c r="CH188" s="15" t="s">
        <v>224</v>
      </c>
      <c r="CI188" s="15" t="s">
        <v>224</v>
      </c>
      <c r="CJ188" s="15" t="s">
        <v>224</v>
      </c>
      <c r="CK188" s="15" t="s">
        <v>224</v>
      </c>
      <c r="CL188" s="15" t="s">
        <v>224</v>
      </c>
      <c r="CM188" s="15" t="s">
        <v>688</v>
      </c>
      <c r="CN188" s="15" t="s">
        <v>224</v>
      </c>
      <c r="CO188" s="15" t="s">
        <v>224</v>
      </c>
      <c r="CP188" s="15" t="s">
        <v>224</v>
      </c>
      <c r="CQ188" s="15" t="s">
        <v>224</v>
      </c>
      <c r="CR188" s="15" t="s">
        <v>224</v>
      </c>
      <c r="CS188" s="15" t="s">
        <v>224</v>
      </c>
      <c r="CT188" s="15" t="s">
        <v>224</v>
      </c>
    </row>
    <row r="189">
      <c r="A189" s="13" t="str">
        <f t="shared" si="1"/>
        <v>Quản trị</v>
      </c>
      <c r="B189" s="14">
        <v>43732.88939622685</v>
      </c>
      <c r="C189" s="15" t="s">
        <v>309</v>
      </c>
      <c r="D189" s="16">
        <v>0.0</v>
      </c>
      <c r="E189" s="15" t="s">
        <v>618</v>
      </c>
      <c r="F189" s="15" t="s">
        <v>710</v>
      </c>
      <c r="G189" s="15" t="s">
        <v>710</v>
      </c>
      <c r="H189" s="15" t="s">
        <v>1653</v>
      </c>
      <c r="I189" s="15" t="s">
        <v>1931</v>
      </c>
      <c r="J189" s="15" t="s">
        <v>1932</v>
      </c>
      <c r="K189" s="15" t="s">
        <v>5193</v>
      </c>
      <c r="L189" s="15" t="s">
        <v>5309</v>
      </c>
      <c r="N189" s="15" t="s">
        <v>1828</v>
      </c>
      <c r="O189" s="15" t="s">
        <v>1828</v>
      </c>
      <c r="P189" s="15" t="s">
        <v>224</v>
      </c>
      <c r="Q189" s="15" t="s">
        <v>224</v>
      </c>
      <c r="R189" s="15" t="s">
        <v>224</v>
      </c>
      <c r="S189" s="15" t="s">
        <v>275</v>
      </c>
      <c r="T189" s="15" t="s">
        <v>224</v>
      </c>
      <c r="U189" s="15" t="s">
        <v>275</v>
      </c>
      <c r="V189" s="15" t="s">
        <v>224</v>
      </c>
      <c r="W189" s="15" t="s">
        <v>275</v>
      </c>
      <c r="X189" s="15" t="s">
        <v>224</v>
      </c>
      <c r="Y189" s="15" t="s">
        <v>224</v>
      </c>
      <c r="Z189" s="15" t="s">
        <v>688</v>
      </c>
      <c r="AA189" s="15" t="s">
        <v>224</v>
      </c>
      <c r="AB189" s="15" t="s">
        <v>224</v>
      </c>
      <c r="AC189" s="15" t="s">
        <v>224</v>
      </c>
      <c r="AD189" s="15" t="s">
        <v>224</v>
      </c>
      <c r="AE189" s="15" t="s">
        <v>224</v>
      </c>
      <c r="AF189" s="15" t="s">
        <v>224</v>
      </c>
      <c r="AG189" s="15" t="s">
        <v>224</v>
      </c>
      <c r="AH189" s="15" t="s">
        <v>224</v>
      </c>
      <c r="AI189" s="15" t="s">
        <v>224</v>
      </c>
      <c r="AJ189" s="15" t="s">
        <v>224</v>
      </c>
      <c r="AK189" s="15" t="s">
        <v>224</v>
      </c>
      <c r="AL189" s="15" t="s">
        <v>224</v>
      </c>
      <c r="AM189" s="15" t="s">
        <v>224</v>
      </c>
      <c r="AN189" s="15" t="s">
        <v>688</v>
      </c>
      <c r="AO189" s="15" t="s">
        <v>224</v>
      </c>
      <c r="AP189" s="15" t="s">
        <v>688</v>
      </c>
      <c r="AQ189" s="15" t="s">
        <v>224</v>
      </c>
      <c r="AR189" s="15" t="s">
        <v>224</v>
      </c>
      <c r="AS189" s="15" t="s">
        <v>224</v>
      </c>
      <c r="AT189" s="15" t="s">
        <v>224</v>
      </c>
      <c r="AU189" s="15" t="s">
        <v>224</v>
      </c>
      <c r="AV189" s="15" t="s">
        <v>224</v>
      </c>
      <c r="AW189" s="15" t="s">
        <v>224</v>
      </c>
      <c r="AX189" s="15" t="s">
        <v>224</v>
      </c>
      <c r="AY189" s="15" t="s">
        <v>224</v>
      </c>
      <c r="AZ189" s="15" t="s">
        <v>224</v>
      </c>
      <c r="BA189" s="15" t="s">
        <v>224</v>
      </c>
      <c r="BB189" s="15" t="s">
        <v>224</v>
      </c>
      <c r="BC189" s="15" t="s">
        <v>224</v>
      </c>
      <c r="BD189" s="15" t="s">
        <v>224</v>
      </c>
      <c r="BE189" s="15" t="s">
        <v>224</v>
      </c>
      <c r="BF189" s="15" t="s">
        <v>224</v>
      </c>
      <c r="BG189" s="15" t="s">
        <v>224</v>
      </c>
      <c r="BH189" s="15" t="s">
        <v>224</v>
      </c>
      <c r="BI189" s="15" t="s">
        <v>224</v>
      </c>
      <c r="BJ189" s="15" t="s">
        <v>224</v>
      </c>
      <c r="BK189" s="15" t="s">
        <v>224</v>
      </c>
      <c r="BL189" s="15" t="s">
        <v>224</v>
      </c>
      <c r="BM189" s="15" t="s">
        <v>224</v>
      </c>
      <c r="BN189" s="15" t="s">
        <v>224</v>
      </c>
      <c r="BO189" s="15" t="s">
        <v>224</v>
      </c>
      <c r="BP189" s="15" t="s">
        <v>224</v>
      </c>
      <c r="BQ189" s="15" t="s">
        <v>224</v>
      </c>
      <c r="BR189" s="15" t="s">
        <v>224</v>
      </c>
      <c r="BS189" s="15" t="s">
        <v>224</v>
      </c>
      <c r="BT189" s="15" t="s">
        <v>224</v>
      </c>
      <c r="BU189" s="15" t="s">
        <v>224</v>
      </c>
      <c r="BV189" s="15" t="s">
        <v>224</v>
      </c>
      <c r="BW189" s="15" t="s">
        <v>224</v>
      </c>
      <c r="BX189" s="15" t="s">
        <v>224</v>
      </c>
      <c r="BY189" s="15" t="s">
        <v>224</v>
      </c>
      <c r="BZ189" s="15" t="s">
        <v>224</v>
      </c>
      <c r="CA189" s="15" t="s">
        <v>224</v>
      </c>
      <c r="CB189" s="15" t="s">
        <v>224</v>
      </c>
      <c r="CC189" s="15" t="s">
        <v>224</v>
      </c>
      <c r="CD189" s="15" t="s">
        <v>224</v>
      </c>
      <c r="CE189" s="15" t="s">
        <v>224</v>
      </c>
      <c r="CF189" s="15" t="s">
        <v>224</v>
      </c>
      <c r="CG189" s="15" t="s">
        <v>224</v>
      </c>
      <c r="CH189" s="15" t="s">
        <v>224</v>
      </c>
      <c r="CI189" s="15" t="s">
        <v>224</v>
      </c>
      <c r="CJ189" s="15" t="s">
        <v>224</v>
      </c>
      <c r="CK189" s="15" t="s">
        <v>224</v>
      </c>
      <c r="CL189" s="15" t="s">
        <v>224</v>
      </c>
      <c r="CM189" s="15" t="s">
        <v>224</v>
      </c>
      <c r="CN189" s="15" t="s">
        <v>224</v>
      </c>
      <c r="CO189" s="15" t="s">
        <v>224</v>
      </c>
      <c r="CP189" s="15" t="s">
        <v>224</v>
      </c>
      <c r="CQ189" s="15" t="s">
        <v>224</v>
      </c>
      <c r="CR189" s="15" t="s">
        <v>224</v>
      </c>
      <c r="CS189" s="15" t="s">
        <v>224</v>
      </c>
      <c r="CT189" s="15" t="s">
        <v>224</v>
      </c>
    </row>
    <row r="190">
      <c r="A190" s="13" t="str">
        <f t="shared" si="1"/>
        <v>Quản trị</v>
      </c>
      <c r="B190" s="14">
        <v>43732.89163010417</v>
      </c>
      <c r="C190" s="15" t="s">
        <v>309</v>
      </c>
      <c r="D190" s="16">
        <v>0.0</v>
      </c>
      <c r="E190" s="15" t="s">
        <v>618</v>
      </c>
      <c r="F190" s="15" t="s">
        <v>710</v>
      </c>
      <c r="G190" s="15" t="s">
        <v>710</v>
      </c>
      <c r="H190" s="15" t="s">
        <v>1653</v>
      </c>
      <c r="I190" s="15" t="s">
        <v>1964</v>
      </c>
      <c r="J190" s="15" t="s">
        <v>1966</v>
      </c>
      <c r="K190" s="15" t="s">
        <v>5193</v>
      </c>
      <c r="L190" s="15" t="s">
        <v>5315</v>
      </c>
      <c r="N190" s="15" t="s">
        <v>1828</v>
      </c>
      <c r="O190" s="15" t="s">
        <v>1828</v>
      </c>
      <c r="P190" s="15" t="s">
        <v>224</v>
      </c>
      <c r="Q190" s="15" t="s">
        <v>224</v>
      </c>
      <c r="R190" s="15" t="s">
        <v>224</v>
      </c>
      <c r="S190" s="15" t="s">
        <v>275</v>
      </c>
      <c r="T190" s="15" t="s">
        <v>224</v>
      </c>
      <c r="U190" s="15" t="s">
        <v>275</v>
      </c>
      <c r="V190" s="15" t="s">
        <v>224</v>
      </c>
      <c r="W190" s="15" t="s">
        <v>275</v>
      </c>
      <c r="X190" s="15" t="s">
        <v>224</v>
      </c>
      <c r="Y190" s="15" t="s">
        <v>224</v>
      </c>
      <c r="Z190" s="15" t="s">
        <v>224</v>
      </c>
      <c r="AA190" s="15" t="s">
        <v>224</v>
      </c>
      <c r="AB190" s="15" t="s">
        <v>224</v>
      </c>
      <c r="AC190" s="15" t="s">
        <v>224</v>
      </c>
      <c r="AD190" s="15" t="s">
        <v>224</v>
      </c>
      <c r="AE190" s="15" t="s">
        <v>224</v>
      </c>
      <c r="AF190" s="15" t="s">
        <v>224</v>
      </c>
      <c r="AG190" s="15" t="s">
        <v>224</v>
      </c>
      <c r="AH190" s="15" t="s">
        <v>224</v>
      </c>
      <c r="AI190" s="15" t="s">
        <v>224</v>
      </c>
      <c r="AJ190" s="15" t="s">
        <v>224</v>
      </c>
      <c r="AK190" s="15" t="s">
        <v>224</v>
      </c>
      <c r="AL190" s="15" t="s">
        <v>224</v>
      </c>
      <c r="AM190" s="15" t="s">
        <v>224</v>
      </c>
      <c r="AN190" s="15" t="s">
        <v>224</v>
      </c>
      <c r="AO190" s="15" t="s">
        <v>224</v>
      </c>
      <c r="AP190" s="15" t="s">
        <v>224</v>
      </c>
      <c r="AQ190" s="15" t="s">
        <v>224</v>
      </c>
      <c r="AR190" s="15" t="s">
        <v>224</v>
      </c>
      <c r="AS190" s="15" t="s">
        <v>688</v>
      </c>
      <c r="AT190" s="15" t="s">
        <v>224</v>
      </c>
      <c r="AU190" s="15" t="s">
        <v>224</v>
      </c>
      <c r="AV190" s="15" t="s">
        <v>224</v>
      </c>
      <c r="AW190" s="15" t="s">
        <v>224</v>
      </c>
      <c r="AX190" s="15" t="s">
        <v>224</v>
      </c>
      <c r="AY190" s="15" t="s">
        <v>224</v>
      </c>
      <c r="AZ190" s="15" t="s">
        <v>688</v>
      </c>
      <c r="BA190" s="15" t="s">
        <v>224</v>
      </c>
      <c r="BB190" s="15" t="s">
        <v>224</v>
      </c>
      <c r="BC190" s="15" t="s">
        <v>224</v>
      </c>
      <c r="BD190" s="15" t="s">
        <v>224</v>
      </c>
      <c r="BE190" s="15" t="s">
        <v>224</v>
      </c>
      <c r="BF190" s="15" t="s">
        <v>224</v>
      </c>
      <c r="BG190" s="15" t="s">
        <v>688</v>
      </c>
      <c r="BH190" s="15" t="s">
        <v>224</v>
      </c>
      <c r="BI190" s="15" t="s">
        <v>224</v>
      </c>
      <c r="BJ190" s="15" t="s">
        <v>224</v>
      </c>
      <c r="BK190" s="15" t="s">
        <v>224</v>
      </c>
      <c r="BL190" s="15" t="s">
        <v>224</v>
      </c>
      <c r="BM190" s="15" t="s">
        <v>224</v>
      </c>
      <c r="BN190" s="15" t="s">
        <v>224</v>
      </c>
      <c r="BO190" s="15" t="s">
        <v>224</v>
      </c>
      <c r="BP190" s="15" t="s">
        <v>224</v>
      </c>
      <c r="BQ190" s="15" t="s">
        <v>688</v>
      </c>
      <c r="BR190" s="15" t="s">
        <v>224</v>
      </c>
      <c r="BS190" s="15" t="s">
        <v>224</v>
      </c>
      <c r="BT190" s="15" t="s">
        <v>224</v>
      </c>
      <c r="BU190" s="15" t="s">
        <v>224</v>
      </c>
      <c r="BV190" s="15" t="s">
        <v>224</v>
      </c>
      <c r="BW190" s="15" t="s">
        <v>224</v>
      </c>
      <c r="BX190" s="15" t="s">
        <v>224</v>
      </c>
      <c r="BY190" s="15" t="s">
        <v>224</v>
      </c>
      <c r="BZ190" s="15" t="s">
        <v>224</v>
      </c>
      <c r="CA190" s="15" t="s">
        <v>224</v>
      </c>
      <c r="CB190" s="15" t="s">
        <v>224</v>
      </c>
      <c r="CC190" s="15" t="s">
        <v>224</v>
      </c>
      <c r="CD190" s="15" t="s">
        <v>224</v>
      </c>
      <c r="CE190" s="15" t="s">
        <v>224</v>
      </c>
      <c r="CF190" s="15" t="s">
        <v>224</v>
      </c>
      <c r="CG190" s="15" t="s">
        <v>224</v>
      </c>
      <c r="CH190" s="15" t="s">
        <v>224</v>
      </c>
      <c r="CI190" s="15" t="s">
        <v>224</v>
      </c>
      <c r="CJ190" s="15" t="s">
        <v>224</v>
      </c>
      <c r="CK190" s="15" t="s">
        <v>224</v>
      </c>
      <c r="CL190" s="15" t="s">
        <v>224</v>
      </c>
      <c r="CM190" s="15" t="s">
        <v>224</v>
      </c>
      <c r="CN190" s="15" t="s">
        <v>224</v>
      </c>
      <c r="CO190" s="15" t="s">
        <v>224</v>
      </c>
      <c r="CP190" s="15" t="s">
        <v>224</v>
      </c>
      <c r="CQ190" s="15" t="s">
        <v>224</v>
      </c>
      <c r="CR190" s="15" t="s">
        <v>224</v>
      </c>
      <c r="CS190" s="15" t="s">
        <v>224</v>
      </c>
      <c r="CT190" s="15" t="s">
        <v>224</v>
      </c>
    </row>
    <row r="191">
      <c r="A191" s="13" t="str">
        <f t="shared" si="1"/>
        <v>Quản trị</v>
      </c>
      <c r="B191" s="14">
        <v>43732.89739475695</v>
      </c>
      <c r="C191" s="15" t="s">
        <v>655</v>
      </c>
      <c r="D191" s="16">
        <v>0.0</v>
      </c>
      <c r="E191" s="15" t="s">
        <v>656</v>
      </c>
      <c r="F191" s="15" t="s">
        <v>710</v>
      </c>
      <c r="G191" s="15" t="s">
        <v>710</v>
      </c>
      <c r="H191" s="15" t="s">
        <v>1992</v>
      </c>
      <c r="I191" s="15" t="s">
        <v>1993</v>
      </c>
      <c r="J191" s="15" t="s">
        <v>1994</v>
      </c>
      <c r="K191" s="15" t="s">
        <v>5321</v>
      </c>
      <c r="L191" s="15" t="s">
        <v>2241</v>
      </c>
      <c r="N191" s="15" t="s">
        <v>379</v>
      </c>
      <c r="O191" s="15" t="s">
        <v>2026</v>
      </c>
      <c r="P191" s="15" t="s">
        <v>224</v>
      </c>
      <c r="Q191" s="15" t="s">
        <v>224</v>
      </c>
      <c r="R191" s="15" t="s">
        <v>688</v>
      </c>
      <c r="S191" s="15" t="s">
        <v>275</v>
      </c>
      <c r="T191" s="15" t="s">
        <v>688</v>
      </c>
      <c r="U191" s="15" t="s">
        <v>275</v>
      </c>
      <c r="V191" s="15" t="s">
        <v>224</v>
      </c>
      <c r="W191" s="15" t="s">
        <v>275</v>
      </c>
      <c r="X191" s="15" t="s">
        <v>224</v>
      </c>
      <c r="Y191" s="15" t="s">
        <v>224</v>
      </c>
      <c r="Z191" s="15" t="s">
        <v>688</v>
      </c>
      <c r="AA191" s="15" t="s">
        <v>224</v>
      </c>
      <c r="AB191" s="15" t="s">
        <v>224</v>
      </c>
      <c r="AC191" s="15" t="s">
        <v>224</v>
      </c>
      <c r="AD191" s="15" t="s">
        <v>224</v>
      </c>
      <c r="AE191" s="15" t="s">
        <v>224</v>
      </c>
      <c r="AF191" s="15" t="s">
        <v>224</v>
      </c>
      <c r="AG191" s="15" t="s">
        <v>224</v>
      </c>
      <c r="AH191" s="15" t="s">
        <v>224</v>
      </c>
      <c r="AI191" s="15" t="s">
        <v>224</v>
      </c>
      <c r="AJ191" s="15" t="s">
        <v>224</v>
      </c>
      <c r="AK191" s="15" t="s">
        <v>224</v>
      </c>
      <c r="AL191" s="15" t="s">
        <v>224</v>
      </c>
      <c r="AM191" s="15" t="s">
        <v>224</v>
      </c>
      <c r="AN191" s="15" t="s">
        <v>688</v>
      </c>
      <c r="AO191" s="15" t="s">
        <v>224</v>
      </c>
      <c r="AP191" s="15" t="s">
        <v>688</v>
      </c>
      <c r="AQ191" s="15" t="s">
        <v>224</v>
      </c>
      <c r="AR191" s="15" t="s">
        <v>688</v>
      </c>
      <c r="AS191" s="15" t="s">
        <v>688</v>
      </c>
      <c r="AT191" s="15" t="s">
        <v>224</v>
      </c>
      <c r="AU191" s="15" t="s">
        <v>224</v>
      </c>
      <c r="AV191" s="15" t="s">
        <v>224</v>
      </c>
      <c r="AW191" s="15" t="s">
        <v>224</v>
      </c>
      <c r="AX191" s="15" t="s">
        <v>224</v>
      </c>
      <c r="AY191" s="15" t="s">
        <v>224</v>
      </c>
      <c r="AZ191" s="15" t="s">
        <v>688</v>
      </c>
      <c r="BA191" s="15" t="s">
        <v>224</v>
      </c>
      <c r="BB191" s="15" t="s">
        <v>224</v>
      </c>
      <c r="BC191" s="15" t="s">
        <v>224</v>
      </c>
      <c r="BD191" s="15" t="s">
        <v>224</v>
      </c>
      <c r="BE191" s="15" t="s">
        <v>224</v>
      </c>
      <c r="BF191" s="15" t="s">
        <v>224</v>
      </c>
      <c r="BG191" s="15" t="s">
        <v>224</v>
      </c>
      <c r="BH191" s="15" t="s">
        <v>224</v>
      </c>
      <c r="BI191" s="15" t="s">
        <v>224</v>
      </c>
      <c r="BJ191" s="15" t="s">
        <v>224</v>
      </c>
      <c r="BK191" s="15" t="s">
        <v>224</v>
      </c>
      <c r="BL191" s="15" t="s">
        <v>224</v>
      </c>
      <c r="BM191" s="15" t="s">
        <v>224</v>
      </c>
      <c r="BN191" s="15" t="s">
        <v>224</v>
      </c>
      <c r="BO191" s="15" t="s">
        <v>224</v>
      </c>
      <c r="BP191" s="15" t="s">
        <v>224</v>
      </c>
      <c r="BQ191" s="15" t="s">
        <v>688</v>
      </c>
      <c r="BR191" s="15" t="s">
        <v>224</v>
      </c>
      <c r="BS191" s="15" t="s">
        <v>224</v>
      </c>
      <c r="BT191" s="15" t="s">
        <v>224</v>
      </c>
      <c r="BU191" s="15" t="s">
        <v>224</v>
      </c>
      <c r="BV191" s="15" t="s">
        <v>224</v>
      </c>
      <c r="BW191" s="15" t="s">
        <v>224</v>
      </c>
      <c r="BX191" s="15" t="s">
        <v>224</v>
      </c>
      <c r="BY191" s="15" t="s">
        <v>224</v>
      </c>
      <c r="BZ191" s="15" t="s">
        <v>224</v>
      </c>
      <c r="CA191" s="15" t="s">
        <v>224</v>
      </c>
      <c r="CB191" s="15" t="s">
        <v>224</v>
      </c>
      <c r="CC191" s="15" t="s">
        <v>224</v>
      </c>
      <c r="CD191" s="15" t="s">
        <v>224</v>
      </c>
      <c r="CE191" s="15" t="s">
        <v>224</v>
      </c>
      <c r="CF191" s="15" t="s">
        <v>224</v>
      </c>
      <c r="CG191" s="15" t="s">
        <v>224</v>
      </c>
      <c r="CH191" s="15" t="s">
        <v>224</v>
      </c>
      <c r="CI191" s="15" t="s">
        <v>224</v>
      </c>
      <c r="CJ191" s="15" t="s">
        <v>224</v>
      </c>
      <c r="CK191" s="15" t="s">
        <v>224</v>
      </c>
      <c r="CL191" s="15" t="s">
        <v>224</v>
      </c>
      <c r="CM191" s="15" t="s">
        <v>688</v>
      </c>
      <c r="CN191" s="15" t="s">
        <v>224</v>
      </c>
      <c r="CO191" s="15" t="s">
        <v>224</v>
      </c>
      <c r="CP191" s="15" t="s">
        <v>224</v>
      </c>
      <c r="CQ191" s="15" t="s">
        <v>224</v>
      </c>
      <c r="CR191" s="15" t="s">
        <v>224</v>
      </c>
      <c r="CS191" s="15" t="s">
        <v>224</v>
      </c>
      <c r="CT191" s="15" t="s">
        <v>224</v>
      </c>
    </row>
    <row r="192">
      <c r="A192" s="13" t="str">
        <f t="shared" si="1"/>
        <v>Quản trị</v>
      </c>
      <c r="B192" s="14">
        <v>43732.90114700231</v>
      </c>
      <c r="C192" s="15" t="s">
        <v>655</v>
      </c>
      <c r="D192" s="16">
        <v>0.0</v>
      </c>
      <c r="E192" s="15" t="s">
        <v>656</v>
      </c>
      <c r="F192" s="15" t="s">
        <v>710</v>
      </c>
      <c r="G192" s="15" t="s">
        <v>710</v>
      </c>
      <c r="H192" s="15" t="s">
        <v>1992</v>
      </c>
      <c r="I192" s="15" t="s">
        <v>2023</v>
      </c>
      <c r="J192" s="15" t="s">
        <v>2024</v>
      </c>
      <c r="K192" s="15" t="s">
        <v>5327</v>
      </c>
      <c r="L192" s="15" t="s">
        <v>2241</v>
      </c>
      <c r="N192" s="15" t="s">
        <v>379</v>
      </c>
      <c r="O192" s="15" t="s">
        <v>2026</v>
      </c>
      <c r="P192" s="15" t="s">
        <v>224</v>
      </c>
      <c r="Q192" s="15" t="s">
        <v>224</v>
      </c>
      <c r="R192" s="15" t="s">
        <v>224</v>
      </c>
      <c r="S192" s="15" t="s">
        <v>224</v>
      </c>
      <c r="T192" s="15" t="s">
        <v>224</v>
      </c>
      <c r="U192" s="15" t="s">
        <v>224</v>
      </c>
      <c r="V192" s="15" t="s">
        <v>224</v>
      </c>
      <c r="W192" s="15" t="s">
        <v>224</v>
      </c>
      <c r="X192" s="15" t="s">
        <v>224</v>
      </c>
      <c r="Y192" s="15" t="s">
        <v>224</v>
      </c>
      <c r="Z192" s="15" t="s">
        <v>224</v>
      </c>
      <c r="AA192" s="15" t="s">
        <v>224</v>
      </c>
      <c r="AB192" s="15" t="s">
        <v>224</v>
      </c>
      <c r="AC192" s="15" t="s">
        <v>224</v>
      </c>
      <c r="AD192" s="15" t="s">
        <v>224</v>
      </c>
      <c r="AE192" s="15" t="s">
        <v>224</v>
      </c>
      <c r="AF192" s="15" t="s">
        <v>224</v>
      </c>
      <c r="AG192" s="15" t="s">
        <v>224</v>
      </c>
      <c r="AH192" s="15" t="s">
        <v>224</v>
      </c>
      <c r="AI192" s="15" t="s">
        <v>224</v>
      </c>
      <c r="AJ192" s="15" t="s">
        <v>224</v>
      </c>
      <c r="AK192" s="15" t="s">
        <v>224</v>
      </c>
      <c r="AL192" s="15" t="s">
        <v>224</v>
      </c>
      <c r="AM192" s="15" t="s">
        <v>224</v>
      </c>
      <c r="AN192" s="15" t="s">
        <v>224</v>
      </c>
      <c r="AO192" s="15" t="s">
        <v>224</v>
      </c>
      <c r="AP192" s="15" t="s">
        <v>224</v>
      </c>
      <c r="AQ192" s="15" t="s">
        <v>224</v>
      </c>
      <c r="AR192" s="15" t="s">
        <v>224</v>
      </c>
      <c r="AS192" s="15" t="s">
        <v>224</v>
      </c>
      <c r="AT192" s="15" t="s">
        <v>224</v>
      </c>
      <c r="AU192" s="15" t="s">
        <v>224</v>
      </c>
      <c r="AV192" s="15" t="s">
        <v>224</v>
      </c>
      <c r="AW192" s="15" t="s">
        <v>224</v>
      </c>
      <c r="AX192" s="15" t="s">
        <v>224</v>
      </c>
      <c r="AY192" s="15" t="s">
        <v>224</v>
      </c>
      <c r="AZ192" s="15" t="s">
        <v>224</v>
      </c>
      <c r="BA192" s="15" t="s">
        <v>224</v>
      </c>
      <c r="BB192" s="15" t="s">
        <v>224</v>
      </c>
      <c r="BC192" s="15" t="s">
        <v>224</v>
      </c>
      <c r="BD192" s="15" t="s">
        <v>224</v>
      </c>
      <c r="BE192" s="15" t="s">
        <v>224</v>
      </c>
      <c r="BF192" s="15" t="s">
        <v>224</v>
      </c>
      <c r="BG192" s="15" t="s">
        <v>224</v>
      </c>
      <c r="BH192" s="15" t="s">
        <v>224</v>
      </c>
      <c r="BI192" s="15" t="s">
        <v>224</v>
      </c>
      <c r="BJ192" s="15" t="s">
        <v>224</v>
      </c>
      <c r="BK192" s="15" t="s">
        <v>224</v>
      </c>
      <c r="BL192" s="15" t="s">
        <v>224</v>
      </c>
      <c r="BM192" s="15" t="s">
        <v>224</v>
      </c>
      <c r="BN192" s="15" t="s">
        <v>224</v>
      </c>
      <c r="BO192" s="15" t="s">
        <v>224</v>
      </c>
      <c r="BP192" s="15" t="s">
        <v>224</v>
      </c>
      <c r="BQ192" s="15" t="s">
        <v>224</v>
      </c>
      <c r="BR192" s="15" t="s">
        <v>224</v>
      </c>
      <c r="BS192" s="15" t="s">
        <v>224</v>
      </c>
      <c r="BT192" s="15" t="s">
        <v>224</v>
      </c>
      <c r="BU192" s="15" t="s">
        <v>224</v>
      </c>
      <c r="BV192" s="15" t="s">
        <v>224</v>
      </c>
      <c r="BW192" s="15" t="s">
        <v>224</v>
      </c>
      <c r="BX192" s="15" t="s">
        <v>224</v>
      </c>
      <c r="BY192" s="15" t="s">
        <v>224</v>
      </c>
      <c r="BZ192" s="15" t="s">
        <v>224</v>
      </c>
      <c r="CA192" s="15" t="s">
        <v>224</v>
      </c>
      <c r="CB192" s="15" t="s">
        <v>224</v>
      </c>
      <c r="CC192" s="15" t="s">
        <v>224</v>
      </c>
      <c r="CD192" s="15" t="s">
        <v>224</v>
      </c>
      <c r="CE192" s="15" t="s">
        <v>224</v>
      </c>
      <c r="CF192" s="15" t="s">
        <v>224</v>
      </c>
      <c r="CG192" s="15" t="s">
        <v>224</v>
      </c>
      <c r="CH192" s="15" t="s">
        <v>224</v>
      </c>
      <c r="CI192" s="15" t="s">
        <v>224</v>
      </c>
      <c r="CJ192" s="15" t="s">
        <v>224</v>
      </c>
      <c r="CK192" s="15" t="s">
        <v>224</v>
      </c>
      <c r="CL192" s="15" t="s">
        <v>224</v>
      </c>
      <c r="CM192" s="15" t="s">
        <v>224</v>
      </c>
      <c r="CN192" s="15" t="s">
        <v>224</v>
      </c>
      <c r="CO192" s="15" t="s">
        <v>224</v>
      </c>
      <c r="CP192" s="15" t="s">
        <v>224</v>
      </c>
      <c r="CQ192" s="15" t="s">
        <v>224</v>
      </c>
      <c r="CR192" s="15" t="s">
        <v>224</v>
      </c>
      <c r="CS192" s="15" t="s">
        <v>224</v>
      </c>
      <c r="CT192" s="15" t="s">
        <v>224</v>
      </c>
    </row>
    <row r="193">
      <c r="A193" s="13" t="str">
        <f t="shared" si="1"/>
        <v>Quản trị</v>
      </c>
      <c r="B193" s="14">
        <v>43732.90665394676</v>
      </c>
      <c r="C193" s="15" t="s">
        <v>655</v>
      </c>
      <c r="D193" s="16">
        <v>0.0</v>
      </c>
      <c r="E193" s="15" t="s">
        <v>656</v>
      </c>
      <c r="F193" s="15" t="s">
        <v>710</v>
      </c>
      <c r="G193" s="15" t="s">
        <v>710</v>
      </c>
      <c r="H193" s="15" t="s">
        <v>1992</v>
      </c>
      <c r="I193" s="15" t="s">
        <v>2063</v>
      </c>
      <c r="J193" s="15" t="s">
        <v>2066</v>
      </c>
      <c r="K193" s="15" t="s">
        <v>5321</v>
      </c>
      <c r="L193" s="15" t="s">
        <v>2241</v>
      </c>
      <c r="N193" s="15" t="s">
        <v>379</v>
      </c>
      <c r="O193" s="15" t="s">
        <v>2026</v>
      </c>
      <c r="P193" s="15" t="s">
        <v>224</v>
      </c>
      <c r="Q193" s="15" t="s">
        <v>224</v>
      </c>
      <c r="R193" s="15" t="s">
        <v>688</v>
      </c>
      <c r="S193" s="15" t="s">
        <v>688</v>
      </c>
      <c r="T193" s="15" t="s">
        <v>224</v>
      </c>
      <c r="U193" s="15" t="s">
        <v>275</v>
      </c>
      <c r="V193" s="15" t="s">
        <v>224</v>
      </c>
      <c r="W193" s="15" t="s">
        <v>275</v>
      </c>
      <c r="X193" s="15" t="s">
        <v>224</v>
      </c>
      <c r="Y193" s="15" t="s">
        <v>224</v>
      </c>
      <c r="Z193" s="15" t="s">
        <v>688</v>
      </c>
      <c r="AA193" s="15" t="s">
        <v>224</v>
      </c>
      <c r="AB193" s="15" t="s">
        <v>224</v>
      </c>
      <c r="AC193" s="15" t="s">
        <v>224</v>
      </c>
      <c r="AD193" s="15" t="s">
        <v>224</v>
      </c>
      <c r="AE193" s="15" t="s">
        <v>224</v>
      </c>
      <c r="AF193" s="15" t="s">
        <v>224</v>
      </c>
      <c r="AG193" s="15" t="s">
        <v>224</v>
      </c>
      <c r="AH193" s="15" t="s">
        <v>224</v>
      </c>
      <c r="AI193" s="15" t="s">
        <v>224</v>
      </c>
      <c r="AJ193" s="15" t="s">
        <v>224</v>
      </c>
      <c r="AK193" s="15" t="s">
        <v>224</v>
      </c>
      <c r="AL193" s="15" t="s">
        <v>224</v>
      </c>
      <c r="AM193" s="15" t="s">
        <v>224</v>
      </c>
      <c r="AN193" s="15" t="s">
        <v>688</v>
      </c>
      <c r="AO193" s="15" t="s">
        <v>224</v>
      </c>
      <c r="AP193" s="15" t="s">
        <v>688</v>
      </c>
      <c r="AQ193" s="15" t="s">
        <v>224</v>
      </c>
      <c r="AR193" s="15" t="s">
        <v>688</v>
      </c>
      <c r="AS193" s="15" t="s">
        <v>688</v>
      </c>
      <c r="AT193" s="15" t="s">
        <v>224</v>
      </c>
      <c r="AU193" s="15" t="s">
        <v>224</v>
      </c>
      <c r="AV193" s="15" t="s">
        <v>224</v>
      </c>
      <c r="AW193" s="15" t="s">
        <v>224</v>
      </c>
      <c r="AX193" s="15" t="s">
        <v>224</v>
      </c>
      <c r="AY193" s="15" t="s">
        <v>224</v>
      </c>
      <c r="AZ193" s="15" t="s">
        <v>688</v>
      </c>
      <c r="BA193" s="15" t="s">
        <v>224</v>
      </c>
      <c r="BB193" s="15" t="s">
        <v>224</v>
      </c>
      <c r="BC193" s="15" t="s">
        <v>224</v>
      </c>
      <c r="BD193" s="15" t="s">
        <v>224</v>
      </c>
      <c r="BE193" s="15" t="s">
        <v>224</v>
      </c>
      <c r="BF193" s="15" t="s">
        <v>224</v>
      </c>
      <c r="BG193" s="15" t="s">
        <v>688</v>
      </c>
      <c r="BH193" s="15" t="s">
        <v>224</v>
      </c>
      <c r="BI193" s="15" t="s">
        <v>224</v>
      </c>
      <c r="BJ193" s="15" t="s">
        <v>224</v>
      </c>
      <c r="BK193" s="15" t="s">
        <v>224</v>
      </c>
      <c r="BL193" s="15" t="s">
        <v>224</v>
      </c>
      <c r="BM193" s="15" t="s">
        <v>224</v>
      </c>
      <c r="BN193" s="15" t="s">
        <v>224</v>
      </c>
      <c r="BO193" s="15" t="s">
        <v>224</v>
      </c>
      <c r="BP193" s="15" t="s">
        <v>224</v>
      </c>
      <c r="BQ193" s="15" t="s">
        <v>688</v>
      </c>
      <c r="BR193" s="15" t="s">
        <v>224</v>
      </c>
      <c r="BS193" s="15" t="s">
        <v>224</v>
      </c>
      <c r="BT193" s="15" t="s">
        <v>224</v>
      </c>
      <c r="BU193" s="15" t="s">
        <v>224</v>
      </c>
      <c r="BV193" s="15" t="s">
        <v>224</v>
      </c>
      <c r="BW193" s="15" t="s">
        <v>224</v>
      </c>
      <c r="BX193" s="15" t="s">
        <v>224</v>
      </c>
      <c r="BY193" s="15" t="s">
        <v>224</v>
      </c>
      <c r="BZ193" s="15" t="s">
        <v>224</v>
      </c>
      <c r="CA193" s="15" t="s">
        <v>224</v>
      </c>
      <c r="CB193" s="15" t="s">
        <v>224</v>
      </c>
      <c r="CC193" s="15" t="s">
        <v>224</v>
      </c>
      <c r="CD193" s="15" t="s">
        <v>224</v>
      </c>
      <c r="CE193" s="15" t="s">
        <v>224</v>
      </c>
      <c r="CF193" s="15" t="s">
        <v>224</v>
      </c>
      <c r="CG193" s="15" t="s">
        <v>224</v>
      </c>
      <c r="CH193" s="15" t="s">
        <v>224</v>
      </c>
      <c r="CI193" s="15" t="s">
        <v>224</v>
      </c>
      <c r="CJ193" s="15" t="s">
        <v>224</v>
      </c>
      <c r="CK193" s="15" t="s">
        <v>224</v>
      </c>
      <c r="CL193" s="15" t="s">
        <v>224</v>
      </c>
      <c r="CM193" s="15" t="s">
        <v>688</v>
      </c>
      <c r="CN193" s="15" t="s">
        <v>224</v>
      </c>
      <c r="CO193" s="15" t="s">
        <v>224</v>
      </c>
      <c r="CP193" s="15" t="s">
        <v>224</v>
      </c>
      <c r="CQ193" s="15" t="s">
        <v>224</v>
      </c>
      <c r="CR193" s="15" t="s">
        <v>224</v>
      </c>
      <c r="CS193" s="15" t="s">
        <v>224</v>
      </c>
      <c r="CT193" s="15" t="s">
        <v>224</v>
      </c>
    </row>
    <row r="194">
      <c r="A194" s="13" t="str">
        <f t="shared" si="1"/>
        <v>Quản trị</v>
      </c>
      <c r="B194" s="14">
        <v>43732.913898900464</v>
      </c>
      <c r="C194" s="15" t="s">
        <v>655</v>
      </c>
      <c r="D194" s="16">
        <v>0.0</v>
      </c>
      <c r="E194" s="15" t="s">
        <v>656</v>
      </c>
      <c r="F194" s="15" t="s">
        <v>710</v>
      </c>
      <c r="G194" s="15" t="s">
        <v>710</v>
      </c>
      <c r="H194" s="15" t="s">
        <v>1992</v>
      </c>
      <c r="I194" s="15" t="s">
        <v>2110</v>
      </c>
      <c r="J194" s="15" t="s">
        <v>2111</v>
      </c>
      <c r="K194" s="15" t="s">
        <v>5321</v>
      </c>
      <c r="L194" s="15" t="s">
        <v>2241</v>
      </c>
      <c r="N194" s="15" t="s">
        <v>379</v>
      </c>
      <c r="O194" s="15" t="s">
        <v>2026</v>
      </c>
      <c r="P194" s="15" t="s">
        <v>224</v>
      </c>
      <c r="Q194" s="15" t="s">
        <v>224</v>
      </c>
      <c r="R194" s="15" t="s">
        <v>224</v>
      </c>
      <c r="S194" s="15" t="s">
        <v>275</v>
      </c>
      <c r="T194" s="15" t="s">
        <v>224</v>
      </c>
      <c r="U194" s="15" t="s">
        <v>275</v>
      </c>
      <c r="V194" s="15" t="s">
        <v>224</v>
      </c>
      <c r="W194" s="15" t="s">
        <v>275</v>
      </c>
      <c r="X194" s="15" t="s">
        <v>224</v>
      </c>
      <c r="Y194" s="15" t="s">
        <v>224</v>
      </c>
      <c r="Z194" s="15" t="s">
        <v>224</v>
      </c>
      <c r="AB194" s="15" t="s">
        <v>224</v>
      </c>
      <c r="AC194" s="15" t="s">
        <v>224</v>
      </c>
      <c r="AD194" s="15" t="s">
        <v>224</v>
      </c>
      <c r="AE194" s="15" t="s">
        <v>224</v>
      </c>
      <c r="AF194" s="15" t="s">
        <v>224</v>
      </c>
      <c r="AG194" s="15" t="s">
        <v>224</v>
      </c>
      <c r="AH194" s="15" t="s">
        <v>224</v>
      </c>
      <c r="AI194" s="15" t="s">
        <v>224</v>
      </c>
      <c r="AJ194" s="15" t="s">
        <v>224</v>
      </c>
      <c r="AK194" s="15" t="s">
        <v>224</v>
      </c>
      <c r="AL194" s="15" t="s">
        <v>224</v>
      </c>
      <c r="AM194" s="15" t="s">
        <v>224</v>
      </c>
      <c r="AN194" s="15" t="s">
        <v>224</v>
      </c>
      <c r="AO194" s="15" t="s">
        <v>224</v>
      </c>
      <c r="AP194" s="15" t="s">
        <v>224</v>
      </c>
      <c r="AQ194" s="15" t="s">
        <v>224</v>
      </c>
      <c r="AR194" s="15" t="s">
        <v>224</v>
      </c>
      <c r="AS194" s="15" t="s">
        <v>688</v>
      </c>
      <c r="AT194" s="15" t="s">
        <v>224</v>
      </c>
      <c r="AU194" s="15" t="s">
        <v>224</v>
      </c>
      <c r="AV194" s="15" t="s">
        <v>224</v>
      </c>
      <c r="AW194" s="15" t="s">
        <v>224</v>
      </c>
      <c r="AX194" s="15" t="s">
        <v>224</v>
      </c>
      <c r="AY194" s="15" t="s">
        <v>224</v>
      </c>
      <c r="AZ194" s="15" t="s">
        <v>688</v>
      </c>
      <c r="BA194" s="15" t="s">
        <v>224</v>
      </c>
      <c r="BB194" s="15" t="s">
        <v>224</v>
      </c>
      <c r="BC194" s="15" t="s">
        <v>224</v>
      </c>
      <c r="BD194" s="15" t="s">
        <v>224</v>
      </c>
      <c r="BE194" s="15" t="s">
        <v>224</v>
      </c>
      <c r="BF194" s="15" t="s">
        <v>224</v>
      </c>
      <c r="BG194" s="15" t="s">
        <v>688</v>
      </c>
      <c r="BH194" s="15" t="s">
        <v>224</v>
      </c>
      <c r="BI194" s="15" t="s">
        <v>224</v>
      </c>
      <c r="BJ194" s="15" t="s">
        <v>224</v>
      </c>
      <c r="BK194" s="15" t="s">
        <v>224</v>
      </c>
      <c r="BL194" s="15" t="s">
        <v>224</v>
      </c>
      <c r="BM194" s="15" t="s">
        <v>224</v>
      </c>
      <c r="BN194" s="15" t="s">
        <v>224</v>
      </c>
      <c r="BO194" s="15" t="s">
        <v>224</v>
      </c>
      <c r="BP194" s="15" t="s">
        <v>224</v>
      </c>
      <c r="BQ194" s="15" t="s">
        <v>688</v>
      </c>
      <c r="BR194" s="15" t="s">
        <v>224</v>
      </c>
      <c r="BS194" s="15" t="s">
        <v>224</v>
      </c>
      <c r="BT194" s="15" t="s">
        <v>224</v>
      </c>
      <c r="BU194" s="15" t="s">
        <v>224</v>
      </c>
      <c r="BV194" s="15" t="s">
        <v>224</v>
      </c>
      <c r="BW194" s="15" t="s">
        <v>224</v>
      </c>
      <c r="BX194" s="15" t="s">
        <v>224</v>
      </c>
      <c r="BY194" s="15" t="s">
        <v>224</v>
      </c>
      <c r="BZ194" s="15" t="s">
        <v>224</v>
      </c>
      <c r="CA194" s="15" t="s">
        <v>224</v>
      </c>
      <c r="CB194" s="15" t="s">
        <v>224</v>
      </c>
      <c r="CC194" s="15" t="s">
        <v>224</v>
      </c>
      <c r="CD194" s="15" t="s">
        <v>224</v>
      </c>
      <c r="CE194" s="15" t="s">
        <v>224</v>
      </c>
      <c r="CF194" s="15" t="s">
        <v>224</v>
      </c>
      <c r="CG194" s="15" t="s">
        <v>224</v>
      </c>
      <c r="CH194" s="15" t="s">
        <v>224</v>
      </c>
      <c r="CI194" s="15" t="s">
        <v>224</v>
      </c>
      <c r="CJ194" s="15" t="s">
        <v>224</v>
      </c>
      <c r="CK194" s="15" t="s">
        <v>224</v>
      </c>
      <c r="CL194" s="15" t="s">
        <v>224</v>
      </c>
      <c r="CM194" s="15" t="s">
        <v>224</v>
      </c>
      <c r="CN194" s="15" t="s">
        <v>224</v>
      </c>
      <c r="CO194" s="15" t="s">
        <v>224</v>
      </c>
      <c r="CP194" s="15" t="s">
        <v>224</v>
      </c>
      <c r="CQ194" s="15" t="s">
        <v>224</v>
      </c>
      <c r="CR194" s="15" t="s">
        <v>224</v>
      </c>
      <c r="CS194" s="15" t="s">
        <v>224</v>
      </c>
      <c r="CT194" s="15" t="s">
        <v>224</v>
      </c>
    </row>
    <row r="195">
      <c r="A195" s="13" t="str">
        <f t="shared" si="1"/>
        <v>Quản trị</v>
      </c>
      <c r="B195" s="14">
        <v>43732.93307331018</v>
      </c>
      <c r="C195" s="15" t="s">
        <v>499</v>
      </c>
      <c r="D195" s="16">
        <v>0.0</v>
      </c>
      <c r="E195" s="15" t="s">
        <v>368</v>
      </c>
      <c r="F195" s="15" t="s">
        <v>710</v>
      </c>
      <c r="G195" s="15" t="s">
        <v>710</v>
      </c>
      <c r="H195" s="15" t="s">
        <v>4667</v>
      </c>
      <c r="I195" s="15" t="s">
        <v>4669</v>
      </c>
      <c r="J195" s="15" t="s">
        <v>4670</v>
      </c>
      <c r="K195" s="15" t="s">
        <v>5375</v>
      </c>
      <c r="L195" s="15" t="s">
        <v>4672</v>
      </c>
      <c r="N195" s="15" t="s">
        <v>4674</v>
      </c>
      <c r="O195" s="15" t="s">
        <v>4675</v>
      </c>
      <c r="U195" s="15" t="s">
        <v>215</v>
      </c>
      <c r="V195" s="15" t="s">
        <v>222</v>
      </c>
      <c r="W195" s="15" t="s">
        <v>215</v>
      </c>
      <c r="X195" s="15" t="s">
        <v>222</v>
      </c>
      <c r="Y195" s="15" t="s">
        <v>224</v>
      </c>
    </row>
    <row r="196">
      <c r="A196" s="13" t="str">
        <f t="shared" si="1"/>
        <v>Quản trị</v>
      </c>
      <c r="B196" s="14">
        <v>43732.9361024074</v>
      </c>
      <c r="C196" s="15" t="s">
        <v>499</v>
      </c>
      <c r="D196" s="16">
        <v>0.0</v>
      </c>
      <c r="E196" s="15" t="s">
        <v>368</v>
      </c>
      <c r="F196" s="15" t="s">
        <v>710</v>
      </c>
      <c r="G196" s="15" t="s">
        <v>710</v>
      </c>
      <c r="H196" s="15" t="s">
        <v>4667</v>
      </c>
      <c r="I196" s="15" t="s">
        <v>4678</v>
      </c>
      <c r="J196" s="15" t="s">
        <v>4680</v>
      </c>
      <c r="K196" s="15" t="s">
        <v>5375</v>
      </c>
      <c r="L196" s="15" t="s">
        <v>4672</v>
      </c>
      <c r="N196" s="15" t="s">
        <v>4674</v>
      </c>
      <c r="O196" s="15" t="s">
        <v>4675</v>
      </c>
      <c r="U196" s="15" t="s">
        <v>215</v>
      </c>
      <c r="V196" s="15" t="s">
        <v>222</v>
      </c>
      <c r="W196" s="15" t="s">
        <v>215</v>
      </c>
      <c r="X196" s="15" t="s">
        <v>222</v>
      </c>
      <c r="Y196" s="15" t="s">
        <v>224</v>
      </c>
    </row>
    <row r="197">
      <c r="A197" s="13" t="str">
        <f t="shared" si="1"/>
        <v>Quản trị</v>
      </c>
      <c r="B197" s="14">
        <v>43732.958929988425</v>
      </c>
      <c r="C197" s="15" t="s">
        <v>455</v>
      </c>
      <c r="D197" s="16">
        <v>0.0</v>
      </c>
      <c r="E197" s="15" t="s">
        <v>730</v>
      </c>
      <c r="F197" s="15" t="s">
        <v>3273</v>
      </c>
      <c r="G197" s="15" t="s">
        <v>710</v>
      </c>
      <c r="H197" s="15" t="s">
        <v>4817</v>
      </c>
      <c r="I197" s="15" t="s">
        <v>4818</v>
      </c>
      <c r="J197" s="15" t="s">
        <v>4819</v>
      </c>
      <c r="K197" s="15" t="s">
        <v>4820</v>
      </c>
      <c r="L197" s="15" t="s">
        <v>4821</v>
      </c>
      <c r="N197" s="15" t="s">
        <v>4822</v>
      </c>
      <c r="O197" s="15" t="s">
        <v>4824</v>
      </c>
      <c r="P197" s="15" t="s">
        <v>224</v>
      </c>
      <c r="Q197" s="15" t="s">
        <v>224</v>
      </c>
      <c r="R197" s="15" t="s">
        <v>224</v>
      </c>
      <c r="S197" s="15" t="s">
        <v>224</v>
      </c>
      <c r="T197" s="15" t="s">
        <v>224</v>
      </c>
      <c r="U197" s="15" t="s">
        <v>224</v>
      </c>
      <c r="V197" s="15" t="s">
        <v>224</v>
      </c>
      <c r="W197" s="15" t="s">
        <v>224</v>
      </c>
      <c r="X197" s="15" t="s">
        <v>224</v>
      </c>
      <c r="Y197" s="15" t="s">
        <v>224</v>
      </c>
      <c r="Z197" s="15" t="s">
        <v>224</v>
      </c>
      <c r="AA197" s="15" t="s">
        <v>224</v>
      </c>
      <c r="AB197" s="15" t="s">
        <v>224</v>
      </c>
      <c r="AC197" s="15" t="s">
        <v>224</v>
      </c>
      <c r="AD197" s="15" t="s">
        <v>224</v>
      </c>
      <c r="AE197" s="15" t="s">
        <v>224</v>
      </c>
      <c r="AF197" s="15" t="s">
        <v>224</v>
      </c>
      <c r="AG197" s="15" t="s">
        <v>224</v>
      </c>
      <c r="AH197" s="15" t="s">
        <v>224</v>
      </c>
      <c r="AI197" s="15" t="s">
        <v>224</v>
      </c>
      <c r="AJ197" s="15" t="s">
        <v>224</v>
      </c>
      <c r="AK197" s="15" t="s">
        <v>224</v>
      </c>
      <c r="AL197" s="15" t="s">
        <v>224</v>
      </c>
      <c r="AM197" s="15" t="s">
        <v>224</v>
      </c>
      <c r="AN197" s="15" t="s">
        <v>224</v>
      </c>
      <c r="AO197" s="15" t="s">
        <v>224</v>
      </c>
      <c r="AP197" s="15" t="s">
        <v>224</v>
      </c>
      <c r="AQ197" s="15" t="s">
        <v>224</v>
      </c>
      <c r="AR197" s="15" t="s">
        <v>224</v>
      </c>
      <c r="AS197" s="15" t="s">
        <v>224</v>
      </c>
      <c r="AT197" s="15" t="s">
        <v>224</v>
      </c>
      <c r="AU197" s="15" t="s">
        <v>224</v>
      </c>
      <c r="AV197" s="15" t="s">
        <v>224</v>
      </c>
      <c r="AW197" s="15" t="s">
        <v>224</v>
      </c>
      <c r="AX197" s="15" t="s">
        <v>224</v>
      </c>
      <c r="AY197" s="15" t="s">
        <v>224</v>
      </c>
      <c r="AZ197" s="15" t="s">
        <v>224</v>
      </c>
      <c r="BA197" s="15" t="s">
        <v>224</v>
      </c>
      <c r="BB197" s="15" t="s">
        <v>224</v>
      </c>
      <c r="BC197" s="15" t="s">
        <v>224</v>
      </c>
      <c r="BD197" s="15" t="s">
        <v>224</v>
      </c>
      <c r="BE197" s="15" t="s">
        <v>224</v>
      </c>
      <c r="BF197" s="15" t="s">
        <v>224</v>
      </c>
      <c r="BG197" s="15" t="s">
        <v>224</v>
      </c>
      <c r="BH197" s="15" t="s">
        <v>224</v>
      </c>
      <c r="BI197" s="15" t="s">
        <v>224</v>
      </c>
      <c r="BJ197" s="15" t="s">
        <v>224</v>
      </c>
      <c r="BK197" s="15" t="s">
        <v>224</v>
      </c>
      <c r="BL197" s="15" t="s">
        <v>224</v>
      </c>
      <c r="BM197" s="15" t="s">
        <v>224</v>
      </c>
      <c r="BN197" s="15" t="s">
        <v>224</v>
      </c>
      <c r="BO197" s="15" t="s">
        <v>224</v>
      </c>
      <c r="BP197" s="15" t="s">
        <v>224</v>
      </c>
      <c r="BQ197" s="15" t="s">
        <v>224</v>
      </c>
      <c r="BR197" s="15" t="s">
        <v>224</v>
      </c>
      <c r="BS197" s="15" t="s">
        <v>224</v>
      </c>
      <c r="BT197" s="15" t="s">
        <v>224</v>
      </c>
      <c r="BU197" s="15" t="s">
        <v>224</v>
      </c>
      <c r="BV197" s="15" t="s">
        <v>224</v>
      </c>
      <c r="BW197" s="15" t="s">
        <v>224</v>
      </c>
      <c r="BX197" s="15" t="s">
        <v>224</v>
      </c>
      <c r="BY197" s="15" t="s">
        <v>224</v>
      </c>
      <c r="BZ197" s="15" t="s">
        <v>224</v>
      </c>
      <c r="CA197" s="15" t="s">
        <v>224</v>
      </c>
      <c r="CB197" s="15" t="s">
        <v>224</v>
      </c>
      <c r="CC197" s="15" t="s">
        <v>224</v>
      </c>
      <c r="CD197" s="15" t="s">
        <v>224</v>
      </c>
      <c r="CE197" s="15" t="s">
        <v>224</v>
      </c>
      <c r="CF197" s="15" t="s">
        <v>224</v>
      </c>
      <c r="CG197" s="15" t="s">
        <v>224</v>
      </c>
      <c r="CH197" s="15" t="s">
        <v>224</v>
      </c>
      <c r="CI197" s="15" t="s">
        <v>224</v>
      </c>
      <c r="CJ197" s="15" t="s">
        <v>224</v>
      </c>
      <c r="CK197" s="15" t="s">
        <v>224</v>
      </c>
      <c r="CL197" s="15" t="s">
        <v>224</v>
      </c>
      <c r="CM197" s="15" t="s">
        <v>224</v>
      </c>
      <c r="CN197" s="15" t="s">
        <v>224</v>
      </c>
      <c r="CO197" s="15" t="s">
        <v>224</v>
      </c>
      <c r="CP197" s="15" t="s">
        <v>224</v>
      </c>
      <c r="CQ197" s="15" t="s">
        <v>224</v>
      </c>
      <c r="CR197" s="15" t="s">
        <v>224</v>
      </c>
      <c r="CS197" s="15" t="s">
        <v>224</v>
      </c>
      <c r="CT197" s="15" t="s">
        <v>224</v>
      </c>
    </row>
    <row r="198">
      <c r="A198" s="13" t="str">
        <f t="shared" si="1"/>
        <v>Quản trị</v>
      </c>
      <c r="B198" s="14">
        <v>43732.961935011575</v>
      </c>
      <c r="C198" s="15" t="s">
        <v>575</v>
      </c>
      <c r="D198" s="16">
        <v>0.0</v>
      </c>
      <c r="E198" s="15" t="s">
        <v>576</v>
      </c>
      <c r="F198" s="15" t="s">
        <v>710</v>
      </c>
      <c r="G198" s="15" t="s">
        <v>710</v>
      </c>
      <c r="H198" s="15" t="s">
        <v>710</v>
      </c>
      <c r="I198" s="15" t="s">
        <v>1992</v>
      </c>
      <c r="J198" s="15" t="s">
        <v>2284</v>
      </c>
      <c r="K198" s="15" t="s">
        <v>5321</v>
      </c>
      <c r="L198" s="15" t="s">
        <v>2241</v>
      </c>
      <c r="N198" s="15" t="s">
        <v>379</v>
      </c>
      <c r="O198" s="15" t="s">
        <v>379</v>
      </c>
      <c r="P198" s="15" t="s">
        <v>224</v>
      </c>
      <c r="Q198" s="15" t="s">
        <v>224</v>
      </c>
      <c r="R198" s="15" t="s">
        <v>354</v>
      </c>
      <c r="S198" s="15" t="s">
        <v>3240</v>
      </c>
      <c r="T198" s="15" t="s">
        <v>224</v>
      </c>
      <c r="U198" s="15" t="s">
        <v>224</v>
      </c>
      <c r="V198" s="15" t="s">
        <v>224</v>
      </c>
      <c r="W198" s="15" t="s">
        <v>275</v>
      </c>
      <c r="X198" s="15" t="s">
        <v>224</v>
      </c>
      <c r="Y198" s="15" t="s">
        <v>224</v>
      </c>
      <c r="Z198" s="15" t="s">
        <v>340</v>
      </c>
      <c r="AA198" s="15" t="s">
        <v>224</v>
      </c>
      <c r="AB198" s="15" t="s">
        <v>224</v>
      </c>
      <c r="AC198" s="15" t="s">
        <v>224</v>
      </c>
      <c r="AD198" s="15" t="s">
        <v>224</v>
      </c>
      <c r="AE198" s="15" t="s">
        <v>224</v>
      </c>
      <c r="AF198" s="15" t="s">
        <v>224</v>
      </c>
      <c r="AG198" s="15" t="s">
        <v>224</v>
      </c>
      <c r="AH198" s="15" t="s">
        <v>224</v>
      </c>
      <c r="AI198" s="15" t="s">
        <v>224</v>
      </c>
      <c r="AJ198" s="15" t="s">
        <v>224</v>
      </c>
      <c r="AK198" s="15" t="s">
        <v>224</v>
      </c>
      <c r="AL198" s="15" t="s">
        <v>224</v>
      </c>
      <c r="AM198" s="15" t="s">
        <v>224</v>
      </c>
      <c r="AN198" s="15" t="s">
        <v>340</v>
      </c>
      <c r="AO198" s="15" t="s">
        <v>224</v>
      </c>
      <c r="AP198" s="15" t="s">
        <v>340</v>
      </c>
      <c r="AQ198" s="15" t="s">
        <v>224</v>
      </c>
      <c r="AR198" s="15" t="s">
        <v>224</v>
      </c>
      <c r="AS198" s="15" t="s">
        <v>340</v>
      </c>
      <c r="AT198" s="15" t="s">
        <v>224</v>
      </c>
      <c r="AU198" s="15" t="s">
        <v>224</v>
      </c>
      <c r="AV198" s="15" t="s">
        <v>224</v>
      </c>
      <c r="AW198" s="15" t="s">
        <v>224</v>
      </c>
      <c r="AX198" s="15" t="s">
        <v>224</v>
      </c>
      <c r="AY198" s="15" t="s">
        <v>224</v>
      </c>
      <c r="AZ198" s="15" t="s">
        <v>340</v>
      </c>
      <c r="BA198" s="15" t="s">
        <v>224</v>
      </c>
      <c r="BB198" s="15" t="s">
        <v>224</v>
      </c>
      <c r="BC198" s="15" t="s">
        <v>224</v>
      </c>
      <c r="BD198" s="15" t="s">
        <v>224</v>
      </c>
      <c r="BE198" s="15" t="s">
        <v>224</v>
      </c>
      <c r="BF198" s="15" t="s">
        <v>224</v>
      </c>
      <c r="BG198" s="15" t="s">
        <v>340</v>
      </c>
      <c r="BH198" s="15" t="s">
        <v>224</v>
      </c>
      <c r="BI198" s="15" t="s">
        <v>224</v>
      </c>
      <c r="BJ198" s="15" t="s">
        <v>224</v>
      </c>
      <c r="BK198" s="15" t="s">
        <v>224</v>
      </c>
      <c r="BL198" s="15" t="s">
        <v>224</v>
      </c>
      <c r="BM198" s="15" t="s">
        <v>224</v>
      </c>
      <c r="BN198" s="15" t="s">
        <v>224</v>
      </c>
      <c r="BO198" s="15" t="s">
        <v>224</v>
      </c>
      <c r="BP198" s="15" t="s">
        <v>224</v>
      </c>
      <c r="BQ198" s="15" t="s">
        <v>224</v>
      </c>
      <c r="BR198" s="15" t="s">
        <v>224</v>
      </c>
      <c r="BS198" s="15" t="s">
        <v>224</v>
      </c>
      <c r="BT198" s="15" t="s">
        <v>224</v>
      </c>
      <c r="BU198" s="15" t="s">
        <v>224</v>
      </c>
      <c r="BV198" s="15" t="s">
        <v>224</v>
      </c>
      <c r="BW198" s="15" t="s">
        <v>224</v>
      </c>
      <c r="BX198" s="15" t="s">
        <v>224</v>
      </c>
      <c r="BY198" s="15" t="s">
        <v>224</v>
      </c>
      <c r="BZ198" s="15" t="s">
        <v>224</v>
      </c>
      <c r="CA198" s="15" t="s">
        <v>224</v>
      </c>
      <c r="CB198" s="15" t="s">
        <v>224</v>
      </c>
      <c r="CC198" s="15" t="s">
        <v>224</v>
      </c>
      <c r="CD198" s="15" t="s">
        <v>224</v>
      </c>
      <c r="CE198" s="15" t="s">
        <v>224</v>
      </c>
      <c r="CF198" s="15" t="s">
        <v>224</v>
      </c>
      <c r="CG198" s="15" t="s">
        <v>224</v>
      </c>
      <c r="CH198" s="15" t="s">
        <v>224</v>
      </c>
      <c r="CI198" s="15" t="s">
        <v>224</v>
      </c>
      <c r="CJ198" s="15" t="s">
        <v>224</v>
      </c>
      <c r="CK198" s="15" t="s">
        <v>224</v>
      </c>
      <c r="CL198" s="15" t="s">
        <v>224</v>
      </c>
      <c r="CM198" s="15" t="s">
        <v>224</v>
      </c>
      <c r="CN198" s="15" t="s">
        <v>224</v>
      </c>
      <c r="CO198" s="15" t="s">
        <v>224</v>
      </c>
      <c r="CP198" s="15" t="s">
        <v>224</v>
      </c>
      <c r="CQ198" s="15" t="s">
        <v>224</v>
      </c>
      <c r="CR198" s="15" t="s">
        <v>224</v>
      </c>
      <c r="CS198" s="15" t="s">
        <v>224</v>
      </c>
      <c r="CT198" s="15" t="s">
        <v>224</v>
      </c>
    </row>
    <row r="199">
      <c r="A199" s="13" t="str">
        <f t="shared" si="1"/>
        <v>Quản trị</v>
      </c>
      <c r="B199" s="14">
        <v>43732.98193709491</v>
      </c>
      <c r="C199" s="15" t="s">
        <v>575</v>
      </c>
      <c r="D199" s="16">
        <v>0.0</v>
      </c>
      <c r="E199" s="15" t="s">
        <v>576</v>
      </c>
      <c r="F199" s="15" t="s">
        <v>710</v>
      </c>
      <c r="G199" s="15" t="s">
        <v>710</v>
      </c>
      <c r="H199" s="15" t="s">
        <v>1992</v>
      </c>
      <c r="I199" s="15" t="s">
        <v>2235</v>
      </c>
      <c r="J199" s="15" t="s">
        <v>2238</v>
      </c>
      <c r="K199" s="15" t="s">
        <v>5321</v>
      </c>
      <c r="L199" s="15" t="s">
        <v>2241</v>
      </c>
      <c r="N199" s="15" t="s">
        <v>379</v>
      </c>
      <c r="O199" s="15" t="s">
        <v>379</v>
      </c>
      <c r="P199" s="15" t="s">
        <v>224</v>
      </c>
      <c r="R199" s="15" t="s">
        <v>215</v>
      </c>
      <c r="S199" s="15" t="s">
        <v>275</v>
      </c>
      <c r="T199" s="15" t="s">
        <v>688</v>
      </c>
      <c r="U199" s="15" t="s">
        <v>688</v>
      </c>
      <c r="V199" s="15" t="s">
        <v>224</v>
      </c>
      <c r="W199" s="15" t="s">
        <v>688</v>
      </c>
      <c r="X199" s="15" t="s">
        <v>224</v>
      </c>
      <c r="Y199" s="15" t="s">
        <v>224</v>
      </c>
      <c r="Z199" s="15" t="s">
        <v>688</v>
      </c>
      <c r="AA199" s="15" t="s">
        <v>224</v>
      </c>
      <c r="AB199" s="15" t="s">
        <v>224</v>
      </c>
      <c r="AC199" s="15" t="s">
        <v>224</v>
      </c>
      <c r="AD199" s="15" t="s">
        <v>224</v>
      </c>
      <c r="AE199" s="15" t="s">
        <v>224</v>
      </c>
      <c r="AF199" s="15" t="s">
        <v>224</v>
      </c>
      <c r="AG199" s="15" t="s">
        <v>224</v>
      </c>
      <c r="AH199" s="15" t="s">
        <v>224</v>
      </c>
      <c r="AI199" s="15" t="s">
        <v>224</v>
      </c>
      <c r="AJ199" s="15" t="s">
        <v>224</v>
      </c>
      <c r="AK199" s="15" t="s">
        <v>224</v>
      </c>
      <c r="AL199" s="15" t="s">
        <v>224</v>
      </c>
      <c r="AM199" s="15" t="s">
        <v>224</v>
      </c>
      <c r="AN199" s="15" t="s">
        <v>688</v>
      </c>
      <c r="AO199" s="15" t="s">
        <v>224</v>
      </c>
      <c r="AP199" s="15" t="s">
        <v>688</v>
      </c>
      <c r="AQ199" s="15" t="s">
        <v>224</v>
      </c>
      <c r="AR199" s="15" t="s">
        <v>688</v>
      </c>
      <c r="AS199" s="15" t="s">
        <v>688</v>
      </c>
      <c r="AT199" s="15" t="s">
        <v>688</v>
      </c>
      <c r="AU199" s="15" t="s">
        <v>224</v>
      </c>
      <c r="AV199" s="15" t="s">
        <v>224</v>
      </c>
      <c r="AW199" s="15" t="s">
        <v>224</v>
      </c>
      <c r="AX199" s="15" t="s">
        <v>224</v>
      </c>
      <c r="AY199" s="15" t="s">
        <v>224</v>
      </c>
      <c r="AZ199" s="15" t="s">
        <v>688</v>
      </c>
      <c r="BA199" s="15" t="s">
        <v>224</v>
      </c>
      <c r="BB199" s="15" t="s">
        <v>224</v>
      </c>
      <c r="BC199" s="15" t="s">
        <v>224</v>
      </c>
      <c r="BD199" s="15" t="s">
        <v>224</v>
      </c>
      <c r="BE199" s="15" t="s">
        <v>224</v>
      </c>
      <c r="BG199" s="15" t="s">
        <v>688</v>
      </c>
      <c r="BH199" s="15" t="s">
        <v>224</v>
      </c>
      <c r="BI199" s="15" t="s">
        <v>224</v>
      </c>
      <c r="BJ199" s="15" t="s">
        <v>224</v>
      </c>
      <c r="BK199" s="15" t="s">
        <v>224</v>
      </c>
      <c r="BL199" s="15" t="s">
        <v>224</v>
      </c>
      <c r="BM199" s="15" t="s">
        <v>224</v>
      </c>
      <c r="BN199" s="15" t="s">
        <v>224</v>
      </c>
      <c r="BO199" s="15" t="s">
        <v>224</v>
      </c>
      <c r="BP199" s="15" t="s">
        <v>224</v>
      </c>
      <c r="BQ199" s="15" t="s">
        <v>224</v>
      </c>
      <c r="BR199" s="15" t="s">
        <v>224</v>
      </c>
      <c r="BS199" s="15" t="s">
        <v>224</v>
      </c>
      <c r="BT199" s="15" t="s">
        <v>224</v>
      </c>
      <c r="BU199" s="15" t="s">
        <v>224</v>
      </c>
      <c r="BV199" s="15" t="s">
        <v>224</v>
      </c>
      <c r="BW199" s="15" t="s">
        <v>224</v>
      </c>
      <c r="BX199" s="15" t="s">
        <v>224</v>
      </c>
      <c r="BY199" s="15" t="s">
        <v>224</v>
      </c>
      <c r="BZ199" s="15" t="s">
        <v>224</v>
      </c>
      <c r="CA199" s="15" t="s">
        <v>224</v>
      </c>
      <c r="CB199" s="15" t="s">
        <v>224</v>
      </c>
      <c r="CC199" s="15" t="s">
        <v>224</v>
      </c>
      <c r="CD199" s="15" t="s">
        <v>224</v>
      </c>
      <c r="CE199" s="15" t="s">
        <v>224</v>
      </c>
      <c r="CF199" s="15" t="s">
        <v>224</v>
      </c>
      <c r="CG199" s="15" t="s">
        <v>224</v>
      </c>
      <c r="CH199" s="15" t="s">
        <v>224</v>
      </c>
      <c r="CI199" s="15" t="s">
        <v>224</v>
      </c>
      <c r="CJ199" s="15" t="s">
        <v>224</v>
      </c>
      <c r="CK199" s="15" t="s">
        <v>224</v>
      </c>
      <c r="CL199" s="15" t="s">
        <v>224</v>
      </c>
      <c r="CM199" s="15" t="s">
        <v>688</v>
      </c>
      <c r="CN199" s="15" t="s">
        <v>224</v>
      </c>
      <c r="CO199" s="15" t="s">
        <v>224</v>
      </c>
      <c r="CP199" s="15" t="s">
        <v>224</v>
      </c>
      <c r="CQ199" s="15" t="s">
        <v>224</v>
      </c>
      <c r="CR199" s="15" t="s">
        <v>224</v>
      </c>
      <c r="CS199" s="15" t="s">
        <v>224</v>
      </c>
      <c r="CT199" s="15" t="s">
        <v>224</v>
      </c>
    </row>
    <row r="200">
      <c r="A200" s="13" t="str">
        <f t="shared" si="1"/>
        <v>Quản trị</v>
      </c>
      <c r="B200" s="14">
        <v>43732.99385684028</v>
      </c>
      <c r="C200" s="15" t="s">
        <v>575</v>
      </c>
      <c r="D200" s="16">
        <v>0.0</v>
      </c>
      <c r="E200" s="15" t="s">
        <v>576</v>
      </c>
      <c r="F200" s="15" t="s">
        <v>710</v>
      </c>
      <c r="G200" s="15" t="s">
        <v>710</v>
      </c>
      <c r="H200" s="15" t="s">
        <v>2278</v>
      </c>
      <c r="I200" s="15" t="s">
        <v>2281</v>
      </c>
      <c r="J200" s="15" t="s">
        <v>2284</v>
      </c>
      <c r="K200" s="15" t="s">
        <v>5321</v>
      </c>
      <c r="L200" s="15" t="s">
        <v>2241</v>
      </c>
      <c r="N200" s="15" t="s">
        <v>379</v>
      </c>
      <c r="O200" s="15" t="s">
        <v>379</v>
      </c>
      <c r="P200" s="15" t="s">
        <v>224</v>
      </c>
      <c r="Q200" s="15" t="s">
        <v>224</v>
      </c>
      <c r="R200" s="15" t="s">
        <v>215</v>
      </c>
      <c r="S200" s="15" t="s">
        <v>275</v>
      </c>
      <c r="T200" s="15" t="s">
        <v>688</v>
      </c>
      <c r="U200" s="15" t="s">
        <v>688</v>
      </c>
      <c r="V200" s="15" t="s">
        <v>224</v>
      </c>
      <c r="W200" s="15" t="s">
        <v>688</v>
      </c>
      <c r="X200" s="15" t="s">
        <v>224</v>
      </c>
      <c r="Y200" s="15" t="s">
        <v>224</v>
      </c>
      <c r="Z200" s="15" t="s">
        <v>688</v>
      </c>
      <c r="AA200" s="15" t="s">
        <v>224</v>
      </c>
      <c r="AB200" s="15" t="s">
        <v>224</v>
      </c>
      <c r="AC200" s="15" t="s">
        <v>224</v>
      </c>
      <c r="AD200" s="15" t="s">
        <v>224</v>
      </c>
      <c r="AE200" s="15" t="s">
        <v>224</v>
      </c>
      <c r="AF200" s="15" t="s">
        <v>224</v>
      </c>
      <c r="AG200" s="15" t="s">
        <v>224</v>
      </c>
      <c r="AH200" s="15" t="s">
        <v>224</v>
      </c>
      <c r="AI200" s="15" t="s">
        <v>224</v>
      </c>
      <c r="AJ200" s="15" t="s">
        <v>224</v>
      </c>
      <c r="AK200" s="15" t="s">
        <v>224</v>
      </c>
      <c r="AL200" s="15" t="s">
        <v>224</v>
      </c>
      <c r="AM200" s="15" t="s">
        <v>224</v>
      </c>
      <c r="AN200" s="15" t="s">
        <v>688</v>
      </c>
      <c r="AO200" s="15" t="s">
        <v>224</v>
      </c>
      <c r="AP200" s="15" t="s">
        <v>688</v>
      </c>
      <c r="AQ200" s="15" t="s">
        <v>224</v>
      </c>
      <c r="AR200" s="15" t="s">
        <v>224</v>
      </c>
      <c r="AS200" s="15" t="s">
        <v>688</v>
      </c>
      <c r="AT200" s="15" t="s">
        <v>224</v>
      </c>
      <c r="AU200" s="15" t="s">
        <v>224</v>
      </c>
      <c r="AV200" s="15" t="s">
        <v>224</v>
      </c>
      <c r="AW200" s="15" t="s">
        <v>224</v>
      </c>
      <c r="AX200" s="15" t="s">
        <v>224</v>
      </c>
      <c r="AY200" s="15" t="s">
        <v>224</v>
      </c>
      <c r="AZ200" s="15" t="s">
        <v>688</v>
      </c>
      <c r="BA200" s="15" t="s">
        <v>224</v>
      </c>
      <c r="BB200" s="15" t="s">
        <v>224</v>
      </c>
      <c r="BC200" s="15" t="s">
        <v>224</v>
      </c>
      <c r="BD200" s="15" t="s">
        <v>224</v>
      </c>
      <c r="BE200" s="15" t="s">
        <v>224</v>
      </c>
      <c r="BF200" s="15" t="s">
        <v>224</v>
      </c>
      <c r="BG200" s="15" t="s">
        <v>688</v>
      </c>
      <c r="BH200" s="15" t="s">
        <v>224</v>
      </c>
      <c r="BI200" s="15" t="s">
        <v>224</v>
      </c>
      <c r="BJ200" s="15" t="s">
        <v>224</v>
      </c>
      <c r="BK200" s="15" t="s">
        <v>224</v>
      </c>
      <c r="BL200" s="15" t="s">
        <v>224</v>
      </c>
      <c r="BM200" s="15" t="s">
        <v>224</v>
      </c>
      <c r="BN200" s="15" t="s">
        <v>224</v>
      </c>
      <c r="BO200" s="15" t="s">
        <v>224</v>
      </c>
      <c r="BP200" s="15" t="s">
        <v>224</v>
      </c>
      <c r="BQ200" s="15" t="s">
        <v>688</v>
      </c>
      <c r="BR200" s="15" t="s">
        <v>224</v>
      </c>
      <c r="BS200" s="15" t="s">
        <v>224</v>
      </c>
      <c r="BT200" s="15" t="s">
        <v>224</v>
      </c>
      <c r="BU200" s="15" t="s">
        <v>224</v>
      </c>
      <c r="BV200" s="15" t="s">
        <v>224</v>
      </c>
      <c r="BW200" s="15" t="s">
        <v>224</v>
      </c>
      <c r="BX200" s="15" t="s">
        <v>224</v>
      </c>
      <c r="BY200" s="15" t="s">
        <v>224</v>
      </c>
      <c r="BZ200" s="15" t="s">
        <v>224</v>
      </c>
      <c r="CA200" s="15" t="s">
        <v>224</v>
      </c>
      <c r="CB200" s="15" t="s">
        <v>224</v>
      </c>
      <c r="CC200" s="15" t="s">
        <v>224</v>
      </c>
      <c r="CD200" s="15" t="s">
        <v>224</v>
      </c>
      <c r="CE200" s="15" t="s">
        <v>224</v>
      </c>
      <c r="CF200" s="15" t="s">
        <v>224</v>
      </c>
      <c r="CG200" s="15" t="s">
        <v>224</v>
      </c>
      <c r="CH200" s="15" t="s">
        <v>224</v>
      </c>
      <c r="CI200" s="15" t="s">
        <v>224</v>
      </c>
      <c r="CJ200" s="15" t="s">
        <v>224</v>
      </c>
      <c r="CK200" s="15" t="s">
        <v>688</v>
      </c>
      <c r="CL200" s="15" t="s">
        <v>224</v>
      </c>
      <c r="CM200" s="15" t="s">
        <v>688</v>
      </c>
      <c r="CN200" s="15" t="s">
        <v>224</v>
      </c>
      <c r="CO200" s="15" t="s">
        <v>224</v>
      </c>
      <c r="CP200" s="15" t="s">
        <v>224</v>
      </c>
      <c r="CQ200" s="15" t="s">
        <v>224</v>
      </c>
      <c r="CR200" s="15" t="s">
        <v>224</v>
      </c>
      <c r="CS200" s="15" t="s">
        <v>224</v>
      </c>
      <c r="CT200" s="15" t="s">
        <v>224</v>
      </c>
    </row>
    <row r="201">
      <c r="A201" s="13" t="str">
        <f t="shared" si="1"/>
        <v>Quản trị</v>
      </c>
      <c r="B201" s="14">
        <v>43734.54371174768</v>
      </c>
      <c r="C201" s="15" t="s">
        <v>562</v>
      </c>
      <c r="D201" s="16">
        <v>0.0</v>
      </c>
      <c r="E201" s="15" t="s">
        <v>563</v>
      </c>
      <c r="F201" s="15" t="s">
        <v>3273</v>
      </c>
      <c r="G201" s="15" t="s">
        <v>710</v>
      </c>
      <c r="H201" s="15" t="s">
        <v>3277</v>
      </c>
      <c r="I201" s="15" t="s">
        <v>4782</v>
      </c>
      <c r="J201" s="15" t="s">
        <v>4784</v>
      </c>
      <c r="K201" s="15" t="s">
        <v>4785</v>
      </c>
      <c r="L201" s="15" t="s">
        <v>4787</v>
      </c>
      <c r="N201" s="15" t="s">
        <v>379</v>
      </c>
      <c r="O201" s="15" t="s">
        <v>379</v>
      </c>
      <c r="P201" s="15" t="s">
        <v>224</v>
      </c>
      <c r="Q201" s="15" t="s">
        <v>224</v>
      </c>
      <c r="R201" s="15" t="s">
        <v>224</v>
      </c>
      <c r="S201" s="15" t="s">
        <v>224</v>
      </c>
      <c r="T201" s="15" t="s">
        <v>224</v>
      </c>
      <c r="U201" s="15" t="s">
        <v>224</v>
      </c>
      <c r="V201" s="15" t="s">
        <v>224</v>
      </c>
      <c r="W201" s="15" t="s">
        <v>224</v>
      </c>
      <c r="X201" s="15" t="s">
        <v>224</v>
      </c>
      <c r="Y201" s="15" t="s">
        <v>224</v>
      </c>
      <c r="Z201" s="15" t="s">
        <v>224</v>
      </c>
      <c r="AA201" s="15" t="s">
        <v>224</v>
      </c>
      <c r="AB201" s="15" t="s">
        <v>224</v>
      </c>
      <c r="AC201" s="15" t="s">
        <v>224</v>
      </c>
      <c r="AD201" s="15" t="s">
        <v>224</v>
      </c>
      <c r="AE201" s="15" t="s">
        <v>224</v>
      </c>
      <c r="AF201" s="15" t="s">
        <v>224</v>
      </c>
      <c r="AG201" s="15" t="s">
        <v>224</v>
      </c>
      <c r="AH201" s="15" t="s">
        <v>224</v>
      </c>
      <c r="AI201" s="15" t="s">
        <v>224</v>
      </c>
      <c r="AJ201" s="15" t="s">
        <v>224</v>
      </c>
      <c r="AK201" s="15" t="s">
        <v>224</v>
      </c>
      <c r="AL201" s="15" t="s">
        <v>224</v>
      </c>
      <c r="AM201" s="15" t="s">
        <v>224</v>
      </c>
      <c r="AN201" s="15" t="s">
        <v>224</v>
      </c>
      <c r="AO201" s="15" t="s">
        <v>224</v>
      </c>
      <c r="AP201" s="15" t="s">
        <v>224</v>
      </c>
      <c r="AQ201" s="15" t="s">
        <v>224</v>
      </c>
      <c r="AR201" s="15" t="s">
        <v>224</v>
      </c>
      <c r="AS201" s="15" t="s">
        <v>224</v>
      </c>
      <c r="AT201" s="15" t="s">
        <v>224</v>
      </c>
      <c r="AU201" s="15" t="s">
        <v>224</v>
      </c>
      <c r="AV201" s="15" t="s">
        <v>224</v>
      </c>
      <c r="AW201" s="15" t="s">
        <v>224</v>
      </c>
      <c r="AX201" s="15" t="s">
        <v>224</v>
      </c>
      <c r="AY201" s="15" t="s">
        <v>224</v>
      </c>
      <c r="AZ201" s="15" t="s">
        <v>224</v>
      </c>
      <c r="BA201" s="15" t="s">
        <v>224</v>
      </c>
      <c r="BB201" s="15" t="s">
        <v>224</v>
      </c>
      <c r="BC201" s="15" t="s">
        <v>224</v>
      </c>
      <c r="BD201" s="15" t="s">
        <v>224</v>
      </c>
      <c r="BE201" s="15" t="s">
        <v>224</v>
      </c>
      <c r="BF201" s="15" t="s">
        <v>224</v>
      </c>
      <c r="BG201" s="15" t="s">
        <v>224</v>
      </c>
      <c r="BH201" s="15" t="s">
        <v>224</v>
      </c>
      <c r="BI201" s="15" t="s">
        <v>224</v>
      </c>
      <c r="BJ201" s="15" t="s">
        <v>224</v>
      </c>
      <c r="BK201" s="15" t="s">
        <v>224</v>
      </c>
      <c r="BL201" s="15" t="s">
        <v>224</v>
      </c>
      <c r="BM201" s="15" t="s">
        <v>224</v>
      </c>
      <c r="BN201" s="15" t="s">
        <v>224</v>
      </c>
      <c r="BO201" s="15" t="s">
        <v>224</v>
      </c>
      <c r="BP201" s="15" t="s">
        <v>224</v>
      </c>
      <c r="BQ201" s="15" t="s">
        <v>224</v>
      </c>
      <c r="BR201" s="15" t="s">
        <v>224</v>
      </c>
      <c r="BS201" s="15" t="s">
        <v>224</v>
      </c>
      <c r="BT201" s="15" t="s">
        <v>224</v>
      </c>
      <c r="BU201" s="15" t="s">
        <v>224</v>
      </c>
      <c r="BV201" s="15" t="s">
        <v>224</v>
      </c>
      <c r="BW201" s="15" t="s">
        <v>224</v>
      </c>
      <c r="BX201" s="15" t="s">
        <v>224</v>
      </c>
      <c r="BY201" s="15" t="s">
        <v>224</v>
      </c>
      <c r="BZ201" s="15" t="s">
        <v>224</v>
      </c>
      <c r="CA201" s="15" t="s">
        <v>224</v>
      </c>
      <c r="CB201" s="15" t="s">
        <v>224</v>
      </c>
      <c r="CC201" s="15" t="s">
        <v>224</v>
      </c>
      <c r="CD201" s="15" t="s">
        <v>224</v>
      </c>
      <c r="CE201" s="15" t="s">
        <v>224</v>
      </c>
      <c r="CF201" s="15" t="s">
        <v>224</v>
      </c>
      <c r="CG201" s="15" t="s">
        <v>224</v>
      </c>
      <c r="CH201" s="15" t="s">
        <v>224</v>
      </c>
      <c r="CI201" s="15" t="s">
        <v>224</v>
      </c>
      <c r="CJ201" s="15" t="s">
        <v>224</v>
      </c>
      <c r="CK201" s="15" t="s">
        <v>224</v>
      </c>
      <c r="CL201" s="15" t="s">
        <v>224</v>
      </c>
      <c r="CM201" s="15" t="s">
        <v>224</v>
      </c>
      <c r="CN201" s="15" t="s">
        <v>224</v>
      </c>
      <c r="CO201" s="15" t="s">
        <v>224</v>
      </c>
      <c r="CP201" s="15" t="s">
        <v>224</v>
      </c>
      <c r="CQ201" s="15" t="s">
        <v>224</v>
      </c>
      <c r="CR201" s="15" t="s">
        <v>224</v>
      </c>
      <c r="CS201" s="15" t="s">
        <v>224</v>
      </c>
      <c r="CT201" s="15" t="s">
        <v>224</v>
      </c>
    </row>
    <row r="202">
      <c r="A202" s="13" t="str">
        <f t="shared" si="1"/>
        <v>Quản trị </v>
      </c>
      <c r="B202" s="14">
        <v>43732.9234625463</v>
      </c>
      <c r="C202" s="15" t="s">
        <v>655</v>
      </c>
      <c r="D202" s="16">
        <v>0.0</v>
      </c>
      <c r="E202" s="15" t="s">
        <v>656</v>
      </c>
      <c r="F202" s="15" t="s">
        <v>710</v>
      </c>
      <c r="G202" s="15" t="s">
        <v>2148</v>
      </c>
      <c r="H202" s="15" t="s">
        <v>1992</v>
      </c>
      <c r="I202" s="15" t="s">
        <v>2149</v>
      </c>
      <c r="J202" s="15" t="s">
        <v>2150</v>
      </c>
      <c r="K202" s="15" t="s">
        <v>5321</v>
      </c>
      <c r="L202" s="15" t="s">
        <v>2241</v>
      </c>
      <c r="N202" s="15" t="s">
        <v>379</v>
      </c>
      <c r="O202" s="15" t="s">
        <v>379</v>
      </c>
      <c r="P202" s="15" t="s">
        <v>224</v>
      </c>
      <c r="Q202" s="15" t="s">
        <v>224</v>
      </c>
      <c r="R202" s="15" t="s">
        <v>224</v>
      </c>
      <c r="S202" s="15" t="s">
        <v>224</v>
      </c>
      <c r="T202" s="15" t="s">
        <v>224</v>
      </c>
      <c r="U202" s="15" t="s">
        <v>224</v>
      </c>
      <c r="V202" s="15" t="s">
        <v>224</v>
      </c>
      <c r="W202" s="15" t="s">
        <v>224</v>
      </c>
      <c r="X202" s="15" t="s">
        <v>224</v>
      </c>
      <c r="Y202" s="15" t="s">
        <v>224</v>
      </c>
      <c r="Z202" s="15" t="s">
        <v>224</v>
      </c>
      <c r="AA202" s="15" t="s">
        <v>224</v>
      </c>
      <c r="AB202" s="15" t="s">
        <v>224</v>
      </c>
      <c r="AC202" s="15" t="s">
        <v>224</v>
      </c>
      <c r="AD202" s="15" t="s">
        <v>224</v>
      </c>
      <c r="AE202" s="15" t="s">
        <v>224</v>
      </c>
      <c r="AF202" s="15" t="s">
        <v>224</v>
      </c>
      <c r="AG202" s="15" t="s">
        <v>224</v>
      </c>
      <c r="AH202" s="15" t="s">
        <v>224</v>
      </c>
      <c r="AI202" s="15" t="s">
        <v>224</v>
      </c>
      <c r="AJ202" s="15" t="s">
        <v>224</v>
      </c>
      <c r="AK202" s="15" t="s">
        <v>224</v>
      </c>
      <c r="AL202" s="15" t="s">
        <v>224</v>
      </c>
      <c r="AM202" s="15" t="s">
        <v>224</v>
      </c>
      <c r="AN202" s="15" t="s">
        <v>224</v>
      </c>
      <c r="AO202" s="15" t="s">
        <v>224</v>
      </c>
      <c r="AP202" s="15" t="s">
        <v>224</v>
      </c>
      <c r="AQ202" s="15" t="s">
        <v>224</v>
      </c>
      <c r="AR202" s="15" t="s">
        <v>224</v>
      </c>
      <c r="AS202" s="15" t="s">
        <v>224</v>
      </c>
      <c r="AT202" s="15" t="s">
        <v>224</v>
      </c>
      <c r="AU202" s="15" t="s">
        <v>224</v>
      </c>
      <c r="AV202" s="15" t="s">
        <v>224</v>
      </c>
      <c r="AW202" s="15" t="s">
        <v>224</v>
      </c>
      <c r="AX202" s="15" t="s">
        <v>224</v>
      </c>
      <c r="AY202" s="15" t="s">
        <v>224</v>
      </c>
      <c r="AZ202" s="15" t="s">
        <v>224</v>
      </c>
      <c r="BA202" s="15" t="s">
        <v>224</v>
      </c>
      <c r="BB202" s="15" t="s">
        <v>224</v>
      </c>
      <c r="BC202" s="15" t="s">
        <v>224</v>
      </c>
      <c r="BD202" s="15" t="s">
        <v>224</v>
      </c>
      <c r="BE202" s="15" t="s">
        <v>224</v>
      </c>
      <c r="BF202" s="15" t="s">
        <v>224</v>
      </c>
      <c r="BG202" s="15" t="s">
        <v>224</v>
      </c>
      <c r="BH202" s="15" t="s">
        <v>224</v>
      </c>
      <c r="BI202" s="15" t="s">
        <v>224</v>
      </c>
      <c r="BJ202" s="15" t="s">
        <v>224</v>
      </c>
      <c r="BK202" s="15" t="s">
        <v>224</v>
      </c>
      <c r="BL202" s="15" t="s">
        <v>224</v>
      </c>
      <c r="BM202" s="15" t="s">
        <v>224</v>
      </c>
      <c r="BN202" s="15" t="s">
        <v>224</v>
      </c>
      <c r="BO202" s="15" t="s">
        <v>224</v>
      </c>
      <c r="BP202" s="15" t="s">
        <v>224</v>
      </c>
      <c r="BQ202" s="15" t="s">
        <v>224</v>
      </c>
      <c r="BR202" s="15" t="s">
        <v>224</v>
      </c>
      <c r="BS202" s="15" t="s">
        <v>224</v>
      </c>
      <c r="BT202" s="15" t="s">
        <v>224</v>
      </c>
      <c r="BU202" s="15" t="s">
        <v>224</v>
      </c>
      <c r="BV202" s="15" t="s">
        <v>224</v>
      </c>
      <c r="BW202" s="15" t="s">
        <v>224</v>
      </c>
      <c r="BX202" s="15" t="s">
        <v>224</v>
      </c>
      <c r="BY202" s="15" t="s">
        <v>224</v>
      </c>
      <c r="BZ202" s="15" t="s">
        <v>224</v>
      </c>
      <c r="CA202" s="15" t="s">
        <v>224</v>
      </c>
      <c r="CB202" s="15" t="s">
        <v>224</v>
      </c>
      <c r="CC202" s="15" t="s">
        <v>224</v>
      </c>
      <c r="CD202" s="15" t="s">
        <v>224</v>
      </c>
      <c r="CE202" s="15" t="s">
        <v>224</v>
      </c>
      <c r="CF202" s="15" t="s">
        <v>224</v>
      </c>
      <c r="CG202" s="15" t="s">
        <v>224</v>
      </c>
      <c r="CH202" s="15" t="s">
        <v>224</v>
      </c>
      <c r="CI202" s="15" t="s">
        <v>224</v>
      </c>
      <c r="CJ202" s="15" t="s">
        <v>224</v>
      </c>
      <c r="CK202" s="15" t="s">
        <v>224</v>
      </c>
      <c r="CL202" s="15" t="s">
        <v>224</v>
      </c>
      <c r="CM202" s="15" t="s">
        <v>224</v>
      </c>
      <c r="CN202" s="15" t="s">
        <v>224</v>
      </c>
      <c r="CO202" s="15" t="s">
        <v>224</v>
      </c>
      <c r="CP202" s="15" t="s">
        <v>224</v>
      </c>
      <c r="CQ202" s="15" t="s">
        <v>224</v>
      </c>
      <c r="CR202" s="15" t="s">
        <v>224</v>
      </c>
      <c r="CS202" s="15" t="s">
        <v>224</v>
      </c>
      <c r="CT202" s="15" t="s">
        <v>224</v>
      </c>
    </row>
    <row r="203">
      <c r="A203" s="13" t="str">
        <f t="shared" si="1"/>
        <v>Quản trị báo cáo </v>
      </c>
      <c r="B203" s="14">
        <v>43732.97701553241</v>
      </c>
      <c r="C203" s="15" t="s">
        <v>419</v>
      </c>
      <c r="D203" s="16">
        <v>0.0</v>
      </c>
      <c r="E203" s="15" t="s">
        <v>348</v>
      </c>
      <c r="F203" s="15" t="s">
        <v>372</v>
      </c>
      <c r="G203" s="15" t="s">
        <v>430</v>
      </c>
      <c r="H203" s="15" t="s">
        <v>431</v>
      </c>
      <c r="I203" s="15" t="s">
        <v>431</v>
      </c>
      <c r="J203" s="15" t="s">
        <v>432</v>
      </c>
      <c r="K203" s="15" t="s">
        <v>4178</v>
      </c>
      <c r="L203" s="15" t="s">
        <v>435</v>
      </c>
      <c r="N203" s="15" t="s">
        <v>417</v>
      </c>
      <c r="O203" s="15" t="s">
        <v>744</v>
      </c>
      <c r="P203" s="15" t="s">
        <v>275</v>
      </c>
      <c r="Q203" s="15" t="s">
        <v>275</v>
      </c>
      <c r="R203" s="15" t="s">
        <v>275</v>
      </c>
      <c r="S203" s="15" t="s">
        <v>275</v>
      </c>
      <c r="T203" s="15" t="s">
        <v>275</v>
      </c>
      <c r="U203" s="15" t="s">
        <v>275</v>
      </c>
      <c r="V203" s="15" t="s">
        <v>222</v>
      </c>
      <c r="W203" s="15" t="s">
        <v>222</v>
      </c>
      <c r="X203" s="15" t="s">
        <v>222</v>
      </c>
      <c r="Y203" s="15" t="s">
        <v>222</v>
      </c>
      <c r="Z203" s="15" t="s">
        <v>222</v>
      </c>
      <c r="AA203" s="15" t="s">
        <v>222</v>
      </c>
      <c r="AB203" s="15" t="s">
        <v>224</v>
      </c>
      <c r="AC203" s="15" t="s">
        <v>224</v>
      </c>
      <c r="AD203" s="15" t="s">
        <v>224</v>
      </c>
      <c r="AE203" s="15" t="s">
        <v>222</v>
      </c>
      <c r="AF203" s="15" t="s">
        <v>224</v>
      </c>
      <c r="AG203" s="15" t="s">
        <v>224</v>
      </c>
      <c r="AH203" s="15" t="s">
        <v>224</v>
      </c>
      <c r="AI203" s="15" t="s">
        <v>224</v>
      </c>
      <c r="AJ203" s="15" t="s">
        <v>224</v>
      </c>
      <c r="AK203" s="15" t="s">
        <v>222</v>
      </c>
      <c r="AL203" s="15" t="s">
        <v>224</v>
      </c>
      <c r="AM203" s="15" t="s">
        <v>222</v>
      </c>
      <c r="AN203" s="15" t="s">
        <v>275</v>
      </c>
      <c r="AO203" s="15" t="s">
        <v>222</v>
      </c>
      <c r="AP203" s="15" t="s">
        <v>275</v>
      </c>
      <c r="AQ203" s="15" t="s">
        <v>222</v>
      </c>
      <c r="AR203" s="15" t="s">
        <v>275</v>
      </c>
      <c r="AS203" s="15" t="s">
        <v>222</v>
      </c>
      <c r="AT203" s="15" t="s">
        <v>224</v>
      </c>
      <c r="AU203" s="15" t="s">
        <v>224</v>
      </c>
      <c r="AV203" s="15" t="s">
        <v>224</v>
      </c>
      <c r="AW203" s="15" t="s">
        <v>224</v>
      </c>
      <c r="AX203" s="15" t="s">
        <v>224</v>
      </c>
      <c r="AY203" s="15" t="s">
        <v>224</v>
      </c>
      <c r="AZ203" s="15" t="s">
        <v>275</v>
      </c>
      <c r="BA203" s="15" t="s">
        <v>222</v>
      </c>
      <c r="BB203" s="15" t="s">
        <v>222</v>
      </c>
      <c r="BC203" s="15" t="s">
        <v>222</v>
      </c>
      <c r="BD203" s="15" t="s">
        <v>224</v>
      </c>
      <c r="BE203" s="15" t="s">
        <v>222</v>
      </c>
      <c r="BF203" s="15" t="s">
        <v>224</v>
      </c>
      <c r="BG203" s="15" t="s">
        <v>275</v>
      </c>
      <c r="BH203" s="15" t="s">
        <v>222</v>
      </c>
      <c r="BI203" s="15" t="s">
        <v>222</v>
      </c>
      <c r="BJ203" s="15" t="s">
        <v>222</v>
      </c>
      <c r="BK203" s="15" t="s">
        <v>222</v>
      </c>
      <c r="BL203" s="15" t="s">
        <v>222</v>
      </c>
      <c r="BM203" s="15" t="s">
        <v>222</v>
      </c>
      <c r="BN203" s="15" t="s">
        <v>222</v>
      </c>
      <c r="BO203" s="15" t="s">
        <v>222</v>
      </c>
      <c r="BP203" s="15" t="s">
        <v>222</v>
      </c>
      <c r="BQ203" s="15" t="s">
        <v>275</v>
      </c>
      <c r="BR203" s="15" t="s">
        <v>222</v>
      </c>
      <c r="BS203" s="15" t="s">
        <v>224</v>
      </c>
      <c r="BT203" s="15" t="s">
        <v>222</v>
      </c>
      <c r="BU203" s="15" t="s">
        <v>224</v>
      </c>
      <c r="BV203" s="15" t="s">
        <v>275</v>
      </c>
      <c r="BW203" s="15" t="s">
        <v>275</v>
      </c>
      <c r="BX203" s="15" t="s">
        <v>222</v>
      </c>
      <c r="BY203" s="15" t="s">
        <v>222</v>
      </c>
      <c r="BZ203" s="15" t="s">
        <v>224</v>
      </c>
      <c r="CA203" s="15" t="s">
        <v>275</v>
      </c>
      <c r="CB203" s="15" t="s">
        <v>222</v>
      </c>
      <c r="CC203" s="15" t="s">
        <v>275</v>
      </c>
      <c r="CD203" s="15" t="s">
        <v>222</v>
      </c>
      <c r="CE203" s="15" t="s">
        <v>224</v>
      </c>
      <c r="CF203" s="15" t="s">
        <v>275</v>
      </c>
      <c r="CG203" s="15" t="s">
        <v>222</v>
      </c>
      <c r="CH203" s="15" t="s">
        <v>222</v>
      </c>
      <c r="CI203" s="15" t="s">
        <v>222</v>
      </c>
      <c r="CJ203" s="15" t="s">
        <v>222</v>
      </c>
      <c r="CK203" s="15" t="s">
        <v>275</v>
      </c>
      <c r="CL203" s="15" t="s">
        <v>222</v>
      </c>
      <c r="CM203" s="15" t="s">
        <v>222</v>
      </c>
      <c r="CN203" s="15" t="s">
        <v>224</v>
      </c>
      <c r="CO203" s="15" t="s">
        <v>222</v>
      </c>
      <c r="CP203" s="15" t="s">
        <v>224</v>
      </c>
      <c r="CQ203" s="15" t="s">
        <v>222</v>
      </c>
      <c r="CR203" s="15" t="s">
        <v>222</v>
      </c>
      <c r="CS203" s="15" t="s">
        <v>222</v>
      </c>
      <c r="CT203" s="15" t="s">
        <v>222</v>
      </c>
    </row>
    <row r="204">
      <c r="A204" s="13" t="str">
        <f t="shared" si="1"/>
        <v>Quản trị chia sẻ thông tin</v>
      </c>
      <c r="B204" s="14">
        <v>43732.889962546295</v>
      </c>
      <c r="C204" s="15" t="s">
        <v>629</v>
      </c>
      <c r="D204" s="16">
        <v>0.0</v>
      </c>
      <c r="E204" s="15" t="s">
        <v>630</v>
      </c>
      <c r="F204" s="15" t="s">
        <v>3397</v>
      </c>
      <c r="G204" s="15" t="s">
        <v>4064</v>
      </c>
      <c r="H204" s="15" t="s">
        <v>4110</v>
      </c>
      <c r="I204" s="15" t="s">
        <v>4111</v>
      </c>
      <c r="J204" s="15" t="s">
        <v>4112</v>
      </c>
      <c r="K204" s="15" t="s">
        <v>3454</v>
      </c>
      <c r="L204" s="15" t="s">
        <v>4113</v>
      </c>
      <c r="N204" s="15" t="s">
        <v>2826</v>
      </c>
      <c r="O204" s="15" t="s">
        <v>4069</v>
      </c>
    </row>
    <row r="205">
      <c r="A205" s="13" t="str">
        <f t="shared" si="1"/>
        <v>Quản trị chia sẻ thông tin</v>
      </c>
      <c r="B205" s="14">
        <v>43732.903654131944</v>
      </c>
      <c r="C205" s="15" t="s">
        <v>603</v>
      </c>
      <c r="D205" s="16">
        <v>0.0</v>
      </c>
      <c r="E205" s="15" t="s">
        <v>604</v>
      </c>
      <c r="F205" s="15" t="s">
        <v>3397</v>
      </c>
      <c r="G205" s="15" t="s">
        <v>4064</v>
      </c>
      <c r="H205" s="15" t="s">
        <v>4065</v>
      </c>
      <c r="I205" s="15" t="s">
        <v>4066</v>
      </c>
      <c r="J205" s="15" t="s">
        <v>4067</v>
      </c>
      <c r="K205" s="15" t="s">
        <v>3454</v>
      </c>
      <c r="L205" s="15" t="s">
        <v>4068</v>
      </c>
      <c r="N205" s="15" t="s">
        <v>2826</v>
      </c>
      <c r="O205" s="15" t="s">
        <v>4069</v>
      </c>
    </row>
    <row r="206">
      <c r="A206" s="13" t="str">
        <f t="shared" si="1"/>
        <v>Quản trị cơ cấu tổ chức</v>
      </c>
      <c r="B206" s="14">
        <v>43732.879592384255</v>
      </c>
      <c r="C206" s="15" t="s">
        <v>440</v>
      </c>
      <c r="D206" s="16">
        <v>0.0</v>
      </c>
      <c r="E206" s="15" t="s">
        <v>441</v>
      </c>
      <c r="F206" s="15" t="s">
        <v>710</v>
      </c>
      <c r="G206" s="15" t="s">
        <v>2321</v>
      </c>
      <c r="H206" s="15" t="s">
        <v>2322</v>
      </c>
      <c r="I206" s="15" t="s">
        <v>2323</v>
      </c>
      <c r="J206" s="15" t="s">
        <v>2324</v>
      </c>
      <c r="K206" s="15" t="s">
        <v>2151</v>
      </c>
      <c r="L206" s="15" t="s">
        <v>5585</v>
      </c>
      <c r="N206" s="15" t="s">
        <v>2326</v>
      </c>
      <c r="O206" s="15" t="s">
        <v>2327</v>
      </c>
      <c r="P206" s="15" t="s">
        <v>215</v>
      </c>
      <c r="Q206" s="15" t="s">
        <v>688</v>
      </c>
      <c r="R206" s="15" t="s">
        <v>222</v>
      </c>
      <c r="S206" s="15" t="s">
        <v>224</v>
      </c>
      <c r="T206" s="15" t="s">
        <v>224</v>
      </c>
      <c r="U206" s="15" t="s">
        <v>224</v>
      </c>
      <c r="V206" s="15" t="s">
        <v>224</v>
      </c>
      <c r="W206" s="15" t="s">
        <v>224</v>
      </c>
      <c r="X206" s="15" t="s">
        <v>224</v>
      </c>
      <c r="Y206" s="15" t="s">
        <v>224</v>
      </c>
      <c r="Z206" s="15" t="s">
        <v>224</v>
      </c>
      <c r="AA206" s="15" t="s">
        <v>224</v>
      </c>
      <c r="AB206" s="15" t="s">
        <v>224</v>
      </c>
      <c r="AC206" s="15" t="s">
        <v>224</v>
      </c>
      <c r="AD206" s="15" t="s">
        <v>224</v>
      </c>
      <c r="AE206" s="15" t="s">
        <v>224</v>
      </c>
      <c r="AF206" s="15" t="s">
        <v>224</v>
      </c>
      <c r="AG206" s="15" t="s">
        <v>224</v>
      </c>
      <c r="AH206" s="15" t="s">
        <v>224</v>
      </c>
      <c r="AI206" s="15" t="s">
        <v>224</v>
      </c>
      <c r="AJ206" s="15" t="s">
        <v>224</v>
      </c>
      <c r="AK206" s="15" t="s">
        <v>224</v>
      </c>
      <c r="AL206" s="15" t="s">
        <v>224</v>
      </c>
      <c r="AM206" s="15" t="s">
        <v>224</v>
      </c>
      <c r="AN206" s="15" t="s">
        <v>224</v>
      </c>
      <c r="AO206" s="15" t="s">
        <v>224</v>
      </c>
      <c r="AP206" s="15" t="s">
        <v>224</v>
      </c>
      <c r="AQ206" s="15" t="s">
        <v>224</v>
      </c>
      <c r="AR206" s="15" t="s">
        <v>224</v>
      </c>
      <c r="AS206" s="15" t="s">
        <v>224</v>
      </c>
      <c r="AT206" s="15" t="s">
        <v>224</v>
      </c>
      <c r="AU206" s="15" t="s">
        <v>224</v>
      </c>
      <c r="AV206" s="15" t="s">
        <v>224</v>
      </c>
      <c r="AW206" s="15" t="s">
        <v>224</v>
      </c>
      <c r="AX206" s="15" t="s">
        <v>224</v>
      </c>
      <c r="AY206" s="15" t="s">
        <v>224</v>
      </c>
      <c r="AZ206" s="15" t="s">
        <v>224</v>
      </c>
      <c r="BA206" s="15" t="s">
        <v>224</v>
      </c>
      <c r="BB206" s="15" t="s">
        <v>224</v>
      </c>
      <c r="BC206" s="15" t="s">
        <v>224</v>
      </c>
      <c r="BD206" s="15" t="s">
        <v>224</v>
      </c>
      <c r="BE206" s="15" t="s">
        <v>224</v>
      </c>
      <c r="BF206" s="15" t="s">
        <v>224</v>
      </c>
      <c r="BG206" s="15" t="s">
        <v>224</v>
      </c>
      <c r="BH206" s="15" t="s">
        <v>224</v>
      </c>
      <c r="BI206" s="15" t="s">
        <v>224</v>
      </c>
      <c r="BJ206" s="15" t="s">
        <v>224</v>
      </c>
      <c r="BK206" s="15" t="s">
        <v>224</v>
      </c>
      <c r="BL206" s="15" t="s">
        <v>224</v>
      </c>
      <c r="BM206" s="15" t="s">
        <v>224</v>
      </c>
      <c r="BN206" s="15" t="s">
        <v>224</v>
      </c>
      <c r="BO206" s="15" t="s">
        <v>224</v>
      </c>
      <c r="BP206" s="15" t="s">
        <v>224</v>
      </c>
      <c r="BQ206" s="15" t="s">
        <v>224</v>
      </c>
      <c r="BR206" s="15" t="s">
        <v>224</v>
      </c>
      <c r="BS206" s="15" t="s">
        <v>224</v>
      </c>
      <c r="BT206" s="15" t="s">
        <v>224</v>
      </c>
      <c r="BU206" s="15" t="s">
        <v>224</v>
      </c>
      <c r="BV206" s="15" t="s">
        <v>224</v>
      </c>
      <c r="BW206" s="15" t="s">
        <v>224</v>
      </c>
      <c r="BX206" s="15" t="s">
        <v>224</v>
      </c>
      <c r="BY206" s="15" t="s">
        <v>224</v>
      </c>
      <c r="BZ206" s="15" t="s">
        <v>224</v>
      </c>
      <c r="CA206" s="15" t="s">
        <v>224</v>
      </c>
      <c r="CB206" s="15" t="s">
        <v>224</v>
      </c>
      <c r="CC206" s="15" t="s">
        <v>224</v>
      </c>
      <c r="CD206" s="15" t="s">
        <v>224</v>
      </c>
      <c r="CE206" s="15" t="s">
        <v>224</v>
      </c>
      <c r="CF206" s="15" t="s">
        <v>224</v>
      </c>
      <c r="CG206" s="15" t="s">
        <v>224</v>
      </c>
      <c r="CH206" s="15" t="s">
        <v>224</v>
      </c>
      <c r="CI206" s="15" t="s">
        <v>224</v>
      </c>
      <c r="CJ206" s="15" t="s">
        <v>224</v>
      </c>
      <c r="CK206" s="15" t="s">
        <v>224</v>
      </c>
      <c r="CL206" s="15" t="s">
        <v>224</v>
      </c>
      <c r="CM206" s="15" t="s">
        <v>224</v>
      </c>
      <c r="CN206" s="15" t="s">
        <v>224</v>
      </c>
      <c r="CO206" s="15" t="s">
        <v>224</v>
      </c>
      <c r="CP206" s="15" t="s">
        <v>224</v>
      </c>
      <c r="CQ206" s="15" t="s">
        <v>224</v>
      </c>
      <c r="CR206" s="15" t="s">
        <v>224</v>
      </c>
      <c r="CS206" s="15" t="s">
        <v>224</v>
      </c>
      <c r="CT206" s="15" t="s">
        <v>224</v>
      </c>
    </row>
    <row r="207">
      <c r="A207" s="13" t="str">
        <f t="shared" si="1"/>
        <v>Quản trị cơ cấu tổ chức</v>
      </c>
      <c r="B207" s="14">
        <v>43732.8878709375</v>
      </c>
      <c r="C207" s="15" t="s">
        <v>440</v>
      </c>
      <c r="D207" s="16">
        <v>0.0</v>
      </c>
      <c r="E207" s="15" t="s">
        <v>441</v>
      </c>
      <c r="F207" s="15" t="s">
        <v>710</v>
      </c>
      <c r="G207" s="15" t="s">
        <v>2321</v>
      </c>
      <c r="H207" s="15" t="s">
        <v>2368</v>
      </c>
      <c r="I207" s="15" t="s">
        <v>2370</v>
      </c>
      <c r="J207" s="15" t="s">
        <v>2373</v>
      </c>
      <c r="K207" s="15" t="s">
        <v>2151</v>
      </c>
      <c r="L207" s="15" t="s">
        <v>5599</v>
      </c>
      <c r="N207" s="15" t="s">
        <v>2377</v>
      </c>
      <c r="O207" s="15" t="s">
        <v>2378</v>
      </c>
      <c r="P207" s="15" t="s">
        <v>215</v>
      </c>
      <c r="Q207" s="15" t="s">
        <v>688</v>
      </c>
      <c r="R207" s="15" t="s">
        <v>222</v>
      </c>
      <c r="S207" s="15" t="s">
        <v>224</v>
      </c>
      <c r="T207" s="15" t="s">
        <v>224</v>
      </c>
      <c r="U207" s="15" t="s">
        <v>224</v>
      </c>
      <c r="V207" s="15" t="s">
        <v>224</v>
      </c>
      <c r="W207" s="15" t="s">
        <v>224</v>
      </c>
      <c r="X207" s="15" t="s">
        <v>224</v>
      </c>
      <c r="Y207" s="15" t="s">
        <v>224</v>
      </c>
      <c r="Z207" s="15" t="s">
        <v>224</v>
      </c>
      <c r="AA207" s="15" t="s">
        <v>224</v>
      </c>
      <c r="AB207" s="15" t="s">
        <v>224</v>
      </c>
      <c r="AC207" s="15" t="s">
        <v>224</v>
      </c>
      <c r="AD207" s="15" t="s">
        <v>224</v>
      </c>
      <c r="AE207" s="15" t="s">
        <v>224</v>
      </c>
      <c r="AF207" s="15" t="s">
        <v>224</v>
      </c>
      <c r="AG207" s="15" t="s">
        <v>224</v>
      </c>
      <c r="AH207" s="15" t="s">
        <v>224</v>
      </c>
      <c r="AI207" s="15" t="s">
        <v>224</v>
      </c>
      <c r="AJ207" s="15" t="s">
        <v>224</v>
      </c>
      <c r="AK207" s="15" t="s">
        <v>224</v>
      </c>
      <c r="AL207" s="15" t="s">
        <v>224</v>
      </c>
      <c r="AM207" s="15" t="s">
        <v>224</v>
      </c>
      <c r="AN207" s="15" t="s">
        <v>224</v>
      </c>
      <c r="AO207" s="15" t="s">
        <v>224</v>
      </c>
      <c r="AP207" s="15" t="s">
        <v>224</v>
      </c>
      <c r="AQ207" s="15" t="s">
        <v>224</v>
      </c>
      <c r="AR207" s="15" t="s">
        <v>224</v>
      </c>
      <c r="AS207" s="15" t="s">
        <v>224</v>
      </c>
      <c r="AT207" s="15" t="s">
        <v>224</v>
      </c>
      <c r="AU207" s="15" t="s">
        <v>224</v>
      </c>
      <c r="AV207" s="15" t="s">
        <v>224</v>
      </c>
      <c r="AW207" s="15" t="s">
        <v>224</v>
      </c>
      <c r="AX207" s="15" t="s">
        <v>224</v>
      </c>
      <c r="AY207" s="15" t="s">
        <v>224</v>
      </c>
      <c r="AZ207" s="15" t="s">
        <v>224</v>
      </c>
      <c r="BA207" s="15" t="s">
        <v>224</v>
      </c>
      <c r="BB207" s="15" t="s">
        <v>224</v>
      </c>
      <c r="BC207" s="15" t="s">
        <v>224</v>
      </c>
      <c r="BD207" s="15" t="s">
        <v>224</v>
      </c>
      <c r="BE207" s="15" t="s">
        <v>224</v>
      </c>
      <c r="BF207" s="15" t="s">
        <v>224</v>
      </c>
      <c r="BG207" s="15" t="s">
        <v>224</v>
      </c>
      <c r="BH207" s="15" t="s">
        <v>224</v>
      </c>
      <c r="BI207" s="15" t="s">
        <v>224</v>
      </c>
      <c r="BJ207" s="15" t="s">
        <v>224</v>
      </c>
      <c r="BK207" s="15" t="s">
        <v>224</v>
      </c>
      <c r="BL207" s="15" t="s">
        <v>224</v>
      </c>
      <c r="BM207" s="15" t="s">
        <v>224</v>
      </c>
      <c r="BN207" s="15" t="s">
        <v>224</v>
      </c>
      <c r="BO207" s="15" t="s">
        <v>224</v>
      </c>
      <c r="BP207" s="15" t="s">
        <v>224</v>
      </c>
      <c r="BQ207" s="15" t="s">
        <v>224</v>
      </c>
      <c r="BR207" s="15" t="s">
        <v>224</v>
      </c>
      <c r="BS207" s="15" t="s">
        <v>224</v>
      </c>
      <c r="BT207" s="15" t="s">
        <v>224</v>
      </c>
      <c r="BU207" s="15" t="s">
        <v>224</v>
      </c>
      <c r="BV207" s="15" t="s">
        <v>224</v>
      </c>
      <c r="BW207" s="15" t="s">
        <v>224</v>
      </c>
      <c r="BX207" s="15" t="s">
        <v>224</v>
      </c>
      <c r="BY207" s="15" t="s">
        <v>224</v>
      </c>
      <c r="BZ207" s="15" t="s">
        <v>224</v>
      </c>
      <c r="CA207" s="15" t="s">
        <v>224</v>
      </c>
      <c r="CB207" s="15" t="s">
        <v>224</v>
      </c>
      <c r="CC207" s="15" t="s">
        <v>224</v>
      </c>
      <c r="CD207" s="15" t="s">
        <v>224</v>
      </c>
      <c r="CE207" s="15" t="s">
        <v>224</v>
      </c>
      <c r="CF207" s="15" t="s">
        <v>224</v>
      </c>
      <c r="CG207" s="15" t="s">
        <v>224</v>
      </c>
      <c r="CH207" s="15" t="s">
        <v>224</v>
      </c>
      <c r="CI207" s="15" t="s">
        <v>224</v>
      </c>
      <c r="CJ207" s="15" t="s">
        <v>224</v>
      </c>
      <c r="CK207" s="15" t="s">
        <v>224</v>
      </c>
      <c r="CL207" s="15" t="s">
        <v>224</v>
      </c>
      <c r="CM207" s="15" t="s">
        <v>224</v>
      </c>
      <c r="CN207" s="15" t="s">
        <v>224</v>
      </c>
      <c r="CO207" s="15" t="s">
        <v>224</v>
      </c>
      <c r="CP207" s="15" t="s">
        <v>224</v>
      </c>
      <c r="CQ207" s="15" t="s">
        <v>224</v>
      </c>
      <c r="CR207" s="15" t="s">
        <v>224</v>
      </c>
      <c r="CS207" s="15" t="s">
        <v>224</v>
      </c>
      <c r="CT207" s="15" t="s">
        <v>224</v>
      </c>
    </row>
    <row r="208">
      <c r="A208" s="13" t="str">
        <f t="shared" si="1"/>
        <v>Quản trị cơ cấu tổ chức</v>
      </c>
      <c r="B208" s="14">
        <v>43732.904165405096</v>
      </c>
      <c r="C208" s="15" t="s">
        <v>440</v>
      </c>
      <c r="D208" s="16">
        <v>0.0</v>
      </c>
      <c r="E208" s="15" t="s">
        <v>441</v>
      </c>
      <c r="F208" s="15" t="s">
        <v>710</v>
      </c>
      <c r="G208" s="15" t="s">
        <v>2321</v>
      </c>
      <c r="H208" s="15" t="s">
        <v>2415</v>
      </c>
      <c r="I208" s="15" t="s">
        <v>2416</v>
      </c>
      <c r="J208" s="15" t="s">
        <v>2417</v>
      </c>
      <c r="K208" s="15" t="s">
        <v>5610</v>
      </c>
      <c r="L208" s="15" t="s">
        <v>5611</v>
      </c>
      <c r="N208" s="15" t="s">
        <v>5612</v>
      </c>
      <c r="O208" s="15" t="s">
        <v>2418</v>
      </c>
      <c r="P208" s="15" t="s">
        <v>215</v>
      </c>
      <c r="Q208" s="15" t="s">
        <v>224</v>
      </c>
      <c r="R208" s="15" t="s">
        <v>222</v>
      </c>
      <c r="S208" s="15" t="s">
        <v>224</v>
      </c>
      <c r="T208" s="15" t="s">
        <v>224</v>
      </c>
      <c r="U208" s="15" t="s">
        <v>224</v>
      </c>
      <c r="V208" s="15" t="s">
        <v>224</v>
      </c>
      <c r="W208" s="15" t="s">
        <v>224</v>
      </c>
      <c r="Y208" s="15" t="s">
        <v>224</v>
      </c>
      <c r="Z208" s="15" t="s">
        <v>224</v>
      </c>
      <c r="AA208" s="15" t="s">
        <v>224</v>
      </c>
      <c r="AC208" s="15" t="s">
        <v>224</v>
      </c>
      <c r="AE208" s="15" t="s">
        <v>224</v>
      </c>
      <c r="AG208" s="15" t="s">
        <v>224</v>
      </c>
      <c r="AI208" s="15" t="s">
        <v>224</v>
      </c>
      <c r="AK208" s="15" t="s">
        <v>224</v>
      </c>
      <c r="AM208" s="15" t="s">
        <v>224</v>
      </c>
      <c r="AN208" s="15" t="s">
        <v>224</v>
      </c>
      <c r="AO208" s="15" t="s">
        <v>224</v>
      </c>
      <c r="AP208" s="15" t="s">
        <v>224</v>
      </c>
      <c r="AQ208" s="15" t="s">
        <v>224</v>
      </c>
      <c r="AR208" s="15" t="s">
        <v>224</v>
      </c>
      <c r="AS208" s="15" t="s">
        <v>224</v>
      </c>
      <c r="AT208" s="15" t="s">
        <v>224</v>
      </c>
      <c r="AU208" s="15" t="s">
        <v>224</v>
      </c>
      <c r="AV208" s="15" t="s">
        <v>224</v>
      </c>
      <c r="AZ208" s="15" t="s">
        <v>224</v>
      </c>
      <c r="BG208" s="15" t="s">
        <v>224</v>
      </c>
      <c r="BH208" s="15" t="s">
        <v>224</v>
      </c>
      <c r="BQ208" s="15" t="s">
        <v>224</v>
      </c>
      <c r="BR208" s="15" t="s">
        <v>224</v>
      </c>
      <c r="BT208" s="15" t="s">
        <v>224</v>
      </c>
      <c r="BV208" s="15" t="s">
        <v>224</v>
      </c>
      <c r="BW208" s="15" t="s">
        <v>224</v>
      </c>
      <c r="CA208" s="15" t="s">
        <v>224</v>
      </c>
      <c r="CB208" s="15" t="s">
        <v>224</v>
      </c>
      <c r="CF208" s="15" t="s">
        <v>224</v>
      </c>
      <c r="CG208" s="15" t="s">
        <v>224</v>
      </c>
      <c r="CK208" s="15" t="s">
        <v>224</v>
      </c>
      <c r="CM208" s="15" t="s">
        <v>224</v>
      </c>
      <c r="CP208" s="15" t="s">
        <v>224</v>
      </c>
    </row>
    <row r="209">
      <c r="A209" s="13" t="str">
        <f t="shared" si="1"/>
        <v>Quản trị cơ cấu tổ chức</v>
      </c>
      <c r="B209" s="14">
        <v>43732.91819506945</v>
      </c>
      <c r="C209" s="15" t="s">
        <v>440</v>
      </c>
      <c r="D209" s="16">
        <v>0.0</v>
      </c>
      <c r="E209" s="15" t="s">
        <v>441</v>
      </c>
      <c r="F209" s="15" t="s">
        <v>710</v>
      </c>
      <c r="G209" s="15" t="s">
        <v>2321</v>
      </c>
      <c r="H209" s="15" t="s">
        <v>2415</v>
      </c>
      <c r="I209" s="15" t="s">
        <v>2444</v>
      </c>
      <c r="J209" s="15" t="s">
        <v>2446</v>
      </c>
      <c r="K209" s="15" t="s">
        <v>5610</v>
      </c>
      <c r="L209" s="15" t="s">
        <v>5618</v>
      </c>
      <c r="N209" s="15" t="s">
        <v>5619</v>
      </c>
      <c r="O209" s="15" t="s">
        <v>2456</v>
      </c>
      <c r="P209" s="15" t="s">
        <v>215</v>
      </c>
      <c r="Q209" s="15" t="s">
        <v>688</v>
      </c>
      <c r="R209" s="15" t="s">
        <v>222</v>
      </c>
      <c r="S209" s="15" t="s">
        <v>224</v>
      </c>
      <c r="T209" s="15" t="s">
        <v>224</v>
      </c>
      <c r="U209" s="15" t="s">
        <v>224</v>
      </c>
      <c r="V209" s="15" t="s">
        <v>224</v>
      </c>
      <c r="W209" s="15" t="s">
        <v>224</v>
      </c>
      <c r="Y209" s="15" t="s">
        <v>224</v>
      </c>
      <c r="Z209" s="15" t="s">
        <v>224</v>
      </c>
      <c r="AA209" s="15" t="s">
        <v>224</v>
      </c>
      <c r="AC209" s="15" t="s">
        <v>224</v>
      </c>
      <c r="AE209" s="15" t="s">
        <v>224</v>
      </c>
      <c r="AG209" s="15" t="s">
        <v>224</v>
      </c>
      <c r="AI209" s="15" t="s">
        <v>224</v>
      </c>
      <c r="AK209" s="15" t="s">
        <v>224</v>
      </c>
      <c r="AN209" s="15" t="s">
        <v>224</v>
      </c>
      <c r="AP209" s="15" t="s">
        <v>224</v>
      </c>
      <c r="AR209" s="15" t="s">
        <v>224</v>
      </c>
      <c r="AS209" s="15" t="s">
        <v>224</v>
      </c>
      <c r="AZ209" s="15" t="s">
        <v>224</v>
      </c>
      <c r="BG209" s="15" t="s">
        <v>224</v>
      </c>
      <c r="BQ209" s="15" t="s">
        <v>224</v>
      </c>
      <c r="BV209" s="15" t="s">
        <v>224</v>
      </c>
      <c r="CA209" s="15" t="s">
        <v>224</v>
      </c>
      <c r="CF209" s="15" t="s">
        <v>224</v>
      </c>
      <c r="CK209" s="15" t="s">
        <v>224</v>
      </c>
      <c r="CM209" s="15" t="s">
        <v>224</v>
      </c>
    </row>
    <row r="210">
      <c r="A210" s="13" t="str">
        <f t="shared" si="1"/>
        <v>Quản trị file</v>
      </c>
      <c r="B210" s="14">
        <v>43732.93250243056</v>
      </c>
      <c r="C210" s="15" t="s">
        <v>501</v>
      </c>
      <c r="D210" s="16">
        <v>0.0</v>
      </c>
      <c r="E210" s="15" t="s">
        <v>502</v>
      </c>
      <c r="F210" s="15" t="s">
        <v>710</v>
      </c>
      <c r="G210" s="15" t="s">
        <v>4648</v>
      </c>
      <c r="H210" s="15" t="s">
        <v>4649</v>
      </c>
      <c r="I210" s="15" t="s">
        <v>4649</v>
      </c>
      <c r="J210" s="15" t="s">
        <v>4650</v>
      </c>
      <c r="K210" s="15" t="s">
        <v>5630</v>
      </c>
      <c r="L210" s="15" t="s">
        <v>4652</v>
      </c>
      <c r="N210" s="15" t="s">
        <v>213</v>
      </c>
      <c r="O210" s="15" t="s">
        <v>213</v>
      </c>
      <c r="P210" s="15" t="s">
        <v>224</v>
      </c>
      <c r="Q210" s="15" t="s">
        <v>224</v>
      </c>
      <c r="R210" s="15" t="s">
        <v>224</v>
      </c>
      <c r="S210" s="15" t="s">
        <v>222</v>
      </c>
      <c r="T210" s="15" t="s">
        <v>222</v>
      </c>
      <c r="U210" s="15" t="s">
        <v>222</v>
      </c>
      <c r="V210" s="15" t="s">
        <v>222</v>
      </c>
      <c r="W210" s="15" t="s">
        <v>222</v>
      </c>
      <c r="X210" s="15" t="s">
        <v>222</v>
      </c>
      <c r="Y210" s="15" t="s">
        <v>222</v>
      </c>
      <c r="Z210" s="15" t="s">
        <v>222</v>
      </c>
      <c r="AA210" s="15" t="s">
        <v>222</v>
      </c>
      <c r="AB210" s="15" t="s">
        <v>224</v>
      </c>
      <c r="AC210" s="15" t="s">
        <v>224</v>
      </c>
      <c r="AD210" s="15" t="s">
        <v>224</v>
      </c>
      <c r="AE210" s="15" t="s">
        <v>224</v>
      </c>
      <c r="AF210" s="15" t="s">
        <v>224</v>
      </c>
      <c r="AG210" s="15" t="s">
        <v>224</v>
      </c>
      <c r="AH210" s="15" t="s">
        <v>224</v>
      </c>
      <c r="AI210" s="15" t="s">
        <v>224</v>
      </c>
      <c r="AJ210" s="15" t="s">
        <v>224</v>
      </c>
      <c r="AK210" s="15" t="s">
        <v>222</v>
      </c>
      <c r="AL210" s="15" t="s">
        <v>224</v>
      </c>
      <c r="AM210" s="15" t="s">
        <v>222</v>
      </c>
      <c r="AN210" s="15" t="s">
        <v>222</v>
      </c>
      <c r="AO210" s="15" t="s">
        <v>224</v>
      </c>
      <c r="AP210" s="15" t="s">
        <v>222</v>
      </c>
      <c r="AQ210" s="15" t="s">
        <v>224</v>
      </c>
      <c r="AR210" s="15" t="s">
        <v>222</v>
      </c>
      <c r="AS210" s="15" t="s">
        <v>222</v>
      </c>
      <c r="AT210" s="15" t="s">
        <v>224</v>
      </c>
      <c r="AU210" s="15" t="s">
        <v>224</v>
      </c>
      <c r="AV210" s="15" t="s">
        <v>224</v>
      </c>
      <c r="AW210" s="15" t="s">
        <v>224</v>
      </c>
      <c r="AX210" s="15" t="s">
        <v>224</v>
      </c>
      <c r="AY210" s="15" t="s">
        <v>224</v>
      </c>
      <c r="AZ210" s="15" t="s">
        <v>222</v>
      </c>
      <c r="BA210" s="15" t="s">
        <v>224</v>
      </c>
      <c r="BB210" s="15" t="s">
        <v>224</v>
      </c>
      <c r="BC210" s="15" t="s">
        <v>224</v>
      </c>
      <c r="BD210" s="15" t="s">
        <v>224</v>
      </c>
      <c r="BE210" s="15" t="s">
        <v>224</v>
      </c>
      <c r="BF210" s="15" t="s">
        <v>224</v>
      </c>
      <c r="BG210" s="15" t="s">
        <v>222</v>
      </c>
      <c r="BH210" s="15" t="s">
        <v>224</v>
      </c>
      <c r="BI210" s="15" t="s">
        <v>224</v>
      </c>
      <c r="BJ210" s="15" t="s">
        <v>224</v>
      </c>
      <c r="BK210" s="15" t="s">
        <v>224</v>
      </c>
      <c r="BL210" s="15" t="s">
        <v>224</v>
      </c>
      <c r="BM210" s="15" t="s">
        <v>224</v>
      </c>
      <c r="BN210" s="15" t="s">
        <v>224</v>
      </c>
      <c r="BO210" s="15" t="s">
        <v>224</v>
      </c>
      <c r="BP210" s="15" t="s">
        <v>224</v>
      </c>
      <c r="BQ210" s="15" t="s">
        <v>222</v>
      </c>
      <c r="BR210" s="15" t="s">
        <v>222</v>
      </c>
      <c r="BS210" s="15" t="s">
        <v>224</v>
      </c>
      <c r="BT210" s="15" t="s">
        <v>224</v>
      </c>
      <c r="BU210" s="15" t="s">
        <v>224</v>
      </c>
      <c r="BV210" s="15" t="s">
        <v>222</v>
      </c>
      <c r="BW210" s="15" t="s">
        <v>222</v>
      </c>
      <c r="BX210" s="15" t="s">
        <v>224</v>
      </c>
      <c r="BY210" s="15" t="s">
        <v>224</v>
      </c>
      <c r="BZ210" s="15" t="s">
        <v>224</v>
      </c>
      <c r="CA210" s="15" t="s">
        <v>222</v>
      </c>
      <c r="CB210" s="15" t="s">
        <v>222</v>
      </c>
      <c r="CC210" s="15" t="s">
        <v>224</v>
      </c>
      <c r="CD210" s="15" t="s">
        <v>224</v>
      </c>
      <c r="CE210" s="15" t="s">
        <v>224</v>
      </c>
      <c r="CF210" s="15" t="s">
        <v>222</v>
      </c>
      <c r="CG210" s="15" t="s">
        <v>222</v>
      </c>
      <c r="CH210" s="15" t="s">
        <v>224</v>
      </c>
      <c r="CI210" s="15" t="s">
        <v>224</v>
      </c>
      <c r="CJ210" s="15" t="s">
        <v>224</v>
      </c>
      <c r="CK210" s="15" t="s">
        <v>224</v>
      </c>
      <c r="CM210" s="15" t="s">
        <v>222</v>
      </c>
      <c r="CN210" s="15" t="s">
        <v>224</v>
      </c>
      <c r="CO210" s="15" t="s">
        <v>224</v>
      </c>
      <c r="CP210" s="15" t="s">
        <v>224</v>
      </c>
      <c r="CQ210" s="15" t="s">
        <v>224</v>
      </c>
      <c r="CR210" s="15" t="s">
        <v>224</v>
      </c>
      <c r="CS210" s="15" t="s">
        <v>224</v>
      </c>
      <c r="CT210" s="15" t="s">
        <v>224</v>
      </c>
    </row>
    <row r="211">
      <c r="A211" s="13" t="str">
        <f t="shared" si="1"/>
        <v>Quản trị hệ thống</v>
      </c>
      <c r="B211" s="14">
        <v>43731.971848113426</v>
      </c>
      <c r="C211" s="15" t="s">
        <v>306</v>
      </c>
      <c r="D211" s="16">
        <v>0.0</v>
      </c>
      <c r="E211" s="15" t="s">
        <v>307</v>
      </c>
      <c r="F211" s="15" t="s">
        <v>710</v>
      </c>
      <c r="G211" s="15" t="s">
        <v>5640</v>
      </c>
      <c r="H211" s="15" t="s">
        <v>5641</v>
      </c>
      <c r="I211" s="15" t="s">
        <v>4654</v>
      </c>
      <c r="J211" s="15" t="s">
        <v>5642</v>
      </c>
      <c r="K211" s="15" t="s">
        <v>5644</v>
      </c>
      <c r="L211" s="15" t="s">
        <v>5645</v>
      </c>
      <c r="N211" s="15" t="s">
        <v>3286</v>
      </c>
      <c r="O211" s="15" t="s">
        <v>5646</v>
      </c>
      <c r="P211" s="15" t="s">
        <v>224</v>
      </c>
      <c r="Q211" s="15" t="s">
        <v>224</v>
      </c>
      <c r="R211" s="15" t="s">
        <v>354</v>
      </c>
      <c r="S211" s="15" t="s">
        <v>224</v>
      </c>
      <c r="T211" s="15" t="s">
        <v>224</v>
      </c>
      <c r="U211" s="15" t="s">
        <v>224</v>
      </c>
      <c r="V211" s="15" t="s">
        <v>224</v>
      </c>
      <c r="W211" s="15" t="s">
        <v>339</v>
      </c>
      <c r="X211" s="15" t="s">
        <v>224</v>
      </c>
      <c r="Y211" s="15" t="s">
        <v>224</v>
      </c>
      <c r="Z211" s="15" t="s">
        <v>224</v>
      </c>
      <c r="AA211" s="15" t="s">
        <v>224</v>
      </c>
      <c r="AB211" s="15" t="s">
        <v>224</v>
      </c>
      <c r="AC211" s="15" t="s">
        <v>224</v>
      </c>
      <c r="AD211" s="15" t="s">
        <v>224</v>
      </c>
      <c r="AE211" s="15" t="s">
        <v>224</v>
      </c>
      <c r="AF211" s="15" t="s">
        <v>224</v>
      </c>
      <c r="AG211" s="15" t="s">
        <v>224</v>
      </c>
      <c r="AH211" s="15" t="s">
        <v>224</v>
      </c>
      <c r="AI211" s="15" t="s">
        <v>224</v>
      </c>
      <c r="AJ211" s="15" t="s">
        <v>224</v>
      </c>
      <c r="AK211" s="15" t="s">
        <v>224</v>
      </c>
      <c r="AL211" s="15" t="s">
        <v>224</v>
      </c>
      <c r="AM211" s="15" t="s">
        <v>224</v>
      </c>
      <c r="AN211" s="15" t="s">
        <v>224</v>
      </c>
      <c r="AO211" s="15" t="s">
        <v>224</v>
      </c>
      <c r="AP211" s="15" t="s">
        <v>224</v>
      </c>
      <c r="AQ211" s="15" t="s">
        <v>224</v>
      </c>
      <c r="AR211" s="15" t="s">
        <v>224</v>
      </c>
      <c r="AS211" s="15" t="s">
        <v>224</v>
      </c>
      <c r="AT211" s="15" t="s">
        <v>224</v>
      </c>
      <c r="AU211" s="15" t="s">
        <v>224</v>
      </c>
      <c r="AV211" s="15" t="s">
        <v>224</v>
      </c>
      <c r="AW211" s="15" t="s">
        <v>224</v>
      </c>
      <c r="AX211" s="15" t="s">
        <v>224</v>
      </c>
      <c r="AY211" s="15" t="s">
        <v>224</v>
      </c>
      <c r="AZ211" s="15" t="s">
        <v>224</v>
      </c>
      <c r="BA211" s="15" t="s">
        <v>224</v>
      </c>
      <c r="BB211" s="15" t="s">
        <v>224</v>
      </c>
      <c r="BC211" s="15" t="s">
        <v>224</v>
      </c>
      <c r="BD211" s="15" t="s">
        <v>224</v>
      </c>
      <c r="BE211" s="15" t="s">
        <v>224</v>
      </c>
      <c r="BF211" s="15" t="s">
        <v>224</v>
      </c>
      <c r="BG211" s="15" t="s">
        <v>224</v>
      </c>
      <c r="BH211" s="15" t="s">
        <v>224</v>
      </c>
      <c r="BI211" s="15" t="s">
        <v>224</v>
      </c>
      <c r="BJ211" s="15" t="s">
        <v>224</v>
      </c>
      <c r="BK211" s="15" t="s">
        <v>224</v>
      </c>
      <c r="BL211" s="15" t="s">
        <v>224</v>
      </c>
      <c r="BM211" s="15" t="s">
        <v>224</v>
      </c>
      <c r="BN211" s="15" t="s">
        <v>224</v>
      </c>
      <c r="BO211" s="15" t="s">
        <v>224</v>
      </c>
      <c r="BP211" s="15" t="s">
        <v>224</v>
      </c>
      <c r="BQ211" s="15" t="s">
        <v>224</v>
      </c>
      <c r="BR211" s="15" t="s">
        <v>224</v>
      </c>
      <c r="BS211" s="15" t="s">
        <v>224</v>
      </c>
      <c r="BT211" s="15" t="s">
        <v>224</v>
      </c>
      <c r="BU211" s="15" t="s">
        <v>224</v>
      </c>
      <c r="BV211" s="15" t="s">
        <v>224</v>
      </c>
      <c r="BW211" s="15" t="s">
        <v>224</v>
      </c>
      <c r="BX211" s="15" t="s">
        <v>224</v>
      </c>
      <c r="BY211" s="15" t="s">
        <v>224</v>
      </c>
      <c r="BZ211" s="15" t="s">
        <v>224</v>
      </c>
      <c r="CA211" s="15" t="s">
        <v>224</v>
      </c>
      <c r="CB211" s="15" t="s">
        <v>224</v>
      </c>
      <c r="CC211" s="15" t="s">
        <v>224</v>
      </c>
      <c r="CD211" s="15" t="s">
        <v>224</v>
      </c>
      <c r="CE211" s="15" t="s">
        <v>224</v>
      </c>
      <c r="CF211" s="15" t="s">
        <v>224</v>
      </c>
      <c r="CG211" s="15" t="s">
        <v>224</v>
      </c>
      <c r="CH211" s="15" t="s">
        <v>224</v>
      </c>
      <c r="CI211" s="15" t="s">
        <v>224</v>
      </c>
      <c r="CJ211" s="15" t="s">
        <v>224</v>
      </c>
      <c r="CK211" s="15" t="s">
        <v>224</v>
      </c>
      <c r="CL211" s="15" t="s">
        <v>224</v>
      </c>
      <c r="CM211" s="15" t="s">
        <v>224</v>
      </c>
      <c r="CN211" s="15" t="s">
        <v>224</v>
      </c>
      <c r="CO211" s="15" t="s">
        <v>224</v>
      </c>
      <c r="CP211" s="15" t="s">
        <v>224</v>
      </c>
      <c r="CQ211" s="15" t="s">
        <v>224</v>
      </c>
      <c r="CR211" s="15" t="s">
        <v>224</v>
      </c>
      <c r="CS211" s="15" t="s">
        <v>224</v>
      </c>
      <c r="CT211" s="15" t="s">
        <v>224</v>
      </c>
    </row>
    <row r="212">
      <c r="A212" s="13" t="str">
        <f t="shared" si="1"/>
        <v>Quản trị người dùng</v>
      </c>
      <c r="B212" s="14">
        <v>43732.324800243056</v>
      </c>
      <c r="C212" s="15" t="s">
        <v>501</v>
      </c>
      <c r="D212" s="16">
        <v>0.0</v>
      </c>
      <c r="E212" s="15" t="s">
        <v>502</v>
      </c>
      <c r="F212" s="15" t="s">
        <v>710</v>
      </c>
      <c r="G212" s="15" t="s">
        <v>3342</v>
      </c>
      <c r="H212" s="15" t="s">
        <v>4654</v>
      </c>
      <c r="I212" s="15" t="s">
        <v>4654</v>
      </c>
      <c r="J212" s="15" t="s">
        <v>4655</v>
      </c>
      <c r="K212" s="15" t="s">
        <v>4451</v>
      </c>
      <c r="L212" s="15" t="s">
        <v>5658</v>
      </c>
      <c r="N212" s="15" t="s">
        <v>4656</v>
      </c>
      <c r="O212" s="15" t="s">
        <v>213</v>
      </c>
      <c r="P212" s="15" t="s">
        <v>222</v>
      </c>
      <c r="Q212" s="15" t="s">
        <v>222</v>
      </c>
      <c r="R212" s="15" t="s">
        <v>222</v>
      </c>
      <c r="S212" s="15" t="s">
        <v>222</v>
      </c>
      <c r="T212" s="15" t="s">
        <v>222</v>
      </c>
      <c r="U212" s="15" t="s">
        <v>224</v>
      </c>
      <c r="V212" s="15" t="s">
        <v>224</v>
      </c>
      <c r="W212" s="15" t="s">
        <v>222</v>
      </c>
      <c r="X212" s="15" t="s">
        <v>222</v>
      </c>
      <c r="Y212" s="15" t="s">
        <v>222</v>
      </c>
      <c r="Z212" s="15" t="s">
        <v>224</v>
      </c>
      <c r="AA212" s="15" t="s">
        <v>224</v>
      </c>
      <c r="AB212" s="15" t="s">
        <v>224</v>
      </c>
      <c r="AC212" s="15" t="s">
        <v>224</v>
      </c>
      <c r="AD212" s="15" t="s">
        <v>224</v>
      </c>
      <c r="AE212" s="15" t="s">
        <v>224</v>
      </c>
      <c r="AF212" s="15" t="s">
        <v>224</v>
      </c>
      <c r="AG212" s="15" t="s">
        <v>224</v>
      </c>
      <c r="AH212" s="15" t="s">
        <v>224</v>
      </c>
      <c r="AI212" s="15" t="s">
        <v>224</v>
      </c>
      <c r="AJ212" s="15" t="s">
        <v>224</v>
      </c>
      <c r="AK212" s="15" t="s">
        <v>224</v>
      </c>
      <c r="AL212" s="15" t="s">
        <v>224</v>
      </c>
      <c r="AM212" s="15" t="s">
        <v>224</v>
      </c>
      <c r="AN212" s="15" t="s">
        <v>224</v>
      </c>
      <c r="AO212" s="15" t="s">
        <v>224</v>
      </c>
      <c r="AP212" s="15" t="s">
        <v>224</v>
      </c>
      <c r="AQ212" s="15" t="s">
        <v>224</v>
      </c>
      <c r="AR212" s="15" t="s">
        <v>222</v>
      </c>
      <c r="AS212" s="15" t="s">
        <v>222</v>
      </c>
      <c r="AT212" s="15" t="s">
        <v>224</v>
      </c>
      <c r="AU212" s="15" t="s">
        <v>224</v>
      </c>
      <c r="AV212" s="15" t="s">
        <v>224</v>
      </c>
      <c r="AW212" s="15" t="s">
        <v>224</v>
      </c>
      <c r="AX212" s="15" t="s">
        <v>224</v>
      </c>
      <c r="AY212" s="15" t="s">
        <v>224</v>
      </c>
      <c r="AZ212" s="15" t="s">
        <v>222</v>
      </c>
      <c r="BA212" s="15" t="s">
        <v>224</v>
      </c>
      <c r="BB212" s="15" t="s">
        <v>224</v>
      </c>
      <c r="BC212" s="15" t="s">
        <v>224</v>
      </c>
      <c r="BD212" s="15" t="s">
        <v>224</v>
      </c>
      <c r="BE212" s="15" t="s">
        <v>224</v>
      </c>
      <c r="BF212" s="15" t="s">
        <v>224</v>
      </c>
      <c r="BG212" s="15" t="s">
        <v>224</v>
      </c>
      <c r="BH212" s="15" t="s">
        <v>224</v>
      </c>
      <c r="BI212" s="15" t="s">
        <v>224</v>
      </c>
      <c r="BJ212" s="15" t="s">
        <v>224</v>
      </c>
      <c r="BK212" s="15" t="s">
        <v>224</v>
      </c>
      <c r="BL212" s="15" t="s">
        <v>224</v>
      </c>
      <c r="BM212" s="15" t="s">
        <v>224</v>
      </c>
      <c r="BN212" s="15" t="s">
        <v>224</v>
      </c>
      <c r="BO212" s="15" t="s">
        <v>224</v>
      </c>
      <c r="BP212" s="15" t="s">
        <v>224</v>
      </c>
      <c r="BQ212" s="15" t="s">
        <v>222</v>
      </c>
      <c r="BR212" s="15" t="s">
        <v>688</v>
      </c>
      <c r="BS212" s="15" t="s">
        <v>224</v>
      </c>
      <c r="BT212" s="15" t="s">
        <v>688</v>
      </c>
      <c r="BU212" s="15" t="s">
        <v>224</v>
      </c>
      <c r="BV212" s="15" t="s">
        <v>688</v>
      </c>
      <c r="BW212" s="15" t="s">
        <v>688</v>
      </c>
      <c r="BX212" s="15" t="s">
        <v>224</v>
      </c>
      <c r="BY212" s="15" t="s">
        <v>224</v>
      </c>
      <c r="BZ212" s="15" t="s">
        <v>224</v>
      </c>
      <c r="CA212" s="15" t="s">
        <v>688</v>
      </c>
      <c r="CB212" s="15" t="s">
        <v>688</v>
      </c>
      <c r="CC212" s="15" t="s">
        <v>224</v>
      </c>
      <c r="CD212" s="15" t="s">
        <v>224</v>
      </c>
      <c r="CE212" s="15" t="s">
        <v>224</v>
      </c>
      <c r="CF212" s="15" t="s">
        <v>688</v>
      </c>
      <c r="CG212" s="15" t="s">
        <v>688</v>
      </c>
      <c r="CH212" s="15" t="s">
        <v>224</v>
      </c>
      <c r="CI212" s="15" t="s">
        <v>224</v>
      </c>
      <c r="CJ212" s="15" t="s">
        <v>224</v>
      </c>
      <c r="CK212" s="15" t="s">
        <v>688</v>
      </c>
      <c r="CL212" s="15" t="s">
        <v>224</v>
      </c>
      <c r="CM212" s="15" t="s">
        <v>688</v>
      </c>
      <c r="CN212" s="15" t="s">
        <v>224</v>
      </c>
      <c r="CO212" s="15" t="s">
        <v>224</v>
      </c>
      <c r="CP212" s="15" t="s">
        <v>224</v>
      </c>
      <c r="CQ212" s="15" t="s">
        <v>224</v>
      </c>
      <c r="CR212" s="15" t="s">
        <v>224</v>
      </c>
      <c r="CS212" s="15" t="s">
        <v>224</v>
      </c>
      <c r="CT212" s="15" t="s">
        <v>224</v>
      </c>
    </row>
    <row r="213">
      <c r="A213" s="13" t="str">
        <f t="shared" si="1"/>
        <v>Quản trị người dùng</v>
      </c>
      <c r="B213" s="14">
        <v>43732.96460103009</v>
      </c>
      <c r="C213" s="15" t="s">
        <v>194</v>
      </c>
      <c r="D213" s="16">
        <v>0.0</v>
      </c>
      <c r="E213" s="15" t="s">
        <v>418</v>
      </c>
      <c r="F213" s="15" t="s">
        <v>710</v>
      </c>
      <c r="G213" s="15" t="s">
        <v>3342</v>
      </c>
      <c r="H213" s="15" t="s">
        <v>4709</v>
      </c>
      <c r="I213" s="15" t="s">
        <v>4710</v>
      </c>
      <c r="J213" s="15" t="s">
        <v>4711</v>
      </c>
      <c r="K213" s="15" t="s">
        <v>5669</v>
      </c>
      <c r="L213" s="15" t="s">
        <v>3342</v>
      </c>
      <c r="N213" s="15" t="s">
        <v>379</v>
      </c>
      <c r="O213" s="15" t="s">
        <v>379</v>
      </c>
      <c r="W213" s="15" t="s">
        <v>688</v>
      </c>
      <c r="Y213" s="15" t="s">
        <v>688</v>
      </c>
      <c r="BQ213" s="15" t="s">
        <v>224</v>
      </c>
      <c r="BR213" s="15" t="s">
        <v>224</v>
      </c>
      <c r="BS213" s="15" t="s">
        <v>222</v>
      </c>
    </row>
    <row r="214">
      <c r="A214" s="13" t="str">
        <f t="shared" si="1"/>
        <v>Quản trị người dùng</v>
      </c>
      <c r="B214" s="14">
        <v>43732.963872569446</v>
      </c>
      <c r="C214" s="15" t="s">
        <v>194</v>
      </c>
      <c r="D214" s="16">
        <v>0.0</v>
      </c>
      <c r="E214" s="15" t="s">
        <v>418</v>
      </c>
      <c r="F214" s="15" t="s">
        <v>710</v>
      </c>
      <c r="G214" s="15" t="s">
        <v>3342</v>
      </c>
      <c r="H214" s="15" t="s">
        <v>4709</v>
      </c>
      <c r="I214" s="15" t="s">
        <v>4710</v>
      </c>
      <c r="J214" s="15" t="s">
        <v>4711</v>
      </c>
      <c r="K214" s="15" t="s">
        <v>5669</v>
      </c>
      <c r="L214" s="15" t="s">
        <v>3342</v>
      </c>
      <c r="N214" s="15" t="s">
        <v>379</v>
      </c>
      <c r="O214" s="15" t="s">
        <v>379</v>
      </c>
      <c r="W214" s="15" t="s">
        <v>688</v>
      </c>
      <c r="Y214" s="15" t="s">
        <v>688</v>
      </c>
      <c r="BQ214" s="15" t="s">
        <v>224</v>
      </c>
      <c r="BR214" s="15" t="s">
        <v>224</v>
      </c>
      <c r="BS214" s="15" t="s">
        <v>222</v>
      </c>
    </row>
    <row r="215">
      <c r="A215" s="13" t="str">
        <f t="shared" si="1"/>
        <v>Reliability</v>
      </c>
      <c r="B215" s="14">
        <v>43733.04315640046</v>
      </c>
      <c r="C215" s="15" t="s">
        <v>303</v>
      </c>
      <c r="D215" s="16">
        <v>0.0</v>
      </c>
      <c r="E215" s="15" t="s">
        <v>517</v>
      </c>
      <c r="F215" s="15" t="s">
        <v>3273</v>
      </c>
      <c r="G215" s="15" t="s">
        <v>4914</v>
      </c>
      <c r="H215" s="15" t="s">
        <v>4915</v>
      </c>
      <c r="I215" s="15" t="s">
        <v>4915</v>
      </c>
      <c r="J215" s="15" t="s">
        <v>4916</v>
      </c>
      <c r="K215" s="15" t="s">
        <v>4917</v>
      </c>
      <c r="L215" s="15" t="s">
        <v>4918</v>
      </c>
      <c r="N215" s="15" t="s">
        <v>4919</v>
      </c>
      <c r="O215" s="15" t="s">
        <v>3066</v>
      </c>
    </row>
    <row r="216">
      <c r="A216" s="13" t="str">
        <f t="shared" si="1"/>
        <v>Tạo công việc</v>
      </c>
      <c r="B216" s="14">
        <v>43732.944461377316</v>
      </c>
      <c r="C216" s="15" t="s">
        <v>212</v>
      </c>
      <c r="D216" s="16">
        <v>0.0</v>
      </c>
      <c r="E216" s="15" t="s">
        <v>643</v>
      </c>
      <c r="F216" s="15" t="s">
        <v>372</v>
      </c>
      <c r="G216" s="15" t="s">
        <v>1406</v>
      </c>
      <c r="H216" s="15" t="s">
        <v>1407</v>
      </c>
      <c r="I216" s="15" t="s">
        <v>1407</v>
      </c>
      <c r="J216" s="15" t="s">
        <v>1408</v>
      </c>
      <c r="K216" s="15" t="s">
        <v>1038</v>
      </c>
      <c r="L216" s="15" t="s">
        <v>1410</v>
      </c>
      <c r="N216" s="15" t="s">
        <v>379</v>
      </c>
      <c r="O216" s="15" t="s">
        <v>1515</v>
      </c>
      <c r="P216" s="15" t="s">
        <v>275</v>
      </c>
      <c r="Q216" s="15" t="s">
        <v>275</v>
      </c>
      <c r="R216" s="15" t="s">
        <v>275</v>
      </c>
      <c r="S216" s="15" t="s">
        <v>275</v>
      </c>
      <c r="T216" s="15" t="s">
        <v>275</v>
      </c>
      <c r="U216" s="15" t="s">
        <v>275</v>
      </c>
      <c r="V216" s="15" t="s">
        <v>275</v>
      </c>
      <c r="W216" s="15" t="s">
        <v>275</v>
      </c>
      <c r="X216" s="15" t="s">
        <v>275</v>
      </c>
      <c r="Y216" s="15" t="s">
        <v>275</v>
      </c>
      <c r="Z216" s="15" t="s">
        <v>275</v>
      </c>
      <c r="AA216" s="15" t="s">
        <v>275</v>
      </c>
      <c r="AB216" s="15" t="s">
        <v>275</v>
      </c>
      <c r="AC216" s="15" t="s">
        <v>275</v>
      </c>
      <c r="AD216" s="15" t="s">
        <v>275</v>
      </c>
      <c r="AE216" s="15" t="s">
        <v>275</v>
      </c>
      <c r="AF216" s="15" t="s">
        <v>275</v>
      </c>
      <c r="AG216" s="15" t="s">
        <v>275</v>
      </c>
      <c r="AH216" s="15" t="s">
        <v>275</v>
      </c>
      <c r="AI216" s="15" t="s">
        <v>275</v>
      </c>
      <c r="AJ216" s="15" t="s">
        <v>275</v>
      </c>
      <c r="AK216" s="15" t="s">
        <v>275</v>
      </c>
      <c r="AL216" s="15" t="s">
        <v>275</v>
      </c>
      <c r="AM216" s="15" t="s">
        <v>275</v>
      </c>
      <c r="AN216" s="15" t="s">
        <v>275</v>
      </c>
      <c r="AO216" s="15" t="s">
        <v>275</v>
      </c>
      <c r="AP216" s="15" t="s">
        <v>275</v>
      </c>
      <c r="AQ216" s="15" t="s">
        <v>275</v>
      </c>
      <c r="AR216" s="15" t="s">
        <v>275</v>
      </c>
      <c r="AS216" s="15" t="s">
        <v>275</v>
      </c>
      <c r="AT216" s="15" t="s">
        <v>275</v>
      </c>
      <c r="AU216" s="15" t="s">
        <v>275</v>
      </c>
      <c r="AV216" s="15" t="s">
        <v>275</v>
      </c>
      <c r="AW216" s="15" t="s">
        <v>275</v>
      </c>
      <c r="AX216" s="15" t="s">
        <v>275</v>
      </c>
      <c r="AY216" s="15" t="s">
        <v>275</v>
      </c>
      <c r="AZ216" s="15" t="s">
        <v>275</v>
      </c>
      <c r="BA216" s="15" t="s">
        <v>275</v>
      </c>
      <c r="BB216" s="15" t="s">
        <v>275</v>
      </c>
      <c r="BC216" s="15" t="s">
        <v>275</v>
      </c>
      <c r="BD216" s="15" t="s">
        <v>275</v>
      </c>
      <c r="BE216" s="15" t="s">
        <v>275</v>
      </c>
      <c r="BF216" s="15" t="s">
        <v>275</v>
      </c>
      <c r="BG216" s="15" t="s">
        <v>275</v>
      </c>
      <c r="BH216" s="15" t="s">
        <v>275</v>
      </c>
      <c r="BI216" s="15" t="s">
        <v>275</v>
      </c>
      <c r="BJ216" s="15" t="s">
        <v>275</v>
      </c>
      <c r="BK216" s="15" t="s">
        <v>275</v>
      </c>
      <c r="BL216" s="15" t="s">
        <v>275</v>
      </c>
      <c r="BM216" s="15" t="s">
        <v>275</v>
      </c>
      <c r="BN216" s="15" t="s">
        <v>275</v>
      </c>
      <c r="BO216" s="15" t="s">
        <v>275</v>
      </c>
      <c r="BP216" s="15" t="s">
        <v>275</v>
      </c>
      <c r="BQ216" s="15" t="s">
        <v>275</v>
      </c>
      <c r="BR216" s="15" t="s">
        <v>275</v>
      </c>
      <c r="BS216" s="15" t="s">
        <v>275</v>
      </c>
      <c r="BT216" s="15" t="s">
        <v>275</v>
      </c>
      <c r="BU216" s="15" t="s">
        <v>275</v>
      </c>
      <c r="BV216" s="15" t="s">
        <v>275</v>
      </c>
      <c r="BW216" s="15" t="s">
        <v>275</v>
      </c>
      <c r="BX216" s="15" t="s">
        <v>275</v>
      </c>
      <c r="BY216" s="15" t="s">
        <v>275</v>
      </c>
      <c r="BZ216" s="15" t="s">
        <v>275</v>
      </c>
      <c r="CA216" s="15" t="s">
        <v>275</v>
      </c>
      <c r="CB216" s="15" t="s">
        <v>275</v>
      </c>
      <c r="CC216" s="15" t="s">
        <v>275</v>
      </c>
      <c r="CD216" s="15" t="s">
        <v>275</v>
      </c>
      <c r="CE216" s="15" t="s">
        <v>275</v>
      </c>
      <c r="CF216" s="15" t="s">
        <v>275</v>
      </c>
      <c r="CG216" s="15" t="s">
        <v>275</v>
      </c>
      <c r="CH216" s="15" t="s">
        <v>275</v>
      </c>
      <c r="CI216" s="15" t="s">
        <v>275</v>
      </c>
      <c r="CJ216" s="15" t="s">
        <v>275</v>
      </c>
      <c r="CK216" s="15" t="s">
        <v>275</v>
      </c>
      <c r="CL216" s="15" t="s">
        <v>275</v>
      </c>
      <c r="CM216" s="15" t="s">
        <v>275</v>
      </c>
      <c r="CN216" s="15" t="s">
        <v>275</v>
      </c>
      <c r="CO216" s="15" t="s">
        <v>275</v>
      </c>
      <c r="CP216" s="15" t="s">
        <v>275</v>
      </c>
      <c r="CQ216" s="15" t="s">
        <v>275</v>
      </c>
      <c r="CR216" s="15" t="s">
        <v>275</v>
      </c>
      <c r="CS216" s="15" t="s">
        <v>275</v>
      </c>
      <c r="CT216" s="15" t="s">
        <v>275</v>
      </c>
    </row>
    <row r="217">
      <c r="A217" s="13" t="str">
        <f t="shared" si="1"/>
        <v>Tạo công việc</v>
      </c>
      <c r="B217" s="14">
        <v>43732.95183568287</v>
      </c>
      <c r="C217" s="15" t="s">
        <v>212</v>
      </c>
      <c r="D217" s="16">
        <v>0.0</v>
      </c>
      <c r="E217" s="15" t="s">
        <v>643</v>
      </c>
      <c r="F217" s="15" t="s">
        <v>372</v>
      </c>
      <c r="G217" s="15" t="s">
        <v>1406</v>
      </c>
      <c r="H217" s="15" t="s">
        <v>1448</v>
      </c>
      <c r="I217" s="15" t="s">
        <v>1449</v>
      </c>
      <c r="J217" s="15" t="s">
        <v>1450</v>
      </c>
      <c r="K217" s="15" t="s">
        <v>1038</v>
      </c>
      <c r="L217" s="15" t="s">
        <v>1410</v>
      </c>
      <c r="N217" s="15" t="s">
        <v>379</v>
      </c>
      <c r="O217" s="15" t="s">
        <v>1515</v>
      </c>
      <c r="P217" s="15" t="s">
        <v>275</v>
      </c>
      <c r="Q217" s="15" t="s">
        <v>275</v>
      </c>
      <c r="R217" s="15" t="s">
        <v>275</v>
      </c>
      <c r="S217" s="15" t="s">
        <v>224</v>
      </c>
      <c r="U217" s="15" t="s">
        <v>224</v>
      </c>
      <c r="W217" s="15" t="s">
        <v>224</v>
      </c>
      <c r="Z217" s="15" t="s">
        <v>224</v>
      </c>
      <c r="AN217" s="15" t="s">
        <v>224</v>
      </c>
      <c r="AP217" s="15" t="s">
        <v>224</v>
      </c>
      <c r="AR217" s="15" t="s">
        <v>224</v>
      </c>
      <c r="AS217" s="15" t="s">
        <v>224</v>
      </c>
      <c r="AZ217" s="15" t="s">
        <v>224</v>
      </c>
      <c r="BG217" s="15" t="s">
        <v>224</v>
      </c>
      <c r="BQ217" s="15" t="s">
        <v>224</v>
      </c>
      <c r="CM217" s="15" t="s">
        <v>224</v>
      </c>
    </row>
    <row r="218">
      <c r="A218" s="13" t="str">
        <f t="shared" si="1"/>
        <v>Tạo công việc</v>
      </c>
      <c r="B218" s="14">
        <v>43732.959696631944</v>
      </c>
      <c r="C218" s="15" t="s">
        <v>212</v>
      </c>
      <c r="D218" s="16">
        <v>0.0</v>
      </c>
      <c r="E218" s="15" t="s">
        <v>643</v>
      </c>
      <c r="F218" s="15" t="s">
        <v>372</v>
      </c>
      <c r="G218" s="15" t="s">
        <v>1406</v>
      </c>
      <c r="H218" s="15" t="s">
        <v>1467</v>
      </c>
      <c r="I218" s="15" t="s">
        <v>1468</v>
      </c>
      <c r="J218" s="15" t="s">
        <v>1469</v>
      </c>
      <c r="K218" s="15" t="s">
        <v>1038</v>
      </c>
      <c r="L218" s="15" t="s">
        <v>1410</v>
      </c>
      <c r="N218" s="15" t="s">
        <v>379</v>
      </c>
      <c r="O218" s="15" t="s">
        <v>1515</v>
      </c>
      <c r="S218" s="15" t="s">
        <v>275</v>
      </c>
      <c r="T218" s="15" t="s">
        <v>224</v>
      </c>
      <c r="U218" s="15" t="s">
        <v>275</v>
      </c>
      <c r="V218" s="15" t="s">
        <v>224</v>
      </c>
      <c r="W218" s="15" t="s">
        <v>275</v>
      </c>
      <c r="X218" s="15" t="s">
        <v>224</v>
      </c>
      <c r="Y218" s="15" t="s">
        <v>224</v>
      </c>
      <c r="Z218" s="15" t="s">
        <v>275</v>
      </c>
      <c r="AA218" s="15" t="s">
        <v>224</v>
      </c>
      <c r="AC218" s="15" t="s">
        <v>224</v>
      </c>
      <c r="AE218" s="15" t="s">
        <v>224</v>
      </c>
      <c r="AG218" s="15" t="s">
        <v>224</v>
      </c>
      <c r="AI218" s="15" t="s">
        <v>224</v>
      </c>
      <c r="AK218" s="15" t="s">
        <v>224</v>
      </c>
      <c r="AM218" s="15" t="s">
        <v>275</v>
      </c>
      <c r="AN218" s="15" t="s">
        <v>224</v>
      </c>
      <c r="AP218" s="15" t="s">
        <v>224</v>
      </c>
      <c r="AR218" s="15" t="s">
        <v>275</v>
      </c>
      <c r="AS218" s="15" t="s">
        <v>224</v>
      </c>
      <c r="AZ218" s="15" t="s">
        <v>224</v>
      </c>
      <c r="BG218" s="15" t="s">
        <v>224</v>
      </c>
      <c r="BI218" s="15" t="s">
        <v>224</v>
      </c>
      <c r="BK218" s="15" t="s">
        <v>224</v>
      </c>
      <c r="BM218" s="15" t="s">
        <v>224</v>
      </c>
      <c r="BO218" s="15" t="s">
        <v>224</v>
      </c>
      <c r="BQ218" s="15" t="s">
        <v>224</v>
      </c>
      <c r="BV218" s="15" t="s">
        <v>224</v>
      </c>
      <c r="CA218" s="15" t="s">
        <v>224</v>
      </c>
      <c r="CF218" s="15" t="s">
        <v>224</v>
      </c>
      <c r="CM218" s="15" t="s">
        <v>275</v>
      </c>
      <c r="CN218" s="15" t="s">
        <v>224</v>
      </c>
      <c r="CP218" s="15" t="s">
        <v>224</v>
      </c>
      <c r="CS218" s="15" t="s">
        <v>224</v>
      </c>
    </row>
    <row r="219">
      <c r="A219" s="13" t="str">
        <f t="shared" si="1"/>
        <v>Tạo công việc</v>
      </c>
      <c r="B219" s="14">
        <v>43732.97117267361</v>
      </c>
      <c r="C219" s="15" t="s">
        <v>212</v>
      </c>
      <c r="D219" s="16">
        <v>0.0</v>
      </c>
      <c r="E219" s="15" t="s">
        <v>643</v>
      </c>
      <c r="F219" s="15" t="s">
        <v>372</v>
      </c>
      <c r="G219" s="15" t="s">
        <v>1406</v>
      </c>
      <c r="H219" s="15" t="s">
        <v>1467</v>
      </c>
      <c r="I219" s="15" t="s">
        <v>1485</v>
      </c>
      <c r="J219" s="15" t="s">
        <v>1487</v>
      </c>
      <c r="K219" s="15" t="s">
        <v>1038</v>
      </c>
      <c r="L219" s="15" t="s">
        <v>1410</v>
      </c>
      <c r="N219" s="15" t="s">
        <v>379</v>
      </c>
      <c r="O219" s="15" t="s">
        <v>1515</v>
      </c>
      <c r="S219" s="15" t="s">
        <v>275</v>
      </c>
      <c r="T219" s="15" t="s">
        <v>224</v>
      </c>
      <c r="U219" s="15" t="s">
        <v>275</v>
      </c>
      <c r="V219" s="15" t="s">
        <v>224</v>
      </c>
      <c r="W219" s="15" t="s">
        <v>275</v>
      </c>
      <c r="X219" s="15" t="s">
        <v>224</v>
      </c>
      <c r="Y219" s="15" t="s">
        <v>224</v>
      </c>
      <c r="Z219" s="15" t="s">
        <v>340</v>
      </c>
      <c r="AA219" s="15" t="s">
        <v>275</v>
      </c>
      <c r="AB219" s="15" t="s">
        <v>224</v>
      </c>
      <c r="AC219" s="15" t="s">
        <v>275</v>
      </c>
      <c r="AD219" s="15" t="s">
        <v>224</v>
      </c>
      <c r="AE219" s="15" t="s">
        <v>275</v>
      </c>
      <c r="AF219" s="15" t="s">
        <v>224</v>
      </c>
      <c r="AG219" s="15" t="s">
        <v>275</v>
      </c>
      <c r="AH219" s="15" t="s">
        <v>224</v>
      </c>
      <c r="AI219" s="15" t="s">
        <v>275</v>
      </c>
      <c r="AJ219" s="15" t="s">
        <v>224</v>
      </c>
      <c r="AK219" s="15" t="s">
        <v>275</v>
      </c>
      <c r="AL219" s="15" t="s">
        <v>224</v>
      </c>
      <c r="AM219" s="15" t="s">
        <v>340</v>
      </c>
      <c r="AN219" s="15" t="s">
        <v>275</v>
      </c>
      <c r="AO219" s="15" t="s">
        <v>224</v>
      </c>
      <c r="AP219" s="15" t="s">
        <v>275</v>
      </c>
      <c r="AQ219" s="15" t="s">
        <v>224</v>
      </c>
      <c r="AR219" s="15" t="s">
        <v>340</v>
      </c>
      <c r="AS219" s="15" t="s">
        <v>275</v>
      </c>
      <c r="AT219" s="15" t="s">
        <v>224</v>
      </c>
      <c r="AU219" s="15" t="s">
        <v>224</v>
      </c>
      <c r="AV219" s="15" t="s">
        <v>224</v>
      </c>
      <c r="AW219" s="15" t="s">
        <v>224</v>
      </c>
      <c r="AX219" s="15" t="s">
        <v>224</v>
      </c>
      <c r="AY219" s="15" t="s">
        <v>224</v>
      </c>
      <c r="AZ219" s="15" t="s">
        <v>275</v>
      </c>
      <c r="BA219" s="15" t="s">
        <v>224</v>
      </c>
      <c r="BB219" s="15" t="s">
        <v>224</v>
      </c>
      <c r="BC219" s="15" t="s">
        <v>224</v>
      </c>
      <c r="BD219" s="15" t="s">
        <v>224</v>
      </c>
      <c r="BE219" s="15" t="s">
        <v>224</v>
      </c>
      <c r="BF219" s="15" t="s">
        <v>224</v>
      </c>
      <c r="BG219" s="15" t="s">
        <v>275</v>
      </c>
      <c r="BH219" s="15" t="s">
        <v>224</v>
      </c>
      <c r="BI219" s="15" t="s">
        <v>275</v>
      </c>
      <c r="BJ219" s="15" t="s">
        <v>224</v>
      </c>
      <c r="BK219" s="15" t="s">
        <v>275</v>
      </c>
      <c r="BL219" s="15" t="s">
        <v>224</v>
      </c>
      <c r="BM219" s="15" t="s">
        <v>275</v>
      </c>
      <c r="BN219" s="15" t="s">
        <v>224</v>
      </c>
      <c r="BO219" s="15" t="s">
        <v>275</v>
      </c>
      <c r="BP219" s="15" t="s">
        <v>224</v>
      </c>
      <c r="BQ219" s="15" t="s">
        <v>340</v>
      </c>
      <c r="BR219" s="15" t="s">
        <v>275</v>
      </c>
      <c r="BS219" s="15" t="s">
        <v>224</v>
      </c>
      <c r="BT219" s="15" t="s">
        <v>275</v>
      </c>
      <c r="BU219" s="15" t="s">
        <v>224</v>
      </c>
      <c r="BV219" s="15" t="s">
        <v>340</v>
      </c>
      <c r="BW219" s="15" t="s">
        <v>275</v>
      </c>
      <c r="BX219" s="15" t="s">
        <v>224</v>
      </c>
      <c r="BY219" s="15" t="s">
        <v>224</v>
      </c>
      <c r="BZ219" s="15" t="s">
        <v>224</v>
      </c>
      <c r="CA219" s="15" t="s">
        <v>340</v>
      </c>
      <c r="CB219" s="15" t="s">
        <v>275</v>
      </c>
      <c r="CC219" s="15" t="s">
        <v>224</v>
      </c>
      <c r="CD219" s="15" t="s">
        <v>224</v>
      </c>
      <c r="CE219" s="15" t="s">
        <v>224</v>
      </c>
      <c r="CF219" s="15" t="s">
        <v>340</v>
      </c>
      <c r="CG219" s="15" t="s">
        <v>275</v>
      </c>
      <c r="CH219" s="15" t="s">
        <v>224</v>
      </c>
      <c r="CI219" s="15" t="s">
        <v>224</v>
      </c>
      <c r="CJ219" s="15" t="s">
        <v>224</v>
      </c>
      <c r="CK219" s="15" t="s">
        <v>275</v>
      </c>
      <c r="CL219" s="15" t="s">
        <v>224</v>
      </c>
      <c r="CM219" s="15" t="s">
        <v>340</v>
      </c>
      <c r="CN219" s="15" t="s">
        <v>275</v>
      </c>
      <c r="CO219" s="15" t="s">
        <v>224</v>
      </c>
      <c r="CP219" s="15" t="s">
        <v>275</v>
      </c>
      <c r="CQ219" s="15" t="s">
        <v>224</v>
      </c>
      <c r="CR219" s="15" t="s">
        <v>224</v>
      </c>
      <c r="CS219" s="15" t="s">
        <v>275</v>
      </c>
      <c r="CT219" s="15" t="s">
        <v>224</v>
      </c>
    </row>
    <row r="220">
      <c r="A220" s="13" t="str">
        <f t="shared" si="1"/>
        <v>Tạo công việc</v>
      </c>
      <c r="B220" s="14">
        <v>43732.97628675926</v>
      </c>
      <c r="C220" s="15" t="s">
        <v>212</v>
      </c>
      <c r="D220" s="16">
        <v>0.0</v>
      </c>
      <c r="E220" s="15" t="s">
        <v>643</v>
      </c>
      <c r="F220" s="15" t="s">
        <v>372</v>
      </c>
      <c r="G220" s="15" t="s">
        <v>1406</v>
      </c>
      <c r="H220" s="15" t="s">
        <v>1507</v>
      </c>
      <c r="I220" s="15" t="s">
        <v>1507</v>
      </c>
      <c r="J220" s="15" t="s">
        <v>1510</v>
      </c>
      <c r="K220" s="15" t="s">
        <v>1038</v>
      </c>
      <c r="L220" s="15" t="s">
        <v>1410</v>
      </c>
      <c r="N220" s="15" t="s">
        <v>379</v>
      </c>
      <c r="O220" s="15" t="s">
        <v>1515</v>
      </c>
      <c r="P220" s="15" t="s">
        <v>218</v>
      </c>
      <c r="Q220" s="15" t="s">
        <v>218</v>
      </c>
      <c r="R220" s="15" t="s">
        <v>218</v>
      </c>
      <c r="S220" s="15" t="s">
        <v>275</v>
      </c>
      <c r="T220" s="15" t="s">
        <v>222</v>
      </c>
      <c r="U220" s="15" t="s">
        <v>275</v>
      </c>
      <c r="V220" s="15" t="s">
        <v>222</v>
      </c>
      <c r="W220" s="15" t="s">
        <v>275</v>
      </c>
      <c r="X220" s="15" t="s">
        <v>222</v>
      </c>
      <c r="Y220" s="15" t="s">
        <v>222</v>
      </c>
      <c r="Z220" s="15" t="s">
        <v>222</v>
      </c>
      <c r="AA220" s="15" t="s">
        <v>275</v>
      </c>
      <c r="AB220" s="15" t="s">
        <v>222</v>
      </c>
      <c r="AC220" s="15" t="s">
        <v>275</v>
      </c>
      <c r="AD220" s="15" t="s">
        <v>222</v>
      </c>
      <c r="AE220" s="15" t="s">
        <v>275</v>
      </c>
      <c r="AF220" s="15" t="s">
        <v>222</v>
      </c>
      <c r="AG220" s="15" t="s">
        <v>275</v>
      </c>
      <c r="AH220" s="15" t="s">
        <v>222</v>
      </c>
      <c r="AI220" s="15" t="s">
        <v>275</v>
      </c>
      <c r="AJ220" s="15" t="s">
        <v>222</v>
      </c>
      <c r="AK220" s="15" t="s">
        <v>275</v>
      </c>
      <c r="AL220" s="15" t="s">
        <v>222</v>
      </c>
      <c r="AM220" s="15" t="s">
        <v>275</v>
      </c>
      <c r="AN220" s="15" t="s">
        <v>275</v>
      </c>
      <c r="AO220" s="15" t="s">
        <v>222</v>
      </c>
      <c r="AP220" s="15" t="s">
        <v>275</v>
      </c>
      <c r="AQ220" s="15" t="s">
        <v>222</v>
      </c>
      <c r="AR220" s="15" t="s">
        <v>275</v>
      </c>
      <c r="AS220" s="15" t="s">
        <v>275</v>
      </c>
      <c r="AT220" s="15" t="s">
        <v>222</v>
      </c>
      <c r="AU220" s="15" t="s">
        <v>222</v>
      </c>
      <c r="AV220" s="15" t="s">
        <v>222</v>
      </c>
      <c r="AW220" s="15" t="s">
        <v>222</v>
      </c>
      <c r="AX220" s="15" t="s">
        <v>222</v>
      </c>
      <c r="AY220" s="15" t="s">
        <v>222</v>
      </c>
      <c r="AZ220" s="15" t="s">
        <v>275</v>
      </c>
      <c r="BA220" s="15" t="s">
        <v>222</v>
      </c>
      <c r="BB220" s="15" t="s">
        <v>222</v>
      </c>
      <c r="BC220" s="15" t="s">
        <v>222</v>
      </c>
      <c r="BD220" s="15" t="s">
        <v>222</v>
      </c>
      <c r="BE220" s="15" t="s">
        <v>222</v>
      </c>
      <c r="BF220" s="15" t="s">
        <v>222</v>
      </c>
      <c r="BG220" s="15" t="s">
        <v>275</v>
      </c>
      <c r="BH220" s="15" t="s">
        <v>222</v>
      </c>
      <c r="BI220" s="15" t="s">
        <v>275</v>
      </c>
      <c r="BJ220" s="15" t="s">
        <v>222</v>
      </c>
      <c r="BK220" s="15" t="s">
        <v>275</v>
      </c>
      <c r="BL220" s="15" t="s">
        <v>222</v>
      </c>
      <c r="BM220" s="15" t="s">
        <v>275</v>
      </c>
      <c r="BN220" s="15" t="s">
        <v>222</v>
      </c>
      <c r="BO220" s="15" t="s">
        <v>275</v>
      </c>
      <c r="BP220" s="15" t="s">
        <v>222</v>
      </c>
      <c r="BQ220" s="15" t="s">
        <v>275</v>
      </c>
      <c r="BR220" s="15" t="s">
        <v>275</v>
      </c>
      <c r="BS220" s="15" t="s">
        <v>222</v>
      </c>
      <c r="BT220" s="15" t="s">
        <v>275</v>
      </c>
      <c r="BU220" s="15" t="s">
        <v>222</v>
      </c>
      <c r="BV220" s="15" t="s">
        <v>275</v>
      </c>
      <c r="BW220" s="15" t="s">
        <v>275</v>
      </c>
      <c r="BX220" s="15" t="s">
        <v>222</v>
      </c>
      <c r="BY220" s="15" t="s">
        <v>222</v>
      </c>
      <c r="BZ220" s="15" t="s">
        <v>222</v>
      </c>
      <c r="CA220" s="15" t="s">
        <v>275</v>
      </c>
      <c r="CB220" s="15" t="s">
        <v>275</v>
      </c>
      <c r="CC220" s="15" t="s">
        <v>222</v>
      </c>
      <c r="CD220" s="15" t="s">
        <v>222</v>
      </c>
      <c r="CE220" s="15" t="s">
        <v>222</v>
      </c>
      <c r="CF220" s="15" t="s">
        <v>275</v>
      </c>
      <c r="CG220" s="15" t="s">
        <v>275</v>
      </c>
      <c r="CH220" s="15" t="s">
        <v>222</v>
      </c>
      <c r="CI220" s="15" t="s">
        <v>222</v>
      </c>
      <c r="CJ220" s="15" t="s">
        <v>222</v>
      </c>
      <c r="CK220" s="15" t="s">
        <v>275</v>
      </c>
      <c r="CL220" s="15" t="s">
        <v>222</v>
      </c>
      <c r="CM220" s="15" t="s">
        <v>275</v>
      </c>
      <c r="CN220" s="15" t="s">
        <v>275</v>
      </c>
      <c r="CO220" s="15" t="s">
        <v>222</v>
      </c>
      <c r="CP220" s="15" t="s">
        <v>275</v>
      </c>
      <c r="CQ220" s="15" t="s">
        <v>222</v>
      </c>
      <c r="CR220" s="15" t="s">
        <v>222</v>
      </c>
      <c r="CS220" s="15" t="s">
        <v>275</v>
      </c>
      <c r="CT220" s="15" t="s">
        <v>222</v>
      </c>
    </row>
    <row r="221">
      <c r="A221" s="13" t="str">
        <f t="shared" si="1"/>
        <v>Tạo công việc cho mỗi Phòng ban</v>
      </c>
      <c r="B221" s="14">
        <v>43732.70730689815</v>
      </c>
      <c r="C221" s="15" t="s">
        <v>538</v>
      </c>
      <c r="D221" s="16">
        <v>0.0</v>
      </c>
      <c r="E221" s="15" t="s">
        <v>428</v>
      </c>
      <c r="F221" s="15" t="s">
        <v>578</v>
      </c>
      <c r="G221" s="15" t="s">
        <v>5720</v>
      </c>
      <c r="H221" s="15" t="s">
        <v>5723</v>
      </c>
      <c r="I221" s="15" t="s">
        <v>5725</v>
      </c>
      <c r="J221" s="15" t="s">
        <v>5726</v>
      </c>
      <c r="K221" s="15" t="s">
        <v>5727</v>
      </c>
      <c r="L221" s="15" t="s">
        <v>5728</v>
      </c>
      <c r="N221" s="15" t="s">
        <v>4596</v>
      </c>
      <c r="O221" s="15" t="s">
        <v>4597</v>
      </c>
      <c r="P221" s="15" t="s">
        <v>215</v>
      </c>
      <c r="Q221" s="15" t="s">
        <v>688</v>
      </c>
      <c r="R221" s="15" t="s">
        <v>215</v>
      </c>
      <c r="S221" s="15" t="s">
        <v>680</v>
      </c>
      <c r="T221" s="15" t="s">
        <v>688</v>
      </c>
      <c r="U221" s="15" t="s">
        <v>215</v>
      </c>
      <c r="V221" s="15" t="s">
        <v>224</v>
      </c>
      <c r="W221" s="15" t="s">
        <v>340</v>
      </c>
      <c r="X221" s="15" t="s">
        <v>224</v>
      </c>
      <c r="Y221" s="15" t="s">
        <v>224</v>
      </c>
      <c r="Z221" s="15" t="s">
        <v>680</v>
      </c>
      <c r="AA221" s="15" t="s">
        <v>680</v>
      </c>
      <c r="AB221" s="15" t="s">
        <v>224</v>
      </c>
      <c r="AC221" s="15" t="s">
        <v>680</v>
      </c>
      <c r="AD221" s="15" t="s">
        <v>224</v>
      </c>
      <c r="AE221" s="15" t="s">
        <v>680</v>
      </c>
      <c r="AF221" s="15" t="s">
        <v>224</v>
      </c>
      <c r="AG221" s="15" t="s">
        <v>680</v>
      </c>
      <c r="AH221" s="15" t="s">
        <v>224</v>
      </c>
      <c r="AI221" s="15" t="s">
        <v>680</v>
      </c>
      <c r="AJ221" s="15" t="s">
        <v>224</v>
      </c>
      <c r="AK221" s="15" t="s">
        <v>680</v>
      </c>
      <c r="AL221" s="15" t="s">
        <v>224</v>
      </c>
      <c r="AM221" s="15" t="s">
        <v>680</v>
      </c>
      <c r="AN221" s="15" t="s">
        <v>680</v>
      </c>
      <c r="AO221" s="15" t="s">
        <v>224</v>
      </c>
      <c r="AP221" s="15" t="s">
        <v>680</v>
      </c>
      <c r="AQ221" s="15" t="s">
        <v>224</v>
      </c>
      <c r="AR221" s="15" t="s">
        <v>222</v>
      </c>
      <c r="AS221" s="15" t="s">
        <v>680</v>
      </c>
      <c r="AT221" s="15" t="s">
        <v>224</v>
      </c>
      <c r="AU221" s="15" t="s">
        <v>224</v>
      </c>
      <c r="AV221" s="15" t="s">
        <v>224</v>
      </c>
      <c r="AW221" s="15" t="s">
        <v>224</v>
      </c>
      <c r="AX221" s="15" t="s">
        <v>224</v>
      </c>
      <c r="AY221" s="15" t="s">
        <v>224</v>
      </c>
      <c r="AZ221" s="15" t="s">
        <v>215</v>
      </c>
      <c r="BA221" s="15" t="s">
        <v>224</v>
      </c>
      <c r="BB221" s="15" t="s">
        <v>224</v>
      </c>
      <c r="BC221" s="15" t="s">
        <v>224</v>
      </c>
      <c r="BD221" s="15" t="s">
        <v>224</v>
      </c>
      <c r="BE221" s="15" t="s">
        <v>224</v>
      </c>
      <c r="BF221" s="15" t="s">
        <v>224</v>
      </c>
      <c r="BG221" s="15" t="s">
        <v>680</v>
      </c>
      <c r="BH221" s="15" t="s">
        <v>224</v>
      </c>
      <c r="BI221" s="15" t="s">
        <v>680</v>
      </c>
      <c r="BJ221" s="15" t="s">
        <v>688</v>
      </c>
      <c r="BK221" s="15" t="s">
        <v>680</v>
      </c>
      <c r="BL221" s="15" t="s">
        <v>688</v>
      </c>
      <c r="BM221" s="15" t="s">
        <v>224</v>
      </c>
      <c r="BN221" s="15" t="s">
        <v>224</v>
      </c>
      <c r="BO221" s="15" t="s">
        <v>680</v>
      </c>
      <c r="BP221" s="15" t="s">
        <v>688</v>
      </c>
      <c r="BQ221" s="15" t="s">
        <v>680</v>
      </c>
      <c r="BR221" s="15" t="s">
        <v>680</v>
      </c>
      <c r="BS221" s="15" t="s">
        <v>224</v>
      </c>
      <c r="BT221" s="15" t="s">
        <v>680</v>
      </c>
      <c r="BU221" s="15" t="s">
        <v>224</v>
      </c>
      <c r="BV221" s="15" t="s">
        <v>680</v>
      </c>
      <c r="BW221" s="15" t="s">
        <v>680</v>
      </c>
      <c r="BX221" s="15" t="s">
        <v>224</v>
      </c>
      <c r="BY221" s="15" t="s">
        <v>224</v>
      </c>
      <c r="BZ221" s="15" t="s">
        <v>224</v>
      </c>
      <c r="CA221" s="15" t="s">
        <v>680</v>
      </c>
      <c r="CB221" s="15" t="s">
        <v>680</v>
      </c>
      <c r="CC221" s="15" t="s">
        <v>224</v>
      </c>
      <c r="CD221" s="15" t="s">
        <v>224</v>
      </c>
      <c r="CE221" s="15" t="s">
        <v>224</v>
      </c>
      <c r="CF221" s="15" t="s">
        <v>680</v>
      </c>
      <c r="CG221" s="15" t="s">
        <v>680</v>
      </c>
      <c r="CH221" s="15" t="s">
        <v>224</v>
      </c>
      <c r="CI221" s="15" t="s">
        <v>224</v>
      </c>
      <c r="CJ221" s="15" t="s">
        <v>224</v>
      </c>
      <c r="CK221" s="15" t="s">
        <v>3240</v>
      </c>
      <c r="CL221" s="15" t="s">
        <v>224</v>
      </c>
      <c r="CM221" s="15" t="s">
        <v>680</v>
      </c>
      <c r="CN221" s="15" t="s">
        <v>688</v>
      </c>
      <c r="CO221" s="15" t="s">
        <v>224</v>
      </c>
      <c r="CP221" s="15" t="s">
        <v>688</v>
      </c>
      <c r="CQ221" s="15" t="s">
        <v>224</v>
      </c>
      <c r="CR221" s="15" t="s">
        <v>224</v>
      </c>
      <c r="CS221" s="15" t="s">
        <v>688</v>
      </c>
      <c r="CT221" s="15" t="s">
        <v>224</v>
      </c>
    </row>
    <row r="222">
      <c r="A222" s="13" t="str">
        <f t="shared" si="1"/>
        <v>Tạo kiến trúc images-declaration-task</v>
      </c>
      <c r="B222" s="14">
        <v>43731.94884162037</v>
      </c>
      <c r="C222" s="15" t="s">
        <v>465</v>
      </c>
      <c r="D222" s="16">
        <v>0.0</v>
      </c>
      <c r="E222" s="15" t="s">
        <v>367</v>
      </c>
      <c r="F222" s="15" t="s">
        <v>2708</v>
      </c>
      <c r="G222" s="15" t="s">
        <v>4960</v>
      </c>
      <c r="H222" s="15" t="s">
        <v>4961</v>
      </c>
      <c r="I222" s="15" t="s">
        <v>4962</v>
      </c>
      <c r="J222" s="15" t="s">
        <v>4963</v>
      </c>
      <c r="K222" s="15" t="s">
        <v>5740</v>
      </c>
      <c r="L222" s="15" t="s">
        <v>4965</v>
      </c>
      <c r="N222" s="15" t="s">
        <v>4966</v>
      </c>
      <c r="O222" s="15" t="s">
        <v>4966</v>
      </c>
      <c r="P222" s="15" t="s">
        <v>222</v>
      </c>
      <c r="Q222" s="15" t="s">
        <v>222</v>
      </c>
      <c r="R222" s="15" t="s">
        <v>222</v>
      </c>
      <c r="S222" s="15" t="s">
        <v>224</v>
      </c>
      <c r="T222" s="15" t="s">
        <v>224</v>
      </c>
      <c r="U222" s="15" t="s">
        <v>224</v>
      </c>
      <c r="V222" s="15" t="s">
        <v>224</v>
      </c>
      <c r="W222" s="15" t="s">
        <v>224</v>
      </c>
      <c r="X222" s="15" t="s">
        <v>224</v>
      </c>
      <c r="Y222" s="15" t="s">
        <v>224</v>
      </c>
      <c r="Z222" s="15" t="s">
        <v>224</v>
      </c>
      <c r="AA222" s="15" t="s">
        <v>224</v>
      </c>
      <c r="AB222" s="15" t="s">
        <v>224</v>
      </c>
      <c r="AC222" s="15" t="s">
        <v>224</v>
      </c>
      <c r="AD222" s="15" t="s">
        <v>224</v>
      </c>
      <c r="AE222" s="15" t="s">
        <v>224</v>
      </c>
      <c r="AF222" s="15" t="s">
        <v>224</v>
      </c>
      <c r="AG222" s="15" t="s">
        <v>224</v>
      </c>
      <c r="AH222" s="15" t="s">
        <v>224</v>
      </c>
      <c r="AI222" s="15" t="s">
        <v>224</v>
      </c>
      <c r="AJ222" s="15" t="s">
        <v>224</v>
      </c>
      <c r="AK222" s="15" t="s">
        <v>224</v>
      </c>
      <c r="AL222" s="15" t="s">
        <v>224</v>
      </c>
      <c r="AM222" s="15" t="s">
        <v>680</v>
      </c>
      <c r="AN222" s="15" t="s">
        <v>224</v>
      </c>
      <c r="AO222" s="15" t="s">
        <v>680</v>
      </c>
      <c r="AP222" s="15" t="s">
        <v>224</v>
      </c>
      <c r="AQ222" s="15" t="s">
        <v>224</v>
      </c>
      <c r="AR222" s="15" t="s">
        <v>224</v>
      </c>
      <c r="AS222" s="15" t="s">
        <v>224</v>
      </c>
      <c r="AT222" s="15" t="s">
        <v>224</v>
      </c>
      <c r="AU222" s="15" t="s">
        <v>224</v>
      </c>
      <c r="AV222" s="15" t="s">
        <v>224</v>
      </c>
      <c r="AW222" s="15" t="s">
        <v>224</v>
      </c>
      <c r="AX222" s="15" t="s">
        <v>224</v>
      </c>
      <c r="AY222" s="15" t="s">
        <v>224</v>
      </c>
      <c r="AZ222" s="15" t="s">
        <v>680</v>
      </c>
      <c r="BA222" s="15" t="s">
        <v>224</v>
      </c>
      <c r="BB222" s="15" t="s">
        <v>224</v>
      </c>
      <c r="BC222" s="15" t="s">
        <v>224</v>
      </c>
      <c r="BD222" s="15" t="s">
        <v>224</v>
      </c>
      <c r="BE222" s="15" t="s">
        <v>224</v>
      </c>
      <c r="BF222" s="15" t="s">
        <v>224</v>
      </c>
      <c r="BG222" s="15" t="s">
        <v>680</v>
      </c>
      <c r="BH222" s="15" t="s">
        <v>224</v>
      </c>
      <c r="BI222" s="15" t="s">
        <v>224</v>
      </c>
      <c r="BJ222" s="15" t="s">
        <v>224</v>
      </c>
      <c r="BK222" s="15" t="s">
        <v>224</v>
      </c>
      <c r="BL222" s="15" t="s">
        <v>224</v>
      </c>
      <c r="BM222" s="15" t="s">
        <v>224</v>
      </c>
      <c r="BN222" s="15" t="s">
        <v>224</v>
      </c>
      <c r="BO222" s="15" t="s">
        <v>224</v>
      </c>
      <c r="BP222" s="15" t="s">
        <v>224</v>
      </c>
      <c r="BQ222" s="15" t="s">
        <v>224</v>
      </c>
      <c r="BR222" s="15" t="s">
        <v>224</v>
      </c>
      <c r="BS222" s="15" t="s">
        <v>224</v>
      </c>
      <c r="BT222" s="15" t="s">
        <v>224</v>
      </c>
      <c r="BU222" s="15" t="s">
        <v>224</v>
      </c>
      <c r="BV222" s="15" t="s">
        <v>224</v>
      </c>
      <c r="BW222" s="15" t="s">
        <v>224</v>
      </c>
      <c r="BX222" s="15" t="s">
        <v>224</v>
      </c>
      <c r="BY222" s="15" t="s">
        <v>224</v>
      </c>
      <c r="BZ222" s="15" t="s">
        <v>224</v>
      </c>
      <c r="CA222" s="15" t="s">
        <v>224</v>
      </c>
      <c r="CB222" s="15" t="s">
        <v>224</v>
      </c>
      <c r="CC222" s="15" t="s">
        <v>224</v>
      </c>
      <c r="CD222" s="15" t="s">
        <v>224</v>
      </c>
      <c r="CE222" s="15" t="s">
        <v>224</v>
      </c>
      <c r="CF222" s="15" t="s">
        <v>224</v>
      </c>
      <c r="CG222" s="15" t="s">
        <v>224</v>
      </c>
      <c r="CH222" s="15" t="s">
        <v>224</v>
      </c>
      <c r="CI222" s="15" t="s">
        <v>224</v>
      </c>
      <c r="CJ222" s="15" t="s">
        <v>224</v>
      </c>
      <c r="CK222" s="15" t="s">
        <v>224</v>
      </c>
      <c r="CL222" s="15" t="s">
        <v>224</v>
      </c>
      <c r="CM222" s="15" t="s">
        <v>224</v>
      </c>
      <c r="CN222" s="15" t="s">
        <v>224</v>
      </c>
      <c r="CO222" s="15" t="s">
        <v>224</v>
      </c>
      <c r="CP222" s="15" t="s">
        <v>224</v>
      </c>
      <c r="CQ222" s="15" t="s">
        <v>224</v>
      </c>
      <c r="CR222" s="15" t="s">
        <v>224</v>
      </c>
      <c r="CS222" s="15" t="s">
        <v>224</v>
      </c>
      <c r="CT222" s="15" t="s">
        <v>224</v>
      </c>
    </row>
    <row r="223">
      <c r="A223" s="13" t="str">
        <f t="shared" si="1"/>
        <v>Thông báo</v>
      </c>
      <c r="B223" s="14">
        <v>43731.89774048611</v>
      </c>
      <c r="C223" s="15" t="s">
        <v>136</v>
      </c>
      <c r="D223" s="16">
        <v>0.0</v>
      </c>
      <c r="E223" s="15" t="s">
        <v>526</v>
      </c>
      <c r="F223" s="15" t="s">
        <v>3397</v>
      </c>
      <c r="G223" s="15" t="s">
        <v>3933</v>
      </c>
      <c r="H223" s="15" t="s">
        <v>3934</v>
      </c>
      <c r="I223" s="15" t="s">
        <v>3935</v>
      </c>
      <c r="J223" s="15" t="s">
        <v>3936</v>
      </c>
      <c r="K223" s="15" t="s">
        <v>5754</v>
      </c>
      <c r="L223" s="15" t="s">
        <v>3937</v>
      </c>
      <c r="N223" s="15" t="s">
        <v>3938</v>
      </c>
      <c r="O223" s="15" t="s">
        <v>379</v>
      </c>
      <c r="V223" s="15" t="s">
        <v>224</v>
      </c>
      <c r="X223" s="15" t="s">
        <v>224</v>
      </c>
      <c r="Y223" s="15" t="s">
        <v>224</v>
      </c>
      <c r="AB223" s="15" t="s">
        <v>224</v>
      </c>
      <c r="AF223" s="15" t="s">
        <v>224</v>
      </c>
      <c r="AH223" s="15" t="s">
        <v>224</v>
      </c>
      <c r="AJ223" s="15" t="s">
        <v>224</v>
      </c>
      <c r="AL223" s="15" t="s">
        <v>224</v>
      </c>
      <c r="AT223" s="15" t="s">
        <v>224</v>
      </c>
      <c r="AU223" s="15" t="s">
        <v>224</v>
      </c>
      <c r="AV223" s="15" t="s">
        <v>224</v>
      </c>
      <c r="AW223" s="15" t="s">
        <v>224</v>
      </c>
      <c r="AX223" s="15" t="s">
        <v>224</v>
      </c>
      <c r="AY223" s="15" t="s">
        <v>224</v>
      </c>
      <c r="BA223" s="15" t="s">
        <v>224</v>
      </c>
      <c r="BB223" s="15" t="s">
        <v>224</v>
      </c>
      <c r="BC223" s="15" t="s">
        <v>224</v>
      </c>
      <c r="BD223" s="15" t="s">
        <v>224</v>
      </c>
      <c r="BE223" s="15" t="s">
        <v>224</v>
      </c>
      <c r="BF223" s="15" t="s">
        <v>224</v>
      </c>
      <c r="BH223" s="15" t="s">
        <v>224</v>
      </c>
      <c r="BS223" s="15" t="s">
        <v>224</v>
      </c>
      <c r="BU223" s="15" t="s">
        <v>224</v>
      </c>
      <c r="BX223" s="15" t="s">
        <v>224</v>
      </c>
      <c r="BY223" s="15" t="s">
        <v>224</v>
      </c>
      <c r="BZ223" s="15" t="s">
        <v>224</v>
      </c>
      <c r="CC223" s="15" t="s">
        <v>224</v>
      </c>
      <c r="CD223" s="15" t="s">
        <v>224</v>
      </c>
      <c r="CE223" s="15" t="s">
        <v>224</v>
      </c>
      <c r="CH223" s="15" t="s">
        <v>224</v>
      </c>
      <c r="CI223" s="15" t="s">
        <v>224</v>
      </c>
      <c r="CJ223" s="15" t="s">
        <v>224</v>
      </c>
      <c r="CL223" s="15" t="s">
        <v>224</v>
      </c>
      <c r="CO223" s="15" t="s">
        <v>224</v>
      </c>
      <c r="CQ223" s="15" t="s">
        <v>224</v>
      </c>
      <c r="CR223" s="15" t="s">
        <v>224</v>
      </c>
      <c r="CT223" s="15" t="s">
        <v>224</v>
      </c>
    </row>
    <row r="224">
      <c r="A224" s="13" t="str">
        <f t="shared" si="1"/>
        <v>Thông báo</v>
      </c>
      <c r="B224" s="14">
        <v>43731.90427813657</v>
      </c>
      <c r="C224" s="15" t="s">
        <v>136</v>
      </c>
      <c r="D224" s="16">
        <v>0.0</v>
      </c>
      <c r="E224" s="15" t="s">
        <v>526</v>
      </c>
      <c r="F224" s="15" t="s">
        <v>3397</v>
      </c>
      <c r="G224" s="15" t="s">
        <v>3933</v>
      </c>
      <c r="H224" s="15" t="s">
        <v>3934</v>
      </c>
      <c r="I224" s="15" t="s">
        <v>3942</v>
      </c>
      <c r="J224" s="15" t="s">
        <v>3943</v>
      </c>
      <c r="K224" s="15" t="s">
        <v>5754</v>
      </c>
      <c r="L224" s="15" t="s">
        <v>3937</v>
      </c>
      <c r="N224" s="15" t="s">
        <v>3944</v>
      </c>
      <c r="O224" s="15" t="s">
        <v>379</v>
      </c>
      <c r="V224" s="15" t="s">
        <v>224</v>
      </c>
      <c r="X224" s="15" t="s">
        <v>224</v>
      </c>
      <c r="Y224" s="15" t="s">
        <v>224</v>
      </c>
      <c r="AB224" s="15" t="s">
        <v>224</v>
      </c>
      <c r="AF224" s="15" t="s">
        <v>224</v>
      </c>
      <c r="AH224" s="15" t="s">
        <v>224</v>
      </c>
      <c r="AJ224" s="15" t="s">
        <v>224</v>
      </c>
      <c r="AL224" s="15" t="s">
        <v>224</v>
      </c>
      <c r="AT224" s="15" t="s">
        <v>224</v>
      </c>
      <c r="AU224" s="15" t="s">
        <v>224</v>
      </c>
      <c r="AV224" s="15" t="s">
        <v>224</v>
      </c>
      <c r="AW224" s="15" t="s">
        <v>224</v>
      </c>
      <c r="AX224" s="15" t="s">
        <v>224</v>
      </c>
      <c r="AY224" s="15" t="s">
        <v>224</v>
      </c>
      <c r="BA224" s="15" t="s">
        <v>224</v>
      </c>
      <c r="BB224" s="15" t="s">
        <v>224</v>
      </c>
      <c r="BC224" s="15" t="s">
        <v>224</v>
      </c>
      <c r="BD224" s="15" t="s">
        <v>224</v>
      </c>
      <c r="BE224" s="15" t="s">
        <v>224</v>
      </c>
      <c r="BF224" s="15" t="s">
        <v>224</v>
      </c>
      <c r="BH224" s="15" t="s">
        <v>224</v>
      </c>
      <c r="BS224" s="15" t="s">
        <v>224</v>
      </c>
      <c r="BU224" s="15" t="s">
        <v>224</v>
      </c>
      <c r="BX224" s="15" t="s">
        <v>224</v>
      </c>
      <c r="BY224" s="15" t="s">
        <v>224</v>
      </c>
      <c r="BZ224" s="15" t="s">
        <v>224</v>
      </c>
      <c r="CC224" s="15" t="s">
        <v>224</v>
      </c>
      <c r="CD224" s="15" t="s">
        <v>224</v>
      </c>
      <c r="CE224" s="15" t="s">
        <v>224</v>
      </c>
      <c r="CH224" s="15" t="s">
        <v>224</v>
      </c>
      <c r="CI224" s="15" t="s">
        <v>224</v>
      </c>
      <c r="CJ224" s="15" t="s">
        <v>224</v>
      </c>
      <c r="CL224" s="15" t="s">
        <v>224</v>
      </c>
      <c r="CO224" s="15" t="s">
        <v>224</v>
      </c>
      <c r="CQ224" s="15" t="s">
        <v>224</v>
      </c>
      <c r="CR224" s="15" t="s">
        <v>224</v>
      </c>
      <c r="CT224" s="15" t="s">
        <v>224</v>
      </c>
    </row>
    <row r="225">
      <c r="A225" s="13" t="str">
        <f t="shared" si="1"/>
        <v>Thông báo</v>
      </c>
      <c r="B225" s="14">
        <v>43731.92111545139</v>
      </c>
      <c r="C225" s="15" t="s">
        <v>136</v>
      </c>
      <c r="D225" s="16">
        <v>0.0</v>
      </c>
      <c r="E225" s="15" t="s">
        <v>526</v>
      </c>
      <c r="F225" s="15" t="s">
        <v>3397</v>
      </c>
      <c r="G225" s="15" t="s">
        <v>3933</v>
      </c>
      <c r="H225" s="15" t="s">
        <v>3946</v>
      </c>
      <c r="I225" s="15" t="s">
        <v>3946</v>
      </c>
      <c r="J225" s="15" t="s">
        <v>3947</v>
      </c>
      <c r="K225" s="15" t="s">
        <v>5754</v>
      </c>
      <c r="L225" s="15" t="s">
        <v>3937</v>
      </c>
      <c r="N225" s="15" t="s">
        <v>3948</v>
      </c>
      <c r="O225" s="15" t="s">
        <v>379</v>
      </c>
      <c r="U225" s="15" t="s">
        <v>224</v>
      </c>
      <c r="W225" s="15" t="s">
        <v>224</v>
      </c>
      <c r="AA225" s="15" t="s">
        <v>224</v>
      </c>
      <c r="AC225" s="15" t="s">
        <v>224</v>
      </c>
      <c r="AE225" s="15" t="s">
        <v>224</v>
      </c>
      <c r="AG225" s="15" t="s">
        <v>224</v>
      </c>
      <c r="AI225" s="15" t="s">
        <v>224</v>
      </c>
      <c r="AK225" s="15" t="s">
        <v>224</v>
      </c>
      <c r="AS225" s="15" t="s">
        <v>224</v>
      </c>
      <c r="AZ225" s="15" t="s">
        <v>224</v>
      </c>
      <c r="BG225" s="15" t="s">
        <v>224</v>
      </c>
      <c r="BQ225" s="15" t="s">
        <v>224</v>
      </c>
      <c r="BR225" s="15" t="s">
        <v>224</v>
      </c>
      <c r="BT225" s="15" t="s">
        <v>224</v>
      </c>
      <c r="BW225" s="15" t="s">
        <v>224</v>
      </c>
      <c r="BY225" s="15" t="s">
        <v>224</v>
      </c>
      <c r="CB225" s="15" t="s">
        <v>224</v>
      </c>
      <c r="CG225" s="15" t="s">
        <v>224</v>
      </c>
      <c r="CK225" s="15" t="s">
        <v>224</v>
      </c>
      <c r="CN225" s="15" t="s">
        <v>224</v>
      </c>
      <c r="CP225" s="15" t="s">
        <v>224</v>
      </c>
      <c r="CS225" s="15" t="s">
        <v>224</v>
      </c>
    </row>
    <row r="226">
      <c r="A226" s="13" t="str">
        <f t="shared" si="1"/>
        <v>Thông báo</v>
      </c>
      <c r="B226" s="14">
        <v>43732.88669226852</v>
      </c>
      <c r="C226" s="15" t="s">
        <v>136</v>
      </c>
      <c r="D226" s="16">
        <v>0.0</v>
      </c>
      <c r="E226" s="15" t="s">
        <v>526</v>
      </c>
      <c r="F226" s="15" t="s">
        <v>3397</v>
      </c>
      <c r="G226" s="15" t="s">
        <v>3933</v>
      </c>
      <c r="H226" s="15" t="s">
        <v>3949</v>
      </c>
      <c r="I226" s="15" t="s">
        <v>3949</v>
      </c>
      <c r="J226" s="15" t="s">
        <v>3950</v>
      </c>
      <c r="K226" s="15" t="s">
        <v>5754</v>
      </c>
      <c r="L226" s="15" t="s">
        <v>3937</v>
      </c>
      <c r="N226" s="15" t="s">
        <v>3951</v>
      </c>
      <c r="O226" s="15" t="s">
        <v>379</v>
      </c>
      <c r="V226" s="15" t="s">
        <v>224</v>
      </c>
      <c r="X226" s="15" t="s">
        <v>224</v>
      </c>
      <c r="Y226" s="15" t="s">
        <v>224</v>
      </c>
      <c r="AB226" s="15" t="s">
        <v>224</v>
      </c>
      <c r="AF226" s="15" t="s">
        <v>224</v>
      </c>
      <c r="AH226" s="15" t="s">
        <v>224</v>
      </c>
      <c r="AJ226" s="15" t="s">
        <v>224</v>
      </c>
      <c r="AL226" s="15" t="s">
        <v>224</v>
      </c>
      <c r="AT226" s="15" t="s">
        <v>224</v>
      </c>
      <c r="AU226" s="15" t="s">
        <v>224</v>
      </c>
      <c r="AV226" s="15" t="s">
        <v>224</v>
      </c>
      <c r="AW226" s="15" t="s">
        <v>224</v>
      </c>
      <c r="AX226" s="15" t="s">
        <v>224</v>
      </c>
      <c r="AY226" s="15" t="s">
        <v>224</v>
      </c>
      <c r="BA226" s="15" t="s">
        <v>224</v>
      </c>
      <c r="BB226" s="15" t="s">
        <v>224</v>
      </c>
      <c r="BC226" s="15" t="s">
        <v>224</v>
      </c>
      <c r="BD226" s="15" t="s">
        <v>224</v>
      </c>
      <c r="BE226" s="15" t="s">
        <v>224</v>
      </c>
      <c r="BF226" s="15" t="s">
        <v>224</v>
      </c>
      <c r="BH226" s="15" t="s">
        <v>224</v>
      </c>
      <c r="BS226" s="15" t="s">
        <v>224</v>
      </c>
      <c r="BU226" s="15" t="s">
        <v>224</v>
      </c>
      <c r="BX226" s="15" t="s">
        <v>224</v>
      </c>
      <c r="BY226" s="15" t="s">
        <v>224</v>
      </c>
      <c r="BZ226" s="15" t="s">
        <v>224</v>
      </c>
      <c r="CC226" s="15" t="s">
        <v>224</v>
      </c>
      <c r="CD226" s="15" t="s">
        <v>224</v>
      </c>
      <c r="CE226" s="15" t="s">
        <v>224</v>
      </c>
      <c r="CH226" s="15" t="s">
        <v>224</v>
      </c>
      <c r="CI226" s="15" t="s">
        <v>224</v>
      </c>
      <c r="CJ226" s="15" t="s">
        <v>224</v>
      </c>
      <c r="CL226" s="15" t="s">
        <v>224</v>
      </c>
      <c r="CO226" s="15" t="s">
        <v>224</v>
      </c>
      <c r="CQ226" s="15" t="s">
        <v>224</v>
      </c>
      <c r="CR226" s="15" t="s">
        <v>224</v>
      </c>
      <c r="CT226" s="15" t="s">
        <v>224</v>
      </c>
    </row>
    <row r="227">
      <c r="A227" s="13" t="str">
        <f t="shared" si="1"/>
        <v>Thông báo</v>
      </c>
      <c r="B227" s="14">
        <v>43733.9708502662</v>
      </c>
      <c r="C227" s="15" t="s">
        <v>635</v>
      </c>
      <c r="D227" s="16">
        <v>0.0</v>
      </c>
      <c r="E227" s="15" t="s">
        <v>485</v>
      </c>
      <c r="F227" s="15" t="s">
        <v>3397</v>
      </c>
      <c r="G227" s="15" t="s">
        <v>3933</v>
      </c>
      <c r="H227" s="15" t="s">
        <v>3934</v>
      </c>
      <c r="I227" s="15" t="s">
        <v>3971</v>
      </c>
      <c r="J227" s="15" t="s">
        <v>3972</v>
      </c>
      <c r="K227" s="15" t="s">
        <v>5776</v>
      </c>
      <c r="L227" s="15" t="s">
        <v>3973</v>
      </c>
      <c r="N227" s="15" t="s">
        <v>3974</v>
      </c>
      <c r="O227" s="15" t="s">
        <v>379</v>
      </c>
      <c r="P227" s="15" t="s">
        <v>224</v>
      </c>
      <c r="Q227" s="15" t="s">
        <v>224</v>
      </c>
      <c r="R227" s="15" t="s">
        <v>224</v>
      </c>
      <c r="S227" s="15" t="s">
        <v>224</v>
      </c>
      <c r="T227" s="15" t="s">
        <v>224</v>
      </c>
      <c r="U227" s="15" t="s">
        <v>224</v>
      </c>
      <c r="V227" s="15" t="s">
        <v>224</v>
      </c>
      <c r="W227" s="15" t="s">
        <v>224</v>
      </c>
      <c r="X227" s="15" t="s">
        <v>224</v>
      </c>
      <c r="Y227" s="15" t="s">
        <v>224</v>
      </c>
      <c r="Z227" s="15" t="s">
        <v>224</v>
      </c>
      <c r="AA227" s="15" t="s">
        <v>224</v>
      </c>
      <c r="AB227" s="15" t="s">
        <v>224</v>
      </c>
      <c r="AC227" s="15" t="s">
        <v>224</v>
      </c>
      <c r="AD227" s="15" t="s">
        <v>224</v>
      </c>
      <c r="AE227" s="15" t="s">
        <v>224</v>
      </c>
      <c r="AF227" s="15" t="s">
        <v>224</v>
      </c>
      <c r="AG227" s="15" t="s">
        <v>224</v>
      </c>
      <c r="AH227" s="15" t="s">
        <v>224</v>
      </c>
      <c r="AI227" s="15" t="s">
        <v>224</v>
      </c>
      <c r="AJ227" s="15" t="s">
        <v>224</v>
      </c>
      <c r="AK227" s="15" t="s">
        <v>224</v>
      </c>
      <c r="AL227" s="15" t="s">
        <v>224</v>
      </c>
      <c r="AM227" s="15" t="s">
        <v>224</v>
      </c>
      <c r="AN227" s="15" t="s">
        <v>224</v>
      </c>
      <c r="AO227" s="15" t="s">
        <v>224</v>
      </c>
      <c r="AP227" s="15" t="s">
        <v>224</v>
      </c>
      <c r="AQ227" s="15" t="s">
        <v>224</v>
      </c>
      <c r="AR227" s="15" t="s">
        <v>224</v>
      </c>
      <c r="AS227" s="15" t="s">
        <v>224</v>
      </c>
      <c r="AT227" s="15" t="s">
        <v>224</v>
      </c>
      <c r="AU227" s="15" t="s">
        <v>224</v>
      </c>
      <c r="AV227" s="15" t="s">
        <v>224</v>
      </c>
      <c r="AW227" s="15" t="s">
        <v>224</v>
      </c>
      <c r="AX227" s="15" t="s">
        <v>224</v>
      </c>
      <c r="AY227" s="15" t="s">
        <v>224</v>
      </c>
      <c r="AZ227" s="15" t="s">
        <v>224</v>
      </c>
      <c r="BA227" s="15" t="s">
        <v>224</v>
      </c>
      <c r="BB227" s="15" t="s">
        <v>224</v>
      </c>
      <c r="BC227" s="15" t="s">
        <v>224</v>
      </c>
      <c r="BD227" s="15" t="s">
        <v>224</v>
      </c>
      <c r="BE227" s="15" t="s">
        <v>224</v>
      </c>
      <c r="BF227" s="15" t="s">
        <v>224</v>
      </c>
      <c r="BG227" s="15" t="s">
        <v>224</v>
      </c>
      <c r="BH227" s="15" t="s">
        <v>224</v>
      </c>
      <c r="BI227" s="15" t="s">
        <v>224</v>
      </c>
      <c r="BJ227" s="15" t="s">
        <v>224</v>
      </c>
      <c r="BK227" s="15" t="s">
        <v>224</v>
      </c>
      <c r="BL227" s="15" t="s">
        <v>224</v>
      </c>
      <c r="BM227" s="15" t="s">
        <v>224</v>
      </c>
      <c r="BN227" s="15" t="s">
        <v>224</v>
      </c>
      <c r="BO227" s="15" t="s">
        <v>224</v>
      </c>
      <c r="BP227" s="15" t="s">
        <v>224</v>
      </c>
      <c r="BQ227" s="15" t="s">
        <v>224</v>
      </c>
      <c r="BR227" s="15" t="s">
        <v>680</v>
      </c>
      <c r="BS227" s="15" t="s">
        <v>215</v>
      </c>
      <c r="BT227" s="15" t="s">
        <v>224</v>
      </c>
      <c r="BU227" s="15" t="s">
        <v>224</v>
      </c>
      <c r="BV227" s="15" t="s">
        <v>224</v>
      </c>
      <c r="BW227" s="15" t="s">
        <v>224</v>
      </c>
      <c r="BX227" s="15" t="s">
        <v>224</v>
      </c>
      <c r="BY227" s="15" t="s">
        <v>224</v>
      </c>
      <c r="BZ227" s="15" t="s">
        <v>224</v>
      </c>
      <c r="CA227" s="15" t="s">
        <v>224</v>
      </c>
      <c r="CB227" s="15" t="s">
        <v>224</v>
      </c>
      <c r="CC227" s="15" t="s">
        <v>224</v>
      </c>
      <c r="CD227" s="15" t="s">
        <v>224</v>
      </c>
      <c r="CE227" s="15" t="s">
        <v>224</v>
      </c>
      <c r="CF227" s="15" t="s">
        <v>224</v>
      </c>
      <c r="CG227" s="15" t="s">
        <v>224</v>
      </c>
      <c r="CH227" s="15" t="s">
        <v>224</v>
      </c>
      <c r="CI227" s="15" t="s">
        <v>224</v>
      </c>
      <c r="CJ227" s="15" t="s">
        <v>224</v>
      </c>
      <c r="CK227" s="15" t="s">
        <v>224</v>
      </c>
      <c r="CL227" s="15" t="s">
        <v>224</v>
      </c>
      <c r="CM227" s="15" t="s">
        <v>224</v>
      </c>
      <c r="CN227" s="15" t="s">
        <v>224</v>
      </c>
      <c r="CO227" s="15" t="s">
        <v>224</v>
      </c>
      <c r="CP227" s="15" t="s">
        <v>224</v>
      </c>
      <c r="CQ227" s="15" t="s">
        <v>224</v>
      </c>
      <c r="CR227" s="15" t="s">
        <v>224</v>
      </c>
      <c r="CS227" s="15" t="s">
        <v>224</v>
      </c>
      <c r="CT227" s="15" t="s">
        <v>224</v>
      </c>
    </row>
    <row r="228">
      <c r="A228" s="13" t="str">
        <f t="shared" si="1"/>
        <v>Thông báo</v>
      </c>
      <c r="B228" s="14">
        <v>43733.980434467594</v>
      </c>
      <c r="C228" s="15" t="s">
        <v>635</v>
      </c>
      <c r="D228" s="16">
        <v>0.0</v>
      </c>
      <c r="E228" s="15" t="s">
        <v>485</v>
      </c>
      <c r="F228" s="15" t="s">
        <v>3397</v>
      </c>
      <c r="G228" s="15" t="s">
        <v>3933</v>
      </c>
      <c r="H228" s="15" t="s">
        <v>3934</v>
      </c>
      <c r="I228" s="15" t="s">
        <v>3984</v>
      </c>
      <c r="J228" s="15" t="s">
        <v>3985</v>
      </c>
      <c r="K228" s="15" t="s">
        <v>5754</v>
      </c>
      <c r="L228" s="15" t="s">
        <v>3986</v>
      </c>
      <c r="N228" s="15" t="s">
        <v>3987</v>
      </c>
      <c r="O228" s="15" t="s">
        <v>213</v>
      </c>
      <c r="P228" s="15" t="s">
        <v>224</v>
      </c>
      <c r="Q228" s="15" t="s">
        <v>224</v>
      </c>
      <c r="R228" s="15" t="s">
        <v>224</v>
      </c>
      <c r="S228" s="15" t="s">
        <v>224</v>
      </c>
      <c r="T228" s="15" t="s">
        <v>224</v>
      </c>
      <c r="U228" s="15" t="s">
        <v>224</v>
      </c>
      <c r="V228" s="15" t="s">
        <v>224</v>
      </c>
      <c r="W228" s="15" t="s">
        <v>224</v>
      </c>
      <c r="X228" s="15" t="s">
        <v>224</v>
      </c>
      <c r="Y228" s="15" t="s">
        <v>224</v>
      </c>
      <c r="Z228" s="15" t="s">
        <v>224</v>
      </c>
      <c r="AA228" s="15" t="s">
        <v>224</v>
      </c>
      <c r="AB228" s="15" t="s">
        <v>224</v>
      </c>
      <c r="AC228" s="15" t="s">
        <v>224</v>
      </c>
      <c r="AD228" s="15" t="s">
        <v>224</v>
      </c>
      <c r="AE228" s="15" t="s">
        <v>224</v>
      </c>
      <c r="AF228" s="15" t="s">
        <v>224</v>
      </c>
      <c r="AG228" s="15" t="s">
        <v>224</v>
      </c>
      <c r="AH228" s="15" t="s">
        <v>224</v>
      </c>
      <c r="AI228" s="15" t="s">
        <v>224</v>
      </c>
      <c r="AJ228" s="15" t="s">
        <v>224</v>
      </c>
      <c r="AK228" s="15" t="s">
        <v>224</v>
      </c>
      <c r="AL228" s="15" t="s">
        <v>224</v>
      </c>
      <c r="AM228" s="15" t="s">
        <v>224</v>
      </c>
      <c r="AN228" s="15" t="s">
        <v>224</v>
      </c>
      <c r="AO228" s="15" t="s">
        <v>224</v>
      </c>
      <c r="AP228" s="15" t="s">
        <v>224</v>
      </c>
      <c r="AQ228" s="15" t="s">
        <v>224</v>
      </c>
      <c r="AR228" s="15" t="s">
        <v>224</v>
      </c>
      <c r="AS228" s="15" t="s">
        <v>224</v>
      </c>
      <c r="AT228" s="15" t="s">
        <v>224</v>
      </c>
      <c r="AU228" s="15" t="s">
        <v>224</v>
      </c>
      <c r="AV228" s="15" t="s">
        <v>224</v>
      </c>
      <c r="AW228" s="15" t="s">
        <v>224</v>
      </c>
      <c r="AX228" s="15" t="s">
        <v>224</v>
      </c>
      <c r="AY228" s="15" t="s">
        <v>224</v>
      </c>
      <c r="AZ228" s="15" t="s">
        <v>224</v>
      </c>
      <c r="BA228" s="15" t="s">
        <v>224</v>
      </c>
      <c r="BB228" s="15" t="s">
        <v>224</v>
      </c>
      <c r="BC228" s="15" t="s">
        <v>224</v>
      </c>
      <c r="BD228" s="15" t="s">
        <v>224</v>
      </c>
      <c r="BE228" s="15" t="s">
        <v>224</v>
      </c>
      <c r="BF228" s="15" t="s">
        <v>224</v>
      </c>
      <c r="BG228" s="15" t="s">
        <v>224</v>
      </c>
      <c r="BH228" s="15" t="s">
        <v>224</v>
      </c>
      <c r="BI228" s="15" t="s">
        <v>224</v>
      </c>
      <c r="BJ228" s="15" t="s">
        <v>224</v>
      </c>
      <c r="BK228" s="15" t="s">
        <v>224</v>
      </c>
      <c r="BL228" s="15" t="s">
        <v>224</v>
      </c>
      <c r="BM228" s="15" t="s">
        <v>224</v>
      </c>
      <c r="BN228" s="15" t="s">
        <v>224</v>
      </c>
      <c r="BO228" s="15" t="s">
        <v>224</v>
      </c>
      <c r="BP228" s="15" t="s">
        <v>224</v>
      </c>
      <c r="BQ228" s="15" t="s">
        <v>680</v>
      </c>
      <c r="BR228" s="15" t="s">
        <v>354</v>
      </c>
      <c r="BS228" s="15" t="s">
        <v>224</v>
      </c>
      <c r="BT228" s="15" t="s">
        <v>224</v>
      </c>
      <c r="BU228" s="15" t="s">
        <v>224</v>
      </c>
      <c r="BV228" s="15" t="s">
        <v>224</v>
      </c>
      <c r="BW228" s="15" t="s">
        <v>224</v>
      </c>
      <c r="BX228" s="15" t="s">
        <v>224</v>
      </c>
      <c r="BY228" s="15" t="s">
        <v>224</v>
      </c>
      <c r="BZ228" s="15" t="s">
        <v>224</v>
      </c>
      <c r="CA228" s="15" t="s">
        <v>224</v>
      </c>
      <c r="CB228" s="15" t="s">
        <v>224</v>
      </c>
      <c r="CC228" s="15" t="s">
        <v>224</v>
      </c>
      <c r="CD228" s="15" t="s">
        <v>224</v>
      </c>
      <c r="CE228" s="15" t="s">
        <v>224</v>
      </c>
      <c r="CF228" s="15" t="s">
        <v>224</v>
      </c>
      <c r="CG228" s="15" t="s">
        <v>224</v>
      </c>
      <c r="CH228" s="15" t="s">
        <v>224</v>
      </c>
      <c r="CI228" s="15" t="s">
        <v>224</v>
      </c>
      <c r="CJ228" s="15" t="s">
        <v>224</v>
      </c>
      <c r="CK228" s="15" t="s">
        <v>224</v>
      </c>
      <c r="CL228" s="15" t="s">
        <v>224</v>
      </c>
      <c r="CM228" s="15" t="s">
        <v>224</v>
      </c>
      <c r="CN228" s="15" t="s">
        <v>224</v>
      </c>
      <c r="CO228" s="15" t="s">
        <v>224</v>
      </c>
      <c r="CP228" s="15" t="s">
        <v>224</v>
      </c>
      <c r="CQ228" s="15" t="s">
        <v>224</v>
      </c>
      <c r="CR228" s="15" t="s">
        <v>224</v>
      </c>
      <c r="CS228" s="15" t="s">
        <v>224</v>
      </c>
      <c r="CT228" s="15" t="s">
        <v>224</v>
      </c>
    </row>
    <row r="229">
      <c r="A229" s="13" t="str">
        <f t="shared" si="1"/>
        <v>Thống kê bộ phận kế hoạch</v>
      </c>
      <c r="B229" s="14">
        <v>43732.97907240741</v>
      </c>
      <c r="C229" s="15" t="s">
        <v>522</v>
      </c>
      <c r="D229" s="16">
        <v>0.0</v>
      </c>
      <c r="E229" s="15" t="s">
        <v>198</v>
      </c>
      <c r="F229" s="15" t="s">
        <v>1587</v>
      </c>
      <c r="G229" s="15" t="s">
        <v>3307</v>
      </c>
      <c r="H229" s="15" t="s">
        <v>3308</v>
      </c>
      <c r="I229" s="15" t="s">
        <v>3308</v>
      </c>
      <c r="J229" s="15" t="s">
        <v>3309</v>
      </c>
      <c r="K229" s="15" t="s">
        <v>5777</v>
      </c>
      <c r="L229" s="15" t="s">
        <v>3310</v>
      </c>
      <c r="N229" s="15" t="s">
        <v>5778</v>
      </c>
      <c r="O229" s="15" t="s">
        <v>3312</v>
      </c>
      <c r="P229" s="15" t="s">
        <v>224</v>
      </c>
      <c r="Q229" s="15" t="s">
        <v>224</v>
      </c>
      <c r="R229" s="15" t="s">
        <v>224</v>
      </c>
      <c r="S229" s="15" t="s">
        <v>224</v>
      </c>
      <c r="T229" s="15" t="s">
        <v>224</v>
      </c>
      <c r="U229" s="15" t="s">
        <v>224</v>
      </c>
      <c r="V229" s="15" t="s">
        <v>224</v>
      </c>
      <c r="AR229" s="15" t="s">
        <v>275</v>
      </c>
    </row>
    <row r="230">
      <c r="A230" s="13" t="str">
        <f t="shared" si="1"/>
        <v>Thống kê bộ phận kế hoạch</v>
      </c>
      <c r="B230" s="14">
        <v>43732.9809420949</v>
      </c>
      <c r="C230" s="15" t="s">
        <v>522</v>
      </c>
      <c r="D230" s="16">
        <v>0.0</v>
      </c>
      <c r="E230" s="15" t="s">
        <v>198</v>
      </c>
      <c r="F230" s="15" t="s">
        <v>1587</v>
      </c>
      <c r="G230" s="15" t="s">
        <v>3307</v>
      </c>
      <c r="H230" s="15" t="s">
        <v>3320</v>
      </c>
      <c r="I230" s="15" t="s">
        <v>3320</v>
      </c>
      <c r="J230" s="15" t="s">
        <v>3321</v>
      </c>
      <c r="K230" s="15" t="s">
        <v>5777</v>
      </c>
      <c r="L230" s="15" t="s">
        <v>3310</v>
      </c>
      <c r="N230" s="15" t="s">
        <v>5778</v>
      </c>
      <c r="O230" s="15" t="s">
        <v>3244</v>
      </c>
      <c r="P230" s="15" t="s">
        <v>224</v>
      </c>
      <c r="Q230" s="15" t="s">
        <v>224</v>
      </c>
      <c r="R230" s="15" t="s">
        <v>224</v>
      </c>
      <c r="S230" s="15" t="s">
        <v>224</v>
      </c>
      <c r="T230" s="15" t="s">
        <v>224</v>
      </c>
      <c r="U230" s="15" t="s">
        <v>224</v>
      </c>
      <c r="V230" s="15" t="s">
        <v>224</v>
      </c>
      <c r="AR230" s="15" t="s">
        <v>275</v>
      </c>
    </row>
    <row r="231">
      <c r="A231" s="13" t="str">
        <f t="shared" si="1"/>
        <v>Thống kê bộ phận kế hoạch</v>
      </c>
      <c r="B231" s="14">
        <v>43732.983056990735</v>
      </c>
      <c r="C231" s="15" t="s">
        <v>522</v>
      </c>
      <c r="D231" s="16">
        <v>0.0</v>
      </c>
      <c r="E231" s="15" t="s">
        <v>198</v>
      </c>
      <c r="F231" s="15" t="s">
        <v>1587</v>
      </c>
      <c r="G231" s="15" t="s">
        <v>3307</v>
      </c>
      <c r="H231" s="15" t="s">
        <v>3326</v>
      </c>
      <c r="I231" s="15" t="s">
        <v>3326</v>
      </c>
      <c r="J231" s="15" t="s">
        <v>3328</v>
      </c>
      <c r="K231" s="15" t="s">
        <v>5777</v>
      </c>
      <c r="L231" s="15" t="s">
        <v>3310</v>
      </c>
      <c r="N231" s="15" t="s">
        <v>5778</v>
      </c>
      <c r="O231" s="15" t="s">
        <v>3329</v>
      </c>
      <c r="P231" s="15" t="s">
        <v>224</v>
      </c>
      <c r="Q231" s="15" t="s">
        <v>224</v>
      </c>
      <c r="R231" s="15" t="s">
        <v>224</v>
      </c>
      <c r="S231" s="15" t="s">
        <v>224</v>
      </c>
      <c r="T231" s="15" t="s">
        <v>224</v>
      </c>
      <c r="U231" s="15" t="s">
        <v>224</v>
      </c>
      <c r="AR231" s="15" t="s">
        <v>275</v>
      </c>
    </row>
    <row r="232">
      <c r="A232" s="13" t="str">
        <f t="shared" si="1"/>
        <v>Thống kê bộ phận kế hoạch</v>
      </c>
      <c r="B232" s="14">
        <v>43732.98474197916</v>
      </c>
      <c r="C232" s="15" t="s">
        <v>522</v>
      </c>
      <c r="D232" s="16">
        <v>0.0</v>
      </c>
      <c r="E232" s="15" t="s">
        <v>198</v>
      </c>
      <c r="F232" s="15" t="s">
        <v>1587</v>
      </c>
      <c r="G232" s="15" t="s">
        <v>3307</v>
      </c>
      <c r="H232" s="15" t="s">
        <v>3331</v>
      </c>
      <c r="I232" s="15" t="s">
        <v>3331</v>
      </c>
      <c r="J232" s="15" t="s">
        <v>3332</v>
      </c>
      <c r="K232" s="15" t="s">
        <v>5777</v>
      </c>
      <c r="L232" s="15" t="s">
        <v>3310</v>
      </c>
      <c r="N232" s="15" t="s">
        <v>5778</v>
      </c>
      <c r="O232" s="15" t="s">
        <v>3244</v>
      </c>
      <c r="P232" s="15" t="s">
        <v>224</v>
      </c>
      <c r="Q232" s="15" t="s">
        <v>224</v>
      </c>
      <c r="R232" s="15" t="s">
        <v>224</v>
      </c>
      <c r="S232" s="15" t="s">
        <v>224</v>
      </c>
      <c r="T232" s="15" t="s">
        <v>224</v>
      </c>
      <c r="U232" s="15" t="s">
        <v>224</v>
      </c>
      <c r="V232" s="15" t="s">
        <v>224</v>
      </c>
      <c r="AR232" s="15" t="s">
        <v>275</v>
      </c>
    </row>
    <row r="233">
      <c r="A233" s="13" t="str">
        <f t="shared" si="1"/>
        <v>Thống kê danh sách các quy trình, tiêu chuẩn tương ứng với từng bộ phận</v>
      </c>
      <c r="B233" s="14">
        <v>43732.55951172454</v>
      </c>
      <c r="C233" s="15" t="s">
        <v>238</v>
      </c>
      <c r="D233" s="16">
        <v>0.0</v>
      </c>
      <c r="E233" s="15" t="s">
        <v>477</v>
      </c>
      <c r="F233" s="15" t="s">
        <v>1587</v>
      </c>
      <c r="G233" s="15" t="s">
        <v>3720</v>
      </c>
      <c r="H233" s="15" t="s">
        <v>3721</v>
      </c>
      <c r="I233" s="15" t="s">
        <v>3723</v>
      </c>
      <c r="J233" s="15" t="s">
        <v>3725</v>
      </c>
      <c r="K233" s="15" t="s">
        <v>5779</v>
      </c>
      <c r="L233" s="15" t="s">
        <v>3727</v>
      </c>
      <c r="N233" s="15" t="s">
        <v>3729</v>
      </c>
      <c r="O233" s="15" t="s">
        <v>3731</v>
      </c>
      <c r="P233" s="15" t="s">
        <v>224</v>
      </c>
      <c r="Q233" s="15" t="s">
        <v>224</v>
      </c>
      <c r="R233" s="15" t="s">
        <v>224</v>
      </c>
      <c r="S233" s="15" t="s">
        <v>224</v>
      </c>
      <c r="T233" s="15" t="s">
        <v>688</v>
      </c>
      <c r="U233" s="15" t="s">
        <v>224</v>
      </c>
      <c r="V233" s="15" t="s">
        <v>224</v>
      </c>
      <c r="W233" s="15" t="s">
        <v>688</v>
      </c>
      <c r="X233" s="15" t="s">
        <v>224</v>
      </c>
      <c r="Y233" s="15" t="s">
        <v>224</v>
      </c>
      <c r="Z233" s="15" t="s">
        <v>688</v>
      </c>
      <c r="AA233" s="15" t="s">
        <v>688</v>
      </c>
      <c r="AB233" s="15" t="s">
        <v>224</v>
      </c>
      <c r="AC233" s="15" t="s">
        <v>688</v>
      </c>
      <c r="AD233" s="15" t="s">
        <v>224</v>
      </c>
      <c r="AE233" s="15" t="s">
        <v>688</v>
      </c>
      <c r="AF233" s="15" t="s">
        <v>224</v>
      </c>
      <c r="AG233" s="15" t="s">
        <v>688</v>
      </c>
      <c r="AH233" s="15" t="s">
        <v>224</v>
      </c>
      <c r="AI233" s="15" t="s">
        <v>688</v>
      </c>
      <c r="AJ233" s="15" t="s">
        <v>224</v>
      </c>
      <c r="AK233" s="15" t="s">
        <v>688</v>
      </c>
      <c r="AL233" s="15" t="s">
        <v>224</v>
      </c>
      <c r="AM233" s="15" t="s">
        <v>688</v>
      </c>
      <c r="AN233" s="15" t="s">
        <v>688</v>
      </c>
      <c r="AO233" s="15" t="s">
        <v>224</v>
      </c>
      <c r="AP233" s="15" t="s">
        <v>688</v>
      </c>
      <c r="AQ233" s="15" t="s">
        <v>224</v>
      </c>
      <c r="AR233" s="15" t="s">
        <v>688</v>
      </c>
      <c r="AS233" s="15" t="s">
        <v>275</v>
      </c>
      <c r="AT233" s="15" t="s">
        <v>224</v>
      </c>
      <c r="AU233" s="15" t="s">
        <v>224</v>
      </c>
      <c r="AV233" s="15" t="s">
        <v>224</v>
      </c>
      <c r="AW233" s="15" t="s">
        <v>224</v>
      </c>
      <c r="AX233" s="15" t="s">
        <v>224</v>
      </c>
      <c r="AY233" s="15" t="s">
        <v>224</v>
      </c>
      <c r="AZ233" s="15" t="s">
        <v>688</v>
      </c>
      <c r="BA233" s="15" t="s">
        <v>224</v>
      </c>
      <c r="BB233" s="15" t="s">
        <v>224</v>
      </c>
      <c r="BC233" s="15" t="s">
        <v>224</v>
      </c>
      <c r="BD233" s="15" t="s">
        <v>224</v>
      </c>
      <c r="BE233" s="15" t="s">
        <v>224</v>
      </c>
      <c r="BF233" s="15" t="s">
        <v>224</v>
      </c>
      <c r="BG233" s="15" t="s">
        <v>688</v>
      </c>
      <c r="BH233" s="15" t="s">
        <v>224</v>
      </c>
      <c r="BI233" s="15" t="s">
        <v>224</v>
      </c>
      <c r="BJ233" s="15" t="s">
        <v>224</v>
      </c>
      <c r="BK233" s="15" t="s">
        <v>224</v>
      </c>
      <c r="BL233" s="15" t="s">
        <v>224</v>
      </c>
      <c r="BM233" s="15" t="s">
        <v>224</v>
      </c>
      <c r="BN233" s="15" t="s">
        <v>224</v>
      </c>
      <c r="BO233" s="15" t="s">
        <v>224</v>
      </c>
      <c r="BP233" s="15" t="s">
        <v>224</v>
      </c>
      <c r="BQ233" s="15" t="s">
        <v>688</v>
      </c>
      <c r="BR233" s="15" t="s">
        <v>688</v>
      </c>
      <c r="BS233" s="15" t="s">
        <v>224</v>
      </c>
      <c r="BT233" s="15" t="s">
        <v>688</v>
      </c>
      <c r="BU233" s="15" t="s">
        <v>224</v>
      </c>
      <c r="BV233" s="15" t="s">
        <v>224</v>
      </c>
      <c r="BW233" s="15" t="s">
        <v>688</v>
      </c>
      <c r="BX233" s="15" t="s">
        <v>224</v>
      </c>
      <c r="BY233" s="15" t="s">
        <v>224</v>
      </c>
      <c r="BZ233" s="15" t="s">
        <v>224</v>
      </c>
      <c r="CA233" s="15" t="s">
        <v>224</v>
      </c>
      <c r="CB233" s="15" t="s">
        <v>688</v>
      </c>
      <c r="CC233" s="15" t="s">
        <v>224</v>
      </c>
      <c r="CD233" s="15" t="s">
        <v>224</v>
      </c>
      <c r="CE233" s="15" t="s">
        <v>224</v>
      </c>
      <c r="CF233" s="15" t="s">
        <v>224</v>
      </c>
      <c r="CG233" s="15" t="s">
        <v>688</v>
      </c>
      <c r="CH233" s="15" t="s">
        <v>224</v>
      </c>
      <c r="CI233" s="15" t="s">
        <v>224</v>
      </c>
      <c r="CJ233" s="15" t="s">
        <v>224</v>
      </c>
      <c r="CK233" s="15" t="s">
        <v>224</v>
      </c>
      <c r="CL233" s="15" t="s">
        <v>224</v>
      </c>
      <c r="CM233" s="15" t="s">
        <v>688</v>
      </c>
      <c r="CN233" s="15" t="s">
        <v>224</v>
      </c>
      <c r="CO233" s="15" t="s">
        <v>224</v>
      </c>
      <c r="CP233" s="15" t="s">
        <v>224</v>
      </c>
      <c r="CQ233" s="15" t="s">
        <v>224</v>
      </c>
      <c r="CR233" s="15" t="s">
        <v>224</v>
      </c>
      <c r="CS233" s="15" t="s">
        <v>224</v>
      </c>
      <c r="CT233" s="15" t="s">
        <v>224</v>
      </c>
    </row>
    <row r="234">
      <c r="A234" s="13" t="str">
        <f t="shared" si="1"/>
        <v>Thống kê KPI</v>
      </c>
      <c r="B234" s="14">
        <v>43732.850253240744</v>
      </c>
      <c r="C234" s="15" t="s">
        <v>177</v>
      </c>
      <c r="D234" s="16">
        <v>0.0</v>
      </c>
      <c r="E234" s="15" t="s">
        <v>429</v>
      </c>
      <c r="F234" s="15" t="s">
        <v>2492</v>
      </c>
      <c r="G234" s="15" t="s">
        <v>4377</v>
      </c>
      <c r="H234" s="15" t="s">
        <v>4378</v>
      </c>
      <c r="I234" s="15" t="s">
        <v>4378</v>
      </c>
      <c r="J234" s="15" t="s">
        <v>4379</v>
      </c>
      <c r="K234" s="15" t="s">
        <v>2497</v>
      </c>
      <c r="L234" s="15" t="s">
        <v>4381</v>
      </c>
      <c r="N234" s="15" t="s">
        <v>2151</v>
      </c>
      <c r="O234" s="15" t="s">
        <v>2151</v>
      </c>
      <c r="P234" s="15" t="s">
        <v>224</v>
      </c>
      <c r="Q234" s="15" t="s">
        <v>224</v>
      </c>
      <c r="R234" s="15" t="s">
        <v>224</v>
      </c>
      <c r="S234" s="15" t="s">
        <v>224</v>
      </c>
      <c r="T234" s="15" t="s">
        <v>224</v>
      </c>
      <c r="U234" s="15" t="s">
        <v>224</v>
      </c>
      <c r="V234" s="15" t="s">
        <v>224</v>
      </c>
      <c r="W234" s="15" t="s">
        <v>224</v>
      </c>
      <c r="X234" s="15" t="s">
        <v>224</v>
      </c>
      <c r="Y234" s="15" t="s">
        <v>224</v>
      </c>
      <c r="Z234" s="15" t="s">
        <v>224</v>
      </c>
      <c r="AA234" s="15" t="s">
        <v>224</v>
      </c>
      <c r="AB234" s="15" t="s">
        <v>224</v>
      </c>
      <c r="AC234" s="15" t="s">
        <v>224</v>
      </c>
      <c r="AD234" s="15" t="s">
        <v>224</v>
      </c>
      <c r="AE234" s="15" t="s">
        <v>224</v>
      </c>
      <c r="AF234" s="15" t="s">
        <v>224</v>
      </c>
      <c r="AG234" s="15" t="s">
        <v>224</v>
      </c>
      <c r="AH234" s="15" t="s">
        <v>224</v>
      </c>
      <c r="AI234" s="15" t="s">
        <v>224</v>
      </c>
      <c r="AJ234" s="15" t="s">
        <v>224</v>
      </c>
      <c r="AK234" s="15" t="s">
        <v>224</v>
      </c>
      <c r="AL234" s="15" t="s">
        <v>224</v>
      </c>
      <c r="AM234" s="15" t="s">
        <v>224</v>
      </c>
      <c r="AN234" s="15" t="s">
        <v>224</v>
      </c>
      <c r="AO234" s="15" t="s">
        <v>224</v>
      </c>
      <c r="AP234" s="15" t="s">
        <v>224</v>
      </c>
      <c r="AQ234" s="15" t="s">
        <v>224</v>
      </c>
      <c r="AR234" s="15" t="s">
        <v>224</v>
      </c>
      <c r="AS234" s="15" t="s">
        <v>224</v>
      </c>
      <c r="AT234" s="15" t="s">
        <v>224</v>
      </c>
      <c r="AU234" s="15" t="s">
        <v>224</v>
      </c>
      <c r="AV234" s="15" t="s">
        <v>224</v>
      </c>
      <c r="AW234" s="15" t="s">
        <v>224</v>
      </c>
      <c r="AX234" s="15" t="s">
        <v>224</v>
      </c>
      <c r="AY234" s="15" t="s">
        <v>224</v>
      </c>
      <c r="AZ234" s="15" t="s">
        <v>224</v>
      </c>
      <c r="BA234" s="15" t="s">
        <v>224</v>
      </c>
      <c r="BB234" s="15" t="s">
        <v>224</v>
      </c>
      <c r="BC234" s="15" t="s">
        <v>224</v>
      </c>
      <c r="BD234" s="15" t="s">
        <v>224</v>
      </c>
      <c r="BE234" s="15" t="s">
        <v>224</v>
      </c>
      <c r="BF234" s="15" t="s">
        <v>224</v>
      </c>
      <c r="BG234" s="15" t="s">
        <v>224</v>
      </c>
      <c r="BH234" s="15" t="s">
        <v>224</v>
      </c>
      <c r="BI234" s="15" t="s">
        <v>224</v>
      </c>
      <c r="BJ234" s="15" t="s">
        <v>224</v>
      </c>
      <c r="BK234" s="15" t="s">
        <v>224</v>
      </c>
      <c r="BL234" s="15" t="s">
        <v>224</v>
      </c>
      <c r="BM234" s="15" t="s">
        <v>224</v>
      </c>
      <c r="BN234" s="15" t="s">
        <v>224</v>
      </c>
      <c r="BO234" s="15" t="s">
        <v>224</v>
      </c>
      <c r="BP234" s="15" t="s">
        <v>224</v>
      </c>
      <c r="BQ234" s="15" t="s">
        <v>224</v>
      </c>
      <c r="BR234" s="15" t="s">
        <v>224</v>
      </c>
      <c r="BS234" s="15" t="s">
        <v>224</v>
      </c>
      <c r="BT234" s="15" t="s">
        <v>224</v>
      </c>
      <c r="BU234" s="15" t="s">
        <v>224</v>
      </c>
      <c r="BV234" s="15" t="s">
        <v>224</v>
      </c>
      <c r="BW234" s="15" t="s">
        <v>224</v>
      </c>
      <c r="BX234" s="15" t="s">
        <v>224</v>
      </c>
      <c r="BY234" s="15" t="s">
        <v>224</v>
      </c>
      <c r="BZ234" s="15" t="s">
        <v>224</v>
      </c>
      <c r="CA234" s="15" t="s">
        <v>224</v>
      </c>
      <c r="CB234" s="15" t="s">
        <v>224</v>
      </c>
      <c r="CC234" s="15" t="s">
        <v>224</v>
      </c>
      <c r="CD234" s="15" t="s">
        <v>224</v>
      </c>
      <c r="CE234" s="15" t="s">
        <v>224</v>
      </c>
      <c r="CF234" s="15" t="s">
        <v>224</v>
      </c>
      <c r="CG234" s="15" t="s">
        <v>224</v>
      </c>
      <c r="CH234" s="15" t="s">
        <v>224</v>
      </c>
      <c r="CI234" s="15" t="s">
        <v>224</v>
      </c>
      <c r="CJ234" s="15" t="s">
        <v>224</v>
      </c>
      <c r="CK234" s="15" t="s">
        <v>224</v>
      </c>
      <c r="CL234" s="15" t="s">
        <v>224</v>
      </c>
      <c r="CM234" s="15" t="s">
        <v>224</v>
      </c>
      <c r="CN234" s="15" t="s">
        <v>224</v>
      </c>
      <c r="CO234" s="15" t="s">
        <v>224</v>
      </c>
      <c r="CP234" s="15" t="s">
        <v>224</v>
      </c>
      <c r="CQ234" s="15" t="s">
        <v>224</v>
      </c>
      <c r="CR234" s="15" t="s">
        <v>224</v>
      </c>
      <c r="CS234" s="15" t="s">
        <v>224</v>
      </c>
      <c r="CT234" s="15" t="s">
        <v>224</v>
      </c>
    </row>
    <row r="235">
      <c r="A235" s="13" t="str">
        <f t="shared" si="1"/>
        <v>Thống kê KPI</v>
      </c>
      <c r="B235" s="14">
        <v>43732.854539328706</v>
      </c>
      <c r="C235" s="15" t="s">
        <v>177</v>
      </c>
      <c r="D235" s="16">
        <v>0.0</v>
      </c>
      <c r="E235" s="15" t="s">
        <v>429</v>
      </c>
      <c r="F235" s="15" t="s">
        <v>2492</v>
      </c>
      <c r="G235" s="15" t="s">
        <v>4377</v>
      </c>
      <c r="H235" s="15" t="s">
        <v>4409</v>
      </c>
      <c r="I235" s="15" t="s">
        <v>4409</v>
      </c>
      <c r="J235" s="15" t="s">
        <v>4410</v>
      </c>
      <c r="K235" s="15" t="s">
        <v>2497</v>
      </c>
      <c r="L235" s="15" t="s">
        <v>4396</v>
      </c>
      <c r="N235" s="15" t="s">
        <v>686</v>
      </c>
      <c r="O235" s="15" t="s">
        <v>686</v>
      </c>
      <c r="P235" s="15" t="s">
        <v>224</v>
      </c>
      <c r="Q235" s="15" t="s">
        <v>224</v>
      </c>
      <c r="R235" s="15" t="s">
        <v>224</v>
      </c>
      <c r="S235" s="15" t="s">
        <v>224</v>
      </c>
      <c r="T235" s="15" t="s">
        <v>224</v>
      </c>
      <c r="U235" s="15" t="s">
        <v>224</v>
      </c>
      <c r="V235" s="15" t="s">
        <v>224</v>
      </c>
      <c r="W235" s="15" t="s">
        <v>224</v>
      </c>
      <c r="X235" s="15" t="s">
        <v>224</v>
      </c>
      <c r="Y235" s="15" t="s">
        <v>224</v>
      </c>
      <c r="Z235" s="15" t="s">
        <v>224</v>
      </c>
      <c r="AA235" s="15" t="s">
        <v>224</v>
      </c>
      <c r="AB235" s="15" t="s">
        <v>224</v>
      </c>
      <c r="AC235" s="15" t="s">
        <v>224</v>
      </c>
      <c r="AD235" s="15" t="s">
        <v>224</v>
      </c>
      <c r="AE235" s="15" t="s">
        <v>224</v>
      </c>
      <c r="AF235" s="15" t="s">
        <v>224</v>
      </c>
      <c r="AG235" s="15" t="s">
        <v>224</v>
      </c>
      <c r="AH235" s="15" t="s">
        <v>224</v>
      </c>
      <c r="AI235" s="15" t="s">
        <v>224</v>
      </c>
      <c r="AJ235" s="15" t="s">
        <v>224</v>
      </c>
      <c r="AK235" s="15" t="s">
        <v>224</v>
      </c>
      <c r="AL235" s="15" t="s">
        <v>224</v>
      </c>
      <c r="AM235" s="15" t="s">
        <v>224</v>
      </c>
      <c r="AN235" s="15" t="s">
        <v>224</v>
      </c>
      <c r="AO235" s="15" t="s">
        <v>224</v>
      </c>
      <c r="AP235" s="15" t="s">
        <v>224</v>
      </c>
      <c r="AQ235" s="15" t="s">
        <v>224</v>
      </c>
      <c r="AR235" s="15" t="s">
        <v>224</v>
      </c>
      <c r="AS235" s="15" t="s">
        <v>224</v>
      </c>
      <c r="AT235" s="15" t="s">
        <v>224</v>
      </c>
      <c r="AU235" s="15" t="s">
        <v>224</v>
      </c>
      <c r="AV235" s="15" t="s">
        <v>224</v>
      </c>
      <c r="AW235" s="15" t="s">
        <v>224</v>
      </c>
      <c r="AX235" s="15" t="s">
        <v>224</v>
      </c>
      <c r="AY235" s="15" t="s">
        <v>224</v>
      </c>
      <c r="AZ235" s="15" t="s">
        <v>224</v>
      </c>
      <c r="BA235" s="15" t="s">
        <v>224</v>
      </c>
      <c r="BB235" s="15" t="s">
        <v>224</v>
      </c>
      <c r="BC235" s="15" t="s">
        <v>224</v>
      </c>
      <c r="BD235" s="15" t="s">
        <v>224</v>
      </c>
      <c r="BE235" s="15" t="s">
        <v>224</v>
      </c>
      <c r="BF235" s="15" t="s">
        <v>224</v>
      </c>
      <c r="BG235" s="15" t="s">
        <v>224</v>
      </c>
      <c r="BH235" s="15" t="s">
        <v>224</v>
      </c>
      <c r="BI235" s="15" t="s">
        <v>224</v>
      </c>
      <c r="BJ235" s="15" t="s">
        <v>224</v>
      </c>
      <c r="BK235" s="15" t="s">
        <v>224</v>
      </c>
      <c r="BL235" s="15" t="s">
        <v>224</v>
      </c>
      <c r="BM235" s="15" t="s">
        <v>224</v>
      </c>
      <c r="BN235" s="15" t="s">
        <v>224</v>
      </c>
      <c r="BO235" s="15" t="s">
        <v>224</v>
      </c>
      <c r="BP235" s="15" t="s">
        <v>224</v>
      </c>
      <c r="BQ235" s="15" t="s">
        <v>224</v>
      </c>
      <c r="BR235" s="15" t="s">
        <v>224</v>
      </c>
      <c r="BS235" s="15" t="s">
        <v>224</v>
      </c>
      <c r="BT235" s="15" t="s">
        <v>224</v>
      </c>
      <c r="BU235" s="15" t="s">
        <v>224</v>
      </c>
      <c r="BV235" s="15" t="s">
        <v>224</v>
      </c>
      <c r="BW235" s="15" t="s">
        <v>224</v>
      </c>
      <c r="BX235" s="15" t="s">
        <v>224</v>
      </c>
      <c r="BY235" s="15" t="s">
        <v>224</v>
      </c>
      <c r="BZ235" s="15" t="s">
        <v>224</v>
      </c>
      <c r="CA235" s="15" t="s">
        <v>224</v>
      </c>
      <c r="CB235" s="15" t="s">
        <v>224</v>
      </c>
      <c r="CC235" s="15" t="s">
        <v>224</v>
      </c>
      <c r="CD235" s="15" t="s">
        <v>224</v>
      </c>
      <c r="CE235" s="15" t="s">
        <v>224</v>
      </c>
      <c r="CF235" s="15" t="s">
        <v>224</v>
      </c>
      <c r="CG235" s="15" t="s">
        <v>224</v>
      </c>
      <c r="CH235" s="15" t="s">
        <v>224</v>
      </c>
      <c r="CI235" s="15" t="s">
        <v>224</v>
      </c>
      <c r="CJ235" s="15" t="s">
        <v>224</v>
      </c>
      <c r="CK235" s="15" t="s">
        <v>224</v>
      </c>
      <c r="CL235" s="15" t="s">
        <v>224</v>
      </c>
      <c r="CM235" s="15" t="s">
        <v>224</v>
      </c>
      <c r="CN235" s="15" t="s">
        <v>224</v>
      </c>
      <c r="CO235" s="15" t="s">
        <v>224</v>
      </c>
      <c r="CP235" s="15" t="s">
        <v>224</v>
      </c>
      <c r="CQ235" s="15" t="s">
        <v>224</v>
      </c>
      <c r="CR235" s="15" t="s">
        <v>224</v>
      </c>
      <c r="CS235" s="15" t="s">
        <v>224</v>
      </c>
      <c r="CT235" s="15" t="s">
        <v>224</v>
      </c>
    </row>
    <row r="236">
      <c r="A236" s="13" t="str">
        <f t="shared" si="1"/>
        <v>Thống kê KPI</v>
      </c>
      <c r="B236" s="14">
        <v>43732.863191192126</v>
      </c>
      <c r="C236" s="15" t="s">
        <v>177</v>
      </c>
      <c r="D236" s="16">
        <v>0.0</v>
      </c>
      <c r="E236" s="15" t="s">
        <v>429</v>
      </c>
      <c r="F236" s="15" t="s">
        <v>2492</v>
      </c>
      <c r="G236" s="15" t="s">
        <v>4377</v>
      </c>
      <c r="H236" s="15" t="s">
        <v>4393</v>
      </c>
      <c r="I236" s="15" t="s">
        <v>4394</v>
      </c>
      <c r="J236" s="15" t="s">
        <v>4395</v>
      </c>
      <c r="K236" s="15" t="s">
        <v>2497</v>
      </c>
      <c r="L236" s="15" t="s">
        <v>4396</v>
      </c>
      <c r="N236" s="15" t="s">
        <v>4397</v>
      </c>
      <c r="O236" s="15" t="s">
        <v>4397</v>
      </c>
      <c r="P236" s="15" t="s">
        <v>222</v>
      </c>
      <c r="Q236" s="15" t="s">
        <v>222</v>
      </c>
      <c r="R236" s="15" t="s">
        <v>222</v>
      </c>
      <c r="S236" s="15" t="s">
        <v>222</v>
      </c>
      <c r="T236" s="15" t="s">
        <v>222</v>
      </c>
      <c r="U236" s="15" t="s">
        <v>222</v>
      </c>
      <c r="V236" s="15" t="s">
        <v>222</v>
      </c>
      <c r="W236" s="15" t="s">
        <v>222</v>
      </c>
      <c r="X236" s="15" t="s">
        <v>222</v>
      </c>
      <c r="Y236" s="15" t="s">
        <v>222</v>
      </c>
      <c r="Z236" s="15" t="s">
        <v>222</v>
      </c>
      <c r="AA236" s="15" t="s">
        <v>222</v>
      </c>
      <c r="AB236" s="15" t="s">
        <v>222</v>
      </c>
      <c r="AC236" s="15" t="s">
        <v>222</v>
      </c>
      <c r="AD236" s="15" t="s">
        <v>222</v>
      </c>
      <c r="AE236" s="15" t="s">
        <v>222</v>
      </c>
      <c r="AF236" s="15" t="s">
        <v>222</v>
      </c>
      <c r="AG236" s="15" t="s">
        <v>222</v>
      </c>
      <c r="AH236" s="15" t="s">
        <v>222</v>
      </c>
      <c r="AI236" s="15" t="s">
        <v>222</v>
      </c>
      <c r="AJ236" s="15" t="s">
        <v>222</v>
      </c>
      <c r="AK236" s="15" t="s">
        <v>222</v>
      </c>
      <c r="AL236" s="15" t="s">
        <v>222</v>
      </c>
      <c r="AM236" s="15" t="s">
        <v>222</v>
      </c>
      <c r="AN236" s="15" t="s">
        <v>222</v>
      </c>
      <c r="AO236" s="15" t="s">
        <v>222</v>
      </c>
      <c r="AP236" s="15" t="s">
        <v>222</v>
      </c>
      <c r="AQ236" s="15" t="s">
        <v>222</v>
      </c>
      <c r="AR236" s="15" t="s">
        <v>222</v>
      </c>
      <c r="AS236" s="15" t="s">
        <v>222</v>
      </c>
      <c r="AT236" s="15" t="s">
        <v>222</v>
      </c>
      <c r="AU236" s="15" t="s">
        <v>222</v>
      </c>
      <c r="AV236" s="15" t="s">
        <v>222</v>
      </c>
      <c r="AW236" s="15" t="s">
        <v>222</v>
      </c>
      <c r="AX236" s="15" t="s">
        <v>222</v>
      </c>
      <c r="AY236" s="15" t="s">
        <v>222</v>
      </c>
      <c r="AZ236" s="15" t="s">
        <v>222</v>
      </c>
      <c r="BA236" s="15" t="s">
        <v>222</v>
      </c>
      <c r="BB236" s="15" t="s">
        <v>222</v>
      </c>
      <c r="BC236" s="15" t="s">
        <v>222</v>
      </c>
      <c r="BD236" s="15" t="s">
        <v>222</v>
      </c>
      <c r="BE236" s="15" t="s">
        <v>222</v>
      </c>
      <c r="BF236" s="15" t="s">
        <v>222</v>
      </c>
      <c r="BG236" s="15" t="s">
        <v>222</v>
      </c>
      <c r="BH236" s="15" t="s">
        <v>222</v>
      </c>
      <c r="BI236" s="15" t="s">
        <v>222</v>
      </c>
      <c r="BJ236" s="15" t="s">
        <v>222</v>
      </c>
      <c r="BK236" s="15" t="s">
        <v>222</v>
      </c>
      <c r="BL236" s="15" t="s">
        <v>222</v>
      </c>
      <c r="BM236" s="15" t="s">
        <v>222</v>
      </c>
      <c r="BN236" s="15" t="s">
        <v>222</v>
      </c>
      <c r="BO236" s="15" t="s">
        <v>222</v>
      </c>
      <c r="BP236" s="15" t="s">
        <v>222</v>
      </c>
      <c r="BQ236" s="15" t="s">
        <v>222</v>
      </c>
      <c r="BR236" s="15" t="s">
        <v>222</v>
      </c>
      <c r="BS236" s="15" t="s">
        <v>222</v>
      </c>
      <c r="BT236" s="15" t="s">
        <v>222</v>
      </c>
      <c r="BU236" s="15" t="s">
        <v>222</v>
      </c>
      <c r="BV236" s="15" t="s">
        <v>222</v>
      </c>
      <c r="BW236" s="15" t="s">
        <v>222</v>
      </c>
      <c r="BX236" s="15" t="s">
        <v>222</v>
      </c>
      <c r="BY236" s="15" t="s">
        <v>222</v>
      </c>
      <c r="BZ236" s="15" t="s">
        <v>222</v>
      </c>
      <c r="CA236" s="15" t="s">
        <v>222</v>
      </c>
      <c r="CB236" s="15" t="s">
        <v>222</v>
      </c>
      <c r="CC236" s="15" t="s">
        <v>222</v>
      </c>
      <c r="CD236" s="15" t="s">
        <v>222</v>
      </c>
      <c r="CE236" s="15" t="s">
        <v>222</v>
      </c>
      <c r="CF236" s="15" t="s">
        <v>222</v>
      </c>
      <c r="CG236" s="15" t="s">
        <v>222</v>
      </c>
      <c r="CH236" s="15" t="s">
        <v>222</v>
      </c>
      <c r="CI236" s="15" t="s">
        <v>222</v>
      </c>
      <c r="CJ236" s="15" t="s">
        <v>222</v>
      </c>
      <c r="CK236" s="15" t="s">
        <v>222</v>
      </c>
      <c r="CL236" s="15" t="s">
        <v>222</v>
      </c>
      <c r="CM236" s="15" t="s">
        <v>222</v>
      </c>
      <c r="CN236" s="15" t="s">
        <v>222</v>
      </c>
      <c r="CO236" s="15" t="s">
        <v>222</v>
      </c>
      <c r="CP236" s="15" t="s">
        <v>222</v>
      </c>
      <c r="CQ236" s="15" t="s">
        <v>222</v>
      </c>
      <c r="CR236" s="15" t="s">
        <v>222</v>
      </c>
      <c r="CS236" s="15" t="s">
        <v>222</v>
      </c>
      <c r="CT236" s="15" t="s">
        <v>222</v>
      </c>
    </row>
    <row r="237">
      <c r="A237" s="13" t="str">
        <f t="shared" si="1"/>
        <v>Thống kê KPI </v>
      </c>
      <c r="B237" s="14">
        <v>43732.83866337963</v>
      </c>
      <c r="C237" s="15" t="s">
        <v>177</v>
      </c>
      <c r="D237" s="16">
        <v>0.0</v>
      </c>
      <c r="E237" s="15" t="s">
        <v>429</v>
      </c>
      <c r="F237" s="15" t="s">
        <v>2492</v>
      </c>
      <c r="G237" s="15" t="s">
        <v>4408</v>
      </c>
      <c r="H237" s="15" t="s">
        <v>4409</v>
      </c>
      <c r="I237" s="15" t="s">
        <v>4409</v>
      </c>
      <c r="J237" s="15" t="s">
        <v>4410</v>
      </c>
      <c r="K237" s="15" t="s">
        <v>3239</v>
      </c>
      <c r="L237" s="15" t="s">
        <v>4396</v>
      </c>
      <c r="N237" s="15" t="s">
        <v>2151</v>
      </c>
      <c r="O237" s="15" t="s">
        <v>2151</v>
      </c>
      <c r="P237" s="15" t="s">
        <v>224</v>
      </c>
      <c r="Q237" s="15" t="s">
        <v>224</v>
      </c>
      <c r="R237" s="15" t="s">
        <v>224</v>
      </c>
      <c r="S237" s="15" t="s">
        <v>224</v>
      </c>
      <c r="T237" s="15" t="s">
        <v>224</v>
      </c>
      <c r="U237" s="15" t="s">
        <v>224</v>
      </c>
      <c r="V237" s="15" t="s">
        <v>224</v>
      </c>
      <c r="W237" s="15" t="s">
        <v>224</v>
      </c>
      <c r="X237" s="15" t="s">
        <v>224</v>
      </c>
      <c r="Y237" s="15" t="s">
        <v>224</v>
      </c>
      <c r="Z237" s="15" t="s">
        <v>224</v>
      </c>
      <c r="AA237" s="15" t="s">
        <v>224</v>
      </c>
      <c r="AB237" s="15" t="s">
        <v>224</v>
      </c>
      <c r="AC237" s="15" t="s">
        <v>224</v>
      </c>
      <c r="AD237" s="15" t="s">
        <v>224</v>
      </c>
      <c r="AE237" s="15" t="s">
        <v>224</v>
      </c>
      <c r="AF237" s="15" t="s">
        <v>224</v>
      </c>
      <c r="AG237" s="15" t="s">
        <v>224</v>
      </c>
      <c r="AH237" s="15" t="s">
        <v>224</v>
      </c>
      <c r="AI237" s="15" t="s">
        <v>224</v>
      </c>
      <c r="AJ237" s="15" t="s">
        <v>224</v>
      </c>
      <c r="AK237" s="15" t="s">
        <v>224</v>
      </c>
      <c r="AL237" s="15" t="s">
        <v>224</v>
      </c>
      <c r="AM237" s="15" t="s">
        <v>224</v>
      </c>
      <c r="AN237" s="15" t="s">
        <v>224</v>
      </c>
      <c r="AO237" s="15" t="s">
        <v>224</v>
      </c>
      <c r="AP237" s="15" t="s">
        <v>224</v>
      </c>
      <c r="AQ237" s="15" t="s">
        <v>224</v>
      </c>
      <c r="AR237" s="15" t="s">
        <v>224</v>
      </c>
      <c r="AS237" s="15" t="s">
        <v>224</v>
      </c>
      <c r="AT237" s="15" t="s">
        <v>224</v>
      </c>
      <c r="AU237" s="15" t="s">
        <v>224</v>
      </c>
      <c r="AV237" s="15" t="s">
        <v>224</v>
      </c>
      <c r="AW237" s="15" t="s">
        <v>224</v>
      </c>
      <c r="AX237" s="15" t="s">
        <v>224</v>
      </c>
      <c r="AY237" s="15" t="s">
        <v>224</v>
      </c>
      <c r="AZ237" s="15" t="s">
        <v>224</v>
      </c>
      <c r="BA237" s="15" t="s">
        <v>224</v>
      </c>
      <c r="BB237" s="15" t="s">
        <v>224</v>
      </c>
      <c r="BC237" s="15" t="s">
        <v>224</v>
      </c>
      <c r="BD237" s="15" t="s">
        <v>224</v>
      </c>
      <c r="BE237" s="15" t="s">
        <v>224</v>
      </c>
      <c r="BF237" s="15" t="s">
        <v>224</v>
      </c>
      <c r="BG237" s="15" t="s">
        <v>224</v>
      </c>
      <c r="BH237" s="15" t="s">
        <v>224</v>
      </c>
      <c r="BI237" s="15" t="s">
        <v>224</v>
      </c>
      <c r="BJ237" s="15" t="s">
        <v>224</v>
      </c>
      <c r="BK237" s="15" t="s">
        <v>224</v>
      </c>
      <c r="BL237" s="15" t="s">
        <v>224</v>
      </c>
      <c r="BM237" s="15" t="s">
        <v>224</v>
      </c>
      <c r="BN237" s="15" t="s">
        <v>224</v>
      </c>
      <c r="BO237" s="15" t="s">
        <v>224</v>
      </c>
      <c r="BP237" s="15" t="s">
        <v>224</v>
      </c>
      <c r="BQ237" s="15" t="s">
        <v>224</v>
      </c>
      <c r="BR237" s="15" t="s">
        <v>224</v>
      </c>
      <c r="BS237" s="15" t="s">
        <v>224</v>
      </c>
      <c r="BT237" s="15" t="s">
        <v>224</v>
      </c>
      <c r="BU237" s="15" t="s">
        <v>224</v>
      </c>
      <c r="BV237" s="15" t="s">
        <v>224</v>
      </c>
      <c r="BW237" s="15" t="s">
        <v>224</v>
      </c>
      <c r="BX237" s="15" t="s">
        <v>224</v>
      </c>
      <c r="BY237" s="15" t="s">
        <v>224</v>
      </c>
      <c r="BZ237" s="15" t="s">
        <v>224</v>
      </c>
      <c r="CA237" s="15" t="s">
        <v>224</v>
      </c>
      <c r="CB237" s="15" t="s">
        <v>224</v>
      </c>
      <c r="CC237" s="15" t="s">
        <v>224</v>
      </c>
      <c r="CD237" s="15" t="s">
        <v>224</v>
      </c>
      <c r="CE237" s="15" t="s">
        <v>224</v>
      </c>
      <c r="CF237" s="15" t="s">
        <v>224</v>
      </c>
      <c r="CG237" s="15" t="s">
        <v>224</v>
      </c>
      <c r="CH237" s="15" t="s">
        <v>224</v>
      </c>
      <c r="CI237" s="15" t="s">
        <v>224</v>
      </c>
      <c r="CJ237" s="15" t="s">
        <v>224</v>
      </c>
      <c r="CK237" s="15" t="s">
        <v>224</v>
      </c>
      <c r="CL237" s="15" t="s">
        <v>224</v>
      </c>
      <c r="CM237" s="15" t="s">
        <v>224</v>
      </c>
      <c r="CN237" s="15" t="s">
        <v>224</v>
      </c>
      <c r="CO237" s="15" t="s">
        <v>224</v>
      </c>
      <c r="CP237" s="15" t="s">
        <v>224</v>
      </c>
      <c r="CQ237" s="15" t="s">
        <v>224</v>
      </c>
      <c r="CR237" s="15" t="s">
        <v>224</v>
      </c>
      <c r="CS237" s="15" t="s">
        <v>224</v>
      </c>
      <c r="CT237" s="15" t="s">
        <v>224</v>
      </c>
    </row>
    <row r="238">
      <c r="A238" s="13" t="str">
        <f t="shared" si="1"/>
        <v>Tìm kiếm KPI</v>
      </c>
      <c r="B238" s="14">
        <v>43732.57222483796</v>
      </c>
      <c r="C238" s="15" t="s">
        <v>444</v>
      </c>
      <c r="D238" s="16">
        <v>0.0</v>
      </c>
      <c r="E238" s="15" t="s">
        <v>390</v>
      </c>
      <c r="F238" s="15" t="s">
        <v>2492</v>
      </c>
      <c r="G238" s="15" t="s">
        <v>4267</v>
      </c>
      <c r="H238" s="15" t="s">
        <v>4269</v>
      </c>
      <c r="I238" s="15" t="s">
        <v>4270</v>
      </c>
      <c r="J238" s="15" t="s">
        <v>4272</v>
      </c>
      <c r="K238" s="15" t="s">
        <v>2497</v>
      </c>
      <c r="L238" s="15" t="s">
        <v>4275</v>
      </c>
      <c r="N238" s="15" t="s">
        <v>3516</v>
      </c>
      <c r="O238" s="15" t="s">
        <v>3516</v>
      </c>
      <c r="P238" s="15" t="s">
        <v>275</v>
      </c>
      <c r="Q238" s="15" t="s">
        <v>275</v>
      </c>
      <c r="R238" s="15" t="s">
        <v>275</v>
      </c>
      <c r="S238" s="15" t="s">
        <v>275</v>
      </c>
      <c r="T238" s="15" t="s">
        <v>275</v>
      </c>
      <c r="U238" s="15" t="s">
        <v>275</v>
      </c>
      <c r="V238" s="15" t="s">
        <v>222</v>
      </c>
      <c r="W238" s="15" t="s">
        <v>275</v>
      </c>
      <c r="X238" s="15" t="s">
        <v>222</v>
      </c>
      <c r="Y238" s="15" t="s">
        <v>222</v>
      </c>
      <c r="Z238" s="15" t="s">
        <v>275</v>
      </c>
      <c r="AA238" s="15" t="s">
        <v>275</v>
      </c>
      <c r="AB238" s="15" t="s">
        <v>222</v>
      </c>
      <c r="AC238" s="15" t="s">
        <v>275</v>
      </c>
      <c r="AD238" s="15" t="s">
        <v>222</v>
      </c>
      <c r="AE238" s="15" t="s">
        <v>275</v>
      </c>
      <c r="AF238" s="15" t="s">
        <v>222</v>
      </c>
      <c r="AG238" s="15" t="s">
        <v>275</v>
      </c>
      <c r="AH238" s="15" t="s">
        <v>222</v>
      </c>
      <c r="AI238" s="15" t="s">
        <v>275</v>
      </c>
      <c r="AJ238" s="15" t="s">
        <v>222</v>
      </c>
      <c r="AK238" s="15" t="s">
        <v>275</v>
      </c>
      <c r="AL238" s="15" t="s">
        <v>222</v>
      </c>
      <c r="AM238" s="15" t="s">
        <v>275</v>
      </c>
      <c r="AN238" s="15" t="s">
        <v>275</v>
      </c>
      <c r="AO238" s="15" t="s">
        <v>222</v>
      </c>
      <c r="AP238" s="15" t="s">
        <v>275</v>
      </c>
      <c r="AQ238" s="15" t="s">
        <v>222</v>
      </c>
      <c r="AR238" s="15" t="s">
        <v>275</v>
      </c>
      <c r="AS238" s="15" t="s">
        <v>275</v>
      </c>
      <c r="AT238" s="15" t="s">
        <v>222</v>
      </c>
      <c r="AU238" s="15" t="s">
        <v>222</v>
      </c>
      <c r="AV238" s="15" t="s">
        <v>222</v>
      </c>
      <c r="AW238" s="15" t="s">
        <v>222</v>
      </c>
      <c r="AX238" s="15" t="s">
        <v>222</v>
      </c>
      <c r="AY238" s="15" t="s">
        <v>222</v>
      </c>
      <c r="AZ238" s="15" t="s">
        <v>275</v>
      </c>
      <c r="BA238" s="15" t="s">
        <v>222</v>
      </c>
      <c r="BB238" s="15" t="s">
        <v>222</v>
      </c>
      <c r="BC238" s="15" t="s">
        <v>222</v>
      </c>
      <c r="BD238" s="15" t="s">
        <v>222</v>
      </c>
      <c r="BE238" s="15" t="s">
        <v>222</v>
      </c>
      <c r="BF238" s="15" t="s">
        <v>222</v>
      </c>
      <c r="BG238" s="15" t="s">
        <v>275</v>
      </c>
      <c r="BH238" s="15" t="s">
        <v>222</v>
      </c>
      <c r="BI238" s="15" t="s">
        <v>275</v>
      </c>
      <c r="BJ238" s="15" t="s">
        <v>222</v>
      </c>
      <c r="BK238" s="15" t="s">
        <v>222</v>
      </c>
      <c r="BL238" s="15" t="s">
        <v>222</v>
      </c>
      <c r="BM238" s="15" t="s">
        <v>275</v>
      </c>
      <c r="BN238" s="15" t="s">
        <v>222</v>
      </c>
      <c r="BO238" s="15" t="s">
        <v>275</v>
      </c>
      <c r="BP238" s="15" t="s">
        <v>222</v>
      </c>
      <c r="BQ238" s="15" t="s">
        <v>275</v>
      </c>
      <c r="BR238" s="15" t="s">
        <v>222</v>
      </c>
      <c r="BS238" s="15" t="s">
        <v>222</v>
      </c>
      <c r="BT238" s="15" t="s">
        <v>222</v>
      </c>
      <c r="BU238" s="15" t="s">
        <v>222</v>
      </c>
      <c r="BV238" s="15" t="s">
        <v>222</v>
      </c>
      <c r="BW238" s="15" t="s">
        <v>222</v>
      </c>
      <c r="BX238" s="15" t="s">
        <v>222</v>
      </c>
      <c r="BY238" s="15" t="s">
        <v>222</v>
      </c>
      <c r="BZ238" s="15" t="s">
        <v>222</v>
      </c>
      <c r="CA238" s="15" t="s">
        <v>222</v>
      </c>
      <c r="CB238" s="15" t="s">
        <v>222</v>
      </c>
      <c r="CC238" s="15" t="s">
        <v>222</v>
      </c>
      <c r="CD238" s="15" t="s">
        <v>222</v>
      </c>
      <c r="CE238" s="15" t="s">
        <v>222</v>
      </c>
      <c r="CF238" s="15" t="s">
        <v>222</v>
      </c>
      <c r="CG238" s="15" t="s">
        <v>222</v>
      </c>
      <c r="CH238" s="15" t="s">
        <v>222</v>
      </c>
      <c r="CI238" s="15" t="s">
        <v>222</v>
      </c>
      <c r="CJ238" s="15" t="s">
        <v>222</v>
      </c>
      <c r="CK238" s="15" t="s">
        <v>222</v>
      </c>
      <c r="CL238" s="15" t="s">
        <v>222</v>
      </c>
      <c r="CM238" s="15" t="s">
        <v>275</v>
      </c>
      <c r="CN238" s="15" t="s">
        <v>222</v>
      </c>
      <c r="CO238" s="15" t="s">
        <v>222</v>
      </c>
      <c r="CP238" s="15" t="s">
        <v>222</v>
      </c>
      <c r="CQ238" s="15" t="s">
        <v>222</v>
      </c>
      <c r="CR238" s="15" t="s">
        <v>222</v>
      </c>
      <c r="CS238" s="15" t="s">
        <v>222</v>
      </c>
      <c r="CT238" s="15" t="s">
        <v>222</v>
      </c>
    </row>
    <row r="239">
      <c r="A239" s="13" t="str">
        <f t="shared" si="1"/>
        <v>Tìm kiếm KPI</v>
      </c>
      <c r="B239" s="14">
        <v>43732.57811715278</v>
      </c>
      <c r="C239" s="15" t="s">
        <v>444</v>
      </c>
      <c r="D239" s="16">
        <v>0.0</v>
      </c>
      <c r="E239" s="15" t="s">
        <v>390</v>
      </c>
      <c r="F239" s="15" t="s">
        <v>2492</v>
      </c>
      <c r="G239" s="15" t="s">
        <v>4267</v>
      </c>
      <c r="H239" s="15" t="s">
        <v>4269</v>
      </c>
      <c r="I239" s="15" t="s">
        <v>4285</v>
      </c>
      <c r="J239" s="15" t="s">
        <v>4286</v>
      </c>
      <c r="K239" s="15" t="s">
        <v>2497</v>
      </c>
      <c r="L239" s="15" t="s">
        <v>4287</v>
      </c>
      <c r="N239" s="15" t="s">
        <v>3489</v>
      </c>
      <c r="O239" s="15" t="s">
        <v>3516</v>
      </c>
      <c r="P239" s="15" t="s">
        <v>275</v>
      </c>
      <c r="Q239" s="15" t="s">
        <v>275</v>
      </c>
      <c r="R239" s="15" t="s">
        <v>275</v>
      </c>
      <c r="S239" s="15" t="s">
        <v>275</v>
      </c>
      <c r="T239" s="15" t="s">
        <v>222</v>
      </c>
      <c r="U239" s="15" t="s">
        <v>275</v>
      </c>
      <c r="V239" s="15" t="s">
        <v>222</v>
      </c>
      <c r="W239" s="15" t="s">
        <v>275</v>
      </c>
      <c r="X239" s="15" t="s">
        <v>222</v>
      </c>
      <c r="Y239" s="15" t="s">
        <v>222</v>
      </c>
      <c r="Z239" s="15" t="s">
        <v>275</v>
      </c>
      <c r="AA239" s="15" t="s">
        <v>275</v>
      </c>
      <c r="AB239" s="15" t="s">
        <v>222</v>
      </c>
      <c r="AC239" s="15" t="s">
        <v>275</v>
      </c>
      <c r="AD239" s="15" t="s">
        <v>222</v>
      </c>
      <c r="AE239" s="15" t="s">
        <v>275</v>
      </c>
      <c r="AF239" s="15" t="s">
        <v>222</v>
      </c>
      <c r="AG239" s="15" t="s">
        <v>275</v>
      </c>
      <c r="AH239" s="15" t="s">
        <v>222</v>
      </c>
      <c r="AI239" s="15" t="s">
        <v>275</v>
      </c>
      <c r="AJ239" s="15" t="s">
        <v>222</v>
      </c>
      <c r="AK239" s="15" t="s">
        <v>275</v>
      </c>
      <c r="AL239" s="15" t="s">
        <v>222</v>
      </c>
      <c r="AM239" s="15" t="s">
        <v>222</v>
      </c>
      <c r="AN239" s="15" t="s">
        <v>275</v>
      </c>
      <c r="AO239" s="15" t="s">
        <v>222</v>
      </c>
      <c r="AP239" s="15" t="s">
        <v>275</v>
      </c>
      <c r="AQ239" s="15" t="s">
        <v>222</v>
      </c>
      <c r="AR239" s="15" t="s">
        <v>275</v>
      </c>
      <c r="AS239" s="15" t="s">
        <v>275</v>
      </c>
      <c r="AT239" s="15" t="s">
        <v>222</v>
      </c>
      <c r="AU239" s="15" t="s">
        <v>222</v>
      </c>
      <c r="AV239" s="15" t="s">
        <v>222</v>
      </c>
      <c r="AW239" s="15" t="s">
        <v>222</v>
      </c>
      <c r="AX239" s="15" t="s">
        <v>222</v>
      </c>
      <c r="AY239" s="15" t="s">
        <v>222</v>
      </c>
      <c r="AZ239" s="15" t="s">
        <v>275</v>
      </c>
      <c r="BA239" s="15" t="s">
        <v>222</v>
      </c>
      <c r="BB239" s="15" t="s">
        <v>222</v>
      </c>
      <c r="BC239" s="15" t="s">
        <v>222</v>
      </c>
      <c r="BD239" s="15" t="s">
        <v>222</v>
      </c>
      <c r="BE239" s="15" t="s">
        <v>222</v>
      </c>
      <c r="BF239" s="15" t="s">
        <v>222</v>
      </c>
      <c r="BG239" s="15" t="s">
        <v>275</v>
      </c>
      <c r="BH239" s="15" t="s">
        <v>222</v>
      </c>
      <c r="BI239" s="15" t="s">
        <v>275</v>
      </c>
      <c r="BJ239" s="15" t="s">
        <v>222</v>
      </c>
      <c r="BK239" s="15" t="s">
        <v>222</v>
      </c>
      <c r="BL239" s="15" t="s">
        <v>222</v>
      </c>
      <c r="BM239" s="15" t="s">
        <v>222</v>
      </c>
      <c r="BN239" s="15" t="s">
        <v>222</v>
      </c>
      <c r="BO239" s="15" t="s">
        <v>222</v>
      </c>
      <c r="BP239" s="15" t="s">
        <v>222</v>
      </c>
      <c r="BQ239" s="15" t="s">
        <v>275</v>
      </c>
      <c r="BR239" s="15" t="s">
        <v>275</v>
      </c>
      <c r="BS239" s="15" t="s">
        <v>222</v>
      </c>
      <c r="BT239" s="15" t="s">
        <v>275</v>
      </c>
      <c r="BU239" s="15" t="s">
        <v>222</v>
      </c>
      <c r="BV239" s="15" t="s">
        <v>222</v>
      </c>
      <c r="BW239" s="15" t="s">
        <v>275</v>
      </c>
      <c r="BX239" s="15" t="s">
        <v>222</v>
      </c>
      <c r="BY239" s="15" t="s">
        <v>222</v>
      </c>
      <c r="BZ239" s="15" t="s">
        <v>222</v>
      </c>
      <c r="CA239" s="15" t="s">
        <v>275</v>
      </c>
      <c r="CB239" s="15" t="s">
        <v>275</v>
      </c>
      <c r="CC239" s="15" t="s">
        <v>222</v>
      </c>
      <c r="CD239" s="15" t="s">
        <v>222</v>
      </c>
      <c r="CE239" s="15" t="s">
        <v>222</v>
      </c>
      <c r="CF239" s="15" t="s">
        <v>275</v>
      </c>
      <c r="CG239" s="15" t="s">
        <v>275</v>
      </c>
      <c r="CH239" s="15" t="s">
        <v>222</v>
      </c>
      <c r="CI239" s="15" t="s">
        <v>222</v>
      </c>
      <c r="CJ239" s="15" t="s">
        <v>222</v>
      </c>
      <c r="CK239" s="15" t="s">
        <v>275</v>
      </c>
      <c r="CL239" s="15" t="s">
        <v>222</v>
      </c>
      <c r="CM239" s="15" t="s">
        <v>275</v>
      </c>
      <c r="CN239" s="15" t="s">
        <v>222</v>
      </c>
      <c r="CO239" s="15" t="s">
        <v>222</v>
      </c>
      <c r="CP239" s="15" t="s">
        <v>222</v>
      </c>
      <c r="CQ239" s="15" t="s">
        <v>222</v>
      </c>
      <c r="CR239" s="15" t="s">
        <v>222</v>
      </c>
      <c r="CS239" s="15" t="s">
        <v>222</v>
      </c>
      <c r="CT239" s="15" t="s">
        <v>222</v>
      </c>
    </row>
    <row r="240">
      <c r="A240" s="13" t="str">
        <f t="shared" si="1"/>
        <v>Tìm kiếm KPI</v>
      </c>
      <c r="B240" s="14">
        <v>43732.586771863425</v>
      </c>
      <c r="C240" s="15" t="s">
        <v>444</v>
      </c>
      <c r="D240" s="16">
        <v>0.0</v>
      </c>
      <c r="E240" s="15" t="s">
        <v>390</v>
      </c>
      <c r="F240" s="15" t="s">
        <v>2492</v>
      </c>
      <c r="G240" s="15" t="s">
        <v>4267</v>
      </c>
      <c r="H240" s="15" t="s">
        <v>4311</v>
      </c>
      <c r="I240" s="15" t="s">
        <v>4312</v>
      </c>
      <c r="J240" s="15" t="s">
        <v>4315</v>
      </c>
      <c r="K240" s="15" t="s">
        <v>2497</v>
      </c>
      <c r="L240" s="15" t="s">
        <v>4318</v>
      </c>
      <c r="N240" s="15" t="s">
        <v>3516</v>
      </c>
      <c r="O240" s="15" t="s">
        <v>3516</v>
      </c>
      <c r="P240" s="15" t="s">
        <v>275</v>
      </c>
      <c r="Q240" s="15" t="s">
        <v>275</v>
      </c>
      <c r="R240" s="15" t="s">
        <v>275</v>
      </c>
      <c r="S240" s="15" t="s">
        <v>275</v>
      </c>
      <c r="T240" s="15" t="s">
        <v>275</v>
      </c>
      <c r="U240" s="15" t="s">
        <v>275</v>
      </c>
      <c r="V240" s="15" t="s">
        <v>222</v>
      </c>
      <c r="W240" s="15" t="s">
        <v>275</v>
      </c>
      <c r="X240" s="15" t="s">
        <v>222</v>
      </c>
      <c r="Y240" s="15" t="s">
        <v>222</v>
      </c>
      <c r="Z240" s="15" t="s">
        <v>275</v>
      </c>
      <c r="AA240" s="15" t="s">
        <v>275</v>
      </c>
      <c r="AB240" s="15" t="s">
        <v>222</v>
      </c>
      <c r="AC240" s="15" t="s">
        <v>275</v>
      </c>
      <c r="AD240" s="15" t="s">
        <v>222</v>
      </c>
      <c r="AE240" s="15" t="s">
        <v>275</v>
      </c>
      <c r="AF240" s="15" t="s">
        <v>222</v>
      </c>
      <c r="AG240" s="15" t="s">
        <v>275</v>
      </c>
      <c r="AH240" s="15" t="s">
        <v>222</v>
      </c>
      <c r="AI240" s="15" t="s">
        <v>275</v>
      </c>
      <c r="AJ240" s="15" t="s">
        <v>222</v>
      </c>
      <c r="AK240" s="15" t="s">
        <v>275</v>
      </c>
      <c r="AL240" s="15" t="s">
        <v>222</v>
      </c>
      <c r="AM240" s="15" t="s">
        <v>275</v>
      </c>
      <c r="AN240" s="15" t="s">
        <v>275</v>
      </c>
      <c r="AO240" s="15" t="s">
        <v>222</v>
      </c>
      <c r="AP240" s="15" t="s">
        <v>275</v>
      </c>
      <c r="AQ240" s="15" t="s">
        <v>222</v>
      </c>
      <c r="AR240" s="15" t="s">
        <v>275</v>
      </c>
      <c r="AS240" s="15" t="s">
        <v>275</v>
      </c>
      <c r="AT240" s="15" t="s">
        <v>222</v>
      </c>
      <c r="AU240" s="15" t="s">
        <v>222</v>
      </c>
      <c r="AV240" s="15" t="s">
        <v>222</v>
      </c>
      <c r="AW240" s="15" t="s">
        <v>222</v>
      </c>
      <c r="AX240" s="15" t="s">
        <v>222</v>
      </c>
      <c r="AY240" s="15" t="s">
        <v>222</v>
      </c>
      <c r="AZ240" s="15" t="s">
        <v>275</v>
      </c>
      <c r="BA240" s="15" t="s">
        <v>222</v>
      </c>
      <c r="BB240" s="15" t="s">
        <v>222</v>
      </c>
      <c r="BC240" s="15" t="s">
        <v>222</v>
      </c>
      <c r="BD240" s="15" t="s">
        <v>222</v>
      </c>
      <c r="BE240" s="15" t="s">
        <v>222</v>
      </c>
      <c r="BF240" s="15" t="s">
        <v>222</v>
      </c>
      <c r="BG240" s="15" t="s">
        <v>275</v>
      </c>
      <c r="BH240" s="15" t="s">
        <v>222</v>
      </c>
      <c r="BI240" s="15" t="s">
        <v>275</v>
      </c>
      <c r="BJ240" s="15" t="s">
        <v>222</v>
      </c>
      <c r="BK240" s="15" t="s">
        <v>275</v>
      </c>
      <c r="BL240" s="15" t="s">
        <v>222</v>
      </c>
      <c r="BM240" s="15" t="s">
        <v>222</v>
      </c>
      <c r="BN240" s="15" t="s">
        <v>222</v>
      </c>
      <c r="BO240" s="15" t="s">
        <v>222</v>
      </c>
      <c r="BP240" s="15" t="s">
        <v>222</v>
      </c>
      <c r="BQ240" s="15" t="s">
        <v>275</v>
      </c>
      <c r="BR240" s="15" t="s">
        <v>275</v>
      </c>
      <c r="BS240" s="15" t="s">
        <v>222</v>
      </c>
      <c r="BT240" s="15" t="s">
        <v>275</v>
      </c>
      <c r="BU240" s="15" t="s">
        <v>222</v>
      </c>
      <c r="BV240" s="15" t="s">
        <v>275</v>
      </c>
      <c r="BW240" s="15" t="s">
        <v>275</v>
      </c>
      <c r="BX240" s="15" t="s">
        <v>222</v>
      </c>
      <c r="BY240" s="15" t="s">
        <v>222</v>
      </c>
      <c r="BZ240" s="15" t="s">
        <v>222</v>
      </c>
      <c r="CA240" s="15" t="s">
        <v>275</v>
      </c>
      <c r="CB240" s="15" t="s">
        <v>275</v>
      </c>
      <c r="CC240" s="15" t="s">
        <v>222</v>
      </c>
      <c r="CD240" s="15" t="s">
        <v>222</v>
      </c>
      <c r="CE240" s="15" t="s">
        <v>222</v>
      </c>
      <c r="CF240" s="15" t="s">
        <v>222</v>
      </c>
      <c r="CG240" s="15" t="s">
        <v>275</v>
      </c>
      <c r="CH240" s="15" t="s">
        <v>222</v>
      </c>
      <c r="CI240" s="15" t="s">
        <v>222</v>
      </c>
      <c r="CJ240" s="15" t="s">
        <v>222</v>
      </c>
      <c r="CK240" s="15" t="s">
        <v>275</v>
      </c>
      <c r="CL240" s="15" t="s">
        <v>222</v>
      </c>
      <c r="CM240" s="15" t="s">
        <v>275</v>
      </c>
      <c r="CN240" s="15" t="s">
        <v>222</v>
      </c>
      <c r="CO240" s="15" t="s">
        <v>222</v>
      </c>
      <c r="CP240" s="15" t="s">
        <v>222</v>
      </c>
      <c r="CQ240" s="15" t="s">
        <v>222</v>
      </c>
      <c r="CR240" s="15" t="s">
        <v>222</v>
      </c>
      <c r="CS240" s="15" t="s">
        <v>222</v>
      </c>
      <c r="CT240" s="15" t="s">
        <v>222</v>
      </c>
    </row>
    <row r="241">
      <c r="A241" s="13" t="str">
        <f t="shared" si="1"/>
        <v>Tìm kiếm KPI</v>
      </c>
      <c r="B241" s="14">
        <v>43732.587665451385</v>
      </c>
      <c r="C241" s="15" t="s">
        <v>444</v>
      </c>
      <c r="D241" s="16">
        <v>0.0</v>
      </c>
      <c r="E241" s="15" t="s">
        <v>390</v>
      </c>
      <c r="F241" s="15" t="s">
        <v>2492</v>
      </c>
      <c r="G241" s="15" t="s">
        <v>4267</v>
      </c>
      <c r="H241" s="15" t="s">
        <v>4311</v>
      </c>
      <c r="I241" s="15" t="s">
        <v>4344</v>
      </c>
      <c r="J241" s="15" t="s">
        <v>4346</v>
      </c>
      <c r="K241" s="15" t="s">
        <v>2497</v>
      </c>
      <c r="L241" s="15" t="s">
        <v>4318</v>
      </c>
      <c r="N241" s="15" t="s">
        <v>3516</v>
      </c>
      <c r="O241" s="15" t="s">
        <v>3516</v>
      </c>
      <c r="P241" s="15" t="s">
        <v>275</v>
      </c>
      <c r="Q241" s="15" t="s">
        <v>275</v>
      </c>
      <c r="R241" s="15" t="s">
        <v>275</v>
      </c>
      <c r="S241" s="15" t="s">
        <v>275</v>
      </c>
      <c r="T241" s="15" t="s">
        <v>275</v>
      </c>
      <c r="U241" s="15" t="s">
        <v>222</v>
      </c>
      <c r="V241" s="15" t="s">
        <v>222</v>
      </c>
      <c r="W241" s="15" t="s">
        <v>275</v>
      </c>
      <c r="X241" s="15" t="s">
        <v>222</v>
      </c>
      <c r="Y241" s="15" t="s">
        <v>222</v>
      </c>
      <c r="Z241" s="15" t="s">
        <v>275</v>
      </c>
      <c r="AA241" s="15" t="s">
        <v>275</v>
      </c>
      <c r="AB241" s="15" t="s">
        <v>222</v>
      </c>
      <c r="AC241" s="15" t="s">
        <v>275</v>
      </c>
      <c r="AD241" s="15" t="s">
        <v>222</v>
      </c>
      <c r="AE241" s="15" t="s">
        <v>275</v>
      </c>
      <c r="AF241" s="15" t="s">
        <v>222</v>
      </c>
      <c r="AG241" s="15" t="s">
        <v>275</v>
      </c>
      <c r="AH241" s="15" t="s">
        <v>222</v>
      </c>
      <c r="AI241" s="15" t="s">
        <v>275</v>
      </c>
      <c r="AJ241" s="15" t="s">
        <v>222</v>
      </c>
      <c r="AK241" s="15" t="s">
        <v>275</v>
      </c>
      <c r="AL241" s="15" t="s">
        <v>222</v>
      </c>
      <c r="AM241" s="15" t="s">
        <v>275</v>
      </c>
      <c r="AN241" s="15" t="s">
        <v>275</v>
      </c>
      <c r="AO241" s="15" t="s">
        <v>222</v>
      </c>
      <c r="AP241" s="15" t="s">
        <v>275</v>
      </c>
      <c r="AQ241" s="15" t="s">
        <v>222</v>
      </c>
      <c r="AR241" s="15" t="s">
        <v>275</v>
      </c>
      <c r="AS241" s="15" t="s">
        <v>275</v>
      </c>
      <c r="AT241" s="15" t="s">
        <v>222</v>
      </c>
      <c r="AU241" s="15" t="s">
        <v>222</v>
      </c>
      <c r="AV241" s="15" t="s">
        <v>222</v>
      </c>
      <c r="AW241" s="15" t="s">
        <v>222</v>
      </c>
      <c r="AX241" s="15" t="s">
        <v>222</v>
      </c>
      <c r="AY241" s="15" t="s">
        <v>222</v>
      </c>
      <c r="AZ241" s="15" t="s">
        <v>275</v>
      </c>
      <c r="BA241" s="15" t="s">
        <v>222</v>
      </c>
      <c r="BB241" s="15" t="s">
        <v>222</v>
      </c>
      <c r="BC241" s="15" t="s">
        <v>222</v>
      </c>
      <c r="BD241" s="15" t="s">
        <v>222</v>
      </c>
      <c r="BE241" s="15" t="s">
        <v>222</v>
      </c>
      <c r="BF241" s="15" t="s">
        <v>222</v>
      </c>
      <c r="BG241" s="15" t="s">
        <v>275</v>
      </c>
      <c r="BH241" s="15" t="s">
        <v>222</v>
      </c>
      <c r="BI241" s="15" t="s">
        <v>275</v>
      </c>
      <c r="BJ241" s="15" t="s">
        <v>222</v>
      </c>
      <c r="BK241" s="15" t="s">
        <v>222</v>
      </c>
      <c r="BL241" s="15" t="s">
        <v>222</v>
      </c>
      <c r="BM241" s="15" t="s">
        <v>222</v>
      </c>
      <c r="BN241" s="15" t="s">
        <v>222</v>
      </c>
      <c r="BO241" s="15" t="s">
        <v>222</v>
      </c>
      <c r="BP241" s="15" t="s">
        <v>222</v>
      </c>
      <c r="BQ241" s="15" t="s">
        <v>275</v>
      </c>
      <c r="BR241" s="15" t="s">
        <v>275</v>
      </c>
      <c r="BS241" s="15" t="s">
        <v>222</v>
      </c>
      <c r="BT241" s="15" t="s">
        <v>275</v>
      </c>
      <c r="BU241" s="15" t="s">
        <v>222</v>
      </c>
      <c r="BV241" s="15" t="s">
        <v>275</v>
      </c>
      <c r="BW241" s="15" t="s">
        <v>275</v>
      </c>
      <c r="BX241" s="15" t="s">
        <v>222</v>
      </c>
      <c r="BY241" s="15" t="s">
        <v>222</v>
      </c>
      <c r="BZ241" s="15" t="s">
        <v>222</v>
      </c>
      <c r="CA241" s="15" t="s">
        <v>222</v>
      </c>
      <c r="CB241" s="15" t="s">
        <v>275</v>
      </c>
      <c r="CC241" s="15" t="s">
        <v>222</v>
      </c>
      <c r="CD241" s="15" t="s">
        <v>222</v>
      </c>
      <c r="CE241" s="15" t="s">
        <v>222</v>
      </c>
      <c r="CF241" s="15" t="s">
        <v>275</v>
      </c>
      <c r="CG241" s="15" t="s">
        <v>275</v>
      </c>
      <c r="CH241" s="15" t="s">
        <v>222</v>
      </c>
      <c r="CI241" s="15" t="s">
        <v>222</v>
      </c>
      <c r="CJ241" s="15" t="s">
        <v>222</v>
      </c>
      <c r="CK241" s="15" t="s">
        <v>275</v>
      </c>
      <c r="CL241" s="15" t="s">
        <v>222</v>
      </c>
      <c r="CM241" s="15" t="s">
        <v>275</v>
      </c>
      <c r="CN241" s="15" t="s">
        <v>222</v>
      </c>
      <c r="CO241" s="15" t="s">
        <v>222</v>
      </c>
      <c r="CP241" s="15" t="s">
        <v>222</v>
      </c>
      <c r="CQ241" s="15" t="s">
        <v>222</v>
      </c>
      <c r="CR241" s="15" t="s">
        <v>222</v>
      </c>
      <c r="CS241" s="15" t="s">
        <v>222</v>
      </c>
      <c r="CT241" s="15" t="s">
        <v>222</v>
      </c>
    </row>
    <row r="242">
      <c r="A242" s="13" t="str">
        <f t="shared" si="1"/>
        <v>Tìm kiếm KPI</v>
      </c>
      <c r="B242" s="14">
        <v>43732.591644722226</v>
      </c>
      <c r="C242" s="15" t="s">
        <v>444</v>
      </c>
      <c r="D242" s="16">
        <v>0.0</v>
      </c>
      <c r="E242" s="15" t="s">
        <v>390</v>
      </c>
      <c r="F242" s="15" t="s">
        <v>2492</v>
      </c>
      <c r="G242" s="15" t="s">
        <v>4267</v>
      </c>
      <c r="H242" s="15" t="s">
        <v>4349</v>
      </c>
      <c r="I242" s="15" t="s">
        <v>4350</v>
      </c>
      <c r="J242" s="15" t="s">
        <v>4351</v>
      </c>
      <c r="K242" s="15" t="s">
        <v>2497</v>
      </c>
      <c r="L242" s="15" t="s">
        <v>4318</v>
      </c>
      <c r="N242" s="15" t="s">
        <v>3516</v>
      </c>
      <c r="O242" s="15" t="s">
        <v>3516</v>
      </c>
      <c r="P242" s="15" t="s">
        <v>275</v>
      </c>
      <c r="Q242" s="15" t="s">
        <v>275</v>
      </c>
      <c r="R242" s="15" t="s">
        <v>275</v>
      </c>
      <c r="S242" s="15" t="s">
        <v>275</v>
      </c>
      <c r="T242" s="15" t="s">
        <v>275</v>
      </c>
      <c r="U242" s="15" t="s">
        <v>275</v>
      </c>
      <c r="V242" s="15" t="s">
        <v>222</v>
      </c>
      <c r="W242" s="15" t="s">
        <v>275</v>
      </c>
      <c r="X242" s="15" t="s">
        <v>222</v>
      </c>
      <c r="Y242" s="15" t="s">
        <v>222</v>
      </c>
      <c r="Z242" s="15" t="s">
        <v>275</v>
      </c>
      <c r="AA242" s="15" t="s">
        <v>275</v>
      </c>
      <c r="AB242" s="15" t="s">
        <v>222</v>
      </c>
      <c r="AC242" s="15" t="s">
        <v>275</v>
      </c>
      <c r="AD242" s="15" t="s">
        <v>222</v>
      </c>
      <c r="AE242" s="15" t="s">
        <v>275</v>
      </c>
      <c r="AF242" s="15" t="s">
        <v>222</v>
      </c>
      <c r="AG242" s="15" t="s">
        <v>275</v>
      </c>
      <c r="AH242" s="15" t="s">
        <v>222</v>
      </c>
      <c r="AI242" s="15" t="s">
        <v>275</v>
      </c>
      <c r="AJ242" s="15" t="s">
        <v>222</v>
      </c>
      <c r="AK242" s="15" t="s">
        <v>275</v>
      </c>
      <c r="AL242" s="15" t="s">
        <v>222</v>
      </c>
      <c r="AM242" s="15" t="s">
        <v>275</v>
      </c>
      <c r="AN242" s="15" t="s">
        <v>275</v>
      </c>
      <c r="AO242" s="15" t="s">
        <v>222</v>
      </c>
      <c r="AP242" s="15" t="s">
        <v>275</v>
      </c>
      <c r="AQ242" s="15" t="s">
        <v>222</v>
      </c>
      <c r="AR242" s="15" t="s">
        <v>275</v>
      </c>
      <c r="AS242" s="15" t="s">
        <v>275</v>
      </c>
      <c r="AT242" s="15" t="s">
        <v>222</v>
      </c>
      <c r="AU242" s="15" t="s">
        <v>222</v>
      </c>
      <c r="AV242" s="15" t="s">
        <v>222</v>
      </c>
      <c r="AW242" s="15" t="s">
        <v>222</v>
      </c>
      <c r="AX242" s="15" t="s">
        <v>222</v>
      </c>
      <c r="AY242" s="15" t="s">
        <v>222</v>
      </c>
      <c r="AZ242" s="15" t="s">
        <v>275</v>
      </c>
      <c r="BA242" s="15" t="s">
        <v>222</v>
      </c>
      <c r="BB242" s="15" t="s">
        <v>222</v>
      </c>
      <c r="BC242" s="15" t="s">
        <v>222</v>
      </c>
      <c r="BD242" s="15" t="s">
        <v>222</v>
      </c>
      <c r="BE242" s="15" t="s">
        <v>222</v>
      </c>
      <c r="BF242" s="15" t="s">
        <v>222</v>
      </c>
      <c r="BG242" s="15" t="s">
        <v>275</v>
      </c>
      <c r="BH242" s="15" t="s">
        <v>275</v>
      </c>
      <c r="BI242" s="15" t="s">
        <v>275</v>
      </c>
      <c r="BJ242" s="15" t="s">
        <v>222</v>
      </c>
      <c r="BK242" s="15" t="s">
        <v>222</v>
      </c>
      <c r="BL242" s="15" t="s">
        <v>222</v>
      </c>
      <c r="BM242" s="15" t="s">
        <v>222</v>
      </c>
      <c r="BN242" s="15" t="s">
        <v>222</v>
      </c>
      <c r="BO242" s="15" t="s">
        <v>222</v>
      </c>
      <c r="BP242" s="15" t="s">
        <v>222</v>
      </c>
      <c r="BQ242" s="15" t="s">
        <v>275</v>
      </c>
      <c r="BR242" s="15" t="s">
        <v>275</v>
      </c>
      <c r="BS242" s="15" t="s">
        <v>222</v>
      </c>
      <c r="BT242" s="15" t="s">
        <v>275</v>
      </c>
      <c r="BU242" s="15" t="s">
        <v>222</v>
      </c>
      <c r="BV242" s="15" t="s">
        <v>222</v>
      </c>
      <c r="BW242" s="15" t="s">
        <v>222</v>
      </c>
      <c r="BX242" s="15" t="s">
        <v>222</v>
      </c>
      <c r="BY242" s="15" t="s">
        <v>222</v>
      </c>
      <c r="BZ242" s="15" t="s">
        <v>222</v>
      </c>
      <c r="CA242" s="15" t="s">
        <v>222</v>
      </c>
      <c r="CB242" s="15" t="s">
        <v>222</v>
      </c>
      <c r="CC242" s="15" t="s">
        <v>222</v>
      </c>
      <c r="CD242" s="15" t="s">
        <v>222</v>
      </c>
      <c r="CE242" s="15" t="s">
        <v>222</v>
      </c>
      <c r="CF242" s="15" t="s">
        <v>222</v>
      </c>
      <c r="CG242" s="15" t="s">
        <v>275</v>
      </c>
      <c r="CH242" s="15" t="s">
        <v>222</v>
      </c>
      <c r="CI242" s="15" t="s">
        <v>222</v>
      </c>
      <c r="CJ242" s="15" t="s">
        <v>222</v>
      </c>
      <c r="CK242" s="15" t="s">
        <v>275</v>
      </c>
      <c r="CL242" s="15" t="s">
        <v>222</v>
      </c>
      <c r="CM242" s="15" t="s">
        <v>275</v>
      </c>
      <c r="CN242" s="15" t="s">
        <v>222</v>
      </c>
      <c r="CO242" s="15" t="s">
        <v>222</v>
      </c>
      <c r="CP242" s="15" t="s">
        <v>222</v>
      </c>
      <c r="CQ242" s="15" t="s">
        <v>222</v>
      </c>
      <c r="CR242" s="15" t="s">
        <v>222</v>
      </c>
      <c r="CS242" s="15" t="s">
        <v>222</v>
      </c>
      <c r="CT242" s="15" t="s">
        <v>222</v>
      </c>
    </row>
    <row r="243">
      <c r="A243" s="13" t="str">
        <f t="shared" si="1"/>
        <v>Tìm kiếm KPI</v>
      </c>
      <c r="B243" s="14">
        <v>43732.59479876157</v>
      </c>
      <c r="C243" s="15" t="s">
        <v>444</v>
      </c>
      <c r="D243" s="16">
        <v>0.0</v>
      </c>
      <c r="E243" s="15" t="s">
        <v>390</v>
      </c>
      <c r="F243" s="15" t="s">
        <v>2492</v>
      </c>
      <c r="G243" s="15" t="s">
        <v>4267</v>
      </c>
      <c r="H243" s="15" t="s">
        <v>4349</v>
      </c>
      <c r="I243" s="15" t="s">
        <v>4363</v>
      </c>
      <c r="J243" s="15" t="s">
        <v>4364</v>
      </c>
      <c r="K243" s="15" t="s">
        <v>2497</v>
      </c>
      <c r="L243" s="15" t="s">
        <v>4318</v>
      </c>
      <c r="N243" s="15" t="s">
        <v>3516</v>
      </c>
      <c r="O243" s="15" t="s">
        <v>3516</v>
      </c>
      <c r="P243" s="15" t="s">
        <v>275</v>
      </c>
      <c r="Q243" s="15" t="s">
        <v>275</v>
      </c>
      <c r="R243" s="15" t="s">
        <v>275</v>
      </c>
      <c r="S243" s="15" t="s">
        <v>275</v>
      </c>
      <c r="T243" s="15" t="s">
        <v>275</v>
      </c>
      <c r="U243" s="15" t="s">
        <v>275</v>
      </c>
      <c r="V243" s="15" t="s">
        <v>222</v>
      </c>
      <c r="W243" s="15" t="s">
        <v>275</v>
      </c>
      <c r="X243" s="15" t="s">
        <v>222</v>
      </c>
      <c r="Y243" s="15" t="s">
        <v>222</v>
      </c>
      <c r="Z243" s="15" t="s">
        <v>275</v>
      </c>
      <c r="AA243" s="15" t="s">
        <v>275</v>
      </c>
      <c r="AB243" s="15" t="s">
        <v>222</v>
      </c>
      <c r="AC243" s="15" t="s">
        <v>275</v>
      </c>
      <c r="AD243" s="15" t="s">
        <v>222</v>
      </c>
      <c r="AE243" s="15" t="s">
        <v>275</v>
      </c>
      <c r="AF243" s="15" t="s">
        <v>222</v>
      </c>
      <c r="AG243" s="15" t="s">
        <v>275</v>
      </c>
      <c r="AH243" s="15" t="s">
        <v>222</v>
      </c>
      <c r="AI243" s="15" t="s">
        <v>275</v>
      </c>
      <c r="AJ243" s="15" t="s">
        <v>222</v>
      </c>
      <c r="AK243" s="15" t="s">
        <v>275</v>
      </c>
      <c r="AL243" s="15" t="s">
        <v>222</v>
      </c>
      <c r="AM243" s="15" t="s">
        <v>275</v>
      </c>
      <c r="AN243" s="15" t="s">
        <v>275</v>
      </c>
      <c r="AO243" s="15" t="s">
        <v>222</v>
      </c>
      <c r="AP243" s="15" t="s">
        <v>275</v>
      </c>
      <c r="AQ243" s="15" t="s">
        <v>222</v>
      </c>
      <c r="AR243" s="15" t="s">
        <v>275</v>
      </c>
      <c r="AS243" s="15" t="s">
        <v>222</v>
      </c>
      <c r="AT243" s="15" t="s">
        <v>222</v>
      </c>
      <c r="AU243" s="15" t="s">
        <v>222</v>
      </c>
      <c r="AV243" s="15" t="s">
        <v>222</v>
      </c>
      <c r="AW243" s="15" t="s">
        <v>222</v>
      </c>
      <c r="AX243" s="15" t="s">
        <v>222</v>
      </c>
      <c r="AY243" s="15" t="s">
        <v>222</v>
      </c>
      <c r="AZ243" s="15" t="s">
        <v>275</v>
      </c>
      <c r="BA243" s="15" t="s">
        <v>222</v>
      </c>
      <c r="BB243" s="15" t="s">
        <v>222</v>
      </c>
      <c r="BC243" s="15" t="s">
        <v>222</v>
      </c>
      <c r="BD243" s="15" t="s">
        <v>222</v>
      </c>
      <c r="BE243" s="15" t="s">
        <v>222</v>
      </c>
      <c r="BF243" s="15" t="s">
        <v>222</v>
      </c>
      <c r="BG243" s="15" t="s">
        <v>275</v>
      </c>
      <c r="BH243" s="15" t="s">
        <v>222</v>
      </c>
      <c r="BI243" s="15" t="s">
        <v>275</v>
      </c>
      <c r="BJ243" s="15" t="s">
        <v>222</v>
      </c>
      <c r="BK243" s="15" t="s">
        <v>222</v>
      </c>
      <c r="BL243" s="15" t="s">
        <v>222</v>
      </c>
      <c r="BM243" s="15" t="s">
        <v>222</v>
      </c>
      <c r="BN243" s="15" t="s">
        <v>222</v>
      </c>
      <c r="BO243" s="15" t="s">
        <v>222</v>
      </c>
      <c r="BP243" s="15" t="s">
        <v>222</v>
      </c>
      <c r="BQ243" s="15" t="s">
        <v>275</v>
      </c>
      <c r="BR243" s="15" t="s">
        <v>275</v>
      </c>
      <c r="BS243" s="15" t="s">
        <v>222</v>
      </c>
      <c r="BT243" s="15" t="s">
        <v>275</v>
      </c>
      <c r="BU243" s="15" t="s">
        <v>222</v>
      </c>
      <c r="BV243" s="15" t="s">
        <v>275</v>
      </c>
      <c r="BW243" s="15" t="s">
        <v>275</v>
      </c>
      <c r="BX243" s="15" t="s">
        <v>222</v>
      </c>
      <c r="BY243" s="15" t="s">
        <v>222</v>
      </c>
      <c r="BZ243" s="15" t="s">
        <v>222</v>
      </c>
      <c r="CA243" s="15" t="s">
        <v>275</v>
      </c>
      <c r="CB243" s="15" t="s">
        <v>275</v>
      </c>
      <c r="CC243" s="15" t="s">
        <v>222</v>
      </c>
      <c r="CD243" s="15" t="s">
        <v>222</v>
      </c>
      <c r="CE243" s="15" t="s">
        <v>222</v>
      </c>
      <c r="CF243" s="15" t="s">
        <v>275</v>
      </c>
      <c r="CG243" s="15" t="s">
        <v>275</v>
      </c>
      <c r="CH243" s="15" t="s">
        <v>222</v>
      </c>
      <c r="CI243" s="15" t="s">
        <v>222</v>
      </c>
      <c r="CJ243" s="15" t="s">
        <v>222</v>
      </c>
      <c r="CK243" s="15" t="s">
        <v>222</v>
      </c>
      <c r="CL243" s="15" t="s">
        <v>222</v>
      </c>
      <c r="CM243" s="15" t="s">
        <v>222</v>
      </c>
      <c r="CN243" s="15" t="s">
        <v>222</v>
      </c>
      <c r="CO243" s="15" t="s">
        <v>222</v>
      </c>
      <c r="CP243" s="15" t="s">
        <v>222</v>
      </c>
      <c r="CQ243" s="15" t="s">
        <v>222</v>
      </c>
      <c r="CR243" s="15" t="s">
        <v>222</v>
      </c>
      <c r="CS243" s="15" t="s">
        <v>222</v>
      </c>
      <c r="CT243" s="15" t="s">
        <v>222</v>
      </c>
    </row>
    <row r="244">
      <c r="A244" s="13" t="str">
        <f t="shared" si="1"/>
        <v>Tìm kiếm tài liệu</v>
      </c>
      <c r="B244" s="14">
        <v>43733.855662974536</v>
      </c>
      <c r="C244" s="15" t="s">
        <v>549</v>
      </c>
      <c r="D244" s="16">
        <v>0.0</v>
      </c>
      <c r="E244" s="15" t="s">
        <v>550</v>
      </c>
      <c r="F244" s="15" t="s">
        <v>200</v>
      </c>
      <c r="G244" s="15" t="s">
        <v>4236</v>
      </c>
      <c r="H244" s="15" t="s">
        <v>4237</v>
      </c>
      <c r="I244" s="15" t="s">
        <v>4237</v>
      </c>
      <c r="J244" s="15" t="s">
        <v>4238</v>
      </c>
      <c r="K244" s="15" t="s">
        <v>5375</v>
      </c>
      <c r="L244" s="15" t="s">
        <v>4240</v>
      </c>
      <c r="N244" s="15" t="s">
        <v>1828</v>
      </c>
      <c r="O244" s="15" t="s">
        <v>1828</v>
      </c>
      <c r="P244" s="15" t="s">
        <v>222</v>
      </c>
      <c r="Q244" s="15" t="s">
        <v>222</v>
      </c>
      <c r="R244" s="15" t="s">
        <v>222</v>
      </c>
      <c r="S244" s="15" t="s">
        <v>222</v>
      </c>
      <c r="T244" s="15" t="s">
        <v>222</v>
      </c>
      <c r="U244" s="15" t="s">
        <v>222</v>
      </c>
      <c r="V244" s="15" t="s">
        <v>222</v>
      </c>
      <c r="W244" s="15" t="s">
        <v>222</v>
      </c>
      <c r="X244" s="15" t="s">
        <v>222</v>
      </c>
      <c r="Y244" s="15" t="s">
        <v>222</v>
      </c>
      <c r="Z244" s="15" t="s">
        <v>222</v>
      </c>
      <c r="AA244" s="15" t="s">
        <v>222</v>
      </c>
      <c r="AB244" s="15" t="s">
        <v>222</v>
      </c>
      <c r="AC244" s="15" t="s">
        <v>222</v>
      </c>
      <c r="AD244" s="15" t="s">
        <v>222</v>
      </c>
      <c r="AE244" s="15" t="s">
        <v>222</v>
      </c>
      <c r="AF244" s="15" t="s">
        <v>222</v>
      </c>
      <c r="AG244" s="15" t="s">
        <v>222</v>
      </c>
      <c r="AH244" s="15" t="s">
        <v>222</v>
      </c>
      <c r="AI244" s="15" t="s">
        <v>222</v>
      </c>
      <c r="AJ244" s="15" t="s">
        <v>222</v>
      </c>
      <c r="AK244" s="15" t="s">
        <v>222</v>
      </c>
      <c r="AL244" s="15" t="s">
        <v>222</v>
      </c>
      <c r="AM244" s="15" t="s">
        <v>222</v>
      </c>
      <c r="AN244" s="15" t="s">
        <v>222</v>
      </c>
      <c r="AO244" s="15" t="s">
        <v>222</v>
      </c>
      <c r="AP244" s="15" t="s">
        <v>222</v>
      </c>
      <c r="AQ244" s="15" t="s">
        <v>222</v>
      </c>
      <c r="AR244" s="15" t="s">
        <v>222</v>
      </c>
      <c r="AS244" s="15" t="s">
        <v>222</v>
      </c>
      <c r="AT244" s="15" t="s">
        <v>222</v>
      </c>
      <c r="AU244" s="15" t="s">
        <v>222</v>
      </c>
      <c r="AV244" s="15" t="s">
        <v>222</v>
      </c>
      <c r="AW244" s="15" t="s">
        <v>222</v>
      </c>
      <c r="AX244" s="15" t="s">
        <v>222</v>
      </c>
      <c r="AY244" s="15" t="s">
        <v>222</v>
      </c>
      <c r="AZ244" s="15" t="s">
        <v>222</v>
      </c>
      <c r="BA244" s="15" t="s">
        <v>222</v>
      </c>
      <c r="BB244" s="15" t="s">
        <v>222</v>
      </c>
      <c r="BC244" s="15" t="s">
        <v>222</v>
      </c>
      <c r="BD244" s="15" t="s">
        <v>222</v>
      </c>
      <c r="BE244" s="15" t="s">
        <v>222</v>
      </c>
      <c r="BF244" s="15" t="s">
        <v>222</v>
      </c>
      <c r="BG244" s="15" t="s">
        <v>222</v>
      </c>
      <c r="BH244" s="15" t="s">
        <v>222</v>
      </c>
      <c r="BI244" s="15" t="s">
        <v>222</v>
      </c>
      <c r="BJ244" s="15" t="s">
        <v>222</v>
      </c>
      <c r="BK244" s="15" t="s">
        <v>222</v>
      </c>
      <c r="BL244" s="15" t="s">
        <v>222</v>
      </c>
      <c r="BM244" s="15" t="s">
        <v>222</v>
      </c>
      <c r="BN244" s="15" t="s">
        <v>222</v>
      </c>
      <c r="BO244" s="15" t="s">
        <v>222</v>
      </c>
      <c r="BP244" s="15" t="s">
        <v>222</v>
      </c>
      <c r="BQ244" s="15" t="s">
        <v>222</v>
      </c>
      <c r="BR244" s="15" t="s">
        <v>222</v>
      </c>
      <c r="BS244" s="15" t="s">
        <v>222</v>
      </c>
      <c r="BT244" s="15" t="s">
        <v>222</v>
      </c>
      <c r="BU244" s="15" t="s">
        <v>222</v>
      </c>
      <c r="BV244" s="15" t="s">
        <v>222</v>
      </c>
      <c r="BW244" s="15" t="s">
        <v>222</v>
      </c>
      <c r="BX244" s="15" t="s">
        <v>222</v>
      </c>
      <c r="BY244" s="15" t="s">
        <v>222</v>
      </c>
      <c r="BZ244" s="15" t="s">
        <v>222</v>
      </c>
      <c r="CA244" s="15" t="s">
        <v>222</v>
      </c>
      <c r="CB244" s="15" t="s">
        <v>222</v>
      </c>
      <c r="CC244" s="15" t="s">
        <v>222</v>
      </c>
      <c r="CD244" s="15" t="s">
        <v>222</v>
      </c>
      <c r="CE244" s="15" t="s">
        <v>222</v>
      </c>
      <c r="CF244" s="15" t="s">
        <v>222</v>
      </c>
      <c r="CG244" s="15" t="s">
        <v>222</v>
      </c>
      <c r="CH244" s="15" t="s">
        <v>222</v>
      </c>
      <c r="CI244" s="15" t="s">
        <v>222</v>
      </c>
      <c r="CJ244" s="15" t="s">
        <v>222</v>
      </c>
      <c r="CK244" s="15" t="s">
        <v>222</v>
      </c>
      <c r="CL244" s="15" t="s">
        <v>222</v>
      </c>
      <c r="CM244" s="15" t="s">
        <v>222</v>
      </c>
      <c r="CN244" s="15" t="s">
        <v>222</v>
      </c>
      <c r="CO244" s="15" t="s">
        <v>222</v>
      </c>
      <c r="CP244" s="15" t="s">
        <v>222</v>
      </c>
      <c r="CQ244" s="15" t="s">
        <v>222</v>
      </c>
      <c r="CR244" s="15" t="s">
        <v>222</v>
      </c>
      <c r="CS244" s="15" t="s">
        <v>222</v>
      </c>
      <c r="CT244" s="15" t="s">
        <v>222</v>
      </c>
      <c r="CU244" s="15" t="s">
        <v>1828</v>
      </c>
    </row>
    <row r="245">
      <c r="A245" s="13" t="str">
        <f t="shared" si="1"/>
        <v>Tổng hợp</v>
      </c>
      <c r="B245" s="14">
        <v>43732.758219282405</v>
      </c>
      <c r="C245" s="15" t="s">
        <v>197</v>
      </c>
      <c r="D245" s="16">
        <v>0.0</v>
      </c>
      <c r="E245" s="15" t="s">
        <v>199</v>
      </c>
      <c r="F245" s="15" t="s">
        <v>200</v>
      </c>
      <c r="G245" s="15" t="s">
        <v>202</v>
      </c>
      <c r="H245" s="15" t="s">
        <v>203</v>
      </c>
      <c r="I245" s="15" t="s">
        <v>204</v>
      </c>
      <c r="J245" s="15" t="s">
        <v>205</v>
      </c>
      <c r="K245" s="15" t="s">
        <v>5754</v>
      </c>
      <c r="L245" s="15" t="s">
        <v>210</v>
      </c>
      <c r="N245" s="15" t="s">
        <v>211</v>
      </c>
      <c r="O245" s="15" t="s">
        <v>213</v>
      </c>
      <c r="P245" s="15" t="s">
        <v>215</v>
      </c>
      <c r="Q245" s="15" t="s">
        <v>215</v>
      </c>
      <c r="R245" s="15" t="s">
        <v>215</v>
      </c>
      <c r="S245" s="15" t="s">
        <v>218</v>
      </c>
      <c r="T245" s="15" t="s">
        <v>218</v>
      </c>
      <c r="U245" s="15" t="s">
        <v>218</v>
      </c>
      <c r="V245" s="15" t="s">
        <v>218</v>
      </c>
      <c r="W245" s="15" t="s">
        <v>218</v>
      </c>
      <c r="X245" s="15" t="s">
        <v>222</v>
      </c>
      <c r="Y245" s="15" t="s">
        <v>222</v>
      </c>
      <c r="Z245" s="15" t="s">
        <v>222</v>
      </c>
      <c r="AA245" s="15" t="s">
        <v>224</v>
      </c>
      <c r="AB245" s="15" t="s">
        <v>224</v>
      </c>
      <c r="AC245" s="15" t="s">
        <v>222</v>
      </c>
      <c r="AD245" s="15" t="s">
        <v>222</v>
      </c>
      <c r="AE245" s="15" t="s">
        <v>222</v>
      </c>
      <c r="AF245" s="15" t="s">
        <v>222</v>
      </c>
      <c r="AG245" s="15" t="s">
        <v>222</v>
      </c>
      <c r="AH245" s="15" t="s">
        <v>222</v>
      </c>
      <c r="AI245" s="15" t="s">
        <v>222</v>
      </c>
      <c r="AJ245" s="15" t="s">
        <v>222</v>
      </c>
      <c r="AK245" s="15" t="s">
        <v>222</v>
      </c>
      <c r="AL245" s="15" t="s">
        <v>222</v>
      </c>
      <c r="AM245" s="15" t="s">
        <v>222</v>
      </c>
      <c r="AN245" s="15" t="s">
        <v>222</v>
      </c>
      <c r="AO245" s="15" t="s">
        <v>222</v>
      </c>
      <c r="AP245" s="15" t="s">
        <v>222</v>
      </c>
      <c r="AQ245" s="15" t="s">
        <v>222</v>
      </c>
      <c r="AR245" s="15" t="s">
        <v>222</v>
      </c>
      <c r="AS245" s="15" t="s">
        <v>222</v>
      </c>
      <c r="AT245" s="15" t="s">
        <v>222</v>
      </c>
      <c r="AU245" s="15" t="s">
        <v>222</v>
      </c>
      <c r="AV245" s="15" t="s">
        <v>222</v>
      </c>
      <c r="AW245" s="15" t="s">
        <v>222</v>
      </c>
      <c r="AX245" s="15" t="s">
        <v>222</v>
      </c>
      <c r="AY245" s="15" t="s">
        <v>222</v>
      </c>
      <c r="AZ245" s="15" t="s">
        <v>222</v>
      </c>
      <c r="BA245" s="15" t="s">
        <v>222</v>
      </c>
      <c r="BB245" s="15" t="s">
        <v>222</v>
      </c>
      <c r="BC245" s="15" t="s">
        <v>222</v>
      </c>
      <c r="BD245" s="15" t="s">
        <v>222</v>
      </c>
      <c r="BE245" s="15" t="s">
        <v>222</v>
      </c>
      <c r="BF245" s="15" t="s">
        <v>222</v>
      </c>
      <c r="BG245" s="15" t="s">
        <v>222</v>
      </c>
      <c r="BH245" s="15" t="s">
        <v>222</v>
      </c>
      <c r="BI245" s="15" t="s">
        <v>222</v>
      </c>
      <c r="BJ245" s="15" t="s">
        <v>222</v>
      </c>
      <c r="BK245" s="15" t="s">
        <v>222</v>
      </c>
      <c r="BL245" s="15" t="s">
        <v>222</v>
      </c>
      <c r="BM245" s="15" t="s">
        <v>222</v>
      </c>
      <c r="BN245" s="15" t="s">
        <v>222</v>
      </c>
      <c r="BO245" s="15" t="s">
        <v>222</v>
      </c>
      <c r="BP245" s="15" t="s">
        <v>222</v>
      </c>
      <c r="BQ245" s="15" t="s">
        <v>222</v>
      </c>
      <c r="BR245" s="15" t="s">
        <v>222</v>
      </c>
      <c r="BS245" s="15" t="s">
        <v>222</v>
      </c>
      <c r="BT245" s="15" t="s">
        <v>222</v>
      </c>
      <c r="BU245" s="15" t="s">
        <v>222</v>
      </c>
      <c r="BV245" s="15" t="s">
        <v>222</v>
      </c>
      <c r="BW245" s="15" t="s">
        <v>222</v>
      </c>
      <c r="BX245" s="15" t="s">
        <v>222</v>
      </c>
      <c r="BY245" s="15" t="s">
        <v>222</v>
      </c>
      <c r="BZ245" s="15" t="s">
        <v>222</v>
      </c>
      <c r="CA245" s="15" t="s">
        <v>222</v>
      </c>
      <c r="CB245" s="15" t="s">
        <v>222</v>
      </c>
      <c r="CC245" s="15" t="s">
        <v>222</v>
      </c>
      <c r="CD245" s="15" t="s">
        <v>222</v>
      </c>
      <c r="CE245" s="15" t="s">
        <v>222</v>
      </c>
      <c r="CF245" s="15" t="s">
        <v>222</v>
      </c>
      <c r="CG245" s="15" t="s">
        <v>222</v>
      </c>
      <c r="CH245" s="15" t="s">
        <v>222</v>
      </c>
      <c r="CI245" s="15" t="s">
        <v>222</v>
      </c>
      <c r="CJ245" s="15" t="s">
        <v>222</v>
      </c>
      <c r="CK245" s="15" t="s">
        <v>222</v>
      </c>
      <c r="CL245" s="15" t="s">
        <v>222</v>
      </c>
      <c r="CM245" s="15" t="s">
        <v>222</v>
      </c>
      <c r="CN245" s="15" t="s">
        <v>222</v>
      </c>
      <c r="CO245" s="15" t="s">
        <v>222</v>
      </c>
      <c r="CP245" s="15" t="s">
        <v>222</v>
      </c>
      <c r="CQ245" s="15" t="s">
        <v>222</v>
      </c>
      <c r="CR245" s="15" t="s">
        <v>222</v>
      </c>
      <c r="CS245" s="15" t="s">
        <v>222</v>
      </c>
      <c r="CT245" s="15" t="s">
        <v>222</v>
      </c>
    </row>
    <row r="246">
      <c r="A246" s="13" t="str">
        <f t="shared" si="1"/>
        <v>UI</v>
      </c>
      <c r="B246" s="14">
        <v>43732.75489196759</v>
      </c>
      <c r="C246" s="15" t="s">
        <v>615</v>
      </c>
      <c r="D246" s="16">
        <v>0.0</v>
      </c>
      <c r="E246" s="15" t="s">
        <v>616</v>
      </c>
      <c r="F246" s="15" t="s">
        <v>2822</v>
      </c>
      <c r="G246" s="15" t="s">
        <v>4988</v>
      </c>
      <c r="H246" s="15" t="s">
        <v>4989</v>
      </c>
      <c r="I246" s="15" t="s">
        <v>4989</v>
      </c>
      <c r="J246" s="15" t="s">
        <v>4990</v>
      </c>
      <c r="K246" s="15" t="s">
        <v>4445</v>
      </c>
      <c r="L246" s="15" t="s">
        <v>4992</v>
      </c>
      <c r="N246" s="15" t="s">
        <v>4993</v>
      </c>
      <c r="O246" s="15" t="s">
        <v>4445</v>
      </c>
    </row>
    <row r="247">
      <c r="A247" s="13" t="str">
        <f t="shared" si="1"/>
        <v>Xây dựng các chỉ số đánh giá, đo lường hiệu suất</v>
      </c>
      <c r="B247" s="14">
        <v>43732.95976875</v>
      </c>
      <c r="C247" s="15" t="s">
        <v>505</v>
      </c>
      <c r="D247" s="16">
        <v>0.0</v>
      </c>
      <c r="E247" s="15" t="s">
        <v>394</v>
      </c>
      <c r="F247" s="15" t="s">
        <v>372</v>
      </c>
      <c r="G247" s="15" t="s">
        <v>2482</v>
      </c>
      <c r="H247" s="15" t="s">
        <v>2638</v>
      </c>
      <c r="I247" s="15" t="s">
        <v>2638</v>
      </c>
      <c r="J247" s="15" t="s">
        <v>2639</v>
      </c>
      <c r="K247" s="15" t="s">
        <v>5956</v>
      </c>
      <c r="L247" s="15" t="s">
        <v>2640</v>
      </c>
      <c r="N247" s="15" t="s">
        <v>379</v>
      </c>
      <c r="O247" s="15" t="s">
        <v>379</v>
      </c>
      <c r="P247" s="15" t="s">
        <v>222</v>
      </c>
      <c r="Q247" s="15" t="s">
        <v>224</v>
      </c>
      <c r="R247" s="15" t="s">
        <v>222</v>
      </c>
      <c r="S247" s="15" t="s">
        <v>222</v>
      </c>
      <c r="T247" s="15" t="s">
        <v>224</v>
      </c>
      <c r="U247" s="15" t="s">
        <v>222</v>
      </c>
      <c r="V247" s="15" t="s">
        <v>224</v>
      </c>
      <c r="W247" s="15" t="s">
        <v>222</v>
      </c>
      <c r="X247" s="15" t="s">
        <v>224</v>
      </c>
      <c r="Y247" s="15" t="s">
        <v>224</v>
      </c>
      <c r="Z247" s="15" t="s">
        <v>222</v>
      </c>
      <c r="AA247" s="15" t="s">
        <v>224</v>
      </c>
      <c r="AB247" s="15" t="s">
        <v>224</v>
      </c>
      <c r="AC247" s="15" t="s">
        <v>224</v>
      </c>
      <c r="AD247" s="15" t="s">
        <v>224</v>
      </c>
      <c r="AE247" s="15" t="s">
        <v>224</v>
      </c>
      <c r="AF247" s="15" t="s">
        <v>224</v>
      </c>
      <c r="AG247" s="15" t="s">
        <v>224</v>
      </c>
      <c r="AH247" s="15" t="s">
        <v>224</v>
      </c>
      <c r="AI247" s="15" t="s">
        <v>224</v>
      </c>
      <c r="AJ247" s="15" t="s">
        <v>224</v>
      </c>
      <c r="AK247" s="15" t="s">
        <v>224</v>
      </c>
      <c r="AL247" s="15" t="s">
        <v>224</v>
      </c>
      <c r="AM247" s="15" t="s">
        <v>224</v>
      </c>
      <c r="AN247" s="15" t="s">
        <v>222</v>
      </c>
      <c r="AO247" s="15" t="s">
        <v>224</v>
      </c>
      <c r="AP247" s="15" t="s">
        <v>222</v>
      </c>
      <c r="AQ247" s="15" t="s">
        <v>224</v>
      </c>
      <c r="AR247" s="15" t="s">
        <v>222</v>
      </c>
      <c r="AS247" s="15" t="s">
        <v>222</v>
      </c>
      <c r="AT247" s="15" t="s">
        <v>224</v>
      </c>
      <c r="AU247" s="15" t="s">
        <v>224</v>
      </c>
      <c r="AV247" s="15" t="s">
        <v>224</v>
      </c>
      <c r="AW247" s="15" t="s">
        <v>224</v>
      </c>
      <c r="AX247" s="15" t="s">
        <v>224</v>
      </c>
      <c r="AY247" s="15" t="s">
        <v>224</v>
      </c>
      <c r="AZ247" s="15" t="s">
        <v>222</v>
      </c>
      <c r="BA247" s="15" t="s">
        <v>224</v>
      </c>
      <c r="BB247" s="15" t="s">
        <v>224</v>
      </c>
      <c r="BC247" s="15" t="s">
        <v>224</v>
      </c>
      <c r="BD247" s="15" t="s">
        <v>224</v>
      </c>
      <c r="BE247" s="15" t="s">
        <v>224</v>
      </c>
      <c r="BF247" s="15" t="s">
        <v>224</v>
      </c>
      <c r="BG247" s="15" t="s">
        <v>222</v>
      </c>
      <c r="BH247" s="15" t="s">
        <v>224</v>
      </c>
      <c r="BI247" s="15" t="s">
        <v>222</v>
      </c>
      <c r="BJ247" s="15" t="s">
        <v>224</v>
      </c>
      <c r="BK247" s="15" t="s">
        <v>222</v>
      </c>
      <c r="BL247" s="15" t="s">
        <v>224</v>
      </c>
      <c r="BM247" s="15" t="s">
        <v>224</v>
      </c>
      <c r="BN247" s="15" t="s">
        <v>224</v>
      </c>
      <c r="BO247" s="15" t="s">
        <v>222</v>
      </c>
      <c r="BP247" s="15" t="s">
        <v>224</v>
      </c>
      <c r="BQ247" s="15" t="s">
        <v>222</v>
      </c>
      <c r="BR247" s="15" t="s">
        <v>224</v>
      </c>
      <c r="BS247" s="15" t="s">
        <v>224</v>
      </c>
      <c r="BT247" s="15" t="s">
        <v>224</v>
      </c>
      <c r="BU247" s="15" t="s">
        <v>224</v>
      </c>
      <c r="BV247" s="15" t="s">
        <v>222</v>
      </c>
      <c r="BW247" s="15" t="s">
        <v>224</v>
      </c>
      <c r="BX247" s="15" t="s">
        <v>224</v>
      </c>
      <c r="BY247" s="15" t="s">
        <v>224</v>
      </c>
      <c r="BZ247" s="15" t="s">
        <v>224</v>
      </c>
      <c r="CA247" s="15" t="s">
        <v>222</v>
      </c>
      <c r="CB247" s="15" t="s">
        <v>224</v>
      </c>
      <c r="CC247" s="15" t="s">
        <v>224</v>
      </c>
      <c r="CD247" s="15" t="s">
        <v>224</v>
      </c>
      <c r="CE247" s="15" t="s">
        <v>224</v>
      </c>
      <c r="CF247" s="15" t="s">
        <v>224</v>
      </c>
      <c r="CG247" s="15" t="s">
        <v>224</v>
      </c>
      <c r="CH247" s="15" t="s">
        <v>224</v>
      </c>
      <c r="CI247" s="15" t="s">
        <v>224</v>
      </c>
      <c r="CJ247" s="15" t="s">
        <v>224</v>
      </c>
      <c r="CK247" s="15" t="s">
        <v>224</v>
      </c>
      <c r="CL247" s="15" t="s">
        <v>224</v>
      </c>
      <c r="CM247" s="15" t="s">
        <v>222</v>
      </c>
      <c r="CN247" s="15" t="s">
        <v>224</v>
      </c>
      <c r="CO247" s="15" t="s">
        <v>224</v>
      </c>
      <c r="CP247" s="15" t="s">
        <v>224</v>
      </c>
      <c r="CQ247" s="15" t="s">
        <v>224</v>
      </c>
      <c r="CR247" s="15" t="s">
        <v>224</v>
      </c>
      <c r="CS247" s="15" t="s">
        <v>224</v>
      </c>
      <c r="CT247" s="15" t="s">
        <v>224</v>
      </c>
    </row>
    <row r="248">
      <c r="A248" s="13" t="str">
        <f t="shared" si="1"/>
        <v>Xây dựng các chỉ số đánh giá, đo lường hiệu suất</v>
      </c>
      <c r="B248" s="14">
        <v>43732.96012587963</v>
      </c>
      <c r="C248" s="15" t="s">
        <v>653</v>
      </c>
      <c r="D248" s="16">
        <v>0.0</v>
      </c>
      <c r="E248" s="15" t="s">
        <v>654</v>
      </c>
      <c r="F248" s="15" t="s">
        <v>372</v>
      </c>
      <c r="G248" s="15" t="s">
        <v>2482</v>
      </c>
      <c r="H248" s="15" t="s">
        <v>2684</v>
      </c>
      <c r="I248" s="15" t="s">
        <v>2685</v>
      </c>
      <c r="J248" s="15" t="s">
        <v>2686</v>
      </c>
      <c r="K248" s="15" t="s">
        <v>5978</v>
      </c>
      <c r="L248" s="15" t="s">
        <v>2687</v>
      </c>
      <c r="N248" s="15" t="s">
        <v>2688</v>
      </c>
      <c r="O248" s="15" t="s">
        <v>213</v>
      </c>
      <c r="P248" s="15" t="s">
        <v>222</v>
      </c>
      <c r="Q248" s="15" t="s">
        <v>222</v>
      </c>
      <c r="R248" s="15" t="s">
        <v>222</v>
      </c>
      <c r="S248" s="15" t="s">
        <v>222</v>
      </c>
      <c r="T248" s="15" t="s">
        <v>222</v>
      </c>
      <c r="U248" s="15" t="s">
        <v>222</v>
      </c>
      <c r="V248" s="15" t="s">
        <v>222</v>
      </c>
      <c r="W248" s="15" t="s">
        <v>222</v>
      </c>
      <c r="X248" s="15" t="s">
        <v>222</v>
      </c>
      <c r="Y248" s="15" t="s">
        <v>222</v>
      </c>
      <c r="Z248" s="15" t="s">
        <v>222</v>
      </c>
      <c r="AA248" s="15" t="s">
        <v>222</v>
      </c>
      <c r="AB248" s="15" t="s">
        <v>222</v>
      </c>
      <c r="AC248" s="15" t="s">
        <v>222</v>
      </c>
      <c r="AD248" s="15" t="s">
        <v>222</v>
      </c>
      <c r="AE248" s="15" t="s">
        <v>222</v>
      </c>
      <c r="AF248" s="15" t="s">
        <v>222</v>
      </c>
      <c r="AG248" s="15" t="s">
        <v>222</v>
      </c>
      <c r="AH248" s="15" t="s">
        <v>222</v>
      </c>
      <c r="AI248" s="15" t="s">
        <v>222</v>
      </c>
      <c r="AJ248" s="15" t="s">
        <v>222</v>
      </c>
      <c r="AK248" s="15" t="s">
        <v>222</v>
      </c>
      <c r="AL248" s="15" t="s">
        <v>222</v>
      </c>
      <c r="AM248" s="15" t="s">
        <v>222</v>
      </c>
      <c r="AN248" s="15" t="s">
        <v>222</v>
      </c>
      <c r="AO248" s="15" t="s">
        <v>222</v>
      </c>
      <c r="AP248" s="15" t="s">
        <v>222</v>
      </c>
      <c r="AQ248" s="15" t="s">
        <v>222</v>
      </c>
      <c r="AR248" s="15" t="s">
        <v>222</v>
      </c>
      <c r="AS248" s="15" t="s">
        <v>222</v>
      </c>
      <c r="AT248" s="15" t="s">
        <v>222</v>
      </c>
      <c r="AU248" s="15" t="s">
        <v>222</v>
      </c>
      <c r="AV248" s="15" t="s">
        <v>222</v>
      </c>
      <c r="AW248" s="15" t="s">
        <v>222</v>
      </c>
      <c r="AX248" s="15" t="s">
        <v>222</v>
      </c>
      <c r="AY248" s="15" t="s">
        <v>222</v>
      </c>
      <c r="AZ248" s="15" t="s">
        <v>222</v>
      </c>
      <c r="BA248" s="15" t="s">
        <v>222</v>
      </c>
      <c r="BB248" s="15" t="s">
        <v>222</v>
      </c>
      <c r="BC248" s="15" t="s">
        <v>222</v>
      </c>
      <c r="BD248" s="15" t="s">
        <v>222</v>
      </c>
      <c r="BE248" s="15" t="s">
        <v>222</v>
      </c>
      <c r="BF248" s="15" t="s">
        <v>222</v>
      </c>
      <c r="BG248" s="15" t="s">
        <v>222</v>
      </c>
      <c r="BH248" s="15" t="s">
        <v>222</v>
      </c>
      <c r="BI248" s="15" t="s">
        <v>222</v>
      </c>
      <c r="BJ248" s="15" t="s">
        <v>222</v>
      </c>
      <c r="BK248" s="15" t="s">
        <v>222</v>
      </c>
      <c r="BL248" s="15" t="s">
        <v>222</v>
      </c>
      <c r="BM248" s="15" t="s">
        <v>222</v>
      </c>
      <c r="BN248" s="15" t="s">
        <v>222</v>
      </c>
      <c r="BO248" s="15" t="s">
        <v>222</v>
      </c>
      <c r="BP248" s="15" t="s">
        <v>222</v>
      </c>
      <c r="BQ248" s="15" t="s">
        <v>222</v>
      </c>
      <c r="BR248" s="15" t="s">
        <v>222</v>
      </c>
      <c r="BS248" s="15" t="s">
        <v>222</v>
      </c>
      <c r="BT248" s="15" t="s">
        <v>222</v>
      </c>
      <c r="BU248" s="15" t="s">
        <v>222</v>
      </c>
      <c r="BV248" s="15" t="s">
        <v>222</v>
      </c>
      <c r="BW248" s="15" t="s">
        <v>222</v>
      </c>
      <c r="BX248" s="15" t="s">
        <v>222</v>
      </c>
      <c r="BY248" s="15" t="s">
        <v>222</v>
      </c>
      <c r="BZ248" s="15" t="s">
        <v>222</v>
      </c>
      <c r="CA248" s="15" t="s">
        <v>222</v>
      </c>
      <c r="CB248" s="15" t="s">
        <v>222</v>
      </c>
      <c r="CC248" s="15" t="s">
        <v>222</v>
      </c>
      <c r="CD248" s="15" t="s">
        <v>222</v>
      </c>
      <c r="CE248" s="15" t="s">
        <v>222</v>
      </c>
      <c r="CF248" s="15" t="s">
        <v>222</v>
      </c>
      <c r="CG248" s="15" t="s">
        <v>222</v>
      </c>
      <c r="CH248" s="15" t="s">
        <v>222</v>
      </c>
      <c r="CI248" s="15" t="s">
        <v>222</v>
      </c>
      <c r="CJ248" s="15" t="s">
        <v>222</v>
      </c>
      <c r="CK248" s="15" t="s">
        <v>222</v>
      </c>
      <c r="CL248" s="15" t="s">
        <v>222</v>
      </c>
      <c r="CM248" s="15" t="s">
        <v>222</v>
      </c>
      <c r="CN248" s="15" t="s">
        <v>222</v>
      </c>
      <c r="CO248" s="15" t="s">
        <v>222</v>
      </c>
      <c r="CP248" s="15" t="s">
        <v>222</v>
      </c>
      <c r="CQ248" s="15" t="s">
        <v>222</v>
      </c>
      <c r="CR248" s="15" t="s">
        <v>222</v>
      </c>
      <c r="CS248" s="15" t="s">
        <v>222</v>
      </c>
      <c r="CT248" s="15" t="s">
        <v>222</v>
      </c>
    </row>
    <row r="249">
      <c r="A249" s="13" t="str">
        <f t="shared" si="1"/>
        <v>Xây dựng các chỉ số đánh giá, đo lường hiệu suất</v>
      </c>
      <c r="B249" s="14">
        <v>43732.960817141204</v>
      </c>
      <c r="C249" s="15" t="s">
        <v>507</v>
      </c>
      <c r="D249" s="16">
        <v>0.0</v>
      </c>
      <c r="E249" s="15" t="s">
        <v>395</v>
      </c>
      <c r="F249" s="15" t="s">
        <v>372</v>
      </c>
      <c r="G249" s="15" t="s">
        <v>2482</v>
      </c>
      <c r="H249" s="15" t="s">
        <v>2483</v>
      </c>
      <c r="I249" s="15" t="s">
        <v>2483</v>
      </c>
      <c r="J249" s="15" t="s">
        <v>2484</v>
      </c>
      <c r="K249" s="15" t="s">
        <v>5994</v>
      </c>
      <c r="L249" s="15" t="s">
        <v>2485</v>
      </c>
      <c r="N249" s="15" t="s">
        <v>379</v>
      </c>
      <c r="O249" s="15" t="s">
        <v>2486</v>
      </c>
      <c r="P249" s="15" t="s">
        <v>222</v>
      </c>
      <c r="Q249" s="15" t="s">
        <v>222</v>
      </c>
      <c r="R249" s="15" t="s">
        <v>222</v>
      </c>
      <c r="S249" s="15" t="s">
        <v>222</v>
      </c>
      <c r="T249" s="15" t="s">
        <v>222</v>
      </c>
      <c r="U249" s="15" t="s">
        <v>222</v>
      </c>
      <c r="V249" s="15" t="s">
        <v>222</v>
      </c>
      <c r="W249" s="15" t="s">
        <v>222</v>
      </c>
      <c r="X249" s="15" t="s">
        <v>222</v>
      </c>
      <c r="Y249" s="15" t="s">
        <v>222</v>
      </c>
      <c r="Z249" s="15" t="s">
        <v>222</v>
      </c>
      <c r="AA249" s="15" t="s">
        <v>222</v>
      </c>
      <c r="AB249" s="15" t="s">
        <v>222</v>
      </c>
      <c r="AC249" s="15" t="s">
        <v>222</v>
      </c>
      <c r="AD249" s="15" t="s">
        <v>222</v>
      </c>
      <c r="AE249" s="15" t="s">
        <v>222</v>
      </c>
      <c r="AF249" s="15" t="s">
        <v>222</v>
      </c>
      <c r="AG249" s="15" t="s">
        <v>222</v>
      </c>
      <c r="AH249" s="15" t="s">
        <v>222</v>
      </c>
      <c r="AI249" s="15" t="s">
        <v>222</v>
      </c>
      <c r="AJ249" s="15" t="s">
        <v>222</v>
      </c>
      <c r="AK249" s="15" t="s">
        <v>222</v>
      </c>
      <c r="AL249" s="15" t="s">
        <v>222</v>
      </c>
      <c r="AM249" s="15" t="s">
        <v>222</v>
      </c>
      <c r="AN249" s="15" t="s">
        <v>222</v>
      </c>
      <c r="AO249" s="15" t="s">
        <v>222</v>
      </c>
      <c r="AP249" s="15" t="s">
        <v>222</v>
      </c>
      <c r="AQ249" s="15" t="s">
        <v>222</v>
      </c>
      <c r="AR249" s="15" t="s">
        <v>222</v>
      </c>
      <c r="AS249" s="15" t="s">
        <v>222</v>
      </c>
      <c r="AT249" s="15" t="s">
        <v>222</v>
      </c>
      <c r="AU249" s="15" t="s">
        <v>222</v>
      </c>
      <c r="AV249" s="15" t="s">
        <v>222</v>
      </c>
      <c r="AW249" s="15" t="s">
        <v>222</v>
      </c>
      <c r="AX249" s="15" t="s">
        <v>222</v>
      </c>
      <c r="AY249" s="15" t="s">
        <v>222</v>
      </c>
      <c r="AZ249" s="15" t="s">
        <v>222</v>
      </c>
      <c r="BA249" s="15" t="s">
        <v>222</v>
      </c>
      <c r="BB249" s="15" t="s">
        <v>222</v>
      </c>
      <c r="BC249" s="15" t="s">
        <v>222</v>
      </c>
      <c r="BD249" s="15" t="s">
        <v>222</v>
      </c>
      <c r="BE249" s="15" t="s">
        <v>222</v>
      </c>
      <c r="BF249" s="15" t="s">
        <v>222</v>
      </c>
      <c r="BG249" s="15" t="s">
        <v>222</v>
      </c>
      <c r="BH249" s="15" t="s">
        <v>222</v>
      </c>
      <c r="BI249" s="15" t="s">
        <v>222</v>
      </c>
      <c r="BJ249" s="15" t="s">
        <v>222</v>
      </c>
      <c r="BK249" s="15" t="s">
        <v>222</v>
      </c>
      <c r="BL249" s="15" t="s">
        <v>222</v>
      </c>
      <c r="BM249" s="15" t="s">
        <v>222</v>
      </c>
      <c r="BN249" s="15" t="s">
        <v>222</v>
      </c>
      <c r="BO249" s="15" t="s">
        <v>222</v>
      </c>
      <c r="BP249" s="15" t="s">
        <v>222</v>
      </c>
      <c r="BQ249" s="15" t="s">
        <v>222</v>
      </c>
      <c r="BR249" s="15" t="s">
        <v>222</v>
      </c>
      <c r="BS249" s="15" t="s">
        <v>222</v>
      </c>
      <c r="BT249" s="15" t="s">
        <v>222</v>
      </c>
      <c r="BU249" s="15" t="s">
        <v>222</v>
      </c>
      <c r="BV249" s="15" t="s">
        <v>222</v>
      </c>
      <c r="BW249" s="15" t="s">
        <v>222</v>
      </c>
      <c r="BX249" s="15" t="s">
        <v>222</v>
      </c>
      <c r="BY249" s="15" t="s">
        <v>222</v>
      </c>
      <c r="BZ249" s="15" t="s">
        <v>222</v>
      </c>
      <c r="CA249" s="15" t="s">
        <v>222</v>
      </c>
      <c r="CB249" s="15" t="s">
        <v>222</v>
      </c>
      <c r="CC249" s="15" t="s">
        <v>222</v>
      </c>
      <c r="CD249" s="15" t="s">
        <v>222</v>
      </c>
      <c r="CE249" s="15" t="s">
        <v>222</v>
      </c>
      <c r="CF249" s="15" t="s">
        <v>222</v>
      </c>
      <c r="CG249" s="15" t="s">
        <v>222</v>
      </c>
      <c r="CH249" s="15" t="s">
        <v>222</v>
      </c>
      <c r="CI249" s="15" t="s">
        <v>222</v>
      </c>
      <c r="CJ249" s="15" t="s">
        <v>222</v>
      </c>
      <c r="CK249" s="15" t="s">
        <v>222</v>
      </c>
      <c r="CL249" s="15" t="s">
        <v>222</v>
      </c>
      <c r="CM249" s="15" t="s">
        <v>222</v>
      </c>
      <c r="CN249" s="15" t="s">
        <v>222</v>
      </c>
      <c r="CO249" s="15" t="s">
        <v>222</v>
      </c>
      <c r="CP249" s="15" t="s">
        <v>222</v>
      </c>
      <c r="CQ249" s="15" t="s">
        <v>222</v>
      </c>
      <c r="CR249" s="15" t="s">
        <v>222</v>
      </c>
      <c r="CS249" s="15" t="s">
        <v>222</v>
      </c>
      <c r="CT249" s="15" t="s">
        <v>222</v>
      </c>
    </row>
    <row r="250">
      <c r="A250" s="13" t="str">
        <f t="shared" si="1"/>
        <v>Xem đánh giá / nhận xét kết quả công việc của các bên liên quan</v>
      </c>
      <c r="B250" s="14">
        <v>43732.933235185184</v>
      </c>
      <c r="C250" s="15" t="s">
        <v>653</v>
      </c>
      <c r="D250" s="16">
        <v>0.0</v>
      </c>
      <c r="E250" s="15" t="s">
        <v>654</v>
      </c>
      <c r="F250" s="15" t="s">
        <v>2708</v>
      </c>
      <c r="G250" s="15" t="s">
        <v>2464</v>
      </c>
      <c r="H250" s="15" t="s">
        <v>2709</v>
      </c>
      <c r="I250" s="15" t="s">
        <v>2710</v>
      </c>
      <c r="J250" s="15" t="s">
        <v>2712</v>
      </c>
      <c r="K250" s="15" t="s">
        <v>6007</v>
      </c>
      <c r="L250" s="15" t="s">
        <v>2713</v>
      </c>
      <c r="N250" s="15" t="s">
        <v>213</v>
      </c>
      <c r="O250" s="15" t="s">
        <v>2714</v>
      </c>
      <c r="P250" s="15" t="s">
        <v>222</v>
      </c>
      <c r="Q250" s="15" t="s">
        <v>222</v>
      </c>
      <c r="R250" s="15" t="s">
        <v>222</v>
      </c>
      <c r="S250" s="15" t="s">
        <v>222</v>
      </c>
      <c r="T250" s="15" t="s">
        <v>222</v>
      </c>
      <c r="U250" s="15" t="s">
        <v>222</v>
      </c>
      <c r="V250" s="15" t="s">
        <v>222</v>
      </c>
      <c r="W250" s="15" t="s">
        <v>222</v>
      </c>
      <c r="X250" s="15" t="s">
        <v>222</v>
      </c>
      <c r="Y250" s="15" t="s">
        <v>222</v>
      </c>
      <c r="Z250" s="15" t="s">
        <v>222</v>
      </c>
      <c r="AA250" s="15" t="s">
        <v>222</v>
      </c>
      <c r="AB250" s="15" t="s">
        <v>222</v>
      </c>
      <c r="AC250" s="15" t="s">
        <v>222</v>
      </c>
      <c r="AD250" s="15" t="s">
        <v>222</v>
      </c>
      <c r="AE250" s="15" t="s">
        <v>222</v>
      </c>
      <c r="AF250" s="15" t="s">
        <v>222</v>
      </c>
      <c r="AG250" s="15" t="s">
        <v>222</v>
      </c>
      <c r="AH250" s="15" t="s">
        <v>222</v>
      </c>
      <c r="AI250" s="15" t="s">
        <v>222</v>
      </c>
      <c r="AJ250" s="15" t="s">
        <v>222</v>
      </c>
      <c r="AK250" s="15" t="s">
        <v>222</v>
      </c>
      <c r="AL250" s="15" t="s">
        <v>222</v>
      </c>
      <c r="AM250" s="15" t="s">
        <v>222</v>
      </c>
      <c r="AN250" s="15" t="s">
        <v>222</v>
      </c>
      <c r="AO250" s="15" t="s">
        <v>222</v>
      </c>
      <c r="AP250" s="15" t="s">
        <v>222</v>
      </c>
      <c r="AQ250" s="15" t="s">
        <v>222</v>
      </c>
      <c r="AR250" s="15" t="s">
        <v>222</v>
      </c>
      <c r="AS250" s="15" t="s">
        <v>222</v>
      </c>
      <c r="AT250" s="15" t="s">
        <v>222</v>
      </c>
      <c r="AU250" s="15" t="s">
        <v>222</v>
      </c>
      <c r="AV250" s="15" t="s">
        <v>222</v>
      </c>
      <c r="AW250" s="15" t="s">
        <v>222</v>
      </c>
      <c r="AX250" s="15" t="s">
        <v>222</v>
      </c>
      <c r="AY250" s="15" t="s">
        <v>222</v>
      </c>
      <c r="AZ250" s="15" t="s">
        <v>222</v>
      </c>
      <c r="BA250" s="15" t="s">
        <v>222</v>
      </c>
      <c r="BB250" s="15" t="s">
        <v>222</v>
      </c>
      <c r="BC250" s="15" t="s">
        <v>222</v>
      </c>
      <c r="BD250" s="15" t="s">
        <v>222</v>
      </c>
      <c r="BE250" s="15" t="s">
        <v>222</v>
      </c>
      <c r="BF250" s="15" t="s">
        <v>222</v>
      </c>
      <c r="BG250" s="15" t="s">
        <v>222</v>
      </c>
      <c r="BH250" s="15" t="s">
        <v>222</v>
      </c>
      <c r="BI250" s="15" t="s">
        <v>222</v>
      </c>
      <c r="BJ250" s="15" t="s">
        <v>222</v>
      </c>
      <c r="BK250" s="15" t="s">
        <v>222</v>
      </c>
      <c r="BL250" s="15" t="s">
        <v>222</v>
      </c>
      <c r="BM250" s="15" t="s">
        <v>222</v>
      </c>
      <c r="BN250" s="15" t="s">
        <v>222</v>
      </c>
      <c r="BO250" s="15" t="s">
        <v>222</v>
      </c>
      <c r="BP250" s="15" t="s">
        <v>222</v>
      </c>
      <c r="BQ250" s="15" t="s">
        <v>222</v>
      </c>
      <c r="BR250" s="15" t="s">
        <v>222</v>
      </c>
      <c r="BS250" s="15" t="s">
        <v>222</v>
      </c>
      <c r="BT250" s="15" t="s">
        <v>222</v>
      </c>
      <c r="BU250" s="15" t="s">
        <v>222</v>
      </c>
      <c r="BV250" s="15" t="s">
        <v>222</v>
      </c>
      <c r="BW250" s="15" t="s">
        <v>222</v>
      </c>
      <c r="BX250" s="15" t="s">
        <v>222</v>
      </c>
      <c r="BY250" s="15" t="s">
        <v>222</v>
      </c>
      <c r="BZ250" s="15" t="s">
        <v>222</v>
      </c>
      <c r="CA250" s="15" t="s">
        <v>222</v>
      </c>
      <c r="CB250" s="15" t="s">
        <v>222</v>
      </c>
      <c r="CC250" s="15" t="s">
        <v>222</v>
      </c>
      <c r="CD250" s="15" t="s">
        <v>222</v>
      </c>
      <c r="CE250" s="15" t="s">
        <v>222</v>
      </c>
      <c r="CF250" s="15" t="s">
        <v>222</v>
      </c>
      <c r="CG250" s="15" t="s">
        <v>222</v>
      </c>
      <c r="CH250" s="15" t="s">
        <v>222</v>
      </c>
      <c r="CI250" s="15" t="s">
        <v>222</v>
      </c>
      <c r="CJ250" s="15" t="s">
        <v>222</v>
      </c>
      <c r="CK250" s="15" t="s">
        <v>222</v>
      </c>
      <c r="CL250" s="15" t="s">
        <v>222</v>
      </c>
      <c r="CM250" s="15" t="s">
        <v>222</v>
      </c>
      <c r="CN250" s="15" t="s">
        <v>222</v>
      </c>
      <c r="CO250" s="15" t="s">
        <v>222</v>
      </c>
      <c r="CP250" s="15" t="s">
        <v>222</v>
      </c>
      <c r="CQ250" s="15" t="s">
        <v>222</v>
      </c>
      <c r="CR250" s="15" t="s">
        <v>222</v>
      </c>
      <c r="CS250" s="15" t="s">
        <v>222</v>
      </c>
      <c r="CT250" s="15" t="s">
        <v>222</v>
      </c>
    </row>
    <row r="251">
      <c r="A251" s="13" t="str">
        <f t="shared" si="1"/>
        <v>Xem đánh giá / nhận xét kết quả công việc của các bên liên quan</v>
      </c>
      <c r="B251" s="14">
        <v>43732.934694247684</v>
      </c>
      <c r="C251" s="15" t="s">
        <v>651</v>
      </c>
      <c r="D251" s="16">
        <v>0.0</v>
      </c>
      <c r="E251" s="15" t="s">
        <v>404</v>
      </c>
      <c r="F251" s="15" t="s">
        <v>372</v>
      </c>
      <c r="G251" s="15" t="s">
        <v>2464</v>
      </c>
      <c r="H251" s="15" t="s">
        <v>1152</v>
      </c>
      <c r="I251" s="15" t="s">
        <v>2845</v>
      </c>
      <c r="J251" s="15" t="s">
        <v>2846</v>
      </c>
      <c r="K251" s="15" t="s">
        <v>6023</v>
      </c>
      <c r="L251" s="15" t="s">
        <v>2847</v>
      </c>
      <c r="N251" s="15" t="s">
        <v>2848</v>
      </c>
      <c r="O251" s="15" t="s">
        <v>379</v>
      </c>
      <c r="P251" s="15" t="s">
        <v>222</v>
      </c>
      <c r="Q251" s="15" t="s">
        <v>222</v>
      </c>
      <c r="R251" s="15" t="s">
        <v>222</v>
      </c>
      <c r="S251" s="15" t="s">
        <v>222</v>
      </c>
      <c r="T251" s="15" t="s">
        <v>222</v>
      </c>
      <c r="U251" s="15" t="s">
        <v>222</v>
      </c>
      <c r="V251" s="15" t="s">
        <v>222</v>
      </c>
      <c r="W251" s="15" t="s">
        <v>222</v>
      </c>
      <c r="X251" s="15" t="s">
        <v>222</v>
      </c>
      <c r="Y251" s="15" t="s">
        <v>222</v>
      </c>
      <c r="Z251" s="15" t="s">
        <v>222</v>
      </c>
      <c r="AA251" s="15" t="s">
        <v>222</v>
      </c>
      <c r="AB251" s="15" t="s">
        <v>222</v>
      </c>
      <c r="AC251" s="15" t="s">
        <v>222</v>
      </c>
      <c r="AD251" s="15" t="s">
        <v>222</v>
      </c>
      <c r="AE251" s="15" t="s">
        <v>222</v>
      </c>
      <c r="AF251" s="15" t="s">
        <v>222</v>
      </c>
      <c r="AG251" s="15" t="s">
        <v>222</v>
      </c>
      <c r="AH251" s="15" t="s">
        <v>222</v>
      </c>
      <c r="AI251" s="15" t="s">
        <v>222</v>
      </c>
      <c r="AJ251" s="15" t="s">
        <v>222</v>
      </c>
      <c r="AK251" s="15" t="s">
        <v>222</v>
      </c>
      <c r="AL251" s="15" t="s">
        <v>222</v>
      </c>
      <c r="AM251" s="15" t="s">
        <v>222</v>
      </c>
      <c r="AN251" s="15" t="s">
        <v>222</v>
      </c>
      <c r="AO251" s="15" t="s">
        <v>222</v>
      </c>
      <c r="AP251" s="15" t="s">
        <v>222</v>
      </c>
      <c r="AQ251" s="15" t="s">
        <v>222</v>
      </c>
      <c r="AR251" s="15" t="s">
        <v>222</v>
      </c>
      <c r="AS251" s="15" t="s">
        <v>222</v>
      </c>
      <c r="AT251" s="15" t="s">
        <v>222</v>
      </c>
      <c r="AU251" s="15" t="s">
        <v>222</v>
      </c>
      <c r="AV251" s="15" t="s">
        <v>222</v>
      </c>
      <c r="AW251" s="15" t="s">
        <v>222</v>
      </c>
      <c r="AX251" s="15" t="s">
        <v>222</v>
      </c>
      <c r="AY251" s="15" t="s">
        <v>222</v>
      </c>
      <c r="AZ251" s="15" t="s">
        <v>222</v>
      </c>
      <c r="BA251" s="15" t="s">
        <v>222</v>
      </c>
      <c r="BB251" s="15" t="s">
        <v>222</v>
      </c>
      <c r="BC251" s="15" t="s">
        <v>222</v>
      </c>
      <c r="BD251" s="15" t="s">
        <v>222</v>
      </c>
      <c r="BE251" s="15" t="s">
        <v>222</v>
      </c>
      <c r="BF251" s="15" t="s">
        <v>222</v>
      </c>
      <c r="BG251" s="15" t="s">
        <v>222</v>
      </c>
      <c r="BH251" s="15" t="s">
        <v>222</v>
      </c>
      <c r="BI251" s="15" t="s">
        <v>222</v>
      </c>
      <c r="BJ251" s="15" t="s">
        <v>222</v>
      </c>
      <c r="BK251" s="15" t="s">
        <v>222</v>
      </c>
      <c r="BL251" s="15" t="s">
        <v>222</v>
      </c>
      <c r="BM251" s="15" t="s">
        <v>222</v>
      </c>
      <c r="BN251" s="15" t="s">
        <v>222</v>
      </c>
      <c r="BO251" s="15" t="s">
        <v>222</v>
      </c>
      <c r="BP251" s="15" t="s">
        <v>222</v>
      </c>
      <c r="BQ251" s="15" t="s">
        <v>222</v>
      </c>
      <c r="BR251" s="15" t="s">
        <v>222</v>
      </c>
      <c r="BS251" s="15" t="s">
        <v>222</v>
      </c>
      <c r="BT251" s="15" t="s">
        <v>222</v>
      </c>
      <c r="BU251" s="15" t="s">
        <v>222</v>
      </c>
      <c r="BV251" s="15" t="s">
        <v>222</v>
      </c>
      <c r="BW251" s="15" t="s">
        <v>222</v>
      </c>
      <c r="BX251" s="15" t="s">
        <v>222</v>
      </c>
      <c r="BY251" s="15" t="s">
        <v>222</v>
      </c>
      <c r="BZ251" s="15" t="s">
        <v>222</v>
      </c>
      <c r="CA251" s="15" t="s">
        <v>222</v>
      </c>
      <c r="CB251" s="15" t="s">
        <v>222</v>
      </c>
      <c r="CC251" s="15" t="s">
        <v>222</v>
      </c>
      <c r="CD251" s="15" t="s">
        <v>222</v>
      </c>
      <c r="CE251" s="15" t="s">
        <v>222</v>
      </c>
      <c r="CF251" s="15" t="s">
        <v>222</v>
      </c>
      <c r="CG251" s="15" t="s">
        <v>222</v>
      </c>
      <c r="CH251" s="15" t="s">
        <v>222</v>
      </c>
      <c r="CI251" s="15" t="s">
        <v>222</v>
      </c>
      <c r="CJ251" s="15" t="s">
        <v>222</v>
      </c>
      <c r="CK251" s="15" t="s">
        <v>222</v>
      </c>
      <c r="CL251" s="15" t="s">
        <v>222</v>
      </c>
      <c r="CM251" s="15" t="s">
        <v>222</v>
      </c>
      <c r="CN251" s="15" t="s">
        <v>222</v>
      </c>
      <c r="CO251" s="15" t="s">
        <v>222</v>
      </c>
      <c r="CP251" s="15" t="s">
        <v>222</v>
      </c>
      <c r="CQ251" s="15" t="s">
        <v>222</v>
      </c>
      <c r="CR251" s="15" t="s">
        <v>222</v>
      </c>
      <c r="CS251" s="15" t="s">
        <v>222</v>
      </c>
      <c r="CT251" s="15" t="s">
        <v>222</v>
      </c>
    </row>
    <row r="252">
      <c r="A252" s="13" t="str">
        <f t="shared" si="1"/>
        <v>Xem đánh giá / nhận xét kết quả công việc của các bên liên quan</v>
      </c>
      <c r="B252" s="14">
        <v>43732.93485305556</v>
      </c>
      <c r="C252" s="15" t="s">
        <v>319</v>
      </c>
      <c r="D252" s="16">
        <v>0.0</v>
      </c>
      <c r="E252" s="15" t="s">
        <v>481</v>
      </c>
      <c r="F252" s="15" t="s">
        <v>372</v>
      </c>
      <c r="G252" s="15" t="s">
        <v>2464</v>
      </c>
      <c r="H252" s="15" t="s">
        <v>2465</v>
      </c>
      <c r="I252" s="15" t="s">
        <v>2466</v>
      </c>
      <c r="J252" s="15" t="s">
        <v>2467</v>
      </c>
      <c r="K252" s="15" t="s">
        <v>6041</v>
      </c>
      <c r="L252" s="15" t="s">
        <v>2469</v>
      </c>
      <c r="N252" s="15" t="s">
        <v>2470</v>
      </c>
      <c r="O252" s="15" t="s">
        <v>213</v>
      </c>
      <c r="P252" s="15" t="s">
        <v>222</v>
      </c>
      <c r="Q252" s="15" t="s">
        <v>222</v>
      </c>
      <c r="R252" s="15" t="s">
        <v>222</v>
      </c>
      <c r="S252" s="15" t="s">
        <v>222</v>
      </c>
      <c r="T252" s="15" t="s">
        <v>222</v>
      </c>
      <c r="U252" s="15" t="s">
        <v>222</v>
      </c>
      <c r="V252" s="15" t="s">
        <v>222</v>
      </c>
      <c r="W252" s="15" t="s">
        <v>222</v>
      </c>
      <c r="X252" s="15" t="s">
        <v>222</v>
      </c>
      <c r="Y252" s="15" t="s">
        <v>222</v>
      </c>
      <c r="Z252" s="15" t="s">
        <v>222</v>
      </c>
      <c r="AA252" s="15" t="s">
        <v>222</v>
      </c>
      <c r="AB252" s="15" t="s">
        <v>222</v>
      </c>
      <c r="AC252" s="15" t="s">
        <v>222</v>
      </c>
      <c r="AD252" s="15" t="s">
        <v>222</v>
      </c>
      <c r="AE252" s="15" t="s">
        <v>222</v>
      </c>
      <c r="AF252" s="15" t="s">
        <v>222</v>
      </c>
      <c r="AG252" s="15" t="s">
        <v>222</v>
      </c>
      <c r="AH252" s="15" t="s">
        <v>222</v>
      </c>
      <c r="AI252" s="15" t="s">
        <v>222</v>
      </c>
      <c r="AJ252" s="15" t="s">
        <v>222</v>
      </c>
      <c r="AK252" s="15" t="s">
        <v>222</v>
      </c>
      <c r="AL252" s="15" t="s">
        <v>222</v>
      </c>
      <c r="AM252" s="15" t="s">
        <v>222</v>
      </c>
      <c r="AN252" s="15" t="s">
        <v>222</v>
      </c>
      <c r="AO252" s="15" t="s">
        <v>222</v>
      </c>
      <c r="AP252" s="15" t="s">
        <v>222</v>
      </c>
      <c r="AQ252" s="15" t="s">
        <v>222</v>
      </c>
      <c r="AR252" s="15" t="s">
        <v>222</v>
      </c>
      <c r="AS252" s="15" t="s">
        <v>222</v>
      </c>
      <c r="AT252" s="15" t="s">
        <v>222</v>
      </c>
      <c r="AU252" s="15" t="s">
        <v>222</v>
      </c>
      <c r="AV252" s="15" t="s">
        <v>222</v>
      </c>
      <c r="AW252" s="15" t="s">
        <v>222</v>
      </c>
      <c r="AX252" s="15" t="s">
        <v>222</v>
      </c>
      <c r="AY252" s="15" t="s">
        <v>222</v>
      </c>
      <c r="AZ252" s="15" t="s">
        <v>222</v>
      </c>
      <c r="BA252" s="15" t="s">
        <v>222</v>
      </c>
      <c r="BB252" s="15" t="s">
        <v>222</v>
      </c>
      <c r="BC252" s="15" t="s">
        <v>222</v>
      </c>
      <c r="BD252" s="15" t="s">
        <v>222</v>
      </c>
      <c r="BE252" s="15" t="s">
        <v>222</v>
      </c>
      <c r="BF252" s="15" t="s">
        <v>222</v>
      </c>
      <c r="BG252" s="15" t="s">
        <v>222</v>
      </c>
      <c r="BH252" s="15" t="s">
        <v>222</v>
      </c>
      <c r="BI252" s="15" t="s">
        <v>222</v>
      </c>
      <c r="BJ252" s="15" t="s">
        <v>222</v>
      </c>
      <c r="BK252" s="15" t="s">
        <v>222</v>
      </c>
      <c r="BL252" s="15" t="s">
        <v>222</v>
      </c>
      <c r="BM252" s="15" t="s">
        <v>222</v>
      </c>
      <c r="BN252" s="15" t="s">
        <v>222</v>
      </c>
      <c r="BO252" s="15" t="s">
        <v>222</v>
      </c>
      <c r="BP252" s="15" t="s">
        <v>222</v>
      </c>
      <c r="BQ252" s="15" t="s">
        <v>222</v>
      </c>
      <c r="BR252" s="15" t="s">
        <v>222</v>
      </c>
      <c r="BS252" s="15" t="s">
        <v>222</v>
      </c>
      <c r="BT252" s="15" t="s">
        <v>222</v>
      </c>
      <c r="BU252" s="15" t="s">
        <v>222</v>
      </c>
      <c r="BV252" s="15" t="s">
        <v>222</v>
      </c>
      <c r="BW252" s="15" t="s">
        <v>222</v>
      </c>
      <c r="BX252" s="15" t="s">
        <v>222</v>
      </c>
      <c r="BY252" s="15" t="s">
        <v>222</v>
      </c>
      <c r="BZ252" s="15" t="s">
        <v>222</v>
      </c>
      <c r="CA252" s="15" t="s">
        <v>222</v>
      </c>
      <c r="CB252" s="15" t="s">
        <v>222</v>
      </c>
      <c r="CC252" s="15" t="s">
        <v>222</v>
      </c>
      <c r="CD252" s="15" t="s">
        <v>222</v>
      </c>
      <c r="CE252" s="15" t="s">
        <v>222</v>
      </c>
      <c r="CF252" s="15" t="s">
        <v>222</v>
      </c>
      <c r="CG252" s="15" t="s">
        <v>222</v>
      </c>
      <c r="CH252" s="15" t="s">
        <v>222</v>
      </c>
      <c r="CI252" s="15" t="s">
        <v>222</v>
      </c>
      <c r="CJ252" s="15" t="s">
        <v>222</v>
      </c>
      <c r="CK252" s="15" t="s">
        <v>222</v>
      </c>
      <c r="CL252" s="15" t="s">
        <v>222</v>
      </c>
      <c r="CM252" s="15" t="s">
        <v>222</v>
      </c>
      <c r="CN252" s="15" t="s">
        <v>222</v>
      </c>
      <c r="CO252" s="15" t="s">
        <v>222</v>
      </c>
      <c r="CP252" s="15" t="s">
        <v>222</v>
      </c>
      <c r="CQ252" s="15" t="s">
        <v>222</v>
      </c>
      <c r="CR252" s="15" t="s">
        <v>222</v>
      </c>
      <c r="CS252" s="15" t="s">
        <v>222</v>
      </c>
      <c r="CT252" s="15" t="s">
        <v>222</v>
      </c>
    </row>
    <row r="253">
      <c r="A253" s="13" t="str">
        <f t="shared" si="1"/>
        <v>Xem đánh giá / nhận xét kết quả công việc của các bên liên quan</v>
      </c>
      <c r="B253" s="14">
        <v>43732.93570015046</v>
      </c>
      <c r="C253" s="15" t="s">
        <v>505</v>
      </c>
      <c r="D253" s="16">
        <v>0.0</v>
      </c>
      <c r="E253" s="15" t="s">
        <v>394</v>
      </c>
      <c r="F253" s="15" t="s">
        <v>372</v>
      </c>
      <c r="G253" s="15" t="s">
        <v>2464</v>
      </c>
      <c r="H253" s="15" t="s">
        <v>2669</v>
      </c>
      <c r="I253" s="15" t="s">
        <v>2670</v>
      </c>
      <c r="J253" s="15" t="s">
        <v>2671</v>
      </c>
      <c r="K253" s="15" t="s">
        <v>6052</v>
      </c>
      <c r="L253" s="15" t="s">
        <v>2673</v>
      </c>
      <c r="N253" s="15" t="s">
        <v>2675</v>
      </c>
      <c r="O253" s="15" t="s">
        <v>2594</v>
      </c>
      <c r="P253" s="15" t="s">
        <v>222</v>
      </c>
      <c r="Q253" s="15" t="s">
        <v>222</v>
      </c>
      <c r="R253" s="15" t="s">
        <v>222</v>
      </c>
      <c r="S253" s="15" t="s">
        <v>222</v>
      </c>
      <c r="T253" s="15" t="s">
        <v>224</v>
      </c>
      <c r="U253" s="15" t="s">
        <v>222</v>
      </c>
      <c r="V253" s="15" t="s">
        <v>224</v>
      </c>
      <c r="W253" s="15" t="s">
        <v>222</v>
      </c>
      <c r="X253" s="15" t="s">
        <v>224</v>
      </c>
      <c r="Y253" s="15" t="s">
        <v>224</v>
      </c>
      <c r="Z253" s="15" t="s">
        <v>680</v>
      </c>
      <c r="AA253" s="15" t="s">
        <v>222</v>
      </c>
      <c r="AB253" s="15" t="s">
        <v>224</v>
      </c>
      <c r="AC253" s="15" t="s">
        <v>222</v>
      </c>
      <c r="AD253" s="15" t="s">
        <v>224</v>
      </c>
      <c r="AE253" s="15" t="s">
        <v>222</v>
      </c>
      <c r="AF253" s="15" t="s">
        <v>224</v>
      </c>
      <c r="AG253" s="15" t="s">
        <v>222</v>
      </c>
      <c r="AH253" s="15" t="s">
        <v>224</v>
      </c>
      <c r="AI253" s="15" t="s">
        <v>222</v>
      </c>
      <c r="AJ253" s="15" t="s">
        <v>224</v>
      </c>
      <c r="AK253" s="15" t="s">
        <v>222</v>
      </c>
      <c r="AL253" s="15" t="s">
        <v>224</v>
      </c>
      <c r="AM253" s="15" t="s">
        <v>222</v>
      </c>
      <c r="AN253" s="15" t="s">
        <v>222</v>
      </c>
      <c r="AO253" s="15" t="s">
        <v>222</v>
      </c>
      <c r="AP253" s="15" t="s">
        <v>222</v>
      </c>
      <c r="AQ253" s="15" t="s">
        <v>222</v>
      </c>
      <c r="AR253" s="15" t="s">
        <v>222</v>
      </c>
      <c r="AS253" s="15" t="s">
        <v>222</v>
      </c>
      <c r="AT253" s="15" t="s">
        <v>224</v>
      </c>
      <c r="AU253" s="15" t="s">
        <v>224</v>
      </c>
      <c r="AV253" s="15" t="s">
        <v>224</v>
      </c>
      <c r="AW253" s="15" t="s">
        <v>224</v>
      </c>
      <c r="AX253" s="15" t="s">
        <v>224</v>
      </c>
      <c r="AY253" s="15" t="s">
        <v>224</v>
      </c>
      <c r="AZ253" s="15" t="s">
        <v>222</v>
      </c>
      <c r="BA253" s="15" t="s">
        <v>224</v>
      </c>
      <c r="BB253" s="15" t="s">
        <v>224</v>
      </c>
      <c r="BC253" s="15" t="s">
        <v>224</v>
      </c>
      <c r="BD253" s="15" t="s">
        <v>224</v>
      </c>
      <c r="BE253" s="15" t="s">
        <v>224</v>
      </c>
      <c r="BF253" s="15" t="s">
        <v>224</v>
      </c>
      <c r="BG253" s="15" t="s">
        <v>222</v>
      </c>
      <c r="BH253" s="15" t="s">
        <v>224</v>
      </c>
      <c r="BI253" s="15" t="s">
        <v>222</v>
      </c>
      <c r="BJ253" s="15" t="s">
        <v>224</v>
      </c>
      <c r="BK253" s="15" t="s">
        <v>222</v>
      </c>
      <c r="BL253" s="15" t="s">
        <v>224</v>
      </c>
      <c r="BM253" s="15" t="s">
        <v>222</v>
      </c>
      <c r="BN253" s="15" t="s">
        <v>224</v>
      </c>
      <c r="BO253" s="15" t="s">
        <v>222</v>
      </c>
      <c r="BP253" s="15" t="s">
        <v>224</v>
      </c>
      <c r="BQ253" s="15" t="s">
        <v>222</v>
      </c>
      <c r="BR253" s="15" t="s">
        <v>222</v>
      </c>
      <c r="BS253" s="15" t="s">
        <v>224</v>
      </c>
      <c r="BT253" s="15" t="s">
        <v>222</v>
      </c>
      <c r="BU253" s="15" t="s">
        <v>224</v>
      </c>
      <c r="BV253" s="15" t="s">
        <v>222</v>
      </c>
      <c r="BW253" s="15" t="s">
        <v>222</v>
      </c>
      <c r="BX253" s="15" t="s">
        <v>224</v>
      </c>
      <c r="BY253" s="15" t="s">
        <v>224</v>
      </c>
      <c r="BZ253" s="15" t="s">
        <v>224</v>
      </c>
      <c r="CA253" s="15" t="s">
        <v>222</v>
      </c>
      <c r="CB253" s="15" t="s">
        <v>222</v>
      </c>
      <c r="CC253" s="15" t="s">
        <v>224</v>
      </c>
      <c r="CD253" s="15" t="s">
        <v>224</v>
      </c>
      <c r="CE253" s="15" t="s">
        <v>224</v>
      </c>
      <c r="CF253" s="15" t="s">
        <v>222</v>
      </c>
      <c r="CG253" s="15" t="s">
        <v>222</v>
      </c>
      <c r="CH253" s="15" t="s">
        <v>224</v>
      </c>
      <c r="CI253" s="15" t="s">
        <v>224</v>
      </c>
      <c r="CJ253" s="15" t="s">
        <v>224</v>
      </c>
      <c r="CK253" s="15" t="s">
        <v>222</v>
      </c>
      <c r="CL253" s="15" t="s">
        <v>224</v>
      </c>
      <c r="CM253" s="15" t="s">
        <v>222</v>
      </c>
      <c r="CN253" s="15" t="s">
        <v>222</v>
      </c>
      <c r="CO253" s="15" t="s">
        <v>224</v>
      </c>
      <c r="CP253" s="15" t="s">
        <v>222</v>
      </c>
      <c r="CQ253" s="15" t="s">
        <v>224</v>
      </c>
      <c r="CR253" s="15" t="s">
        <v>224</v>
      </c>
      <c r="CS253" s="15" t="s">
        <v>222</v>
      </c>
      <c r="CT253" s="15" t="s">
        <v>224</v>
      </c>
    </row>
    <row r="254">
      <c r="A254" s="13" t="str">
        <f t="shared" si="1"/>
        <v>Xem đánh giá / nhận xét kết quả công việc của các bên liên quan</v>
      </c>
      <c r="B254" s="14">
        <v>43732.94323237269</v>
      </c>
      <c r="C254" s="15" t="s">
        <v>507</v>
      </c>
      <c r="D254" s="16">
        <v>0.0</v>
      </c>
      <c r="E254" s="15" t="s">
        <v>395</v>
      </c>
      <c r="F254" s="15" t="s">
        <v>372</v>
      </c>
      <c r="G254" s="15" t="s">
        <v>2464</v>
      </c>
      <c r="H254" s="15" t="s">
        <v>1152</v>
      </c>
      <c r="I254" s="15" t="s">
        <v>2515</v>
      </c>
      <c r="J254" s="15" t="s">
        <v>2517</v>
      </c>
      <c r="K254" s="15" t="s">
        <v>6061</v>
      </c>
      <c r="L254" s="15" t="s">
        <v>2520</v>
      </c>
      <c r="N254" s="15" t="s">
        <v>379</v>
      </c>
      <c r="O254" s="15" t="s">
        <v>2522</v>
      </c>
      <c r="P254" s="15" t="s">
        <v>222</v>
      </c>
      <c r="Q254" s="15" t="s">
        <v>222</v>
      </c>
      <c r="R254" s="15" t="s">
        <v>222</v>
      </c>
      <c r="S254" s="15" t="s">
        <v>222</v>
      </c>
      <c r="T254" s="15" t="s">
        <v>222</v>
      </c>
      <c r="U254" s="15" t="s">
        <v>222</v>
      </c>
      <c r="V254" s="15" t="s">
        <v>222</v>
      </c>
      <c r="W254" s="15" t="s">
        <v>222</v>
      </c>
      <c r="X254" s="15" t="s">
        <v>222</v>
      </c>
      <c r="Y254" s="15" t="s">
        <v>222</v>
      </c>
      <c r="Z254" s="15" t="s">
        <v>222</v>
      </c>
      <c r="AA254" s="15" t="s">
        <v>222</v>
      </c>
      <c r="AB254" s="15" t="s">
        <v>222</v>
      </c>
      <c r="AC254" s="15" t="s">
        <v>222</v>
      </c>
      <c r="AD254" s="15" t="s">
        <v>222</v>
      </c>
      <c r="AE254" s="15" t="s">
        <v>222</v>
      </c>
      <c r="AF254" s="15" t="s">
        <v>222</v>
      </c>
      <c r="AG254" s="15" t="s">
        <v>222</v>
      </c>
      <c r="AH254" s="15" t="s">
        <v>222</v>
      </c>
      <c r="AI254" s="15" t="s">
        <v>222</v>
      </c>
      <c r="AJ254" s="15" t="s">
        <v>222</v>
      </c>
      <c r="AK254" s="15" t="s">
        <v>222</v>
      </c>
      <c r="AL254" s="15" t="s">
        <v>222</v>
      </c>
      <c r="AM254" s="15" t="s">
        <v>222</v>
      </c>
      <c r="AN254" s="15" t="s">
        <v>222</v>
      </c>
      <c r="AO254" s="15" t="s">
        <v>222</v>
      </c>
      <c r="AP254" s="15" t="s">
        <v>222</v>
      </c>
      <c r="AQ254" s="15" t="s">
        <v>222</v>
      </c>
      <c r="AR254" s="15" t="s">
        <v>222</v>
      </c>
      <c r="AS254" s="15" t="s">
        <v>222</v>
      </c>
      <c r="AT254" s="15" t="s">
        <v>222</v>
      </c>
      <c r="AU254" s="15" t="s">
        <v>222</v>
      </c>
      <c r="AV254" s="15" t="s">
        <v>222</v>
      </c>
      <c r="AW254" s="15" t="s">
        <v>222</v>
      </c>
      <c r="AX254" s="15" t="s">
        <v>222</v>
      </c>
      <c r="AY254" s="15" t="s">
        <v>222</v>
      </c>
      <c r="AZ254" s="15" t="s">
        <v>222</v>
      </c>
      <c r="BA254" s="15" t="s">
        <v>222</v>
      </c>
      <c r="BB254" s="15" t="s">
        <v>222</v>
      </c>
      <c r="BC254" s="15" t="s">
        <v>222</v>
      </c>
      <c r="BD254" s="15" t="s">
        <v>222</v>
      </c>
      <c r="BE254" s="15" t="s">
        <v>222</v>
      </c>
      <c r="BF254" s="15" t="s">
        <v>222</v>
      </c>
      <c r="BG254" s="15" t="s">
        <v>222</v>
      </c>
      <c r="BH254" s="15" t="s">
        <v>222</v>
      </c>
      <c r="BI254" s="15" t="s">
        <v>222</v>
      </c>
      <c r="BJ254" s="15" t="s">
        <v>222</v>
      </c>
      <c r="BK254" s="15" t="s">
        <v>222</v>
      </c>
      <c r="BL254" s="15" t="s">
        <v>222</v>
      </c>
      <c r="BM254" s="15" t="s">
        <v>222</v>
      </c>
      <c r="BN254" s="15" t="s">
        <v>222</v>
      </c>
      <c r="BO254" s="15" t="s">
        <v>222</v>
      </c>
      <c r="BP254" s="15" t="s">
        <v>222</v>
      </c>
      <c r="BQ254" s="15" t="s">
        <v>222</v>
      </c>
      <c r="BR254" s="15" t="s">
        <v>222</v>
      </c>
      <c r="BS254" s="15" t="s">
        <v>222</v>
      </c>
      <c r="BT254" s="15" t="s">
        <v>222</v>
      </c>
      <c r="BU254" s="15" t="s">
        <v>222</v>
      </c>
      <c r="BV254" s="15" t="s">
        <v>222</v>
      </c>
      <c r="BW254" s="15" t="s">
        <v>222</v>
      </c>
      <c r="BX254" s="15" t="s">
        <v>222</v>
      </c>
      <c r="BY254" s="15" t="s">
        <v>222</v>
      </c>
      <c r="BZ254" s="15" t="s">
        <v>222</v>
      </c>
      <c r="CA254" s="15" t="s">
        <v>222</v>
      </c>
      <c r="CB254" s="15" t="s">
        <v>222</v>
      </c>
      <c r="CC254" s="15" t="s">
        <v>222</v>
      </c>
      <c r="CD254" s="15" t="s">
        <v>222</v>
      </c>
      <c r="CE254" s="15" t="s">
        <v>222</v>
      </c>
      <c r="CF254" s="15" t="s">
        <v>222</v>
      </c>
      <c r="CG254" s="15" t="s">
        <v>222</v>
      </c>
      <c r="CH254" s="15" t="s">
        <v>222</v>
      </c>
      <c r="CI254" s="15" t="s">
        <v>222</v>
      </c>
      <c r="CJ254" s="15" t="s">
        <v>222</v>
      </c>
      <c r="CK254" s="15" t="s">
        <v>222</v>
      </c>
      <c r="CL254" s="15" t="s">
        <v>222</v>
      </c>
      <c r="CM254" s="15" t="s">
        <v>222</v>
      </c>
      <c r="CN254" s="15" t="s">
        <v>222</v>
      </c>
      <c r="CO254" s="15" t="s">
        <v>222</v>
      </c>
      <c r="CP254" s="15" t="s">
        <v>222</v>
      </c>
      <c r="CQ254" s="15" t="s">
        <v>222</v>
      </c>
      <c r="CR254" s="15" t="s">
        <v>222</v>
      </c>
      <c r="CS254" s="15" t="s">
        <v>222</v>
      </c>
      <c r="CT254" s="15" t="s">
        <v>222</v>
      </c>
    </row>
    <row r="255">
      <c r="A255" s="13" t="str">
        <f t="shared" si="1"/>
        <v>Xem đánh giá / nhận xét kết quả công việc của các bên liên quan</v>
      </c>
      <c r="B255" s="14">
        <v>43732.94589048611</v>
      </c>
      <c r="C255" s="15" t="s">
        <v>653</v>
      </c>
      <c r="D255" s="16">
        <v>0.0</v>
      </c>
      <c r="E255" s="15" t="s">
        <v>654</v>
      </c>
      <c r="F255" s="15" t="s">
        <v>372</v>
      </c>
      <c r="G255" s="15" t="s">
        <v>2464</v>
      </c>
      <c r="H255" s="15" t="s">
        <v>2743</v>
      </c>
      <c r="I255" s="15" t="s">
        <v>2744</v>
      </c>
      <c r="J255" s="15" t="s">
        <v>2745</v>
      </c>
      <c r="K255" s="15" t="s">
        <v>6079</v>
      </c>
      <c r="L255" s="15" t="s">
        <v>2748</v>
      </c>
      <c r="N255" s="15" t="s">
        <v>2750</v>
      </c>
      <c r="O255" s="15" t="s">
        <v>213</v>
      </c>
      <c r="P255" s="15" t="s">
        <v>222</v>
      </c>
      <c r="Q255" s="15" t="s">
        <v>222</v>
      </c>
      <c r="R255" s="15" t="s">
        <v>222</v>
      </c>
      <c r="S255" s="15" t="s">
        <v>222</v>
      </c>
      <c r="T255" s="15" t="s">
        <v>222</v>
      </c>
      <c r="U255" s="15" t="s">
        <v>222</v>
      </c>
      <c r="V255" s="15" t="s">
        <v>222</v>
      </c>
      <c r="W255" s="15" t="s">
        <v>222</v>
      </c>
      <c r="X255" s="15" t="s">
        <v>222</v>
      </c>
      <c r="Y255" s="15" t="s">
        <v>222</v>
      </c>
      <c r="Z255" s="15" t="s">
        <v>222</v>
      </c>
      <c r="AA255" s="15" t="s">
        <v>222</v>
      </c>
      <c r="AB255" s="15" t="s">
        <v>222</v>
      </c>
      <c r="AC255" s="15" t="s">
        <v>222</v>
      </c>
      <c r="AD255" s="15" t="s">
        <v>222</v>
      </c>
      <c r="AE255" s="15" t="s">
        <v>222</v>
      </c>
      <c r="AF255" s="15" t="s">
        <v>222</v>
      </c>
      <c r="AG255" s="15" t="s">
        <v>222</v>
      </c>
      <c r="AH255" s="15" t="s">
        <v>222</v>
      </c>
      <c r="AI255" s="15" t="s">
        <v>222</v>
      </c>
      <c r="AJ255" s="15" t="s">
        <v>222</v>
      </c>
      <c r="AK255" s="15" t="s">
        <v>222</v>
      </c>
      <c r="AL255" s="15" t="s">
        <v>222</v>
      </c>
      <c r="AM255" s="15" t="s">
        <v>222</v>
      </c>
      <c r="AN255" s="15" t="s">
        <v>222</v>
      </c>
      <c r="AO255" s="15" t="s">
        <v>222</v>
      </c>
      <c r="AP255" s="15" t="s">
        <v>222</v>
      </c>
      <c r="AQ255" s="15" t="s">
        <v>222</v>
      </c>
      <c r="AR255" s="15" t="s">
        <v>222</v>
      </c>
      <c r="AS255" s="15" t="s">
        <v>222</v>
      </c>
      <c r="AT255" s="15" t="s">
        <v>222</v>
      </c>
      <c r="AU255" s="15" t="s">
        <v>222</v>
      </c>
      <c r="AV255" s="15" t="s">
        <v>222</v>
      </c>
      <c r="AW255" s="15" t="s">
        <v>222</v>
      </c>
      <c r="AX255" s="15" t="s">
        <v>222</v>
      </c>
      <c r="AY255" s="15" t="s">
        <v>222</v>
      </c>
      <c r="AZ255" s="15" t="s">
        <v>222</v>
      </c>
      <c r="BA255" s="15" t="s">
        <v>222</v>
      </c>
      <c r="BB255" s="15" t="s">
        <v>222</v>
      </c>
      <c r="BC255" s="15" t="s">
        <v>222</v>
      </c>
      <c r="BD255" s="15" t="s">
        <v>222</v>
      </c>
      <c r="BE255" s="15" t="s">
        <v>222</v>
      </c>
      <c r="BF255" s="15" t="s">
        <v>222</v>
      </c>
      <c r="BG255" s="15" t="s">
        <v>222</v>
      </c>
      <c r="BH255" s="15" t="s">
        <v>222</v>
      </c>
      <c r="BI255" s="15" t="s">
        <v>222</v>
      </c>
      <c r="BJ255" s="15" t="s">
        <v>222</v>
      </c>
      <c r="BK255" s="15" t="s">
        <v>222</v>
      </c>
      <c r="BL255" s="15" t="s">
        <v>222</v>
      </c>
      <c r="BM255" s="15" t="s">
        <v>222</v>
      </c>
      <c r="BN255" s="15" t="s">
        <v>222</v>
      </c>
      <c r="BO255" s="15" t="s">
        <v>222</v>
      </c>
      <c r="BP255" s="15" t="s">
        <v>222</v>
      </c>
      <c r="BQ255" s="15" t="s">
        <v>222</v>
      </c>
      <c r="BR255" s="15" t="s">
        <v>222</v>
      </c>
      <c r="BS255" s="15" t="s">
        <v>222</v>
      </c>
      <c r="BT255" s="15" t="s">
        <v>222</v>
      </c>
      <c r="BU255" s="15" t="s">
        <v>222</v>
      </c>
      <c r="BV255" s="15" t="s">
        <v>222</v>
      </c>
      <c r="BW255" s="15" t="s">
        <v>222</v>
      </c>
      <c r="BX255" s="15" t="s">
        <v>222</v>
      </c>
      <c r="BY255" s="15" t="s">
        <v>222</v>
      </c>
      <c r="BZ255" s="15" t="s">
        <v>222</v>
      </c>
      <c r="CA255" s="15" t="s">
        <v>222</v>
      </c>
      <c r="CB255" s="15" t="s">
        <v>222</v>
      </c>
      <c r="CC255" s="15" t="s">
        <v>222</v>
      </c>
      <c r="CD255" s="15" t="s">
        <v>222</v>
      </c>
      <c r="CE255" s="15" t="s">
        <v>222</v>
      </c>
      <c r="CF255" s="15" t="s">
        <v>222</v>
      </c>
      <c r="CG255" s="15" t="s">
        <v>222</v>
      </c>
      <c r="CH255" s="15" t="s">
        <v>222</v>
      </c>
      <c r="CI255" s="15" t="s">
        <v>222</v>
      </c>
      <c r="CJ255" s="15" t="s">
        <v>222</v>
      </c>
      <c r="CK255" s="15" t="s">
        <v>222</v>
      </c>
      <c r="CL255" s="15" t="s">
        <v>222</v>
      </c>
      <c r="CM255" s="15" t="s">
        <v>222</v>
      </c>
      <c r="CN255" s="15" t="s">
        <v>222</v>
      </c>
      <c r="CO255" s="15" t="s">
        <v>222</v>
      </c>
      <c r="CP255" s="15" t="s">
        <v>222</v>
      </c>
      <c r="CQ255" s="15" t="s">
        <v>222</v>
      </c>
      <c r="CR255" s="15" t="s">
        <v>222</v>
      </c>
      <c r="CS255" s="15" t="s">
        <v>222</v>
      </c>
      <c r="CT255" s="15" t="s">
        <v>222</v>
      </c>
    </row>
    <row r="256">
      <c r="A256" s="13" t="str">
        <f t="shared" si="1"/>
        <v>Xem đánh giá/nhận xét kết quả công việc các bên liên quan</v>
      </c>
      <c r="B256" s="14">
        <v>43732.93690037037</v>
      </c>
      <c r="C256" s="15" t="s">
        <v>507</v>
      </c>
      <c r="D256" s="16">
        <v>0.0</v>
      </c>
      <c r="E256" s="15" t="s">
        <v>395</v>
      </c>
      <c r="F256" s="15" t="s">
        <v>372</v>
      </c>
      <c r="G256" s="15" t="s">
        <v>2554</v>
      </c>
      <c r="H256" s="15" t="s">
        <v>398</v>
      </c>
      <c r="I256" s="15" t="s">
        <v>2555</v>
      </c>
      <c r="J256" s="15" t="s">
        <v>2556</v>
      </c>
      <c r="K256" s="15" t="s">
        <v>6086</v>
      </c>
      <c r="L256" s="15" t="s">
        <v>2557</v>
      </c>
      <c r="N256" s="15" t="s">
        <v>2558</v>
      </c>
      <c r="O256" s="15" t="s">
        <v>2559</v>
      </c>
      <c r="P256" s="15" t="s">
        <v>222</v>
      </c>
      <c r="Q256" s="15" t="s">
        <v>222</v>
      </c>
      <c r="R256" s="15" t="s">
        <v>222</v>
      </c>
      <c r="S256" s="15" t="s">
        <v>222</v>
      </c>
      <c r="T256" s="15" t="s">
        <v>222</v>
      </c>
      <c r="U256" s="15" t="s">
        <v>222</v>
      </c>
      <c r="V256" s="15" t="s">
        <v>222</v>
      </c>
      <c r="W256" s="15" t="s">
        <v>222</v>
      </c>
      <c r="X256" s="15" t="s">
        <v>222</v>
      </c>
      <c r="Y256" s="15" t="s">
        <v>222</v>
      </c>
      <c r="Z256" s="15" t="s">
        <v>222</v>
      </c>
      <c r="AA256" s="15" t="s">
        <v>222</v>
      </c>
      <c r="AB256" s="15" t="s">
        <v>222</v>
      </c>
      <c r="AC256" s="15" t="s">
        <v>222</v>
      </c>
      <c r="AD256" s="15" t="s">
        <v>222</v>
      </c>
      <c r="AE256" s="15" t="s">
        <v>222</v>
      </c>
      <c r="AF256" s="15" t="s">
        <v>222</v>
      </c>
      <c r="AG256" s="15" t="s">
        <v>222</v>
      </c>
      <c r="AH256" s="15" t="s">
        <v>222</v>
      </c>
      <c r="AI256" s="15" t="s">
        <v>222</v>
      </c>
      <c r="AJ256" s="15" t="s">
        <v>222</v>
      </c>
      <c r="AK256" s="15" t="s">
        <v>222</v>
      </c>
      <c r="AL256" s="15" t="s">
        <v>222</v>
      </c>
      <c r="AM256" s="15" t="s">
        <v>222</v>
      </c>
      <c r="AN256" s="15" t="s">
        <v>222</v>
      </c>
      <c r="AO256" s="15" t="s">
        <v>222</v>
      </c>
      <c r="AP256" s="15" t="s">
        <v>222</v>
      </c>
      <c r="AQ256" s="15" t="s">
        <v>222</v>
      </c>
      <c r="AR256" s="15" t="s">
        <v>222</v>
      </c>
      <c r="AS256" s="15" t="s">
        <v>222</v>
      </c>
      <c r="AT256" s="15" t="s">
        <v>222</v>
      </c>
      <c r="AU256" s="15" t="s">
        <v>222</v>
      </c>
      <c r="AV256" s="15" t="s">
        <v>222</v>
      </c>
      <c r="AW256" s="15" t="s">
        <v>222</v>
      </c>
      <c r="AX256" s="15" t="s">
        <v>222</v>
      </c>
      <c r="AY256" s="15" t="s">
        <v>222</v>
      </c>
      <c r="AZ256" s="15" t="s">
        <v>222</v>
      </c>
      <c r="BA256" s="15" t="s">
        <v>222</v>
      </c>
      <c r="BB256" s="15" t="s">
        <v>222</v>
      </c>
      <c r="BC256" s="15" t="s">
        <v>222</v>
      </c>
      <c r="BD256" s="15" t="s">
        <v>222</v>
      </c>
      <c r="BE256" s="15" t="s">
        <v>222</v>
      </c>
      <c r="BF256" s="15" t="s">
        <v>222</v>
      </c>
      <c r="BG256" s="15" t="s">
        <v>222</v>
      </c>
      <c r="BH256" s="15" t="s">
        <v>222</v>
      </c>
      <c r="BI256" s="15" t="s">
        <v>222</v>
      </c>
      <c r="BJ256" s="15" t="s">
        <v>222</v>
      </c>
      <c r="BK256" s="15" t="s">
        <v>222</v>
      </c>
      <c r="BL256" s="15" t="s">
        <v>222</v>
      </c>
      <c r="BM256" s="15" t="s">
        <v>222</v>
      </c>
      <c r="BN256" s="15" t="s">
        <v>222</v>
      </c>
      <c r="BO256" s="15" t="s">
        <v>222</v>
      </c>
      <c r="BP256" s="15" t="s">
        <v>222</v>
      </c>
      <c r="BQ256" s="15" t="s">
        <v>222</v>
      </c>
      <c r="BR256" s="15" t="s">
        <v>222</v>
      </c>
      <c r="BS256" s="15" t="s">
        <v>222</v>
      </c>
      <c r="BT256" s="15" t="s">
        <v>222</v>
      </c>
      <c r="BU256" s="15" t="s">
        <v>222</v>
      </c>
      <c r="BV256" s="15" t="s">
        <v>222</v>
      </c>
      <c r="BW256" s="15" t="s">
        <v>222</v>
      </c>
      <c r="BX256" s="15" t="s">
        <v>222</v>
      </c>
      <c r="BY256" s="15" t="s">
        <v>222</v>
      </c>
      <c r="BZ256" s="15" t="s">
        <v>222</v>
      </c>
      <c r="CA256" s="15" t="s">
        <v>222</v>
      </c>
      <c r="CB256" s="15" t="s">
        <v>222</v>
      </c>
      <c r="CC256" s="15" t="s">
        <v>222</v>
      </c>
      <c r="CD256" s="15" t="s">
        <v>222</v>
      </c>
      <c r="CE256" s="15" t="s">
        <v>222</v>
      </c>
      <c r="CF256" s="15" t="s">
        <v>222</v>
      </c>
      <c r="CG256" s="15" t="s">
        <v>222</v>
      </c>
      <c r="CH256" s="15" t="s">
        <v>222</v>
      </c>
      <c r="CI256" s="15" t="s">
        <v>222</v>
      </c>
      <c r="CJ256" s="15" t="s">
        <v>222</v>
      </c>
      <c r="CK256" s="15" t="s">
        <v>222</v>
      </c>
      <c r="CL256" s="15" t="s">
        <v>222</v>
      </c>
      <c r="CM256" s="15" t="s">
        <v>222</v>
      </c>
      <c r="CN256" s="15" t="s">
        <v>222</v>
      </c>
      <c r="CO256" s="15" t="s">
        <v>222</v>
      </c>
      <c r="CP256" s="15" t="s">
        <v>222</v>
      </c>
      <c r="CQ256" s="15" t="s">
        <v>222</v>
      </c>
      <c r="CR256" s="15" t="s">
        <v>222</v>
      </c>
      <c r="CS256" s="15" t="s">
        <v>222</v>
      </c>
      <c r="CT256" s="15" t="s">
        <v>222</v>
      </c>
    </row>
    <row r="257">
      <c r="A257" s="13" t="str">
        <f t="shared" si="1"/>
        <v>Xem thông tin danh sách KPI</v>
      </c>
      <c r="B257" s="14">
        <v>43732.8778162963</v>
      </c>
      <c r="C257" s="15" t="s">
        <v>3367</v>
      </c>
      <c r="D257" s="16">
        <v>0.0</v>
      </c>
      <c r="E257" s="15" t="s">
        <v>721</v>
      </c>
      <c r="F257" s="15" t="s">
        <v>1587</v>
      </c>
      <c r="G257" s="15" t="s">
        <v>3389</v>
      </c>
      <c r="H257" s="15" t="s">
        <v>3390</v>
      </c>
      <c r="I257" s="15" t="s">
        <v>3392</v>
      </c>
      <c r="J257" s="15" t="s">
        <v>3394</v>
      </c>
      <c r="K257" s="15" t="s">
        <v>744</v>
      </c>
      <c r="L257" s="15" t="s">
        <v>3398</v>
      </c>
      <c r="N257" s="15" t="s">
        <v>3401</v>
      </c>
      <c r="O257" s="15" t="s">
        <v>213</v>
      </c>
      <c r="P257" s="15" t="s">
        <v>224</v>
      </c>
      <c r="Q257" s="15" t="s">
        <v>224</v>
      </c>
      <c r="R257" s="15" t="s">
        <v>224</v>
      </c>
      <c r="S257" s="15" t="s">
        <v>222</v>
      </c>
      <c r="T257" s="15" t="s">
        <v>222</v>
      </c>
      <c r="U257" s="15" t="s">
        <v>222</v>
      </c>
      <c r="V257" s="15" t="s">
        <v>222</v>
      </c>
      <c r="W257" s="15" t="s">
        <v>222</v>
      </c>
      <c r="X257" s="15" t="s">
        <v>222</v>
      </c>
      <c r="Y257" s="15" t="s">
        <v>222</v>
      </c>
      <c r="Z257" s="15" t="s">
        <v>222</v>
      </c>
      <c r="AA257" s="15" t="s">
        <v>224</v>
      </c>
      <c r="AB257" s="15" t="s">
        <v>224</v>
      </c>
      <c r="AC257" s="15" t="s">
        <v>224</v>
      </c>
      <c r="AD257" s="15" t="s">
        <v>224</v>
      </c>
      <c r="AE257" s="15" t="s">
        <v>222</v>
      </c>
      <c r="AF257" s="15" t="s">
        <v>222</v>
      </c>
      <c r="AG257" s="15" t="s">
        <v>224</v>
      </c>
      <c r="AH257" s="15" t="s">
        <v>224</v>
      </c>
      <c r="AI257" s="15" t="s">
        <v>224</v>
      </c>
      <c r="AJ257" s="15" t="s">
        <v>224</v>
      </c>
      <c r="AK257" s="15" t="s">
        <v>224</v>
      </c>
      <c r="AL257" s="15" t="s">
        <v>224</v>
      </c>
      <c r="AM257" s="15" t="s">
        <v>222</v>
      </c>
      <c r="AN257" s="15" t="s">
        <v>222</v>
      </c>
      <c r="AO257" s="15" t="s">
        <v>222</v>
      </c>
      <c r="AP257" s="15" t="s">
        <v>222</v>
      </c>
      <c r="AQ257" s="15" t="s">
        <v>222</v>
      </c>
      <c r="AR257" s="15" t="s">
        <v>224</v>
      </c>
      <c r="AS257" s="15" t="s">
        <v>222</v>
      </c>
      <c r="AT257" s="15" t="s">
        <v>222</v>
      </c>
      <c r="AU257" s="15" t="s">
        <v>222</v>
      </c>
      <c r="AV257" s="15" t="s">
        <v>222</v>
      </c>
      <c r="AW257" s="15" t="s">
        <v>222</v>
      </c>
      <c r="AX257" s="15" t="s">
        <v>222</v>
      </c>
      <c r="AY257" s="15" t="s">
        <v>222</v>
      </c>
      <c r="AZ257" s="15" t="s">
        <v>222</v>
      </c>
      <c r="BA257" s="15" t="s">
        <v>222</v>
      </c>
      <c r="BB257" s="15" t="s">
        <v>222</v>
      </c>
      <c r="BC257" s="15" t="s">
        <v>222</v>
      </c>
      <c r="BD257" s="15" t="s">
        <v>222</v>
      </c>
      <c r="BE257" s="15" t="s">
        <v>222</v>
      </c>
      <c r="BF257" s="15" t="s">
        <v>222</v>
      </c>
      <c r="BG257" s="15" t="s">
        <v>222</v>
      </c>
      <c r="BH257" s="15" t="s">
        <v>222</v>
      </c>
      <c r="BI257" s="15" t="s">
        <v>224</v>
      </c>
      <c r="BJ257" s="15" t="s">
        <v>224</v>
      </c>
      <c r="BK257" s="15" t="s">
        <v>224</v>
      </c>
      <c r="BL257" s="15" t="s">
        <v>224</v>
      </c>
      <c r="BM257" s="15" t="s">
        <v>224</v>
      </c>
      <c r="BN257" s="15" t="s">
        <v>224</v>
      </c>
      <c r="BO257" s="15" t="s">
        <v>222</v>
      </c>
      <c r="BP257" s="15" t="s">
        <v>222</v>
      </c>
      <c r="BQ257" s="15" t="s">
        <v>222</v>
      </c>
      <c r="BR257" s="15" t="s">
        <v>222</v>
      </c>
      <c r="BS257" s="15" t="s">
        <v>222</v>
      </c>
      <c r="BT257" s="15" t="s">
        <v>222</v>
      </c>
      <c r="BU257" s="15" t="s">
        <v>222</v>
      </c>
      <c r="BV257" s="15" t="s">
        <v>222</v>
      </c>
      <c r="BW257" s="15" t="s">
        <v>222</v>
      </c>
      <c r="BX257" s="15" t="s">
        <v>222</v>
      </c>
      <c r="BY257" s="15" t="s">
        <v>222</v>
      </c>
      <c r="BZ257" s="15" t="s">
        <v>222</v>
      </c>
      <c r="CA257" s="15" t="s">
        <v>222</v>
      </c>
      <c r="CB257" s="15" t="s">
        <v>222</v>
      </c>
      <c r="CC257" s="15" t="s">
        <v>222</v>
      </c>
      <c r="CD257" s="15" t="s">
        <v>222</v>
      </c>
      <c r="CE257" s="15" t="s">
        <v>222</v>
      </c>
      <c r="CF257" s="15" t="s">
        <v>222</v>
      </c>
      <c r="CG257" s="15" t="s">
        <v>222</v>
      </c>
      <c r="CH257" s="15" t="s">
        <v>222</v>
      </c>
      <c r="CI257" s="15" t="s">
        <v>222</v>
      </c>
      <c r="CJ257" s="15" t="s">
        <v>222</v>
      </c>
      <c r="CK257" s="15" t="s">
        <v>222</v>
      </c>
      <c r="CL257" s="15" t="s">
        <v>222</v>
      </c>
      <c r="CM257" s="15" t="s">
        <v>222</v>
      </c>
      <c r="CN257" s="15" t="s">
        <v>222</v>
      </c>
      <c r="CO257" s="15" t="s">
        <v>222</v>
      </c>
      <c r="CP257" s="15" t="s">
        <v>222</v>
      </c>
      <c r="CQ257" s="15" t="s">
        <v>222</v>
      </c>
      <c r="CR257" s="15" t="s">
        <v>222</v>
      </c>
      <c r="CS257" s="15" t="s">
        <v>222</v>
      </c>
      <c r="CT257" s="15" t="s">
        <v>222</v>
      </c>
    </row>
    <row r="258">
      <c r="A258" s="13" t="str">
        <f t="shared" si="1"/>
        <v>Xem thông tin quy trình, tiến độ</v>
      </c>
      <c r="B258" s="14">
        <v>43732.95711700231</v>
      </c>
      <c r="C258" s="15" t="s">
        <v>651</v>
      </c>
      <c r="D258" s="16">
        <v>0.0</v>
      </c>
      <c r="E258" s="15" t="s">
        <v>404</v>
      </c>
      <c r="F258" s="15" t="s">
        <v>372</v>
      </c>
      <c r="G258" s="15" t="s">
        <v>2471</v>
      </c>
      <c r="H258" s="15" t="s">
        <v>2875</v>
      </c>
      <c r="I258" s="15" t="s">
        <v>2875</v>
      </c>
      <c r="J258" s="15" t="s">
        <v>2876</v>
      </c>
      <c r="K258" s="15" t="s">
        <v>6108</v>
      </c>
      <c r="L258" s="15" t="s">
        <v>2878</v>
      </c>
      <c r="N258" s="15" t="s">
        <v>379</v>
      </c>
      <c r="O258" s="15" t="s">
        <v>2880</v>
      </c>
      <c r="P258" s="15" t="s">
        <v>222</v>
      </c>
      <c r="Q258" s="15" t="s">
        <v>222</v>
      </c>
      <c r="R258" s="15" t="s">
        <v>222</v>
      </c>
      <c r="S258" s="15" t="s">
        <v>222</v>
      </c>
      <c r="T258" s="15" t="s">
        <v>224</v>
      </c>
      <c r="U258" s="15" t="s">
        <v>222</v>
      </c>
      <c r="V258" s="15" t="s">
        <v>224</v>
      </c>
      <c r="W258" s="15" t="s">
        <v>222</v>
      </c>
      <c r="X258" s="15" t="s">
        <v>224</v>
      </c>
      <c r="Y258" s="15" t="s">
        <v>224</v>
      </c>
      <c r="Z258" s="15" t="s">
        <v>224</v>
      </c>
      <c r="AA258" s="15" t="s">
        <v>222</v>
      </c>
      <c r="AB258" s="15" t="s">
        <v>224</v>
      </c>
      <c r="AC258" s="15" t="s">
        <v>222</v>
      </c>
      <c r="AD258" s="15" t="s">
        <v>224</v>
      </c>
      <c r="AE258" s="15" t="s">
        <v>222</v>
      </c>
      <c r="AF258" s="15" t="s">
        <v>224</v>
      </c>
      <c r="AG258" s="15" t="s">
        <v>222</v>
      </c>
      <c r="AH258" s="15" t="s">
        <v>224</v>
      </c>
      <c r="AI258" s="15" t="s">
        <v>222</v>
      </c>
      <c r="AJ258" s="15" t="s">
        <v>224</v>
      </c>
      <c r="AK258" s="15" t="s">
        <v>222</v>
      </c>
      <c r="AL258" s="15" t="s">
        <v>224</v>
      </c>
      <c r="AM258" s="15" t="s">
        <v>222</v>
      </c>
      <c r="AN258" s="15" t="s">
        <v>222</v>
      </c>
      <c r="AO258" s="15" t="s">
        <v>224</v>
      </c>
      <c r="AP258" s="15" t="s">
        <v>222</v>
      </c>
      <c r="AQ258" s="15" t="s">
        <v>224</v>
      </c>
      <c r="AR258" s="15" t="s">
        <v>222</v>
      </c>
      <c r="AS258" s="15" t="s">
        <v>222</v>
      </c>
      <c r="AT258" s="15" t="s">
        <v>224</v>
      </c>
      <c r="AU258" s="15" t="s">
        <v>224</v>
      </c>
      <c r="AV258" s="15" t="s">
        <v>224</v>
      </c>
      <c r="AW258" s="15" t="s">
        <v>224</v>
      </c>
      <c r="AX258" s="15" t="s">
        <v>224</v>
      </c>
      <c r="AY258" s="15" t="s">
        <v>224</v>
      </c>
      <c r="AZ258" s="15" t="s">
        <v>222</v>
      </c>
      <c r="BA258" s="15" t="s">
        <v>224</v>
      </c>
      <c r="BB258" s="15" t="s">
        <v>224</v>
      </c>
      <c r="BC258" s="15" t="s">
        <v>224</v>
      </c>
      <c r="BD258" s="15" t="s">
        <v>224</v>
      </c>
      <c r="BE258" s="15" t="s">
        <v>224</v>
      </c>
      <c r="BF258" s="15" t="s">
        <v>224</v>
      </c>
      <c r="BG258" s="15" t="s">
        <v>222</v>
      </c>
      <c r="BH258" s="15" t="s">
        <v>224</v>
      </c>
      <c r="BI258" s="15" t="s">
        <v>222</v>
      </c>
      <c r="BJ258" s="15" t="s">
        <v>224</v>
      </c>
      <c r="BK258" s="15" t="s">
        <v>222</v>
      </c>
      <c r="BL258" s="15" t="s">
        <v>224</v>
      </c>
      <c r="BM258" s="15" t="s">
        <v>222</v>
      </c>
      <c r="BN258" s="15" t="s">
        <v>224</v>
      </c>
      <c r="BO258" s="15" t="s">
        <v>222</v>
      </c>
      <c r="BP258" s="15" t="s">
        <v>224</v>
      </c>
      <c r="BQ258" s="15" t="s">
        <v>222</v>
      </c>
      <c r="BR258" s="15" t="s">
        <v>222</v>
      </c>
      <c r="BS258" s="15" t="s">
        <v>224</v>
      </c>
      <c r="BT258" s="15" t="s">
        <v>222</v>
      </c>
      <c r="BU258" s="15" t="s">
        <v>224</v>
      </c>
      <c r="BV258" s="15" t="s">
        <v>222</v>
      </c>
      <c r="BW258" s="15" t="s">
        <v>222</v>
      </c>
      <c r="BX258" s="15" t="s">
        <v>224</v>
      </c>
      <c r="BY258" s="15" t="s">
        <v>224</v>
      </c>
      <c r="BZ258" s="15" t="s">
        <v>224</v>
      </c>
      <c r="CA258" s="15" t="s">
        <v>222</v>
      </c>
      <c r="CB258" s="15" t="s">
        <v>222</v>
      </c>
      <c r="CC258" s="15" t="s">
        <v>224</v>
      </c>
      <c r="CD258" s="15" t="s">
        <v>224</v>
      </c>
      <c r="CE258" s="15" t="s">
        <v>224</v>
      </c>
      <c r="CF258" s="15" t="s">
        <v>222</v>
      </c>
      <c r="CG258" s="15" t="s">
        <v>222</v>
      </c>
      <c r="CH258" s="15" t="s">
        <v>224</v>
      </c>
      <c r="CI258" s="15" t="s">
        <v>224</v>
      </c>
      <c r="CJ258" s="15" t="s">
        <v>224</v>
      </c>
      <c r="CK258" s="15" t="s">
        <v>222</v>
      </c>
      <c r="CL258" s="15" t="s">
        <v>224</v>
      </c>
      <c r="CM258" s="15" t="s">
        <v>222</v>
      </c>
      <c r="CN258" s="15" t="s">
        <v>224</v>
      </c>
      <c r="CO258" s="15" t="s">
        <v>224</v>
      </c>
      <c r="CP258" s="15" t="s">
        <v>222</v>
      </c>
      <c r="CQ258" s="15" t="s">
        <v>224</v>
      </c>
      <c r="CR258" s="15" t="s">
        <v>224</v>
      </c>
      <c r="CS258" s="15" t="s">
        <v>222</v>
      </c>
      <c r="CT258" s="15" t="s">
        <v>224</v>
      </c>
    </row>
    <row r="259">
      <c r="A259" s="13" t="str">
        <f t="shared" si="1"/>
        <v>Xem thông tin quy trình, tiến độ</v>
      </c>
      <c r="B259" s="14">
        <v>43732.95993644676</v>
      </c>
      <c r="C259" s="15" t="s">
        <v>319</v>
      </c>
      <c r="D259" s="16">
        <v>0.0</v>
      </c>
      <c r="E259" s="15" t="s">
        <v>481</v>
      </c>
      <c r="F259" s="15" t="s">
        <v>372</v>
      </c>
      <c r="G259" s="15" t="s">
        <v>2471</v>
      </c>
      <c r="H259" s="15" t="s">
        <v>2472</v>
      </c>
      <c r="I259" s="15" t="s">
        <v>2472</v>
      </c>
      <c r="J259" s="15" t="s">
        <v>2473</v>
      </c>
      <c r="K259" s="15" t="s">
        <v>6123</v>
      </c>
      <c r="L259" s="15" t="s">
        <v>2475</v>
      </c>
      <c r="N259" s="15" t="s">
        <v>2476</v>
      </c>
      <c r="O259" s="15" t="s">
        <v>213</v>
      </c>
      <c r="P259" s="15" t="s">
        <v>224</v>
      </c>
      <c r="Q259" s="15" t="s">
        <v>224</v>
      </c>
      <c r="R259" s="15" t="s">
        <v>224</v>
      </c>
      <c r="S259" s="15" t="s">
        <v>224</v>
      </c>
      <c r="T259" s="15" t="s">
        <v>224</v>
      </c>
      <c r="U259" s="15" t="s">
        <v>224</v>
      </c>
      <c r="V259" s="15" t="s">
        <v>224</v>
      </c>
      <c r="W259" s="15" t="s">
        <v>224</v>
      </c>
      <c r="X259" s="15" t="s">
        <v>224</v>
      </c>
      <c r="Y259" s="15" t="s">
        <v>224</v>
      </c>
      <c r="Z259" s="15" t="s">
        <v>224</v>
      </c>
      <c r="AA259" s="15" t="s">
        <v>224</v>
      </c>
      <c r="AB259" s="15" t="s">
        <v>224</v>
      </c>
      <c r="AC259" s="15" t="s">
        <v>224</v>
      </c>
      <c r="AD259" s="15" t="s">
        <v>224</v>
      </c>
      <c r="AE259" s="15" t="s">
        <v>224</v>
      </c>
      <c r="AF259" s="15" t="s">
        <v>224</v>
      </c>
      <c r="AG259" s="15" t="s">
        <v>224</v>
      </c>
      <c r="AH259" s="15" t="s">
        <v>224</v>
      </c>
      <c r="AI259" s="15" t="s">
        <v>224</v>
      </c>
      <c r="AJ259" s="15" t="s">
        <v>224</v>
      </c>
      <c r="AK259" s="15" t="s">
        <v>224</v>
      </c>
      <c r="AL259" s="15" t="s">
        <v>224</v>
      </c>
      <c r="AM259" s="15" t="s">
        <v>224</v>
      </c>
      <c r="AN259" s="15" t="s">
        <v>224</v>
      </c>
      <c r="AO259" s="15" t="s">
        <v>224</v>
      </c>
      <c r="AP259" s="15" t="s">
        <v>224</v>
      </c>
      <c r="AQ259" s="15" t="s">
        <v>224</v>
      </c>
      <c r="AR259" s="15" t="s">
        <v>224</v>
      </c>
      <c r="AS259" s="15" t="s">
        <v>224</v>
      </c>
      <c r="AT259" s="15" t="s">
        <v>224</v>
      </c>
      <c r="AU259" s="15" t="s">
        <v>224</v>
      </c>
      <c r="AV259" s="15" t="s">
        <v>224</v>
      </c>
      <c r="AW259" s="15" t="s">
        <v>224</v>
      </c>
      <c r="AX259" s="15" t="s">
        <v>224</v>
      </c>
      <c r="AY259" s="15" t="s">
        <v>224</v>
      </c>
      <c r="AZ259" s="15" t="s">
        <v>224</v>
      </c>
      <c r="BA259" s="15" t="s">
        <v>224</v>
      </c>
      <c r="BB259" s="15" t="s">
        <v>224</v>
      </c>
      <c r="BC259" s="15" t="s">
        <v>224</v>
      </c>
      <c r="BD259" s="15" t="s">
        <v>224</v>
      </c>
      <c r="BE259" s="15" t="s">
        <v>224</v>
      </c>
      <c r="BF259" s="15" t="s">
        <v>224</v>
      </c>
      <c r="BG259" s="15" t="s">
        <v>224</v>
      </c>
      <c r="BH259" s="15" t="s">
        <v>224</v>
      </c>
      <c r="BI259" s="15" t="s">
        <v>224</v>
      </c>
      <c r="BJ259" s="15" t="s">
        <v>224</v>
      </c>
      <c r="BK259" s="15" t="s">
        <v>224</v>
      </c>
      <c r="BL259" s="15" t="s">
        <v>224</v>
      </c>
      <c r="BM259" s="15" t="s">
        <v>224</v>
      </c>
      <c r="BN259" s="15" t="s">
        <v>224</v>
      </c>
      <c r="BO259" s="15" t="s">
        <v>224</v>
      </c>
      <c r="BP259" s="15" t="s">
        <v>224</v>
      </c>
      <c r="BQ259" s="15" t="s">
        <v>224</v>
      </c>
      <c r="BR259" s="15" t="s">
        <v>224</v>
      </c>
      <c r="BS259" s="15" t="s">
        <v>224</v>
      </c>
      <c r="BT259" s="15" t="s">
        <v>224</v>
      </c>
      <c r="BU259" s="15" t="s">
        <v>224</v>
      </c>
      <c r="BV259" s="15" t="s">
        <v>224</v>
      </c>
      <c r="BW259" s="15" t="s">
        <v>224</v>
      </c>
      <c r="BX259" s="15" t="s">
        <v>224</v>
      </c>
      <c r="BY259" s="15" t="s">
        <v>224</v>
      </c>
      <c r="BZ259" s="15" t="s">
        <v>224</v>
      </c>
      <c r="CA259" s="15" t="s">
        <v>224</v>
      </c>
      <c r="CB259" s="15" t="s">
        <v>224</v>
      </c>
      <c r="CC259" s="15" t="s">
        <v>224</v>
      </c>
      <c r="CD259" s="15" t="s">
        <v>224</v>
      </c>
      <c r="CE259" s="15" t="s">
        <v>224</v>
      </c>
      <c r="CF259" s="15" t="s">
        <v>224</v>
      </c>
      <c r="CG259" s="15" t="s">
        <v>224</v>
      </c>
      <c r="CH259" s="15" t="s">
        <v>224</v>
      </c>
      <c r="CI259" s="15" t="s">
        <v>224</v>
      </c>
      <c r="CJ259" s="15" t="s">
        <v>224</v>
      </c>
      <c r="CK259" s="15" t="s">
        <v>224</v>
      </c>
      <c r="CL259" s="15" t="s">
        <v>224</v>
      </c>
      <c r="CM259" s="15" t="s">
        <v>224</v>
      </c>
      <c r="CN259" s="15" t="s">
        <v>224</v>
      </c>
      <c r="CO259" s="15" t="s">
        <v>224</v>
      </c>
      <c r="CP259" s="15" t="s">
        <v>224</v>
      </c>
      <c r="CQ259" s="15" t="s">
        <v>224</v>
      </c>
      <c r="CR259" s="15" t="s">
        <v>224</v>
      </c>
      <c r="CS259" s="15" t="s">
        <v>224</v>
      </c>
      <c r="CT259" s="15" t="s">
        <v>224</v>
      </c>
    </row>
    <row r="260">
      <c r="A260" s="13" t="str">
        <f t="shared" si="1"/>
        <v>Xem thông tin quy trình, tiến độ</v>
      </c>
      <c r="B260" s="14">
        <v>43732.96154322917</v>
      </c>
      <c r="C260" s="15" t="s">
        <v>651</v>
      </c>
      <c r="D260" s="16">
        <v>0.0</v>
      </c>
      <c r="E260" s="15" t="s">
        <v>404</v>
      </c>
      <c r="F260" s="15" t="s">
        <v>372</v>
      </c>
      <c r="G260" s="15" t="s">
        <v>2471</v>
      </c>
      <c r="H260" s="15" t="s">
        <v>2914</v>
      </c>
      <c r="I260" s="15" t="s">
        <v>2914</v>
      </c>
      <c r="J260" s="15" t="s">
        <v>2917</v>
      </c>
      <c r="K260" s="15" t="s">
        <v>6132</v>
      </c>
      <c r="L260" s="15" t="s">
        <v>2920</v>
      </c>
      <c r="N260" s="15" t="s">
        <v>379</v>
      </c>
      <c r="O260" s="15" t="s">
        <v>2880</v>
      </c>
      <c r="P260" s="15" t="s">
        <v>222</v>
      </c>
      <c r="Q260" s="15" t="s">
        <v>222</v>
      </c>
      <c r="R260" s="15" t="s">
        <v>222</v>
      </c>
      <c r="S260" s="15" t="s">
        <v>222</v>
      </c>
      <c r="T260" s="15" t="s">
        <v>224</v>
      </c>
      <c r="U260" s="15" t="s">
        <v>222</v>
      </c>
      <c r="V260" s="15" t="s">
        <v>224</v>
      </c>
      <c r="W260" s="15" t="s">
        <v>222</v>
      </c>
      <c r="X260" s="15" t="s">
        <v>224</v>
      </c>
      <c r="Y260" s="15" t="s">
        <v>224</v>
      </c>
      <c r="Z260" s="15" t="s">
        <v>222</v>
      </c>
      <c r="AA260" s="15" t="s">
        <v>222</v>
      </c>
      <c r="AB260" s="15" t="s">
        <v>224</v>
      </c>
      <c r="AC260" s="15" t="s">
        <v>222</v>
      </c>
      <c r="AD260" s="15" t="s">
        <v>224</v>
      </c>
      <c r="AE260" s="15" t="s">
        <v>222</v>
      </c>
      <c r="AF260" s="15" t="s">
        <v>224</v>
      </c>
      <c r="AG260" s="15" t="s">
        <v>222</v>
      </c>
      <c r="AH260" s="15" t="s">
        <v>224</v>
      </c>
      <c r="AI260" s="15" t="s">
        <v>222</v>
      </c>
      <c r="AJ260" s="15" t="s">
        <v>224</v>
      </c>
      <c r="AK260" s="15" t="s">
        <v>222</v>
      </c>
      <c r="AL260" s="15" t="s">
        <v>224</v>
      </c>
      <c r="AM260" s="15" t="s">
        <v>222</v>
      </c>
      <c r="AN260" s="15" t="s">
        <v>222</v>
      </c>
      <c r="AO260" s="15" t="s">
        <v>224</v>
      </c>
      <c r="AP260" s="15" t="s">
        <v>222</v>
      </c>
      <c r="AQ260" s="15" t="s">
        <v>224</v>
      </c>
      <c r="AR260" s="15" t="s">
        <v>222</v>
      </c>
      <c r="AS260" s="15" t="s">
        <v>222</v>
      </c>
      <c r="AT260" s="15" t="s">
        <v>224</v>
      </c>
      <c r="AU260" s="15" t="s">
        <v>224</v>
      </c>
      <c r="AV260" s="15" t="s">
        <v>224</v>
      </c>
      <c r="AW260" s="15" t="s">
        <v>224</v>
      </c>
      <c r="AX260" s="15" t="s">
        <v>224</v>
      </c>
      <c r="AY260" s="15" t="s">
        <v>224</v>
      </c>
      <c r="AZ260" s="15" t="s">
        <v>222</v>
      </c>
      <c r="BA260" s="15" t="s">
        <v>224</v>
      </c>
      <c r="BB260" s="15" t="s">
        <v>224</v>
      </c>
      <c r="BC260" s="15" t="s">
        <v>224</v>
      </c>
      <c r="BD260" s="15" t="s">
        <v>224</v>
      </c>
      <c r="BE260" s="15" t="s">
        <v>224</v>
      </c>
      <c r="BF260" s="15" t="s">
        <v>224</v>
      </c>
      <c r="BG260" s="15" t="s">
        <v>222</v>
      </c>
      <c r="BH260" s="15" t="s">
        <v>224</v>
      </c>
      <c r="BI260" s="15" t="s">
        <v>222</v>
      </c>
      <c r="BJ260" s="15" t="s">
        <v>224</v>
      </c>
      <c r="BK260" s="15" t="s">
        <v>222</v>
      </c>
      <c r="BL260" s="15" t="s">
        <v>224</v>
      </c>
      <c r="BM260" s="15" t="s">
        <v>222</v>
      </c>
      <c r="BN260" s="15" t="s">
        <v>224</v>
      </c>
      <c r="BO260" s="15" t="s">
        <v>222</v>
      </c>
      <c r="BP260" s="15" t="s">
        <v>224</v>
      </c>
      <c r="BQ260" s="15" t="s">
        <v>222</v>
      </c>
      <c r="BR260" s="15" t="s">
        <v>224</v>
      </c>
      <c r="BS260" s="15" t="s">
        <v>222</v>
      </c>
      <c r="BT260" s="15" t="s">
        <v>224</v>
      </c>
      <c r="BU260" s="15" t="s">
        <v>224</v>
      </c>
      <c r="BV260" s="15" t="s">
        <v>224</v>
      </c>
      <c r="BW260" s="15" t="s">
        <v>222</v>
      </c>
      <c r="BX260" s="15" t="s">
        <v>224</v>
      </c>
      <c r="BY260" s="15" t="s">
        <v>224</v>
      </c>
      <c r="BZ260" s="15" t="s">
        <v>224</v>
      </c>
      <c r="CA260" s="15" t="s">
        <v>222</v>
      </c>
      <c r="CB260" s="15" t="s">
        <v>222</v>
      </c>
      <c r="CC260" s="15" t="s">
        <v>224</v>
      </c>
      <c r="CD260" s="15" t="s">
        <v>224</v>
      </c>
      <c r="CE260" s="15" t="s">
        <v>224</v>
      </c>
      <c r="CF260" s="15" t="s">
        <v>222</v>
      </c>
      <c r="CG260" s="15" t="s">
        <v>222</v>
      </c>
      <c r="CH260" s="15" t="s">
        <v>224</v>
      </c>
      <c r="CI260" s="15" t="s">
        <v>224</v>
      </c>
      <c r="CJ260" s="15" t="s">
        <v>224</v>
      </c>
      <c r="CK260" s="15" t="s">
        <v>222</v>
      </c>
      <c r="CL260" s="15" t="s">
        <v>224</v>
      </c>
      <c r="CM260" s="15" t="s">
        <v>222</v>
      </c>
      <c r="CN260" s="15" t="s">
        <v>222</v>
      </c>
      <c r="CO260" s="15" t="s">
        <v>224</v>
      </c>
      <c r="CP260" s="15" t="s">
        <v>222</v>
      </c>
      <c r="CQ260" s="15" t="s">
        <v>224</v>
      </c>
      <c r="CR260" s="15" t="s">
        <v>224</v>
      </c>
      <c r="CS260" s="15" t="s">
        <v>222</v>
      </c>
      <c r="CT260" s="15" t="s">
        <v>224</v>
      </c>
    </row>
    <row r="261">
      <c r="A261" s="13" t="str">
        <f t="shared" si="1"/>
        <v>Xem thông tin quy trình, tiến độ</v>
      </c>
      <c r="B261" s="14">
        <v>43732.970513356486</v>
      </c>
      <c r="C261" s="15" t="s">
        <v>319</v>
      </c>
      <c r="D261" s="16">
        <v>0.0</v>
      </c>
      <c r="E261" s="15" t="s">
        <v>481</v>
      </c>
      <c r="F261" s="15" t="s">
        <v>372</v>
      </c>
      <c r="G261" s="15" t="s">
        <v>2471</v>
      </c>
      <c r="H261" s="15" t="s">
        <v>2478</v>
      </c>
      <c r="I261" s="15" t="s">
        <v>2478</v>
      </c>
      <c r="J261" s="15" t="s">
        <v>2479</v>
      </c>
      <c r="K261" s="15" t="s">
        <v>6135</v>
      </c>
      <c r="L261" s="15" t="s">
        <v>2480</v>
      </c>
      <c r="N261" s="15" t="s">
        <v>2481</v>
      </c>
      <c r="O261" s="15" t="s">
        <v>213</v>
      </c>
      <c r="P261" s="15" t="s">
        <v>224</v>
      </c>
      <c r="Q261" s="15" t="s">
        <v>224</v>
      </c>
      <c r="R261" s="15" t="s">
        <v>224</v>
      </c>
      <c r="S261" s="15" t="s">
        <v>224</v>
      </c>
      <c r="T261" s="15" t="s">
        <v>224</v>
      </c>
      <c r="U261" s="15" t="s">
        <v>224</v>
      </c>
      <c r="V261" s="15" t="s">
        <v>224</v>
      </c>
      <c r="W261" s="15" t="s">
        <v>224</v>
      </c>
      <c r="X261" s="15" t="s">
        <v>224</v>
      </c>
      <c r="Y261" s="15" t="s">
        <v>224</v>
      </c>
      <c r="Z261" s="15" t="s">
        <v>224</v>
      </c>
      <c r="AA261" s="15" t="s">
        <v>224</v>
      </c>
      <c r="AB261" s="15" t="s">
        <v>224</v>
      </c>
      <c r="AC261" s="15" t="s">
        <v>224</v>
      </c>
      <c r="AD261" s="15" t="s">
        <v>224</v>
      </c>
      <c r="AE261" s="15" t="s">
        <v>224</v>
      </c>
      <c r="AF261" s="15" t="s">
        <v>224</v>
      </c>
      <c r="AG261" s="15" t="s">
        <v>224</v>
      </c>
      <c r="AH261" s="15" t="s">
        <v>224</v>
      </c>
      <c r="AI261" s="15" t="s">
        <v>224</v>
      </c>
      <c r="AJ261" s="15" t="s">
        <v>224</v>
      </c>
      <c r="AK261" s="15" t="s">
        <v>224</v>
      </c>
      <c r="AL261" s="15" t="s">
        <v>224</v>
      </c>
      <c r="AM261" s="15" t="s">
        <v>224</v>
      </c>
      <c r="AN261" s="15" t="s">
        <v>224</v>
      </c>
      <c r="AO261" s="15" t="s">
        <v>224</v>
      </c>
      <c r="AP261" s="15" t="s">
        <v>224</v>
      </c>
      <c r="AQ261" s="15" t="s">
        <v>224</v>
      </c>
      <c r="AR261" s="15" t="s">
        <v>224</v>
      </c>
      <c r="AS261" s="15" t="s">
        <v>224</v>
      </c>
      <c r="AT261" s="15" t="s">
        <v>224</v>
      </c>
      <c r="AU261" s="15" t="s">
        <v>224</v>
      </c>
      <c r="AV261" s="15" t="s">
        <v>224</v>
      </c>
      <c r="AW261" s="15" t="s">
        <v>224</v>
      </c>
      <c r="AX261" s="15" t="s">
        <v>224</v>
      </c>
      <c r="AY261" s="15" t="s">
        <v>224</v>
      </c>
      <c r="AZ261" s="15" t="s">
        <v>224</v>
      </c>
      <c r="BA261" s="15" t="s">
        <v>224</v>
      </c>
      <c r="BB261" s="15" t="s">
        <v>224</v>
      </c>
      <c r="BC261" s="15" t="s">
        <v>224</v>
      </c>
      <c r="BD261" s="15" t="s">
        <v>224</v>
      </c>
      <c r="BE261" s="15" t="s">
        <v>224</v>
      </c>
      <c r="BF261" s="15" t="s">
        <v>224</v>
      </c>
      <c r="BG261" s="15" t="s">
        <v>224</v>
      </c>
      <c r="BH261" s="15" t="s">
        <v>224</v>
      </c>
      <c r="BI261" s="15" t="s">
        <v>224</v>
      </c>
      <c r="BJ261" s="15" t="s">
        <v>224</v>
      </c>
      <c r="BK261" s="15" t="s">
        <v>224</v>
      </c>
      <c r="BL261" s="15" t="s">
        <v>224</v>
      </c>
      <c r="BM261" s="15" t="s">
        <v>224</v>
      </c>
      <c r="BN261" s="15" t="s">
        <v>224</v>
      </c>
      <c r="BO261" s="15" t="s">
        <v>224</v>
      </c>
      <c r="BP261" s="15" t="s">
        <v>224</v>
      </c>
      <c r="BQ261" s="15" t="s">
        <v>224</v>
      </c>
      <c r="BR261" s="15" t="s">
        <v>224</v>
      </c>
      <c r="BS261" s="15" t="s">
        <v>224</v>
      </c>
      <c r="BT261" s="15" t="s">
        <v>224</v>
      </c>
      <c r="BU261" s="15" t="s">
        <v>224</v>
      </c>
      <c r="BV261" s="15" t="s">
        <v>224</v>
      </c>
      <c r="BW261" s="15" t="s">
        <v>224</v>
      </c>
      <c r="BX261" s="15" t="s">
        <v>224</v>
      </c>
      <c r="BY261" s="15" t="s">
        <v>224</v>
      </c>
      <c r="BZ261" s="15" t="s">
        <v>224</v>
      </c>
      <c r="CA261" s="15" t="s">
        <v>224</v>
      </c>
      <c r="CB261" s="15" t="s">
        <v>224</v>
      </c>
      <c r="CC261" s="15" t="s">
        <v>224</v>
      </c>
      <c r="CD261" s="15" t="s">
        <v>224</v>
      </c>
      <c r="CE261" s="15" t="s">
        <v>224</v>
      </c>
      <c r="CF261" s="15" t="s">
        <v>224</v>
      </c>
      <c r="CG261" s="15" t="s">
        <v>224</v>
      </c>
      <c r="CH261" s="15" t="s">
        <v>224</v>
      </c>
      <c r="CI261" s="15" t="s">
        <v>224</v>
      </c>
      <c r="CJ261" s="15" t="s">
        <v>224</v>
      </c>
      <c r="CK261" s="15" t="s">
        <v>224</v>
      </c>
      <c r="CL261" s="15" t="s">
        <v>224</v>
      </c>
      <c r="CM261" s="15" t="s">
        <v>224</v>
      </c>
      <c r="CN261" s="15" t="s">
        <v>224</v>
      </c>
      <c r="CO261" s="15" t="s">
        <v>224</v>
      </c>
      <c r="CP261" s="15" t="s">
        <v>224</v>
      </c>
      <c r="CQ261" s="15" t="s">
        <v>224</v>
      </c>
      <c r="CR261" s="15" t="s">
        <v>224</v>
      </c>
      <c r="CS261" s="15" t="s">
        <v>224</v>
      </c>
      <c r="CT261" s="15" t="s">
        <v>224</v>
      </c>
    </row>
    <row r="262">
      <c r="A262" s="13" t="str">
        <f t="shared" si="1"/>
        <v>Xóa</v>
      </c>
      <c r="B262" s="14">
        <v>43732.94611409723</v>
      </c>
      <c r="C262" s="15" t="s">
        <v>194</v>
      </c>
      <c r="D262" s="16">
        <v>0.0</v>
      </c>
      <c r="E262" s="15" t="s">
        <v>418</v>
      </c>
      <c r="F262" s="15" t="s">
        <v>710</v>
      </c>
      <c r="G262" s="15" t="s">
        <v>4712</v>
      </c>
      <c r="H262" s="15" t="s">
        <v>4713</v>
      </c>
      <c r="I262" s="15" t="s">
        <v>4713</v>
      </c>
      <c r="J262" s="15" t="s">
        <v>4714</v>
      </c>
      <c r="K262" s="15" t="s">
        <v>5669</v>
      </c>
      <c r="L262" s="15" t="s">
        <v>4642</v>
      </c>
      <c r="N262" s="15" t="s">
        <v>379</v>
      </c>
      <c r="O262" s="15" t="s">
        <v>379</v>
      </c>
      <c r="P262" s="15" t="s">
        <v>224</v>
      </c>
      <c r="Q262" s="15" t="s">
        <v>224</v>
      </c>
      <c r="R262" s="15" t="s">
        <v>224</v>
      </c>
      <c r="W262" s="15" t="s">
        <v>688</v>
      </c>
      <c r="X262" s="15" t="s">
        <v>688</v>
      </c>
      <c r="Y262" s="15" t="s">
        <v>688</v>
      </c>
    </row>
    <row r="263">
      <c r="A263" s="13" t="str">
        <f t="shared" si="1"/>
        <v>Xóa người dùng</v>
      </c>
      <c r="B263" s="14">
        <v>43732.6232509838</v>
      </c>
      <c r="C263" s="15" t="s">
        <v>344</v>
      </c>
      <c r="D263" s="16">
        <v>0.0</v>
      </c>
      <c r="E263" s="15" t="s">
        <v>601</v>
      </c>
      <c r="F263" s="15" t="s">
        <v>710</v>
      </c>
      <c r="G263" s="15" t="s">
        <v>3537</v>
      </c>
      <c r="H263" s="15" t="s">
        <v>3537</v>
      </c>
      <c r="I263" s="15" t="s">
        <v>3537</v>
      </c>
      <c r="J263" s="15" t="s">
        <v>3538</v>
      </c>
      <c r="K263" s="15" t="s">
        <v>3539</v>
      </c>
      <c r="L263" s="15" t="s">
        <v>3540</v>
      </c>
      <c r="N263" s="15" t="s">
        <v>3541</v>
      </c>
      <c r="O263" s="15" t="s">
        <v>3542</v>
      </c>
      <c r="P263" s="15" t="s">
        <v>275</v>
      </c>
      <c r="Q263" s="15" t="s">
        <v>222</v>
      </c>
      <c r="R263" s="15" t="s">
        <v>222</v>
      </c>
      <c r="S263" s="15" t="s">
        <v>222</v>
      </c>
      <c r="T263" s="15" t="s">
        <v>224</v>
      </c>
      <c r="U263" s="15" t="s">
        <v>224</v>
      </c>
      <c r="V263" s="15" t="s">
        <v>224</v>
      </c>
      <c r="W263" s="15" t="s">
        <v>275</v>
      </c>
      <c r="X263" s="15" t="s">
        <v>224</v>
      </c>
      <c r="Y263" s="15" t="s">
        <v>340</v>
      </c>
      <c r="Z263" s="15" t="s">
        <v>224</v>
      </c>
      <c r="AA263" s="15" t="s">
        <v>224</v>
      </c>
      <c r="AB263" s="15" t="s">
        <v>224</v>
      </c>
      <c r="AC263" s="15" t="s">
        <v>224</v>
      </c>
      <c r="AD263" s="15" t="s">
        <v>224</v>
      </c>
      <c r="AE263" s="15" t="s">
        <v>224</v>
      </c>
      <c r="AF263" s="15" t="s">
        <v>224</v>
      </c>
      <c r="AG263" s="15" t="s">
        <v>224</v>
      </c>
      <c r="AH263" s="15" t="s">
        <v>224</v>
      </c>
      <c r="AI263" s="15" t="s">
        <v>224</v>
      </c>
      <c r="AJ263" s="15" t="s">
        <v>224</v>
      </c>
      <c r="AK263" s="15" t="s">
        <v>224</v>
      </c>
      <c r="AL263" s="15" t="s">
        <v>224</v>
      </c>
      <c r="AM263" s="15" t="s">
        <v>224</v>
      </c>
      <c r="AN263" s="15" t="s">
        <v>224</v>
      </c>
      <c r="AO263" s="15" t="s">
        <v>224</v>
      </c>
      <c r="AP263" s="15" t="s">
        <v>224</v>
      </c>
      <c r="AQ263" s="15" t="s">
        <v>224</v>
      </c>
      <c r="AR263" s="15" t="s">
        <v>222</v>
      </c>
      <c r="AS263" s="15" t="s">
        <v>224</v>
      </c>
      <c r="AT263" s="15" t="s">
        <v>224</v>
      </c>
      <c r="AU263" s="15" t="s">
        <v>224</v>
      </c>
      <c r="AV263" s="15" t="s">
        <v>224</v>
      </c>
      <c r="AW263" s="15" t="s">
        <v>224</v>
      </c>
      <c r="AX263" s="15" t="s">
        <v>224</v>
      </c>
      <c r="AY263" s="15" t="s">
        <v>224</v>
      </c>
      <c r="AZ263" s="15" t="s">
        <v>224</v>
      </c>
      <c r="BA263" s="15" t="s">
        <v>224</v>
      </c>
      <c r="BB263" s="15" t="s">
        <v>224</v>
      </c>
      <c r="BC263" s="15" t="s">
        <v>224</v>
      </c>
      <c r="BD263" s="15" t="s">
        <v>224</v>
      </c>
      <c r="BE263" s="15" t="s">
        <v>224</v>
      </c>
      <c r="BF263" s="15" t="s">
        <v>224</v>
      </c>
      <c r="BG263" s="15" t="s">
        <v>340</v>
      </c>
      <c r="BH263" s="15" t="s">
        <v>224</v>
      </c>
      <c r="BI263" s="15" t="s">
        <v>224</v>
      </c>
      <c r="BJ263" s="15" t="s">
        <v>224</v>
      </c>
      <c r="BK263" s="15" t="s">
        <v>224</v>
      </c>
      <c r="BL263" s="15" t="s">
        <v>224</v>
      </c>
      <c r="BM263" s="15" t="s">
        <v>224</v>
      </c>
      <c r="BN263" s="15" t="s">
        <v>224</v>
      </c>
      <c r="BO263" s="15" t="s">
        <v>224</v>
      </c>
      <c r="BP263" s="15" t="s">
        <v>224</v>
      </c>
      <c r="BQ263" s="15" t="s">
        <v>224</v>
      </c>
      <c r="BR263" s="15" t="s">
        <v>224</v>
      </c>
      <c r="BS263" s="15" t="s">
        <v>224</v>
      </c>
      <c r="BT263" s="15" t="s">
        <v>224</v>
      </c>
      <c r="BU263" s="15" t="s">
        <v>224</v>
      </c>
      <c r="BV263" s="15" t="s">
        <v>224</v>
      </c>
      <c r="BW263" s="15" t="s">
        <v>224</v>
      </c>
      <c r="BX263" s="15" t="s">
        <v>224</v>
      </c>
      <c r="BY263" s="15" t="s">
        <v>224</v>
      </c>
      <c r="BZ263" s="15" t="s">
        <v>224</v>
      </c>
      <c r="CA263" s="15" t="s">
        <v>224</v>
      </c>
      <c r="CB263" s="15" t="s">
        <v>224</v>
      </c>
      <c r="CC263" s="15" t="s">
        <v>224</v>
      </c>
      <c r="CD263" s="15" t="s">
        <v>224</v>
      </c>
      <c r="CE263" s="15" t="s">
        <v>224</v>
      </c>
      <c r="CF263" s="15" t="s">
        <v>224</v>
      </c>
      <c r="CG263" s="15" t="s">
        <v>224</v>
      </c>
      <c r="CH263" s="15" t="s">
        <v>224</v>
      </c>
      <c r="CI263" s="15" t="s">
        <v>224</v>
      </c>
      <c r="CJ263" s="15" t="s">
        <v>224</v>
      </c>
      <c r="CK263" s="15" t="s">
        <v>224</v>
      </c>
      <c r="CL263" s="15" t="s">
        <v>224</v>
      </c>
      <c r="CM263" s="15" t="s">
        <v>224</v>
      </c>
      <c r="CN263" s="15" t="s">
        <v>224</v>
      </c>
      <c r="CO263" s="15" t="s">
        <v>224</v>
      </c>
      <c r="CP263" s="15" t="s">
        <v>224</v>
      </c>
      <c r="CQ263" s="15" t="s">
        <v>224</v>
      </c>
      <c r="CR263" s="15" t="s">
        <v>224</v>
      </c>
      <c r="CS263" s="15" t="s">
        <v>224</v>
      </c>
      <c r="CT263" s="15" t="s">
        <v>224</v>
      </c>
    </row>
    <row r="264">
      <c r="A264" s="13" t="str">
        <f t="shared" si="1"/>
        <v>xử lí đầu ra</v>
      </c>
      <c r="B264" s="14">
        <v>43732.87614980324</v>
      </c>
      <c r="C264" s="15" t="s">
        <v>608</v>
      </c>
      <c r="D264" s="16">
        <v>0.0</v>
      </c>
      <c r="E264" s="15" t="s">
        <v>609</v>
      </c>
      <c r="F264" s="15" t="s">
        <v>1587</v>
      </c>
      <c r="G264" s="15" t="s">
        <v>3794</v>
      </c>
      <c r="H264" s="15" t="s">
        <v>3795</v>
      </c>
      <c r="I264" s="15" t="s">
        <v>3796</v>
      </c>
      <c r="J264" s="15" t="s">
        <v>3797</v>
      </c>
      <c r="K264" s="15" t="s">
        <v>3539</v>
      </c>
      <c r="L264" s="15" t="s">
        <v>3798</v>
      </c>
      <c r="N264" s="15" t="s">
        <v>213</v>
      </c>
      <c r="O264" s="15" t="s">
        <v>3799</v>
      </c>
      <c r="P264" s="15" t="s">
        <v>354</v>
      </c>
      <c r="Q264" s="15" t="s">
        <v>224</v>
      </c>
      <c r="R264" s="15" t="s">
        <v>224</v>
      </c>
      <c r="S264" s="15" t="s">
        <v>224</v>
      </c>
      <c r="T264" s="15" t="s">
        <v>224</v>
      </c>
      <c r="U264" s="15" t="s">
        <v>224</v>
      </c>
      <c r="V264" s="15" t="s">
        <v>224</v>
      </c>
      <c r="W264" s="15" t="s">
        <v>275</v>
      </c>
      <c r="X264" s="15" t="s">
        <v>224</v>
      </c>
      <c r="Y264" s="15" t="s">
        <v>222</v>
      </c>
      <c r="Z264" s="15" t="s">
        <v>224</v>
      </c>
      <c r="AA264" s="15" t="s">
        <v>224</v>
      </c>
      <c r="AB264" s="15" t="s">
        <v>224</v>
      </c>
      <c r="AC264" s="15" t="s">
        <v>224</v>
      </c>
      <c r="AD264" s="15" t="s">
        <v>224</v>
      </c>
      <c r="AE264" s="15" t="s">
        <v>224</v>
      </c>
      <c r="AF264" s="15" t="s">
        <v>224</v>
      </c>
      <c r="AG264" s="15" t="s">
        <v>224</v>
      </c>
      <c r="AH264" s="15" t="s">
        <v>224</v>
      </c>
      <c r="AI264" s="15" t="s">
        <v>224</v>
      </c>
      <c r="AJ264" s="15" t="s">
        <v>224</v>
      </c>
      <c r="AK264" s="15" t="s">
        <v>224</v>
      </c>
      <c r="AL264" s="15" t="s">
        <v>224</v>
      </c>
      <c r="AM264" s="15" t="s">
        <v>224</v>
      </c>
      <c r="AN264" s="15" t="s">
        <v>224</v>
      </c>
      <c r="AO264" s="15" t="s">
        <v>224</v>
      </c>
      <c r="AP264" s="15" t="s">
        <v>224</v>
      </c>
      <c r="AQ264" s="15" t="s">
        <v>224</v>
      </c>
      <c r="AR264" s="15" t="s">
        <v>224</v>
      </c>
      <c r="AS264" s="15" t="s">
        <v>224</v>
      </c>
      <c r="AT264" s="15" t="s">
        <v>224</v>
      </c>
      <c r="AU264" s="15" t="s">
        <v>224</v>
      </c>
      <c r="AV264" s="15" t="s">
        <v>224</v>
      </c>
      <c r="AW264" s="15" t="s">
        <v>224</v>
      </c>
      <c r="AX264" s="15" t="s">
        <v>224</v>
      </c>
      <c r="AY264" s="15" t="s">
        <v>224</v>
      </c>
      <c r="AZ264" s="15" t="s">
        <v>224</v>
      </c>
      <c r="BA264" s="15" t="s">
        <v>224</v>
      </c>
      <c r="BB264" s="15" t="s">
        <v>224</v>
      </c>
      <c r="BC264" s="15" t="s">
        <v>224</v>
      </c>
      <c r="BD264" s="15" t="s">
        <v>224</v>
      </c>
      <c r="BE264" s="15" t="s">
        <v>224</v>
      </c>
      <c r="BF264" s="15" t="s">
        <v>224</v>
      </c>
      <c r="BG264" s="15" t="s">
        <v>224</v>
      </c>
      <c r="BH264" s="15" t="s">
        <v>224</v>
      </c>
      <c r="BI264" s="15" t="s">
        <v>224</v>
      </c>
      <c r="BJ264" s="15" t="s">
        <v>224</v>
      </c>
      <c r="BK264" s="15" t="s">
        <v>224</v>
      </c>
      <c r="BL264" s="15" t="s">
        <v>224</v>
      </c>
      <c r="BM264" s="15" t="s">
        <v>224</v>
      </c>
      <c r="BN264" s="15" t="s">
        <v>224</v>
      </c>
      <c r="BO264" s="15" t="s">
        <v>224</v>
      </c>
      <c r="BP264" s="15" t="s">
        <v>224</v>
      </c>
      <c r="BQ264" s="15" t="s">
        <v>224</v>
      </c>
      <c r="BR264" s="15" t="s">
        <v>224</v>
      </c>
      <c r="BS264" s="15" t="s">
        <v>224</v>
      </c>
      <c r="BT264" s="15" t="s">
        <v>224</v>
      </c>
      <c r="BU264" s="15" t="s">
        <v>224</v>
      </c>
      <c r="BV264" s="15" t="s">
        <v>224</v>
      </c>
      <c r="BW264" s="15" t="s">
        <v>224</v>
      </c>
      <c r="BX264" s="15" t="s">
        <v>224</v>
      </c>
      <c r="BY264" s="15" t="s">
        <v>224</v>
      </c>
      <c r="BZ264" s="15" t="s">
        <v>224</v>
      </c>
      <c r="CA264" s="15" t="s">
        <v>224</v>
      </c>
      <c r="CB264" s="15" t="s">
        <v>224</v>
      </c>
      <c r="CC264" s="15" t="s">
        <v>224</v>
      </c>
      <c r="CD264" s="15" t="s">
        <v>224</v>
      </c>
      <c r="CE264" s="15" t="s">
        <v>224</v>
      </c>
      <c r="CF264" s="15" t="s">
        <v>224</v>
      </c>
      <c r="CG264" s="15" t="s">
        <v>224</v>
      </c>
      <c r="CH264" s="15" t="s">
        <v>224</v>
      </c>
      <c r="CI264" s="15" t="s">
        <v>224</v>
      </c>
      <c r="CJ264" s="15" t="s">
        <v>224</v>
      </c>
      <c r="CK264" s="15" t="s">
        <v>224</v>
      </c>
      <c r="CL264" s="15" t="s">
        <v>224</v>
      </c>
      <c r="CM264" s="15" t="s">
        <v>224</v>
      </c>
      <c r="CN264" s="15" t="s">
        <v>224</v>
      </c>
      <c r="CO264" s="15" t="s">
        <v>224</v>
      </c>
      <c r="CP264" s="15" t="s">
        <v>224</v>
      </c>
      <c r="CQ264" s="15" t="s">
        <v>224</v>
      </c>
      <c r="CR264" s="15" t="s">
        <v>224</v>
      </c>
      <c r="CS264" s="15" t="s">
        <v>224</v>
      </c>
      <c r="CT264" s="15" t="s">
        <v>224</v>
      </c>
    </row>
    <row r="265">
      <c r="A265" s="13" t="str">
        <f t="shared" si="1"/>
        <v>xử lí đầu ra</v>
      </c>
      <c r="B265" s="14">
        <v>43732.883662395834</v>
      </c>
      <c r="C265" s="15" t="s">
        <v>608</v>
      </c>
      <c r="D265" s="16">
        <v>0.0</v>
      </c>
      <c r="E265" s="15" t="s">
        <v>609</v>
      </c>
      <c r="F265" s="15" t="s">
        <v>1587</v>
      </c>
      <c r="G265" s="15" t="s">
        <v>3794</v>
      </c>
      <c r="H265" s="15" t="s">
        <v>3813</v>
      </c>
      <c r="I265" s="15" t="s">
        <v>3813</v>
      </c>
      <c r="J265" s="15" t="s">
        <v>3814</v>
      </c>
      <c r="K265" s="15" t="s">
        <v>6177</v>
      </c>
      <c r="L265" s="15" t="s">
        <v>3815</v>
      </c>
      <c r="N265" s="15" t="s">
        <v>3539</v>
      </c>
      <c r="O265" s="15" t="s">
        <v>3239</v>
      </c>
      <c r="P265" s="15" t="s">
        <v>224</v>
      </c>
      <c r="Q265" s="15" t="s">
        <v>224</v>
      </c>
      <c r="R265" s="15" t="s">
        <v>224</v>
      </c>
      <c r="S265" s="15" t="s">
        <v>224</v>
      </c>
      <c r="T265" s="15" t="s">
        <v>224</v>
      </c>
      <c r="U265" s="15" t="s">
        <v>224</v>
      </c>
      <c r="V265" s="15" t="s">
        <v>224</v>
      </c>
      <c r="W265" s="15" t="s">
        <v>224</v>
      </c>
      <c r="X265" s="15" t="s">
        <v>224</v>
      </c>
      <c r="Y265" s="15" t="s">
        <v>224</v>
      </c>
      <c r="Z265" s="15" t="s">
        <v>224</v>
      </c>
      <c r="AA265" s="15" t="s">
        <v>224</v>
      </c>
      <c r="AB265" s="15" t="s">
        <v>224</v>
      </c>
      <c r="AC265" s="15" t="s">
        <v>224</v>
      </c>
      <c r="AD265" s="15" t="s">
        <v>224</v>
      </c>
      <c r="AE265" s="15" t="s">
        <v>224</v>
      </c>
      <c r="AF265" s="15" t="s">
        <v>224</v>
      </c>
      <c r="AG265" s="15" t="s">
        <v>224</v>
      </c>
      <c r="AH265" s="15" t="s">
        <v>224</v>
      </c>
      <c r="AI265" s="15" t="s">
        <v>224</v>
      </c>
      <c r="AJ265" s="15" t="s">
        <v>224</v>
      </c>
      <c r="AK265" s="15" t="s">
        <v>224</v>
      </c>
      <c r="AL265" s="15" t="s">
        <v>224</v>
      </c>
      <c r="AM265" s="15" t="s">
        <v>224</v>
      </c>
      <c r="AN265" s="15" t="s">
        <v>224</v>
      </c>
      <c r="AO265" s="15" t="s">
        <v>224</v>
      </c>
      <c r="AP265" s="15" t="s">
        <v>224</v>
      </c>
      <c r="AQ265" s="15" t="s">
        <v>224</v>
      </c>
      <c r="AR265" s="15" t="s">
        <v>224</v>
      </c>
      <c r="AS265" s="15" t="s">
        <v>224</v>
      </c>
      <c r="AT265" s="15" t="s">
        <v>224</v>
      </c>
      <c r="AU265" s="15" t="s">
        <v>224</v>
      </c>
      <c r="AV265" s="15" t="s">
        <v>224</v>
      </c>
      <c r="AW265" s="15" t="s">
        <v>224</v>
      </c>
      <c r="AX265" s="15" t="s">
        <v>224</v>
      </c>
      <c r="AY265" s="15" t="s">
        <v>224</v>
      </c>
      <c r="AZ265" s="15" t="s">
        <v>224</v>
      </c>
      <c r="BA265" s="15" t="s">
        <v>224</v>
      </c>
      <c r="BB265" s="15" t="s">
        <v>224</v>
      </c>
      <c r="BC265" s="15" t="s">
        <v>224</v>
      </c>
      <c r="BD265" s="15" t="s">
        <v>224</v>
      </c>
      <c r="BE265" s="15" t="s">
        <v>224</v>
      </c>
      <c r="BF265" s="15" t="s">
        <v>224</v>
      </c>
      <c r="BG265" s="15" t="s">
        <v>224</v>
      </c>
      <c r="BH265" s="15" t="s">
        <v>224</v>
      </c>
      <c r="BI265" s="15" t="s">
        <v>224</v>
      </c>
      <c r="BJ265" s="15" t="s">
        <v>224</v>
      </c>
      <c r="BK265" s="15" t="s">
        <v>224</v>
      </c>
      <c r="BL265" s="15" t="s">
        <v>224</v>
      </c>
      <c r="BM265" s="15" t="s">
        <v>224</v>
      </c>
      <c r="BN265" s="15" t="s">
        <v>224</v>
      </c>
      <c r="BO265" s="15" t="s">
        <v>224</v>
      </c>
      <c r="BP265" s="15" t="s">
        <v>224</v>
      </c>
      <c r="BQ265" s="15" t="s">
        <v>224</v>
      </c>
      <c r="BR265" s="15" t="s">
        <v>224</v>
      </c>
      <c r="BS265" s="15" t="s">
        <v>224</v>
      </c>
      <c r="BT265" s="15" t="s">
        <v>224</v>
      </c>
      <c r="BU265" s="15" t="s">
        <v>224</v>
      </c>
      <c r="BV265" s="15" t="s">
        <v>224</v>
      </c>
      <c r="BW265" s="15" t="s">
        <v>224</v>
      </c>
      <c r="BX265" s="15" t="s">
        <v>224</v>
      </c>
      <c r="BY265" s="15" t="s">
        <v>224</v>
      </c>
      <c r="BZ265" s="15" t="s">
        <v>224</v>
      </c>
      <c r="CA265" s="15" t="s">
        <v>224</v>
      </c>
      <c r="CB265" s="15" t="s">
        <v>224</v>
      </c>
      <c r="CC265" s="15" t="s">
        <v>224</v>
      </c>
      <c r="CD265" s="15" t="s">
        <v>224</v>
      </c>
      <c r="CE265" s="15" t="s">
        <v>224</v>
      </c>
      <c r="CF265" s="15" t="s">
        <v>224</v>
      </c>
      <c r="CG265" s="15" t="s">
        <v>224</v>
      </c>
      <c r="CH265" s="15" t="s">
        <v>224</v>
      </c>
      <c r="CI265" s="15" t="s">
        <v>224</v>
      </c>
      <c r="CJ265" s="15" t="s">
        <v>224</v>
      </c>
      <c r="CK265" s="15" t="s">
        <v>224</v>
      </c>
      <c r="CL265" s="15" t="s">
        <v>224</v>
      </c>
      <c r="CM265" s="15" t="s">
        <v>224</v>
      </c>
      <c r="CN265" s="15" t="s">
        <v>224</v>
      </c>
      <c r="CO265" s="15" t="s">
        <v>224</v>
      </c>
      <c r="CP265" s="15" t="s">
        <v>224</v>
      </c>
      <c r="CQ265" s="15" t="s">
        <v>224</v>
      </c>
      <c r="CR265" s="15" t="s">
        <v>224</v>
      </c>
      <c r="CS265" s="15" t="s">
        <v>224</v>
      </c>
      <c r="CT265" s="15" t="s">
        <v>224</v>
      </c>
    </row>
    <row r="266">
      <c r="A266" s="13" t="str">
        <f t="shared" si="1"/>
        <v>Xử lý đầu ra</v>
      </c>
      <c r="B266" s="14">
        <v>43732.87601559028</v>
      </c>
      <c r="C266" s="15" t="s">
        <v>581</v>
      </c>
      <c r="D266" s="16">
        <v>0.0</v>
      </c>
      <c r="E266" s="15" t="s">
        <v>583</v>
      </c>
      <c r="F266" s="15" t="s">
        <v>1587</v>
      </c>
      <c r="G266" s="15" t="s">
        <v>1587</v>
      </c>
      <c r="H266" s="15" t="s">
        <v>3482</v>
      </c>
      <c r="I266" s="15" t="s">
        <v>3514</v>
      </c>
      <c r="J266" s="15" t="s">
        <v>3515</v>
      </c>
      <c r="K266" s="15" t="s">
        <v>744</v>
      </c>
      <c r="L266" s="15" t="s">
        <v>3488</v>
      </c>
      <c r="N266" s="15" t="s">
        <v>2497</v>
      </c>
      <c r="O266" s="15" t="s">
        <v>3516</v>
      </c>
      <c r="R266" s="15" t="s">
        <v>222</v>
      </c>
      <c r="S266" s="15" t="s">
        <v>222</v>
      </c>
      <c r="U266" s="15" t="s">
        <v>222</v>
      </c>
      <c r="W266" s="15" t="s">
        <v>222</v>
      </c>
      <c r="Z266" s="15" t="s">
        <v>222</v>
      </c>
      <c r="AE266" s="15" t="s">
        <v>222</v>
      </c>
      <c r="AI266" s="15" t="s">
        <v>222</v>
      </c>
      <c r="AK266" s="15" t="s">
        <v>222</v>
      </c>
      <c r="AM266" s="15" t="s">
        <v>222</v>
      </c>
      <c r="AN266" s="15" t="s">
        <v>222</v>
      </c>
      <c r="AP266" s="15" t="s">
        <v>222</v>
      </c>
      <c r="AR266" s="15" t="s">
        <v>222</v>
      </c>
      <c r="AS266" s="15" t="s">
        <v>222</v>
      </c>
      <c r="AZ266" s="15" t="s">
        <v>222</v>
      </c>
      <c r="BG266" s="15" t="s">
        <v>222</v>
      </c>
      <c r="BK266" s="15" t="s">
        <v>222</v>
      </c>
      <c r="BO266" s="15" t="s">
        <v>222</v>
      </c>
      <c r="BQ266" s="15" t="s">
        <v>222</v>
      </c>
      <c r="BR266" s="15" t="s">
        <v>222</v>
      </c>
      <c r="BT266" s="15" t="s">
        <v>222</v>
      </c>
      <c r="BV266" s="15" t="s">
        <v>222</v>
      </c>
      <c r="BW266" s="15" t="s">
        <v>222</v>
      </c>
      <c r="CA266" s="15" t="s">
        <v>222</v>
      </c>
      <c r="CB266" s="15" t="s">
        <v>222</v>
      </c>
      <c r="CF266" s="15" t="s">
        <v>222</v>
      </c>
      <c r="CG266" s="15" t="s">
        <v>222</v>
      </c>
      <c r="CK266" s="15" t="s">
        <v>222</v>
      </c>
      <c r="CM266" s="15" t="s">
        <v>222</v>
      </c>
      <c r="CN266" s="15" t="s">
        <v>222</v>
      </c>
      <c r="CP266" s="15" t="s">
        <v>222</v>
      </c>
      <c r="CS266" s="15" t="s">
        <v>222</v>
      </c>
    </row>
    <row r="267">
      <c r="A267" s="13" t="str">
        <f t="shared" si="1"/>
        <v>Xử lý đầu ra đánh giá khen thưởng</v>
      </c>
      <c r="B267" s="14">
        <v>43732.00584116898</v>
      </c>
      <c r="C267" s="15" t="s">
        <v>276</v>
      </c>
      <c r="D267" s="16">
        <v>0.0</v>
      </c>
      <c r="E267" s="15" t="s">
        <v>626</v>
      </c>
      <c r="F267" s="15" t="s">
        <v>1587</v>
      </c>
      <c r="G267" s="15" t="s">
        <v>3664</v>
      </c>
      <c r="H267" s="15" t="s">
        <v>3667</v>
      </c>
      <c r="I267" s="15" t="s">
        <v>3667</v>
      </c>
      <c r="J267" s="15" t="s">
        <v>3671</v>
      </c>
      <c r="K267" s="15" t="s">
        <v>3648</v>
      </c>
      <c r="L267" s="15" t="s">
        <v>3674</v>
      </c>
      <c r="N267" s="15" t="s">
        <v>744</v>
      </c>
      <c r="O267" s="15" t="s">
        <v>1182</v>
      </c>
      <c r="P267" s="15" t="s">
        <v>215</v>
      </c>
      <c r="Q267" s="15" t="s">
        <v>224</v>
      </c>
      <c r="R267" s="15" t="s">
        <v>215</v>
      </c>
      <c r="S267" s="15" t="s">
        <v>224</v>
      </c>
      <c r="T267" s="15" t="s">
        <v>224</v>
      </c>
      <c r="U267" s="15" t="s">
        <v>224</v>
      </c>
      <c r="W267" s="15" t="s">
        <v>275</v>
      </c>
      <c r="X267" s="15" t="s">
        <v>224</v>
      </c>
      <c r="Y267" s="15" t="s">
        <v>222</v>
      </c>
      <c r="Z267" s="15" t="s">
        <v>224</v>
      </c>
      <c r="AA267" s="15" t="s">
        <v>224</v>
      </c>
      <c r="AC267" s="15" t="s">
        <v>224</v>
      </c>
      <c r="AE267" s="15" t="s">
        <v>224</v>
      </c>
      <c r="AG267" s="15" t="s">
        <v>224</v>
      </c>
      <c r="AI267" s="15" t="s">
        <v>224</v>
      </c>
      <c r="AK267" s="15" t="s">
        <v>224</v>
      </c>
      <c r="AM267" s="15" t="s">
        <v>224</v>
      </c>
      <c r="AN267" s="15" t="s">
        <v>224</v>
      </c>
      <c r="AO267" s="15" t="s">
        <v>224</v>
      </c>
      <c r="AP267" s="15" t="s">
        <v>224</v>
      </c>
      <c r="AR267" s="15" t="s">
        <v>224</v>
      </c>
      <c r="AS267" s="15" t="s">
        <v>224</v>
      </c>
      <c r="AZ267" s="15" t="s">
        <v>224</v>
      </c>
      <c r="BG267" s="15" t="s">
        <v>224</v>
      </c>
      <c r="BI267" s="15" t="s">
        <v>224</v>
      </c>
      <c r="BK267" s="15" t="s">
        <v>224</v>
      </c>
      <c r="BM267" s="15" t="s">
        <v>224</v>
      </c>
      <c r="BO267" s="15" t="s">
        <v>224</v>
      </c>
      <c r="BQ267" s="15" t="s">
        <v>224</v>
      </c>
      <c r="BR267" s="15" t="s">
        <v>224</v>
      </c>
      <c r="BT267" s="15" t="s">
        <v>224</v>
      </c>
      <c r="BV267" s="15" t="s">
        <v>224</v>
      </c>
      <c r="BW267" s="15" t="s">
        <v>224</v>
      </c>
      <c r="CA267" s="15" t="s">
        <v>224</v>
      </c>
      <c r="CB267" s="15" t="s">
        <v>224</v>
      </c>
      <c r="CF267" s="15" t="s">
        <v>224</v>
      </c>
      <c r="CG267" s="15" t="s">
        <v>224</v>
      </c>
      <c r="CK267" s="15" t="s">
        <v>224</v>
      </c>
      <c r="CM267" s="15" t="s">
        <v>224</v>
      </c>
    </row>
    <row r="268">
      <c r="A268" s="13" t="str">
        <f t="shared" si="1"/>
        <v>Xử lý đầu ra đánh giá KPI</v>
      </c>
      <c r="B268" s="14">
        <v>43731.98816302083</v>
      </c>
      <c r="C268" s="15" t="s">
        <v>276</v>
      </c>
      <c r="D268" s="16">
        <v>0.0</v>
      </c>
      <c r="E268" s="15" t="s">
        <v>626</v>
      </c>
      <c r="F268" s="15" t="s">
        <v>1587</v>
      </c>
      <c r="G268" s="15" t="s">
        <v>3644</v>
      </c>
      <c r="H268" s="15" t="s">
        <v>3682</v>
      </c>
      <c r="I268" s="15" t="s">
        <v>3682</v>
      </c>
      <c r="J268" s="15" t="s">
        <v>3684</v>
      </c>
      <c r="K268" s="15" t="s">
        <v>744</v>
      </c>
      <c r="L268" s="15" t="s">
        <v>3647</v>
      </c>
      <c r="N268" s="15" t="s">
        <v>405</v>
      </c>
      <c r="O268" s="15" t="s">
        <v>3648</v>
      </c>
      <c r="P268" s="15" t="s">
        <v>224</v>
      </c>
      <c r="Q268" s="15" t="s">
        <v>224</v>
      </c>
      <c r="R268" s="15" t="s">
        <v>224</v>
      </c>
      <c r="S268" s="15" t="s">
        <v>224</v>
      </c>
      <c r="T268" s="15" t="s">
        <v>224</v>
      </c>
      <c r="W268" s="15" t="s">
        <v>275</v>
      </c>
      <c r="X268" s="15" t="s">
        <v>224</v>
      </c>
      <c r="Y268" s="15" t="s">
        <v>222</v>
      </c>
      <c r="AM268" s="15" t="s">
        <v>224</v>
      </c>
      <c r="AN268" s="15" t="s">
        <v>224</v>
      </c>
      <c r="AO268" s="15" t="s">
        <v>224</v>
      </c>
      <c r="AR268" s="15" t="s">
        <v>224</v>
      </c>
    </row>
    <row r="269">
      <c r="A269" s="13" t="str">
        <f t="shared" si="1"/>
        <v>Xử lý đầu ra đánh giá KPI</v>
      </c>
      <c r="B269" s="14">
        <v>43731.99239680555</v>
      </c>
      <c r="C269" s="15" t="s">
        <v>276</v>
      </c>
      <c r="D269" s="16">
        <v>0.0</v>
      </c>
      <c r="E269" s="15" t="s">
        <v>626</v>
      </c>
      <c r="F269" s="15" t="s">
        <v>1587</v>
      </c>
      <c r="G269" s="15" t="s">
        <v>3644</v>
      </c>
      <c r="H269" s="15" t="s">
        <v>3686</v>
      </c>
      <c r="I269" s="15" t="s">
        <v>3686</v>
      </c>
      <c r="J269" s="15" t="s">
        <v>3687</v>
      </c>
      <c r="K269" s="15" t="s">
        <v>744</v>
      </c>
      <c r="L269" s="15" t="s">
        <v>3647</v>
      </c>
      <c r="N269" s="15" t="s">
        <v>405</v>
      </c>
      <c r="O269" s="15" t="s">
        <v>3648</v>
      </c>
      <c r="P269" s="15" t="s">
        <v>224</v>
      </c>
      <c r="Q269" s="15" t="s">
        <v>224</v>
      </c>
      <c r="R269" s="15" t="s">
        <v>224</v>
      </c>
      <c r="S269" s="15" t="s">
        <v>224</v>
      </c>
      <c r="T269" s="15" t="s">
        <v>224</v>
      </c>
      <c r="W269" s="15" t="s">
        <v>275</v>
      </c>
      <c r="X269" s="15" t="s">
        <v>224</v>
      </c>
      <c r="Y269" s="15" t="s">
        <v>222</v>
      </c>
      <c r="AM269" s="15" t="s">
        <v>224</v>
      </c>
      <c r="AN269" s="15" t="s">
        <v>224</v>
      </c>
      <c r="AO269" s="15" t="s">
        <v>224</v>
      </c>
      <c r="AR269" s="15" t="s">
        <v>224</v>
      </c>
    </row>
    <row r="270">
      <c r="A270" s="13" t="str">
        <f t="shared" si="1"/>
        <v>Xử lý đầu ra đánh giá KPI</v>
      </c>
      <c r="B270" s="14">
        <v>43732.30499438658</v>
      </c>
      <c r="C270" s="15" t="s">
        <v>190</v>
      </c>
      <c r="D270" s="16">
        <v>0.0</v>
      </c>
      <c r="E270" s="15" t="s">
        <v>613</v>
      </c>
      <c r="F270" s="15" t="s">
        <v>1587</v>
      </c>
      <c r="G270" s="15" t="s">
        <v>3644</v>
      </c>
      <c r="H270" s="15" t="s">
        <v>3645</v>
      </c>
      <c r="I270" s="15" t="s">
        <v>3645</v>
      </c>
      <c r="J270" s="15" t="s">
        <v>3646</v>
      </c>
      <c r="K270" s="15" t="s">
        <v>744</v>
      </c>
      <c r="L270" s="15" t="s">
        <v>3647</v>
      </c>
      <c r="N270" s="15" t="s">
        <v>405</v>
      </c>
      <c r="O270" s="15" t="s">
        <v>3648</v>
      </c>
      <c r="P270" s="15" t="s">
        <v>224</v>
      </c>
      <c r="Q270" s="15" t="s">
        <v>224</v>
      </c>
      <c r="R270" s="15" t="s">
        <v>224</v>
      </c>
      <c r="S270" s="15" t="s">
        <v>224</v>
      </c>
      <c r="T270" s="15" t="s">
        <v>224</v>
      </c>
      <c r="U270" s="15" t="s">
        <v>275</v>
      </c>
      <c r="V270" s="15" t="s">
        <v>222</v>
      </c>
      <c r="AE270" s="15" t="s">
        <v>224</v>
      </c>
      <c r="AM270" s="15" t="s">
        <v>224</v>
      </c>
      <c r="AP270" s="15" t="s">
        <v>224</v>
      </c>
      <c r="AQ270" s="15" t="s">
        <v>224</v>
      </c>
      <c r="AR270" s="15" t="s">
        <v>224</v>
      </c>
      <c r="AS270" s="15" t="s">
        <v>224</v>
      </c>
      <c r="BO270" s="15" t="s">
        <v>224</v>
      </c>
      <c r="BV270" s="15" t="s">
        <v>224</v>
      </c>
      <c r="BW270" s="15" t="s">
        <v>224</v>
      </c>
      <c r="CF270" s="15" t="s">
        <v>224</v>
      </c>
      <c r="CG270" s="15" t="s">
        <v>224</v>
      </c>
      <c r="CM270" s="15" t="s">
        <v>224</v>
      </c>
    </row>
    <row r="271">
      <c r="A271" s="13" t="str">
        <f t="shared" si="1"/>
        <v>Xử lý dữ liệu chia sẻ</v>
      </c>
      <c r="B271" s="14">
        <v>43732.9857471412</v>
      </c>
      <c r="C271" s="15" t="s">
        <v>543</v>
      </c>
      <c r="D271" s="16">
        <v>0.0</v>
      </c>
      <c r="E271" s="15" t="s">
        <v>255</v>
      </c>
      <c r="F271" s="15" t="s">
        <v>578</v>
      </c>
      <c r="G271" s="15" t="s">
        <v>834</v>
      </c>
      <c r="H271" s="15" t="s">
        <v>835</v>
      </c>
      <c r="I271" s="15" t="s">
        <v>835</v>
      </c>
      <c r="J271" s="15" t="s">
        <v>6200</v>
      </c>
      <c r="K271" s="15" t="s">
        <v>6201</v>
      </c>
      <c r="L271" s="15" t="s">
        <v>6202</v>
      </c>
      <c r="N271" s="15" t="s">
        <v>699</v>
      </c>
      <c r="O271" s="15" t="s">
        <v>840</v>
      </c>
      <c r="P271" s="15" t="s">
        <v>356</v>
      </c>
      <c r="Q271" s="15" t="s">
        <v>356</v>
      </c>
      <c r="R271" s="15" t="s">
        <v>356</v>
      </c>
      <c r="S271" s="15" t="s">
        <v>356</v>
      </c>
      <c r="T271" s="15" t="s">
        <v>356</v>
      </c>
      <c r="U271" s="15" t="s">
        <v>356</v>
      </c>
      <c r="V271" s="15" t="s">
        <v>356</v>
      </c>
      <c r="W271" s="15" t="s">
        <v>356</v>
      </c>
      <c r="X271" s="15" t="s">
        <v>224</v>
      </c>
      <c r="Y271" s="15" t="s">
        <v>224</v>
      </c>
      <c r="Z271" s="15" t="s">
        <v>356</v>
      </c>
      <c r="AA271" s="15" t="s">
        <v>356</v>
      </c>
      <c r="AB271" s="15" t="s">
        <v>224</v>
      </c>
      <c r="AC271" s="15" t="s">
        <v>356</v>
      </c>
      <c r="AD271" s="15" t="s">
        <v>224</v>
      </c>
      <c r="AE271" s="15" t="s">
        <v>356</v>
      </c>
      <c r="AF271" s="15" t="s">
        <v>224</v>
      </c>
      <c r="AG271" s="15" t="s">
        <v>356</v>
      </c>
      <c r="AH271" s="15" t="s">
        <v>224</v>
      </c>
      <c r="AI271" s="15" t="s">
        <v>356</v>
      </c>
      <c r="AJ271" s="15" t="s">
        <v>224</v>
      </c>
      <c r="AK271" s="15" t="s">
        <v>356</v>
      </c>
      <c r="AL271" s="15" t="s">
        <v>224</v>
      </c>
      <c r="AM271" s="15" t="s">
        <v>356</v>
      </c>
      <c r="AN271" s="15" t="s">
        <v>356</v>
      </c>
      <c r="AO271" s="15" t="s">
        <v>224</v>
      </c>
      <c r="AP271" s="15" t="s">
        <v>356</v>
      </c>
      <c r="AQ271" s="15" t="s">
        <v>224</v>
      </c>
      <c r="AR271" s="15" t="s">
        <v>356</v>
      </c>
      <c r="AS271" s="15" t="s">
        <v>356</v>
      </c>
      <c r="AT271" s="15" t="s">
        <v>224</v>
      </c>
      <c r="AU271" s="15" t="s">
        <v>224</v>
      </c>
      <c r="AV271" s="15" t="s">
        <v>224</v>
      </c>
      <c r="AW271" s="15" t="s">
        <v>224</v>
      </c>
      <c r="AX271" s="15" t="s">
        <v>224</v>
      </c>
      <c r="AY271" s="15" t="s">
        <v>224</v>
      </c>
      <c r="AZ271" s="15" t="s">
        <v>356</v>
      </c>
      <c r="BA271" s="15" t="s">
        <v>224</v>
      </c>
      <c r="BB271" s="15" t="s">
        <v>224</v>
      </c>
      <c r="BC271" s="15" t="s">
        <v>224</v>
      </c>
      <c r="BD271" s="15" t="s">
        <v>224</v>
      </c>
      <c r="BE271" s="15" t="s">
        <v>224</v>
      </c>
      <c r="BF271" s="15" t="s">
        <v>224</v>
      </c>
      <c r="BG271" s="15" t="s">
        <v>356</v>
      </c>
      <c r="BH271" s="15" t="s">
        <v>224</v>
      </c>
      <c r="BI271" s="15" t="s">
        <v>224</v>
      </c>
      <c r="BJ271" s="15" t="s">
        <v>224</v>
      </c>
      <c r="BK271" s="15" t="s">
        <v>224</v>
      </c>
      <c r="BL271" s="15" t="s">
        <v>224</v>
      </c>
      <c r="BM271" s="15" t="s">
        <v>224</v>
      </c>
      <c r="BN271" s="15" t="s">
        <v>224</v>
      </c>
      <c r="BO271" s="15" t="s">
        <v>224</v>
      </c>
      <c r="BP271" s="15" t="s">
        <v>224</v>
      </c>
      <c r="BQ271" s="15" t="s">
        <v>224</v>
      </c>
      <c r="BR271" s="15" t="s">
        <v>356</v>
      </c>
      <c r="BS271" s="15" t="s">
        <v>224</v>
      </c>
      <c r="BT271" s="15" t="s">
        <v>356</v>
      </c>
      <c r="BU271" s="15" t="s">
        <v>224</v>
      </c>
      <c r="BV271" s="15" t="s">
        <v>356</v>
      </c>
      <c r="BW271" s="15" t="s">
        <v>356</v>
      </c>
      <c r="BX271" s="15" t="s">
        <v>224</v>
      </c>
      <c r="BY271" s="15" t="s">
        <v>224</v>
      </c>
      <c r="BZ271" s="15" t="s">
        <v>224</v>
      </c>
      <c r="CA271" s="15" t="s">
        <v>356</v>
      </c>
      <c r="CB271" s="15" t="s">
        <v>356</v>
      </c>
      <c r="CC271" s="15" t="s">
        <v>224</v>
      </c>
      <c r="CD271" s="15" t="s">
        <v>224</v>
      </c>
      <c r="CE271" s="15" t="s">
        <v>224</v>
      </c>
      <c r="CF271" s="15" t="s">
        <v>356</v>
      </c>
      <c r="CG271" s="15" t="s">
        <v>356</v>
      </c>
      <c r="CH271" s="15" t="s">
        <v>224</v>
      </c>
      <c r="CI271" s="15" t="s">
        <v>224</v>
      </c>
      <c r="CJ271" s="15" t="s">
        <v>224</v>
      </c>
      <c r="CK271" s="15" t="s">
        <v>222</v>
      </c>
      <c r="CL271" s="15" t="s">
        <v>224</v>
      </c>
      <c r="CM271" s="15" t="s">
        <v>222</v>
      </c>
      <c r="CN271" s="15" t="s">
        <v>356</v>
      </c>
      <c r="CO271" s="15" t="s">
        <v>224</v>
      </c>
      <c r="CP271" s="15" t="s">
        <v>356</v>
      </c>
      <c r="CQ271" s="15" t="s">
        <v>224</v>
      </c>
      <c r="CR271" s="15" t="s">
        <v>224</v>
      </c>
      <c r="CS271" s="15" t="s">
        <v>356</v>
      </c>
      <c r="CT271" s="15" t="s">
        <v>224</v>
      </c>
    </row>
    <row r="272">
      <c r="A272" s="13" t="str">
        <f t="shared" si="1"/>
        <v>Xử lý dữ liệu chia sẻ</v>
      </c>
      <c r="B272" s="14">
        <v>43732.99002734954</v>
      </c>
      <c r="C272" s="15" t="s">
        <v>543</v>
      </c>
      <c r="D272" s="16">
        <v>0.0</v>
      </c>
      <c r="E272" s="15" t="s">
        <v>255</v>
      </c>
      <c r="F272" s="15" t="s">
        <v>578</v>
      </c>
      <c r="G272" s="15" t="s">
        <v>834</v>
      </c>
      <c r="H272" s="15" t="s">
        <v>835</v>
      </c>
      <c r="I272" s="15" t="s">
        <v>889</v>
      </c>
      <c r="J272" s="15" t="s">
        <v>6206</v>
      </c>
      <c r="K272" s="15" t="s">
        <v>6201</v>
      </c>
      <c r="L272" s="15" t="s">
        <v>6202</v>
      </c>
      <c r="N272" s="15" t="s">
        <v>897</v>
      </c>
      <c r="O272" s="15" t="s">
        <v>840</v>
      </c>
      <c r="P272" s="15" t="s">
        <v>222</v>
      </c>
      <c r="Q272" s="15" t="s">
        <v>222</v>
      </c>
      <c r="R272" s="15" t="s">
        <v>222</v>
      </c>
      <c r="S272" s="15" t="s">
        <v>222</v>
      </c>
      <c r="T272" s="15" t="s">
        <v>222</v>
      </c>
      <c r="U272" s="15" t="s">
        <v>222</v>
      </c>
      <c r="V272" s="15" t="s">
        <v>224</v>
      </c>
      <c r="W272" s="15" t="s">
        <v>222</v>
      </c>
      <c r="X272" s="15" t="s">
        <v>224</v>
      </c>
      <c r="Y272" s="15" t="s">
        <v>224</v>
      </c>
      <c r="Z272" s="15" t="s">
        <v>222</v>
      </c>
      <c r="AA272" s="15" t="s">
        <v>222</v>
      </c>
      <c r="AB272" s="15" t="s">
        <v>224</v>
      </c>
      <c r="AC272" s="15" t="s">
        <v>222</v>
      </c>
      <c r="AD272" s="15" t="s">
        <v>224</v>
      </c>
      <c r="AE272" s="15" t="s">
        <v>222</v>
      </c>
      <c r="AF272" s="15" t="s">
        <v>224</v>
      </c>
      <c r="AG272" s="15" t="s">
        <v>222</v>
      </c>
      <c r="AH272" s="15" t="s">
        <v>224</v>
      </c>
      <c r="AI272" s="15" t="s">
        <v>222</v>
      </c>
      <c r="AJ272" s="15" t="s">
        <v>224</v>
      </c>
      <c r="AK272" s="15" t="s">
        <v>222</v>
      </c>
      <c r="AL272" s="15" t="s">
        <v>224</v>
      </c>
      <c r="AM272" s="15" t="s">
        <v>222</v>
      </c>
      <c r="AN272" s="15" t="s">
        <v>222</v>
      </c>
      <c r="AO272" s="15" t="s">
        <v>224</v>
      </c>
      <c r="AP272" s="15" t="s">
        <v>222</v>
      </c>
      <c r="AQ272" s="15" t="s">
        <v>224</v>
      </c>
      <c r="AR272" s="15" t="s">
        <v>222</v>
      </c>
      <c r="AS272" s="15" t="s">
        <v>222</v>
      </c>
      <c r="AT272" s="15" t="s">
        <v>224</v>
      </c>
      <c r="AU272" s="15" t="s">
        <v>224</v>
      </c>
      <c r="AV272" s="15" t="s">
        <v>224</v>
      </c>
      <c r="AW272" s="15" t="s">
        <v>224</v>
      </c>
      <c r="AY272" s="15" t="s">
        <v>224</v>
      </c>
      <c r="AZ272" s="15" t="s">
        <v>222</v>
      </c>
      <c r="BA272" s="15" t="s">
        <v>224</v>
      </c>
      <c r="BB272" s="15" t="s">
        <v>224</v>
      </c>
      <c r="BC272" s="15" t="s">
        <v>224</v>
      </c>
      <c r="BD272" s="15" t="s">
        <v>224</v>
      </c>
      <c r="BE272" s="15" t="s">
        <v>224</v>
      </c>
      <c r="BF272" s="15" t="s">
        <v>224</v>
      </c>
      <c r="BG272" s="15" t="s">
        <v>222</v>
      </c>
      <c r="BH272" s="15" t="s">
        <v>224</v>
      </c>
      <c r="BI272" s="15" t="s">
        <v>222</v>
      </c>
      <c r="BJ272" s="15" t="s">
        <v>222</v>
      </c>
      <c r="BK272" s="15" t="s">
        <v>222</v>
      </c>
      <c r="BL272" s="15" t="s">
        <v>222</v>
      </c>
      <c r="BM272" s="15" t="s">
        <v>222</v>
      </c>
      <c r="BN272" s="15" t="s">
        <v>222</v>
      </c>
      <c r="BO272" s="15" t="s">
        <v>222</v>
      </c>
      <c r="BP272" s="15" t="s">
        <v>222</v>
      </c>
      <c r="BQ272" s="15" t="s">
        <v>222</v>
      </c>
      <c r="BR272" s="15" t="s">
        <v>222</v>
      </c>
      <c r="BS272" s="15" t="s">
        <v>224</v>
      </c>
      <c r="BT272" s="15" t="s">
        <v>222</v>
      </c>
      <c r="BU272" s="15" t="s">
        <v>224</v>
      </c>
      <c r="BV272" s="15" t="s">
        <v>222</v>
      </c>
      <c r="BW272" s="15" t="s">
        <v>222</v>
      </c>
      <c r="BX272" s="15" t="s">
        <v>224</v>
      </c>
      <c r="BY272" s="15" t="s">
        <v>224</v>
      </c>
      <c r="BZ272" s="15" t="s">
        <v>224</v>
      </c>
      <c r="CA272" s="15" t="s">
        <v>222</v>
      </c>
      <c r="CB272" s="15" t="s">
        <v>222</v>
      </c>
      <c r="CC272" s="15" t="s">
        <v>224</v>
      </c>
      <c r="CD272" s="15" t="s">
        <v>224</v>
      </c>
      <c r="CE272" s="15" t="s">
        <v>224</v>
      </c>
      <c r="CF272" s="15" t="s">
        <v>222</v>
      </c>
      <c r="CG272" s="15" t="s">
        <v>222</v>
      </c>
      <c r="CH272" s="15" t="s">
        <v>224</v>
      </c>
      <c r="CI272" s="15" t="s">
        <v>224</v>
      </c>
      <c r="CJ272" s="15" t="s">
        <v>224</v>
      </c>
      <c r="CK272" s="15" t="s">
        <v>222</v>
      </c>
      <c r="CL272" s="15" t="s">
        <v>224</v>
      </c>
      <c r="CM272" s="15" t="s">
        <v>222</v>
      </c>
      <c r="CN272" s="15" t="s">
        <v>222</v>
      </c>
      <c r="CO272" s="15" t="s">
        <v>224</v>
      </c>
      <c r="CP272" s="15" t="s">
        <v>222</v>
      </c>
      <c r="CQ272" s="15" t="s">
        <v>224</v>
      </c>
      <c r="CR272" s="15" t="s">
        <v>224</v>
      </c>
      <c r="CS272" s="15" t="s">
        <v>222</v>
      </c>
      <c r="CT272" s="15" t="s">
        <v>224</v>
      </c>
    </row>
    <row r="273">
      <c r="A273" s="13" t="str">
        <f t="shared" si="1"/>
        <v>Xử lý dữ liệu chia sẻ</v>
      </c>
      <c r="B273" s="14">
        <v>43732.99220386574</v>
      </c>
      <c r="C273" s="15" t="s">
        <v>543</v>
      </c>
      <c r="D273" s="16">
        <v>0.0</v>
      </c>
      <c r="E273" s="15" t="s">
        <v>255</v>
      </c>
      <c r="F273" s="15" t="s">
        <v>578</v>
      </c>
      <c r="G273" s="15" t="s">
        <v>834</v>
      </c>
      <c r="H273" s="15" t="s">
        <v>835</v>
      </c>
      <c r="I273" s="15" t="s">
        <v>927</v>
      </c>
      <c r="J273" s="15" t="s">
        <v>6209</v>
      </c>
      <c r="K273" s="15" t="s">
        <v>6201</v>
      </c>
      <c r="L273" s="15" t="s">
        <v>6202</v>
      </c>
      <c r="N273" s="15" t="s">
        <v>213</v>
      </c>
      <c r="O273" s="15" t="s">
        <v>840</v>
      </c>
      <c r="P273" s="15" t="s">
        <v>688</v>
      </c>
      <c r="Q273" s="15" t="s">
        <v>688</v>
      </c>
      <c r="R273" s="15" t="s">
        <v>688</v>
      </c>
      <c r="S273" s="15" t="s">
        <v>688</v>
      </c>
      <c r="T273" s="15" t="s">
        <v>688</v>
      </c>
      <c r="U273" s="15" t="s">
        <v>688</v>
      </c>
      <c r="V273" s="15" t="s">
        <v>688</v>
      </c>
      <c r="W273" s="15" t="s">
        <v>688</v>
      </c>
      <c r="X273" s="15" t="s">
        <v>688</v>
      </c>
      <c r="Y273" s="15" t="s">
        <v>688</v>
      </c>
      <c r="Z273" s="15" t="s">
        <v>688</v>
      </c>
      <c r="AA273" s="15" t="s">
        <v>688</v>
      </c>
      <c r="AB273" s="15" t="s">
        <v>688</v>
      </c>
      <c r="AC273" s="15" t="s">
        <v>688</v>
      </c>
      <c r="AD273" s="15" t="s">
        <v>688</v>
      </c>
      <c r="AE273" s="15" t="s">
        <v>688</v>
      </c>
      <c r="AF273" s="15" t="s">
        <v>688</v>
      </c>
      <c r="AG273" s="15" t="s">
        <v>688</v>
      </c>
      <c r="AH273" s="15" t="s">
        <v>688</v>
      </c>
      <c r="AI273" s="15" t="s">
        <v>688</v>
      </c>
      <c r="AJ273" s="15" t="s">
        <v>688</v>
      </c>
      <c r="AK273" s="15" t="s">
        <v>688</v>
      </c>
      <c r="AL273" s="15" t="s">
        <v>688</v>
      </c>
      <c r="AM273" s="15" t="s">
        <v>688</v>
      </c>
      <c r="AN273" s="15" t="s">
        <v>688</v>
      </c>
      <c r="AO273" s="15" t="s">
        <v>688</v>
      </c>
      <c r="AP273" s="15" t="s">
        <v>688</v>
      </c>
      <c r="AQ273" s="15" t="s">
        <v>688</v>
      </c>
      <c r="AR273" s="15" t="s">
        <v>688</v>
      </c>
      <c r="AS273" s="15" t="s">
        <v>688</v>
      </c>
      <c r="AT273" s="15" t="s">
        <v>688</v>
      </c>
      <c r="AU273" s="15" t="s">
        <v>688</v>
      </c>
      <c r="AV273" s="15" t="s">
        <v>688</v>
      </c>
      <c r="AW273" s="15" t="s">
        <v>688</v>
      </c>
      <c r="AX273" s="15" t="s">
        <v>688</v>
      </c>
      <c r="AY273" s="15" t="s">
        <v>688</v>
      </c>
      <c r="AZ273" s="15" t="s">
        <v>688</v>
      </c>
      <c r="BA273" s="15" t="s">
        <v>688</v>
      </c>
      <c r="BB273" s="15" t="s">
        <v>688</v>
      </c>
      <c r="BC273" s="15" t="s">
        <v>688</v>
      </c>
      <c r="BD273" s="15" t="s">
        <v>688</v>
      </c>
      <c r="BE273" s="15" t="s">
        <v>688</v>
      </c>
      <c r="BF273" s="15" t="s">
        <v>688</v>
      </c>
      <c r="BG273" s="15" t="s">
        <v>688</v>
      </c>
      <c r="BH273" s="15" t="s">
        <v>688</v>
      </c>
      <c r="BI273" s="15" t="s">
        <v>688</v>
      </c>
      <c r="BJ273" s="15" t="s">
        <v>688</v>
      </c>
      <c r="BK273" s="15" t="s">
        <v>688</v>
      </c>
      <c r="BL273" s="15" t="s">
        <v>688</v>
      </c>
      <c r="BM273" s="15" t="s">
        <v>688</v>
      </c>
      <c r="BN273" s="15" t="s">
        <v>688</v>
      </c>
      <c r="BO273" s="15" t="s">
        <v>688</v>
      </c>
      <c r="BP273" s="15" t="s">
        <v>688</v>
      </c>
      <c r="BQ273" s="15" t="s">
        <v>688</v>
      </c>
      <c r="BR273" s="15" t="s">
        <v>688</v>
      </c>
      <c r="BS273" s="15" t="s">
        <v>688</v>
      </c>
      <c r="BT273" s="15" t="s">
        <v>688</v>
      </c>
      <c r="BU273" s="15" t="s">
        <v>688</v>
      </c>
      <c r="BV273" s="15" t="s">
        <v>688</v>
      </c>
      <c r="BW273" s="15" t="s">
        <v>688</v>
      </c>
      <c r="BX273" s="15" t="s">
        <v>688</v>
      </c>
      <c r="BY273" s="15" t="s">
        <v>688</v>
      </c>
      <c r="BZ273" s="15" t="s">
        <v>688</v>
      </c>
      <c r="CA273" s="15" t="s">
        <v>688</v>
      </c>
      <c r="CB273" s="15" t="s">
        <v>688</v>
      </c>
      <c r="CC273" s="15" t="s">
        <v>688</v>
      </c>
      <c r="CD273" s="15" t="s">
        <v>688</v>
      </c>
      <c r="CE273" s="15" t="s">
        <v>688</v>
      </c>
      <c r="CF273" s="15" t="s">
        <v>688</v>
      </c>
      <c r="CG273" s="15" t="s">
        <v>688</v>
      </c>
      <c r="CH273" s="15" t="s">
        <v>688</v>
      </c>
      <c r="CI273" s="15" t="s">
        <v>688</v>
      </c>
      <c r="CJ273" s="15" t="s">
        <v>688</v>
      </c>
      <c r="CK273" s="15" t="s">
        <v>688</v>
      </c>
      <c r="CL273" s="15" t="s">
        <v>688</v>
      </c>
      <c r="CM273" s="15" t="s">
        <v>688</v>
      </c>
      <c r="CN273" s="15" t="s">
        <v>688</v>
      </c>
      <c r="CO273" s="15" t="s">
        <v>688</v>
      </c>
      <c r="CP273" s="15" t="s">
        <v>688</v>
      </c>
      <c r="CQ273" s="15" t="s">
        <v>688</v>
      </c>
      <c r="CR273" s="15" t="s">
        <v>688</v>
      </c>
      <c r="CS273" s="15" t="s">
        <v>688</v>
      </c>
      <c r="CT273" s="15" t="s">
        <v>688</v>
      </c>
    </row>
    <row r="274">
      <c r="A274" s="13" t="str">
        <f t="shared" si="1"/>
        <v>Xử lý dữ liệu chia sẻ</v>
      </c>
      <c r="B274" s="14">
        <v>43732.99460709491</v>
      </c>
      <c r="C274" s="15" t="s">
        <v>543</v>
      </c>
      <c r="D274" s="16">
        <v>0.0</v>
      </c>
      <c r="E274" s="15" t="s">
        <v>255</v>
      </c>
      <c r="F274" s="15" t="s">
        <v>578</v>
      </c>
      <c r="G274" s="15" t="s">
        <v>834</v>
      </c>
      <c r="H274" s="15" t="s">
        <v>834</v>
      </c>
      <c r="I274" s="15" t="s">
        <v>955</v>
      </c>
      <c r="J274" s="15" t="s">
        <v>6210</v>
      </c>
      <c r="K274" s="15" t="s">
        <v>6201</v>
      </c>
      <c r="L274" s="15" t="s">
        <v>6202</v>
      </c>
      <c r="N274" s="15" t="s">
        <v>897</v>
      </c>
      <c r="O274" s="15" t="s">
        <v>840</v>
      </c>
      <c r="P274" s="15" t="s">
        <v>356</v>
      </c>
      <c r="Q274" s="15" t="s">
        <v>356</v>
      </c>
      <c r="R274" s="15" t="s">
        <v>356</v>
      </c>
      <c r="S274" s="15" t="s">
        <v>356</v>
      </c>
      <c r="T274" s="15" t="s">
        <v>356</v>
      </c>
      <c r="U274" s="15" t="s">
        <v>356</v>
      </c>
      <c r="V274" s="15" t="s">
        <v>224</v>
      </c>
      <c r="W274" s="15" t="s">
        <v>356</v>
      </c>
      <c r="X274" s="15" t="s">
        <v>224</v>
      </c>
      <c r="Y274" s="15" t="s">
        <v>224</v>
      </c>
      <c r="Z274" s="15" t="s">
        <v>356</v>
      </c>
      <c r="AA274" s="15" t="s">
        <v>356</v>
      </c>
      <c r="AB274" s="15" t="s">
        <v>224</v>
      </c>
      <c r="AC274" s="15" t="s">
        <v>356</v>
      </c>
      <c r="AD274" s="15" t="s">
        <v>224</v>
      </c>
      <c r="AE274" s="15" t="s">
        <v>356</v>
      </c>
      <c r="AF274" s="15" t="s">
        <v>224</v>
      </c>
      <c r="AG274" s="15" t="s">
        <v>356</v>
      </c>
      <c r="AH274" s="15" t="s">
        <v>224</v>
      </c>
      <c r="AI274" s="15" t="s">
        <v>356</v>
      </c>
      <c r="AJ274" s="15" t="s">
        <v>224</v>
      </c>
      <c r="AK274" s="15" t="s">
        <v>356</v>
      </c>
      <c r="AL274" s="15" t="s">
        <v>224</v>
      </c>
      <c r="AM274" s="15" t="s">
        <v>356</v>
      </c>
      <c r="AN274" s="15" t="s">
        <v>356</v>
      </c>
      <c r="AO274" s="15" t="s">
        <v>224</v>
      </c>
      <c r="AP274" s="15" t="s">
        <v>356</v>
      </c>
      <c r="AQ274" s="15" t="s">
        <v>224</v>
      </c>
      <c r="AR274" s="15" t="s">
        <v>356</v>
      </c>
      <c r="AS274" s="15" t="s">
        <v>356</v>
      </c>
      <c r="AT274" s="15" t="s">
        <v>224</v>
      </c>
      <c r="AU274" s="15" t="s">
        <v>224</v>
      </c>
      <c r="AV274" s="15" t="s">
        <v>224</v>
      </c>
      <c r="AW274" s="15" t="s">
        <v>224</v>
      </c>
      <c r="AX274" s="15" t="s">
        <v>224</v>
      </c>
      <c r="AY274" s="15" t="s">
        <v>224</v>
      </c>
      <c r="AZ274" s="15" t="s">
        <v>356</v>
      </c>
      <c r="BA274" s="15" t="s">
        <v>224</v>
      </c>
      <c r="BB274" s="15" t="s">
        <v>224</v>
      </c>
      <c r="BC274" s="15" t="s">
        <v>224</v>
      </c>
      <c r="BD274" s="15" t="s">
        <v>224</v>
      </c>
      <c r="BE274" s="15" t="s">
        <v>224</v>
      </c>
      <c r="BF274" s="15" t="s">
        <v>224</v>
      </c>
      <c r="BG274" s="15" t="s">
        <v>356</v>
      </c>
      <c r="BH274" s="15" t="s">
        <v>224</v>
      </c>
      <c r="BI274" s="15" t="s">
        <v>224</v>
      </c>
      <c r="BJ274" s="15" t="s">
        <v>224</v>
      </c>
      <c r="BK274" s="15" t="s">
        <v>224</v>
      </c>
      <c r="BL274" s="15" t="s">
        <v>224</v>
      </c>
      <c r="BM274" s="15" t="s">
        <v>224</v>
      </c>
      <c r="BN274" s="15" t="s">
        <v>224</v>
      </c>
      <c r="BO274" s="15" t="s">
        <v>224</v>
      </c>
      <c r="BP274" s="15" t="s">
        <v>224</v>
      </c>
      <c r="BQ274" s="15" t="s">
        <v>356</v>
      </c>
      <c r="BR274" s="15" t="s">
        <v>356</v>
      </c>
      <c r="BS274" s="15" t="s">
        <v>224</v>
      </c>
      <c r="BT274" s="15" t="s">
        <v>356</v>
      </c>
      <c r="BU274" s="15" t="s">
        <v>224</v>
      </c>
      <c r="BV274" s="15" t="s">
        <v>356</v>
      </c>
      <c r="BW274" s="15" t="s">
        <v>356</v>
      </c>
      <c r="BX274" s="15" t="s">
        <v>224</v>
      </c>
      <c r="BY274" s="15" t="s">
        <v>224</v>
      </c>
      <c r="BZ274" s="15" t="s">
        <v>224</v>
      </c>
      <c r="CA274" s="15" t="s">
        <v>356</v>
      </c>
      <c r="CB274" s="15" t="s">
        <v>356</v>
      </c>
      <c r="CC274" s="15" t="s">
        <v>224</v>
      </c>
      <c r="CD274" s="15" t="s">
        <v>224</v>
      </c>
      <c r="CE274" s="15" t="s">
        <v>224</v>
      </c>
      <c r="CG274" s="15" t="s">
        <v>356</v>
      </c>
      <c r="CH274" s="15" t="s">
        <v>224</v>
      </c>
      <c r="CI274" s="15" t="s">
        <v>224</v>
      </c>
      <c r="CJ274" s="15" t="s">
        <v>224</v>
      </c>
      <c r="CK274" s="15" t="s">
        <v>356</v>
      </c>
      <c r="CL274" s="15" t="s">
        <v>224</v>
      </c>
      <c r="CM274" s="15" t="s">
        <v>356</v>
      </c>
      <c r="CN274" s="15" t="s">
        <v>356</v>
      </c>
      <c r="CO274" s="15" t="s">
        <v>224</v>
      </c>
      <c r="CP274" s="15" t="s">
        <v>356</v>
      </c>
      <c r="CQ274" s="15" t="s">
        <v>224</v>
      </c>
      <c r="CR274" s="15" t="s">
        <v>224</v>
      </c>
      <c r="CS274" s="15" t="s">
        <v>356</v>
      </c>
      <c r="CT274" s="15" t="s">
        <v>224</v>
      </c>
    </row>
    <row r="275">
      <c r="A275" s="13" t="str">
        <f t="shared" si="1"/>
        <v>Xử lý dữ liệu chia sẻ</v>
      </c>
      <c r="B275" s="14">
        <v>43732.99711732639</v>
      </c>
      <c r="C275" s="15" t="s">
        <v>543</v>
      </c>
      <c r="D275" s="16">
        <v>0.0</v>
      </c>
      <c r="E275" s="15" t="s">
        <v>255</v>
      </c>
      <c r="F275" s="15" t="s">
        <v>578</v>
      </c>
      <c r="G275" s="15" t="s">
        <v>834</v>
      </c>
      <c r="H275" s="15" t="s">
        <v>834</v>
      </c>
      <c r="I275" s="15" t="s">
        <v>6211</v>
      </c>
      <c r="J275" s="15" t="s">
        <v>6212</v>
      </c>
      <c r="K275" s="15" t="s">
        <v>6201</v>
      </c>
      <c r="L275" s="15" t="s">
        <v>6202</v>
      </c>
      <c r="N275" s="15" t="s">
        <v>213</v>
      </c>
      <c r="O275" s="15" t="s">
        <v>840</v>
      </c>
      <c r="P275" s="15" t="s">
        <v>275</v>
      </c>
      <c r="Q275" s="15" t="s">
        <v>275</v>
      </c>
      <c r="R275" s="15" t="s">
        <v>275</v>
      </c>
      <c r="S275" s="15" t="s">
        <v>275</v>
      </c>
      <c r="T275" s="15" t="s">
        <v>224</v>
      </c>
      <c r="U275" s="15" t="s">
        <v>275</v>
      </c>
      <c r="V275" s="15" t="s">
        <v>224</v>
      </c>
      <c r="W275" s="15" t="s">
        <v>275</v>
      </c>
      <c r="X275" s="15" t="s">
        <v>224</v>
      </c>
      <c r="Y275" s="15" t="s">
        <v>224</v>
      </c>
      <c r="Z275" s="15" t="s">
        <v>275</v>
      </c>
      <c r="AA275" s="15" t="s">
        <v>222</v>
      </c>
      <c r="AB275" s="15" t="s">
        <v>224</v>
      </c>
      <c r="AC275" s="15" t="s">
        <v>275</v>
      </c>
      <c r="AE275" s="15" t="s">
        <v>224</v>
      </c>
      <c r="AF275" s="15" t="s">
        <v>224</v>
      </c>
      <c r="AG275" s="15" t="s">
        <v>275</v>
      </c>
      <c r="AH275" s="15" t="s">
        <v>224</v>
      </c>
      <c r="AI275" s="15" t="s">
        <v>275</v>
      </c>
      <c r="AJ275" s="15" t="s">
        <v>224</v>
      </c>
      <c r="AK275" s="15" t="s">
        <v>275</v>
      </c>
      <c r="AL275" s="15" t="s">
        <v>224</v>
      </c>
      <c r="AM275" s="15" t="s">
        <v>275</v>
      </c>
      <c r="AN275" s="15" t="s">
        <v>275</v>
      </c>
      <c r="AO275" s="15" t="s">
        <v>224</v>
      </c>
      <c r="AP275" s="15" t="s">
        <v>275</v>
      </c>
      <c r="AQ275" s="15" t="s">
        <v>224</v>
      </c>
      <c r="AR275" s="15" t="s">
        <v>275</v>
      </c>
      <c r="AS275" s="15" t="s">
        <v>275</v>
      </c>
      <c r="AT275" s="15" t="s">
        <v>224</v>
      </c>
      <c r="AU275" s="15" t="s">
        <v>224</v>
      </c>
      <c r="AV275" s="15" t="s">
        <v>224</v>
      </c>
      <c r="AW275" s="15" t="s">
        <v>224</v>
      </c>
      <c r="AX275" s="15" t="s">
        <v>224</v>
      </c>
      <c r="AY275" s="15" t="s">
        <v>224</v>
      </c>
      <c r="AZ275" s="15" t="s">
        <v>275</v>
      </c>
      <c r="BA275" s="15" t="s">
        <v>224</v>
      </c>
      <c r="BB275" s="15" t="s">
        <v>224</v>
      </c>
      <c r="BC275" s="15" t="s">
        <v>224</v>
      </c>
      <c r="BD275" s="15" t="s">
        <v>224</v>
      </c>
      <c r="BE275" s="15" t="s">
        <v>224</v>
      </c>
      <c r="BF275" s="15" t="s">
        <v>224</v>
      </c>
      <c r="BG275" s="15" t="s">
        <v>275</v>
      </c>
      <c r="BH275" s="15" t="s">
        <v>224</v>
      </c>
      <c r="BI275" s="15" t="s">
        <v>224</v>
      </c>
      <c r="BJ275" s="15" t="s">
        <v>224</v>
      </c>
      <c r="BK275" s="15" t="s">
        <v>224</v>
      </c>
      <c r="BL275" s="15" t="s">
        <v>224</v>
      </c>
      <c r="BM275" s="15" t="s">
        <v>224</v>
      </c>
      <c r="BN275" s="15" t="s">
        <v>224</v>
      </c>
      <c r="BO275" s="15" t="s">
        <v>224</v>
      </c>
      <c r="BQ275" s="15" t="s">
        <v>275</v>
      </c>
      <c r="BR275" s="15" t="s">
        <v>275</v>
      </c>
      <c r="BS275" s="15" t="s">
        <v>224</v>
      </c>
      <c r="BT275" s="15" t="s">
        <v>275</v>
      </c>
      <c r="BU275" s="15" t="s">
        <v>224</v>
      </c>
      <c r="BV275" s="15" t="s">
        <v>275</v>
      </c>
      <c r="BW275" s="15" t="s">
        <v>275</v>
      </c>
      <c r="BX275" s="15" t="s">
        <v>224</v>
      </c>
      <c r="BY275" s="15" t="s">
        <v>224</v>
      </c>
      <c r="BZ275" s="15" t="s">
        <v>224</v>
      </c>
      <c r="CA275" s="15" t="s">
        <v>275</v>
      </c>
      <c r="CB275" s="15" t="s">
        <v>275</v>
      </c>
      <c r="CC275" s="15" t="s">
        <v>224</v>
      </c>
      <c r="CD275" s="15" t="s">
        <v>224</v>
      </c>
      <c r="CE275" s="15" t="s">
        <v>224</v>
      </c>
      <c r="CF275" s="15" t="s">
        <v>275</v>
      </c>
      <c r="CG275" s="15" t="s">
        <v>275</v>
      </c>
      <c r="CH275" s="15" t="s">
        <v>224</v>
      </c>
      <c r="CI275" s="15" t="s">
        <v>224</v>
      </c>
      <c r="CJ275" s="15" t="s">
        <v>224</v>
      </c>
      <c r="CK275" s="15" t="s">
        <v>275</v>
      </c>
      <c r="CL275" s="15" t="s">
        <v>224</v>
      </c>
      <c r="CM275" s="15" t="s">
        <v>275</v>
      </c>
      <c r="CN275" s="15" t="s">
        <v>224</v>
      </c>
      <c r="CO275" s="15" t="s">
        <v>224</v>
      </c>
      <c r="CP275" s="15" t="s">
        <v>224</v>
      </c>
      <c r="CQ275" s="15" t="s">
        <v>224</v>
      </c>
      <c r="CR275" s="15" t="s">
        <v>224</v>
      </c>
      <c r="CS275" s="15" t="s">
        <v>224</v>
      </c>
      <c r="CT275" s="15" t="s">
        <v>224</v>
      </c>
    </row>
    <row r="276">
      <c r="A276" s="13" t="str">
        <f t="shared" si="1"/>
        <v>Xử lý dữ liệu công việc</v>
      </c>
      <c r="B276" s="14">
        <v>43733.37697233797</v>
      </c>
      <c r="C276" s="15" t="s">
        <v>201</v>
      </c>
      <c r="D276" s="16">
        <v>0.0</v>
      </c>
      <c r="E276" s="15" t="s">
        <v>388</v>
      </c>
      <c r="F276" s="15" t="s">
        <v>578</v>
      </c>
      <c r="G276" s="15" t="s">
        <v>661</v>
      </c>
      <c r="H276" s="15" t="s">
        <v>695</v>
      </c>
      <c r="I276" s="15" t="s">
        <v>696</v>
      </c>
      <c r="J276" s="15" t="s">
        <v>697</v>
      </c>
      <c r="K276" s="15" t="s">
        <v>694</v>
      </c>
      <c r="L276" s="15" t="s">
        <v>698</v>
      </c>
      <c r="N276" s="15" t="s">
        <v>699</v>
      </c>
      <c r="O276" s="15" t="s">
        <v>700</v>
      </c>
      <c r="P276" s="15" t="s">
        <v>224</v>
      </c>
      <c r="Q276" s="15" t="s">
        <v>224</v>
      </c>
      <c r="R276" s="15" t="s">
        <v>224</v>
      </c>
      <c r="S276" s="15" t="s">
        <v>224</v>
      </c>
      <c r="T276" s="15" t="s">
        <v>224</v>
      </c>
      <c r="U276" s="15" t="s">
        <v>224</v>
      </c>
      <c r="V276" s="15" t="s">
        <v>224</v>
      </c>
      <c r="W276" s="15" t="s">
        <v>224</v>
      </c>
      <c r="X276" s="15" t="s">
        <v>224</v>
      </c>
      <c r="Y276" s="15" t="s">
        <v>224</v>
      </c>
      <c r="Z276" s="15" t="s">
        <v>224</v>
      </c>
      <c r="AA276" s="15" t="s">
        <v>224</v>
      </c>
      <c r="AB276" s="15" t="s">
        <v>224</v>
      </c>
      <c r="AC276" s="15" t="s">
        <v>224</v>
      </c>
      <c r="AD276" s="15" t="s">
        <v>224</v>
      </c>
      <c r="AE276" s="15" t="s">
        <v>224</v>
      </c>
      <c r="AF276" s="15" t="s">
        <v>224</v>
      </c>
      <c r="AG276" s="15" t="s">
        <v>224</v>
      </c>
      <c r="AH276" s="15" t="s">
        <v>224</v>
      </c>
      <c r="AI276" s="15" t="s">
        <v>224</v>
      </c>
      <c r="AJ276" s="15" t="s">
        <v>224</v>
      </c>
      <c r="AK276" s="15" t="s">
        <v>224</v>
      </c>
      <c r="AL276" s="15" t="s">
        <v>224</v>
      </c>
      <c r="AM276" s="15" t="s">
        <v>224</v>
      </c>
      <c r="AN276" s="15" t="s">
        <v>224</v>
      </c>
      <c r="AO276" s="15" t="s">
        <v>224</v>
      </c>
      <c r="AP276" s="15" t="s">
        <v>224</v>
      </c>
      <c r="AQ276" s="15" t="s">
        <v>224</v>
      </c>
      <c r="AR276" s="15" t="s">
        <v>224</v>
      </c>
      <c r="AS276" s="15" t="s">
        <v>224</v>
      </c>
      <c r="AT276" s="15" t="s">
        <v>224</v>
      </c>
      <c r="AU276" s="15" t="s">
        <v>224</v>
      </c>
      <c r="AV276" s="15" t="s">
        <v>224</v>
      </c>
      <c r="AW276" s="15" t="s">
        <v>224</v>
      </c>
      <c r="AX276" s="15" t="s">
        <v>224</v>
      </c>
      <c r="AY276" s="15" t="s">
        <v>224</v>
      </c>
      <c r="AZ276" s="15" t="s">
        <v>224</v>
      </c>
      <c r="BA276" s="15" t="s">
        <v>224</v>
      </c>
      <c r="BB276" s="15" t="s">
        <v>224</v>
      </c>
      <c r="BC276" s="15" t="s">
        <v>224</v>
      </c>
      <c r="BD276" s="15" t="s">
        <v>224</v>
      </c>
      <c r="BE276" s="15" t="s">
        <v>224</v>
      </c>
      <c r="BF276" s="15" t="s">
        <v>224</v>
      </c>
      <c r="BG276" s="15" t="s">
        <v>224</v>
      </c>
      <c r="BH276" s="15" t="s">
        <v>224</v>
      </c>
      <c r="BI276" s="15" t="s">
        <v>224</v>
      </c>
      <c r="BJ276" s="15" t="s">
        <v>224</v>
      </c>
      <c r="BK276" s="15" t="s">
        <v>224</v>
      </c>
      <c r="BL276" s="15" t="s">
        <v>224</v>
      </c>
      <c r="BM276" s="15" t="s">
        <v>224</v>
      </c>
      <c r="BN276" s="15" t="s">
        <v>224</v>
      </c>
      <c r="BO276" s="15" t="s">
        <v>224</v>
      </c>
      <c r="BP276" s="15" t="s">
        <v>224</v>
      </c>
      <c r="BQ276" s="15" t="s">
        <v>224</v>
      </c>
      <c r="BR276" s="15" t="s">
        <v>224</v>
      </c>
      <c r="BS276" s="15" t="s">
        <v>224</v>
      </c>
      <c r="BT276" s="15" t="s">
        <v>224</v>
      </c>
      <c r="BU276" s="15" t="s">
        <v>224</v>
      </c>
      <c r="BV276" s="15" t="s">
        <v>224</v>
      </c>
      <c r="BW276" s="15" t="s">
        <v>224</v>
      </c>
      <c r="BX276" s="15" t="s">
        <v>224</v>
      </c>
      <c r="BY276" s="15" t="s">
        <v>224</v>
      </c>
      <c r="BZ276" s="15" t="s">
        <v>224</v>
      </c>
      <c r="CA276" s="15" t="s">
        <v>224</v>
      </c>
      <c r="CB276" s="15" t="s">
        <v>224</v>
      </c>
      <c r="CC276" s="15" t="s">
        <v>224</v>
      </c>
      <c r="CD276" s="15" t="s">
        <v>224</v>
      </c>
      <c r="CE276" s="15" t="s">
        <v>224</v>
      </c>
      <c r="CF276" s="15" t="s">
        <v>224</v>
      </c>
      <c r="CG276" s="15" t="s">
        <v>224</v>
      </c>
      <c r="CH276" s="15" t="s">
        <v>224</v>
      </c>
      <c r="CI276" s="15" t="s">
        <v>224</v>
      </c>
      <c r="CJ276" s="15" t="s">
        <v>224</v>
      </c>
      <c r="CK276" s="15" t="s">
        <v>224</v>
      </c>
      <c r="CL276" s="15" t="s">
        <v>224</v>
      </c>
      <c r="CM276" s="15" t="s">
        <v>224</v>
      </c>
      <c r="CN276" s="15" t="s">
        <v>224</v>
      </c>
      <c r="CO276" s="15" t="s">
        <v>224</v>
      </c>
      <c r="CP276" s="15" t="s">
        <v>224</v>
      </c>
      <c r="CQ276" s="15" t="s">
        <v>224</v>
      </c>
      <c r="CR276" s="15" t="s">
        <v>224</v>
      </c>
      <c r="CS276" s="15" t="s">
        <v>224</v>
      </c>
      <c r="CT276" s="15" t="s">
        <v>224</v>
      </c>
    </row>
    <row r="277">
      <c r="A277" s="13" t="str">
        <f t="shared" si="1"/>
        <v>Xử lý dữ liệu công việc</v>
      </c>
      <c r="B277" s="14">
        <v>43733.37792947917</v>
      </c>
      <c r="C277" s="15" t="s">
        <v>201</v>
      </c>
      <c r="D277" s="16">
        <v>0.0</v>
      </c>
      <c r="E277" s="15" t="s">
        <v>388</v>
      </c>
      <c r="F277" s="15" t="s">
        <v>578</v>
      </c>
      <c r="G277" s="15" t="s">
        <v>661</v>
      </c>
      <c r="H277" s="15" t="s">
        <v>695</v>
      </c>
      <c r="I277" s="15" t="s">
        <v>702</v>
      </c>
      <c r="J277" s="15" t="s">
        <v>703</v>
      </c>
      <c r="K277" s="15" t="s">
        <v>694</v>
      </c>
      <c r="L277" s="15" t="s">
        <v>698</v>
      </c>
      <c r="N277" s="15" t="s">
        <v>699</v>
      </c>
      <c r="O277" s="15" t="s">
        <v>700</v>
      </c>
      <c r="P277" s="15" t="s">
        <v>224</v>
      </c>
      <c r="Q277" s="15" t="s">
        <v>224</v>
      </c>
      <c r="R277" s="15" t="s">
        <v>224</v>
      </c>
      <c r="S277" s="15" t="s">
        <v>224</v>
      </c>
      <c r="T277" s="15" t="s">
        <v>224</v>
      </c>
      <c r="U277" s="15" t="s">
        <v>224</v>
      </c>
      <c r="V277" s="15" t="s">
        <v>224</v>
      </c>
      <c r="W277" s="15" t="s">
        <v>224</v>
      </c>
      <c r="X277" s="15" t="s">
        <v>224</v>
      </c>
      <c r="Y277" s="15" t="s">
        <v>224</v>
      </c>
      <c r="Z277" s="15" t="s">
        <v>224</v>
      </c>
      <c r="AA277" s="15" t="s">
        <v>224</v>
      </c>
      <c r="AB277" s="15" t="s">
        <v>224</v>
      </c>
      <c r="AC277" s="15" t="s">
        <v>224</v>
      </c>
      <c r="AD277" s="15" t="s">
        <v>224</v>
      </c>
      <c r="AE277" s="15" t="s">
        <v>224</v>
      </c>
      <c r="AF277" s="15" t="s">
        <v>224</v>
      </c>
      <c r="AG277" s="15" t="s">
        <v>224</v>
      </c>
      <c r="AH277" s="15" t="s">
        <v>224</v>
      </c>
      <c r="AI277" s="15" t="s">
        <v>224</v>
      </c>
      <c r="AJ277" s="15" t="s">
        <v>224</v>
      </c>
      <c r="AK277" s="15" t="s">
        <v>224</v>
      </c>
      <c r="AL277" s="15" t="s">
        <v>224</v>
      </c>
      <c r="AM277" s="15" t="s">
        <v>224</v>
      </c>
      <c r="AN277" s="15" t="s">
        <v>224</v>
      </c>
      <c r="AO277" s="15" t="s">
        <v>224</v>
      </c>
      <c r="AP277" s="15" t="s">
        <v>224</v>
      </c>
      <c r="AQ277" s="15" t="s">
        <v>224</v>
      </c>
      <c r="AR277" s="15" t="s">
        <v>224</v>
      </c>
      <c r="AS277" s="15" t="s">
        <v>224</v>
      </c>
      <c r="AT277" s="15" t="s">
        <v>224</v>
      </c>
      <c r="AU277" s="15" t="s">
        <v>224</v>
      </c>
      <c r="AV277" s="15" t="s">
        <v>224</v>
      </c>
      <c r="AW277" s="15" t="s">
        <v>224</v>
      </c>
      <c r="AX277" s="15" t="s">
        <v>224</v>
      </c>
      <c r="AY277" s="15" t="s">
        <v>224</v>
      </c>
      <c r="AZ277" s="15" t="s">
        <v>224</v>
      </c>
      <c r="BA277" s="15" t="s">
        <v>224</v>
      </c>
      <c r="BB277" s="15" t="s">
        <v>224</v>
      </c>
      <c r="BC277" s="15" t="s">
        <v>224</v>
      </c>
      <c r="BD277" s="15" t="s">
        <v>224</v>
      </c>
      <c r="BE277" s="15" t="s">
        <v>224</v>
      </c>
      <c r="BF277" s="15" t="s">
        <v>224</v>
      </c>
      <c r="BG277" s="15" t="s">
        <v>224</v>
      </c>
      <c r="BH277" s="15" t="s">
        <v>224</v>
      </c>
      <c r="BI277" s="15" t="s">
        <v>224</v>
      </c>
      <c r="BJ277" s="15" t="s">
        <v>224</v>
      </c>
      <c r="BK277" s="15" t="s">
        <v>224</v>
      </c>
      <c r="BL277" s="15" t="s">
        <v>224</v>
      </c>
      <c r="BM277" s="15" t="s">
        <v>224</v>
      </c>
      <c r="BN277" s="15" t="s">
        <v>224</v>
      </c>
      <c r="BO277" s="15" t="s">
        <v>224</v>
      </c>
      <c r="BP277" s="15" t="s">
        <v>224</v>
      </c>
      <c r="BQ277" s="15" t="s">
        <v>224</v>
      </c>
      <c r="BR277" s="15" t="s">
        <v>224</v>
      </c>
      <c r="BS277" s="15" t="s">
        <v>224</v>
      </c>
      <c r="BT277" s="15" t="s">
        <v>224</v>
      </c>
      <c r="BU277" s="15" t="s">
        <v>224</v>
      </c>
      <c r="BV277" s="15" t="s">
        <v>224</v>
      </c>
      <c r="BW277" s="15" t="s">
        <v>224</v>
      </c>
      <c r="BX277" s="15" t="s">
        <v>224</v>
      </c>
      <c r="BY277" s="15" t="s">
        <v>224</v>
      </c>
      <c r="BZ277" s="15" t="s">
        <v>224</v>
      </c>
      <c r="CA277" s="15" t="s">
        <v>224</v>
      </c>
      <c r="CB277" s="15" t="s">
        <v>224</v>
      </c>
      <c r="CC277" s="15" t="s">
        <v>224</v>
      </c>
      <c r="CD277" s="15" t="s">
        <v>224</v>
      </c>
      <c r="CE277" s="15" t="s">
        <v>224</v>
      </c>
      <c r="CF277" s="15" t="s">
        <v>224</v>
      </c>
      <c r="CG277" s="15" t="s">
        <v>224</v>
      </c>
      <c r="CH277" s="15" t="s">
        <v>224</v>
      </c>
      <c r="CI277" s="15" t="s">
        <v>224</v>
      </c>
      <c r="CJ277" s="15" t="s">
        <v>224</v>
      </c>
      <c r="CK277" s="15" t="s">
        <v>224</v>
      </c>
      <c r="CL277" s="15" t="s">
        <v>224</v>
      </c>
      <c r="CM277" s="15" t="s">
        <v>224</v>
      </c>
      <c r="CN277" s="15" t="s">
        <v>224</v>
      </c>
      <c r="CO277" s="15" t="s">
        <v>224</v>
      </c>
      <c r="CP277" s="15" t="s">
        <v>224</v>
      </c>
      <c r="CQ277" s="15" t="s">
        <v>224</v>
      </c>
      <c r="CR277" s="15" t="s">
        <v>224</v>
      </c>
      <c r="CS277" s="15" t="s">
        <v>224</v>
      </c>
      <c r="CT277" s="15" t="s">
        <v>224</v>
      </c>
    </row>
    <row r="278">
      <c r="A278" s="13" t="str">
        <f t="shared" si="1"/>
        <v>Xử lý dữ liệu công việc</v>
      </c>
      <c r="B278" s="14">
        <v>43733.37899056713</v>
      </c>
      <c r="C278" s="15" t="s">
        <v>201</v>
      </c>
      <c r="D278" s="16">
        <v>0.0</v>
      </c>
      <c r="E278" s="15" t="s">
        <v>388</v>
      </c>
      <c r="F278" s="15" t="s">
        <v>578</v>
      </c>
      <c r="G278" s="15" t="s">
        <v>661</v>
      </c>
      <c r="H278" s="15" t="s">
        <v>695</v>
      </c>
      <c r="I278" s="15" t="s">
        <v>704</v>
      </c>
      <c r="J278" s="15" t="s">
        <v>705</v>
      </c>
      <c r="K278" s="15" t="s">
        <v>694</v>
      </c>
      <c r="L278" s="15" t="s">
        <v>698</v>
      </c>
      <c r="N278" s="15" t="s">
        <v>699</v>
      </c>
      <c r="O278" s="15" t="s">
        <v>700</v>
      </c>
      <c r="P278" s="15" t="s">
        <v>224</v>
      </c>
      <c r="Q278" s="15" t="s">
        <v>224</v>
      </c>
      <c r="R278" s="15" t="s">
        <v>224</v>
      </c>
      <c r="S278" s="15" t="s">
        <v>224</v>
      </c>
      <c r="T278" s="15" t="s">
        <v>224</v>
      </c>
      <c r="U278" s="15" t="s">
        <v>224</v>
      </c>
      <c r="V278" s="15" t="s">
        <v>224</v>
      </c>
      <c r="W278" s="15" t="s">
        <v>224</v>
      </c>
      <c r="X278" s="15" t="s">
        <v>224</v>
      </c>
      <c r="Y278" s="15" t="s">
        <v>224</v>
      </c>
      <c r="Z278" s="15" t="s">
        <v>224</v>
      </c>
      <c r="AA278" s="15" t="s">
        <v>224</v>
      </c>
      <c r="AB278" s="15" t="s">
        <v>224</v>
      </c>
      <c r="AC278" s="15" t="s">
        <v>224</v>
      </c>
      <c r="AD278" s="15" t="s">
        <v>224</v>
      </c>
      <c r="AE278" s="15" t="s">
        <v>224</v>
      </c>
      <c r="AF278" s="15" t="s">
        <v>224</v>
      </c>
      <c r="AG278" s="15" t="s">
        <v>224</v>
      </c>
      <c r="AH278" s="15" t="s">
        <v>224</v>
      </c>
      <c r="AI278" s="15" t="s">
        <v>224</v>
      </c>
      <c r="AJ278" s="15" t="s">
        <v>224</v>
      </c>
      <c r="AK278" s="15" t="s">
        <v>224</v>
      </c>
      <c r="AL278" s="15" t="s">
        <v>224</v>
      </c>
      <c r="AM278" s="15" t="s">
        <v>224</v>
      </c>
      <c r="AN278" s="15" t="s">
        <v>224</v>
      </c>
      <c r="AO278" s="15" t="s">
        <v>224</v>
      </c>
      <c r="AP278" s="15" t="s">
        <v>224</v>
      </c>
      <c r="AQ278" s="15" t="s">
        <v>224</v>
      </c>
      <c r="AR278" s="15" t="s">
        <v>224</v>
      </c>
      <c r="AS278" s="15" t="s">
        <v>224</v>
      </c>
      <c r="AT278" s="15" t="s">
        <v>224</v>
      </c>
      <c r="AU278" s="15" t="s">
        <v>224</v>
      </c>
      <c r="AV278" s="15" t="s">
        <v>224</v>
      </c>
      <c r="AW278" s="15" t="s">
        <v>224</v>
      </c>
      <c r="AX278" s="15" t="s">
        <v>224</v>
      </c>
      <c r="AY278" s="15" t="s">
        <v>224</v>
      </c>
      <c r="AZ278" s="15" t="s">
        <v>224</v>
      </c>
      <c r="BA278" s="15" t="s">
        <v>224</v>
      </c>
      <c r="BB278" s="15" t="s">
        <v>224</v>
      </c>
      <c r="BC278" s="15" t="s">
        <v>224</v>
      </c>
      <c r="BD278" s="15" t="s">
        <v>224</v>
      </c>
      <c r="BE278" s="15" t="s">
        <v>224</v>
      </c>
      <c r="BF278" s="15" t="s">
        <v>224</v>
      </c>
      <c r="BG278" s="15" t="s">
        <v>224</v>
      </c>
      <c r="BH278" s="15" t="s">
        <v>224</v>
      </c>
      <c r="BI278" s="15" t="s">
        <v>224</v>
      </c>
      <c r="BJ278" s="15" t="s">
        <v>224</v>
      </c>
      <c r="BK278" s="15" t="s">
        <v>224</v>
      </c>
      <c r="BL278" s="15" t="s">
        <v>224</v>
      </c>
      <c r="BM278" s="15" t="s">
        <v>224</v>
      </c>
      <c r="BN278" s="15" t="s">
        <v>224</v>
      </c>
      <c r="BO278" s="15" t="s">
        <v>224</v>
      </c>
      <c r="BP278" s="15" t="s">
        <v>224</v>
      </c>
      <c r="BQ278" s="15" t="s">
        <v>224</v>
      </c>
      <c r="BR278" s="15" t="s">
        <v>224</v>
      </c>
      <c r="BS278" s="15" t="s">
        <v>224</v>
      </c>
      <c r="BT278" s="15" t="s">
        <v>224</v>
      </c>
      <c r="BU278" s="15" t="s">
        <v>224</v>
      </c>
      <c r="BV278" s="15" t="s">
        <v>224</v>
      </c>
      <c r="BW278" s="15" t="s">
        <v>224</v>
      </c>
      <c r="BX278" s="15" t="s">
        <v>224</v>
      </c>
      <c r="BY278" s="15" t="s">
        <v>224</v>
      </c>
      <c r="BZ278" s="15" t="s">
        <v>224</v>
      </c>
      <c r="CA278" s="15" t="s">
        <v>224</v>
      </c>
      <c r="CB278" s="15" t="s">
        <v>224</v>
      </c>
      <c r="CC278" s="15" t="s">
        <v>224</v>
      </c>
      <c r="CD278" s="15" t="s">
        <v>224</v>
      </c>
      <c r="CE278" s="15" t="s">
        <v>224</v>
      </c>
      <c r="CF278" s="15" t="s">
        <v>224</v>
      </c>
      <c r="CG278" s="15" t="s">
        <v>224</v>
      </c>
      <c r="CH278" s="15" t="s">
        <v>224</v>
      </c>
      <c r="CI278" s="15" t="s">
        <v>224</v>
      </c>
      <c r="CJ278" s="15" t="s">
        <v>224</v>
      </c>
      <c r="CK278" s="15" t="s">
        <v>224</v>
      </c>
      <c r="CL278" s="15" t="s">
        <v>224</v>
      </c>
      <c r="CM278" s="15" t="s">
        <v>224</v>
      </c>
      <c r="CN278" s="15" t="s">
        <v>224</v>
      </c>
      <c r="CO278" s="15" t="s">
        <v>224</v>
      </c>
      <c r="CP278" s="15" t="s">
        <v>224</v>
      </c>
      <c r="CQ278" s="15" t="s">
        <v>224</v>
      </c>
      <c r="CR278" s="15" t="s">
        <v>224</v>
      </c>
      <c r="CS278" s="15" t="s">
        <v>224</v>
      </c>
      <c r="CT278" s="15" t="s">
        <v>224</v>
      </c>
    </row>
    <row r="279">
      <c r="A279" s="13" t="str">
        <f t="shared" si="1"/>
        <v>Xử lý dữ liệu công việc</v>
      </c>
      <c r="B279" s="14">
        <v>43733.385537291666</v>
      </c>
      <c r="C279" s="15" t="s">
        <v>201</v>
      </c>
      <c r="D279" s="16">
        <v>0.0</v>
      </c>
      <c r="E279" s="15" t="s">
        <v>388</v>
      </c>
      <c r="F279" s="15" t="s">
        <v>578</v>
      </c>
      <c r="G279" s="15" t="s">
        <v>661</v>
      </c>
      <c r="H279" s="15" t="s">
        <v>695</v>
      </c>
      <c r="I279" s="15" t="s">
        <v>706</v>
      </c>
      <c r="J279" s="15" t="s">
        <v>707</v>
      </c>
      <c r="K279" s="15" t="s">
        <v>694</v>
      </c>
      <c r="L279" s="15" t="s">
        <v>698</v>
      </c>
      <c r="N279" s="15" t="s">
        <v>686</v>
      </c>
      <c r="O279" s="15" t="s">
        <v>700</v>
      </c>
      <c r="P279" s="15" t="s">
        <v>688</v>
      </c>
      <c r="Q279" s="15" t="s">
        <v>688</v>
      </c>
      <c r="R279" s="15" t="s">
        <v>215</v>
      </c>
      <c r="S279" s="15" t="s">
        <v>688</v>
      </c>
      <c r="T279" s="15" t="s">
        <v>688</v>
      </c>
      <c r="U279" s="15" t="s">
        <v>688</v>
      </c>
      <c r="V279" s="15" t="s">
        <v>224</v>
      </c>
      <c r="W279" s="15" t="s">
        <v>688</v>
      </c>
      <c r="X279" s="15" t="s">
        <v>688</v>
      </c>
      <c r="Y279" s="15" t="s">
        <v>688</v>
      </c>
      <c r="Z279" s="15" t="s">
        <v>688</v>
      </c>
      <c r="AA279" s="15" t="s">
        <v>688</v>
      </c>
      <c r="AB279" s="15" t="s">
        <v>224</v>
      </c>
      <c r="AC279" s="15" t="s">
        <v>688</v>
      </c>
      <c r="AD279" s="15" t="s">
        <v>224</v>
      </c>
      <c r="AE279" s="15" t="s">
        <v>688</v>
      </c>
      <c r="AF279" s="15" t="s">
        <v>224</v>
      </c>
      <c r="AG279" s="15" t="s">
        <v>688</v>
      </c>
      <c r="AH279" s="15" t="s">
        <v>224</v>
      </c>
      <c r="AI279" s="15" t="s">
        <v>688</v>
      </c>
      <c r="AJ279" s="15" t="s">
        <v>224</v>
      </c>
      <c r="AK279" s="15" t="s">
        <v>688</v>
      </c>
      <c r="AL279" s="15" t="s">
        <v>224</v>
      </c>
      <c r="AM279" s="15" t="s">
        <v>224</v>
      </c>
      <c r="AN279" s="15" t="s">
        <v>688</v>
      </c>
      <c r="AO279" s="15" t="s">
        <v>224</v>
      </c>
      <c r="AP279" s="15" t="s">
        <v>688</v>
      </c>
      <c r="AQ279" s="15" t="s">
        <v>224</v>
      </c>
      <c r="AR279" s="15" t="s">
        <v>688</v>
      </c>
      <c r="AS279" s="15" t="s">
        <v>688</v>
      </c>
      <c r="AT279" s="15" t="s">
        <v>224</v>
      </c>
      <c r="AU279" s="15" t="s">
        <v>224</v>
      </c>
      <c r="AV279" s="15" t="s">
        <v>224</v>
      </c>
      <c r="AW279" s="15" t="s">
        <v>224</v>
      </c>
      <c r="AX279" s="15" t="s">
        <v>224</v>
      </c>
      <c r="AY279" s="15" t="s">
        <v>224</v>
      </c>
      <c r="AZ279" s="15" t="s">
        <v>688</v>
      </c>
      <c r="BA279" s="15" t="s">
        <v>224</v>
      </c>
      <c r="BB279" s="15" t="s">
        <v>224</v>
      </c>
      <c r="BC279" s="15" t="s">
        <v>224</v>
      </c>
      <c r="BD279" s="15" t="s">
        <v>224</v>
      </c>
      <c r="BE279" s="15" t="s">
        <v>224</v>
      </c>
      <c r="BF279" s="15" t="s">
        <v>224</v>
      </c>
      <c r="BG279" s="15" t="s">
        <v>688</v>
      </c>
      <c r="BH279" s="15" t="s">
        <v>224</v>
      </c>
      <c r="BI279" s="15" t="s">
        <v>224</v>
      </c>
      <c r="BJ279" s="15" t="s">
        <v>224</v>
      </c>
      <c r="BK279" s="15" t="s">
        <v>224</v>
      </c>
      <c r="BL279" s="15" t="s">
        <v>224</v>
      </c>
      <c r="BM279" s="15" t="s">
        <v>224</v>
      </c>
      <c r="BN279" s="15" t="s">
        <v>224</v>
      </c>
      <c r="BO279" s="15" t="s">
        <v>224</v>
      </c>
      <c r="BP279" s="15" t="s">
        <v>224</v>
      </c>
      <c r="BQ279" s="15" t="s">
        <v>688</v>
      </c>
      <c r="BR279" s="15" t="s">
        <v>688</v>
      </c>
      <c r="BS279" s="15" t="s">
        <v>224</v>
      </c>
      <c r="BT279" s="15" t="s">
        <v>688</v>
      </c>
      <c r="BU279" s="15" t="s">
        <v>224</v>
      </c>
      <c r="BV279" s="15" t="s">
        <v>688</v>
      </c>
      <c r="BW279" s="15" t="s">
        <v>688</v>
      </c>
      <c r="BX279" s="15" t="s">
        <v>224</v>
      </c>
      <c r="BY279" s="15" t="s">
        <v>224</v>
      </c>
      <c r="BZ279" s="15" t="s">
        <v>224</v>
      </c>
      <c r="CA279" s="15" t="s">
        <v>688</v>
      </c>
      <c r="CB279" s="15" t="s">
        <v>688</v>
      </c>
      <c r="CC279" s="15" t="s">
        <v>224</v>
      </c>
      <c r="CD279" s="15" t="s">
        <v>224</v>
      </c>
      <c r="CE279" s="15" t="s">
        <v>224</v>
      </c>
      <c r="CF279" s="15" t="s">
        <v>688</v>
      </c>
      <c r="CG279" s="15" t="s">
        <v>688</v>
      </c>
      <c r="CH279" s="15" t="s">
        <v>224</v>
      </c>
      <c r="CI279" s="15" t="s">
        <v>224</v>
      </c>
      <c r="CJ279" s="15" t="s">
        <v>224</v>
      </c>
      <c r="CK279" s="15" t="s">
        <v>688</v>
      </c>
      <c r="CL279" s="15" t="s">
        <v>224</v>
      </c>
      <c r="CM279" s="15" t="s">
        <v>688</v>
      </c>
      <c r="CN279" s="15" t="s">
        <v>224</v>
      </c>
      <c r="CO279" s="15" t="s">
        <v>224</v>
      </c>
      <c r="CP279" s="15" t="s">
        <v>224</v>
      </c>
      <c r="CQ279" s="15" t="s">
        <v>224</v>
      </c>
      <c r="CR279" s="15" t="s">
        <v>224</v>
      </c>
      <c r="CS279" s="15" t="s">
        <v>224</v>
      </c>
      <c r="CT279" s="15" t="s">
        <v>224</v>
      </c>
    </row>
    <row r="280">
      <c r="A280" s="13" t="str">
        <f t="shared" si="1"/>
        <v>Xử lý dữ liệu công việc</v>
      </c>
      <c r="B280" s="14">
        <v>43732.97916981482</v>
      </c>
      <c r="C280" s="15" t="s">
        <v>538</v>
      </c>
      <c r="D280" s="16">
        <v>0.0</v>
      </c>
      <c r="E280" s="15" t="s">
        <v>428</v>
      </c>
      <c r="F280" s="15" t="s">
        <v>578</v>
      </c>
      <c r="G280" s="15" t="s">
        <v>661</v>
      </c>
      <c r="H280" s="15" t="s">
        <v>663</v>
      </c>
      <c r="I280" s="15" t="s">
        <v>6217</v>
      </c>
      <c r="J280" s="15" t="s">
        <v>667</v>
      </c>
      <c r="K280" s="15" t="s">
        <v>694</v>
      </c>
      <c r="L280" s="15" t="s">
        <v>669</v>
      </c>
      <c r="N280" s="15" t="s">
        <v>670</v>
      </c>
      <c r="O280" s="15" t="s">
        <v>671</v>
      </c>
      <c r="P280" s="15" t="s">
        <v>275</v>
      </c>
      <c r="Q280" s="15" t="s">
        <v>275</v>
      </c>
      <c r="R280" s="15" t="s">
        <v>275</v>
      </c>
      <c r="S280" s="15" t="s">
        <v>275</v>
      </c>
      <c r="T280" s="15" t="s">
        <v>222</v>
      </c>
      <c r="U280" s="15" t="s">
        <v>275</v>
      </c>
      <c r="V280" s="15" t="s">
        <v>222</v>
      </c>
      <c r="W280" s="15" t="s">
        <v>275</v>
      </c>
      <c r="X280" s="15" t="s">
        <v>222</v>
      </c>
      <c r="Y280" s="15" t="s">
        <v>222</v>
      </c>
      <c r="Z280" s="15" t="s">
        <v>222</v>
      </c>
      <c r="AA280" s="15" t="s">
        <v>275</v>
      </c>
      <c r="AB280" s="15" t="s">
        <v>222</v>
      </c>
      <c r="AC280" s="15" t="s">
        <v>275</v>
      </c>
      <c r="AD280" s="15" t="s">
        <v>222</v>
      </c>
      <c r="AE280" s="15" t="s">
        <v>275</v>
      </c>
      <c r="AF280" s="15" t="s">
        <v>222</v>
      </c>
      <c r="AG280" s="15" t="s">
        <v>275</v>
      </c>
      <c r="AH280" s="15" t="s">
        <v>222</v>
      </c>
      <c r="AI280" s="15" t="s">
        <v>275</v>
      </c>
      <c r="AJ280" s="15" t="s">
        <v>222</v>
      </c>
      <c r="AK280" s="15" t="s">
        <v>275</v>
      </c>
      <c r="AL280" s="15" t="s">
        <v>222</v>
      </c>
      <c r="AM280" s="15" t="s">
        <v>275</v>
      </c>
      <c r="AN280" s="15" t="s">
        <v>275</v>
      </c>
      <c r="AO280" s="15" t="s">
        <v>222</v>
      </c>
      <c r="AP280" s="15" t="s">
        <v>275</v>
      </c>
      <c r="AQ280" s="15" t="s">
        <v>222</v>
      </c>
      <c r="AR280" s="15" t="s">
        <v>275</v>
      </c>
      <c r="AS280" s="15" t="s">
        <v>275</v>
      </c>
      <c r="AT280" s="15" t="s">
        <v>222</v>
      </c>
      <c r="AU280" s="15" t="s">
        <v>222</v>
      </c>
      <c r="AV280" s="15" t="s">
        <v>222</v>
      </c>
      <c r="AW280" s="15" t="s">
        <v>222</v>
      </c>
      <c r="AX280" s="15" t="s">
        <v>222</v>
      </c>
      <c r="AY280" s="15" t="s">
        <v>222</v>
      </c>
      <c r="AZ280" s="15" t="s">
        <v>275</v>
      </c>
      <c r="BA280" s="15" t="s">
        <v>222</v>
      </c>
      <c r="BB280" s="15" t="s">
        <v>222</v>
      </c>
      <c r="BC280" s="15" t="s">
        <v>222</v>
      </c>
      <c r="BD280" s="15" t="s">
        <v>222</v>
      </c>
      <c r="BE280" s="15" t="s">
        <v>222</v>
      </c>
      <c r="BF280" s="15" t="s">
        <v>222</v>
      </c>
      <c r="BG280" s="15" t="s">
        <v>275</v>
      </c>
      <c r="BH280" s="15" t="s">
        <v>222</v>
      </c>
      <c r="BI280" s="15" t="s">
        <v>222</v>
      </c>
      <c r="BJ280" s="15" t="s">
        <v>222</v>
      </c>
      <c r="BK280" s="15" t="s">
        <v>222</v>
      </c>
      <c r="BL280" s="15" t="s">
        <v>222</v>
      </c>
      <c r="BM280" s="15" t="s">
        <v>222</v>
      </c>
      <c r="BN280" s="15" t="s">
        <v>222</v>
      </c>
      <c r="BO280" s="15" t="s">
        <v>222</v>
      </c>
      <c r="BP280" s="15" t="s">
        <v>222</v>
      </c>
      <c r="BQ280" s="15" t="s">
        <v>275</v>
      </c>
      <c r="BR280" s="15" t="s">
        <v>275</v>
      </c>
      <c r="BS280" s="15" t="s">
        <v>222</v>
      </c>
      <c r="BT280" s="15" t="s">
        <v>275</v>
      </c>
      <c r="BU280" s="15" t="s">
        <v>222</v>
      </c>
      <c r="BV280" s="15" t="s">
        <v>275</v>
      </c>
      <c r="BW280" s="15" t="s">
        <v>275</v>
      </c>
      <c r="BX280" s="15" t="s">
        <v>222</v>
      </c>
      <c r="BY280" s="15" t="s">
        <v>222</v>
      </c>
      <c r="BZ280" s="15" t="s">
        <v>222</v>
      </c>
      <c r="CA280" s="15" t="s">
        <v>275</v>
      </c>
      <c r="CB280" s="15" t="s">
        <v>275</v>
      </c>
      <c r="CC280" s="15" t="s">
        <v>222</v>
      </c>
      <c r="CD280" s="15" t="s">
        <v>222</v>
      </c>
      <c r="CE280" s="15" t="s">
        <v>222</v>
      </c>
      <c r="CF280" s="15" t="s">
        <v>275</v>
      </c>
      <c r="CG280" s="15" t="s">
        <v>222</v>
      </c>
      <c r="CH280" s="15" t="s">
        <v>222</v>
      </c>
      <c r="CI280" s="15" t="s">
        <v>222</v>
      </c>
      <c r="CJ280" s="15" t="s">
        <v>222</v>
      </c>
      <c r="CK280" s="15" t="s">
        <v>275</v>
      </c>
      <c r="CL280" s="15" t="s">
        <v>222</v>
      </c>
      <c r="CM280" s="15" t="s">
        <v>275</v>
      </c>
      <c r="CN280" s="15" t="s">
        <v>222</v>
      </c>
      <c r="CO280" s="15" t="s">
        <v>222</v>
      </c>
      <c r="CP280" s="15" t="s">
        <v>356</v>
      </c>
      <c r="CQ280" s="15" t="s">
        <v>222</v>
      </c>
      <c r="CR280" s="15" t="s">
        <v>222</v>
      </c>
      <c r="CS280" s="15" t="s">
        <v>356</v>
      </c>
      <c r="CT280" s="15" t="s">
        <v>222</v>
      </c>
    </row>
    <row r="281">
      <c r="A281" s="13" t="str">
        <f t="shared" si="1"/>
        <v>Xử lý dữ liệu công việc</v>
      </c>
      <c r="B281" s="14">
        <v>43732.9899065625</v>
      </c>
      <c r="C281" s="15" t="s">
        <v>538</v>
      </c>
      <c r="D281" s="16">
        <v>0.0</v>
      </c>
      <c r="E281" s="15" t="s">
        <v>428</v>
      </c>
      <c r="F281" s="15" t="s">
        <v>578</v>
      </c>
      <c r="G281" s="15" t="s">
        <v>661</v>
      </c>
      <c r="H281" s="15" t="s">
        <v>673</v>
      </c>
      <c r="I281" s="15" t="s">
        <v>674</v>
      </c>
      <c r="J281" s="15" t="s">
        <v>675</v>
      </c>
      <c r="K281" s="15" t="s">
        <v>694</v>
      </c>
      <c r="L281" s="15" t="s">
        <v>676</v>
      </c>
      <c r="N281" s="15" t="s">
        <v>213</v>
      </c>
      <c r="O281" s="15" t="s">
        <v>677</v>
      </c>
      <c r="P281" s="15" t="s">
        <v>215</v>
      </c>
      <c r="Q281" s="15" t="s">
        <v>354</v>
      </c>
      <c r="R281" s="15" t="s">
        <v>215</v>
      </c>
      <c r="S281" s="15" t="s">
        <v>678</v>
      </c>
      <c r="T281" s="15" t="s">
        <v>354</v>
      </c>
      <c r="U281" s="15" t="s">
        <v>680</v>
      </c>
      <c r="V281" s="15" t="s">
        <v>224</v>
      </c>
      <c r="W281" s="15" t="s">
        <v>680</v>
      </c>
      <c r="X281" s="15" t="s">
        <v>224</v>
      </c>
      <c r="Y281" s="15" t="s">
        <v>224</v>
      </c>
      <c r="Z281" s="15" t="s">
        <v>680</v>
      </c>
      <c r="AA281" s="15" t="s">
        <v>340</v>
      </c>
      <c r="AB281" s="15" t="s">
        <v>224</v>
      </c>
      <c r="AC281" s="15" t="s">
        <v>340</v>
      </c>
      <c r="AD281" s="15" t="s">
        <v>224</v>
      </c>
      <c r="AE281" s="15" t="s">
        <v>340</v>
      </c>
      <c r="AF281" s="15" t="s">
        <v>224</v>
      </c>
      <c r="AG281" s="15" t="s">
        <v>340</v>
      </c>
      <c r="AH281" s="15" t="s">
        <v>224</v>
      </c>
      <c r="AI281" s="15" t="s">
        <v>340</v>
      </c>
      <c r="AJ281" s="15" t="s">
        <v>224</v>
      </c>
      <c r="AK281" s="15" t="s">
        <v>340</v>
      </c>
      <c r="AL281" s="15" t="s">
        <v>224</v>
      </c>
      <c r="AM281" s="15" t="s">
        <v>340</v>
      </c>
      <c r="AN281" s="15" t="s">
        <v>354</v>
      </c>
      <c r="AO281" s="15" t="s">
        <v>224</v>
      </c>
      <c r="AP281" s="15" t="s">
        <v>680</v>
      </c>
      <c r="AQ281" s="15" t="s">
        <v>224</v>
      </c>
      <c r="AR281" s="15" t="s">
        <v>354</v>
      </c>
      <c r="AS281" s="15" t="s">
        <v>680</v>
      </c>
      <c r="AT281" s="15" t="s">
        <v>224</v>
      </c>
      <c r="AU281" s="15" t="s">
        <v>224</v>
      </c>
      <c r="AV281" s="15" t="s">
        <v>224</v>
      </c>
      <c r="AW281" s="15" t="s">
        <v>224</v>
      </c>
      <c r="AX281" s="15" t="s">
        <v>224</v>
      </c>
      <c r="AY281" s="15" t="s">
        <v>224</v>
      </c>
      <c r="AZ281" s="15" t="s">
        <v>680</v>
      </c>
      <c r="BA281" s="15" t="s">
        <v>224</v>
      </c>
      <c r="BB281" s="15" t="s">
        <v>224</v>
      </c>
      <c r="BC281" s="15" t="s">
        <v>224</v>
      </c>
      <c r="BD281" s="15" t="s">
        <v>224</v>
      </c>
      <c r="BE281" s="15" t="s">
        <v>224</v>
      </c>
      <c r="BF281" s="15" t="s">
        <v>224</v>
      </c>
      <c r="BG281" s="15" t="s">
        <v>680</v>
      </c>
      <c r="BH281" s="15" t="s">
        <v>224</v>
      </c>
      <c r="BI281" s="15" t="s">
        <v>340</v>
      </c>
      <c r="BJ281" s="15" t="s">
        <v>224</v>
      </c>
      <c r="BK281" s="15" t="s">
        <v>340</v>
      </c>
      <c r="BL281" s="15" t="s">
        <v>224</v>
      </c>
      <c r="BM281" s="15" t="s">
        <v>340</v>
      </c>
      <c r="BN281" s="15" t="s">
        <v>224</v>
      </c>
      <c r="BO281" s="15" t="s">
        <v>340</v>
      </c>
      <c r="BP281" s="15" t="s">
        <v>224</v>
      </c>
      <c r="BQ281" s="15" t="s">
        <v>680</v>
      </c>
      <c r="BR281" s="15" t="s">
        <v>340</v>
      </c>
      <c r="BS281" s="15" t="s">
        <v>224</v>
      </c>
      <c r="BT281" s="15" t="s">
        <v>340</v>
      </c>
      <c r="BU281" s="15" t="s">
        <v>224</v>
      </c>
      <c r="BV281" s="15" t="s">
        <v>215</v>
      </c>
      <c r="BW281" s="15" t="s">
        <v>340</v>
      </c>
      <c r="BX281" s="15" t="s">
        <v>224</v>
      </c>
      <c r="BY281" s="15" t="s">
        <v>224</v>
      </c>
      <c r="BZ281" s="15" t="s">
        <v>224</v>
      </c>
      <c r="CA281" s="15" t="s">
        <v>215</v>
      </c>
      <c r="CB281" s="15" t="s">
        <v>340</v>
      </c>
      <c r="CC281" s="15" t="s">
        <v>224</v>
      </c>
      <c r="CD281" s="15" t="s">
        <v>224</v>
      </c>
      <c r="CE281" s="15" t="s">
        <v>224</v>
      </c>
      <c r="CF281" s="15" t="s">
        <v>215</v>
      </c>
      <c r="CG281" s="15" t="s">
        <v>340</v>
      </c>
      <c r="CH281" s="15" t="s">
        <v>224</v>
      </c>
      <c r="CI281" s="15" t="s">
        <v>224</v>
      </c>
      <c r="CJ281" s="15" t="s">
        <v>224</v>
      </c>
      <c r="CK281" s="15" t="s">
        <v>680</v>
      </c>
      <c r="CL281" s="15" t="s">
        <v>224</v>
      </c>
      <c r="CM281" s="15" t="s">
        <v>680</v>
      </c>
      <c r="CN281" s="15" t="s">
        <v>224</v>
      </c>
      <c r="CO281" s="15" t="s">
        <v>224</v>
      </c>
      <c r="CP281" s="15" t="s">
        <v>224</v>
      </c>
      <c r="CQ281" s="15" t="s">
        <v>224</v>
      </c>
      <c r="CR281" s="15" t="s">
        <v>224</v>
      </c>
      <c r="CS281" s="15" t="s">
        <v>224</v>
      </c>
      <c r="CT281" s="15" t="s">
        <v>224</v>
      </c>
    </row>
    <row r="282">
      <c r="A282" s="13" t="str">
        <f t="shared" si="1"/>
        <v>Xử lý dữ liệu đánh giá KPI</v>
      </c>
      <c r="B282" s="14">
        <v>43731.939209375</v>
      </c>
      <c r="C282" s="15" t="s">
        <v>332</v>
      </c>
      <c r="D282" s="16">
        <v>0.0</v>
      </c>
      <c r="E282" s="15" t="s">
        <v>535</v>
      </c>
      <c r="F282" s="15" t="s">
        <v>578</v>
      </c>
      <c r="G282" s="15" t="s">
        <v>799</v>
      </c>
      <c r="H282" s="15" t="s">
        <v>739</v>
      </c>
      <c r="I282" s="15" t="s">
        <v>802</v>
      </c>
      <c r="J282" s="15" t="s">
        <v>804</v>
      </c>
      <c r="K282" s="15" t="s">
        <v>405</v>
      </c>
      <c r="L282" s="15" t="s">
        <v>749</v>
      </c>
      <c r="N282" s="15" t="s">
        <v>808</v>
      </c>
      <c r="O282" s="15" t="s">
        <v>744</v>
      </c>
      <c r="P282" s="15" t="s">
        <v>222</v>
      </c>
      <c r="Q282" s="15" t="s">
        <v>222</v>
      </c>
      <c r="R282" s="15" t="s">
        <v>222</v>
      </c>
      <c r="S282" s="15" t="s">
        <v>222</v>
      </c>
      <c r="T282" s="15" t="s">
        <v>222</v>
      </c>
      <c r="U282" s="15" t="s">
        <v>222</v>
      </c>
      <c r="V282" s="15" t="s">
        <v>222</v>
      </c>
      <c r="W282" s="15" t="s">
        <v>222</v>
      </c>
      <c r="X282" s="15" t="s">
        <v>222</v>
      </c>
      <c r="Y282" s="15" t="s">
        <v>222</v>
      </c>
      <c r="Z282" s="15" t="s">
        <v>222</v>
      </c>
      <c r="AA282" s="15" t="s">
        <v>222</v>
      </c>
      <c r="AB282" s="15" t="s">
        <v>222</v>
      </c>
      <c r="AC282" s="15" t="s">
        <v>222</v>
      </c>
      <c r="AD282" s="15" t="s">
        <v>222</v>
      </c>
      <c r="AE282" s="15" t="s">
        <v>222</v>
      </c>
      <c r="AF282" s="15" t="s">
        <v>222</v>
      </c>
      <c r="AG282" s="15" t="s">
        <v>222</v>
      </c>
      <c r="AH282" s="15" t="s">
        <v>222</v>
      </c>
      <c r="AI282" s="15" t="s">
        <v>222</v>
      </c>
      <c r="AJ282" s="15" t="s">
        <v>222</v>
      </c>
      <c r="AK282" s="15" t="s">
        <v>222</v>
      </c>
      <c r="AL282" s="15" t="s">
        <v>222</v>
      </c>
      <c r="AM282" s="15" t="s">
        <v>222</v>
      </c>
      <c r="AN282" s="15" t="s">
        <v>222</v>
      </c>
      <c r="AO282" s="15" t="s">
        <v>222</v>
      </c>
      <c r="AP282" s="15" t="s">
        <v>222</v>
      </c>
      <c r="AQ282" s="15" t="s">
        <v>222</v>
      </c>
      <c r="AR282" s="15" t="s">
        <v>222</v>
      </c>
      <c r="AS282" s="15" t="s">
        <v>222</v>
      </c>
      <c r="AT282" s="15" t="s">
        <v>222</v>
      </c>
      <c r="AU282" s="15" t="s">
        <v>222</v>
      </c>
      <c r="AV282" s="15" t="s">
        <v>222</v>
      </c>
      <c r="AW282" s="15" t="s">
        <v>222</v>
      </c>
      <c r="AX282" s="15" t="s">
        <v>222</v>
      </c>
      <c r="AY282" s="15" t="s">
        <v>222</v>
      </c>
      <c r="AZ282" s="15" t="s">
        <v>222</v>
      </c>
      <c r="BA282" s="15" t="s">
        <v>222</v>
      </c>
      <c r="BB282" s="15" t="s">
        <v>222</v>
      </c>
      <c r="BC282" s="15" t="s">
        <v>222</v>
      </c>
      <c r="BD282" s="15" t="s">
        <v>222</v>
      </c>
      <c r="BE282" s="15" t="s">
        <v>222</v>
      </c>
      <c r="BF282" s="15" t="s">
        <v>222</v>
      </c>
      <c r="BG282" s="15" t="s">
        <v>222</v>
      </c>
      <c r="BH282" s="15" t="s">
        <v>222</v>
      </c>
      <c r="BI282" s="15" t="s">
        <v>222</v>
      </c>
      <c r="BJ282" s="15" t="s">
        <v>222</v>
      </c>
      <c r="BK282" s="15" t="s">
        <v>222</v>
      </c>
      <c r="BL282" s="15" t="s">
        <v>222</v>
      </c>
      <c r="BM282" s="15" t="s">
        <v>222</v>
      </c>
      <c r="BN282" s="15" t="s">
        <v>222</v>
      </c>
      <c r="BO282" s="15" t="s">
        <v>222</v>
      </c>
      <c r="BP282" s="15" t="s">
        <v>222</v>
      </c>
      <c r="BQ282" s="15" t="s">
        <v>222</v>
      </c>
      <c r="BR282" s="15" t="s">
        <v>222</v>
      </c>
      <c r="BS282" s="15" t="s">
        <v>222</v>
      </c>
      <c r="BT282" s="15" t="s">
        <v>222</v>
      </c>
      <c r="BU282" s="15" t="s">
        <v>222</v>
      </c>
      <c r="BV282" s="15" t="s">
        <v>222</v>
      </c>
      <c r="BW282" s="15" t="s">
        <v>222</v>
      </c>
      <c r="BX282" s="15" t="s">
        <v>222</v>
      </c>
      <c r="BY282" s="15" t="s">
        <v>222</v>
      </c>
      <c r="BZ282" s="15" t="s">
        <v>222</v>
      </c>
      <c r="CA282" s="15" t="s">
        <v>222</v>
      </c>
      <c r="CB282" s="15" t="s">
        <v>222</v>
      </c>
      <c r="CC282" s="15" t="s">
        <v>222</v>
      </c>
      <c r="CD282" s="15" t="s">
        <v>222</v>
      </c>
      <c r="CE282" s="15" t="s">
        <v>222</v>
      </c>
      <c r="CF282" s="15" t="s">
        <v>222</v>
      </c>
      <c r="CG282" s="15" t="s">
        <v>222</v>
      </c>
      <c r="CH282" s="15" t="s">
        <v>222</v>
      </c>
      <c r="CI282" s="15" t="s">
        <v>222</v>
      </c>
      <c r="CJ282" s="15" t="s">
        <v>222</v>
      </c>
      <c r="CK282" s="15" t="s">
        <v>222</v>
      </c>
      <c r="CL282" s="15" t="s">
        <v>222</v>
      </c>
      <c r="CM282" s="15" t="s">
        <v>222</v>
      </c>
      <c r="CN282" s="15" t="s">
        <v>222</v>
      </c>
      <c r="CO282" s="15" t="s">
        <v>222</v>
      </c>
      <c r="CP282" s="15" t="s">
        <v>222</v>
      </c>
      <c r="CQ282" s="15" t="s">
        <v>222</v>
      </c>
      <c r="CR282" s="15" t="s">
        <v>222</v>
      </c>
      <c r="CS282" s="15" t="s">
        <v>222</v>
      </c>
      <c r="CT282" s="15" t="s">
        <v>222</v>
      </c>
    </row>
    <row r="283">
      <c r="A283" s="13" t="str">
        <f t="shared" si="1"/>
        <v>Xử lý dữ liệu và thông tin người dùng</v>
      </c>
      <c r="B283" s="14">
        <v>43732.967728738426</v>
      </c>
      <c r="C283" s="15" t="s">
        <v>201</v>
      </c>
      <c r="D283" s="16">
        <v>0.0</v>
      </c>
      <c r="E283" s="15" t="s">
        <v>388</v>
      </c>
      <c r="F283" s="15" t="s">
        <v>710</v>
      </c>
      <c r="G283" s="15" t="s">
        <v>711</v>
      </c>
      <c r="H283" s="15" t="s">
        <v>712</v>
      </c>
      <c r="I283" s="15" t="s">
        <v>713</v>
      </c>
      <c r="J283" s="15" t="s">
        <v>714</v>
      </c>
      <c r="K283" s="15" t="s">
        <v>686</v>
      </c>
      <c r="L283" s="15" t="s">
        <v>716</v>
      </c>
      <c r="N283" s="15" t="s">
        <v>699</v>
      </c>
      <c r="O283" s="15" t="s">
        <v>686</v>
      </c>
      <c r="P283" s="15" t="s">
        <v>688</v>
      </c>
      <c r="Q283" s="15" t="s">
        <v>688</v>
      </c>
      <c r="R283" s="15" t="s">
        <v>688</v>
      </c>
      <c r="S283" s="15" t="s">
        <v>224</v>
      </c>
      <c r="T283" s="15" t="s">
        <v>224</v>
      </c>
      <c r="U283" s="15" t="s">
        <v>224</v>
      </c>
      <c r="V283" s="15" t="s">
        <v>224</v>
      </c>
      <c r="W283" s="15" t="s">
        <v>688</v>
      </c>
      <c r="X283" s="15" t="s">
        <v>688</v>
      </c>
      <c r="Y283" s="15" t="s">
        <v>688</v>
      </c>
      <c r="Z283" s="15" t="s">
        <v>224</v>
      </c>
      <c r="AA283" s="15" t="s">
        <v>224</v>
      </c>
      <c r="AB283" s="15" t="s">
        <v>224</v>
      </c>
      <c r="AC283" s="15" t="s">
        <v>224</v>
      </c>
      <c r="AD283" s="15" t="s">
        <v>224</v>
      </c>
      <c r="AE283" s="15" t="s">
        <v>224</v>
      </c>
      <c r="AF283" s="15" t="s">
        <v>224</v>
      </c>
      <c r="AG283" s="15" t="s">
        <v>224</v>
      </c>
      <c r="AH283" s="15" t="s">
        <v>224</v>
      </c>
      <c r="AI283" s="15" t="s">
        <v>224</v>
      </c>
      <c r="AJ283" s="15" t="s">
        <v>224</v>
      </c>
      <c r="AK283" s="15" t="s">
        <v>224</v>
      </c>
      <c r="AL283" s="15" t="s">
        <v>224</v>
      </c>
      <c r="AM283" s="15" t="s">
        <v>224</v>
      </c>
      <c r="AN283" s="15" t="s">
        <v>224</v>
      </c>
      <c r="AO283" s="15" t="s">
        <v>224</v>
      </c>
      <c r="AP283" s="15" t="s">
        <v>224</v>
      </c>
      <c r="AQ283" s="15" t="s">
        <v>224</v>
      </c>
      <c r="AR283" s="15" t="s">
        <v>224</v>
      </c>
      <c r="AS283" s="15" t="s">
        <v>224</v>
      </c>
      <c r="AT283" s="15" t="s">
        <v>224</v>
      </c>
      <c r="AU283" s="15" t="s">
        <v>224</v>
      </c>
      <c r="AV283" s="15" t="s">
        <v>224</v>
      </c>
      <c r="AW283" s="15" t="s">
        <v>224</v>
      </c>
      <c r="AX283" s="15" t="s">
        <v>224</v>
      </c>
      <c r="AY283" s="15" t="s">
        <v>224</v>
      </c>
      <c r="AZ283" s="15" t="s">
        <v>224</v>
      </c>
      <c r="BA283" s="15" t="s">
        <v>224</v>
      </c>
      <c r="BB283" s="15" t="s">
        <v>224</v>
      </c>
      <c r="BC283" s="15" t="s">
        <v>224</v>
      </c>
      <c r="BD283" s="15" t="s">
        <v>224</v>
      </c>
      <c r="BE283" s="15" t="s">
        <v>224</v>
      </c>
      <c r="BF283" s="15" t="s">
        <v>224</v>
      </c>
      <c r="BG283" s="15" t="s">
        <v>224</v>
      </c>
      <c r="BH283" s="15" t="s">
        <v>224</v>
      </c>
      <c r="BI283" s="15" t="s">
        <v>224</v>
      </c>
      <c r="BJ283" s="15" t="s">
        <v>224</v>
      </c>
      <c r="BK283" s="15" t="s">
        <v>224</v>
      </c>
      <c r="BL283" s="15" t="s">
        <v>224</v>
      </c>
      <c r="BM283" s="15" t="s">
        <v>224</v>
      </c>
      <c r="BN283" s="15" t="s">
        <v>224</v>
      </c>
      <c r="BO283" s="15" t="s">
        <v>224</v>
      </c>
      <c r="BP283" s="15" t="s">
        <v>224</v>
      </c>
      <c r="BQ283" s="15" t="s">
        <v>224</v>
      </c>
      <c r="BR283" s="15" t="s">
        <v>224</v>
      </c>
      <c r="BS283" s="15" t="s">
        <v>224</v>
      </c>
      <c r="BT283" s="15" t="s">
        <v>224</v>
      </c>
      <c r="BU283" s="15" t="s">
        <v>224</v>
      </c>
      <c r="BV283" s="15" t="s">
        <v>224</v>
      </c>
      <c r="BW283" s="15" t="s">
        <v>224</v>
      </c>
      <c r="BX283" s="15" t="s">
        <v>224</v>
      </c>
      <c r="BY283" s="15" t="s">
        <v>224</v>
      </c>
      <c r="BZ283" s="15" t="s">
        <v>224</v>
      </c>
      <c r="CA283" s="15" t="s">
        <v>224</v>
      </c>
      <c r="CB283" s="15" t="s">
        <v>224</v>
      </c>
      <c r="CC283" s="15" t="s">
        <v>224</v>
      </c>
      <c r="CD283" s="15" t="s">
        <v>224</v>
      </c>
      <c r="CE283" s="15" t="s">
        <v>224</v>
      </c>
      <c r="CF283" s="15" t="s">
        <v>224</v>
      </c>
      <c r="CG283" s="15" t="s">
        <v>224</v>
      </c>
      <c r="CH283" s="15" t="s">
        <v>224</v>
      </c>
      <c r="CI283" s="15" t="s">
        <v>224</v>
      </c>
      <c r="CJ283" s="15" t="s">
        <v>224</v>
      </c>
      <c r="CK283" s="15" t="s">
        <v>224</v>
      </c>
      <c r="CL283" s="15" t="s">
        <v>224</v>
      </c>
      <c r="CM283" s="15" t="s">
        <v>224</v>
      </c>
      <c r="CN283" s="15" t="s">
        <v>224</v>
      </c>
      <c r="CO283" s="15" t="s">
        <v>224</v>
      </c>
      <c r="CP283" s="15" t="s">
        <v>224</v>
      </c>
      <c r="CQ283" s="15" t="s">
        <v>224</v>
      </c>
      <c r="CR283" s="15" t="s">
        <v>224</v>
      </c>
      <c r="CS283" s="15" t="s">
        <v>224</v>
      </c>
      <c r="CT283" s="15" t="s">
        <v>224</v>
      </c>
    </row>
    <row r="284">
      <c r="A284" s="13" t="str">
        <f t="shared" si="1"/>
        <v>Xử lý dữ liệu và thông tin người dùng</v>
      </c>
      <c r="B284" s="14">
        <v>43732.9691918287</v>
      </c>
      <c r="C284" s="15" t="s">
        <v>201</v>
      </c>
      <c r="D284" s="16">
        <v>0.0</v>
      </c>
      <c r="E284" s="15" t="s">
        <v>388</v>
      </c>
      <c r="F284" s="15" t="s">
        <v>578</v>
      </c>
      <c r="G284" s="15" t="s">
        <v>711</v>
      </c>
      <c r="H284" s="15" t="s">
        <v>712</v>
      </c>
      <c r="I284" s="15" t="s">
        <v>718</v>
      </c>
      <c r="J284" s="15" t="s">
        <v>719</v>
      </c>
      <c r="K284" s="15" t="s">
        <v>686</v>
      </c>
      <c r="L284" s="15" t="s">
        <v>716</v>
      </c>
      <c r="N284" s="15" t="s">
        <v>699</v>
      </c>
      <c r="O284" s="15" t="s">
        <v>686</v>
      </c>
      <c r="P284" s="15" t="s">
        <v>688</v>
      </c>
      <c r="Q284" s="15" t="s">
        <v>688</v>
      </c>
      <c r="R284" s="15" t="s">
        <v>688</v>
      </c>
      <c r="S284" s="15" t="s">
        <v>224</v>
      </c>
      <c r="T284" s="15" t="s">
        <v>224</v>
      </c>
      <c r="U284" s="15" t="s">
        <v>224</v>
      </c>
      <c r="V284" s="15" t="s">
        <v>224</v>
      </c>
      <c r="W284" s="15" t="s">
        <v>688</v>
      </c>
      <c r="X284" s="15" t="s">
        <v>688</v>
      </c>
      <c r="Y284" s="15" t="s">
        <v>688</v>
      </c>
      <c r="Z284" s="15" t="s">
        <v>224</v>
      </c>
      <c r="AA284" s="15" t="s">
        <v>224</v>
      </c>
      <c r="AB284" s="15" t="s">
        <v>224</v>
      </c>
      <c r="AC284" s="15" t="s">
        <v>224</v>
      </c>
      <c r="AD284" s="15" t="s">
        <v>224</v>
      </c>
      <c r="AE284" s="15" t="s">
        <v>224</v>
      </c>
      <c r="AF284" s="15" t="s">
        <v>224</v>
      </c>
      <c r="AG284" s="15" t="s">
        <v>224</v>
      </c>
      <c r="AH284" s="15" t="s">
        <v>224</v>
      </c>
      <c r="AI284" s="15" t="s">
        <v>224</v>
      </c>
      <c r="AJ284" s="15" t="s">
        <v>224</v>
      </c>
      <c r="AK284" s="15" t="s">
        <v>224</v>
      </c>
      <c r="AL284" s="15" t="s">
        <v>224</v>
      </c>
      <c r="AM284" s="15" t="s">
        <v>224</v>
      </c>
      <c r="AN284" s="15" t="s">
        <v>224</v>
      </c>
      <c r="AO284" s="15" t="s">
        <v>224</v>
      </c>
      <c r="AP284" s="15" t="s">
        <v>224</v>
      </c>
      <c r="AQ284" s="15" t="s">
        <v>224</v>
      </c>
      <c r="AR284" s="15" t="s">
        <v>224</v>
      </c>
      <c r="AS284" s="15" t="s">
        <v>224</v>
      </c>
      <c r="AT284" s="15" t="s">
        <v>224</v>
      </c>
      <c r="AU284" s="15" t="s">
        <v>224</v>
      </c>
      <c r="AV284" s="15" t="s">
        <v>224</v>
      </c>
      <c r="AW284" s="15" t="s">
        <v>224</v>
      </c>
      <c r="AX284" s="15" t="s">
        <v>224</v>
      </c>
      <c r="AY284" s="15" t="s">
        <v>224</v>
      </c>
      <c r="AZ284" s="15" t="s">
        <v>224</v>
      </c>
      <c r="BA284" s="15" t="s">
        <v>224</v>
      </c>
      <c r="BB284" s="15" t="s">
        <v>224</v>
      </c>
      <c r="BC284" s="15" t="s">
        <v>224</v>
      </c>
      <c r="BD284" s="15" t="s">
        <v>224</v>
      </c>
      <c r="BE284" s="15" t="s">
        <v>224</v>
      </c>
      <c r="BF284" s="15" t="s">
        <v>224</v>
      </c>
      <c r="BG284" s="15" t="s">
        <v>224</v>
      </c>
      <c r="BH284" s="15" t="s">
        <v>224</v>
      </c>
      <c r="BI284" s="15" t="s">
        <v>224</v>
      </c>
      <c r="BJ284" s="15" t="s">
        <v>224</v>
      </c>
      <c r="BK284" s="15" t="s">
        <v>224</v>
      </c>
      <c r="BL284" s="15" t="s">
        <v>224</v>
      </c>
      <c r="BM284" s="15" t="s">
        <v>224</v>
      </c>
      <c r="BN284" s="15" t="s">
        <v>224</v>
      </c>
      <c r="BO284" s="15" t="s">
        <v>224</v>
      </c>
      <c r="BP284" s="15" t="s">
        <v>224</v>
      </c>
      <c r="BQ284" s="15" t="s">
        <v>224</v>
      </c>
      <c r="BR284" s="15" t="s">
        <v>224</v>
      </c>
      <c r="BS284" s="15" t="s">
        <v>224</v>
      </c>
      <c r="BT284" s="15" t="s">
        <v>224</v>
      </c>
      <c r="BU284" s="15" t="s">
        <v>224</v>
      </c>
      <c r="BV284" s="15" t="s">
        <v>224</v>
      </c>
      <c r="BW284" s="15" t="s">
        <v>224</v>
      </c>
      <c r="BX284" s="15" t="s">
        <v>224</v>
      </c>
      <c r="BY284" s="15" t="s">
        <v>224</v>
      </c>
      <c r="BZ284" s="15" t="s">
        <v>224</v>
      </c>
      <c r="CA284" s="15" t="s">
        <v>224</v>
      </c>
      <c r="CB284" s="15" t="s">
        <v>224</v>
      </c>
      <c r="CC284" s="15" t="s">
        <v>224</v>
      </c>
      <c r="CD284" s="15" t="s">
        <v>224</v>
      </c>
      <c r="CE284" s="15" t="s">
        <v>224</v>
      </c>
      <c r="CF284" s="15" t="s">
        <v>224</v>
      </c>
      <c r="CG284" s="15" t="s">
        <v>224</v>
      </c>
      <c r="CH284" s="15" t="s">
        <v>224</v>
      </c>
      <c r="CI284" s="15" t="s">
        <v>224</v>
      </c>
      <c r="CJ284" s="15" t="s">
        <v>224</v>
      </c>
      <c r="CK284" s="15" t="s">
        <v>224</v>
      </c>
      <c r="CL284" s="15" t="s">
        <v>224</v>
      </c>
      <c r="CM284" s="15" t="s">
        <v>224</v>
      </c>
      <c r="CN284" s="15" t="s">
        <v>224</v>
      </c>
      <c r="CO284" s="15" t="s">
        <v>224</v>
      </c>
      <c r="CP284" s="15" t="s">
        <v>224</v>
      </c>
      <c r="CQ284" s="15" t="s">
        <v>224</v>
      </c>
      <c r="CR284" s="15" t="s">
        <v>224</v>
      </c>
      <c r="CS284" s="15" t="s">
        <v>224</v>
      </c>
      <c r="CT284" s="15" t="s">
        <v>224</v>
      </c>
    </row>
    <row r="285">
      <c r="A285" s="13" t="str">
        <f t="shared" si="1"/>
        <v>Xử lý dữ liệu và thông tin người dùng</v>
      </c>
      <c r="B285" s="14">
        <v>43732.97054789352</v>
      </c>
      <c r="C285" s="15" t="s">
        <v>201</v>
      </c>
      <c r="D285" s="16">
        <v>0.0</v>
      </c>
      <c r="E285" s="15" t="s">
        <v>388</v>
      </c>
      <c r="F285" s="15" t="s">
        <v>578</v>
      </c>
      <c r="G285" s="15" t="s">
        <v>711</v>
      </c>
      <c r="H285" s="15" t="s">
        <v>712</v>
      </c>
      <c r="I285" s="15" t="s">
        <v>722</v>
      </c>
      <c r="J285" s="15" t="s">
        <v>723</v>
      </c>
      <c r="K285" s="15" t="s">
        <v>686</v>
      </c>
      <c r="L285" s="15" t="s">
        <v>716</v>
      </c>
      <c r="N285" s="15" t="s">
        <v>699</v>
      </c>
      <c r="O285" s="15" t="s">
        <v>686</v>
      </c>
      <c r="P285" s="15" t="s">
        <v>688</v>
      </c>
      <c r="Q285" s="15" t="s">
        <v>688</v>
      </c>
      <c r="R285" s="15" t="s">
        <v>688</v>
      </c>
      <c r="S285" s="15" t="s">
        <v>224</v>
      </c>
      <c r="T285" s="15" t="s">
        <v>224</v>
      </c>
      <c r="U285" s="15" t="s">
        <v>224</v>
      </c>
      <c r="V285" s="15" t="s">
        <v>224</v>
      </c>
      <c r="W285" s="15" t="s">
        <v>688</v>
      </c>
      <c r="X285" s="15" t="s">
        <v>688</v>
      </c>
      <c r="Y285" s="15" t="s">
        <v>688</v>
      </c>
      <c r="Z285" s="15" t="s">
        <v>224</v>
      </c>
      <c r="AA285" s="15" t="s">
        <v>224</v>
      </c>
      <c r="AB285" s="15" t="s">
        <v>224</v>
      </c>
      <c r="AC285" s="15" t="s">
        <v>224</v>
      </c>
      <c r="AD285" s="15" t="s">
        <v>224</v>
      </c>
      <c r="AE285" s="15" t="s">
        <v>224</v>
      </c>
      <c r="AF285" s="15" t="s">
        <v>224</v>
      </c>
      <c r="AG285" s="15" t="s">
        <v>224</v>
      </c>
      <c r="AH285" s="15" t="s">
        <v>224</v>
      </c>
      <c r="AI285" s="15" t="s">
        <v>224</v>
      </c>
      <c r="AJ285" s="15" t="s">
        <v>224</v>
      </c>
      <c r="AK285" s="15" t="s">
        <v>224</v>
      </c>
      <c r="AL285" s="15" t="s">
        <v>224</v>
      </c>
      <c r="AM285" s="15" t="s">
        <v>224</v>
      </c>
      <c r="AN285" s="15" t="s">
        <v>224</v>
      </c>
      <c r="AO285" s="15" t="s">
        <v>224</v>
      </c>
      <c r="AP285" s="15" t="s">
        <v>224</v>
      </c>
      <c r="AQ285" s="15" t="s">
        <v>224</v>
      </c>
      <c r="AR285" s="15" t="s">
        <v>224</v>
      </c>
      <c r="AS285" s="15" t="s">
        <v>224</v>
      </c>
      <c r="AT285" s="15" t="s">
        <v>224</v>
      </c>
      <c r="AU285" s="15" t="s">
        <v>224</v>
      </c>
      <c r="AV285" s="15" t="s">
        <v>224</v>
      </c>
      <c r="AW285" s="15" t="s">
        <v>224</v>
      </c>
      <c r="AX285" s="15" t="s">
        <v>224</v>
      </c>
      <c r="AY285" s="15" t="s">
        <v>224</v>
      </c>
      <c r="AZ285" s="15" t="s">
        <v>224</v>
      </c>
      <c r="BA285" s="15" t="s">
        <v>224</v>
      </c>
      <c r="BB285" s="15" t="s">
        <v>224</v>
      </c>
      <c r="BC285" s="15" t="s">
        <v>224</v>
      </c>
      <c r="BD285" s="15" t="s">
        <v>224</v>
      </c>
      <c r="BE285" s="15" t="s">
        <v>224</v>
      </c>
      <c r="BF285" s="15" t="s">
        <v>224</v>
      </c>
      <c r="BG285" s="15" t="s">
        <v>224</v>
      </c>
      <c r="BH285" s="15" t="s">
        <v>224</v>
      </c>
      <c r="BI285" s="15" t="s">
        <v>224</v>
      </c>
      <c r="BJ285" s="15" t="s">
        <v>224</v>
      </c>
      <c r="BK285" s="15" t="s">
        <v>224</v>
      </c>
      <c r="BL285" s="15" t="s">
        <v>224</v>
      </c>
      <c r="BM285" s="15" t="s">
        <v>224</v>
      </c>
      <c r="BN285" s="15" t="s">
        <v>224</v>
      </c>
      <c r="BO285" s="15" t="s">
        <v>224</v>
      </c>
      <c r="BP285" s="15" t="s">
        <v>224</v>
      </c>
      <c r="BQ285" s="15" t="s">
        <v>224</v>
      </c>
      <c r="BR285" s="15" t="s">
        <v>224</v>
      </c>
      <c r="BS285" s="15" t="s">
        <v>224</v>
      </c>
      <c r="BT285" s="15" t="s">
        <v>224</v>
      </c>
      <c r="BU285" s="15" t="s">
        <v>224</v>
      </c>
      <c r="BV285" s="15" t="s">
        <v>224</v>
      </c>
      <c r="BW285" s="15" t="s">
        <v>224</v>
      </c>
      <c r="BX285" s="15" t="s">
        <v>224</v>
      </c>
      <c r="BY285" s="15" t="s">
        <v>224</v>
      </c>
      <c r="BZ285" s="15" t="s">
        <v>224</v>
      </c>
      <c r="CA285" s="15" t="s">
        <v>224</v>
      </c>
      <c r="CB285" s="15" t="s">
        <v>224</v>
      </c>
      <c r="CC285" s="15" t="s">
        <v>224</v>
      </c>
      <c r="CD285" s="15" t="s">
        <v>224</v>
      </c>
      <c r="CE285" s="15" t="s">
        <v>224</v>
      </c>
      <c r="CF285" s="15" t="s">
        <v>224</v>
      </c>
      <c r="CG285" s="15" t="s">
        <v>224</v>
      </c>
      <c r="CH285" s="15" t="s">
        <v>224</v>
      </c>
      <c r="CI285" s="15" t="s">
        <v>224</v>
      </c>
      <c r="CJ285" s="15" t="s">
        <v>224</v>
      </c>
      <c r="CK285" s="15" t="s">
        <v>224</v>
      </c>
      <c r="CL285" s="15" t="s">
        <v>224</v>
      </c>
      <c r="CM285" s="15" t="s">
        <v>224</v>
      </c>
      <c r="CN285" s="15" t="s">
        <v>224</v>
      </c>
      <c r="CO285" s="15" t="s">
        <v>224</v>
      </c>
      <c r="CP285" s="15" t="s">
        <v>224</v>
      </c>
      <c r="CQ285" s="15" t="s">
        <v>224</v>
      </c>
      <c r="CR285" s="15" t="s">
        <v>224</v>
      </c>
      <c r="CS285" s="15" t="s">
        <v>224</v>
      </c>
      <c r="CT285" s="15" t="s">
        <v>224</v>
      </c>
    </row>
    <row r="286">
      <c r="A286" s="13" t="str">
        <f t="shared" si="1"/>
        <v>Xử lý dữ liệu và thông tin người dùng</v>
      </c>
      <c r="B286" s="14">
        <v>43733.370068749995</v>
      </c>
      <c r="C286" s="15" t="s">
        <v>201</v>
      </c>
      <c r="D286" s="16">
        <v>0.0</v>
      </c>
      <c r="E286" s="15" t="s">
        <v>388</v>
      </c>
      <c r="F286" s="15" t="s">
        <v>578</v>
      </c>
      <c r="G286" s="15" t="s">
        <v>711</v>
      </c>
      <c r="H286" s="15" t="s">
        <v>712</v>
      </c>
      <c r="I286" s="15" t="s">
        <v>725</v>
      </c>
      <c r="J286" s="15" t="s">
        <v>726</v>
      </c>
      <c r="K286" s="15" t="s">
        <v>686</v>
      </c>
      <c r="L286" s="15" t="s">
        <v>716</v>
      </c>
      <c r="N286" s="15" t="s">
        <v>699</v>
      </c>
      <c r="O286" s="15" t="s">
        <v>686</v>
      </c>
      <c r="P286" s="15" t="s">
        <v>688</v>
      </c>
      <c r="Q286" s="15" t="s">
        <v>688</v>
      </c>
      <c r="R286" s="15" t="s">
        <v>688</v>
      </c>
      <c r="S286" s="15" t="s">
        <v>224</v>
      </c>
      <c r="T286" s="15" t="s">
        <v>224</v>
      </c>
      <c r="U286" s="15" t="s">
        <v>224</v>
      </c>
      <c r="V286" s="15" t="s">
        <v>224</v>
      </c>
      <c r="W286" s="15" t="s">
        <v>688</v>
      </c>
      <c r="X286" s="15" t="s">
        <v>688</v>
      </c>
      <c r="Y286" s="15" t="s">
        <v>688</v>
      </c>
      <c r="Z286" s="15" t="s">
        <v>224</v>
      </c>
      <c r="AA286" s="15" t="s">
        <v>224</v>
      </c>
      <c r="AB286" s="15" t="s">
        <v>224</v>
      </c>
      <c r="AC286" s="15" t="s">
        <v>224</v>
      </c>
      <c r="AD286" s="15" t="s">
        <v>224</v>
      </c>
      <c r="AE286" s="15" t="s">
        <v>224</v>
      </c>
      <c r="AF286" s="15" t="s">
        <v>224</v>
      </c>
      <c r="AG286" s="15" t="s">
        <v>224</v>
      </c>
      <c r="AH286" s="15" t="s">
        <v>224</v>
      </c>
      <c r="AI286" s="15" t="s">
        <v>224</v>
      </c>
      <c r="AJ286" s="15" t="s">
        <v>224</v>
      </c>
      <c r="AK286" s="15" t="s">
        <v>224</v>
      </c>
      <c r="AL286" s="15" t="s">
        <v>224</v>
      </c>
      <c r="AM286" s="15" t="s">
        <v>224</v>
      </c>
      <c r="AN286" s="15" t="s">
        <v>224</v>
      </c>
      <c r="AO286" s="15" t="s">
        <v>224</v>
      </c>
      <c r="AP286" s="15" t="s">
        <v>224</v>
      </c>
      <c r="AQ286" s="15" t="s">
        <v>224</v>
      </c>
      <c r="AR286" s="15" t="s">
        <v>224</v>
      </c>
      <c r="AS286" s="15" t="s">
        <v>224</v>
      </c>
      <c r="AT286" s="15" t="s">
        <v>224</v>
      </c>
      <c r="AU286" s="15" t="s">
        <v>224</v>
      </c>
      <c r="AV286" s="15" t="s">
        <v>224</v>
      </c>
      <c r="AW286" s="15" t="s">
        <v>224</v>
      </c>
      <c r="AX286" s="15" t="s">
        <v>224</v>
      </c>
      <c r="AY286" s="15" t="s">
        <v>224</v>
      </c>
      <c r="AZ286" s="15" t="s">
        <v>224</v>
      </c>
      <c r="BA286" s="15" t="s">
        <v>224</v>
      </c>
      <c r="BB286" s="15" t="s">
        <v>224</v>
      </c>
      <c r="BC286" s="15" t="s">
        <v>224</v>
      </c>
      <c r="BD286" s="15" t="s">
        <v>224</v>
      </c>
      <c r="BE286" s="15" t="s">
        <v>224</v>
      </c>
      <c r="BF286" s="15" t="s">
        <v>224</v>
      </c>
      <c r="BG286" s="15" t="s">
        <v>224</v>
      </c>
      <c r="BH286" s="15" t="s">
        <v>224</v>
      </c>
      <c r="BI286" s="15" t="s">
        <v>224</v>
      </c>
      <c r="BJ286" s="15" t="s">
        <v>224</v>
      </c>
      <c r="BK286" s="15" t="s">
        <v>224</v>
      </c>
      <c r="BL286" s="15" t="s">
        <v>224</v>
      </c>
      <c r="BM286" s="15" t="s">
        <v>224</v>
      </c>
      <c r="BN286" s="15" t="s">
        <v>224</v>
      </c>
      <c r="BO286" s="15" t="s">
        <v>224</v>
      </c>
      <c r="BP286" s="15" t="s">
        <v>224</v>
      </c>
      <c r="BQ286" s="15" t="s">
        <v>224</v>
      </c>
      <c r="BR286" s="15" t="s">
        <v>224</v>
      </c>
      <c r="BS286" s="15" t="s">
        <v>224</v>
      </c>
      <c r="BT286" s="15" t="s">
        <v>224</v>
      </c>
      <c r="BU286" s="15" t="s">
        <v>224</v>
      </c>
      <c r="BV286" s="15" t="s">
        <v>224</v>
      </c>
      <c r="BW286" s="15" t="s">
        <v>224</v>
      </c>
      <c r="BX286" s="15" t="s">
        <v>224</v>
      </c>
      <c r="BY286" s="15" t="s">
        <v>224</v>
      </c>
      <c r="BZ286" s="15" t="s">
        <v>224</v>
      </c>
      <c r="CA286" s="15" t="s">
        <v>224</v>
      </c>
      <c r="CB286" s="15" t="s">
        <v>224</v>
      </c>
      <c r="CC286" s="15" t="s">
        <v>224</v>
      </c>
      <c r="CD286" s="15" t="s">
        <v>224</v>
      </c>
      <c r="CE286" s="15" t="s">
        <v>224</v>
      </c>
      <c r="CF286" s="15" t="s">
        <v>224</v>
      </c>
      <c r="CG286" s="15" t="s">
        <v>224</v>
      </c>
      <c r="CH286" s="15" t="s">
        <v>224</v>
      </c>
      <c r="CI286" s="15" t="s">
        <v>224</v>
      </c>
      <c r="CJ286" s="15" t="s">
        <v>224</v>
      </c>
      <c r="CK286" s="15" t="s">
        <v>224</v>
      </c>
      <c r="CL286" s="15" t="s">
        <v>224</v>
      </c>
      <c r="CM286" s="15" t="s">
        <v>224</v>
      </c>
      <c r="CN286" s="15" t="s">
        <v>224</v>
      </c>
      <c r="CO286" s="15" t="s">
        <v>224</v>
      </c>
      <c r="CP286" s="15" t="s">
        <v>224</v>
      </c>
      <c r="CQ286" s="15" t="s">
        <v>224</v>
      </c>
      <c r="CR286" s="15" t="s">
        <v>224</v>
      </c>
      <c r="CS286" s="15" t="s">
        <v>224</v>
      </c>
      <c r="CT286" s="15" t="s">
        <v>224</v>
      </c>
    </row>
    <row r="287">
      <c r="A287" s="13" t="str">
        <f t="shared" si="1"/>
        <v>Xử lý dữ liệu và thông tin người dùng</v>
      </c>
      <c r="B287" s="14">
        <v>43733.37135716435</v>
      </c>
      <c r="C287" s="15" t="s">
        <v>201</v>
      </c>
      <c r="D287" s="16">
        <v>0.0</v>
      </c>
      <c r="E287" s="15" t="s">
        <v>388</v>
      </c>
      <c r="F287" s="15" t="s">
        <v>578</v>
      </c>
      <c r="G287" s="15" t="s">
        <v>711</v>
      </c>
      <c r="H287" s="15" t="s">
        <v>727</v>
      </c>
      <c r="I287" s="15" t="s">
        <v>728</v>
      </c>
      <c r="J287" s="15" t="s">
        <v>729</v>
      </c>
      <c r="K287" s="15" t="s">
        <v>686</v>
      </c>
      <c r="L287" s="15" t="s">
        <v>716</v>
      </c>
      <c r="N287" s="15" t="s">
        <v>699</v>
      </c>
      <c r="O287" s="15" t="s">
        <v>686</v>
      </c>
      <c r="P287" s="15" t="s">
        <v>224</v>
      </c>
      <c r="Q287" s="15" t="s">
        <v>224</v>
      </c>
      <c r="R287" s="15" t="s">
        <v>224</v>
      </c>
      <c r="S287" s="15" t="s">
        <v>688</v>
      </c>
      <c r="T287" s="15" t="s">
        <v>688</v>
      </c>
      <c r="U287" s="15" t="s">
        <v>224</v>
      </c>
      <c r="V287" s="15" t="s">
        <v>224</v>
      </c>
      <c r="W287" s="15" t="s">
        <v>224</v>
      </c>
      <c r="X287" s="15" t="s">
        <v>688</v>
      </c>
      <c r="Y287" s="15" t="s">
        <v>688</v>
      </c>
      <c r="Z287" s="15" t="s">
        <v>224</v>
      </c>
      <c r="AA287" s="15" t="s">
        <v>224</v>
      </c>
      <c r="AB287" s="15" t="s">
        <v>224</v>
      </c>
      <c r="AC287" s="15" t="s">
        <v>224</v>
      </c>
      <c r="AD287" s="15" t="s">
        <v>224</v>
      </c>
      <c r="AE287" s="15" t="s">
        <v>224</v>
      </c>
      <c r="AF287" s="15" t="s">
        <v>224</v>
      </c>
      <c r="AG287" s="15" t="s">
        <v>224</v>
      </c>
      <c r="AH287" s="15" t="s">
        <v>224</v>
      </c>
      <c r="AI287" s="15" t="s">
        <v>224</v>
      </c>
      <c r="AJ287" s="15" t="s">
        <v>224</v>
      </c>
      <c r="AK287" s="15" t="s">
        <v>224</v>
      </c>
      <c r="AL287" s="15" t="s">
        <v>224</v>
      </c>
      <c r="AM287" s="15" t="s">
        <v>224</v>
      </c>
      <c r="AN287" s="15" t="s">
        <v>224</v>
      </c>
      <c r="AO287" s="15" t="s">
        <v>224</v>
      </c>
      <c r="AP287" s="15" t="s">
        <v>224</v>
      </c>
      <c r="AQ287" s="15" t="s">
        <v>224</v>
      </c>
      <c r="AR287" s="15" t="s">
        <v>224</v>
      </c>
      <c r="AS287" s="15" t="s">
        <v>224</v>
      </c>
      <c r="AT287" s="15" t="s">
        <v>224</v>
      </c>
      <c r="AU287" s="15" t="s">
        <v>224</v>
      </c>
      <c r="AV287" s="15" t="s">
        <v>224</v>
      </c>
      <c r="AW287" s="15" t="s">
        <v>224</v>
      </c>
      <c r="AX287" s="15" t="s">
        <v>224</v>
      </c>
      <c r="AY287" s="15" t="s">
        <v>224</v>
      </c>
      <c r="AZ287" s="15" t="s">
        <v>224</v>
      </c>
      <c r="BA287" s="15" t="s">
        <v>224</v>
      </c>
      <c r="BB287" s="15" t="s">
        <v>224</v>
      </c>
      <c r="BC287" s="15" t="s">
        <v>224</v>
      </c>
      <c r="BD287" s="15" t="s">
        <v>224</v>
      </c>
      <c r="BE287" s="15" t="s">
        <v>224</v>
      </c>
      <c r="BF287" s="15" t="s">
        <v>224</v>
      </c>
      <c r="BG287" s="15" t="s">
        <v>224</v>
      </c>
      <c r="BH287" s="15" t="s">
        <v>224</v>
      </c>
      <c r="BI287" s="15" t="s">
        <v>224</v>
      </c>
      <c r="BJ287" s="15" t="s">
        <v>224</v>
      </c>
      <c r="BK287" s="15" t="s">
        <v>224</v>
      </c>
      <c r="BL287" s="15" t="s">
        <v>224</v>
      </c>
      <c r="BM287" s="15" t="s">
        <v>224</v>
      </c>
      <c r="BN287" s="15" t="s">
        <v>224</v>
      </c>
      <c r="BO287" s="15" t="s">
        <v>224</v>
      </c>
      <c r="BP287" s="15" t="s">
        <v>224</v>
      </c>
      <c r="BQ287" s="15" t="s">
        <v>224</v>
      </c>
      <c r="BR287" s="15" t="s">
        <v>224</v>
      </c>
      <c r="BS287" s="15" t="s">
        <v>224</v>
      </c>
      <c r="BT287" s="15" t="s">
        <v>224</v>
      </c>
      <c r="BU287" s="15" t="s">
        <v>224</v>
      </c>
      <c r="BV287" s="15" t="s">
        <v>224</v>
      </c>
      <c r="BW287" s="15" t="s">
        <v>224</v>
      </c>
      <c r="BX287" s="15" t="s">
        <v>224</v>
      </c>
      <c r="BY287" s="15" t="s">
        <v>224</v>
      </c>
      <c r="BZ287" s="15" t="s">
        <v>224</v>
      </c>
      <c r="CA287" s="15" t="s">
        <v>224</v>
      </c>
      <c r="CB287" s="15" t="s">
        <v>224</v>
      </c>
      <c r="CC287" s="15" t="s">
        <v>224</v>
      </c>
      <c r="CD287" s="15" t="s">
        <v>224</v>
      </c>
      <c r="CE287" s="15" t="s">
        <v>224</v>
      </c>
      <c r="CF287" s="15" t="s">
        <v>224</v>
      </c>
      <c r="CG287" s="15" t="s">
        <v>224</v>
      </c>
      <c r="CH287" s="15" t="s">
        <v>224</v>
      </c>
      <c r="CI287" s="15" t="s">
        <v>224</v>
      </c>
      <c r="CJ287" s="15" t="s">
        <v>224</v>
      </c>
      <c r="CK287" s="15" t="s">
        <v>224</v>
      </c>
      <c r="CL287" s="15" t="s">
        <v>224</v>
      </c>
      <c r="CM287" s="15" t="s">
        <v>224</v>
      </c>
      <c r="CN287" s="15" t="s">
        <v>224</v>
      </c>
      <c r="CO287" s="15" t="s">
        <v>224</v>
      </c>
      <c r="CP287" s="15" t="s">
        <v>224</v>
      </c>
      <c r="CQ287" s="15" t="s">
        <v>224</v>
      </c>
      <c r="CR287" s="15" t="s">
        <v>224</v>
      </c>
      <c r="CS287" s="15" t="s">
        <v>224</v>
      </c>
      <c r="CT287" s="15" t="s">
        <v>224</v>
      </c>
    </row>
    <row r="288">
      <c r="A288" s="13" t="str">
        <f t="shared" si="1"/>
        <v>Xử lý dữ liệu và thông tin người dùng</v>
      </c>
      <c r="B288" s="14">
        <v>43733.37264271991</v>
      </c>
      <c r="C288" s="15" t="s">
        <v>201</v>
      </c>
      <c r="D288" s="16">
        <v>0.0</v>
      </c>
      <c r="E288" s="15" t="s">
        <v>388</v>
      </c>
      <c r="F288" s="15" t="s">
        <v>578</v>
      </c>
      <c r="G288" s="15" t="s">
        <v>711</v>
      </c>
      <c r="H288" s="15" t="s">
        <v>727</v>
      </c>
      <c r="I288" s="15" t="s">
        <v>731</v>
      </c>
      <c r="J288" s="15" t="s">
        <v>732</v>
      </c>
      <c r="K288" s="15" t="s">
        <v>686</v>
      </c>
      <c r="L288" s="15" t="s">
        <v>716</v>
      </c>
      <c r="N288" s="15" t="s">
        <v>699</v>
      </c>
      <c r="O288" s="15" t="s">
        <v>686</v>
      </c>
      <c r="P288" s="15" t="s">
        <v>224</v>
      </c>
      <c r="Q288" s="15" t="s">
        <v>224</v>
      </c>
      <c r="R288" s="15" t="s">
        <v>224</v>
      </c>
      <c r="S288" s="15" t="s">
        <v>688</v>
      </c>
      <c r="T288" s="15" t="s">
        <v>688</v>
      </c>
      <c r="U288" s="15" t="s">
        <v>224</v>
      </c>
      <c r="V288" s="15" t="s">
        <v>224</v>
      </c>
      <c r="W288" s="15" t="s">
        <v>688</v>
      </c>
      <c r="X288" s="15" t="s">
        <v>688</v>
      </c>
      <c r="Y288" s="15" t="s">
        <v>688</v>
      </c>
      <c r="Z288" s="15" t="s">
        <v>224</v>
      </c>
      <c r="AA288" s="15" t="s">
        <v>224</v>
      </c>
      <c r="AB288" s="15" t="s">
        <v>224</v>
      </c>
      <c r="AC288" s="15" t="s">
        <v>224</v>
      </c>
      <c r="AD288" s="15" t="s">
        <v>224</v>
      </c>
      <c r="AE288" s="15" t="s">
        <v>224</v>
      </c>
      <c r="AF288" s="15" t="s">
        <v>224</v>
      </c>
      <c r="AG288" s="15" t="s">
        <v>224</v>
      </c>
      <c r="AH288" s="15" t="s">
        <v>224</v>
      </c>
      <c r="AI288" s="15" t="s">
        <v>224</v>
      </c>
      <c r="AJ288" s="15" t="s">
        <v>224</v>
      </c>
      <c r="AK288" s="15" t="s">
        <v>224</v>
      </c>
      <c r="AL288" s="15" t="s">
        <v>224</v>
      </c>
      <c r="AM288" s="15" t="s">
        <v>224</v>
      </c>
      <c r="AN288" s="15" t="s">
        <v>224</v>
      </c>
      <c r="AO288" s="15" t="s">
        <v>224</v>
      </c>
      <c r="AP288" s="15" t="s">
        <v>224</v>
      </c>
      <c r="AQ288" s="15" t="s">
        <v>224</v>
      </c>
      <c r="AR288" s="15" t="s">
        <v>224</v>
      </c>
      <c r="AS288" s="15" t="s">
        <v>224</v>
      </c>
      <c r="AT288" s="15" t="s">
        <v>224</v>
      </c>
      <c r="AU288" s="15" t="s">
        <v>224</v>
      </c>
      <c r="AV288" s="15" t="s">
        <v>224</v>
      </c>
      <c r="AW288" s="15" t="s">
        <v>224</v>
      </c>
      <c r="AX288" s="15" t="s">
        <v>224</v>
      </c>
      <c r="AY288" s="15" t="s">
        <v>224</v>
      </c>
      <c r="AZ288" s="15" t="s">
        <v>224</v>
      </c>
      <c r="BA288" s="15" t="s">
        <v>224</v>
      </c>
      <c r="BB288" s="15" t="s">
        <v>224</v>
      </c>
      <c r="BC288" s="15" t="s">
        <v>224</v>
      </c>
      <c r="BD288" s="15" t="s">
        <v>224</v>
      </c>
      <c r="BE288" s="15" t="s">
        <v>224</v>
      </c>
      <c r="BF288" s="15" t="s">
        <v>224</v>
      </c>
      <c r="BG288" s="15" t="s">
        <v>224</v>
      </c>
      <c r="BH288" s="15" t="s">
        <v>224</v>
      </c>
      <c r="BI288" s="15" t="s">
        <v>224</v>
      </c>
      <c r="BJ288" s="15" t="s">
        <v>224</v>
      </c>
      <c r="BK288" s="15" t="s">
        <v>224</v>
      </c>
      <c r="BL288" s="15" t="s">
        <v>224</v>
      </c>
      <c r="BM288" s="15" t="s">
        <v>224</v>
      </c>
      <c r="BN288" s="15" t="s">
        <v>224</v>
      </c>
      <c r="BO288" s="15" t="s">
        <v>224</v>
      </c>
      <c r="BP288" s="15" t="s">
        <v>224</v>
      </c>
      <c r="BQ288" s="15" t="s">
        <v>224</v>
      </c>
      <c r="BR288" s="15" t="s">
        <v>224</v>
      </c>
      <c r="BS288" s="15" t="s">
        <v>224</v>
      </c>
      <c r="BT288" s="15" t="s">
        <v>224</v>
      </c>
      <c r="BU288" s="15" t="s">
        <v>224</v>
      </c>
      <c r="BV288" s="15" t="s">
        <v>224</v>
      </c>
      <c r="BW288" s="15" t="s">
        <v>224</v>
      </c>
      <c r="BX288" s="15" t="s">
        <v>224</v>
      </c>
      <c r="BY288" s="15" t="s">
        <v>224</v>
      </c>
      <c r="BZ288" s="15" t="s">
        <v>224</v>
      </c>
      <c r="CA288" s="15" t="s">
        <v>224</v>
      </c>
      <c r="CB288" s="15" t="s">
        <v>224</v>
      </c>
      <c r="CC288" s="15" t="s">
        <v>224</v>
      </c>
      <c r="CD288" s="15" t="s">
        <v>224</v>
      </c>
      <c r="CE288" s="15" t="s">
        <v>224</v>
      </c>
      <c r="CF288" s="15" t="s">
        <v>224</v>
      </c>
      <c r="CG288" s="15" t="s">
        <v>224</v>
      </c>
      <c r="CH288" s="15" t="s">
        <v>224</v>
      </c>
      <c r="CI288" s="15" t="s">
        <v>224</v>
      </c>
      <c r="CJ288" s="15" t="s">
        <v>224</v>
      </c>
      <c r="CK288" s="15" t="s">
        <v>224</v>
      </c>
      <c r="CL288" s="15" t="s">
        <v>224</v>
      </c>
      <c r="CM288" s="15" t="s">
        <v>224</v>
      </c>
      <c r="CN288" s="15" t="s">
        <v>224</v>
      </c>
      <c r="CO288" s="15" t="s">
        <v>224</v>
      </c>
      <c r="CP288" s="15" t="s">
        <v>224</v>
      </c>
      <c r="CQ288" s="15" t="s">
        <v>224</v>
      </c>
      <c r="CR288" s="15" t="s">
        <v>224</v>
      </c>
      <c r="CS288" s="15" t="s">
        <v>224</v>
      </c>
      <c r="CT288" s="15" t="s">
        <v>224</v>
      </c>
    </row>
    <row r="289">
      <c r="A289" s="13" t="str">
        <f t="shared" si="1"/>
        <v>Xử lý dữ liệu và thông tin người dùng</v>
      </c>
      <c r="B289" s="14">
        <v>43733.373941620375</v>
      </c>
      <c r="C289" s="15" t="s">
        <v>201</v>
      </c>
      <c r="D289" s="16">
        <v>0.0</v>
      </c>
      <c r="E289" s="15" t="s">
        <v>388</v>
      </c>
      <c r="F289" s="15" t="s">
        <v>578</v>
      </c>
      <c r="G289" s="15" t="s">
        <v>711</v>
      </c>
      <c r="H289" s="15" t="s">
        <v>727</v>
      </c>
      <c r="I289" s="15" t="s">
        <v>734</v>
      </c>
      <c r="J289" s="15" t="s">
        <v>735</v>
      </c>
      <c r="K289" s="15" t="s">
        <v>686</v>
      </c>
      <c r="L289" s="15" t="s">
        <v>716</v>
      </c>
      <c r="N289" s="15" t="s">
        <v>699</v>
      </c>
      <c r="O289" s="15" t="s">
        <v>686</v>
      </c>
      <c r="P289" s="15" t="s">
        <v>224</v>
      </c>
      <c r="Q289" s="15" t="s">
        <v>224</v>
      </c>
      <c r="R289" s="15" t="s">
        <v>224</v>
      </c>
      <c r="S289" s="15" t="s">
        <v>688</v>
      </c>
      <c r="T289" s="15" t="s">
        <v>688</v>
      </c>
      <c r="U289" s="15" t="s">
        <v>224</v>
      </c>
      <c r="V289" s="15" t="s">
        <v>224</v>
      </c>
      <c r="W289" s="15" t="s">
        <v>215</v>
      </c>
      <c r="X289" s="15" t="s">
        <v>688</v>
      </c>
      <c r="Y289" s="15" t="s">
        <v>222</v>
      </c>
      <c r="Z289" s="15" t="s">
        <v>224</v>
      </c>
      <c r="AA289" s="15" t="s">
        <v>224</v>
      </c>
      <c r="AB289" s="15" t="s">
        <v>224</v>
      </c>
      <c r="AC289" s="15" t="s">
        <v>224</v>
      </c>
      <c r="AD289" s="15" t="s">
        <v>224</v>
      </c>
      <c r="AE289" s="15" t="s">
        <v>224</v>
      </c>
      <c r="AF289" s="15" t="s">
        <v>224</v>
      </c>
      <c r="AG289" s="15" t="s">
        <v>224</v>
      </c>
      <c r="AH289" s="15" t="s">
        <v>224</v>
      </c>
      <c r="AI289" s="15" t="s">
        <v>224</v>
      </c>
      <c r="AJ289" s="15" t="s">
        <v>224</v>
      </c>
      <c r="AK289" s="15" t="s">
        <v>224</v>
      </c>
      <c r="AL289" s="15" t="s">
        <v>224</v>
      </c>
      <c r="AM289" s="15" t="s">
        <v>224</v>
      </c>
      <c r="AN289" s="15" t="s">
        <v>224</v>
      </c>
      <c r="AO289" s="15" t="s">
        <v>224</v>
      </c>
      <c r="AP289" s="15" t="s">
        <v>224</v>
      </c>
      <c r="AQ289" s="15" t="s">
        <v>224</v>
      </c>
      <c r="AR289" s="15" t="s">
        <v>224</v>
      </c>
      <c r="AS289" s="15" t="s">
        <v>224</v>
      </c>
      <c r="AT289" s="15" t="s">
        <v>224</v>
      </c>
      <c r="AU289" s="15" t="s">
        <v>224</v>
      </c>
      <c r="AV289" s="15" t="s">
        <v>224</v>
      </c>
      <c r="AW289" s="15" t="s">
        <v>224</v>
      </c>
      <c r="AX289" s="15" t="s">
        <v>224</v>
      </c>
      <c r="AY289" s="15" t="s">
        <v>224</v>
      </c>
      <c r="AZ289" s="15" t="s">
        <v>224</v>
      </c>
      <c r="BA289" s="15" t="s">
        <v>224</v>
      </c>
      <c r="BB289" s="15" t="s">
        <v>224</v>
      </c>
      <c r="BC289" s="15" t="s">
        <v>224</v>
      </c>
      <c r="BD289" s="15" t="s">
        <v>224</v>
      </c>
      <c r="BE289" s="15" t="s">
        <v>224</v>
      </c>
      <c r="BF289" s="15" t="s">
        <v>224</v>
      </c>
      <c r="BG289" s="15" t="s">
        <v>224</v>
      </c>
      <c r="BH289" s="15" t="s">
        <v>224</v>
      </c>
      <c r="BI289" s="15" t="s">
        <v>224</v>
      </c>
      <c r="BJ289" s="15" t="s">
        <v>224</v>
      </c>
      <c r="BK289" s="15" t="s">
        <v>224</v>
      </c>
      <c r="BL289" s="15" t="s">
        <v>224</v>
      </c>
      <c r="BM289" s="15" t="s">
        <v>224</v>
      </c>
      <c r="BN289" s="15" t="s">
        <v>224</v>
      </c>
      <c r="BO289" s="15" t="s">
        <v>224</v>
      </c>
      <c r="BP289" s="15" t="s">
        <v>224</v>
      </c>
      <c r="BQ289" s="15" t="s">
        <v>224</v>
      </c>
      <c r="BR289" s="15" t="s">
        <v>224</v>
      </c>
      <c r="BS289" s="15" t="s">
        <v>224</v>
      </c>
      <c r="BT289" s="15" t="s">
        <v>224</v>
      </c>
      <c r="BU289" s="15" t="s">
        <v>224</v>
      </c>
      <c r="BV289" s="15" t="s">
        <v>224</v>
      </c>
      <c r="BW289" s="15" t="s">
        <v>224</v>
      </c>
      <c r="BX289" s="15" t="s">
        <v>224</v>
      </c>
      <c r="BY289" s="15" t="s">
        <v>224</v>
      </c>
      <c r="BZ289" s="15" t="s">
        <v>224</v>
      </c>
      <c r="CA289" s="15" t="s">
        <v>224</v>
      </c>
      <c r="CB289" s="15" t="s">
        <v>224</v>
      </c>
      <c r="CC289" s="15" t="s">
        <v>224</v>
      </c>
      <c r="CD289" s="15" t="s">
        <v>224</v>
      </c>
      <c r="CE289" s="15" t="s">
        <v>224</v>
      </c>
      <c r="CF289" s="15" t="s">
        <v>224</v>
      </c>
      <c r="CG289" s="15" t="s">
        <v>224</v>
      </c>
      <c r="CH289" s="15" t="s">
        <v>224</v>
      </c>
      <c r="CI289" s="15" t="s">
        <v>224</v>
      </c>
      <c r="CJ289" s="15" t="s">
        <v>224</v>
      </c>
      <c r="CK289" s="15" t="s">
        <v>224</v>
      </c>
      <c r="CL289" s="15" t="s">
        <v>224</v>
      </c>
      <c r="CM289" s="15" t="s">
        <v>224</v>
      </c>
      <c r="CN289" s="15" t="s">
        <v>224</v>
      </c>
      <c r="CO289" s="15" t="s">
        <v>224</v>
      </c>
      <c r="CP289" s="15" t="s">
        <v>224</v>
      </c>
      <c r="CQ289" s="15" t="s">
        <v>224</v>
      </c>
      <c r="CR289" s="15" t="s">
        <v>224</v>
      </c>
      <c r="CS289" s="15" t="s">
        <v>224</v>
      </c>
      <c r="CT289" s="15" t="s">
        <v>224</v>
      </c>
    </row>
    <row r="290">
      <c r="A290" s="13" t="str">
        <f t="shared" si="1"/>
        <v>Xử lý dữ liệu và thông tin người dùng</v>
      </c>
      <c r="B290" s="14">
        <v>43733.37540295139</v>
      </c>
      <c r="C290" s="15" t="s">
        <v>201</v>
      </c>
      <c r="D290" s="16">
        <v>0.0</v>
      </c>
      <c r="E290" s="15" t="s">
        <v>388</v>
      </c>
      <c r="F290" s="15" t="s">
        <v>578</v>
      </c>
      <c r="G290" s="15" t="s">
        <v>711</v>
      </c>
      <c r="H290" s="15" t="s">
        <v>727</v>
      </c>
      <c r="I290" s="15" t="s">
        <v>736</v>
      </c>
      <c r="J290" s="15" t="s">
        <v>737</v>
      </c>
      <c r="K290" s="15" t="s">
        <v>686</v>
      </c>
      <c r="L290" s="15" t="s">
        <v>716</v>
      </c>
      <c r="N290" s="15" t="s">
        <v>699</v>
      </c>
      <c r="O290" s="15" t="s">
        <v>686</v>
      </c>
      <c r="P290" s="15" t="s">
        <v>224</v>
      </c>
      <c r="Q290" s="15" t="s">
        <v>224</v>
      </c>
      <c r="R290" s="15" t="s">
        <v>224</v>
      </c>
      <c r="S290" s="15" t="s">
        <v>688</v>
      </c>
      <c r="T290" s="15" t="s">
        <v>688</v>
      </c>
      <c r="U290" s="15" t="s">
        <v>224</v>
      </c>
      <c r="V290" s="15" t="s">
        <v>224</v>
      </c>
      <c r="W290" s="15" t="s">
        <v>688</v>
      </c>
      <c r="X290" s="15" t="s">
        <v>688</v>
      </c>
      <c r="Y290" s="15" t="s">
        <v>688</v>
      </c>
      <c r="Z290" s="15" t="s">
        <v>224</v>
      </c>
      <c r="AA290" s="15" t="s">
        <v>224</v>
      </c>
      <c r="AB290" s="15" t="s">
        <v>224</v>
      </c>
      <c r="AC290" s="15" t="s">
        <v>224</v>
      </c>
      <c r="AD290" s="15" t="s">
        <v>224</v>
      </c>
      <c r="AE290" s="15" t="s">
        <v>224</v>
      </c>
      <c r="AF290" s="15" t="s">
        <v>224</v>
      </c>
      <c r="AG290" s="15" t="s">
        <v>224</v>
      </c>
      <c r="AH290" s="15" t="s">
        <v>224</v>
      </c>
      <c r="AI290" s="15" t="s">
        <v>224</v>
      </c>
      <c r="AJ290" s="15" t="s">
        <v>224</v>
      </c>
      <c r="AK290" s="15" t="s">
        <v>224</v>
      </c>
      <c r="AL290" s="15" t="s">
        <v>224</v>
      </c>
      <c r="AM290" s="15" t="s">
        <v>224</v>
      </c>
      <c r="AN290" s="15" t="s">
        <v>224</v>
      </c>
      <c r="AO290" s="15" t="s">
        <v>224</v>
      </c>
      <c r="AP290" s="15" t="s">
        <v>224</v>
      </c>
      <c r="AQ290" s="15" t="s">
        <v>224</v>
      </c>
      <c r="AR290" s="15" t="s">
        <v>224</v>
      </c>
      <c r="AS290" s="15" t="s">
        <v>224</v>
      </c>
      <c r="AT290" s="15" t="s">
        <v>224</v>
      </c>
      <c r="AU290" s="15" t="s">
        <v>224</v>
      </c>
      <c r="AV290" s="15" t="s">
        <v>224</v>
      </c>
      <c r="AW290" s="15" t="s">
        <v>224</v>
      </c>
      <c r="AX290" s="15" t="s">
        <v>224</v>
      </c>
      <c r="AY290" s="15" t="s">
        <v>224</v>
      </c>
      <c r="AZ290" s="15" t="s">
        <v>224</v>
      </c>
      <c r="BA290" s="15" t="s">
        <v>224</v>
      </c>
      <c r="BB290" s="15" t="s">
        <v>224</v>
      </c>
      <c r="BC290" s="15" t="s">
        <v>224</v>
      </c>
      <c r="BD290" s="15" t="s">
        <v>224</v>
      </c>
      <c r="BE290" s="15" t="s">
        <v>224</v>
      </c>
      <c r="BF290" s="15" t="s">
        <v>224</v>
      </c>
      <c r="BG290" s="15" t="s">
        <v>224</v>
      </c>
      <c r="BH290" s="15" t="s">
        <v>224</v>
      </c>
      <c r="BI290" s="15" t="s">
        <v>224</v>
      </c>
      <c r="BJ290" s="15" t="s">
        <v>224</v>
      </c>
      <c r="BK290" s="15" t="s">
        <v>224</v>
      </c>
      <c r="BL290" s="15" t="s">
        <v>224</v>
      </c>
      <c r="BM290" s="15" t="s">
        <v>224</v>
      </c>
      <c r="BN290" s="15" t="s">
        <v>224</v>
      </c>
      <c r="BO290" s="15" t="s">
        <v>224</v>
      </c>
      <c r="BP290" s="15" t="s">
        <v>224</v>
      </c>
      <c r="BQ290" s="15" t="s">
        <v>224</v>
      </c>
      <c r="BR290" s="15" t="s">
        <v>224</v>
      </c>
      <c r="BS290" s="15" t="s">
        <v>224</v>
      </c>
      <c r="BT290" s="15" t="s">
        <v>224</v>
      </c>
      <c r="BU290" s="15" t="s">
        <v>224</v>
      </c>
      <c r="BV290" s="15" t="s">
        <v>224</v>
      </c>
      <c r="BW290" s="15" t="s">
        <v>224</v>
      </c>
      <c r="BX290" s="15" t="s">
        <v>224</v>
      </c>
      <c r="BY290" s="15" t="s">
        <v>224</v>
      </c>
      <c r="BZ290" s="15" t="s">
        <v>224</v>
      </c>
      <c r="CA290" s="15" t="s">
        <v>224</v>
      </c>
      <c r="CB290" s="15" t="s">
        <v>224</v>
      </c>
      <c r="CC290" s="15" t="s">
        <v>224</v>
      </c>
      <c r="CD290" s="15" t="s">
        <v>224</v>
      </c>
      <c r="CE290" s="15" t="s">
        <v>224</v>
      </c>
      <c r="CF290" s="15" t="s">
        <v>224</v>
      </c>
      <c r="CG290" s="15" t="s">
        <v>224</v>
      </c>
      <c r="CH290" s="15" t="s">
        <v>224</v>
      </c>
      <c r="CI290" s="15" t="s">
        <v>224</v>
      </c>
      <c r="CJ290" s="15" t="s">
        <v>224</v>
      </c>
      <c r="CK290" s="15" t="s">
        <v>224</v>
      </c>
      <c r="CL290" s="15" t="s">
        <v>224</v>
      </c>
      <c r="CM290" s="15" t="s">
        <v>224</v>
      </c>
      <c r="CN290" s="15" t="s">
        <v>224</v>
      </c>
      <c r="CO290" s="15" t="s">
        <v>224</v>
      </c>
      <c r="CP290" s="15" t="s">
        <v>224</v>
      </c>
      <c r="CQ290" s="15" t="s">
        <v>224</v>
      </c>
      <c r="CR290" s="15" t="s">
        <v>224</v>
      </c>
      <c r="CS290" s="15" t="s">
        <v>224</v>
      </c>
      <c r="CT290" s="15" t="s">
        <v>224</v>
      </c>
    </row>
    <row r="291">
      <c r="A291" s="13" t="str">
        <f t="shared" si="1"/>
        <v>Xử lý kết nối thông tin liên quan đến công việc</v>
      </c>
      <c r="B291" s="14">
        <v>43732.96318090278</v>
      </c>
      <c r="C291" s="15" t="s">
        <v>538</v>
      </c>
      <c r="D291" s="16">
        <v>0.0</v>
      </c>
      <c r="E291" s="15" t="s">
        <v>428</v>
      </c>
      <c r="F291" s="15" t="s">
        <v>578</v>
      </c>
      <c r="G291" s="15" t="s">
        <v>681</v>
      </c>
      <c r="H291" s="15" t="s">
        <v>682</v>
      </c>
      <c r="I291" s="15" t="s">
        <v>683</v>
      </c>
      <c r="J291" s="15" t="s">
        <v>684</v>
      </c>
      <c r="K291" s="15" t="s">
        <v>694</v>
      </c>
      <c r="L291" s="15" t="s">
        <v>685</v>
      </c>
      <c r="N291" s="15" t="s">
        <v>686</v>
      </c>
      <c r="O291" s="15" t="s">
        <v>687</v>
      </c>
      <c r="P291" s="15" t="s">
        <v>215</v>
      </c>
      <c r="Q291" s="15" t="s">
        <v>215</v>
      </c>
      <c r="R291" s="15" t="s">
        <v>215</v>
      </c>
      <c r="S291" s="15" t="s">
        <v>680</v>
      </c>
      <c r="T291" s="15" t="s">
        <v>688</v>
      </c>
      <c r="U291" s="15" t="s">
        <v>222</v>
      </c>
      <c r="V291" s="15" t="s">
        <v>224</v>
      </c>
      <c r="W291" s="15" t="s">
        <v>680</v>
      </c>
      <c r="X291" s="15" t="s">
        <v>224</v>
      </c>
      <c r="Y291" s="15" t="s">
        <v>224</v>
      </c>
      <c r="Z291" s="15" t="s">
        <v>680</v>
      </c>
      <c r="AA291" s="15" t="s">
        <v>680</v>
      </c>
      <c r="AB291" s="15" t="s">
        <v>224</v>
      </c>
      <c r="AC291" s="15" t="s">
        <v>680</v>
      </c>
      <c r="AD291" s="15" t="s">
        <v>224</v>
      </c>
      <c r="AE291" s="15" t="s">
        <v>680</v>
      </c>
      <c r="AF291" s="15" t="s">
        <v>224</v>
      </c>
      <c r="AG291" s="15" t="s">
        <v>680</v>
      </c>
      <c r="AH291" s="15" t="s">
        <v>224</v>
      </c>
      <c r="AI291" s="15" t="s">
        <v>680</v>
      </c>
      <c r="AJ291" s="15" t="s">
        <v>224</v>
      </c>
      <c r="AK291" s="15" t="s">
        <v>680</v>
      </c>
      <c r="AL291" s="15" t="s">
        <v>224</v>
      </c>
      <c r="AM291" s="15" t="s">
        <v>215</v>
      </c>
      <c r="AN291" s="15" t="s">
        <v>680</v>
      </c>
      <c r="AO291" s="15" t="s">
        <v>224</v>
      </c>
      <c r="AP291" s="15" t="s">
        <v>680</v>
      </c>
      <c r="AQ291" s="15" t="s">
        <v>224</v>
      </c>
      <c r="AR291" s="15" t="s">
        <v>215</v>
      </c>
      <c r="AS291" s="15" t="s">
        <v>680</v>
      </c>
      <c r="AT291" s="15" t="s">
        <v>224</v>
      </c>
      <c r="AU291" s="15" t="s">
        <v>224</v>
      </c>
      <c r="AV291" s="15" t="s">
        <v>224</v>
      </c>
      <c r="AW291" s="15" t="s">
        <v>224</v>
      </c>
      <c r="AX291" s="15" t="s">
        <v>224</v>
      </c>
      <c r="AY291" s="15" t="s">
        <v>224</v>
      </c>
      <c r="AZ291" s="15" t="s">
        <v>680</v>
      </c>
      <c r="BA291" s="15" t="s">
        <v>224</v>
      </c>
      <c r="BB291" s="15" t="s">
        <v>224</v>
      </c>
      <c r="BC291" s="15" t="s">
        <v>224</v>
      </c>
      <c r="BD291" s="15" t="s">
        <v>224</v>
      </c>
      <c r="BE291" s="15" t="s">
        <v>224</v>
      </c>
      <c r="BF291" s="15" t="s">
        <v>224</v>
      </c>
      <c r="BG291" s="15" t="s">
        <v>680</v>
      </c>
      <c r="BH291" s="15" t="s">
        <v>224</v>
      </c>
      <c r="BI291" s="15" t="s">
        <v>224</v>
      </c>
      <c r="BJ291" s="15" t="s">
        <v>224</v>
      </c>
      <c r="BK291" s="15" t="s">
        <v>224</v>
      </c>
      <c r="BL291" s="15" t="s">
        <v>224</v>
      </c>
      <c r="BM291" s="15" t="s">
        <v>224</v>
      </c>
      <c r="BN291" s="15" t="s">
        <v>224</v>
      </c>
      <c r="BO291" s="15" t="s">
        <v>224</v>
      </c>
      <c r="BP291" s="15" t="s">
        <v>224</v>
      </c>
      <c r="BQ291" s="15" t="s">
        <v>680</v>
      </c>
      <c r="BR291" s="15" t="s">
        <v>680</v>
      </c>
      <c r="BS291" s="15" t="s">
        <v>224</v>
      </c>
      <c r="BT291" s="15" t="s">
        <v>680</v>
      </c>
      <c r="BU291" s="15" t="s">
        <v>224</v>
      </c>
      <c r="BV291" s="15" t="s">
        <v>215</v>
      </c>
      <c r="BW291" s="15" t="s">
        <v>680</v>
      </c>
      <c r="BX291" s="15" t="s">
        <v>224</v>
      </c>
      <c r="BY291" s="15" t="s">
        <v>224</v>
      </c>
      <c r="BZ291" s="15" t="s">
        <v>224</v>
      </c>
      <c r="CA291" s="15" t="s">
        <v>215</v>
      </c>
      <c r="CB291" s="15" t="s">
        <v>680</v>
      </c>
      <c r="CC291" s="15" t="s">
        <v>224</v>
      </c>
      <c r="CD291" s="15" t="s">
        <v>224</v>
      </c>
      <c r="CE291" s="15" t="s">
        <v>224</v>
      </c>
      <c r="CF291" s="15" t="s">
        <v>688</v>
      </c>
      <c r="CG291" s="15" t="s">
        <v>680</v>
      </c>
      <c r="CH291" s="15" t="s">
        <v>224</v>
      </c>
      <c r="CI291" s="15" t="s">
        <v>224</v>
      </c>
      <c r="CJ291" s="15" t="s">
        <v>224</v>
      </c>
      <c r="CK291" s="15" t="s">
        <v>680</v>
      </c>
      <c r="CL291" s="15" t="s">
        <v>224</v>
      </c>
      <c r="CM291" s="15" t="s">
        <v>680</v>
      </c>
      <c r="CN291" s="15" t="s">
        <v>688</v>
      </c>
      <c r="CO291" s="15" t="s">
        <v>224</v>
      </c>
      <c r="CP291" s="15" t="s">
        <v>688</v>
      </c>
      <c r="CQ291" s="15" t="s">
        <v>224</v>
      </c>
      <c r="CR291" s="15" t="s">
        <v>224</v>
      </c>
      <c r="CS291" s="15" t="s">
        <v>688</v>
      </c>
      <c r="CT291" s="15" t="s">
        <v>224</v>
      </c>
    </row>
    <row r="292">
      <c r="A292" s="13" t="str">
        <f t="shared" si="1"/>
        <v>Xử lý kết nối thông tin liên quan đến công việc</v>
      </c>
      <c r="B292" s="14">
        <v>43732.96727005787</v>
      </c>
      <c r="C292" s="15" t="s">
        <v>538</v>
      </c>
      <c r="D292" s="16">
        <v>0.0</v>
      </c>
      <c r="E292" s="15" t="s">
        <v>428</v>
      </c>
      <c r="F292" s="15" t="s">
        <v>578</v>
      </c>
      <c r="G292" s="15" t="s">
        <v>681</v>
      </c>
      <c r="H292" s="15" t="s">
        <v>689</v>
      </c>
      <c r="I292" s="15" t="s">
        <v>690</v>
      </c>
      <c r="J292" s="15" t="s">
        <v>691</v>
      </c>
      <c r="K292" s="15" t="s">
        <v>694</v>
      </c>
      <c r="L292" s="15" t="s">
        <v>693</v>
      </c>
      <c r="N292" s="15" t="s">
        <v>686</v>
      </c>
      <c r="O292" s="15" t="s">
        <v>694</v>
      </c>
      <c r="P292" s="15" t="s">
        <v>215</v>
      </c>
      <c r="Q292" s="15" t="s">
        <v>688</v>
      </c>
      <c r="R292" s="15" t="s">
        <v>215</v>
      </c>
      <c r="S292" s="15" t="s">
        <v>215</v>
      </c>
      <c r="T292" s="15" t="s">
        <v>688</v>
      </c>
      <c r="U292" s="15" t="s">
        <v>215</v>
      </c>
      <c r="V292" s="15" t="s">
        <v>224</v>
      </c>
      <c r="W292" s="15" t="s">
        <v>215</v>
      </c>
      <c r="X292" s="15" t="s">
        <v>224</v>
      </c>
      <c r="Y292" s="15" t="s">
        <v>224</v>
      </c>
      <c r="Z292" s="15" t="s">
        <v>215</v>
      </c>
      <c r="AA292" s="15" t="s">
        <v>215</v>
      </c>
      <c r="AB292" s="15" t="s">
        <v>224</v>
      </c>
      <c r="AC292" s="15" t="s">
        <v>354</v>
      </c>
      <c r="AD292" s="15" t="s">
        <v>224</v>
      </c>
      <c r="AE292" s="15" t="s">
        <v>215</v>
      </c>
      <c r="AF292" s="15" t="s">
        <v>224</v>
      </c>
      <c r="AG292" s="15" t="s">
        <v>215</v>
      </c>
      <c r="AH292" s="15" t="s">
        <v>224</v>
      </c>
      <c r="AI292" s="15" t="s">
        <v>215</v>
      </c>
      <c r="AJ292" s="15" t="s">
        <v>224</v>
      </c>
      <c r="AK292" s="15" t="s">
        <v>215</v>
      </c>
      <c r="AL292" s="15" t="s">
        <v>224</v>
      </c>
      <c r="AM292" s="15" t="s">
        <v>215</v>
      </c>
      <c r="AN292" s="15" t="s">
        <v>215</v>
      </c>
      <c r="AO292" s="15" t="s">
        <v>224</v>
      </c>
      <c r="AP292" s="15" t="s">
        <v>215</v>
      </c>
      <c r="AQ292" s="15" t="s">
        <v>224</v>
      </c>
      <c r="AR292" s="15" t="s">
        <v>215</v>
      </c>
      <c r="AS292" s="15" t="s">
        <v>215</v>
      </c>
      <c r="AT292" s="15" t="s">
        <v>224</v>
      </c>
      <c r="AU292" s="15" t="s">
        <v>224</v>
      </c>
      <c r="AV292" s="15" t="s">
        <v>224</v>
      </c>
      <c r="AW292" s="15" t="s">
        <v>224</v>
      </c>
      <c r="AX292" s="15" t="s">
        <v>224</v>
      </c>
      <c r="AY292" s="15" t="s">
        <v>224</v>
      </c>
      <c r="AZ292" s="15" t="s">
        <v>215</v>
      </c>
      <c r="BA292" s="15" t="s">
        <v>224</v>
      </c>
      <c r="BB292" s="15" t="s">
        <v>224</v>
      </c>
      <c r="BC292" s="15" t="s">
        <v>224</v>
      </c>
      <c r="BD292" s="15" t="s">
        <v>224</v>
      </c>
      <c r="BE292" s="15" t="s">
        <v>224</v>
      </c>
      <c r="BF292" s="15" t="s">
        <v>224</v>
      </c>
      <c r="BG292" s="15" t="s">
        <v>224</v>
      </c>
      <c r="BH292" s="15" t="s">
        <v>224</v>
      </c>
      <c r="BI292" s="15" t="s">
        <v>224</v>
      </c>
      <c r="BJ292" s="15" t="s">
        <v>224</v>
      </c>
      <c r="BK292" s="15" t="s">
        <v>224</v>
      </c>
      <c r="BL292" s="15" t="s">
        <v>224</v>
      </c>
      <c r="BM292" s="15" t="s">
        <v>224</v>
      </c>
      <c r="BN292" s="15" t="s">
        <v>224</v>
      </c>
      <c r="BO292" s="15" t="s">
        <v>215</v>
      </c>
      <c r="BP292" s="15" t="s">
        <v>224</v>
      </c>
      <c r="BQ292" s="15" t="s">
        <v>215</v>
      </c>
      <c r="BR292" s="15" t="s">
        <v>215</v>
      </c>
      <c r="BS292" s="15" t="s">
        <v>224</v>
      </c>
      <c r="BT292" s="15" t="s">
        <v>215</v>
      </c>
      <c r="BU292" s="15" t="s">
        <v>224</v>
      </c>
      <c r="BV292" s="15" t="s">
        <v>215</v>
      </c>
      <c r="BW292" s="15" t="s">
        <v>215</v>
      </c>
      <c r="BX292" s="15" t="s">
        <v>224</v>
      </c>
      <c r="BY292" s="15" t="s">
        <v>224</v>
      </c>
      <c r="BZ292" s="15" t="s">
        <v>224</v>
      </c>
      <c r="CA292" s="15" t="s">
        <v>215</v>
      </c>
      <c r="CB292" s="15" t="s">
        <v>215</v>
      </c>
      <c r="CC292" s="15" t="s">
        <v>224</v>
      </c>
      <c r="CD292" s="15" t="s">
        <v>224</v>
      </c>
      <c r="CE292" s="15" t="s">
        <v>224</v>
      </c>
      <c r="CF292" s="15" t="s">
        <v>215</v>
      </c>
      <c r="CG292" s="15" t="s">
        <v>215</v>
      </c>
      <c r="CH292" s="15" t="s">
        <v>224</v>
      </c>
      <c r="CI292" s="15" t="s">
        <v>224</v>
      </c>
      <c r="CJ292" s="15" t="s">
        <v>224</v>
      </c>
      <c r="CK292" s="15" t="s">
        <v>215</v>
      </c>
      <c r="CL292" s="15" t="s">
        <v>224</v>
      </c>
      <c r="CM292" s="15" t="s">
        <v>215</v>
      </c>
      <c r="CN292" s="15" t="s">
        <v>688</v>
      </c>
      <c r="CO292" s="15" t="s">
        <v>224</v>
      </c>
      <c r="CP292" s="15" t="s">
        <v>688</v>
      </c>
      <c r="CQ292" s="15" t="s">
        <v>224</v>
      </c>
      <c r="CR292" s="15" t="s">
        <v>224</v>
      </c>
      <c r="CS292" s="15" t="s">
        <v>688</v>
      </c>
      <c r="CT292" s="15" t="s">
        <v>224</v>
      </c>
    </row>
    <row r="293">
      <c r="A293" s="13" t="str">
        <f t="shared" si="1"/>
        <v>Xuất file exel thông tin đánh giá KPI của nhân viên</v>
      </c>
      <c r="B293" s="14">
        <v>43732.63097597222</v>
      </c>
      <c r="C293" s="15" t="s">
        <v>344</v>
      </c>
      <c r="D293" s="16">
        <v>0.0</v>
      </c>
      <c r="E293" s="15" t="s">
        <v>601</v>
      </c>
      <c r="F293" s="15" t="s">
        <v>1587</v>
      </c>
      <c r="G293" s="15" t="s">
        <v>3550</v>
      </c>
      <c r="H293" s="15" t="s">
        <v>3551</v>
      </c>
      <c r="I293" s="15" t="s">
        <v>3551</v>
      </c>
      <c r="J293" s="15" t="s">
        <v>3554</v>
      </c>
      <c r="K293" s="15" t="s">
        <v>379</v>
      </c>
      <c r="L293" s="15" t="s">
        <v>379</v>
      </c>
      <c r="N293" s="15" t="s">
        <v>3559</v>
      </c>
      <c r="O293" s="15" t="s">
        <v>379</v>
      </c>
      <c r="P293" s="15" t="s">
        <v>275</v>
      </c>
      <c r="Q293" s="15" t="s">
        <v>224</v>
      </c>
      <c r="R293" s="15" t="s">
        <v>222</v>
      </c>
      <c r="S293" s="15" t="s">
        <v>222</v>
      </c>
      <c r="T293" s="15" t="s">
        <v>340</v>
      </c>
      <c r="U293" s="15" t="s">
        <v>275</v>
      </c>
      <c r="V293" s="15" t="s">
        <v>222</v>
      </c>
      <c r="W293" s="15" t="s">
        <v>222</v>
      </c>
      <c r="X293" s="15" t="s">
        <v>224</v>
      </c>
      <c r="Y293" s="15" t="s">
        <v>224</v>
      </c>
      <c r="Z293" s="15" t="s">
        <v>224</v>
      </c>
      <c r="AA293" s="15" t="s">
        <v>224</v>
      </c>
      <c r="AB293" s="15" t="s">
        <v>224</v>
      </c>
      <c r="AC293" s="15" t="s">
        <v>224</v>
      </c>
      <c r="AD293" s="15" t="s">
        <v>224</v>
      </c>
      <c r="AE293" s="15" t="s">
        <v>224</v>
      </c>
      <c r="AF293" s="15" t="s">
        <v>224</v>
      </c>
      <c r="AG293" s="15" t="s">
        <v>224</v>
      </c>
      <c r="AH293" s="15" t="s">
        <v>224</v>
      </c>
      <c r="AI293" s="15" t="s">
        <v>224</v>
      </c>
      <c r="AJ293" s="15" t="s">
        <v>224</v>
      </c>
      <c r="AK293" s="15" t="s">
        <v>224</v>
      </c>
      <c r="AL293" s="15" t="s">
        <v>224</v>
      </c>
      <c r="AM293" s="15" t="s">
        <v>224</v>
      </c>
      <c r="AN293" s="15" t="s">
        <v>224</v>
      </c>
      <c r="AO293" s="15" t="s">
        <v>224</v>
      </c>
      <c r="AP293" s="15" t="s">
        <v>224</v>
      </c>
      <c r="AQ293" s="15" t="s">
        <v>224</v>
      </c>
      <c r="AR293" s="15" t="s">
        <v>222</v>
      </c>
      <c r="AS293" s="15" t="s">
        <v>224</v>
      </c>
      <c r="AT293" s="15" t="s">
        <v>224</v>
      </c>
      <c r="AU293" s="15" t="s">
        <v>224</v>
      </c>
      <c r="AV293" s="15" t="s">
        <v>224</v>
      </c>
      <c r="AW293" s="15" t="s">
        <v>224</v>
      </c>
      <c r="AX293" s="15" t="s">
        <v>224</v>
      </c>
      <c r="AY293" s="15" t="s">
        <v>224</v>
      </c>
      <c r="AZ293" s="15" t="s">
        <v>224</v>
      </c>
      <c r="BA293" s="15" t="s">
        <v>224</v>
      </c>
      <c r="BB293" s="15" t="s">
        <v>224</v>
      </c>
      <c r="BC293" s="15" t="s">
        <v>224</v>
      </c>
      <c r="BD293" s="15" t="s">
        <v>224</v>
      </c>
      <c r="BE293" s="15" t="s">
        <v>224</v>
      </c>
      <c r="BF293" s="15" t="s">
        <v>224</v>
      </c>
      <c r="BG293" s="15" t="s">
        <v>224</v>
      </c>
      <c r="BH293" s="15" t="s">
        <v>224</v>
      </c>
      <c r="BI293" s="15" t="s">
        <v>224</v>
      </c>
      <c r="BJ293" s="15" t="s">
        <v>224</v>
      </c>
      <c r="BK293" s="15" t="s">
        <v>224</v>
      </c>
      <c r="BL293" s="15" t="s">
        <v>224</v>
      </c>
      <c r="BM293" s="15" t="s">
        <v>224</v>
      </c>
      <c r="BN293" s="15" t="s">
        <v>224</v>
      </c>
      <c r="BO293" s="15" t="s">
        <v>224</v>
      </c>
      <c r="BP293" s="15" t="s">
        <v>224</v>
      </c>
      <c r="BQ293" s="15" t="s">
        <v>224</v>
      </c>
      <c r="BR293" s="15" t="s">
        <v>224</v>
      </c>
      <c r="BS293" s="15" t="s">
        <v>224</v>
      </c>
      <c r="BT293" s="15" t="s">
        <v>224</v>
      </c>
      <c r="BU293" s="15" t="s">
        <v>224</v>
      </c>
      <c r="BV293" s="15" t="s">
        <v>224</v>
      </c>
      <c r="BW293" s="15" t="s">
        <v>224</v>
      </c>
      <c r="BX293" s="15" t="s">
        <v>224</v>
      </c>
      <c r="BY293" s="15" t="s">
        <v>224</v>
      </c>
      <c r="BZ293" s="15" t="s">
        <v>224</v>
      </c>
      <c r="CA293" s="15" t="s">
        <v>224</v>
      </c>
      <c r="CB293" s="15" t="s">
        <v>224</v>
      </c>
      <c r="CC293" s="15" t="s">
        <v>224</v>
      </c>
      <c r="CD293" s="15" t="s">
        <v>224</v>
      </c>
      <c r="CE293" s="15" t="s">
        <v>224</v>
      </c>
      <c r="CF293" s="15" t="s">
        <v>224</v>
      </c>
      <c r="CG293" s="15" t="s">
        <v>224</v>
      </c>
      <c r="CH293" s="15" t="s">
        <v>224</v>
      </c>
      <c r="CI293" s="15" t="s">
        <v>224</v>
      </c>
      <c r="CJ293" s="15" t="s">
        <v>224</v>
      </c>
      <c r="CK293" s="15" t="s">
        <v>224</v>
      </c>
      <c r="CL293" s="15" t="s">
        <v>224</v>
      </c>
      <c r="CM293" s="15" t="s">
        <v>224</v>
      </c>
      <c r="CN293" s="15" t="s">
        <v>224</v>
      </c>
      <c r="CO293" s="15" t="s">
        <v>224</v>
      </c>
      <c r="CP293" s="15" t="s">
        <v>224</v>
      </c>
      <c r="CQ293" s="15" t="s">
        <v>224</v>
      </c>
      <c r="CR293" s="15" t="s">
        <v>224</v>
      </c>
      <c r="CS293" s="15" t="s">
        <v>224</v>
      </c>
      <c r="CT293" s="15" t="s">
        <v>224</v>
      </c>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row>
  </sheetData>
  <conditionalFormatting sqref="I1:I393">
    <cfRule type="expression" dxfId="0" priority="1">
      <formula>countif(I:I, I1)&gt;1</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
    <col customWidth="1" min="2" max="2" width="2.57"/>
    <col customWidth="1" min="3" max="3" width="35.0"/>
    <col customWidth="1" min="4" max="4" width="54.86"/>
    <col customWidth="1" min="5" max="5" width="55.86"/>
  </cols>
  <sheetData>
    <row r="1">
      <c r="B1" s="15" t="s">
        <v>5328</v>
      </c>
    </row>
    <row r="2">
      <c r="A2" s="146"/>
      <c r="B2" s="146" t="s">
        <v>5330</v>
      </c>
      <c r="C2" s="147"/>
      <c r="D2" s="148"/>
      <c r="E2" s="146" t="s">
        <v>5333</v>
      </c>
      <c r="F2" s="147"/>
      <c r="G2" s="147"/>
      <c r="H2" s="147"/>
      <c r="I2" s="147"/>
      <c r="J2" s="147"/>
      <c r="K2" s="147"/>
      <c r="L2" s="147"/>
      <c r="M2" s="147"/>
      <c r="N2" s="147"/>
      <c r="O2" s="147"/>
      <c r="P2" s="147"/>
      <c r="Q2" s="147"/>
      <c r="R2" s="147"/>
      <c r="S2" s="147"/>
      <c r="T2" s="147"/>
      <c r="U2" s="147"/>
      <c r="V2" s="147"/>
      <c r="W2" s="147"/>
      <c r="X2" s="147"/>
      <c r="Y2" s="147"/>
      <c r="Z2" s="147"/>
      <c r="AA2" s="147"/>
    </row>
    <row r="3">
      <c r="A3" s="149"/>
      <c r="B3" s="149" t="s">
        <v>5334</v>
      </c>
      <c r="C3" s="149" t="s">
        <v>5335</v>
      </c>
      <c r="D3" s="150" t="s">
        <v>5336</v>
      </c>
      <c r="E3" s="149" t="s">
        <v>5338</v>
      </c>
      <c r="F3" s="37"/>
      <c r="G3" s="37"/>
      <c r="H3" s="37"/>
      <c r="I3" s="37"/>
      <c r="J3" s="37"/>
      <c r="K3" s="37"/>
      <c r="L3" s="37"/>
      <c r="M3" s="37"/>
      <c r="N3" s="37"/>
      <c r="O3" s="37"/>
      <c r="P3" s="37"/>
      <c r="Q3" s="37"/>
      <c r="R3" s="37"/>
      <c r="S3" s="37"/>
      <c r="T3" s="37"/>
      <c r="U3" s="37"/>
      <c r="V3" s="37"/>
      <c r="W3" s="37"/>
      <c r="X3" s="37"/>
      <c r="Y3" s="37"/>
      <c r="Z3" s="37"/>
      <c r="AA3" s="37"/>
    </row>
    <row r="4">
      <c r="A4" s="15">
        <v>1.0</v>
      </c>
      <c r="B4" s="15">
        <v>1.0</v>
      </c>
      <c r="C4" s="15" t="s">
        <v>5342</v>
      </c>
      <c r="D4" s="1" t="s">
        <v>5343</v>
      </c>
      <c r="E4" s="15" t="s">
        <v>5344</v>
      </c>
    </row>
    <row r="5" hidden="1">
      <c r="A5" s="15"/>
      <c r="B5" s="15"/>
      <c r="C5" s="15"/>
      <c r="D5" s="1"/>
      <c r="E5" s="15" t="s">
        <v>5346</v>
      </c>
    </row>
    <row r="6" hidden="1">
      <c r="A6" s="15"/>
      <c r="B6" s="15"/>
      <c r="C6" s="15"/>
      <c r="D6" s="1"/>
      <c r="E6" s="15" t="s">
        <v>5347</v>
      </c>
      <c r="F6" s="15" t="s">
        <v>5348</v>
      </c>
    </row>
    <row r="7" hidden="1">
      <c r="D7" s="3"/>
      <c r="E7" s="151" t="s">
        <v>5349</v>
      </c>
      <c r="F7" s="15" t="s">
        <v>5350</v>
      </c>
    </row>
    <row r="8" hidden="1">
      <c r="D8" s="3"/>
      <c r="E8" s="151" t="s">
        <v>5351</v>
      </c>
      <c r="F8" s="15" t="s">
        <v>5352</v>
      </c>
    </row>
    <row r="9" hidden="1">
      <c r="D9" s="3"/>
      <c r="E9" s="15" t="s">
        <v>5353</v>
      </c>
      <c r="F9" s="15" t="s">
        <v>5355</v>
      </c>
    </row>
    <row r="10" hidden="1">
      <c r="D10" s="3"/>
      <c r="E10" s="15"/>
      <c r="F10" s="15"/>
    </row>
    <row r="11">
      <c r="A11" s="15">
        <v>2.0</v>
      </c>
      <c r="B11" s="15">
        <v>2.0</v>
      </c>
      <c r="C11" s="15" t="s">
        <v>5359</v>
      </c>
      <c r="D11" s="1" t="s">
        <v>5360</v>
      </c>
      <c r="E11" s="1" t="s">
        <v>5362</v>
      </c>
    </row>
    <row r="12" hidden="1">
      <c r="D12" s="3"/>
      <c r="E12" s="1" t="s">
        <v>5363</v>
      </c>
    </row>
    <row r="13" hidden="1">
      <c r="D13" s="3"/>
      <c r="E13" s="1" t="s">
        <v>5364</v>
      </c>
    </row>
    <row r="14" hidden="1">
      <c r="D14" s="3"/>
      <c r="E14" s="15" t="s">
        <v>5365</v>
      </c>
    </row>
    <row r="15">
      <c r="A15" s="15">
        <v>3.0</v>
      </c>
      <c r="B15" s="15">
        <v>3.0</v>
      </c>
      <c r="C15" s="15" t="s">
        <v>5367</v>
      </c>
      <c r="D15" s="1" t="s">
        <v>5368</v>
      </c>
      <c r="E15" s="15"/>
    </row>
    <row r="16" hidden="1">
      <c r="D16" s="3"/>
      <c r="E16" s="15" t="s">
        <v>5370</v>
      </c>
    </row>
    <row r="17" hidden="1">
      <c r="D17" s="3"/>
      <c r="E17" s="1" t="s">
        <v>5371</v>
      </c>
    </row>
    <row r="18" hidden="1">
      <c r="D18" s="3"/>
      <c r="E18" s="1" t="s">
        <v>5373</v>
      </c>
    </row>
    <row r="19" hidden="1">
      <c r="D19" s="3"/>
      <c r="E19" s="1" t="s">
        <v>5374</v>
      </c>
    </row>
    <row r="20" hidden="1">
      <c r="D20" s="3"/>
      <c r="E20" s="15" t="s">
        <v>5376</v>
      </c>
    </row>
    <row r="21" hidden="1">
      <c r="D21" s="3"/>
      <c r="E21" s="1" t="s">
        <v>5377</v>
      </c>
    </row>
    <row r="22" hidden="1">
      <c r="D22" s="3"/>
    </row>
    <row r="23" hidden="1">
      <c r="D23" s="3"/>
    </row>
    <row r="24" hidden="1">
      <c r="D24" s="3"/>
    </row>
    <row r="25" hidden="1">
      <c r="D25" s="3"/>
    </row>
    <row r="26" hidden="1">
      <c r="D26" s="3"/>
    </row>
    <row r="27" hidden="1">
      <c r="A27" s="146"/>
      <c r="B27" s="146" t="s">
        <v>5378</v>
      </c>
      <c r="C27" s="152"/>
      <c r="D27" s="153"/>
      <c r="E27" s="146" t="s">
        <v>5379</v>
      </c>
      <c r="F27" s="152"/>
      <c r="G27" s="152"/>
      <c r="H27" s="152"/>
      <c r="I27" s="152"/>
      <c r="J27" s="152"/>
      <c r="K27" s="152"/>
      <c r="L27" s="152"/>
      <c r="M27" s="152"/>
      <c r="N27" s="152"/>
      <c r="O27" s="152"/>
      <c r="P27" s="152"/>
      <c r="Q27" s="152"/>
      <c r="R27" s="152"/>
      <c r="S27" s="152"/>
      <c r="T27" s="152"/>
      <c r="U27" s="152"/>
      <c r="V27" s="152"/>
      <c r="W27" s="152"/>
      <c r="X27" s="152"/>
      <c r="Y27" s="152"/>
      <c r="Z27" s="152"/>
      <c r="AA27" s="152"/>
    </row>
    <row r="28">
      <c r="A28" s="149"/>
      <c r="B28" s="149" t="s">
        <v>5334</v>
      </c>
      <c r="C28" s="149" t="s">
        <v>5335</v>
      </c>
      <c r="D28" s="150" t="s">
        <v>5336</v>
      </c>
      <c r="E28" s="149" t="s">
        <v>5338</v>
      </c>
      <c r="F28" s="37"/>
      <c r="G28" s="37"/>
      <c r="H28" s="37"/>
      <c r="I28" s="37"/>
      <c r="J28" s="37"/>
      <c r="K28" s="37"/>
      <c r="L28" s="37"/>
      <c r="M28" s="37"/>
      <c r="N28" s="37"/>
      <c r="O28" s="37"/>
      <c r="P28" s="37"/>
      <c r="Q28" s="37"/>
      <c r="R28" s="37"/>
      <c r="S28" s="37"/>
      <c r="T28" s="37"/>
      <c r="U28" s="37"/>
      <c r="V28" s="37"/>
      <c r="W28" s="37"/>
      <c r="X28" s="37"/>
      <c r="Y28" s="37"/>
      <c r="Z28" s="37"/>
      <c r="AA28" s="37"/>
    </row>
    <row r="29">
      <c r="A29" s="15">
        <v>4.0</v>
      </c>
      <c r="B29" s="15">
        <v>1.0</v>
      </c>
      <c r="C29" s="15" t="s">
        <v>5390</v>
      </c>
      <c r="D29" s="1" t="s">
        <v>5391</v>
      </c>
      <c r="E29" s="1" t="s">
        <v>5393</v>
      </c>
    </row>
    <row r="30">
      <c r="A30" s="15">
        <v>5.0</v>
      </c>
      <c r="B30" s="15">
        <v>2.0</v>
      </c>
      <c r="C30" s="15" t="s">
        <v>5395</v>
      </c>
      <c r="D30" s="1" t="s">
        <v>5397</v>
      </c>
      <c r="E30" s="1" t="s">
        <v>5399</v>
      </c>
    </row>
    <row r="31">
      <c r="A31" s="15">
        <v>6.0</v>
      </c>
      <c r="B31" s="15">
        <v>3.0</v>
      </c>
      <c r="C31" s="15" t="s">
        <v>5400</v>
      </c>
      <c r="D31" s="1" t="s">
        <v>5401</v>
      </c>
      <c r="E31" s="15" t="s">
        <v>5402</v>
      </c>
    </row>
    <row r="32">
      <c r="A32" s="15">
        <v>7.0</v>
      </c>
      <c r="B32" s="15">
        <v>4.0</v>
      </c>
      <c r="C32" s="15" t="s">
        <v>5403</v>
      </c>
      <c r="D32" s="1" t="s">
        <v>5404</v>
      </c>
      <c r="E32" s="15" t="s">
        <v>5405</v>
      </c>
    </row>
    <row r="33">
      <c r="A33" s="15">
        <v>8.0</v>
      </c>
      <c r="B33" s="15">
        <v>5.0</v>
      </c>
      <c r="C33" s="15" t="s">
        <v>5406</v>
      </c>
      <c r="D33" s="1" t="s">
        <v>5407</v>
      </c>
      <c r="E33" s="1" t="s">
        <v>5408</v>
      </c>
    </row>
    <row r="34">
      <c r="A34" s="15">
        <v>9.0</v>
      </c>
      <c r="B34" s="15"/>
      <c r="C34" s="15" t="s">
        <v>5409</v>
      </c>
      <c r="D34" s="1" t="s">
        <v>5410</v>
      </c>
      <c r="E34" s="15" t="s">
        <v>5411</v>
      </c>
    </row>
    <row r="35">
      <c r="A35" s="15">
        <v>10.0</v>
      </c>
      <c r="C35" s="15" t="s">
        <v>5412</v>
      </c>
      <c r="D35" s="1" t="s">
        <v>5414</v>
      </c>
      <c r="E35" s="15" t="s">
        <v>5416</v>
      </c>
    </row>
    <row r="36" hidden="1">
      <c r="D36" s="1"/>
    </row>
    <row r="37" hidden="1">
      <c r="D37" s="1"/>
    </row>
    <row r="38" hidden="1">
      <c r="D38" s="1"/>
    </row>
    <row r="39" hidden="1">
      <c r="D39" s="1"/>
    </row>
    <row r="40" hidden="1">
      <c r="D40" s="1"/>
    </row>
    <row r="41" hidden="1">
      <c r="D41" s="1"/>
    </row>
    <row r="42" hidden="1">
      <c r="D42" s="1"/>
    </row>
    <row r="43" hidden="1">
      <c r="D43" s="3"/>
    </row>
    <row r="44" hidden="1">
      <c r="A44" s="146"/>
      <c r="B44" s="146" t="s">
        <v>5420</v>
      </c>
      <c r="C44" s="152"/>
      <c r="D44" s="153"/>
      <c r="E44" s="146" t="s">
        <v>5422</v>
      </c>
      <c r="F44" s="152"/>
      <c r="G44" s="152"/>
      <c r="H44" s="152"/>
      <c r="I44" s="152"/>
      <c r="J44" s="152"/>
      <c r="K44" s="152"/>
      <c r="L44" s="152"/>
      <c r="M44" s="152"/>
      <c r="N44" s="152"/>
      <c r="O44" s="152"/>
      <c r="P44" s="152"/>
      <c r="Q44" s="152"/>
      <c r="R44" s="152"/>
      <c r="S44" s="152"/>
      <c r="T44" s="152"/>
      <c r="U44" s="152"/>
      <c r="V44" s="152"/>
      <c r="W44" s="152"/>
      <c r="X44" s="152"/>
      <c r="Y44" s="152"/>
      <c r="Z44" s="152"/>
      <c r="AA44" s="152"/>
    </row>
    <row r="45">
      <c r="A45" s="149"/>
      <c r="B45" s="149" t="s">
        <v>5334</v>
      </c>
      <c r="C45" s="149" t="s">
        <v>5335</v>
      </c>
      <c r="D45" s="150" t="s">
        <v>5336</v>
      </c>
      <c r="E45" s="149" t="s">
        <v>5338</v>
      </c>
      <c r="F45" s="37"/>
      <c r="G45" s="37"/>
      <c r="H45" s="37"/>
      <c r="I45" s="37"/>
      <c r="J45" s="37"/>
      <c r="K45" s="37"/>
      <c r="L45" s="37"/>
      <c r="M45" s="37"/>
      <c r="N45" s="37"/>
      <c r="O45" s="37"/>
      <c r="P45" s="37"/>
      <c r="Q45" s="37"/>
      <c r="R45" s="37"/>
      <c r="S45" s="37"/>
      <c r="T45" s="37"/>
      <c r="U45" s="37"/>
      <c r="V45" s="37"/>
      <c r="W45" s="37"/>
      <c r="X45" s="37"/>
      <c r="Y45" s="37"/>
      <c r="Z45" s="37"/>
      <c r="AA45" s="37"/>
    </row>
    <row r="46">
      <c r="A46" s="15">
        <v>11.0</v>
      </c>
      <c r="C46" s="15" t="s">
        <v>5426</v>
      </c>
      <c r="D46" s="1" t="s">
        <v>5427</v>
      </c>
      <c r="E46" s="15" t="s">
        <v>5429</v>
      </c>
    </row>
    <row r="47">
      <c r="A47" s="15">
        <v>12.0</v>
      </c>
      <c r="C47" s="15" t="s">
        <v>5432</v>
      </c>
      <c r="D47" s="1" t="s">
        <v>5434</v>
      </c>
      <c r="E47" s="15"/>
    </row>
    <row r="48">
      <c r="C48" s="15" t="s">
        <v>5437</v>
      </c>
      <c r="D48" s="1" t="s">
        <v>5438</v>
      </c>
      <c r="E48" s="15" t="s">
        <v>5439</v>
      </c>
    </row>
    <row r="49">
      <c r="C49" s="15" t="s">
        <v>5440</v>
      </c>
      <c r="D49" s="1" t="s">
        <v>5441</v>
      </c>
      <c r="E49" s="15" t="s">
        <v>5442</v>
      </c>
    </row>
    <row r="50">
      <c r="C50" s="15" t="s">
        <v>5443</v>
      </c>
      <c r="D50" s="1" t="s">
        <v>5444</v>
      </c>
      <c r="E50" s="15" t="s">
        <v>5446</v>
      </c>
    </row>
    <row r="51">
      <c r="C51" s="15" t="s">
        <v>5448</v>
      </c>
      <c r="D51" s="1" t="s">
        <v>5449</v>
      </c>
      <c r="E51" s="15" t="s">
        <v>5450</v>
      </c>
    </row>
    <row r="52">
      <c r="A52" s="15">
        <v>13.0</v>
      </c>
      <c r="B52" s="15">
        <v>2.0</v>
      </c>
      <c r="C52" s="15" t="s">
        <v>5454</v>
      </c>
      <c r="D52" s="157" t="s">
        <v>5456</v>
      </c>
      <c r="E52" s="158"/>
    </row>
    <row r="53">
      <c r="A53" s="15">
        <v>14.0</v>
      </c>
      <c r="B53" s="15">
        <v>3.0</v>
      </c>
      <c r="C53" s="15" t="s">
        <v>5464</v>
      </c>
      <c r="D53" s="157" t="s">
        <v>5465</v>
      </c>
      <c r="E53" s="158" t="s">
        <v>5466</v>
      </c>
    </row>
    <row r="54">
      <c r="A54" s="15">
        <v>15.0</v>
      </c>
      <c r="B54" s="15">
        <v>4.0</v>
      </c>
      <c r="C54" s="15" t="s">
        <v>5467</v>
      </c>
      <c r="D54" s="157" t="s">
        <v>5468</v>
      </c>
      <c r="E54" s="158" t="s">
        <v>5469</v>
      </c>
    </row>
    <row r="55">
      <c r="A55" s="15">
        <v>13.0</v>
      </c>
      <c r="B55" s="15">
        <v>5.0</v>
      </c>
      <c r="C55" s="15" t="s">
        <v>5470</v>
      </c>
      <c r="D55" s="157" t="s">
        <v>5471</v>
      </c>
      <c r="E55" s="158" t="s">
        <v>5472</v>
      </c>
    </row>
    <row r="56">
      <c r="A56" s="15">
        <v>16.0</v>
      </c>
      <c r="B56" s="15">
        <v>6.0</v>
      </c>
      <c r="C56" s="15" t="s">
        <v>5474</v>
      </c>
      <c r="D56" s="1" t="s">
        <v>5475</v>
      </c>
      <c r="E56" s="15" t="s">
        <v>5476</v>
      </c>
    </row>
    <row r="57" hidden="1">
      <c r="D57" s="3"/>
    </row>
    <row r="58" hidden="1">
      <c r="D58" s="3"/>
    </row>
    <row r="59" hidden="1">
      <c r="D59" s="3"/>
    </row>
    <row r="60" hidden="1">
      <c r="D60" s="3"/>
    </row>
    <row r="61" hidden="1">
      <c r="D61" s="3"/>
    </row>
    <row r="62" hidden="1">
      <c r="D62" s="3"/>
    </row>
    <row r="63" hidden="1">
      <c r="A63" s="146"/>
      <c r="B63" s="146" t="s">
        <v>5481</v>
      </c>
      <c r="C63" s="152"/>
      <c r="D63" s="153"/>
      <c r="E63" s="146" t="s">
        <v>5482</v>
      </c>
      <c r="F63" s="152"/>
      <c r="G63" s="152"/>
      <c r="H63" s="152"/>
      <c r="I63" s="152"/>
      <c r="J63" s="152"/>
      <c r="K63" s="152"/>
      <c r="L63" s="152"/>
      <c r="M63" s="152"/>
      <c r="N63" s="152"/>
      <c r="O63" s="152"/>
      <c r="P63" s="152"/>
      <c r="Q63" s="152"/>
      <c r="R63" s="152"/>
      <c r="S63" s="152"/>
      <c r="T63" s="152"/>
      <c r="U63" s="152"/>
      <c r="V63" s="152"/>
      <c r="W63" s="152"/>
      <c r="X63" s="152"/>
      <c r="Y63" s="152"/>
      <c r="Z63" s="152"/>
      <c r="AA63" s="152"/>
    </row>
    <row r="64">
      <c r="A64" s="149"/>
      <c r="B64" s="149" t="s">
        <v>5334</v>
      </c>
      <c r="C64" s="149" t="s">
        <v>5335</v>
      </c>
      <c r="D64" s="150" t="s">
        <v>5336</v>
      </c>
      <c r="E64" s="149" t="s">
        <v>5338</v>
      </c>
    </row>
    <row r="65">
      <c r="A65" s="15">
        <v>17.0</v>
      </c>
      <c r="C65" s="1" t="s">
        <v>5484</v>
      </c>
      <c r="D65" s="1" t="s">
        <v>5485</v>
      </c>
      <c r="E65" s="15" t="s">
        <v>5487</v>
      </c>
    </row>
    <row r="66">
      <c r="C66" s="1" t="s">
        <v>5488</v>
      </c>
      <c r="D66" s="1" t="s">
        <v>5489</v>
      </c>
      <c r="E66" s="1" t="s">
        <v>5490</v>
      </c>
    </row>
    <row r="67">
      <c r="C67" s="1" t="s">
        <v>5491</v>
      </c>
      <c r="D67" s="1" t="s">
        <v>5492</v>
      </c>
      <c r="E67" s="15" t="s">
        <v>5493</v>
      </c>
    </row>
    <row r="68">
      <c r="C68" s="1" t="s">
        <v>5494</v>
      </c>
      <c r="D68" s="1" t="s">
        <v>5495</v>
      </c>
      <c r="E68" s="15" t="s">
        <v>5496</v>
      </c>
    </row>
    <row r="69">
      <c r="C69" s="15" t="s">
        <v>5497</v>
      </c>
      <c r="D69" s="1" t="s">
        <v>5498</v>
      </c>
      <c r="E69" s="15" t="s">
        <v>5499</v>
      </c>
    </row>
    <row r="70">
      <c r="C70" s="15" t="s">
        <v>5500</v>
      </c>
      <c r="D70" s="1" t="s">
        <v>5501</v>
      </c>
    </row>
    <row r="71">
      <c r="C71" s="15" t="s">
        <v>5503</v>
      </c>
      <c r="D71" s="1" t="s">
        <v>5504</v>
      </c>
      <c r="E71" s="15" t="s">
        <v>5505</v>
      </c>
    </row>
    <row r="72">
      <c r="C72" s="15" t="s">
        <v>5508</v>
      </c>
      <c r="D72" s="1" t="s">
        <v>5510</v>
      </c>
      <c r="E72" s="15" t="s">
        <v>5511</v>
      </c>
    </row>
    <row r="73" hidden="1">
      <c r="D73" s="3"/>
    </row>
    <row r="74">
      <c r="C74" s="15" t="s">
        <v>5513</v>
      </c>
      <c r="D74" s="1" t="s">
        <v>5514</v>
      </c>
      <c r="E74" s="1" t="s">
        <v>5515</v>
      </c>
    </row>
    <row r="75">
      <c r="C75" s="15" t="s">
        <v>5516</v>
      </c>
      <c r="D75" s="1" t="s">
        <v>5517</v>
      </c>
      <c r="E75" s="15" t="s">
        <v>5518</v>
      </c>
    </row>
    <row r="76">
      <c r="C76" s="15" t="s">
        <v>5519</v>
      </c>
      <c r="D76" s="1" t="s">
        <v>5520</v>
      </c>
      <c r="E76" s="1" t="s">
        <v>5521</v>
      </c>
    </row>
    <row r="77">
      <c r="A77" s="15">
        <v>19.0</v>
      </c>
      <c r="C77" s="15" t="s">
        <v>5523</v>
      </c>
      <c r="D77" s="1" t="s">
        <v>5524</v>
      </c>
      <c r="E77" s="1" t="s">
        <v>5525</v>
      </c>
    </row>
    <row r="78">
      <c r="C78" s="15" t="s">
        <v>5526</v>
      </c>
      <c r="D78" s="1" t="s">
        <v>5527</v>
      </c>
      <c r="E78" s="1" t="s">
        <v>5528</v>
      </c>
    </row>
    <row r="79">
      <c r="C79" s="15" t="s">
        <v>5529</v>
      </c>
      <c r="D79" s="1" t="s">
        <v>5531</v>
      </c>
      <c r="E79" s="1" t="s">
        <v>5533</v>
      </c>
    </row>
    <row r="80">
      <c r="A80" s="15">
        <v>18.0</v>
      </c>
      <c r="C80" s="15" t="s">
        <v>5534</v>
      </c>
      <c r="D80" s="1" t="s">
        <v>5535</v>
      </c>
    </row>
    <row r="81">
      <c r="A81" s="15">
        <v>19.0</v>
      </c>
      <c r="C81" s="15" t="s">
        <v>5536</v>
      </c>
      <c r="D81" s="3"/>
    </row>
    <row r="82">
      <c r="A82" s="15">
        <v>20.0</v>
      </c>
      <c r="C82" s="15" t="s">
        <v>2823</v>
      </c>
      <c r="D82" s="1" t="s">
        <v>5537</v>
      </c>
    </row>
    <row r="83">
      <c r="A83" s="15">
        <v>21.0</v>
      </c>
      <c r="C83" s="15" t="s">
        <v>5538</v>
      </c>
      <c r="D83" s="1" t="s">
        <v>5539</v>
      </c>
    </row>
    <row r="84">
      <c r="D84" s="3"/>
    </row>
    <row r="85">
      <c r="C85" s="15" t="s">
        <v>5540</v>
      </c>
      <c r="D85" s="3"/>
    </row>
    <row r="86">
      <c r="C86" s="15" t="s">
        <v>5541</v>
      </c>
      <c r="D86" s="3"/>
    </row>
    <row r="87">
      <c r="C87" s="15" t="s">
        <v>5542</v>
      </c>
      <c r="D87" s="3"/>
    </row>
    <row r="88">
      <c r="C88" s="15" t="s">
        <v>5543</v>
      </c>
      <c r="D88" s="3"/>
    </row>
    <row r="89">
      <c r="C89" s="15" t="s">
        <v>5544</v>
      </c>
      <c r="D89" s="3"/>
    </row>
    <row r="90">
      <c r="D90" s="3"/>
    </row>
    <row r="91">
      <c r="D91" s="3"/>
    </row>
    <row r="92">
      <c r="D92" s="3"/>
    </row>
    <row r="93">
      <c r="D93" s="3"/>
    </row>
    <row r="94">
      <c r="D94" s="3"/>
    </row>
    <row r="95">
      <c r="D95" s="3"/>
    </row>
    <row r="96">
      <c r="D96" s="3"/>
    </row>
    <row r="97">
      <c r="D97" s="3"/>
    </row>
    <row r="98">
      <c r="D98" s="3"/>
    </row>
    <row r="99">
      <c r="D99" s="3"/>
    </row>
    <row r="100">
      <c r="D100" s="3"/>
    </row>
    <row r="101">
      <c r="D101" s="3"/>
    </row>
    <row r="102">
      <c r="D102" s="3"/>
    </row>
    <row r="103">
      <c r="D103" s="3"/>
    </row>
    <row r="104">
      <c r="D104" s="3"/>
    </row>
    <row r="105">
      <c r="D105" s="3"/>
    </row>
    <row r="106">
      <c r="D106" s="3"/>
    </row>
    <row r="107">
      <c r="D107" s="3"/>
    </row>
    <row r="108">
      <c r="D108" s="3"/>
    </row>
    <row r="109">
      <c r="D109" s="3"/>
    </row>
    <row r="110">
      <c r="D110" s="3"/>
    </row>
    <row r="111">
      <c r="D111" s="3"/>
    </row>
    <row r="112">
      <c r="D112" s="3"/>
    </row>
    <row r="113">
      <c r="D113" s="3"/>
    </row>
    <row r="114">
      <c r="D114" s="3"/>
    </row>
    <row r="115">
      <c r="D115" s="3"/>
    </row>
    <row r="116">
      <c r="D116" s="3"/>
    </row>
    <row r="117">
      <c r="D117" s="3"/>
    </row>
    <row r="118">
      <c r="D118" s="3"/>
    </row>
    <row r="119">
      <c r="D119" s="3"/>
    </row>
    <row r="120">
      <c r="D120" s="3"/>
    </row>
    <row r="121">
      <c r="D121" s="3"/>
    </row>
    <row r="122">
      <c r="D122" s="3"/>
    </row>
    <row r="123">
      <c r="D123" s="3"/>
    </row>
    <row r="124">
      <c r="D124" s="3"/>
    </row>
    <row r="125">
      <c r="D125" s="3"/>
    </row>
    <row r="126">
      <c r="D126" s="3"/>
    </row>
    <row r="127">
      <c r="D127" s="3"/>
    </row>
    <row r="128">
      <c r="D128" s="3"/>
    </row>
    <row r="129">
      <c r="D129" s="3"/>
    </row>
    <row r="130">
      <c r="D130" s="3"/>
    </row>
    <row r="131">
      <c r="D131" s="3"/>
    </row>
    <row r="132">
      <c r="D132" s="3"/>
    </row>
    <row r="133">
      <c r="D133" s="3"/>
    </row>
    <row r="134">
      <c r="D134" s="3"/>
    </row>
    <row r="135">
      <c r="D135" s="3"/>
    </row>
    <row r="136">
      <c r="D136" s="3"/>
    </row>
    <row r="137">
      <c r="D137" s="3"/>
    </row>
    <row r="138">
      <c r="D138" s="3"/>
    </row>
    <row r="139">
      <c r="D139" s="3"/>
    </row>
    <row r="140">
      <c r="D140" s="3"/>
    </row>
    <row r="141">
      <c r="D141" s="3"/>
    </row>
    <row r="142">
      <c r="D142" s="3"/>
    </row>
    <row r="143">
      <c r="D143" s="3"/>
    </row>
    <row r="144">
      <c r="D144" s="3"/>
    </row>
    <row r="145">
      <c r="D145" s="3"/>
    </row>
    <row r="146">
      <c r="D146" s="3"/>
    </row>
    <row r="147">
      <c r="D147" s="3"/>
    </row>
    <row r="148">
      <c r="D148" s="3"/>
    </row>
    <row r="149">
      <c r="D149" s="3"/>
    </row>
    <row r="150">
      <c r="D150" s="3"/>
    </row>
    <row r="151">
      <c r="D151" s="3"/>
    </row>
    <row r="152">
      <c r="D152" s="3"/>
    </row>
    <row r="153">
      <c r="D153" s="3"/>
    </row>
    <row r="154">
      <c r="D154" s="3"/>
    </row>
    <row r="155">
      <c r="D155" s="3"/>
    </row>
    <row r="156">
      <c r="D156" s="3"/>
    </row>
    <row r="157">
      <c r="D157" s="3"/>
    </row>
    <row r="158">
      <c r="D158" s="3"/>
    </row>
    <row r="159">
      <c r="D159" s="3"/>
    </row>
    <row r="160">
      <c r="D160" s="3"/>
    </row>
    <row r="161">
      <c r="D161" s="3"/>
    </row>
    <row r="162">
      <c r="D162" s="3"/>
    </row>
    <row r="163">
      <c r="D163" s="3"/>
    </row>
    <row r="164">
      <c r="D164" s="3"/>
    </row>
    <row r="165">
      <c r="D165" s="3"/>
    </row>
    <row r="166">
      <c r="D166" s="3"/>
    </row>
    <row r="167">
      <c r="D167" s="3"/>
    </row>
    <row r="168">
      <c r="D168" s="3"/>
    </row>
    <row r="169">
      <c r="D169" s="3"/>
    </row>
    <row r="170">
      <c r="D170" s="3"/>
    </row>
    <row r="171">
      <c r="D171" s="3"/>
    </row>
    <row r="172">
      <c r="D172" s="3"/>
    </row>
    <row r="173">
      <c r="D173" s="3"/>
    </row>
    <row r="174">
      <c r="D174" s="3"/>
    </row>
    <row r="175">
      <c r="D175" s="3"/>
    </row>
    <row r="176">
      <c r="D176" s="3"/>
    </row>
    <row r="177">
      <c r="D177" s="3"/>
    </row>
    <row r="178">
      <c r="D178" s="3"/>
    </row>
    <row r="179">
      <c r="D179" s="3"/>
    </row>
    <row r="180">
      <c r="D180" s="3"/>
    </row>
    <row r="181">
      <c r="D181" s="3"/>
    </row>
    <row r="182">
      <c r="D182" s="3"/>
    </row>
    <row r="183">
      <c r="D183" s="3"/>
    </row>
    <row r="184">
      <c r="D184" s="3"/>
    </row>
    <row r="185">
      <c r="D185" s="3"/>
    </row>
    <row r="186">
      <c r="D186" s="3"/>
    </row>
    <row r="187">
      <c r="D187" s="3"/>
    </row>
    <row r="188">
      <c r="D188" s="3"/>
    </row>
    <row r="189">
      <c r="D189" s="3"/>
    </row>
    <row r="190">
      <c r="D190" s="3"/>
    </row>
    <row r="191">
      <c r="D191" s="3"/>
    </row>
    <row r="192">
      <c r="D192" s="3"/>
    </row>
    <row r="193">
      <c r="D193" s="3"/>
    </row>
    <row r="194">
      <c r="D194" s="3"/>
    </row>
    <row r="195">
      <c r="D195" s="3"/>
    </row>
    <row r="196">
      <c r="D196" s="3"/>
    </row>
    <row r="197">
      <c r="D197" s="3"/>
    </row>
    <row r="198">
      <c r="D198" s="3"/>
    </row>
    <row r="199">
      <c r="D199" s="3"/>
    </row>
    <row r="200">
      <c r="D200" s="3"/>
    </row>
    <row r="201">
      <c r="D201" s="3"/>
    </row>
    <row r="202">
      <c r="D202" s="3"/>
    </row>
    <row r="203">
      <c r="D203" s="3"/>
    </row>
    <row r="204">
      <c r="D204" s="3"/>
    </row>
    <row r="205">
      <c r="D205" s="3"/>
    </row>
    <row r="206">
      <c r="D206" s="3"/>
    </row>
    <row r="207">
      <c r="D207" s="3"/>
    </row>
    <row r="208">
      <c r="D208" s="3"/>
    </row>
    <row r="209">
      <c r="D209" s="3"/>
    </row>
    <row r="210">
      <c r="D210" s="3"/>
    </row>
    <row r="211">
      <c r="D211" s="3"/>
    </row>
    <row r="212">
      <c r="D212" s="3"/>
    </row>
    <row r="213">
      <c r="D213" s="3"/>
    </row>
    <row r="214">
      <c r="D214" s="3"/>
    </row>
    <row r="215">
      <c r="D215" s="3"/>
    </row>
    <row r="216">
      <c r="D216" s="3"/>
    </row>
    <row r="217">
      <c r="D217" s="3"/>
    </row>
    <row r="218">
      <c r="D218" s="3"/>
    </row>
    <row r="219">
      <c r="D219" s="3"/>
    </row>
    <row r="220">
      <c r="D220" s="3"/>
    </row>
    <row r="221">
      <c r="D221" s="3"/>
    </row>
    <row r="222">
      <c r="D222" s="3"/>
    </row>
    <row r="223">
      <c r="D223" s="3"/>
    </row>
    <row r="224">
      <c r="D224" s="3"/>
    </row>
    <row r="225">
      <c r="D225" s="3"/>
    </row>
    <row r="226">
      <c r="D226" s="3"/>
    </row>
    <row r="227">
      <c r="D227" s="3"/>
    </row>
    <row r="228">
      <c r="D228" s="3"/>
    </row>
    <row r="229">
      <c r="D229" s="3"/>
    </row>
    <row r="230">
      <c r="D230" s="3"/>
    </row>
    <row r="231">
      <c r="D231" s="3"/>
    </row>
    <row r="232">
      <c r="D232" s="3"/>
    </row>
    <row r="233">
      <c r="D233" s="3"/>
    </row>
    <row r="234">
      <c r="D234" s="3"/>
    </row>
    <row r="235">
      <c r="D235" s="3"/>
    </row>
    <row r="236">
      <c r="D236" s="3"/>
    </row>
    <row r="237">
      <c r="D237" s="3"/>
    </row>
    <row r="238">
      <c r="D238" s="3"/>
    </row>
    <row r="239">
      <c r="D239" s="3"/>
    </row>
    <row r="240">
      <c r="D240" s="3"/>
    </row>
    <row r="241">
      <c r="D241" s="3"/>
    </row>
    <row r="242">
      <c r="D242" s="3"/>
    </row>
    <row r="243">
      <c r="D243" s="3"/>
    </row>
    <row r="244">
      <c r="D244" s="3"/>
    </row>
    <row r="245">
      <c r="D245" s="3"/>
    </row>
    <row r="246">
      <c r="D246" s="3"/>
    </row>
    <row r="247">
      <c r="D247" s="3"/>
    </row>
    <row r="248">
      <c r="D248" s="3"/>
    </row>
    <row r="249">
      <c r="D249" s="3"/>
    </row>
    <row r="250">
      <c r="D250" s="3"/>
    </row>
    <row r="251">
      <c r="D251" s="3"/>
    </row>
    <row r="252">
      <c r="D252" s="3"/>
    </row>
    <row r="253">
      <c r="D253" s="3"/>
    </row>
    <row r="254">
      <c r="D254" s="3"/>
    </row>
    <row r="255">
      <c r="D255" s="3"/>
    </row>
    <row r="256">
      <c r="D256" s="3"/>
    </row>
    <row r="257">
      <c r="D257" s="3"/>
    </row>
    <row r="258">
      <c r="D258" s="3"/>
    </row>
    <row r="259">
      <c r="D259" s="3"/>
    </row>
    <row r="260">
      <c r="D260" s="3"/>
    </row>
    <row r="261">
      <c r="D261" s="3"/>
    </row>
    <row r="262">
      <c r="D262" s="3"/>
    </row>
    <row r="263">
      <c r="D263" s="3"/>
    </row>
    <row r="264">
      <c r="D264" s="3"/>
    </row>
    <row r="265">
      <c r="D265" s="3"/>
    </row>
    <row r="266">
      <c r="D266" s="3"/>
    </row>
    <row r="267">
      <c r="D267" s="3"/>
    </row>
    <row r="268">
      <c r="D268" s="3"/>
    </row>
    <row r="269">
      <c r="D269" s="3"/>
    </row>
    <row r="270">
      <c r="D270" s="3"/>
    </row>
    <row r="271">
      <c r="D271" s="3"/>
    </row>
    <row r="272">
      <c r="D272" s="3"/>
    </row>
    <row r="273">
      <c r="D273" s="3"/>
    </row>
    <row r="274">
      <c r="D274" s="3"/>
    </row>
    <row r="275">
      <c r="D275" s="3"/>
    </row>
    <row r="276">
      <c r="D276" s="3"/>
    </row>
    <row r="277">
      <c r="D277" s="3"/>
    </row>
    <row r="278">
      <c r="D278" s="3"/>
    </row>
    <row r="279">
      <c r="D279" s="3"/>
    </row>
    <row r="280">
      <c r="D280" s="3"/>
    </row>
    <row r="281">
      <c r="D281" s="3"/>
    </row>
    <row r="282">
      <c r="D282" s="3"/>
    </row>
    <row r="283">
      <c r="D283" s="3"/>
    </row>
    <row r="284">
      <c r="D284" s="3"/>
    </row>
    <row r="285">
      <c r="D285" s="3"/>
    </row>
    <row r="286">
      <c r="D286" s="3"/>
    </row>
    <row r="287">
      <c r="D287" s="3"/>
    </row>
    <row r="288">
      <c r="D288" s="3"/>
    </row>
    <row r="289">
      <c r="D289" s="3"/>
    </row>
    <row r="290">
      <c r="D290" s="3"/>
    </row>
    <row r="291">
      <c r="D291" s="3"/>
    </row>
    <row r="292">
      <c r="D292" s="3"/>
    </row>
    <row r="293">
      <c r="D293" s="3"/>
    </row>
    <row r="294">
      <c r="D294" s="3"/>
    </row>
    <row r="295">
      <c r="D295" s="3"/>
    </row>
    <row r="296">
      <c r="D296" s="3"/>
    </row>
    <row r="297">
      <c r="D297" s="3"/>
    </row>
    <row r="298">
      <c r="D298" s="3"/>
    </row>
    <row r="299">
      <c r="D299" s="3"/>
    </row>
    <row r="300">
      <c r="D300" s="3"/>
    </row>
    <row r="301">
      <c r="D301" s="3"/>
    </row>
    <row r="302">
      <c r="D302" s="3"/>
    </row>
    <row r="303">
      <c r="D303" s="3"/>
    </row>
    <row r="304">
      <c r="D304" s="3"/>
    </row>
    <row r="305">
      <c r="D305" s="3"/>
    </row>
    <row r="306">
      <c r="D306" s="3"/>
    </row>
    <row r="307">
      <c r="D307" s="3"/>
    </row>
    <row r="308">
      <c r="D308" s="3"/>
    </row>
    <row r="309">
      <c r="D309" s="3"/>
    </row>
    <row r="310">
      <c r="D310" s="3"/>
    </row>
    <row r="311">
      <c r="D311" s="3"/>
    </row>
    <row r="312">
      <c r="D312" s="3"/>
    </row>
    <row r="313">
      <c r="D313" s="3"/>
    </row>
    <row r="314">
      <c r="D314" s="3"/>
    </row>
    <row r="315">
      <c r="D315" s="3"/>
    </row>
    <row r="316">
      <c r="D316" s="3"/>
    </row>
    <row r="317">
      <c r="D317" s="3"/>
    </row>
    <row r="318">
      <c r="D318" s="3"/>
    </row>
    <row r="319">
      <c r="D319" s="3"/>
    </row>
    <row r="320">
      <c r="D320" s="3"/>
    </row>
    <row r="321">
      <c r="D321" s="3"/>
    </row>
    <row r="322">
      <c r="D322" s="3"/>
    </row>
    <row r="323">
      <c r="D323" s="3"/>
    </row>
    <row r="324">
      <c r="D324" s="3"/>
    </row>
    <row r="325">
      <c r="D325" s="3"/>
    </row>
    <row r="326">
      <c r="D326" s="3"/>
    </row>
    <row r="327">
      <c r="D327" s="3"/>
    </row>
    <row r="328">
      <c r="D328" s="3"/>
    </row>
    <row r="329">
      <c r="D329" s="3"/>
    </row>
    <row r="330">
      <c r="D330" s="3"/>
    </row>
    <row r="331">
      <c r="D331" s="3"/>
    </row>
    <row r="332">
      <c r="D332" s="3"/>
    </row>
    <row r="333">
      <c r="D333" s="3"/>
    </row>
    <row r="334">
      <c r="D334" s="3"/>
    </row>
    <row r="335">
      <c r="D335" s="3"/>
    </row>
    <row r="336">
      <c r="D336" s="3"/>
    </row>
    <row r="337">
      <c r="D337" s="3"/>
    </row>
    <row r="338">
      <c r="D338" s="3"/>
    </row>
    <row r="339">
      <c r="D339" s="3"/>
    </row>
    <row r="340">
      <c r="D340" s="3"/>
    </row>
    <row r="341">
      <c r="D341" s="3"/>
    </row>
    <row r="342">
      <c r="D342" s="3"/>
    </row>
    <row r="343">
      <c r="D343" s="3"/>
    </row>
    <row r="344">
      <c r="D344" s="3"/>
    </row>
    <row r="345">
      <c r="D345" s="3"/>
    </row>
    <row r="346">
      <c r="D346" s="3"/>
    </row>
    <row r="347">
      <c r="D347" s="3"/>
    </row>
    <row r="348">
      <c r="D348" s="3"/>
    </row>
    <row r="349">
      <c r="D349" s="3"/>
    </row>
    <row r="350">
      <c r="D350" s="3"/>
    </row>
    <row r="351">
      <c r="D351" s="3"/>
    </row>
    <row r="352">
      <c r="D352" s="3"/>
    </row>
    <row r="353">
      <c r="D353" s="3"/>
    </row>
    <row r="354">
      <c r="D354" s="3"/>
    </row>
    <row r="355">
      <c r="D355" s="3"/>
    </row>
    <row r="356">
      <c r="D356" s="3"/>
    </row>
    <row r="357">
      <c r="D357" s="3"/>
    </row>
    <row r="358">
      <c r="D358" s="3"/>
    </row>
    <row r="359">
      <c r="D359" s="3"/>
    </row>
    <row r="360">
      <c r="D360" s="3"/>
    </row>
    <row r="361">
      <c r="D361" s="3"/>
    </row>
    <row r="362">
      <c r="D362" s="3"/>
    </row>
    <row r="363">
      <c r="D363" s="3"/>
    </row>
    <row r="364">
      <c r="D364" s="3"/>
    </row>
    <row r="365">
      <c r="D365" s="3"/>
    </row>
    <row r="366">
      <c r="D366" s="3"/>
    </row>
    <row r="367">
      <c r="D367" s="3"/>
    </row>
    <row r="368">
      <c r="D368" s="3"/>
    </row>
    <row r="369">
      <c r="D369" s="3"/>
    </row>
    <row r="370">
      <c r="D370" s="3"/>
    </row>
    <row r="371">
      <c r="D371" s="3"/>
    </row>
    <row r="372">
      <c r="D372" s="3"/>
    </row>
    <row r="373">
      <c r="D373" s="3"/>
    </row>
    <row r="374">
      <c r="D374" s="3"/>
    </row>
    <row r="375">
      <c r="D375" s="3"/>
    </row>
    <row r="376">
      <c r="D376" s="3"/>
    </row>
    <row r="377">
      <c r="D377" s="3"/>
    </row>
    <row r="378">
      <c r="D378" s="3"/>
    </row>
    <row r="379">
      <c r="D379" s="3"/>
    </row>
    <row r="380">
      <c r="D380" s="3"/>
    </row>
    <row r="381">
      <c r="D381" s="3"/>
    </row>
    <row r="382">
      <c r="D382" s="3"/>
    </row>
    <row r="383">
      <c r="D383" s="3"/>
    </row>
    <row r="384">
      <c r="D384" s="3"/>
    </row>
    <row r="385">
      <c r="D385" s="3"/>
    </row>
    <row r="386">
      <c r="D386" s="3"/>
    </row>
    <row r="387">
      <c r="D387" s="3"/>
    </row>
    <row r="388">
      <c r="D388" s="3"/>
    </row>
    <row r="389">
      <c r="D389" s="3"/>
    </row>
    <row r="390">
      <c r="D390" s="3"/>
    </row>
    <row r="391">
      <c r="D391" s="3"/>
    </row>
    <row r="392">
      <c r="D392" s="3"/>
    </row>
    <row r="393">
      <c r="D393" s="3"/>
    </row>
    <row r="394">
      <c r="D394" s="3"/>
    </row>
    <row r="395">
      <c r="D395" s="3"/>
    </row>
    <row r="396">
      <c r="D396" s="3"/>
    </row>
    <row r="397">
      <c r="D397" s="3"/>
    </row>
    <row r="398">
      <c r="D398" s="3"/>
    </row>
    <row r="399">
      <c r="D399" s="3"/>
    </row>
    <row r="400">
      <c r="D400" s="3"/>
    </row>
    <row r="401">
      <c r="D401" s="3"/>
    </row>
    <row r="402">
      <c r="D402" s="3"/>
    </row>
    <row r="403">
      <c r="D403" s="3"/>
    </row>
    <row r="404">
      <c r="D404" s="3"/>
    </row>
    <row r="405">
      <c r="D405" s="3"/>
    </row>
    <row r="406">
      <c r="D406" s="3"/>
    </row>
    <row r="407">
      <c r="D407" s="3"/>
    </row>
    <row r="408">
      <c r="D408" s="3"/>
    </row>
    <row r="409">
      <c r="D409" s="3"/>
    </row>
    <row r="410">
      <c r="D410" s="3"/>
    </row>
    <row r="411">
      <c r="D411" s="3"/>
    </row>
    <row r="412">
      <c r="D412" s="3"/>
    </row>
    <row r="413">
      <c r="D413" s="3"/>
    </row>
    <row r="414">
      <c r="D414" s="3"/>
    </row>
    <row r="415">
      <c r="D415" s="3"/>
    </row>
    <row r="416">
      <c r="D416" s="3"/>
    </row>
    <row r="417">
      <c r="D417" s="3"/>
    </row>
    <row r="418">
      <c r="D418" s="3"/>
    </row>
    <row r="419">
      <c r="D419" s="3"/>
    </row>
    <row r="420">
      <c r="D420" s="3"/>
    </row>
    <row r="421">
      <c r="D421" s="3"/>
    </row>
    <row r="422">
      <c r="D422" s="3"/>
    </row>
    <row r="423">
      <c r="D423" s="3"/>
    </row>
    <row r="424">
      <c r="D424" s="3"/>
    </row>
    <row r="425">
      <c r="D425" s="3"/>
    </row>
    <row r="426">
      <c r="D426" s="3"/>
    </row>
    <row r="427">
      <c r="D427" s="3"/>
    </row>
    <row r="428">
      <c r="D428" s="3"/>
    </row>
    <row r="429">
      <c r="D429" s="3"/>
    </row>
    <row r="430">
      <c r="D430" s="3"/>
    </row>
    <row r="431">
      <c r="D431" s="3"/>
    </row>
    <row r="432">
      <c r="D432" s="3"/>
    </row>
    <row r="433">
      <c r="D433" s="3"/>
    </row>
    <row r="434">
      <c r="D434" s="3"/>
    </row>
    <row r="435">
      <c r="D435" s="3"/>
    </row>
    <row r="436">
      <c r="D436" s="3"/>
    </row>
    <row r="437">
      <c r="D437" s="3"/>
    </row>
    <row r="438">
      <c r="D438" s="3"/>
    </row>
    <row r="439">
      <c r="D439" s="3"/>
    </row>
    <row r="440">
      <c r="D440" s="3"/>
    </row>
    <row r="441">
      <c r="D441" s="3"/>
    </row>
    <row r="442">
      <c r="D442" s="3"/>
    </row>
    <row r="443">
      <c r="D443" s="3"/>
    </row>
    <row r="444">
      <c r="D444" s="3"/>
    </row>
    <row r="445">
      <c r="D445" s="3"/>
    </row>
    <row r="446">
      <c r="D446" s="3"/>
    </row>
    <row r="447">
      <c r="D447" s="3"/>
    </row>
    <row r="448">
      <c r="D448" s="3"/>
    </row>
    <row r="449">
      <c r="D449" s="3"/>
    </row>
    <row r="450">
      <c r="D450" s="3"/>
    </row>
    <row r="451">
      <c r="D451" s="3"/>
    </row>
    <row r="452">
      <c r="D452" s="3"/>
    </row>
    <row r="453">
      <c r="D453" s="3"/>
    </row>
    <row r="454">
      <c r="D454" s="3"/>
    </row>
    <row r="455">
      <c r="D455" s="3"/>
    </row>
    <row r="456">
      <c r="D456" s="3"/>
    </row>
    <row r="457">
      <c r="D457" s="3"/>
    </row>
    <row r="458">
      <c r="D458" s="3"/>
    </row>
    <row r="459">
      <c r="D459" s="3"/>
    </row>
    <row r="460">
      <c r="D460" s="3"/>
    </row>
    <row r="461">
      <c r="D461" s="3"/>
    </row>
    <row r="462">
      <c r="D462" s="3"/>
    </row>
    <row r="463">
      <c r="D463" s="3"/>
    </row>
    <row r="464">
      <c r="D464" s="3"/>
    </row>
    <row r="465">
      <c r="D465" s="3"/>
    </row>
    <row r="466">
      <c r="D466" s="3"/>
    </row>
    <row r="467">
      <c r="D467" s="3"/>
    </row>
    <row r="468">
      <c r="D468" s="3"/>
    </row>
    <row r="469">
      <c r="D469" s="3"/>
    </row>
    <row r="470">
      <c r="D470" s="3"/>
    </row>
    <row r="471">
      <c r="D471" s="3"/>
    </row>
    <row r="472">
      <c r="D472" s="3"/>
    </row>
    <row r="473">
      <c r="D473" s="3"/>
    </row>
    <row r="474">
      <c r="D474" s="3"/>
    </row>
    <row r="475">
      <c r="D475" s="3"/>
    </row>
    <row r="476">
      <c r="D476" s="3"/>
    </row>
    <row r="477">
      <c r="D477" s="3"/>
    </row>
    <row r="478">
      <c r="D478" s="3"/>
    </row>
    <row r="479">
      <c r="D479" s="3"/>
    </row>
    <row r="480">
      <c r="D480" s="3"/>
    </row>
    <row r="481">
      <c r="D481" s="3"/>
    </row>
    <row r="482">
      <c r="D482" s="3"/>
    </row>
    <row r="483">
      <c r="D483" s="3"/>
    </row>
    <row r="484">
      <c r="D484" s="3"/>
    </row>
    <row r="485">
      <c r="D485" s="3"/>
    </row>
    <row r="486">
      <c r="D486" s="3"/>
    </row>
    <row r="487">
      <c r="D487" s="3"/>
    </row>
    <row r="488">
      <c r="D488" s="3"/>
    </row>
    <row r="489">
      <c r="D489" s="3"/>
    </row>
    <row r="490">
      <c r="D490" s="3"/>
    </row>
    <row r="491">
      <c r="D491" s="3"/>
    </row>
    <row r="492">
      <c r="D492" s="3"/>
    </row>
    <row r="493">
      <c r="D493" s="3"/>
    </row>
    <row r="494">
      <c r="D494" s="3"/>
    </row>
    <row r="495">
      <c r="D495" s="3"/>
    </row>
    <row r="496">
      <c r="D496" s="3"/>
    </row>
    <row r="497">
      <c r="D497" s="3"/>
    </row>
    <row r="498">
      <c r="D498" s="3"/>
    </row>
    <row r="499">
      <c r="D499" s="3"/>
    </row>
    <row r="500">
      <c r="D500" s="3"/>
    </row>
    <row r="501">
      <c r="D501" s="3"/>
    </row>
    <row r="502">
      <c r="D502" s="3"/>
    </row>
    <row r="503">
      <c r="D503" s="3"/>
    </row>
    <row r="504">
      <c r="D504" s="3"/>
    </row>
    <row r="505">
      <c r="D505" s="3"/>
    </row>
    <row r="506">
      <c r="D506" s="3"/>
    </row>
    <row r="507">
      <c r="D507" s="3"/>
    </row>
    <row r="508">
      <c r="D508" s="3"/>
    </row>
    <row r="509">
      <c r="D509" s="3"/>
    </row>
    <row r="510">
      <c r="D510" s="3"/>
    </row>
    <row r="511">
      <c r="D511" s="3"/>
    </row>
    <row r="512">
      <c r="D512" s="3"/>
    </row>
    <row r="513">
      <c r="D513" s="3"/>
    </row>
    <row r="514">
      <c r="D514" s="3"/>
    </row>
    <row r="515">
      <c r="D515" s="3"/>
    </row>
    <row r="516">
      <c r="D516" s="3"/>
    </row>
    <row r="517">
      <c r="D517" s="3"/>
    </row>
    <row r="518">
      <c r="D518" s="3"/>
    </row>
    <row r="519">
      <c r="D519" s="3"/>
    </row>
    <row r="520">
      <c r="D520" s="3"/>
    </row>
    <row r="521">
      <c r="D521" s="3"/>
    </row>
    <row r="522">
      <c r="D522" s="3"/>
    </row>
    <row r="523">
      <c r="D523" s="3"/>
    </row>
    <row r="524">
      <c r="D524" s="3"/>
    </row>
    <row r="525">
      <c r="D525" s="3"/>
    </row>
    <row r="526">
      <c r="D526" s="3"/>
    </row>
    <row r="527">
      <c r="D527" s="3"/>
    </row>
    <row r="528">
      <c r="D528" s="3"/>
    </row>
    <row r="529">
      <c r="D529" s="3"/>
    </row>
    <row r="530">
      <c r="D530" s="3"/>
    </row>
    <row r="531">
      <c r="D531" s="3"/>
    </row>
    <row r="532">
      <c r="D532" s="3"/>
    </row>
    <row r="533">
      <c r="D533" s="3"/>
    </row>
    <row r="534">
      <c r="D534" s="3"/>
    </row>
    <row r="535">
      <c r="D535" s="3"/>
    </row>
    <row r="536">
      <c r="D536" s="3"/>
    </row>
    <row r="537">
      <c r="D537" s="3"/>
    </row>
    <row r="538">
      <c r="D538" s="3"/>
    </row>
    <row r="539">
      <c r="D539" s="3"/>
    </row>
    <row r="540">
      <c r="D540" s="3"/>
    </row>
    <row r="541">
      <c r="D541" s="3"/>
    </row>
    <row r="542">
      <c r="D542" s="3"/>
    </row>
    <row r="543">
      <c r="D543" s="3"/>
    </row>
    <row r="544">
      <c r="D544" s="3"/>
    </row>
    <row r="545">
      <c r="D545" s="3"/>
    </row>
    <row r="546">
      <c r="D546" s="3"/>
    </row>
    <row r="547">
      <c r="D547" s="3"/>
    </row>
    <row r="548">
      <c r="D548" s="3"/>
    </row>
    <row r="549">
      <c r="D549" s="3"/>
    </row>
    <row r="550">
      <c r="D550" s="3"/>
    </row>
    <row r="551">
      <c r="D551" s="3"/>
    </row>
    <row r="552">
      <c r="D552" s="3"/>
    </row>
    <row r="553">
      <c r="D553" s="3"/>
    </row>
    <row r="554">
      <c r="D554" s="3"/>
    </row>
    <row r="555">
      <c r="D555" s="3"/>
    </row>
    <row r="556">
      <c r="D556" s="3"/>
    </row>
    <row r="557">
      <c r="D557" s="3"/>
    </row>
    <row r="558">
      <c r="D558" s="3"/>
    </row>
    <row r="559">
      <c r="D559" s="3"/>
    </row>
    <row r="560">
      <c r="D560" s="3"/>
    </row>
    <row r="561">
      <c r="D561" s="3"/>
    </row>
    <row r="562">
      <c r="D562" s="3"/>
    </row>
    <row r="563">
      <c r="D563" s="3"/>
    </row>
    <row r="564">
      <c r="D564" s="3"/>
    </row>
    <row r="565">
      <c r="D565" s="3"/>
    </row>
    <row r="566">
      <c r="D566" s="3"/>
    </row>
    <row r="567">
      <c r="D567" s="3"/>
    </row>
    <row r="568">
      <c r="D568" s="3"/>
    </row>
    <row r="569">
      <c r="D569" s="3"/>
    </row>
    <row r="570">
      <c r="D570" s="3"/>
    </row>
    <row r="571">
      <c r="D571" s="3"/>
    </row>
    <row r="572">
      <c r="D572" s="3"/>
    </row>
    <row r="573">
      <c r="D573" s="3"/>
    </row>
    <row r="574">
      <c r="D574" s="3"/>
    </row>
    <row r="575">
      <c r="D575" s="3"/>
    </row>
    <row r="576">
      <c r="D576" s="3"/>
    </row>
    <row r="577">
      <c r="D577" s="3"/>
    </row>
    <row r="578">
      <c r="D578" s="3"/>
    </row>
    <row r="579">
      <c r="D579" s="3"/>
    </row>
    <row r="580">
      <c r="D580" s="3"/>
    </row>
    <row r="581">
      <c r="D581" s="3"/>
    </row>
    <row r="582">
      <c r="D582" s="3"/>
    </row>
    <row r="583">
      <c r="D583" s="3"/>
    </row>
    <row r="584">
      <c r="D584" s="3"/>
    </row>
    <row r="585">
      <c r="D585" s="3"/>
    </row>
    <row r="586">
      <c r="D586" s="3"/>
    </row>
    <row r="587">
      <c r="D587" s="3"/>
    </row>
    <row r="588">
      <c r="D588" s="3"/>
    </row>
    <row r="589">
      <c r="D589" s="3"/>
    </row>
    <row r="590">
      <c r="D590" s="3"/>
    </row>
    <row r="591">
      <c r="D591" s="3"/>
    </row>
    <row r="592">
      <c r="D592" s="3"/>
    </row>
    <row r="593">
      <c r="D593" s="3"/>
    </row>
    <row r="594">
      <c r="D594" s="3"/>
    </row>
    <row r="595">
      <c r="D595" s="3"/>
    </row>
    <row r="596">
      <c r="D596" s="3"/>
    </row>
    <row r="597">
      <c r="D597" s="3"/>
    </row>
    <row r="598">
      <c r="D598" s="3"/>
    </row>
    <row r="599">
      <c r="D599" s="3"/>
    </row>
    <row r="600">
      <c r="D600" s="3"/>
    </row>
    <row r="601">
      <c r="D601" s="3"/>
    </row>
    <row r="602">
      <c r="D602" s="3"/>
    </row>
    <row r="603">
      <c r="D603" s="3"/>
    </row>
    <row r="604">
      <c r="D604" s="3"/>
    </row>
    <row r="605">
      <c r="D605" s="3"/>
    </row>
    <row r="606">
      <c r="D606" s="3"/>
    </row>
    <row r="607">
      <c r="D607" s="3"/>
    </row>
    <row r="608">
      <c r="D608" s="3"/>
    </row>
    <row r="609">
      <c r="D609" s="3"/>
    </row>
    <row r="610">
      <c r="D610" s="3"/>
    </row>
    <row r="611">
      <c r="D611" s="3"/>
    </row>
    <row r="612">
      <c r="D612" s="3"/>
    </row>
    <row r="613">
      <c r="D613" s="3"/>
    </row>
    <row r="614">
      <c r="D614" s="3"/>
    </row>
    <row r="615">
      <c r="D615" s="3"/>
    </row>
    <row r="616">
      <c r="D616" s="3"/>
    </row>
    <row r="617">
      <c r="D617" s="3"/>
    </row>
    <row r="618">
      <c r="D618" s="3"/>
    </row>
    <row r="619">
      <c r="D619" s="3"/>
    </row>
    <row r="620">
      <c r="D620" s="3"/>
    </row>
    <row r="621">
      <c r="D621" s="3"/>
    </row>
    <row r="622">
      <c r="D622" s="3"/>
    </row>
    <row r="623">
      <c r="D623" s="3"/>
    </row>
    <row r="624">
      <c r="D624" s="3"/>
    </row>
    <row r="625">
      <c r="D625" s="3"/>
    </row>
    <row r="626">
      <c r="D626" s="3"/>
    </row>
    <row r="627">
      <c r="D627" s="3"/>
    </row>
    <row r="628">
      <c r="D628" s="3"/>
    </row>
    <row r="629">
      <c r="D629" s="3"/>
    </row>
    <row r="630">
      <c r="D630" s="3"/>
    </row>
    <row r="631">
      <c r="D631" s="3"/>
    </row>
    <row r="632">
      <c r="D632" s="3"/>
    </row>
    <row r="633">
      <c r="D633" s="3"/>
    </row>
    <row r="634">
      <c r="D634" s="3"/>
    </row>
    <row r="635">
      <c r="D635" s="3"/>
    </row>
    <row r="636">
      <c r="D636" s="3"/>
    </row>
    <row r="637">
      <c r="D637" s="3"/>
    </row>
    <row r="638">
      <c r="D638" s="3"/>
    </row>
    <row r="639">
      <c r="D639" s="3"/>
    </row>
    <row r="640">
      <c r="D640" s="3"/>
    </row>
    <row r="641">
      <c r="D641" s="3"/>
    </row>
    <row r="642">
      <c r="D642" s="3"/>
    </row>
    <row r="643">
      <c r="D643" s="3"/>
    </row>
    <row r="644">
      <c r="D644" s="3"/>
    </row>
    <row r="645">
      <c r="D645" s="3"/>
    </row>
    <row r="646">
      <c r="D646" s="3"/>
    </row>
    <row r="647">
      <c r="D647" s="3"/>
    </row>
    <row r="648">
      <c r="D648" s="3"/>
    </row>
    <row r="649">
      <c r="D649" s="3"/>
    </row>
    <row r="650">
      <c r="D650" s="3"/>
    </row>
    <row r="651">
      <c r="D651" s="3"/>
    </row>
    <row r="652">
      <c r="D652" s="3"/>
    </row>
    <row r="653">
      <c r="D653" s="3"/>
    </row>
    <row r="654">
      <c r="D654" s="3"/>
    </row>
    <row r="655">
      <c r="D655" s="3"/>
    </row>
    <row r="656">
      <c r="D656" s="3"/>
    </row>
    <row r="657">
      <c r="D657" s="3"/>
    </row>
    <row r="658">
      <c r="D658" s="3"/>
    </row>
    <row r="659">
      <c r="D659" s="3"/>
    </row>
    <row r="660">
      <c r="D660" s="3"/>
    </row>
    <row r="661">
      <c r="D661" s="3"/>
    </row>
    <row r="662">
      <c r="D662" s="3"/>
    </row>
    <row r="663">
      <c r="D663" s="3"/>
    </row>
    <row r="664">
      <c r="D664" s="3"/>
    </row>
    <row r="665">
      <c r="D665" s="3"/>
    </row>
    <row r="666">
      <c r="D666" s="3"/>
    </row>
    <row r="667">
      <c r="D667" s="3"/>
    </row>
    <row r="668">
      <c r="D668" s="3"/>
    </row>
    <row r="669">
      <c r="D669" s="3"/>
    </row>
    <row r="670">
      <c r="D670" s="3"/>
    </row>
    <row r="671">
      <c r="D671" s="3"/>
    </row>
    <row r="672">
      <c r="D672" s="3"/>
    </row>
    <row r="673">
      <c r="D673" s="3"/>
    </row>
    <row r="674">
      <c r="D674" s="3"/>
    </row>
    <row r="675">
      <c r="D675" s="3"/>
    </row>
    <row r="676">
      <c r="D676" s="3"/>
    </row>
    <row r="677">
      <c r="D677" s="3"/>
    </row>
    <row r="678">
      <c r="D678" s="3"/>
    </row>
    <row r="679">
      <c r="D679" s="3"/>
    </row>
    <row r="680">
      <c r="D680" s="3"/>
    </row>
    <row r="681">
      <c r="D681" s="3"/>
    </row>
    <row r="682">
      <c r="D682" s="3"/>
    </row>
    <row r="683">
      <c r="D683" s="3"/>
    </row>
    <row r="684">
      <c r="D684" s="3"/>
    </row>
    <row r="685">
      <c r="D685" s="3"/>
    </row>
    <row r="686">
      <c r="D686" s="3"/>
    </row>
    <row r="687">
      <c r="D687" s="3"/>
    </row>
    <row r="688">
      <c r="D688" s="3"/>
    </row>
    <row r="689">
      <c r="D689" s="3"/>
    </row>
    <row r="690">
      <c r="D690" s="3"/>
    </row>
    <row r="691">
      <c r="D691" s="3"/>
    </row>
    <row r="692">
      <c r="D692" s="3"/>
    </row>
    <row r="693">
      <c r="D693" s="3"/>
    </row>
    <row r="694">
      <c r="D694" s="3"/>
    </row>
    <row r="695">
      <c r="D695" s="3"/>
    </row>
    <row r="696">
      <c r="D696" s="3"/>
    </row>
    <row r="697">
      <c r="D697" s="3"/>
    </row>
    <row r="698">
      <c r="D698" s="3"/>
    </row>
    <row r="699">
      <c r="D699" s="3"/>
    </row>
    <row r="700">
      <c r="D700" s="3"/>
    </row>
    <row r="701">
      <c r="D701" s="3"/>
    </row>
    <row r="702">
      <c r="D702" s="3"/>
    </row>
    <row r="703">
      <c r="D703" s="3"/>
    </row>
    <row r="704">
      <c r="D704" s="3"/>
    </row>
    <row r="705">
      <c r="D705" s="3"/>
    </row>
    <row r="706">
      <c r="D706" s="3"/>
    </row>
    <row r="707">
      <c r="D707" s="3"/>
    </row>
    <row r="708">
      <c r="D708" s="3"/>
    </row>
    <row r="709">
      <c r="D709" s="3"/>
    </row>
    <row r="710">
      <c r="D710" s="3"/>
    </row>
    <row r="711">
      <c r="D711" s="3"/>
    </row>
    <row r="712">
      <c r="D712" s="3"/>
    </row>
    <row r="713">
      <c r="D713" s="3"/>
    </row>
    <row r="714">
      <c r="D714" s="3"/>
    </row>
    <row r="715">
      <c r="D715" s="3"/>
    </row>
    <row r="716">
      <c r="D716" s="3"/>
    </row>
    <row r="717">
      <c r="D717" s="3"/>
    </row>
    <row r="718">
      <c r="D718" s="3"/>
    </row>
    <row r="719">
      <c r="D719" s="3"/>
    </row>
    <row r="720">
      <c r="D720" s="3"/>
    </row>
    <row r="721">
      <c r="D721" s="3"/>
    </row>
    <row r="722">
      <c r="D722" s="3"/>
    </row>
    <row r="723">
      <c r="D723" s="3"/>
    </row>
    <row r="724">
      <c r="D724" s="3"/>
    </row>
    <row r="725">
      <c r="D725" s="3"/>
    </row>
    <row r="726">
      <c r="D726" s="3"/>
    </row>
    <row r="727">
      <c r="D727" s="3"/>
    </row>
    <row r="728">
      <c r="D728" s="3"/>
    </row>
    <row r="729">
      <c r="D729" s="3"/>
    </row>
    <row r="730">
      <c r="D730" s="3"/>
    </row>
    <row r="731">
      <c r="D731" s="3"/>
    </row>
    <row r="732">
      <c r="D732" s="3"/>
    </row>
    <row r="733">
      <c r="D733" s="3"/>
    </row>
    <row r="734">
      <c r="D734" s="3"/>
    </row>
    <row r="735">
      <c r="D735" s="3"/>
    </row>
    <row r="736">
      <c r="D736" s="3"/>
    </row>
    <row r="737">
      <c r="D737" s="3"/>
    </row>
    <row r="738">
      <c r="D738" s="3"/>
    </row>
    <row r="739">
      <c r="D739" s="3"/>
    </row>
    <row r="740">
      <c r="D740" s="3"/>
    </row>
    <row r="741">
      <c r="D741" s="3"/>
    </row>
    <row r="742">
      <c r="D742" s="3"/>
    </row>
    <row r="743">
      <c r="D743" s="3"/>
    </row>
    <row r="744">
      <c r="D744" s="3"/>
    </row>
    <row r="745">
      <c r="D745" s="3"/>
    </row>
    <row r="746">
      <c r="D746" s="3"/>
    </row>
    <row r="747">
      <c r="D747" s="3"/>
    </row>
    <row r="748">
      <c r="D748" s="3"/>
    </row>
    <row r="749">
      <c r="D749" s="3"/>
    </row>
    <row r="750">
      <c r="D750" s="3"/>
    </row>
    <row r="751">
      <c r="D751" s="3"/>
    </row>
    <row r="752">
      <c r="D752" s="3"/>
    </row>
    <row r="753">
      <c r="D753" s="3"/>
    </row>
    <row r="754">
      <c r="D754" s="3"/>
    </row>
    <row r="755">
      <c r="D755" s="3"/>
    </row>
    <row r="756">
      <c r="D756" s="3"/>
    </row>
    <row r="757">
      <c r="D757" s="3"/>
    </row>
    <row r="758">
      <c r="D758" s="3"/>
    </row>
    <row r="759">
      <c r="D759" s="3"/>
    </row>
    <row r="760">
      <c r="D760" s="3"/>
    </row>
    <row r="761">
      <c r="D761" s="3"/>
    </row>
    <row r="762">
      <c r="D762" s="3"/>
    </row>
    <row r="763">
      <c r="D763" s="3"/>
    </row>
    <row r="764">
      <c r="D764" s="3"/>
    </row>
    <row r="765">
      <c r="D765" s="3"/>
    </row>
    <row r="766">
      <c r="D766" s="3"/>
    </row>
    <row r="767">
      <c r="D767" s="3"/>
    </row>
    <row r="768">
      <c r="D768" s="3"/>
    </row>
    <row r="769">
      <c r="D769" s="3"/>
    </row>
    <row r="770">
      <c r="D770" s="3"/>
    </row>
    <row r="771">
      <c r="D771" s="3"/>
    </row>
    <row r="772">
      <c r="D772" s="3"/>
    </row>
    <row r="773">
      <c r="D773" s="3"/>
    </row>
    <row r="774">
      <c r="D774" s="3"/>
    </row>
    <row r="775">
      <c r="D775" s="3"/>
    </row>
    <row r="776">
      <c r="D776" s="3"/>
    </row>
    <row r="777">
      <c r="D777" s="3"/>
    </row>
    <row r="778">
      <c r="D778" s="3"/>
    </row>
    <row r="779">
      <c r="D779" s="3"/>
    </row>
    <row r="780">
      <c r="D780" s="3"/>
    </row>
    <row r="781">
      <c r="D781" s="3"/>
    </row>
    <row r="782">
      <c r="D782" s="3"/>
    </row>
    <row r="783">
      <c r="D783" s="3"/>
    </row>
    <row r="784">
      <c r="D784" s="3"/>
    </row>
    <row r="785">
      <c r="D785" s="3"/>
    </row>
    <row r="786">
      <c r="D786" s="3"/>
    </row>
    <row r="787">
      <c r="D787" s="3"/>
    </row>
    <row r="788">
      <c r="D788" s="3"/>
    </row>
    <row r="789">
      <c r="D789" s="3"/>
    </row>
    <row r="790">
      <c r="D790" s="3"/>
    </row>
    <row r="791">
      <c r="D791" s="3"/>
    </row>
    <row r="792">
      <c r="D792" s="3"/>
    </row>
    <row r="793">
      <c r="D793" s="3"/>
    </row>
    <row r="794">
      <c r="D794" s="3"/>
    </row>
    <row r="795">
      <c r="D795" s="3"/>
    </row>
    <row r="796">
      <c r="D796" s="3"/>
    </row>
    <row r="797">
      <c r="D797" s="3"/>
    </row>
    <row r="798">
      <c r="D798" s="3"/>
    </row>
    <row r="799">
      <c r="D799" s="3"/>
    </row>
    <row r="800">
      <c r="D800" s="3"/>
    </row>
    <row r="801">
      <c r="D801" s="3"/>
    </row>
    <row r="802">
      <c r="D802" s="3"/>
    </row>
    <row r="803">
      <c r="D803" s="3"/>
    </row>
    <row r="804">
      <c r="D804" s="3"/>
    </row>
    <row r="805">
      <c r="D805" s="3"/>
    </row>
    <row r="806">
      <c r="D806" s="3"/>
    </row>
    <row r="807">
      <c r="D807" s="3"/>
    </row>
    <row r="808">
      <c r="D808" s="3"/>
    </row>
    <row r="809">
      <c r="D809" s="3"/>
    </row>
    <row r="810">
      <c r="D810" s="3"/>
    </row>
    <row r="811">
      <c r="D811" s="3"/>
    </row>
    <row r="812">
      <c r="D812" s="3"/>
    </row>
    <row r="813">
      <c r="D813" s="3"/>
    </row>
    <row r="814">
      <c r="D814" s="3"/>
    </row>
    <row r="815">
      <c r="D815" s="3"/>
    </row>
    <row r="816">
      <c r="D816" s="3"/>
    </row>
    <row r="817">
      <c r="D817" s="3"/>
    </row>
    <row r="818">
      <c r="D818" s="3"/>
    </row>
    <row r="819">
      <c r="D819" s="3"/>
    </row>
    <row r="820">
      <c r="D820" s="3"/>
    </row>
    <row r="821">
      <c r="D821" s="3"/>
    </row>
    <row r="822">
      <c r="D822" s="3"/>
    </row>
    <row r="823">
      <c r="D823" s="3"/>
    </row>
    <row r="824">
      <c r="D824" s="3"/>
    </row>
    <row r="825">
      <c r="D825" s="3"/>
    </row>
    <row r="826">
      <c r="D826" s="3"/>
    </row>
    <row r="827">
      <c r="D827" s="3"/>
    </row>
    <row r="828">
      <c r="D828" s="3"/>
    </row>
    <row r="829">
      <c r="D829" s="3"/>
    </row>
    <row r="830">
      <c r="D830" s="3"/>
    </row>
    <row r="831">
      <c r="D831" s="3"/>
    </row>
    <row r="832">
      <c r="D832" s="3"/>
    </row>
    <row r="833">
      <c r="D833" s="3"/>
    </row>
    <row r="834">
      <c r="D834" s="3"/>
    </row>
    <row r="835">
      <c r="D835" s="3"/>
    </row>
    <row r="836">
      <c r="D836" s="3"/>
    </row>
    <row r="837">
      <c r="D837" s="3"/>
    </row>
    <row r="838">
      <c r="D838" s="3"/>
    </row>
    <row r="839">
      <c r="D839" s="3"/>
    </row>
    <row r="840">
      <c r="D840" s="3"/>
    </row>
    <row r="841">
      <c r="D841" s="3"/>
    </row>
    <row r="842">
      <c r="D842" s="3"/>
    </row>
    <row r="843">
      <c r="D843" s="3"/>
    </row>
    <row r="844">
      <c r="D844" s="3"/>
    </row>
    <row r="845">
      <c r="D845" s="3"/>
    </row>
    <row r="846">
      <c r="D846" s="3"/>
    </row>
    <row r="847">
      <c r="D847" s="3"/>
    </row>
    <row r="848">
      <c r="D848" s="3"/>
    </row>
    <row r="849">
      <c r="D849" s="3"/>
    </row>
    <row r="850">
      <c r="D850" s="3"/>
    </row>
    <row r="851">
      <c r="D851" s="3"/>
    </row>
    <row r="852">
      <c r="D852" s="3"/>
    </row>
    <row r="853">
      <c r="D853" s="3"/>
    </row>
    <row r="854">
      <c r="D854" s="3"/>
    </row>
    <row r="855">
      <c r="D855" s="3"/>
    </row>
    <row r="856">
      <c r="D856" s="3"/>
    </row>
    <row r="857">
      <c r="D857" s="3"/>
    </row>
    <row r="858">
      <c r="D858" s="3"/>
    </row>
    <row r="859">
      <c r="D859" s="3"/>
    </row>
    <row r="860">
      <c r="D860" s="3"/>
    </row>
    <row r="861">
      <c r="D861" s="3"/>
    </row>
    <row r="862">
      <c r="D862" s="3"/>
    </row>
    <row r="863">
      <c r="D863" s="3"/>
    </row>
    <row r="864">
      <c r="D864" s="3"/>
    </row>
    <row r="865">
      <c r="D865" s="3"/>
    </row>
    <row r="866">
      <c r="D866" s="3"/>
    </row>
    <row r="867">
      <c r="D867" s="3"/>
    </row>
    <row r="868">
      <c r="D868" s="3"/>
    </row>
    <row r="869">
      <c r="D869" s="3"/>
    </row>
    <row r="870">
      <c r="D870" s="3"/>
    </row>
    <row r="871">
      <c r="D871" s="3"/>
    </row>
    <row r="872">
      <c r="D872" s="3"/>
    </row>
    <row r="873">
      <c r="D873" s="3"/>
    </row>
    <row r="874">
      <c r="D874" s="3"/>
    </row>
    <row r="875">
      <c r="D875" s="3"/>
    </row>
    <row r="876">
      <c r="D876" s="3"/>
    </row>
    <row r="877">
      <c r="D877" s="3"/>
    </row>
    <row r="878">
      <c r="D878" s="3"/>
    </row>
    <row r="879">
      <c r="D879" s="3"/>
    </row>
    <row r="880">
      <c r="D880" s="3"/>
    </row>
    <row r="881">
      <c r="D881" s="3"/>
    </row>
    <row r="882">
      <c r="D882" s="3"/>
    </row>
    <row r="883">
      <c r="D883" s="3"/>
    </row>
    <row r="884">
      <c r="D884" s="3"/>
    </row>
    <row r="885">
      <c r="D885" s="3"/>
    </row>
    <row r="886">
      <c r="D886" s="3"/>
    </row>
    <row r="887">
      <c r="D887" s="3"/>
    </row>
    <row r="888">
      <c r="D888" s="3"/>
    </row>
    <row r="889">
      <c r="D889" s="3"/>
    </row>
    <row r="890">
      <c r="D890" s="3"/>
    </row>
    <row r="891">
      <c r="D891" s="3"/>
    </row>
    <row r="892">
      <c r="D892" s="3"/>
    </row>
    <row r="893">
      <c r="D893" s="3"/>
    </row>
    <row r="894">
      <c r="D894" s="3"/>
    </row>
    <row r="895">
      <c r="D895" s="3"/>
    </row>
    <row r="896">
      <c r="D896" s="3"/>
    </row>
    <row r="897">
      <c r="D897" s="3"/>
    </row>
    <row r="898">
      <c r="D898" s="3"/>
    </row>
    <row r="899">
      <c r="D899" s="3"/>
    </row>
    <row r="900">
      <c r="D900" s="3"/>
    </row>
    <row r="901">
      <c r="D901" s="3"/>
    </row>
    <row r="902">
      <c r="D902" s="3"/>
    </row>
    <row r="903">
      <c r="D903" s="3"/>
    </row>
    <row r="904">
      <c r="D904" s="3"/>
    </row>
    <row r="905">
      <c r="D905" s="3"/>
    </row>
    <row r="906">
      <c r="D906" s="3"/>
    </row>
    <row r="907">
      <c r="D907" s="3"/>
    </row>
    <row r="908">
      <c r="D908" s="3"/>
    </row>
    <row r="909">
      <c r="D909" s="3"/>
    </row>
    <row r="910">
      <c r="D910" s="3"/>
    </row>
    <row r="911">
      <c r="D911" s="3"/>
    </row>
    <row r="912">
      <c r="D912" s="3"/>
    </row>
    <row r="913">
      <c r="D913" s="3"/>
    </row>
    <row r="914">
      <c r="D914" s="3"/>
    </row>
    <row r="915">
      <c r="D915" s="3"/>
    </row>
    <row r="916">
      <c r="D916" s="3"/>
    </row>
    <row r="917">
      <c r="D917" s="3"/>
    </row>
    <row r="918">
      <c r="D918" s="3"/>
    </row>
    <row r="919">
      <c r="D919" s="3"/>
    </row>
    <row r="920">
      <c r="D920" s="3"/>
    </row>
    <row r="921">
      <c r="D921" s="3"/>
    </row>
    <row r="922">
      <c r="D922" s="3"/>
    </row>
    <row r="923">
      <c r="D923" s="3"/>
    </row>
    <row r="924">
      <c r="D924" s="3"/>
    </row>
    <row r="925">
      <c r="D925" s="3"/>
    </row>
    <row r="926">
      <c r="D926" s="3"/>
    </row>
    <row r="927">
      <c r="D927" s="3"/>
    </row>
    <row r="928">
      <c r="D928" s="3"/>
    </row>
    <row r="929">
      <c r="D929" s="3"/>
    </row>
    <row r="930">
      <c r="D930" s="3"/>
    </row>
    <row r="931">
      <c r="D931" s="3"/>
    </row>
    <row r="932">
      <c r="D932" s="3"/>
    </row>
    <row r="933">
      <c r="D933" s="3"/>
    </row>
    <row r="934">
      <c r="D934" s="3"/>
    </row>
    <row r="935">
      <c r="D935" s="3"/>
    </row>
    <row r="936">
      <c r="D936" s="3"/>
    </row>
    <row r="937">
      <c r="D937" s="3"/>
    </row>
    <row r="938">
      <c r="D938" s="3"/>
    </row>
    <row r="939">
      <c r="D939" s="3"/>
    </row>
    <row r="940">
      <c r="D940" s="3"/>
    </row>
    <row r="941">
      <c r="D941" s="3"/>
    </row>
    <row r="942">
      <c r="D942" s="3"/>
    </row>
    <row r="943">
      <c r="D943" s="3"/>
    </row>
    <row r="944">
      <c r="D944" s="3"/>
    </row>
    <row r="945">
      <c r="D945" s="3"/>
    </row>
    <row r="946">
      <c r="D946" s="3"/>
    </row>
    <row r="947">
      <c r="D947" s="3"/>
    </row>
    <row r="948">
      <c r="D948" s="3"/>
    </row>
    <row r="949">
      <c r="D949" s="3"/>
    </row>
    <row r="950">
      <c r="D950" s="3"/>
    </row>
    <row r="951">
      <c r="D951" s="3"/>
    </row>
    <row r="952">
      <c r="D952" s="3"/>
    </row>
    <row r="953">
      <c r="D953" s="3"/>
    </row>
    <row r="954">
      <c r="D954" s="3"/>
    </row>
    <row r="955">
      <c r="D955" s="3"/>
    </row>
    <row r="956">
      <c r="D956" s="3"/>
    </row>
    <row r="957">
      <c r="D957" s="3"/>
    </row>
    <row r="958">
      <c r="D958" s="3"/>
    </row>
    <row r="959">
      <c r="D959" s="3"/>
    </row>
    <row r="960">
      <c r="D960" s="3"/>
    </row>
    <row r="961">
      <c r="D961" s="3"/>
    </row>
    <row r="962">
      <c r="D962" s="3"/>
    </row>
    <row r="963">
      <c r="D963" s="3"/>
    </row>
    <row r="964">
      <c r="D964" s="3"/>
    </row>
    <row r="965">
      <c r="D965" s="3"/>
    </row>
    <row r="966">
      <c r="D966" s="3"/>
    </row>
    <row r="967">
      <c r="D967" s="3"/>
    </row>
    <row r="968">
      <c r="D968" s="3"/>
    </row>
    <row r="969">
      <c r="D969" s="3"/>
    </row>
    <row r="970">
      <c r="D970" s="3"/>
    </row>
    <row r="971">
      <c r="D971" s="3"/>
    </row>
    <row r="972">
      <c r="D972" s="3"/>
    </row>
    <row r="973">
      <c r="D973" s="3"/>
    </row>
    <row r="974">
      <c r="D974" s="3"/>
    </row>
    <row r="975">
      <c r="D975" s="3"/>
    </row>
    <row r="976">
      <c r="D976" s="3"/>
    </row>
    <row r="977">
      <c r="D977" s="3"/>
    </row>
    <row r="978">
      <c r="D978" s="3"/>
    </row>
    <row r="979">
      <c r="D979" s="3"/>
    </row>
    <row r="980">
      <c r="D980" s="3"/>
    </row>
    <row r="981">
      <c r="D981" s="3"/>
    </row>
    <row r="982">
      <c r="D982" s="3"/>
    </row>
    <row r="983">
      <c r="D983" s="3"/>
    </row>
    <row r="984">
      <c r="D984" s="3"/>
    </row>
    <row r="985">
      <c r="D985" s="3"/>
    </row>
    <row r="986">
      <c r="D986" s="3"/>
    </row>
    <row r="987">
      <c r="D987" s="3"/>
    </row>
    <row r="988">
      <c r="D988" s="3"/>
    </row>
    <row r="989">
      <c r="D989" s="3"/>
    </row>
    <row r="990">
      <c r="D990" s="3"/>
    </row>
    <row r="991">
      <c r="D991" s="3"/>
    </row>
    <row r="992">
      <c r="D992" s="3"/>
    </row>
    <row r="993">
      <c r="D993" s="3"/>
    </row>
    <row r="994">
      <c r="D994" s="3"/>
    </row>
    <row r="995">
      <c r="D995" s="3"/>
    </row>
    <row r="996">
      <c r="D996" s="3"/>
    </row>
    <row r="997">
      <c r="D997" s="3"/>
    </row>
    <row r="998">
      <c r="D998" s="3"/>
    </row>
    <row r="999">
      <c r="D999" s="3"/>
    </row>
    <row r="1000">
      <c r="D1000" s="3"/>
    </row>
    <row r="1001">
      <c r="D1001" s="3"/>
    </row>
    <row r="1002">
      <c r="D1002" s="3"/>
    </row>
    <row r="1003">
      <c r="D1003" s="3"/>
    </row>
    <row r="1004">
      <c r="D1004" s="3"/>
    </row>
  </sheetData>
  <autoFilter ref="$B$3:$AA$83">
    <filterColumn colId="1">
      <filters>
        <filter val="DSD_09&#10;KPI Analysis Service"/>
        <filter val="Tên Microservice"/>
        <filter val="Quản lý người dùng"/>
        <filter val="DSD_06&#10;CRUD criteria service"/>
        <filter val="Quản lý dữ liệu"/>
        <filter val="DSD_17 20179758 Bùi Nhật Trường&#10;Security Service - Encode password"/>
        <filter val="DSD_15&#10;Report frequent Service"/>
        <filter val="DSD_14&#10;Log Aggregation Task Service"/>
        <filter val="DSD_17 20151557 Phạm Minh Hoàng&#10;User Service - Reset Password"/>
        <filter val="Quản lý cầu hình"/>
        <filter val="DSD_15&#10;Report Procedure Service"/>
        <filter val="DSD_15&#10;Report Task Service"/>
        <filter val="Log service"/>
        <filter val="DSD_18 Lương Quốc Đạt&#10;Security Service - Login, Logout"/>
        <filter val="DSD_16 Phan Văn Quang&#10;User Service - DepartmentService"/>
        <filter val="Project Task Service"/>
        <filter val="Quản lý cơ cấu tổ chức"/>
        <filter val="DSD_11 20143022 Hoàng&#10; Văn Nam&#10;Chat_Service"/>
        <filter val="DSD_08&#10;CompareKPI"/>
        <filter val="DSD_18 Nguyễn Trọng Nam&#10;User Service&#10;update users password, Require refesh Password"/>
        <filter val="DSD_11&#10;Notification Service"/>
        <filter val="DSD_07&#10;KPI Department Service"/>
        <filter val="DSD_09&#10;KPI Department Service"/>
        <filter val="DSD_16 Nguyễn Xuân Nam &#10;Security Service - OAuthAuthorizationService"/>
        <filter val="DSD_16 Phan Văn Quang&#10;User Service - UserGroupPermissionService"/>
        <filter val="DSD_17 20151845 Hoàng Văn Hưng&#10;Security Service - Phân quyền người dùng"/>
        <filter val="Recurrent Task Service"/>
        <filter val="DSD_18 Phạm Thị Thảo&#10;User Service - Chỉnh sửa profile người dùng"/>
        <filter val="DSD_15&#10;Report Project Service"/>
        <filter val="DSD_17 20151557 Phạm Minh Hoàng&#10;User Service - Get User Information"/>
        <filter val="DSD_16 Phan Văn Quang&#10;User Service - GroupPermissionService"/>
        <filter val="DSD_07&#10;Project KPI"/>
        <filter val="DSD_18 Nguyễn Văn Hào&#10;User Service"/>
        <filter val="DSD_14&#10;Log Aggregation User Service"/>
        <filter val="DSD_16 Phan Văn Quang&#10;User Service"/>
        <filter val="DSD_14&#10;Log Aggregation Report Service"/>
        <filter val="DSD_10 _Configure evaluation &#10;criteria service"/>
        <filter val="DSD_14&#10;Log Aggregation KPI Service"/>
        <filter val="DSD_17 20179758 Bùi Nhật Trường&#10;Security Service - Authentication APIs"/>
        <filter val="Procedural Task Service"/>
      </filters>
    </filterColumn>
  </autoFilter>
  <mergeCells count="1">
    <mergeCell ref="B1:D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1"/>
      <c r="B1" s="182" t="s">
        <v>5780</v>
      </c>
      <c r="C1" s="183"/>
      <c r="D1" s="183"/>
      <c r="E1" s="184"/>
      <c r="F1" s="185"/>
      <c r="G1" s="186"/>
      <c r="H1" s="186"/>
      <c r="I1" s="186"/>
      <c r="J1" s="186"/>
      <c r="K1" s="186"/>
      <c r="L1" s="186"/>
      <c r="M1" s="186"/>
      <c r="N1" s="186"/>
      <c r="O1" s="186"/>
      <c r="P1" s="186"/>
      <c r="Q1" s="186"/>
      <c r="R1" s="186"/>
      <c r="S1" s="186"/>
      <c r="T1" s="186"/>
      <c r="U1" s="186"/>
      <c r="V1" s="186"/>
      <c r="W1" s="186"/>
      <c r="X1" s="186"/>
      <c r="Y1" s="186"/>
      <c r="Z1" s="186"/>
    </row>
    <row r="2">
      <c r="A2" s="187" t="s">
        <v>5781</v>
      </c>
      <c r="B2" s="188" t="s">
        <v>5782</v>
      </c>
      <c r="C2" s="188" t="s">
        <v>5783</v>
      </c>
      <c r="D2" s="188" t="s">
        <v>5784</v>
      </c>
      <c r="E2" s="188" t="s">
        <v>5785</v>
      </c>
      <c r="F2" s="189" t="s">
        <v>5786</v>
      </c>
      <c r="G2" s="186"/>
      <c r="H2" s="186"/>
      <c r="I2" s="186"/>
      <c r="J2" s="186"/>
      <c r="K2" s="186"/>
      <c r="L2" s="186"/>
      <c r="M2" s="186"/>
      <c r="N2" s="186"/>
      <c r="O2" s="186"/>
      <c r="P2" s="186"/>
      <c r="Q2" s="186"/>
      <c r="R2" s="186"/>
      <c r="S2" s="186"/>
      <c r="T2" s="186"/>
      <c r="U2" s="186"/>
      <c r="V2" s="186"/>
      <c r="W2" s="186"/>
      <c r="X2" s="186"/>
      <c r="Y2" s="186"/>
      <c r="Z2" s="186"/>
    </row>
    <row r="3">
      <c r="A3" s="185"/>
      <c r="B3" s="190"/>
      <c r="C3" s="190"/>
      <c r="D3" s="190"/>
      <c r="E3" s="190"/>
      <c r="F3" s="191"/>
      <c r="G3" s="186"/>
      <c r="H3" s="186"/>
      <c r="I3" s="186"/>
      <c r="J3" s="186"/>
      <c r="K3" s="186"/>
      <c r="L3" s="186"/>
      <c r="M3" s="186"/>
      <c r="N3" s="186"/>
      <c r="O3" s="186"/>
      <c r="P3" s="186"/>
      <c r="Q3" s="186"/>
      <c r="R3" s="186"/>
      <c r="S3" s="186"/>
      <c r="T3" s="186"/>
      <c r="U3" s="186"/>
      <c r="V3" s="186"/>
      <c r="W3" s="186"/>
      <c r="X3" s="186"/>
      <c r="Y3" s="186"/>
      <c r="Z3" s="186"/>
    </row>
    <row r="4">
      <c r="A4" s="192">
        <v>1.0</v>
      </c>
      <c r="B4" s="188" t="s">
        <v>5782</v>
      </c>
      <c r="C4" s="189" t="s">
        <v>5799</v>
      </c>
      <c r="D4" s="193" t="s">
        <v>5800</v>
      </c>
      <c r="E4" s="189">
        <v>8.18107272E8</v>
      </c>
      <c r="F4" s="194"/>
      <c r="G4" s="186"/>
      <c r="H4" s="186"/>
      <c r="I4" s="186"/>
      <c r="J4" s="186"/>
      <c r="K4" s="186"/>
      <c r="L4" s="186"/>
      <c r="M4" s="186"/>
      <c r="N4" s="186"/>
      <c r="O4" s="186"/>
      <c r="P4" s="186"/>
      <c r="Q4" s="186"/>
      <c r="R4" s="186"/>
      <c r="S4" s="186"/>
      <c r="T4" s="186"/>
      <c r="U4" s="186"/>
      <c r="V4" s="186"/>
      <c r="W4" s="186"/>
      <c r="X4" s="186"/>
      <c r="Y4" s="186"/>
      <c r="Z4" s="186"/>
    </row>
    <row r="5">
      <c r="A5" s="194"/>
      <c r="B5" s="195"/>
      <c r="C5" s="189" t="s">
        <v>5802</v>
      </c>
      <c r="D5" s="193" t="s">
        <v>5803</v>
      </c>
      <c r="E5" s="189">
        <v>9.36693204E8</v>
      </c>
      <c r="F5" s="194"/>
      <c r="G5" s="186"/>
      <c r="H5" s="186"/>
      <c r="I5" s="186"/>
      <c r="J5" s="186"/>
      <c r="K5" s="186"/>
      <c r="L5" s="186"/>
      <c r="M5" s="186"/>
      <c r="N5" s="186"/>
      <c r="O5" s="186"/>
      <c r="P5" s="186"/>
      <c r="Q5" s="186"/>
      <c r="R5" s="186"/>
      <c r="S5" s="186"/>
      <c r="T5" s="186"/>
      <c r="U5" s="186"/>
      <c r="V5" s="186"/>
      <c r="W5" s="186"/>
      <c r="X5" s="186"/>
      <c r="Y5" s="186"/>
      <c r="Z5" s="186"/>
    </row>
    <row r="6">
      <c r="A6" s="194"/>
      <c r="B6" s="195"/>
      <c r="C6" s="189" t="s">
        <v>5804</v>
      </c>
      <c r="D6" s="193" t="s">
        <v>5805</v>
      </c>
      <c r="E6" s="189">
        <v>9.69988524E8</v>
      </c>
      <c r="F6" s="194"/>
      <c r="G6" s="196"/>
      <c r="H6" s="196"/>
      <c r="I6" s="196"/>
      <c r="J6" s="186"/>
      <c r="K6" s="186"/>
      <c r="L6" s="186"/>
      <c r="M6" s="186"/>
      <c r="N6" s="186"/>
      <c r="O6" s="186"/>
      <c r="P6" s="186"/>
      <c r="Q6" s="186"/>
      <c r="R6" s="186"/>
      <c r="S6" s="186"/>
      <c r="T6" s="186"/>
      <c r="U6" s="186"/>
      <c r="V6" s="186"/>
      <c r="W6" s="186"/>
      <c r="X6" s="186"/>
      <c r="Y6" s="186"/>
      <c r="Z6" s="186"/>
    </row>
    <row r="7">
      <c r="A7" s="194"/>
      <c r="B7" s="195"/>
      <c r="C7" s="189" t="s">
        <v>5817</v>
      </c>
      <c r="D7" s="193" t="s">
        <v>5819</v>
      </c>
      <c r="E7" s="189">
        <v>9.06241998E8</v>
      </c>
      <c r="F7" s="194"/>
      <c r="G7" s="186"/>
      <c r="H7" s="186"/>
      <c r="I7" s="186"/>
      <c r="J7" s="186"/>
      <c r="K7" s="186"/>
      <c r="L7" s="186"/>
      <c r="M7" s="186"/>
      <c r="N7" s="186"/>
      <c r="O7" s="186"/>
      <c r="P7" s="186"/>
      <c r="Q7" s="186"/>
      <c r="R7" s="186"/>
      <c r="S7" s="186"/>
      <c r="T7" s="186"/>
      <c r="U7" s="186"/>
      <c r="V7" s="186"/>
      <c r="W7" s="186"/>
      <c r="X7" s="186"/>
      <c r="Y7" s="186"/>
      <c r="Z7" s="186"/>
    </row>
    <row r="8">
      <c r="A8" s="197"/>
      <c r="B8" s="195"/>
      <c r="C8" s="189" t="s">
        <v>5824</v>
      </c>
      <c r="D8" s="193" t="s">
        <v>5826</v>
      </c>
      <c r="E8" s="189">
        <v>3.89764848E8</v>
      </c>
      <c r="F8" s="197"/>
      <c r="G8" s="186"/>
      <c r="H8" s="186"/>
      <c r="I8" s="186"/>
      <c r="J8" s="186"/>
      <c r="K8" s="186"/>
      <c r="L8" s="186"/>
      <c r="M8" s="186"/>
      <c r="N8" s="186"/>
      <c r="O8" s="186"/>
      <c r="P8" s="186"/>
      <c r="Q8" s="186"/>
      <c r="R8" s="186"/>
      <c r="S8" s="186"/>
      <c r="T8" s="186"/>
      <c r="U8" s="186"/>
      <c r="V8" s="186"/>
      <c r="W8" s="186"/>
      <c r="X8" s="186"/>
      <c r="Y8" s="186"/>
      <c r="Z8" s="186"/>
    </row>
    <row r="9">
      <c r="A9" s="198"/>
      <c r="B9" s="190"/>
      <c r="C9" s="190"/>
      <c r="D9" s="190"/>
      <c r="E9" s="190"/>
      <c r="F9" s="199"/>
      <c r="G9" s="186"/>
      <c r="H9" s="186"/>
      <c r="I9" s="186"/>
      <c r="J9" s="186"/>
      <c r="K9" s="186"/>
      <c r="L9" s="186"/>
      <c r="M9" s="186"/>
      <c r="N9" s="186"/>
      <c r="O9" s="186"/>
      <c r="P9" s="186"/>
      <c r="Q9" s="186"/>
      <c r="R9" s="186"/>
      <c r="S9" s="186"/>
      <c r="T9" s="186"/>
      <c r="U9" s="186"/>
      <c r="V9" s="186"/>
      <c r="W9" s="186"/>
      <c r="X9" s="186"/>
      <c r="Y9" s="186"/>
      <c r="Z9" s="186"/>
    </row>
    <row r="10">
      <c r="A10" s="192">
        <v>2.0</v>
      </c>
      <c r="B10" s="188" t="s">
        <v>5782</v>
      </c>
      <c r="C10" s="189" t="s">
        <v>5853</v>
      </c>
      <c r="D10" s="193" t="s">
        <v>5854</v>
      </c>
      <c r="E10" s="189">
        <v>3.75791535E8</v>
      </c>
      <c r="F10" s="191"/>
      <c r="G10" s="186"/>
      <c r="H10" s="186"/>
      <c r="I10" s="186"/>
      <c r="J10" s="186"/>
      <c r="K10" s="186"/>
      <c r="L10" s="186"/>
      <c r="M10" s="186"/>
      <c r="N10" s="186"/>
      <c r="O10" s="186"/>
      <c r="P10" s="186"/>
      <c r="Q10" s="186"/>
      <c r="R10" s="186"/>
      <c r="S10" s="186"/>
      <c r="T10" s="186"/>
      <c r="U10" s="186"/>
      <c r="V10" s="186"/>
      <c r="W10" s="186"/>
      <c r="X10" s="186"/>
      <c r="Y10" s="186"/>
      <c r="Z10" s="186"/>
    </row>
    <row r="11">
      <c r="A11" s="194"/>
      <c r="B11" s="195"/>
      <c r="C11" s="189" t="s">
        <v>5864</v>
      </c>
      <c r="D11" s="193" t="s">
        <v>5867</v>
      </c>
      <c r="E11" s="189">
        <v>9.6875919E8</v>
      </c>
      <c r="F11" s="194"/>
      <c r="G11" s="186"/>
      <c r="H11" s="186"/>
      <c r="I11" s="186"/>
      <c r="J11" s="186"/>
      <c r="K11" s="186"/>
      <c r="L11" s="186"/>
      <c r="M11" s="186"/>
      <c r="N11" s="186"/>
      <c r="O11" s="186"/>
      <c r="P11" s="186"/>
      <c r="Q11" s="186"/>
      <c r="R11" s="186"/>
      <c r="S11" s="186"/>
      <c r="T11" s="186"/>
      <c r="U11" s="186"/>
      <c r="V11" s="186"/>
      <c r="W11" s="186"/>
      <c r="X11" s="186"/>
      <c r="Y11" s="186"/>
      <c r="Z11" s="186"/>
    </row>
    <row r="12">
      <c r="A12" s="194"/>
      <c r="B12" s="195"/>
      <c r="C12" s="189" t="s">
        <v>5879</v>
      </c>
      <c r="D12" s="193" t="s">
        <v>5881</v>
      </c>
      <c r="E12" s="189">
        <v>3.32449995E8</v>
      </c>
      <c r="F12" s="194"/>
      <c r="G12" s="186"/>
      <c r="H12" s="186"/>
      <c r="I12" s="186"/>
      <c r="J12" s="186"/>
      <c r="K12" s="186"/>
      <c r="L12" s="186"/>
      <c r="M12" s="186"/>
      <c r="N12" s="186"/>
      <c r="O12" s="186"/>
      <c r="P12" s="186"/>
      <c r="Q12" s="186"/>
      <c r="R12" s="186"/>
      <c r="S12" s="186"/>
      <c r="T12" s="186"/>
      <c r="U12" s="186"/>
      <c r="V12" s="186"/>
      <c r="W12" s="186"/>
      <c r="X12" s="186"/>
      <c r="Y12" s="186"/>
      <c r="Z12" s="186"/>
    </row>
    <row r="13">
      <c r="A13" s="194"/>
      <c r="B13" s="195"/>
      <c r="C13" s="189" t="s">
        <v>5887</v>
      </c>
      <c r="D13" s="193" t="s">
        <v>5888</v>
      </c>
      <c r="E13" s="189">
        <v>9.8906161E8</v>
      </c>
      <c r="F13" s="194"/>
      <c r="G13" s="186"/>
      <c r="H13" s="186"/>
      <c r="I13" s="186"/>
      <c r="J13" s="186"/>
      <c r="K13" s="186"/>
      <c r="L13" s="186"/>
      <c r="M13" s="186"/>
      <c r="N13" s="186"/>
      <c r="O13" s="186"/>
      <c r="P13" s="186"/>
      <c r="Q13" s="186"/>
      <c r="R13" s="186"/>
      <c r="S13" s="186"/>
      <c r="T13" s="186"/>
      <c r="U13" s="186"/>
      <c r="V13" s="186"/>
      <c r="W13" s="186"/>
      <c r="X13" s="186"/>
      <c r="Y13" s="186"/>
      <c r="Z13" s="186"/>
    </row>
    <row r="14">
      <c r="A14" s="197"/>
      <c r="B14" s="195"/>
      <c r="C14" s="189" t="s">
        <v>5889</v>
      </c>
      <c r="D14" s="193" t="s">
        <v>5890</v>
      </c>
      <c r="E14" s="189">
        <v>3.37948511E8</v>
      </c>
      <c r="F14" s="197"/>
      <c r="G14" s="186"/>
      <c r="H14" s="186"/>
      <c r="I14" s="186"/>
      <c r="J14" s="186"/>
      <c r="K14" s="186"/>
      <c r="L14" s="186"/>
      <c r="M14" s="186"/>
      <c r="N14" s="186"/>
      <c r="O14" s="186"/>
      <c r="P14" s="186"/>
      <c r="Q14" s="186"/>
      <c r="R14" s="186"/>
      <c r="S14" s="186"/>
      <c r="T14" s="186"/>
      <c r="U14" s="186"/>
      <c r="V14" s="186"/>
      <c r="W14" s="186"/>
      <c r="X14" s="186"/>
      <c r="Y14" s="186"/>
      <c r="Z14" s="186"/>
    </row>
    <row r="15">
      <c r="A15" s="198"/>
      <c r="B15" s="200"/>
      <c r="C15" s="190"/>
      <c r="D15" s="190"/>
      <c r="E15" s="190"/>
      <c r="F15" s="199"/>
      <c r="G15" s="186"/>
      <c r="H15" s="186"/>
      <c r="I15" s="186"/>
      <c r="J15" s="186"/>
      <c r="K15" s="186"/>
      <c r="L15" s="186"/>
      <c r="M15" s="186"/>
      <c r="N15" s="186"/>
      <c r="O15" s="186"/>
      <c r="P15" s="186"/>
      <c r="Q15" s="186"/>
      <c r="R15" s="186"/>
      <c r="S15" s="186"/>
      <c r="T15" s="186"/>
      <c r="U15" s="186"/>
      <c r="V15" s="186"/>
      <c r="W15" s="186"/>
      <c r="X15" s="186"/>
      <c r="Y15" s="186"/>
      <c r="Z15" s="186"/>
    </row>
    <row r="16">
      <c r="A16" s="192">
        <v>3.0</v>
      </c>
      <c r="B16" s="201" t="s">
        <v>5782</v>
      </c>
      <c r="C16" s="202" t="s">
        <v>5905</v>
      </c>
      <c r="D16" s="203" t="s">
        <v>5906</v>
      </c>
      <c r="E16" s="203">
        <v>3.88832424E8</v>
      </c>
      <c r="F16" s="191"/>
      <c r="G16" s="186"/>
      <c r="H16" s="186"/>
      <c r="I16" s="186"/>
      <c r="J16" s="186"/>
      <c r="K16" s="186"/>
      <c r="L16" s="186"/>
      <c r="M16" s="186"/>
      <c r="N16" s="186"/>
      <c r="O16" s="186"/>
      <c r="P16" s="186"/>
      <c r="Q16" s="186"/>
      <c r="R16" s="186"/>
      <c r="S16" s="186"/>
      <c r="T16" s="186"/>
      <c r="U16" s="186"/>
      <c r="V16" s="186"/>
      <c r="W16" s="186"/>
      <c r="X16" s="186"/>
      <c r="Y16" s="186"/>
      <c r="Z16" s="186"/>
    </row>
    <row r="17">
      <c r="A17" s="194"/>
      <c r="B17" s="204"/>
      <c r="C17" s="189" t="s">
        <v>5915</v>
      </c>
      <c r="D17" s="193" t="s">
        <v>5917</v>
      </c>
      <c r="E17" s="189">
        <v>3.59768811E8</v>
      </c>
      <c r="F17" s="194"/>
      <c r="G17" s="186"/>
      <c r="H17" s="186"/>
      <c r="I17" s="186"/>
      <c r="J17" s="186"/>
      <c r="K17" s="186"/>
      <c r="L17" s="186"/>
      <c r="M17" s="186"/>
      <c r="N17" s="186"/>
      <c r="O17" s="186"/>
      <c r="P17" s="186"/>
      <c r="Q17" s="186"/>
      <c r="R17" s="186"/>
      <c r="S17" s="186"/>
      <c r="T17" s="186"/>
      <c r="U17" s="186"/>
      <c r="V17" s="186"/>
      <c r="W17" s="186"/>
      <c r="X17" s="186"/>
      <c r="Y17" s="186"/>
      <c r="Z17" s="186"/>
    </row>
    <row r="18">
      <c r="A18" s="194"/>
      <c r="B18" s="195"/>
      <c r="C18" s="189" t="s">
        <v>5919</v>
      </c>
      <c r="D18" s="193" t="s">
        <v>5920</v>
      </c>
      <c r="E18" s="189">
        <v>1.665122515E9</v>
      </c>
      <c r="F18" s="194"/>
      <c r="G18" s="186"/>
      <c r="H18" s="186"/>
      <c r="I18" s="186"/>
      <c r="J18" s="186"/>
      <c r="K18" s="186"/>
      <c r="L18" s="186"/>
      <c r="M18" s="186"/>
      <c r="N18" s="186"/>
      <c r="O18" s="186"/>
      <c r="P18" s="186"/>
      <c r="Q18" s="186"/>
      <c r="R18" s="186"/>
      <c r="S18" s="186"/>
      <c r="T18" s="186"/>
      <c r="U18" s="186"/>
      <c r="V18" s="186"/>
      <c r="W18" s="186"/>
      <c r="X18" s="186"/>
      <c r="Y18" s="186"/>
      <c r="Z18" s="186"/>
    </row>
    <row r="19">
      <c r="A19" s="194"/>
      <c r="B19" s="204"/>
      <c r="C19" s="202" t="s">
        <v>5922</v>
      </c>
      <c r="D19" s="193" t="s">
        <v>5925</v>
      </c>
      <c r="E19" s="189">
        <v>9.81789432E8</v>
      </c>
      <c r="F19" s="194"/>
      <c r="G19" s="186"/>
      <c r="H19" s="186"/>
      <c r="I19" s="186"/>
      <c r="J19" s="186"/>
      <c r="K19" s="186"/>
      <c r="L19" s="186"/>
      <c r="M19" s="186"/>
      <c r="N19" s="186"/>
      <c r="O19" s="186"/>
      <c r="P19" s="186"/>
      <c r="Q19" s="186"/>
      <c r="R19" s="186"/>
      <c r="S19" s="186"/>
      <c r="T19" s="186"/>
      <c r="U19" s="186"/>
      <c r="V19" s="186"/>
      <c r="W19" s="186"/>
      <c r="X19" s="186"/>
      <c r="Y19" s="186"/>
      <c r="Z19" s="186"/>
    </row>
    <row r="20">
      <c r="A20" s="197"/>
      <c r="B20" s="204"/>
      <c r="C20" s="189" t="s">
        <v>5934</v>
      </c>
      <c r="D20" s="193" t="s">
        <v>5935</v>
      </c>
      <c r="E20" s="189">
        <v>1.655817188E9</v>
      </c>
      <c r="F20" s="197"/>
      <c r="G20" s="186"/>
      <c r="H20" s="186"/>
      <c r="I20" s="186"/>
      <c r="J20" s="186"/>
      <c r="K20" s="186"/>
      <c r="L20" s="186"/>
      <c r="M20" s="186"/>
      <c r="N20" s="186"/>
      <c r="O20" s="186"/>
      <c r="P20" s="186"/>
      <c r="Q20" s="186"/>
      <c r="R20" s="186"/>
      <c r="S20" s="186"/>
      <c r="T20" s="186"/>
      <c r="U20" s="186"/>
      <c r="V20" s="186"/>
      <c r="W20" s="186"/>
      <c r="X20" s="186"/>
      <c r="Y20" s="186"/>
      <c r="Z20" s="186"/>
    </row>
    <row r="21">
      <c r="A21" s="198"/>
      <c r="B21" s="190"/>
      <c r="C21" s="190"/>
      <c r="D21" s="190"/>
      <c r="E21" s="190"/>
      <c r="F21" s="199"/>
      <c r="G21" s="186"/>
      <c r="H21" s="186"/>
      <c r="I21" s="186"/>
      <c r="J21" s="186"/>
      <c r="K21" s="186"/>
      <c r="L21" s="186"/>
      <c r="M21" s="186"/>
      <c r="N21" s="186"/>
      <c r="O21" s="186"/>
      <c r="P21" s="186"/>
      <c r="Q21" s="186"/>
      <c r="R21" s="186"/>
      <c r="S21" s="186"/>
      <c r="T21" s="186"/>
      <c r="U21" s="186"/>
      <c r="V21" s="186"/>
      <c r="W21" s="186"/>
      <c r="X21" s="186"/>
      <c r="Y21" s="186"/>
      <c r="Z21" s="186"/>
    </row>
    <row r="22">
      <c r="A22" s="192">
        <v>4.0</v>
      </c>
      <c r="B22" s="188" t="s">
        <v>5782</v>
      </c>
      <c r="C22" s="189" t="s">
        <v>5949</v>
      </c>
      <c r="D22" s="193" t="s">
        <v>5950</v>
      </c>
      <c r="E22" s="189">
        <v>8.28159245E8</v>
      </c>
      <c r="F22" s="191"/>
      <c r="G22" s="186"/>
      <c r="H22" s="186"/>
      <c r="I22" s="186"/>
      <c r="J22" s="186"/>
      <c r="K22" s="186"/>
      <c r="L22" s="186"/>
      <c r="M22" s="186"/>
      <c r="N22" s="186"/>
      <c r="O22" s="186"/>
      <c r="P22" s="186"/>
      <c r="Q22" s="186"/>
      <c r="R22" s="186"/>
      <c r="S22" s="186"/>
      <c r="T22" s="186"/>
      <c r="U22" s="186"/>
      <c r="V22" s="186"/>
      <c r="W22" s="186"/>
      <c r="X22" s="186"/>
      <c r="Y22" s="186"/>
      <c r="Z22" s="186"/>
    </row>
    <row r="23">
      <c r="A23" s="194"/>
      <c r="B23" s="185"/>
      <c r="C23" s="189" t="s">
        <v>5960</v>
      </c>
      <c r="D23" s="193" t="s">
        <v>5961</v>
      </c>
      <c r="E23" s="189">
        <v>7.82379247E8</v>
      </c>
      <c r="F23" s="194"/>
      <c r="G23" s="186"/>
      <c r="H23" s="186"/>
      <c r="I23" s="186"/>
      <c r="J23" s="186"/>
      <c r="K23" s="186"/>
      <c r="L23" s="186"/>
      <c r="M23" s="186"/>
      <c r="N23" s="186"/>
      <c r="O23" s="186"/>
      <c r="P23" s="186"/>
      <c r="Q23" s="186"/>
      <c r="R23" s="186"/>
      <c r="S23" s="186"/>
      <c r="T23" s="186"/>
      <c r="U23" s="186"/>
      <c r="V23" s="186"/>
      <c r="W23" s="186"/>
      <c r="X23" s="186"/>
      <c r="Y23" s="186"/>
      <c r="Z23" s="186"/>
    </row>
    <row r="24">
      <c r="A24" s="194"/>
      <c r="B24" s="195"/>
      <c r="C24" s="189" t="s">
        <v>5972</v>
      </c>
      <c r="D24" s="193" t="s">
        <v>5973</v>
      </c>
      <c r="E24" s="189">
        <v>8.16731502E8</v>
      </c>
      <c r="F24" s="194"/>
      <c r="G24" s="186"/>
      <c r="H24" s="186"/>
      <c r="I24" s="186"/>
      <c r="J24" s="186"/>
      <c r="K24" s="186"/>
      <c r="L24" s="186"/>
      <c r="M24" s="186"/>
      <c r="N24" s="186"/>
      <c r="O24" s="186"/>
      <c r="P24" s="186"/>
      <c r="Q24" s="186"/>
      <c r="R24" s="186"/>
      <c r="S24" s="186"/>
      <c r="T24" s="186"/>
      <c r="U24" s="186"/>
      <c r="V24" s="186"/>
      <c r="W24" s="186"/>
      <c r="X24" s="186"/>
      <c r="Y24" s="186"/>
      <c r="Z24" s="186"/>
    </row>
    <row r="25">
      <c r="A25" s="194"/>
      <c r="B25" s="185"/>
      <c r="C25" s="189" t="s">
        <v>5982</v>
      </c>
      <c r="D25" s="193" t="s">
        <v>5983</v>
      </c>
      <c r="E25" s="189">
        <v>9.69781498E8</v>
      </c>
      <c r="F25" s="194"/>
      <c r="G25" s="186"/>
      <c r="H25" s="186"/>
      <c r="I25" s="186"/>
      <c r="J25" s="186"/>
      <c r="K25" s="186"/>
      <c r="L25" s="186"/>
      <c r="M25" s="186"/>
      <c r="N25" s="186"/>
      <c r="O25" s="186"/>
      <c r="P25" s="186"/>
      <c r="Q25" s="186"/>
      <c r="R25" s="186"/>
      <c r="S25" s="186"/>
      <c r="T25" s="186"/>
      <c r="U25" s="186"/>
      <c r="V25" s="186"/>
      <c r="W25" s="186"/>
      <c r="X25" s="186"/>
      <c r="Y25" s="186"/>
      <c r="Z25" s="186"/>
    </row>
    <row r="26">
      <c r="A26" s="194"/>
      <c r="B26" s="185"/>
      <c r="C26" s="189" t="s">
        <v>5990</v>
      </c>
      <c r="D26" s="193" t="s">
        <v>5991</v>
      </c>
      <c r="E26" s="189">
        <v>9.74988708E8</v>
      </c>
      <c r="F26" s="197"/>
      <c r="G26" s="186"/>
      <c r="H26" s="186"/>
      <c r="I26" s="186"/>
      <c r="J26" s="186"/>
      <c r="K26" s="186"/>
      <c r="L26" s="186"/>
      <c r="M26" s="186"/>
      <c r="N26" s="186"/>
      <c r="O26" s="186"/>
      <c r="P26" s="186"/>
      <c r="Q26" s="186"/>
      <c r="R26" s="186"/>
      <c r="S26" s="186"/>
      <c r="T26" s="186"/>
      <c r="U26" s="186"/>
      <c r="V26" s="186"/>
      <c r="W26" s="186"/>
      <c r="X26" s="186"/>
      <c r="Y26" s="186"/>
      <c r="Z26" s="186"/>
    </row>
    <row r="27">
      <c r="A27" s="197"/>
      <c r="B27" s="190"/>
      <c r="C27" s="190"/>
      <c r="D27" s="190"/>
      <c r="E27" s="190"/>
      <c r="F27" s="199"/>
      <c r="G27" s="186"/>
      <c r="H27" s="186"/>
      <c r="I27" s="186"/>
      <c r="J27" s="186"/>
      <c r="K27" s="186"/>
      <c r="L27" s="186"/>
      <c r="M27" s="186"/>
      <c r="N27" s="186"/>
      <c r="O27" s="186"/>
      <c r="P27" s="186"/>
      <c r="Q27" s="186"/>
      <c r="R27" s="186"/>
      <c r="S27" s="186"/>
      <c r="T27" s="186"/>
      <c r="U27" s="186"/>
      <c r="V27" s="186"/>
      <c r="W27" s="186"/>
      <c r="X27" s="186"/>
      <c r="Y27" s="186"/>
      <c r="Z27" s="186"/>
    </row>
    <row r="28">
      <c r="A28" s="198"/>
      <c r="B28" s="201" t="s">
        <v>5782</v>
      </c>
      <c r="C28" s="189" t="s">
        <v>6005</v>
      </c>
      <c r="D28" s="193" t="s">
        <v>6006</v>
      </c>
      <c r="E28" s="189">
        <v>3.65853267E8</v>
      </c>
      <c r="F28" s="191"/>
      <c r="G28" s="186"/>
      <c r="H28" s="186"/>
      <c r="I28" s="186"/>
      <c r="J28" s="186"/>
      <c r="K28" s="186"/>
      <c r="L28" s="186"/>
      <c r="M28" s="186"/>
      <c r="N28" s="186"/>
      <c r="O28" s="186"/>
      <c r="P28" s="186"/>
      <c r="Q28" s="186"/>
      <c r="R28" s="186"/>
      <c r="S28" s="186"/>
      <c r="T28" s="186"/>
      <c r="U28" s="186"/>
      <c r="V28" s="186"/>
      <c r="W28" s="186"/>
      <c r="X28" s="186"/>
      <c r="Y28" s="186"/>
      <c r="Z28" s="186"/>
    </row>
    <row r="29">
      <c r="A29" s="192">
        <v>5.0</v>
      </c>
      <c r="B29" s="185"/>
      <c r="C29" s="189" t="s">
        <v>6013</v>
      </c>
      <c r="D29" s="193" t="s">
        <v>6014</v>
      </c>
      <c r="E29" s="189">
        <v>9.45765662E8</v>
      </c>
      <c r="F29" s="194"/>
      <c r="G29" s="186"/>
      <c r="H29" s="186"/>
      <c r="I29" s="186"/>
      <c r="J29" s="186"/>
      <c r="K29" s="186"/>
      <c r="L29" s="186"/>
      <c r="M29" s="186"/>
      <c r="N29" s="186"/>
      <c r="O29" s="186"/>
      <c r="P29" s="186"/>
      <c r="Q29" s="186"/>
      <c r="R29" s="186"/>
      <c r="S29" s="186"/>
      <c r="T29" s="186"/>
      <c r="U29" s="186"/>
      <c r="V29" s="186"/>
      <c r="W29" s="186"/>
      <c r="X29" s="186"/>
      <c r="Y29" s="186"/>
      <c r="Z29" s="186"/>
    </row>
    <row r="30">
      <c r="A30" s="194"/>
      <c r="B30" s="185"/>
      <c r="C30" s="189" t="s">
        <v>6021</v>
      </c>
      <c r="D30" s="193" t="s">
        <v>6022</v>
      </c>
      <c r="E30" s="189">
        <v>3.32819984E8</v>
      </c>
      <c r="F30" s="194"/>
      <c r="G30" s="186"/>
      <c r="H30" s="186"/>
      <c r="I30" s="186"/>
      <c r="J30" s="186"/>
      <c r="K30" s="186"/>
      <c r="L30" s="186"/>
      <c r="M30" s="186"/>
      <c r="N30" s="186"/>
      <c r="O30" s="186"/>
      <c r="P30" s="186"/>
      <c r="Q30" s="186"/>
      <c r="R30" s="186"/>
      <c r="S30" s="186"/>
      <c r="T30" s="186"/>
      <c r="U30" s="186"/>
      <c r="V30" s="186"/>
      <c r="W30" s="186"/>
      <c r="X30" s="186"/>
      <c r="Y30" s="186"/>
      <c r="Z30" s="186"/>
    </row>
    <row r="31">
      <c r="A31" s="194"/>
      <c r="B31" s="195"/>
      <c r="C31" s="202" t="s">
        <v>6030</v>
      </c>
      <c r="D31" s="208" t="s">
        <v>6031</v>
      </c>
      <c r="E31" s="189">
        <v>9.74437079E8</v>
      </c>
      <c r="F31" s="194"/>
      <c r="G31" s="186"/>
      <c r="H31" s="186"/>
      <c r="I31" s="186"/>
      <c r="J31" s="186"/>
      <c r="K31" s="186"/>
      <c r="L31" s="186"/>
      <c r="M31" s="186"/>
      <c r="N31" s="186"/>
      <c r="O31" s="186"/>
      <c r="P31" s="186"/>
      <c r="Q31" s="186"/>
      <c r="R31" s="186"/>
      <c r="S31" s="186"/>
      <c r="T31" s="186"/>
      <c r="U31" s="186"/>
      <c r="V31" s="186"/>
      <c r="W31" s="186"/>
      <c r="X31" s="186"/>
      <c r="Y31" s="186"/>
      <c r="Z31" s="186"/>
    </row>
    <row r="32">
      <c r="A32" s="197"/>
      <c r="B32" s="185"/>
      <c r="C32" s="189" t="s">
        <v>6043</v>
      </c>
      <c r="D32" s="193" t="s">
        <v>6044</v>
      </c>
      <c r="E32" s="189">
        <v>3.79013873E8</v>
      </c>
      <c r="F32" s="197"/>
      <c r="G32" s="186"/>
      <c r="H32" s="186"/>
      <c r="I32" s="186"/>
      <c r="J32" s="186"/>
      <c r="K32" s="186"/>
      <c r="L32" s="186"/>
      <c r="M32" s="186"/>
      <c r="N32" s="186"/>
      <c r="O32" s="186"/>
      <c r="P32" s="186"/>
      <c r="Q32" s="186"/>
      <c r="R32" s="186"/>
      <c r="S32" s="186"/>
      <c r="T32" s="186"/>
      <c r="U32" s="186"/>
      <c r="V32" s="186"/>
      <c r="W32" s="186"/>
      <c r="X32" s="186"/>
      <c r="Y32" s="186"/>
      <c r="Z32" s="186"/>
    </row>
    <row r="33">
      <c r="A33" s="198"/>
      <c r="B33" s="190"/>
      <c r="C33" s="190"/>
      <c r="D33" s="190"/>
      <c r="E33" s="190"/>
      <c r="F33" s="199"/>
      <c r="G33" s="186"/>
      <c r="H33" s="186"/>
      <c r="I33" s="186"/>
      <c r="J33" s="186"/>
      <c r="K33" s="186"/>
      <c r="L33" s="186"/>
      <c r="M33" s="186"/>
      <c r="N33" s="186"/>
      <c r="O33" s="186"/>
      <c r="P33" s="186"/>
      <c r="Q33" s="186"/>
      <c r="R33" s="186"/>
      <c r="S33" s="186"/>
      <c r="T33" s="186"/>
      <c r="U33" s="186"/>
      <c r="V33" s="186"/>
      <c r="W33" s="186"/>
      <c r="X33" s="186"/>
      <c r="Y33" s="186"/>
      <c r="Z33" s="186"/>
    </row>
    <row r="34">
      <c r="A34" s="192">
        <v>6.0</v>
      </c>
      <c r="B34" s="188" t="s">
        <v>5782</v>
      </c>
      <c r="C34" s="189" t="s">
        <v>6053</v>
      </c>
      <c r="D34" s="193" t="s">
        <v>6054</v>
      </c>
      <c r="E34" s="189" t="s">
        <v>6055</v>
      </c>
      <c r="F34" s="191"/>
      <c r="G34" s="186"/>
      <c r="H34" s="186"/>
      <c r="I34" s="186"/>
      <c r="J34" s="186"/>
      <c r="K34" s="186"/>
      <c r="L34" s="186"/>
      <c r="M34" s="186"/>
      <c r="N34" s="186"/>
      <c r="O34" s="186"/>
      <c r="P34" s="186"/>
      <c r="Q34" s="186"/>
      <c r="R34" s="186"/>
      <c r="S34" s="186"/>
      <c r="T34" s="186"/>
      <c r="U34" s="186"/>
      <c r="V34" s="186"/>
      <c r="W34" s="186"/>
      <c r="X34" s="186"/>
      <c r="Y34" s="186"/>
      <c r="Z34" s="186"/>
    </row>
    <row r="35">
      <c r="A35" s="194"/>
      <c r="B35" s="185"/>
      <c r="C35" s="189" t="s">
        <v>6056</v>
      </c>
      <c r="D35" s="193" t="s">
        <v>6057</v>
      </c>
      <c r="E35" s="189">
        <v>3.5242808E8</v>
      </c>
      <c r="F35" s="194"/>
      <c r="G35" s="186"/>
      <c r="H35" s="186"/>
      <c r="I35" s="186"/>
      <c r="J35" s="186"/>
      <c r="K35" s="186"/>
      <c r="L35" s="186"/>
      <c r="M35" s="186"/>
      <c r="N35" s="186"/>
      <c r="O35" s="186"/>
      <c r="P35" s="186"/>
      <c r="Q35" s="186"/>
      <c r="R35" s="186"/>
      <c r="S35" s="186"/>
      <c r="T35" s="186"/>
      <c r="U35" s="186"/>
      <c r="V35" s="186"/>
      <c r="W35" s="186"/>
      <c r="X35" s="186"/>
      <c r="Y35" s="186"/>
      <c r="Z35" s="186"/>
    </row>
    <row r="36">
      <c r="A36" s="194"/>
      <c r="B36" s="195"/>
      <c r="C36" s="189" t="s">
        <v>6066</v>
      </c>
      <c r="D36" s="193" t="s">
        <v>6067</v>
      </c>
      <c r="E36" s="189">
        <v>9.69696341E8</v>
      </c>
      <c r="F36" s="194"/>
      <c r="G36" s="186"/>
      <c r="H36" s="186"/>
      <c r="I36" s="186"/>
      <c r="J36" s="186"/>
      <c r="K36" s="186"/>
      <c r="L36" s="186"/>
      <c r="M36" s="186"/>
      <c r="N36" s="186"/>
      <c r="O36" s="186"/>
      <c r="P36" s="186"/>
      <c r="Q36" s="186"/>
      <c r="R36" s="186"/>
      <c r="S36" s="186"/>
      <c r="T36" s="186"/>
      <c r="U36" s="186"/>
      <c r="V36" s="186"/>
      <c r="W36" s="186"/>
      <c r="X36" s="186"/>
      <c r="Y36" s="186"/>
      <c r="Z36" s="186"/>
    </row>
    <row r="37">
      <c r="A37" s="194"/>
      <c r="B37" s="185"/>
      <c r="C37" s="189" t="s">
        <v>6075</v>
      </c>
      <c r="D37" s="193" t="s">
        <v>6076</v>
      </c>
      <c r="E37" s="189">
        <v>9.63663849E8</v>
      </c>
      <c r="F37" s="194"/>
      <c r="G37" s="186"/>
      <c r="H37" s="186"/>
      <c r="I37" s="186"/>
      <c r="J37" s="186"/>
      <c r="K37" s="186"/>
      <c r="L37" s="186"/>
      <c r="M37" s="186"/>
      <c r="N37" s="186"/>
      <c r="O37" s="186"/>
      <c r="P37" s="186"/>
      <c r="Q37" s="186"/>
      <c r="R37" s="186"/>
      <c r="S37" s="186"/>
      <c r="T37" s="186"/>
      <c r="U37" s="186"/>
      <c r="V37" s="186"/>
      <c r="W37" s="186"/>
      <c r="X37" s="186"/>
      <c r="Y37" s="186"/>
      <c r="Z37" s="186"/>
    </row>
    <row r="38">
      <c r="A38" s="197"/>
      <c r="B38" s="185"/>
      <c r="C38" s="189" t="s">
        <v>6081</v>
      </c>
      <c r="D38" s="193" t="s">
        <v>6082</v>
      </c>
      <c r="E38" s="189">
        <v>3.66569916E8</v>
      </c>
      <c r="F38" s="197"/>
      <c r="G38" s="186"/>
      <c r="H38" s="186"/>
      <c r="I38" s="186"/>
      <c r="J38" s="186"/>
      <c r="K38" s="186"/>
      <c r="L38" s="186"/>
      <c r="M38" s="186"/>
      <c r="N38" s="186"/>
      <c r="O38" s="186"/>
      <c r="P38" s="186"/>
      <c r="Q38" s="186"/>
      <c r="R38" s="186"/>
      <c r="S38" s="186"/>
      <c r="T38" s="186"/>
      <c r="U38" s="186"/>
      <c r="V38" s="186"/>
      <c r="W38" s="186"/>
      <c r="X38" s="186"/>
      <c r="Y38" s="186"/>
      <c r="Z38" s="186"/>
    </row>
    <row r="39">
      <c r="A39" s="198"/>
      <c r="B39" s="190"/>
      <c r="C39" s="190"/>
      <c r="D39" s="190"/>
      <c r="E39" s="190"/>
      <c r="F39" s="199"/>
      <c r="G39" s="186"/>
      <c r="H39" s="186"/>
      <c r="I39" s="186"/>
      <c r="J39" s="186"/>
      <c r="K39" s="186"/>
      <c r="L39" s="186"/>
      <c r="M39" s="186"/>
      <c r="N39" s="186"/>
      <c r="O39" s="186"/>
      <c r="P39" s="186"/>
      <c r="Q39" s="186"/>
      <c r="R39" s="186"/>
      <c r="S39" s="186"/>
      <c r="T39" s="186"/>
      <c r="U39" s="186"/>
      <c r="V39" s="186"/>
      <c r="W39" s="186"/>
      <c r="X39" s="186"/>
      <c r="Y39" s="186"/>
      <c r="Z39" s="186"/>
    </row>
    <row r="40">
      <c r="A40" s="192">
        <v>7.0</v>
      </c>
      <c r="B40" s="188" t="s">
        <v>5782</v>
      </c>
      <c r="C40" s="202" t="s">
        <v>6087</v>
      </c>
      <c r="D40" s="208" t="s">
        <v>6088</v>
      </c>
      <c r="E40" s="189">
        <v>3.57122126E8</v>
      </c>
      <c r="F40" s="191"/>
      <c r="G40" s="186"/>
      <c r="H40" s="186"/>
      <c r="I40" s="186"/>
      <c r="J40" s="186"/>
      <c r="K40" s="186"/>
      <c r="L40" s="186"/>
      <c r="M40" s="186"/>
      <c r="N40" s="186"/>
      <c r="O40" s="186"/>
      <c r="P40" s="186"/>
      <c r="Q40" s="186"/>
      <c r="R40" s="186"/>
      <c r="S40" s="186"/>
      <c r="T40" s="186"/>
      <c r="U40" s="186"/>
      <c r="V40" s="186"/>
      <c r="W40" s="186"/>
      <c r="X40" s="186"/>
      <c r="Y40" s="186"/>
      <c r="Z40" s="186"/>
    </row>
    <row r="41">
      <c r="A41" s="194"/>
      <c r="B41" s="195"/>
      <c r="C41" s="202" t="s">
        <v>6089</v>
      </c>
      <c r="D41" s="208" t="s">
        <v>6090</v>
      </c>
      <c r="E41" s="189">
        <v>3.96309287E8</v>
      </c>
      <c r="F41" s="194"/>
      <c r="G41" s="186"/>
      <c r="H41" s="186"/>
      <c r="I41" s="186"/>
      <c r="J41" s="186"/>
      <c r="K41" s="186"/>
      <c r="L41" s="186"/>
      <c r="M41" s="186"/>
      <c r="N41" s="186"/>
      <c r="O41" s="186"/>
      <c r="P41" s="186"/>
      <c r="Q41" s="186"/>
      <c r="R41" s="186"/>
      <c r="S41" s="186"/>
      <c r="T41" s="186"/>
      <c r="U41" s="186"/>
      <c r="V41" s="186"/>
      <c r="W41" s="186"/>
      <c r="X41" s="186"/>
      <c r="Y41" s="186"/>
      <c r="Z41" s="186"/>
    </row>
    <row r="42">
      <c r="A42" s="194"/>
      <c r="B42" s="195"/>
      <c r="C42" s="202" t="s">
        <v>6094</v>
      </c>
      <c r="D42" s="208" t="s">
        <v>6095</v>
      </c>
      <c r="E42" s="189">
        <v>9.69545096E8</v>
      </c>
      <c r="F42" s="194"/>
      <c r="G42" s="186"/>
      <c r="H42" s="186"/>
      <c r="I42" s="186"/>
      <c r="J42" s="186"/>
      <c r="K42" s="186"/>
      <c r="L42" s="186"/>
      <c r="M42" s="186"/>
      <c r="N42" s="186"/>
      <c r="O42" s="186"/>
      <c r="P42" s="186"/>
      <c r="Q42" s="186"/>
      <c r="R42" s="186"/>
      <c r="S42" s="186"/>
      <c r="T42" s="186"/>
      <c r="U42" s="186"/>
      <c r="V42" s="186"/>
      <c r="W42" s="186"/>
      <c r="X42" s="186"/>
      <c r="Y42" s="186"/>
      <c r="Z42" s="186"/>
    </row>
    <row r="43">
      <c r="A43" s="194"/>
      <c r="B43" s="195"/>
      <c r="C43" s="202" t="s">
        <v>6099</v>
      </c>
      <c r="D43" s="208" t="s">
        <v>6100</v>
      </c>
      <c r="E43" s="189">
        <v>9.89925833E8</v>
      </c>
      <c r="F43" s="194"/>
      <c r="G43" s="186"/>
      <c r="H43" s="186"/>
      <c r="I43" s="186"/>
      <c r="J43" s="186"/>
      <c r="K43" s="186"/>
      <c r="L43" s="186"/>
      <c r="M43" s="186"/>
      <c r="N43" s="186"/>
      <c r="O43" s="186"/>
      <c r="P43" s="186"/>
      <c r="Q43" s="186"/>
      <c r="R43" s="186"/>
      <c r="S43" s="186"/>
      <c r="T43" s="186"/>
      <c r="U43" s="186"/>
      <c r="V43" s="186"/>
      <c r="W43" s="186"/>
      <c r="X43" s="186"/>
      <c r="Y43" s="186"/>
      <c r="Z43" s="186"/>
    </row>
    <row r="44">
      <c r="A44" s="197"/>
      <c r="B44" s="195"/>
      <c r="C44" s="202" t="s">
        <v>6101</v>
      </c>
      <c r="D44" s="208" t="s">
        <v>6102</v>
      </c>
      <c r="E44" s="189">
        <v>7.76426233E8</v>
      </c>
      <c r="F44" s="197"/>
      <c r="G44" s="186"/>
      <c r="H44" s="186"/>
      <c r="I44" s="186"/>
      <c r="J44" s="186"/>
      <c r="K44" s="186"/>
      <c r="L44" s="186"/>
      <c r="M44" s="186"/>
      <c r="N44" s="186"/>
      <c r="O44" s="186"/>
      <c r="P44" s="186"/>
      <c r="Q44" s="186"/>
      <c r="R44" s="186"/>
      <c r="S44" s="186"/>
      <c r="T44" s="186"/>
      <c r="U44" s="186"/>
      <c r="V44" s="186"/>
      <c r="W44" s="186"/>
      <c r="X44" s="186"/>
      <c r="Y44" s="186"/>
      <c r="Z44" s="186"/>
    </row>
    <row r="45">
      <c r="A45" s="198"/>
      <c r="B45" s="190"/>
      <c r="C45" s="190"/>
      <c r="D45" s="190"/>
      <c r="E45" s="190"/>
      <c r="F45" s="199"/>
      <c r="G45" s="186"/>
      <c r="H45" s="186"/>
      <c r="I45" s="186"/>
      <c r="J45" s="186"/>
      <c r="K45" s="186"/>
      <c r="L45" s="186"/>
      <c r="M45" s="186"/>
      <c r="N45" s="186"/>
      <c r="O45" s="186"/>
      <c r="P45" s="186"/>
      <c r="Q45" s="186"/>
      <c r="R45" s="186"/>
      <c r="S45" s="186"/>
      <c r="T45" s="186"/>
      <c r="U45" s="186"/>
      <c r="V45" s="186"/>
      <c r="W45" s="186"/>
      <c r="X45" s="186"/>
      <c r="Y45" s="186"/>
      <c r="Z45" s="186"/>
    </row>
    <row r="46">
      <c r="A46" s="192">
        <v>8.0</v>
      </c>
      <c r="B46" s="188" t="s">
        <v>5782</v>
      </c>
      <c r="C46" s="210" t="s">
        <v>6109</v>
      </c>
      <c r="D46" s="211" t="s">
        <v>6116</v>
      </c>
      <c r="E46" s="210">
        <v>3.36635886E8</v>
      </c>
      <c r="F46" s="191"/>
      <c r="G46" s="186"/>
      <c r="H46" s="186"/>
      <c r="I46" s="186"/>
      <c r="J46" s="186"/>
      <c r="K46" s="186"/>
      <c r="L46" s="186"/>
      <c r="M46" s="186"/>
      <c r="N46" s="186"/>
      <c r="O46" s="186"/>
      <c r="P46" s="186"/>
      <c r="Q46" s="186"/>
      <c r="R46" s="186"/>
      <c r="S46" s="186"/>
      <c r="T46" s="186"/>
      <c r="U46" s="186"/>
      <c r="V46" s="186"/>
      <c r="W46" s="186"/>
      <c r="X46" s="186"/>
      <c r="Y46" s="186"/>
      <c r="Z46" s="186"/>
    </row>
    <row r="47">
      <c r="A47" s="194"/>
      <c r="B47" s="195"/>
      <c r="C47" s="210" t="s">
        <v>6121</v>
      </c>
      <c r="D47" s="211" t="s">
        <v>6122</v>
      </c>
      <c r="E47" s="210">
        <v>9.78850559E8</v>
      </c>
      <c r="F47" s="194"/>
      <c r="G47" s="186"/>
      <c r="H47" s="186"/>
      <c r="I47" s="186"/>
      <c r="J47" s="186"/>
      <c r="K47" s="186"/>
      <c r="L47" s="186"/>
      <c r="M47" s="186"/>
      <c r="N47" s="186"/>
      <c r="O47" s="186"/>
      <c r="P47" s="186"/>
      <c r="Q47" s="186"/>
      <c r="R47" s="186"/>
      <c r="S47" s="186"/>
      <c r="T47" s="186"/>
      <c r="U47" s="186"/>
      <c r="V47" s="186"/>
      <c r="W47" s="186"/>
      <c r="X47" s="186"/>
      <c r="Y47" s="186"/>
      <c r="Z47" s="186"/>
    </row>
    <row r="48">
      <c r="A48" s="194"/>
      <c r="B48" s="195"/>
      <c r="C48" s="210" t="s">
        <v>6124</v>
      </c>
      <c r="D48" s="210" t="s">
        <v>6125</v>
      </c>
      <c r="E48" s="210">
        <v>9.72116034E8</v>
      </c>
      <c r="F48" s="194"/>
      <c r="G48" s="186"/>
      <c r="H48" s="186"/>
      <c r="I48" s="186"/>
      <c r="J48" s="186"/>
      <c r="K48" s="186"/>
      <c r="L48" s="186"/>
      <c r="M48" s="186"/>
      <c r="N48" s="186"/>
      <c r="O48" s="186"/>
      <c r="P48" s="186"/>
      <c r="Q48" s="186"/>
      <c r="R48" s="186"/>
      <c r="S48" s="186"/>
      <c r="T48" s="186"/>
      <c r="U48" s="186"/>
      <c r="V48" s="186"/>
      <c r="W48" s="186"/>
      <c r="X48" s="186"/>
      <c r="Y48" s="186"/>
      <c r="Z48" s="186"/>
    </row>
    <row r="49">
      <c r="A49" s="194"/>
      <c r="B49" s="195"/>
      <c r="C49" s="210" t="s">
        <v>6127</v>
      </c>
      <c r="D49" s="210" t="s">
        <v>6128</v>
      </c>
      <c r="E49" s="210">
        <v>9.44868982E8</v>
      </c>
      <c r="F49" s="194"/>
      <c r="G49" s="186"/>
      <c r="H49" s="186"/>
      <c r="I49" s="186"/>
      <c r="J49" s="186"/>
      <c r="K49" s="186"/>
      <c r="L49" s="186"/>
      <c r="M49" s="186"/>
      <c r="N49" s="186"/>
      <c r="O49" s="186"/>
      <c r="P49" s="186"/>
      <c r="Q49" s="186"/>
      <c r="R49" s="186"/>
      <c r="S49" s="186"/>
      <c r="T49" s="186"/>
      <c r="U49" s="186"/>
      <c r="V49" s="186"/>
      <c r="W49" s="186"/>
      <c r="X49" s="186"/>
      <c r="Y49" s="186"/>
      <c r="Z49" s="186"/>
    </row>
    <row r="50">
      <c r="A50" s="197"/>
      <c r="B50" s="195"/>
      <c r="C50" s="189" t="s">
        <v>6129</v>
      </c>
      <c r="D50" s="193" t="s">
        <v>6130</v>
      </c>
      <c r="E50" s="189">
        <v>1.653174864E9</v>
      </c>
      <c r="F50" s="197"/>
      <c r="G50" s="186"/>
      <c r="H50" s="186"/>
      <c r="I50" s="186"/>
      <c r="J50" s="186"/>
      <c r="K50" s="186"/>
      <c r="L50" s="186"/>
      <c r="M50" s="186"/>
      <c r="N50" s="186"/>
      <c r="O50" s="186"/>
      <c r="P50" s="186"/>
      <c r="Q50" s="186"/>
      <c r="R50" s="186"/>
      <c r="S50" s="186"/>
      <c r="T50" s="186"/>
      <c r="U50" s="186"/>
      <c r="V50" s="186"/>
      <c r="W50" s="186"/>
      <c r="X50" s="186"/>
      <c r="Y50" s="186"/>
      <c r="Z50" s="186"/>
    </row>
    <row r="51">
      <c r="A51" s="198"/>
      <c r="B51" s="190"/>
      <c r="C51" s="190"/>
      <c r="D51" s="190"/>
      <c r="E51" s="190"/>
      <c r="F51" s="199"/>
      <c r="G51" s="186"/>
      <c r="H51" s="186"/>
      <c r="I51" s="186"/>
      <c r="J51" s="186"/>
      <c r="K51" s="186"/>
      <c r="L51" s="186"/>
      <c r="M51" s="186"/>
      <c r="N51" s="186"/>
      <c r="O51" s="186"/>
      <c r="P51" s="186"/>
      <c r="Q51" s="186"/>
      <c r="R51" s="186"/>
      <c r="S51" s="186"/>
      <c r="T51" s="186"/>
      <c r="U51" s="186"/>
      <c r="V51" s="186"/>
      <c r="W51" s="186"/>
      <c r="X51" s="186"/>
      <c r="Y51" s="186"/>
      <c r="Z51" s="186"/>
    </row>
    <row r="52">
      <c r="A52" s="192">
        <v>9.0</v>
      </c>
      <c r="B52" s="188" t="s">
        <v>5782</v>
      </c>
      <c r="C52" s="210" t="s">
        <v>6133</v>
      </c>
      <c r="D52" s="212" t="s">
        <v>6134</v>
      </c>
      <c r="E52" s="212">
        <v>9.68699405E8</v>
      </c>
      <c r="F52" s="191"/>
      <c r="G52" s="186"/>
      <c r="H52" s="186"/>
      <c r="I52" s="186"/>
      <c r="J52" s="186"/>
      <c r="K52" s="186"/>
      <c r="L52" s="186"/>
      <c r="M52" s="186"/>
      <c r="N52" s="186"/>
      <c r="O52" s="186"/>
      <c r="P52" s="186"/>
      <c r="Q52" s="186"/>
      <c r="R52" s="186"/>
      <c r="S52" s="186"/>
      <c r="T52" s="186"/>
      <c r="U52" s="186"/>
      <c r="V52" s="186"/>
      <c r="W52" s="186"/>
      <c r="X52" s="186"/>
      <c r="Y52" s="186"/>
      <c r="Z52" s="186"/>
    </row>
    <row r="53">
      <c r="A53" s="194"/>
      <c r="B53" s="195"/>
      <c r="C53" s="210" t="s">
        <v>6140</v>
      </c>
      <c r="D53" s="212" t="s">
        <v>6142</v>
      </c>
      <c r="E53" s="212">
        <v>8.25510222E8</v>
      </c>
      <c r="F53" s="194"/>
      <c r="G53" s="186"/>
      <c r="H53" s="186"/>
      <c r="I53" s="186"/>
      <c r="J53" s="186"/>
      <c r="K53" s="186"/>
      <c r="L53" s="186"/>
      <c r="M53" s="186"/>
      <c r="N53" s="186"/>
      <c r="O53" s="186"/>
      <c r="P53" s="186"/>
      <c r="Q53" s="186"/>
      <c r="R53" s="186"/>
      <c r="S53" s="186"/>
      <c r="T53" s="186"/>
      <c r="U53" s="186"/>
      <c r="V53" s="186"/>
      <c r="W53" s="186"/>
      <c r="X53" s="186"/>
      <c r="Y53" s="186"/>
      <c r="Z53" s="186"/>
    </row>
    <row r="54">
      <c r="A54" s="194"/>
      <c r="B54" s="195"/>
      <c r="C54" s="189" t="s">
        <v>6145</v>
      </c>
      <c r="D54" s="193" t="s">
        <v>6146</v>
      </c>
      <c r="E54" s="189">
        <v>1.645973428E9</v>
      </c>
      <c r="F54" s="194"/>
      <c r="G54" s="186"/>
      <c r="H54" s="186"/>
      <c r="I54" s="186"/>
      <c r="J54" s="186"/>
      <c r="K54" s="186"/>
      <c r="L54" s="186"/>
      <c r="M54" s="186"/>
      <c r="N54" s="186"/>
      <c r="O54" s="186"/>
      <c r="P54" s="186"/>
      <c r="Q54" s="186"/>
      <c r="R54" s="186"/>
      <c r="S54" s="186"/>
      <c r="T54" s="186"/>
      <c r="U54" s="186"/>
      <c r="V54" s="186"/>
      <c r="W54" s="186"/>
      <c r="X54" s="186"/>
      <c r="Y54" s="186"/>
      <c r="Z54" s="186"/>
    </row>
    <row r="55">
      <c r="A55" s="194"/>
      <c r="B55" s="195"/>
      <c r="C55" s="213" t="s">
        <v>6148</v>
      </c>
      <c r="D55" s="213" t="s">
        <v>6149</v>
      </c>
      <c r="E55" s="213">
        <v>9.41942187E8</v>
      </c>
      <c r="F55" s="194"/>
      <c r="G55" s="186"/>
      <c r="H55" s="186"/>
      <c r="I55" s="186"/>
      <c r="J55" s="186"/>
      <c r="K55" s="186"/>
      <c r="L55" s="186"/>
      <c r="M55" s="186"/>
      <c r="N55" s="186"/>
      <c r="O55" s="186"/>
      <c r="P55" s="186"/>
      <c r="Q55" s="186"/>
      <c r="R55" s="186"/>
      <c r="S55" s="186"/>
      <c r="T55" s="186"/>
      <c r="U55" s="186"/>
      <c r="V55" s="186"/>
      <c r="W55" s="186"/>
      <c r="X55" s="186"/>
      <c r="Y55" s="186"/>
      <c r="Z55" s="186"/>
    </row>
    <row r="56">
      <c r="A56" s="197"/>
      <c r="B56" s="195"/>
      <c r="C56" s="189" t="s">
        <v>6150</v>
      </c>
      <c r="D56" s="193" t="s">
        <v>6151</v>
      </c>
      <c r="E56" s="189">
        <v>9.5982204E7</v>
      </c>
      <c r="F56" s="197"/>
      <c r="G56" s="186"/>
      <c r="H56" s="186"/>
      <c r="I56" s="186"/>
      <c r="J56" s="186"/>
      <c r="K56" s="186"/>
      <c r="L56" s="186"/>
      <c r="M56" s="186"/>
      <c r="N56" s="186"/>
      <c r="O56" s="186"/>
      <c r="P56" s="186"/>
      <c r="Q56" s="186"/>
      <c r="R56" s="186"/>
      <c r="S56" s="186"/>
      <c r="T56" s="186"/>
      <c r="U56" s="186"/>
      <c r="V56" s="186"/>
      <c r="W56" s="186"/>
      <c r="X56" s="186"/>
      <c r="Y56" s="186"/>
      <c r="Z56" s="186"/>
    </row>
    <row r="57">
      <c r="A57" s="198"/>
      <c r="B57" s="190"/>
      <c r="C57" s="190"/>
      <c r="D57" s="190"/>
      <c r="E57" s="190"/>
      <c r="F57" s="199"/>
      <c r="G57" s="186"/>
      <c r="H57" s="186"/>
      <c r="I57" s="186"/>
      <c r="J57" s="186"/>
      <c r="K57" s="186"/>
      <c r="L57" s="186"/>
      <c r="M57" s="186"/>
      <c r="N57" s="186"/>
      <c r="O57" s="186"/>
      <c r="P57" s="186"/>
      <c r="Q57" s="186"/>
      <c r="R57" s="186"/>
      <c r="S57" s="186"/>
      <c r="T57" s="186"/>
      <c r="U57" s="186"/>
      <c r="V57" s="186"/>
      <c r="W57" s="186"/>
      <c r="X57" s="186"/>
      <c r="Y57" s="186"/>
      <c r="Z57" s="186"/>
    </row>
    <row r="58">
      <c r="A58" s="192">
        <v>10.0</v>
      </c>
      <c r="B58" s="188" t="s">
        <v>5782</v>
      </c>
      <c r="C58" s="210" t="s">
        <v>6165</v>
      </c>
      <c r="D58" s="212" t="s">
        <v>6168</v>
      </c>
      <c r="E58" s="212">
        <v>3.97197869E8</v>
      </c>
      <c r="F58" s="191"/>
      <c r="G58" s="186"/>
      <c r="H58" s="186"/>
      <c r="I58" s="186"/>
      <c r="J58" s="186"/>
      <c r="K58" s="186"/>
      <c r="L58" s="186"/>
      <c r="M58" s="186"/>
      <c r="N58" s="186"/>
      <c r="O58" s="186"/>
      <c r="P58" s="186"/>
      <c r="Q58" s="186"/>
      <c r="R58" s="186"/>
      <c r="S58" s="186"/>
      <c r="T58" s="186"/>
      <c r="U58" s="186"/>
      <c r="V58" s="186"/>
      <c r="W58" s="186"/>
      <c r="X58" s="186"/>
      <c r="Y58" s="186"/>
      <c r="Z58" s="186"/>
    </row>
    <row r="59">
      <c r="A59" s="194"/>
      <c r="B59" s="195"/>
      <c r="C59" s="202" t="s">
        <v>6175</v>
      </c>
      <c r="D59" s="208" t="s">
        <v>6176</v>
      </c>
      <c r="E59" s="189">
        <v>3.68980597E8</v>
      </c>
      <c r="F59" s="194"/>
      <c r="G59" s="186"/>
      <c r="H59" s="186"/>
      <c r="I59" s="186"/>
      <c r="J59" s="186"/>
      <c r="K59" s="186"/>
      <c r="L59" s="186"/>
      <c r="M59" s="186"/>
      <c r="N59" s="186"/>
      <c r="O59" s="186"/>
      <c r="P59" s="186"/>
      <c r="Q59" s="186"/>
      <c r="R59" s="186"/>
      <c r="S59" s="186"/>
      <c r="T59" s="186"/>
      <c r="U59" s="186"/>
      <c r="V59" s="186"/>
      <c r="W59" s="186"/>
      <c r="X59" s="186"/>
      <c r="Y59" s="186"/>
      <c r="Z59" s="186"/>
    </row>
    <row r="60">
      <c r="A60" s="194"/>
      <c r="B60" s="195"/>
      <c r="C60" s="210" t="s">
        <v>6178</v>
      </c>
      <c r="D60" s="212" t="s">
        <v>6179</v>
      </c>
      <c r="E60" s="212">
        <v>3.37834333E8</v>
      </c>
      <c r="F60" s="194"/>
      <c r="G60" s="186"/>
      <c r="H60" s="186"/>
      <c r="I60" s="186"/>
      <c r="J60" s="186"/>
      <c r="K60" s="186"/>
      <c r="L60" s="186"/>
      <c r="M60" s="186"/>
      <c r="N60" s="186"/>
      <c r="O60" s="186"/>
      <c r="P60" s="186"/>
      <c r="Q60" s="186"/>
      <c r="R60" s="186"/>
      <c r="S60" s="186"/>
      <c r="T60" s="186"/>
      <c r="U60" s="186"/>
      <c r="V60" s="186"/>
      <c r="W60" s="186"/>
      <c r="X60" s="186"/>
      <c r="Y60" s="186"/>
      <c r="Z60" s="186"/>
    </row>
    <row r="61">
      <c r="A61" s="194"/>
      <c r="B61" s="195"/>
      <c r="C61" s="202" t="s">
        <v>6181</v>
      </c>
      <c r="D61" s="208" t="s">
        <v>6182</v>
      </c>
      <c r="E61" s="189">
        <v>1.667715596E9</v>
      </c>
      <c r="F61" s="194"/>
      <c r="G61" s="186"/>
      <c r="H61" s="186"/>
      <c r="I61" s="186"/>
      <c r="J61" s="186"/>
      <c r="K61" s="186"/>
      <c r="L61" s="186"/>
      <c r="M61" s="186"/>
      <c r="N61" s="186"/>
      <c r="O61" s="186"/>
      <c r="P61" s="186"/>
      <c r="Q61" s="186"/>
      <c r="R61" s="186"/>
      <c r="S61" s="186"/>
      <c r="T61" s="186"/>
      <c r="U61" s="186"/>
      <c r="V61" s="186"/>
      <c r="W61" s="186"/>
      <c r="X61" s="186"/>
      <c r="Y61" s="186"/>
      <c r="Z61" s="186"/>
    </row>
    <row r="62">
      <c r="A62" s="197"/>
      <c r="B62" s="185"/>
      <c r="C62" s="210" t="s">
        <v>6185</v>
      </c>
      <c r="D62" s="211" t="s">
        <v>6186</v>
      </c>
      <c r="E62" s="210">
        <v>9.74591055E8</v>
      </c>
      <c r="F62" s="197"/>
      <c r="G62" s="186"/>
      <c r="H62" s="186"/>
      <c r="I62" s="186"/>
      <c r="J62" s="186"/>
      <c r="K62" s="186"/>
      <c r="L62" s="186"/>
      <c r="M62" s="186"/>
      <c r="N62" s="186"/>
      <c r="O62" s="186"/>
      <c r="P62" s="186"/>
      <c r="Q62" s="186"/>
      <c r="R62" s="186"/>
      <c r="S62" s="186"/>
      <c r="T62" s="186"/>
      <c r="U62" s="186"/>
      <c r="V62" s="186"/>
      <c r="W62" s="186"/>
      <c r="X62" s="186"/>
      <c r="Y62" s="186"/>
      <c r="Z62" s="186"/>
    </row>
    <row r="63">
      <c r="A63" s="198"/>
      <c r="B63" s="190"/>
      <c r="C63" s="214"/>
      <c r="D63" s="214"/>
      <c r="E63" s="214"/>
      <c r="F63" s="199"/>
      <c r="G63" s="186"/>
      <c r="H63" s="186"/>
      <c r="I63" s="186"/>
      <c r="J63" s="186"/>
      <c r="K63" s="186"/>
      <c r="L63" s="186"/>
      <c r="M63" s="186"/>
      <c r="N63" s="186"/>
      <c r="O63" s="186"/>
      <c r="P63" s="186"/>
      <c r="Q63" s="186"/>
      <c r="R63" s="186"/>
      <c r="S63" s="186"/>
      <c r="T63" s="186"/>
      <c r="U63" s="186"/>
      <c r="V63" s="186"/>
      <c r="W63" s="186"/>
      <c r="X63" s="186"/>
      <c r="Y63" s="186"/>
      <c r="Z63" s="186"/>
    </row>
    <row r="64">
      <c r="A64" s="192">
        <v>11.0</v>
      </c>
      <c r="B64" s="215" t="s">
        <v>5782</v>
      </c>
      <c r="C64" s="215" t="s">
        <v>6192</v>
      </c>
      <c r="D64" s="215" t="s">
        <v>6193</v>
      </c>
      <c r="E64" s="215">
        <v>3.57975998E8</v>
      </c>
      <c r="F64" s="191"/>
      <c r="G64" s="186"/>
      <c r="H64" s="186"/>
      <c r="I64" s="186"/>
      <c r="J64" s="186"/>
      <c r="K64" s="186"/>
      <c r="L64" s="186"/>
      <c r="M64" s="186"/>
      <c r="N64" s="186"/>
      <c r="O64" s="186"/>
      <c r="P64" s="186"/>
      <c r="Q64" s="186"/>
      <c r="R64" s="186"/>
      <c r="S64" s="186"/>
      <c r="T64" s="186"/>
      <c r="U64" s="186"/>
      <c r="V64" s="186"/>
      <c r="W64" s="186"/>
      <c r="X64" s="186"/>
      <c r="Y64" s="186"/>
      <c r="Z64" s="186"/>
    </row>
    <row r="65">
      <c r="A65" s="194"/>
      <c r="B65" s="216"/>
      <c r="C65" s="215" t="s">
        <v>6194</v>
      </c>
      <c r="D65" s="215" t="s">
        <v>6195</v>
      </c>
      <c r="E65" s="215">
        <v>3.99391697E8</v>
      </c>
      <c r="F65" s="194"/>
      <c r="G65" s="186"/>
      <c r="H65" s="186"/>
      <c r="I65" s="186"/>
      <c r="J65" s="186"/>
      <c r="K65" s="186"/>
      <c r="L65" s="186"/>
      <c r="M65" s="186"/>
      <c r="N65" s="186"/>
      <c r="O65" s="186"/>
      <c r="P65" s="186"/>
      <c r="Q65" s="186"/>
      <c r="R65" s="186"/>
      <c r="S65" s="186"/>
      <c r="T65" s="186"/>
      <c r="U65" s="186"/>
      <c r="V65" s="186"/>
      <c r="W65" s="186"/>
      <c r="X65" s="186"/>
      <c r="Y65" s="186"/>
      <c r="Z65" s="196"/>
    </row>
    <row r="66">
      <c r="A66" s="194"/>
      <c r="B66" s="216"/>
      <c r="C66" s="215" t="s">
        <v>6196</v>
      </c>
      <c r="D66" s="215" t="s">
        <v>6197</v>
      </c>
      <c r="E66" s="215">
        <v>9.71621598E8</v>
      </c>
      <c r="F66" s="194"/>
      <c r="G66" s="186"/>
      <c r="H66" s="186"/>
      <c r="I66" s="186"/>
      <c r="J66" s="186"/>
      <c r="K66" s="186"/>
      <c r="L66" s="186"/>
      <c r="M66" s="186"/>
      <c r="N66" s="186"/>
      <c r="O66" s="186"/>
      <c r="P66" s="186"/>
      <c r="Q66" s="186"/>
      <c r="R66" s="186"/>
      <c r="S66" s="186"/>
      <c r="T66" s="186"/>
      <c r="U66" s="186"/>
      <c r="V66" s="186"/>
      <c r="W66" s="186"/>
      <c r="X66" s="186"/>
      <c r="Y66" s="186"/>
      <c r="Z66" s="186"/>
    </row>
    <row r="67">
      <c r="A67" s="194"/>
      <c r="B67" s="216"/>
      <c r="C67" s="217" t="s">
        <v>6198</v>
      </c>
      <c r="D67" s="215" t="s">
        <v>6203</v>
      </c>
      <c r="E67" s="215">
        <v>9.68626797E8</v>
      </c>
      <c r="F67" s="194"/>
      <c r="G67" s="186"/>
      <c r="H67" s="186"/>
      <c r="I67" s="186"/>
      <c r="J67" s="186"/>
      <c r="K67" s="186"/>
      <c r="L67" s="186"/>
      <c r="M67" s="186"/>
      <c r="N67" s="186"/>
      <c r="O67" s="186"/>
      <c r="P67" s="186"/>
      <c r="Q67" s="186"/>
      <c r="R67" s="186"/>
      <c r="S67" s="186"/>
      <c r="T67" s="186"/>
      <c r="U67" s="186"/>
      <c r="V67" s="186"/>
      <c r="W67" s="186"/>
      <c r="X67" s="186"/>
      <c r="Y67" s="186"/>
      <c r="Z67" s="186"/>
    </row>
    <row r="68">
      <c r="A68" s="197"/>
      <c r="B68" s="185"/>
      <c r="C68" s="189" t="s">
        <v>6204</v>
      </c>
      <c r="D68" s="193" t="s">
        <v>6205</v>
      </c>
      <c r="E68" s="189">
        <v>9.02185369E8</v>
      </c>
      <c r="F68" s="197"/>
      <c r="G68" s="186"/>
      <c r="H68" s="186"/>
      <c r="I68" s="186"/>
      <c r="J68" s="186"/>
      <c r="K68" s="186"/>
      <c r="L68" s="186"/>
      <c r="M68" s="186"/>
      <c r="N68" s="186"/>
      <c r="O68" s="186"/>
      <c r="P68" s="186"/>
      <c r="Q68" s="186"/>
      <c r="R68" s="186"/>
      <c r="S68" s="186"/>
      <c r="T68" s="186"/>
      <c r="U68" s="186"/>
      <c r="V68" s="186"/>
      <c r="W68" s="186"/>
      <c r="X68" s="186"/>
      <c r="Y68" s="186"/>
      <c r="Z68" s="186"/>
    </row>
    <row r="69">
      <c r="A69" s="216"/>
      <c r="B69" s="218"/>
      <c r="C69" s="218"/>
      <c r="D69" s="218"/>
      <c r="E69" s="218"/>
      <c r="F69" s="219"/>
      <c r="G69" s="186"/>
      <c r="H69" s="186"/>
      <c r="I69" s="186"/>
      <c r="J69" s="186"/>
      <c r="K69" s="186"/>
      <c r="L69" s="186"/>
      <c r="M69" s="186"/>
      <c r="N69" s="186"/>
      <c r="O69" s="186"/>
      <c r="P69" s="186"/>
      <c r="Q69" s="186"/>
      <c r="R69" s="186"/>
      <c r="S69" s="186"/>
      <c r="T69" s="186"/>
      <c r="U69" s="186"/>
      <c r="V69" s="186"/>
      <c r="W69" s="186"/>
      <c r="X69" s="186"/>
      <c r="Y69" s="186"/>
      <c r="Z69" s="186"/>
    </row>
    <row r="70">
      <c r="A70" s="196"/>
      <c r="B70" s="220"/>
      <c r="C70" s="196"/>
      <c r="D70" s="196"/>
      <c r="E70" s="196"/>
      <c r="F70" s="186"/>
      <c r="G70" s="186"/>
      <c r="H70" s="186"/>
      <c r="I70" s="186"/>
      <c r="J70" s="186"/>
      <c r="K70" s="186"/>
      <c r="L70" s="186"/>
      <c r="M70" s="186"/>
      <c r="N70" s="186"/>
      <c r="O70" s="186"/>
      <c r="P70" s="186"/>
      <c r="Q70" s="186"/>
      <c r="R70" s="186"/>
      <c r="S70" s="186"/>
      <c r="T70" s="186"/>
      <c r="U70" s="186"/>
      <c r="V70" s="186"/>
      <c r="W70" s="186"/>
      <c r="X70" s="186"/>
      <c r="Y70" s="186"/>
      <c r="Z70" s="186"/>
    </row>
    <row r="71">
      <c r="A71" s="196"/>
      <c r="B71" s="196"/>
      <c r="C71" s="196"/>
      <c r="D71" s="196"/>
      <c r="E71" s="196"/>
      <c r="F71" s="186"/>
      <c r="G71" s="186"/>
      <c r="H71" s="186"/>
      <c r="I71" s="186"/>
      <c r="J71" s="186"/>
      <c r="K71" s="186"/>
      <c r="L71" s="186"/>
      <c r="M71" s="186"/>
      <c r="N71" s="186"/>
      <c r="O71" s="186"/>
      <c r="P71" s="186"/>
      <c r="Q71" s="186"/>
      <c r="R71" s="186"/>
      <c r="S71" s="186"/>
      <c r="T71" s="186"/>
      <c r="U71" s="186"/>
      <c r="V71" s="186"/>
      <c r="W71" s="186"/>
      <c r="X71" s="186"/>
      <c r="Y71" s="186"/>
      <c r="Z71" s="186"/>
    </row>
    <row r="72">
      <c r="A72" s="196"/>
      <c r="B72" s="196"/>
      <c r="C72" s="196"/>
      <c r="D72" s="196"/>
      <c r="E72" s="196"/>
      <c r="F72" s="186"/>
      <c r="G72" s="186"/>
      <c r="H72" s="186"/>
      <c r="I72" s="186"/>
      <c r="J72" s="186"/>
      <c r="K72" s="186"/>
      <c r="L72" s="186"/>
      <c r="M72" s="186"/>
      <c r="N72" s="186"/>
      <c r="O72" s="186"/>
      <c r="P72" s="186"/>
      <c r="Q72" s="186"/>
      <c r="R72" s="186"/>
      <c r="S72" s="186"/>
      <c r="T72" s="186"/>
      <c r="U72" s="186"/>
      <c r="V72" s="186"/>
      <c r="W72" s="186"/>
      <c r="X72" s="186"/>
      <c r="Y72" s="186"/>
      <c r="Z72" s="186"/>
    </row>
    <row r="73">
      <c r="A73" s="196"/>
      <c r="B73" s="196"/>
      <c r="C73" s="196"/>
      <c r="D73" s="196"/>
      <c r="E73" s="196"/>
      <c r="F73" s="186"/>
      <c r="G73" s="186"/>
      <c r="H73" s="186"/>
      <c r="I73" s="186"/>
      <c r="J73" s="186"/>
      <c r="K73" s="186"/>
      <c r="L73" s="186"/>
      <c r="M73" s="186"/>
      <c r="N73" s="186"/>
      <c r="O73" s="186"/>
      <c r="P73" s="186"/>
      <c r="Q73" s="186"/>
      <c r="R73" s="186"/>
      <c r="S73" s="186"/>
      <c r="T73" s="186"/>
      <c r="U73" s="186"/>
      <c r="V73" s="186"/>
      <c r="W73" s="186"/>
      <c r="X73" s="186"/>
      <c r="Y73" s="186"/>
      <c r="Z73" s="186"/>
    </row>
    <row r="74">
      <c r="A74" s="196"/>
      <c r="B74" s="196"/>
      <c r="C74" s="196"/>
      <c r="D74" s="196"/>
      <c r="E74" s="196"/>
      <c r="F74" s="186"/>
      <c r="G74" s="186"/>
      <c r="H74" s="186"/>
      <c r="I74" s="186"/>
      <c r="J74" s="186"/>
      <c r="K74" s="186"/>
      <c r="L74" s="186"/>
      <c r="M74" s="186"/>
      <c r="N74" s="186"/>
      <c r="O74" s="186"/>
      <c r="P74" s="186"/>
      <c r="Q74" s="186"/>
      <c r="R74" s="186"/>
      <c r="S74" s="186"/>
      <c r="T74" s="186"/>
      <c r="U74" s="186"/>
      <c r="V74" s="186"/>
      <c r="W74" s="186"/>
      <c r="X74" s="186"/>
      <c r="Y74" s="186"/>
      <c r="Z74" s="186"/>
    </row>
    <row r="75">
      <c r="A75" s="196"/>
      <c r="B75" s="196"/>
      <c r="C75" s="196"/>
      <c r="D75" s="196"/>
      <c r="E75" s="196"/>
      <c r="F75" s="186"/>
      <c r="G75" s="186"/>
      <c r="H75" s="186"/>
      <c r="I75" s="186"/>
      <c r="J75" s="186"/>
      <c r="K75" s="186"/>
      <c r="L75" s="186"/>
      <c r="M75" s="186"/>
      <c r="N75" s="186"/>
      <c r="O75" s="186"/>
      <c r="P75" s="186"/>
      <c r="Q75" s="186"/>
      <c r="R75" s="186"/>
      <c r="S75" s="186"/>
      <c r="T75" s="186"/>
      <c r="U75" s="186"/>
      <c r="V75" s="186"/>
      <c r="W75" s="186"/>
      <c r="X75" s="186"/>
      <c r="Y75" s="186"/>
      <c r="Z75" s="186"/>
    </row>
    <row r="76">
      <c r="A76" s="196"/>
      <c r="B76" s="196"/>
      <c r="C76" s="196"/>
      <c r="D76" s="196"/>
      <c r="E76" s="196"/>
      <c r="F76" s="186"/>
      <c r="G76" s="186"/>
      <c r="H76" s="186"/>
      <c r="I76" s="186"/>
      <c r="J76" s="186"/>
      <c r="K76" s="186"/>
      <c r="L76" s="186"/>
      <c r="M76" s="186"/>
      <c r="N76" s="186"/>
      <c r="O76" s="186"/>
      <c r="P76" s="186"/>
      <c r="Q76" s="186"/>
      <c r="R76" s="186"/>
      <c r="S76" s="186"/>
      <c r="T76" s="186"/>
      <c r="U76" s="186"/>
      <c r="V76" s="186"/>
      <c r="W76" s="186"/>
      <c r="X76" s="186"/>
      <c r="Y76" s="186"/>
      <c r="Z76" s="186"/>
    </row>
    <row r="77">
      <c r="A77" s="196"/>
      <c r="B77" s="196"/>
      <c r="C77" s="196"/>
      <c r="D77" s="196"/>
      <c r="E77" s="196"/>
      <c r="F77" s="186"/>
      <c r="G77" s="186"/>
      <c r="H77" s="186"/>
      <c r="I77" s="186"/>
      <c r="J77" s="186"/>
      <c r="K77" s="186"/>
      <c r="L77" s="186"/>
      <c r="M77" s="186"/>
      <c r="N77" s="186"/>
      <c r="O77" s="186"/>
      <c r="P77" s="186"/>
      <c r="Q77" s="186"/>
      <c r="R77" s="186"/>
      <c r="S77" s="186"/>
      <c r="T77" s="186"/>
      <c r="U77" s="186"/>
      <c r="V77" s="186"/>
      <c r="W77" s="186"/>
      <c r="X77" s="186"/>
      <c r="Y77" s="186"/>
      <c r="Z77" s="186"/>
    </row>
    <row r="78">
      <c r="A78" s="196"/>
      <c r="B78" s="196"/>
      <c r="C78" s="196"/>
      <c r="D78" s="196"/>
      <c r="E78" s="196"/>
      <c r="F78" s="186"/>
      <c r="G78" s="186"/>
      <c r="H78" s="186"/>
      <c r="I78" s="186"/>
      <c r="J78" s="186"/>
      <c r="K78" s="186"/>
      <c r="L78" s="186"/>
      <c r="M78" s="186"/>
      <c r="N78" s="186"/>
      <c r="O78" s="186"/>
      <c r="P78" s="186"/>
      <c r="Q78" s="186"/>
      <c r="R78" s="186"/>
      <c r="S78" s="186"/>
      <c r="T78" s="186"/>
      <c r="U78" s="186"/>
      <c r="V78" s="186"/>
      <c r="W78" s="186"/>
      <c r="X78" s="186"/>
      <c r="Y78" s="186"/>
      <c r="Z78" s="186"/>
    </row>
    <row r="79">
      <c r="A79" s="196"/>
      <c r="B79" s="196"/>
      <c r="C79" s="196"/>
      <c r="D79" s="196"/>
      <c r="E79" s="196"/>
      <c r="F79" s="186"/>
      <c r="G79" s="186"/>
      <c r="H79" s="186"/>
      <c r="I79" s="186"/>
      <c r="J79" s="186"/>
      <c r="K79" s="186"/>
      <c r="L79" s="186"/>
      <c r="M79" s="186"/>
      <c r="N79" s="186"/>
      <c r="O79" s="186"/>
      <c r="P79" s="186"/>
      <c r="Q79" s="186"/>
      <c r="R79" s="186"/>
      <c r="S79" s="186"/>
      <c r="T79" s="186"/>
      <c r="U79" s="186"/>
      <c r="V79" s="186"/>
      <c r="W79" s="186"/>
      <c r="X79" s="186"/>
      <c r="Y79" s="186"/>
      <c r="Z79" s="186"/>
    </row>
    <row r="80">
      <c r="A80" s="196"/>
      <c r="B80" s="196"/>
      <c r="C80" s="196"/>
      <c r="D80" s="196"/>
      <c r="E80" s="196"/>
      <c r="F80" s="186"/>
      <c r="G80" s="186"/>
      <c r="H80" s="186"/>
      <c r="I80" s="186"/>
      <c r="J80" s="186"/>
      <c r="K80" s="186"/>
      <c r="L80" s="186"/>
      <c r="M80" s="186"/>
      <c r="N80" s="186"/>
      <c r="O80" s="186"/>
      <c r="P80" s="186"/>
      <c r="Q80" s="186"/>
      <c r="R80" s="186"/>
      <c r="S80" s="186"/>
      <c r="T80" s="186"/>
      <c r="U80" s="186"/>
      <c r="V80" s="186"/>
      <c r="W80" s="186"/>
      <c r="X80" s="186"/>
      <c r="Y80" s="186"/>
      <c r="Z80" s="186"/>
    </row>
    <row r="81">
      <c r="A81" s="196"/>
      <c r="B81" s="196"/>
      <c r="C81" s="196"/>
      <c r="D81" s="196"/>
      <c r="E81" s="196"/>
      <c r="F81" s="186"/>
      <c r="G81" s="186"/>
      <c r="H81" s="186"/>
      <c r="I81" s="186"/>
      <c r="J81" s="186"/>
      <c r="K81" s="186"/>
      <c r="L81" s="186"/>
      <c r="M81" s="186"/>
      <c r="N81" s="186"/>
      <c r="O81" s="186"/>
      <c r="P81" s="186"/>
      <c r="Q81" s="186"/>
      <c r="R81" s="186"/>
      <c r="S81" s="186"/>
      <c r="T81" s="186"/>
      <c r="U81" s="186"/>
      <c r="V81" s="186"/>
      <c r="W81" s="186"/>
      <c r="X81" s="186"/>
      <c r="Y81" s="186"/>
      <c r="Z81" s="186"/>
    </row>
    <row r="82">
      <c r="A82" s="196"/>
      <c r="B82" s="196"/>
      <c r="C82" s="196"/>
      <c r="D82" s="196"/>
      <c r="E82" s="196"/>
      <c r="F82" s="186"/>
      <c r="G82" s="186"/>
      <c r="H82" s="186"/>
      <c r="I82" s="186"/>
      <c r="J82" s="186"/>
      <c r="K82" s="186"/>
      <c r="L82" s="186"/>
      <c r="M82" s="186"/>
      <c r="N82" s="186"/>
      <c r="O82" s="186"/>
      <c r="P82" s="186"/>
      <c r="Q82" s="186"/>
      <c r="R82" s="186"/>
      <c r="S82" s="186"/>
      <c r="T82" s="186"/>
      <c r="U82" s="186"/>
      <c r="V82" s="186"/>
      <c r="W82" s="186"/>
      <c r="X82" s="186"/>
      <c r="Y82" s="186"/>
      <c r="Z82" s="186"/>
    </row>
    <row r="83">
      <c r="A83" s="196"/>
      <c r="B83" s="196"/>
      <c r="C83" s="196"/>
      <c r="D83" s="196"/>
      <c r="E83" s="196"/>
      <c r="F83" s="186"/>
      <c r="G83" s="186"/>
      <c r="H83" s="186"/>
      <c r="I83" s="186"/>
      <c r="J83" s="186"/>
      <c r="K83" s="186"/>
      <c r="L83" s="186"/>
      <c r="M83" s="186"/>
      <c r="N83" s="186"/>
      <c r="O83" s="186"/>
      <c r="P83" s="186"/>
      <c r="Q83" s="186"/>
      <c r="R83" s="186"/>
      <c r="S83" s="186"/>
      <c r="T83" s="186"/>
      <c r="U83" s="186"/>
      <c r="V83" s="186"/>
      <c r="W83" s="186"/>
      <c r="X83" s="186"/>
      <c r="Y83" s="186"/>
      <c r="Z83" s="186"/>
    </row>
    <row r="84">
      <c r="A84" s="196"/>
      <c r="B84" s="196"/>
      <c r="C84" s="196"/>
      <c r="D84" s="196"/>
      <c r="E84" s="196"/>
      <c r="F84" s="186"/>
      <c r="G84" s="186"/>
      <c r="H84" s="186"/>
      <c r="I84" s="186"/>
      <c r="J84" s="186"/>
      <c r="K84" s="186"/>
      <c r="L84" s="186"/>
      <c r="M84" s="186"/>
      <c r="N84" s="186"/>
      <c r="O84" s="186"/>
      <c r="P84" s="186"/>
      <c r="Q84" s="186"/>
      <c r="R84" s="186"/>
      <c r="S84" s="186"/>
      <c r="T84" s="186"/>
      <c r="U84" s="186"/>
      <c r="V84" s="186"/>
      <c r="W84" s="186"/>
      <c r="X84" s="186"/>
      <c r="Y84" s="186"/>
      <c r="Z84" s="186"/>
    </row>
    <row r="85">
      <c r="A85" s="196"/>
      <c r="B85" s="196"/>
      <c r="C85" s="196"/>
      <c r="D85" s="196"/>
      <c r="E85" s="196"/>
      <c r="F85" s="186"/>
      <c r="G85" s="186"/>
      <c r="H85" s="186"/>
      <c r="I85" s="186"/>
      <c r="J85" s="186"/>
      <c r="K85" s="186"/>
      <c r="L85" s="186"/>
      <c r="M85" s="186"/>
      <c r="N85" s="186"/>
      <c r="O85" s="186"/>
      <c r="P85" s="186"/>
      <c r="Q85" s="186"/>
      <c r="R85" s="186"/>
      <c r="S85" s="186"/>
      <c r="T85" s="186"/>
      <c r="U85" s="186"/>
      <c r="V85" s="186"/>
      <c r="W85" s="186"/>
      <c r="X85" s="186"/>
      <c r="Y85" s="186"/>
      <c r="Z85" s="186"/>
    </row>
    <row r="86">
      <c r="A86" s="196"/>
      <c r="B86" s="196"/>
      <c r="C86" s="196"/>
      <c r="D86" s="196"/>
      <c r="E86" s="196"/>
      <c r="F86" s="186"/>
      <c r="G86" s="186"/>
      <c r="H86" s="186"/>
      <c r="I86" s="186"/>
      <c r="J86" s="186"/>
      <c r="K86" s="186"/>
      <c r="L86" s="186"/>
      <c r="M86" s="186"/>
      <c r="N86" s="186"/>
      <c r="O86" s="186"/>
      <c r="P86" s="186"/>
      <c r="Q86" s="186"/>
      <c r="R86" s="186"/>
      <c r="S86" s="186"/>
      <c r="T86" s="186"/>
      <c r="U86" s="186"/>
      <c r="V86" s="186"/>
      <c r="W86" s="186"/>
      <c r="X86" s="186"/>
      <c r="Y86" s="186"/>
      <c r="Z86" s="186"/>
    </row>
    <row r="87">
      <c r="A87" s="196"/>
      <c r="B87" s="196"/>
      <c r="C87" s="196"/>
      <c r="D87" s="196"/>
      <c r="E87" s="196"/>
      <c r="F87" s="186"/>
      <c r="G87" s="186"/>
      <c r="H87" s="186"/>
      <c r="I87" s="186"/>
      <c r="J87" s="186"/>
      <c r="K87" s="186"/>
      <c r="L87" s="186"/>
      <c r="M87" s="186"/>
      <c r="N87" s="186"/>
      <c r="O87" s="186"/>
      <c r="P87" s="186"/>
      <c r="Q87" s="186"/>
      <c r="R87" s="186"/>
      <c r="S87" s="186"/>
      <c r="T87" s="186"/>
      <c r="U87" s="186"/>
      <c r="V87" s="186"/>
      <c r="W87" s="186"/>
      <c r="X87" s="186"/>
      <c r="Y87" s="186"/>
      <c r="Z87" s="186"/>
    </row>
    <row r="88">
      <c r="A88" s="196"/>
      <c r="B88" s="196"/>
      <c r="C88" s="196"/>
      <c r="D88" s="196"/>
      <c r="E88" s="196"/>
      <c r="F88" s="186"/>
      <c r="G88" s="186"/>
      <c r="H88" s="186"/>
      <c r="I88" s="186"/>
      <c r="J88" s="186"/>
      <c r="K88" s="186"/>
      <c r="L88" s="186"/>
      <c r="M88" s="186"/>
      <c r="N88" s="186"/>
      <c r="O88" s="186"/>
      <c r="P88" s="186"/>
      <c r="Q88" s="186"/>
      <c r="R88" s="186"/>
      <c r="S88" s="186"/>
      <c r="T88" s="186"/>
      <c r="U88" s="186"/>
      <c r="V88" s="186"/>
      <c r="W88" s="186"/>
      <c r="X88" s="186"/>
      <c r="Y88" s="186"/>
      <c r="Z88" s="186"/>
    </row>
    <row r="89">
      <c r="A89" s="196"/>
      <c r="B89" s="196"/>
      <c r="C89" s="196"/>
      <c r="D89" s="196"/>
      <c r="E89" s="196"/>
      <c r="F89" s="186"/>
      <c r="G89" s="186"/>
      <c r="H89" s="186"/>
      <c r="I89" s="186"/>
      <c r="J89" s="186"/>
      <c r="K89" s="186"/>
      <c r="L89" s="186"/>
      <c r="M89" s="186"/>
      <c r="N89" s="186"/>
      <c r="O89" s="186"/>
      <c r="P89" s="186"/>
      <c r="Q89" s="186"/>
      <c r="R89" s="186"/>
      <c r="S89" s="186"/>
      <c r="T89" s="186"/>
      <c r="U89" s="186"/>
      <c r="V89" s="186"/>
      <c r="W89" s="186"/>
      <c r="X89" s="186"/>
      <c r="Y89" s="186"/>
      <c r="Z89" s="186"/>
    </row>
    <row r="90">
      <c r="A90" s="196"/>
      <c r="B90" s="196"/>
      <c r="C90" s="196"/>
      <c r="D90" s="196"/>
      <c r="E90" s="196"/>
      <c r="F90" s="186"/>
      <c r="G90" s="186"/>
      <c r="H90" s="186"/>
      <c r="I90" s="186"/>
      <c r="J90" s="186"/>
      <c r="K90" s="186"/>
      <c r="L90" s="186"/>
      <c r="M90" s="186"/>
      <c r="N90" s="186"/>
      <c r="O90" s="186"/>
      <c r="P90" s="186"/>
      <c r="Q90" s="186"/>
      <c r="R90" s="186"/>
      <c r="S90" s="186"/>
      <c r="T90" s="186"/>
      <c r="U90" s="186"/>
      <c r="V90" s="186"/>
      <c r="W90" s="186"/>
      <c r="X90" s="186"/>
      <c r="Y90" s="186"/>
      <c r="Z90" s="186"/>
    </row>
    <row r="91">
      <c r="A91" s="196"/>
      <c r="B91" s="196"/>
      <c r="C91" s="196"/>
      <c r="D91" s="196"/>
      <c r="E91" s="196"/>
      <c r="F91" s="186"/>
      <c r="G91" s="186"/>
      <c r="H91" s="186"/>
      <c r="I91" s="186"/>
      <c r="J91" s="186"/>
      <c r="K91" s="186"/>
      <c r="L91" s="186"/>
      <c r="M91" s="186"/>
      <c r="N91" s="186"/>
      <c r="O91" s="186"/>
      <c r="P91" s="186"/>
      <c r="Q91" s="186"/>
      <c r="R91" s="186"/>
      <c r="S91" s="186"/>
      <c r="T91" s="186"/>
      <c r="U91" s="186"/>
      <c r="V91" s="186"/>
      <c r="W91" s="186"/>
      <c r="X91" s="186"/>
      <c r="Y91" s="186"/>
      <c r="Z91" s="186"/>
    </row>
    <row r="92">
      <c r="A92" s="196"/>
      <c r="B92" s="196"/>
      <c r="C92" s="196"/>
      <c r="D92" s="196"/>
      <c r="E92" s="196"/>
      <c r="F92" s="186"/>
      <c r="G92" s="186"/>
      <c r="H92" s="186"/>
      <c r="I92" s="186"/>
      <c r="J92" s="186"/>
      <c r="K92" s="186"/>
      <c r="L92" s="186"/>
      <c r="M92" s="186"/>
      <c r="N92" s="186"/>
      <c r="O92" s="186"/>
      <c r="P92" s="186"/>
      <c r="Q92" s="186"/>
      <c r="R92" s="186"/>
      <c r="S92" s="186"/>
      <c r="T92" s="186"/>
      <c r="U92" s="186"/>
      <c r="V92" s="186"/>
      <c r="W92" s="186"/>
      <c r="X92" s="186"/>
      <c r="Y92" s="186"/>
      <c r="Z92" s="186"/>
    </row>
    <row r="93">
      <c r="A93" s="196"/>
      <c r="B93" s="196"/>
      <c r="C93" s="196"/>
      <c r="D93" s="196"/>
      <c r="E93" s="196"/>
      <c r="F93" s="186"/>
      <c r="G93" s="186"/>
      <c r="H93" s="186"/>
      <c r="I93" s="186"/>
      <c r="J93" s="186"/>
      <c r="K93" s="186"/>
      <c r="L93" s="186"/>
      <c r="M93" s="186"/>
      <c r="N93" s="186"/>
      <c r="O93" s="186"/>
      <c r="P93" s="186"/>
      <c r="Q93" s="186"/>
      <c r="R93" s="186"/>
      <c r="S93" s="186"/>
      <c r="T93" s="186"/>
      <c r="U93" s="186"/>
      <c r="V93" s="186"/>
      <c r="W93" s="186"/>
      <c r="X93" s="186"/>
      <c r="Y93" s="186"/>
      <c r="Z93" s="186"/>
    </row>
    <row r="94">
      <c r="A94" s="196"/>
      <c r="B94" s="196"/>
      <c r="C94" s="196"/>
      <c r="D94" s="196"/>
      <c r="E94" s="196"/>
      <c r="F94" s="186"/>
      <c r="G94" s="186"/>
      <c r="H94" s="186"/>
      <c r="I94" s="186"/>
      <c r="J94" s="186"/>
      <c r="K94" s="186"/>
      <c r="L94" s="186"/>
      <c r="M94" s="186"/>
      <c r="N94" s="186"/>
      <c r="O94" s="186"/>
      <c r="P94" s="186"/>
      <c r="Q94" s="186"/>
      <c r="R94" s="186"/>
      <c r="S94" s="186"/>
      <c r="T94" s="186"/>
      <c r="U94" s="186"/>
      <c r="V94" s="186"/>
      <c r="W94" s="186"/>
      <c r="X94" s="186"/>
      <c r="Y94" s="186"/>
      <c r="Z94" s="186"/>
    </row>
    <row r="95">
      <c r="A95" s="196"/>
      <c r="B95" s="196"/>
      <c r="C95" s="196"/>
      <c r="D95" s="196"/>
      <c r="E95" s="196"/>
      <c r="F95" s="186"/>
      <c r="G95" s="186"/>
      <c r="H95" s="186"/>
      <c r="I95" s="186"/>
      <c r="J95" s="186"/>
      <c r="K95" s="186"/>
      <c r="L95" s="186"/>
      <c r="M95" s="186"/>
      <c r="N95" s="186"/>
      <c r="O95" s="186"/>
      <c r="P95" s="186"/>
      <c r="Q95" s="186"/>
      <c r="R95" s="186"/>
      <c r="S95" s="186"/>
      <c r="T95" s="186"/>
      <c r="U95" s="186"/>
      <c r="V95" s="186"/>
      <c r="W95" s="186"/>
      <c r="X95" s="186"/>
      <c r="Y95" s="186"/>
      <c r="Z95" s="186"/>
    </row>
    <row r="96">
      <c r="A96" s="196"/>
      <c r="B96" s="196"/>
      <c r="C96" s="196"/>
      <c r="D96" s="196"/>
      <c r="E96" s="196"/>
      <c r="F96" s="186"/>
      <c r="G96" s="186"/>
      <c r="H96" s="186"/>
      <c r="I96" s="186"/>
      <c r="J96" s="186"/>
      <c r="K96" s="186"/>
      <c r="L96" s="186"/>
      <c r="M96" s="186"/>
      <c r="N96" s="186"/>
      <c r="O96" s="186"/>
      <c r="P96" s="186"/>
      <c r="Q96" s="186"/>
      <c r="R96" s="186"/>
      <c r="S96" s="186"/>
      <c r="T96" s="186"/>
      <c r="U96" s="186"/>
      <c r="V96" s="186"/>
      <c r="W96" s="186"/>
      <c r="X96" s="186"/>
      <c r="Y96" s="186"/>
      <c r="Z96" s="186"/>
    </row>
    <row r="97">
      <c r="A97" s="196"/>
      <c r="B97" s="196"/>
      <c r="C97" s="196"/>
      <c r="D97" s="196"/>
      <c r="E97" s="196"/>
      <c r="F97" s="186"/>
      <c r="G97" s="186"/>
      <c r="H97" s="186"/>
      <c r="I97" s="186"/>
      <c r="J97" s="186"/>
      <c r="K97" s="186"/>
      <c r="L97" s="186"/>
      <c r="M97" s="186"/>
      <c r="N97" s="186"/>
      <c r="O97" s="186"/>
      <c r="P97" s="186"/>
      <c r="Q97" s="186"/>
      <c r="R97" s="186"/>
      <c r="S97" s="186"/>
      <c r="T97" s="186"/>
      <c r="U97" s="186"/>
      <c r="V97" s="186"/>
      <c r="W97" s="186"/>
      <c r="X97" s="186"/>
      <c r="Y97" s="186"/>
      <c r="Z97" s="186"/>
    </row>
    <row r="98">
      <c r="A98" s="196"/>
      <c r="B98" s="196"/>
      <c r="C98" s="196"/>
      <c r="D98" s="196"/>
      <c r="E98" s="196"/>
      <c r="F98" s="186"/>
      <c r="G98" s="186"/>
      <c r="H98" s="186"/>
      <c r="I98" s="186"/>
      <c r="J98" s="186"/>
      <c r="K98" s="186"/>
      <c r="L98" s="186"/>
      <c r="M98" s="186"/>
      <c r="N98" s="186"/>
      <c r="O98" s="186"/>
      <c r="P98" s="186"/>
      <c r="Q98" s="186"/>
      <c r="R98" s="186"/>
      <c r="S98" s="186"/>
      <c r="T98" s="186"/>
      <c r="U98" s="186"/>
      <c r="V98" s="186"/>
      <c r="W98" s="186"/>
      <c r="X98" s="186"/>
      <c r="Y98" s="186"/>
      <c r="Z98" s="186"/>
    </row>
    <row r="99">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c r="Z99" s="186"/>
    </row>
    <row r="100">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c r="Z100" s="186"/>
    </row>
    <row r="101">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row>
    <row r="102">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row>
    <row r="103">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row>
    <row r="104">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row>
    <row r="105">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row>
    <row r="106">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row>
    <row r="107">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row>
    <row r="108">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c r="Z108" s="186"/>
    </row>
    <row r="109">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c r="Z109" s="186"/>
    </row>
    <row r="110">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row>
    <row r="111">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c r="Z111" s="186"/>
    </row>
    <row r="112">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row>
    <row r="113">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row>
    <row r="114">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row>
    <row r="115">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c r="Z115" s="186"/>
    </row>
    <row r="116">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c r="Z116" s="186"/>
    </row>
    <row r="117">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c r="Z117" s="186"/>
    </row>
    <row r="118">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row>
    <row r="119">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c r="Z119" s="186"/>
    </row>
    <row r="120">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c r="Z120" s="186"/>
    </row>
    <row r="121">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c r="Z121" s="186"/>
    </row>
    <row r="122">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row>
    <row r="123">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c r="Z123" s="186"/>
    </row>
    <row r="124">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c r="Z124" s="186"/>
    </row>
    <row r="125">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row>
    <row r="126">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c r="Z126" s="186"/>
    </row>
    <row r="127">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c r="Z127" s="186"/>
    </row>
    <row r="128">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row>
    <row r="129">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c r="Z129" s="186"/>
    </row>
    <row r="130">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row>
    <row r="131">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c r="Z131" s="186"/>
    </row>
    <row r="132">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c r="Z132" s="186"/>
    </row>
    <row r="133">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row>
    <row r="134">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c r="Z134" s="186"/>
    </row>
    <row r="135">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c r="Z135" s="186"/>
    </row>
    <row r="136">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row>
    <row r="137">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row>
    <row r="138">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c r="Z138" s="186"/>
    </row>
    <row r="139">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row>
    <row r="140">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c r="Z140" s="186"/>
    </row>
    <row r="141">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row>
    <row r="142">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c r="Z142" s="186"/>
    </row>
    <row r="143">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c r="Z143" s="186"/>
    </row>
    <row r="144">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c r="Z144" s="186"/>
    </row>
    <row r="145">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c r="Z145" s="186"/>
    </row>
    <row r="146">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c r="Z146" s="186"/>
    </row>
    <row r="147">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row>
    <row r="148">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row>
    <row r="149">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row>
    <row r="150">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c r="Z150" s="186"/>
    </row>
    <row r="151">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c r="Z151" s="186"/>
    </row>
    <row r="152">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c r="Z152" s="186"/>
    </row>
    <row r="153">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row>
    <row r="154">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c r="Z154" s="186"/>
    </row>
    <row r="155">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c r="Z155" s="186"/>
    </row>
    <row r="156">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c r="Z156" s="186"/>
    </row>
    <row r="157">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c r="Z157" s="186"/>
    </row>
    <row r="158">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row>
    <row r="159">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c r="Z159" s="186"/>
    </row>
    <row r="160">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c r="Z160" s="186"/>
    </row>
    <row r="161">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c r="Z161" s="186"/>
    </row>
    <row r="162">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c r="Z162" s="186"/>
    </row>
    <row r="163">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c r="Z163" s="186"/>
    </row>
    <row r="164">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row>
    <row r="165">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row>
    <row r="166">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c r="Z166" s="186"/>
    </row>
    <row r="167">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c r="Z167" s="186"/>
    </row>
    <row r="168">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c r="Z168" s="186"/>
    </row>
    <row r="169">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c r="Z169" s="186"/>
    </row>
    <row r="170">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c r="Z170" s="186"/>
    </row>
    <row r="171">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c r="Z171" s="186"/>
    </row>
    <row r="172">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row>
    <row r="173">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c r="Z173" s="186"/>
    </row>
    <row r="174">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c r="Z174" s="186"/>
    </row>
    <row r="175">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c r="Z175" s="186"/>
    </row>
    <row r="176">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row>
    <row r="177">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row>
    <row r="178">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c r="Z178" s="186"/>
    </row>
    <row r="179">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c r="Z179" s="186"/>
    </row>
    <row r="180">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c r="Z180" s="186"/>
    </row>
    <row r="181">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c r="Z181" s="186"/>
    </row>
    <row r="182">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c r="Z182" s="186"/>
    </row>
    <row r="183">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c r="Z183" s="186"/>
    </row>
    <row r="184">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row>
    <row r="185">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c r="Z185" s="186"/>
    </row>
    <row r="186">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c r="Z186" s="186"/>
    </row>
    <row r="187">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c r="Z187" s="186"/>
    </row>
    <row r="188">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c r="Z188" s="186"/>
    </row>
    <row r="189">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c r="Z189" s="186"/>
    </row>
    <row r="190">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c r="Z190" s="186"/>
    </row>
    <row r="191">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c r="Z191" s="186"/>
    </row>
    <row r="192">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c r="Z192" s="186"/>
    </row>
    <row r="193">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c r="Z193" s="186"/>
    </row>
    <row r="194">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c r="Z194" s="186"/>
    </row>
    <row r="195">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c r="Z195" s="186"/>
    </row>
    <row r="196">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row>
    <row r="197">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row>
    <row r="198">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c r="Z198" s="186"/>
    </row>
    <row r="199">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c r="Z199" s="186"/>
    </row>
    <row r="200">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c r="Z200" s="186"/>
    </row>
    <row r="201">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row>
    <row r="202">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c r="Z202" s="186"/>
    </row>
    <row r="203">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c r="Z203" s="186"/>
    </row>
    <row r="204">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c r="Z204" s="186"/>
    </row>
    <row r="205">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c r="Z205" s="186"/>
    </row>
    <row r="206">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c r="Z206" s="186"/>
    </row>
    <row r="207">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c r="Z207" s="186"/>
    </row>
    <row r="208">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row>
    <row r="209">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row>
    <row r="210">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row>
    <row r="211">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c r="Z211" s="186"/>
    </row>
    <row r="212">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c r="Z212" s="186"/>
    </row>
    <row r="213">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c r="Z213" s="186"/>
    </row>
    <row r="214">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c r="Z214" s="186"/>
    </row>
    <row r="215">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c r="Z215" s="186"/>
    </row>
    <row r="216">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row>
    <row r="217">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c r="Z217" s="186"/>
    </row>
    <row r="218">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c r="Z218" s="186"/>
    </row>
    <row r="219">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c r="Z219" s="186"/>
    </row>
    <row r="220">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c r="Z220" s="186"/>
    </row>
    <row r="221">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c r="Z221" s="186"/>
    </row>
    <row r="222">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c r="Z222" s="186"/>
    </row>
    <row r="223">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row>
    <row r="224">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row>
    <row r="225">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row>
    <row r="226">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c r="Z226" s="186"/>
    </row>
    <row r="227">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c r="Z227" s="186"/>
    </row>
    <row r="228">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c r="Z228" s="186"/>
    </row>
    <row r="229">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c r="Z229" s="186"/>
    </row>
    <row r="230">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row>
    <row r="231">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c r="Z231" s="186"/>
    </row>
    <row r="232">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row>
    <row r="233">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c r="Z233" s="186"/>
    </row>
    <row r="234">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row>
    <row r="235">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c r="Z235" s="186"/>
    </row>
    <row r="236">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row>
    <row r="237">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c r="Z237" s="186"/>
    </row>
    <row r="238">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c r="Z238" s="186"/>
    </row>
    <row r="239">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c r="Z239" s="186"/>
    </row>
    <row r="240">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row>
    <row r="241">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c r="Z241" s="186"/>
    </row>
    <row r="242">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c r="Z242" s="186"/>
    </row>
    <row r="243">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row>
    <row r="244">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row>
    <row r="245">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row>
    <row r="246">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row>
    <row r="247">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row>
    <row r="248">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row>
    <row r="249">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row>
    <row r="250">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row>
    <row r="251">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row>
    <row r="252">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row>
    <row r="253">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row>
    <row r="254">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row>
    <row r="255">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row>
    <row r="256">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row>
    <row r="257">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row>
    <row r="258">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row>
    <row r="259">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row>
    <row r="260">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row>
    <row r="261">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row>
    <row r="262">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row>
    <row r="263">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c r="Z263" s="186"/>
    </row>
    <row r="264">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c r="Z264" s="186"/>
    </row>
    <row r="265">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c r="Z265" s="186"/>
    </row>
    <row r="266">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c r="Z266" s="186"/>
    </row>
    <row r="267">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c r="Z267" s="186"/>
    </row>
    <row r="268">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c r="Z268" s="186"/>
    </row>
    <row r="269">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row>
    <row r="270">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c r="Z270" s="186"/>
    </row>
    <row r="271">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row>
    <row r="272">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row>
    <row r="273">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c r="Z273" s="186"/>
    </row>
    <row r="274">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c r="Z274" s="186"/>
    </row>
    <row r="275">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c r="Z275" s="186"/>
    </row>
    <row r="276">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c r="Z276" s="186"/>
    </row>
    <row r="277">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c r="Z277" s="186"/>
    </row>
    <row r="278">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c r="Z278" s="186"/>
    </row>
    <row r="279">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c r="Z279" s="186"/>
    </row>
    <row r="280">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row>
    <row r="281">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row>
    <row r="282">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row>
    <row r="283">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c r="Z283" s="186"/>
    </row>
    <row r="284">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c r="Z284" s="186"/>
    </row>
    <row r="285">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row>
    <row r="286">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c r="Z286" s="186"/>
    </row>
    <row r="287">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c r="Z287" s="186"/>
    </row>
    <row r="288">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row>
    <row r="289">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c r="Z289" s="186"/>
    </row>
    <row r="290">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c r="Z290" s="186"/>
    </row>
    <row r="291">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c r="Z291" s="186"/>
    </row>
    <row r="292">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c r="Z292" s="186"/>
    </row>
    <row r="293">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c r="Z293" s="186"/>
    </row>
    <row r="294">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c r="Z294" s="186"/>
    </row>
    <row r="295">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c r="Z295" s="186"/>
    </row>
    <row r="296">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c r="Z296" s="186"/>
    </row>
    <row r="297">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c r="Z297" s="186"/>
    </row>
    <row r="298">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c r="Z298" s="186"/>
    </row>
    <row r="299">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c r="Z299" s="186"/>
    </row>
    <row r="300">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c r="Z300" s="186"/>
    </row>
    <row r="301">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c r="Z301" s="186"/>
    </row>
    <row r="302">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c r="Z302" s="186"/>
    </row>
    <row r="303">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c r="Z303" s="186"/>
    </row>
    <row r="304">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c r="Z304" s="186"/>
    </row>
    <row r="305">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row>
    <row r="306">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row>
    <row r="307">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row>
    <row r="308">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row>
    <row r="309">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c r="Z309" s="186"/>
    </row>
    <row r="310">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row>
    <row r="311">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c r="Z311" s="186"/>
    </row>
    <row r="312">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c r="Z312" s="186"/>
    </row>
    <row r="313">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c r="Z313" s="186"/>
    </row>
    <row r="314">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c r="Z314" s="186"/>
    </row>
    <row r="315">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c r="Z315" s="186"/>
    </row>
    <row r="316">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c r="Z316" s="186"/>
    </row>
    <row r="317">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c r="Z317" s="186"/>
    </row>
    <row r="318">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c r="Z318" s="186"/>
    </row>
    <row r="319">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c r="Z319" s="186"/>
    </row>
    <row r="320">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c r="Z320" s="186"/>
    </row>
    <row r="321">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c r="Z321" s="186"/>
    </row>
    <row r="322">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c r="Z322" s="186"/>
    </row>
    <row r="323">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c r="Z323" s="186"/>
    </row>
    <row r="324">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c r="Z324" s="186"/>
    </row>
    <row r="325">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c r="Z325" s="186"/>
    </row>
    <row r="326">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c r="Z326" s="186"/>
    </row>
    <row r="327">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row>
    <row r="328">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c r="Z328" s="186"/>
    </row>
    <row r="329">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c r="Z329" s="186"/>
    </row>
    <row r="330">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c r="Z330" s="186"/>
    </row>
    <row r="331">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c r="Z331" s="186"/>
    </row>
    <row r="332">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c r="Z332" s="186"/>
    </row>
    <row r="333">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c r="Z333" s="186"/>
    </row>
    <row r="334">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c r="Z334" s="186"/>
    </row>
    <row r="335">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c r="Z335" s="186"/>
    </row>
    <row r="336">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c r="Z336" s="186"/>
    </row>
    <row r="337">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c r="Z337" s="186"/>
    </row>
    <row r="338">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c r="Z338" s="186"/>
    </row>
    <row r="339">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c r="Z339" s="186"/>
    </row>
    <row r="340">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c r="Z340" s="186"/>
    </row>
    <row r="341">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c r="Z341" s="186"/>
    </row>
    <row r="342">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c r="Z342" s="186"/>
    </row>
    <row r="343">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c r="Z343" s="186"/>
    </row>
    <row r="344">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c r="Z344" s="186"/>
    </row>
    <row r="345">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c r="Z345" s="186"/>
    </row>
    <row r="346">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c r="Z346" s="186"/>
    </row>
    <row r="347">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c r="Z347" s="186"/>
    </row>
    <row r="348">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c r="Z348" s="186"/>
    </row>
    <row r="349">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c r="Z349" s="186"/>
    </row>
    <row r="350">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row>
    <row r="351">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c r="Z351" s="186"/>
    </row>
    <row r="352">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c r="Z352" s="186"/>
    </row>
    <row r="353">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c r="Z353" s="186"/>
    </row>
    <row r="354">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c r="Z354" s="186"/>
    </row>
    <row r="355">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c r="Z355" s="186"/>
    </row>
    <row r="356">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c r="Z356" s="186"/>
    </row>
    <row r="357">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c r="Z357" s="186"/>
    </row>
    <row r="358">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row>
    <row r="359">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row>
    <row r="360">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c r="Z360" s="186"/>
    </row>
    <row r="361">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c r="Z361" s="186"/>
    </row>
    <row r="362">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c r="Z362" s="186"/>
    </row>
    <row r="363">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c r="Z363" s="186"/>
    </row>
    <row r="364">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c r="Z364" s="186"/>
    </row>
    <row r="365">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c r="Z365" s="186"/>
    </row>
    <row r="366">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c r="Z366" s="186"/>
    </row>
    <row r="367">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c r="Z367" s="186"/>
    </row>
    <row r="368">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row>
    <row r="369">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c r="Z369" s="186"/>
    </row>
    <row r="370">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row>
    <row r="371">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c r="Z371" s="186"/>
    </row>
    <row r="372">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row>
    <row r="373">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c r="Z373" s="186"/>
    </row>
    <row r="374">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c r="Z374" s="186"/>
    </row>
    <row r="375">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c r="Z375" s="186"/>
    </row>
    <row r="376">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row>
    <row r="377">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c r="Z377" s="186"/>
    </row>
    <row r="378">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c r="Z378" s="186"/>
    </row>
    <row r="379">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c r="Z379" s="186"/>
    </row>
    <row r="380">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c r="Z380" s="186"/>
    </row>
    <row r="381">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c r="Z381" s="186"/>
    </row>
    <row r="382">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c r="Z382" s="186"/>
    </row>
    <row r="383">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row>
    <row r="384">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c r="Z384" s="186"/>
    </row>
    <row r="385">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row>
    <row r="386">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c r="Z386" s="186"/>
    </row>
    <row r="387">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c r="Z387" s="186"/>
    </row>
    <row r="388">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row>
    <row r="389">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row>
    <row r="390">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c r="Z390" s="186"/>
    </row>
    <row r="391">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row>
    <row r="392">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row>
    <row r="393">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c r="Z393" s="186"/>
    </row>
    <row r="394">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c r="Z394" s="186"/>
    </row>
    <row r="395">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row>
    <row r="396">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c r="Z396" s="186"/>
    </row>
    <row r="397">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row>
    <row r="398">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c r="Z398" s="186"/>
    </row>
    <row r="399">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c r="Z399" s="186"/>
    </row>
    <row r="400">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c r="Z400" s="186"/>
    </row>
    <row r="401">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c r="Z401" s="186"/>
    </row>
    <row r="402">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c r="Z402" s="186"/>
    </row>
    <row r="403">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c r="Z403" s="186"/>
    </row>
    <row r="404">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c r="Z404" s="186"/>
    </row>
    <row r="405">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c r="Z405" s="186"/>
    </row>
    <row r="406">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c r="Z406" s="186"/>
    </row>
    <row r="407">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c r="Z407" s="186"/>
    </row>
    <row r="408">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c r="Z408" s="186"/>
    </row>
    <row r="409">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c r="Z409" s="186"/>
    </row>
    <row r="410">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c r="Z410" s="186"/>
    </row>
    <row r="411">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c r="Z411" s="186"/>
    </row>
    <row r="412">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c r="Z412" s="186"/>
    </row>
    <row r="413">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c r="Z413" s="186"/>
    </row>
    <row r="414">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c r="Z414" s="186"/>
    </row>
    <row r="415">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c r="Z415" s="186"/>
    </row>
    <row r="416">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c r="Z416" s="186"/>
    </row>
    <row r="417">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c r="Z417" s="186"/>
    </row>
    <row r="418">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row>
    <row r="419">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c r="Z419" s="186"/>
    </row>
    <row r="420">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c r="Z420" s="186"/>
    </row>
    <row r="421">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c r="Z421" s="186"/>
    </row>
    <row r="422">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row>
    <row r="423">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row>
    <row r="424">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c r="Z424" s="186"/>
    </row>
    <row r="425">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c r="Z425" s="186"/>
    </row>
    <row r="426">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c r="Z426" s="186"/>
    </row>
    <row r="427">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row>
    <row r="428">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c r="Z428" s="186"/>
    </row>
    <row r="429">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c r="Z429" s="186"/>
    </row>
    <row r="430">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c r="Z430" s="186"/>
    </row>
    <row r="431">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c r="Z431" s="186"/>
    </row>
    <row r="432">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c r="Z432" s="186"/>
    </row>
    <row r="433">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c r="Z433" s="186"/>
    </row>
    <row r="434">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c r="Z434" s="186"/>
    </row>
    <row r="435">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c r="Z435" s="186"/>
    </row>
    <row r="436">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c r="Z436" s="186"/>
    </row>
    <row r="437">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c r="Z437" s="186"/>
    </row>
    <row r="438">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c r="Z438" s="186"/>
    </row>
    <row r="439">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c r="Z439" s="186"/>
    </row>
    <row r="440">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c r="Z440" s="186"/>
    </row>
    <row r="441">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c r="Z441" s="186"/>
    </row>
    <row r="442">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c r="Z442" s="186"/>
    </row>
    <row r="443">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c r="Z443" s="186"/>
    </row>
    <row r="444">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c r="Z444" s="186"/>
    </row>
    <row r="445">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c r="Z445" s="186"/>
    </row>
    <row r="446">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c r="Z446" s="186"/>
    </row>
    <row r="447">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row>
    <row r="448">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row>
    <row r="449">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c r="Z449" s="186"/>
    </row>
    <row r="450">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c r="Z450" s="186"/>
    </row>
    <row r="451">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row>
    <row r="452">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c r="Z452" s="186"/>
    </row>
    <row r="453">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c r="Z453" s="186"/>
    </row>
    <row r="454">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c r="Z454" s="186"/>
    </row>
    <row r="455">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c r="Z455" s="186"/>
    </row>
    <row r="456">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c r="Z456" s="186"/>
    </row>
    <row r="457">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c r="Z457" s="186"/>
    </row>
    <row r="458">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c r="Z458" s="186"/>
    </row>
    <row r="459">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c r="Z459" s="186"/>
    </row>
    <row r="460">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c r="Z460" s="186"/>
    </row>
    <row r="461">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c r="Z461" s="186"/>
    </row>
    <row r="462">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c r="Z462" s="186"/>
    </row>
    <row r="463">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c r="Z463" s="186"/>
    </row>
    <row r="464">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c r="Z464" s="186"/>
    </row>
    <row r="465">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c r="Z465" s="186"/>
    </row>
    <row r="466">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c r="Z466" s="186"/>
    </row>
    <row r="467">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c r="Z467" s="186"/>
    </row>
    <row r="468">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c r="Z468" s="186"/>
    </row>
    <row r="469">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c r="Z469" s="186"/>
    </row>
    <row r="470">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c r="Z470" s="186"/>
    </row>
    <row r="471">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c r="Z471" s="186"/>
    </row>
    <row r="472">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c r="Z472" s="186"/>
    </row>
    <row r="473">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c r="Z473" s="186"/>
    </row>
    <row r="474">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c r="Z474" s="186"/>
    </row>
    <row r="475">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row>
    <row r="476">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row>
    <row r="477">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c r="Z477" s="186"/>
    </row>
    <row r="478">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c r="Z478" s="186"/>
    </row>
    <row r="479">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c r="Z479" s="186"/>
    </row>
    <row r="480">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c r="Z480" s="186"/>
    </row>
    <row r="481">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row>
    <row r="482">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c r="Z482" s="186"/>
    </row>
    <row r="483">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c r="Z483" s="186"/>
    </row>
    <row r="484">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c r="Z484" s="186"/>
    </row>
    <row r="485">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c r="Z485" s="186"/>
    </row>
    <row r="486">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c r="Z486" s="186"/>
    </row>
    <row r="487">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c r="Z487" s="186"/>
    </row>
    <row r="488">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c r="Z488" s="186"/>
    </row>
    <row r="489">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c r="Z489" s="186"/>
    </row>
    <row r="490">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c r="Z490" s="186"/>
    </row>
    <row r="491">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row>
    <row r="492">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row>
    <row r="493">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c r="Z493" s="186"/>
    </row>
    <row r="494">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c r="Z494" s="186"/>
    </row>
    <row r="495">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c r="Z495" s="186"/>
    </row>
    <row r="496">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c r="Z496" s="186"/>
    </row>
    <row r="497">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c r="Z497" s="186"/>
    </row>
    <row r="498">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c r="Z498" s="186"/>
    </row>
    <row r="499">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c r="Z499" s="186"/>
    </row>
    <row r="500">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row>
    <row r="501">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c r="Z501" s="186"/>
    </row>
    <row r="502">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c r="Z502" s="186"/>
    </row>
    <row r="503">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c r="Z503" s="186"/>
    </row>
    <row r="504">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86"/>
    </row>
    <row r="505">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row>
    <row r="506">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86"/>
    </row>
    <row r="507">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c r="Z507" s="186"/>
    </row>
    <row r="508">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c r="Z508" s="186"/>
    </row>
    <row r="509">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c r="Z509" s="186"/>
    </row>
    <row r="510">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c r="Z510" s="186"/>
    </row>
    <row r="511">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row>
    <row r="512">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86"/>
    </row>
    <row r="513">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c r="Z513" s="186"/>
    </row>
    <row r="514">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c r="Z514" s="186"/>
    </row>
    <row r="515">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c r="Z515" s="186"/>
    </row>
    <row r="516">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c r="Z516" s="186"/>
    </row>
    <row r="517">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c r="Z517" s="186"/>
    </row>
    <row r="518">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c r="Z518" s="186"/>
    </row>
    <row r="519">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row>
    <row r="520">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c r="Z520" s="186"/>
    </row>
    <row r="521">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c r="Z521" s="186"/>
    </row>
    <row r="522">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c r="Z522" s="186"/>
    </row>
    <row r="523">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c r="Z523" s="186"/>
    </row>
    <row r="524">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c r="Z524" s="186"/>
    </row>
    <row r="525">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c r="Z525" s="186"/>
    </row>
    <row r="526">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c r="Z526" s="186"/>
    </row>
    <row r="527">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c r="Z527" s="186"/>
    </row>
    <row r="528">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c r="Z528" s="186"/>
    </row>
    <row r="529">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c r="Z529" s="186"/>
    </row>
    <row r="530">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c r="Z530" s="186"/>
    </row>
    <row r="531">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c r="Z531" s="186"/>
    </row>
    <row r="532">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c r="Z532" s="186"/>
    </row>
    <row r="533">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c r="Z533" s="186"/>
    </row>
    <row r="534">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c r="Z534" s="186"/>
    </row>
    <row r="535">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c r="Z535" s="186"/>
    </row>
    <row r="536">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row>
    <row r="537">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row>
    <row r="538">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c r="Z538" s="186"/>
    </row>
    <row r="539">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c r="Z539" s="186"/>
    </row>
    <row r="540">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c r="Z540" s="186"/>
    </row>
    <row r="541">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c r="Z541" s="186"/>
    </row>
    <row r="542">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c r="Z542" s="186"/>
    </row>
    <row r="543">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c r="Z543" s="186"/>
    </row>
    <row r="544">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c r="Z544" s="186"/>
    </row>
    <row r="545">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c r="Z545" s="186"/>
    </row>
    <row r="546">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c r="Z546" s="186"/>
    </row>
    <row r="547">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c r="Z547" s="186"/>
    </row>
    <row r="548">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c r="Z548" s="186"/>
    </row>
    <row r="549">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c r="Z549" s="186"/>
    </row>
    <row r="550">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c r="Z550" s="186"/>
    </row>
    <row r="551">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c r="Z551" s="186"/>
    </row>
    <row r="552">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c r="Z552" s="186"/>
    </row>
    <row r="553">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c r="Z553" s="186"/>
    </row>
    <row r="554">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c r="Z554" s="186"/>
    </row>
    <row r="555">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c r="Z555" s="186"/>
    </row>
    <row r="556">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c r="Z556" s="186"/>
    </row>
    <row r="557">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row>
    <row r="558">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c r="Z558" s="186"/>
    </row>
    <row r="559">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c r="Z559" s="186"/>
    </row>
    <row r="560">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c r="Z560" s="186"/>
    </row>
    <row r="561">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c r="Z561" s="186"/>
    </row>
    <row r="562">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c r="Z562" s="186"/>
    </row>
    <row r="563">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c r="Z563" s="186"/>
    </row>
    <row r="564">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row>
    <row r="565">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c r="Z565" s="186"/>
    </row>
    <row r="566">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c r="Z566" s="186"/>
    </row>
    <row r="567">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c r="Z567" s="186"/>
    </row>
    <row r="568">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c r="Z568" s="186"/>
    </row>
    <row r="569">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c r="Z569" s="186"/>
    </row>
    <row r="570">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c r="Z570" s="186"/>
    </row>
    <row r="571">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c r="Z571" s="186"/>
    </row>
    <row r="572">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c r="Z572" s="186"/>
    </row>
    <row r="573">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c r="Z573" s="186"/>
    </row>
    <row r="574">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row>
    <row r="575">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c r="Z575" s="186"/>
    </row>
    <row r="576">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c r="Z576" s="186"/>
    </row>
    <row r="577">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c r="Z577" s="186"/>
    </row>
    <row r="578">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c r="Z578" s="186"/>
    </row>
    <row r="579">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c r="Z579" s="186"/>
    </row>
    <row r="580">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c r="Z580" s="186"/>
    </row>
    <row r="581">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c r="Z581" s="186"/>
    </row>
    <row r="582">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c r="Z582" s="186"/>
    </row>
    <row r="583">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c r="Z583" s="186"/>
    </row>
    <row r="584">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row>
    <row r="585">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row>
    <row r="586">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c r="Z586" s="186"/>
    </row>
    <row r="587">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c r="Z587" s="186"/>
    </row>
    <row r="588">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c r="Z588" s="186"/>
    </row>
    <row r="589">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c r="Z589" s="186"/>
    </row>
    <row r="590">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c r="Z590" s="186"/>
    </row>
    <row r="591">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c r="Z591" s="186"/>
    </row>
    <row r="592">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c r="Z592" s="186"/>
    </row>
    <row r="593">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c r="Z593" s="186"/>
    </row>
    <row r="594">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row>
    <row r="595">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c r="Z595" s="186"/>
    </row>
    <row r="596">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c r="Z596" s="186"/>
    </row>
    <row r="597">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c r="Z597" s="186"/>
    </row>
    <row r="598">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c r="Z598" s="186"/>
    </row>
    <row r="599">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c r="Z599" s="186"/>
    </row>
    <row r="600">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c r="Z600" s="186"/>
    </row>
    <row r="601">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c r="Z601" s="186"/>
    </row>
    <row r="602">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c r="Z602" s="186"/>
    </row>
    <row r="603">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c r="Z603" s="186"/>
    </row>
    <row r="604">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c r="Z604" s="186"/>
    </row>
    <row r="605">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c r="Z605" s="186"/>
    </row>
    <row r="606">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c r="Z606" s="186"/>
    </row>
    <row r="607">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c r="Z607" s="186"/>
    </row>
    <row r="608">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c r="Z608" s="186"/>
    </row>
    <row r="609">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c r="Z609" s="186"/>
    </row>
    <row r="610">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c r="Z610" s="186"/>
    </row>
    <row r="611">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c r="Z611" s="186"/>
    </row>
    <row r="612">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c r="Z612" s="186"/>
    </row>
    <row r="613">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c r="Z613" s="186"/>
    </row>
    <row r="614">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c r="Z614" s="186"/>
    </row>
    <row r="615">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c r="Z615" s="186"/>
    </row>
    <row r="616">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c r="Z616" s="186"/>
    </row>
    <row r="617">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c r="Z617" s="186"/>
    </row>
    <row r="618">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c r="Z618" s="186"/>
    </row>
    <row r="619">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c r="Z619" s="186"/>
    </row>
    <row r="620">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c r="Z620" s="186"/>
    </row>
    <row r="621">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row>
    <row r="622">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row>
    <row r="623">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c r="Z623" s="186"/>
    </row>
    <row r="624">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c r="Z624" s="186"/>
    </row>
    <row r="625">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c r="Z625" s="186"/>
    </row>
    <row r="626">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c r="Z626" s="186"/>
    </row>
    <row r="627">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c r="Z627" s="186"/>
    </row>
    <row r="628">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c r="Z628" s="186"/>
    </row>
    <row r="629">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c r="Z629" s="186"/>
    </row>
    <row r="630">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c r="Z630" s="186"/>
    </row>
    <row r="631">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row>
    <row r="632">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c r="Z632" s="186"/>
    </row>
    <row r="633">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c r="Z633" s="186"/>
    </row>
    <row r="634">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c r="Z634" s="186"/>
    </row>
    <row r="635">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c r="Z635" s="186"/>
    </row>
    <row r="636">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86"/>
    </row>
    <row r="637">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86"/>
    </row>
    <row r="638">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c r="Z638" s="186"/>
    </row>
    <row r="639">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c r="Z639" s="186"/>
    </row>
    <row r="640">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c r="Z640" s="186"/>
    </row>
    <row r="641">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c r="Z641" s="186"/>
    </row>
    <row r="642">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c r="Z642" s="186"/>
    </row>
    <row r="643">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c r="Z643" s="186"/>
    </row>
    <row r="644">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c r="Z644" s="186"/>
    </row>
    <row r="645">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c r="Z645" s="186"/>
    </row>
    <row r="646">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c r="Z646" s="186"/>
    </row>
    <row r="647">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c r="Z647" s="186"/>
    </row>
    <row r="648">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c r="Z648" s="186"/>
    </row>
    <row r="649">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c r="Z649" s="186"/>
    </row>
    <row r="650">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c r="Z650" s="186"/>
    </row>
    <row r="651">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c r="Z651" s="186"/>
    </row>
    <row r="652">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c r="Z652" s="186"/>
    </row>
    <row r="653">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c r="Z653" s="186"/>
    </row>
    <row r="654">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c r="Z654" s="186"/>
    </row>
    <row r="655">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c r="Z655" s="186"/>
    </row>
    <row r="656">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c r="Z656" s="186"/>
    </row>
    <row r="657">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c r="Z657" s="186"/>
    </row>
    <row r="658">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c r="Z658" s="186"/>
    </row>
    <row r="659">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c r="Z659" s="186"/>
    </row>
    <row r="660">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c r="Z660" s="186"/>
    </row>
    <row r="661">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row>
    <row r="662">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c r="Z662" s="186"/>
    </row>
    <row r="663">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c r="Z663" s="186"/>
    </row>
    <row r="664">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c r="Z664" s="186"/>
    </row>
    <row r="665">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c r="Z665" s="186"/>
    </row>
    <row r="666">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c r="Z666" s="186"/>
    </row>
    <row r="667">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c r="Z667" s="186"/>
    </row>
    <row r="668">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row>
    <row r="669">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c r="Z669" s="186"/>
    </row>
    <row r="670">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c r="Z670" s="186"/>
    </row>
    <row r="671">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c r="Z671" s="186"/>
    </row>
    <row r="672">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c r="Z672" s="186"/>
    </row>
    <row r="673">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c r="Z673" s="186"/>
    </row>
    <row r="674">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c r="Z674" s="186"/>
    </row>
    <row r="675">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c r="Z675" s="186"/>
    </row>
    <row r="676">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c r="Z676" s="186"/>
    </row>
    <row r="677">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c r="Z677" s="186"/>
    </row>
    <row r="678">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c r="Z678" s="186"/>
    </row>
    <row r="679">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c r="Z679" s="186"/>
    </row>
    <row r="680">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c r="Z680" s="186"/>
    </row>
    <row r="681">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c r="Z681" s="186"/>
    </row>
    <row r="682">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row>
    <row r="683">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c r="Z683" s="186"/>
    </row>
    <row r="684">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c r="Z684" s="186"/>
    </row>
    <row r="685">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c r="Z685" s="186"/>
    </row>
    <row r="686">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c r="Z686" s="186"/>
    </row>
    <row r="687">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c r="Z687" s="186"/>
    </row>
    <row r="688">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c r="Z688" s="186"/>
    </row>
    <row r="689">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c r="Z689" s="186"/>
    </row>
    <row r="690">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c r="Z690" s="186"/>
    </row>
    <row r="691">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c r="Z691" s="186"/>
    </row>
    <row r="692">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c r="Z692" s="186"/>
    </row>
    <row r="693">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c r="Z693" s="186"/>
    </row>
    <row r="694">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c r="Z694" s="186"/>
    </row>
    <row r="695">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c r="Z695" s="186"/>
    </row>
    <row r="696">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c r="Z696" s="186"/>
    </row>
    <row r="697">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row>
    <row r="698">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c r="Z698" s="186"/>
    </row>
    <row r="699">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c r="Z699" s="186"/>
    </row>
    <row r="700">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c r="Z700" s="186"/>
    </row>
    <row r="701">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c r="Z701" s="186"/>
    </row>
    <row r="702">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c r="Z702" s="186"/>
    </row>
    <row r="703">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c r="Z703" s="186"/>
    </row>
    <row r="704">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c r="Z704" s="186"/>
    </row>
    <row r="705">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c r="Z705" s="186"/>
    </row>
    <row r="706">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row>
    <row r="707">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c r="Z707" s="186"/>
    </row>
    <row r="708">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c r="Z708" s="186"/>
    </row>
    <row r="709">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c r="Z709" s="186"/>
    </row>
    <row r="710">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c r="Z710" s="186"/>
    </row>
    <row r="711">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c r="Z711" s="186"/>
    </row>
    <row r="712">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row>
    <row r="713">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c r="Z713" s="186"/>
    </row>
    <row r="714">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row>
    <row r="715">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c r="Z715" s="186"/>
    </row>
    <row r="716">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c r="Z716" s="186"/>
    </row>
    <row r="717">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c r="Z717" s="186"/>
    </row>
    <row r="718">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c r="Z718" s="186"/>
    </row>
    <row r="719">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c r="Z719" s="186"/>
    </row>
    <row r="720">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row>
    <row r="721">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row>
    <row r="722">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row>
    <row r="723">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c r="Z723" s="186"/>
    </row>
    <row r="724">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c r="Z724" s="186"/>
    </row>
    <row r="725">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c r="Z725" s="186"/>
    </row>
    <row r="726">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row>
    <row r="727">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row>
    <row r="728">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row>
    <row r="729">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c r="Z729" s="186"/>
    </row>
    <row r="730">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c r="Z730" s="186"/>
    </row>
    <row r="731">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c r="Z731" s="186"/>
    </row>
    <row r="732">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c r="Z732" s="186"/>
    </row>
    <row r="733">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c r="Z733" s="186"/>
    </row>
    <row r="734">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c r="Z734" s="186"/>
    </row>
    <row r="735">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row>
    <row r="736">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c r="Z736" s="186"/>
    </row>
    <row r="737">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c r="Z737" s="186"/>
    </row>
    <row r="738">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c r="Z738" s="186"/>
    </row>
    <row r="739">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c r="Z739" s="186"/>
    </row>
    <row r="740">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c r="Z740" s="186"/>
    </row>
    <row r="741">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c r="Z741" s="186"/>
    </row>
    <row r="742">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c r="Z742" s="186"/>
    </row>
    <row r="743">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c r="Z743" s="186"/>
    </row>
    <row r="744">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c r="Z744" s="186"/>
    </row>
    <row r="745">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c r="Z745" s="186"/>
    </row>
    <row r="746">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c r="Z746" s="186"/>
    </row>
    <row r="747">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c r="Z747" s="186"/>
    </row>
    <row r="748">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c r="Z748" s="186"/>
    </row>
    <row r="749">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c r="Z749" s="186"/>
    </row>
    <row r="750">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c r="Z750" s="186"/>
    </row>
    <row r="751">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c r="Z751" s="186"/>
    </row>
    <row r="752">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c r="Z752" s="186"/>
    </row>
    <row r="753">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c r="Z753" s="186"/>
    </row>
    <row r="754">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c r="Z754" s="186"/>
    </row>
    <row r="755">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86"/>
    </row>
    <row r="756">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c r="Z756" s="186"/>
    </row>
    <row r="757">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c r="Z757" s="186"/>
    </row>
    <row r="758">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c r="Z758" s="186"/>
    </row>
    <row r="759">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c r="Z759" s="186"/>
    </row>
    <row r="760">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c r="Z760" s="186"/>
    </row>
    <row r="761">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c r="Z761" s="186"/>
    </row>
    <row r="762">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c r="Z762" s="186"/>
    </row>
    <row r="763">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c r="Z763" s="186"/>
    </row>
    <row r="764">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row>
    <row r="765">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86"/>
    </row>
    <row r="766">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c r="Z766" s="186"/>
    </row>
    <row r="767">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86"/>
    </row>
    <row r="768">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c r="Z768" s="186"/>
    </row>
    <row r="769">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c r="Z769" s="186"/>
    </row>
    <row r="770">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c r="Z770" s="186"/>
    </row>
    <row r="771">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c r="Z771" s="186"/>
    </row>
    <row r="772">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c r="Z772" s="186"/>
    </row>
    <row r="773">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c r="Z773" s="186"/>
    </row>
    <row r="774">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c r="Z774" s="186"/>
    </row>
    <row r="775">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c r="Z775" s="186"/>
    </row>
    <row r="776">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c r="Z776" s="186"/>
    </row>
    <row r="777">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c r="Z777" s="186"/>
    </row>
    <row r="778">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c r="Z778" s="186"/>
    </row>
    <row r="779">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c r="Z779" s="186"/>
    </row>
    <row r="780">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c r="Z780" s="186"/>
    </row>
    <row r="781">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c r="Z781" s="186"/>
    </row>
    <row r="782">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c r="Z782" s="186"/>
    </row>
    <row r="783">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c r="Z783" s="186"/>
    </row>
    <row r="784">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c r="Z784" s="186"/>
    </row>
    <row r="785">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c r="Z785" s="186"/>
    </row>
    <row r="786">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c r="Z786" s="186"/>
    </row>
    <row r="787">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c r="Z787" s="186"/>
    </row>
    <row r="788">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c r="Z788" s="186"/>
    </row>
    <row r="789">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c r="Z789" s="186"/>
    </row>
    <row r="790">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c r="Z790" s="186"/>
    </row>
    <row r="791">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c r="Z791" s="186"/>
    </row>
    <row r="792">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c r="Z792" s="186"/>
    </row>
    <row r="793">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c r="Z793" s="186"/>
    </row>
    <row r="794">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c r="Z794" s="186"/>
    </row>
    <row r="795">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c r="Z795" s="186"/>
    </row>
    <row r="796">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c r="Z796" s="186"/>
    </row>
    <row r="797">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c r="Z797" s="186"/>
    </row>
    <row r="798">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c r="Z798" s="186"/>
    </row>
    <row r="799">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c r="Z799" s="186"/>
    </row>
    <row r="800">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c r="Z800" s="186"/>
    </row>
    <row r="801">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c r="Z801" s="186"/>
    </row>
    <row r="802">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c r="Z802" s="186"/>
    </row>
    <row r="803">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c r="Z803" s="186"/>
    </row>
    <row r="804">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c r="Z804" s="186"/>
    </row>
    <row r="805">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c r="Z805" s="186"/>
    </row>
    <row r="806">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c r="Z806" s="186"/>
    </row>
    <row r="807">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c r="Z807" s="186"/>
    </row>
    <row r="808">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c r="Z808" s="186"/>
    </row>
    <row r="809">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c r="Z809" s="186"/>
    </row>
    <row r="810">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c r="Z810" s="186"/>
    </row>
    <row r="811">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c r="Z811" s="186"/>
    </row>
    <row r="812">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c r="Z812" s="186"/>
    </row>
    <row r="813">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c r="Z813" s="186"/>
    </row>
    <row r="814">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c r="Z814" s="186"/>
    </row>
    <row r="815">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c r="Z815" s="186"/>
    </row>
    <row r="816">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c r="Z816" s="186"/>
    </row>
    <row r="817">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row>
    <row r="818">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row>
    <row r="819">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c r="Z819" s="186"/>
    </row>
    <row r="820">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c r="Z820" s="186"/>
    </row>
    <row r="821">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c r="Z821" s="186"/>
    </row>
    <row r="822">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row>
    <row r="823">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c r="Z823" s="186"/>
    </row>
    <row r="824">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c r="Z824" s="186"/>
    </row>
    <row r="825">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c r="Z825" s="186"/>
    </row>
    <row r="826">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c r="Z826" s="186"/>
    </row>
    <row r="827">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c r="Z827" s="186"/>
    </row>
    <row r="828">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c r="Z828" s="186"/>
    </row>
    <row r="829">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c r="Z829" s="186"/>
    </row>
    <row r="830">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c r="Z830" s="186"/>
    </row>
    <row r="831">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c r="Z831" s="186"/>
    </row>
    <row r="832">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c r="Z832" s="186"/>
    </row>
    <row r="833">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c r="Z833" s="186"/>
    </row>
    <row r="834">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c r="Z834" s="186"/>
    </row>
    <row r="835">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c r="Z835" s="186"/>
    </row>
    <row r="836">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c r="Z836" s="186"/>
    </row>
    <row r="837">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c r="Z837" s="186"/>
    </row>
    <row r="838">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row>
    <row r="839">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row>
    <row r="840">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c r="Z840" s="186"/>
    </row>
    <row r="841">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c r="Z841" s="186"/>
    </row>
    <row r="842">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c r="Z842" s="186"/>
    </row>
    <row r="843">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c r="Z843" s="186"/>
    </row>
    <row r="844">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c r="Z844" s="186"/>
    </row>
    <row r="845">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c r="Z845" s="186"/>
    </row>
    <row r="846">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row>
    <row r="847">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c r="Z847" s="186"/>
    </row>
    <row r="848">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c r="Z848" s="186"/>
    </row>
    <row r="849">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c r="Z849" s="186"/>
    </row>
    <row r="850">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c r="Z850" s="186"/>
    </row>
    <row r="851">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c r="Z851" s="186"/>
    </row>
    <row r="852">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c r="Z852" s="186"/>
    </row>
    <row r="853">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c r="Z853" s="186"/>
    </row>
    <row r="854">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c r="Z854" s="186"/>
    </row>
    <row r="855">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c r="Z855" s="186"/>
    </row>
    <row r="856">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c r="Z856" s="186"/>
    </row>
    <row r="857">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c r="Z857" s="186"/>
    </row>
    <row r="858">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c r="Z858" s="186"/>
    </row>
    <row r="859">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c r="Z859" s="186"/>
    </row>
    <row r="860">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c r="Z860" s="186"/>
    </row>
    <row r="861">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c r="Z861" s="186"/>
    </row>
    <row r="862">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c r="Z862" s="186"/>
    </row>
    <row r="863">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c r="Z863" s="186"/>
    </row>
    <row r="864">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c r="Z864" s="186"/>
    </row>
    <row r="865">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row>
    <row r="866">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row>
    <row r="867">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c r="Z867" s="186"/>
    </row>
    <row r="868">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c r="Z868" s="186"/>
    </row>
    <row r="869">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c r="Z869" s="186"/>
    </row>
    <row r="870">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c r="Z870" s="186"/>
    </row>
    <row r="871">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c r="Z871" s="186"/>
    </row>
    <row r="872">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c r="Z872" s="186"/>
    </row>
    <row r="873">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c r="Z873" s="186"/>
    </row>
    <row r="874">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c r="Z874" s="186"/>
    </row>
    <row r="875">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c r="Z875" s="186"/>
    </row>
    <row r="876">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c r="Z876" s="186"/>
    </row>
    <row r="877">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c r="Z877" s="186"/>
    </row>
    <row r="878">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c r="Z878" s="186"/>
    </row>
    <row r="879">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c r="Z879" s="186"/>
    </row>
    <row r="880">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c r="Z880" s="186"/>
    </row>
    <row r="881">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row>
    <row r="882">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c r="Z882" s="186"/>
    </row>
    <row r="883">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c r="Z883" s="186"/>
    </row>
    <row r="884">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c r="Z884" s="186"/>
    </row>
    <row r="885">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c r="Z885" s="186"/>
    </row>
    <row r="886">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86"/>
    </row>
    <row r="887">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row>
    <row r="888">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c r="Z888" s="186"/>
    </row>
    <row r="889">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c r="Z889" s="186"/>
    </row>
    <row r="890">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c r="Z890" s="186"/>
    </row>
    <row r="891">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c r="Z891" s="186"/>
    </row>
    <row r="892">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86"/>
    </row>
    <row r="893">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c r="Z893" s="186"/>
    </row>
    <row r="894">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c r="Z894" s="186"/>
    </row>
    <row r="895">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86"/>
    </row>
    <row r="896">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c r="Z896" s="186"/>
    </row>
    <row r="897">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c r="Z897" s="186"/>
    </row>
    <row r="898">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c r="Z898" s="186"/>
    </row>
    <row r="899">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c r="Z899" s="186"/>
    </row>
    <row r="900">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c r="Z900" s="186"/>
    </row>
    <row r="901">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c r="Z901" s="186"/>
    </row>
    <row r="902">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c r="Z902" s="186"/>
    </row>
    <row r="903">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c r="Z903" s="186"/>
    </row>
    <row r="904">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c r="Z904" s="186"/>
    </row>
    <row r="905">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c r="Z905" s="186"/>
    </row>
    <row r="906">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row>
    <row r="907">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c r="Z907" s="186"/>
    </row>
    <row r="908">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86"/>
    </row>
    <row r="909">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c r="Z909" s="186"/>
    </row>
    <row r="910">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c r="Z910" s="186"/>
    </row>
    <row r="911">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c r="Z911" s="186"/>
    </row>
    <row r="912">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c r="Z912" s="186"/>
    </row>
    <row r="913">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c r="Z913" s="186"/>
    </row>
    <row r="914">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row>
    <row r="915">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c r="Z915" s="186"/>
    </row>
    <row r="916">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86"/>
    </row>
    <row r="917">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c r="Z917" s="186"/>
    </row>
    <row r="918">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c r="Z918" s="186"/>
    </row>
    <row r="919">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c r="Z919" s="186"/>
    </row>
    <row r="920">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c r="Z920" s="186"/>
    </row>
    <row r="921">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c r="Z921" s="186"/>
    </row>
    <row r="922">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c r="Z922" s="186"/>
    </row>
    <row r="923">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c r="Z923" s="186"/>
    </row>
    <row r="924">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c r="Z924" s="186"/>
    </row>
    <row r="925">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c r="Z925" s="186"/>
    </row>
    <row r="926">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c r="Z926" s="186"/>
    </row>
    <row r="927">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c r="Z927" s="186"/>
    </row>
    <row r="928">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c r="Z928" s="186"/>
    </row>
    <row r="929">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c r="Z929" s="186"/>
    </row>
    <row r="930">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c r="Z930" s="186"/>
    </row>
    <row r="931">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c r="Z931" s="186"/>
    </row>
    <row r="932">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c r="Z932" s="186"/>
    </row>
    <row r="933">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row>
    <row r="934">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c r="Z934" s="186"/>
    </row>
    <row r="935">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c r="Z935" s="186"/>
    </row>
    <row r="936">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c r="Z936" s="186"/>
    </row>
    <row r="937">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c r="Z937" s="186"/>
    </row>
    <row r="938">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c r="Z938" s="186"/>
    </row>
    <row r="939">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c r="Z939" s="186"/>
    </row>
    <row r="940">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row>
    <row r="941">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c r="Z941" s="186"/>
    </row>
    <row r="942">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c r="Z942" s="186"/>
    </row>
    <row r="943">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c r="Z943" s="186"/>
    </row>
    <row r="944">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c r="Z944" s="186"/>
    </row>
    <row r="945">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c r="Z945" s="186"/>
    </row>
    <row r="946">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c r="Z946" s="186"/>
    </row>
    <row r="947">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c r="Z947" s="186"/>
    </row>
    <row r="948">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c r="Z948" s="186"/>
    </row>
    <row r="949">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c r="Z949" s="186"/>
    </row>
    <row r="950">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row>
    <row r="951">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c r="Z951" s="186"/>
    </row>
    <row r="952">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c r="Z952" s="186"/>
    </row>
    <row r="953">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c r="Z953" s="186"/>
    </row>
    <row r="954">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c r="Z954" s="186"/>
    </row>
    <row r="955">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c r="Z955" s="186"/>
    </row>
    <row r="956">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c r="Z956" s="186"/>
    </row>
    <row r="957">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c r="Z957" s="186"/>
    </row>
    <row r="958">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c r="Z958" s="186"/>
    </row>
    <row r="959">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row>
    <row r="960">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c r="Z960" s="186"/>
    </row>
    <row r="961">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c r="Z961" s="186"/>
    </row>
    <row r="962">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row>
    <row r="963">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c r="Z963" s="186"/>
    </row>
    <row r="964">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c r="Z964" s="186"/>
    </row>
    <row r="965">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c r="Z965" s="186"/>
    </row>
    <row r="966">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c r="Z966" s="186"/>
    </row>
    <row r="967">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c r="Z967" s="186"/>
    </row>
    <row r="968">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c r="Z968" s="186"/>
    </row>
    <row r="969">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c r="Z969" s="186"/>
    </row>
    <row r="970">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c r="Z970" s="186"/>
    </row>
    <row r="971">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c r="Z971" s="186"/>
    </row>
    <row r="972">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c r="Z972" s="186"/>
    </row>
    <row r="973">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c r="Z973" s="186"/>
    </row>
    <row r="974">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c r="Z974" s="186"/>
    </row>
    <row r="975">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row>
    <row r="976">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c r="Z976" s="186"/>
    </row>
    <row r="977">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c r="Z977" s="186"/>
    </row>
    <row r="978">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row>
    <row r="979">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c r="Z979" s="186"/>
    </row>
    <row r="980">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c r="Z980" s="186"/>
    </row>
    <row r="981">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c r="Z981" s="186"/>
    </row>
    <row r="982">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c r="Z982" s="186"/>
    </row>
    <row r="983">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c r="Z983" s="186"/>
    </row>
    <row r="984">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c r="Z984" s="186"/>
    </row>
    <row r="985">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c r="Z985" s="186"/>
    </row>
    <row r="986">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c r="Z986" s="186"/>
    </row>
    <row r="987">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c r="Z987" s="186"/>
    </row>
    <row r="988">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c r="Z988" s="186"/>
    </row>
    <row r="989">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c r="Z989" s="186"/>
    </row>
    <row r="990">
      <c r="A990" s="186"/>
      <c r="B990" s="186"/>
      <c r="C990" s="186"/>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c r="Z990" s="186"/>
    </row>
    <row r="991">
      <c r="A991" s="186"/>
      <c r="B991" s="186"/>
      <c r="C991" s="186"/>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c r="Z991" s="186"/>
    </row>
    <row r="992">
      <c r="A992" s="186"/>
      <c r="B992" s="186"/>
      <c r="C992" s="186"/>
      <c r="D992" s="186"/>
      <c r="E992" s="186"/>
      <c r="F992" s="186"/>
      <c r="G992" s="186"/>
      <c r="H992" s="186"/>
      <c r="I992" s="186"/>
      <c r="J992" s="186"/>
      <c r="K992" s="186"/>
      <c r="L992" s="186"/>
      <c r="M992" s="186"/>
      <c r="N992" s="186"/>
      <c r="O992" s="186"/>
      <c r="P992" s="186"/>
      <c r="Q992" s="186"/>
      <c r="R992" s="186"/>
      <c r="S992" s="186"/>
      <c r="T992" s="186"/>
      <c r="U992" s="186"/>
      <c r="V992" s="186"/>
      <c r="W992" s="186"/>
      <c r="X992" s="186"/>
      <c r="Y992" s="186"/>
      <c r="Z992" s="186"/>
    </row>
    <row r="993">
      <c r="A993" s="186"/>
      <c r="B993" s="186"/>
      <c r="C993" s="186"/>
      <c r="D993" s="186"/>
      <c r="E993" s="186"/>
      <c r="F993" s="186"/>
      <c r="G993" s="186"/>
      <c r="H993" s="186"/>
      <c r="I993" s="186"/>
      <c r="J993" s="186"/>
      <c r="K993" s="186"/>
      <c r="L993" s="186"/>
      <c r="M993" s="186"/>
      <c r="N993" s="186"/>
      <c r="O993" s="186"/>
      <c r="P993" s="186"/>
      <c r="Q993" s="186"/>
      <c r="R993" s="186"/>
      <c r="S993" s="186"/>
      <c r="T993" s="186"/>
      <c r="U993" s="186"/>
      <c r="V993" s="186"/>
      <c r="W993" s="186"/>
      <c r="X993" s="186"/>
      <c r="Y993" s="186"/>
      <c r="Z993" s="186"/>
    </row>
    <row r="994">
      <c r="A994" s="186"/>
      <c r="B994" s="186"/>
      <c r="C994" s="186"/>
      <c r="D994" s="186"/>
      <c r="E994" s="186"/>
      <c r="F994" s="196"/>
      <c r="G994" s="186"/>
      <c r="H994" s="186"/>
      <c r="I994" s="186"/>
      <c r="J994" s="186"/>
      <c r="K994" s="186"/>
      <c r="L994" s="186"/>
      <c r="M994" s="186"/>
      <c r="N994" s="186"/>
      <c r="O994" s="186"/>
      <c r="P994" s="186"/>
      <c r="Q994" s="186"/>
      <c r="R994" s="186"/>
      <c r="S994" s="186"/>
      <c r="T994" s="186"/>
      <c r="U994" s="186"/>
      <c r="V994" s="186"/>
      <c r="W994" s="186"/>
      <c r="X994" s="186"/>
      <c r="Y994" s="186"/>
      <c r="Z994" s="186"/>
    </row>
  </sheetData>
  <mergeCells count="23">
    <mergeCell ref="A29:A32"/>
    <mergeCell ref="A34:A38"/>
    <mergeCell ref="A40:A44"/>
    <mergeCell ref="A46:A50"/>
    <mergeCell ref="A52:A56"/>
    <mergeCell ref="A58:A62"/>
    <mergeCell ref="A64:A68"/>
    <mergeCell ref="B1:E1"/>
    <mergeCell ref="F3:F8"/>
    <mergeCell ref="A4:A8"/>
    <mergeCell ref="A10:A14"/>
    <mergeCell ref="F10:F14"/>
    <mergeCell ref="A16:A20"/>
    <mergeCell ref="A22:A27"/>
    <mergeCell ref="F58:F62"/>
    <mergeCell ref="F64:F68"/>
    <mergeCell ref="F16:F20"/>
    <mergeCell ref="F22:F26"/>
    <mergeCell ref="F28:F32"/>
    <mergeCell ref="F34:F38"/>
    <mergeCell ref="F40:F44"/>
    <mergeCell ref="F46:F50"/>
    <mergeCell ref="F52:F56"/>
  </mergeCells>
  <hyperlinks>
    <hyperlink r:id="rId1" ref="D4"/>
    <hyperlink r:id="rId2" ref="D5"/>
    <hyperlink r:id="rId3" ref="D6"/>
    <hyperlink r:id="rId4" ref="D7"/>
    <hyperlink r:id="rId5" ref="D8"/>
    <hyperlink r:id="rId6" ref="D10"/>
    <hyperlink r:id="rId7" ref="D11"/>
    <hyperlink r:id="rId8" ref="D12"/>
    <hyperlink r:id="rId9" ref="D18"/>
    <hyperlink r:id="rId10" ref="D19"/>
    <hyperlink r:id="rId11" ref="D20"/>
    <hyperlink r:id="rId12" ref="D22"/>
    <hyperlink r:id="rId13" ref="D23"/>
    <hyperlink r:id="rId14" ref="D24"/>
    <hyperlink r:id="rId15" ref="D25"/>
    <hyperlink r:id="rId16" ref="D26"/>
    <hyperlink r:id="rId17" ref="D28"/>
    <hyperlink r:id="rId18" ref="D29"/>
    <hyperlink r:id="rId19" ref="D30"/>
    <hyperlink r:id="rId20" ref="D32"/>
    <hyperlink r:id="rId21" ref="D34"/>
    <hyperlink r:id="rId22" ref="D35"/>
    <hyperlink r:id="rId23" ref="D36"/>
    <hyperlink r:id="rId24" ref="D37"/>
    <hyperlink r:id="rId25" ref="D38"/>
    <hyperlink r:id="rId26" ref="D41"/>
    <hyperlink r:id="rId27" ref="D42"/>
    <hyperlink r:id="rId28" ref="D43"/>
    <hyperlink r:id="rId29" ref="D44"/>
    <hyperlink r:id="rId30" ref="D50"/>
    <hyperlink r:id="rId31" ref="D54"/>
    <hyperlink r:id="rId32" ref="D56"/>
    <hyperlink r:id="rId33" ref="D61"/>
    <hyperlink r:id="rId34" ref="D68"/>
  </hyperlinks>
  <drawing r:id="rId3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1" max="1" width="23.14"/>
    <col customWidth="1" min="2" max="2" width="22.29"/>
    <col customWidth="1" min="10" max="10" width="15.86"/>
    <col customWidth="1" min="18" max="18" width="28.86"/>
    <col customWidth="1" min="20" max="20" width="29.14"/>
  </cols>
  <sheetData>
    <row r="1" ht="34.5" customHeight="1">
      <c r="A1" s="246"/>
      <c r="B1" s="246"/>
      <c r="C1" s="246"/>
      <c r="D1" s="247"/>
      <c r="E1" s="248">
        <f t="shared" ref="E1:W1" si="1">10-COUNTBLANK(E5:E134)/10</f>
        <v>-1</v>
      </c>
      <c r="F1" s="248">
        <f t="shared" si="1"/>
        <v>-3</v>
      </c>
      <c r="G1" s="248">
        <f t="shared" si="1"/>
        <v>-1.5</v>
      </c>
      <c r="H1" s="248">
        <f t="shared" si="1"/>
        <v>-2.1</v>
      </c>
      <c r="I1" s="248">
        <f t="shared" si="1"/>
        <v>-2.4</v>
      </c>
      <c r="J1" s="248">
        <f t="shared" si="1"/>
        <v>-1.8</v>
      </c>
      <c r="K1" s="248">
        <f t="shared" si="1"/>
        <v>-1.6</v>
      </c>
      <c r="L1" s="248">
        <f t="shared" si="1"/>
        <v>-2.4</v>
      </c>
      <c r="M1" s="248">
        <f t="shared" si="1"/>
        <v>-2.4</v>
      </c>
      <c r="N1" s="248">
        <f t="shared" si="1"/>
        <v>-1.8</v>
      </c>
      <c r="O1" s="248">
        <f t="shared" si="1"/>
        <v>-3</v>
      </c>
      <c r="P1" s="248">
        <f t="shared" si="1"/>
        <v>-2.4</v>
      </c>
      <c r="Q1" s="248">
        <f t="shared" si="1"/>
        <v>-3</v>
      </c>
      <c r="R1" s="248">
        <f t="shared" si="1"/>
        <v>-2.5</v>
      </c>
      <c r="S1" s="248">
        <f t="shared" si="1"/>
        <v>-2.9</v>
      </c>
      <c r="T1" s="248">
        <f t="shared" si="1"/>
        <v>-2.5</v>
      </c>
      <c r="U1" s="248">
        <f t="shared" si="1"/>
        <v>-3</v>
      </c>
      <c r="V1" s="248">
        <f t="shared" si="1"/>
        <v>-1.9</v>
      </c>
      <c r="W1" s="248">
        <f t="shared" si="1"/>
        <v>-3</v>
      </c>
      <c r="X1" s="3"/>
      <c r="Y1" s="3"/>
      <c r="Z1" s="3"/>
    </row>
    <row r="2" ht="37.5" customHeight="1">
      <c r="A2" s="246" t="s">
        <v>1</v>
      </c>
      <c r="B2" s="246" t="s">
        <v>6681</v>
      </c>
      <c r="C2" s="246"/>
      <c r="D2" s="249" t="s">
        <v>6682</v>
      </c>
      <c r="E2" s="250" t="s">
        <v>6683</v>
      </c>
      <c r="F2" s="250" t="s">
        <v>6684</v>
      </c>
      <c r="G2" s="250" t="s">
        <v>6685</v>
      </c>
      <c r="H2" s="250" t="s">
        <v>6686</v>
      </c>
      <c r="I2" s="250" t="s">
        <v>6687</v>
      </c>
      <c r="J2" s="251" t="s">
        <v>6688</v>
      </c>
      <c r="K2" s="250" t="s">
        <v>6689</v>
      </c>
      <c r="L2" s="250" t="s">
        <v>6690</v>
      </c>
      <c r="M2" s="251" t="s">
        <v>6691</v>
      </c>
      <c r="N2" s="250" t="s">
        <v>6692</v>
      </c>
      <c r="O2" s="250" t="s">
        <v>6693</v>
      </c>
      <c r="P2" s="252" t="s">
        <v>6694</v>
      </c>
      <c r="Q2" s="250" t="s">
        <v>6696</v>
      </c>
      <c r="R2" s="251" t="s">
        <v>6697</v>
      </c>
      <c r="S2" s="251" t="s">
        <v>6698</v>
      </c>
      <c r="T2" s="251" t="s">
        <v>6699</v>
      </c>
      <c r="U2" s="250" t="s">
        <v>6700</v>
      </c>
      <c r="V2" s="250" t="s">
        <v>6701</v>
      </c>
      <c r="W2" s="250" t="s">
        <v>6702</v>
      </c>
      <c r="X2" s="3"/>
      <c r="Y2" s="3"/>
      <c r="Z2" s="3"/>
    </row>
    <row r="3" ht="16.5" customHeight="1">
      <c r="A3" s="246"/>
      <c r="B3" s="246"/>
      <c r="C3" s="246"/>
      <c r="D3" s="253"/>
      <c r="E3" s="254">
        <f t="shared" ref="E3:W3" si="2">SUMPRODUCT(N(LEN(E5:E134)&gt;150))/6</f>
        <v>0.5</v>
      </c>
      <c r="F3" s="254">
        <f t="shared" si="2"/>
        <v>0</v>
      </c>
      <c r="G3" s="254">
        <f t="shared" si="2"/>
        <v>0</v>
      </c>
      <c r="H3" s="254">
        <f t="shared" si="2"/>
        <v>0</v>
      </c>
      <c r="I3" s="254">
        <f t="shared" si="2"/>
        <v>0</v>
      </c>
      <c r="J3" s="254">
        <f t="shared" si="2"/>
        <v>0.1666666667</v>
      </c>
      <c r="K3" s="254">
        <f t="shared" si="2"/>
        <v>0</v>
      </c>
      <c r="L3" s="254">
        <f t="shared" si="2"/>
        <v>0.1666666667</v>
      </c>
      <c r="M3" s="254">
        <f t="shared" si="2"/>
        <v>0</v>
      </c>
      <c r="N3" s="254">
        <f t="shared" si="2"/>
        <v>0.1666666667</v>
      </c>
      <c r="O3" s="254">
        <f t="shared" si="2"/>
        <v>0</v>
      </c>
      <c r="P3" s="254">
        <f t="shared" si="2"/>
        <v>0</v>
      </c>
      <c r="Q3" s="254">
        <f t="shared" si="2"/>
        <v>0</v>
      </c>
      <c r="R3" s="254">
        <f t="shared" si="2"/>
        <v>0</v>
      </c>
      <c r="S3" s="254">
        <f t="shared" si="2"/>
        <v>0</v>
      </c>
      <c r="T3" s="254">
        <f t="shared" si="2"/>
        <v>0</v>
      </c>
      <c r="U3" s="254">
        <f t="shared" si="2"/>
        <v>0</v>
      </c>
      <c r="V3" s="254">
        <f t="shared" si="2"/>
        <v>0</v>
      </c>
      <c r="W3" s="254">
        <f t="shared" si="2"/>
        <v>0</v>
      </c>
      <c r="X3" s="3"/>
      <c r="Y3" s="3"/>
      <c r="Z3" s="3"/>
    </row>
    <row r="4" ht="16.5" customHeight="1">
      <c r="A4" s="246"/>
      <c r="B4" s="246"/>
      <c r="C4" s="246"/>
      <c r="D4" s="3"/>
      <c r="E4" s="255" t="str">
        <f t="shared" ref="E4:W4" si="3">average(E137:E190)/10</f>
        <v>#DIV/0!</v>
      </c>
      <c r="F4" s="254">
        <f t="shared" si="3"/>
        <v>0.3</v>
      </c>
      <c r="G4" s="254" t="str">
        <f t="shared" si="3"/>
        <v>#DIV/0!</v>
      </c>
      <c r="H4" s="255" t="str">
        <f t="shared" si="3"/>
        <v>#DIV/0!</v>
      </c>
      <c r="I4" s="256" t="str">
        <f t="shared" si="3"/>
        <v>#DIV/0!</v>
      </c>
      <c r="J4" s="254" t="str">
        <f t="shared" si="3"/>
        <v>#DIV/0!</v>
      </c>
      <c r="K4" s="255" t="str">
        <f t="shared" si="3"/>
        <v>#DIV/0!</v>
      </c>
      <c r="L4" s="255" t="str">
        <f t="shared" si="3"/>
        <v>#DIV/0!</v>
      </c>
      <c r="M4" s="254" t="str">
        <f t="shared" si="3"/>
        <v>#DIV/0!</v>
      </c>
      <c r="N4" s="255" t="str">
        <f t="shared" si="3"/>
        <v>#DIV/0!</v>
      </c>
      <c r="O4" s="255" t="str">
        <f t="shared" si="3"/>
        <v>#DIV/0!</v>
      </c>
      <c r="P4" s="257" t="str">
        <f t="shared" si="3"/>
        <v>#DIV/0!</v>
      </c>
      <c r="Q4" s="255">
        <f t="shared" si="3"/>
        <v>1.8</v>
      </c>
      <c r="R4" s="254" t="str">
        <f t="shared" si="3"/>
        <v>#DIV/0!</v>
      </c>
      <c r="S4" s="254" t="str">
        <f t="shared" si="3"/>
        <v>#DIV/0!</v>
      </c>
      <c r="T4" s="254" t="str">
        <f t="shared" si="3"/>
        <v>#DIV/0!</v>
      </c>
      <c r="U4" s="255" t="str">
        <f t="shared" si="3"/>
        <v>#DIV/0!</v>
      </c>
      <c r="V4" s="254" t="str">
        <f t="shared" si="3"/>
        <v>#DIV/0!</v>
      </c>
      <c r="W4" s="254" t="str">
        <f t="shared" si="3"/>
        <v>#DIV/0!</v>
      </c>
      <c r="X4" s="3"/>
      <c r="Y4" s="3"/>
      <c r="Z4" s="3"/>
    </row>
    <row r="5">
      <c r="A5" s="1"/>
      <c r="B5" s="3"/>
      <c r="C5" s="3"/>
      <c r="D5" s="3"/>
      <c r="E5" s="1" t="s">
        <v>217</v>
      </c>
      <c r="F5" s="3"/>
      <c r="G5" s="3"/>
      <c r="H5" s="3"/>
      <c r="I5" s="3"/>
      <c r="J5" s="3"/>
      <c r="K5" s="3"/>
      <c r="L5" s="3"/>
      <c r="M5" s="3"/>
      <c r="N5" s="3"/>
      <c r="O5" s="3"/>
      <c r="P5" s="3"/>
      <c r="Q5" s="3"/>
      <c r="R5" s="3"/>
      <c r="S5" s="1" t="s">
        <v>217</v>
      </c>
      <c r="T5" s="3"/>
      <c r="U5" s="3"/>
      <c r="V5" s="3"/>
      <c r="W5" s="3"/>
      <c r="X5" s="3"/>
      <c r="Y5" s="3"/>
      <c r="Z5" s="3"/>
    </row>
    <row r="6">
      <c r="A6" s="1" t="s">
        <v>199</v>
      </c>
      <c r="B6" s="1" t="s">
        <v>6710</v>
      </c>
      <c r="C6" s="3"/>
      <c r="D6" s="3"/>
      <c r="E6" s="3"/>
      <c r="F6" s="3"/>
      <c r="G6" s="1">
        <v>12.0</v>
      </c>
      <c r="H6" s="3"/>
      <c r="I6" s="3"/>
      <c r="J6" s="3"/>
      <c r="K6" s="3"/>
      <c r="L6" s="3"/>
      <c r="M6" s="3"/>
      <c r="N6" s="3"/>
      <c r="O6" s="3"/>
      <c r="P6" s="3"/>
      <c r="Q6" s="3"/>
      <c r="R6" s="3"/>
      <c r="S6" s="3"/>
      <c r="T6" s="3"/>
      <c r="U6" s="3"/>
      <c r="V6" s="3"/>
      <c r="W6" s="3"/>
      <c r="X6" s="3"/>
      <c r="Y6" s="3"/>
      <c r="Z6" s="3"/>
    </row>
    <row r="7">
      <c r="A7" s="1" t="s">
        <v>199</v>
      </c>
      <c r="B7" s="1"/>
      <c r="C7" s="3"/>
      <c r="D7" s="3"/>
      <c r="E7" s="3"/>
      <c r="F7" s="3"/>
      <c r="G7" s="1" t="s">
        <v>6712</v>
      </c>
      <c r="H7" s="3"/>
      <c r="I7" s="3"/>
      <c r="J7" s="3"/>
      <c r="K7" s="3"/>
      <c r="L7" s="3"/>
      <c r="M7" s="3"/>
      <c r="N7" s="3"/>
      <c r="O7" s="3"/>
      <c r="P7" s="3"/>
      <c r="Q7" s="3"/>
      <c r="R7" s="3"/>
      <c r="S7" s="3"/>
      <c r="T7" s="3"/>
      <c r="U7" s="3"/>
      <c r="V7" s="3"/>
      <c r="W7" s="3"/>
      <c r="X7" s="3"/>
      <c r="Y7" s="3"/>
      <c r="Z7" s="3"/>
    </row>
    <row r="8">
      <c r="A8" s="1" t="s">
        <v>199</v>
      </c>
      <c r="B8" s="1" t="s">
        <v>6713</v>
      </c>
      <c r="C8" s="3"/>
      <c r="D8" s="3"/>
      <c r="E8" s="3"/>
      <c r="F8" s="3"/>
      <c r="G8" s="1" t="s">
        <v>6714</v>
      </c>
      <c r="H8" s="3"/>
      <c r="I8" s="3"/>
      <c r="J8" s="3"/>
      <c r="K8" s="3"/>
      <c r="L8" s="3"/>
      <c r="M8" s="3"/>
      <c r="N8" s="3"/>
      <c r="O8" s="3"/>
      <c r="P8" s="3"/>
      <c r="Q8" s="3"/>
      <c r="R8" s="3"/>
      <c r="S8" s="3"/>
      <c r="T8" s="3"/>
      <c r="U8" s="3"/>
      <c r="V8" s="3"/>
      <c r="W8" s="3"/>
      <c r="X8" s="3"/>
      <c r="Y8" s="3"/>
      <c r="Z8" s="3"/>
    </row>
    <row r="9">
      <c r="A9" s="1" t="s">
        <v>199</v>
      </c>
      <c r="B9" s="1" t="s">
        <v>6715</v>
      </c>
      <c r="C9" s="3"/>
      <c r="D9" s="3"/>
      <c r="E9" s="3"/>
      <c r="F9" s="3"/>
      <c r="G9" s="39" t="s">
        <v>6716</v>
      </c>
      <c r="H9" s="3"/>
      <c r="I9" s="3"/>
      <c r="J9" s="3"/>
      <c r="K9" s="3"/>
      <c r="L9" s="3"/>
      <c r="M9" s="3"/>
      <c r="N9" s="3"/>
      <c r="O9" s="3"/>
      <c r="P9" s="3"/>
      <c r="Q9" s="3"/>
      <c r="R9" s="3"/>
      <c r="S9" s="3"/>
      <c r="T9" s="3"/>
      <c r="U9" s="3"/>
      <c r="V9" s="3"/>
      <c r="W9" s="3"/>
      <c r="X9" s="3"/>
      <c r="Y9" s="3"/>
      <c r="Z9" s="3"/>
    </row>
    <row r="10">
      <c r="A10" s="1" t="s">
        <v>199</v>
      </c>
      <c r="B10" s="1" t="s">
        <v>6717</v>
      </c>
      <c r="C10" s="3"/>
      <c r="D10" s="3"/>
      <c r="E10" s="3"/>
      <c r="F10" s="3"/>
      <c r="G10" s="158" t="s">
        <v>6718</v>
      </c>
      <c r="H10" s="3"/>
      <c r="I10" s="3"/>
      <c r="J10" s="3"/>
      <c r="K10" s="3"/>
      <c r="L10" s="3"/>
      <c r="M10" s="3"/>
      <c r="N10" s="3"/>
      <c r="O10" s="3"/>
      <c r="P10" s="3"/>
      <c r="Q10" s="3"/>
      <c r="R10" s="3"/>
      <c r="S10" s="3"/>
      <c r="T10" s="3"/>
      <c r="U10" s="3"/>
      <c r="V10" s="3"/>
      <c r="W10" s="3"/>
      <c r="X10" s="3"/>
      <c r="Y10" s="3"/>
      <c r="Z10" s="3"/>
    </row>
    <row r="11">
      <c r="A11" s="1" t="s">
        <v>199</v>
      </c>
      <c r="B11" s="3"/>
      <c r="C11" s="3"/>
      <c r="D11" s="3"/>
      <c r="E11" s="3"/>
      <c r="F11" s="3"/>
      <c r="G11" s="3"/>
      <c r="H11" s="3"/>
      <c r="I11" s="3"/>
      <c r="J11" s="3"/>
      <c r="K11" s="3"/>
      <c r="L11" s="3"/>
      <c r="M11" s="3"/>
      <c r="N11" s="3"/>
      <c r="O11" s="3"/>
      <c r="P11" s="3"/>
      <c r="Q11" s="3"/>
      <c r="R11" s="3"/>
      <c r="S11" s="3"/>
      <c r="T11" s="3"/>
      <c r="U11" s="3"/>
      <c r="V11" s="3"/>
      <c r="W11" s="3"/>
      <c r="X11" s="3"/>
      <c r="Y11" s="3"/>
      <c r="Z11" s="3"/>
    </row>
    <row r="12">
      <c r="A12" s="1" t="s">
        <v>199</v>
      </c>
      <c r="B12" s="1"/>
      <c r="C12" s="1"/>
      <c r="D12" s="3"/>
      <c r="E12" s="3"/>
      <c r="F12" s="3"/>
      <c r="G12" s="3"/>
      <c r="H12" s="3"/>
      <c r="I12" s="3"/>
      <c r="J12" s="3"/>
      <c r="K12" s="3"/>
      <c r="L12" s="3"/>
      <c r="M12" s="3"/>
      <c r="N12" s="3"/>
      <c r="O12" s="3"/>
      <c r="P12" s="3"/>
      <c r="Q12" s="3"/>
      <c r="R12" s="3"/>
      <c r="S12" s="3"/>
      <c r="T12" s="3"/>
      <c r="U12" s="3"/>
      <c r="V12" s="3"/>
      <c r="W12" s="3"/>
      <c r="X12" s="3"/>
      <c r="Y12" s="3"/>
      <c r="Z12" s="3"/>
    </row>
    <row r="13">
      <c r="A13" s="1" t="s">
        <v>464</v>
      </c>
      <c r="B13" s="1"/>
      <c r="C13" s="1"/>
      <c r="D13" s="3"/>
      <c r="E13" s="3"/>
      <c r="F13" s="3"/>
      <c r="G13" s="3"/>
      <c r="H13" s="1" t="s">
        <v>379</v>
      </c>
      <c r="I13" s="3"/>
      <c r="J13" s="3"/>
      <c r="K13" s="3"/>
      <c r="L13" s="3"/>
      <c r="M13" s="3"/>
      <c r="N13" s="3"/>
      <c r="O13" s="3"/>
      <c r="P13" s="3"/>
      <c r="Q13" s="3"/>
      <c r="R13" s="3"/>
      <c r="S13" s="3"/>
      <c r="T13" s="3"/>
      <c r="U13" s="3"/>
      <c r="V13" s="3"/>
      <c r="W13" s="3"/>
      <c r="X13" s="3"/>
      <c r="Y13" s="3"/>
      <c r="Z13" s="3"/>
    </row>
    <row r="14">
      <c r="A14" s="1" t="s">
        <v>464</v>
      </c>
      <c r="B14" s="1" t="s">
        <v>6710</v>
      </c>
      <c r="C14" s="1"/>
      <c r="D14" s="3"/>
      <c r="E14" s="3"/>
      <c r="F14" s="3"/>
      <c r="G14" s="3"/>
      <c r="H14" s="1" t="s">
        <v>6733</v>
      </c>
      <c r="I14" s="3"/>
      <c r="J14" s="3"/>
      <c r="K14" s="3"/>
      <c r="L14" s="3"/>
      <c r="M14" s="3"/>
      <c r="N14" s="3"/>
      <c r="O14" s="3"/>
      <c r="P14" s="3"/>
      <c r="Q14" s="3"/>
      <c r="R14" s="3"/>
      <c r="S14" s="3"/>
      <c r="T14" s="3"/>
      <c r="U14" s="3"/>
      <c r="V14" s="3"/>
      <c r="W14" s="3"/>
      <c r="X14" s="3"/>
      <c r="Y14" s="3"/>
      <c r="Z14" s="3"/>
    </row>
    <row r="15">
      <c r="A15" s="1" t="s">
        <v>464</v>
      </c>
      <c r="B15" s="1" t="s">
        <v>6739</v>
      </c>
      <c r="C15" s="1"/>
      <c r="D15" s="3"/>
      <c r="E15" s="3"/>
      <c r="F15" s="3"/>
      <c r="G15" s="3"/>
      <c r="H15" s="1" t="s">
        <v>6742</v>
      </c>
      <c r="I15" s="3"/>
      <c r="J15" s="3"/>
      <c r="K15" s="3"/>
      <c r="L15" s="3"/>
      <c r="M15" s="3"/>
      <c r="N15" s="3"/>
      <c r="O15" s="3"/>
      <c r="P15" s="3"/>
      <c r="Q15" s="3"/>
      <c r="R15" s="3"/>
      <c r="S15" s="3"/>
      <c r="T15" s="3"/>
      <c r="U15" s="3"/>
      <c r="V15" s="3"/>
      <c r="W15" s="3"/>
      <c r="X15" s="3"/>
      <c r="Y15" s="3"/>
      <c r="Z15" s="3"/>
    </row>
    <row r="16">
      <c r="A16" s="1" t="s">
        <v>464</v>
      </c>
      <c r="B16" s="1" t="s">
        <v>6713</v>
      </c>
      <c r="C16" s="1"/>
      <c r="D16" s="3"/>
      <c r="E16" s="3"/>
      <c r="F16" s="3"/>
      <c r="G16" s="3"/>
      <c r="H16" s="1" t="s">
        <v>6746</v>
      </c>
      <c r="I16" s="3"/>
      <c r="J16" s="3"/>
      <c r="K16" s="3"/>
      <c r="L16" s="3"/>
      <c r="M16" s="3"/>
      <c r="N16" s="3"/>
      <c r="O16" s="3"/>
      <c r="P16" s="3"/>
      <c r="Q16" s="3"/>
      <c r="R16" s="3"/>
      <c r="S16" s="3"/>
      <c r="T16" s="3"/>
      <c r="U16" s="3"/>
      <c r="V16" s="3"/>
      <c r="W16" s="3"/>
      <c r="X16" s="3"/>
      <c r="Y16" s="3"/>
      <c r="Z16" s="3"/>
    </row>
    <row r="17">
      <c r="A17" s="1" t="s">
        <v>464</v>
      </c>
      <c r="B17" s="1" t="s">
        <v>6717</v>
      </c>
      <c r="C17" s="1"/>
      <c r="D17" s="3"/>
      <c r="E17" s="3"/>
      <c r="F17" s="3"/>
      <c r="G17" s="3"/>
      <c r="H17" s="1" t="s">
        <v>6750</v>
      </c>
      <c r="I17" s="3"/>
      <c r="J17" s="3"/>
      <c r="K17" s="3"/>
      <c r="L17" s="3"/>
      <c r="M17" s="3"/>
      <c r="N17" s="3"/>
      <c r="O17" s="3"/>
      <c r="P17" s="3"/>
      <c r="Q17" s="3"/>
      <c r="R17" s="3"/>
      <c r="S17" s="3"/>
      <c r="T17" s="3"/>
      <c r="U17" s="3"/>
      <c r="V17" s="3"/>
      <c r="W17" s="3"/>
      <c r="X17" s="3"/>
      <c r="Y17" s="3"/>
      <c r="Z17" s="3"/>
    </row>
    <row r="18">
      <c r="A18" s="1" t="s">
        <v>464</v>
      </c>
      <c r="B18" s="1" t="s">
        <v>6715</v>
      </c>
      <c r="C18" s="1"/>
      <c r="D18" s="3"/>
      <c r="E18" s="3"/>
      <c r="F18" s="3"/>
      <c r="G18" s="3"/>
      <c r="H18" s="1" t="s">
        <v>6753</v>
      </c>
      <c r="I18" s="3"/>
      <c r="J18" s="3"/>
      <c r="K18" s="3"/>
      <c r="L18" s="3"/>
      <c r="M18" s="3"/>
      <c r="N18" s="3"/>
      <c r="O18" s="3"/>
      <c r="P18" s="3"/>
      <c r="Q18" s="3"/>
      <c r="R18" s="3"/>
      <c r="S18" s="3"/>
      <c r="T18" s="3"/>
      <c r="U18" s="3"/>
      <c r="V18" s="3"/>
      <c r="W18" s="3"/>
      <c r="X18" s="3"/>
      <c r="Y18" s="3"/>
      <c r="Z18" s="3"/>
    </row>
    <row r="19">
      <c r="A19" s="1" t="s">
        <v>371</v>
      </c>
      <c r="B19" s="1" t="s">
        <v>6681</v>
      </c>
      <c r="C19" s="1"/>
      <c r="D19" s="3"/>
      <c r="E19" s="3"/>
      <c r="F19" s="3"/>
      <c r="G19" s="3"/>
      <c r="H19" s="3"/>
      <c r="I19" s="3"/>
      <c r="J19" s="1" t="s">
        <v>6755</v>
      </c>
      <c r="K19" s="3"/>
      <c r="L19" s="3"/>
      <c r="M19" s="3"/>
      <c r="N19" s="3"/>
      <c r="O19" s="3"/>
      <c r="P19" s="3"/>
      <c r="Q19" s="3"/>
      <c r="R19" s="3"/>
      <c r="S19" s="3"/>
      <c r="T19" s="3"/>
      <c r="U19" s="3"/>
      <c r="V19" s="3"/>
      <c r="W19" s="3"/>
      <c r="X19" s="3"/>
      <c r="Y19" s="3"/>
      <c r="Z19" s="3"/>
    </row>
    <row r="20">
      <c r="A20" s="1" t="s">
        <v>371</v>
      </c>
      <c r="B20" s="1" t="s">
        <v>6710</v>
      </c>
      <c r="C20" s="1"/>
      <c r="D20" s="3"/>
      <c r="E20" s="3"/>
      <c r="F20" s="3"/>
      <c r="G20" s="3"/>
      <c r="H20" s="3"/>
      <c r="I20" s="3"/>
      <c r="J20" s="1">
        <v>20.0</v>
      </c>
      <c r="K20" s="3"/>
      <c r="L20" s="3"/>
      <c r="M20" s="3"/>
      <c r="N20" s="3"/>
      <c r="O20" s="3"/>
      <c r="P20" s="3"/>
      <c r="Q20" s="3"/>
      <c r="R20" s="3"/>
      <c r="S20" s="3"/>
      <c r="T20" s="3"/>
      <c r="U20" s="3"/>
      <c r="V20" s="3"/>
      <c r="W20" s="3"/>
      <c r="X20" s="3"/>
      <c r="Y20" s="3"/>
      <c r="Z20" s="3"/>
    </row>
    <row r="21">
      <c r="A21" s="1" t="s">
        <v>371</v>
      </c>
      <c r="B21" s="1" t="s">
        <v>6739</v>
      </c>
      <c r="C21" s="1"/>
      <c r="D21" s="3"/>
      <c r="E21" s="3"/>
      <c r="F21" s="3"/>
      <c r="G21" s="3"/>
      <c r="H21" s="3"/>
      <c r="I21" s="3"/>
      <c r="J21" s="1" t="s">
        <v>6762</v>
      </c>
      <c r="K21" s="3"/>
      <c r="L21" s="3"/>
      <c r="M21" s="3"/>
      <c r="N21" s="3"/>
      <c r="O21" s="3"/>
      <c r="P21" s="3"/>
      <c r="Q21" s="3"/>
      <c r="R21" s="3"/>
      <c r="S21" s="3"/>
      <c r="T21" s="3"/>
      <c r="U21" s="3"/>
      <c r="V21" s="3"/>
      <c r="W21" s="3"/>
      <c r="X21" s="3"/>
      <c r="Y21" s="3"/>
      <c r="Z21" s="3"/>
    </row>
    <row r="22">
      <c r="A22" s="1" t="s">
        <v>371</v>
      </c>
      <c r="B22" s="1" t="s">
        <v>6713</v>
      </c>
      <c r="C22" s="1"/>
      <c r="D22" s="3"/>
      <c r="E22" s="3"/>
      <c r="F22" s="3"/>
      <c r="G22" s="3"/>
      <c r="H22" s="3"/>
      <c r="I22" s="3"/>
      <c r="J22" s="1" t="s">
        <v>6766</v>
      </c>
      <c r="K22" s="3"/>
      <c r="L22" s="3"/>
      <c r="M22" s="3"/>
      <c r="N22" s="3"/>
      <c r="O22" s="3"/>
      <c r="P22" s="3"/>
      <c r="Q22" s="3"/>
      <c r="R22" s="3"/>
      <c r="S22" s="3"/>
      <c r="T22" s="3"/>
      <c r="U22" s="3"/>
      <c r="V22" s="3"/>
      <c r="W22" s="3"/>
      <c r="X22" s="3"/>
      <c r="Y22" s="3"/>
      <c r="Z22" s="3"/>
    </row>
    <row r="23">
      <c r="A23" s="1" t="s">
        <v>371</v>
      </c>
      <c r="B23" s="1" t="s">
        <v>6717</v>
      </c>
      <c r="C23" s="1"/>
      <c r="D23" s="3"/>
      <c r="E23" s="3"/>
      <c r="F23" s="3"/>
      <c r="G23" s="3"/>
      <c r="H23" s="3"/>
      <c r="I23" s="3"/>
      <c r="J23" s="1" t="s">
        <v>6770</v>
      </c>
      <c r="K23" s="3"/>
      <c r="L23" s="3"/>
      <c r="M23" s="3"/>
      <c r="N23" s="3"/>
      <c r="O23" s="3"/>
      <c r="P23" s="3"/>
      <c r="Q23" s="3"/>
      <c r="R23" s="3"/>
      <c r="S23" s="3"/>
      <c r="T23" s="3"/>
      <c r="U23" s="3"/>
      <c r="V23" s="3"/>
      <c r="W23" s="3"/>
      <c r="X23" s="3"/>
      <c r="Y23" s="3"/>
      <c r="Z23" s="3"/>
    </row>
    <row r="24">
      <c r="A24" s="1" t="s">
        <v>371</v>
      </c>
      <c r="B24" s="1" t="s">
        <v>6715</v>
      </c>
      <c r="C24" s="1"/>
      <c r="D24" s="3"/>
      <c r="E24" s="3"/>
      <c r="F24" s="3"/>
      <c r="G24" s="3"/>
      <c r="H24" s="3"/>
      <c r="I24" s="3"/>
      <c r="J24" s="1" t="s">
        <v>6772</v>
      </c>
      <c r="K24" s="3"/>
      <c r="L24" s="3"/>
      <c r="M24" s="3"/>
      <c r="N24" s="3"/>
      <c r="O24" s="3"/>
      <c r="P24" s="3"/>
      <c r="Q24" s="3"/>
      <c r="R24" s="3"/>
      <c r="S24" s="3"/>
      <c r="T24" s="3"/>
      <c r="U24" s="3"/>
      <c r="V24" s="3"/>
      <c r="W24" s="3"/>
      <c r="X24" s="3"/>
      <c r="Y24" s="3"/>
      <c r="Z24" s="3"/>
    </row>
    <row r="25">
      <c r="A25" s="1" t="s">
        <v>348</v>
      </c>
      <c r="B25" s="1" t="s">
        <v>6681</v>
      </c>
      <c r="C25" s="3"/>
      <c r="D25" s="3"/>
      <c r="E25" s="3"/>
      <c r="F25" s="3"/>
      <c r="G25" s="3"/>
      <c r="H25" s="3"/>
      <c r="I25" s="3"/>
      <c r="J25" s="3"/>
      <c r="K25" s="3"/>
      <c r="L25" s="1" t="s">
        <v>6755</v>
      </c>
      <c r="M25" s="3"/>
      <c r="N25" s="3"/>
      <c r="O25" s="3"/>
      <c r="P25" s="3"/>
      <c r="Q25" s="3"/>
      <c r="R25" s="3"/>
      <c r="S25" s="3"/>
      <c r="T25" s="3"/>
      <c r="U25" s="3"/>
      <c r="V25" s="3"/>
      <c r="W25" s="3"/>
      <c r="X25" s="3"/>
      <c r="Y25" s="3"/>
      <c r="Z25" s="3"/>
    </row>
    <row r="26">
      <c r="A26" s="1" t="s">
        <v>348</v>
      </c>
      <c r="B26" s="1" t="s">
        <v>6710</v>
      </c>
      <c r="C26" s="3"/>
      <c r="D26" s="3"/>
      <c r="E26" s="3"/>
      <c r="F26" s="3"/>
      <c r="G26" s="3"/>
      <c r="H26" s="3"/>
      <c r="I26" s="3"/>
      <c r="J26" s="3"/>
      <c r="K26" s="3"/>
      <c r="L26" s="1">
        <v>8.0</v>
      </c>
      <c r="M26" s="3"/>
      <c r="N26" s="3"/>
      <c r="O26" s="3"/>
      <c r="P26" s="3"/>
      <c r="Q26" s="3"/>
      <c r="R26" s="3"/>
      <c r="S26" s="3"/>
      <c r="T26" s="3"/>
      <c r="U26" s="3"/>
      <c r="V26" s="3"/>
      <c r="W26" s="3"/>
      <c r="X26" s="3"/>
      <c r="Y26" s="3"/>
      <c r="Z26" s="3"/>
    </row>
    <row r="27">
      <c r="A27" s="1" t="s">
        <v>348</v>
      </c>
      <c r="B27" s="1" t="s">
        <v>6739</v>
      </c>
      <c r="C27" s="3"/>
      <c r="D27" s="3"/>
      <c r="E27" s="3"/>
      <c r="F27" s="3"/>
      <c r="G27" s="3"/>
      <c r="H27" s="3"/>
      <c r="I27" s="3"/>
      <c r="J27" s="3"/>
      <c r="K27" s="3"/>
      <c r="L27" s="1" t="s">
        <v>6778</v>
      </c>
      <c r="M27" s="3"/>
      <c r="N27" s="3"/>
      <c r="O27" s="3"/>
      <c r="P27" s="3"/>
      <c r="Q27" s="3"/>
      <c r="R27" s="3"/>
      <c r="S27" s="3"/>
      <c r="T27" s="3"/>
      <c r="U27" s="3"/>
      <c r="V27" s="3"/>
      <c r="W27" s="3"/>
      <c r="X27" s="3"/>
      <c r="Y27" s="3"/>
      <c r="Z27" s="3"/>
    </row>
    <row r="28">
      <c r="A28" s="1" t="s">
        <v>348</v>
      </c>
      <c r="B28" s="1" t="s">
        <v>6713</v>
      </c>
      <c r="C28" s="3"/>
      <c r="D28" s="3"/>
      <c r="E28" s="3"/>
      <c r="F28" s="3"/>
      <c r="G28" s="3"/>
      <c r="H28" s="3"/>
      <c r="I28" s="3"/>
      <c r="J28" s="3"/>
      <c r="K28" s="3"/>
      <c r="L28" s="1" t="s">
        <v>6780</v>
      </c>
      <c r="M28" s="3"/>
      <c r="N28" s="3"/>
      <c r="O28" s="3"/>
      <c r="P28" s="3"/>
      <c r="Q28" s="3"/>
      <c r="R28" s="3"/>
      <c r="S28" s="3"/>
      <c r="T28" s="3"/>
      <c r="U28" s="3"/>
      <c r="V28" s="3"/>
      <c r="W28" s="3"/>
      <c r="X28" s="3"/>
      <c r="Y28" s="3"/>
      <c r="Z28" s="3"/>
    </row>
    <row r="29">
      <c r="A29" s="1" t="s">
        <v>348</v>
      </c>
      <c r="B29" s="1" t="s">
        <v>6715</v>
      </c>
      <c r="C29" s="3"/>
      <c r="D29" s="3"/>
      <c r="E29" s="3"/>
      <c r="F29" s="3"/>
      <c r="G29" s="3"/>
      <c r="H29" s="3"/>
      <c r="I29" s="3"/>
      <c r="J29" s="3"/>
      <c r="K29" s="3"/>
      <c r="L29" s="1" t="s">
        <v>6781</v>
      </c>
      <c r="M29" s="3"/>
      <c r="N29" s="3"/>
      <c r="O29" s="3"/>
      <c r="P29" s="3"/>
      <c r="Q29" s="3"/>
      <c r="R29" s="3"/>
      <c r="S29" s="3"/>
      <c r="T29" s="3"/>
      <c r="U29" s="3"/>
      <c r="V29" s="3"/>
      <c r="W29" s="3"/>
      <c r="X29" s="3"/>
      <c r="Y29" s="3"/>
      <c r="Z29" s="3"/>
    </row>
    <row r="30">
      <c r="A30" s="1" t="s">
        <v>348</v>
      </c>
      <c r="B30" s="1" t="s">
        <v>6717</v>
      </c>
      <c r="C30" s="3"/>
      <c r="D30" s="3"/>
      <c r="E30" s="3"/>
      <c r="F30" s="3"/>
      <c r="G30" s="3"/>
      <c r="H30" s="3"/>
      <c r="I30" s="3"/>
      <c r="J30" s="3"/>
      <c r="K30" s="3"/>
      <c r="L30" s="1" t="s">
        <v>6783</v>
      </c>
      <c r="M30" s="3"/>
      <c r="N30" s="3"/>
      <c r="O30" s="3"/>
      <c r="P30" s="3"/>
      <c r="Q30" s="3"/>
      <c r="R30" s="3"/>
      <c r="S30" s="3"/>
      <c r="T30" s="3"/>
      <c r="U30" s="3"/>
      <c r="V30" s="3"/>
      <c r="W30" s="3"/>
      <c r="X30" s="3"/>
      <c r="Y30" s="3"/>
      <c r="Z30" s="3"/>
    </row>
    <row r="31">
      <c r="A31" s="1" t="s">
        <v>397</v>
      </c>
      <c r="B31" s="1" t="s">
        <v>6681</v>
      </c>
      <c r="C31" s="3"/>
      <c r="D31" s="3"/>
      <c r="E31" s="3"/>
      <c r="F31" s="3"/>
      <c r="G31" s="3"/>
      <c r="H31" s="3"/>
      <c r="I31" s="3"/>
      <c r="J31" s="3"/>
      <c r="K31" s="3"/>
      <c r="L31" s="3"/>
      <c r="M31" s="3"/>
      <c r="N31" s="1" t="s">
        <v>6784</v>
      </c>
      <c r="O31" s="3"/>
      <c r="P31" s="3"/>
      <c r="Q31" s="3"/>
      <c r="R31" s="3"/>
      <c r="S31" s="3"/>
      <c r="T31" s="3"/>
      <c r="U31" s="3"/>
      <c r="V31" s="3"/>
      <c r="W31" s="3"/>
      <c r="X31" s="3"/>
      <c r="Y31" s="3"/>
      <c r="Z31" s="3"/>
    </row>
    <row r="32">
      <c r="A32" s="1" t="s">
        <v>397</v>
      </c>
      <c r="B32" s="1" t="s">
        <v>6710</v>
      </c>
      <c r="C32" s="3"/>
      <c r="D32" s="3"/>
      <c r="E32" s="3"/>
      <c r="F32" s="3"/>
      <c r="G32" s="3"/>
      <c r="H32" s="3"/>
      <c r="I32" s="3"/>
      <c r="J32" s="3"/>
      <c r="K32" s="3"/>
      <c r="L32" s="3"/>
      <c r="M32" s="3"/>
      <c r="N32" s="1">
        <v>16.0</v>
      </c>
      <c r="O32" s="3"/>
      <c r="P32" s="3"/>
      <c r="Q32" s="3"/>
      <c r="R32" s="3"/>
      <c r="S32" s="3"/>
      <c r="T32" s="3"/>
      <c r="U32" s="3"/>
      <c r="V32" s="3"/>
      <c r="W32" s="3"/>
      <c r="X32" s="3"/>
      <c r="Y32" s="3"/>
      <c r="Z32" s="3"/>
    </row>
    <row r="33">
      <c r="A33" s="1" t="s">
        <v>397</v>
      </c>
      <c r="B33" s="1" t="s">
        <v>6739</v>
      </c>
      <c r="C33" s="3"/>
      <c r="D33" s="3"/>
      <c r="E33" s="3"/>
      <c r="F33" s="3"/>
      <c r="G33" s="3"/>
      <c r="H33" s="3"/>
      <c r="I33" s="3"/>
      <c r="J33" s="3"/>
      <c r="K33" s="3"/>
      <c r="L33" s="3"/>
      <c r="M33" s="3"/>
      <c r="N33" s="1" t="s">
        <v>6786</v>
      </c>
      <c r="O33" s="3"/>
      <c r="P33" s="3"/>
      <c r="Q33" s="3"/>
      <c r="R33" s="3"/>
      <c r="S33" s="3"/>
      <c r="T33" s="3"/>
      <c r="U33" s="3"/>
      <c r="V33" s="3"/>
      <c r="W33" s="3"/>
      <c r="X33" s="3"/>
      <c r="Y33" s="3"/>
      <c r="Z33" s="3"/>
    </row>
    <row r="34">
      <c r="A34" s="1" t="s">
        <v>397</v>
      </c>
      <c r="B34" s="1" t="s">
        <v>6713</v>
      </c>
      <c r="C34" s="3"/>
      <c r="D34" s="3"/>
      <c r="E34" s="3"/>
      <c r="F34" s="3"/>
      <c r="G34" s="3"/>
      <c r="H34" s="3"/>
      <c r="I34" s="3"/>
      <c r="J34" s="3"/>
      <c r="K34" s="3"/>
      <c r="L34" s="3"/>
      <c r="M34" s="3"/>
      <c r="N34" s="1" t="s">
        <v>6788</v>
      </c>
      <c r="O34" s="3"/>
      <c r="P34" s="3"/>
      <c r="Q34" s="3"/>
      <c r="R34" s="3"/>
      <c r="S34" s="3"/>
      <c r="T34" s="3"/>
      <c r="U34" s="3"/>
      <c r="V34" s="3"/>
      <c r="W34" s="3"/>
      <c r="X34" s="3"/>
      <c r="Y34" s="3"/>
      <c r="Z34" s="3"/>
    </row>
    <row r="35">
      <c r="A35" s="1" t="s">
        <v>397</v>
      </c>
      <c r="B35" s="1" t="s">
        <v>6717</v>
      </c>
      <c r="C35" s="3"/>
      <c r="D35" s="3"/>
      <c r="E35" s="3"/>
      <c r="F35" s="3"/>
      <c r="G35" s="3"/>
      <c r="H35" s="3"/>
      <c r="I35" s="3"/>
      <c r="J35" s="3"/>
      <c r="K35" s="3"/>
      <c r="L35" s="3"/>
      <c r="M35" s="3"/>
      <c r="N35" s="1" t="s">
        <v>6790</v>
      </c>
      <c r="O35" s="3"/>
      <c r="P35" s="3"/>
      <c r="Q35" s="3"/>
      <c r="R35" s="3"/>
      <c r="S35" s="3"/>
      <c r="T35" s="3"/>
      <c r="U35" s="3"/>
      <c r="V35" s="3"/>
      <c r="W35" s="3"/>
      <c r="X35" s="3"/>
      <c r="Y35" s="3"/>
      <c r="Z35" s="3"/>
    </row>
    <row r="36">
      <c r="A36" s="1" t="s">
        <v>397</v>
      </c>
      <c r="B36" s="1" t="s">
        <v>6715</v>
      </c>
      <c r="C36" s="3"/>
      <c r="D36" s="3"/>
      <c r="E36" s="3"/>
      <c r="F36" s="3"/>
      <c r="G36" s="3"/>
      <c r="H36" s="3"/>
      <c r="I36" s="3"/>
      <c r="J36" s="3"/>
      <c r="K36" s="3"/>
      <c r="L36" s="3"/>
      <c r="M36" s="3"/>
      <c r="N36" s="1" t="s">
        <v>6792</v>
      </c>
      <c r="O36" s="3"/>
      <c r="P36" s="3"/>
      <c r="Q36" s="3"/>
      <c r="R36" s="3"/>
      <c r="S36" s="3"/>
      <c r="T36" s="3"/>
      <c r="U36" s="3"/>
      <c r="V36" s="3"/>
      <c r="W36" s="3"/>
      <c r="X36" s="3"/>
      <c r="Y36" s="3"/>
      <c r="Z36" s="3"/>
    </row>
    <row r="37">
      <c r="A37" s="1" t="s">
        <v>487</v>
      </c>
      <c r="B37" s="1" t="s">
        <v>6715</v>
      </c>
      <c r="C37" s="3"/>
      <c r="D37" s="3"/>
      <c r="E37" s="1" t="s">
        <v>6793</v>
      </c>
      <c r="F37" s="3"/>
      <c r="G37" s="3"/>
      <c r="H37" s="3"/>
      <c r="I37" s="3"/>
      <c r="J37" s="3"/>
      <c r="K37" s="3"/>
      <c r="L37" s="3"/>
      <c r="M37" s="3"/>
      <c r="N37" s="3"/>
      <c r="O37" s="3"/>
      <c r="P37" s="3"/>
      <c r="Q37" s="3"/>
      <c r="R37" s="3"/>
      <c r="S37" s="3"/>
      <c r="T37" s="3"/>
      <c r="U37" s="3"/>
      <c r="V37" s="3"/>
      <c r="W37" s="3"/>
      <c r="X37" s="3"/>
      <c r="Y37" s="3"/>
      <c r="Z37" s="3"/>
    </row>
    <row r="38">
      <c r="A38" s="1" t="s">
        <v>487</v>
      </c>
      <c r="B38" s="1" t="s">
        <v>6717</v>
      </c>
      <c r="C38" s="3"/>
      <c r="D38" s="3"/>
      <c r="E38" s="1" t="s">
        <v>6797</v>
      </c>
      <c r="F38" s="3"/>
      <c r="G38" s="3"/>
      <c r="H38" s="3"/>
      <c r="I38" s="3"/>
      <c r="J38" s="3"/>
      <c r="K38" s="3"/>
      <c r="L38" s="3"/>
      <c r="M38" s="3"/>
      <c r="N38" s="3"/>
      <c r="O38" s="3"/>
      <c r="P38" s="3"/>
      <c r="Q38" s="3"/>
      <c r="R38" s="3"/>
      <c r="S38" s="3"/>
      <c r="T38" s="3"/>
      <c r="U38" s="3"/>
      <c r="V38" s="3"/>
      <c r="W38" s="3"/>
      <c r="X38" s="3"/>
      <c r="Y38" s="3"/>
      <c r="Z38" s="3"/>
    </row>
    <row r="39">
      <c r="A39" s="1" t="s">
        <v>487</v>
      </c>
      <c r="B39" s="1" t="s">
        <v>6713</v>
      </c>
      <c r="C39" s="3"/>
      <c r="D39" s="3"/>
      <c r="E39" s="1" t="s">
        <v>6800</v>
      </c>
      <c r="F39" s="3"/>
      <c r="G39" s="3"/>
      <c r="H39" s="3"/>
      <c r="I39" s="3"/>
      <c r="J39" s="3"/>
      <c r="K39" s="3"/>
      <c r="L39" s="3"/>
      <c r="M39" s="3"/>
      <c r="N39" s="3"/>
      <c r="O39" s="3"/>
      <c r="P39" s="3"/>
      <c r="Q39" s="3"/>
      <c r="R39" s="3"/>
      <c r="S39" s="3"/>
      <c r="T39" s="3"/>
      <c r="U39" s="3"/>
      <c r="V39" s="3"/>
      <c r="W39" s="3"/>
      <c r="X39" s="3"/>
      <c r="Y39" s="3"/>
      <c r="Z39" s="3"/>
    </row>
    <row r="40">
      <c r="A40" s="1" t="s">
        <v>487</v>
      </c>
      <c r="B40" s="1" t="s">
        <v>6739</v>
      </c>
      <c r="C40" s="3"/>
      <c r="D40" s="3"/>
      <c r="E40" s="1" t="s">
        <v>6803</v>
      </c>
      <c r="F40" s="3"/>
      <c r="G40" s="3"/>
      <c r="H40" s="3"/>
      <c r="I40" s="3"/>
      <c r="J40" s="3"/>
      <c r="K40" s="3"/>
      <c r="L40" s="3"/>
      <c r="M40" s="3"/>
      <c r="N40" s="3"/>
      <c r="O40" s="3"/>
      <c r="P40" s="3"/>
      <c r="Q40" s="3"/>
      <c r="R40" s="3"/>
      <c r="S40" s="3"/>
      <c r="T40" s="3"/>
      <c r="U40" s="3"/>
      <c r="V40" s="3"/>
      <c r="W40" s="3"/>
      <c r="X40" s="3"/>
      <c r="Y40" s="3"/>
      <c r="Z40" s="3"/>
    </row>
    <row r="41">
      <c r="A41" s="1" t="s">
        <v>487</v>
      </c>
      <c r="B41" s="1" t="s">
        <v>6681</v>
      </c>
      <c r="C41" s="1"/>
      <c r="D41" s="3"/>
      <c r="E41" s="1" t="s">
        <v>6805</v>
      </c>
      <c r="F41" s="3"/>
      <c r="G41" s="3"/>
      <c r="H41" s="3"/>
      <c r="I41" s="3"/>
      <c r="J41" s="3"/>
      <c r="K41" s="3"/>
      <c r="L41" s="3"/>
      <c r="M41" s="3"/>
      <c r="N41" s="3"/>
      <c r="O41" s="3"/>
      <c r="P41" s="3"/>
      <c r="Q41" s="3"/>
      <c r="R41" s="3"/>
      <c r="S41" s="3"/>
      <c r="T41" s="3"/>
      <c r="U41" s="3"/>
      <c r="V41" s="3"/>
      <c r="W41" s="3"/>
      <c r="X41" s="3"/>
      <c r="Y41" s="3"/>
      <c r="Z41" s="3"/>
    </row>
    <row r="42">
      <c r="A42" s="1" t="s">
        <v>487</v>
      </c>
      <c r="B42" s="1" t="s">
        <v>6710</v>
      </c>
      <c r="C42" s="3"/>
      <c r="D42" s="3"/>
      <c r="E42" s="1">
        <v>9.0</v>
      </c>
      <c r="F42" s="3"/>
      <c r="G42" s="3"/>
      <c r="H42" s="3"/>
      <c r="I42" s="3"/>
      <c r="J42" s="3"/>
      <c r="K42" s="3"/>
      <c r="L42" s="3"/>
      <c r="M42" s="3"/>
      <c r="N42" s="3"/>
      <c r="O42" s="3"/>
      <c r="P42" s="3"/>
      <c r="Q42" s="3"/>
      <c r="R42" s="3"/>
      <c r="S42" s="3"/>
      <c r="T42" s="3"/>
      <c r="U42" s="3"/>
      <c r="V42" s="3"/>
      <c r="W42" s="3"/>
      <c r="X42" s="3"/>
      <c r="Y42" s="3"/>
      <c r="Z42" s="3"/>
    </row>
    <row r="43">
      <c r="A43" s="1" t="s">
        <v>487</v>
      </c>
      <c r="B43" s="1"/>
      <c r="C43" s="1">
        <v>1.0</v>
      </c>
      <c r="D43" s="3"/>
      <c r="E43" s="1" t="s">
        <v>6808</v>
      </c>
      <c r="F43" s="3"/>
      <c r="G43" s="3"/>
      <c r="H43" s="3"/>
      <c r="I43" s="3"/>
      <c r="J43" s="3"/>
      <c r="K43" s="3"/>
      <c r="L43" s="3"/>
      <c r="M43" s="3"/>
      <c r="N43" s="3"/>
      <c r="O43" s="3"/>
      <c r="P43" s="3"/>
      <c r="Q43" s="3"/>
      <c r="R43" s="3"/>
      <c r="S43" s="3"/>
      <c r="T43" s="3"/>
      <c r="U43" s="3"/>
      <c r="V43" s="3"/>
      <c r="W43" s="3"/>
      <c r="X43" s="3"/>
      <c r="Y43" s="3"/>
      <c r="Z43" s="3"/>
    </row>
    <row r="44">
      <c r="A44" s="1" t="s">
        <v>487</v>
      </c>
      <c r="B44" s="1"/>
      <c r="C44" s="1">
        <v>3.0</v>
      </c>
      <c r="D44" s="3"/>
      <c r="E44" s="1" t="s">
        <v>6809</v>
      </c>
      <c r="F44" s="3"/>
      <c r="G44" s="3"/>
      <c r="H44" s="3"/>
      <c r="I44" s="3"/>
      <c r="J44" s="3"/>
      <c r="K44" s="3"/>
      <c r="L44" s="3"/>
      <c r="M44" s="3"/>
      <c r="N44" s="3"/>
      <c r="O44" s="3"/>
      <c r="P44" s="3"/>
      <c r="Q44" s="3"/>
      <c r="R44" s="3"/>
      <c r="S44" s="3"/>
      <c r="T44" s="3"/>
      <c r="U44" s="3"/>
      <c r="V44" s="3"/>
      <c r="W44" s="3"/>
      <c r="X44" s="3"/>
      <c r="Y44" s="3"/>
      <c r="Z44" s="3"/>
    </row>
    <row r="45">
      <c r="A45" s="1" t="s">
        <v>441</v>
      </c>
      <c r="B45" s="1" t="s">
        <v>6681</v>
      </c>
      <c r="C45" s="1"/>
      <c r="D45" s="3"/>
      <c r="E45" s="3"/>
      <c r="F45" s="3"/>
      <c r="G45" s="3"/>
      <c r="H45" s="3"/>
      <c r="I45" s="3"/>
      <c r="J45" s="3"/>
      <c r="K45" s="1" t="s">
        <v>6811</v>
      </c>
      <c r="L45" s="3"/>
      <c r="M45" s="3"/>
      <c r="N45" s="3"/>
      <c r="O45" s="3"/>
      <c r="P45" s="3"/>
      <c r="Q45" s="3"/>
      <c r="R45" s="3"/>
      <c r="S45" s="3"/>
      <c r="T45" s="3"/>
      <c r="U45" s="3"/>
      <c r="V45" s="3"/>
      <c r="W45" s="3"/>
      <c r="X45" s="3"/>
      <c r="Y45" s="3"/>
      <c r="Z45" s="3"/>
    </row>
    <row r="46">
      <c r="A46" s="1" t="s">
        <v>441</v>
      </c>
      <c r="B46" s="1" t="s">
        <v>6710</v>
      </c>
      <c r="C46" s="3"/>
      <c r="D46" s="3"/>
      <c r="E46" s="3"/>
      <c r="F46" s="3"/>
      <c r="G46" s="3"/>
      <c r="H46" s="3"/>
      <c r="I46" s="3"/>
      <c r="J46" s="3"/>
      <c r="K46" s="1" t="s">
        <v>6812</v>
      </c>
      <c r="L46" s="3"/>
      <c r="M46" s="3"/>
      <c r="N46" s="3"/>
      <c r="O46" s="3"/>
      <c r="P46" s="3"/>
      <c r="Q46" s="3"/>
      <c r="R46" s="3"/>
      <c r="S46" s="3"/>
      <c r="T46" s="3"/>
      <c r="U46" s="3"/>
      <c r="V46" s="3"/>
      <c r="W46" s="3"/>
      <c r="X46" s="3"/>
      <c r="Y46" s="3"/>
      <c r="Z46" s="3"/>
    </row>
    <row r="47">
      <c r="A47" s="1" t="s">
        <v>441</v>
      </c>
      <c r="B47" s="1" t="s">
        <v>6739</v>
      </c>
      <c r="C47" s="3"/>
      <c r="D47" s="3"/>
      <c r="E47" s="3"/>
      <c r="F47" s="3"/>
      <c r="G47" s="3"/>
      <c r="H47" s="3"/>
      <c r="I47" s="3"/>
      <c r="J47" s="3"/>
      <c r="K47" s="1" t="s">
        <v>6813</v>
      </c>
      <c r="L47" s="3"/>
      <c r="M47" s="3"/>
      <c r="N47" s="3"/>
      <c r="O47" s="3"/>
      <c r="P47" s="3"/>
      <c r="Q47" s="3"/>
      <c r="R47" s="3"/>
      <c r="S47" s="3"/>
      <c r="T47" s="3"/>
      <c r="U47" s="3"/>
      <c r="V47" s="3"/>
      <c r="W47" s="3"/>
      <c r="X47" s="3"/>
      <c r="Y47" s="3"/>
      <c r="Z47" s="3"/>
    </row>
    <row r="48">
      <c r="A48" s="1" t="s">
        <v>441</v>
      </c>
      <c r="B48" s="1" t="s">
        <v>6713</v>
      </c>
      <c r="C48" s="3"/>
      <c r="D48" s="3"/>
      <c r="E48" s="3"/>
      <c r="F48" s="3"/>
      <c r="G48" s="3"/>
      <c r="H48" s="3"/>
      <c r="I48" s="3"/>
      <c r="J48" s="3"/>
      <c r="K48" s="1" t="s">
        <v>6815</v>
      </c>
      <c r="L48" s="3"/>
      <c r="M48" s="3"/>
      <c r="N48" s="3"/>
      <c r="O48" s="3"/>
      <c r="P48" s="3"/>
      <c r="Q48" s="3"/>
      <c r="R48" s="3"/>
      <c r="S48" s="3"/>
      <c r="T48" s="3"/>
      <c r="U48" s="3"/>
      <c r="V48" s="3"/>
      <c r="W48" s="3"/>
      <c r="X48" s="3"/>
      <c r="Y48" s="3"/>
      <c r="Z48" s="3"/>
    </row>
    <row r="49">
      <c r="A49" s="1" t="s">
        <v>441</v>
      </c>
      <c r="B49" s="1" t="s">
        <v>6717</v>
      </c>
      <c r="C49" s="3"/>
      <c r="D49" s="3"/>
      <c r="E49" s="3"/>
      <c r="F49" s="3"/>
      <c r="G49" s="3"/>
      <c r="H49" s="3"/>
      <c r="I49" s="3"/>
      <c r="J49" s="3"/>
      <c r="K49" s="1" t="s">
        <v>6817</v>
      </c>
      <c r="L49" s="3"/>
      <c r="M49" s="3"/>
      <c r="N49" s="3"/>
      <c r="O49" s="3"/>
      <c r="P49" s="3"/>
      <c r="Q49" s="3"/>
      <c r="R49" s="3"/>
      <c r="S49" s="3"/>
      <c r="T49" s="3"/>
      <c r="U49" s="3"/>
      <c r="V49" s="3"/>
      <c r="W49" s="3"/>
      <c r="X49" s="3"/>
      <c r="Y49" s="3"/>
      <c r="Z49" s="3"/>
    </row>
    <row r="50">
      <c r="A50" s="1" t="s">
        <v>441</v>
      </c>
      <c r="B50" s="1" t="s">
        <v>6715</v>
      </c>
      <c r="C50" s="3"/>
      <c r="D50" s="3"/>
      <c r="E50" s="3"/>
      <c r="F50" s="3"/>
      <c r="G50" s="3"/>
      <c r="H50" s="3"/>
      <c r="I50" s="3"/>
      <c r="J50" s="3"/>
      <c r="K50" s="1" t="s">
        <v>6822</v>
      </c>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1" t="s">
        <v>450</v>
      </c>
      <c r="B53" s="3"/>
      <c r="C53" s="3"/>
      <c r="D53" s="3"/>
      <c r="E53" s="3"/>
      <c r="F53" s="3"/>
      <c r="G53" s="3"/>
      <c r="H53" s="3"/>
      <c r="I53" s="3"/>
      <c r="J53" s="3"/>
      <c r="K53" s="3"/>
      <c r="L53" s="3"/>
      <c r="M53" s="3"/>
      <c r="N53" s="3"/>
      <c r="O53" s="3"/>
      <c r="P53" s="3"/>
      <c r="Q53" s="3"/>
      <c r="R53" s="3"/>
      <c r="S53" s="3"/>
      <c r="T53" s="3"/>
      <c r="U53" s="3"/>
      <c r="V53" s="3"/>
      <c r="W53" s="3"/>
      <c r="X53" s="3"/>
      <c r="Y53" s="3"/>
      <c r="Z53" s="3"/>
    </row>
    <row r="54">
      <c r="A54" s="1" t="s">
        <v>198</v>
      </c>
      <c r="B54" s="1" t="s">
        <v>6681</v>
      </c>
      <c r="C54" s="1">
        <v>1.0</v>
      </c>
      <c r="D54" s="3"/>
      <c r="E54" s="3"/>
      <c r="F54" s="3"/>
      <c r="G54" s="3"/>
      <c r="H54" s="3"/>
      <c r="I54" s="3"/>
      <c r="J54" s="3"/>
      <c r="K54" s="3"/>
      <c r="L54" s="3"/>
      <c r="M54" s="3"/>
      <c r="N54" s="1" t="s">
        <v>6835</v>
      </c>
      <c r="O54" s="3"/>
      <c r="Q54" s="3"/>
      <c r="R54" s="3"/>
      <c r="S54" s="3"/>
      <c r="T54" s="3"/>
      <c r="U54" s="3"/>
      <c r="V54" s="3"/>
      <c r="W54" s="3"/>
      <c r="X54" s="3"/>
      <c r="Y54" s="3"/>
      <c r="Z54" s="3"/>
    </row>
    <row r="55">
      <c r="A55" s="1" t="s">
        <v>198</v>
      </c>
      <c r="B55" s="1" t="s">
        <v>6710</v>
      </c>
      <c r="C55" s="1">
        <v>1.0</v>
      </c>
      <c r="D55" s="3"/>
      <c r="E55" s="3"/>
      <c r="F55" s="3"/>
      <c r="G55" s="3"/>
      <c r="H55" s="3"/>
      <c r="I55" s="3"/>
      <c r="J55" s="3"/>
      <c r="K55" s="3"/>
      <c r="L55" s="3"/>
      <c r="M55" s="3"/>
      <c r="N55" s="1" t="s">
        <v>6840</v>
      </c>
      <c r="O55" s="3"/>
      <c r="Q55" s="3"/>
      <c r="R55" s="3"/>
      <c r="S55" s="3"/>
      <c r="T55" s="3"/>
      <c r="U55" s="3"/>
      <c r="V55" s="3"/>
      <c r="W55" s="3"/>
      <c r="X55" s="3"/>
      <c r="Y55" s="3"/>
      <c r="Z55" s="3"/>
    </row>
    <row r="56">
      <c r="A56" s="1" t="s">
        <v>198</v>
      </c>
      <c r="B56" s="1" t="s">
        <v>6739</v>
      </c>
      <c r="C56" s="1">
        <v>1.0</v>
      </c>
      <c r="D56" s="3"/>
      <c r="E56" s="3"/>
      <c r="F56" s="3"/>
      <c r="G56" s="3"/>
      <c r="H56" s="3"/>
      <c r="I56" s="3"/>
      <c r="J56" s="3"/>
      <c r="K56" s="3"/>
      <c r="L56" s="3"/>
      <c r="M56" s="3"/>
      <c r="N56" s="1" t="s">
        <v>6844</v>
      </c>
      <c r="O56" s="3"/>
      <c r="Q56" s="3"/>
      <c r="R56" s="3"/>
      <c r="S56" s="3"/>
      <c r="T56" s="3"/>
      <c r="U56" s="3"/>
      <c r="V56" s="3"/>
      <c r="W56" s="3"/>
      <c r="X56" s="3"/>
      <c r="Y56" s="3"/>
      <c r="Z56" s="3"/>
    </row>
    <row r="57">
      <c r="A57" s="1" t="s">
        <v>198</v>
      </c>
      <c r="B57" s="1" t="s">
        <v>6713</v>
      </c>
      <c r="C57" s="1">
        <v>1.0</v>
      </c>
      <c r="D57" s="3"/>
      <c r="E57" s="3"/>
      <c r="F57" s="3"/>
      <c r="G57" s="3"/>
      <c r="H57" s="3"/>
      <c r="I57" s="3"/>
      <c r="J57" s="3"/>
      <c r="K57" s="3"/>
      <c r="L57" s="3"/>
      <c r="M57" s="3"/>
      <c r="N57" s="1" t="s">
        <v>6847</v>
      </c>
      <c r="O57" s="3"/>
      <c r="Q57" s="3"/>
      <c r="R57" s="3"/>
      <c r="S57" s="3"/>
      <c r="T57" s="3"/>
      <c r="U57" s="3"/>
      <c r="V57" s="3"/>
      <c r="W57" s="3"/>
      <c r="X57" s="3"/>
      <c r="Y57" s="3"/>
      <c r="Z57" s="3"/>
    </row>
    <row r="58">
      <c r="A58" s="1" t="s">
        <v>198</v>
      </c>
      <c r="B58" s="1" t="s">
        <v>6717</v>
      </c>
      <c r="C58" s="1">
        <v>1.0</v>
      </c>
      <c r="D58" s="3"/>
      <c r="E58" s="3"/>
      <c r="F58" s="3"/>
      <c r="G58" s="3"/>
      <c r="H58" s="3"/>
      <c r="I58" s="3"/>
      <c r="J58" s="3"/>
      <c r="K58" s="3"/>
      <c r="L58" s="3"/>
      <c r="M58" s="3"/>
      <c r="N58" s="1" t="s">
        <v>6848</v>
      </c>
      <c r="O58" s="3"/>
      <c r="Q58" s="3"/>
      <c r="R58" s="3"/>
      <c r="S58" s="3"/>
      <c r="T58" s="3"/>
      <c r="U58" s="3"/>
      <c r="V58" s="3"/>
      <c r="W58" s="3"/>
      <c r="X58" s="3"/>
      <c r="Y58" s="3"/>
      <c r="Z58" s="3"/>
    </row>
    <row r="59">
      <c r="A59" s="1" t="s">
        <v>198</v>
      </c>
      <c r="B59" s="1" t="s">
        <v>6715</v>
      </c>
      <c r="C59" s="1">
        <v>1.0</v>
      </c>
      <c r="D59" s="3"/>
      <c r="E59" s="3"/>
      <c r="F59" s="3"/>
      <c r="G59" s="3"/>
      <c r="H59" s="3"/>
      <c r="I59" s="3"/>
      <c r="J59" s="3"/>
      <c r="K59" s="3"/>
      <c r="L59" s="3"/>
      <c r="M59" s="3"/>
      <c r="N59" s="1" t="s">
        <v>6851</v>
      </c>
      <c r="O59" s="3"/>
      <c r="Q59" s="3"/>
      <c r="R59" s="3"/>
      <c r="S59" s="3"/>
      <c r="T59" s="3"/>
      <c r="U59" s="3"/>
      <c r="V59" s="3"/>
      <c r="W59" s="3"/>
      <c r="X59" s="3"/>
      <c r="Y59" s="3"/>
      <c r="Z59" s="3"/>
    </row>
    <row r="60">
      <c r="A60" s="1" t="s">
        <v>641</v>
      </c>
      <c r="B60" s="1" t="s">
        <v>6681</v>
      </c>
      <c r="C60" s="3"/>
      <c r="D60" s="3"/>
      <c r="E60" s="3"/>
      <c r="F60" s="3"/>
      <c r="G60" s="3"/>
      <c r="H60" s="3"/>
      <c r="I60" s="3"/>
      <c r="J60" s="3"/>
      <c r="K60" s="3"/>
      <c r="L60" s="3"/>
      <c r="M60" s="3"/>
      <c r="N60" s="3"/>
      <c r="O60" s="3"/>
      <c r="P60" s="3"/>
      <c r="Q60" s="3"/>
      <c r="R60" s="3"/>
      <c r="S60" s="3"/>
      <c r="T60" s="3"/>
      <c r="U60" s="3"/>
      <c r="V60" s="3"/>
      <c r="W60" s="3"/>
      <c r="X60" s="3"/>
      <c r="Y60" s="3"/>
      <c r="Z60" s="3"/>
    </row>
    <row r="61">
      <c r="A61" s="1" t="s">
        <v>839</v>
      </c>
      <c r="B61" s="1" t="s">
        <v>6681</v>
      </c>
      <c r="C61" s="3"/>
      <c r="D61" s="3"/>
      <c r="E61" s="3"/>
      <c r="F61" s="3"/>
      <c r="G61" s="3"/>
      <c r="H61" s="3"/>
      <c r="I61" s="3"/>
      <c r="J61" s="3"/>
      <c r="K61" s="3"/>
      <c r="L61" s="3"/>
      <c r="M61" s="3"/>
      <c r="N61" s="3"/>
      <c r="O61" s="3"/>
      <c r="P61" s="3"/>
      <c r="Q61" s="3"/>
      <c r="R61" s="3"/>
      <c r="S61" s="3"/>
      <c r="T61" s="3"/>
      <c r="U61" s="3"/>
      <c r="V61" s="3"/>
      <c r="W61" s="3"/>
      <c r="X61" s="3"/>
      <c r="Y61" s="3"/>
      <c r="Z61" s="3"/>
    </row>
    <row r="62">
      <c r="A62" s="1" t="s">
        <v>126</v>
      </c>
      <c r="B62" s="1" t="s">
        <v>6681</v>
      </c>
      <c r="C62" s="1">
        <v>1.0</v>
      </c>
      <c r="D62" s="3"/>
      <c r="E62" s="3"/>
      <c r="F62" s="3"/>
      <c r="G62" s="3"/>
      <c r="H62" s="3"/>
      <c r="I62" s="3"/>
      <c r="J62" s="3"/>
      <c r="K62" s="3"/>
      <c r="L62" s="3"/>
      <c r="M62" s="3"/>
      <c r="N62" s="3"/>
      <c r="O62" s="3"/>
      <c r="P62" s="3"/>
      <c r="Q62" s="3"/>
      <c r="R62" s="3"/>
      <c r="S62" s="3"/>
      <c r="T62" s="3"/>
      <c r="U62" s="3"/>
      <c r="V62" s="1" t="s">
        <v>6853</v>
      </c>
      <c r="W62" s="3"/>
      <c r="X62" s="3"/>
      <c r="Y62" s="3"/>
      <c r="Z62" s="3"/>
    </row>
    <row r="63">
      <c r="A63" s="1" t="s">
        <v>126</v>
      </c>
      <c r="B63" s="1" t="s">
        <v>6710</v>
      </c>
      <c r="C63" s="1">
        <v>1.0</v>
      </c>
      <c r="D63" s="3"/>
      <c r="E63" s="3"/>
      <c r="F63" s="3"/>
      <c r="G63" s="3"/>
      <c r="H63" s="3"/>
      <c r="I63" s="3"/>
      <c r="J63" s="3"/>
      <c r="K63" s="3"/>
      <c r="L63" s="3"/>
      <c r="M63" s="3"/>
      <c r="N63" s="3"/>
      <c r="O63" s="3"/>
      <c r="P63" s="3"/>
      <c r="Q63" s="3"/>
      <c r="R63" s="3"/>
      <c r="S63" s="3"/>
      <c r="T63" s="3"/>
      <c r="U63" s="3"/>
      <c r="V63" s="1" t="s">
        <v>6854</v>
      </c>
      <c r="W63" s="3"/>
      <c r="X63" s="3"/>
      <c r="Y63" s="3"/>
      <c r="Z63" s="3"/>
    </row>
    <row r="64">
      <c r="A64" s="1" t="s">
        <v>126</v>
      </c>
      <c r="B64" s="1" t="s">
        <v>6739</v>
      </c>
      <c r="C64" s="1">
        <v>1.0</v>
      </c>
      <c r="D64" s="3"/>
      <c r="E64" s="3"/>
      <c r="F64" s="3"/>
      <c r="G64" s="3"/>
      <c r="H64" s="3"/>
      <c r="I64" s="3"/>
      <c r="J64" s="3"/>
      <c r="K64" s="3"/>
      <c r="L64" s="3"/>
      <c r="M64" s="3"/>
      <c r="N64" s="3"/>
      <c r="O64" s="3"/>
      <c r="P64" s="3"/>
      <c r="Q64" s="3"/>
      <c r="R64" s="3"/>
      <c r="S64" s="3"/>
      <c r="T64" s="3"/>
      <c r="U64" s="3"/>
      <c r="V64" s="1" t="s">
        <v>6855</v>
      </c>
      <c r="W64" s="3"/>
      <c r="X64" s="3"/>
      <c r="Y64" s="3"/>
      <c r="Z64" s="3"/>
    </row>
    <row r="65">
      <c r="A65" s="39" t="s">
        <v>126</v>
      </c>
      <c r="B65" s="1" t="s">
        <v>6713</v>
      </c>
      <c r="C65" s="1">
        <v>1.0</v>
      </c>
      <c r="D65" s="3"/>
      <c r="E65" s="3"/>
      <c r="F65" s="3"/>
      <c r="G65" s="3"/>
      <c r="H65" s="3"/>
      <c r="I65" s="3"/>
      <c r="J65" s="3"/>
      <c r="K65" s="3"/>
      <c r="L65" s="3"/>
      <c r="M65" s="3"/>
      <c r="N65" s="3"/>
      <c r="O65" s="3"/>
      <c r="P65" s="3"/>
      <c r="Q65" s="3"/>
      <c r="R65" s="3"/>
      <c r="S65" s="3"/>
      <c r="T65" s="3"/>
      <c r="U65" s="3"/>
      <c r="V65" s="1" t="s">
        <v>6856</v>
      </c>
      <c r="W65" s="3"/>
      <c r="X65" s="3"/>
      <c r="Y65" s="3"/>
      <c r="Z65" s="3"/>
    </row>
    <row r="66">
      <c r="A66" s="39" t="s">
        <v>126</v>
      </c>
      <c r="B66" s="1" t="s">
        <v>6717</v>
      </c>
      <c r="C66" s="1">
        <v>1.0</v>
      </c>
      <c r="D66" s="3"/>
      <c r="E66" s="3"/>
      <c r="F66" s="3"/>
      <c r="G66" s="3"/>
      <c r="H66" s="3"/>
      <c r="I66" s="3"/>
      <c r="J66" s="3"/>
      <c r="K66" s="3"/>
      <c r="L66" s="3"/>
      <c r="M66" s="3"/>
      <c r="N66" s="3"/>
      <c r="O66" s="3"/>
      <c r="P66" s="3"/>
      <c r="Q66" s="3"/>
      <c r="R66" s="3"/>
      <c r="S66" s="3"/>
      <c r="T66" s="3"/>
      <c r="U66" s="3"/>
      <c r="V66" s="1" t="s">
        <v>6860</v>
      </c>
      <c r="W66" s="3"/>
      <c r="X66" s="3"/>
      <c r="Y66" s="3"/>
      <c r="Z66" s="3"/>
    </row>
    <row r="67">
      <c r="A67" s="39" t="s">
        <v>126</v>
      </c>
      <c r="B67" s="1" t="s">
        <v>6715</v>
      </c>
      <c r="C67" s="1">
        <v>1.0</v>
      </c>
      <c r="D67" s="3"/>
      <c r="E67" s="3"/>
      <c r="F67" s="3"/>
      <c r="G67" s="3"/>
      <c r="H67" s="3"/>
      <c r="I67" s="3"/>
      <c r="J67" s="3"/>
      <c r="K67" s="3"/>
      <c r="L67" s="3"/>
      <c r="M67" s="3"/>
      <c r="N67" s="3"/>
      <c r="O67" s="3"/>
      <c r="P67" s="3"/>
      <c r="Q67" s="3"/>
      <c r="R67" s="3"/>
      <c r="S67" s="3"/>
      <c r="T67" s="3"/>
      <c r="U67" s="3"/>
      <c r="V67" s="1" t="s">
        <v>6867</v>
      </c>
      <c r="W67" s="3"/>
      <c r="X67" s="3"/>
      <c r="Y67" s="3"/>
      <c r="Z67" s="3"/>
    </row>
    <row r="68">
      <c r="A68" s="1" t="s">
        <v>441</v>
      </c>
      <c r="B68" s="1" t="s">
        <v>6715</v>
      </c>
      <c r="C68" s="1">
        <v>1.0</v>
      </c>
      <c r="D68" s="3"/>
      <c r="E68" s="3"/>
      <c r="F68" s="3"/>
      <c r="G68" s="3"/>
      <c r="H68" s="3"/>
      <c r="I68" s="3"/>
      <c r="J68" s="3"/>
      <c r="K68" s="1" t="s">
        <v>6868</v>
      </c>
      <c r="L68" s="3"/>
      <c r="M68" s="3"/>
      <c r="N68" s="3"/>
      <c r="O68" s="3"/>
      <c r="P68" s="3"/>
      <c r="Q68" s="3"/>
      <c r="R68" s="3"/>
      <c r="S68" s="3"/>
      <c r="T68" s="3"/>
      <c r="U68" s="3"/>
      <c r="V68" s="3"/>
      <c r="W68" s="3"/>
      <c r="X68" s="3"/>
      <c r="Y68" s="3"/>
      <c r="Z68" s="3"/>
    </row>
    <row r="69">
      <c r="A69" s="1" t="s">
        <v>450</v>
      </c>
      <c r="B69" s="1" t="s">
        <v>6681</v>
      </c>
      <c r="C69" s="1">
        <v>1.0</v>
      </c>
      <c r="D69" s="3"/>
      <c r="E69" s="3"/>
      <c r="F69" s="3"/>
      <c r="G69" s="3"/>
      <c r="H69" s="3"/>
      <c r="I69" s="3"/>
      <c r="J69" s="3"/>
      <c r="K69" s="3"/>
      <c r="L69" s="3"/>
      <c r="M69" s="3"/>
      <c r="N69" s="3"/>
      <c r="O69" s="3"/>
      <c r="P69" s="1" t="s">
        <v>6869</v>
      </c>
      <c r="Q69" s="3"/>
      <c r="R69" s="3"/>
      <c r="S69" s="3"/>
      <c r="T69" s="3"/>
      <c r="U69" s="3"/>
      <c r="V69" s="3"/>
      <c r="W69" s="3"/>
      <c r="X69" s="3"/>
      <c r="Y69" s="3"/>
      <c r="Z69" s="3"/>
    </row>
    <row r="70">
      <c r="A70" s="1" t="s">
        <v>450</v>
      </c>
      <c r="B70" s="1" t="s">
        <v>6710</v>
      </c>
      <c r="C70" s="1">
        <v>3.0</v>
      </c>
      <c r="D70" s="3"/>
      <c r="E70" s="3"/>
      <c r="F70" s="3"/>
      <c r="G70" s="3"/>
      <c r="H70" s="3"/>
      <c r="I70" s="3"/>
      <c r="J70" s="3"/>
      <c r="K70" s="3"/>
      <c r="L70" s="3"/>
      <c r="M70" s="3"/>
      <c r="N70" s="3"/>
      <c r="O70" s="3"/>
      <c r="P70" s="1" t="s">
        <v>6870</v>
      </c>
      <c r="Q70" s="3"/>
      <c r="R70" s="3"/>
      <c r="S70" s="3"/>
      <c r="T70" s="3"/>
      <c r="U70" s="3"/>
      <c r="V70" s="3"/>
      <c r="W70" s="3"/>
      <c r="X70" s="3"/>
      <c r="Y70" s="3"/>
      <c r="Z70" s="3"/>
    </row>
    <row r="71">
      <c r="A71" s="1" t="s">
        <v>450</v>
      </c>
      <c r="B71" s="1" t="s">
        <v>6739</v>
      </c>
      <c r="C71" s="1">
        <v>1.0</v>
      </c>
      <c r="D71" s="3"/>
      <c r="E71" s="3"/>
      <c r="F71" s="3"/>
      <c r="G71" s="3"/>
      <c r="H71" s="3"/>
      <c r="I71" s="3"/>
      <c r="J71" s="3"/>
      <c r="K71" s="3"/>
      <c r="L71" s="3"/>
      <c r="M71" s="3"/>
      <c r="N71" s="3"/>
      <c r="O71" s="3"/>
      <c r="P71" s="1" t="s">
        <v>6874</v>
      </c>
      <c r="Q71" s="3"/>
      <c r="R71" s="3"/>
      <c r="S71" s="3"/>
      <c r="T71" s="3"/>
      <c r="U71" s="3"/>
      <c r="V71" s="3"/>
      <c r="W71" s="3"/>
      <c r="X71" s="3"/>
      <c r="Y71" s="3"/>
      <c r="Z71" s="3"/>
    </row>
    <row r="72">
      <c r="A72" s="1" t="s">
        <v>450</v>
      </c>
      <c r="B72" s="1" t="s">
        <v>6713</v>
      </c>
      <c r="C72" s="1">
        <v>2.0</v>
      </c>
      <c r="D72" s="3"/>
      <c r="E72" s="3"/>
      <c r="F72" s="3"/>
      <c r="G72" s="3"/>
      <c r="H72" s="3"/>
      <c r="I72" s="3"/>
      <c r="J72" s="3"/>
      <c r="K72" s="3"/>
      <c r="L72" s="3"/>
      <c r="M72" s="3"/>
      <c r="N72" s="3"/>
      <c r="O72" s="3"/>
      <c r="P72" s="1" t="s">
        <v>6876</v>
      </c>
      <c r="Q72" s="3"/>
      <c r="R72" s="3"/>
      <c r="S72" s="3"/>
      <c r="T72" s="3"/>
      <c r="U72" s="3"/>
      <c r="V72" s="3"/>
      <c r="W72" s="3"/>
      <c r="X72" s="3"/>
      <c r="Y72" s="3"/>
      <c r="Z72" s="3"/>
    </row>
    <row r="73">
      <c r="A73" s="1" t="s">
        <v>450</v>
      </c>
      <c r="B73" s="1" t="s">
        <v>6717</v>
      </c>
      <c r="C73" s="1">
        <v>2.0</v>
      </c>
      <c r="D73" s="3"/>
      <c r="E73" s="3"/>
      <c r="F73" s="3"/>
      <c r="G73" s="3"/>
      <c r="H73" s="3"/>
      <c r="I73" s="3"/>
      <c r="J73" s="3"/>
      <c r="K73" s="3"/>
      <c r="L73" s="3"/>
      <c r="M73" s="3"/>
      <c r="N73" s="3"/>
      <c r="O73" s="3"/>
      <c r="P73" s="1" t="s">
        <v>6879</v>
      </c>
      <c r="Q73" s="3"/>
      <c r="R73" s="3"/>
      <c r="S73" s="3"/>
      <c r="T73" s="3"/>
      <c r="U73" s="3"/>
      <c r="V73" s="3"/>
      <c r="W73" s="3"/>
      <c r="X73" s="3"/>
      <c r="Y73" s="3"/>
      <c r="Z73" s="3"/>
    </row>
    <row r="74">
      <c r="A74" s="1" t="s">
        <v>441</v>
      </c>
      <c r="B74" s="3"/>
      <c r="C74" s="1">
        <v>3.0</v>
      </c>
      <c r="D74" s="3"/>
      <c r="E74" s="3"/>
      <c r="F74" s="3"/>
      <c r="G74" s="3"/>
      <c r="H74" s="3"/>
      <c r="I74" s="3"/>
      <c r="J74" s="3"/>
      <c r="K74" s="1" t="s">
        <v>6881</v>
      </c>
      <c r="L74" s="3"/>
      <c r="M74" s="3"/>
      <c r="N74" s="3"/>
      <c r="O74" s="3"/>
      <c r="P74" s="1"/>
      <c r="Q74" s="3"/>
      <c r="R74" s="3"/>
      <c r="S74" s="3"/>
      <c r="T74" s="3"/>
      <c r="U74" s="3"/>
      <c r="V74" s="3"/>
      <c r="W74" s="3"/>
      <c r="X74" s="3"/>
      <c r="Y74" s="3"/>
      <c r="Z74" s="3"/>
    </row>
    <row r="75">
      <c r="A75" s="1" t="s">
        <v>450</v>
      </c>
      <c r="B75" s="1" t="s">
        <v>6715</v>
      </c>
      <c r="C75" s="1">
        <v>2.0</v>
      </c>
      <c r="D75" s="3"/>
      <c r="E75" s="3"/>
      <c r="F75" s="3"/>
      <c r="G75" s="3"/>
      <c r="H75" s="3"/>
      <c r="I75" s="3"/>
      <c r="J75" s="3"/>
      <c r="K75" s="3"/>
      <c r="L75" s="3"/>
      <c r="M75" s="3"/>
      <c r="N75" s="3"/>
      <c r="O75" s="3"/>
      <c r="P75" s="1" t="s">
        <v>6893</v>
      </c>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1"/>
      <c r="B78" s="3"/>
      <c r="C78" s="3"/>
      <c r="D78" s="3"/>
      <c r="E78" s="3"/>
      <c r="F78" s="3"/>
      <c r="G78" s="3"/>
      <c r="H78" s="3"/>
      <c r="I78" s="3"/>
      <c r="J78" s="3"/>
      <c r="K78" s="3"/>
      <c r="L78" s="3"/>
      <c r="M78" s="3"/>
      <c r="N78" s="3"/>
      <c r="O78" s="3"/>
      <c r="P78" s="3"/>
      <c r="Q78" s="3"/>
      <c r="R78" s="3"/>
      <c r="S78" s="3"/>
      <c r="T78" s="3"/>
      <c r="U78" s="3"/>
      <c r="V78" s="3"/>
      <c r="W78" s="3"/>
      <c r="X78" s="3"/>
      <c r="Y78" s="3"/>
      <c r="Z78" s="3"/>
    </row>
    <row r="79">
      <c r="A79" s="1"/>
      <c r="B79" s="3"/>
      <c r="C79" s="3"/>
      <c r="D79" s="3"/>
      <c r="E79" s="3"/>
      <c r="F79" s="3"/>
      <c r="G79" s="3"/>
      <c r="H79" s="3"/>
      <c r="I79" s="3"/>
      <c r="J79" s="3"/>
      <c r="K79" s="3"/>
      <c r="L79" s="3"/>
      <c r="M79" s="3"/>
      <c r="N79" s="3"/>
      <c r="O79" s="3"/>
      <c r="P79" s="3"/>
      <c r="Q79" s="3"/>
      <c r="R79" s="3"/>
      <c r="S79" s="3"/>
      <c r="T79" s="3"/>
      <c r="U79" s="3"/>
      <c r="V79" s="3"/>
      <c r="W79" s="3"/>
      <c r="X79" s="3"/>
      <c r="Y79" s="3"/>
      <c r="Z79" s="3"/>
    </row>
    <row r="80">
      <c r="A80" s="1" t="s">
        <v>1</v>
      </c>
      <c r="B80" s="1" t="s">
        <v>6710</v>
      </c>
      <c r="C80" s="3"/>
      <c r="D80" s="3"/>
      <c r="E80" s="3"/>
      <c r="F80" s="3"/>
      <c r="G80" s="3"/>
      <c r="H80" s="3"/>
      <c r="I80" s="3"/>
      <c r="J80" s="3"/>
      <c r="K80" s="3"/>
      <c r="L80" s="3"/>
      <c r="M80" s="3"/>
      <c r="N80" s="3"/>
      <c r="O80" s="3"/>
      <c r="P80" s="3"/>
      <c r="Q80" s="3"/>
      <c r="R80" s="3"/>
      <c r="S80" s="3"/>
      <c r="T80" s="3"/>
      <c r="U80" s="3"/>
      <c r="V80" s="3"/>
      <c r="W80" s="3"/>
      <c r="X80" s="3"/>
      <c r="Y80" s="3"/>
      <c r="Z80" s="3"/>
    </row>
    <row r="81">
      <c r="A81" s="1" t="s">
        <v>368</v>
      </c>
      <c r="B81" s="1" t="s">
        <v>6681</v>
      </c>
      <c r="C81" s="3"/>
      <c r="D81" s="3"/>
      <c r="E81" s="3"/>
      <c r="F81" s="3"/>
      <c r="G81" s="3"/>
      <c r="H81" s="3"/>
      <c r="I81" s="3"/>
      <c r="J81" s="1" t="s">
        <v>6902</v>
      </c>
      <c r="K81" s="3"/>
      <c r="L81" s="3"/>
      <c r="M81" s="3"/>
      <c r="N81" s="3"/>
      <c r="O81" s="3"/>
      <c r="P81" s="3"/>
      <c r="Q81" s="3"/>
      <c r="R81" s="3"/>
      <c r="S81" s="3"/>
      <c r="T81" s="3"/>
      <c r="U81" s="3"/>
      <c r="V81" s="3"/>
      <c r="W81" s="3"/>
      <c r="X81" s="3"/>
      <c r="Y81" s="3"/>
      <c r="Z81" s="3"/>
    </row>
    <row r="82">
      <c r="A82" s="1" t="s">
        <v>368</v>
      </c>
      <c r="B82" s="1" t="s">
        <v>6710</v>
      </c>
      <c r="C82" s="3"/>
      <c r="D82" s="3"/>
      <c r="E82" s="3"/>
      <c r="F82" s="3"/>
      <c r="G82" s="3"/>
      <c r="H82" s="3"/>
      <c r="I82" s="3"/>
      <c r="J82" s="1" t="s">
        <v>6905</v>
      </c>
      <c r="K82" s="3"/>
      <c r="L82" s="3"/>
      <c r="M82" s="3"/>
      <c r="N82" s="3"/>
      <c r="O82" s="3"/>
      <c r="P82" s="3"/>
      <c r="Q82" s="3"/>
      <c r="R82" s="3"/>
      <c r="S82" s="3"/>
      <c r="T82" s="3"/>
      <c r="U82" s="3"/>
      <c r="V82" s="3"/>
      <c r="W82" s="3"/>
      <c r="X82" s="3"/>
      <c r="Y82" s="3"/>
      <c r="Z82" s="3"/>
    </row>
    <row r="83">
      <c r="A83" s="1" t="s">
        <v>368</v>
      </c>
      <c r="B83" s="1" t="s">
        <v>6713</v>
      </c>
      <c r="C83" s="3"/>
      <c r="D83" s="3"/>
      <c r="E83" s="3"/>
      <c r="F83" s="3"/>
      <c r="G83" s="3"/>
      <c r="H83" s="3"/>
      <c r="I83" s="3"/>
      <c r="J83" s="1" t="s">
        <v>6906</v>
      </c>
      <c r="K83" s="3"/>
      <c r="L83" s="3"/>
      <c r="M83" s="3"/>
      <c r="N83" s="3"/>
      <c r="O83" s="3"/>
      <c r="P83" s="3"/>
      <c r="Q83" s="3"/>
      <c r="R83" s="3"/>
      <c r="S83" s="3"/>
      <c r="T83" s="3"/>
      <c r="U83" s="3"/>
      <c r="V83" s="3"/>
      <c r="W83" s="3"/>
      <c r="X83" s="3"/>
      <c r="Y83" s="3"/>
      <c r="Z83" s="3"/>
    </row>
    <row r="84">
      <c r="A84" s="1" t="s">
        <v>368</v>
      </c>
      <c r="B84" s="1" t="s">
        <v>6739</v>
      </c>
      <c r="C84" s="3"/>
      <c r="D84" s="3"/>
      <c r="E84" s="3"/>
      <c r="F84" s="3"/>
      <c r="G84" s="3"/>
      <c r="H84" s="3"/>
      <c r="I84" s="3"/>
      <c r="J84" s="1" t="s">
        <v>6907</v>
      </c>
      <c r="K84" s="3"/>
      <c r="L84" s="3"/>
      <c r="M84" s="3"/>
      <c r="N84" s="3"/>
      <c r="O84" s="3"/>
      <c r="P84" s="3"/>
      <c r="Q84" s="3"/>
      <c r="R84" s="3"/>
      <c r="S84" s="3"/>
      <c r="T84" s="3"/>
      <c r="U84" s="3"/>
      <c r="V84" s="3"/>
      <c r="W84" s="3"/>
      <c r="X84" s="3"/>
      <c r="Y84" s="3"/>
      <c r="Z84" s="3"/>
    </row>
    <row r="85">
      <c r="A85" s="1" t="s">
        <v>368</v>
      </c>
      <c r="B85" s="1" t="s">
        <v>6717</v>
      </c>
      <c r="C85" s="3"/>
      <c r="D85" s="3"/>
      <c r="E85" s="3"/>
      <c r="F85" s="3"/>
      <c r="G85" s="3"/>
      <c r="H85" s="3"/>
      <c r="I85" s="3"/>
      <c r="J85" s="1" t="s">
        <v>6908</v>
      </c>
      <c r="K85" s="3"/>
      <c r="L85" s="3"/>
      <c r="M85" s="3"/>
      <c r="N85" s="3"/>
      <c r="O85" s="3"/>
      <c r="P85" s="3"/>
      <c r="Q85" s="3"/>
      <c r="R85" s="3"/>
      <c r="S85" s="3"/>
      <c r="T85" s="3"/>
      <c r="U85" s="3"/>
      <c r="V85" s="3"/>
      <c r="W85" s="3"/>
      <c r="X85" s="3"/>
      <c r="Y85" s="3"/>
      <c r="Z85" s="3"/>
    </row>
    <row r="86">
      <c r="A86" s="1" t="s">
        <v>368</v>
      </c>
      <c r="B86" s="1" t="s">
        <v>6715</v>
      </c>
      <c r="C86" s="3"/>
      <c r="D86" s="3"/>
      <c r="E86" s="3"/>
      <c r="F86" s="3"/>
      <c r="G86" s="3"/>
      <c r="H86" s="3"/>
      <c r="I86" s="3"/>
      <c r="J86" s="1" t="s">
        <v>6909</v>
      </c>
      <c r="K86" s="3"/>
      <c r="L86" s="3"/>
      <c r="M86" s="3"/>
      <c r="N86" s="3"/>
      <c r="O86" s="3"/>
      <c r="P86" s="3"/>
      <c r="Q86" s="3"/>
      <c r="R86" s="3"/>
      <c r="S86" s="3"/>
      <c r="T86" s="3"/>
      <c r="U86" s="3"/>
      <c r="V86" s="3"/>
      <c r="W86" s="3"/>
      <c r="X86" s="3"/>
      <c r="Y86" s="3"/>
      <c r="Z86" s="3"/>
    </row>
    <row r="87">
      <c r="A87" s="1" t="s">
        <v>1</v>
      </c>
      <c r="B87" s="1" t="s">
        <v>6717</v>
      </c>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1"/>
      <c r="B90" s="3"/>
      <c r="C90" s="3"/>
      <c r="D90" s="3"/>
      <c r="E90" s="3"/>
      <c r="F90" s="3"/>
      <c r="G90" s="3"/>
      <c r="H90" s="3"/>
      <c r="I90" s="3"/>
      <c r="J90" s="3"/>
      <c r="K90" s="3"/>
      <c r="L90" s="3"/>
      <c r="M90" s="3"/>
      <c r="N90" s="3"/>
      <c r="O90" s="3"/>
      <c r="P90" s="3"/>
      <c r="Q90" s="3"/>
      <c r="R90" s="3"/>
      <c r="S90" s="3"/>
      <c r="T90" s="3"/>
      <c r="U90" s="3"/>
      <c r="V90" s="3"/>
      <c r="W90" s="3"/>
      <c r="X90" s="3"/>
      <c r="Y90" s="3"/>
      <c r="Z90" s="3"/>
    </row>
    <row r="91">
      <c r="A91" s="1" t="s">
        <v>604</v>
      </c>
      <c r="B91" s="1" t="s">
        <v>6710</v>
      </c>
      <c r="C91" s="3"/>
      <c r="D91" s="3"/>
      <c r="E91" s="7" t="s">
        <v>6919</v>
      </c>
      <c r="F91" s="4"/>
      <c r="G91" s="7" t="s">
        <v>6920</v>
      </c>
      <c r="H91" s="4"/>
      <c r="I91" s="4"/>
      <c r="J91" s="4"/>
      <c r="K91" s="4"/>
      <c r="L91" s="4"/>
      <c r="M91" s="4"/>
      <c r="N91" s="4"/>
      <c r="O91" s="4"/>
      <c r="P91" s="4"/>
      <c r="Q91" s="4"/>
      <c r="R91" s="7" t="s">
        <v>6921</v>
      </c>
      <c r="S91" s="4"/>
      <c r="T91" s="7" t="s">
        <v>6922</v>
      </c>
      <c r="U91" s="4"/>
      <c r="V91" s="7" t="s">
        <v>6923</v>
      </c>
      <c r="W91" s="3"/>
      <c r="X91" s="3"/>
      <c r="Y91" s="3"/>
      <c r="Z91" s="3"/>
    </row>
    <row r="92">
      <c r="A92" s="1" t="s">
        <v>630</v>
      </c>
      <c r="B92" s="1" t="s">
        <v>6739</v>
      </c>
      <c r="C92" s="3"/>
      <c r="D92" s="3"/>
      <c r="E92" s="7" t="s">
        <v>379</v>
      </c>
      <c r="F92" s="4"/>
      <c r="G92" s="7" t="s">
        <v>6924</v>
      </c>
      <c r="H92" s="4"/>
      <c r="I92" s="4"/>
      <c r="J92" s="4"/>
      <c r="K92" s="4"/>
      <c r="L92" s="4"/>
      <c r="M92" s="4"/>
      <c r="N92" s="4"/>
      <c r="O92" s="4"/>
      <c r="P92" s="4"/>
      <c r="Q92" s="4"/>
      <c r="R92" s="7" t="s">
        <v>6925</v>
      </c>
      <c r="S92" s="4"/>
      <c r="T92" s="7" t="s">
        <v>6926</v>
      </c>
      <c r="U92" s="4"/>
      <c r="V92" s="7" t="s">
        <v>6925</v>
      </c>
      <c r="W92" s="3"/>
      <c r="X92" s="3"/>
      <c r="Y92" s="3"/>
      <c r="Z92" s="3"/>
    </row>
    <row r="93">
      <c r="A93" s="1" t="s">
        <v>545</v>
      </c>
      <c r="B93" s="1" t="s">
        <v>6713</v>
      </c>
      <c r="C93" s="3"/>
      <c r="D93" s="3"/>
      <c r="E93" s="7" t="s">
        <v>6930</v>
      </c>
      <c r="F93" s="4"/>
      <c r="G93" s="7" t="s">
        <v>6931</v>
      </c>
      <c r="H93" s="4"/>
      <c r="I93" s="4"/>
      <c r="J93" s="4"/>
      <c r="K93" s="4"/>
      <c r="L93" s="4"/>
      <c r="M93" s="4"/>
      <c r="N93" s="4"/>
      <c r="O93" s="4"/>
      <c r="P93" s="4"/>
      <c r="Q93" s="4"/>
      <c r="R93" s="7" t="s">
        <v>6933</v>
      </c>
      <c r="S93" s="4"/>
      <c r="T93" s="7" t="s">
        <v>6934</v>
      </c>
      <c r="U93" s="4"/>
      <c r="V93" s="7" t="s">
        <v>6935</v>
      </c>
      <c r="W93" s="3"/>
      <c r="X93" s="3"/>
      <c r="Y93" s="3"/>
      <c r="Z93" s="3"/>
    </row>
    <row r="94">
      <c r="A94" s="1" t="s">
        <v>406</v>
      </c>
      <c r="B94" s="1" t="s">
        <v>6717</v>
      </c>
      <c r="C94" s="3"/>
      <c r="D94" s="3"/>
      <c r="E94" s="7" t="s">
        <v>6936</v>
      </c>
      <c r="F94" s="4"/>
      <c r="G94" s="7" t="s">
        <v>6937</v>
      </c>
      <c r="H94" s="4"/>
      <c r="I94" s="4"/>
      <c r="J94" s="4"/>
      <c r="K94" s="4"/>
      <c r="L94" s="4"/>
      <c r="M94" s="4"/>
      <c r="N94" s="4"/>
      <c r="O94" s="4"/>
      <c r="P94" s="4"/>
      <c r="Q94" s="4"/>
      <c r="R94" s="7" t="s">
        <v>6938</v>
      </c>
      <c r="S94" s="4"/>
      <c r="T94" s="7" t="s">
        <v>6939</v>
      </c>
      <c r="U94" s="4"/>
      <c r="V94" s="7" t="s">
        <v>6940</v>
      </c>
      <c r="W94" s="3"/>
      <c r="X94" s="3"/>
      <c r="Y94" s="3"/>
      <c r="Z94" s="3"/>
    </row>
    <row r="95">
      <c r="A95" s="1" t="s">
        <v>412</v>
      </c>
      <c r="B95" s="1" t="s">
        <v>6715</v>
      </c>
      <c r="C95" s="3"/>
      <c r="D95" s="3"/>
      <c r="E95" s="269" t="s">
        <v>6943</v>
      </c>
      <c r="F95" s="4"/>
      <c r="G95" s="7" t="s">
        <v>6945</v>
      </c>
      <c r="H95" s="4"/>
      <c r="I95" s="4"/>
      <c r="J95" s="4"/>
      <c r="K95" s="4"/>
      <c r="L95" s="4"/>
      <c r="M95" s="4"/>
      <c r="N95" s="4"/>
      <c r="O95" s="4"/>
      <c r="P95" s="4"/>
      <c r="Q95" s="4"/>
      <c r="R95" s="7" t="s">
        <v>6946</v>
      </c>
      <c r="S95" s="4"/>
      <c r="T95" s="7" t="s">
        <v>6947</v>
      </c>
      <c r="U95" s="4"/>
      <c r="V95" s="7" t="s">
        <v>6948</v>
      </c>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1" t="s">
        <v>367</v>
      </c>
      <c r="B97" s="1" t="s">
        <v>6681</v>
      </c>
      <c r="C97" s="3"/>
      <c r="D97" s="3"/>
      <c r="E97" s="1" t="s">
        <v>379</v>
      </c>
      <c r="F97" s="3"/>
      <c r="G97" s="3"/>
      <c r="H97" s="3"/>
      <c r="I97" s="3"/>
      <c r="J97" s="3"/>
      <c r="K97" s="3"/>
      <c r="L97" s="3"/>
      <c r="M97" s="3"/>
      <c r="N97" s="3"/>
      <c r="O97" s="3"/>
      <c r="P97" s="3"/>
      <c r="Q97" s="3"/>
      <c r="R97" s="3"/>
      <c r="S97" s="3"/>
      <c r="T97" s="1"/>
      <c r="U97" s="3"/>
      <c r="V97" s="3"/>
      <c r="W97" s="3"/>
      <c r="X97" s="3"/>
      <c r="Y97" s="3"/>
      <c r="Z97" s="3"/>
    </row>
    <row r="98">
      <c r="A98" s="1" t="s">
        <v>367</v>
      </c>
      <c r="B98" s="1" t="s">
        <v>6710</v>
      </c>
      <c r="C98" s="3"/>
      <c r="D98" s="3"/>
      <c r="E98" s="1">
        <v>8.0</v>
      </c>
      <c r="F98" s="3"/>
      <c r="G98" s="3"/>
      <c r="H98" s="3"/>
      <c r="I98" s="3"/>
      <c r="J98" s="3"/>
      <c r="K98" s="3"/>
      <c r="L98" s="3"/>
      <c r="M98" s="3"/>
      <c r="N98" s="3"/>
      <c r="O98" s="3"/>
      <c r="P98" s="3"/>
      <c r="Q98" s="3"/>
      <c r="R98" s="3"/>
      <c r="S98" s="3"/>
      <c r="T98" s="3"/>
      <c r="U98" s="3"/>
      <c r="V98" s="3"/>
      <c r="W98" s="3"/>
      <c r="X98" s="3"/>
      <c r="Y98" s="3"/>
      <c r="Z98" s="3"/>
    </row>
    <row r="99">
      <c r="A99" s="1" t="s">
        <v>367</v>
      </c>
      <c r="B99" s="1" t="s">
        <v>6739</v>
      </c>
      <c r="C99" s="3"/>
      <c r="D99" s="3"/>
      <c r="E99" s="1" t="s">
        <v>6969</v>
      </c>
      <c r="F99" s="3"/>
      <c r="G99" s="3"/>
      <c r="H99" s="3"/>
      <c r="I99" s="3"/>
      <c r="J99" s="3"/>
      <c r="K99" s="3"/>
      <c r="L99" s="3"/>
      <c r="M99" s="3"/>
      <c r="N99" s="3"/>
      <c r="O99" s="3"/>
      <c r="P99" s="3"/>
      <c r="Q99" s="3"/>
      <c r="R99" s="3"/>
      <c r="S99" s="3"/>
      <c r="T99" s="3"/>
      <c r="U99" s="3"/>
      <c r="V99" s="3"/>
      <c r="W99" s="3"/>
      <c r="X99" s="3"/>
      <c r="Y99" s="3"/>
      <c r="Z99" s="3"/>
    </row>
    <row r="100">
      <c r="A100" s="1" t="s">
        <v>367</v>
      </c>
      <c r="B100" s="1" t="s">
        <v>6713</v>
      </c>
      <c r="C100" s="3"/>
      <c r="D100" s="3"/>
      <c r="E100" s="1" t="s">
        <v>6973</v>
      </c>
      <c r="F100" s="3"/>
      <c r="G100" s="3"/>
      <c r="H100" s="3"/>
      <c r="I100" s="3"/>
      <c r="J100" s="3"/>
      <c r="K100" s="3"/>
      <c r="L100" s="3"/>
      <c r="M100" s="3"/>
      <c r="N100" s="3"/>
      <c r="O100" s="3"/>
      <c r="P100" s="3"/>
      <c r="Q100" s="3"/>
      <c r="R100" s="3"/>
      <c r="S100" s="3"/>
      <c r="T100" s="3"/>
      <c r="U100" s="3"/>
      <c r="V100" s="3"/>
      <c r="W100" s="3"/>
      <c r="X100" s="3"/>
      <c r="Y100" s="3"/>
      <c r="Z100" s="3"/>
    </row>
    <row r="101">
      <c r="A101" s="1" t="s">
        <v>367</v>
      </c>
      <c r="B101" s="1" t="s">
        <v>6717</v>
      </c>
      <c r="C101" s="3"/>
      <c r="D101" s="3"/>
      <c r="E101" s="1" t="s">
        <v>200</v>
      </c>
      <c r="F101" s="3"/>
      <c r="G101" s="3"/>
      <c r="H101" s="3"/>
      <c r="I101" s="3"/>
      <c r="J101" s="3"/>
      <c r="K101" s="3"/>
      <c r="L101" s="3"/>
      <c r="M101" s="3"/>
      <c r="N101" s="3"/>
      <c r="O101" s="3"/>
      <c r="P101" s="3"/>
      <c r="Q101" s="3"/>
      <c r="R101" s="3"/>
      <c r="S101" s="3"/>
      <c r="T101" s="3"/>
      <c r="U101" s="3"/>
      <c r="V101" s="3"/>
      <c r="W101" s="3"/>
      <c r="X101" s="3"/>
      <c r="Y101" s="3"/>
      <c r="Z101" s="3"/>
    </row>
    <row r="102">
      <c r="A102" s="1" t="s">
        <v>367</v>
      </c>
      <c r="B102" s="1" t="s">
        <v>6715</v>
      </c>
      <c r="C102" s="3"/>
      <c r="D102" s="3"/>
      <c r="E102" s="1" t="s">
        <v>6983</v>
      </c>
      <c r="F102" s="3"/>
      <c r="G102" s="3"/>
      <c r="H102" s="3"/>
      <c r="I102" s="3"/>
      <c r="J102" s="3"/>
      <c r="K102" s="3"/>
      <c r="L102" s="3"/>
      <c r="M102" s="3"/>
      <c r="N102" s="3"/>
      <c r="O102" s="3"/>
      <c r="P102" s="3"/>
      <c r="Q102" s="3"/>
      <c r="R102" s="3"/>
      <c r="S102" s="3"/>
      <c r="T102" s="3"/>
      <c r="U102" s="3"/>
      <c r="V102" s="3"/>
      <c r="W102" s="3"/>
      <c r="X102" s="3"/>
      <c r="Y102" s="3"/>
      <c r="Z102" s="3"/>
    </row>
    <row r="103">
      <c r="A103" s="1" t="s">
        <v>283</v>
      </c>
      <c r="B103" s="1" t="s">
        <v>6681</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1" t="s">
        <v>283</v>
      </c>
      <c r="B104" s="1" t="s">
        <v>6710</v>
      </c>
      <c r="C104" s="3"/>
      <c r="D104" s="3"/>
      <c r="E104" s="3"/>
      <c r="F104" s="3"/>
      <c r="G104" s="1" t="s">
        <v>6986</v>
      </c>
      <c r="H104" s="3"/>
      <c r="I104" s="3"/>
      <c r="J104" s="3"/>
      <c r="K104" s="3"/>
      <c r="L104" s="3"/>
      <c r="M104" s="3"/>
      <c r="N104" s="3"/>
      <c r="O104" s="3"/>
      <c r="P104" s="3"/>
      <c r="Q104" s="3"/>
      <c r="R104" s="3"/>
      <c r="S104" s="3"/>
      <c r="T104" s="3"/>
      <c r="U104" s="3"/>
      <c r="V104" s="3"/>
      <c r="W104" s="3"/>
      <c r="X104" s="3"/>
      <c r="Y104" s="3"/>
      <c r="Z104" s="3"/>
    </row>
    <row r="105">
      <c r="A105" s="1" t="s">
        <v>283</v>
      </c>
      <c r="B105" s="1" t="s">
        <v>6739</v>
      </c>
      <c r="C105" s="3"/>
      <c r="D105" s="3"/>
      <c r="E105" s="3"/>
      <c r="F105" s="3"/>
      <c r="G105" s="1" t="s">
        <v>6987</v>
      </c>
      <c r="H105" s="3"/>
      <c r="I105" s="3"/>
      <c r="J105" s="3"/>
      <c r="K105" s="3"/>
      <c r="L105" s="3"/>
      <c r="M105" s="3"/>
      <c r="N105" s="3"/>
      <c r="O105" s="3"/>
      <c r="P105" s="3"/>
      <c r="Q105" s="3"/>
      <c r="R105" s="3"/>
      <c r="S105" s="3"/>
      <c r="T105" s="3"/>
      <c r="U105" s="3"/>
      <c r="V105" s="3"/>
      <c r="W105" s="3"/>
      <c r="X105" s="3"/>
      <c r="Y105" s="3"/>
      <c r="Z105" s="3"/>
    </row>
    <row r="106">
      <c r="A106" s="1" t="s">
        <v>283</v>
      </c>
      <c r="B106" s="1" t="s">
        <v>6713</v>
      </c>
      <c r="C106" s="3"/>
      <c r="D106" s="3"/>
      <c r="E106" s="3"/>
      <c r="F106" s="3"/>
      <c r="G106" s="1" t="s">
        <v>6988</v>
      </c>
      <c r="H106" s="3"/>
      <c r="I106" s="3"/>
      <c r="J106" s="3"/>
      <c r="K106" s="3"/>
      <c r="L106" s="3"/>
      <c r="M106" s="3"/>
      <c r="N106" s="3"/>
      <c r="O106" s="3"/>
      <c r="P106" s="3"/>
      <c r="Q106" s="3"/>
      <c r="R106" s="3"/>
      <c r="S106" s="3"/>
      <c r="T106" s="3"/>
      <c r="U106" s="3"/>
      <c r="V106" s="3"/>
      <c r="W106" s="3"/>
      <c r="X106" s="3"/>
      <c r="Y106" s="3"/>
      <c r="Z106" s="3"/>
    </row>
    <row r="107">
      <c r="A107" s="1" t="s">
        <v>283</v>
      </c>
      <c r="B107" s="1" t="s">
        <v>6717</v>
      </c>
      <c r="C107" s="3"/>
      <c r="D107" s="3"/>
      <c r="E107" s="3"/>
      <c r="F107" s="3"/>
      <c r="G107" s="1" t="s">
        <v>6990</v>
      </c>
      <c r="H107" s="3"/>
      <c r="I107" s="3"/>
      <c r="J107" s="3"/>
      <c r="K107" s="3"/>
      <c r="L107" s="3"/>
      <c r="M107" s="3"/>
      <c r="N107" s="3"/>
      <c r="O107" s="3"/>
      <c r="P107" s="3"/>
      <c r="Q107" s="3"/>
      <c r="R107" s="3"/>
      <c r="S107" s="3"/>
      <c r="T107" s="3"/>
      <c r="U107" s="3"/>
      <c r="V107" s="3"/>
      <c r="W107" s="3"/>
      <c r="X107" s="3"/>
      <c r="Y107" s="3"/>
      <c r="Z107" s="3"/>
    </row>
    <row r="108">
      <c r="A108" s="1" t="s">
        <v>283</v>
      </c>
      <c r="B108" s="1" t="s">
        <v>6715</v>
      </c>
      <c r="C108" s="3"/>
      <c r="D108" s="3"/>
      <c r="E108" s="3"/>
      <c r="F108" s="3"/>
      <c r="G108" s="1" t="s">
        <v>6994</v>
      </c>
      <c r="H108" s="3"/>
      <c r="I108" s="3"/>
      <c r="J108" s="3"/>
      <c r="K108" s="3"/>
      <c r="L108" s="3"/>
      <c r="M108" s="3"/>
      <c r="N108" s="3"/>
      <c r="O108" s="3"/>
      <c r="P108" s="3"/>
      <c r="Q108" s="3"/>
      <c r="R108" s="3"/>
      <c r="S108" s="3"/>
      <c r="T108" s="3"/>
      <c r="U108" s="3"/>
      <c r="V108" s="3"/>
      <c r="W108" s="3"/>
      <c r="X108" s="3"/>
      <c r="Y108" s="3"/>
      <c r="Z108" s="3"/>
    </row>
    <row r="109">
      <c r="A109" s="1" t="s">
        <v>333</v>
      </c>
      <c r="B109" s="1" t="s">
        <v>6681</v>
      </c>
      <c r="C109" s="3"/>
      <c r="D109" s="3"/>
      <c r="E109" s="3"/>
      <c r="F109" s="3"/>
      <c r="G109" s="3"/>
      <c r="H109" s="3"/>
      <c r="I109" s="3"/>
      <c r="J109" s="3"/>
      <c r="K109" s="1" t="s">
        <v>2564</v>
      </c>
      <c r="L109" s="3"/>
      <c r="M109" s="3"/>
      <c r="N109" s="3"/>
      <c r="O109" s="3"/>
      <c r="P109" s="3"/>
      <c r="Q109" s="3"/>
      <c r="R109" s="3"/>
      <c r="S109" s="3"/>
      <c r="T109" s="3"/>
      <c r="U109" s="3"/>
      <c r="V109" s="3"/>
      <c r="W109" s="3"/>
      <c r="X109" s="3"/>
      <c r="Y109" s="3"/>
      <c r="Z109" s="3"/>
    </row>
    <row r="110">
      <c r="A110" s="1" t="s">
        <v>333</v>
      </c>
      <c r="B110" s="1" t="s">
        <v>6715</v>
      </c>
      <c r="C110" s="3"/>
      <c r="D110" s="3"/>
      <c r="E110" s="3"/>
      <c r="F110" s="3"/>
      <c r="G110" s="3"/>
      <c r="H110" s="3"/>
      <c r="I110" s="3"/>
      <c r="J110" s="3"/>
      <c r="K110" s="1" t="s">
        <v>6999</v>
      </c>
      <c r="L110" s="3"/>
      <c r="M110" s="3"/>
      <c r="N110" s="3"/>
      <c r="O110" s="3"/>
      <c r="P110" s="3"/>
      <c r="Q110" s="3"/>
      <c r="R110" s="3"/>
      <c r="S110" s="3"/>
      <c r="T110" s="3"/>
      <c r="U110" s="3"/>
      <c r="V110" s="3"/>
      <c r="W110" s="3"/>
      <c r="X110" s="3"/>
      <c r="Y110" s="3"/>
      <c r="Z110" s="3"/>
    </row>
    <row r="111">
      <c r="A111" s="1" t="s">
        <v>333</v>
      </c>
      <c r="B111" s="1" t="s">
        <v>6717</v>
      </c>
      <c r="C111" s="3"/>
      <c r="D111" s="3"/>
      <c r="E111" s="3"/>
      <c r="F111" s="3"/>
      <c r="G111" s="3"/>
      <c r="H111" s="3"/>
      <c r="I111" s="3"/>
      <c r="J111" s="3"/>
      <c r="K111" s="1" t="s">
        <v>7000</v>
      </c>
      <c r="L111" s="3"/>
      <c r="M111" s="3"/>
      <c r="N111" s="3"/>
      <c r="O111" s="3"/>
      <c r="P111" s="3"/>
      <c r="Q111" s="3"/>
      <c r="R111" s="3"/>
      <c r="S111" s="3"/>
      <c r="T111" s="3"/>
      <c r="U111" s="3"/>
      <c r="V111" s="3"/>
      <c r="W111" s="3"/>
      <c r="X111" s="3"/>
      <c r="Y111" s="3"/>
      <c r="Z111" s="3"/>
    </row>
    <row r="112">
      <c r="A112" s="1" t="s">
        <v>333</v>
      </c>
      <c r="B112" s="1" t="s">
        <v>6710</v>
      </c>
      <c r="C112" s="3"/>
      <c r="D112" s="3"/>
      <c r="E112" s="3"/>
      <c r="F112" s="3"/>
      <c r="G112" s="3"/>
      <c r="H112" s="3"/>
      <c r="I112" s="3"/>
      <c r="J112" s="3"/>
      <c r="K112" s="1">
        <v>7.0</v>
      </c>
      <c r="L112" s="3"/>
      <c r="M112" s="3"/>
      <c r="N112" s="3"/>
      <c r="O112" s="3"/>
      <c r="P112" s="3"/>
      <c r="Q112" s="3"/>
      <c r="R112" s="3"/>
      <c r="S112" s="3"/>
      <c r="T112" s="3"/>
      <c r="U112" s="3"/>
      <c r="V112" s="3"/>
      <c r="W112" s="3"/>
      <c r="X112" s="3"/>
      <c r="Y112" s="3"/>
      <c r="Z112" s="3"/>
    </row>
    <row r="113">
      <c r="A113" s="1" t="s">
        <v>333</v>
      </c>
      <c r="B113" s="1" t="s">
        <v>6739</v>
      </c>
      <c r="C113" s="3"/>
      <c r="D113" s="3"/>
      <c r="E113" s="3"/>
      <c r="F113" s="3"/>
      <c r="G113" s="3"/>
      <c r="H113" s="3"/>
      <c r="I113" s="3"/>
      <c r="J113" s="3"/>
      <c r="K113" s="1" t="s">
        <v>7002</v>
      </c>
      <c r="L113" s="3"/>
      <c r="M113" s="3"/>
      <c r="N113" s="3"/>
      <c r="O113" s="3"/>
      <c r="P113" s="3"/>
      <c r="Q113" s="3"/>
      <c r="R113" s="3"/>
      <c r="S113" s="3"/>
      <c r="T113" s="3"/>
      <c r="U113" s="3"/>
      <c r="V113" s="3"/>
      <c r="W113" s="3"/>
      <c r="X113" s="3"/>
      <c r="Y113" s="3"/>
      <c r="Z113" s="3"/>
    </row>
    <row r="114">
      <c r="A114" s="1" t="s">
        <v>333</v>
      </c>
      <c r="B114" s="1" t="s">
        <v>6713</v>
      </c>
      <c r="C114" s="3"/>
      <c r="D114" s="3"/>
      <c r="E114" s="3"/>
      <c r="F114" s="3"/>
      <c r="G114" s="3"/>
      <c r="H114" s="3"/>
      <c r="I114" s="3"/>
      <c r="J114" s="3"/>
      <c r="K114" s="1" t="s">
        <v>7007</v>
      </c>
      <c r="L114" s="3"/>
      <c r="M114" s="3"/>
      <c r="N114" s="3"/>
      <c r="O114" s="3"/>
      <c r="P114" s="3"/>
      <c r="Q114" s="3"/>
      <c r="R114" s="3"/>
      <c r="S114" s="3"/>
      <c r="T114" s="3"/>
      <c r="U114" s="3"/>
      <c r="V114" s="3"/>
      <c r="W114" s="3"/>
      <c r="X114" s="3"/>
      <c r="Y114" s="3"/>
      <c r="Z114" s="3"/>
    </row>
    <row r="115">
      <c r="A115" s="1" t="s">
        <v>359</v>
      </c>
      <c r="B115" s="1" t="s">
        <v>6681</v>
      </c>
      <c r="C115" s="3"/>
      <c r="D115" s="3"/>
      <c r="E115" s="3"/>
      <c r="F115" s="3"/>
      <c r="G115" s="3"/>
      <c r="H115" s="3"/>
      <c r="I115" s="3"/>
      <c r="J115" s="3"/>
      <c r="K115" s="3"/>
      <c r="L115" s="3"/>
      <c r="M115" s="270" t="s">
        <v>7008</v>
      </c>
      <c r="N115" s="3"/>
      <c r="O115" s="3"/>
      <c r="P115" s="3"/>
      <c r="Q115" s="3"/>
      <c r="R115" s="3"/>
      <c r="S115" s="3"/>
      <c r="T115" s="3"/>
      <c r="U115" s="3"/>
      <c r="V115" s="3"/>
      <c r="W115" s="3"/>
      <c r="X115" s="3"/>
      <c r="Y115" s="3"/>
      <c r="Z115" s="3"/>
    </row>
    <row r="116">
      <c r="A116" s="1" t="s">
        <v>359</v>
      </c>
      <c r="B116" s="1" t="s">
        <v>6710</v>
      </c>
      <c r="C116" s="3"/>
      <c r="D116" s="3"/>
      <c r="E116" s="3"/>
      <c r="F116" s="3"/>
      <c r="G116" s="3"/>
      <c r="H116" s="3"/>
      <c r="I116" s="3"/>
      <c r="J116" s="3"/>
      <c r="K116" s="3"/>
      <c r="L116" s="3"/>
      <c r="M116" s="1" t="s">
        <v>7011</v>
      </c>
      <c r="N116" s="3"/>
      <c r="O116" s="3"/>
      <c r="P116" s="3"/>
      <c r="Q116" s="3"/>
      <c r="R116" s="3"/>
      <c r="S116" s="3"/>
      <c r="T116" s="3"/>
      <c r="U116" s="3"/>
      <c r="V116" s="3"/>
      <c r="W116" s="3"/>
      <c r="X116" s="3"/>
      <c r="Y116" s="3"/>
      <c r="Z116" s="3"/>
    </row>
    <row r="117">
      <c r="A117" s="1" t="s">
        <v>359</v>
      </c>
      <c r="B117" s="1" t="s">
        <v>6739</v>
      </c>
      <c r="C117" s="3"/>
      <c r="D117" s="3"/>
      <c r="E117" s="3"/>
      <c r="F117" s="3"/>
      <c r="G117" s="3"/>
      <c r="H117" s="3"/>
      <c r="I117" s="3"/>
      <c r="J117" s="3"/>
      <c r="K117" s="3"/>
      <c r="L117" s="3"/>
      <c r="M117" s="1" t="s">
        <v>7014</v>
      </c>
      <c r="N117" s="3"/>
      <c r="O117" s="3"/>
      <c r="P117" s="3"/>
      <c r="Q117" s="3"/>
      <c r="R117" s="3"/>
      <c r="S117" s="3"/>
      <c r="T117" s="3"/>
      <c r="U117" s="3"/>
      <c r="V117" s="3"/>
      <c r="W117" s="3"/>
      <c r="X117" s="3"/>
      <c r="Y117" s="3"/>
      <c r="Z117" s="3"/>
    </row>
    <row r="118">
      <c r="A118" s="1" t="s">
        <v>359</v>
      </c>
      <c r="B118" s="1" t="s">
        <v>6713</v>
      </c>
      <c r="C118" s="3"/>
      <c r="D118" s="3"/>
      <c r="E118" s="3"/>
      <c r="F118" s="3"/>
      <c r="G118" s="3"/>
      <c r="H118" s="3"/>
      <c r="I118" s="3"/>
      <c r="J118" s="3"/>
      <c r="K118" s="3"/>
      <c r="L118" s="3"/>
      <c r="M118" s="1" t="s">
        <v>7021</v>
      </c>
      <c r="N118" s="3"/>
      <c r="O118" s="3"/>
      <c r="P118" s="3"/>
      <c r="Q118" s="3"/>
      <c r="R118" s="3"/>
      <c r="S118" s="3"/>
      <c r="T118" s="3"/>
      <c r="U118" s="3"/>
      <c r="V118" s="3"/>
      <c r="W118" s="3"/>
      <c r="X118" s="3"/>
      <c r="Y118" s="3"/>
      <c r="Z118" s="3"/>
    </row>
    <row r="119">
      <c r="A119" s="1" t="s">
        <v>359</v>
      </c>
      <c r="B119" s="1" t="s">
        <v>6717</v>
      </c>
      <c r="C119" s="3"/>
      <c r="D119" s="3"/>
      <c r="E119" s="3"/>
      <c r="F119" s="3"/>
      <c r="G119" s="3"/>
      <c r="H119" s="3"/>
      <c r="I119" s="3"/>
      <c r="J119" s="3"/>
      <c r="K119" s="3"/>
      <c r="L119" s="3"/>
      <c r="M119" s="1" t="s">
        <v>7022</v>
      </c>
      <c r="N119" s="3"/>
      <c r="O119" s="3"/>
      <c r="P119" s="3"/>
      <c r="Q119" s="3"/>
      <c r="R119" s="3"/>
      <c r="S119" s="3"/>
      <c r="T119" s="3"/>
      <c r="U119" s="3"/>
      <c r="V119" s="3"/>
      <c r="W119" s="3"/>
      <c r="X119" s="3"/>
      <c r="Y119" s="3"/>
      <c r="Z119" s="3"/>
    </row>
    <row r="120">
      <c r="A120" s="1" t="s">
        <v>359</v>
      </c>
      <c r="B120" s="1" t="s">
        <v>6715</v>
      </c>
      <c r="C120" s="3"/>
      <c r="D120" s="3"/>
      <c r="E120" s="3"/>
      <c r="F120" s="3"/>
      <c r="G120" s="3"/>
      <c r="H120" s="3"/>
      <c r="I120" s="3"/>
      <c r="J120" s="3"/>
      <c r="K120" s="3"/>
      <c r="L120" s="3"/>
      <c r="M120" s="1" t="s">
        <v>6983</v>
      </c>
      <c r="N120" s="3"/>
      <c r="O120" s="3"/>
      <c r="P120" s="3"/>
      <c r="Q120" s="3"/>
      <c r="R120" s="3"/>
      <c r="S120" s="3"/>
      <c r="T120" s="3"/>
      <c r="U120" s="3"/>
      <c r="V120" s="3"/>
      <c r="W120" s="3"/>
      <c r="X120" s="3"/>
      <c r="Y120" s="3"/>
      <c r="Z120" s="3"/>
    </row>
    <row r="121">
      <c r="A121" s="1" t="s">
        <v>264</v>
      </c>
      <c r="B121" s="1" t="s">
        <v>6681</v>
      </c>
      <c r="C121" s="3"/>
      <c r="D121" s="3"/>
      <c r="E121" s="3"/>
      <c r="F121" s="3"/>
      <c r="G121" s="3"/>
      <c r="H121" s="3"/>
      <c r="I121" s="278" t="s">
        <v>7027</v>
      </c>
      <c r="J121" s="3"/>
      <c r="K121" s="3"/>
      <c r="L121" s="3"/>
      <c r="M121" s="3"/>
      <c r="N121" s="3"/>
      <c r="O121" s="3"/>
      <c r="P121" s="3"/>
      <c r="Q121" s="3"/>
      <c r="R121" s="3"/>
      <c r="S121" s="3"/>
      <c r="T121" s="3"/>
      <c r="U121" s="3"/>
      <c r="V121" s="3"/>
      <c r="W121" s="3"/>
      <c r="X121" s="3"/>
      <c r="Y121" s="3"/>
      <c r="Z121" s="3"/>
    </row>
    <row r="122">
      <c r="A122" s="1" t="s">
        <v>264</v>
      </c>
      <c r="B122" s="1" t="s">
        <v>6710</v>
      </c>
      <c r="C122" s="3"/>
      <c r="D122" s="3"/>
      <c r="E122" s="3"/>
      <c r="F122" s="3"/>
      <c r="G122" s="3"/>
      <c r="H122" s="3"/>
      <c r="I122" s="1">
        <v>21.0</v>
      </c>
      <c r="J122" s="3"/>
      <c r="K122" s="3"/>
      <c r="L122" s="3"/>
      <c r="M122" s="3"/>
      <c r="N122" s="3"/>
      <c r="O122" s="3"/>
      <c r="P122" s="3"/>
      <c r="Q122" s="3"/>
      <c r="R122" s="3"/>
      <c r="S122" s="3"/>
      <c r="T122" s="3"/>
      <c r="U122" s="3"/>
      <c r="V122" s="3"/>
      <c r="W122" s="3"/>
      <c r="X122" s="3"/>
      <c r="Y122" s="3"/>
      <c r="Z122" s="3"/>
    </row>
    <row r="123">
      <c r="A123" s="1" t="s">
        <v>264</v>
      </c>
      <c r="B123" s="1" t="s">
        <v>6739</v>
      </c>
      <c r="C123" s="3"/>
      <c r="D123" s="3"/>
      <c r="E123" s="3"/>
      <c r="F123" s="3"/>
      <c r="G123" s="3"/>
      <c r="H123" s="3"/>
      <c r="I123" s="1" t="s">
        <v>7044</v>
      </c>
      <c r="J123" s="3"/>
      <c r="K123" s="3"/>
      <c r="L123" s="3"/>
      <c r="M123" s="3"/>
      <c r="N123" s="3"/>
      <c r="O123" s="3"/>
      <c r="P123" s="3"/>
      <c r="Q123" s="3"/>
      <c r="R123" s="3"/>
      <c r="S123" s="3"/>
      <c r="T123" s="3"/>
      <c r="U123" s="3"/>
      <c r="V123" s="3"/>
      <c r="W123" s="3"/>
      <c r="X123" s="3"/>
      <c r="Y123" s="3"/>
      <c r="Z123" s="3"/>
    </row>
    <row r="124">
      <c r="A124" s="1" t="s">
        <v>264</v>
      </c>
      <c r="B124" s="1" t="s">
        <v>6713</v>
      </c>
      <c r="C124" s="3"/>
      <c r="D124" s="3"/>
      <c r="E124" s="3"/>
      <c r="F124" s="3"/>
      <c r="G124" s="3"/>
      <c r="H124" s="3"/>
      <c r="I124" s="1" t="s">
        <v>7045</v>
      </c>
      <c r="J124" s="3"/>
      <c r="K124" s="3"/>
      <c r="L124" s="3"/>
      <c r="M124" s="3"/>
      <c r="N124" s="3"/>
      <c r="O124" s="3"/>
      <c r="P124" s="3"/>
      <c r="Q124" s="3"/>
      <c r="R124" s="3"/>
      <c r="S124" s="3"/>
      <c r="T124" s="3"/>
      <c r="U124" s="3"/>
      <c r="V124" s="3"/>
      <c r="W124" s="3"/>
      <c r="X124" s="3"/>
      <c r="Y124" s="3"/>
      <c r="Z124" s="3"/>
    </row>
    <row r="125">
      <c r="A125" s="1" t="s">
        <v>264</v>
      </c>
      <c r="B125" s="1" t="s">
        <v>6717</v>
      </c>
      <c r="C125" s="3"/>
      <c r="D125" s="3"/>
      <c r="E125" s="3"/>
      <c r="F125" s="3"/>
      <c r="G125" s="3"/>
      <c r="H125" s="3"/>
      <c r="I125" s="1" t="s">
        <v>7047</v>
      </c>
      <c r="J125" s="3"/>
      <c r="K125" s="3"/>
      <c r="L125" s="3"/>
      <c r="M125" s="3"/>
      <c r="N125" s="3"/>
      <c r="O125" s="3"/>
      <c r="P125" s="3"/>
      <c r="Q125" s="3"/>
      <c r="R125" s="3"/>
      <c r="S125" s="3"/>
      <c r="T125" s="3"/>
      <c r="U125" s="3"/>
      <c r="V125" s="3"/>
      <c r="W125" s="3"/>
      <c r="X125" s="3"/>
      <c r="Y125" s="3"/>
      <c r="Z125" s="3"/>
    </row>
    <row r="126">
      <c r="A126" s="1" t="s">
        <v>264</v>
      </c>
      <c r="B126" s="1" t="s">
        <v>6715</v>
      </c>
      <c r="C126" s="3"/>
      <c r="D126" s="3"/>
      <c r="E126" s="3"/>
      <c r="F126" s="3"/>
      <c r="G126" s="3"/>
      <c r="H126" s="3"/>
      <c r="I126" s="1" t="s">
        <v>7049</v>
      </c>
      <c r="J126" s="3"/>
      <c r="K126" s="3"/>
      <c r="L126" s="3"/>
      <c r="M126" s="3"/>
      <c r="N126" s="3"/>
      <c r="O126" s="3"/>
      <c r="P126" s="3"/>
      <c r="Q126" s="3"/>
      <c r="R126" s="3"/>
      <c r="S126" s="3"/>
      <c r="T126" s="3"/>
      <c r="U126" s="3"/>
      <c r="V126" s="3"/>
      <c r="W126" s="3"/>
      <c r="X126" s="3"/>
      <c r="Y126" s="3"/>
      <c r="Z126" s="3"/>
    </row>
    <row r="127">
      <c r="A127" s="1" t="s">
        <v>264</v>
      </c>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1" t="s">
        <v>264</v>
      </c>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1" t="s">
        <v>264</v>
      </c>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1" t="s">
        <v>264</v>
      </c>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1" t="s">
        <v>511</v>
      </c>
      <c r="B132" s="1" t="s">
        <v>6710</v>
      </c>
      <c r="C132" s="3"/>
      <c r="D132" s="3"/>
      <c r="E132" s="3"/>
      <c r="F132" s="3"/>
      <c r="G132" s="3"/>
      <c r="H132" s="1" t="s">
        <v>7062</v>
      </c>
      <c r="I132" s="3"/>
      <c r="J132" s="3"/>
      <c r="K132" s="3"/>
      <c r="L132" s="3"/>
      <c r="M132" s="3"/>
      <c r="N132" s="3"/>
      <c r="O132" s="3"/>
      <c r="P132" s="3"/>
      <c r="Q132" s="3"/>
      <c r="R132" s="3"/>
      <c r="S132" s="3"/>
      <c r="T132" s="3"/>
      <c r="U132" s="3"/>
      <c r="V132" s="3"/>
      <c r="W132" s="3"/>
      <c r="X132" s="3"/>
      <c r="Y132" s="3"/>
      <c r="Z132" s="3"/>
    </row>
    <row r="133">
      <c r="A133" s="1" t="s">
        <v>511</v>
      </c>
      <c r="B133" s="1" t="s">
        <v>6681</v>
      </c>
      <c r="C133" s="3"/>
      <c r="D133" s="3"/>
      <c r="E133" s="3"/>
      <c r="F133" s="3"/>
      <c r="G133" s="3"/>
      <c r="H133" s="1" t="s">
        <v>7063</v>
      </c>
      <c r="I133" s="3"/>
      <c r="J133" s="3"/>
      <c r="K133" s="3"/>
      <c r="L133" s="3"/>
      <c r="M133" s="3"/>
      <c r="N133" s="3"/>
      <c r="O133" s="3"/>
      <c r="P133" s="3"/>
      <c r="Q133" s="3"/>
      <c r="R133" s="3"/>
      <c r="S133" s="3"/>
      <c r="T133" s="3"/>
      <c r="U133" s="3"/>
      <c r="V133" s="3"/>
      <c r="W133" s="3"/>
      <c r="X133" s="3"/>
      <c r="Y133" s="3"/>
      <c r="Z133" s="3"/>
    </row>
    <row r="134">
      <c r="A134" s="1" t="s">
        <v>511</v>
      </c>
      <c r="B134" s="1" t="s">
        <v>6713</v>
      </c>
      <c r="C134" s="3"/>
      <c r="D134" s="3"/>
      <c r="E134" s="3"/>
      <c r="F134" s="3"/>
      <c r="G134" s="3"/>
      <c r="H134" s="1" t="s">
        <v>7064</v>
      </c>
      <c r="I134" s="3"/>
      <c r="J134" s="3"/>
      <c r="K134" s="3"/>
      <c r="L134" s="3"/>
      <c r="M134" s="3"/>
      <c r="N134" s="3"/>
      <c r="O134" s="3"/>
      <c r="P134" s="3"/>
      <c r="Q134" s="3"/>
      <c r="R134" s="3"/>
      <c r="S134" s="3"/>
      <c r="T134" s="3"/>
      <c r="U134" s="3"/>
      <c r="V134" s="3"/>
      <c r="W134" s="3"/>
      <c r="X134" s="3"/>
      <c r="Y134" s="3"/>
      <c r="Z134" s="3"/>
    </row>
    <row r="135">
      <c r="A135" s="1" t="s">
        <v>511</v>
      </c>
      <c r="B135" s="1" t="s">
        <v>6739</v>
      </c>
      <c r="C135" s="3"/>
      <c r="D135" s="3"/>
      <c r="E135" s="3"/>
      <c r="F135" s="3"/>
      <c r="G135" s="3"/>
      <c r="H135" s="1" t="s">
        <v>7066</v>
      </c>
      <c r="I135" s="3"/>
      <c r="J135" s="3"/>
      <c r="K135" s="3"/>
      <c r="L135" s="3"/>
      <c r="M135" s="3"/>
      <c r="N135" s="3"/>
      <c r="O135" s="3"/>
      <c r="P135" s="3"/>
      <c r="Q135" s="3"/>
      <c r="R135" s="3"/>
      <c r="S135" s="3"/>
      <c r="T135" s="3"/>
      <c r="U135" s="3"/>
      <c r="V135" s="3"/>
      <c r="W135" s="3"/>
      <c r="X135" s="3"/>
      <c r="Y135" s="3"/>
      <c r="Z135" s="3"/>
    </row>
    <row r="136">
      <c r="A136" s="1" t="s">
        <v>511</v>
      </c>
      <c r="B136" s="1" t="s">
        <v>6717</v>
      </c>
      <c r="C136" s="3"/>
      <c r="D136" s="3"/>
      <c r="E136" s="3"/>
      <c r="F136" s="3"/>
      <c r="G136" s="3"/>
      <c r="H136" s="1" t="s">
        <v>7067</v>
      </c>
      <c r="I136" s="3"/>
      <c r="J136" s="3"/>
      <c r="K136" s="3"/>
      <c r="L136" s="3"/>
      <c r="M136" s="3"/>
      <c r="N136" s="3"/>
      <c r="O136" s="3"/>
      <c r="P136" s="3"/>
      <c r="Q136" s="3"/>
      <c r="R136" s="3"/>
      <c r="S136" s="3"/>
      <c r="T136" s="3"/>
      <c r="U136" s="3"/>
      <c r="V136" s="3"/>
      <c r="W136" s="3"/>
      <c r="X136" s="3"/>
      <c r="Y136" s="3"/>
      <c r="Z136" s="3"/>
    </row>
    <row r="137">
      <c r="A137" s="1" t="s">
        <v>511</v>
      </c>
      <c r="B137" s="1" t="s">
        <v>6715</v>
      </c>
      <c r="C137" s="3"/>
      <c r="D137" s="3"/>
      <c r="E137" s="3"/>
      <c r="F137" s="3"/>
      <c r="G137" s="3"/>
      <c r="H137" s="1" t="s">
        <v>7073</v>
      </c>
      <c r="I137" s="3"/>
      <c r="J137" s="3"/>
      <c r="K137" s="3"/>
      <c r="L137" s="3"/>
      <c r="M137" s="3"/>
      <c r="N137" s="3"/>
      <c r="O137" s="3"/>
      <c r="P137" s="3"/>
      <c r="Q137" s="3"/>
      <c r="R137" s="3"/>
      <c r="S137" s="3"/>
      <c r="T137" s="3"/>
      <c r="U137" s="3"/>
      <c r="V137" s="3"/>
      <c r="W137" s="3"/>
      <c r="X137" s="3"/>
      <c r="Y137" s="3"/>
      <c r="Z137" s="3"/>
    </row>
    <row r="138">
      <c r="A138" s="1" t="s">
        <v>573</v>
      </c>
      <c r="B138" s="1" t="s">
        <v>6681</v>
      </c>
      <c r="C138" s="3"/>
      <c r="D138" s="3"/>
      <c r="E138" s="3"/>
      <c r="F138" s="1" t="s">
        <v>7076</v>
      </c>
      <c r="G138" s="3"/>
      <c r="H138" s="3"/>
      <c r="I138" s="3"/>
      <c r="J138" s="3"/>
      <c r="K138" s="3"/>
      <c r="L138" s="3"/>
      <c r="M138" s="3"/>
      <c r="N138" s="3"/>
      <c r="O138" s="3"/>
      <c r="P138" s="3"/>
      <c r="Q138" s="3"/>
      <c r="R138" s="3"/>
      <c r="S138" s="3"/>
      <c r="T138" s="3"/>
      <c r="U138" s="3"/>
      <c r="V138" s="3"/>
      <c r="W138" s="3"/>
      <c r="X138" s="3"/>
      <c r="Y138" s="3"/>
      <c r="Z138" s="3"/>
    </row>
    <row r="139">
      <c r="A139" s="1" t="s">
        <v>573</v>
      </c>
      <c r="B139" s="1" t="s">
        <v>6710</v>
      </c>
      <c r="C139" s="3"/>
      <c r="D139" s="3"/>
      <c r="E139" s="3"/>
      <c r="F139" s="1">
        <v>3.0</v>
      </c>
      <c r="G139" s="3"/>
      <c r="H139" s="3"/>
      <c r="I139" s="3"/>
      <c r="J139" s="3"/>
      <c r="K139" s="3"/>
      <c r="L139" s="3"/>
      <c r="M139" s="3"/>
      <c r="N139" s="3"/>
      <c r="O139" s="3"/>
      <c r="P139" s="3"/>
      <c r="Q139" s="3"/>
      <c r="R139" s="3"/>
      <c r="S139" s="3"/>
      <c r="T139" s="3"/>
      <c r="U139" s="3"/>
      <c r="V139" s="3"/>
      <c r="W139" s="3"/>
      <c r="X139" s="3"/>
      <c r="Y139" s="3"/>
      <c r="Z139" s="3"/>
    </row>
    <row r="140">
      <c r="A140" s="1" t="s">
        <v>573</v>
      </c>
      <c r="B140" s="1" t="s">
        <v>6715</v>
      </c>
      <c r="C140" s="3"/>
      <c r="D140" s="3"/>
      <c r="E140" s="3"/>
      <c r="F140" s="1" t="s">
        <v>7077</v>
      </c>
      <c r="G140" s="3"/>
      <c r="H140" s="3"/>
      <c r="I140" s="3"/>
      <c r="J140" s="3"/>
      <c r="K140" s="3"/>
      <c r="L140" s="3"/>
      <c r="M140" s="3"/>
      <c r="N140" s="3"/>
      <c r="O140" s="3"/>
      <c r="P140" s="3"/>
      <c r="Q140" s="3"/>
      <c r="R140" s="3"/>
      <c r="S140" s="3"/>
      <c r="T140" s="3"/>
      <c r="U140" s="3"/>
      <c r="V140" s="3"/>
      <c r="W140" s="3"/>
      <c r="X140" s="3"/>
      <c r="Y140" s="3"/>
      <c r="Z140" s="3"/>
    </row>
    <row r="141">
      <c r="A141" s="1" t="s">
        <v>573</v>
      </c>
      <c r="B141" s="1" t="s">
        <v>6717</v>
      </c>
      <c r="C141" s="3"/>
      <c r="D141" s="3"/>
      <c r="E141" s="3"/>
      <c r="F141" s="1">
        <v>3.0</v>
      </c>
      <c r="G141" s="3"/>
      <c r="H141" s="3"/>
      <c r="I141" s="3"/>
      <c r="J141" s="3"/>
      <c r="K141" s="3"/>
      <c r="L141" s="3"/>
      <c r="M141" s="3"/>
      <c r="N141" s="3"/>
      <c r="O141" s="3"/>
      <c r="P141" s="3"/>
      <c r="Q141" s="3"/>
      <c r="R141" s="3"/>
      <c r="S141" s="3"/>
      <c r="T141" s="3"/>
      <c r="U141" s="3"/>
      <c r="V141" s="3"/>
      <c r="W141" s="3"/>
      <c r="X141" s="3"/>
      <c r="Y141" s="3"/>
      <c r="Z141" s="3"/>
    </row>
    <row r="142">
      <c r="A142" s="1" t="s">
        <v>573</v>
      </c>
      <c r="B142" s="1" t="s">
        <v>6739</v>
      </c>
      <c r="C142" s="3"/>
      <c r="D142" s="3"/>
      <c r="E142" s="3"/>
      <c r="F142" s="1" t="s">
        <v>7081</v>
      </c>
      <c r="G142" s="3"/>
      <c r="H142" s="3"/>
      <c r="I142" s="3"/>
      <c r="J142" s="3"/>
      <c r="K142" s="3"/>
      <c r="L142" s="3"/>
      <c r="M142" s="3"/>
      <c r="N142" s="3"/>
      <c r="O142" s="3"/>
      <c r="P142" s="3"/>
      <c r="Q142" s="3"/>
      <c r="R142" s="3"/>
      <c r="S142" s="3"/>
      <c r="T142" s="3"/>
      <c r="U142" s="3"/>
      <c r="V142" s="3"/>
      <c r="W142" s="3"/>
      <c r="X142" s="3"/>
      <c r="Y142" s="3"/>
      <c r="Z142" s="3"/>
    </row>
    <row r="143">
      <c r="A143" s="1" t="s">
        <v>573</v>
      </c>
      <c r="B143" s="1" t="s">
        <v>6713</v>
      </c>
      <c r="C143" s="3"/>
      <c r="D143" s="3"/>
      <c r="E143" s="3"/>
      <c r="F143" s="1" t="s">
        <v>7082</v>
      </c>
      <c r="G143" s="3"/>
      <c r="H143" s="3"/>
      <c r="I143" s="3"/>
      <c r="J143" s="3"/>
      <c r="K143" s="3"/>
      <c r="L143" s="3"/>
      <c r="M143" s="3"/>
      <c r="N143" s="3"/>
      <c r="O143" s="3"/>
      <c r="P143" s="3"/>
      <c r="Q143" s="3"/>
      <c r="R143" s="3"/>
      <c r="S143" s="3"/>
      <c r="T143" s="3"/>
      <c r="U143" s="3"/>
      <c r="V143" s="3"/>
      <c r="W143" s="3"/>
      <c r="X143" s="3"/>
      <c r="Y143" s="3"/>
      <c r="Z143" s="3"/>
    </row>
    <row r="144">
      <c r="A144" s="1"/>
      <c r="B144" s="1"/>
      <c r="C144" s="3"/>
      <c r="D144" s="3"/>
      <c r="E144" s="3"/>
      <c r="F144" s="3"/>
      <c r="G144" s="3"/>
      <c r="H144" s="1"/>
      <c r="I144" s="3"/>
      <c r="J144" s="3"/>
      <c r="K144" s="3"/>
      <c r="L144" s="3"/>
      <c r="M144" s="3"/>
      <c r="N144" s="3"/>
      <c r="O144" s="3"/>
      <c r="P144" s="3"/>
      <c r="Q144" s="3"/>
      <c r="R144" s="3"/>
      <c r="S144" s="3"/>
      <c r="T144" s="3"/>
      <c r="U144" s="3"/>
      <c r="V144" s="3"/>
      <c r="W144" s="3"/>
      <c r="X144" s="3"/>
      <c r="Y144" s="3"/>
      <c r="Z144" s="3"/>
    </row>
    <row r="145">
      <c r="A145" s="1" t="s">
        <v>647</v>
      </c>
      <c r="B145" s="1" t="s">
        <v>6710</v>
      </c>
      <c r="C145" s="3"/>
      <c r="D145" s="3"/>
      <c r="E145" s="3"/>
      <c r="F145" s="3"/>
      <c r="G145" s="3"/>
      <c r="H145" s="1"/>
      <c r="I145" s="3"/>
      <c r="J145" s="3"/>
      <c r="K145" s="3"/>
      <c r="L145" s="3"/>
      <c r="M145" s="3"/>
      <c r="N145" s="1" t="s">
        <v>7085</v>
      </c>
      <c r="O145" s="3"/>
      <c r="P145" s="3"/>
      <c r="Q145" s="3"/>
      <c r="R145" s="3"/>
      <c r="S145" s="3"/>
      <c r="T145" s="3"/>
      <c r="U145" s="3"/>
      <c r="V145" s="3"/>
      <c r="W145" s="3"/>
      <c r="X145" s="3"/>
      <c r="Y145" s="3"/>
      <c r="Z145" s="3"/>
    </row>
    <row r="146">
      <c r="A146" s="1" t="s">
        <v>647</v>
      </c>
      <c r="B146" s="1" t="s">
        <v>6681</v>
      </c>
      <c r="C146" s="3"/>
      <c r="D146" s="3"/>
      <c r="E146" s="3"/>
      <c r="F146" s="3"/>
      <c r="G146" s="3"/>
      <c r="H146" s="1"/>
      <c r="I146" s="3"/>
      <c r="J146" s="3"/>
      <c r="K146" s="3"/>
      <c r="L146" s="3"/>
      <c r="M146" s="3"/>
      <c r="N146" s="1" t="s">
        <v>7087</v>
      </c>
      <c r="O146" s="3"/>
      <c r="P146" s="3"/>
      <c r="Q146" s="3"/>
      <c r="R146" s="3"/>
      <c r="S146" s="3"/>
      <c r="T146" s="3"/>
      <c r="U146" s="3"/>
      <c r="V146" s="3"/>
      <c r="W146" s="3"/>
      <c r="X146" s="3"/>
      <c r="Y146" s="3"/>
      <c r="Z146" s="3"/>
    </row>
    <row r="147">
      <c r="A147" s="1" t="s">
        <v>647</v>
      </c>
      <c r="B147" s="1" t="s">
        <v>6715</v>
      </c>
      <c r="C147" s="3"/>
      <c r="D147" s="3"/>
      <c r="E147" s="3"/>
      <c r="F147" s="3"/>
      <c r="G147" s="3"/>
      <c r="H147" s="1"/>
      <c r="I147" s="3"/>
      <c r="J147" s="3"/>
      <c r="K147" s="3"/>
      <c r="L147" s="3"/>
      <c r="M147" s="3"/>
      <c r="N147" s="1" t="s">
        <v>7088</v>
      </c>
      <c r="O147" s="3"/>
      <c r="P147" s="3"/>
      <c r="Q147" s="3"/>
      <c r="R147" s="3"/>
      <c r="S147" s="3"/>
      <c r="T147" s="3"/>
      <c r="U147" s="3"/>
      <c r="V147" s="3"/>
      <c r="W147" s="3"/>
      <c r="X147" s="3"/>
      <c r="Y147" s="3"/>
      <c r="Z147" s="3"/>
    </row>
    <row r="148">
      <c r="A148" s="1" t="s">
        <v>647</v>
      </c>
      <c r="B148" s="1" t="s">
        <v>6717</v>
      </c>
      <c r="C148" s="3"/>
      <c r="D148" s="3"/>
      <c r="E148" s="3"/>
      <c r="F148" s="3"/>
      <c r="G148" s="3"/>
      <c r="H148" s="1"/>
      <c r="I148" s="3"/>
      <c r="J148" s="3"/>
      <c r="K148" s="3"/>
      <c r="L148" s="3"/>
      <c r="M148" s="3"/>
      <c r="N148" s="1" t="s">
        <v>7089</v>
      </c>
      <c r="O148" s="3"/>
      <c r="P148" s="3"/>
      <c r="Q148" s="3"/>
      <c r="R148" s="3"/>
      <c r="S148" s="3"/>
      <c r="T148" s="3"/>
      <c r="U148" s="3"/>
      <c r="V148" s="3"/>
      <c r="W148" s="3"/>
      <c r="X148" s="3"/>
      <c r="Y148" s="3"/>
      <c r="Z148" s="3"/>
    </row>
    <row r="149">
      <c r="A149" s="1" t="s">
        <v>647</v>
      </c>
      <c r="B149" s="1" t="s">
        <v>6739</v>
      </c>
      <c r="C149" s="3"/>
      <c r="D149" s="3"/>
      <c r="E149" s="3"/>
      <c r="F149" s="3"/>
      <c r="G149" s="3"/>
      <c r="H149" s="1"/>
      <c r="I149" s="3"/>
      <c r="J149" s="3"/>
      <c r="K149" s="3"/>
      <c r="L149" s="3"/>
      <c r="M149" s="3"/>
      <c r="N149" s="1" t="s">
        <v>6855</v>
      </c>
      <c r="O149" s="3"/>
      <c r="P149" s="3"/>
      <c r="Q149" s="3"/>
      <c r="R149" s="3"/>
      <c r="S149" s="3"/>
      <c r="T149" s="3"/>
      <c r="U149" s="3"/>
      <c r="V149" s="3"/>
      <c r="W149" s="3"/>
      <c r="X149" s="3"/>
      <c r="Y149" s="3"/>
      <c r="Z149" s="3"/>
    </row>
    <row r="150">
      <c r="A150" s="1" t="s">
        <v>647</v>
      </c>
      <c r="B150" s="1" t="s">
        <v>6713</v>
      </c>
      <c r="C150" s="3"/>
      <c r="D150" s="3"/>
      <c r="E150" s="3"/>
      <c r="F150" s="3"/>
      <c r="G150" s="3"/>
      <c r="H150" s="1"/>
      <c r="I150" s="3"/>
      <c r="J150" s="3"/>
      <c r="K150" s="3"/>
      <c r="L150" s="3"/>
      <c r="M150" s="3"/>
      <c r="N150" s="1" t="s">
        <v>7092</v>
      </c>
      <c r="O150" s="3"/>
      <c r="P150" s="3"/>
      <c r="Q150" s="3"/>
      <c r="R150" s="3"/>
      <c r="S150" s="3"/>
      <c r="T150" s="3"/>
      <c r="U150" s="3"/>
      <c r="V150" s="3"/>
      <c r="W150" s="3"/>
      <c r="X150" s="3"/>
      <c r="Y150" s="3"/>
      <c r="Z150" s="3"/>
    </row>
    <row r="151">
      <c r="A151" s="1"/>
      <c r="B151" s="1"/>
      <c r="C151" s="3"/>
      <c r="D151" s="3"/>
      <c r="E151" s="3"/>
      <c r="F151" s="3"/>
      <c r="G151" s="3"/>
      <c r="H151" s="1"/>
      <c r="I151" s="3"/>
      <c r="J151" s="3"/>
      <c r="K151" s="3"/>
      <c r="L151" s="3"/>
      <c r="M151" s="3"/>
      <c r="N151" s="3"/>
      <c r="O151" s="3"/>
      <c r="P151" s="3"/>
      <c r="Q151" s="3"/>
      <c r="R151" s="3"/>
      <c r="S151" s="3"/>
      <c r="T151" s="3"/>
      <c r="U151" s="3"/>
      <c r="V151" s="3"/>
      <c r="W151" s="3"/>
      <c r="X151" s="3"/>
      <c r="Y151" s="3"/>
      <c r="Z151" s="3"/>
    </row>
    <row r="152">
      <c r="A152" s="1" t="s">
        <v>308</v>
      </c>
      <c r="B152" s="1" t="s">
        <v>6710</v>
      </c>
      <c r="C152" s="3"/>
      <c r="D152" s="3"/>
      <c r="E152" s="3"/>
      <c r="F152" s="3"/>
      <c r="G152" s="3"/>
      <c r="H152" s="1" t="s">
        <v>7095</v>
      </c>
      <c r="I152" s="3"/>
      <c r="J152" s="3"/>
      <c r="K152" s="3"/>
      <c r="L152" s="3"/>
      <c r="M152" s="3"/>
      <c r="N152" s="3"/>
      <c r="O152" s="3"/>
      <c r="P152" s="3"/>
      <c r="Q152" s="3"/>
      <c r="R152" s="3"/>
      <c r="S152" s="3"/>
      <c r="T152" s="3"/>
      <c r="U152" s="3"/>
      <c r="V152" s="3"/>
      <c r="W152" s="3"/>
      <c r="X152" s="3"/>
      <c r="Y152" s="3"/>
      <c r="Z152" s="3"/>
    </row>
    <row r="153">
      <c r="A153" s="1" t="s">
        <v>308</v>
      </c>
      <c r="B153" s="1" t="s">
        <v>6739</v>
      </c>
      <c r="C153" s="3"/>
      <c r="D153" s="3"/>
      <c r="E153" s="3"/>
      <c r="F153" s="3"/>
      <c r="G153" s="3"/>
      <c r="H153" s="1" t="s">
        <v>7096</v>
      </c>
      <c r="I153" s="3"/>
      <c r="J153" s="3"/>
      <c r="K153" s="3"/>
      <c r="L153" s="3"/>
      <c r="M153" s="3"/>
      <c r="N153" s="3"/>
      <c r="O153" s="3"/>
      <c r="P153" s="3"/>
      <c r="Q153" s="3"/>
      <c r="R153" s="3"/>
      <c r="S153" s="3"/>
      <c r="T153" s="3"/>
      <c r="U153" s="3"/>
      <c r="V153" s="3"/>
      <c r="W153" s="3"/>
      <c r="X153" s="3"/>
      <c r="Y153" s="3"/>
      <c r="Z153" s="3"/>
    </row>
    <row r="154">
      <c r="A154" s="1" t="s">
        <v>308</v>
      </c>
      <c r="B154" s="1" t="s">
        <v>6713</v>
      </c>
      <c r="C154" s="3"/>
      <c r="D154" s="3"/>
      <c r="E154" s="3"/>
      <c r="F154" s="3"/>
      <c r="G154" s="3"/>
      <c r="H154" s="1" t="s">
        <v>7098</v>
      </c>
      <c r="I154" s="3"/>
      <c r="J154" s="3"/>
      <c r="K154" s="3"/>
      <c r="L154" s="3"/>
      <c r="M154" s="3"/>
      <c r="N154" s="3"/>
      <c r="O154" s="3"/>
      <c r="P154" s="3"/>
      <c r="Q154" s="3"/>
      <c r="R154" s="3"/>
      <c r="S154" s="3"/>
      <c r="T154" s="3"/>
      <c r="U154" s="3"/>
      <c r="V154" s="3"/>
      <c r="W154" s="3"/>
      <c r="X154" s="3"/>
      <c r="Y154" s="3"/>
      <c r="Z154" s="3"/>
    </row>
    <row r="155">
      <c r="A155" s="1" t="s">
        <v>308</v>
      </c>
      <c r="B155" s="1" t="s">
        <v>6717</v>
      </c>
      <c r="C155" s="3"/>
      <c r="D155" s="3"/>
      <c r="E155" s="3"/>
      <c r="F155" s="3"/>
      <c r="G155" s="3"/>
      <c r="H155" s="1" t="s">
        <v>7104</v>
      </c>
      <c r="I155" s="3"/>
      <c r="J155" s="3"/>
      <c r="K155" s="3"/>
      <c r="L155" s="3"/>
      <c r="M155" s="3"/>
      <c r="N155" s="3"/>
      <c r="O155" s="3"/>
      <c r="P155" s="3"/>
      <c r="Q155" s="3"/>
      <c r="R155" s="3"/>
      <c r="S155" s="3"/>
      <c r="T155" s="3"/>
      <c r="U155" s="3"/>
      <c r="V155" s="3"/>
      <c r="W155" s="3"/>
      <c r="X155" s="3"/>
      <c r="Y155" s="3"/>
      <c r="Z155" s="3"/>
    </row>
    <row r="156">
      <c r="A156" s="1" t="s">
        <v>308</v>
      </c>
      <c r="B156" s="1" t="s">
        <v>6715</v>
      </c>
      <c r="C156" s="3"/>
      <c r="D156" s="3"/>
      <c r="E156" s="3"/>
      <c r="F156" s="3"/>
      <c r="G156" s="3"/>
      <c r="H156" s="1" t="s">
        <v>7106</v>
      </c>
      <c r="I156" s="3"/>
      <c r="J156" s="3"/>
      <c r="K156" s="3"/>
      <c r="L156" s="3"/>
      <c r="M156" s="3"/>
      <c r="N156" s="3"/>
      <c r="O156" s="3"/>
      <c r="P156" s="3"/>
      <c r="Q156" s="3"/>
      <c r="R156" s="3"/>
      <c r="S156" s="3"/>
      <c r="T156" s="3"/>
      <c r="U156" s="3"/>
      <c r="V156" s="3"/>
      <c r="W156" s="3"/>
      <c r="X156" s="3"/>
      <c r="Y156" s="3"/>
      <c r="Z156" s="3"/>
    </row>
    <row r="157">
      <c r="A157" s="1" t="s">
        <v>308</v>
      </c>
      <c r="B157" s="1" t="s">
        <v>6681</v>
      </c>
      <c r="C157" s="3"/>
      <c r="D157" s="3"/>
      <c r="E157" s="3"/>
      <c r="F157" s="3"/>
      <c r="G157" s="3"/>
      <c r="H157" s="1" t="s">
        <v>7107</v>
      </c>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1" t="s">
        <v>1</v>
      </c>
      <c r="B160" s="1" t="s">
        <v>6681</v>
      </c>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1" t="s">
        <v>6681</v>
      </c>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1" t="s">
        <v>6681</v>
      </c>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1" t="s">
        <v>6681</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1" t="s">
        <v>6717</v>
      </c>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1" t="s">
        <v>6715</v>
      </c>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1" t="s">
        <v>557</v>
      </c>
      <c r="B167" s="1" t="s">
        <v>6681</v>
      </c>
      <c r="C167" s="3"/>
      <c r="D167" s="3"/>
      <c r="E167" s="3"/>
      <c r="F167" s="3"/>
      <c r="G167" s="3"/>
      <c r="H167" s="3"/>
      <c r="I167" s="3"/>
      <c r="J167" s="3"/>
      <c r="K167" s="3"/>
      <c r="L167" s="3"/>
      <c r="M167" s="270" t="s">
        <v>7008</v>
      </c>
      <c r="N167" s="3"/>
      <c r="O167" s="3"/>
      <c r="P167" s="3"/>
      <c r="Q167" s="3"/>
      <c r="R167" s="3"/>
      <c r="S167" s="3"/>
      <c r="T167" s="3"/>
      <c r="U167" s="3"/>
      <c r="V167" s="3"/>
      <c r="W167" s="3"/>
      <c r="X167" s="3"/>
      <c r="Y167" s="3"/>
      <c r="Z167" s="3"/>
    </row>
    <row r="168">
      <c r="A168" s="1" t="s">
        <v>557</v>
      </c>
      <c r="B168" s="1" t="s">
        <v>6710</v>
      </c>
      <c r="C168" s="3"/>
      <c r="D168" s="3"/>
      <c r="E168" s="3"/>
      <c r="F168" s="3"/>
      <c r="G168" s="3"/>
      <c r="H168" s="3"/>
      <c r="I168" s="3"/>
      <c r="J168" s="3"/>
      <c r="K168" s="3"/>
      <c r="L168" s="3"/>
      <c r="M168" s="1" t="s">
        <v>7111</v>
      </c>
      <c r="N168" s="3"/>
      <c r="O168" s="3"/>
      <c r="P168" s="3"/>
      <c r="Q168" s="3"/>
      <c r="R168" s="3"/>
      <c r="S168" s="3"/>
      <c r="T168" s="3"/>
      <c r="U168" s="3"/>
      <c r="V168" s="3"/>
      <c r="W168" s="3"/>
      <c r="X168" s="3"/>
      <c r="Y168" s="3"/>
      <c r="Z168" s="3"/>
    </row>
    <row r="169">
      <c r="A169" s="1" t="s">
        <v>557</v>
      </c>
      <c r="B169" s="1" t="s">
        <v>6739</v>
      </c>
      <c r="C169" s="3"/>
      <c r="D169" s="3"/>
      <c r="E169" s="3"/>
      <c r="F169" s="3"/>
      <c r="G169" s="3"/>
      <c r="H169" s="3"/>
      <c r="I169" s="3"/>
      <c r="J169" s="3"/>
      <c r="K169" s="3"/>
      <c r="L169" s="3"/>
      <c r="M169" s="1" t="s">
        <v>7112</v>
      </c>
      <c r="N169" s="3"/>
      <c r="O169" s="3"/>
      <c r="P169" s="3"/>
      <c r="Q169" s="3"/>
      <c r="R169" s="3"/>
      <c r="S169" s="3"/>
      <c r="T169" s="3"/>
      <c r="U169" s="3"/>
      <c r="V169" s="3"/>
      <c r="W169" s="3"/>
      <c r="X169" s="3"/>
      <c r="Y169" s="3"/>
      <c r="Z169" s="3"/>
    </row>
    <row r="170">
      <c r="A170" s="1" t="s">
        <v>557</v>
      </c>
      <c r="B170" s="1" t="s">
        <v>6713</v>
      </c>
      <c r="C170" s="3"/>
      <c r="D170" s="3"/>
      <c r="E170" s="3"/>
      <c r="F170" s="3"/>
      <c r="G170" s="3"/>
      <c r="H170" s="3"/>
      <c r="I170" s="3"/>
      <c r="J170" s="3"/>
      <c r="K170" s="3"/>
      <c r="L170" s="3"/>
      <c r="M170" s="1" t="s">
        <v>7113</v>
      </c>
      <c r="N170" s="3"/>
      <c r="O170" s="3"/>
      <c r="P170" s="3"/>
      <c r="Q170" s="3"/>
      <c r="R170" s="3"/>
      <c r="S170" s="3"/>
      <c r="T170" s="3"/>
      <c r="U170" s="3"/>
      <c r="V170" s="3"/>
      <c r="W170" s="3"/>
      <c r="X170" s="3"/>
      <c r="Y170" s="3"/>
      <c r="Z170" s="3"/>
    </row>
    <row r="171">
      <c r="A171" s="1" t="s">
        <v>557</v>
      </c>
      <c r="B171" s="1" t="s">
        <v>6717</v>
      </c>
      <c r="C171" s="3"/>
      <c r="D171" s="3"/>
      <c r="E171" s="3"/>
      <c r="F171" s="3"/>
      <c r="G171" s="3"/>
      <c r="H171" s="3"/>
      <c r="I171" s="3"/>
      <c r="J171" s="3"/>
      <c r="K171" s="3"/>
      <c r="L171" s="3"/>
      <c r="M171" s="1" t="s">
        <v>7114</v>
      </c>
      <c r="N171" s="3"/>
      <c r="O171" s="3"/>
      <c r="P171" s="3"/>
      <c r="Q171" s="3"/>
      <c r="R171" s="3"/>
      <c r="S171" s="3"/>
      <c r="T171" s="3"/>
      <c r="U171" s="3"/>
      <c r="V171" s="3"/>
      <c r="W171" s="3"/>
      <c r="X171" s="3"/>
      <c r="Y171" s="3"/>
      <c r="Z171" s="3"/>
    </row>
    <row r="172">
      <c r="A172" s="1" t="s">
        <v>557</v>
      </c>
      <c r="B172" s="1" t="s">
        <v>6715</v>
      </c>
      <c r="C172" s="3"/>
      <c r="D172" s="3"/>
      <c r="E172" s="3"/>
      <c r="F172" s="3"/>
      <c r="G172" s="3"/>
      <c r="H172" s="3"/>
      <c r="I172" s="3"/>
      <c r="J172" s="3"/>
      <c r="K172" s="3"/>
      <c r="L172" s="3"/>
      <c r="M172" s="1" t="s">
        <v>7115</v>
      </c>
      <c r="N172" s="3"/>
      <c r="O172" s="3"/>
      <c r="P172" s="3"/>
      <c r="Q172" s="3"/>
      <c r="R172" s="3"/>
      <c r="S172" s="3"/>
      <c r="T172" s="3"/>
      <c r="U172" s="3"/>
      <c r="V172" s="3"/>
      <c r="W172" s="3"/>
      <c r="X172" s="3"/>
      <c r="Y172" s="3"/>
      <c r="Z172" s="3"/>
    </row>
    <row r="173">
      <c r="A173" s="1" t="s">
        <v>570</v>
      </c>
      <c r="B173" s="1" t="s">
        <v>6681</v>
      </c>
      <c r="C173" s="3"/>
      <c r="D173" s="3"/>
      <c r="E173" s="3"/>
      <c r="F173" s="3"/>
      <c r="G173" s="3"/>
      <c r="H173" s="3"/>
      <c r="I173" s="3"/>
      <c r="J173" s="3"/>
      <c r="K173" s="3"/>
      <c r="L173" s="3"/>
      <c r="M173" s="3"/>
      <c r="N173" s="3"/>
      <c r="O173" s="1" t="s">
        <v>7116</v>
      </c>
      <c r="P173" s="3"/>
      <c r="Q173" s="3"/>
      <c r="R173" s="3"/>
      <c r="S173" s="3"/>
      <c r="T173" s="3"/>
      <c r="U173" s="3"/>
      <c r="V173" s="3"/>
      <c r="W173" s="3"/>
      <c r="X173" s="3"/>
      <c r="Y173" s="3"/>
      <c r="Z173" s="3"/>
    </row>
    <row r="174">
      <c r="A174" s="1" t="s">
        <v>570</v>
      </c>
      <c r="B174" s="1" t="s">
        <v>6710</v>
      </c>
      <c r="C174" s="3"/>
      <c r="D174" s="3"/>
      <c r="E174" s="3"/>
      <c r="F174" s="3"/>
      <c r="G174" s="3"/>
      <c r="H174" s="3"/>
      <c r="I174" s="3"/>
      <c r="J174" s="3"/>
      <c r="K174" s="3"/>
      <c r="L174" s="3"/>
      <c r="M174" s="3"/>
      <c r="N174" s="3"/>
      <c r="O174" s="1" t="s">
        <v>7117</v>
      </c>
      <c r="P174" s="3"/>
      <c r="Q174" s="3"/>
      <c r="R174" s="3"/>
      <c r="S174" s="3"/>
      <c r="T174" s="3"/>
      <c r="U174" s="3"/>
      <c r="V174" s="3"/>
      <c r="W174" s="3"/>
      <c r="X174" s="3"/>
      <c r="Y174" s="3"/>
      <c r="Z174" s="3"/>
    </row>
    <row r="175">
      <c r="A175" s="1" t="s">
        <v>570</v>
      </c>
      <c r="B175" s="1" t="s">
        <v>6739</v>
      </c>
      <c r="C175" s="3"/>
      <c r="D175" s="3"/>
      <c r="E175" s="3"/>
      <c r="F175" s="3"/>
      <c r="G175" s="3"/>
      <c r="H175" s="3"/>
      <c r="I175" s="3"/>
      <c r="J175" s="3"/>
      <c r="K175" s="3"/>
      <c r="L175" s="3"/>
      <c r="M175" s="3"/>
      <c r="N175" s="3"/>
      <c r="O175" s="1" t="s">
        <v>7118</v>
      </c>
      <c r="P175" s="3"/>
      <c r="Q175" s="3"/>
      <c r="R175" s="3"/>
      <c r="S175" s="3"/>
      <c r="T175" s="3"/>
      <c r="U175" s="3"/>
      <c r="V175" s="3"/>
      <c r="W175" s="3"/>
      <c r="X175" s="3"/>
      <c r="Y175" s="3"/>
      <c r="Z175" s="3"/>
    </row>
    <row r="176">
      <c r="A176" s="1" t="s">
        <v>570</v>
      </c>
      <c r="B176" s="1" t="s">
        <v>6713</v>
      </c>
      <c r="C176" s="3"/>
      <c r="D176" s="3"/>
      <c r="E176" s="3"/>
      <c r="F176" s="3"/>
      <c r="G176" s="3"/>
      <c r="H176" s="3"/>
      <c r="I176" s="3"/>
      <c r="J176" s="3"/>
      <c r="K176" s="3"/>
      <c r="L176" s="3"/>
      <c r="M176" s="1"/>
      <c r="N176" s="3"/>
      <c r="O176" s="1" t="s">
        <v>7121</v>
      </c>
      <c r="P176" s="3"/>
      <c r="Q176" s="3"/>
      <c r="R176" s="3"/>
      <c r="S176" s="3"/>
      <c r="T176" s="3"/>
      <c r="U176" s="3"/>
      <c r="V176" s="3"/>
      <c r="W176" s="3"/>
      <c r="X176" s="3"/>
      <c r="Y176" s="3"/>
      <c r="Z176" s="3"/>
    </row>
    <row r="177">
      <c r="A177" s="1" t="s">
        <v>570</v>
      </c>
      <c r="B177" s="1" t="s">
        <v>6717</v>
      </c>
      <c r="C177" s="3"/>
      <c r="D177" s="3"/>
      <c r="E177" s="3"/>
      <c r="F177" s="3"/>
      <c r="G177" s="3"/>
      <c r="H177" s="3"/>
      <c r="I177" s="3"/>
      <c r="J177" s="3"/>
      <c r="K177" s="3"/>
      <c r="L177" s="3"/>
      <c r="M177" s="3"/>
      <c r="N177" s="3"/>
      <c r="O177" s="1" t="s">
        <v>7122</v>
      </c>
      <c r="P177" s="3"/>
      <c r="Q177" s="3"/>
      <c r="R177" s="3"/>
      <c r="S177" s="3"/>
      <c r="T177" s="3"/>
      <c r="U177" s="3"/>
      <c r="V177" s="3"/>
      <c r="W177" s="3"/>
      <c r="X177" s="3"/>
      <c r="Y177" s="3"/>
      <c r="Z177" s="3"/>
    </row>
    <row r="178">
      <c r="A178" s="1" t="s">
        <v>570</v>
      </c>
      <c r="B178" s="1" t="s">
        <v>6715</v>
      </c>
      <c r="C178" s="3"/>
      <c r="D178" s="3"/>
      <c r="E178" s="3"/>
      <c r="F178" s="3"/>
      <c r="G178" s="3"/>
      <c r="H178" s="3"/>
      <c r="I178" s="3"/>
      <c r="J178" s="3"/>
      <c r="K178" s="3"/>
      <c r="L178" s="3"/>
      <c r="M178" s="3"/>
      <c r="N178" s="3"/>
      <c r="O178" s="1" t="s">
        <v>7123</v>
      </c>
      <c r="P178" s="3"/>
      <c r="Q178" s="3"/>
      <c r="R178" s="3"/>
      <c r="S178" s="3"/>
      <c r="T178" s="3"/>
      <c r="U178" s="3"/>
      <c r="V178" s="3"/>
      <c r="W178" s="3"/>
      <c r="X178" s="3"/>
      <c r="Y178" s="3"/>
      <c r="Z178" s="3"/>
    </row>
    <row r="179">
      <c r="A179" s="1" t="s">
        <v>497</v>
      </c>
      <c r="B179" s="1" t="s">
        <v>6681</v>
      </c>
      <c r="C179" s="3"/>
      <c r="D179" s="3"/>
      <c r="E179" s="3"/>
      <c r="F179" s="3"/>
      <c r="G179" s="3"/>
      <c r="H179" s="3"/>
      <c r="I179" s="3"/>
      <c r="J179" s="3"/>
      <c r="K179" s="3"/>
      <c r="L179" s="3"/>
      <c r="M179" s="3"/>
      <c r="N179" s="3"/>
      <c r="O179" s="3"/>
      <c r="P179" s="3"/>
      <c r="Q179" s="1" t="s">
        <v>7126</v>
      </c>
      <c r="R179" s="3"/>
      <c r="S179" s="3"/>
      <c r="T179" s="3"/>
      <c r="U179" s="3"/>
      <c r="V179" s="3"/>
      <c r="W179" s="3"/>
      <c r="X179" s="3"/>
      <c r="Y179" s="3"/>
      <c r="Z179" s="3"/>
    </row>
    <row r="180">
      <c r="A180" s="39" t="s">
        <v>497</v>
      </c>
      <c r="B180" s="1" t="s">
        <v>6710</v>
      </c>
      <c r="C180" s="3"/>
      <c r="D180" s="3"/>
      <c r="E180" s="3"/>
      <c r="F180" s="3"/>
      <c r="G180" s="3"/>
      <c r="H180" s="3"/>
      <c r="I180" s="3"/>
      <c r="J180" s="3"/>
      <c r="K180" s="3"/>
      <c r="L180" s="3"/>
      <c r="M180" s="3"/>
      <c r="N180" s="3"/>
      <c r="O180" s="3"/>
      <c r="P180" s="3"/>
      <c r="Q180" s="1">
        <v>18.0</v>
      </c>
      <c r="R180" s="3"/>
      <c r="S180" s="3"/>
      <c r="T180" s="3"/>
      <c r="U180" s="3"/>
      <c r="V180" s="3"/>
      <c r="W180" s="3"/>
      <c r="X180" s="3"/>
      <c r="Y180" s="3"/>
      <c r="Z180" s="3"/>
    </row>
    <row r="181">
      <c r="A181" s="39" t="s">
        <v>497</v>
      </c>
      <c r="B181" s="1" t="s">
        <v>6739</v>
      </c>
      <c r="C181" s="3"/>
      <c r="D181" s="3"/>
      <c r="E181" s="3"/>
      <c r="F181" s="3"/>
      <c r="G181" s="3"/>
      <c r="H181" s="3"/>
      <c r="I181" s="3"/>
      <c r="J181" s="3"/>
      <c r="K181" s="3"/>
      <c r="L181" s="3"/>
      <c r="M181" s="3"/>
      <c r="N181" s="3"/>
      <c r="O181" s="3"/>
      <c r="P181" s="3"/>
      <c r="Q181" s="1" t="s">
        <v>7127</v>
      </c>
      <c r="R181" s="3"/>
      <c r="S181" s="3"/>
      <c r="T181" s="3"/>
      <c r="U181" s="3"/>
      <c r="V181" s="3"/>
      <c r="W181" s="3"/>
      <c r="X181" s="3"/>
      <c r="Y181" s="3"/>
      <c r="Z181" s="3"/>
    </row>
    <row r="182">
      <c r="A182" s="39" t="s">
        <v>497</v>
      </c>
      <c r="B182" s="1" t="s">
        <v>6713</v>
      </c>
      <c r="C182" s="3"/>
      <c r="D182" s="3"/>
      <c r="E182" s="3"/>
      <c r="F182" s="3"/>
      <c r="G182" s="3"/>
      <c r="H182" s="3"/>
      <c r="I182" s="3"/>
      <c r="J182" s="3"/>
      <c r="K182" s="3"/>
      <c r="L182" s="3"/>
      <c r="M182" s="3"/>
      <c r="N182" s="3"/>
      <c r="O182" s="3"/>
      <c r="P182" s="3"/>
      <c r="Q182" s="1" t="s">
        <v>7128</v>
      </c>
      <c r="R182" s="3"/>
      <c r="S182" s="3"/>
      <c r="T182" s="3"/>
      <c r="U182" s="3"/>
      <c r="V182" s="3"/>
      <c r="W182" s="3"/>
      <c r="X182" s="3"/>
      <c r="Y182" s="3"/>
      <c r="Z182" s="3"/>
    </row>
    <row r="183">
      <c r="A183" s="39" t="s">
        <v>497</v>
      </c>
      <c r="B183" s="1" t="s">
        <v>6717</v>
      </c>
      <c r="C183" s="3"/>
      <c r="D183" s="3"/>
      <c r="E183" s="3"/>
      <c r="F183" s="3"/>
      <c r="G183" s="3"/>
      <c r="H183" s="3"/>
      <c r="I183" s="3"/>
      <c r="J183" s="3"/>
      <c r="K183" s="3"/>
      <c r="L183" s="3"/>
      <c r="M183" s="3"/>
      <c r="N183" s="3"/>
      <c r="O183" s="3"/>
      <c r="P183" s="3"/>
      <c r="Q183" s="1" t="s">
        <v>7129</v>
      </c>
      <c r="R183" s="3"/>
      <c r="S183" s="3"/>
      <c r="T183" s="3"/>
      <c r="U183" s="3"/>
      <c r="V183" s="3"/>
      <c r="W183" s="3"/>
      <c r="X183" s="3"/>
      <c r="Y183" s="3"/>
      <c r="Z183" s="3"/>
    </row>
    <row r="184">
      <c r="A184" s="39" t="s">
        <v>497</v>
      </c>
      <c r="B184" s="1" t="s">
        <v>6715</v>
      </c>
      <c r="C184" s="3"/>
      <c r="D184" s="3"/>
      <c r="E184" s="3"/>
      <c r="F184" s="3"/>
      <c r="G184" s="3"/>
      <c r="H184" s="3"/>
      <c r="I184" s="3"/>
      <c r="J184" s="3"/>
      <c r="K184" s="3"/>
      <c r="L184" s="3"/>
      <c r="M184" s="3"/>
      <c r="N184" s="3"/>
      <c r="O184" s="3"/>
      <c r="P184" s="3"/>
      <c r="Q184" s="1" t="s">
        <v>7130</v>
      </c>
      <c r="R184" s="3"/>
      <c r="S184" s="3"/>
      <c r="T184" s="3"/>
      <c r="U184" s="3"/>
      <c r="V184" s="3"/>
      <c r="W184" s="3"/>
      <c r="X184" s="3"/>
      <c r="Y184" s="3"/>
      <c r="Z184" s="3"/>
    </row>
    <row r="185">
      <c r="A185" s="1" t="s">
        <v>633</v>
      </c>
      <c r="B185" s="1" t="s">
        <v>6681</v>
      </c>
      <c r="C185" s="3"/>
      <c r="D185" s="3"/>
      <c r="E185" s="3"/>
      <c r="F185" s="3"/>
      <c r="G185" s="3"/>
      <c r="H185" s="3"/>
      <c r="I185" s="3"/>
      <c r="J185" s="3"/>
      <c r="K185" s="3"/>
      <c r="L185" s="3"/>
      <c r="M185" s="3"/>
      <c r="N185" s="3"/>
      <c r="O185" s="3"/>
      <c r="P185" s="3"/>
      <c r="Q185" s="3"/>
      <c r="R185" s="3"/>
      <c r="S185" s="1" t="s">
        <v>2564</v>
      </c>
      <c r="T185" s="3"/>
      <c r="U185" s="3"/>
      <c r="V185" s="3"/>
      <c r="W185" s="3"/>
      <c r="X185" s="3"/>
      <c r="Y185" s="3"/>
      <c r="Z185" s="3"/>
    </row>
    <row r="186">
      <c r="A186" s="1" t="s">
        <v>633</v>
      </c>
      <c r="B186" s="1" t="s">
        <v>6710</v>
      </c>
      <c r="C186" s="3"/>
      <c r="D186" s="3"/>
      <c r="E186" s="3"/>
      <c r="F186" s="3"/>
      <c r="G186" s="3"/>
      <c r="H186" s="3"/>
      <c r="I186" s="3"/>
      <c r="J186" s="3"/>
      <c r="K186" s="3"/>
      <c r="L186" s="3"/>
      <c r="M186" s="3"/>
      <c r="N186" s="3"/>
      <c r="O186" s="3"/>
      <c r="P186" s="3"/>
      <c r="Q186" s="3"/>
      <c r="R186" s="3"/>
      <c r="S186" s="1" t="s">
        <v>7132</v>
      </c>
      <c r="T186" s="3"/>
      <c r="U186" s="3"/>
      <c r="V186" s="3"/>
      <c r="W186" s="3"/>
      <c r="X186" s="3"/>
      <c r="Y186" s="3"/>
      <c r="Z186" s="3"/>
    </row>
    <row r="187">
      <c r="A187" s="1" t="s">
        <v>633</v>
      </c>
      <c r="B187" s="1" t="s">
        <v>6739</v>
      </c>
      <c r="C187" s="3"/>
      <c r="D187" s="3"/>
      <c r="E187" s="3"/>
      <c r="F187" s="3"/>
      <c r="G187" s="3"/>
      <c r="H187" s="3"/>
      <c r="I187" s="3"/>
      <c r="J187" s="3"/>
      <c r="K187" s="3"/>
      <c r="L187" s="3"/>
      <c r="M187" s="3"/>
      <c r="N187" s="3"/>
      <c r="O187" s="3"/>
      <c r="P187" s="3"/>
      <c r="Q187" s="3"/>
      <c r="R187" s="3"/>
      <c r="S187" s="1" t="s">
        <v>7133</v>
      </c>
      <c r="T187" s="3"/>
      <c r="U187" s="3"/>
      <c r="V187" s="3"/>
      <c r="W187" s="3"/>
      <c r="X187" s="3"/>
      <c r="Y187" s="3"/>
      <c r="Z187" s="3"/>
    </row>
    <row r="188">
      <c r="A188" s="1" t="s">
        <v>633</v>
      </c>
      <c r="B188" s="1" t="s">
        <v>6713</v>
      </c>
      <c r="C188" s="3"/>
      <c r="D188" s="3"/>
      <c r="E188" s="3"/>
      <c r="F188" s="3"/>
      <c r="G188" s="3"/>
      <c r="H188" s="3"/>
      <c r="I188" s="3"/>
      <c r="J188" s="3"/>
      <c r="K188" s="3"/>
      <c r="L188" s="3"/>
      <c r="M188" s="3"/>
      <c r="N188" s="3"/>
      <c r="O188" s="3"/>
      <c r="P188" s="3"/>
      <c r="Q188" s="3"/>
      <c r="R188" s="3"/>
      <c r="S188" s="1" t="s">
        <v>7134</v>
      </c>
      <c r="T188" s="3"/>
      <c r="U188" s="3"/>
      <c r="V188" s="3"/>
      <c r="W188" s="3"/>
      <c r="X188" s="3"/>
      <c r="Y188" s="3"/>
      <c r="Z188" s="3"/>
    </row>
    <row r="189">
      <c r="A189" s="1" t="s">
        <v>633</v>
      </c>
      <c r="B189" s="1" t="s">
        <v>6717</v>
      </c>
      <c r="C189" s="3"/>
      <c r="D189" s="3"/>
      <c r="E189" s="3"/>
      <c r="F189" s="3"/>
      <c r="G189" s="3"/>
      <c r="H189" s="3"/>
      <c r="I189" s="3"/>
      <c r="J189" s="3"/>
      <c r="K189" s="3"/>
      <c r="L189" s="3"/>
      <c r="M189" s="3"/>
      <c r="N189" s="3"/>
      <c r="O189" s="3"/>
      <c r="P189" s="3"/>
      <c r="Q189" s="3"/>
      <c r="R189" s="3"/>
      <c r="S189" s="1" t="s">
        <v>7135</v>
      </c>
      <c r="T189" s="3"/>
      <c r="U189" s="3"/>
      <c r="V189" s="3"/>
      <c r="W189" s="3"/>
      <c r="X189" s="3"/>
      <c r="Y189" s="3"/>
      <c r="Z189" s="3"/>
    </row>
    <row r="190">
      <c r="A190" s="1" t="s">
        <v>633</v>
      </c>
      <c r="B190" s="1" t="s">
        <v>6715</v>
      </c>
      <c r="C190" s="3"/>
      <c r="D190" s="3"/>
      <c r="E190" s="3"/>
      <c r="F190" s="3"/>
      <c r="G190" s="3"/>
      <c r="H190" s="3"/>
      <c r="I190" s="3"/>
      <c r="J190" s="3"/>
      <c r="K190" s="3"/>
      <c r="L190" s="3"/>
      <c r="M190" s="3"/>
      <c r="N190" s="3"/>
      <c r="O190" s="3"/>
      <c r="P190" s="3"/>
      <c r="Q190" s="3"/>
      <c r="R190" s="3"/>
      <c r="S190" s="1" t="s">
        <v>7139</v>
      </c>
      <c r="T190" s="3"/>
      <c r="U190" s="3"/>
      <c r="V190" s="3"/>
      <c r="W190" s="3"/>
      <c r="X190" s="3"/>
      <c r="Y190" s="3"/>
      <c r="Z190" s="3"/>
    </row>
    <row r="191">
      <c r="A191" s="1" t="s">
        <v>592</v>
      </c>
      <c r="B191" s="1" t="s">
        <v>6681</v>
      </c>
      <c r="C191" s="3"/>
      <c r="D191" s="3"/>
      <c r="E191" s="3"/>
      <c r="F191" s="3"/>
      <c r="G191" s="3"/>
      <c r="H191" s="3"/>
      <c r="I191" s="3"/>
      <c r="J191" s="3"/>
      <c r="K191" s="3"/>
      <c r="L191" s="3"/>
      <c r="M191" s="3"/>
      <c r="N191" s="3"/>
      <c r="O191" s="3"/>
      <c r="P191" s="3"/>
      <c r="Q191" s="3"/>
      <c r="R191" s="3"/>
      <c r="S191" s="3"/>
      <c r="T191" s="3"/>
      <c r="U191" s="270" t="s">
        <v>7141</v>
      </c>
      <c r="V191" s="3"/>
      <c r="W191" s="3"/>
      <c r="X191" s="3"/>
      <c r="Y191" s="3"/>
      <c r="Z191" s="3"/>
    </row>
    <row r="192">
      <c r="A192" s="3"/>
      <c r="B192" s="1" t="s">
        <v>6710</v>
      </c>
      <c r="C192" s="3"/>
      <c r="D192" s="3"/>
      <c r="E192" s="3"/>
      <c r="F192" s="3"/>
      <c r="G192" s="3"/>
      <c r="H192" s="3"/>
      <c r="I192" s="3"/>
      <c r="J192" s="3"/>
      <c r="K192" s="3"/>
      <c r="L192" s="3"/>
      <c r="M192" s="3"/>
      <c r="N192" s="3"/>
      <c r="O192" s="3"/>
      <c r="P192" s="3"/>
      <c r="Q192" s="3"/>
      <c r="R192" s="3"/>
      <c r="S192" s="1"/>
      <c r="T192" s="3"/>
      <c r="U192" s="1">
        <v>15.0</v>
      </c>
      <c r="V192" s="3"/>
      <c r="W192" s="3"/>
      <c r="X192" s="3"/>
      <c r="Y192" s="3"/>
      <c r="Z192" s="3"/>
    </row>
    <row r="193">
      <c r="A193" s="3"/>
      <c r="B193" s="1" t="s">
        <v>6739</v>
      </c>
      <c r="C193" s="3"/>
      <c r="D193" s="3"/>
      <c r="E193" s="3"/>
      <c r="F193" s="3"/>
      <c r="G193" s="3"/>
      <c r="H193" s="3"/>
      <c r="I193" s="3"/>
      <c r="J193" s="3"/>
      <c r="K193" s="3"/>
      <c r="L193" s="3"/>
      <c r="M193" s="3"/>
      <c r="N193" s="3"/>
      <c r="O193" s="3"/>
      <c r="P193" s="3"/>
      <c r="Q193" s="3"/>
      <c r="R193" s="3"/>
      <c r="S193" s="3"/>
      <c r="T193" s="3"/>
      <c r="U193" s="1" t="s">
        <v>7148</v>
      </c>
      <c r="V193" s="3"/>
      <c r="W193" s="3"/>
      <c r="X193" s="3"/>
      <c r="Y193" s="3"/>
      <c r="Z193" s="3"/>
    </row>
    <row r="194">
      <c r="A194" s="3"/>
      <c r="B194" s="1" t="s">
        <v>6713</v>
      </c>
      <c r="C194" s="3"/>
      <c r="D194" s="3"/>
      <c r="E194" s="3"/>
      <c r="F194" s="3"/>
      <c r="G194" s="3"/>
      <c r="H194" s="3"/>
      <c r="I194" s="3"/>
      <c r="J194" s="3"/>
      <c r="K194" s="3"/>
      <c r="L194" s="3"/>
      <c r="M194" s="3"/>
      <c r="N194" s="3"/>
      <c r="O194" s="3"/>
      <c r="P194" s="3"/>
      <c r="Q194" s="3"/>
      <c r="R194" s="3"/>
      <c r="S194" s="3"/>
      <c r="T194" s="3"/>
      <c r="U194" s="1" t="s">
        <v>7149</v>
      </c>
      <c r="V194" s="3"/>
      <c r="W194" s="3"/>
      <c r="X194" s="3"/>
      <c r="Y194" s="3"/>
      <c r="Z194" s="3"/>
    </row>
    <row r="195">
      <c r="A195" s="3"/>
      <c r="B195" s="1" t="s">
        <v>6717</v>
      </c>
      <c r="C195" s="3"/>
      <c r="D195" s="3"/>
      <c r="E195" s="3"/>
      <c r="F195" s="3"/>
      <c r="G195" s="3"/>
      <c r="H195" s="3"/>
      <c r="I195" s="3"/>
      <c r="J195" s="3"/>
      <c r="K195" s="3"/>
      <c r="L195" s="3"/>
      <c r="M195" s="3"/>
      <c r="N195" s="3"/>
      <c r="O195" s="3"/>
      <c r="P195" s="3"/>
      <c r="Q195" s="3"/>
      <c r="R195" s="3"/>
      <c r="S195" s="3"/>
      <c r="T195" s="3"/>
      <c r="U195" s="1" t="s">
        <v>7151</v>
      </c>
      <c r="V195" s="3"/>
      <c r="W195" s="3"/>
      <c r="X195" s="3"/>
      <c r="Y195" s="3"/>
      <c r="Z195" s="3"/>
    </row>
    <row r="196">
      <c r="A196" s="3"/>
      <c r="B196" s="1" t="s">
        <v>6715</v>
      </c>
      <c r="C196" s="3"/>
      <c r="D196" s="3"/>
      <c r="E196" s="3"/>
      <c r="F196" s="3"/>
      <c r="G196" s="3"/>
      <c r="H196" s="3"/>
      <c r="I196" s="3"/>
      <c r="J196" s="3"/>
      <c r="K196" s="3"/>
      <c r="L196" s="3"/>
      <c r="M196" s="3"/>
      <c r="N196" s="3"/>
      <c r="O196" s="3"/>
      <c r="P196" s="3"/>
      <c r="Q196" s="3"/>
      <c r="R196" s="3"/>
      <c r="S196" s="3"/>
      <c r="T196" s="3"/>
      <c r="U196" s="1" t="s">
        <v>7152</v>
      </c>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1" t="s">
        <v>424</v>
      </c>
      <c r="B200" s="1" t="s">
        <v>6681</v>
      </c>
      <c r="C200" s="3"/>
      <c r="D200" s="3"/>
      <c r="E200" s="3"/>
      <c r="F200" s="3"/>
      <c r="G200" s="3"/>
      <c r="H200" s="3"/>
      <c r="I200" s="3"/>
      <c r="J200" s="3"/>
      <c r="K200" s="3"/>
      <c r="L200" s="3"/>
      <c r="M200" s="3"/>
      <c r="N200" s="3"/>
      <c r="O200" s="3"/>
      <c r="P200" s="3"/>
      <c r="Q200" s="1" t="s">
        <v>7158</v>
      </c>
      <c r="R200" s="3"/>
      <c r="S200" s="3"/>
      <c r="T200" s="3"/>
      <c r="U200" s="3"/>
      <c r="V200" s="3"/>
      <c r="W200" s="3"/>
      <c r="X200" s="3"/>
      <c r="Y200" s="3"/>
      <c r="Z200" s="3"/>
    </row>
    <row r="201">
      <c r="A201" s="1" t="s">
        <v>424</v>
      </c>
      <c r="B201" s="1" t="s">
        <v>6710</v>
      </c>
      <c r="C201" s="3"/>
      <c r="D201" s="3"/>
      <c r="E201" s="3"/>
      <c r="F201" s="3"/>
      <c r="G201" s="3"/>
      <c r="H201" s="3"/>
      <c r="I201" s="3"/>
      <c r="J201" s="3"/>
      <c r="K201" s="3"/>
      <c r="L201" s="3"/>
      <c r="M201" s="3"/>
      <c r="N201" s="3"/>
      <c r="O201" s="3"/>
      <c r="P201" s="3"/>
      <c r="Q201" s="1" t="s">
        <v>7159</v>
      </c>
      <c r="R201" s="3"/>
      <c r="S201" s="3"/>
      <c r="T201" s="3"/>
      <c r="U201" s="3"/>
      <c r="V201" s="3"/>
      <c r="W201" s="3"/>
      <c r="X201" s="3"/>
      <c r="Y201" s="3"/>
      <c r="Z201" s="3"/>
    </row>
    <row r="202">
      <c r="A202" s="1" t="s">
        <v>424</v>
      </c>
      <c r="B202" s="1" t="s">
        <v>6739</v>
      </c>
      <c r="C202" s="3"/>
      <c r="D202" s="3"/>
      <c r="E202" s="3"/>
      <c r="F202" s="3"/>
      <c r="G202" s="3"/>
      <c r="H202" s="3"/>
      <c r="I202" s="3"/>
      <c r="J202" s="3"/>
      <c r="K202" s="3"/>
      <c r="L202" s="3"/>
      <c r="M202" s="3"/>
      <c r="N202" s="3"/>
      <c r="O202" s="3"/>
      <c r="P202" s="3"/>
      <c r="Q202" s="1" t="s">
        <v>7160</v>
      </c>
      <c r="R202" s="3"/>
      <c r="S202" s="3"/>
      <c r="T202" s="3"/>
      <c r="U202" s="3"/>
      <c r="V202" s="3"/>
      <c r="W202" s="3"/>
      <c r="X202" s="3"/>
      <c r="Y202" s="3"/>
      <c r="Z202" s="3"/>
    </row>
    <row r="203">
      <c r="A203" s="1" t="s">
        <v>424</v>
      </c>
      <c r="B203" s="1" t="s">
        <v>6713</v>
      </c>
      <c r="C203" s="3"/>
      <c r="D203" s="3"/>
      <c r="E203" s="3"/>
      <c r="F203" s="3"/>
      <c r="G203" s="3"/>
      <c r="H203" s="3"/>
      <c r="I203" s="3"/>
      <c r="J203" s="3"/>
      <c r="K203" s="3"/>
      <c r="L203" s="3"/>
      <c r="M203" s="3"/>
      <c r="N203" s="3"/>
      <c r="O203" s="3"/>
      <c r="P203" s="3"/>
      <c r="Q203" s="1" t="s">
        <v>7161</v>
      </c>
      <c r="R203" s="3"/>
      <c r="S203" s="3"/>
      <c r="T203" s="3"/>
      <c r="U203" s="3"/>
      <c r="V203" s="3"/>
      <c r="W203" s="3"/>
      <c r="X203" s="3"/>
      <c r="Y203" s="3"/>
      <c r="Z203" s="3"/>
    </row>
    <row r="204">
      <c r="A204" s="1" t="s">
        <v>424</v>
      </c>
      <c r="B204" s="1" t="s">
        <v>6717</v>
      </c>
      <c r="C204" s="3"/>
      <c r="D204" s="3"/>
      <c r="E204" s="3"/>
      <c r="F204" s="3"/>
      <c r="G204" s="3"/>
      <c r="H204" s="3"/>
      <c r="I204" s="3"/>
      <c r="J204" s="3"/>
      <c r="K204" s="3"/>
      <c r="L204" s="3"/>
      <c r="M204" s="3"/>
      <c r="N204" s="3"/>
      <c r="O204" s="3"/>
      <c r="P204" s="3"/>
      <c r="Q204" s="1" t="s">
        <v>7162</v>
      </c>
      <c r="R204" s="3"/>
      <c r="S204" s="3"/>
      <c r="T204" s="3"/>
      <c r="U204" s="3"/>
      <c r="V204" s="3"/>
      <c r="W204" s="3"/>
      <c r="X204" s="3"/>
      <c r="Y204" s="3"/>
      <c r="Z204" s="3"/>
    </row>
    <row r="205">
      <c r="A205" s="1" t="s">
        <v>424</v>
      </c>
      <c r="B205" s="1" t="s">
        <v>6715</v>
      </c>
      <c r="C205" s="3"/>
      <c r="D205" s="3"/>
      <c r="E205" s="3"/>
      <c r="F205" s="3"/>
      <c r="G205" s="3"/>
      <c r="H205" s="3"/>
      <c r="I205" s="3"/>
      <c r="J205" s="3"/>
      <c r="K205" s="3"/>
      <c r="L205" s="3"/>
      <c r="M205" s="3"/>
      <c r="N205" s="3"/>
      <c r="O205" s="3"/>
      <c r="P205" s="3"/>
      <c r="Q205" s="1" t="s">
        <v>7163</v>
      </c>
      <c r="R205" s="3"/>
      <c r="S205" s="3"/>
      <c r="T205" s="3"/>
      <c r="U205" s="3"/>
      <c r="V205" s="3"/>
      <c r="W205" s="3"/>
      <c r="X205" s="3"/>
      <c r="Y205" s="3"/>
      <c r="Z205" s="3"/>
    </row>
    <row r="206">
      <c r="A206" s="1" t="s">
        <v>526</v>
      </c>
      <c r="B206" s="1" t="s">
        <v>6681</v>
      </c>
      <c r="C206" s="3"/>
      <c r="D206" s="3"/>
      <c r="E206" s="3"/>
      <c r="F206" s="3"/>
      <c r="G206" s="3"/>
      <c r="H206" s="3"/>
      <c r="I206" s="3"/>
      <c r="J206" s="3"/>
      <c r="K206" s="3"/>
      <c r="L206" s="3"/>
      <c r="M206" s="3"/>
      <c r="N206" s="3"/>
      <c r="O206" s="3"/>
      <c r="P206" s="3"/>
      <c r="Q206" s="3"/>
      <c r="R206" s="3"/>
      <c r="S206" s="1" t="s">
        <v>7164</v>
      </c>
      <c r="T206" s="3"/>
      <c r="U206" s="3"/>
      <c r="V206" s="3"/>
      <c r="W206" s="3"/>
      <c r="X206" s="3"/>
      <c r="Y206" s="3"/>
      <c r="Z206" s="3"/>
    </row>
    <row r="207">
      <c r="A207" s="1" t="s">
        <v>526</v>
      </c>
      <c r="B207" s="1" t="s">
        <v>6715</v>
      </c>
      <c r="C207" s="3"/>
      <c r="D207" s="3"/>
      <c r="E207" s="3"/>
      <c r="F207" s="3"/>
      <c r="G207" s="3"/>
      <c r="H207" s="3"/>
      <c r="I207" s="3"/>
      <c r="J207" s="3"/>
      <c r="K207" s="3"/>
      <c r="L207" s="3"/>
      <c r="M207" s="3"/>
      <c r="N207" s="3"/>
      <c r="O207" s="3"/>
      <c r="P207" s="3"/>
      <c r="Q207" s="3"/>
      <c r="R207" s="3"/>
      <c r="S207" s="1" t="s">
        <v>7165</v>
      </c>
      <c r="T207" s="3"/>
      <c r="U207" s="3"/>
      <c r="V207" s="3"/>
      <c r="W207" s="3"/>
      <c r="X207" s="3"/>
      <c r="Y207" s="3"/>
      <c r="Z207" s="3"/>
    </row>
    <row r="208">
      <c r="A208" s="1" t="s">
        <v>526</v>
      </c>
      <c r="B208" s="1" t="s">
        <v>6717</v>
      </c>
      <c r="C208" s="3"/>
      <c r="D208" s="3"/>
      <c r="E208" s="3"/>
      <c r="F208" s="3"/>
      <c r="G208" s="3"/>
      <c r="H208" s="3"/>
      <c r="I208" s="3"/>
      <c r="J208" s="3"/>
      <c r="K208" s="3"/>
      <c r="L208" s="3"/>
      <c r="M208" s="3"/>
      <c r="N208" s="3"/>
      <c r="O208" s="3"/>
      <c r="P208" s="3"/>
      <c r="Q208" s="3"/>
      <c r="R208" s="3"/>
      <c r="S208" s="1" t="s">
        <v>7166</v>
      </c>
      <c r="T208" s="3"/>
      <c r="U208" s="3"/>
      <c r="V208" s="3"/>
      <c r="W208" s="3"/>
      <c r="X208" s="3"/>
      <c r="Y208" s="3"/>
      <c r="Z208" s="3"/>
    </row>
    <row r="209">
      <c r="A209" s="1" t="s">
        <v>526</v>
      </c>
      <c r="B209" s="1" t="s">
        <v>6713</v>
      </c>
      <c r="C209" s="3"/>
      <c r="D209" s="3"/>
      <c r="E209" s="3"/>
      <c r="F209" s="3"/>
      <c r="G209" s="3"/>
      <c r="H209" s="3"/>
      <c r="I209" s="3"/>
      <c r="J209" s="3"/>
      <c r="K209" s="3"/>
      <c r="L209" s="3"/>
      <c r="M209" s="3"/>
      <c r="N209" s="3"/>
      <c r="O209" s="3"/>
      <c r="P209" s="3"/>
      <c r="Q209" s="3"/>
      <c r="R209" s="3"/>
      <c r="S209" s="1" t="s">
        <v>7167</v>
      </c>
      <c r="T209" s="3"/>
      <c r="U209" s="3"/>
      <c r="V209" s="3"/>
      <c r="W209" s="3"/>
      <c r="X209" s="3"/>
      <c r="Y209" s="3"/>
      <c r="Z209" s="3"/>
    </row>
    <row r="210">
      <c r="A210" s="1" t="s">
        <v>526</v>
      </c>
      <c r="B210" s="1" t="s">
        <v>6739</v>
      </c>
      <c r="C210" s="3"/>
      <c r="D210" s="3"/>
      <c r="E210" s="3"/>
      <c r="F210" s="3"/>
      <c r="G210" s="3"/>
      <c r="H210" s="3"/>
      <c r="I210" s="3"/>
      <c r="J210" s="3"/>
      <c r="K210" s="3"/>
      <c r="L210" s="3"/>
      <c r="M210" s="3"/>
      <c r="N210" s="3"/>
      <c r="O210" s="3"/>
      <c r="P210" s="3"/>
      <c r="Q210" s="3"/>
      <c r="R210" s="3"/>
      <c r="S210" s="1" t="s">
        <v>7169</v>
      </c>
      <c r="T210" s="3"/>
      <c r="U210" s="3"/>
      <c r="V210" s="3"/>
      <c r="W210" s="3"/>
      <c r="X210" s="3"/>
      <c r="Y210" s="3"/>
      <c r="Z210" s="3"/>
    </row>
    <row r="211">
      <c r="A211" s="1" t="s">
        <v>526</v>
      </c>
      <c r="B211" s="1" t="s">
        <v>6710</v>
      </c>
      <c r="C211" s="3"/>
      <c r="D211" s="3"/>
      <c r="E211" s="3"/>
      <c r="F211" s="3"/>
      <c r="G211" s="3"/>
      <c r="H211" s="3"/>
      <c r="I211" s="3"/>
      <c r="J211" s="3"/>
      <c r="K211" s="3"/>
      <c r="L211" s="3"/>
      <c r="M211" s="3"/>
      <c r="N211" s="3"/>
      <c r="O211" s="3"/>
      <c r="P211" s="3"/>
      <c r="Q211" s="3"/>
      <c r="R211" s="3"/>
      <c r="S211" s="1" t="s">
        <v>7170</v>
      </c>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1" t="s">
        <v>502</v>
      </c>
      <c r="B218" s="1" t="s">
        <v>6681</v>
      </c>
      <c r="C218" s="3"/>
      <c r="D218" s="3"/>
      <c r="E218" s="3"/>
      <c r="F218" s="3"/>
      <c r="G218" s="3"/>
      <c r="H218" s="3"/>
      <c r="I218" s="3"/>
      <c r="J218" s="3"/>
      <c r="K218" s="3"/>
      <c r="L218" s="3"/>
      <c r="M218" s="3"/>
      <c r="N218" s="3"/>
      <c r="O218" s="3"/>
      <c r="P218" s="3"/>
      <c r="Q218" s="3"/>
      <c r="R218" s="3"/>
      <c r="S218" s="3"/>
      <c r="T218" s="3"/>
      <c r="U218" s="157" t="s">
        <v>7173</v>
      </c>
      <c r="V218" s="3"/>
      <c r="W218" s="3"/>
      <c r="X218" s="3"/>
      <c r="Y218" s="3"/>
      <c r="Z218" s="3"/>
    </row>
    <row r="219">
      <c r="A219" s="1" t="s">
        <v>502</v>
      </c>
      <c r="B219" s="1" t="s">
        <v>6717</v>
      </c>
      <c r="C219" s="3"/>
      <c r="D219" s="3"/>
      <c r="E219" s="3"/>
      <c r="F219" s="3"/>
      <c r="G219" s="3"/>
      <c r="H219" s="3"/>
      <c r="I219" s="3"/>
      <c r="J219" s="3"/>
      <c r="K219" s="3"/>
      <c r="L219" s="3"/>
      <c r="M219" s="3"/>
      <c r="N219" s="3"/>
      <c r="O219" s="3"/>
      <c r="P219" s="3"/>
      <c r="Q219" s="3"/>
      <c r="R219" s="3"/>
      <c r="S219" s="3"/>
      <c r="T219" s="3"/>
      <c r="U219" s="1" t="s">
        <v>7174</v>
      </c>
      <c r="V219" s="3"/>
      <c r="W219" s="3"/>
      <c r="X219" s="3"/>
      <c r="Y219" s="3"/>
      <c r="Z219" s="3"/>
    </row>
    <row r="220">
      <c r="A220" s="1" t="s">
        <v>502</v>
      </c>
      <c r="B220" s="1" t="s">
        <v>6739</v>
      </c>
      <c r="C220" s="3"/>
      <c r="D220" s="3"/>
      <c r="E220" s="3"/>
      <c r="F220" s="3"/>
      <c r="G220" s="3"/>
      <c r="H220" s="3"/>
      <c r="I220" s="3"/>
      <c r="J220" s="3"/>
      <c r="K220" s="3"/>
      <c r="L220" s="3"/>
      <c r="M220" s="3"/>
      <c r="N220" s="3"/>
      <c r="O220" s="3"/>
      <c r="P220" s="3"/>
      <c r="Q220" s="3"/>
      <c r="R220" s="3"/>
      <c r="S220" s="3"/>
      <c r="T220" s="3"/>
      <c r="U220" s="1" t="s">
        <v>7175</v>
      </c>
      <c r="V220" s="3"/>
      <c r="W220" s="3"/>
      <c r="X220" s="3"/>
      <c r="Y220" s="3"/>
      <c r="Z220" s="3"/>
    </row>
    <row r="221">
      <c r="A221" s="1" t="s">
        <v>502</v>
      </c>
      <c r="B221" s="1" t="s">
        <v>6713</v>
      </c>
      <c r="C221" s="3"/>
      <c r="D221" s="3"/>
      <c r="E221" s="3"/>
      <c r="F221" s="3"/>
      <c r="G221" s="3"/>
      <c r="H221" s="3"/>
      <c r="I221" s="3"/>
      <c r="J221" s="3"/>
      <c r="K221" s="3"/>
      <c r="L221" s="3"/>
      <c r="M221" s="3"/>
      <c r="N221" s="3"/>
      <c r="O221" s="3"/>
      <c r="P221" s="3"/>
      <c r="Q221" s="3"/>
      <c r="R221" s="3"/>
      <c r="S221" s="3"/>
      <c r="T221" s="3"/>
      <c r="U221" s="1" t="s">
        <v>7176</v>
      </c>
      <c r="V221" s="3"/>
      <c r="W221" s="3"/>
      <c r="X221" s="3"/>
      <c r="Y221" s="3"/>
      <c r="Z221" s="3"/>
    </row>
    <row r="222">
      <c r="A222" s="1" t="s">
        <v>502</v>
      </c>
      <c r="B222" s="1" t="s">
        <v>6710</v>
      </c>
      <c r="C222" s="3"/>
      <c r="D222" s="3"/>
      <c r="E222" s="3"/>
      <c r="F222" s="3"/>
      <c r="G222" s="3"/>
      <c r="H222" s="3"/>
      <c r="I222" s="3"/>
      <c r="J222" s="3"/>
      <c r="K222" s="3"/>
      <c r="L222" s="3"/>
      <c r="M222" s="3"/>
      <c r="N222" s="3"/>
      <c r="O222" s="3"/>
      <c r="P222" s="3"/>
      <c r="Q222" s="3"/>
      <c r="R222" s="3"/>
      <c r="S222" s="3"/>
      <c r="T222" s="3"/>
      <c r="U222" s="1" t="s">
        <v>7177</v>
      </c>
      <c r="V222" s="3"/>
      <c r="W222" s="3"/>
      <c r="X222" s="3"/>
      <c r="Y222" s="3"/>
      <c r="Z222" s="3"/>
    </row>
    <row r="223">
      <c r="A223" s="1" t="s">
        <v>502</v>
      </c>
      <c r="B223" s="1" t="s">
        <v>6715</v>
      </c>
      <c r="C223" s="3"/>
      <c r="D223" s="3"/>
      <c r="E223" s="3"/>
      <c r="F223" s="3"/>
      <c r="G223" s="3"/>
      <c r="H223" s="3"/>
      <c r="I223" s="3"/>
      <c r="J223" s="3"/>
      <c r="K223" s="3"/>
      <c r="L223" s="3"/>
      <c r="M223" s="3"/>
      <c r="N223" s="3"/>
      <c r="O223" s="3"/>
      <c r="P223" s="3"/>
      <c r="Q223" s="3"/>
      <c r="R223" s="3"/>
      <c r="S223" s="3"/>
      <c r="T223" s="3"/>
      <c r="U223" s="1" t="s">
        <v>7178</v>
      </c>
      <c r="V223" s="3"/>
      <c r="W223" s="3"/>
      <c r="X223" s="3"/>
      <c r="Y223" s="3"/>
      <c r="Z223" s="3"/>
    </row>
    <row r="224">
      <c r="A224" s="1" t="s">
        <v>502</v>
      </c>
      <c r="B224" s="1"/>
      <c r="C224" s="1">
        <v>1.0</v>
      </c>
      <c r="D224" s="3"/>
      <c r="E224" s="3"/>
      <c r="F224" s="3"/>
      <c r="G224" s="3"/>
      <c r="H224" s="3"/>
      <c r="I224" s="3"/>
      <c r="J224" s="3"/>
      <c r="K224" s="3"/>
      <c r="L224" s="3"/>
      <c r="M224" s="3"/>
      <c r="N224" s="3"/>
      <c r="O224" s="3"/>
      <c r="P224" s="3"/>
      <c r="Q224" s="3"/>
      <c r="R224" s="3"/>
      <c r="S224" s="3"/>
      <c r="T224" s="3"/>
      <c r="U224" s="3"/>
      <c r="V224" s="3"/>
      <c r="W224" s="3"/>
      <c r="X224" s="3"/>
      <c r="Y224" s="3"/>
      <c r="Z224" s="3"/>
    </row>
    <row r="225">
      <c r="A225" s="1" t="s">
        <v>502</v>
      </c>
      <c r="B225" s="3"/>
      <c r="C225" s="1">
        <v>2.0</v>
      </c>
      <c r="D225" s="3"/>
      <c r="E225" s="3"/>
      <c r="F225" s="3"/>
      <c r="G225" s="3"/>
      <c r="H225" s="3"/>
      <c r="I225" s="3"/>
      <c r="J225" s="3"/>
      <c r="K225" s="3"/>
      <c r="L225" s="3"/>
      <c r="M225" s="3"/>
      <c r="N225" s="3"/>
      <c r="O225" s="3"/>
      <c r="P225" s="3"/>
      <c r="Q225" s="3"/>
      <c r="R225" s="3"/>
      <c r="S225" s="3"/>
      <c r="T225" s="3"/>
      <c r="U225" s="3"/>
      <c r="V225" s="3"/>
      <c r="W225" s="3"/>
      <c r="X225" s="3"/>
      <c r="Y225" s="3"/>
      <c r="Z225" s="3"/>
    </row>
    <row r="226">
      <c r="A226" s="1" t="s">
        <v>502</v>
      </c>
      <c r="B226" s="3"/>
      <c r="C226" s="1">
        <v>3.0</v>
      </c>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1" t="s">
        <v>369</v>
      </c>
      <c r="B231" s="1" t="s">
        <v>6681</v>
      </c>
      <c r="C231" s="3"/>
      <c r="D231" s="3"/>
      <c r="E231" s="3"/>
      <c r="F231" s="3"/>
      <c r="G231" s="3"/>
      <c r="H231" s="3"/>
      <c r="I231" s="3"/>
      <c r="J231" s="3"/>
      <c r="K231" s="3"/>
      <c r="L231" s="3"/>
      <c r="M231" s="3"/>
      <c r="N231" s="3"/>
      <c r="O231" s="3"/>
      <c r="P231" s="3"/>
      <c r="Q231" s="3"/>
      <c r="R231" s="3"/>
      <c r="S231" s="3"/>
      <c r="T231" s="3"/>
      <c r="U231" s="3"/>
      <c r="V231" s="3"/>
      <c r="W231" s="1" t="s">
        <v>379</v>
      </c>
      <c r="X231" s="3"/>
      <c r="Y231" s="3"/>
      <c r="Z231" s="3"/>
    </row>
    <row r="232">
      <c r="A232" s="79" t="s">
        <v>369</v>
      </c>
      <c r="B232" s="1" t="s">
        <v>6710</v>
      </c>
      <c r="C232" s="3"/>
      <c r="D232" s="3"/>
      <c r="E232" s="3"/>
      <c r="F232" s="3"/>
      <c r="G232" s="3"/>
      <c r="H232" s="3"/>
      <c r="I232" s="3"/>
      <c r="J232" s="3"/>
      <c r="K232" s="3"/>
      <c r="L232" s="3"/>
      <c r="M232" s="3"/>
      <c r="N232" s="3"/>
      <c r="O232" s="3"/>
      <c r="P232" s="3"/>
      <c r="Q232" s="3"/>
      <c r="R232" s="3"/>
      <c r="S232" s="3"/>
      <c r="T232" s="3"/>
      <c r="U232" s="3"/>
      <c r="V232" s="3"/>
      <c r="W232" s="1">
        <v>15.0</v>
      </c>
      <c r="X232" s="3"/>
      <c r="Y232" s="3"/>
      <c r="Z232" s="3"/>
    </row>
    <row r="233">
      <c r="A233" s="1" t="s">
        <v>369</v>
      </c>
      <c r="B233" s="1" t="s">
        <v>6739</v>
      </c>
      <c r="C233" s="3"/>
      <c r="D233" s="3"/>
      <c r="E233" s="3"/>
      <c r="F233" s="3"/>
      <c r="G233" s="3"/>
      <c r="H233" s="3"/>
      <c r="I233" s="3"/>
      <c r="J233" s="3"/>
      <c r="K233" s="3"/>
      <c r="L233" s="3"/>
      <c r="M233" s="3"/>
      <c r="N233" s="3"/>
      <c r="O233" s="3"/>
      <c r="P233" s="3"/>
      <c r="Q233" s="3"/>
      <c r="R233" s="3"/>
      <c r="S233" s="3"/>
      <c r="T233" s="3"/>
      <c r="U233" s="3"/>
      <c r="V233" s="3"/>
      <c r="W233" s="1" t="s">
        <v>7179</v>
      </c>
      <c r="X233" s="3"/>
      <c r="Y233" s="3"/>
      <c r="Z233" s="3"/>
    </row>
    <row r="234">
      <c r="A234" s="1" t="s">
        <v>369</v>
      </c>
      <c r="B234" s="1" t="s">
        <v>6713</v>
      </c>
      <c r="C234" s="3"/>
      <c r="D234" s="3"/>
      <c r="E234" s="3"/>
      <c r="F234" s="3"/>
      <c r="G234" s="3"/>
      <c r="H234" s="3"/>
      <c r="I234" s="3"/>
      <c r="J234" s="3"/>
      <c r="K234" s="3"/>
      <c r="L234" s="3"/>
      <c r="M234" s="3"/>
      <c r="N234" s="3"/>
      <c r="O234" s="3"/>
      <c r="P234" s="3"/>
      <c r="Q234" s="3"/>
      <c r="R234" s="3"/>
      <c r="S234" s="3"/>
      <c r="T234" s="3"/>
      <c r="U234" s="3"/>
      <c r="V234" s="3"/>
      <c r="W234" s="1" t="s">
        <v>7180</v>
      </c>
      <c r="X234" s="3"/>
      <c r="Y234" s="3"/>
      <c r="Z234" s="3"/>
    </row>
    <row r="235">
      <c r="A235" s="1" t="s">
        <v>369</v>
      </c>
      <c r="B235" s="1" t="s">
        <v>6717</v>
      </c>
      <c r="C235" s="3"/>
      <c r="D235" s="3"/>
      <c r="E235" s="3"/>
      <c r="F235" s="3"/>
      <c r="G235" s="3"/>
      <c r="H235" s="3"/>
      <c r="I235" s="3"/>
      <c r="J235" s="3"/>
      <c r="K235" s="3"/>
      <c r="L235" s="3"/>
      <c r="M235" s="3"/>
      <c r="N235" s="3"/>
      <c r="O235" s="3"/>
      <c r="P235" s="3"/>
      <c r="Q235" s="3"/>
      <c r="R235" s="3"/>
      <c r="S235" s="3"/>
      <c r="T235" s="3"/>
      <c r="U235" s="3"/>
      <c r="V235" s="3"/>
      <c r="W235" s="1" t="s">
        <v>7181</v>
      </c>
      <c r="X235" s="3"/>
      <c r="Y235" s="3"/>
      <c r="Z235" s="3"/>
    </row>
    <row r="236">
      <c r="A236" s="1" t="s">
        <v>369</v>
      </c>
      <c r="B236" s="1" t="s">
        <v>6715</v>
      </c>
      <c r="C236" s="3"/>
      <c r="D236" s="3"/>
      <c r="E236" s="3"/>
      <c r="F236" s="3"/>
      <c r="G236" s="3"/>
      <c r="H236" s="3"/>
      <c r="I236" s="3"/>
      <c r="J236" s="3"/>
      <c r="K236" s="3"/>
      <c r="L236" s="3"/>
      <c r="M236" s="3"/>
      <c r="N236" s="3"/>
      <c r="O236" s="3"/>
      <c r="P236" s="3"/>
      <c r="Q236" s="3"/>
      <c r="R236" s="3"/>
      <c r="S236" s="3"/>
      <c r="T236" s="3"/>
      <c r="U236" s="3"/>
      <c r="V236" s="3"/>
      <c r="W236" s="1" t="s">
        <v>7182</v>
      </c>
      <c r="X236" s="3"/>
      <c r="Y236" s="3"/>
      <c r="Z236" s="3"/>
    </row>
    <row r="237">
      <c r="A237" s="1"/>
      <c r="B237" s="3"/>
      <c r="C237" s="1"/>
      <c r="D237" s="3"/>
      <c r="E237" s="3"/>
      <c r="F237" s="3"/>
      <c r="G237" s="3"/>
      <c r="H237" s="3"/>
      <c r="I237" s="3"/>
      <c r="J237" s="3"/>
      <c r="K237" s="3"/>
      <c r="L237" s="3"/>
      <c r="M237" s="3"/>
      <c r="N237" s="3"/>
      <c r="O237" s="3"/>
      <c r="P237" s="3"/>
      <c r="Q237" s="3"/>
      <c r="R237" s="3"/>
      <c r="S237" s="3"/>
      <c r="T237" s="3"/>
      <c r="U237" s="3"/>
      <c r="V237" s="3"/>
      <c r="W237" s="3"/>
      <c r="X237" s="3"/>
      <c r="Y237" s="3"/>
      <c r="Z237" s="3"/>
    </row>
    <row r="238">
      <c r="A238" s="1"/>
      <c r="B238" s="3"/>
      <c r="C238" s="1"/>
      <c r="D238" s="3"/>
      <c r="E238" s="3"/>
      <c r="F238" s="3"/>
      <c r="G238" s="3"/>
      <c r="H238" s="3"/>
      <c r="I238" s="3"/>
      <c r="J238" s="3"/>
      <c r="K238" s="3"/>
      <c r="L238" s="3"/>
      <c r="M238" s="3"/>
      <c r="N238" s="3"/>
      <c r="O238" s="3"/>
      <c r="P238" s="3"/>
      <c r="Q238" s="3"/>
      <c r="R238" s="3"/>
      <c r="S238" s="3"/>
      <c r="T238" s="3"/>
      <c r="U238" s="3"/>
      <c r="V238" s="3"/>
      <c r="W238" s="3"/>
      <c r="X238" s="3"/>
      <c r="Y238" s="3"/>
      <c r="Z238" s="3"/>
    </row>
    <row r="239">
      <c r="A239" s="1"/>
      <c r="B239" s="3"/>
      <c r="C239" s="1"/>
      <c r="D239" s="3"/>
      <c r="E239" s="3"/>
      <c r="F239" s="3"/>
      <c r="G239" s="3"/>
      <c r="H239" s="3"/>
      <c r="I239" s="3"/>
      <c r="J239" s="3"/>
      <c r="K239" s="3"/>
      <c r="L239" s="3"/>
      <c r="M239" s="3"/>
      <c r="N239" s="3"/>
      <c r="O239" s="3"/>
      <c r="P239" s="3"/>
      <c r="Q239" s="3"/>
      <c r="R239" s="3"/>
      <c r="S239" s="3"/>
      <c r="T239" s="3"/>
      <c r="U239" s="3"/>
      <c r="V239" s="3"/>
      <c r="W239" s="3"/>
      <c r="X239" s="3"/>
      <c r="Y239" s="3"/>
      <c r="Z239" s="3"/>
    </row>
    <row r="240">
      <c r="A240" s="1" t="s">
        <v>509</v>
      </c>
      <c r="B240" s="1" t="s">
        <v>6681</v>
      </c>
      <c r="C240" s="1">
        <v>1.0</v>
      </c>
      <c r="D240" s="3"/>
      <c r="E240" s="3"/>
      <c r="F240" s="3"/>
      <c r="G240" s="3"/>
      <c r="H240" s="3"/>
      <c r="I240" s="3"/>
      <c r="J240" s="3"/>
      <c r="K240" s="3"/>
      <c r="L240" s="3"/>
      <c r="M240" s="3"/>
      <c r="N240" s="3"/>
      <c r="O240" s="3"/>
      <c r="P240" s="3"/>
      <c r="Q240" s="3"/>
      <c r="R240" s="3"/>
      <c r="S240" s="3"/>
      <c r="T240" s="3"/>
      <c r="U240" s="3"/>
      <c r="V240" s="3"/>
      <c r="W240" s="1" t="s">
        <v>7183</v>
      </c>
      <c r="X240" s="3"/>
      <c r="Y240" s="3"/>
      <c r="Z240" s="3"/>
    </row>
    <row r="241">
      <c r="A241" s="1" t="s">
        <v>509</v>
      </c>
      <c r="B241" s="1" t="s">
        <v>6710</v>
      </c>
      <c r="C241" s="1">
        <v>1.0</v>
      </c>
      <c r="D241" s="3"/>
      <c r="E241" s="3"/>
      <c r="F241" s="3"/>
      <c r="G241" s="3"/>
      <c r="H241" s="3"/>
      <c r="I241" s="3"/>
      <c r="J241" s="3"/>
      <c r="K241" s="3"/>
      <c r="L241" s="3"/>
      <c r="M241" s="3"/>
      <c r="N241" s="3"/>
      <c r="O241" s="3"/>
      <c r="P241" s="3"/>
      <c r="Q241" s="3"/>
      <c r="R241" s="3"/>
      <c r="S241" s="3"/>
      <c r="T241" s="3"/>
      <c r="U241" s="3"/>
      <c r="V241" s="3"/>
      <c r="W241" s="1" t="s">
        <v>7184</v>
      </c>
      <c r="X241" s="3"/>
      <c r="Y241" s="3"/>
      <c r="Z241" s="3"/>
    </row>
    <row r="242">
      <c r="A242" s="1" t="s">
        <v>509</v>
      </c>
      <c r="B242" s="1" t="s">
        <v>6713</v>
      </c>
      <c r="C242" s="1">
        <v>1.0</v>
      </c>
      <c r="D242" s="3"/>
      <c r="E242" s="3"/>
      <c r="F242" s="3"/>
      <c r="G242" s="3"/>
      <c r="H242" s="3"/>
      <c r="I242" s="3"/>
      <c r="J242" s="3"/>
      <c r="K242" s="3"/>
      <c r="L242" s="3"/>
      <c r="M242" s="3"/>
      <c r="N242" s="3"/>
      <c r="O242" s="3"/>
      <c r="P242" s="3"/>
      <c r="Q242" s="3"/>
      <c r="R242" s="3"/>
      <c r="S242" s="3"/>
      <c r="T242" s="3"/>
      <c r="U242" s="3"/>
      <c r="V242" s="3"/>
      <c r="W242" s="1" t="s">
        <v>7185</v>
      </c>
      <c r="X242" s="3"/>
      <c r="Y242" s="3"/>
      <c r="Z242" s="3"/>
    </row>
    <row r="243">
      <c r="A243" s="1" t="s">
        <v>509</v>
      </c>
      <c r="B243" s="1" t="s">
        <v>6739</v>
      </c>
      <c r="C243" s="1">
        <v>1.0</v>
      </c>
      <c r="D243" s="3"/>
      <c r="E243" s="3"/>
      <c r="F243" s="3"/>
      <c r="G243" s="3"/>
      <c r="H243" s="3"/>
      <c r="I243" s="3"/>
      <c r="J243" s="3"/>
      <c r="K243" s="3"/>
      <c r="L243" s="3"/>
      <c r="M243" s="3"/>
      <c r="N243" s="3"/>
      <c r="O243" s="3"/>
      <c r="P243" s="3"/>
      <c r="Q243" s="3"/>
      <c r="R243" s="3"/>
      <c r="S243" s="3"/>
      <c r="T243" s="3"/>
      <c r="U243" s="3"/>
      <c r="V243" s="3"/>
      <c r="W243" s="1" t="s">
        <v>7186</v>
      </c>
      <c r="X243" s="3"/>
      <c r="Y243" s="3"/>
      <c r="Z243" s="3"/>
    </row>
    <row r="244">
      <c r="A244" s="1" t="s">
        <v>509</v>
      </c>
      <c r="B244" s="1" t="s">
        <v>6717</v>
      </c>
      <c r="C244" s="1">
        <v>1.0</v>
      </c>
      <c r="D244" s="3"/>
      <c r="E244" s="3"/>
      <c r="F244" s="3"/>
      <c r="G244" s="3"/>
      <c r="H244" s="3"/>
      <c r="I244" s="3"/>
      <c r="J244" s="3"/>
      <c r="K244" s="3"/>
      <c r="L244" s="3"/>
      <c r="M244" s="3"/>
      <c r="N244" s="3"/>
      <c r="O244" s="3"/>
      <c r="P244" s="3"/>
      <c r="Q244" s="3"/>
      <c r="R244" s="3"/>
      <c r="S244" s="3"/>
      <c r="T244" s="3"/>
      <c r="U244" s="3"/>
      <c r="V244" s="3"/>
      <c r="W244" s="1" t="s">
        <v>7187</v>
      </c>
      <c r="X244" s="3"/>
      <c r="Y244" s="3"/>
      <c r="Z244" s="3"/>
    </row>
    <row r="245">
      <c r="A245" s="1" t="s">
        <v>509</v>
      </c>
      <c r="B245" s="1" t="s">
        <v>6715</v>
      </c>
      <c r="C245" s="1">
        <v>1.0</v>
      </c>
      <c r="D245" s="3"/>
      <c r="E245" s="3"/>
      <c r="F245" s="3"/>
      <c r="G245" s="3"/>
      <c r="H245" s="3"/>
      <c r="I245" s="3"/>
      <c r="J245" s="3"/>
      <c r="K245" s="3"/>
      <c r="L245" s="3"/>
      <c r="M245" s="3"/>
      <c r="N245" s="3"/>
      <c r="O245" s="3"/>
      <c r="P245" s="3"/>
      <c r="Q245" s="3"/>
      <c r="R245" s="3"/>
      <c r="S245" s="3"/>
      <c r="T245" s="3"/>
      <c r="U245" s="3"/>
      <c r="V245" s="3"/>
      <c r="W245" s="1" t="s">
        <v>7188</v>
      </c>
      <c r="X245" s="3"/>
      <c r="Y245" s="3"/>
      <c r="Z245" s="3"/>
    </row>
    <row r="246">
      <c r="A246" s="1" t="s">
        <v>509</v>
      </c>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1" t="s">
        <v>517</v>
      </c>
      <c r="B248" s="1" t="s">
        <v>6681</v>
      </c>
      <c r="C248" s="3"/>
      <c r="D248" s="3"/>
      <c r="E248" s="3"/>
      <c r="F248" s="1" t="s">
        <v>7189</v>
      </c>
      <c r="G248" s="3"/>
      <c r="H248" s="3"/>
      <c r="I248" s="3"/>
      <c r="J248" s="3"/>
      <c r="K248" s="3"/>
      <c r="L248" s="3"/>
      <c r="M248" s="3"/>
      <c r="N248" s="3"/>
      <c r="O248" s="3"/>
      <c r="P248" s="3"/>
      <c r="Q248" s="3"/>
      <c r="R248" s="3"/>
      <c r="S248" s="3"/>
      <c r="T248" s="3"/>
      <c r="U248" s="3"/>
      <c r="V248" s="3"/>
      <c r="W248" s="3"/>
      <c r="X248" s="3"/>
      <c r="Y248" s="3"/>
      <c r="Z248" s="3"/>
    </row>
    <row r="249">
      <c r="A249" s="1" t="s">
        <v>517</v>
      </c>
      <c r="B249" s="1" t="s">
        <v>6710</v>
      </c>
      <c r="C249" s="3"/>
      <c r="D249" s="3"/>
      <c r="E249" s="3"/>
      <c r="F249" s="1">
        <v>4.0</v>
      </c>
      <c r="G249" s="3"/>
      <c r="H249" s="3"/>
      <c r="I249" s="3"/>
      <c r="J249" s="3"/>
      <c r="K249" s="3"/>
      <c r="L249" s="3"/>
      <c r="M249" s="3"/>
      <c r="N249" s="3"/>
      <c r="O249" s="3"/>
      <c r="P249" s="3"/>
      <c r="Q249" s="3"/>
      <c r="R249" s="3"/>
      <c r="S249" s="3"/>
      <c r="T249" s="3"/>
      <c r="U249" s="3"/>
      <c r="V249" s="3"/>
      <c r="W249" s="3"/>
      <c r="X249" s="3"/>
      <c r="Y249" s="3"/>
      <c r="Z249" s="3"/>
    </row>
    <row r="250">
      <c r="A250" s="1" t="s">
        <v>517</v>
      </c>
      <c r="B250" s="1" t="s">
        <v>6739</v>
      </c>
      <c r="C250" s="3"/>
      <c r="D250" s="3"/>
      <c r="E250" s="3"/>
      <c r="F250" s="1" t="s">
        <v>7190</v>
      </c>
      <c r="G250" s="3"/>
      <c r="H250" s="3"/>
      <c r="I250" s="3"/>
      <c r="J250" s="3"/>
      <c r="K250" s="3"/>
      <c r="L250" s="3"/>
      <c r="M250" s="3"/>
      <c r="N250" s="3"/>
      <c r="O250" s="3"/>
      <c r="P250" s="3"/>
      <c r="Q250" s="3"/>
      <c r="R250" s="3"/>
      <c r="S250" s="3"/>
      <c r="T250" s="3"/>
      <c r="U250" s="3"/>
      <c r="V250" s="3"/>
      <c r="W250" s="3"/>
      <c r="X250" s="3"/>
      <c r="Y250" s="3"/>
      <c r="Z250" s="3"/>
    </row>
    <row r="251">
      <c r="A251" s="1" t="s">
        <v>517</v>
      </c>
      <c r="B251" s="1" t="s">
        <v>6713</v>
      </c>
      <c r="C251" s="3"/>
      <c r="D251" s="3"/>
      <c r="E251" s="3"/>
      <c r="F251" s="1" t="s">
        <v>7191</v>
      </c>
      <c r="G251" s="3"/>
      <c r="H251" s="3"/>
      <c r="I251" s="3"/>
      <c r="J251" s="3"/>
      <c r="K251" s="3"/>
      <c r="L251" s="3"/>
      <c r="M251" s="3"/>
      <c r="N251" s="3"/>
      <c r="O251" s="3"/>
      <c r="P251" s="3"/>
      <c r="Q251" s="3"/>
      <c r="R251" s="3"/>
      <c r="S251" s="3"/>
      <c r="T251" s="3"/>
      <c r="U251" s="3"/>
      <c r="V251" s="3"/>
      <c r="W251" s="3"/>
      <c r="X251" s="3"/>
      <c r="Y251" s="3"/>
      <c r="Z251" s="3"/>
    </row>
    <row r="252">
      <c r="A252" s="1" t="s">
        <v>517</v>
      </c>
      <c r="B252" s="1" t="s">
        <v>6717</v>
      </c>
      <c r="C252" s="3"/>
      <c r="D252" s="3"/>
      <c r="E252" s="3"/>
      <c r="F252" s="1" t="s">
        <v>7192</v>
      </c>
      <c r="G252" s="3"/>
      <c r="H252" s="3"/>
      <c r="I252" s="3"/>
      <c r="J252" s="3"/>
      <c r="K252" s="3"/>
      <c r="L252" s="3"/>
      <c r="M252" s="3"/>
      <c r="N252" s="3"/>
      <c r="O252" s="3"/>
      <c r="P252" s="3"/>
      <c r="Q252" s="3"/>
      <c r="R252" s="3"/>
      <c r="S252" s="3"/>
      <c r="T252" s="3"/>
      <c r="U252" s="3"/>
      <c r="V252" s="3"/>
      <c r="W252" s="3"/>
      <c r="X252" s="3"/>
      <c r="Y252" s="3"/>
      <c r="Z252" s="3"/>
    </row>
    <row r="253">
      <c r="A253" s="1" t="s">
        <v>517</v>
      </c>
      <c r="B253" s="1" t="s">
        <v>6715</v>
      </c>
      <c r="C253" s="3"/>
      <c r="D253" s="3"/>
      <c r="E253" s="3"/>
      <c r="F253" s="1" t="s">
        <v>7077</v>
      </c>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1" t="s">
        <v>618</v>
      </c>
      <c r="B266" s="1" t="s">
        <v>6681</v>
      </c>
      <c r="C266" s="3"/>
      <c r="D266" s="3"/>
      <c r="E266" s="3"/>
      <c r="F266" s="3"/>
      <c r="G266" s="3"/>
      <c r="H266" s="3"/>
      <c r="I266" s="3"/>
      <c r="J266" s="3"/>
      <c r="K266" s="3"/>
      <c r="L266" s="3"/>
      <c r="M266" s="3"/>
      <c r="N266" s="3"/>
      <c r="O266" s="3"/>
      <c r="P266" s="3"/>
      <c r="Q266" s="3"/>
      <c r="R266" s="3"/>
      <c r="S266" s="1" t="s">
        <v>7193</v>
      </c>
      <c r="T266" s="3"/>
      <c r="U266" s="3"/>
      <c r="V266" s="3"/>
      <c r="W266" s="3"/>
      <c r="X266" s="3"/>
      <c r="Y266" s="3"/>
      <c r="Z266" s="3"/>
    </row>
    <row r="267">
      <c r="A267" s="1" t="s">
        <v>618</v>
      </c>
      <c r="B267" s="1" t="s">
        <v>6710</v>
      </c>
      <c r="C267" s="3"/>
      <c r="D267" s="3"/>
      <c r="E267" s="3"/>
      <c r="F267" s="3"/>
      <c r="G267" s="3"/>
      <c r="H267" s="3"/>
      <c r="I267" s="3"/>
      <c r="J267" s="3"/>
      <c r="K267" s="3"/>
      <c r="L267" s="3"/>
      <c r="M267" s="3"/>
      <c r="N267" s="3"/>
      <c r="O267" s="3"/>
      <c r="P267" s="3"/>
      <c r="Q267" s="3"/>
      <c r="R267" s="3"/>
      <c r="S267" s="1" t="s">
        <v>7194</v>
      </c>
      <c r="T267" s="3"/>
      <c r="U267" s="3"/>
      <c r="V267" s="3"/>
      <c r="W267" s="3"/>
      <c r="X267" s="3"/>
      <c r="Y267" s="3"/>
      <c r="Z267" s="3"/>
    </row>
    <row r="268">
      <c r="A268" s="1" t="s">
        <v>618</v>
      </c>
      <c r="B268" s="1" t="s">
        <v>6713</v>
      </c>
      <c r="C268" s="3"/>
      <c r="D268" s="3"/>
      <c r="E268" s="3"/>
      <c r="F268" s="3"/>
      <c r="G268" s="3"/>
      <c r="H268" s="3"/>
      <c r="I268" s="3"/>
      <c r="J268" s="3"/>
      <c r="K268" s="3"/>
      <c r="L268" s="3"/>
      <c r="M268" s="3"/>
      <c r="N268" s="3"/>
      <c r="O268" s="3"/>
      <c r="P268" s="3"/>
      <c r="Q268" s="3"/>
      <c r="R268" s="3"/>
      <c r="S268" s="1" t="s">
        <v>7195</v>
      </c>
      <c r="T268" s="3"/>
      <c r="U268" s="3"/>
      <c r="V268" s="3"/>
      <c r="W268" s="3"/>
      <c r="X268" s="3"/>
      <c r="Y268" s="3"/>
      <c r="Z268" s="3"/>
    </row>
    <row r="269">
      <c r="A269" s="1" t="s">
        <v>618</v>
      </c>
      <c r="B269" s="1" t="s">
        <v>6739</v>
      </c>
      <c r="C269" s="3"/>
      <c r="D269" s="3"/>
      <c r="E269" s="3"/>
      <c r="F269" s="3"/>
      <c r="G269" s="3"/>
      <c r="H269" s="3"/>
      <c r="I269" s="3"/>
      <c r="J269" s="3"/>
      <c r="K269" s="3"/>
      <c r="L269" s="3"/>
      <c r="M269" s="3"/>
      <c r="N269" s="3"/>
      <c r="O269" s="3"/>
      <c r="P269" s="3"/>
      <c r="Q269" s="3"/>
      <c r="R269" s="3"/>
      <c r="S269" s="1" t="s">
        <v>7196</v>
      </c>
      <c r="T269" s="3"/>
      <c r="U269" s="3"/>
      <c r="V269" s="3"/>
      <c r="W269" s="3"/>
      <c r="X269" s="3"/>
      <c r="Y269" s="3"/>
      <c r="Z269" s="3"/>
    </row>
    <row r="270">
      <c r="A270" s="1" t="s">
        <v>618</v>
      </c>
      <c r="B270" s="1" t="s">
        <v>6717</v>
      </c>
      <c r="C270" s="3"/>
      <c r="D270" s="3"/>
      <c r="E270" s="3"/>
      <c r="F270" s="3"/>
      <c r="G270" s="3"/>
      <c r="H270" s="3"/>
      <c r="I270" s="3"/>
      <c r="J270" s="3"/>
      <c r="K270" s="3"/>
      <c r="L270" s="3"/>
      <c r="M270" s="3"/>
      <c r="N270" s="3"/>
      <c r="O270" s="3"/>
      <c r="P270" s="3"/>
      <c r="Q270" s="3"/>
      <c r="R270" s="3"/>
      <c r="S270" s="1" t="s">
        <v>7197</v>
      </c>
      <c r="T270" s="3"/>
      <c r="U270" s="3"/>
      <c r="V270" s="3"/>
      <c r="W270" s="3"/>
      <c r="X270" s="3"/>
      <c r="Y270" s="3"/>
      <c r="Z270" s="3"/>
    </row>
    <row r="271">
      <c r="A271" s="1" t="s">
        <v>618</v>
      </c>
      <c r="B271" s="1" t="s">
        <v>6715</v>
      </c>
      <c r="C271" s="3"/>
      <c r="D271" s="3"/>
      <c r="E271" s="3"/>
      <c r="F271" s="3"/>
      <c r="G271" s="3"/>
      <c r="H271" s="3"/>
      <c r="I271" s="3"/>
      <c r="J271" s="3"/>
      <c r="K271" s="3"/>
      <c r="L271" s="3"/>
      <c r="M271" s="3"/>
      <c r="N271" s="3"/>
      <c r="O271" s="3"/>
      <c r="P271" s="3"/>
      <c r="Q271" s="3"/>
      <c r="R271" s="3"/>
      <c r="S271" s="1" t="s">
        <v>7199</v>
      </c>
      <c r="T271" s="3"/>
      <c r="U271" s="3"/>
      <c r="V271" s="3"/>
      <c r="W271" s="3"/>
      <c r="X271" s="3"/>
      <c r="Y271" s="3"/>
      <c r="Z271" s="3"/>
    </row>
    <row r="272">
      <c r="A272" s="1" t="s">
        <v>656</v>
      </c>
      <c r="B272" s="1" t="s">
        <v>6681</v>
      </c>
      <c r="C272" s="3"/>
      <c r="D272" s="3"/>
      <c r="E272" s="3"/>
      <c r="F272" s="3"/>
      <c r="G272" s="3"/>
      <c r="H272" s="3"/>
      <c r="I272" s="3"/>
      <c r="J272" s="3"/>
      <c r="K272" s="3"/>
      <c r="L272" s="3"/>
      <c r="M272" s="3"/>
      <c r="N272" s="3"/>
      <c r="O272" s="3"/>
      <c r="P272" s="3"/>
      <c r="Q272" s="1" t="s">
        <v>7204</v>
      </c>
      <c r="R272" s="3"/>
      <c r="T272" s="3"/>
      <c r="U272" s="3"/>
      <c r="V272" s="3"/>
      <c r="W272" s="3"/>
      <c r="X272" s="3"/>
      <c r="Y272" s="3"/>
      <c r="Z272" s="3"/>
    </row>
    <row r="273">
      <c r="A273" s="1" t="s">
        <v>656</v>
      </c>
      <c r="B273" s="1" t="s">
        <v>6710</v>
      </c>
      <c r="C273" s="3"/>
      <c r="D273" s="3"/>
      <c r="E273" s="3"/>
      <c r="F273" s="3"/>
      <c r="G273" s="3"/>
      <c r="H273" s="3"/>
      <c r="I273" s="3"/>
      <c r="J273" s="3"/>
      <c r="K273" s="3"/>
      <c r="L273" s="3"/>
      <c r="M273" s="3"/>
      <c r="N273" s="3"/>
      <c r="O273" s="3"/>
      <c r="P273" s="3"/>
      <c r="Q273" s="323" t="s">
        <v>7206</v>
      </c>
      <c r="R273" s="3"/>
      <c r="T273" s="3"/>
      <c r="U273" s="3"/>
      <c r="V273" s="3"/>
      <c r="W273" s="3"/>
      <c r="X273" s="3"/>
      <c r="Y273" s="3"/>
      <c r="Z273" s="3"/>
    </row>
    <row r="274">
      <c r="A274" s="1" t="s">
        <v>656</v>
      </c>
      <c r="B274" s="1" t="s">
        <v>6739</v>
      </c>
      <c r="C274" s="3"/>
      <c r="D274" s="3"/>
      <c r="E274" s="3"/>
      <c r="F274" s="3"/>
      <c r="G274" s="3"/>
      <c r="H274" s="3"/>
      <c r="I274" s="3"/>
      <c r="J274" s="3"/>
      <c r="K274" s="3"/>
      <c r="L274" s="3"/>
      <c r="M274" s="3"/>
      <c r="N274" s="3"/>
      <c r="O274" s="3"/>
      <c r="P274" s="3"/>
      <c r="Q274" s="1" t="s">
        <v>7209</v>
      </c>
      <c r="R274" s="3"/>
      <c r="T274" s="3"/>
      <c r="U274" s="3"/>
      <c r="V274" s="3"/>
      <c r="W274" s="3"/>
      <c r="X274" s="3"/>
      <c r="Y274" s="3"/>
      <c r="Z274" s="3"/>
    </row>
    <row r="275">
      <c r="A275" s="1" t="s">
        <v>656</v>
      </c>
      <c r="B275" s="1" t="s">
        <v>6713</v>
      </c>
      <c r="C275" s="3"/>
      <c r="D275" s="3"/>
      <c r="E275" s="3"/>
      <c r="F275" s="3"/>
      <c r="G275" s="3"/>
      <c r="H275" s="3"/>
      <c r="I275" s="3"/>
      <c r="J275" s="3"/>
      <c r="K275" s="3"/>
      <c r="L275" s="3"/>
      <c r="M275" s="3"/>
      <c r="N275" s="3"/>
      <c r="O275" s="3"/>
      <c r="P275" s="3"/>
      <c r="Q275" s="1" t="s">
        <v>7210</v>
      </c>
      <c r="R275" s="3"/>
      <c r="T275" s="3"/>
      <c r="U275" s="3"/>
      <c r="V275" s="3"/>
      <c r="W275" s="3"/>
      <c r="X275" s="3"/>
      <c r="Y275" s="3"/>
      <c r="Z275" s="3"/>
    </row>
    <row r="276">
      <c r="A276" s="1" t="s">
        <v>656</v>
      </c>
      <c r="B276" s="1" t="s">
        <v>6717</v>
      </c>
      <c r="C276" s="3"/>
      <c r="D276" s="3"/>
      <c r="E276" s="3"/>
      <c r="F276" s="3"/>
      <c r="G276" s="3"/>
      <c r="H276" s="3"/>
      <c r="I276" s="3"/>
      <c r="J276" s="3"/>
      <c r="K276" s="3"/>
      <c r="L276" s="3"/>
      <c r="M276" s="3"/>
      <c r="N276" s="3"/>
      <c r="O276" s="3"/>
      <c r="P276" s="3"/>
      <c r="Q276" s="1" t="s">
        <v>7211</v>
      </c>
      <c r="R276" s="3"/>
      <c r="T276" s="3"/>
      <c r="U276" s="3"/>
      <c r="V276" s="3"/>
      <c r="W276" s="3"/>
      <c r="X276" s="3"/>
      <c r="Y276" s="3"/>
      <c r="Z276" s="3"/>
    </row>
    <row r="277">
      <c r="A277" s="1" t="s">
        <v>656</v>
      </c>
      <c r="B277" s="1" t="s">
        <v>6715</v>
      </c>
      <c r="C277" s="3"/>
      <c r="D277" s="3"/>
      <c r="E277" s="3"/>
      <c r="F277" s="3"/>
      <c r="G277" s="3"/>
      <c r="H277" s="3"/>
      <c r="I277" s="3"/>
      <c r="J277" s="3"/>
      <c r="K277" s="3"/>
      <c r="L277" s="3"/>
      <c r="M277" s="3"/>
      <c r="N277" s="3"/>
      <c r="O277" s="3"/>
      <c r="P277" s="3"/>
      <c r="Q277" s="323" t="s">
        <v>7212</v>
      </c>
      <c r="R277" s="3"/>
      <c r="T277" s="3"/>
      <c r="U277" s="3"/>
      <c r="V277" s="3"/>
      <c r="W277" s="3"/>
      <c r="X277" s="3"/>
      <c r="Y277" s="3"/>
      <c r="Z277" s="3"/>
    </row>
    <row r="278">
      <c r="A278" s="1"/>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1" t="s">
        <v>576</v>
      </c>
      <c r="B279" s="1" t="s">
        <v>6681</v>
      </c>
      <c r="C279" s="3"/>
      <c r="D279" s="3"/>
      <c r="E279" s="3"/>
      <c r="F279" s="3"/>
      <c r="G279" s="3"/>
      <c r="H279" s="3"/>
      <c r="I279" s="3"/>
      <c r="J279" s="3"/>
      <c r="K279" s="3"/>
      <c r="L279" s="3"/>
      <c r="M279" s="3"/>
      <c r="N279" s="3"/>
      <c r="O279" s="1" t="s">
        <v>3781</v>
      </c>
      <c r="P279" s="3"/>
      <c r="Q279" s="3"/>
      <c r="R279" s="3"/>
      <c r="S279" s="3"/>
      <c r="T279" s="3"/>
      <c r="U279" s="3"/>
      <c r="V279" s="3"/>
      <c r="W279" s="3"/>
      <c r="X279" s="3"/>
      <c r="Y279" s="3"/>
      <c r="Z279" s="3"/>
    </row>
    <row r="280">
      <c r="A280" s="1" t="s">
        <v>576</v>
      </c>
      <c r="B280" s="1" t="s">
        <v>6710</v>
      </c>
      <c r="C280" s="1"/>
      <c r="D280" s="3"/>
      <c r="E280" s="3"/>
      <c r="F280" s="3"/>
      <c r="G280" s="3"/>
      <c r="H280" s="3"/>
      <c r="I280" s="3"/>
      <c r="J280" s="3"/>
      <c r="K280" s="3"/>
      <c r="L280" s="3"/>
      <c r="M280" s="3"/>
      <c r="N280" s="3"/>
      <c r="O280" s="1" t="s">
        <v>7218</v>
      </c>
      <c r="P280" s="3"/>
      <c r="Q280" s="3"/>
      <c r="R280" s="3"/>
      <c r="S280" s="3"/>
      <c r="T280" s="3"/>
      <c r="U280" s="3"/>
      <c r="V280" s="3"/>
      <c r="W280" s="3"/>
      <c r="X280" s="3"/>
      <c r="Y280" s="3"/>
      <c r="Z280" s="3"/>
    </row>
    <row r="281">
      <c r="A281" s="1" t="s">
        <v>576</v>
      </c>
      <c r="B281" s="1" t="s">
        <v>6713</v>
      </c>
      <c r="C281" s="3"/>
      <c r="D281" s="3"/>
      <c r="E281" s="3"/>
      <c r="F281" s="3"/>
      <c r="G281" s="3"/>
      <c r="H281" s="3"/>
      <c r="I281" s="3"/>
      <c r="J281" s="3"/>
      <c r="K281" s="3"/>
      <c r="L281" s="3"/>
      <c r="M281" s="3"/>
      <c r="N281" s="3"/>
      <c r="O281" s="1" t="s">
        <v>7221</v>
      </c>
      <c r="P281" s="3"/>
      <c r="Q281" s="3"/>
      <c r="R281" s="3"/>
      <c r="S281" s="3"/>
      <c r="T281" s="3"/>
      <c r="U281" s="3"/>
      <c r="V281" s="3"/>
      <c r="W281" s="3"/>
      <c r="X281" s="3"/>
      <c r="Y281" s="3"/>
      <c r="Z281" s="3"/>
    </row>
    <row r="282">
      <c r="A282" s="1" t="s">
        <v>576</v>
      </c>
      <c r="B282" s="1" t="s">
        <v>6739</v>
      </c>
      <c r="C282" s="3"/>
      <c r="D282" s="3"/>
      <c r="E282" s="3"/>
      <c r="F282" s="3"/>
      <c r="G282" s="3"/>
      <c r="H282" s="3"/>
      <c r="I282" s="3"/>
      <c r="J282" s="3"/>
      <c r="K282" s="3"/>
      <c r="L282" s="3"/>
      <c r="M282" s="3"/>
      <c r="N282" s="3"/>
      <c r="O282" s="1" t="s">
        <v>7222</v>
      </c>
      <c r="P282" s="3"/>
      <c r="Q282" s="3"/>
      <c r="R282" s="3"/>
      <c r="S282" s="3"/>
      <c r="T282" s="3"/>
      <c r="U282" s="3"/>
      <c r="V282" s="3"/>
      <c r="W282" s="3"/>
      <c r="X282" s="3"/>
      <c r="Y282" s="3"/>
      <c r="Z282" s="3"/>
    </row>
    <row r="283">
      <c r="A283" s="1" t="s">
        <v>576</v>
      </c>
      <c r="B283" s="1" t="s">
        <v>6717</v>
      </c>
      <c r="C283" s="3"/>
      <c r="D283" s="3"/>
      <c r="E283" s="3"/>
      <c r="F283" s="3"/>
      <c r="G283" s="3"/>
      <c r="H283" s="3"/>
      <c r="I283" s="3"/>
      <c r="J283" s="3"/>
      <c r="K283" s="3"/>
      <c r="L283" s="3"/>
      <c r="M283" s="3"/>
      <c r="N283" s="3"/>
      <c r="O283" s="1" t="s">
        <v>7223</v>
      </c>
      <c r="P283" s="3"/>
      <c r="Q283" s="3"/>
      <c r="R283" s="3"/>
      <c r="S283" s="3"/>
      <c r="T283" s="3"/>
      <c r="U283" s="3"/>
      <c r="V283" s="3"/>
      <c r="W283" s="3"/>
      <c r="X283" s="3"/>
      <c r="Y283" s="3"/>
      <c r="Z283" s="3"/>
    </row>
    <row r="284">
      <c r="A284" s="1" t="s">
        <v>576</v>
      </c>
      <c r="B284" s="1" t="s">
        <v>6715</v>
      </c>
      <c r="C284" s="3"/>
      <c r="D284" s="3"/>
      <c r="E284" s="3"/>
      <c r="F284" s="3"/>
      <c r="G284" s="3"/>
      <c r="H284" s="3"/>
      <c r="I284" s="3"/>
      <c r="J284" s="3"/>
      <c r="K284" s="3"/>
      <c r="L284" s="3"/>
      <c r="M284" s="3"/>
      <c r="N284" s="3"/>
      <c r="O284" s="1" t="s">
        <v>7224</v>
      </c>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1" t="s">
        <v>418</v>
      </c>
      <c r="B290" s="1" t="s">
        <v>6681</v>
      </c>
      <c r="C290" s="3"/>
      <c r="D290" s="3"/>
      <c r="E290" s="3"/>
      <c r="F290" s="1" t="s">
        <v>2564</v>
      </c>
      <c r="G290" s="3"/>
      <c r="H290" s="3"/>
      <c r="I290" s="3"/>
      <c r="J290" s="3"/>
      <c r="K290" s="3"/>
      <c r="L290" s="3"/>
      <c r="M290" s="3"/>
      <c r="N290" s="3"/>
      <c r="O290" s="3"/>
      <c r="P290" s="3"/>
      <c r="Q290" s="3"/>
      <c r="R290" s="3"/>
      <c r="S290" s="3"/>
      <c r="T290" s="3"/>
      <c r="U290" s="3"/>
      <c r="V290" s="3"/>
      <c r="W290" s="3"/>
      <c r="X290" s="3"/>
      <c r="Y290" s="3"/>
      <c r="Z290" s="3"/>
    </row>
    <row r="291">
      <c r="A291" s="1" t="s">
        <v>418</v>
      </c>
      <c r="B291" s="1" t="s">
        <v>6710</v>
      </c>
      <c r="C291" s="3"/>
      <c r="D291" s="3"/>
      <c r="E291" s="3"/>
      <c r="F291" s="1">
        <v>4.0</v>
      </c>
      <c r="G291" s="3"/>
      <c r="H291" s="3"/>
      <c r="I291" s="3"/>
      <c r="J291" s="3"/>
      <c r="K291" s="3"/>
      <c r="L291" s="3"/>
      <c r="M291" s="3"/>
      <c r="N291" s="3"/>
      <c r="O291" s="3"/>
      <c r="P291" s="3"/>
      <c r="Q291" s="3"/>
      <c r="R291" s="3"/>
      <c r="S291" s="3"/>
      <c r="T291" s="3"/>
      <c r="U291" s="3"/>
      <c r="V291" s="3"/>
      <c r="W291" s="3"/>
      <c r="X291" s="3"/>
      <c r="Y291" s="3"/>
      <c r="Z291" s="3"/>
    </row>
    <row r="292">
      <c r="A292" s="1" t="s">
        <v>418</v>
      </c>
      <c r="B292" s="1" t="s">
        <v>6715</v>
      </c>
      <c r="C292" s="3"/>
      <c r="D292" s="3"/>
      <c r="E292" s="3"/>
      <c r="F292" s="1" t="s">
        <v>7240</v>
      </c>
      <c r="G292" s="3"/>
      <c r="H292" s="3"/>
      <c r="I292" s="3"/>
      <c r="J292" s="3"/>
      <c r="K292" s="3"/>
      <c r="L292" s="3"/>
      <c r="M292" s="3"/>
      <c r="N292" s="3"/>
      <c r="O292" s="3"/>
      <c r="P292" s="3"/>
      <c r="Q292" s="3"/>
      <c r="R292" s="3"/>
      <c r="S292" s="3"/>
      <c r="T292" s="3"/>
      <c r="U292" s="3"/>
      <c r="V292" s="3"/>
      <c r="W292" s="3"/>
      <c r="X292" s="3"/>
      <c r="Y292" s="3"/>
      <c r="Z292" s="3"/>
    </row>
    <row r="293">
      <c r="A293" s="1" t="s">
        <v>418</v>
      </c>
      <c r="B293" s="1" t="s">
        <v>6717</v>
      </c>
      <c r="C293" s="3"/>
      <c r="D293" s="3"/>
      <c r="E293" s="3"/>
      <c r="F293" s="1" t="s">
        <v>7246</v>
      </c>
      <c r="G293" s="3"/>
      <c r="H293" s="3"/>
      <c r="I293" s="3"/>
      <c r="J293" s="3"/>
      <c r="K293" s="3"/>
      <c r="L293" s="3"/>
      <c r="M293" s="3"/>
      <c r="N293" s="3"/>
      <c r="O293" s="3"/>
      <c r="P293" s="3"/>
      <c r="Q293" s="3"/>
      <c r="R293" s="3"/>
      <c r="S293" s="3"/>
      <c r="T293" s="3"/>
      <c r="U293" s="3"/>
      <c r="V293" s="3"/>
      <c r="W293" s="3"/>
      <c r="X293" s="3"/>
      <c r="Y293" s="3"/>
      <c r="Z293" s="3"/>
    </row>
    <row r="294">
      <c r="A294" s="1" t="s">
        <v>418</v>
      </c>
      <c r="B294" s="1" t="s">
        <v>6713</v>
      </c>
      <c r="C294" s="3"/>
      <c r="D294" s="3"/>
      <c r="E294" s="3"/>
      <c r="F294" s="1" t="s">
        <v>7007</v>
      </c>
      <c r="G294" s="3"/>
      <c r="H294" s="3"/>
      <c r="I294" s="3"/>
      <c r="J294" s="3"/>
      <c r="K294" s="3"/>
      <c r="L294" s="3"/>
      <c r="M294" s="3"/>
      <c r="N294" s="3"/>
      <c r="O294" s="3"/>
      <c r="P294" s="3"/>
      <c r="Q294" s="3"/>
      <c r="R294" s="3"/>
      <c r="S294" s="3"/>
      <c r="T294" s="3"/>
      <c r="U294" s="3"/>
      <c r="V294" s="3"/>
      <c r="W294" s="3"/>
      <c r="X294" s="3"/>
      <c r="Y294" s="3"/>
      <c r="Z294" s="3"/>
    </row>
    <row r="295">
      <c r="A295" s="1" t="s">
        <v>418</v>
      </c>
      <c r="B295" s="1" t="s">
        <v>6739</v>
      </c>
      <c r="C295" s="3"/>
      <c r="D295" s="3"/>
      <c r="E295" s="3"/>
      <c r="F295" s="1" t="s">
        <v>7254</v>
      </c>
      <c r="G295" s="3"/>
      <c r="H295" s="3"/>
      <c r="I295" s="3"/>
      <c r="J295" s="3"/>
      <c r="K295" s="3"/>
      <c r="L295" s="3"/>
      <c r="M295" s="3"/>
      <c r="N295" s="3"/>
      <c r="O295" s="3"/>
      <c r="P295" s="3"/>
      <c r="Q295" s="3"/>
      <c r="R295" s="3"/>
      <c r="S295" s="3"/>
      <c r="T295" s="3"/>
      <c r="U295" s="3"/>
      <c r="V295" s="3"/>
      <c r="W295" s="3"/>
      <c r="X295" s="3"/>
      <c r="Y295" s="3"/>
      <c r="Z295" s="3"/>
    </row>
    <row r="296">
      <c r="A296" s="1"/>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1"/>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1" t="s">
        <v>721</v>
      </c>
      <c r="B311" s="3"/>
      <c r="C311" s="1">
        <v>3.0</v>
      </c>
      <c r="D311" s="3"/>
      <c r="E311" s="3"/>
      <c r="F311" s="3"/>
      <c r="G311" s="3"/>
      <c r="H311" s="3"/>
      <c r="I311" s="3"/>
      <c r="J311" s="3"/>
      <c r="K311" s="3"/>
      <c r="L311" s="3"/>
      <c r="M311" s="330" t="s">
        <v>7271</v>
      </c>
      <c r="N311" s="3"/>
      <c r="O311" s="3"/>
      <c r="P311" s="3"/>
      <c r="Q311" s="3"/>
      <c r="R311" s="3"/>
      <c r="S311" s="3"/>
      <c r="T311" s="3"/>
      <c r="U311" s="3"/>
      <c r="V311" s="3"/>
      <c r="W311" s="3"/>
      <c r="X311" s="3"/>
      <c r="Y311" s="3"/>
      <c r="Z311" s="3"/>
    </row>
    <row r="312">
      <c r="A312" s="1" t="s">
        <v>721</v>
      </c>
      <c r="B312" s="3"/>
      <c r="C312" s="1">
        <v>1.0</v>
      </c>
      <c r="D312" s="3"/>
      <c r="E312" s="3"/>
      <c r="F312" s="3"/>
      <c r="G312" s="3"/>
      <c r="H312" s="3"/>
      <c r="I312" s="3"/>
      <c r="J312" s="3"/>
      <c r="K312" s="3"/>
      <c r="L312" s="3"/>
      <c r="M312" s="330" t="s">
        <v>7271</v>
      </c>
      <c r="N312" s="3"/>
      <c r="O312" s="3"/>
      <c r="P312" s="3"/>
      <c r="Q312" s="3"/>
      <c r="R312" s="3"/>
      <c r="S312" s="3"/>
      <c r="T312" s="3"/>
      <c r="U312" s="3"/>
      <c r="V312" s="3"/>
      <c r="W312" s="3"/>
      <c r="X312" s="3"/>
      <c r="Y312" s="3"/>
      <c r="Z312" s="3"/>
    </row>
    <row r="313">
      <c r="A313" s="1" t="s">
        <v>721</v>
      </c>
      <c r="B313" s="1" t="s">
        <v>6681</v>
      </c>
      <c r="C313" s="3"/>
      <c r="D313" s="3"/>
      <c r="E313" s="3"/>
      <c r="F313" s="3"/>
      <c r="G313" s="3"/>
      <c r="H313" s="3"/>
      <c r="I313" s="3"/>
      <c r="J313" s="3"/>
      <c r="K313" s="3"/>
      <c r="L313" s="3"/>
      <c r="M313" s="3"/>
      <c r="N313" s="3"/>
      <c r="O313" s="1" t="s">
        <v>7291</v>
      </c>
      <c r="P313" s="3"/>
      <c r="Q313" s="3"/>
      <c r="R313" s="3"/>
      <c r="S313" s="3"/>
      <c r="T313" s="3"/>
      <c r="U313" s="3"/>
      <c r="V313" s="3"/>
      <c r="W313" s="3"/>
      <c r="X313" s="3"/>
      <c r="Y313" s="3"/>
      <c r="Z313" s="3"/>
    </row>
    <row r="314">
      <c r="A314" s="3"/>
      <c r="B314" s="1" t="s">
        <v>6710</v>
      </c>
      <c r="C314" s="3"/>
      <c r="D314" s="3"/>
      <c r="E314" s="3"/>
      <c r="F314" s="3"/>
      <c r="G314" s="3"/>
      <c r="H314" s="3"/>
      <c r="I314" s="3"/>
      <c r="J314" s="3"/>
      <c r="K314" s="3"/>
      <c r="L314" s="3"/>
      <c r="M314" s="3"/>
      <c r="N314" s="3"/>
      <c r="O314" s="1" t="s">
        <v>7294</v>
      </c>
      <c r="P314" s="3"/>
      <c r="Q314" s="3"/>
      <c r="R314" s="3"/>
      <c r="S314" s="3"/>
      <c r="T314" s="3"/>
      <c r="U314" s="3"/>
      <c r="V314" s="3"/>
      <c r="W314" s="3"/>
      <c r="X314" s="3"/>
      <c r="Y314" s="3"/>
      <c r="Z314" s="3"/>
    </row>
    <row r="315">
      <c r="A315" s="3"/>
      <c r="B315" s="1" t="s">
        <v>6739</v>
      </c>
      <c r="C315" s="3"/>
      <c r="D315" s="3"/>
      <c r="E315" s="3"/>
      <c r="F315" s="3"/>
      <c r="G315" s="3"/>
      <c r="H315" s="3"/>
      <c r="I315" s="3"/>
      <c r="J315" s="3"/>
      <c r="K315" s="3"/>
      <c r="L315" s="3"/>
      <c r="M315" s="3"/>
      <c r="N315" s="3"/>
      <c r="O315" s="1" t="s">
        <v>7299</v>
      </c>
      <c r="P315" s="3"/>
      <c r="Q315" s="3"/>
      <c r="R315" s="3"/>
      <c r="S315" s="3"/>
      <c r="T315" s="3"/>
      <c r="U315" s="3"/>
      <c r="V315" s="3"/>
      <c r="W315" s="3"/>
      <c r="X315" s="3"/>
      <c r="Y315" s="3"/>
      <c r="Z315" s="3"/>
    </row>
    <row r="316">
      <c r="A316" s="3"/>
      <c r="B316" s="1" t="s">
        <v>6713</v>
      </c>
      <c r="C316" s="3"/>
      <c r="D316" s="3"/>
      <c r="E316" s="3"/>
      <c r="F316" s="3"/>
      <c r="G316" s="3"/>
      <c r="H316" s="3"/>
      <c r="I316" s="3"/>
      <c r="J316" s="3"/>
      <c r="K316" s="3"/>
      <c r="L316" s="3"/>
      <c r="M316" s="3"/>
      <c r="N316" s="3"/>
      <c r="O316" s="1" t="s">
        <v>7301</v>
      </c>
      <c r="P316" s="3"/>
      <c r="Q316" s="3"/>
      <c r="R316" s="3"/>
      <c r="S316" s="3"/>
      <c r="T316" s="3"/>
      <c r="U316" s="3"/>
      <c r="V316" s="3"/>
      <c r="W316" s="3"/>
      <c r="X316" s="3"/>
      <c r="Y316" s="3"/>
      <c r="Z316" s="3"/>
    </row>
    <row r="317">
      <c r="A317" s="3"/>
      <c r="B317" s="1" t="s">
        <v>6715</v>
      </c>
      <c r="C317" s="3"/>
      <c r="D317" s="3"/>
      <c r="E317" s="3"/>
      <c r="F317" s="3"/>
      <c r="G317" s="3"/>
      <c r="H317" s="3"/>
      <c r="I317" s="3"/>
      <c r="J317" s="3"/>
      <c r="K317" s="3"/>
      <c r="L317" s="3"/>
      <c r="M317" s="3"/>
      <c r="N317" s="3"/>
      <c r="O317" s="1" t="s">
        <v>7302</v>
      </c>
      <c r="P317" s="3"/>
      <c r="Q317" s="3"/>
      <c r="R317" s="3"/>
      <c r="S317" s="3"/>
      <c r="T317" s="3"/>
      <c r="U317" s="3"/>
      <c r="V317" s="3"/>
      <c r="W317" s="3"/>
      <c r="X317" s="3"/>
      <c r="Y317" s="3"/>
      <c r="Z317" s="3"/>
    </row>
    <row r="318">
      <c r="A318" s="3"/>
      <c r="B318" s="1" t="s">
        <v>6717</v>
      </c>
      <c r="C318" s="3"/>
      <c r="D318" s="3"/>
      <c r="E318" s="3"/>
      <c r="F318" s="3"/>
      <c r="G318" s="3"/>
      <c r="H318" s="3"/>
      <c r="I318" s="3"/>
      <c r="J318" s="3"/>
      <c r="K318" s="3"/>
      <c r="L318" s="3"/>
      <c r="M318" s="3"/>
      <c r="N318" s="3"/>
      <c r="O318" s="1" t="s">
        <v>7303</v>
      </c>
      <c r="P318" s="3"/>
      <c r="Q318" s="3"/>
      <c r="R318" s="3"/>
      <c r="S318" s="3"/>
      <c r="T318" s="3"/>
      <c r="U318" s="3"/>
      <c r="V318" s="3"/>
      <c r="W318" s="3"/>
      <c r="X318" s="3"/>
      <c r="Y318" s="3"/>
      <c r="Z318" s="3"/>
    </row>
    <row r="319">
      <c r="A319" s="1" t="s">
        <v>613</v>
      </c>
      <c r="B319" s="1" t="s">
        <v>6681</v>
      </c>
      <c r="C319" s="3"/>
      <c r="D319" s="3"/>
      <c r="E319" s="3"/>
      <c r="F319" s="3"/>
      <c r="G319" s="3"/>
      <c r="H319" s="3"/>
      <c r="I319" s="3"/>
      <c r="J319" s="3"/>
      <c r="K319" s="3"/>
      <c r="L319" s="3"/>
      <c r="M319" s="3"/>
      <c r="N319" s="3"/>
      <c r="O319" s="3"/>
      <c r="P319" s="3"/>
      <c r="Q319" s="1" t="s">
        <v>379</v>
      </c>
      <c r="R319" s="3"/>
      <c r="S319" s="3"/>
      <c r="T319" s="3"/>
      <c r="U319" s="3"/>
      <c r="V319" s="3"/>
      <c r="W319" s="3"/>
      <c r="X319" s="3"/>
      <c r="Y319" s="3"/>
      <c r="Z319" s="3"/>
    </row>
    <row r="320">
      <c r="A320" s="1" t="s">
        <v>613</v>
      </c>
      <c r="B320" s="1" t="s">
        <v>6710</v>
      </c>
      <c r="C320" s="3"/>
      <c r="D320" s="3"/>
      <c r="E320" s="3"/>
      <c r="F320" s="3"/>
      <c r="G320" s="3"/>
      <c r="H320" s="3"/>
      <c r="I320" s="3"/>
      <c r="J320" s="3"/>
      <c r="K320" s="3"/>
      <c r="L320" s="3"/>
      <c r="M320" s="3"/>
      <c r="N320" s="3"/>
      <c r="O320" s="3"/>
      <c r="P320" s="3"/>
      <c r="Q320" s="1" t="s">
        <v>7307</v>
      </c>
      <c r="R320" s="3"/>
      <c r="S320" s="3"/>
      <c r="T320" s="3"/>
      <c r="U320" s="3"/>
      <c r="V320" s="3"/>
      <c r="W320" s="3"/>
      <c r="X320" s="3"/>
      <c r="Y320" s="3"/>
      <c r="Z320" s="3"/>
    </row>
    <row r="321">
      <c r="A321" s="1" t="s">
        <v>613</v>
      </c>
      <c r="B321" s="1" t="s">
        <v>6715</v>
      </c>
      <c r="C321" s="3"/>
      <c r="D321" s="3"/>
      <c r="E321" s="3"/>
      <c r="F321" s="3"/>
      <c r="G321" s="3"/>
      <c r="H321" s="3"/>
      <c r="I321" s="3"/>
      <c r="J321" s="3"/>
      <c r="K321" s="3"/>
      <c r="L321" s="3"/>
      <c r="M321" s="3"/>
      <c r="N321" s="3"/>
      <c r="O321" s="3"/>
      <c r="P321" s="3"/>
      <c r="Q321" s="1" t="s">
        <v>7312</v>
      </c>
      <c r="R321" s="3"/>
      <c r="S321" s="3"/>
      <c r="T321" s="3"/>
      <c r="U321" s="3"/>
      <c r="V321" s="3"/>
      <c r="W321" s="3"/>
      <c r="X321" s="3"/>
      <c r="Y321" s="3"/>
      <c r="Z321" s="3"/>
    </row>
    <row r="322">
      <c r="A322" s="1" t="s">
        <v>613</v>
      </c>
      <c r="B322" s="1" t="s">
        <v>6717</v>
      </c>
      <c r="C322" s="3"/>
      <c r="D322" s="3"/>
      <c r="E322" s="3"/>
      <c r="F322" s="3"/>
      <c r="G322" s="3"/>
      <c r="H322" s="3"/>
      <c r="I322" s="3"/>
      <c r="J322" s="3"/>
      <c r="K322" s="3"/>
      <c r="L322" s="3"/>
      <c r="M322" s="3"/>
      <c r="N322" s="3"/>
      <c r="O322" s="3"/>
      <c r="P322" s="3"/>
      <c r="Q322" s="1" t="s">
        <v>7316</v>
      </c>
      <c r="R322" s="3"/>
      <c r="S322" s="3"/>
      <c r="T322" s="3"/>
      <c r="U322" s="3"/>
      <c r="V322" s="3"/>
      <c r="W322" s="3"/>
      <c r="X322" s="3"/>
      <c r="Y322" s="3"/>
      <c r="Z322" s="3"/>
    </row>
    <row r="323">
      <c r="A323" s="1" t="s">
        <v>613</v>
      </c>
      <c r="B323" s="1" t="s">
        <v>6739</v>
      </c>
      <c r="C323" s="3"/>
      <c r="D323" s="3"/>
      <c r="E323" s="3"/>
      <c r="F323" s="3"/>
      <c r="G323" s="3"/>
      <c r="H323" s="3"/>
      <c r="I323" s="3"/>
      <c r="J323" s="3"/>
      <c r="K323" s="3"/>
      <c r="L323" s="3"/>
      <c r="M323" s="3"/>
      <c r="N323" s="3"/>
      <c r="O323" s="3"/>
      <c r="P323" s="3"/>
      <c r="Q323" s="1" t="s">
        <v>7321</v>
      </c>
      <c r="R323" s="3"/>
      <c r="S323" s="3"/>
      <c r="T323" s="3"/>
      <c r="U323" s="3"/>
      <c r="V323" s="3"/>
      <c r="W323" s="3"/>
      <c r="X323" s="3"/>
      <c r="Y323" s="3"/>
      <c r="Z323" s="3"/>
    </row>
    <row r="324">
      <c r="A324" s="1" t="s">
        <v>613</v>
      </c>
      <c r="B324" s="1" t="s">
        <v>6713</v>
      </c>
      <c r="C324" s="3"/>
      <c r="D324" s="3"/>
      <c r="E324" s="3"/>
      <c r="F324" s="3"/>
      <c r="G324" s="3"/>
      <c r="H324" s="3"/>
      <c r="I324" s="3"/>
      <c r="J324" s="3"/>
      <c r="K324" s="3"/>
      <c r="L324" s="3"/>
      <c r="M324" s="3"/>
      <c r="N324" s="3"/>
      <c r="O324" s="3"/>
      <c r="P324" s="3"/>
      <c r="Q324" s="1" t="s">
        <v>7324</v>
      </c>
      <c r="R324" s="3"/>
      <c r="S324" s="3"/>
      <c r="T324" s="3"/>
      <c r="U324" s="3"/>
      <c r="V324" s="3"/>
      <c r="W324" s="3"/>
      <c r="X324" s="3"/>
      <c r="Y324" s="3"/>
      <c r="Z324" s="3"/>
    </row>
    <row r="325">
      <c r="A325" s="1" t="s">
        <v>626</v>
      </c>
      <c r="B325" s="1" t="s">
        <v>6681</v>
      </c>
      <c r="C325" s="3"/>
      <c r="D325" s="3"/>
      <c r="E325" s="3"/>
      <c r="F325" s="3"/>
      <c r="G325" s="3"/>
      <c r="H325" s="3"/>
      <c r="I325" s="3"/>
      <c r="J325" s="3"/>
      <c r="K325" s="3"/>
      <c r="L325" s="3"/>
      <c r="M325" s="3"/>
      <c r="N325" s="3"/>
      <c r="O325" s="3"/>
      <c r="P325" s="3"/>
      <c r="Q325" s="3"/>
      <c r="R325" s="3"/>
      <c r="S325" s="158" t="s">
        <v>7326</v>
      </c>
      <c r="T325" s="3"/>
      <c r="U325" s="3"/>
      <c r="V325" s="3"/>
      <c r="W325" s="3"/>
      <c r="X325" s="3"/>
      <c r="Y325" s="3"/>
      <c r="Z325" s="3"/>
    </row>
    <row r="326">
      <c r="A326" s="1" t="s">
        <v>626</v>
      </c>
      <c r="B326" s="1" t="s">
        <v>6710</v>
      </c>
      <c r="C326" s="3"/>
      <c r="D326" s="3"/>
      <c r="E326" s="3"/>
      <c r="F326" s="3"/>
      <c r="G326" s="3"/>
      <c r="H326" s="3"/>
      <c r="I326" s="3"/>
      <c r="J326" s="3"/>
      <c r="K326" s="3"/>
      <c r="L326" s="3"/>
      <c r="M326" s="3"/>
      <c r="N326" s="3"/>
      <c r="O326" s="3"/>
      <c r="P326" s="3"/>
      <c r="Q326" s="3"/>
      <c r="R326" s="3"/>
      <c r="S326" s="1" t="s">
        <v>7328</v>
      </c>
      <c r="T326" s="3"/>
      <c r="U326" s="3"/>
      <c r="V326" s="3"/>
      <c r="W326" s="3"/>
      <c r="X326" s="3"/>
      <c r="Y326" s="3"/>
      <c r="Z326" s="3"/>
    </row>
    <row r="327">
      <c r="A327" s="1" t="s">
        <v>626</v>
      </c>
      <c r="B327" s="1" t="s">
        <v>6739</v>
      </c>
      <c r="C327" s="3"/>
      <c r="D327" s="3"/>
      <c r="E327" s="3"/>
      <c r="F327" s="3"/>
      <c r="G327" s="3"/>
      <c r="H327" s="3"/>
      <c r="I327" s="3"/>
      <c r="J327" s="3"/>
      <c r="K327" s="3"/>
      <c r="L327" s="3"/>
      <c r="M327" s="3"/>
      <c r="N327" s="3"/>
      <c r="O327" s="3"/>
      <c r="P327" s="3"/>
      <c r="Q327" s="3"/>
      <c r="R327" s="3"/>
      <c r="S327" s="1" t="s">
        <v>7330</v>
      </c>
      <c r="T327" s="3"/>
      <c r="U327" s="3"/>
      <c r="V327" s="3"/>
      <c r="W327" s="3"/>
      <c r="X327" s="3"/>
      <c r="Y327" s="3"/>
      <c r="Z327" s="3"/>
    </row>
    <row r="328">
      <c r="A328" s="1" t="s">
        <v>626</v>
      </c>
      <c r="B328" s="1" t="s">
        <v>6739</v>
      </c>
      <c r="C328" s="3"/>
      <c r="D328" s="3"/>
      <c r="E328" s="3"/>
      <c r="F328" s="3"/>
      <c r="G328" s="3"/>
      <c r="H328" s="3"/>
      <c r="I328" s="3"/>
      <c r="J328" s="3"/>
      <c r="K328" s="3"/>
      <c r="L328" s="3"/>
      <c r="M328" s="3"/>
      <c r="N328" s="3"/>
      <c r="O328" s="3"/>
      <c r="P328" s="3"/>
      <c r="Q328" s="3"/>
      <c r="R328" s="3"/>
      <c r="S328" s="1" t="s">
        <v>7331</v>
      </c>
      <c r="T328" s="3"/>
      <c r="U328" s="3"/>
      <c r="V328" s="3"/>
      <c r="W328" s="3"/>
      <c r="X328" s="3"/>
      <c r="Y328" s="3"/>
      <c r="Z328" s="3"/>
    </row>
    <row r="329">
      <c r="A329" s="1" t="s">
        <v>626</v>
      </c>
      <c r="B329" s="1" t="s">
        <v>6717</v>
      </c>
      <c r="C329" s="3"/>
      <c r="D329" s="3"/>
      <c r="E329" s="3"/>
      <c r="F329" s="3"/>
      <c r="G329" s="3"/>
      <c r="H329" s="3"/>
      <c r="I329" s="3"/>
      <c r="J329" s="3"/>
      <c r="K329" s="3"/>
      <c r="L329" s="3"/>
      <c r="M329" s="3"/>
      <c r="N329" s="3"/>
      <c r="O329" s="3"/>
      <c r="P329" s="3"/>
      <c r="Q329" s="3"/>
      <c r="R329" s="3"/>
      <c r="S329" s="1" t="s">
        <v>7333</v>
      </c>
      <c r="T329" s="3"/>
      <c r="U329" s="3"/>
      <c r="V329" s="3"/>
      <c r="W329" s="3"/>
      <c r="X329" s="3"/>
      <c r="Y329" s="3"/>
      <c r="Z329" s="3"/>
    </row>
    <row r="330">
      <c r="A330" s="1" t="s">
        <v>626</v>
      </c>
      <c r="B330" s="1" t="s">
        <v>6715</v>
      </c>
      <c r="C330" s="3"/>
      <c r="D330" s="3"/>
      <c r="E330" s="3"/>
      <c r="F330" s="3"/>
      <c r="G330" s="3"/>
      <c r="H330" s="3"/>
      <c r="I330" s="3"/>
      <c r="J330" s="3"/>
      <c r="K330" s="3"/>
      <c r="L330" s="3"/>
      <c r="M330" s="3"/>
      <c r="N330" s="3"/>
      <c r="O330" s="3"/>
      <c r="P330" s="3"/>
      <c r="Q330" s="3"/>
      <c r="R330" s="3"/>
      <c r="S330" s="1" t="s">
        <v>7334</v>
      </c>
      <c r="T330" s="3"/>
      <c r="U330" s="3"/>
      <c r="V330" s="3"/>
      <c r="W330" s="3"/>
      <c r="X330" s="3"/>
      <c r="Y330" s="3"/>
      <c r="Z330" s="3"/>
    </row>
    <row r="331">
      <c r="A331" s="1" t="s">
        <v>601</v>
      </c>
      <c r="B331" s="1" t="s">
        <v>6681</v>
      </c>
      <c r="C331" s="3"/>
      <c r="D331" s="3"/>
      <c r="E331" s="3"/>
      <c r="F331" s="3"/>
      <c r="G331" s="3"/>
      <c r="H331" s="3"/>
      <c r="I331" s="3"/>
      <c r="J331" s="3"/>
      <c r="K331" s="3"/>
      <c r="L331" s="3"/>
      <c r="M331" s="3"/>
      <c r="N331" s="3"/>
      <c r="O331" s="3"/>
      <c r="P331" s="3"/>
      <c r="Q331" s="3"/>
      <c r="R331" s="3"/>
      <c r="S331" s="3"/>
      <c r="T331" s="3"/>
      <c r="U331" s="1" t="s">
        <v>7339</v>
      </c>
      <c r="V331" s="3"/>
      <c r="W331" s="3"/>
      <c r="X331" s="3"/>
      <c r="Y331" s="3"/>
      <c r="Z331" s="3"/>
    </row>
    <row r="332">
      <c r="A332" s="1" t="s">
        <v>601</v>
      </c>
      <c r="B332" s="1" t="s">
        <v>6710</v>
      </c>
      <c r="C332" s="3"/>
      <c r="D332" s="3"/>
      <c r="E332" s="3"/>
      <c r="F332" s="3"/>
      <c r="G332" s="3"/>
      <c r="H332" s="3"/>
      <c r="I332" s="3"/>
      <c r="J332" s="3"/>
      <c r="K332" s="3"/>
      <c r="L332" s="3"/>
      <c r="M332" s="3"/>
      <c r="N332" s="3"/>
      <c r="O332" s="3"/>
      <c r="P332" s="3"/>
      <c r="Q332" s="3"/>
      <c r="R332" s="3"/>
      <c r="S332" s="3"/>
      <c r="T332" s="3"/>
      <c r="U332" s="1" t="s">
        <v>7344</v>
      </c>
      <c r="V332" s="3"/>
      <c r="W332" s="3"/>
      <c r="X332" s="3"/>
      <c r="Y332" s="3"/>
      <c r="Z332" s="3"/>
    </row>
    <row r="333">
      <c r="A333" s="1" t="s">
        <v>601</v>
      </c>
      <c r="B333" s="1" t="s">
        <v>6717</v>
      </c>
      <c r="C333" s="3"/>
      <c r="D333" s="3"/>
      <c r="E333" s="3"/>
      <c r="F333" s="3"/>
      <c r="G333" s="3"/>
      <c r="H333" s="3"/>
      <c r="I333" s="3"/>
      <c r="J333" s="3"/>
      <c r="K333" s="3"/>
      <c r="L333" s="3"/>
      <c r="M333" s="3"/>
      <c r="N333" s="3"/>
      <c r="O333" s="3"/>
      <c r="P333" s="3"/>
      <c r="Q333" s="3"/>
      <c r="R333" s="3"/>
      <c r="S333" s="3"/>
      <c r="T333" s="3"/>
      <c r="U333" s="1" t="s">
        <v>7345</v>
      </c>
      <c r="V333" s="3"/>
      <c r="W333" s="3"/>
      <c r="X333" s="3"/>
      <c r="Y333" s="3"/>
      <c r="Z333" s="3"/>
    </row>
    <row r="334">
      <c r="A334" s="1" t="s">
        <v>601</v>
      </c>
      <c r="B334" s="1" t="s">
        <v>6715</v>
      </c>
      <c r="C334" s="3"/>
      <c r="D334" s="3"/>
      <c r="E334" s="3"/>
      <c r="F334" s="3"/>
      <c r="G334" s="3"/>
      <c r="H334" s="3"/>
      <c r="I334" s="3"/>
      <c r="J334" s="3"/>
      <c r="K334" s="3"/>
      <c r="L334" s="3"/>
      <c r="M334" s="3"/>
      <c r="N334" s="3"/>
      <c r="O334" s="3"/>
      <c r="P334" s="3"/>
      <c r="Q334" s="3"/>
      <c r="R334" s="3"/>
      <c r="S334" s="3"/>
      <c r="T334" s="3"/>
      <c r="U334" s="15" t="s">
        <v>7346</v>
      </c>
      <c r="V334" s="3"/>
      <c r="W334" s="3"/>
      <c r="X334" s="3"/>
      <c r="Y334" s="3"/>
      <c r="Z334" s="3"/>
    </row>
    <row r="335">
      <c r="A335" s="1" t="s">
        <v>601</v>
      </c>
      <c r="B335" s="1" t="s">
        <v>6739</v>
      </c>
      <c r="C335" s="3"/>
      <c r="D335" s="3"/>
      <c r="E335" s="3"/>
      <c r="F335" s="3"/>
      <c r="G335" s="3"/>
      <c r="H335" s="3"/>
      <c r="I335" s="3"/>
      <c r="J335" s="3"/>
      <c r="K335" s="3"/>
      <c r="L335" s="3"/>
      <c r="M335" s="3"/>
      <c r="N335" s="3"/>
      <c r="O335" s="3"/>
      <c r="P335" s="3"/>
      <c r="Q335" s="3"/>
      <c r="R335" s="3"/>
      <c r="S335" s="3"/>
      <c r="T335" s="3"/>
      <c r="U335" s="1" t="s">
        <v>7347</v>
      </c>
      <c r="V335" s="3"/>
      <c r="W335" s="3"/>
      <c r="X335" s="3"/>
      <c r="Y335" s="3"/>
      <c r="Z335" s="3"/>
    </row>
    <row r="336">
      <c r="A336" s="1" t="s">
        <v>601</v>
      </c>
      <c r="B336" s="1" t="s">
        <v>6713</v>
      </c>
      <c r="C336" s="3"/>
      <c r="D336" s="3"/>
      <c r="E336" s="3"/>
      <c r="F336" s="3"/>
      <c r="G336" s="3"/>
      <c r="H336" s="3"/>
      <c r="I336" s="3"/>
      <c r="J336" s="3"/>
      <c r="K336" s="3"/>
      <c r="L336" s="3"/>
      <c r="M336" s="3"/>
      <c r="N336" s="3"/>
      <c r="O336" s="3"/>
      <c r="P336" s="3"/>
      <c r="Q336" s="3"/>
      <c r="R336" s="3"/>
      <c r="S336" s="3"/>
      <c r="T336" s="3"/>
      <c r="U336" s="1" t="s">
        <v>7348</v>
      </c>
      <c r="V336" s="3"/>
      <c r="W336" s="3"/>
      <c r="X336" s="3"/>
      <c r="Y336" s="3"/>
      <c r="Z336" s="3"/>
    </row>
    <row r="337">
      <c r="A337" s="1" t="s">
        <v>596</v>
      </c>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1" t="s">
        <v>1542</v>
      </c>
      <c r="B338" s="1" t="s">
        <v>6681</v>
      </c>
      <c r="C338" s="3"/>
      <c r="D338" s="3"/>
      <c r="E338" s="3"/>
      <c r="F338" s="3"/>
      <c r="G338" s="3"/>
      <c r="H338" s="3"/>
      <c r="I338" s="3"/>
      <c r="J338" s="3"/>
      <c r="K338" s="3"/>
      <c r="L338" s="3"/>
      <c r="M338" s="3"/>
      <c r="N338" s="3"/>
      <c r="O338" s="3"/>
      <c r="P338" s="3"/>
      <c r="Q338" s="3"/>
      <c r="R338" s="1" t="s">
        <v>7352</v>
      </c>
      <c r="S338" s="3"/>
      <c r="T338" s="3"/>
      <c r="U338" s="3"/>
      <c r="V338" s="3"/>
      <c r="W338" s="3"/>
      <c r="X338" s="3"/>
      <c r="Y338" s="3"/>
      <c r="Z338" s="3"/>
    </row>
    <row r="339">
      <c r="A339" s="1" t="s">
        <v>1542</v>
      </c>
      <c r="B339" s="1" t="s">
        <v>6710</v>
      </c>
      <c r="C339" s="3"/>
      <c r="D339" s="3"/>
      <c r="E339" s="3"/>
      <c r="F339" s="3"/>
      <c r="G339" s="3"/>
      <c r="H339" s="3"/>
      <c r="I339" s="3"/>
      <c r="J339" s="3"/>
      <c r="K339" s="3"/>
      <c r="L339" s="3"/>
      <c r="M339" s="3"/>
      <c r="N339" s="3"/>
      <c r="O339" s="3"/>
      <c r="P339" s="3"/>
      <c r="Q339" s="3"/>
      <c r="R339" s="1" t="s">
        <v>7353</v>
      </c>
      <c r="S339" s="3"/>
      <c r="T339" s="3"/>
      <c r="U339" s="3"/>
      <c r="V339" s="3"/>
      <c r="W339" s="3"/>
      <c r="X339" s="3"/>
      <c r="Y339" s="3"/>
      <c r="Z339" s="3"/>
    </row>
    <row r="340">
      <c r="A340" s="1" t="s">
        <v>1542</v>
      </c>
      <c r="B340" s="1" t="s">
        <v>6739</v>
      </c>
      <c r="C340" s="3"/>
      <c r="D340" s="3"/>
      <c r="E340" s="3"/>
      <c r="F340" s="3"/>
      <c r="G340" s="3"/>
      <c r="H340" s="3"/>
      <c r="I340" s="3"/>
      <c r="J340" s="3"/>
      <c r="K340" s="3"/>
      <c r="L340" s="3"/>
      <c r="M340" s="3"/>
      <c r="N340" s="3"/>
      <c r="O340" s="3"/>
      <c r="P340" s="3"/>
      <c r="Q340" s="3"/>
      <c r="R340" s="1" t="s">
        <v>7355</v>
      </c>
      <c r="S340" s="3"/>
      <c r="T340" s="3"/>
      <c r="U340" s="3"/>
      <c r="V340" s="3"/>
      <c r="W340" s="3"/>
      <c r="X340" s="3"/>
      <c r="Y340" s="3"/>
      <c r="Z340" s="3"/>
    </row>
    <row r="341">
      <c r="A341" s="1" t="s">
        <v>1542</v>
      </c>
      <c r="B341" s="1" t="s">
        <v>6713</v>
      </c>
      <c r="C341" s="3"/>
      <c r="D341" s="3"/>
      <c r="E341" s="3"/>
      <c r="F341" s="3"/>
      <c r="G341" s="3"/>
      <c r="H341" s="3"/>
      <c r="I341" s="3"/>
      <c r="J341" s="3"/>
      <c r="K341" s="3"/>
      <c r="L341" s="3"/>
      <c r="M341" s="3"/>
      <c r="N341" s="3"/>
      <c r="O341" s="3"/>
      <c r="P341" s="3"/>
      <c r="Q341" s="3"/>
      <c r="R341" s="1" t="s">
        <v>7356</v>
      </c>
      <c r="S341" s="3"/>
      <c r="T341" s="3"/>
      <c r="U341" s="3"/>
      <c r="V341" s="3"/>
      <c r="W341" s="3"/>
      <c r="X341" s="3"/>
      <c r="Y341" s="3"/>
      <c r="Z341" s="3"/>
    </row>
    <row r="342">
      <c r="A342" s="1" t="s">
        <v>1542</v>
      </c>
      <c r="B342" s="1" t="s">
        <v>6717</v>
      </c>
      <c r="C342" s="3"/>
      <c r="D342" s="3"/>
      <c r="E342" s="3"/>
      <c r="F342" s="3"/>
      <c r="G342" s="3"/>
      <c r="H342" s="3"/>
      <c r="I342" s="3"/>
      <c r="J342" s="3"/>
      <c r="K342" s="3"/>
      <c r="L342" s="3"/>
      <c r="M342" s="3"/>
      <c r="N342" s="3"/>
      <c r="O342" s="3"/>
      <c r="P342" s="3"/>
      <c r="Q342" s="3"/>
      <c r="R342" s="1" t="s">
        <v>7357</v>
      </c>
      <c r="S342" s="3"/>
      <c r="T342" s="3"/>
      <c r="U342" s="3"/>
      <c r="V342" s="3"/>
      <c r="W342" s="3"/>
      <c r="X342" s="3"/>
      <c r="Y342" s="3"/>
      <c r="Z342" s="3"/>
    </row>
    <row r="343">
      <c r="A343" s="1" t="s">
        <v>1542</v>
      </c>
      <c r="B343" s="1" t="s">
        <v>6715</v>
      </c>
      <c r="C343" s="3"/>
      <c r="D343" s="3"/>
      <c r="E343" s="3"/>
      <c r="F343" s="3"/>
      <c r="G343" s="3"/>
      <c r="H343" s="3"/>
      <c r="I343" s="3"/>
      <c r="J343" s="3"/>
      <c r="K343" s="3"/>
      <c r="L343" s="3"/>
      <c r="M343" s="3"/>
      <c r="N343" s="3"/>
      <c r="O343" s="3"/>
      <c r="P343" s="3"/>
      <c r="Q343" s="3"/>
      <c r="R343" s="1" t="s">
        <v>7358</v>
      </c>
      <c r="S343" s="3"/>
      <c r="T343" s="3"/>
      <c r="U343" s="3"/>
      <c r="V343" s="3"/>
      <c r="W343" s="3"/>
      <c r="X343" s="3"/>
      <c r="Y343" s="3"/>
      <c r="Z343" s="3"/>
    </row>
    <row r="344">
      <c r="A344" s="1" t="s">
        <v>530</v>
      </c>
      <c r="B344" s="1" t="s">
        <v>6710</v>
      </c>
      <c r="C344" s="3"/>
      <c r="D344" s="3"/>
      <c r="E344" s="3"/>
      <c r="F344" s="3"/>
      <c r="G344" s="3"/>
      <c r="H344" s="3"/>
      <c r="I344" s="3"/>
      <c r="J344" s="3"/>
      <c r="K344" s="3"/>
      <c r="L344" s="3"/>
      <c r="M344" s="3"/>
      <c r="N344" s="3"/>
      <c r="O344" s="3"/>
      <c r="P344" s="1" t="s">
        <v>7360</v>
      </c>
      <c r="Q344" s="3"/>
      <c r="R344" s="3"/>
      <c r="S344" s="3"/>
      <c r="T344" s="3"/>
      <c r="U344" s="3"/>
      <c r="V344" s="3"/>
      <c r="W344" s="3"/>
      <c r="X344" s="3"/>
      <c r="Y344" s="3"/>
      <c r="Z344" s="3"/>
    </row>
    <row r="345">
      <c r="A345" s="1" t="s">
        <v>530</v>
      </c>
      <c r="B345" s="1" t="s">
        <v>6681</v>
      </c>
      <c r="C345" s="3"/>
      <c r="D345" s="3"/>
      <c r="E345" s="3"/>
      <c r="F345" s="3"/>
      <c r="G345" s="3"/>
      <c r="H345" s="3"/>
      <c r="I345" s="3"/>
      <c r="J345" s="3"/>
      <c r="K345" s="3"/>
      <c r="L345" s="3"/>
      <c r="M345" s="3"/>
      <c r="N345" s="3"/>
      <c r="O345" s="3"/>
      <c r="P345" s="1" t="s">
        <v>7361</v>
      </c>
      <c r="Q345" s="3"/>
      <c r="R345" s="3"/>
      <c r="S345" s="3"/>
      <c r="T345" s="3"/>
      <c r="U345" s="3"/>
      <c r="V345" s="3"/>
      <c r="W345" s="3"/>
      <c r="X345" s="3"/>
      <c r="Y345" s="3"/>
      <c r="Z345" s="3"/>
    </row>
    <row r="346">
      <c r="A346" s="1" t="s">
        <v>530</v>
      </c>
      <c r="B346" s="1" t="s">
        <v>6739</v>
      </c>
      <c r="C346" s="3"/>
      <c r="D346" s="3"/>
      <c r="E346" s="3"/>
      <c r="F346" s="3"/>
      <c r="G346" s="3"/>
      <c r="H346" s="3"/>
      <c r="I346" s="3"/>
      <c r="J346" s="3"/>
      <c r="K346" s="3"/>
      <c r="L346" s="3"/>
      <c r="M346" s="3"/>
      <c r="N346" s="3"/>
      <c r="O346" s="3"/>
      <c r="P346" s="1" t="s">
        <v>7362</v>
      </c>
      <c r="Q346" s="3"/>
      <c r="R346" s="3"/>
      <c r="S346" s="3"/>
      <c r="T346" s="3"/>
      <c r="U346" s="3"/>
      <c r="V346" s="3"/>
      <c r="W346" s="3"/>
      <c r="X346" s="3"/>
      <c r="Y346" s="3"/>
      <c r="Z346" s="3"/>
    </row>
    <row r="347">
      <c r="A347" s="1" t="s">
        <v>530</v>
      </c>
      <c r="B347" s="1" t="s">
        <v>6713</v>
      </c>
      <c r="C347" s="3"/>
      <c r="D347" s="3"/>
      <c r="E347" s="3"/>
      <c r="F347" s="3"/>
      <c r="G347" s="3"/>
      <c r="H347" s="3"/>
      <c r="I347" s="3"/>
      <c r="J347" s="3"/>
      <c r="K347" s="3"/>
      <c r="L347" s="3"/>
      <c r="M347" s="3"/>
      <c r="N347" s="3"/>
      <c r="O347" s="3"/>
      <c r="P347" s="1" t="s">
        <v>7365</v>
      </c>
      <c r="Q347" s="3"/>
      <c r="R347" s="3"/>
      <c r="S347" s="3"/>
      <c r="T347" s="3"/>
      <c r="U347" s="3"/>
      <c r="V347" s="3"/>
      <c r="W347" s="3"/>
      <c r="X347" s="3"/>
      <c r="Y347" s="3"/>
      <c r="Z347" s="3"/>
    </row>
    <row r="348">
      <c r="A348" s="1" t="s">
        <v>530</v>
      </c>
      <c r="B348" s="1" t="s">
        <v>6717</v>
      </c>
      <c r="C348" s="3"/>
      <c r="D348" s="3"/>
      <c r="E348" s="3"/>
      <c r="F348" s="3"/>
      <c r="G348" s="3"/>
      <c r="H348" s="3"/>
      <c r="I348" s="3"/>
      <c r="J348" s="3"/>
      <c r="K348" s="3"/>
      <c r="L348" s="3"/>
      <c r="M348" s="3"/>
      <c r="N348" s="3"/>
      <c r="O348" s="3"/>
      <c r="P348" s="1" t="s">
        <v>7367</v>
      </c>
      <c r="Q348" s="3"/>
      <c r="R348" s="3"/>
      <c r="S348" s="3"/>
      <c r="T348" s="3"/>
      <c r="U348" s="3"/>
      <c r="V348" s="3"/>
      <c r="W348" s="3"/>
      <c r="X348" s="3"/>
      <c r="Y348" s="3"/>
      <c r="Z348" s="3"/>
    </row>
    <row r="349">
      <c r="A349" s="1" t="s">
        <v>530</v>
      </c>
      <c r="B349" s="1" t="s">
        <v>6715</v>
      </c>
      <c r="C349" s="3"/>
      <c r="D349" s="3"/>
      <c r="E349" s="3"/>
      <c r="F349" s="3"/>
      <c r="G349" s="3"/>
      <c r="H349" s="3"/>
      <c r="I349" s="3"/>
      <c r="J349" s="3"/>
      <c r="K349" s="3"/>
      <c r="L349" s="3"/>
      <c r="M349" s="3"/>
      <c r="N349" s="3"/>
      <c r="O349" s="3"/>
      <c r="P349" s="1" t="s">
        <v>7368</v>
      </c>
      <c r="Q349" s="3"/>
      <c r="R349" s="3"/>
      <c r="S349" s="3"/>
      <c r="T349" s="3"/>
      <c r="U349" s="3"/>
      <c r="V349" s="3"/>
      <c r="W349" s="3"/>
      <c r="X349" s="3"/>
      <c r="Y349" s="3"/>
      <c r="Z349" s="3"/>
    </row>
    <row r="350">
      <c r="A350" s="1" t="s">
        <v>643</v>
      </c>
      <c r="B350" s="1" t="s">
        <v>6681</v>
      </c>
      <c r="C350" s="3"/>
      <c r="D350" s="3"/>
      <c r="E350" s="3"/>
      <c r="F350" s="3"/>
      <c r="G350" s="3"/>
      <c r="H350" s="3"/>
      <c r="I350" s="3"/>
      <c r="J350" s="330" t="s">
        <v>7369</v>
      </c>
      <c r="K350" s="3"/>
      <c r="L350" s="3"/>
      <c r="M350" s="3"/>
      <c r="N350" s="3"/>
      <c r="O350" s="3"/>
      <c r="P350" s="3"/>
      <c r="Q350" s="3"/>
      <c r="R350" s="3"/>
      <c r="S350" s="3"/>
      <c r="T350" s="3"/>
      <c r="U350" s="3"/>
      <c r="V350" s="3"/>
      <c r="W350" s="3"/>
      <c r="X350" s="3"/>
      <c r="Y350" s="3"/>
      <c r="Z350" s="3"/>
    </row>
    <row r="351">
      <c r="A351" s="1" t="s">
        <v>643</v>
      </c>
      <c r="B351" s="1" t="s">
        <v>6710</v>
      </c>
      <c r="C351" s="3"/>
      <c r="D351" s="3"/>
      <c r="E351" s="3"/>
      <c r="F351" s="3"/>
      <c r="G351" s="3"/>
      <c r="H351" s="3"/>
      <c r="I351" s="3"/>
      <c r="J351" s="1" t="s">
        <v>7376</v>
      </c>
      <c r="K351" s="3"/>
      <c r="L351" s="3"/>
      <c r="M351" s="3"/>
      <c r="N351" s="3"/>
      <c r="O351" s="3"/>
      <c r="P351" s="3"/>
      <c r="Q351" s="3"/>
      <c r="R351" s="3"/>
      <c r="S351" s="3"/>
      <c r="T351" s="3"/>
      <c r="U351" s="3"/>
      <c r="V351" s="3"/>
      <c r="W351" s="3"/>
      <c r="X351" s="3"/>
      <c r="Y351" s="3"/>
      <c r="Z351" s="3"/>
    </row>
    <row r="352">
      <c r="A352" s="1" t="s">
        <v>643</v>
      </c>
      <c r="B352" s="1" t="s">
        <v>6739</v>
      </c>
      <c r="C352" s="3"/>
      <c r="D352" s="3"/>
      <c r="E352" s="3"/>
      <c r="F352" s="3"/>
      <c r="G352" s="3"/>
      <c r="H352" s="3"/>
      <c r="I352" s="3"/>
      <c r="J352" s="1" t="s">
        <v>7380</v>
      </c>
      <c r="K352" s="3"/>
      <c r="L352" s="3"/>
      <c r="M352" s="3"/>
      <c r="N352" s="3"/>
      <c r="O352" s="3"/>
      <c r="P352" s="3"/>
      <c r="Q352" s="3"/>
      <c r="R352" s="3"/>
      <c r="S352" s="3"/>
      <c r="T352" s="3"/>
      <c r="U352" s="3"/>
      <c r="V352" s="3"/>
      <c r="W352" s="3"/>
      <c r="X352" s="3"/>
      <c r="Y352" s="3"/>
      <c r="Z352" s="3"/>
    </row>
    <row r="353">
      <c r="A353" s="1" t="s">
        <v>643</v>
      </c>
      <c r="B353" s="1" t="s">
        <v>6713</v>
      </c>
      <c r="C353" s="3"/>
      <c r="D353" s="3"/>
      <c r="E353" s="3"/>
      <c r="F353" s="3"/>
      <c r="G353" s="3"/>
      <c r="H353" s="3"/>
      <c r="I353" s="3"/>
      <c r="J353" s="1" t="s">
        <v>7382</v>
      </c>
      <c r="K353" s="3"/>
      <c r="L353" s="3"/>
      <c r="M353" s="3"/>
      <c r="N353" s="3"/>
      <c r="O353" s="3"/>
      <c r="P353" s="3"/>
      <c r="Q353" s="3"/>
      <c r="R353" s="3"/>
      <c r="S353" s="3"/>
      <c r="T353" s="3"/>
      <c r="U353" s="3"/>
      <c r="V353" s="3"/>
      <c r="W353" s="3"/>
      <c r="X353" s="3"/>
      <c r="Y353" s="3"/>
      <c r="Z353" s="3"/>
    </row>
    <row r="354">
      <c r="A354" s="1" t="s">
        <v>643</v>
      </c>
      <c r="B354" s="1" t="s">
        <v>6717</v>
      </c>
      <c r="C354" s="3"/>
      <c r="D354" s="3"/>
      <c r="E354" s="3"/>
      <c r="F354" s="3"/>
      <c r="G354" s="3"/>
      <c r="H354" s="3"/>
      <c r="I354" s="3"/>
      <c r="J354" s="1" t="s">
        <v>7386</v>
      </c>
      <c r="K354" s="3"/>
      <c r="L354" s="3"/>
      <c r="M354" s="3"/>
      <c r="N354" s="3"/>
      <c r="O354" s="3"/>
      <c r="P354" s="3"/>
      <c r="Q354" s="3"/>
      <c r="R354" s="3"/>
      <c r="S354" s="3"/>
      <c r="T354" s="3"/>
      <c r="U354" s="3"/>
      <c r="V354" s="3"/>
      <c r="W354" s="3"/>
      <c r="X354" s="3"/>
      <c r="Y354" s="3"/>
      <c r="Z354" s="3"/>
    </row>
    <row r="355">
      <c r="A355" s="1" t="s">
        <v>643</v>
      </c>
      <c r="B355" s="1" t="s">
        <v>6715</v>
      </c>
      <c r="C355" s="3"/>
      <c r="D355" s="3"/>
      <c r="E355" s="3"/>
      <c r="F355" s="3"/>
      <c r="G355" s="3"/>
      <c r="H355" s="3"/>
      <c r="I355" s="3"/>
      <c r="J355" s="1" t="s">
        <v>7391</v>
      </c>
      <c r="K355" s="3"/>
      <c r="L355" s="3"/>
      <c r="M355" s="3"/>
      <c r="N355" s="3"/>
      <c r="O355" s="3"/>
      <c r="P355" s="3"/>
      <c r="Q355" s="3"/>
      <c r="R355" s="3"/>
      <c r="S355" s="3"/>
      <c r="T355" s="3"/>
      <c r="U355" s="3"/>
      <c r="V355" s="3"/>
      <c r="W355" s="3"/>
      <c r="X355" s="3"/>
      <c r="Y355" s="3"/>
      <c r="Z355" s="3"/>
    </row>
    <row r="356">
      <c r="A356" s="1" t="s">
        <v>528</v>
      </c>
      <c r="B356" s="1" t="s">
        <v>6681</v>
      </c>
      <c r="C356" s="3"/>
      <c r="D356" s="3"/>
      <c r="E356" s="3"/>
      <c r="F356" s="3"/>
      <c r="G356" s="3"/>
      <c r="H356" s="3"/>
      <c r="I356" s="3"/>
      <c r="J356" s="3"/>
      <c r="K356" s="3"/>
      <c r="L356" s="270" t="s">
        <v>7395</v>
      </c>
      <c r="M356" s="3"/>
      <c r="N356" s="3"/>
      <c r="O356" s="3"/>
      <c r="P356" s="3"/>
      <c r="Q356" s="3"/>
      <c r="R356" s="3"/>
      <c r="S356" s="3"/>
      <c r="T356" s="3"/>
      <c r="U356" s="3"/>
      <c r="V356" s="3"/>
      <c r="W356" s="3"/>
      <c r="X356" s="3"/>
      <c r="Y356" s="3"/>
      <c r="Z356" s="3"/>
    </row>
    <row r="357">
      <c r="A357" s="1" t="s">
        <v>528</v>
      </c>
      <c r="B357" s="1" t="s">
        <v>6710</v>
      </c>
      <c r="C357" s="3"/>
      <c r="D357" s="3"/>
      <c r="E357" s="3"/>
      <c r="F357" s="3"/>
      <c r="G357" s="3"/>
      <c r="H357" s="3"/>
      <c r="I357" s="3"/>
      <c r="J357" s="3"/>
      <c r="K357" s="3"/>
      <c r="L357" s="1" t="s">
        <v>7406</v>
      </c>
      <c r="M357" s="3"/>
      <c r="N357" s="3"/>
      <c r="O357" s="3"/>
      <c r="P357" s="3"/>
      <c r="Q357" s="3"/>
      <c r="R357" s="3"/>
      <c r="S357" s="3"/>
      <c r="T357" s="3"/>
      <c r="U357" s="3"/>
      <c r="V357" s="3"/>
      <c r="W357" s="3"/>
      <c r="X357" s="3"/>
      <c r="Y357" s="3"/>
      <c r="Z357" s="3"/>
    </row>
    <row r="358">
      <c r="A358" s="1" t="s">
        <v>528</v>
      </c>
      <c r="B358" s="1" t="s">
        <v>6739</v>
      </c>
      <c r="C358" s="3"/>
      <c r="D358" s="3"/>
      <c r="E358" s="3"/>
      <c r="F358" s="3"/>
      <c r="G358" s="3"/>
      <c r="H358" s="3"/>
      <c r="I358" s="3"/>
      <c r="J358" s="3"/>
      <c r="K358" s="3"/>
      <c r="L358" s="1" t="s">
        <v>7408</v>
      </c>
      <c r="M358" s="3"/>
      <c r="N358" s="3"/>
      <c r="O358" s="3"/>
      <c r="P358" s="3"/>
      <c r="Q358" s="3"/>
      <c r="R358" s="3"/>
      <c r="S358" s="3"/>
      <c r="T358" s="3"/>
      <c r="U358" s="3"/>
      <c r="V358" s="3"/>
      <c r="W358" s="3"/>
      <c r="X358" s="3"/>
      <c r="Y358" s="3"/>
      <c r="Z358" s="3"/>
    </row>
    <row r="359">
      <c r="A359" s="1" t="s">
        <v>528</v>
      </c>
      <c r="B359" s="1" t="s">
        <v>6713</v>
      </c>
      <c r="C359" s="3"/>
      <c r="D359" s="3"/>
      <c r="E359" s="3"/>
      <c r="F359" s="3"/>
      <c r="G359" s="3"/>
      <c r="H359" s="3"/>
      <c r="I359" s="3"/>
      <c r="J359" s="3"/>
      <c r="K359" s="3"/>
      <c r="L359" s="1" t="s">
        <v>7412</v>
      </c>
      <c r="M359" s="3"/>
      <c r="N359" s="3"/>
      <c r="O359" s="3"/>
      <c r="P359" s="3"/>
      <c r="Q359" s="3"/>
      <c r="R359" s="3"/>
      <c r="S359" s="3"/>
      <c r="T359" s="3"/>
      <c r="U359" s="3"/>
      <c r="V359" s="3"/>
      <c r="W359" s="3"/>
      <c r="X359" s="3"/>
      <c r="Y359" s="3"/>
      <c r="Z359" s="3"/>
    </row>
    <row r="360">
      <c r="A360" s="1" t="s">
        <v>528</v>
      </c>
      <c r="B360" s="1" t="s">
        <v>6717</v>
      </c>
      <c r="C360" s="3"/>
      <c r="D360" s="3"/>
      <c r="E360" s="3"/>
      <c r="F360" s="3"/>
      <c r="G360" s="3"/>
      <c r="H360" s="3"/>
      <c r="I360" s="3"/>
      <c r="J360" s="3"/>
      <c r="K360" s="3"/>
      <c r="L360" s="1" t="s">
        <v>7416</v>
      </c>
      <c r="M360" s="3"/>
      <c r="N360" s="3"/>
      <c r="O360" s="3"/>
      <c r="P360" s="3"/>
      <c r="Q360" s="3"/>
      <c r="R360" s="3"/>
      <c r="S360" s="3"/>
      <c r="T360" s="3"/>
      <c r="U360" s="3"/>
      <c r="V360" s="3"/>
      <c r="W360" s="3"/>
      <c r="X360" s="3"/>
      <c r="Y360" s="3"/>
      <c r="Z360" s="3"/>
    </row>
    <row r="361">
      <c r="A361" s="1" t="s">
        <v>528</v>
      </c>
      <c r="B361" s="1" t="s">
        <v>6715</v>
      </c>
      <c r="C361" s="3"/>
      <c r="D361" s="3"/>
      <c r="E361" s="3"/>
      <c r="F361" s="3"/>
      <c r="G361" s="3"/>
      <c r="H361" s="3"/>
      <c r="I361" s="3"/>
      <c r="J361" s="3"/>
      <c r="K361" s="3"/>
      <c r="L361" s="1" t="s">
        <v>7418</v>
      </c>
      <c r="M361" s="3"/>
      <c r="N361" s="3"/>
      <c r="O361" s="3"/>
      <c r="P361" s="3"/>
      <c r="Q361" s="3"/>
      <c r="R361" s="3"/>
      <c r="S361" s="3"/>
      <c r="T361" s="3"/>
      <c r="U361" s="3"/>
      <c r="V361" s="3"/>
      <c r="W361" s="3"/>
      <c r="X361" s="3"/>
      <c r="Y361" s="3"/>
      <c r="Z361" s="3"/>
    </row>
    <row r="362">
      <c r="A362" s="1" t="s">
        <v>475</v>
      </c>
      <c r="B362" s="1" t="s">
        <v>6681</v>
      </c>
      <c r="C362" s="3"/>
      <c r="D362" s="3"/>
      <c r="E362" s="3"/>
      <c r="F362" s="3"/>
      <c r="G362" s="3"/>
      <c r="H362" s="3"/>
      <c r="I362" s="3"/>
      <c r="J362" s="3"/>
      <c r="K362" s="3"/>
      <c r="L362" s="1"/>
      <c r="M362" s="3"/>
      <c r="N362" s="270" t="s">
        <v>7420</v>
      </c>
      <c r="O362" s="3"/>
      <c r="P362" s="3"/>
      <c r="Q362" s="3"/>
      <c r="R362" s="3"/>
      <c r="S362" s="3"/>
      <c r="T362" s="3"/>
      <c r="U362" s="3"/>
      <c r="V362" s="3"/>
      <c r="W362" s="3"/>
      <c r="X362" s="3"/>
      <c r="Y362" s="3"/>
      <c r="Z362" s="3"/>
    </row>
    <row r="363">
      <c r="A363" s="1" t="s">
        <v>475</v>
      </c>
      <c r="B363" s="1" t="s">
        <v>6710</v>
      </c>
      <c r="C363" s="3"/>
      <c r="D363" s="3"/>
      <c r="E363" s="3"/>
      <c r="F363" s="3"/>
      <c r="G363" s="3"/>
      <c r="H363" s="3"/>
      <c r="I363" s="3"/>
      <c r="J363" s="3"/>
      <c r="K363" s="3"/>
      <c r="L363" s="3"/>
      <c r="M363" s="3"/>
      <c r="N363" s="1" t="s">
        <v>7426</v>
      </c>
      <c r="O363" s="3"/>
      <c r="P363" s="3"/>
      <c r="Q363" s="3"/>
      <c r="R363" s="3"/>
      <c r="S363" s="3"/>
      <c r="T363" s="3"/>
      <c r="U363" s="3"/>
      <c r="V363" s="3"/>
      <c r="W363" s="3"/>
      <c r="X363" s="3"/>
      <c r="Y363" s="3"/>
      <c r="Z363" s="3"/>
    </row>
    <row r="364">
      <c r="A364" s="1" t="s">
        <v>475</v>
      </c>
      <c r="B364" s="1" t="s">
        <v>6739</v>
      </c>
      <c r="C364" s="3"/>
      <c r="D364" s="3"/>
      <c r="E364" s="3"/>
      <c r="F364" s="3"/>
      <c r="G364" s="3"/>
      <c r="H364" s="3"/>
      <c r="I364" s="3"/>
      <c r="J364" s="3"/>
      <c r="K364" s="3"/>
      <c r="L364" s="3"/>
      <c r="M364" s="3"/>
      <c r="N364" s="1" t="s">
        <v>7428</v>
      </c>
      <c r="O364" s="3"/>
      <c r="P364" s="3"/>
      <c r="Q364" s="3"/>
      <c r="R364" s="3"/>
      <c r="S364" s="3"/>
      <c r="T364" s="3"/>
      <c r="U364" s="3"/>
      <c r="V364" s="3"/>
      <c r="W364" s="3"/>
      <c r="X364" s="3"/>
      <c r="Y364" s="3"/>
      <c r="Z364" s="3"/>
    </row>
    <row r="365">
      <c r="A365" s="1" t="s">
        <v>475</v>
      </c>
      <c r="B365" s="1" t="s">
        <v>6713</v>
      </c>
      <c r="C365" s="3"/>
      <c r="D365" s="3"/>
      <c r="E365" s="3"/>
      <c r="F365" s="3"/>
      <c r="G365" s="3"/>
      <c r="H365" s="3"/>
      <c r="I365" s="3"/>
      <c r="J365" s="3"/>
      <c r="K365" s="3"/>
      <c r="L365" s="3"/>
      <c r="M365" s="3"/>
      <c r="N365" s="1" t="s">
        <v>7429</v>
      </c>
      <c r="O365" s="3"/>
      <c r="P365" s="3"/>
      <c r="Q365" s="3"/>
      <c r="R365" s="3"/>
      <c r="S365" s="3"/>
      <c r="T365" s="3"/>
      <c r="U365" s="3"/>
      <c r="V365" s="3"/>
      <c r="W365" s="3"/>
      <c r="X365" s="3"/>
      <c r="Y365" s="3"/>
      <c r="Z365" s="3"/>
    </row>
    <row r="366">
      <c r="A366" s="1" t="s">
        <v>475</v>
      </c>
      <c r="B366" s="1" t="s">
        <v>6717</v>
      </c>
      <c r="C366" s="3"/>
      <c r="D366" s="3"/>
      <c r="E366" s="3"/>
      <c r="F366" s="3"/>
      <c r="G366" s="3"/>
      <c r="H366" s="3"/>
      <c r="I366" s="3"/>
      <c r="J366" s="3"/>
      <c r="K366" s="3"/>
      <c r="L366" s="3"/>
      <c r="M366" s="3"/>
      <c r="N366" s="1" t="s">
        <v>7430</v>
      </c>
      <c r="O366" s="3"/>
      <c r="P366" s="3"/>
      <c r="Q366" s="3"/>
      <c r="R366" s="3"/>
      <c r="S366" s="3"/>
      <c r="T366" s="3"/>
      <c r="U366" s="3"/>
      <c r="V366" s="3"/>
      <c r="W366" s="3"/>
      <c r="X366" s="3"/>
      <c r="Y366" s="3"/>
      <c r="Z366" s="3"/>
    </row>
    <row r="367">
      <c r="A367" s="1" t="s">
        <v>475</v>
      </c>
      <c r="B367" s="1" t="s">
        <v>6715</v>
      </c>
      <c r="C367" s="3"/>
      <c r="D367" s="3"/>
      <c r="E367" s="3"/>
      <c r="F367" s="3"/>
      <c r="G367" s="3"/>
      <c r="H367" s="3"/>
      <c r="I367" s="3"/>
      <c r="J367" s="3"/>
      <c r="K367" s="3"/>
      <c r="L367" s="3"/>
      <c r="M367" s="3"/>
      <c r="N367" s="1" t="s">
        <v>7434</v>
      </c>
      <c r="O367" s="3"/>
      <c r="P367" s="3"/>
      <c r="Q367" s="3"/>
      <c r="R367" s="3"/>
      <c r="S367" s="3"/>
      <c r="T367" s="3"/>
      <c r="U367" s="3"/>
      <c r="V367" s="3"/>
      <c r="W367" s="3"/>
      <c r="X367" s="3"/>
      <c r="Y367" s="3"/>
      <c r="Z367" s="3"/>
    </row>
    <row r="368">
      <c r="A368" s="1" t="s">
        <v>520</v>
      </c>
      <c r="B368" s="1" t="s">
        <v>6681</v>
      </c>
      <c r="C368" s="3"/>
      <c r="D368" s="3"/>
      <c r="E368" s="3"/>
      <c r="F368" s="3"/>
      <c r="G368" s="3"/>
      <c r="H368" s="3"/>
      <c r="I368" s="3"/>
      <c r="J368" s="3"/>
      <c r="K368" s="3"/>
      <c r="L368" s="3"/>
      <c r="M368" s="3"/>
      <c r="N368" s="3"/>
      <c r="O368" s="3"/>
      <c r="P368" s="3"/>
      <c r="Q368" s="3"/>
      <c r="R368" s="3"/>
      <c r="S368" s="3"/>
      <c r="T368" s="270" t="s">
        <v>7435</v>
      </c>
      <c r="U368" s="3"/>
      <c r="V368" s="3"/>
      <c r="W368" s="3"/>
      <c r="X368" s="3"/>
      <c r="Y368" s="3"/>
      <c r="Z368" s="3"/>
    </row>
    <row r="369">
      <c r="A369" s="1" t="s">
        <v>520</v>
      </c>
      <c r="B369" s="1" t="s">
        <v>6710</v>
      </c>
      <c r="C369" s="3"/>
      <c r="D369" s="3"/>
      <c r="E369" s="3"/>
      <c r="F369" s="3"/>
      <c r="G369" s="3"/>
      <c r="H369" s="3"/>
      <c r="I369" s="3"/>
      <c r="J369" s="3"/>
      <c r="K369" s="3"/>
      <c r="L369" s="3"/>
      <c r="M369" s="3"/>
      <c r="N369" s="3"/>
      <c r="O369" s="3"/>
      <c r="P369" s="3"/>
      <c r="Q369" s="3"/>
      <c r="R369" s="3"/>
      <c r="S369" s="3"/>
      <c r="T369" s="1" t="s">
        <v>7441</v>
      </c>
      <c r="U369" s="3"/>
      <c r="V369" s="3"/>
      <c r="W369" s="3"/>
      <c r="X369" s="3"/>
      <c r="Y369" s="3"/>
      <c r="Z369" s="3"/>
    </row>
    <row r="370">
      <c r="A370" s="1" t="s">
        <v>520</v>
      </c>
      <c r="B370" s="1" t="s">
        <v>6739</v>
      </c>
      <c r="C370" s="3"/>
      <c r="D370" s="3"/>
      <c r="E370" s="3"/>
      <c r="F370" s="3"/>
      <c r="G370" s="3"/>
      <c r="H370" s="3"/>
      <c r="I370" s="3"/>
      <c r="J370" s="3"/>
      <c r="K370" s="3"/>
      <c r="L370" s="3"/>
      <c r="M370" s="3"/>
      <c r="N370" s="3"/>
      <c r="O370" s="3"/>
      <c r="P370" s="3"/>
      <c r="Q370" s="3"/>
      <c r="R370" s="3"/>
      <c r="S370" s="3"/>
      <c r="T370" s="1" t="s">
        <v>7442</v>
      </c>
      <c r="U370" s="3"/>
      <c r="V370" s="3"/>
      <c r="W370" s="3"/>
      <c r="X370" s="3"/>
      <c r="Y370" s="3"/>
      <c r="Z370" s="3"/>
    </row>
    <row r="371">
      <c r="A371" s="1" t="s">
        <v>520</v>
      </c>
      <c r="B371" s="1" t="s">
        <v>6713</v>
      </c>
      <c r="C371" s="3"/>
      <c r="D371" s="3"/>
      <c r="E371" s="3"/>
      <c r="F371" s="3"/>
      <c r="G371" s="3"/>
      <c r="H371" s="3"/>
      <c r="I371" s="3"/>
      <c r="J371" s="3"/>
      <c r="K371" s="3"/>
      <c r="L371" s="3"/>
      <c r="M371" s="3"/>
      <c r="N371" s="3"/>
      <c r="O371" s="3"/>
      <c r="P371" s="3"/>
      <c r="Q371" s="3"/>
      <c r="R371" s="3"/>
      <c r="S371" s="3"/>
      <c r="T371" s="1" t="s">
        <v>7444</v>
      </c>
      <c r="U371" s="3"/>
      <c r="V371" s="3"/>
      <c r="W371" s="3"/>
      <c r="X371" s="3"/>
      <c r="Y371" s="3"/>
      <c r="Z371" s="3"/>
    </row>
    <row r="372">
      <c r="A372" s="1" t="s">
        <v>520</v>
      </c>
      <c r="B372" s="1" t="s">
        <v>6717</v>
      </c>
      <c r="C372" s="3"/>
      <c r="D372" s="3"/>
      <c r="E372" s="3"/>
      <c r="F372" s="3"/>
      <c r="G372" s="3"/>
      <c r="H372" s="3"/>
      <c r="I372" s="3"/>
      <c r="J372" s="3"/>
      <c r="K372" s="3"/>
      <c r="L372" s="3"/>
      <c r="M372" s="3"/>
      <c r="N372" s="3"/>
      <c r="O372" s="3"/>
      <c r="P372" s="3"/>
      <c r="Q372" s="3"/>
      <c r="R372" s="3"/>
      <c r="S372" s="3"/>
      <c r="T372" s="1">
        <v>34.0</v>
      </c>
      <c r="U372" s="3"/>
      <c r="V372" s="3"/>
      <c r="W372" s="3"/>
      <c r="X372" s="3"/>
      <c r="Y372" s="3"/>
      <c r="Z372" s="3"/>
    </row>
    <row r="373">
      <c r="A373" s="1" t="s">
        <v>520</v>
      </c>
      <c r="B373" s="1" t="s">
        <v>6715</v>
      </c>
      <c r="C373" s="3"/>
      <c r="D373" s="3"/>
      <c r="E373" s="3"/>
      <c r="F373" s="3"/>
      <c r="G373" s="3"/>
      <c r="H373" s="3"/>
      <c r="I373" s="3"/>
      <c r="J373" s="3"/>
      <c r="K373" s="3"/>
      <c r="L373" s="3"/>
      <c r="M373" s="3"/>
      <c r="N373" s="3"/>
      <c r="O373" s="3"/>
      <c r="P373" s="3"/>
      <c r="Q373" s="3"/>
      <c r="R373" s="3"/>
      <c r="S373" s="3"/>
      <c r="T373" s="1" t="s">
        <v>6994</v>
      </c>
      <c r="U373" s="3"/>
      <c r="V373" s="3"/>
      <c r="W373" s="3"/>
      <c r="X373" s="3"/>
      <c r="Y373" s="3"/>
      <c r="Z373" s="3"/>
    </row>
    <row r="374">
      <c r="A374" s="1" t="s">
        <v>413</v>
      </c>
      <c r="B374" s="1" t="s">
        <v>6681</v>
      </c>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1" t="s">
        <v>413</v>
      </c>
      <c r="B375" s="1" t="s">
        <v>6710</v>
      </c>
      <c r="C375" s="3"/>
      <c r="D375" s="3"/>
      <c r="E375" s="3"/>
      <c r="F375" s="3"/>
      <c r="G375" s="3"/>
      <c r="H375" s="3"/>
      <c r="I375" s="3"/>
      <c r="J375" s="3"/>
      <c r="K375" s="3"/>
      <c r="L375" s="3"/>
      <c r="M375" s="3"/>
      <c r="N375" s="3"/>
      <c r="O375" s="3"/>
      <c r="P375" s="3"/>
      <c r="Q375" s="3"/>
      <c r="R375" s="3"/>
      <c r="S375" s="3"/>
      <c r="T375" s="3"/>
      <c r="U375" s="3"/>
      <c r="V375" s="1">
        <v>15.0</v>
      </c>
      <c r="W375" s="3"/>
      <c r="X375" s="3"/>
      <c r="Y375" s="3"/>
      <c r="Z375" s="3"/>
    </row>
    <row r="376">
      <c r="A376" s="1" t="s">
        <v>413</v>
      </c>
      <c r="B376" s="1" t="s">
        <v>6739</v>
      </c>
      <c r="C376" s="3"/>
      <c r="D376" s="3"/>
      <c r="E376" s="3"/>
      <c r="F376" s="3"/>
      <c r="G376" s="3"/>
      <c r="H376" s="3"/>
      <c r="I376" s="3"/>
      <c r="J376" s="3"/>
      <c r="K376" s="3"/>
      <c r="L376" s="3"/>
      <c r="M376" s="3"/>
      <c r="N376" s="3"/>
      <c r="O376" s="3"/>
      <c r="P376" s="3"/>
      <c r="Q376" s="3"/>
      <c r="R376" s="3"/>
      <c r="S376" s="3"/>
      <c r="T376" s="3"/>
      <c r="U376" s="3"/>
      <c r="V376" s="1" t="s">
        <v>7454</v>
      </c>
      <c r="W376" s="3"/>
      <c r="X376" s="3"/>
      <c r="Y376" s="3"/>
      <c r="Z376" s="3"/>
    </row>
    <row r="377">
      <c r="A377" s="1" t="s">
        <v>413</v>
      </c>
      <c r="B377" s="1" t="s">
        <v>6713</v>
      </c>
      <c r="C377" s="3"/>
      <c r="D377" s="3"/>
      <c r="E377" s="3"/>
      <c r="F377" s="3"/>
      <c r="G377" s="3"/>
      <c r="H377" s="3"/>
      <c r="I377" s="3"/>
      <c r="J377" s="3"/>
      <c r="K377" s="3"/>
      <c r="L377" s="3"/>
      <c r="M377" s="3"/>
      <c r="N377" s="3"/>
      <c r="O377" s="3"/>
      <c r="P377" s="3"/>
      <c r="Q377" s="3"/>
      <c r="R377" s="3"/>
      <c r="S377" s="3"/>
      <c r="T377" s="3"/>
      <c r="U377" s="3"/>
      <c r="V377" s="1" t="s">
        <v>7456</v>
      </c>
      <c r="W377" s="3"/>
      <c r="X377" s="3"/>
      <c r="Y377" s="3"/>
      <c r="Z377" s="3"/>
    </row>
    <row r="378">
      <c r="A378" s="1" t="s">
        <v>413</v>
      </c>
      <c r="B378" s="1" t="s">
        <v>6717</v>
      </c>
      <c r="C378" s="3"/>
      <c r="D378" s="3"/>
      <c r="E378" s="3"/>
      <c r="F378" s="3"/>
      <c r="G378" s="3"/>
      <c r="H378" s="3"/>
      <c r="I378" s="3"/>
      <c r="J378" s="3"/>
      <c r="K378" s="3"/>
      <c r="L378" s="3"/>
      <c r="M378" s="3"/>
      <c r="N378" s="3"/>
      <c r="O378" s="3"/>
      <c r="P378" s="3"/>
      <c r="Q378" s="3"/>
      <c r="R378" s="3"/>
      <c r="S378" s="3"/>
      <c r="T378" s="3"/>
      <c r="U378" s="3"/>
      <c r="V378" s="1" t="s">
        <v>7461</v>
      </c>
      <c r="W378" s="3"/>
      <c r="X378" s="3"/>
      <c r="Y378" s="3"/>
      <c r="Z378" s="3"/>
    </row>
    <row r="379">
      <c r="A379" s="1" t="s">
        <v>413</v>
      </c>
      <c r="B379" s="1" t="s">
        <v>6715</v>
      </c>
      <c r="C379" s="3"/>
      <c r="D379" s="3"/>
      <c r="E379" s="3"/>
      <c r="F379" s="3"/>
      <c r="G379" s="3"/>
      <c r="H379" s="3"/>
      <c r="I379" s="3"/>
      <c r="J379" s="3"/>
      <c r="K379" s="3"/>
      <c r="L379" s="3"/>
      <c r="M379" s="3"/>
      <c r="N379" s="3"/>
      <c r="O379" s="3"/>
      <c r="P379" s="3"/>
      <c r="Q379" s="3"/>
      <c r="R379" s="3"/>
      <c r="S379" s="3"/>
      <c r="T379" s="3"/>
      <c r="U379" s="3"/>
      <c r="V379" s="1" t="s">
        <v>7463</v>
      </c>
      <c r="W379" s="3"/>
      <c r="X379" s="3"/>
      <c r="Y379" s="3"/>
      <c r="Z379" s="3"/>
    </row>
    <row r="380">
      <c r="A380" s="1" t="s">
        <v>429</v>
      </c>
      <c r="B380" s="1" t="s">
        <v>6681</v>
      </c>
      <c r="C380" s="3"/>
      <c r="D380" s="3"/>
      <c r="E380" s="1" t="s">
        <v>213</v>
      </c>
      <c r="F380" s="3"/>
      <c r="G380" s="3"/>
      <c r="H380" s="3"/>
      <c r="I380" s="3"/>
      <c r="J380" s="3"/>
      <c r="K380" s="3"/>
      <c r="L380" s="3"/>
      <c r="M380" s="3"/>
      <c r="N380" s="3"/>
      <c r="O380" s="3"/>
      <c r="P380" s="3"/>
      <c r="Q380" s="3"/>
      <c r="R380" s="3"/>
      <c r="S380" s="3"/>
      <c r="T380" s="3"/>
      <c r="U380" s="3"/>
      <c r="V380" s="3"/>
      <c r="W380" s="3"/>
      <c r="X380" s="3"/>
      <c r="Y380" s="3"/>
      <c r="Z380" s="3"/>
    </row>
    <row r="381">
      <c r="A381" s="1" t="s">
        <v>429</v>
      </c>
      <c r="B381" s="1" t="s">
        <v>6710</v>
      </c>
      <c r="C381" s="3"/>
      <c r="D381" s="3"/>
      <c r="E381" s="1">
        <v>8.0</v>
      </c>
      <c r="F381" s="3"/>
      <c r="G381" s="3"/>
      <c r="H381" s="3"/>
      <c r="I381" s="3"/>
      <c r="J381" s="3"/>
      <c r="K381" s="3"/>
      <c r="L381" s="3"/>
      <c r="M381" s="3"/>
      <c r="N381" s="3"/>
      <c r="O381" s="3"/>
      <c r="P381" s="3"/>
      <c r="Q381" s="3"/>
      <c r="R381" s="3"/>
      <c r="S381" s="3"/>
      <c r="T381" s="3"/>
      <c r="U381" s="3"/>
      <c r="V381" s="3"/>
      <c r="W381" s="3"/>
      <c r="X381" s="3"/>
      <c r="Y381" s="3"/>
      <c r="Z381" s="3"/>
    </row>
    <row r="382">
      <c r="A382" s="1" t="s">
        <v>429</v>
      </c>
      <c r="B382" s="1" t="s">
        <v>6739</v>
      </c>
      <c r="C382" s="3"/>
      <c r="D382" s="3"/>
      <c r="E382" s="1" t="s">
        <v>7469</v>
      </c>
      <c r="F382" s="3"/>
      <c r="G382" s="3"/>
      <c r="H382" s="3"/>
      <c r="I382" s="3"/>
      <c r="J382" s="3"/>
      <c r="K382" s="3"/>
      <c r="L382" s="3"/>
      <c r="M382" s="3"/>
      <c r="N382" s="3"/>
      <c r="O382" s="3"/>
      <c r="P382" s="3"/>
      <c r="Q382" s="3"/>
      <c r="R382" s="3"/>
      <c r="S382" s="3"/>
      <c r="T382" s="3"/>
      <c r="U382" s="3"/>
      <c r="V382" s="3"/>
      <c r="W382" s="3"/>
      <c r="X382" s="3"/>
      <c r="Y382" s="3"/>
      <c r="Z382" s="3"/>
    </row>
    <row r="383">
      <c r="A383" s="1" t="s">
        <v>429</v>
      </c>
      <c r="B383" s="1" t="s">
        <v>6713</v>
      </c>
      <c r="C383" s="3"/>
      <c r="D383" s="3"/>
      <c r="E383" s="1" t="s">
        <v>7473</v>
      </c>
      <c r="F383" s="3"/>
      <c r="G383" s="3"/>
      <c r="H383" s="3"/>
      <c r="I383" s="3"/>
      <c r="J383" s="3"/>
      <c r="K383" s="3"/>
      <c r="L383" s="3"/>
      <c r="M383" s="3"/>
      <c r="N383" s="3"/>
      <c r="O383" s="3"/>
      <c r="P383" s="3"/>
      <c r="Q383" s="3"/>
      <c r="R383" s="3"/>
      <c r="S383" s="3"/>
      <c r="T383" s="3"/>
      <c r="U383" s="3"/>
      <c r="V383" s="3"/>
      <c r="W383" s="3"/>
      <c r="X383" s="3"/>
      <c r="Y383" s="3"/>
      <c r="Z383" s="3"/>
    </row>
    <row r="384">
      <c r="A384" s="1" t="s">
        <v>429</v>
      </c>
      <c r="B384" s="1" t="s">
        <v>6717</v>
      </c>
      <c r="C384" s="3"/>
      <c r="D384" s="3"/>
      <c r="E384" s="1">
        <v>0.0</v>
      </c>
      <c r="F384" s="3"/>
      <c r="G384" s="3"/>
      <c r="H384" s="3"/>
      <c r="I384" s="3"/>
      <c r="J384" s="3"/>
      <c r="K384" s="3"/>
      <c r="L384" s="3"/>
      <c r="M384" s="3"/>
      <c r="N384" s="3"/>
      <c r="O384" s="3"/>
      <c r="P384" s="3"/>
      <c r="Q384" s="3"/>
      <c r="R384" s="3"/>
      <c r="S384" s="3"/>
      <c r="T384" s="3"/>
      <c r="U384" s="3"/>
      <c r="V384" s="3"/>
      <c r="W384" s="3"/>
      <c r="X384" s="3"/>
      <c r="Y384" s="3"/>
      <c r="Z384" s="3"/>
    </row>
    <row r="385">
      <c r="A385" s="1" t="s">
        <v>429</v>
      </c>
      <c r="B385" s="1" t="s">
        <v>6715</v>
      </c>
      <c r="C385" s="3"/>
      <c r="D385" s="3"/>
      <c r="E385" s="1" t="s">
        <v>7479</v>
      </c>
      <c r="F385" s="3"/>
      <c r="G385" s="3"/>
      <c r="H385" s="3"/>
      <c r="I385" s="3"/>
      <c r="J385" s="3"/>
      <c r="K385" s="3"/>
      <c r="L385" s="3"/>
      <c r="M385" s="3"/>
      <c r="N385" s="3"/>
      <c r="O385" s="3"/>
      <c r="P385" s="3"/>
      <c r="Q385" s="3"/>
      <c r="R385" s="3"/>
      <c r="S385" s="3"/>
      <c r="T385" s="3"/>
      <c r="U385" s="3"/>
      <c r="V385" s="3"/>
      <c r="W385" s="3"/>
      <c r="X385" s="3"/>
      <c r="Y385" s="3"/>
      <c r="Z385" s="3"/>
    </row>
    <row r="386">
      <c r="A386" s="1" t="s">
        <v>390</v>
      </c>
      <c r="B386" s="1" t="s">
        <v>6681</v>
      </c>
      <c r="C386" s="3"/>
      <c r="D386" s="3"/>
      <c r="E386" s="3"/>
      <c r="F386" s="3"/>
      <c r="G386" s="270" t="s">
        <v>7480</v>
      </c>
      <c r="H386" s="3"/>
      <c r="I386" s="3"/>
      <c r="J386" s="3"/>
      <c r="K386" s="3"/>
      <c r="L386" s="3"/>
      <c r="M386" s="3"/>
      <c r="N386" s="3"/>
      <c r="O386" s="3"/>
      <c r="P386" s="3"/>
      <c r="Q386" s="3"/>
      <c r="R386" s="3"/>
      <c r="S386" s="3"/>
      <c r="T386" s="3"/>
      <c r="U386" s="3"/>
      <c r="V386" s="3"/>
      <c r="W386" s="3"/>
      <c r="X386" s="3"/>
      <c r="Y386" s="3"/>
      <c r="Z386" s="3"/>
    </row>
    <row r="387">
      <c r="A387" s="1" t="s">
        <v>390</v>
      </c>
      <c r="B387" s="1" t="s">
        <v>6710</v>
      </c>
      <c r="C387" s="3"/>
      <c r="D387" s="3"/>
      <c r="E387" s="3"/>
      <c r="F387" s="3"/>
      <c r="G387" s="1">
        <v>12.0</v>
      </c>
      <c r="H387" s="3"/>
      <c r="I387" s="3"/>
      <c r="J387" s="3"/>
      <c r="K387" s="3"/>
      <c r="L387" s="3"/>
      <c r="M387" s="3"/>
      <c r="N387" s="3"/>
      <c r="O387" s="3"/>
      <c r="P387" s="3"/>
      <c r="Q387" s="3"/>
      <c r="R387" s="3"/>
      <c r="S387" s="3"/>
      <c r="T387" s="3"/>
      <c r="U387" s="3"/>
      <c r="V387" s="3"/>
      <c r="W387" s="3"/>
      <c r="X387" s="3"/>
      <c r="Y387" s="3"/>
      <c r="Z387" s="3"/>
    </row>
    <row r="388">
      <c r="A388" s="1" t="s">
        <v>390</v>
      </c>
      <c r="B388" s="1" t="s">
        <v>6739</v>
      </c>
      <c r="C388" s="3"/>
      <c r="D388" s="3"/>
      <c r="E388" s="3"/>
      <c r="F388" s="3"/>
      <c r="G388" s="1" t="s">
        <v>7488</v>
      </c>
      <c r="H388" s="3"/>
      <c r="I388" s="3"/>
      <c r="J388" s="3"/>
      <c r="K388" s="3"/>
      <c r="L388" s="3"/>
      <c r="M388" s="3"/>
      <c r="N388" s="3"/>
      <c r="O388" s="3"/>
      <c r="P388" s="3"/>
      <c r="Q388" s="3"/>
      <c r="R388" s="3"/>
      <c r="S388" s="3"/>
      <c r="T388" s="3"/>
      <c r="U388" s="3"/>
      <c r="V388" s="3"/>
      <c r="W388" s="3"/>
      <c r="X388" s="3"/>
      <c r="Y388" s="3"/>
      <c r="Z388" s="3"/>
    </row>
    <row r="389">
      <c r="A389" s="1" t="s">
        <v>390</v>
      </c>
      <c r="B389" s="1" t="s">
        <v>6713</v>
      </c>
      <c r="C389" s="3"/>
      <c r="D389" s="3"/>
      <c r="E389" s="3"/>
      <c r="F389" s="3"/>
      <c r="G389" s="1" t="s">
        <v>7496</v>
      </c>
      <c r="H389" s="3"/>
      <c r="I389" s="3"/>
      <c r="J389" s="3"/>
      <c r="K389" s="3"/>
      <c r="L389" s="3"/>
      <c r="M389" s="3"/>
      <c r="N389" s="3"/>
      <c r="O389" s="3"/>
      <c r="P389" s="3"/>
      <c r="Q389" s="3"/>
      <c r="R389" s="3"/>
      <c r="S389" s="3"/>
      <c r="T389" s="3"/>
      <c r="U389" s="3"/>
      <c r="V389" s="3"/>
      <c r="W389" s="3"/>
      <c r="X389" s="3"/>
      <c r="Y389" s="3"/>
      <c r="Z389" s="3"/>
    </row>
    <row r="390">
      <c r="A390" s="1" t="s">
        <v>390</v>
      </c>
      <c r="B390" s="1" t="s">
        <v>6717</v>
      </c>
      <c r="C390" s="3"/>
      <c r="D390" s="3"/>
      <c r="E390" s="3"/>
      <c r="F390" s="3"/>
      <c r="G390" s="1" t="s">
        <v>7499</v>
      </c>
      <c r="H390" s="3"/>
      <c r="I390" s="3"/>
      <c r="J390" s="3"/>
      <c r="K390" s="3"/>
      <c r="L390" s="3"/>
      <c r="M390" s="3"/>
      <c r="N390" s="3"/>
      <c r="O390" s="3"/>
      <c r="P390" s="3"/>
      <c r="Q390" s="3"/>
      <c r="R390" s="3"/>
      <c r="S390" s="3"/>
      <c r="T390" s="3"/>
      <c r="U390" s="3"/>
      <c r="V390" s="3"/>
      <c r="W390" s="3"/>
      <c r="X390" s="3"/>
      <c r="Y390" s="3"/>
      <c r="Z390" s="3"/>
    </row>
    <row r="391">
      <c r="A391" s="1" t="s">
        <v>390</v>
      </c>
      <c r="B391" s="1" t="s">
        <v>6715</v>
      </c>
      <c r="C391" s="3"/>
      <c r="D391" s="3"/>
      <c r="E391" s="3"/>
      <c r="F391" s="3"/>
      <c r="G391" s="1" t="s">
        <v>7500</v>
      </c>
      <c r="H391" s="3"/>
      <c r="I391" s="3"/>
      <c r="J391" s="3"/>
      <c r="K391" s="3"/>
      <c r="L391" s="3"/>
      <c r="M391" s="3"/>
      <c r="N391" s="3"/>
      <c r="O391" s="3"/>
      <c r="P391" s="3"/>
      <c r="Q391" s="3"/>
      <c r="R391" s="3"/>
      <c r="S391" s="3"/>
      <c r="T391" s="3"/>
      <c r="U391" s="3"/>
      <c r="V391" s="3"/>
      <c r="W391" s="3"/>
      <c r="X391" s="3"/>
      <c r="Y391" s="3"/>
      <c r="Z391" s="3"/>
    </row>
    <row r="392">
      <c r="A392" s="1" t="s">
        <v>760</v>
      </c>
      <c r="B392" s="1" t="s">
        <v>6681</v>
      </c>
      <c r="C392" s="3"/>
      <c r="D392" s="3"/>
      <c r="E392" s="3"/>
      <c r="F392" s="3"/>
      <c r="G392" s="3"/>
      <c r="H392" s="3"/>
      <c r="I392" s="1" t="s">
        <v>7502</v>
      </c>
      <c r="J392" s="3"/>
      <c r="K392" s="3"/>
      <c r="L392" s="3"/>
      <c r="M392" s="3"/>
      <c r="N392" s="3"/>
      <c r="O392" s="3"/>
      <c r="P392" s="3"/>
      <c r="Q392" s="3"/>
      <c r="R392" s="3"/>
      <c r="S392" s="3"/>
      <c r="T392" s="3"/>
      <c r="U392" s="3"/>
      <c r="V392" s="3"/>
      <c r="W392" s="3"/>
      <c r="X392" s="3"/>
      <c r="Y392" s="3"/>
      <c r="Z392" s="3"/>
    </row>
    <row r="393">
      <c r="A393" s="1" t="s">
        <v>760</v>
      </c>
      <c r="B393" s="1" t="s">
        <v>6710</v>
      </c>
      <c r="C393" s="3"/>
      <c r="D393" s="3"/>
      <c r="E393" s="3"/>
      <c r="F393" s="3"/>
      <c r="G393" s="3"/>
      <c r="H393" s="3"/>
      <c r="I393" s="1" t="s">
        <v>7504</v>
      </c>
      <c r="J393" s="3"/>
      <c r="K393" s="3"/>
      <c r="L393" s="3"/>
      <c r="M393" s="3"/>
      <c r="N393" s="3"/>
      <c r="O393" s="3"/>
      <c r="P393" s="3"/>
      <c r="Q393" s="3"/>
      <c r="R393" s="3"/>
      <c r="S393" s="3"/>
      <c r="T393" s="3"/>
      <c r="U393" s="3"/>
      <c r="V393" s="3"/>
      <c r="W393" s="3"/>
      <c r="X393" s="3"/>
      <c r="Y393" s="3"/>
      <c r="Z393" s="3"/>
    </row>
    <row r="394">
      <c r="A394" s="1" t="s">
        <v>760</v>
      </c>
      <c r="B394" s="1" t="s">
        <v>6739</v>
      </c>
      <c r="C394" s="3"/>
      <c r="D394" s="3"/>
      <c r="E394" s="3"/>
      <c r="F394" s="3"/>
      <c r="G394" s="3"/>
      <c r="H394" s="3"/>
      <c r="I394" s="1" t="s">
        <v>7506</v>
      </c>
      <c r="J394" s="3"/>
      <c r="K394" s="3"/>
      <c r="L394" s="3"/>
      <c r="M394" s="3"/>
      <c r="N394" s="3"/>
      <c r="O394" s="3"/>
      <c r="P394" s="3"/>
      <c r="Q394" s="3"/>
      <c r="R394" s="3"/>
      <c r="S394" s="3"/>
      <c r="T394" s="3"/>
      <c r="U394" s="3"/>
      <c r="V394" s="3"/>
      <c r="W394" s="3"/>
      <c r="X394" s="3"/>
      <c r="Y394" s="3"/>
      <c r="Z394" s="3"/>
    </row>
    <row r="395">
      <c r="A395" s="1" t="s">
        <v>760</v>
      </c>
      <c r="B395" s="1" t="s">
        <v>6713</v>
      </c>
      <c r="C395" s="3"/>
      <c r="D395" s="3"/>
      <c r="E395" s="3"/>
      <c r="F395" s="3"/>
      <c r="G395" s="3"/>
      <c r="H395" s="3"/>
      <c r="I395" s="1" t="s">
        <v>7507</v>
      </c>
      <c r="J395" s="3"/>
      <c r="K395" s="3"/>
      <c r="L395" s="3"/>
      <c r="M395" s="3"/>
      <c r="N395" s="3"/>
      <c r="O395" s="3"/>
      <c r="P395" s="3"/>
      <c r="Q395" s="3"/>
      <c r="R395" s="3"/>
      <c r="S395" s="3"/>
      <c r="T395" s="3"/>
      <c r="U395" s="3"/>
      <c r="V395" s="3"/>
      <c r="W395" s="3"/>
      <c r="X395" s="3"/>
      <c r="Y395" s="3"/>
      <c r="Z395" s="3"/>
    </row>
    <row r="396">
      <c r="A396" s="1" t="s">
        <v>760</v>
      </c>
      <c r="B396" s="1" t="s">
        <v>6717</v>
      </c>
      <c r="C396" s="3"/>
      <c r="D396" s="3"/>
      <c r="E396" s="3"/>
      <c r="F396" s="3"/>
      <c r="G396" s="3"/>
      <c r="H396" s="3"/>
      <c r="I396" s="1" t="s">
        <v>7509</v>
      </c>
      <c r="J396" s="3"/>
      <c r="K396" s="3"/>
      <c r="L396" s="3"/>
      <c r="M396" s="3"/>
      <c r="N396" s="3"/>
      <c r="O396" s="3"/>
      <c r="P396" s="3"/>
      <c r="Q396" s="3"/>
      <c r="R396" s="3"/>
      <c r="S396" s="3"/>
      <c r="T396" s="3"/>
      <c r="U396" s="3"/>
      <c r="V396" s="3"/>
      <c r="W396" s="3"/>
      <c r="X396" s="3"/>
      <c r="Y396" s="3"/>
      <c r="Z396" s="3"/>
    </row>
    <row r="397">
      <c r="A397" s="1" t="s">
        <v>760</v>
      </c>
      <c r="B397" s="1" t="s">
        <v>6715</v>
      </c>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1" t="s">
        <v>2041</v>
      </c>
      <c r="B411" s="1" t="s">
        <v>6717</v>
      </c>
      <c r="C411" s="3"/>
      <c r="D411" s="3"/>
      <c r="E411" s="3"/>
      <c r="F411" s="3"/>
      <c r="G411" s="3"/>
      <c r="H411" s="3"/>
      <c r="I411" s="3"/>
      <c r="J411" s="3"/>
      <c r="K411" s="3"/>
      <c r="L411" s="3"/>
      <c r="M411" s="3"/>
      <c r="N411" s="3"/>
      <c r="O411" s="3"/>
      <c r="P411" s="1" t="s">
        <v>7532</v>
      </c>
      <c r="Q411" s="3"/>
      <c r="R411" s="3"/>
      <c r="S411" s="3"/>
      <c r="T411" s="3"/>
      <c r="U411" s="3"/>
      <c r="V411" s="3"/>
      <c r="W411" s="3"/>
      <c r="X411" s="3"/>
      <c r="Y411" s="3"/>
      <c r="Z411" s="3"/>
    </row>
    <row r="412">
      <c r="A412" s="1" t="s">
        <v>609</v>
      </c>
      <c r="B412" s="1" t="s">
        <v>6681</v>
      </c>
      <c r="C412" s="3"/>
      <c r="D412" s="3"/>
      <c r="E412" s="1" t="s">
        <v>7537</v>
      </c>
      <c r="F412" s="3"/>
      <c r="G412" s="3"/>
      <c r="H412" s="3"/>
      <c r="I412" s="3"/>
      <c r="J412" s="3"/>
      <c r="K412" s="3"/>
      <c r="L412" s="3"/>
      <c r="M412" s="3"/>
      <c r="N412" s="3"/>
      <c r="O412" s="3"/>
      <c r="P412" s="3"/>
      <c r="Q412" s="3"/>
      <c r="R412" s="3"/>
      <c r="S412" s="3"/>
      <c r="T412" s="3"/>
      <c r="U412" s="3"/>
      <c r="V412" s="3"/>
      <c r="W412" s="3"/>
      <c r="X412" s="3"/>
      <c r="Y412" s="3"/>
      <c r="Z412" s="3"/>
    </row>
    <row r="413">
      <c r="A413" s="1" t="s">
        <v>609</v>
      </c>
      <c r="B413" s="1" t="s">
        <v>6710</v>
      </c>
      <c r="C413" s="3"/>
      <c r="D413" s="3"/>
      <c r="E413" s="1" t="s">
        <v>7538</v>
      </c>
      <c r="F413" s="3"/>
      <c r="G413" s="3"/>
      <c r="H413" s="3"/>
      <c r="I413" s="3"/>
      <c r="J413" s="3"/>
      <c r="K413" s="3"/>
      <c r="L413" s="3"/>
      <c r="M413" s="3"/>
      <c r="N413" s="3"/>
      <c r="O413" s="3"/>
      <c r="P413" s="3"/>
      <c r="Q413" s="3"/>
      <c r="R413" s="3"/>
      <c r="S413" s="3"/>
      <c r="T413" s="3"/>
      <c r="U413" s="3"/>
      <c r="V413" s="3"/>
      <c r="W413" s="3"/>
      <c r="X413" s="3"/>
      <c r="Y413" s="3"/>
      <c r="Z413" s="3"/>
    </row>
    <row r="414">
      <c r="A414" s="1" t="s">
        <v>609</v>
      </c>
      <c r="B414" s="1" t="s">
        <v>6739</v>
      </c>
      <c r="C414" s="3"/>
      <c r="D414" s="3"/>
      <c r="E414" s="1" t="s">
        <v>7542</v>
      </c>
      <c r="F414" s="3"/>
      <c r="G414" s="3"/>
      <c r="H414" s="3"/>
      <c r="I414" s="3"/>
      <c r="J414" s="3"/>
      <c r="K414" s="3"/>
      <c r="L414" s="3"/>
      <c r="M414" s="3"/>
      <c r="N414" s="3"/>
      <c r="O414" s="3"/>
      <c r="P414" s="3"/>
      <c r="Q414" s="3"/>
      <c r="R414" s="3"/>
      <c r="S414" s="3"/>
      <c r="T414" s="3"/>
      <c r="U414" s="3"/>
      <c r="V414" s="3"/>
      <c r="W414" s="3"/>
      <c r="X414" s="3"/>
      <c r="Y414" s="3"/>
      <c r="Z414" s="3"/>
    </row>
    <row r="415">
      <c r="A415" s="1" t="s">
        <v>609</v>
      </c>
      <c r="B415" s="1" t="s">
        <v>6713</v>
      </c>
      <c r="C415" s="3"/>
      <c r="D415" s="3"/>
      <c r="E415" s="1" t="s">
        <v>7542</v>
      </c>
      <c r="F415" s="3"/>
      <c r="G415" s="3"/>
      <c r="H415" s="3"/>
      <c r="I415" s="3"/>
      <c r="J415" s="3"/>
      <c r="K415" s="3"/>
      <c r="L415" s="3"/>
      <c r="M415" s="3"/>
      <c r="N415" s="3"/>
      <c r="O415" s="3"/>
      <c r="P415" s="3"/>
      <c r="Q415" s="3"/>
      <c r="R415" s="3"/>
      <c r="S415" s="3"/>
      <c r="T415" s="3"/>
      <c r="U415" s="3"/>
      <c r="V415" s="3"/>
      <c r="W415" s="3"/>
      <c r="X415" s="3"/>
      <c r="Y415" s="3"/>
      <c r="Z415" s="3"/>
    </row>
    <row r="416">
      <c r="A416" s="1" t="s">
        <v>609</v>
      </c>
      <c r="B416" s="1" t="s">
        <v>6717</v>
      </c>
      <c r="C416" s="3"/>
      <c r="D416" s="3"/>
      <c r="E416" s="1" t="s">
        <v>7543</v>
      </c>
      <c r="F416" s="3"/>
      <c r="G416" s="3"/>
      <c r="H416" s="3"/>
      <c r="I416" s="3"/>
      <c r="J416" s="3"/>
      <c r="K416" s="3"/>
      <c r="L416" s="3"/>
      <c r="M416" s="3"/>
      <c r="N416" s="3"/>
      <c r="O416" s="3"/>
      <c r="P416" s="3"/>
      <c r="Q416" s="3"/>
      <c r="R416" s="3"/>
      <c r="S416" s="3"/>
      <c r="T416" s="3"/>
      <c r="U416" s="3"/>
      <c r="V416" s="3"/>
      <c r="W416" s="3"/>
      <c r="X416" s="3"/>
      <c r="Y416" s="3"/>
      <c r="Z416" s="3"/>
    </row>
    <row r="417">
      <c r="A417" s="1" t="s">
        <v>609</v>
      </c>
      <c r="B417" s="1" t="s">
        <v>6715</v>
      </c>
      <c r="C417" s="3"/>
      <c r="D417" s="3"/>
      <c r="E417" s="1" t="s">
        <v>7188</v>
      </c>
      <c r="F417" s="3"/>
      <c r="G417" s="3"/>
      <c r="H417" s="3"/>
      <c r="I417" s="3"/>
      <c r="J417" s="3"/>
      <c r="K417" s="3"/>
      <c r="L417" s="3"/>
      <c r="M417" s="3"/>
      <c r="N417" s="3"/>
      <c r="O417" s="3"/>
      <c r="P417" s="3"/>
      <c r="Q417" s="3"/>
      <c r="R417" s="3"/>
      <c r="S417" s="3"/>
      <c r="T417" s="1"/>
      <c r="U417" s="3"/>
      <c r="V417" s="3"/>
      <c r="W417" s="3"/>
      <c r="X417" s="3"/>
      <c r="Y417" s="3"/>
      <c r="Z417" s="3"/>
    </row>
    <row r="418">
      <c r="A418" s="1" t="s">
        <v>609</v>
      </c>
      <c r="B418" s="3"/>
      <c r="C418" s="1">
        <v>1.0</v>
      </c>
      <c r="D418" s="3"/>
      <c r="E418" s="1" t="s">
        <v>7546</v>
      </c>
      <c r="F418" s="3"/>
      <c r="G418" s="3"/>
      <c r="H418" s="3"/>
      <c r="I418" s="3"/>
      <c r="J418" s="3"/>
      <c r="K418" s="3"/>
      <c r="L418" s="3"/>
      <c r="M418" s="3"/>
      <c r="N418" s="3"/>
      <c r="O418" s="3"/>
      <c r="P418" s="3"/>
      <c r="Q418" s="3"/>
      <c r="R418" s="3"/>
      <c r="S418" s="3"/>
      <c r="T418" s="3"/>
      <c r="U418" s="3"/>
      <c r="V418" s="3"/>
      <c r="W418" s="3"/>
      <c r="X418" s="3"/>
      <c r="Y418" s="3"/>
      <c r="Z418" s="3"/>
    </row>
    <row r="419">
      <c r="A419" s="1" t="s">
        <v>609</v>
      </c>
      <c r="B419" s="3"/>
      <c r="C419" s="1">
        <v>3.0</v>
      </c>
      <c r="D419" s="3"/>
      <c r="E419" s="1" t="s">
        <v>7551</v>
      </c>
      <c r="F419" s="3"/>
      <c r="G419" s="3"/>
      <c r="H419" s="3"/>
      <c r="I419" s="3"/>
      <c r="J419" s="3"/>
      <c r="K419" s="3"/>
      <c r="L419" s="3"/>
      <c r="M419" s="3"/>
      <c r="N419" s="3"/>
      <c r="O419" s="3"/>
      <c r="P419" s="3"/>
      <c r="Q419" s="3"/>
      <c r="R419" s="3"/>
      <c r="S419" s="3"/>
      <c r="T419" s="3"/>
      <c r="U419" s="3"/>
      <c r="V419" s="3"/>
      <c r="W419" s="3"/>
      <c r="X419" s="3"/>
      <c r="Y419" s="3"/>
      <c r="Z419" s="3"/>
    </row>
    <row r="420">
      <c r="A420" s="1" t="s">
        <v>477</v>
      </c>
      <c r="B420" s="1" t="s">
        <v>6681</v>
      </c>
      <c r="C420" s="3"/>
      <c r="D420" s="3"/>
      <c r="E420" s="3"/>
      <c r="F420" s="3"/>
      <c r="G420" s="3"/>
      <c r="H420" s="3"/>
      <c r="I420" s="3"/>
      <c r="J420" s="3"/>
      <c r="K420" s="3"/>
      <c r="L420" s="3"/>
      <c r="M420" s="3"/>
      <c r="N420" s="3"/>
      <c r="O420" s="3"/>
      <c r="P420" s="3"/>
      <c r="Q420" s="3"/>
      <c r="R420" s="3"/>
      <c r="S420" s="3"/>
      <c r="T420" s="3"/>
      <c r="U420" s="3"/>
      <c r="V420" s="1" t="s">
        <v>7552</v>
      </c>
      <c r="W420" s="3"/>
      <c r="X420" s="3"/>
      <c r="Y420" s="3"/>
      <c r="Z420" s="3"/>
    </row>
    <row r="421">
      <c r="A421" s="1" t="s">
        <v>477</v>
      </c>
      <c r="B421" s="1" t="s">
        <v>6710</v>
      </c>
      <c r="C421" s="3"/>
      <c r="D421" s="3"/>
      <c r="E421" s="3"/>
      <c r="F421" s="3"/>
      <c r="G421" s="3"/>
      <c r="H421" s="3"/>
      <c r="I421" s="3"/>
      <c r="J421" s="3"/>
      <c r="K421" s="3"/>
      <c r="L421" s="3"/>
      <c r="M421" s="3"/>
      <c r="N421" s="3"/>
      <c r="O421" s="3"/>
      <c r="P421" s="3"/>
      <c r="Q421" s="3"/>
      <c r="R421" s="3"/>
      <c r="S421" s="3"/>
      <c r="T421" s="3"/>
      <c r="U421" s="3"/>
      <c r="V421" s="1" t="s">
        <v>7553</v>
      </c>
      <c r="W421" s="3"/>
      <c r="X421" s="3"/>
      <c r="Y421" s="3"/>
      <c r="Z421" s="3"/>
    </row>
    <row r="422">
      <c r="A422" s="1" t="s">
        <v>477</v>
      </c>
      <c r="B422" s="1" t="s">
        <v>6739</v>
      </c>
      <c r="C422" s="3"/>
      <c r="D422" s="3"/>
      <c r="E422" s="3"/>
      <c r="F422" s="3"/>
      <c r="G422" s="3"/>
      <c r="H422" s="3"/>
      <c r="I422" s="3"/>
      <c r="J422" s="3"/>
      <c r="K422" s="3"/>
      <c r="L422" s="3"/>
      <c r="M422" s="3"/>
      <c r="N422" s="3"/>
      <c r="O422" s="3"/>
      <c r="P422" s="3"/>
      <c r="Q422" s="3"/>
      <c r="R422" s="3"/>
      <c r="S422" s="3"/>
      <c r="T422" s="3"/>
      <c r="U422" s="3"/>
      <c r="V422" s="1" t="s">
        <v>7558</v>
      </c>
      <c r="W422" s="3"/>
      <c r="X422" s="3"/>
      <c r="Y422" s="3"/>
      <c r="Z422" s="3"/>
    </row>
    <row r="423">
      <c r="A423" s="1" t="s">
        <v>477</v>
      </c>
      <c r="B423" s="1" t="s">
        <v>6713</v>
      </c>
      <c r="C423" s="3"/>
      <c r="D423" s="3"/>
      <c r="E423" s="3"/>
      <c r="F423" s="3"/>
      <c r="G423" s="3"/>
      <c r="H423" s="3"/>
      <c r="I423" s="3"/>
      <c r="J423" s="3"/>
      <c r="K423" s="3"/>
      <c r="L423" s="3"/>
      <c r="M423" s="3"/>
      <c r="N423" s="3"/>
      <c r="O423" s="3"/>
      <c r="P423" s="3"/>
      <c r="Q423" s="3"/>
      <c r="R423" s="3"/>
      <c r="S423" s="3"/>
      <c r="T423" s="3"/>
      <c r="U423" s="3"/>
      <c r="V423" s="1" t="s">
        <v>7563</v>
      </c>
      <c r="W423" s="3"/>
      <c r="X423" s="3"/>
      <c r="Y423" s="3"/>
      <c r="Z423" s="3"/>
    </row>
    <row r="424">
      <c r="A424" s="1" t="s">
        <v>477</v>
      </c>
      <c r="B424" s="1" t="s">
        <v>6717</v>
      </c>
      <c r="C424" s="1">
        <v>3.0</v>
      </c>
      <c r="D424" s="3"/>
      <c r="E424" s="3"/>
      <c r="F424" s="3"/>
      <c r="G424" s="3"/>
      <c r="H424" s="3"/>
      <c r="I424" s="3"/>
      <c r="J424" s="3"/>
      <c r="K424" s="3"/>
      <c r="L424" s="3"/>
      <c r="M424" s="3"/>
      <c r="N424" s="3"/>
      <c r="O424" s="3"/>
      <c r="P424" s="3"/>
      <c r="Q424" s="3"/>
      <c r="R424" s="3"/>
      <c r="S424" s="3"/>
      <c r="T424" s="3"/>
      <c r="U424" s="3"/>
      <c r="V424" s="1" t="s">
        <v>7567</v>
      </c>
      <c r="W424" s="3"/>
      <c r="X424" s="3"/>
      <c r="Y424" s="3"/>
      <c r="Z424" s="3"/>
    </row>
    <row r="425">
      <c r="A425" s="1" t="s">
        <v>477</v>
      </c>
      <c r="B425" s="1" t="s">
        <v>6715</v>
      </c>
      <c r="C425" s="3"/>
      <c r="D425" s="3"/>
      <c r="E425" s="3"/>
      <c r="F425" s="3"/>
      <c r="G425" s="3"/>
      <c r="H425" s="3"/>
      <c r="I425" s="3"/>
      <c r="J425" s="3"/>
      <c r="K425" s="3"/>
      <c r="L425" s="3"/>
      <c r="M425" s="3"/>
      <c r="N425" s="3"/>
      <c r="O425" s="3"/>
      <c r="P425" s="3"/>
      <c r="Q425" s="3"/>
      <c r="R425" s="3"/>
      <c r="S425" s="3"/>
      <c r="T425" s="3"/>
      <c r="U425" s="3"/>
      <c r="V425" s="1" t="s">
        <v>7569</v>
      </c>
      <c r="W425" s="3"/>
      <c r="X425" s="3"/>
      <c r="Y425" s="3"/>
      <c r="Z425" s="3"/>
    </row>
    <row r="426">
      <c r="A426" s="1" t="s">
        <v>477</v>
      </c>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1" t="s">
        <v>2041</v>
      </c>
      <c r="B427" s="1" t="s">
        <v>6681</v>
      </c>
      <c r="C427" s="3"/>
      <c r="D427" s="3"/>
      <c r="E427" s="3"/>
      <c r="F427" s="3"/>
      <c r="G427" s="3"/>
      <c r="H427" s="3"/>
      <c r="I427" s="3"/>
      <c r="J427" s="3"/>
      <c r="K427" s="3"/>
      <c r="L427" s="3"/>
      <c r="M427" s="3"/>
      <c r="N427" s="3"/>
      <c r="O427" s="3"/>
      <c r="P427" s="1" t="s">
        <v>7575</v>
      </c>
      <c r="Q427" s="3"/>
      <c r="R427" s="3"/>
      <c r="S427" s="3"/>
      <c r="T427" s="3"/>
      <c r="U427" s="3"/>
      <c r="V427" s="3"/>
      <c r="W427" s="3"/>
      <c r="X427" s="3"/>
      <c r="Y427" s="3"/>
      <c r="Z427" s="3"/>
    </row>
    <row r="428">
      <c r="A428" s="1" t="s">
        <v>583</v>
      </c>
      <c r="B428" s="1" t="s">
        <v>6710</v>
      </c>
      <c r="C428" s="3"/>
      <c r="D428" s="3"/>
      <c r="E428" s="3"/>
      <c r="F428" s="3"/>
      <c r="G428" s="3"/>
      <c r="H428" s="3"/>
      <c r="I428" s="3"/>
      <c r="J428" s="3"/>
      <c r="K428" s="3"/>
      <c r="L428" s="3"/>
      <c r="M428" s="3"/>
      <c r="N428" s="3"/>
      <c r="O428" s="3"/>
      <c r="P428" s="3"/>
      <c r="Q428" s="3"/>
      <c r="R428" s="1" t="s">
        <v>7582</v>
      </c>
      <c r="S428" s="3"/>
      <c r="T428" s="3"/>
      <c r="U428" s="3"/>
      <c r="V428" s="3"/>
      <c r="W428" s="3"/>
      <c r="X428" s="3"/>
      <c r="Y428" s="3"/>
      <c r="Z428" s="3"/>
    </row>
    <row r="429">
      <c r="A429" s="1" t="s">
        <v>583</v>
      </c>
      <c r="B429" s="1" t="s">
        <v>6739</v>
      </c>
      <c r="C429" s="3"/>
      <c r="D429" s="3"/>
      <c r="E429" s="3"/>
      <c r="F429" s="3"/>
      <c r="G429" s="3"/>
      <c r="H429" s="3"/>
      <c r="I429" s="3"/>
      <c r="J429" s="3"/>
      <c r="K429" s="3"/>
      <c r="L429" s="3"/>
      <c r="M429" s="3"/>
      <c r="N429" s="3"/>
      <c r="O429" s="3"/>
      <c r="P429" s="3"/>
      <c r="Q429" s="3"/>
      <c r="R429" s="1" t="s">
        <v>7585</v>
      </c>
      <c r="S429" s="3"/>
      <c r="T429" s="3"/>
      <c r="U429" s="3"/>
      <c r="V429" s="3"/>
      <c r="W429" s="3"/>
      <c r="X429" s="3"/>
      <c r="Y429" s="3"/>
      <c r="Z429" s="3"/>
    </row>
    <row r="430">
      <c r="A430" s="1" t="s">
        <v>583</v>
      </c>
      <c r="B430" s="1" t="s">
        <v>6713</v>
      </c>
      <c r="C430" s="3"/>
      <c r="D430" s="3"/>
      <c r="E430" s="3"/>
      <c r="F430" s="3"/>
      <c r="G430" s="3"/>
      <c r="H430" s="3"/>
      <c r="I430" s="3"/>
      <c r="J430" s="3"/>
      <c r="K430" s="3"/>
      <c r="L430" s="3"/>
      <c r="M430" s="3"/>
      <c r="N430" s="3"/>
      <c r="O430" s="3"/>
      <c r="P430" s="3"/>
      <c r="Q430" s="3"/>
      <c r="R430" s="1" t="s">
        <v>7586</v>
      </c>
      <c r="S430" s="3"/>
      <c r="T430" s="3"/>
      <c r="U430" s="3"/>
      <c r="V430" s="3"/>
      <c r="W430" s="3"/>
      <c r="X430" s="3"/>
      <c r="Y430" s="3"/>
      <c r="Z430" s="3"/>
    </row>
    <row r="431">
      <c r="A431" s="1" t="s">
        <v>583</v>
      </c>
      <c r="B431" s="1" t="s">
        <v>6715</v>
      </c>
      <c r="C431" s="3"/>
      <c r="D431" s="3"/>
      <c r="E431" s="3"/>
      <c r="F431" s="3"/>
      <c r="G431" s="3"/>
      <c r="H431" s="3"/>
      <c r="I431" s="3"/>
      <c r="J431" s="3"/>
      <c r="K431" s="3"/>
      <c r="L431" s="3"/>
      <c r="M431" s="3"/>
      <c r="N431" s="3"/>
      <c r="O431" s="3"/>
      <c r="P431" s="3"/>
      <c r="Q431" s="3"/>
      <c r="R431" s="1" t="s">
        <v>7590</v>
      </c>
      <c r="S431" s="3"/>
      <c r="T431" s="3"/>
      <c r="U431" s="3"/>
      <c r="V431" s="3"/>
      <c r="W431" s="3"/>
      <c r="X431" s="3"/>
      <c r="Y431" s="3"/>
      <c r="Z431" s="3"/>
    </row>
    <row r="432">
      <c r="A432" s="1" t="s">
        <v>583</v>
      </c>
      <c r="B432" s="1" t="s">
        <v>6717</v>
      </c>
      <c r="C432" s="3"/>
      <c r="D432" s="3"/>
      <c r="E432" s="3"/>
      <c r="F432" s="3"/>
      <c r="G432" s="3"/>
      <c r="H432" s="3"/>
      <c r="I432" s="3"/>
      <c r="J432" s="3"/>
      <c r="K432" s="3"/>
      <c r="L432" s="3"/>
      <c r="M432" s="3"/>
      <c r="N432" s="3"/>
      <c r="O432" s="3"/>
      <c r="P432" s="3"/>
      <c r="Q432" s="3"/>
      <c r="R432" s="1" t="s">
        <v>7593</v>
      </c>
      <c r="S432" s="3"/>
      <c r="T432" s="3"/>
      <c r="U432" s="3"/>
      <c r="V432" s="3"/>
      <c r="W432" s="3"/>
      <c r="X432" s="3"/>
      <c r="Y432" s="3"/>
      <c r="Z432" s="3"/>
    </row>
    <row r="433">
      <c r="A433" s="1" t="s">
        <v>583</v>
      </c>
      <c r="B433" s="1"/>
      <c r="C433" s="1">
        <v>3.0</v>
      </c>
      <c r="D433" s="3"/>
      <c r="E433" s="3"/>
      <c r="F433" s="3"/>
      <c r="G433" s="3"/>
      <c r="H433" s="3"/>
      <c r="I433" s="3"/>
      <c r="J433" s="3"/>
      <c r="K433" s="3"/>
      <c r="L433" s="3"/>
      <c r="M433" s="3"/>
      <c r="N433" s="3"/>
      <c r="O433" s="3"/>
      <c r="P433" s="3"/>
      <c r="Q433" s="3"/>
      <c r="R433" s="1" t="s">
        <v>7594</v>
      </c>
      <c r="S433" s="3"/>
      <c r="T433" s="3"/>
      <c r="U433" s="3"/>
      <c r="V433" s="3"/>
      <c r="W433" s="3"/>
      <c r="X433" s="3"/>
      <c r="Y433" s="3"/>
      <c r="Z433" s="3"/>
    </row>
    <row r="434">
      <c r="A434" s="1" t="s">
        <v>2041</v>
      </c>
      <c r="B434" s="1" t="s">
        <v>6715</v>
      </c>
      <c r="C434" s="3"/>
      <c r="D434" s="3"/>
      <c r="E434" s="3"/>
      <c r="F434" s="3"/>
      <c r="G434" s="3"/>
      <c r="H434" s="3"/>
      <c r="I434" s="3"/>
      <c r="J434" s="3"/>
      <c r="K434" s="3"/>
      <c r="L434" s="3"/>
      <c r="M434" s="3"/>
      <c r="N434" s="3"/>
      <c r="O434" s="3"/>
      <c r="P434" s="1" t="s">
        <v>7595</v>
      </c>
      <c r="Q434" s="3"/>
      <c r="R434" s="3"/>
      <c r="S434" s="3"/>
      <c r="T434" s="3"/>
      <c r="U434" s="3"/>
      <c r="V434" s="3"/>
      <c r="W434" s="3"/>
      <c r="X434" s="3"/>
      <c r="Y434" s="3"/>
      <c r="Z434" s="3"/>
    </row>
    <row r="435">
      <c r="A435" s="1" t="s">
        <v>2041</v>
      </c>
      <c r="B435" s="1" t="s">
        <v>6710</v>
      </c>
      <c r="C435" s="3"/>
      <c r="D435" s="3"/>
      <c r="E435" s="3"/>
      <c r="F435" s="3"/>
      <c r="G435" s="3"/>
      <c r="H435" s="3"/>
      <c r="I435" s="3"/>
      <c r="J435" s="3"/>
      <c r="K435" s="3"/>
      <c r="L435" s="3"/>
      <c r="M435" s="3"/>
      <c r="N435" s="3"/>
      <c r="O435" s="3"/>
      <c r="P435" s="1" t="s">
        <v>7598</v>
      </c>
      <c r="Q435" s="3"/>
      <c r="R435" s="3"/>
      <c r="S435" s="3"/>
      <c r="T435" s="3"/>
      <c r="U435" s="3"/>
      <c r="V435" s="3"/>
      <c r="W435" s="3"/>
      <c r="X435" s="3"/>
      <c r="Y435" s="3"/>
      <c r="Z435" s="3"/>
    </row>
    <row r="436">
      <c r="A436" s="1" t="s">
        <v>2041</v>
      </c>
      <c r="B436" s="1" t="s">
        <v>6739</v>
      </c>
      <c r="C436" s="3"/>
      <c r="D436" s="3"/>
      <c r="E436" s="3"/>
      <c r="F436" s="3"/>
      <c r="G436" s="3"/>
      <c r="H436" s="3"/>
      <c r="I436" s="3"/>
      <c r="J436" s="3"/>
      <c r="K436" s="3"/>
      <c r="L436" s="3"/>
      <c r="M436" s="3"/>
      <c r="N436" s="3"/>
      <c r="O436" s="3"/>
      <c r="P436" s="1" t="s">
        <v>7599</v>
      </c>
      <c r="Q436" s="3"/>
      <c r="R436" s="3"/>
      <c r="S436" s="3"/>
      <c r="T436" s="3"/>
      <c r="U436" s="3"/>
      <c r="V436" s="3"/>
      <c r="W436" s="3"/>
      <c r="X436" s="3"/>
      <c r="Y436" s="3"/>
      <c r="Z436" s="3"/>
    </row>
    <row r="437">
      <c r="A437" s="1" t="s">
        <v>2041</v>
      </c>
      <c r="B437" s="1" t="s">
        <v>6713</v>
      </c>
      <c r="C437" s="3"/>
      <c r="D437" s="3"/>
      <c r="E437" s="3"/>
      <c r="F437" s="3"/>
      <c r="G437" s="3"/>
      <c r="H437" s="3"/>
      <c r="I437" s="3"/>
      <c r="J437" s="3"/>
      <c r="K437" s="3"/>
      <c r="L437" s="3"/>
      <c r="M437" s="3"/>
      <c r="N437" s="3"/>
      <c r="O437" s="3"/>
      <c r="P437" s="1" t="s">
        <v>7601</v>
      </c>
      <c r="Q437" s="3"/>
      <c r="R437" s="3"/>
      <c r="S437" s="3"/>
      <c r="T437" s="3"/>
      <c r="U437" s="3"/>
      <c r="V437" s="3"/>
      <c r="W437" s="3"/>
      <c r="X437" s="3"/>
      <c r="Y437" s="3"/>
      <c r="Z437" s="3"/>
    </row>
    <row r="438">
      <c r="A438" s="1" t="s">
        <v>533</v>
      </c>
      <c r="B438" s="1" t="s">
        <v>6681</v>
      </c>
      <c r="C438" s="3"/>
      <c r="D438" s="3"/>
      <c r="E438" s="3"/>
      <c r="F438" s="3"/>
      <c r="G438" s="270" t="s">
        <v>7480</v>
      </c>
      <c r="H438" s="3"/>
      <c r="I438" s="3"/>
      <c r="J438" s="3"/>
      <c r="K438" s="3"/>
      <c r="L438" s="3"/>
      <c r="M438" s="3"/>
      <c r="N438" s="3"/>
      <c r="O438" s="3"/>
      <c r="P438" s="3"/>
      <c r="Q438" s="3"/>
      <c r="R438" s="3"/>
      <c r="S438" s="3"/>
      <c r="T438" s="3"/>
      <c r="U438" s="3"/>
      <c r="V438" s="3"/>
      <c r="W438" s="3"/>
      <c r="X438" s="3"/>
      <c r="Y438" s="3"/>
      <c r="Z438" s="3"/>
    </row>
    <row r="439">
      <c r="A439" s="1" t="s">
        <v>533</v>
      </c>
      <c r="B439" s="1" t="s">
        <v>6710</v>
      </c>
      <c r="C439" s="3"/>
      <c r="D439" s="3"/>
      <c r="E439" s="3"/>
      <c r="F439" s="3"/>
      <c r="G439" s="1" t="s">
        <v>7619</v>
      </c>
      <c r="H439" s="3"/>
      <c r="I439" s="3"/>
      <c r="J439" s="3"/>
      <c r="K439" s="3"/>
      <c r="L439" s="3"/>
      <c r="M439" s="3"/>
      <c r="N439" s="3"/>
      <c r="O439" s="3"/>
      <c r="P439" s="3"/>
      <c r="Q439" s="3"/>
      <c r="R439" s="3"/>
      <c r="S439" s="3"/>
      <c r="T439" s="3"/>
      <c r="U439" s="3"/>
      <c r="V439" s="3"/>
      <c r="W439" s="3"/>
      <c r="X439" s="3"/>
      <c r="Y439" s="3"/>
      <c r="Z439" s="3"/>
    </row>
    <row r="440">
      <c r="A440" s="1" t="s">
        <v>533</v>
      </c>
      <c r="B440" s="1" t="s">
        <v>6739</v>
      </c>
      <c r="C440" s="3"/>
      <c r="D440" s="3"/>
      <c r="E440" s="3"/>
      <c r="F440" s="3"/>
      <c r="G440" s="1" t="s">
        <v>7620</v>
      </c>
      <c r="H440" s="3"/>
      <c r="I440" s="3"/>
      <c r="J440" s="3"/>
      <c r="K440" s="3"/>
      <c r="L440" s="3"/>
      <c r="M440" s="3"/>
      <c r="N440" s="3"/>
      <c r="O440" s="3"/>
      <c r="P440" s="3"/>
      <c r="Q440" s="3"/>
      <c r="R440" s="3"/>
      <c r="S440" s="3"/>
      <c r="T440" s="3"/>
      <c r="U440" s="3"/>
      <c r="V440" s="3"/>
      <c r="W440" s="3"/>
      <c r="X440" s="3"/>
      <c r="Y440" s="3"/>
      <c r="Z440" s="3"/>
    </row>
    <row r="441">
      <c r="A441" s="1" t="s">
        <v>533</v>
      </c>
      <c r="B441" s="1" t="s">
        <v>6713</v>
      </c>
      <c r="C441" s="3"/>
      <c r="D441" s="3"/>
      <c r="E441" s="3"/>
      <c r="F441" s="3"/>
      <c r="G441" s="1" t="s">
        <v>7622</v>
      </c>
      <c r="H441" s="3"/>
      <c r="I441" s="3"/>
      <c r="J441" s="3"/>
      <c r="K441" s="3"/>
      <c r="L441" s="3"/>
      <c r="M441" s="3"/>
      <c r="N441" s="3"/>
      <c r="O441" s="3"/>
      <c r="P441" s="3"/>
      <c r="Q441" s="3"/>
      <c r="R441" s="3"/>
      <c r="S441" s="3"/>
      <c r="T441" s="3"/>
      <c r="U441" s="3"/>
      <c r="V441" s="3"/>
      <c r="W441" s="3"/>
      <c r="X441" s="3"/>
      <c r="Y441" s="3"/>
      <c r="Z441" s="3"/>
    </row>
    <row r="442">
      <c r="A442" s="1" t="s">
        <v>533</v>
      </c>
      <c r="B442" s="1" t="s">
        <v>6717</v>
      </c>
      <c r="C442" s="3"/>
      <c r="D442" s="3"/>
      <c r="E442" s="3"/>
      <c r="F442" s="3"/>
      <c r="G442" s="1" t="s">
        <v>7626</v>
      </c>
      <c r="H442" s="3"/>
      <c r="I442" s="3"/>
      <c r="J442" s="3"/>
      <c r="K442" s="3"/>
      <c r="L442" s="3"/>
      <c r="M442" s="3"/>
      <c r="N442" s="3"/>
      <c r="O442" s="3"/>
      <c r="P442" s="3"/>
      <c r="Q442" s="3"/>
      <c r="R442" s="3"/>
      <c r="S442" s="3"/>
      <c r="T442" s="3"/>
      <c r="U442" s="3"/>
      <c r="V442" s="3"/>
      <c r="W442" s="3"/>
      <c r="X442" s="3"/>
      <c r="Y442" s="3"/>
      <c r="Z442" s="3"/>
    </row>
    <row r="443">
      <c r="A443" s="1" t="s">
        <v>533</v>
      </c>
      <c r="B443" s="1" t="s">
        <v>6715</v>
      </c>
      <c r="C443" s="3"/>
      <c r="D443" s="3"/>
      <c r="E443" s="3"/>
      <c r="F443" s="3"/>
      <c r="G443" s="1" t="s">
        <v>7631</v>
      </c>
      <c r="H443" s="3"/>
      <c r="I443" s="3"/>
      <c r="J443" s="3"/>
      <c r="K443" s="3"/>
      <c r="L443" s="3"/>
      <c r="M443" s="3"/>
      <c r="N443" s="3"/>
      <c r="O443" s="3"/>
      <c r="P443" s="3"/>
      <c r="Q443" s="3"/>
      <c r="R443" s="3"/>
      <c r="S443" s="3"/>
      <c r="T443" s="3"/>
      <c r="U443" s="3"/>
      <c r="V443" s="3"/>
      <c r="W443" s="3"/>
      <c r="X443" s="3"/>
      <c r="Y443" s="3"/>
      <c r="Z443" s="3"/>
    </row>
    <row r="444">
      <c r="A444" s="1" t="s">
        <v>533</v>
      </c>
      <c r="B444" s="1"/>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1" t="s">
        <v>533</v>
      </c>
      <c r="B445" s="1"/>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1" t="s">
        <v>565</v>
      </c>
      <c r="B446" s="1" t="s">
        <v>6681</v>
      </c>
      <c r="C446" s="3"/>
      <c r="D446" s="3"/>
      <c r="E446" s="3"/>
      <c r="F446" s="3"/>
      <c r="G446" s="3"/>
      <c r="H446" s="3"/>
      <c r="I446" s="3"/>
      <c r="J446" s="3"/>
      <c r="K446" s="3"/>
      <c r="L446" s="3"/>
      <c r="M446" s="3"/>
      <c r="N446" s="3"/>
      <c r="O446" s="3"/>
      <c r="P446" s="3"/>
      <c r="Q446" s="3"/>
      <c r="R446" s="3"/>
      <c r="S446" s="3"/>
      <c r="T446" s="1" t="s">
        <v>7658</v>
      </c>
      <c r="U446" s="3"/>
      <c r="V446" s="3"/>
      <c r="W446" s="3"/>
      <c r="X446" s="3"/>
      <c r="Y446" s="3"/>
      <c r="Z446" s="3"/>
    </row>
    <row r="447">
      <c r="A447" s="1" t="s">
        <v>565</v>
      </c>
      <c r="B447" s="1" t="s">
        <v>6710</v>
      </c>
      <c r="C447" s="3"/>
      <c r="D447" s="3"/>
      <c r="E447" s="3"/>
      <c r="F447" s="3"/>
      <c r="G447" s="3"/>
      <c r="H447" s="3"/>
      <c r="I447" s="3"/>
      <c r="J447" s="3"/>
      <c r="K447" s="3"/>
      <c r="L447" s="3"/>
      <c r="M447" s="3"/>
      <c r="N447" s="3"/>
      <c r="O447" s="3"/>
      <c r="P447" s="3"/>
      <c r="Q447" s="3"/>
      <c r="R447" s="3"/>
      <c r="S447" s="3"/>
      <c r="T447" s="1" t="s">
        <v>7665</v>
      </c>
      <c r="U447" s="3"/>
      <c r="V447" s="3"/>
      <c r="W447" s="3"/>
      <c r="X447" s="3"/>
      <c r="Y447" s="3"/>
      <c r="Z447" s="3"/>
    </row>
    <row r="448">
      <c r="A448" s="1" t="s">
        <v>565</v>
      </c>
      <c r="B448" s="1" t="s">
        <v>6715</v>
      </c>
      <c r="C448" s="3"/>
      <c r="D448" s="3"/>
      <c r="E448" s="3"/>
      <c r="F448" s="3"/>
      <c r="G448" s="3"/>
      <c r="H448" s="3"/>
      <c r="I448" s="3"/>
      <c r="J448" s="3"/>
      <c r="K448" s="3"/>
      <c r="L448" s="3"/>
      <c r="M448" s="3"/>
      <c r="N448" s="3"/>
      <c r="O448" s="3"/>
      <c r="P448" s="3"/>
      <c r="Q448" s="3"/>
      <c r="R448" s="3"/>
      <c r="S448" s="3"/>
      <c r="T448" s="1" t="s">
        <v>7673</v>
      </c>
      <c r="U448" s="3"/>
      <c r="V448" s="3"/>
      <c r="W448" s="3"/>
      <c r="X448" s="3"/>
      <c r="Y448" s="3"/>
      <c r="Z448" s="3"/>
    </row>
    <row r="449">
      <c r="A449" s="1" t="s">
        <v>565</v>
      </c>
      <c r="B449" s="1" t="s">
        <v>6717</v>
      </c>
      <c r="C449" s="3"/>
      <c r="D449" s="3"/>
      <c r="E449" s="3"/>
      <c r="F449" s="3"/>
      <c r="G449" s="3"/>
      <c r="H449" s="3"/>
      <c r="I449" s="3"/>
      <c r="J449" s="3"/>
      <c r="K449" s="3"/>
      <c r="L449" s="3"/>
      <c r="M449" s="3"/>
      <c r="N449" s="3"/>
      <c r="O449" s="3"/>
      <c r="P449" s="3"/>
      <c r="Q449" s="3"/>
      <c r="R449" s="3"/>
      <c r="S449" s="3"/>
      <c r="T449" s="1" t="s">
        <v>7678</v>
      </c>
      <c r="U449" s="3"/>
      <c r="V449" s="3"/>
      <c r="W449" s="3"/>
      <c r="X449" s="3"/>
      <c r="Y449" s="3"/>
      <c r="Z449" s="3"/>
    </row>
    <row r="450">
      <c r="A450" s="1" t="s">
        <v>565</v>
      </c>
      <c r="B450" s="1" t="s">
        <v>6713</v>
      </c>
      <c r="C450" s="3"/>
      <c r="D450" s="3"/>
      <c r="E450" s="3"/>
      <c r="F450" s="3"/>
      <c r="G450" s="3"/>
      <c r="H450" s="3"/>
      <c r="I450" s="3"/>
      <c r="J450" s="3"/>
      <c r="K450" s="3"/>
      <c r="L450" s="3"/>
      <c r="M450" s="3"/>
      <c r="N450" s="3"/>
      <c r="O450" s="3"/>
      <c r="P450" s="3"/>
      <c r="Q450" s="3"/>
      <c r="R450" s="3"/>
      <c r="S450" s="3"/>
      <c r="T450" s="1" t="s">
        <v>7680</v>
      </c>
      <c r="U450" s="3"/>
      <c r="V450" s="3"/>
      <c r="W450" s="3"/>
      <c r="X450" s="3"/>
      <c r="Y450" s="3"/>
      <c r="Z450" s="3"/>
    </row>
    <row r="451">
      <c r="A451" s="1" t="s">
        <v>565</v>
      </c>
      <c r="B451" s="1" t="s">
        <v>6739</v>
      </c>
      <c r="C451" s="3"/>
      <c r="D451" s="3"/>
      <c r="E451" s="3"/>
      <c r="F451" s="3"/>
      <c r="G451" s="3"/>
      <c r="H451" s="3"/>
      <c r="I451" s="3"/>
      <c r="J451" s="3"/>
      <c r="K451" s="3"/>
      <c r="L451" s="3"/>
      <c r="M451" s="3"/>
      <c r="N451" s="3"/>
      <c r="O451" s="3"/>
      <c r="P451" s="3"/>
      <c r="Q451" s="3"/>
      <c r="R451" s="3"/>
      <c r="S451" s="3"/>
      <c r="T451" s="1" t="s">
        <v>7687</v>
      </c>
      <c r="U451" s="3"/>
      <c r="V451" s="3"/>
      <c r="W451" s="3"/>
      <c r="X451" s="3"/>
      <c r="Y451" s="3"/>
      <c r="Z451" s="3"/>
    </row>
    <row r="452">
      <c r="A452" s="1" t="s">
        <v>565</v>
      </c>
      <c r="B452" s="3"/>
      <c r="C452" s="1">
        <v>1.0</v>
      </c>
      <c r="D452" s="3"/>
      <c r="E452" s="3"/>
      <c r="F452" s="3"/>
      <c r="G452" s="3"/>
      <c r="H452" s="3"/>
      <c r="I452" s="3"/>
      <c r="J452" s="3"/>
      <c r="K452" s="3"/>
      <c r="L452" s="3"/>
      <c r="M452" s="3"/>
      <c r="N452" s="3"/>
      <c r="O452" s="3"/>
      <c r="P452" s="3"/>
      <c r="Q452" s="3"/>
      <c r="R452" s="3"/>
      <c r="S452" s="3"/>
      <c r="T452" s="3"/>
      <c r="U452" s="3"/>
      <c r="V452" s="3"/>
      <c r="W452" s="3"/>
      <c r="X452" s="3"/>
      <c r="Y452" s="3"/>
      <c r="Z452" s="3"/>
    </row>
    <row r="453">
      <c r="A453" s="1" t="s">
        <v>565</v>
      </c>
      <c r="B453" s="3"/>
      <c r="C453" s="1">
        <v>3.0</v>
      </c>
      <c r="D453" s="3"/>
      <c r="E453" s="3"/>
      <c r="F453" s="3"/>
      <c r="G453" s="3"/>
      <c r="H453" s="3"/>
      <c r="I453" s="3"/>
      <c r="J453" s="3"/>
      <c r="K453" s="3"/>
      <c r="L453" s="3"/>
      <c r="M453" s="3"/>
      <c r="N453" s="3"/>
      <c r="O453" s="3"/>
      <c r="P453" s="3"/>
      <c r="Q453" s="3"/>
      <c r="R453" s="3"/>
      <c r="S453" s="3"/>
      <c r="T453" s="1" t="s">
        <v>7699</v>
      </c>
      <c r="U453" s="3"/>
      <c r="V453" s="3"/>
      <c r="W453" s="3"/>
      <c r="X453" s="3"/>
      <c r="Y453" s="3"/>
      <c r="Z453" s="3"/>
    </row>
    <row r="454">
      <c r="A454" s="1" t="s">
        <v>565</v>
      </c>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1"/>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1" t="s">
        <v>481</v>
      </c>
      <c r="B456" s="1" t="s">
        <v>6681</v>
      </c>
      <c r="C456" s="3"/>
      <c r="D456" s="3"/>
      <c r="E456" s="3"/>
      <c r="F456" s="3"/>
      <c r="G456" s="3"/>
      <c r="H456" s="3"/>
      <c r="I456" s="3"/>
      <c r="J456" s="3"/>
      <c r="K456" s="3"/>
      <c r="L456" s="1" t="s">
        <v>7709</v>
      </c>
      <c r="M456" s="3"/>
      <c r="N456" s="3"/>
      <c r="O456" s="3"/>
      <c r="P456" s="3"/>
      <c r="Q456" s="3"/>
      <c r="R456" s="3"/>
      <c r="S456" s="3"/>
      <c r="T456" s="3"/>
      <c r="U456" s="3"/>
      <c r="V456" s="3"/>
      <c r="W456" s="3"/>
      <c r="X456" s="3"/>
      <c r="Y456" s="3"/>
      <c r="Z456" s="3"/>
    </row>
    <row r="457">
      <c r="A457" s="1" t="s">
        <v>481</v>
      </c>
      <c r="B457" s="1" t="s">
        <v>6710</v>
      </c>
      <c r="C457" s="3"/>
      <c r="D457" s="3"/>
      <c r="E457" s="3"/>
      <c r="F457" s="3"/>
      <c r="G457" s="3"/>
      <c r="H457" s="3"/>
      <c r="I457" s="3"/>
      <c r="J457" s="3"/>
      <c r="K457" s="3"/>
      <c r="L457" s="1" t="s">
        <v>7717</v>
      </c>
      <c r="M457" s="3"/>
      <c r="N457" s="3"/>
      <c r="O457" s="3"/>
      <c r="P457" s="3"/>
      <c r="Q457" s="3"/>
      <c r="R457" s="3"/>
      <c r="S457" s="3"/>
      <c r="T457" s="3"/>
      <c r="U457" s="3"/>
      <c r="V457" s="3"/>
      <c r="W457" s="3"/>
      <c r="X457" s="3"/>
      <c r="Y457" s="3"/>
      <c r="Z457" s="3"/>
    </row>
    <row r="458">
      <c r="A458" s="1" t="s">
        <v>481</v>
      </c>
      <c r="B458" s="1" t="s">
        <v>6739</v>
      </c>
      <c r="C458" s="3"/>
      <c r="D458" s="3"/>
      <c r="E458" s="3"/>
      <c r="F458" s="3"/>
      <c r="G458" s="3"/>
      <c r="H458" s="3"/>
      <c r="I458" s="3"/>
      <c r="J458" s="3"/>
      <c r="K458" s="3"/>
      <c r="L458" s="1" t="s">
        <v>7724</v>
      </c>
      <c r="M458" s="3"/>
      <c r="N458" s="3"/>
      <c r="O458" s="3"/>
      <c r="P458" s="3"/>
      <c r="Q458" s="3"/>
      <c r="R458" s="3"/>
      <c r="S458" s="3"/>
      <c r="T458" s="3"/>
      <c r="U458" s="3"/>
      <c r="V458" s="3"/>
      <c r="W458" s="3"/>
      <c r="X458" s="3"/>
      <c r="Y458" s="3"/>
      <c r="Z458" s="3"/>
    </row>
    <row r="459">
      <c r="A459" s="1" t="s">
        <v>481</v>
      </c>
      <c r="B459" s="1" t="s">
        <v>6713</v>
      </c>
      <c r="C459" s="3"/>
      <c r="D459" s="3"/>
      <c r="E459" s="3"/>
      <c r="F459" s="3"/>
      <c r="G459" s="3"/>
      <c r="H459" s="3"/>
      <c r="I459" s="3"/>
      <c r="J459" s="3"/>
      <c r="K459" s="3"/>
      <c r="L459" s="1" t="s">
        <v>7734</v>
      </c>
      <c r="M459" s="3"/>
      <c r="N459" s="3"/>
      <c r="O459" s="3"/>
      <c r="P459" s="3"/>
      <c r="Q459" s="3"/>
      <c r="R459" s="3"/>
      <c r="S459" s="3"/>
      <c r="T459" s="3"/>
      <c r="U459" s="3"/>
      <c r="V459" s="3"/>
      <c r="W459" s="3"/>
      <c r="X459" s="3"/>
      <c r="Y459" s="3"/>
      <c r="Z459" s="3"/>
    </row>
    <row r="460">
      <c r="A460" s="1" t="s">
        <v>481</v>
      </c>
      <c r="B460" s="1" t="s">
        <v>6717</v>
      </c>
      <c r="C460" s="3"/>
      <c r="D460" s="3"/>
      <c r="E460" s="3"/>
      <c r="F460" s="3"/>
      <c r="G460" s="3"/>
      <c r="H460" s="3"/>
      <c r="I460" s="3"/>
      <c r="J460" s="3"/>
      <c r="K460" s="3"/>
      <c r="L460" s="1" t="s">
        <v>7740</v>
      </c>
      <c r="M460" s="3"/>
      <c r="N460" s="3"/>
      <c r="O460" s="3"/>
      <c r="P460" s="3"/>
      <c r="Q460" s="3"/>
      <c r="R460" s="3"/>
      <c r="S460" s="3"/>
      <c r="T460" s="3"/>
      <c r="U460" s="3"/>
      <c r="V460" s="3"/>
      <c r="W460" s="3"/>
      <c r="X460" s="3"/>
      <c r="Y460" s="3"/>
      <c r="Z460" s="3"/>
    </row>
    <row r="461">
      <c r="A461" s="1" t="s">
        <v>481</v>
      </c>
      <c r="B461" s="1" t="s">
        <v>6715</v>
      </c>
      <c r="C461" s="3"/>
      <c r="D461" s="3"/>
      <c r="E461" s="3"/>
      <c r="F461" s="3"/>
      <c r="G461" s="3"/>
      <c r="H461" s="3"/>
      <c r="I461" s="3"/>
      <c r="J461" s="3"/>
      <c r="K461" s="3"/>
      <c r="L461" s="1" t="s">
        <v>7744</v>
      </c>
      <c r="M461" s="3"/>
      <c r="N461" s="3"/>
      <c r="O461" s="3"/>
      <c r="P461" s="3"/>
      <c r="Q461" s="3"/>
      <c r="R461" s="3"/>
      <c r="S461" s="3"/>
      <c r="T461" s="3"/>
      <c r="U461" s="3"/>
      <c r="V461" s="3"/>
      <c r="W461" s="3"/>
      <c r="X461" s="3"/>
      <c r="Y461" s="3"/>
      <c r="Z461" s="3"/>
    </row>
    <row r="462">
      <c r="A462" s="1" t="s">
        <v>394</v>
      </c>
      <c r="B462" s="1" t="s">
        <v>6681</v>
      </c>
      <c r="C462" s="3"/>
      <c r="D462" s="3"/>
      <c r="E462" s="3"/>
      <c r="F462" s="3"/>
      <c r="G462" s="3"/>
      <c r="H462" s="3"/>
      <c r="I462" s="3"/>
      <c r="J462" s="3"/>
      <c r="K462" s="3"/>
      <c r="L462" s="1"/>
      <c r="M462" s="3"/>
      <c r="N462" s="1" t="s">
        <v>7752</v>
      </c>
      <c r="O462" s="3"/>
      <c r="P462" s="3"/>
      <c r="Q462" s="3"/>
      <c r="R462" s="3"/>
      <c r="S462" s="3"/>
      <c r="T462" s="3"/>
      <c r="U462" s="3"/>
      <c r="V462" s="3"/>
      <c r="W462" s="3"/>
      <c r="X462" s="3"/>
      <c r="Y462" s="3"/>
      <c r="Z462" s="3"/>
    </row>
    <row r="463">
      <c r="A463" s="1" t="s">
        <v>394</v>
      </c>
      <c r="B463" s="1" t="s">
        <v>6710</v>
      </c>
      <c r="C463" s="3"/>
      <c r="D463" s="3"/>
      <c r="E463" s="3"/>
      <c r="F463" s="3"/>
      <c r="G463" s="3"/>
      <c r="H463" s="3"/>
      <c r="I463" s="3"/>
      <c r="J463" s="3"/>
      <c r="K463" s="3"/>
      <c r="L463" s="3"/>
      <c r="M463" s="3"/>
      <c r="N463" s="1" t="s">
        <v>7755</v>
      </c>
      <c r="O463" s="3"/>
      <c r="P463" s="3"/>
      <c r="Q463" s="3"/>
      <c r="R463" s="3"/>
      <c r="S463" s="3"/>
      <c r="T463" s="3"/>
      <c r="U463" s="3"/>
      <c r="V463" s="3"/>
      <c r="W463" s="3"/>
      <c r="X463" s="3"/>
      <c r="Y463" s="3"/>
      <c r="Z463" s="3"/>
    </row>
    <row r="464">
      <c r="A464" s="1" t="s">
        <v>394</v>
      </c>
      <c r="B464" s="1" t="s">
        <v>6739</v>
      </c>
      <c r="C464" s="3"/>
      <c r="D464" s="3"/>
      <c r="E464" s="3"/>
      <c r="F464" s="3"/>
      <c r="G464" s="3"/>
      <c r="H464" s="3"/>
      <c r="I464" s="3"/>
      <c r="J464" s="3"/>
      <c r="K464" s="3"/>
      <c r="L464" s="3"/>
      <c r="M464" s="3"/>
      <c r="N464" s="1" t="s">
        <v>7761</v>
      </c>
      <c r="O464" s="3"/>
      <c r="P464" s="3"/>
      <c r="Q464" s="3"/>
      <c r="R464" s="3"/>
      <c r="S464" s="3"/>
      <c r="T464" s="3"/>
      <c r="U464" s="3"/>
      <c r="V464" s="3"/>
      <c r="W464" s="3"/>
      <c r="X464" s="3"/>
      <c r="Y464" s="3"/>
      <c r="Z464" s="3"/>
    </row>
    <row r="465">
      <c r="A465" s="1" t="s">
        <v>394</v>
      </c>
      <c r="B465" s="1" t="s">
        <v>6713</v>
      </c>
      <c r="C465" s="3"/>
      <c r="D465" s="3"/>
      <c r="E465" s="3"/>
      <c r="F465" s="3"/>
      <c r="G465" s="3"/>
      <c r="H465" s="3"/>
      <c r="I465" s="3"/>
      <c r="J465" s="3"/>
      <c r="K465" s="3"/>
      <c r="L465" s="3"/>
      <c r="M465" s="3"/>
      <c r="N465" s="1" t="s">
        <v>7763</v>
      </c>
      <c r="O465" s="3"/>
      <c r="P465" s="3"/>
      <c r="Q465" s="3"/>
      <c r="R465" s="3"/>
      <c r="S465" s="3"/>
      <c r="T465" s="3"/>
      <c r="U465" s="3"/>
      <c r="V465" s="3"/>
      <c r="W465" s="3"/>
      <c r="X465" s="3"/>
      <c r="Y465" s="3"/>
      <c r="Z465" s="3"/>
    </row>
    <row r="466">
      <c r="A466" s="1" t="s">
        <v>394</v>
      </c>
      <c r="B466" s="1" t="s">
        <v>6717</v>
      </c>
      <c r="C466" s="3"/>
      <c r="D466" s="3"/>
      <c r="E466" s="3"/>
      <c r="F466" s="3"/>
      <c r="G466" s="3"/>
      <c r="H466" s="3"/>
      <c r="I466" s="3"/>
      <c r="J466" s="3"/>
      <c r="K466" s="3"/>
      <c r="L466" s="3"/>
      <c r="M466" s="3"/>
      <c r="N466" s="1" t="s">
        <v>7771</v>
      </c>
      <c r="O466" s="3"/>
      <c r="P466" s="3"/>
      <c r="Q466" s="3"/>
      <c r="R466" s="3"/>
      <c r="S466" s="3"/>
      <c r="T466" s="3"/>
      <c r="U466" s="3"/>
      <c r="V466" s="3"/>
      <c r="W466" s="3"/>
      <c r="X466" s="3"/>
      <c r="Y466" s="3"/>
      <c r="Z466" s="3"/>
    </row>
    <row r="467">
      <c r="A467" s="1" t="s">
        <v>394</v>
      </c>
      <c r="B467" s="1" t="s">
        <v>6715</v>
      </c>
      <c r="C467" s="3"/>
      <c r="D467" s="3"/>
      <c r="E467" s="3"/>
      <c r="F467" s="3"/>
      <c r="G467" s="3"/>
      <c r="H467" s="3"/>
      <c r="I467" s="3"/>
      <c r="J467" s="3"/>
      <c r="K467" s="3"/>
      <c r="L467" s="3"/>
      <c r="M467" s="3"/>
      <c r="N467" s="1" t="s">
        <v>7631</v>
      </c>
      <c r="O467" s="3"/>
      <c r="P467" s="3"/>
      <c r="Q467" s="3"/>
      <c r="R467" s="3"/>
      <c r="S467" s="3"/>
      <c r="T467" s="3"/>
      <c r="U467" s="3"/>
      <c r="V467" s="3"/>
      <c r="W467" s="3"/>
      <c r="X467" s="3"/>
      <c r="Y467" s="3"/>
      <c r="Z467" s="3"/>
    </row>
    <row r="468">
      <c r="A468" s="1" t="s">
        <v>404</v>
      </c>
      <c r="B468" s="1" t="s">
        <v>6710</v>
      </c>
      <c r="C468" s="3"/>
      <c r="D468" s="3"/>
      <c r="E468" s="3"/>
      <c r="F468" s="3"/>
      <c r="G468" s="3"/>
      <c r="H468" s="3"/>
      <c r="I468" s="3"/>
      <c r="J468" s="3"/>
      <c r="K468" s="3"/>
      <c r="L468" s="3"/>
      <c r="M468" s="3"/>
      <c r="N468" s="3"/>
      <c r="O468" s="3"/>
      <c r="P468" s="1">
        <v>23.0</v>
      </c>
      <c r="Q468" s="3"/>
      <c r="R468" s="3"/>
      <c r="S468" s="3"/>
      <c r="T468" s="3"/>
      <c r="U468" s="3"/>
      <c r="V468" s="3"/>
      <c r="W468" s="3"/>
      <c r="X468" s="3"/>
      <c r="Y468" s="3"/>
      <c r="Z468" s="3"/>
    </row>
    <row r="469">
      <c r="A469" s="1" t="s">
        <v>404</v>
      </c>
      <c r="B469" s="1" t="s">
        <v>6715</v>
      </c>
      <c r="C469" s="3"/>
      <c r="D469" s="3"/>
      <c r="E469" s="3"/>
      <c r="F469" s="3"/>
      <c r="G469" s="3"/>
      <c r="H469" s="3"/>
      <c r="I469" s="3"/>
      <c r="J469" s="3"/>
      <c r="K469" s="3"/>
      <c r="L469" s="3"/>
      <c r="M469" s="3"/>
      <c r="N469" s="3"/>
      <c r="O469" s="3"/>
      <c r="P469" s="1" t="s">
        <v>7778</v>
      </c>
      <c r="Q469" s="3"/>
      <c r="R469" s="3"/>
      <c r="S469" s="3"/>
      <c r="T469" s="3"/>
      <c r="U469" s="3"/>
      <c r="V469" s="3"/>
      <c r="W469" s="3"/>
      <c r="X469" s="3"/>
      <c r="Y469" s="3"/>
      <c r="Z469" s="3"/>
    </row>
    <row r="470">
      <c r="A470" s="1" t="s">
        <v>404</v>
      </c>
      <c r="B470" s="1" t="s">
        <v>6739</v>
      </c>
      <c r="C470" s="3"/>
      <c r="D470" s="3"/>
      <c r="E470" s="3"/>
      <c r="F470" s="3"/>
      <c r="G470" s="3"/>
      <c r="H470" s="3"/>
      <c r="I470" s="3"/>
      <c r="J470" s="3"/>
      <c r="K470" s="3"/>
      <c r="L470" s="3"/>
      <c r="M470" s="3"/>
      <c r="N470" s="3"/>
      <c r="O470" s="3"/>
      <c r="P470" s="1" t="s">
        <v>7779</v>
      </c>
      <c r="Q470" s="3"/>
      <c r="R470" s="3"/>
      <c r="S470" s="3"/>
      <c r="T470" s="3"/>
      <c r="U470" s="3"/>
      <c r="V470" s="3"/>
      <c r="W470" s="3"/>
      <c r="X470" s="3"/>
      <c r="Y470" s="3"/>
      <c r="Z470" s="3"/>
    </row>
    <row r="471">
      <c r="A471" s="1" t="s">
        <v>404</v>
      </c>
      <c r="B471" s="1" t="s">
        <v>6713</v>
      </c>
      <c r="C471" s="3"/>
      <c r="D471" s="3"/>
      <c r="E471" s="3"/>
      <c r="F471" s="3"/>
      <c r="G471" s="3"/>
      <c r="H471" s="3"/>
      <c r="I471" s="3"/>
      <c r="J471" s="3"/>
      <c r="K471" s="3"/>
      <c r="L471" s="3"/>
      <c r="M471" s="3"/>
      <c r="N471" s="3"/>
      <c r="O471" s="3"/>
      <c r="P471" s="1" t="s">
        <v>7782</v>
      </c>
      <c r="Q471" s="3"/>
      <c r="R471" s="3"/>
      <c r="S471" s="3"/>
      <c r="T471" s="3"/>
      <c r="U471" s="3"/>
      <c r="V471" s="3"/>
      <c r="W471" s="3"/>
      <c r="X471" s="3"/>
      <c r="Y471" s="3"/>
      <c r="Z471" s="3"/>
    </row>
    <row r="472">
      <c r="A472" s="1" t="s">
        <v>404</v>
      </c>
      <c r="B472" s="1" t="s">
        <v>6681</v>
      </c>
      <c r="C472" s="3"/>
      <c r="D472" s="3"/>
      <c r="E472" s="3"/>
      <c r="F472" s="3"/>
      <c r="G472" s="3"/>
      <c r="H472" s="3"/>
      <c r="I472" s="3"/>
      <c r="J472" s="3"/>
      <c r="K472" s="3"/>
      <c r="L472" s="3"/>
      <c r="M472" s="3"/>
      <c r="N472" s="3"/>
      <c r="O472" s="3"/>
      <c r="P472" s="1" t="s">
        <v>7752</v>
      </c>
      <c r="Q472" s="3"/>
      <c r="R472" s="3"/>
      <c r="S472" s="3"/>
      <c r="T472" s="3"/>
      <c r="U472" s="3"/>
      <c r="V472" s="3"/>
      <c r="W472" s="3"/>
      <c r="X472" s="3"/>
      <c r="Y472" s="3"/>
      <c r="Z472" s="3"/>
    </row>
    <row r="473">
      <c r="A473" s="1" t="s">
        <v>404</v>
      </c>
      <c r="B473" s="1" t="s">
        <v>6717</v>
      </c>
      <c r="C473" s="3"/>
      <c r="D473" s="3"/>
      <c r="E473" s="3"/>
      <c r="F473" s="3"/>
      <c r="G473" s="3"/>
      <c r="H473" s="3"/>
      <c r="I473" s="3"/>
      <c r="J473" s="3"/>
      <c r="K473" s="3"/>
      <c r="L473" s="3"/>
      <c r="M473" s="3"/>
      <c r="N473" s="3"/>
      <c r="O473" s="3"/>
      <c r="P473" s="1" t="s">
        <v>7795</v>
      </c>
      <c r="Q473" s="3"/>
      <c r="R473" s="3"/>
      <c r="S473" s="3"/>
      <c r="T473" s="3"/>
      <c r="U473" s="3"/>
      <c r="V473" s="3"/>
      <c r="W473" s="3"/>
      <c r="X473" s="3"/>
      <c r="Y473" s="3"/>
      <c r="Z473" s="3"/>
    </row>
    <row r="474">
      <c r="A474" s="1" t="s">
        <v>395</v>
      </c>
      <c r="B474" s="1" t="s">
        <v>6710</v>
      </c>
      <c r="C474" s="3"/>
      <c r="D474" s="3"/>
      <c r="E474" s="3"/>
      <c r="F474" s="3"/>
      <c r="G474" s="3"/>
      <c r="H474" s="3"/>
      <c r="I474" s="3"/>
      <c r="J474" s="3"/>
      <c r="K474" s="3"/>
      <c r="L474" s="3"/>
      <c r="M474" s="3"/>
      <c r="N474" s="3"/>
      <c r="O474" s="3"/>
      <c r="P474" s="3"/>
      <c r="Q474" s="3"/>
      <c r="R474" s="1">
        <v>2.0</v>
      </c>
      <c r="S474" s="3"/>
      <c r="T474" s="3"/>
      <c r="U474" s="3"/>
      <c r="V474" s="3"/>
      <c r="W474" s="3"/>
      <c r="X474" s="3"/>
      <c r="Y474" s="3"/>
      <c r="Z474" s="3"/>
    </row>
    <row r="475">
      <c r="A475" s="1" t="s">
        <v>395</v>
      </c>
      <c r="B475" s="1" t="s">
        <v>6715</v>
      </c>
      <c r="C475" s="3"/>
      <c r="D475" s="3"/>
      <c r="E475" s="3"/>
      <c r="F475" s="3"/>
      <c r="G475" s="3"/>
      <c r="H475" s="3"/>
      <c r="I475" s="3"/>
      <c r="J475" s="3"/>
      <c r="K475" s="3"/>
      <c r="L475" s="3"/>
      <c r="M475" s="3"/>
      <c r="N475" s="3"/>
      <c r="O475" s="3"/>
      <c r="P475" s="3"/>
      <c r="Q475" s="3"/>
      <c r="R475" s="1" t="s">
        <v>7797</v>
      </c>
      <c r="S475" s="3"/>
      <c r="T475" s="3"/>
      <c r="U475" s="3"/>
      <c r="V475" s="3"/>
      <c r="W475" s="3"/>
      <c r="X475" s="3"/>
      <c r="Y475" s="3"/>
      <c r="Z475" s="3"/>
    </row>
    <row r="476">
      <c r="A476" s="1" t="s">
        <v>395</v>
      </c>
      <c r="B476" s="1" t="s">
        <v>6739</v>
      </c>
      <c r="C476" s="3"/>
      <c r="D476" s="3"/>
      <c r="E476" s="3"/>
      <c r="F476" s="3"/>
      <c r="G476" s="3"/>
      <c r="H476" s="3"/>
      <c r="I476" s="3"/>
      <c r="J476" s="3"/>
      <c r="K476" s="3"/>
      <c r="L476" s="3"/>
      <c r="M476" s="3"/>
      <c r="N476" s="3"/>
      <c r="O476" s="3"/>
      <c r="P476" s="3"/>
      <c r="Q476" s="3"/>
      <c r="R476" s="1" t="s">
        <v>7798</v>
      </c>
      <c r="S476" s="3"/>
      <c r="T476" s="3"/>
      <c r="U476" s="3"/>
      <c r="V476" s="3"/>
      <c r="W476" s="3"/>
      <c r="X476" s="3"/>
      <c r="Y476" s="3"/>
      <c r="Z476" s="3"/>
    </row>
    <row r="477">
      <c r="A477" s="1" t="s">
        <v>395</v>
      </c>
      <c r="B477" s="1" t="s">
        <v>6681</v>
      </c>
      <c r="C477" s="3"/>
      <c r="D477" s="3"/>
      <c r="E477" s="3"/>
      <c r="F477" s="3"/>
      <c r="G477" s="3"/>
      <c r="H477" s="3"/>
      <c r="I477" s="3"/>
      <c r="J477" s="3"/>
      <c r="K477" s="3"/>
      <c r="L477" s="3"/>
      <c r="M477" s="3"/>
      <c r="N477" s="3"/>
      <c r="O477" s="3"/>
      <c r="P477" s="3"/>
      <c r="Q477" s="3"/>
      <c r="R477" s="1" t="s">
        <v>7803</v>
      </c>
      <c r="S477" s="3"/>
      <c r="T477" s="3"/>
      <c r="U477" s="3"/>
      <c r="V477" s="3"/>
      <c r="W477" s="3"/>
      <c r="X477" s="3"/>
      <c r="Y477" s="3"/>
      <c r="Z477" s="3"/>
    </row>
    <row r="478">
      <c r="A478" s="1" t="s">
        <v>395</v>
      </c>
      <c r="B478" s="1" t="s">
        <v>6717</v>
      </c>
      <c r="C478" s="3"/>
      <c r="D478" s="3"/>
      <c r="E478" s="3"/>
      <c r="F478" s="3"/>
      <c r="G478" s="3"/>
      <c r="H478" s="3"/>
      <c r="I478" s="3"/>
      <c r="J478" s="3"/>
      <c r="K478" s="3"/>
      <c r="L478" s="3"/>
      <c r="M478" s="3"/>
      <c r="N478" s="3"/>
      <c r="O478" s="3"/>
      <c r="P478" s="3"/>
      <c r="Q478" s="3"/>
      <c r="R478" s="1" t="s">
        <v>7806</v>
      </c>
      <c r="S478" s="3"/>
      <c r="T478" s="3"/>
      <c r="U478" s="3"/>
      <c r="V478" s="3"/>
      <c r="W478" s="3"/>
      <c r="X478" s="3"/>
      <c r="Y478" s="3"/>
      <c r="Z478" s="3"/>
    </row>
    <row r="479">
      <c r="A479" s="1" t="s">
        <v>395</v>
      </c>
      <c r="B479" s="1" t="s">
        <v>6713</v>
      </c>
      <c r="C479" s="3"/>
      <c r="D479" s="3"/>
      <c r="E479" s="3"/>
      <c r="F479" s="3"/>
      <c r="G479" s="3"/>
      <c r="H479" s="3"/>
      <c r="I479" s="3"/>
      <c r="J479" s="3"/>
      <c r="K479" s="3"/>
      <c r="L479" s="3"/>
      <c r="M479" s="3"/>
      <c r="N479" s="3"/>
      <c r="O479" s="3"/>
      <c r="P479" s="3"/>
      <c r="Q479" s="3"/>
      <c r="R479" s="1" t="s">
        <v>7809</v>
      </c>
      <c r="S479" s="3"/>
      <c r="T479" s="3"/>
      <c r="U479" s="3"/>
      <c r="V479" s="3"/>
      <c r="W479" s="3"/>
      <c r="X479" s="3"/>
      <c r="Y479" s="3"/>
      <c r="Z479" s="3"/>
    </row>
    <row r="480">
      <c r="A480" s="1" t="s">
        <v>654</v>
      </c>
      <c r="B480" s="1" t="s">
        <v>6681</v>
      </c>
      <c r="C480" s="3"/>
      <c r="D480" s="3"/>
      <c r="E480" s="3"/>
      <c r="F480" s="3"/>
      <c r="G480" s="3"/>
      <c r="H480" s="3"/>
      <c r="I480" s="3"/>
      <c r="J480" s="3"/>
      <c r="K480" s="3"/>
      <c r="L480" s="3"/>
      <c r="M480" s="3"/>
      <c r="N480" s="3"/>
      <c r="O480" s="3"/>
      <c r="P480" s="3"/>
      <c r="Q480" s="3"/>
      <c r="R480" s="3"/>
      <c r="S480" s="3"/>
      <c r="T480" s="1" t="s">
        <v>7811</v>
      </c>
      <c r="U480" s="3"/>
      <c r="V480" s="3"/>
      <c r="W480" s="3"/>
      <c r="X480" s="3"/>
      <c r="Y480" s="3"/>
      <c r="Z480" s="3"/>
    </row>
    <row r="481">
      <c r="A481" s="1" t="s">
        <v>654</v>
      </c>
      <c r="B481" s="1" t="s">
        <v>6710</v>
      </c>
      <c r="C481" s="3"/>
      <c r="D481" s="3"/>
      <c r="E481" s="3"/>
      <c r="F481" s="3"/>
      <c r="G481" s="3"/>
      <c r="H481" s="3"/>
      <c r="I481" s="3"/>
      <c r="J481" s="3"/>
      <c r="K481" s="3"/>
      <c r="L481" s="3"/>
      <c r="M481" s="3"/>
      <c r="N481" s="3"/>
      <c r="O481" s="3"/>
      <c r="P481" s="3"/>
      <c r="Q481" s="3"/>
      <c r="R481" s="3"/>
      <c r="S481" s="3"/>
      <c r="T481" s="1">
        <v>34.0</v>
      </c>
      <c r="U481" s="3"/>
      <c r="V481" s="3"/>
      <c r="W481" s="3"/>
      <c r="X481" s="3"/>
      <c r="Y481" s="3"/>
      <c r="Z481" s="3"/>
    </row>
    <row r="482">
      <c r="A482" s="1" t="s">
        <v>654</v>
      </c>
      <c r="B482" s="1" t="s">
        <v>6713</v>
      </c>
      <c r="C482" s="3"/>
      <c r="D482" s="3"/>
      <c r="E482" s="3"/>
      <c r="F482" s="3"/>
      <c r="G482" s="3"/>
      <c r="H482" s="3"/>
      <c r="I482" s="3"/>
      <c r="J482" s="3"/>
      <c r="K482" s="3"/>
      <c r="L482" s="3"/>
      <c r="M482" s="3"/>
      <c r="N482" s="3"/>
      <c r="O482" s="3"/>
      <c r="P482" s="3"/>
      <c r="Q482" s="3"/>
      <c r="R482" s="3"/>
      <c r="S482" s="3"/>
      <c r="T482" s="1" t="s">
        <v>7820</v>
      </c>
      <c r="U482" s="3"/>
      <c r="V482" s="3"/>
      <c r="W482" s="3"/>
      <c r="X482" s="3"/>
      <c r="Y482" s="3"/>
      <c r="Z482" s="3"/>
    </row>
    <row r="483">
      <c r="A483" s="1" t="s">
        <v>654</v>
      </c>
      <c r="B483" s="1" t="s">
        <v>6739</v>
      </c>
      <c r="C483" s="3"/>
      <c r="D483" s="3"/>
      <c r="E483" s="3"/>
      <c r="F483" s="3"/>
      <c r="G483" s="3"/>
      <c r="H483" s="3"/>
      <c r="I483" s="3"/>
      <c r="J483" s="3"/>
      <c r="K483" s="3"/>
      <c r="L483" s="3"/>
      <c r="M483" s="3"/>
      <c r="N483" s="3"/>
      <c r="O483" s="3"/>
      <c r="P483" s="3"/>
      <c r="Q483" s="3"/>
      <c r="R483" s="3"/>
      <c r="S483" s="3"/>
      <c r="T483" s="1" t="s">
        <v>7824</v>
      </c>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1" t="s">
        <v>448</v>
      </c>
      <c r="B493" s="1" t="s">
        <v>6710</v>
      </c>
      <c r="C493" s="1">
        <v>15.0</v>
      </c>
      <c r="D493" s="3"/>
      <c r="E493" s="3"/>
      <c r="F493" s="3"/>
      <c r="G493" s="3"/>
      <c r="H493" s="3"/>
      <c r="I493" s="3"/>
      <c r="J493" s="3"/>
      <c r="K493" s="3"/>
      <c r="L493" s="3"/>
      <c r="M493" s="3"/>
      <c r="N493" s="3"/>
      <c r="O493" s="3"/>
      <c r="P493" s="3"/>
      <c r="Q493" s="3"/>
      <c r="R493" s="3"/>
      <c r="S493" s="3"/>
      <c r="T493" s="3"/>
      <c r="U493" s="3"/>
      <c r="V493" s="3"/>
      <c r="W493" s="1" t="s">
        <v>7853</v>
      </c>
      <c r="X493" s="3"/>
      <c r="Y493" s="3"/>
      <c r="Z493" s="3"/>
    </row>
    <row r="494">
      <c r="A494" s="1" t="s">
        <v>448</v>
      </c>
      <c r="B494" s="1" t="s">
        <v>6681</v>
      </c>
      <c r="C494" s="3"/>
      <c r="D494" s="3"/>
      <c r="E494" s="3"/>
      <c r="F494" s="3"/>
      <c r="G494" s="3"/>
      <c r="H494" s="3"/>
      <c r="I494" s="3"/>
      <c r="J494" s="3"/>
      <c r="K494" s="3"/>
      <c r="L494" s="3"/>
      <c r="M494" s="3"/>
      <c r="N494" s="3"/>
      <c r="O494" s="3"/>
      <c r="P494" s="3"/>
      <c r="Q494" s="3"/>
      <c r="R494" s="3"/>
      <c r="S494" s="3"/>
      <c r="T494" s="3"/>
      <c r="U494" s="3"/>
      <c r="V494" s="3"/>
      <c r="W494" s="1" t="s">
        <v>7853</v>
      </c>
      <c r="X494" s="3"/>
      <c r="Y494" s="3"/>
      <c r="Z494" s="3"/>
    </row>
    <row r="495">
      <c r="A495" s="1" t="s">
        <v>448</v>
      </c>
      <c r="B495" s="1" t="s">
        <v>6739</v>
      </c>
      <c r="C495" s="3"/>
      <c r="D495" s="3"/>
      <c r="E495" s="3"/>
      <c r="F495" s="3"/>
      <c r="G495" s="3"/>
      <c r="H495" s="3"/>
      <c r="I495" s="3"/>
      <c r="J495" s="3"/>
      <c r="K495" s="3"/>
      <c r="L495" s="3"/>
      <c r="M495" s="3"/>
      <c r="N495" s="3"/>
      <c r="O495" s="3"/>
      <c r="P495" s="3"/>
      <c r="Q495" s="3"/>
      <c r="R495" s="3"/>
      <c r="S495" s="3"/>
      <c r="T495" s="3"/>
      <c r="U495" s="3"/>
      <c r="V495" s="3"/>
      <c r="W495" s="1" t="s">
        <v>7853</v>
      </c>
      <c r="X495" s="3"/>
      <c r="Y495" s="3"/>
      <c r="Z495" s="3"/>
    </row>
    <row r="496">
      <c r="A496" s="1" t="s">
        <v>448</v>
      </c>
      <c r="B496" s="1" t="s">
        <v>6713</v>
      </c>
      <c r="C496" s="3"/>
      <c r="D496" s="3"/>
      <c r="E496" s="3"/>
      <c r="F496" s="3"/>
      <c r="G496" s="3"/>
      <c r="H496" s="3"/>
      <c r="I496" s="3"/>
      <c r="J496" s="3"/>
      <c r="K496" s="3"/>
      <c r="L496" s="3"/>
      <c r="M496" s="3"/>
      <c r="N496" s="3"/>
      <c r="O496" s="3"/>
      <c r="P496" s="3"/>
      <c r="Q496" s="3"/>
      <c r="R496" s="3"/>
      <c r="S496" s="3"/>
      <c r="T496" s="3"/>
      <c r="U496" s="3"/>
      <c r="V496" s="3"/>
      <c r="W496" s="1" t="s">
        <v>7853</v>
      </c>
      <c r="X496" s="3"/>
      <c r="Y496" s="3"/>
      <c r="Z496" s="3"/>
    </row>
    <row r="497">
      <c r="A497" s="1" t="s">
        <v>448</v>
      </c>
      <c r="B497" s="1" t="s">
        <v>6717</v>
      </c>
      <c r="C497" s="3"/>
      <c r="D497" s="3"/>
      <c r="E497" s="3"/>
      <c r="F497" s="3"/>
      <c r="G497" s="3"/>
      <c r="H497" s="3"/>
      <c r="I497" s="3"/>
      <c r="J497" s="3"/>
      <c r="K497" s="3"/>
      <c r="L497" s="3"/>
      <c r="M497" s="3"/>
      <c r="N497" s="3"/>
      <c r="O497" s="3"/>
      <c r="P497" s="3"/>
      <c r="Q497" s="3"/>
      <c r="R497" s="3"/>
      <c r="S497" s="3"/>
      <c r="T497" s="3"/>
      <c r="U497" s="3"/>
      <c r="V497" s="3"/>
      <c r="W497" s="1" t="s">
        <v>7853</v>
      </c>
      <c r="X497" s="3"/>
      <c r="Y497" s="3"/>
      <c r="Z497" s="3"/>
    </row>
    <row r="498">
      <c r="A498" s="1" t="s">
        <v>448</v>
      </c>
      <c r="B498" s="1" t="s">
        <v>6715</v>
      </c>
      <c r="C498" s="3"/>
      <c r="D498" s="3"/>
      <c r="E498" s="3"/>
      <c r="F498" s="3"/>
      <c r="G498" s="3"/>
      <c r="H498" s="3"/>
      <c r="I498" s="3"/>
      <c r="J498" s="3"/>
      <c r="K498" s="3"/>
      <c r="L498" s="3"/>
      <c r="M498" s="3"/>
      <c r="N498" s="3"/>
      <c r="O498" s="3"/>
      <c r="P498" s="3"/>
      <c r="Q498" s="3"/>
      <c r="R498" s="3"/>
      <c r="S498" s="3"/>
      <c r="T498" s="3"/>
      <c r="U498" s="3"/>
      <c r="V498" s="3"/>
      <c r="W498" s="1" t="s">
        <v>7853</v>
      </c>
      <c r="X498" s="3"/>
      <c r="Y498" s="3"/>
      <c r="Z498" s="3"/>
    </row>
    <row r="499">
      <c r="A499" s="1"/>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1" t="s">
        <v>494</v>
      </c>
      <c r="B505" s="1" t="s">
        <v>6681</v>
      </c>
      <c r="C505" s="3"/>
      <c r="D505" s="3"/>
      <c r="E505" s="3"/>
      <c r="F505" s="3"/>
      <c r="G505" s="3"/>
      <c r="H505" s="3"/>
      <c r="I505" s="3"/>
      <c r="J505" s="3"/>
      <c r="K505" s="3"/>
      <c r="L505" s="3"/>
      <c r="M505" s="3"/>
      <c r="N505" s="3"/>
      <c r="O505" s="3"/>
      <c r="P505" s="3"/>
      <c r="Q505" s="3"/>
      <c r="R505" s="3"/>
      <c r="S505" s="3"/>
      <c r="T505" s="3"/>
      <c r="U505" s="3"/>
      <c r="V505" s="270" t="s">
        <v>7900</v>
      </c>
      <c r="W505" s="3"/>
      <c r="X505" s="3"/>
      <c r="Y505" s="3"/>
      <c r="Z505" s="3"/>
    </row>
    <row r="506">
      <c r="A506" s="1" t="s">
        <v>494</v>
      </c>
      <c r="B506" s="1" t="s">
        <v>6713</v>
      </c>
      <c r="C506" s="3"/>
      <c r="D506" s="3"/>
      <c r="E506" s="3"/>
      <c r="F506" s="3"/>
      <c r="G506" s="3"/>
      <c r="H506" s="3"/>
      <c r="I506" s="3"/>
      <c r="J506" s="3"/>
      <c r="K506" s="3"/>
      <c r="L506" s="3"/>
      <c r="M506" s="3"/>
      <c r="N506" s="3"/>
      <c r="O506" s="3"/>
      <c r="P506" s="3"/>
      <c r="Q506" s="3"/>
      <c r="R506" s="3"/>
      <c r="S506" s="3"/>
      <c r="T506" s="3"/>
      <c r="U506" s="3"/>
      <c r="V506" s="1" t="s">
        <v>7903</v>
      </c>
      <c r="W506" s="3"/>
      <c r="X506" s="3"/>
      <c r="Y506" s="3"/>
      <c r="Z506" s="3"/>
    </row>
    <row r="507">
      <c r="A507" s="1" t="s">
        <v>494</v>
      </c>
      <c r="B507" s="1" t="s">
        <v>6710</v>
      </c>
      <c r="C507" s="3"/>
      <c r="D507" s="3"/>
      <c r="E507" s="3"/>
      <c r="F507" s="3"/>
      <c r="G507" s="3"/>
      <c r="H507" s="3"/>
      <c r="I507" s="3"/>
      <c r="J507" s="3"/>
      <c r="K507" s="3"/>
      <c r="L507" s="3"/>
      <c r="M507" s="3"/>
      <c r="N507" s="3"/>
      <c r="O507" s="3"/>
      <c r="P507" s="3"/>
      <c r="Q507" s="3"/>
      <c r="R507" s="3"/>
      <c r="S507" s="3"/>
      <c r="T507" s="3"/>
      <c r="U507" s="3"/>
      <c r="V507" s="1" t="s">
        <v>6923</v>
      </c>
      <c r="W507" s="3"/>
      <c r="X507" s="3"/>
      <c r="Y507" s="3"/>
      <c r="Z507" s="3"/>
    </row>
    <row r="508">
      <c r="A508" s="1" t="s">
        <v>494</v>
      </c>
      <c r="B508" s="1" t="s">
        <v>6739</v>
      </c>
      <c r="C508" s="3"/>
      <c r="D508" s="3"/>
      <c r="E508" s="3"/>
      <c r="F508" s="3"/>
      <c r="G508" s="3"/>
      <c r="H508" s="3"/>
      <c r="I508" s="3"/>
      <c r="J508" s="3"/>
      <c r="K508" s="3"/>
      <c r="L508" s="3"/>
      <c r="M508" s="3"/>
      <c r="N508" s="3"/>
      <c r="O508" s="3"/>
      <c r="P508" s="3"/>
      <c r="Q508" s="3"/>
      <c r="R508" s="3"/>
      <c r="S508" s="3"/>
      <c r="T508" s="3"/>
      <c r="U508" s="3"/>
      <c r="V508" s="1" t="s">
        <v>7905</v>
      </c>
      <c r="W508" s="3"/>
      <c r="X508" s="3"/>
      <c r="Y508" s="3"/>
      <c r="Z508" s="3"/>
    </row>
    <row r="509">
      <c r="A509" s="1" t="s">
        <v>494</v>
      </c>
      <c r="B509" s="1" t="s">
        <v>6717</v>
      </c>
      <c r="C509" s="3"/>
      <c r="D509" s="3"/>
      <c r="E509" s="3"/>
      <c r="F509" s="3"/>
      <c r="G509" s="3"/>
      <c r="H509" s="3"/>
      <c r="I509" s="3"/>
      <c r="J509" s="3"/>
      <c r="K509" s="3"/>
      <c r="L509" s="3"/>
      <c r="M509" s="3"/>
      <c r="N509" s="3"/>
      <c r="O509" s="3"/>
      <c r="P509" s="3"/>
      <c r="Q509" s="3"/>
      <c r="R509" s="3"/>
      <c r="S509" s="3"/>
      <c r="T509" s="3"/>
      <c r="U509" s="3"/>
      <c r="V509" s="1" t="s">
        <v>7907</v>
      </c>
      <c r="W509" s="3"/>
      <c r="X509" s="3"/>
      <c r="Y509" s="3"/>
      <c r="Z509" s="3"/>
    </row>
    <row r="510">
      <c r="A510" s="1" t="s">
        <v>494</v>
      </c>
      <c r="B510" s="1" t="s">
        <v>6715</v>
      </c>
      <c r="C510" s="3"/>
      <c r="D510" s="3"/>
      <c r="E510" s="3"/>
      <c r="F510" s="3"/>
      <c r="G510" s="3"/>
      <c r="H510" s="3"/>
      <c r="I510" s="3"/>
      <c r="J510" s="3"/>
      <c r="K510" s="3"/>
      <c r="L510" s="3"/>
      <c r="M510" s="3"/>
      <c r="N510" s="3"/>
      <c r="O510" s="3"/>
      <c r="P510" s="3"/>
      <c r="Q510" s="3"/>
      <c r="R510" s="3"/>
      <c r="S510" s="3"/>
      <c r="T510" s="3"/>
      <c r="U510" s="3"/>
      <c r="V510" s="1" t="s">
        <v>7908</v>
      </c>
      <c r="W510" s="3"/>
      <c r="X510" s="3"/>
      <c r="Y510" s="3"/>
      <c r="Z510" s="3"/>
    </row>
    <row r="511">
      <c r="A511" s="1" t="s">
        <v>494</v>
      </c>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1" t="s">
        <v>494</v>
      </c>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1" t="s">
        <v>355</v>
      </c>
      <c r="B516" s="1" t="s">
        <v>6715</v>
      </c>
      <c r="C516" s="3"/>
      <c r="D516" s="3"/>
      <c r="E516" s="3"/>
      <c r="F516" s="1" t="s">
        <v>7916</v>
      </c>
      <c r="G516" s="3"/>
      <c r="H516" s="3"/>
      <c r="I516" s="3"/>
      <c r="J516" s="3"/>
      <c r="K516" s="3"/>
      <c r="L516" s="3"/>
      <c r="M516" s="3"/>
      <c r="N516" s="3"/>
      <c r="O516" s="3"/>
      <c r="P516" s="3"/>
      <c r="Q516" s="3"/>
      <c r="R516" s="3"/>
      <c r="S516" s="3"/>
      <c r="T516" s="3"/>
      <c r="U516" s="3"/>
      <c r="V516" s="3"/>
      <c r="W516" s="3"/>
      <c r="X516" s="3"/>
      <c r="Y516" s="3"/>
      <c r="Z516" s="3"/>
    </row>
    <row r="517">
      <c r="A517" s="1" t="s">
        <v>355</v>
      </c>
      <c r="B517" s="1" t="s">
        <v>6717</v>
      </c>
      <c r="C517" s="3"/>
      <c r="D517" s="3"/>
      <c r="E517" s="3"/>
      <c r="F517" s="1" t="s">
        <v>7916</v>
      </c>
      <c r="G517" s="3"/>
      <c r="H517" s="3"/>
      <c r="I517" s="3"/>
      <c r="J517" s="3"/>
      <c r="K517" s="3"/>
      <c r="L517" s="3"/>
      <c r="M517" s="3"/>
      <c r="N517" s="3"/>
      <c r="O517" s="3"/>
      <c r="P517" s="3"/>
      <c r="Q517" s="3"/>
      <c r="R517" s="3"/>
      <c r="S517" s="3"/>
      <c r="T517" s="3"/>
      <c r="U517" s="3"/>
      <c r="V517" s="3"/>
      <c r="W517" s="3"/>
      <c r="X517" s="3"/>
      <c r="Y517" s="3"/>
      <c r="Z517" s="3"/>
    </row>
    <row r="518">
      <c r="A518" s="1" t="s">
        <v>355</v>
      </c>
      <c r="B518" s="1" t="s">
        <v>6713</v>
      </c>
      <c r="C518" s="3"/>
      <c r="D518" s="3"/>
      <c r="E518" s="3"/>
      <c r="F518" s="1" t="s">
        <v>7916</v>
      </c>
      <c r="G518" s="3"/>
      <c r="H518" s="3"/>
      <c r="I518" s="3"/>
      <c r="J518" s="3"/>
      <c r="K518" s="3"/>
      <c r="L518" s="3"/>
      <c r="M518" s="3"/>
      <c r="N518" s="3"/>
      <c r="O518" s="3"/>
      <c r="P518" s="3"/>
      <c r="Q518" s="3"/>
      <c r="R518" s="3"/>
      <c r="S518" s="3"/>
      <c r="T518" s="3"/>
      <c r="U518" s="3"/>
      <c r="V518" s="3"/>
      <c r="W518" s="3"/>
      <c r="X518" s="3"/>
      <c r="Y518" s="3"/>
      <c r="Z518" s="3"/>
    </row>
    <row r="519">
      <c r="A519" s="1" t="s">
        <v>355</v>
      </c>
      <c r="B519" s="1" t="s">
        <v>6739</v>
      </c>
      <c r="C519" s="3"/>
      <c r="D519" s="3"/>
      <c r="E519" s="3"/>
      <c r="F519" s="1" t="s">
        <v>7916</v>
      </c>
      <c r="G519" s="3"/>
      <c r="H519" s="3"/>
      <c r="I519" s="3"/>
      <c r="J519" s="3"/>
      <c r="K519" s="3"/>
      <c r="L519" s="3"/>
      <c r="M519" s="3"/>
      <c r="N519" s="3"/>
      <c r="O519" s="3"/>
      <c r="P519" s="3"/>
      <c r="Q519" s="3"/>
      <c r="R519" s="3"/>
      <c r="S519" s="3"/>
      <c r="T519" s="3"/>
      <c r="U519" s="3"/>
      <c r="V519" s="3"/>
      <c r="W519" s="3"/>
      <c r="X519" s="3"/>
      <c r="Y519" s="3"/>
      <c r="Z519" s="3"/>
    </row>
    <row r="520">
      <c r="A520" s="1" t="s">
        <v>355</v>
      </c>
      <c r="B520" s="1" t="s">
        <v>6710</v>
      </c>
      <c r="C520" s="1">
        <v>6.0</v>
      </c>
      <c r="D520" s="3"/>
      <c r="E520" s="3"/>
      <c r="F520" s="1" t="s">
        <v>7916</v>
      </c>
      <c r="G520" s="3"/>
      <c r="H520" s="3"/>
      <c r="I520" s="3"/>
      <c r="J520" s="3"/>
      <c r="K520" s="3"/>
      <c r="L520" s="3"/>
      <c r="M520" s="3"/>
      <c r="N520" s="3"/>
      <c r="O520" s="3"/>
      <c r="P520" s="3"/>
      <c r="Q520" s="3"/>
      <c r="R520" s="3"/>
      <c r="S520" s="3"/>
      <c r="T520" s="3"/>
      <c r="U520" s="3"/>
      <c r="V520" s="3"/>
      <c r="W520" s="3"/>
      <c r="X520" s="3"/>
      <c r="Y520" s="3"/>
      <c r="Z520" s="3"/>
    </row>
    <row r="521">
      <c r="A521" s="1" t="s">
        <v>355</v>
      </c>
      <c r="B521" s="1" t="s">
        <v>6681</v>
      </c>
      <c r="C521" s="3"/>
      <c r="D521" s="3"/>
      <c r="E521" s="3"/>
      <c r="F521" s="1" t="s">
        <v>7916</v>
      </c>
      <c r="G521" s="3"/>
      <c r="H521" s="3"/>
      <c r="I521" s="3"/>
      <c r="J521" s="3"/>
      <c r="K521" s="3"/>
      <c r="L521" s="3"/>
      <c r="M521" s="3"/>
      <c r="N521" s="3"/>
      <c r="O521" s="3"/>
      <c r="P521" s="3"/>
      <c r="Q521" s="3"/>
      <c r="R521" s="3"/>
      <c r="S521" s="3"/>
      <c r="T521" s="3"/>
      <c r="U521" s="3"/>
      <c r="V521" s="3"/>
      <c r="W521" s="3"/>
      <c r="X521" s="3"/>
      <c r="Y521" s="3"/>
      <c r="Z521" s="3"/>
    </row>
    <row r="522">
      <c r="A522" s="1" t="s">
        <v>355</v>
      </c>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1" t="s">
        <v>355</v>
      </c>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1" t="s">
        <v>420</v>
      </c>
      <c r="B527" s="3"/>
      <c r="C527" s="1">
        <v>1.0</v>
      </c>
      <c r="D527" s="3"/>
      <c r="E527" s="3"/>
      <c r="F527" s="3"/>
      <c r="G527" s="3"/>
      <c r="H527" s="3"/>
      <c r="I527" s="3"/>
      <c r="J527" s="3"/>
      <c r="K527" s="3"/>
      <c r="L527" s="3"/>
      <c r="M527" s="3"/>
      <c r="N527" s="3"/>
      <c r="O527" s="3"/>
      <c r="P527" s="3"/>
      <c r="Q527" s="3"/>
      <c r="R527" s="3"/>
      <c r="S527" s="3"/>
      <c r="T527" s="3"/>
      <c r="U527" s="3"/>
      <c r="V527" s="3"/>
      <c r="W527" s="3"/>
      <c r="X527" s="3"/>
      <c r="Y527" s="3"/>
      <c r="Z527" s="3"/>
    </row>
    <row r="528">
      <c r="A528" s="1" t="s">
        <v>420</v>
      </c>
      <c r="B528" s="3"/>
      <c r="C528" s="1">
        <v>2.0</v>
      </c>
      <c r="D528" s="3"/>
      <c r="E528" s="3"/>
      <c r="F528" s="3"/>
      <c r="G528" s="3"/>
      <c r="H528" s="3"/>
      <c r="I528" s="3"/>
      <c r="J528" s="3"/>
      <c r="K528" s="3"/>
      <c r="L528" s="3"/>
      <c r="M528" s="3"/>
      <c r="N528" s="3"/>
      <c r="O528" s="3"/>
      <c r="P528" s="3"/>
      <c r="Q528" s="3"/>
      <c r="R528" s="3"/>
      <c r="S528" s="3"/>
      <c r="T528" s="3"/>
      <c r="U528" s="3"/>
      <c r="V528" s="3"/>
      <c r="W528" s="3"/>
      <c r="X528" s="3"/>
      <c r="Y528" s="3"/>
      <c r="Z528" s="3"/>
    </row>
    <row r="529">
      <c r="A529" s="1" t="s">
        <v>420</v>
      </c>
      <c r="B529" s="3"/>
      <c r="C529" s="1">
        <v>3.0</v>
      </c>
      <c r="D529" s="3"/>
      <c r="E529" s="3"/>
      <c r="F529" s="3"/>
      <c r="G529" s="3"/>
      <c r="H529" s="3"/>
      <c r="I529" s="3"/>
      <c r="J529" s="3"/>
      <c r="K529" s="3"/>
      <c r="L529" s="3"/>
      <c r="M529" s="3"/>
      <c r="N529" s="3"/>
      <c r="O529" s="3"/>
      <c r="P529" s="3"/>
      <c r="Q529" s="3"/>
      <c r="R529" s="3"/>
      <c r="S529" s="3"/>
      <c r="T529" s="3"/>
      <c r="U529" s="3"/>
      <c r="V529" s="3"/>
      <c r="W529" s="3"/>
      <c r="X529" s="3"/>
      <c r="Y529" s="3"/>
      <c r="Z529" s="3"/>
    </row>
    <row r="530">
      <c r="A530" s="1" t="s">
        <v>420</v>
      </c>
      <c r="B530" s="1" t="s">
        <v>6681</v>
      </c>
      <c r="C530" s="3"/>
      <c r="D530" s="3"/>
      <c r="E530" s="3"/>
      <c r="F530" s="3"/>
      <c r="G530" s="3"/>
      <c r="H530" s="3"/>
      <c r="I530" s="530" t="s">
        <v>7931</v>
      </c>
      <c r="J530" s="3"/>
      <c r="K530" s="3"/>
      <c r="L530" s="3"/>
      <c r="M530" s="3"/>
      <c r="N530" s="3"/>
      <c r="O530" s="3"/>
      <c r="P530" s="3"/>
      <c r="Q530" s="3"/>
      <c r="R530" s="3"/>
      <c r="S530" s="3"/>
      <c r="T530" s="3"/>
      <c r="U530" s="3"/>
      <c r="V530" s="3"/>
      <c r="W530" s="3"/>
      <c r="X530" s="3"/>
      <c r="Y530" s="3"/>
      <c r="Z530" s="3"/>
    </row>
    <row r="531">
      <c r="A531" s="1" t="s">
        <v>420</v>
      </c>
      <c r="B531" s="1" t="s">
        <v>6710</v>
      </c>
      <c r="C531" s="3"/>
      <c r="D531" s="3"/>
      <c r="E531" s="3"/>
      <c r="F531" s="3"/>
      <c r="G531" s="3"/>
      <c r="H531" s="3"/>
      <c r="I531" s="91" t="s">
        <v>7932</v>
      </c>
      <c r="J531" s="3"/>
      <c r="K531" s="3"/>
      <c r="L531" s="3"/>
      <c r="M531" s="3"/>
      <c r="N531" s="3"/>
      <c r="O531" s="3"/>
      <c r="P531" s="3"/>
      <c r="Q531" s="3"/>
      <c r="R531" s="3"/>
      <c r="S531" s="3"/>
      <c r="T531" s="3"/>
      <c r="U531" s="3"/>
      <c r="V531" s="3"/>
      <c r="W531" s="3"/>
      <c r="X531" s="3"/>
      <c r="Y531" s="3"/>
      <c r="Z531" s="3"/>
    </row>
    <row r="532">
      <c r="A532" s="1" t="s">
        <v>420</v>
      </c>
      <c r="B532" s="1" t="s">
        <v>6739</v>
      </c>
      <c r="C532" s="3"/>
      <c r="D532" s="3"/>
      <c r="E532" s="3"/>
      <c r="F532" s="3"/>
      <c r="G532" s="3"/>
      <c r="H532" s="3"/>
      <c r="I532" s="91" t="s">
        <v>7934</v>
      </c>
      <c r="J532" s="3"/>
      <c r="K532" s="3"/>
      <c r="L532" s="3"/>
      <c r="M532" s="3"/>
      <c r="N532" s="3"/>
      <c r="O532" s="3"/>
      <c r="P532" s="3"/>
      <c r="Q532" s="3"/>
      <c r="R532" s="3"/>
      <c r="S532" s="3"/>
      <c r="T532" s="3"/>
      <c r="U532" s="3"/>
      <c r="V532" s="3"/>
      <c r="W532" s="3"/>
      <c r="X532" s="3"/>
      <c r="Y532" s="3"/>
      <c r="Z532" s="3"/>
    </row>
    <row r="533">
      <c r="A533" s="1" t="s">
        <v>420</v>
      </c>
      <c r="B533" s="1" t="s">
        <v>6713</v>
      </c>
      <c r="C533" s="3"/>
      <c r="D533" s="3"/>
      <c r="E533" s="3"/>
      <c r="F533" s="3"/>
      <c r="G533" s="3"/>
      <c r="H533" s="3"/>
      <c r="I533" s="65" t="s">
        <v>7935</v>
      </c>
      <c r="J533" s="3"/>
      <c r="K533" s="3"/>
      <c r="L533" s="3"/>
      <c r="M533" s="3"/>
      <c r="N533" s="3"/>
      <c r="O533" s="3"/>
      <c r="P533" s="3"/>
      <c r="Q533" s="3"/>
      <c r="R533" s="3"/>
      <c r="S533" s="3"/>
      <c r="T533" s="3"/>
      <c r="U533" s="3"/>
      <c r="V533" s="3"/>
      <c r="W533" s="3"/>
      <c r="X533" s="3"/>
      <c r="Y533" s="3"/>
      <c r="Z533" s="3"/>
    </row>
    <row r="534">
      <c r="A534" s="1" t="s">
        <v>420</v>
      </c>
      <c r="B534" s="1" t="s">
        <v>6717</v>
      </c>
      <c r="C534" s="3"/>
      <c r="D534" s="3"/>
      <c r="E534" s="3"/>
      <c r="F534" s="3"/>
      <c r="G534" s="3"/>
      <c r="H534" s="3"/>
      <c r="I534" s="91" t="s">
        <v>7937</v>
      </c>
      <c r="J534" s="3"/>
      <c r="K534" s="3"/>
      <c r="L534" s="3"/>
      <c r="M534" s="3"/>
      <c r="N534" s="3"/>
      <c r="O534" s="3"/>
      <c r="P534" s="3"/>
      <c r="Q534" s="3"/>
      <c r="R534" s="3"/>
      <c r="S534" s="3"/>
      <c r="T534" s="3"/>
      <c r="U534" s="3"/>
      <c r="V534" s="3"/>
      <c r="W534" s="3"/>
      <c r="X534" s="3"/>
      <c r="Y534" s="3"/>
      <c r="Z534" s="3"/>
    </row>
    <row r="535">
      <c r="A535" s="1" t="s">
        <v>420</v>
      </c>
      <c r="B535" s="1" t="s">
        <v>6715</v>
      </c>
      <c r="C535" s="3"/>
      <c r="D535" s="3"/>
      <c r="E535" s="3"/>
      <c r="F535" s="3"/>
      <c r="G535" s="3"/>
      <c r="H535" s="3"/>
      <c r="I535" s="91" t="s">
        <v>7939</v>
      </c>
      <c r="J535" s="3"/>
      <c r="K535" s="3"/>
      <c r="L535" s="3"/>
      <c r="M535" s="3"/>
      <c r="N535" s="3"/>
      <c r="O535" s="3"/>
      <c r="P535" s="3"/>
      <c r="Q535" s="3"/>
      <c r="R535" s="3"/>
      <c r="S535" s="3"/>
      <c r="T535" s="3"/>
      <c r="U535" s="3"/>
      <c r="V535" s="3"/>
      <c r="W535" s="3"/>
      <c r="X535" s="3"/>
      <c r="Y535" s="3"/>
      <c r="Z535" s="3"/>
    </row>
    <row r="536">
      <c r="A536" s="1" t="s">
        <v>428</v>
      </c>
      <c r="B536" s="1"/>
      <c r="C536" s="1">
        <v>1.0</v>
      </c>
      <c r="D536" s="3"/>
      <c r="E536" s="3"/>
      <c r="F536" s="3"/>
      <c r="G536" s="3"/>
      <c r="H536" s="3"/>
      <c r="I536" s="3"/>
      <c r="J536" s="3"/>
      <c r="K536" s="1" t="s">
        <v>7940</v>
      </c>
      <c r="L536" s="3"/>
      <c r="M536" s="3"/>
      <c r="N536" s="3"/>
      <c r="O536" s="3"/>
      <c r="P536" s="3"/>
      <c r="Q536" s="3"/>
      <c r="R536" s="3"/>
      <c r="S536" s="3"/>
      <c r="T536" s="3"/>
      <c r="U536" s="3"/>
      <c r="V536" s="3"/>
      <c r="W536" s="3"/>
      <c r="X536" s="3"/>
      <c r="Y536" s="3"/>
      <c r="Z536" s="3"/>
    </row>
    <row r="537">
      <c r="A537" s="1" t="s">
        <v>428</v>
      </c>
      <c r="B537" s="1"/>
      <c r="C537" s="1">
        <v>2.0</v>
      </c>
      <c r="D537" s="3"/>
      <c r="E537" s="3"/>
      <c r="F537" s="3"/>
      <c r="G537" s="3"/>
      <c r="H537" s="3"/>
      <c r="I537" s="3"/>
      <c r="J537" s="3"/>
      <c r="K537" s="1" t="s">
        <v>7940</v>
      </c>
      <c r="L537" s="3"/>
      <c r="M537" s="3"/>
      <c r="N537" s="3"/>
      <c r="O537" s="3"/>
      <c r="P537" s="3"/>
      <c r="Q537" s="3"/>
      <c r="R537" s="3"/>
      <c r="S537" s="3"/>
      <c r="T537" s="3"/>
      <c r="U537" s="3"/>
      <c r="V537" s="3"/>
      <c r="W537" s="3"/>
      <c r="X537" s="3"/>
      <c r="Y537" s="3"/>
      <c r="Z537" s="3"/>
    </row>
    <row r="538">
      <c r="A538" s="1" t="s">
        <v>428</v>
      </c>
      <c r="B538" s="1"/>
      <c r="C538" s="1">
        <v>3.0</v>
      </c>
      <c r="D538" s="3"/>
      <c r="E538" s="3"/>
      <c r="F538" s="3"/>
      <c r="G538" s="3"/>
      <c r="H538" s="3"/>
      <c r="I538" s="3"/>
      <c r="J538" s="3"/>
      <c r="K538" s="1" t="s">
        <v>7941</v>
      </c>
      <c r="L538" s="3"/>
      <c r="M538" s="3"/>
      <c r="N538" s="3"/>
      <c r="O538" s="3"/>
      <c r="P538" s="3"/>
      <c r="Q538" s="3"/>
      <c r="R538" s="3"/>
      <c r="S538" s="3"/>
      <c r="T538" s="3"/>
      <c r="U538" s="3"/>
      <c r="V538" s="3"/>
      <c r="W538" s="3"/>
      <c r="X538" s="3"/>
      <c r="Y538" s="3"/>
      <c r="Z538" s="3"/>
    </row>
    <row r="539">
      <c r="A539" s="1" t="s">
        <v>428</v>
      </c>
      <c r="B539" s="1" t="s">
        <v>6681</v>
      </c>
      <c r="C539" s="3"/>
      <c r="D539" s="3"/>
      <c r="E539" s="3"/>
      <c r="F539" s="3"/>
      <c r="G539" s="3"/>
      <c r="H539" s="3"/>
      <c r="I539" s="3"/>
      <c r="J539" s="3"/>
      <c r="K539" s="1" t="s">
        <v>7943</v>
      </c>
      <c r="L539" s="3"/>
      <c r="M539" s="3"/>
      <c r="N539" s="3"/>
      <c r="O539" s="3"/>
      <c r="P539" s="3"/>
      <c r="Q539" s="3"/>
      <c r="R539" s="3"/>
      <c r="S539" s="3"/>
      <c r="T539" s="3"/>
      <c r="U539" s="3"/>
      <c r="V539" s="3"/>
      <c r="W539" s="3"/>
      <c r="X539" s="3"/>
      <c r="Y539" s="3"/>
      <c r="Z539" s="3"/>
    </row>
    <row r="540">
      <c r="A540" s="1" t="s">
        <v>428</v>
      </c>
      <c r="B540" s="1" t="s">
        <v>6710</v>
      </c>
      <c r="C540" s="3"/>
      <c r="D540" s="3"/>
      <c r="E540" s="3"/>
      <c r="F540" s="3"/>
      <c r="G540" s="3"/>
      <c r="H540" s="3"/>
      <c r="I540" s="3"/>
      <c r="J540" s="3"/>
      <c r="K540" s="1">
        <v>7.0</v>
      </c>
      <c r="L540" s="3"/>
      <c r="M540" s="3"/>
      <c r="N540" s="3"/>
      <c r="O540" s="3"/>
      <c r="P540" s="3"/>
      <c r="Q540" s="3"/>
      <c r="R540" s="3"/>
      <c r="S540" s="3"/>
      <c r="T540" s="3"/>
      <c r="U540" s="3"/>
      <c r="V540" s="3"/>
      <c r="W540" s="3"/>
      <c r="X540" s="3"/>
      <c r="Y540" s="3"/>
      <c r="Z540" s="3"/>
    </row>
    <row r="541">
      <c r="A541" s="1" t="s">
        <v>428</v>
      </c>
      <c r="B541" s="1" t="s">
        <v>6739</v>
      </c>
      <c r="C541" s="3"/>
      <c r="D541" s="3"/>
      <c r="E541" s="3"/>
      <c r="F541" s="3"/>
      <c r="G541" s="3"/>
      <c r="H541" s="3"/>
      <c r="I541" s="3"/>
      <c r="J541" s="3"/>
      <c r="K541" s="1" t="s">
        <v>7945</v>
      </c>
      <c r="L541" s="3"/>
      <c r="M541" s="3"/>
      <c r="N541" s="3"/>
      <c r="O541" s="3"/>
      <c r="P541" s="3"/>
      <c r="Q541" s="3"/>
      <c r="R541" s="3"/>
      <c r="S541" s="3"/>
      <c r="T541" s="3"/>
      <c r="U541" s="3"/>
      <c r="V541" s="3"/>
      <c r="W541" s="3"/>
      <c r="X541" s="3"/>
      <c r="Y541" s="3"/>
      <c r="Z541" s="3"/>
    </row>
    <row r="542">
      <c r="A542" s="1" t="s">
        <v>428</v>
      </c>
      <c r="B542" s="1" t="s">
        <v>6713</v>
      </c>
      <c r="C542" s="3"/>
      <c r="D542" s="3"/>
      <c r="E542" s="3"/>
      <c r="F542" s="3"/>
      <c r="G542" s="3"/>
      <c r="H542" s="3"/>
      <c r="I542" s="3"/>
      <c r="J542" s="3"/>
      <c r="K542" s="1" t="s">
        <v>7947</v>
      </c>
      <c r="L542" s="3"/>
      <c r="M542" s="3"/>
      <c r="N542" s="3"/>
      <c r="O542" s="3"/>
      <c r="P542" s="3"/>
      <c r="Q542" s="3"/>
      <c r="R542" s="3"/>
      <c r="S542" s="3"/>
      <c r="T542" s="3"/>
      <c r="U542" s="3"/>
      <c r="V542" s="3"/>
      <c r="W542" s="3"/>
      <c r="X542" s="3"/>
      <c r="Y542" s="3"/>
      <c r="Z542" s="3"/>
    </row>
    <row r="543">
      <c r="A543" s="1" t="s">
        <v>428</v>
      </c>
      <c r="B543" s="1" t="s">
        <v>6717</v>
      </c>
      <c r="C543" s="3"/>
      <c r="D543" s="3"/>
      <c r="E543" s="3"/>
      <c r="F543" s="3"/>
      <c r="G543" s="3"/>
      <c r="H543" s="3"/>
      <c r="I543" s="3"/>
      <c r="J543" s="3"/>
      <c r="K543" s="1" t="s">
        <v>7948</v>
      </c>
      <c r="L543" s="3"/>
      <c r="M543" s="3"/>
      <c r="N543" s="3"/>
      <c r="O543" s="3"/>
      <c r="P543" s="3"/>
      <c r="Q543" s="3"/>
      <c r="R543" s="3"/>
      <c r="S543" s="3"/>
      <c r="T543" s="3"/>
      <c r="U543" s="3"/>
      <c r="V543" s="3"/>
      <c r="W543" s="3"/>
      <c r="X543" s="3"/>
      <c r="Y543" s="3"/>
      <c r="Z543" s="3"/>
    </row>
    <row r="544">
      <c r="A544" s="1" t="s">
        <v>428</v>
      </c>
      <c r="B544" s="1" t="s">
        <v>6715</v>
      </c>
      <c r="C544" s="3"/>
      <c r="D544" s="3"/>
      <c r="E544" s="3"/>
      <c r="F544" s="3"/>
      <c r="G544" s="3"/>
      <c r="H544" s="3"/>
      <c r="I544" s="3"/>
      <c r="J544" s="3"/>
      <c r="K544" s="1" t="s">
        <v>7950</v>
      </c>
      <c r="L544" s="3"/>
      <c r="M544" s="3"/>
      <c r="N544" s="3"/>
      <c r="O544" s="3"/>
      <c r="P544" s="3"/>
      <c r="Q544" s="3"/>
      <c r="R544" s="3"/>
      <c r="S544" s="3"/>
      <c r="T544" s="3"/>
      <c r="U544" s="3"/>
      <c r="V544" s="3"/>
      <c r="W544" s="3"/>
      <c r="X544" s="3"/>
      <c r="Y544" s="3"/>
      <c r="Z544" s="3"/>
    </row>
    <row r="545">
      <c r="A545" s="1" t="s">
        <v>388</v>
      </c>
      <c r="B545" s="1" t="s">
        <v>6681</v>
      </c>
      <c r="C545" s="3"/>
      <c r="D545" s="3"/>
      <c r="E545" s="3"/>
      <c r="F545" s="3"/>
      <c r="G545" s="3"/>
      <c r="H545" s="3"/>
      <c r="I545" s="3"/>
      <c r="J545" s="3"/>
      <c r="K545" s="3"/>
      <c r="L545" s="3"/>
      <c r="M545" s="91" t="s">
        <v>6753</v>
      </c>
      <c r="N545" s="3"/>
      <c r="O545" s="3"/>
      <c r="P545" s="3"/>
      <c r="Q545" s="3"/>
      <c r="R545" s="3"/>
      <c r="S545" s="3"/>
      <c r="T545" s="3"/>
      <c r="U545" s="3"/>
      <c r="V545" s="3"/>
      <c r="W545" s="3"/>
      <c r="X545" s="3"/>
      <c r="Y545" s="3"/>
      <c r="Z545" s="3"/>
    </row>
    <row r="546">
      <c r="A546" s="1" t="s">
        <v>388</v>
      </c>
      <c r="B546" s="1" t="s">
        <v>6710</v>
      </c>
      <c r="C546" s="3"/>
      <c r="D546" s="3"/>
      <c r="E546" s="3"/>
      <c r="F546" s="3"/>
      <c r="G546" s="3"/>
      <c r="H546" s="3"/>
      <c r="I546" s="3"/>
      <c r="J546" s="3"/>
      <c r="K546" s="3"/>
      <c r="L546" s="3"/>
      <c r="M546" s="113">
        <v>20.0</v>
      </c>
      <c r="N546" s="3"/>
      <c r="O546" s="3"/>
      <c r="P546" s="3"/>
      <c r="Q546" s="3"/>
      <c r="R546" s="3"/>
      <c r="S546" s="3"/>
      <c r="T546" s="3"/>
      <c r="U546" s="3"/>
      <c r="V546" s="3"/>
      <c r="W546" s="3"/>
      <c r="X546" s="3"/>
      <c r="Y546" s="3"/>
      <c r="Z546" s="3"/>
    </row>
    <row r="547">
      <c r="A547" s="1" t="s">
        <v>388</v>
      </c>
      <c r="B547" s="1" t="s">
        <v>6739</v>
      </c>
      <c r="C547" s="3"/>
      <c r="D547" s="3"/>
      <c r="E547" s="3"/>
      <c r="F547" s="3"/>
      <c r="G547" s="3"/>
      <c r="H547" s="3"/>
      <c r="I547" s="3"/>
      <c r="J547" s="3"/>
      <c r="K547" s="3"/>
      <c r="L547" s="3"/>
      <c r="M547" s="91" t="s">
        <v>7952</v>
      </c>
      <c r="N547" s="3"/>
      <c r="O547" s="3"/>
      <c r="P547" s="3"/>
      <c r="Q547" s="3"/>
      <c r="R547" s="3"/>
      <c r="S547" s="3"/>
      <c r="T547" s="3"/>
      <c r="U547" s="3"/>
      <c r="V547" s="3"/>
      <c r="W547" s="3"/>
      <c r="X547" s="3"/>
      <c r="Y547" s="3"/>
      <c r="Z547" s="3"/>
    </row>
    <row r="548">
      <c r="A548" s="1" t="s">
        <v>388</v>
      </c>
      <c r="B548" s="1" t="s">
        <v>6713</v>
      </c>
      <c r="C548" s="3"/>
      <c r="D548" s="3"/>
      <c r="E548" s="3"/>
      <c r="F548" s="3"/>
      <c r="G548" s="3"/>
      <c r="H548" s="3"/>
      <c r="I548" s="3"/>
      <c r="J548" s="3"/>
      <c r="K548" s="3"/>
      <c r="L548" s="3"/>
      <c r="M548" s="91" t="s">
        <v>7953</v>
      </c>
      <c r="N548" s="3"/>
      <c r="O548" s="3"/>
      <c r="P548" s="3"/>
      <c r="Q548" s="3"/>
      <c r="R548" s="3"/>
      <c r="S548" s="3"/>
      <c r="T548" s="3"/>
      <c r="U548" s="3"/>
      <c r="V548" s="3"/>
      <c r="W548" s="3"/>
      <c r="X548" s="3"/>
      <c r="Y548" s="3"/>
      <c r="Z548" s="3"/>
    </row>
    <row r="549">
      <c r="A549" s="1" t="s">
        <v>388</v>
      </c>
      <c r="B549" s="1" t="s">
        <v>6717</v>
      </c>
      <c r="C549" s="3"/>
      <c r="D549" s="3"/>
      <c r="E549" s="3"/>
      <c r="F549" s="3"/>
      <c r="G549" s="3"/>
      <c r="H549" s="3"/>
      <c r="I549" s="3"/>
      <c r="J549" s="3"/>
      <c r="K549" s="3"/>
      <c r="L549" s="3"/>
      <c r="M549" s="114" t="s">
        <v>7956</v>
      </c>
      <c r="N549" s="3"/>
      <c r="O549" s="3"/>
      <c r="P549" s="3"/>
      <c r="Q549" s="3"/>
      <c r="R549" s="3"/>
      <c r="S549" s="3"/>
      <c r="T549" s="3"/>
      <c r="U549" s="3"/>
      <c r="V549" s="3"/>
      <c r="W549" s="3"/>
      <c r="X549" s="3"/>
      <c r="Y549" s="3"/>
      <c r="Z549" s="3"/>
    </row>
    <row r="550">
      <c r="A550" s="1" t="s">
        <v>388</v>
      </c>
      <c r="B550" s="1" t="s">
        <v>6715</v>
      </c>
      <c r="C550" s="3"/>
      <c r="D550" s="3"/>
      <c r="E550" s="3"/>
      <c r="F550" s="3"/>
      <c r="G550" s="3"/>
      <c r="H550" s="3"/>
      <c r="I550" s="3"/>
      <c r="J550" s="3"/>
      <c r="K550" s="3"/>
      <c r="L550" s="3"/>
      <c r="M550" s="91" t="s">
        <v>7958</v>
      </c>
      <c r="N550" s="3"/>
      <c r="O550" s="3"/>
      <c r="P550" s="3"/>
      <c r="Q550" s="3"/>
      <c r="R550" s="3"/>
      <c r="S550" s="3"/>
      <c r="T550" s="3"/>
      <c r="U550" s="3"/>
      <c r="V550" s="3"/>
      <c r="W550" s="3"/>
      <c r="X550" s="3"/>
      <c r="Y550" s="3"/>
      <c r="Z550" s="3"/>
    </row>
    <row r="551">
      <c r="A551" s="1" t="s">
        <v>535</v>
      </c>
      <c r="B551" s="1" t="s">
        <v>6681</v>
      </c>
      <c r="C551" s="3"/>
      <c r="D551" s="3"/>
      <c r="E551" s="3"/>
      <c r="F551" s="3"/>
      <c r="G551" s="3"/>
      <c r="H551" s="3"/>
      <c r="I551" s="3"/>
      <c r="J551" s="3"/>
      <c r="K551" s="3"/>
      <c r="L551" s="3"/>
      <c r="M551" s="3"/>
      <c r="N551" s="3"/>
      <c r="O551" s="1" t="s">
        <v>7959</v>
      </c>
      <c r="P551" s="3"/>
      <c r="Q551" s="3"/>
      <c r="R551" s="3"/>
      <c r="S551" s="3"/>
      <c r="T551" s="3"/>
      <c r="U551" s="3"/>
      <c r="V551" s="3"/>
      <c r="W551" s="3"/>
      <c r="X551" s="3"/>
      <c r="Y551" s="3"/>
      <c r="Z551" s="3"/>
    </row>
    <row r="552">
      <c r="A552" s="1" t="s">
        <v>535</v>
      </c>
      <c r="B552" s="1" t="s">
        <v>6710</v>
      </c>
      <c r="C552" s="3"/>
      <c r="D552" s="3"/>
      <c r="E552" s="3"/>
      <c r="F552" s="3"/>
      <c r="G552" s="3"/>
      <c r="H552" s="3"/>
      <c r="I552" s="3"/>
      <c r="J552" s="3"/>
      <c r="K552" s="3"/>
      <c r="L552" s="3"/>
      <c r="M552" s="3"/>
      <c r="N552" s="3"/>
      <c r="O552" s="1" t="s">
        <v>7960</v>
      </c>
      <c r="P552" s="3"/>
      <c r="Q552" s="3"/>
      <c r="R552" s="3"/>
      <c r="S552" s="3"/>
      <c r="T552" s="3"/>
      <c r="U552" s="3"/>
      <c r="V552" s="3"/>
      <c r="W552" s="3"/>
      <c r="X552" s="3"/>
      <c r="Y552" s="3"/>
      <c r="Z552" s="3"/>
    </row>
    <row r="553">
      <c r="A553" s="1" t="s">
        <v>535</v>
      </c>
      <c r="B553" s="1" t="s">
        <v>6739</v>
      </c>
      <c r="C553" s="3"/>
      <c r="D553" s="3"/>
      <c r="E553" s="3"/>
      <c r="F553" s="3"/>
      <c r="G553" s="3"/>
      <c r="H553" s="3"/>
      <c r="I553" s="3"/>
      <c r="J553" s="3"/>
      <c r="K553" s="3"/>
      <c r="L553" s="3"/>
      <c r="M553" s="3"/>
      <c r="N553" s="3"/>
      <c r="O553" s="65" t="s">
        <v>7963</v>
      </c>
      <c r="P553" s="3"/>
      <c r="Q553" s="3"/>
      <c r="R553" s="3"/>
      <c r="S553" s="3"/>
      <c r="T553" s="3"/>
      <c r="U553" s="3"/>
      <c r="V553" s="3"/>
      <c r="W553" s="3"/>
      <c r="X553" s="3"/>
      <c r="Y553" s="3"/>
      <c r="Z553" s="3"/>
    </row>
    <row r="554">
      <c r="A554" s="1" t="s">
        <v>535</v>
      </c>
      <c r="B554" s="1" t="s">
        <v>6713</v>
      </c>
      <c r="C554" s="3"/>
      <c r="D554" s="3"/>
      <c r="E554" s="3"/>
      <c r="F554" s="3"/>
      <c r="G554" s="3"/>
      <c r="H554" s="3"/>
      <c r="I554" s="3"/>
      <c r="J554" s="3"/>
      <c r="K554" s="3"/>
      <c r="L554" s="3"/>
      <c r="M554" s="3"/>
      <c r="N554" s="3"/>
      <c r="O554" s="65" t="s">
        <v>7966</v>
      </c>
      <c r="P554" s="3"/>
      <c r="Q554" s="3"/>
      <c r="R554" s="3"/>
      <c r="S554" s="3"/>
      <c r="T554" s="3"/>
      <c r="U554" s="3"/>
      <c r="V554" s="3"/>
      <c r="W554" s="3"/>
      <c r="X554" s="3"/>
      <c r="Y554" s="3"/>
      <c r="Z554" s="3"/>
    </row>
    <row r="555">
      <c r="A555" s="1" t="s">
        <v>535</v>
      </c>
      <c r="B555" s="1" t="s">
        <v>6717</v>
      </c>
      <c r="C555" s="3"/>
      <c r="D555" s="3"/>
      <c r="E555" s="3"/>
      <c r="F555" s="3"/>
      <c r="G555" s="3"/>
      <c r="H555" s="3"/>
      <c r="I555" s="3"/>
      <c r="J555" s="3"/>
      <c r="K555" s="3"/>
      <c r="L555" s="3"/>
      <c r="M555" s="3"/>
      <c r="N555" s="3"/>
      <c r="O555" s="1" t="s">
        <v>7967</v>
      </c>
      <c r="P555" s="3"/>
      <c r="Q555" s="3"/>
      <c r="R555" s="3"/>
      <c r="S555" s="3"/>
      <c r="T555" s="3"/>
      <c r="U555" s="3"/>
      <c r="V555" s="3"/>
      <c r="W555" s="3"/>
      <c r="X555" s="3"/>
      <c r="Y555" s="3"/>
      <c r="Z555" s="3"/>
    </row>
    <row r="556">
      <c r="A556" s="1" t="s">
        <v>535</v>
      </c>
      <c r="B556" s="1" t="s">
        <v>6715</v>
      </c>
      <c r="C556" s="3"/>
      <c r="D556" s="3"/>
      <c r="E556" s="3"/>
      <c r="F556" s="3"/>
      <c r="G556" s="3"/>
      <c r="H556" s="3"/>
      <c r="I556" s="3"/>
      <c r="J556" s="3"/>
      <c r="K556" s="3"/>
      <c r="L556" s="3"/>
      <c r="M556" s="3"/>
      <c r="N556" s="3"/>
      <c r="O556" s="1" t="s">
        <v>7968</v>
      </c>
      <c r="P556" s="3"/>
      <c r="Q556" s="3"/>
      <c r="R556" s="3"/>
      <c r="S556" s="3"/>
      <c r="T556" s="3"/>
      <c r="U556" s="3"/>
      <c r="V556" s="3"/>
      <c r="W556" s="3"/>
      <c r="X556" s="3"/>
      <c r="Y556" s="3"/>
      <c r="Z556" s="3"/>
    </row>
    <row r="557">
      <c r="A557" s="1" t="s">
        <v>255</v>
      </c>
      <c r="B557" s="1" t="s">
        <v>6681</v>
      </c>
      <c r="C557" s="1"/>
      <c r="D557" s="3"/>
      <c r="E557" s="3"/>
      <c r="F557" s="3"/>
      <c r="G557" s="3"/>
      <c r="H557" s="3"/>
      <c r="I557" s="3"/>
      <c r="J557" s="3"/>
      <c r="K557" s="3"/>
      <c r="L557" s="3"/>
      <c r="M557" s="3"/>
      <c r="N557" s="3"/>
      <c r="O557" s="3"/>
      <c r="P557" s="3"/>
      <c r="Q557" s="1" t="s">
        <v>7969</v>
      </c>
      <c r="R557" s="3"/>
      <c r="S557" s="3"/>
      <c r="T557" s="3"/>
      <c r="U557" s="3"/>
      <c r="V557" s="3"/>
      <c r="W557" s="3"/>
      <c r="X557" s="3"/>
      <c r="Y557" s="3"/>
      <c r="Z557" s="3"/>
    </row>
    <row r="558">
      <c r="A558" s="1" t="s">
        <v>255</v>
      </c>
      <c r="B558" s="1" t="s">
        <v>6710</v>
      </c>
      <c r="C558" s="3"/>
      <c r="D558" s="3"/>
      <c r="E558" s="3"/>
      <c r="F558" s="3"/>
      <c r="G558" s="3"/>
      <c r="H558" s="3"/>
      <c r="I558" s="3"/>
      <c r="J558" s="3"/>
      <c r="K558" s="3"/>
      <c r="L558" s="3"/>
      <c r="M558" s="3"/>
      <c r="N558" s="3"/>
      <c r="O558" s="3"/>
      <c r="P558" s="3"/>
      <c r="Q558" s="1">
        <v>35.0</v>
      </c>
      <c r="R558" s="3"/>
      <c r="S558" s="3"/>
      <c r="T558" s="3"/>
      <c r="U558" s="3"/>
      <c r="V558" s="3"/>
      <c r="W558" s="3"/>
      <c r="X558" s="3"/>
      <c r="Y558" s="3"/>
      <c r="Z558" s="3"/>
    </row>
    <row r="559">
      <c r="A559" s="1" t="s">
        <v>255</v>
      </c>
      <c r="B559" s="1" t="s">
        <v>6739</v>
      </c>
      <c r="C559" s="3"/>
      <c r="D559" s="3"/>
      <c r="E559" s="3"/>
      <c r="F559" s="3"/>
      <c r="G559" s="3"/>
      <c r="H559" s="3"/>
      <c r="I559" s="3"/>
      <c r="J559" s="3"/>
      <c r="K559" s="3"/>
      <c r="L559" s="3"/>
      <c r="M559" s="3"/>
      <c r="N559" s="3"/>
      <c r="O559" s="3"/>
      <c r="P559" s="3"/>
      <c r="Q559" s="1" t="s">
        <v>7973</v>
      </c>
      <c r="R559" s="3"/>
      <c r="S559" s="3"/>
      <c r="T559" s="3"/>
      <c r="U559" s="3"/>
      <c r="V559" s="3"/>
      <c r="W559" s="3"/>
      <c r="X559" s="3"/>
      <c r="Y559" s="3"/>
      <c r="Z559" s="3"/>
    </row>
    <row r="560">
      <c r="A560" s="1" t="s">
        <v>255</v>
      </c>
      <c r="B560" s="1" t="s">
        <v>6713</v>
      </c>
      <c r="C560" s="3"/>
      <c r="D560" s="3"/>
      <c r="E560" s="3"/>
      <c r="F560" s="3"/>
      <c r="G560" s="3"/>
      <c r="H560" s="3"/>
      <c r="I560" s="3"/>
      <c r="J560" s="3"/>
      <c r="K560" s="3"/>
      <c r="L560" s="3"/>
      <c r="M560" s="3"/>
      <c r="N560" s="3"/>
      <c r="O560" s="3"/>
      <c r="P560" s="3"/>
      <c r="Q560" s="1" t="s">
        <v>7975</v>
      </c>
      <c r="R560" s="3"/>
      <c r="S560" s="3"/>
      <c r="T560" s="3"/>
      <c r="U560" s="3"/>
      <c r="V560" s="3"/>
      <c r="W560" s="3"/>
      <c r="X560" s="3"/>
      <c r="Y560" s="3"/>
      <c r="Z560" s="3"/>
    </row>
    <row r="561">
      <c r="A561" s="1" t="s">
        <v>255</v>
      </c>
      <c r="B561" s="1" t="s">
        <v>6717</v>
      </c>
      <c r="C561" s="1">
        <v>2.0</v>
      </c>
      <c r="D561" s="3"/>
      <c r="E561" s="3"/>
      <c r="F561" s="3"/>
      <c r="G561" s="3"/>
      <c r="H561" s="3"/>
      <c r="I561" s="3"/>
      <c r="J561" s="3"/>
      <c r="K561" s="3"/>
      <c r="L561" s="3"/>
      <c r="M561" s="3"/>
      <c r="N561" s="3"/>
      <c r="O561" s="3"/>
      <c r="P561" s="3"/>
      <c r="Q561" s="1" t="s">
        <v>2646</v>
      </c>
      <c r="R561" s="3"/>
      <c r="S561" s="3"/>
      <c r="T561" s="3"/>
      <c r="U561" s="3"/>
      <c r="V561" s="3"/>
      <c r="W561" s="3"/>
      <c r="X561" s="3"/>
      <c r="Y561" s="3"/>
      <c r="Z561" s="3"/>
    </row>
    <row r="562">
      <c r="A562" s="1" t="s">
        <v>255</v>
      </c>
      <c r="B562" s="1" t="s">
        <v>6717</v>
      </c>
      <c r="C562" s="1">
        <v>3.0</v>
      </c>
      <c r="D562" s="3"/>
      <c r="E562" s="3"/>
      <c r="F562" s="3"/>
      <c r="G562" s="3"/>
      <c r="H562" s="3"/>
      <c r="I562" s="3"/>
      <c r="J562" s="3"/>
      <c r="K562" s="3"/>
      <c r="L562" s="3"/>
      <c r="M562" s="3"/>
      <c r="N562" s="3"/>
      <c r="O562" s="3"/>
      <c r="P562" s="3"/>
      <c r="Q562" s="1" t="s">
        <v>2646</v>
      </c>
      <c r="R562" s="3"/>
      <c r="S562" s="3"/>
      <c r="T562" s="3"/>
      <c r="U562" s="3"/>
      <c r="V562" s="3"/>
      <c r="W562" s="3"/>
      <c r="X562" s="3"/>
      <c r="Y562" s="3"/>
      <c r="Z562" s="3"/>
    </row>
    <row r="563">
      <c r="A563" s="1" t="s">
        <v>255</v>
      </c>
      <c r="B563" s="1" t="s">
        <v>6715</v>
      </c>
      <c r="C563" s="3"/>
      <c r="D563" s="3"/>
      <c r="E563" s="3"/>
      <c r="F563" s="3"/>
      <c r="G563" s="3"/>
      <c r="H563" s="3"/>
      <c r="I563" s="3"/>
      <c r="J563" s="3"/>
      <c r="K563" s="3"/>
      <c r="L563" s="3"/>
      <c r="M563" s="3"/>
      <c r="N563" s="3"/>
      <c r="O563" s="3"/>
      <c r="P563" s="3"/>
      <c r="Q563" s="1" t="s">
        <v>7979</v>
      </c>
      <c r="R563" s="3"/>
      <c r="S563" s="3"/>
      <c r="T563" s="3"/>
      <c r="U563" s="3"/>
      <c r="V563" s="3"/>
      <c r="W563" s="3"/>
      <c r="X563" s="3"/>
      <c r="Y563" s="3"/>
      <c r="Z563" s="3"/>
    </row>
    <row r="564">
      <c r="A564" s="1"/>
      <c r="B564" s="1"/>
      <c r="C564" s="1">
        <v>1.0</v>
      </c>
      <c r="D564" s="3"/>
      <c r="E564" s="3"/>
      <c r="F564" s="3"/>
      <c r="G564" s="1" t="s">
        <v>7981</v>
      </c>
      <c r="H564" s="3"/>
      <c r="I564" s="3"/>
      <c r="J564" s="3"/>
      <c r="K564" s="3"/>
      <c r="L564" s="3"/>
      <c r="M564" s="3"/>
      <c r="N564" s="3"/>
      <c r="O564" s="3"/>
      <c r="P564" s="3"/>
      <c r="Q564" s="3"/>
      <c r="R564" s="3"/>
      <c r="S564" s="3"/>
      <c r="T564" s="3"/>
      <c r="U564" s="3"/>
      <c r="V564" s="3"/>
      <c r="W564" s="3"/>
      <c r="X564" s="3"/>
      <c r="Y564" s="3"/>
      <c r="Z564" s="3"/>
    </row>
    <row r="565">
      <c r="A565" s="3"/>
      <c r="B565" s="3"/>
      <c r="C565" s="1">
        <v>2.0</v>
      </c>
      <c r="D565" s="3"/>
      <c r="E565" s="3"/>
      <c r="F565" s="3"/>
      <c r="G565" s="3"/>
      <c r="H565" s="3"/>
      <c r="I565" s="3"/>
      <c r="J565" s="3"/>
      <c r="K565" s="3"/>
      <c r="L565" s="3"/>
      <c r="M565" s="3"/>
      <c r="N565" s="3"/>
      <c r="O565" s="3"/>
      <c r="P565" s="3"/>
      <c r="Q565" s="3"/>
      <c r="R565" s="3"/>
      <c r="S565" s="3"/>
      <c r="T565" s="3"/>
      <c r="U565" s="3"/>
      <c r="V565" s="3"/>
      <c r="W565" s="3"/>
      <c r="X565" s="3"/>
      <c r="Y565" s="3"/>
      <c r="Z565" s="3"/>
    </row>
    <row r="566">
      <c r="A566" s="1" t="s">
        <v>619</v>
      </c>
      <c r="B566" s="1" t="s">
        <v>6681</v>
      </c>
      <c r="C566" s="3"/>
      <c r="D566" s="3"/>
      <c r="E566" s="3"/>
      <c r="F566" s="3"/>
      <c r="G566" s="3"/>
      <c r="H566" s="3"/>
      <c r="I566" s="3"/>
      <c r="J566" s="3"/>
      <c r="K566" s="3"/>
      <c r="L566" s="3"/>
      <c r="M566" s="3"/>
      <c r="N566" s="3"/>
      <c r="O566" s="3"/>
      <c r="P566" s="3"/>
      <c r="Q566" s="3"/>
      <c r="R566" s="3"/>
      <c r="S566" s="1" t="s">
        <v>7982</v>
      </c>
      <c r="T566" s="3"/>
      <c r="U566" s="3"/>
      <c r="V566" s="3"/>
      <c r="W566" s="3"/>
      <c r="X566" s="3"/>
      <c r="Y566" s="3"/>
      <c r="Z566" s="3"/>
    </row>
    <row r="567">
      <c r="A567" s="1" t="s">
        <v>619</v>
      </c>
      <c r="B567" s="1" t="s">
        <v>6710</v>
      </c>
      <c r="C567" s="3"/>
      <c r="D567" s="3"/>
      <c r="E567" s="3"/>
      <c r="F567" s="3"/>
      <c r="G567" s="3"/>
      <c r="H567" s="3"/>
      <c r="I567" s="3"/>
      <c r="J567" s="3"/>
      <c r="K567" s="3"/>
      <c r="L567" s="3"/>
      <c r="M567" s="3"/>
      <c r="N567" s="3"/>
      <c r="O567" s="3"/>
      <c r="P567" s="3"/>
      <c r="Q567" s="3"/>
      <c r="R567" s="3"/>
      <c r="S567" s="1" t="s">
        <v>7983</v>
      </c>
      <c r="T567" s="3"/>
      <c r="U567" s="3"/>
      <c r="V567" s="3"/>
      <c r="W567" s="3"/>
      <c r="X567" s="3"/>
      <c r="Y567" s="3"/>
      <c r="Z567" s="3"/>
    </row>
    <row r="568">
      <c r="A568" s="1" t="s">
        <v>619</v>
      </c>
      <c r="B568" s="1" t="s">
        <v>6739</v>
      </c>
      <c r="C568" s="3"/>
      <c r="D568" s="3"/>
      <c r="E568" s="3"/>
      <c r="F568" s="3"/>
      <c r="G568" s="3"/>
      <c r="H568" s="3"/>
      <c r="I568" s="3"/>
      <c r="J568" s="3"/>
      <c r="K568" s="3"/>
      <c r="L568" s="3"/>
      <c r="M568" s="3"/>
      <c r="N568" s="3"/>
      <c r="O568" s="3"/>
      <c r="P568" s="3"/>
      <c r="Q568" s="3"/>
      <c r="R568" s="3"/>
      <c r="S568" s="1" t="s">
        <v>7989</v>
      </c>
      <c r="T568" s="3"/>
      <c r="U568" s="3"/>
      <c r="V568" s="3"/>
      <c r="W568" s="3"/>
      <c r="X568" s="3"/>
      <c r="Y568" s="3"/>
      <c r="Z568" s="3"/>
    </row>
    <row r="569">
      <c r="A569" s="1" t="s">
        <v>619</v>
      </c>
      <c r="B569" s="1" t="s">
        <v>6713</v>
      </c>
      <c r="C569" s="3"/>
      <c r="D569" s="3"/>
      <c r="E569" s="3"/>
      <c r="F569" s="3"/>
      <c r="G569" s="3"/>
      <c r="H569" s="3"/>
      <c r="I569" s="3"/>
      <c r="J569" s="3"/>
      <c r="K569" s="3"/>
      <c r="L569" s="3"/>
      <c r="M569" s="3"/>
      <c r="N569" s="3"/>
      <c r="O569" s="3"/>
      <c r="P569" s="3"/>
      <c r="Q569" s="3"/>
      <c r="R569" s="3"/>
      <c r="S569" s="1" t="s">
        <v>7990</v>
      </c>
      <c r="T569" s="3"/>
      <c r="U569" s="3"/>
      <c r="V569" s="3"/>
      <c r="W569" s="3"/>
      <c r="X569" s="3"/>
      <c r="Y569" s="3"/>
      <c r="Z569" s="3"/>
    </row>
    <row r="570">
      <c r="A570" s="1" t="s">
        <v>619</v>
      </c>
      <c r="B570" s="1" t="s">
        <v>6717</v>
      </c>
      <c r="C570" s="3"/>
      <c r="D570" s="3"/>
      <c r="E570" s="3"/>
      <c r="F570" s="3"/>
      <c r="G570" s="3"/>
      <c r="H570" s="3"/>
      <c r="I570" s="3"/>
      <c r="J570" s="3"/>
      <c r="K570" s="3"/>
      <c r="L570" s="3"/>
      <c r="M570" s="3"/>
      <c r="N570" s="3"/>
      <c r="O570" s="3"/>
      <c r="P570" s="3"/>
      <c r="Q570" s="3"/>
      <c r="R570" s="3"/>
      <c r="S570" s="1" t="s">
        <v>7992</v>
      </c>
      <c r="T570" s="3"/>
      <c r="U570" s="3"/>
      <c r="V570" s="3"/>
      <c r="W570" s="3"/>
      <c r="X570" s="3"/>
      <c r="Y570" s="3"/>
      <c r="Z570" s="3"/>
    </row>
    <row r="571">
      <c r="A571" s="1" t="s">
        <v>619</v>
      </c>
      <c r="B571" s="1" t="s">
        <v>6715</v>
      </c>
      <c r="C571" s="3"/>
      <c r="D571" s="3"/>
      <c r="E571" s="3"/>
      <c r="F571" s="3"/>
      <c r="G571" s="3"/>
      <c r="H571" s="3"/>
      <c r="I571" s="3"/>
      <c r="J571" s="3"/>
      <c r="K571" s="3"/>
      <c r="L571" s="3"/>
      <c r="M571" s="3"/>
      <c r="N571" s="3"/>
      <c r="O571" s="3"/>
      <c r="P571" s="3"/>
      <c r="Q571" s="3"/>
      <c r="R571" s="3"/>
      <c r="S571" s="1" t="s">
        <v>7993</v>
      </c>
      <c r="T571" s="3"/>
      <c r="U571" s="3"/>
      <c r="V571" s="3"/>
      <c r="W571" s="3"/>
      <c r="X571" s="3"/>
      <c r="Y571" s="3"/>
      <c r="Z571" s="3"/>
    </row>
    <row r="572">
      <c r="A572" s="1" t="s">
        <v>619</v>
      </c>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1" t="s">
        <v>550</v>
      </c>
      <c r="B574" s="1" t="s">
        <v>6681</v>
      </c>
      <c r="C574" s="3"/>
      <c r="D574" s="3"/>
      <c r="E574" s="3"/>
      <c r="F574" s="3"/>
      <c r="G574" s="3"/>
      <c r="H574" s="3"/>
      <c r="I574" s="3"/>
      <c r="J574" s="3"/>
      <c r="K574" s="3"/>
      <c r="L574" s="3"/>
      <c r="M574" s="3"/>
      <c r="N574" s="3"/>
      <c r="O574" s="3"/>
      <c r="P574" s="3"/>
      <c r="Q574" s="3"/>
      <c r="R574" s="3"/>
      <c r="S574" s="1" t="s">
        <v>7204</v>
      </c>
      <c r="T574" s="3"/>
      <c r="U574" s="3"/>
      <c r="V574" s="3"/>
      <c r="W574" s="3"/>
      <c r="X574" s="3"/>
      <c r="Y574" s="3"/>
      <c r="Z574" s="3"/>
    </row>
    <row r="575">
      <c r="A575" s="1" t="s">
        <v>550</v>
      </c>
      <c r="B575" s="1" t="s">
        <v>6710</v>
      </c>
      <c r="C575" s="3"/>
      <c r="D575" s="3"/>
      <c r="E575" s="3"/>
      <c r="F575" s="3"/>
      <c r="G575" s="3"/>
      <c r="H575" s="3"/>
      <c r="I575" s="3"/>
      <c r="J575" s="3"/>
      <c r="K575" s="3"/>
      <c r="L575" s="3"/>
      <c r="M575" s="3"/>
      <c r="N575" s="3"/>
      <c r="O575" s="3"/>
      <c r="P575" s="3"/>
      <c r="Q575" s="3"/>
      <c r="R575" s="3"/>
      <c r="S575" s="1" t="s">
        <v>7994</v>
      </c>
      <c r="T575" s="3"/>
      <c r="U575" s="3"/>
      <c r="V575" s="3"/>
      <c r="W575" s="3"/>
      <c r="X575" s="3"/>
      <c r="Y575" s="3"/>
      <c r="Z575" s="3"/>
    </row>
    <row r="576">
      <c r="A576" s="1" t="s">
        <v>550</v>
      </c>
      <c r="B576" s="1" t="s">
        <v>6739</v>
      </c>
      <c r="C576" s="3"/>
      <c r="D576" s="3"/>
      <c r="E576" s="3"/>
      <c r="F576" s="3"/>
      <c r="G576" s="3"/>
      <c r="H576" s="3"/>
      <c r="I576" s="3"/>
      <c r="J576" s="3"/>
      <c r="K576" s="3"/>
      <c r="L576" s="3"/>
      <c r="M576" s="3"/>
      <c r="N576" s="3"/>
      <c r="O576" s="3"/>
      <c r="P576" s="3"/>
      <c r="Q576" s="3"/>
      <c r="R576" s="3"/>
      <c r="S576" s="1" t="s">
        <v>7996</v>
      </c>
      <c r="T576" s="3"/>
      <c r="U576" s="3"/>
      <c r="V576" s="3"/>
      <c r="W576" s="3"/>
      <c r="X576" s="3"/>
      <c r="Y576" s="3"/>
      <c r="Z576" s="3"/>
    </row>
    <row r="577">
      <c r="A577" s="1" t="s">
        <v>550</v>
      </c>
      <c r="B577" s="1" t="s">
        <v>6713</v>
      </c>
      <c r="C577" s="3"/>
      <c r="D577" s="3"/>
      <c r="E577" s="3"/>
      <c r="F577" s="3"/>
      <c r="G577" s="3"/>
      <c r="H577" s="3"/>
      <c r="I577" s="3"/>
      <c r="J577" s="3"/>
      <c r="K577" s="3"/>
      <c r="L577" s="3"/>
      <c r="M577" s="3"/>
      <c r="N577" s="3"/>
      <c r="O577" s="3"/>
      <c r="P577" s="3"/>
      <c r="Q577" s="3"/>
      <c r="R577" s="3"/>
      <c r="S577" s="1" t="s">
        <v>7998</v>
      </c>
      <c r="T577" s="3"/>
      <c r="U577" s="3"/>
      <c r="V577" s="3"/>
      <c r="W577" s="3"/>
      <c r="X577" s="3"/>
      <c r="Y577" s="3"/>
      <c r="Z577" s="3"/>
    </row>
    <row r="578">
      <c r="A578" s="1" t="s">
        <v>550</v>
      </c>
      <c r="B578" s="1" t="s">
        <v>6717</v>
      </c>
      <c r="C578" s="3"/>
      <c r="D578" s="3"/>
      <c r="E578" s="3"/>
      <c r="F578" s="3"/>
      <c r="G578" s="3"/>
      <c r="H578" s="3"/>
      <c r="I578" s="3"/>
      <c r="J578" s="3"/>
      <c r="K578" s="3"/>
      <c r="L578" s="3"/>
      <c r="M578" s="3"/>
      <c r="N578" s="3"/>
      <c r="O578" s="3"/>
      <c r="P578" s="3"/>
      <c r="Q578" s="3"/>
      <c r="R578" s="3"/>
      <c r="S578" s="1" t="s">
        <v>7999</v>
      </c>
      <c r="T578" s="3"/>
      <c r="U578" s="3"/>
      <c r="V578" s="3"/>
      <c r="W578" s="3"/>
      <c r="X578" s="3"/>
      <c r="Y578" s="3"/>
      <c r="Z578" s="3"/>
    </row>
    <row r="579">
      <c r="A579" s="1" t="s">
        <v>550</v>
      </c>
      <c r="B579" s="1" t="s">
        <v>6715</v>
      </c>
      <c r="C579" s="3"/>
      <c r="D579" s="3"/>
      <c r="E579" s="3"/>
      <c r="F579" s="3"/>
      <c r="G579" s="3"/>
      <c r="H579" s="3"/>
      <c r="I579" s="3"/>
      <c r="J579" s="3"/>
      <c r="K579" s="3"/>
      <c r="L579" s="3"/>
      <c r="M579" s="3"/>
      <c r="N579" s="3"/>
      <c r="O579" s="3"/>
      <c r="P579" s="3"/>
      <c r="Q579" s="3"/>
      <c r="R579" s="3"/>
      <c r="S579" s="1" t="s">
        <v>8000</v>
      </c>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1" t="s">
        <v>616</v>
      </c>
      <c r="B581" s="1" t="s">
        <v>6681</v>
      </c>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1" t="s">
        <v>616</v>
      </c>
      <c r="B582" s="1" t="s">
        <v>6710</v>
      </c>
      <c r="C582" s="3"/>
      <c r="D582" s="3"/>
      <c r="E582" s="3"/>
      <c r="F582" s="3"/>
      <c r="G582" s="3"/>
      <c r="H582" s="3"/>
      <c r="I582" s="3"/>
      <c r="J582" s="1" t="s">
        <v>8001</v>
      </c>
      <c r="K582" s="3"/>
      <c r="L582" s="3"/>
      <c r="M582" s="3"/>
      <c r="N582" s="3"/>
      <c r="O582" s="3"/>
      <c r="P582" s="3"/>
      <c r="Q582" s="3"/>
      <c r="R582" s="3"/>
      <c r="S582" s="3"/>
      <c r="T582" s="3"/>
      <c r="U582" s="3"/>
      <c r="V582" s="3"/>
      <c r="W582" s="3"/>
      <c r="X582" s="3"/>
      <c r="Y582" s="3"/>
      <c r="Z582" s="3"/>
    </row>
    <row r="583">
      <c r="A583" s="1" t="s">
        <v>616</v>
      </c>
      <c r="B583" s="1" t="s">
        <v>6739</v>
      </c>
      <c r="C583" s="3"/>
      <c r="D583" s="3"/>
      <c r="E583" s="3"/>
      <c r="F583" s="3"/>
      <c r="G583" s="3"/>
      <c r="H583" s="3"/>
      <c r="I583" s="3"/>
      <c r="J583" s="1" t="s">
        <v>8002</v>
      </c>
      <c r="K583" s="3"/>
      <c r="L583" s="3"/>
      <c r="M583" s="3"/>
      <c r="N583" s="3"/>
      <c r="O583" s="3"/>
      <c r="P583" s="3"/>
      <c r="Q583" s="3"/>
      <c r="R583" s="3"/>
      <c r="S583" s="3"/>
      <c r="T583" s="3"/>
      <c r="U583" s="3"/>
      <c r="V583" s="3"/>
      <c r="W583" s="3"/>
      <c r="X583" s="3"/>
      <c r="Y583" s="3"/>
      <c r="Z583" s="3"/>
    </row>
    <row r="584">
      <c r="A584" s="1" t="s">
        <v>616</v>
      </c>
      <c r="B584" s="1" t="s">
        <v>6713</v>
      </c>
      <c r="C584" s="3"/>
      <c r="D584" s="3"/>
      <c r="E584" s="3"/>
      <c r="F584" s="3"/>
      <c r="G584" s="3"/>
      <c r="H584" s="3"/>
      <c r="I584" s="3"/>
      <c r="J584" s="1" t="s">
        <v>8005</v>
      </c>
      <c r="K584" s="3"/>
      <c r="L584" s="3"/>
      <c r="M584" s="3"/>
      <c r="N584" s="3"/>
      <c r="O584" s="3"/>
      <c r="P584" s="3"/>
      <c r="Q584" s="3"/>
      <c r="R584" s="3"/>
      <c r="S584" s="3"/>
      <c r="T584" s="3"/>
      <c r="U584" s="3"/>
      <c r="V584" s="3"/>
      <c r="W584" s="3"/>
      <c r="X584" s="3"/>
      <c r="Y584" s="3"/>
      <c r="Z584" s="3"/>
    </row>
    <row r="585">
      <c r="A585" s="1" t="s">
        <v>616</v>
      </c>
      <c r="B585" s="1" t="s">
        <v>6681</v>
      </c>
      <c r="C585" s="3"/>
      <c r="D585" s="3"/>
      <c r="E585" s="3"/>
      <c r="F585" s="3"/>
      <c r="G585" s="3"/>
      <c r="H585" s="3"/>
      <c r="I585" s="3"/>
      <c r="J585" s="1" t="s">
        <v>8008</v>
      </c>
      <c r="K585" s="3"/>
      <c r="L585" s="3"/>
      <c r="M585" s="3"/>
      <c r="N585" s="3"/>
      <c r="O585" s="3"/>
      <c r="P585" s="3"/>
      <c r="Q585" s="3"/>
      <c r="R585" s="3"/>
      <c r="S585" s="3"/>
      <c r="T585" s="3"/>
      <c r="U585" s="3"/>
      <c r="V585" s="3"/>
      <c r="W585" s="1" t="s">
        <v>8009</v>
      </c>
      <c r="X585" s="3"/>
      <c r="Y585" s="3"/>
      <c r="Z585" s="3"/>
    </row>
    <row r="586">
      <c r="A586" s="1" t="s">
        <v>616</v>
      </c>
      <c r="B586" s="1" t="s">
        <v>6710</v>
      </c>
      <c r="C586" s="3"/>
      <c r="D586" s="3"/>
      <c r="E586" s="3"/>
      <c r="F586" s="3"/>
      <c r="G586" s="3"/>
      <c r="H586" s="3"/>
      <c r="I586" s="3"/>
      <c r="J586" s="1" t="s">
        <v>7939</v>
      </c>
      <c r="K586" s="3"/>
      <c r="L586" s="3"/>
      <c r="M586" s="3"/>
      <c r="N586" s="3"/>
      <c r="O586" s="3"/>
      <c r="P586" s="3"/>
      <c r="Q586" s="3"/>
      <c r="R586" s="3"/>
      <c r="S586" s="3"/>
      <c r="T586" s="3"/>
      <c r="U586" s="3"/>
      <c r="V586" s="3"/>
      <c r="W586" s="1" t="s">
        <v>8010</v>
      </c>
      <c r="X586" s="3"/>
      <c r="Y586" s="3"/>
      <c r="Z586" s="3"/>
    </row>
    <row r="587">
      <c r="A587" s="1" t="s">
        <v>456</v>
      </c>
      <c r="B587" s="1" t="s">
        <v>6739</v>
      </c>
      <c r="C587" s="3"/>
      <c r="D587" s="3"/>
      <c r="E587" s="3"/>
      <c r="F587" s="3"/>
      <c r="G587" s="3"/>
      <c r="H587" s="3"/>
      <c r="I587" s="3"/>
      <c r="J587" s="3"/>
      <c r="K587" s="1" t="s">
        <v>8011</v>
      </c>
      <c r="L587" s="3"/>
      <c r="M587" s="3"/>
      <c r="N587" s="3"/>
      <c r="O587" s="3"/>
      <c r="P587" s="3"/>
      <c r="Q587" s="3"/>
      <c r="R587" s="3"/>
      <c r="S587" s="3"/>
      <c r="T587" s="3"/>
      <c r="U587" s="3"/>
      <c r="V587" s="3"/>
      <c r="W587" s="1" t="s">
        <v>8012</v>
      </c>
      <c r="X587" s="3"/>
      <c r="Y587" s="3"/>
      <c r="Z587" s="3"/>
    </row>
    <row r="588">
      <c r="A588" s="1" t="s">
        <v>456</v>
      </c>
      <c r="B588" s="1" t="s">
        <v>6713</v>
      </c>
      <c r="C588" s="3"/>
      <c r="D588" s="3"/>
      <c r="E588" s="3"/>
      <c r="F588" s="3"/>
      <c r="G588" s="3"/>
      <c r="H588" s="3"/>
      <c r="I588" s="3"/>
      <c r="J588" s="3"/>
      <c r="K588" s="1" t="s">
        <v>8013</v>
      </c>
      <c r="L588" s="3"/>
      <c r="M588" s="3"/>
      <c r="N588" s="3"/>
      <c r="O588" s="3"/>
      <c r="P588" s="3"/>
      <c r="Q588" s="3"/>
      <c r="R588" s="3"/>
      <c r="S588" s="3"/>
      <c r="T588" s="3"/>
      <c r="U588" s="3"/>
      <c r="V588" s="3"/>
      <c r="W588" s="1" t="s">
        <v>8015</v>
      </c>
      <c r="X588" s="3"/>
      <c r="Y588" s="3"/>
      <c r="Z588" s="3"/>
    </row>
    <row r="589">
      <c r="A589" s="1" t="s">
        <v>456</v>
      </c>
      <c r="B589" s="1" t="s">
        <v>6717</v>
      </c>
      <c r="C589" s="3"/>
      <c r="D589" s="3"/>
      <c r="E589" s="3"/>
      <c r="F589" s="3"/>
      <c r="G589" s="3"/>
      <c r="H589" s="3"/>
      <c r="I589" s="3"/>
      <c r="J589" s="3"/>
      <c r="K589" s="1" t="s">
        <v>8018</v>
      </c>
      <c r="L589" s="3"/>
      <c r="M589" s="3"/>
      <c r="N589" s="3"/>
      <c r="O589" s="3"/>
      <c r="P589" s="3"/>
      <c r="Q589" s="3"/>
      <c r="R589" s="3"/>
      <c r="S589" s="3"/>
      <c r="T589" s="3"/>
      <c r="U589" s="3"/>
      <c r="V589" s="3"/>
      <c r="W589" s="1" t="s">
        <v>8019</v>
      </c>
      <c r="X589" s="3"/>
      <c r="Y589" s="3"/>
      <c r="Z589" s="3"/>
    </row>
    <row r="590">
      <c r="A590" s="1" t="s">
        <v>456</v>
      </c>
      <c r="B590" s="1" t="s">
        <v>6715</v>
      </c>
      <c r="C590" s="3"/>
      <c r="D590" s="3"/>
      <c r="E590" s="3"/>
      <c r="F590" s="3"/>
      <c r="G590" s="3"/>
      <c r="H590" s="3"/>
      <c r="I590" s="3"/>
      <c r="J590" s="3"/>
      <c r="K590" s="1" t="s">
        <v>8020</v>
      </c>
      <c r="L590" s="3"/>
      <c r="M590" s="3"/>
      <c r="N590" s="3"/>
      <c r="O590" s="3"/>
      <c r="P590" s="3"/>
      <c r="Q590" s="3"/>
      <c r="R590" s="3"/>
      <c r="S590" s="3"/>
      <c r="T590" s="3"/>
      <c r="U590" s="3"/>
      <c r="V590" s="3"/>
      <c r="W590" s="1" t="s">
        <v>8021</v>
      </c>
      <c r="X590" s="3"/>
      <c r="Y590" s="3"/>
      <c r="Z590" s="3"/>
    </row>
    <row r="591">
      <c r="A591" s="1" t="s">
        <v>456</v>
      </c>
      <c r="B591" s="1" t="s">
        <v>6717</v>
      </c>
      <c r="C591" s="3"/>
      <c r="D591" s="3"/>
      <c r="E591" s="3"/>
      <c r="F591" s="3"/>
      <c r="G591" s="3"/>
      <c r="H591" s="3"/>
      <c r="I591" s="3"/>
      <c r="J591" s="3"/>
      <c r="K591" s="1" t="s">
        <v>8022</v>
      </c>
      <c r="L591" s="3"/>
      <c r="M591" s="3"/>
      <c r="N591" s="3"/>
      <c r="O591" s="3"/>
      <c r="P591" s="3"/>
      <c r="Q591" s="3"/>
      <c r="R591" s="3"/>
      <c r="S591" s="3"/>
      <c r="T591" s="3"/>
      <c r="U591" s="3"/>
      <c r="V591" s="3"/>
      <c r="W591" s="3"/>
      <c r="X591" s="3"/>
      <c r="Y591" s="3"/>
      <c r="Z591" s="3"/>
    </row>
    <row r="592">
      <c r="A592" s="1" t="s">
        <v>456</v>
      </c>
      <c r="B592" s="1" t="s">
        <v>6715</v>
      </c>
      <c r="C592" s="3"/>
      <c r="D592" s="3"/>
      <c r="E592" s="3"/>
      <c r="F592" s="3"/>
      <c r="G592" s="3"/>
      <c r="H592" s="3"/>
      <c r="I592" s="3"/>
      <c r="J592" s="3"/>
      <c r="K592" s="1" t="s">
        <v>7811</v>
      </c>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1" t="s">
        <v>485</v>
      </c>
      <c r="B595" s="1" t="s">
        <v>6717</v>
      </c>
      <c r="C595" s="3"/>
      <c r="D595" s="3"/>
      <c r="E595" s="3"/>
      <c r="F595" s="3"/>
      <c r="G595" s="3"/>
      <c r="H595" s="3"/>
      <c r="I595" s="3"/>
      <c r="J595" s="3"/>
      <c r="K595" s="3"/>
      <c r="L595" s="3"/>
      <c r="M595" s="3"/>
      <c r="N595" s="3"/>
      <c r="O595" s="3"/>
      <c r="P595" s="3"/>
      <c r="Q595" s="3"/>
      <c r="R595" s="3"/>
      <c r="S595" s="3"/>
      <c r="T595" s="3"/>
      <c r="U595" s="1" t="s">
        <v>8028</v>
      </c>
      <c r="V595" s="3"/>
      <c r="W595" s="3"/>
      <c r="X595" s="3"/>
      <c r="Y595" s="3"/>
      <c r="Z595" s="3"/>
    </row>
    <row r="596">
      <c r="A596" s="1" t="s">
        <v>485</v>
      </c>
      <c r="B596" s="1" t="s">
        <v>6715</v>
      </c>
      <c r="C596" s="3"/>
      <c r="D596" s="3"/>
      <c r="E596" s="3"/>
      <c r="F596" s="3"/>
      <c r="G596" s="3"/>
      <c r="H596" s="3"/>
      <c r="I596" s="3"/>
      <c r="J596" s="3"/>
      <c r="K596" s="3"/>
      <c r="L596" s="3"/>
      <c r="M596" s="3"/>
      <c r="N596" s="3"/>
      <c r="O596" s="3"/>
      <c r="P596" s="3"/>
      <c r="Q596" s="3"/>
      <c r="R596" s="3"/>
      <c r="S596" s="3"/>
      <c r="T596" s="3"/>
      <c r="U596" s="1" t="s">
        <v>8030</v>
      </c>
      <c r="V596" s="3"/>
      <c r="W596" s="3"/>
      <c r="X596" s="3"/>
      <c r="Y596" s="3"/>
      <c r="Z596" s="3"/>
    </row>
    <row r="597">
      <c r="A597" s="1" t="s">
        <v>485</v>
      </c>
      <c r="B597" s="1" t="s">
        <v>6710</v>
      </c>
      <c r="C597" s="3"/>
      <c r="D597" s="3"/>
      <c r="E597" s="3"/>
      <c r="F597" s="3"/>
      <c r="G597" s="3"/>
      <c r="H597" s="3"/>
      <c r="I597" s="3"/>
      <c r="J597" s="3"/>
      <c r="K597" s="3"/>
      <c r="L597" s="3"/>
      <c r="M597" s="3"/>
      <c r="N597" s="3"/>
      <c r="O597" s="3"/>
      <c r="P597" s="3"/>
      <c r="Q597" s="3"/>
      <c r="R597" s="3"/>
      <c r="S597" s="3"/>
      <c r="T597" s="3"/>
      <c r="U597" s="1" t="s">
        <v>8031</v>
      </c>
      <c r="V597" s="3"/>
      <c r="W597" s="3"/>
      <c r="X597" s="3"/>
      <c r="Y597" s="3"/>
      <c r="Z597" s="3"/>
    </row>
    <row r="598">
      <c r="A598" s="1" t="s">
        <v>485</v>
      </c>
      <c r="B598" s="1" t="s">
        <v>6739</v>
      </c>
      <c r="C598" s="3"/>
      <c r="D598" s="3"/>
      <c r="E598" s="3"/>
      <c r="F598" s="3"/>
      <c r="G598" s="3"/>
      <c r="H598" s="3"/>
      <c r="I598" s="3"/>
      <c r="J598" s="3"/>
      <c r="K598" s="3"/>
      <c r="L598" s="3"/>
      <c r="M598" s="3"/>
      <c r="N598" s="3"/>
      <c r="O598" s="3"/>
      <c r="P598" s="3"/>
      <c r="Q598" s="3"/>
      <c r="R598" s="3"/>
      <c r="S598" s="3"/>
      <c r="T598" s="3"/>
      <c r="U598" s="1" t="s">
        <v>8032</v>
      </c>
      <c r="V598" s="3"/>
      <c r="W598" s="3"/>
      <c r="X598" s="3"/>
      <c r="Y598" s="3"/>
      <c r="Z598" s="3"/>
    </row>
    <row r="599">
      <c r="A599" s="1" t="s">
        <v>485</v>
      </c>
      <c r="B599" s="1" t="s">
        <v>6713</v>
      </c>
      <c r="C599" s="3"/>
      <c r="D599" s="3"/>
      <c r="E599" s="3"/>
      <c r="F599" s="3"/>
      <c r="G599" s="3"/>
      <c r="H599" s="3"/>
      <c r="I599" s="3"/>
      <c r="J599" s="3"/>
      <c r="K599" s="3"/>
      <c r="L599" s="3"/>
      <c r="M599" s="3"/>
      <c r="N599" s="3"/>
      <c r="O599" s="3"/>
      <c r="P599" s="3"/>
      <c r="Q599" s="3"/>
      <c r="R599" s="3"/>
      <c r="S599" s="3"/>
      <c r="T599" s="3"/>
      <c r="U599" s="1" t="s">
        <v>8035</v>
      </c>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1" t="s">
        <v>599</v>
      </c>
      <c r="B602" s="1" t="s">
        <v>6681</v>
      </c>
      <c r="C602" s="3"/>
      <c r="D602" s="3"/>
      <c r="E602" s="3"/>
      <c r="F602" s="3"/>
      <c r="G602" s="3"/>
      <c r="H602" s="3"/>
      <c r="I602" s="3"/>
      <c r="J602" s="3"/>
      <c r="K602" s="3"/>
      <c r="L602" s="1" t="s">
        <v>8036</v>
      </c>
      <c r="M602" s="3"/>
      <c r="N602" s="3"/>
      <c r="O602" s="3"/>
      <c r="P602" s="3"/>
      <c r="Q602" s="3"/>
      <c r="R602" s="3"/>
      <c r="S602" s="3"/>
      <c r="T602" s="3"/>
      <c r="U602" s="3"/>
      <c r="V602" s="3"/>
      <c r="W602" s="3"/>
      <c r="X602" s="3"/>
      <c r="Y602" s="3"/>
      <c r="Z602" s="3"/>
    </row>
    <row r="603">
      <c r="A603" s="1" t="s">
        <v>599</v>
      </c>
      <c r="B603" s="1" t="s">
        <v>6710</v>
      </c>
      <c r="C603" s="3"/>
      <c r="D603" s="3"/>
      <c r="E603" s="3"/>
      <c r="F603" s="3"/>
      <c r="G603" s="3"/>
      <c r="H603" s="3"/>
      <c r="I603" s="3"/>
      <c r="J603" s="3"/>
      <c r="K603" s="3"/>
      <c r="L603" s="1" t="s">
        <v>8039</v>
      </c>
      <c r="M603" s="3"/>
      <c r="N603" s="3"/>
      <c r="O603" s="3"/>
      <c r="P603" s="3"/>
      <c r="Q603" s="3"/>
      <c r="R603" s="3"/>
      <c r="S603" s="3"/>
      <c r="T603" s="3"/>
      <c r="U603" s="3"/>
      <c r="V603" s="3"/>
      <c r="W603" s="3"/>
      <c r="X603" s="3"/>
      <c r="Y603" s="3"/>
      <c r="Z603" s="3"/>
    </row>
    <row r="604">
      <c r="A604" s="1" t="s">
        <v>599</v>
      </c>
      <c r="B604" s="1" t="s">
        <v>6739</v>
      </c>
      <c r="C604" s="3"/>
      <c r="D604" s="3"/>
      <c r="E604" s="3"/>
      <c r="F604" s="3"/>
      <c r="G604" s="3"/>
      <c r="H604" s="3"/>
      <c r="I604" s="3"/>
      <c r="J604" s="3"/>
      <c r="K604" s="3"/>
      <c r="L604" s="1" t="s">
        <v>8044</v>
      </c>
      <c r="M604" s="3"/>
      <c r="N604" s="3"/>
      <c r="O604" s="3"/>
      <c r="P604" s="3"/>
      <c r="Q604" s="3"/>
      <c r="R604" s="3"/>
      <c r="S604" s="3"/>
      <c r="T604" s="3"/>
      <c r="U604" s="3"/>
      <c r="V604" s="3"/>
      <c r="W604" s="3"/>
      <c r="X604" s="3"/>
      <c r="Y604" s="3"/>
      <c r="Z604" s="3"/>
    </row>
    <row r="605">
      <c r="A605" s="1" t="s">
        <v>599</v>
      </c>
      <c r="B605" s="1" t="s">
        <v>6713</v>
      </c>
      <c r="C605" s="3"/>
      <c r="D605" s="3"/>
      <c r="E605" s="3"/>
      <c r="F605" s="3"/>
      <c r="G605" s="3"/>
      <c r="H605" s="3"/>
      <c r="I605" s="3"/>
      <c r="J605" s="3"/>
      <c r="K605" s="3"/>
      <c r="L605" s="1" t="s">
        <v>8045</v>
      </c>
      <c r="M605" s="3"/>
      <c r="N605" s="3"/>
      <c r="O605" s="3"/>
      <c r="P605" s="3"/>
      <c r="Q605" s="3"/>
      <c r="R605" s="3"/>
      <c r="S605" s="3"/>
      <c r="T605" s="3"/>
      <c r="U605" s="3"/>
      <c r="V605" s="3"/>
      <c r="W605" s="3"/>
      <c r="X605" s="3"/>
      <c r="Y605" s="3"/>
      <c r="Z605" s="3"/>
    </row>
    <row r="606">
      <c r="A606" s="1" t="s">
        <v>599</v>
      </c>
      <c r="B606" s="1" t="s">
        <v>6717</v>
      </c>
      <c r="C606" s="3"/>
      <c r="D606" s="3"/>
      <c r="E606" s="3"/>
      <c r="F606" s="3"/>
      <c r="G606" s="3"/>
      <c r="H606" s="3"/>
      <c r="I606" s="3"/>
      <c r="J606" s="3"/>
      <c r="K606" s="3"/>
      <c r="L606" s="1" t="s">
        <v>8046</v>
      </c>
      <c r="M606" s="3"/>
      <c r="N606" s="3"/>
      <c r="O606" s="3"/>
      <c r="P606" s="3"/>
      <c r="Q606" s="3"/>
      <c r="R606" s="3"/>
      <c r="S606" s="3"/>
      <c r="T606" s="3"/>
      <c r="U606" s="3"/>
      <c r="V606" s="3"/>
      <c r="W606" s="3"/>
      <c r="X606" s="3"/>
      <c r="Y606" s="3"/>
      <c r="Z606" s="3"/>
    </row>
    <row r="607">
      <c r="A607" s="1" t="s">
        <v>599</v>
      </c>
      <c r="B607" s="1" t="s">
        <v>6715</v>
      </c>
      <c r="C607" s="3"/>
      <c r="D607" s="3"/>
      <c r="E607" s="3"/>
      <c r="F607" s="3"/>
      <c r="G607" s="3"/>
      <c r="H607" s="3"/>
      <c r="I607" s="3"/>
      <c r="J607" s="3"/>
      <c r="K607" s="3"/>
      <c r="L607" s="1" t="s">
        <v>8047</v>
      </c>
      <c r="M607" s="3"/>
      <c r="N607" s="3"/>
      <c r="O607" s="3"/>
      <c r="P607" s="3"/>
      <c r="Q607" s="3"/>
      <c r="R607" s="3"/>
      <c r="S607" s="3"/>
      <c r="T607" s="3"/>
      <c r="U607" s="3"/>
      <c r="V607" s="3"/>
      <c r="W607" s="3"/>
      <c r="X607" s="3"/>
      <c r="Y607" s="3"/>
      <c r="Z607" s="3"/>
    </row>
    <row r="608">
      <c r="A608" s="1" t="s">
        <v>596</v>
      </c>
      <c r="B608" s="1" t="s">
        <v>6681</v>
      </c>
      <c r="C608" s="3"/>
      <c r="D608" s="3"/>
      <c r="E608" s="3"/>
      <c r="F608" s="3"/>
      <c r="G608" s="3"/>
      <c r="H608" s="3"/>
      <c r="I608" s="3"/>
      <c r="J608" s="3"/>
      <c r="K608" s="3"/>
      <c r="L608" s="3"/>
      <c r="M608" s="3"/>
      <c r="N608" s="3"/>
      <c r="O608" s="3"/>
      <c r="P608" s="3"/>
      <c r="Q608" s="3"/>
      <c r="R608" s="3"/>
      <c r="S608" s="3"/>
      <c r="T608" s="3"/>
      <c r="U608" s="3"/>
      <c r="V608" s="3"/>
      <c r="W608" s="1" t="s">
        <v>8051</v>
      </c>
      <c r="X608" s="3"/>
      <c r="Y608" s="3"/>
      <c r="Z608" s="3"/>
    </row>
    <row r="609">
      <c r="A609" s="1" t="s">
        <v>596</v>
      </c>
      <c r="B609" s="1" t="s">
        <v>6710</v>
      </c>
      <c r="C609" s="3"/>
      <c r="D609" s="3"/>
      <c r="E609" s="3"/>
      <c r="F609" s="3"/>
      <c r="G609" s="3"/>
      <c r="H609" s="3"/>
      <c r="I609" s="3"/>
      <c r="J609" s="3"/>
      <c r="K609" s="3"/>
      <c r="L609" s="3"/>
      <c r="M609" s="3"/>
      <c r="N609" s="3"/>
      <c r="O609" s="3"/>
      <c r="P609" s="3"/>
      <c r="Q609" s="3"/>
      <c r="R609" s="3"/>
      <c r="S609" s="3"/>
      <c r="T609" s="3"/>
      <c r="U609" s="3"/>
      <c r="V609" s="3"/>
      <c r="W609" s="1">
        <v>15.0</v>
      </c>
      <c r="X609" s="3"/>
      <c r="Y609" s="3"/>
      <c r="Z609" s="3"/>
    </row>
    <row r="610">
      <c r="A610" s="1" t="s">
        <v>596</v>
      </c>
      <c r="B610" s="1" t="s">
        <v>6739</v>
      </c>
      <c r="C610" s="3"/>
      <c r="D610" s="3"/>
      <c r="E610" s="3"/>
      <c r="F610" s="3"/>
      <c r="G610" s="3"/>
      <c r="H610" s="3"/>
      <c r="I610" s="3"/>
      <c r="J610" s="3"/>
      <c r="K610" s="3"/>
      <c r="L610" s="3"/>
      <c r="M610" s="3"/>
      <c r="N610" s="3"/>
      <c r="O610" s="3"/>
      <c r="P610" s="3"/>
      <c r="Q610" s="3"/>
      <c r="R610" s="3"/>
      <c r="S610" s="3"/>
      <c r="T610" s="3"/>
      <c r="U610" s="3"/>
      <c r="V610" s="3"/>
      <c r="W610" s="1" t="s">
        <v>8054</v>
      </c>
      <c r="X610" s="3"/>
      <c r="Y610" s="3"/>
      <c r="Z610" s="3"/>
    </row>
    <row r="611">
      <c r="A611" s="1" t="s">
        <v>596</v>
      </c>
      <c r="B611" s="1" t="s">
        <v>6713</v>
      </c>
      <c r="C611" s="3"/>
      <c r="D611" s="3"/>
      <c r="E611" s="3"/>
      <c r="F611" s="3"/>
      <c r="G611" s="3"/>
      <c r="H611" s="3"/>
      <c r="I611" s="3"/>
      <c r="J611" s="3"/>
      <c r="K611" s="3"/>
      <c r="L611" s="3"/>
      <c r="M611" s="3"/>
      <c r="N611" s="3"/>
      <c r="O611" s="3"/>
      <c r="P611" s="3"/>
      <c r="Q611" s="3"/>
      <c r="R611" s="3"/>
      <c r="S611" s="3"/>
      <c r="T611" s="3"/>
      <c r="U611" s="3"/>
      <c r="V611" s="3"/>
      <c r="W611" s="1" t="s">
        <v>8054</v>
      </c>
      <c r="X611" s="3"/>
      <c r="Y611" s="3"/>
      <c r="Z611" s="3"/>
    </row>
    <row r="612">
      <c r="A612" s="1" t="s">
        <v>596</v>
      </c>
      <c r="B612" s="1" t="s">
        <v>6717</v>
      </c>
      <c r="C612" s="3"/>
      <c r="D612" s="3"/>
      <c r="E612" s="3"/>
      <c r="F612" s="3"/>
      <c r="G612" s="3"/>
      <c r="H612" s="3"/>
      <c r="I612" s="3"/>
      <c r="J612" s="3"/>
      <c r="K612" s="3"/>
      <c r="L612" s="3"/>
      <c r="M612" s="3"/>
      <c r="N612" s="3"/>
      <c r="O612" s="3"/>
      <c r="P612" s="3"/>
      <c r="Q612" s="3"/>
      <c r="R612" s="3"/>
      <c r="S612" s="3"/>
      <c r="T612" s="3"/>
      <c r="U612" s="3"/>
      <c r="V612" s="3"/>
      <c r="W612" s="1" t="s">
        <v>8059</v>
      </c>
      <c r="X612" s="3"/>
      <c r="Y612" s="3"/>
      <c r="Z612" s="3"/>
    </row>
    <row r="613">
      <c r="A613" s="1" t="s">
        <v>596</v>
      </c>
      <c r="B613" s="1" t="s">
        <v>6715</v>
      </c>
      <c r="C613" s="3"/>
      <c r="D613" s="3"/>
      <c r="E613" s="3"/>
      <c r="F613" s="3"/>
      <c r="G613" s="3"/>
      <c r="H613" s="3"/>
      <c r="I613" s="3"/>
      <c r="J613" s="3"/>
      <c r="K613" s="3"/>
      <c r="L613" s="3"/>
      <c r="M613" s="3"/>
      <c r="N613" s="3"/>
      <c r="O613" s="3"/>
      <c r="P613" s="3"/>
      <c r="Q613" s="3"/>
      <c r="R613" s="3"/>
      <c r="S613" s="3"/>
      <c r="T613" s="3"/>
      <c r="U613" s="3"/>
      <c r="V613" s="3"/>
      <c r="W613" s="1" t="s">
        <v>6983</v>
      </c>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1" t="s">
        <v>547</v>
      </c>
      <c r="B615" s="1" t="s">
        <v>6681</v>
      </c>
      <c r="C615" s="3"/>
      <c r="D615" s="3"/>
      <c r="E615" s="3"/>
      <c r="F615" s="3"/>
      <c r="G615" s="3"/>
      <c r="H615" s="3"/>
      <c r="I615" s="3"/>
      <c r="J615" s="3"/>
      <c r="K615" s="3"/>
      <c r="L615" s="3"/>
      <c r="M615" s="3"/>
      <c r="N615" s="3"/>
      <c r="O615" s="3"/>
      <c r="P615" s="3"/>
      <c r="Q615" s="3"/>
      <c r="R615" s="3"/>
      <c r="S615" s="3"/>
      <c r="T615" s="3"/>
      <c r="U615" s="1" t="s">
        <v>8064</v>
      </c>
      <c r="V615" s="3"/>
      <c r="W615" s="3"/>
      <c r="X615" s="3"/>
      <c r="Y615" s="3"/>
      <c r="Z615" s="3"/>
    </row>
    <row r="616">
      <c r="A616" s="1" t="s">
        <v>547</v>
      </c>
      <c r="B616" s="1" t="s">
        <v>6717</v>
      </c>
      <c r="C616" s="3"/>
      <c r="D616" s="3"/>
      <c r="E616" s="3"/>
      <c r="F616" s="3"/>
      <c r="G616" s="3"/>
      <c r="H616" s="3"/>
      <c r="I616" s="3"/>
      <c r="J616" s="3"/>
      <c r="K616" s="3"/>
      <c r="L616" s="3"/>
      <c r="M616" s="3"/>
      <c r="N616" s="3"/>
      <c r="O616" s="3"/>
      <c r="P616" s="3"/>
      <c r="Q616" s="3"/>
      <c r="R616" s="3"/>
      <c r="S616" s="3"/>
      <c r="T616" s="3"/>
      <c r="U616" s="1" t="s">
        <v>8066</v>
      </c>
      <c r="V616" s="3"/>
      <c r="W616" s="3"/>
      <c r="X616" s="3"/>
      <c r="Y616" s="3"/>
      <c r="Z616" s="3"/>
    </row>
    <row r="617">
      <c r="A617" s="1" t="s">
        <v>547</v>
      </c>
      <c r="B617" s="1" t="s">
        <v>6739</v>
      </c>
      <c r="C617" s="3"/>
      <c r="D617" s="3"/>
      <c r="E617" s="3"/>
      <c r="F617" s="3"/>
      <c r="G617" s="3"/>
      <c r="H617" s="3"/>
      <c r="I617" s="3"/>
      <c r="J617" s="3"/>
      <c r="K617" s="3"/>
      <c r="L617" s="3"/>
      <c r="M617" s="3"/>
      <c r="N617" s="3"/>
      <c r="O617" s="3"/>
      <c r="P617" s="3"/>
      <c r="Q617" s="3"/>
      <c r="R617" s="3"/>
      <c r="S617" s="3"/>
      <c r="T617" s="3"/>
      <c r="U617" s="1" t="s">
        <v>8069</v>
      </c>
      <c r="V617" s="3"/>
      <c r="W617" s="3"/>
      <c r="X617" s="3"/>
      <c r="Y617" s="3"/>
      <c r="Z617" s="3"/>
    </row>
    <row r="618">
      <c r="A618" s="1" t="s">
        <v>547</v>
      </c>
      <c r="B618" s="1" t="s">
        <v>6713</v>
      </c>
      <c r="C618" s="3"/>
      <c r="D618" s="3"/>
      <c r="E618" s="3"/>
      <c r="F618" s="3"/>
      <c r="G618" s="3"/>
      <c r="H618" s="3"/>
      <c r="I618" s="3"/>
      <c r="J618" s="3"/>
      <c r="K618" s="3"/>
      <c r="L618" s="3"/>
      <c r="M618" s="3"/>
      <c r="N618" s="3"/>
      <c r="O618" s="3"/>
      <c r="P618" s="3"/>
      <c r="Q618" s="3"/>
      <c r="R618" s="3"/>
      <c r="S618" s="3"/>
      <c r="T618" s="3"/>
      <c r="U618" s="1" t="s">
        <v>8070</v>
      </c>
      <c r="V618" s="3"/>
      <c r="W618" s="3"/>
      <c r="X618" s="3"/>
      <c r="Y618" s="3"/>
      <c r="Z618" s="3"/>
    </row>
    <row r="619">
      <c r="A619" s="1" t="s">
        <v>547</v>
      </c>
      <c r="B619" s="1" t="s">
        <v>6710</v>
      </c>
      <c r="C619" s="3"/>
      <c r="D619" s="3"/>
      <c r="E619" s="3"/>
      <c r="F619" s="3"/>
      <c r="G619" s="3"/>
      <c r="H619" s="3"/>
      <c r="I619" s="3"/>
      <c r="J619" s="3"/>
      <c r="K619" s="3"/>
      <c r="L619" s="3"/>
      <c r="M619" s="3"/>
      <c r="N619" s="3"/>
      <c r="O619" s="3"/>
      <c r="P619" s="3"/>
      <c r="Q619" s="3"/>
      <c r="R619" s="3"/>
      <c r="S619" s="3"/>
      <c r="T619" s="3"/>
      <c r="U619" s="1" t="s">
        <v>8031</v>
      </c>
      <c r="V619" s="3"/>
      <c r="W619" s="3"/>
      <c r="X619" s="3"/>
      <c r="Y619" s="3"/>
      <c r="Z619" s="3"/>
    </row>
    <row r="620">
      <c r="A620" s="1" t="s">
        <v>547</v>
      </c>
      <c r="B620" s="1" t="s">
        <v>6715</v>
      </c>
      <c r="C620" s="3"/>
      <c r="D620" s="3"/>
      <c r="E620" s="3"/>
      <c r="F620" s="3"/>
      <c r="G620" s="3"/>
      <c r="H620" s="3"/>
      <c r="I620" s="3"/>
      <c r="J620" s="3"/>
      <c r="K620" s="3"/>
      <c r="L620" s="3"/>
      <c r="M620" s="3"/>
      <c r="N620" s="3"/>
      <c r="O620" s="3"/>
      <c r="P620" s="3"/>
      <c r="Q620" s="3"/>
      <c r="R620" s="3"/>
      <c r="S620" s="3"/>
      <c r="T620" s="3"/>
      <c r="U620" s="1" t="s">
        <v>8072</v>
      </c>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1" t="s">
        <v>382</v>
      </c>
      <c r="B632" s="1" t="s">
        <v>6681</v>
      </c>
      <c r="C632" s="3"/>
      <c r="D632" s="3"/>
      <c r="E632" s="3"/>
      <c r="F632" s="3"/>
      <c r="G632" s="3"/>
      <c r="H632" s="3"/>
      <c r="I632" s="530" t="s">
        <v>7931</v>
      </c>
      <c r="J632" s="3"/>
      <c r="K632" s="3"/>
      <c r="L632" s="3"/>
      <c r="M632" s="3"/>
      <c r="N632" s="3"/>
      <c r="O632" s="3"/>
      <c r="P632" s="3"/>
      <c r="Q632" s="3"/>
      <c r="R632" s="3"/>
      <c r="S632" s="3"/>
      <c r="T632" s="3"/>
      <c r="U632" s="3"/>
      <c r="V632" s="3"/>
      <c r="W632" s="3"/>
      <c r="X632" s="3"/>
      <c r="Y632" s="3"/>
      <c r="Z632" s="3"/>
    </row>
    <row r="633">
      <c r="A633" s="1" t="s">
        <v>382</v>
      </c>
      <c r="B633" s="1" t="s">
        <v>6710</v>
      </c>
      <c r="C633" s="3"/>
      <c r="D633" s="3"/>
      <c r="E633" s="3"/>
      <c r="F633" s="3"/>
      <c r="G633" s="3"/>
      <c r="H633" s="3"/>
      <c r="I633" s="65">
        <v>32.0</v>
      </c>
      <c r="J633" s="3"/>
      <c r="K633" s="3"/>
      <c r="L633" s="3"/>
      <c r="M633" s="3"/>
      <c r="N633" s="3"/>
      <c r="O633" s="3"/>
      <c r="P633" s="3"/>
      <c r="Q633" s="3"/>
      <c r="R633" s="3"/>
      <c r="S633" s="3"/>
      <c r="T633" s="3"/>
      <c r="U633" s="3"/>
      <c r="V633" s="3"/>
      <c r="W633" s="3"/>
      <c r="X633" s="3"/>
      <c r="Y633" s="3"/>
      <c r="Z633" s="3"/>
    </row>
    <row r="634">
      <c r="A634" s="1" t="s">
        <v>382</v>
      </c>
      <c r="B634" s="1" t="s">
        <v>6739</v>
      </c>
      <c r="C634" s="3"/>
      <c r="D634" s="3"/>
      <c r="E634" s="3"/>
      <c r="F634" s="3"/>
      <c r="G634" s="3"/>
      <c r="H634" s="3"/>
      <c r="I634" s="65" t="s">
        <v>3558</v>
      </c>
      <c r="J634" s="3"/>
      <c r="K634" s="3"/>
      <c r="L634" s="3"/>
      <c r="M634" s="3"/>
      <c r="N634" s="3"/>
      <c r="O634" s="3"/>
      <c r="P634" s="3"/>
      <c r="Q634" s="3"/>
      <c r="R634" s="3"/>
      <c r="S634" s="3"/>
      <c r="T634" s="3"/>
      <c r="U634" s="3"/>
      <c r="V634" s="3"/>
      <c r="W634" s="3"/>
      <c r="X634" s="3"/>
      <c r="Y634" s="3"/>
      <c r="Z634" s="3"/>
    </row>
    <row r="635">
      <c r="A635" s="1" t="s">
        <v>382</v>
      </c>
      <c r="B635" s="1" t="s">
        <v>6713</v>
      </c>
      <c r="C635" s="3"/>
      <c r="D635" s="3"/>
      <c r="E635" s="3"/>
      <c r="F635" s="3"/>
      <c r="G635" s="3"/>
      <c r="H635" s="3"/>
      <c r="I635" s="65" t="s">
        <v>8083</v>
      </c>
      <c r="J635" s="3"/>
      <c r="K635" s="3"/>
      <c r="L635" s="3"/>
      <c r="M635" s="3"/>
      <c r="N635" s="3"/>
      <c r="O635" s="3"/>
      <c r="P635" s="3"/>
      <c r="Q635" s="3"/>
      <c r="R635" s="3"/>
      <c r="S635" s="3"/>
      <c r="T635" s="3"/>
      <c r="U635" s="3"/>
      <c r="V635" s="3"/>
      <c r="W635" s="3"/>
      <c r="X635" s="3"/>
      <c r="Y635" s="3"/>
      <c r="Z635" s="3"/>
    </row>
    <row r="636">
      <c r="A636" s="1" t="s">
        <v>382</v>
      </c>
      <c r="B636" s="1" t="s">
        <v>6717</v>
      </c>
      <c r="C636" s="3"/>
      <c r="D636" s="3"/>
      <c r="E636" s="3"/>
      <c r="F636" s="3"/>
      <c r="G636" s="3"/>
      <c r="H636" s="3"/>
      <c r="I636" s="91" t="s">
        <v>7937</v>
      </c>
      <c r="J636" s="3"/>
      <c r="K636" s="3"/>
      <c r="L636" s="3"/>
      <c r="M636" s="3"/>
      <c r="N636" s="3"/>
      <c r="O636" s="3"/>
      <c r="P636" s="3"/>
      <c r="Q636" s="3"/>
      <c r="R636" s="3"/>
      <c r="S636" s="3"/>
      <c r="T636" s="3"/>
      <c r="U636" s="3"/>
      <c r="V636" s="3"/>
      <c r="W636" s="3"/>
      <c r="X636" s="3"/>
      <c r="Y636" s="3"/>
      <c r="Z636" s="3"/>
    </row>
    <row r="637">
      <c r="A637" s="1" t="s">
        <v>382</v>
      </c>
      <c r="B637" s="1" t="s">
        <v>6715</v>
      </c>
      <c r="C637" s="3"/>
      <c r="D637" s="3"/>
      <c r="E637" s="3"/>
      <c r="F637" s="3"/>
      <c r="G637" s="3"/>
      <c r="H637" s="3"/>
      <c r="I637" s="1" t="s">
        <v>1043</v>
      </c>
      <c r="J637" s="3"/>
      <c r="K637" s="3"/>
      <c r="L637" s="3"/>
      <c r="M637" s="3"/>
      <c r="N637" s="3"/>
      <c r="O637" s="3"/>
      <c r="P637" s="3"/>
      <c r="Q637" s="3"/>
      <c r="R637" s="3"/>
      <c r="S637" s="3"/>
      <c r="T637" s="3"/>
      <c r="U637" s="3"/>
      <c r="V637" s="3"/>
      <c r="W637" s="3"/>
      <c r="X637" s="3"/>
      <c r="Y637" s="3"/>
      <c r="Z637" s="3"/>
    </row>
    <row r="638">
      <c r="A638" s="1" t="s">
        <v>237</v>
      </c>
      <c r="B638" s="1" t="s">
        <v>6739</v>
      </c>
      <c r="C638" s="3"/>
      <c r="D638" s="3"/>
      <c r="E638" s="3"/>
      <c r="F638" s="3"/>
      <c r="G638" s="3"/>
      <c r="H638" s="3"/>
      <c r="I638" s="1" t="s">
        <v>8086</v>
      </c>
      <c r="J638" s="3"/>
      <c r="K638" s="3"/>
      <c r="L638" s="3"/>
      <c r="M638" s="3"/>
      <c r="N638" s="3"/>
      <c r="O638" s="3"/>
      <c r="P638" s="3"/>
      <c r="Q638" s="3"/>
      <c r="R638" s="3"/>
      <c r="S638" s="3"/>
      <c r="T638" s="3"/>
      <c r="U638" s="3"/>
      <c r="V638" s="3"/>
      <c r="W638" s="3"/>
      <c r="X638" s="3"/>
      <c r="Y638" s="3"/>
      <c r="Z638" s="3"/>
    </row>
    <row r="639">
      <c r="A639" s="1" t="s">
        <v>237</v>
      </c>
      <c r="B639" s="1" t="s">
        <v>6713</v>
      </c>
      <c r="C639" s="3"/>
      <c r="D639" s="3"/>
      <c r="E639" s="3"/>
      <c r="F639" s="3"/>
      <c r="G639" s="3"/>
      <c r="H639" s="3"/>
      <c r="I639" s="1" t="s">
        <v>8087</v>
      </c>
      <c r="J639" s="3"/>
      <c r="K639" s="3"/>
      <c r="L639" s="3"/>
      <c r="M639" s="3"/>
      <c r="N639" s="3"/>
      <c r="O639" s="3"/>
      <c r="P639" s="3"/>
      <c r="Q639" s="3"/>
      <c r="R639" s="3"/>
      <c r="S639" s="3"/>
      <c r="T639" s="3"/>
      <c r="U639" s="3"/>
      <c r="V639" s="3"/>
      <c r="W639" s="3"/>
      <c r="X639" s="3"/>
      <c r="Y639" s="3"/>
      <c r="Z639" s="3"/>
    </row>
    <row r="640">
      <c r="A640" s="1" t="s">
        <v>237</v>
      </c>
      <c r="B640" s="1" t="s">
        <v>6717</v>
      </c>
      <c r="C640" s="3"/>
      <c r="D640" s="3"/>
      <c r="E640" s="3"/>
      <c r="F640" s="3"/>
      <c r="G640" s="3"/>
      <c r="H640" s="3"/>
      <c r="I640" s="1" t="s">
        <v>8089</v>
      </c>
      <c r="J640" s="3"/>
      <c r="K640" s="3"/>
      <c r="L640" s="3"/>
      <c r="M640" s="3"/>
      <c r="N640" s="3"/>
      <c r="O640" s="3"/>
      <c r="P640" s="3"/>
      <c r="Q640" s="3"/>
      <c r="R640" s="3"/>
      <c r="S640" s="3"/>
      <c r="T640" s="3"/>
      <c r="U640" s="3"/>
      <c r="V640" s="3"/>
      <c r="W640" s="3"/>
      <c r="X640" s="3"/>
      <c r="Y640" s="3"/>
      <c r="Z640" s="3"/>
    </row>
    <row r="641">
      <c r="A641" s="1" t="s">
        <v>237</v>
      </c>
      <c r="B641" s="1" t="s">
        <v>6715</v>
      </c>
      <c r="C641" s="3"/>
      <c r="D641" s="3"/>
      <c r="E641" s="3"/>
      <c r="F641" s="3"/>
      <c r="G641" s="3"/>
      <c r="H641" s="3"/>
      <c r="I641" s="1" t="s">
        <v>4564</v>
      </c>
      <c r="J641" s="3"/>
      <c r="K641" s="3"/>
      <c r="L641" s="3"/>
      <c r="M641" s="3"/>
      <c r="N641" s="3"/>
      <c r="O641" s="3"/>
      <c r="P641" s="3"/>
      <c r="Q641" s="3"/>
      <c r="R641" s="3"/>
      <c r="S641" s="3"/>
      <c r="T641" s="3"/>
      <c r="U641" s="3"/>
      <c r="V641" s="3"/>
      <c r="W641" s="3"/>
      <c r="X641" s="3"/>
      <c r="Y641" s="3"/>
      <c r="Z641" s="3"/>
    </row>
    <row r="642">
      <c r="A642" s="1" t="s">
        <v>237</v>
      </c>
      <c r="B642" s="1" t="s">
        <v>6681</v>
      </c>
      <c r="C642" s="3"/>
      <c r="D642" s="3"/>
      <c r="E642" s="3"/>
      <c r="F642" s="3"/>
      <c r="G642" s="3"/>
      <c r="H642" s="3"/>
      <c r="I642" s="270" t="s">
        <v>7931</v>
      </c>
      <c r="J642" s="3"/>
      <c r="K642" s="3"/>
      <c r="L642" s="3"/>
      <c r="M642" s="3"/>
      <c r="N642" s="3"/>
      <c r="O642" s="3"/>
      <c r="P642" s="3"/>
      <c r="Q642" s="3"/>
      <c r="R642" s="3"/>
      <c r="S642" s="3"/>
      <c r="T642" s="3"/>
      <c r="U642" s="3"/>
      <c r="V642" s="3"/>
      <c r="W642" s="3"/>
      <c r="X642" s="3"/>
      <c r="Y642" s="3"/>
      <c r="Z642" s="3"/>
    </row>
    <row r="643">
      <c r="A643" s="1" t="s">
        <v>237</v>
      </c>
      <c r="B643" s="1" t="s">
        <v>6710</v>
      </c>
      <c r="C643" s="3"/>
      <c r="D643" s="3"/>
      <c r="E643" s="3"/>
      <c r="F643" s="3"/>
      <c r="G643" s="3"/>
      <c r="H643" s="3"/>
      <c r="I643" s="1" t="s">
        <v>8099</v>
      </c>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1" t="s">
        <v>641</v>
      </c>
      <c r="B645" s="1" t="s">
        <v>6681</v>
      </c>
      <c r="C645" s="3"/>
      <c r="D645" s="3"/>
      <c r="E645" s="3"/>
      <c r="F645" s="3"/>
      <c r="G645" s="3"/>
      <c r="H645" s="3"/>
      <c r="I645" s="3"/>
      <c r="J645" s="3"/>
      <c r="K645" s="3"/>
      <c r="L645" s="3"/>
      <c r="M645" s="3"/>
      <c r="N645" s="3"/>
      <c r="O645" s="3"/>
      <c r="P645" s="3"/>
      <c r="Q645" s="3"/>
      <c r="R645" s="3"/>
      <c r="S645" s="3"/>
      <c r="T645" s="1" t="s">
        <v>6853</v>
      </c>
      <c r="U645" s="3"/>
      <c r="V645" s="3"/>
      <c r="W645" s="3"/>
      <c r="X645" s="3"/>
      <c r="Y645" s="3"/>
      <c r="Z645" s="3"/>
    </row>
    <row r="646">
      <c r="A646" s="1" t="s">
        <v>641</v>
      </c>
      <c r="B646" s="1" t="s">
        <v>6710</v>
      </c>
      <c r="C646" s="3"/>
      <c r="D646" s="3"/>
      <c r="E646" s="3"/>
      <c r="F646" s="3"/>
      <c r="G646" s="3"/>
      <c r="H646" s="3"/>
      <c r="I646" s="3"/>
      <c r="J646" s="3"/>
      <c r="K646" s="3"/>
      <c r="L646" s="3"/>
      <c r="M646" s="3"/>
      <c r="N646" s="3"/>
      <c r="O646" s="3"/>
      <c r="P646" s="3"/>
      <c r="Q646" s="3"/>
      <c r="R646" s="3"/>
      <c r="S646" s="3"/>
      <c r="T646" s="1" t="s">
        <v>8103</v>
      </c>
      <c r="U646" s="3"/>
      <c r="V646" s="3"/>
      <c r="W646" s="3"/>
      <c r="X646" s="3"/>
      <c r="Y646" s="3"/>
      <c r="Z646" s="3"/>
    </row>
    <row r="647">
      <c r="A647" s="1" t="s">
        <v>641</v>
      </c>
      <c r="B647" s="1" t="s">
        <v>6739</v>
      </c>
      <c r="C647" s="3"/>
      <c r="D647" s="3"/>
      <c r="E647" s="3"/>
      <c r="F647" s="3"/>
      <c r="G647" s="3"/>
      <c r="H647" s="3"/>
      <c r="I647" s="3"/>
      <c r="J647" s="3"/>
      <c r="K647" s="3"/>
      <c r="L647" s="3"/>
      <c r="M647" s="3"/>
      <c r="N647" s="3"/>
      <c r="O647" s="3"/>
      <c r="P647" s="3"/>
      <c r="Q647" s="3"/>
      <c r="R647" s="3"/>
      <c r="S647" s="3"/>
      <c r="T647" s="1" t="s">
        <v>6855</v>
      </c>
      <c r="U647" s="3"/>
      <c r="V647" s="3"/>
      <c r="W647" s="3"/>
      <c r="X647" s="3"/>
      <c r="Y647" s="3"/>
      <c r="Z647" s="3"/>
    </row>
    <row r="648">
      <c r="A648" s="1" t="s">
        <v>641</v>
      </c>
      <c r="B648" s="1" t="s">
        <v>6713</v>
      </c>
      <c r="C648" s="3"/>
      <c r="D648" s="3"/>
      <c r="E648" s="3"/>
      <c r="F648" s="3"/>
      <c r="G648" s="3"/>
      <c r="H648" s="3"/>
      <c r="I648" s="3"/>
      <c r="J648" s="3"/>
      <c r="K648" s="3"/>
      <c r="L648" s="3"/>
      <c r="M648" s="3"/>
      <c r="N648" s="3"/>
      <c r="O648" s="3"/>
      <c r="P648" s="3"/>
      <c r="Q648" s="3"/>
      <c r="R648" s="3"/>
      <c r="S648" s="3"/>
      <c r="T648" s="1" t="s">
        <v>8112</v>
      </c>
      <c r="U648" s="3"/>
      <c r="V648" s="3"/>
      <c r="W648" s="3"/>
      <c r="X648" s="3"/>
      <c r="Y648" s="3"/>
      <c r="Z648" s="3"/>
    </row>
    <row r="649">
      <c r="A649" s="1" t="s">
        <v>641</v>
      </c>
      <c r="B649" s="1" t="s">
        <v>6717</v>
      </c>
      <c r="C649" s="3"/>
      <c r="D649" s="3"/>
      <c r="E649" s="3"/>
      <c r="F649" s="3"/>
      <c r="G649" s="3"/>
      <c r="H649" s="3"/>
      <c r="I649" s="3"/>
      <c r="J649" s="3"/>
      <c r="K649" s="3"/>
      <c r="L649" s="3"/>
      <c r="M649" s="3"/>
      <c r="N649" s="3"/>
      <c r="O649" s="3"/>
      <c r="P649" s="3"/>
      <c r="Q649" s="3"/>
      <c r="R649" s="3"/>
      <c r="S649" s="3"/>
      <c r="T649" s="1" t="s">
        <v>8113</v>
      </c>
      <c r="U649" s="3"/>
      <c r="V649" s="3"/>
      <c r="W649" s="3"/>
      <c r="X649" s="3"/>
      <c r="Y649" s="3"/>
      <c r="Z649" s="3"/>
    </row>
    <row r="650">
      <c r="A650" s="1" t="s">
        <v>641</v>
      </c>
      <c r="B650" s="1" t="s">
        <v>6715</v>
      </c>
      <c r="C650" s="3"/>
      <c r="D650" s="3"/>
      <c r="E650" s="3"/>
      <c r="F650" s="3"/>
      <c r="G650" s="3"/>
      <c r="H650" s="3"/>
      <c r="I650" s="3"/>
      <c r="J650" s="3"/>
      <c r="K650" s="3"/>
      <c r="L650" s="3"/>
      <c r="M650" s="3"/>
      <c r="N650" s="3"/>
      <c r="O650" s="3"/>
      <c r="P650" s="3"/>
      <c r="Q650" s="3"/>
      <c r="R650" s="3"/>
      <c r="S650" s="3"/>
      <c r="T650" s="1" t="s">
        <v>7088</v>
      </c>
      <c r="U650" s="3"/>
      <c r="V650" s="3"/>
      <c r="W650" s="3"/>
      <c r="X650" s="3"/>
      <c r="Y650" s="3"/>
      <c r="Z650" s="3"/>
    </row>
    <row r="651">
      <c r="A651" s="1" t="s">
        <v>839</v>
      </c>
      <c r="B651" s="1" t="s">
        <v>6681</v>
      </c>
      <c r="C651" s="3"/>
      <c r="D651" s="3"/>
      <c r="E651" s="3"/>
      <c r="F651" s="3"/>
      <c r="G651" s="3"/>
      <c r="H651" s="3"/>
      <c r="I651" s="3"/>
      <c r="J651" s="3"/>
      <c r="K651" s="3"/>
      <c r="L651" s="3"/>
      <c r="M651" s="3"/>
      <c r="N651" s="3"/>
      <c r="O651" s="3"/>
      <c r="P651" s="3"/>
      <c r="Q651" s="3"/>
      <c r="R651" s="1" t="s">
        <v>8118</v>
      </c>
      <c r="S651" s="3"/>
      <c r="T651" s="3"/>
      <c r="U651" s="3"/>
      <c r="V651" s="3"/>
      <c r="W651" s="3"/>
      <c r="X651" s="3"/>
      <c r="Y651" s="3"/>
      <c r="Z651" s="3"/>
    </row>
    <row r="652">
      <c r="A652" s="1" t="s">
        <v>839</v>
      </c>
      <c r="B652" s="1" t="s">
        <v>6717</v>
      </c>
      <c r="C652" s="3"/>
      <c r="D652" s="3"/>
      <c r="E652" s="3"/>
      <c r="F652" s="3"/>
      <c r="G652" s="3"/>
      <c r="H652" s="3"/>
      <c r="I652" s="3"/>
      <c r="J652" s="3"/>
      <c r="K652" s="3"/>
      <c r="L652" s="3"/>
      <c r="M652" s="3"/>
      <c r="N652" s="3"/>
      <c r="O652" s="3"/>
      <c r="P652" s="3"/>
      <c r="Q652" s="3"/>
      <c r="R652" s="1" t="s">
        <v>8122</v>
      </c>
      <c r="S652" s="3"/>
      <c r="T652" s="3"/>
      <c r="U652" s="3"/>
      <c r="V652" s="3"/>
      <c r="W652" s="3"/>
      <c r="X652" s="3"/>
      <c r="Y652" s="3"/>
      <c r="Z652" s="3"/>
    </row>
    <row r="653">
      <c r="A653" s="1" t="s">
        <v>839</v>
      </c>
      <c r="B653" s="1" t="s">
        <v>6715</v>
      </c>
      <c r="C653" s="3"/>
      <c r="D653" s="3"/>
      <c r="E653" s="3"/>
      <c r="F653" s="3"/>
      <c r="G653" s="3"/>
      <c r="H653" s="3"/>
      <c r="I653" s="3"/>
      <c r="J653" s="3"/>
      <c r="K653" s="3"/>
      <c r="L653" s="3"/>
      <c r="M653" s="3"/>
      <c r="N653" s="3"/>
      <c r="O653" s="3"/>
      <c r="P653" s="3"/>
      <c r="Q653" s="3"/>
      <c r="R653" s="1" t="s">
        <v>2564</v>
      </c>
      <c r="S653" s="3"/>
      <c r="T653" s="3"/>
      <c r="U653" s="3"/>
      <c r="V653" s="3"/>
      <c r="W653" s="3"/>
      <c r="X653" s="3"/>
      <c r="Y653" s="3"/>
      <c r="Z653" s="3"/>
    </row>
    <row r="654">
      <c r="A654" s="1" t="s">
        <v>839</v>
      </c>
      <c r="B654" s="1" t="s">
        <v>6713</v>
      </c>
      <c r="C654" s="3"/>
      <c r="D654" s="3"/>
      <c r="E654" s="3"/>
      <c r="F654" s="3"/>
      <c r="G654" s="3"/>
      <c r="H654" s="3"/>
      <c r="I654" s="3"/>
      <c r="J654" s="3"/>
      <c r="K654" s="3"/>
      <c r="L654" s="3"/>
      <c r="M654" s="3"/>
      <c r="N654" s="3"/>
      <c r="O654" s="3"/>
      <c r="P654" s="3"/>
      <c r="Q654" s="3"/>
      <c r="R654" s="1" t="s">
        <v>8127</v>
      </c>
      <c r="S654" s="3"/>
      <c r="T654" s="3"/>
      <c r="U654" s="3"/>
      <c r="V654" s="3"/>
      <c r="W654" s="3"/>
      <c r="X654" s="3"/>
      <c r="Y654" s="3"/>
      <c r="Z654" s="3"/>
    </row>
    <row r="655">
      <c r="A655" s="1" t="s">
        <v>839</v>
      </c>
      <c r="B655" s="1" t="s">
        <v>6713</v>
      </c>
      <c r="C655" s="3"/>
      <c r="D655" s="3"/>
      <c r="E655" s="3"/>
      <c r="F655" s="3"/>
      <c r="G655" s="3"/>
      <c r="H655" s="3"/>
      <c r="I655" s="3"/>
      <c r="J655" s="3"/>
      <c r="K655" s="3"/>
      <c r="L655" s="3"/>
      <c r="M655" s="3"/>
      <c r="N655" s="3"/>
      <c r="O655" s="3"/>
      <c r="P655" s="3"/>
      <c r="Q655" s="3"/>
      <c r="R655" s="1" t="s">
        <v>8131</v>
      </c>
      <c r="S655" s="3"/>
      <c r="T655" s="3"/>
      <c r="U655" s="3"/>
      <c r="V655" s="3"/>
      <c r="W655" s="3"/>
      <c r="X655" s="3"/>
      <c r="Y655" s="3"/>
      <c r="Z655" s="3"/>
    </row>
    <row r="656">
      <c r="A656" s="1" t="s">
        <v>839</v>
      </c>
      <c r="B656" s="1" t="s">
        <v>6710</v>
      </c>
      <c r="C656" s="3"/>
      <c r="D656" s="3"/>
      <c r="E656" s="3"/>
      <c r="F656" s="3"/>
      <c r="G656" s="3"/>
      <c r="H656" s="3"/>
      <c r="I656" s="3"/>
      <c r="J656" s="3"/>
      <c r="K656" s="3"/>
      <c r="L656" s="3"/>
      <c r="M656" s="3"/>
      <c r="N656" s="3"/>
      <c r="O656" s="3"/>
      <c r="P656" s="3"/>
      <c r="Q656" s="3"/>
      <c r="R656" s="1">
        <v>5.0</v>
      </c>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1" t="s">
        <v>595</v>
      </c>
      <c r="B811" s="1" t="s">
        <v>6681</v>
      </c>
      <c r="C811" s="1">
        <v>3.0</v>
      </c>
      <c r="D811" s="3"/>
      <c r="E811" s="3"/>
      <c r="F811" s="3"/>
      <c r="G811" s="3"/>
      <c r="H811" s="3"/>
      <c r="I811" s="3"/>
      <c r="J811" s="3"/>
      <c r="K811" s="3"/>
      <c r="L811" s="3"/>
      <c r="M811" s="1" t="s">
        <v>8312</v>
      </c>
      <c r="N811" s="3"/>
      <c r="O811" s="3"/>
      <c r="P811" s="3"/>
      <c r="Q811" s="3"/>
      <c r="R811" s="3"/>
      <c r="S811" s="3"/>
      <c r="T811" s="3"/>
      <c r="U811" s="3"/>
      <c r="V811" s="3"/>
      <c r="W811" s="3"/>
      <c r="X811" s="3"/>
      <c r="Y811" s="3"/>
      <c r="Z811" s="3"/>
    </row>
    <row r="812">
      <c r="A812" s="1" t="s">
        <v>595</v>
      </c>
      <c r="B812" s="1" t="s">
        <v>6710</v>
      </c>
      <c r="C812" s="1">
        <v>3.0</v>
      </c>
      <c r="D812" s="3"/>
      <c r="E812" s="3"/>
      <c r="F812" s="3"/>
      <c r="G812" s="3"/>
      <c r="H812" s="3"/>
      <c r="I812" s="3"/>
      <c r="J812" s="3"/>
      <c r="K812" s="3"/>
      <c r="L812" s="3"/>
      <c r="M812" s="1" t="s">
        <v>8314</v>
      </c>
      <c r="N812" s="3"/>
      <c r="O812" s="3"/>
      <c r="P812" s="3"/>
      <c r="Q812" s="3"/>
      <c r="R812" s="3"/>
      <c r="S812" s="3"/>
      <c r="T812" s="3"/>
      <c r="U812" s="3"/>
      <c r="V812" s="3"/>
      <c r="W812" s="3"/>
      <c r="X812" s="3"/>
      <c r="Y812" s="3"/>
      <c r="Z812" s="3"/>
    </row>
    <row r="813">
      <c r="A813" s="1" t="s">
        <v>595</v>
      </c>
      <c r="B813" s="1" t="s">
        <v>6739</v>
      </c>
      <c r="C813" s="1">
        <v>3.0</v>
      </c>
      <c r="D813" s="3"/>
      <c r="E813" s="3"/>
      <c r="F813" s="3"/>
      <c r="G813" s="3"/>
      <c r="H813" s="3"/>
      <c r="I813" s="3"/>
      <c r="J813" s="3"/>
      <c r="K813" s="3"/>
      <c r="L813" s="3"/>
      <c r="M813" s="1" t="s">
        <v>8316</v>
      </c>
      <c r="N813" s="3"/>
      <c r="O813" s="3"/>
      <c r="P813" s="3"/>
      <c r="Q813" s="3"/>
      <c r="R813" s="3"/>
      <c r="S813" s="3"/>
      <c r="T813" s="3"/>
      <c r="U813" s="3"/>
      <c r="V813" s="3"/>
      <c r="W813" s="3"/>
      <c r="X813" s="3"/>
      <c r="Y813" s="3"/>
      <c r="Z813" s="3"/>
    </row>
    <row r="814">
      <c r="A814" s="1" t="s">
        <v>595</v>
      </c>
      <c r="B814" s="1" t="s">
        <v>6713</v>
      </c>
      <c r="C814" s="1">
        <v>3.0</v>
      </c>
      <c r="D814" s="3"/>
      <c r="E814" s="3"/>
      <c r="F814" s="3"/>
      <c r="G814" s="3"/>
      <c r="H814" s="3"/>
      <c r="I814" s="3"/>
      <c r="J814" s="3"/>
      <c r="K814" s="3"/>
      <c r="L814" s="3"/>
      <c r="M814" s="1" t="s">
        <v>8319</v>
      </c>
      <c r="N814" s="3"/>
      <c r="O814" s="3"/>
      <c r="P814" s="3"/>
      <c r="Q814" s="3"/>
      <c r="R814" s="3"/>
      <c r="S814" s="3"/>
      <c r="T814" s="3"/>
      <c r="U814" s="3"/>
      <c r="V814" s="3"/>
      <c r="W814" s="3"/>
      <c r="X814" s="3"/>
      <c r="Y814" s="3"/>
      <c r="Z814" s="3"/>
    </row>
    <row r="815">
      <c r="A815" s="1" t="s">
        <v>595</v>
      </c>
      <c r="B815" s="1" t="s">
        <v>6717</v>
      </c>
      <c r="C815" s="1">
        <v>3.0</v>
      </c>
      <c r="D815" s="3"/>
      <c r="E815" s="3"/>
      <c r="F815" s="3"/>
      <c r="G815" s="3"/>
      <c r="H815" s="3"/>
      <c r="I815" s="3"/>
      <c r="J815" s="3"/>
      <c r="K815" s="3"/>
      <c r="L815" s="3"/>
      <c r="M815" s="1" t="s">
        <v>8323</v>
      </c>
      <c r="N815" s="3"/>
      <c r="O815" s="3"/>
      <c r="P815" s="3"/>
      <c r="Q815" s="3"/>
      <c r="R815" s="3"/>
      <c r="S815" s="3"/>
      <c r="T815" s="3"/>
      <c r="U815" s="3"/>
      <c r="V815" s="3"/>
      <c r="W815" s="3"/>
      <c r="X815" s="3"/>
      <c r="Y815" s="3"/>
      <c r="Z815" s="3"/>
    </row>
    <row r="816">
      <c r="A816" s="1" t="s">
        <v>595</v>
      </c>
      <c r="B816" s="1" t="s">
        <v>6681</v>
      </c>
      <c r="C816" s="1">
        <v>3.0</v>
      </c>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598"/>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c r="A1071" s="1" t="s">
        <v>381</v>
      </c>
      <c r="B1071" s="1" t="s">
        <v>6715</v>
      </c>
      <c r="C1071" s="3"/>
      <c r="D1071" s="3"/>
      <c r="E1071" s="3"/>
      <c r="F1071" s="3"/>
      <c r="G1071" s="3"/>
      <c r="H1071" s="1" t="s">
        <v>9407</v>
      </c>
      <c r="I1071" s="3"/>
      <c r="J1071" s="3"/>
      <c r="K1071" s="3"/>
      <c r="L1071" s="3"/>
      <c r="M1071" s="3"/>
      <c r="N1071" s="3"/>
      <c r="O1071" s="3"/>
      <c r="P1071" s="3"/>
      <c r="Q1071" s="3"/>
      <c r="R1071" s="3"/>
      <c r="S1071" s="3"/>
      <c r="T1071" s="3"/>
      <c r="U1071" s="3"/>
      <c r="V1071" s="3"/>
      <c r="W1071" s="3"/>
      <c r="X1071" s="3"/>
      <c r="Y1071" s="3"/>
      <c r="Z1071" s="3"/>
    </row>
    <row r="1072">
      <c r="A1072" s="1" t="s">
        <v>381</v>
      </c>
      <c r="B1072" s="1" t="s">
        <v>6717</v>
      </c>
      <c r="C1072" s="3"/>
      <c r="D1072" s="3"/>
      <c r="E1072" s="3"/>
      <c r="F1072" s="3"/>
      <c r="G1072" s="3"/>
      <c r="H1072" s="1" t="s">
        <v>9411</v>
      </c>
      <c r="I1072" s="3"/>
      <c r="J1072" s="3"/>
      <c r="K1072" s="3"/>
      <c r="L1072" s="3"/>
      <c r="M1072" s="3"/>
      <c r="N1072" s="3"/>
      <c r="O1072" s="3"/>
      <c r="P1072" s="3"/>
      <c r="Q1072" s="3"/>
      <c r="R1072" s="3"/>
      <c r="S1072" s="3"/>
      <c r="T1072" s="3"/>
      <c r="U1072" s="3"/>
      <c r="V1072" s="3"/>
      <c r="W1072" s="3"/>
      <c r="X1072" s="3"/>
      <c r="Y1072" s="3"/>
      <c r="Z1072" s="3"/>
    </row>
    <row r="1073">
      <c r="A1073" s="1" t="s">
        <v>381</v>
      </c>
      <c r="B1073" s="1" t="s">
        <v>6713</v>
      </c>
      <c r="C1073" s="3"/>
      <c r="D1073" s="3"/>
      <c r="E1073" s="3"/>
      <c r="F1073" s="3"/>
      <c r="G1073" s="3"/>
      <c r="H1073" s="1" t="s">
        <v>9413</v>
      </c>
      <c r="I1073" s="3"/>
      <c r="J1073" s="3"/>
      <c r="K1073" s="3"/>
      <c r="L1073" s="3"/>
      <c r="M1073" s="3"/>
      <c r="N1073" s="3"/>
      <c r="O1073" s="3"/>
      <c r="P1073" s="3"/>
      <c r="Q1073" s="3"/>
      <c r="R1073" s="3"/>
      <c r="S1073" s="3"/>
      <c r="T1073" s="3"/>
      <c r="U1073" s="3"/>
      <c r="V1073" s="3"/>
      <c r="W1073" s="3"/>
      <c r="X1073" s="3"/>
      <c r="Y1073" s="3"/>
      <c r="Z1073" s="3"/>
    </row>
    <row r="1074">
      <c r="A1074" s="1" t="s">
        <v>381</v>
      </c>
      <c r="B1074" s="1" t="s">
        <v>6739</v>
      </c>
      <c r="C1074" s="3"/>
      <c r="D1074" s="3"/>
      <c r="E1074" s="3"/>
      <c r="F1074" s="3"/>
      <c r="G1074" s="3"/>
      <c r="H1074" s="1" t="s">
        <v>9416</v>
      </c>
      <c r="I1074" s="3"/>
      <c r="J1074" s="3"/>
      <c r="K1074" s="3"/>
      <c r="L1074" s="3"/>
      <c r="M1074" s="3"/>
      <c r="N1074" s="3"/>
      <c r="O1074" s="3"/>
      <c r="P1074" s="3"/>
      <c r="Q1074" s="3"/>
      <c r="R1074" s="3"/>
      <c r="S1074" s="3"/>
      <c r="T1074" s="3"/>
      <c r="U1074" s="3"/>
      <c r="V1074" s="3"/>
      <c r="W1074" s="3"/>
      <c r="X1074" s="3"/>
      <c r="Y1074" s="3"/>
      <c r="Z1074" s="3"/>
    </row>
    <row r="1075">
      <c r="A1075" s="1" t="s">
        <v>381</v>
      </c>
      <c r="B1075" s="1" t="s">
        <v>6681</v>
      </c>
      <c r="C1075" s="3"/>
      <c r="D1075" s="3"/>
      <c r="E1075" s="3"/>
      <c r="F1075" s="3"/>
      <c r="G1075" s="3"/>
      <c r="H1075" s="1" t="s">
        <v>9424</v>
      </c>
      <c r="I1075" s="3"/>
      <c r="J1075" s="3"/>
      <c r="K1075" s="3"/>
      <c r="L1075" s="3"/>
      <c r="M1075" s="3"/>
      <c r="N1075" s="3"/>
      <c r="O1075" s="3"/>
      <c r="P1075" s="3"/>
      <c r="Q1075" s="3"/>
      <c r="R1075" s="3"/>
      <c r="S1075" s="3"/>
      <c r="T1075" s="3"/>
      <c r="U1075" s="3"/>
      <c r="V1075" s="3"/>
      <c r="W1075" s="3"/>
      <c r="X1075" s="3"/>
      <c r="Y1075" s="3"/>
      <c r="Z1075" s="3"/>
    </row>
    <row r="1076">
      <c r="A1076" s="1" t="s">
        <v>381</v>
      </c>
      <c r="B1076" s="1" t="s">
        <v>6710</v>
      </c>
      <c r="C1076" s="3"/>
      <c r="D1076" s="3"/>
      <c r="E1076" s="3"/>
      <c r="F1076" s="3"/>
      <c r="G1076" s="3"/>
      <c r="H1076" s="1" t="s">
        <v>9431</v>
      </c>
      <c r="I1076" s="3"/>
      <c r="J1076" s="3"/>
      <c r="K1076" s="3"/>
      <c r="L1076" s="3"/>
      <c r="M1076" s="3"/>
      <c r="N1076" s="3"/>
      <c r="O1076" s="3"/>
      <c r="P1076" s="3"/>
      <c r="Q1076" s="3"/>
      <c r="R1076" s="3"/>
      <c r="S1076" s="3"/>
      <c r="T1076" s="3"/>
      <c r="U1076" s="3"/>
      <c r="V1076" s="3"/>
      <c r="W1076" s="3"/>
      <c r="X1076" s="3"/>
      <c r="Y1076" s="3"/>
      <c r="Z1076" s="3"/>
    </row>
  </sheetData>
  <dataValidations>
    <dataValidation type="list" allowBlank="1" showErrorMessage="1" sqref="A1:A1076">
      <formula1>'DS SV'!$S$2:$S$96</formula1>
    </dataValidation>
    <dataValidation type="list" allowBlank="1" sqref="B1:B1076">
      <formula1>"Access point,số lượng API / UI đã thực hiện,thông điệp đầu vào,thông điệp đầu ra,nghiệp vụ đã cài đặt,khả năng kết nối"</formula1>
    </dataValidation>
    <dataValidation type="list" allowBlank="1" sqref="C1:C1076">
      <formula1>"1,2,3"</formula1>
    </dataValidation>
  </dataValidations>
  <hyperlinks>
    <hyperlink r:id="rId1" ref="M115"/>
    <hyperlink r:id="rId2" ref="I121"/>
    <hyperlink r:id="rId3" ref="M167"/>
    <hyperlink r:id="rId4" ref="U191"/>
    <hyperlink r:id="rId5" ref="M311"/>
    <hyperlink r:id="rId6" ref="M312"/>
    <hyperlink r:id="rId7" ref="J350"/>
    <hyperlink r:id="rId8" ref="L356"/>
    <hyperlink r:id="rId9" ref="N362"/>
    <hyperlink r:id="rId10" ref="T368"/>
    <hyperlink r:id="rId11" ref="G386"/>
    <hyperlink r:id="rId12" ref="G438"/>
    <hyperlink r:id="rId13" ref="V505"/>
    <hyperlink r:id="rId14" ref="I642"/>
  </hyperlinks>
  <drawing r:id="rId1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75"/>
  <cols>
    <col customWidth="1" min="2" max="2" width="27.0"/>
    <col customWidth="1" min="4" max="4" width="18.57"/>
    <col customWidth="1" min="5" max="5" width="13.0"/>
    <col customWidth="1" min="6" max="6" width="13.43"/>
    <col customWidth="1" min="8" max="8" width="47.71"/>
    <col customWidth="1" min="11" max="11" width="51.71"/>
    <col customWidth="1" min="12" max="12" width="22.86"/>
    <col customWidth="1" min="13" max="14" width="51.71"/>
    <col customWidth="1" min="18" max="18" width="10.0"/>
    <col customWidth="1" min="19" max="19" width="45.71"/>
    <col customWidth="1" min="20" max="20" width="21.43"/>
    <col customWidth="1" min="21" max="21" width="25.14"/>
    <col customWidth="1" min="22" max="22" width="17.71"/>
    <col customWidth="1" min="23" max="23" width="14.43"/>
    <col customWidth="1" min="24" max="24" width="14.0"/>
    <col customWidth="1" min="25" max="25" width="28.57"/>
    <col customWidth="1" min="29" max="29" width="16.14"/>
    <col customWidth="1" min="33" max="33" width="61.86"/>
  </cols>
  <sheetData>
    <row r="1" ht="20.25" customHeight="1">
      <c r="A1" s="326"/>
      <c r="B1" s="327"/>
      <c r="C1" s="327"/>
      <c r="D1" s="327"/>
      <c r="E1" s="327"/>
      <c r="F1" s="327"/>
      <c r="G1" s="327"/>
      <c r="H1" s="327"/>
      <c r="I1" s="328"/>
      <c r="J1" s="328"/>
      <c r="K1" s="327"/>
      <c r="L1" s="327"/>
      <c r="M1" s="327"/>
      <c r="N1" s="327"/>
      <c r="O1" s="328"/>
      <c r="P1" s="328"/>
      <c r="Q1" s="329"/>
      <c r="R1" s="327"/>
      <c r="S1" s="327"/>
      <c r="T1" s="329"/>
      <c r="U1" s="328"/>
      <c r="V1" s="327"/>
      <c r="W1" s="327"/>
      <c r="X1" s="329"/>
      <c r="Y1" s="331" t="s">
        <v>7278</v>
      </c>
      <c r="Z1" s="328"/>
      <c r="AA1" s="329"/>
      <c r="AB1" s="328"/>
      <c r="AC1" s="328"/>
      <c r="AD1" s="329"/>
      <c r="AE1" s="327"/>
      <c r="AF1" s="327"/>
      <c r="AG1" s="327"/>
      <c r="AH1" s="329"/>
      <c r="AI1" s="328"/>
      <c r="AJ1" s="327"/>
      <c r="AK1" s="327"/>
      <c r="AL1" s="327"/>
      <c r="AM1" s="327"/>
      <c r="AN1" s="332"/>
      <c r="AO1" s="327"/>
      <c r="AP1" s="327"/>
      <c r="AQ1" s="327"/>
      <c r="AR1" s="327"/>
      <c r="AS1" s="328"/>
      <c r="AT1" s="327"/>
      <c r="AU1" s="327"/>
      <c r="AV1" s="327"/>
      <c r="AW1" s="327"/>
      <c r="AX1" s="327"/>
      <c r="AY1" s="327"/>
      <c r="AZ1" s="327"/>
      <c r="BA1" s="328"/>
      <c r="BB1" s="328"/>
    </row>
    <row r="2" ht="57.75" customHeight="1">
      <c r="A2" s="333" t="s">
        <v>2664</v>
      </c>
      <c r="B2" s="334" t="s">
        <v>7282</v>
      </c>
      <c r="C2" s="334" t="s">
        <v>7283</v>
      </c>
      <c r="D2" s="334" t="s">
        <v>7284</v>
      </c>
      <c r="E2" s="334" t="s">
        <v>7286</v>
      </c>
      <c r="F2" s="334" t="s">
        <v>5782</v>
      </c>
      <c r="G2" s="334" t="s">
        <v>5786</v>
      </c>
      <c r="H2" s="334" t="s">
        <v>7290</v>
      </c>
      <c r="I2" s="335"/>
      <c r="J2" s="335"/>
      <c r="K2" s="336" t="s">
        <v>7293</v>
      </c>
      <c r="L2" s="337">
        <v>43721.0</v>
      </c>
      <c r="M2" s="336"/>
      <c r="N2" s="336"/>
      <c r="O2" s="335"/>
      <c r="P2" s="335"/>
      <c r="Q2" s="338"/>
      <c r="R2" s="336" t="s">
        <v>7295</v>
      </c>
      <c r="S2" s="336" t="s">
        <v>1</v>
      </c>
      <c r="T2" s="338"/>
      <c r="U2" s="339" t="s">
        <v>7296</v>
      </c>
      <c r="V2" s="339" t="s">
        <v>7297</v>
      </c>
      <c r="W2" s="339" t="s">
        <v>7298</v>
      </c>
      <c r="X2" s="340">
        <v>43728.0</v>
      </c>
      <c r="Y2" s="342" t="s">
        <v>7300</v>
      </c>
      <c r="Z2" s="343">
        <v>43735.0</v>
      </c>
      <c r="AA2" s="344" t="s">
        <v>7309</v>
      </c>
      <c r="AB2" s="343">
        <v>43742.0</v>
      </c>
      <c r="AC2" s="342" t="s">
        <v>7310</v>
      </c>
      <c r="AD2" s="344" t="s">
        <v>7311</v>
      </c>
      <c r="AE2" s="337">
        <v>43749.0</v>
      </c>
      <c r="AF2" s="339" t="s">
        <v>7313</v>
      </c>
      <c r="AG2" s="339" t="s">
        <v>7314</v>
      </c>
      <c r="AH2" s="344" t="s">
        <v>7315</v>
      </c>
      <c r="AI2" s="342" t="s">
        <v>7317</v>
      </c>
      <c r="AJ2" s="339" t="s">
        <v>7318</v>
      </c>
      <c r="AK2" s="339" t="s">
        <v>7319</v>
      </c>
      <c r="AL2" s="337">
        <v>43756.0</v>
      </c>
      <c r="AM2" s="339" t="s">
        <v>7320</v>
      </c>
      <c r="AN2" s="346"/>
      <c r="AO2" s="337">
        <v>43791.0</v>
      </c>
      <c r="AP2" s="339" t="s">
        <v>7322</v>
      </c>
      <c r="AQ2" s="348"/>
      <c r="AR2" s="348"/>
      <c r="AS2" s="335"/>
      <c r="AT2" s="336"/>
      <c r="AU2" s="336"/>
      <c r="AV2" s="336"/>
      <c r="AW2" s="336"/>
      <c r="AX2" s="336"/>
      <c r="AY2" s="336"/>
      <c r="AZ2" s="336"/>
      <c r="BA2" s="335"/>
      <c r="BB2" s="335"/>
    </row>
    <row r="3">
      <c r="A3" s="349" t="s">
        <v>195</v>
      </c>
      <c r="B3" s="351" t="s">
        <v>7325</v>
      </c>
      <c r="C3" s="351" t="s">
        <v>7327</v>
      </c>
      <c r="D3" s="352">
        <v>2.0140076E7</v>
      </c>
      <c r="E3" s="353">
        <v>111618.0</v>
      </c>
      <c r="F3" s="354" t="s">
        <v>2627</v>
      </c>
      <c r="G3" s="355"/>
      <c r="H3" s="356" t="s">
        <v>197</v>
      </c>
      <c r="I3" s="357"/>
      <c r="J3" s="357"/>
      <c r="K3" s="358" t="s">
        <v>7329</v>
      </c>
      <c r="L3" s="359">
        <v>0.0</v>
      </c>
      <c r="M3" s="357"/>
      <c r="N3" s="357"/>
      <c r="O3" s="357"/>
      <c r="P3" s="361"/>
      <c r="Q3" s="357"/>
      <c r="R3" s="357"/>
      <c r="S3" s="357" t="str">
        <f t="shared" ref="S3:S96" si="1">concatenate(A3," ",D3," ",B3," ",C3)</f>
        <v>DSD_01 20140076 Hoàng Ngọc Anh</v>
      </c>
      <c r="T3" s="357"/>
      <c r="U3" s="359" t="s">
        <v>7335</v>
      </c>
      <c r="V3" s="364" t="s">
        <v>7336</v>
      </c>
      <c r="W3" s="364" t="s">
        <v>7337</v>
      </c>
      <c r="X3" s="359" t="s">
        <v>2627</v>
      </c>
      <c r="Y3" s="365" t="s">
        <v>7338</v>
      </c>
      <c r="Z3" s="357"/>
      <c r="AA3" s="357"/>
      <c r="AB3" s="359" t="s">
        <v>7340</v>
      </c>
      <c r="AC3" s="359" t="s">
        <v>7341</v>
      </c>
      <c r="AD3" s="357"/>
      <c r="AE3" s="359" t="s">
        <v>7342</v>
      </c>
      <c r="AF3" s="358" t="s">
        <v>7343</v>
      </c>
      <c r="AG3" s="358" t="str">
        <f>vlookup(S3,'Form responses 3'!C:D,2,0)</f>
        <v>Viết giao diện nhân viên trên Android</v>
      </c>
      <c r="AH3" s="358">
        <v>5.0</v>
      </c>
      <c r="AI3" s="357"/>
      <c r="AJ3" s="361"/>
      <c r="AK3" s="361"/>
      <c r="AL3" s="366">
        <f>vlookup(S3,'Form responses 4'!BO:BQ,2,0)</f>
        <v>66</v>
      </c>
      <c r="AM3" s="364">
        <v>0.0</v>
      </c>
      <c r="AN3" s="357" t="str">
        <f>vlookup(S3,'Form responses 4'!BO:BQ,3,0)</f>
        <v>Mô tả công việc: Làm mockup giao diện cho nhân viên
API cần cung cấp:
getUserInfo	GET	Lấy thông tin User
editUserInfo	POST	Cập nhật thông tin User
changePassword	POST	Cập nhật mật khẩu
getTaskProject	GET	Lấy danh sách công việc trong dự án
getTaskMember	GET	Lấy danh sách thành viên trong công việc
getTaskProceduce	GET	Lấy danh sách các quy trình trong công việc
getTaskCompleted	GET	Lấy danh sách các công việc đã hoàn thành
getKPIMember	GET	Lấy thông tin KPI User
getKPICriteria	GET	Lấy thông tin các tiêu chí đánh giá KPI
createReport	POST	Tạo báo cáo
editReport	PUT	Cập nhật báo cáo
getLogReport	GET	Lấy danh sách các báo cáo
</v>
      </c>
      <c r="AO3" s="364" t="s">
        <v>7342</v>
      </c>
      <c r="AP3" s="361">
        <f>countif(QA!D:D,A3)</f>
        <v>2</v>
      </c>
      <c r="AQ3" s="367"/>
      <c r="AR3" s="367"/>
      <c r="AS3" s="361"/>
      <c r="AT3" s="361"/>
      <c r="AU3" s="361"/>
      <c r="AV3" s="361"/>
      <c r="AW3" s="361"/>
      <c r="AX3" s="361"/>
      <c r="AY3" s="361"/>
      <c r="AZ3" s="361"/>
      <c r="BA3" s="357"/>
      <c r="BB3" s="361"/>
    </row>
    <row r="4" hidden="1">
      <c r="A4" s="368" t="s">
        <v>195</v>
      </c>
      <c r="B4" s="369" t="s">
        <v>7325</v>
      </c>
      <c r="C4" s="369" t="s">
        <v>7351</v>
      </c>
      <c r="D4" s="370">
        <v>2.0140782E7</v>
      </c>
      <c r="E4" s="371">
        <v>111618.0</v>
      </c>
      <c r="F4" s="372"/>
      <c r="G4" s="372"/>
      <c r="H4" s="373" t="s">
        <v>262</v>
      </c>
      <c r="I4" s="372"/>
      <c r="J4" s="372"/>
      <c r="K4" s="374" t="s">
        <v>7354</v>
      </c>
      <c r="L4" s="375">
        <v>0.0</v>
      </c>
      <c r="M4" s="376"/>
      <c r="N4" s="376"/>
      <c r="O4" s="372"/>
      <c r="P4" s="377"/>
      <c r="Q4" s="372"/>
      <c r="R4" s="372"/>
      <c r="S4" s="372" t="str">
        <f t="shared" si="1"/>
        <v>DSD_01 20140782 Hoàng Ngọc Dũng</v>
      </c>
      <c r="T4" s="372"/>
      <c r="U4" s="373" t="s">
        <v>7335</v>
      </c>
      <c r="V4" s="377"/>
      <c r="W4" s="377"/>
      <c r="X4" s="373" t="s">
        <v>2627</v>
      </c>
      <c r="Y4" s="372"/>
      <c r="Z4" s="372"/>
      <c r="AA4" s="372"/>
      <c r="AB4" s="373" t="s">
        <v>2627</v>
      </c>
      <c r="AC4" s="372"/>
      <c r="AD4" s="372"/>
      <c r="AE4" s="373" t="s">
        <v>2627</v>
      </c>
      <c r="AF4" s="373" t="s">
        <v>7359</v>
      </c>
      <c r="AG4" s="374" t="str">
        <f>vlookup(S4,'Form responses 3'!C:D,2,0)</f>
        <v>Mockup website Nhân viên</v>
      </c>
      <c r="AH4" s="372"/>
      <c r="AI4" s="372"/>
      <c r="AJ4" s="377"/>
      <c r="AK4" s="377"/>
      <c r="AL4" s="378">
        <f>vlookup(S4,'Form responses 4'!BO:BQ,2,0)</f>
        <v>67</v>
      </c>
      <c r="AM4" s="377"/>
      <c r="AN4" s="372"/>
      <c r="AO4" s="379" t="s">
        <v>7342</v>
      </c>
      <c r="AP4" s="377"/>
      <c r="AQ4" s="380"/>
      <c r="AR4" s="380"/>
      <c r="AS4" s="377"/>
      <c r="AT4" s="377"/>
      <c r="AU4" s="377"/>
      <c r="AV4" s="377"/>
      <c r="AW4" s="377"/>
      <c r="AX4" s="377"/>
      <c r="AY4" s="377"/>
      <c r="AZ4" s="377"/>
      <c r="BA4" s="372"/>
      <c r="BB4" s="377"/>
    </row>
    <row r="5" hidden="1">
      <c r="A5" s="368" t="s">
        <v>195</v>
      </c>
      <c r="B5" s="369" t="s">
        <v>7370</v>
      </c>
      <c r="C5" s="369" t="s">
        <v>7371</v>
      </c>
      <c r="D5" s="370">
        <v>2.0141382E7</v>
      </c>
      <c r="E5" s="371">
        <v>111618.0</v>
      </c>
      <c r="F5" s="372"/>
      <c r="G5" s="372"/>
      <c r="H5" s="381" t="s">
        <v>306</v>
      </c>
      <c r="I5" s="372"/>
      <c r="J5" s="372"/>
      <c r="K5" s="374" t="s">
        <v>7372</v>
      </c>
      <c r="L5" s="375">
        <v>0.0</v>
      </c>
      <c r="M5" s="376"/>
      <c r="N5" s="376"/>
      <c r="O5" s="372"/>
      <c r="P5" s="377"/>
      <c r="Q5" s="372"/>
      <c r="R5" s="372"/>
      <c r="S5" s="372" t="str">
        <f t="shared" si="1"/>
        <v>DSD_01 20141382 Nguyễn Ngọc Hải</v>
      </c>
      <c r="T5" s="372"/>
      <c r="U5" s="373" t="s">
        <v>7335</v>
      </c>
      <c r="V5" s="377"/>
      <c r="W5" s="377"/>
      <c r="X5" s="373" t="s">
        <v>7342</v>
      </c>
      <c r="Y5" s="372"/>
      <c r="Z5" s="372"/>
      <c r="AA5" s="372"/>
      <c r="AB5" s="373" t="s">
        <v>7342</v>
      </c>
      <c r="AC5" s="372"/>
      <c r="AD5" s="372"/>
      <c r="AE5" s="373" t="s">
        <v>2627</v>
      </c>
      <c r="AF5" s="373" t="s">
        <v>7378</v>
      </c>
      <c r="AG5" s="374" t="str">
        <f>vlookup(S5,'Form responses 3'!C:D,2,0)</f>
        <v>Viết 4 testcase </v>
      </c>
      <c r="AH5" s="372"/>
      <c r="AI5" s="372"/>
      <c r="AJ5" s="377"/>
      <c r="AK5" s="377"/>
      <c r="AL5" s="378">
        <f>vlookup(S5,'Form responses 4'!BO:BQ,2,0)</f>
        <v>66</v>
      </c>
      <c r="AM5" s="377"/>
      <c r="AN5" s="377"/>
      <c r="AO5" s="379" t="s">
        <v>7342</v>
      </c>
      <c r="AP5" s="377"/>
      <c r="AQ5" s="380"/>
      <c r="AR5" s="380"/>
      <c r="AS5" s="377"/>
      <c r="AT5" s="377"/>
      <c r="AU5" s="377"/>
      <c r="AV5" s="377"/>
      <c r="AW5" s="377"/>
      <c r="AX5" s="377"/>
      <c r="AY5" s="377"/>
      <c r="AZ5" s="377"/>
      <c r="BA5" s="372"/>
      <c r="BB5" s="377"/>
    </row>
    <row r="6" hidden="1">
      <c r="A6" s="368" t="s">
        <v>195</v>
      </c>
      <c r="B6" s="369" t="s">
        <v>7383</v>
      </c>
      <c r="C6" s="369" t="s">
        <v>7384</v>
      </c>
      <c r="D6" s="370">
        <v>2.0142068E7</v>
      </c>
      <c r="E6" s="382"/>
      <c r="F6" s="372"/>
      <c r="G6" s="372"/>
      <c r="H6" s="372"/>
      <c r="I6" s="372"/>
      <c r="J6" s="372"/>
      <c r="K6" s="383"/>
      <c r="L6" s="375">
        <v>0.0</v>
      </c>
      <c r="M6" s="376"/>
      <c r="N6" s="376"/>
      <c r="O6" s="372"/>
      <c r="P6" s="377"/>
      <c r="Q6" s="372"/>
      <c r="R6" s="372"/>
      <c r="S6" s="372" t="str">
        <f t="shared" si="1"/>
        <v>DSD_01 20142068 Hoàng Văn Hùng</v>
      </c>
      <c r="T6" s="372"/>
      <c r="U6" s="373" t="s">
        <v>7335</v>
      </c>
      <c r="V6" s="377"/>
      <c r="W6" s="377"/>
      <c r="X6" s="373" t="s">
        <v>7342</v>
      </c>
      <c r="Y6" s="372"/>
      <c r="Z6" s="372"/>
      <c r="AA6" s="372"/>
      <c r="AB6" s="373" t="s">
        <v>7342</v>
      </c>
      <c r="AC6" s="372"/>
      <c r="AD6" s="372"/>
      <c r="AE6" s="373" t="s">
        <v>7342</v>
      </c>
      <c r="AF6" s="373" t="s">
        <v>7343</v>
      </c>
      <c r="AG6" s="374" t="str">
        <f>vlookup(S6,'Form responses 3'!C:D,2,0)</f>
        <v>#N/A</v>
      </c>
      <c r="AH6" s="372"/>
      <c r="AI6" s="372"/>
      <c r="AJ6" s="377"/>
      <c r="AK6" s="377"/>
      <c r="AL6" s="378" t="str">
        <f>vlookup(S6,'Form responses 4'!BO:BQ,2,0)</f>
        <v>#N/A</v>
      </c>
      <c r="AM6" s="377"/>
      <c r="AN6" s="372"/>
      <c r="AO6" s="379" t="s">
        <v>7342</v>
      </c>
      <c r="AP6" s="377"/>
      <c r="AQ6" s="380"/>
      <c r="AR6" s="380"/>
      <c r="AS6" s="377"/>
      <c r="AT6" s="377"/>
      <c r="AU6" s="377"/>
      <c r="AV6" s="377"/>
      <c r="AW6" s="377"/>
      <c r="AX6" s="377"/>
      <c r="AY6" s="377"/>
      <c r="AZ6" s="377"/>
      <c r="BA6" s="372"/>
      <c r="BB6" s="377"/>
    </row>
    <row r="7" hidden="1">
      <c r="A7" s="368" t="s">
        <v>195</v>
      </c>
      <c r="B7" s="384" t="s">
        <v>7407</v>
      </c>
      <c r="C7" s="385" t="s">
        <v>7410</v>
      </c>
      <c r="D7" s="386">
        <v>2.0154461E7</v>
      </c>
      <c r="E7" s="382"/>
      <c r="F7" s="372"/>
      <c r="G7" s="372"/>
      <c r="H7" s="372"/>
      <c r="I7" s="372"/>
      <c r="J7" s="372"/>
      <c r="K7" s="383"/>
      <c r="L7" s="375">
        <v>0.0</v>
      </c>
      <c r="M7" s="376"/>
      <c r="N7" s="376"/>
      <c r="O7" s="372"/>
      <c r="P7" s="377"/>
      <c r="Q7" s="372"/>
      <c r="R7" s="372"/>
      <c r="S7" s="372" t="str">
        <f t="shared" si="1"/>
        <v>DSD_01 20154461 Yos Saroeun</v>
      </c>
      <c r="T7" s="372"/>
      <c r="U7" s="373" t="s">
        <v>7335</v>
      </c>
      <c r="V7" s="377"/>
      <c r="W7" s="377"/>
      <c r="X7" s="373" t="s">
        <v>7342</v>
      </c>
      <c r="Y7" s="372"/>
      <c r="Z7" s="372"/>
      <c r="AA7" s="372"/>
      <c r="AB7" s="373" t="s">
        <v>7342</v>
      </c>
      <c r="AC7" s="372"/>
      <c r="AD7" s="372"/>
      <c r="AE7" s="373" t="s">
        <v>7342</v>
      </c>
      <c r="AF7" s="373" t="s">
        <v>7343</v>
      </c>
      <c r="AG7" s="374" t="str">
        <f>vlookup(S7,'Form responses 3'!C:D,2,0)</f>
        <v>#N/A</v>
      </c>
      <c r="AH7" s="372"/>
      <c r="AI7" s="372"/>
      <c r="AJ7" s="377"/>
      <c r="AK7" s="377"/>
      <c r="AL7" s="378" t="str">
        <f>vlookup(S7,'Form responses 4'!BO:BQ,2,0)</f>
        <v>#N/A</v>
      </c>
      <c r="AM7" s="377"/>
      <c r="AN7" s="372"/>
      <c r="AO7" s="379" t="s">
        <v>7342</v>
      </c>
      <c r="AP7" s="377"/>
      <c r="AQ7" s="380"/>
      <c r="AR7" s="380"/>
      <c r="AS7" s="377"/>
      <c r="AT7" s="377"/>
      <c r="AU7" s="377"/>
      <c r="AV7" s="377"/>
      <c r="AW7" s="377"/>
      <c r="AX7" s="377"/>
      <c r="AY7" s="377"/>
      <c r="AZ7" s="377"/>
      <c r="BA7" s="372"/>
      <c r="BB7" s="377"/>
    </row>
    <row r="8" hidden="1">
      <c r="A8" s="387" t="s">
        <v>233</v>
      </c>
      <c r="B8" s="388" t="s">
        <v>7424</v>
      </c>
      <c r="C8" s="388" t="s">
        <v>7425</v>
      </c>
      <c r="D8" s="388">
        <v>2.0151883E7</v>
      </c>
      <c r="E8" s="389">
        <v>111618.0</v>
      </c>
      <c r="F8" s="390"/>
      <c r="G8" s="390"/>
      <c r="H8" s="388" t="s">
        <v>232</v>
      </c>
      <c r="I8" s="390"/>
      <c r="J8" s="390"/>
      <c r="K8" s="388" t="s">
        <v>7427</v>
      </c>
      <c r="L8" s="388"/>
      <c r="M8" s="388"/>
      <c r="N8" s="388"/>
      <c r="O8" s="390"/>
      <c r="P8" s="391"/>
      <c r="Q8" s="390"/>
      <c r="R8" s="390"/>
      <c r="S8" s="392" t="str">
        <f t="shared" si="1"/>
        <v>DSD_02 20151883 Phùng Văn Hưng</v>
      </c>
      <c r="T8" s="390"/>
      <c r="U8" s="388" t="s">
        <v>7336</v>
      </c>
      <c r="V8" s="388" t="s">
        <v>7335</v>
      </c>
      <c r="W8" s="388" t="s">
        <v>7337</v>
      </c>
      <c r="X8" s="388" t="s">
        <v>2627</v>
      </c>
      <c r="Y8" s="393" t="s">
        <v>7431</v>
      </c>
      <c r="Z8" s="390"/>
      <c r="AA8" s="390"/>
      <c r="AB8" s="388" t="s">
        <v>2627</v>
      </c>
      <c r="AC8" s="390"/>
      <c r="AD8" s="390"/>
      <c r="AE8" s="388" t="s">
        <v>2627</v>
      </c>
      <c r="AF8" s="388" t="s">
        <v>7432</v>
      </c>
      <c r="AG8" s="374" t="str">
        <f>vlookup(S8,'Form responses 3'!C:D,2,0)</f>
        <v>Tạo API trả về dữ liệu dạng JSON
Deploy Express App lên Heroku</v>
      </c>
      <c r="AH8" s="390"/>
      <c r="AI8" s="390"/>
      <c r="AJ8" s="394"/>
      <c r="AK8" s="394"/>
      <c r="AL8" s="378">
        <f>vlookup(S8,'Form responses 4'!BO:BQ,2,0)</f>
        <v>6</v>
      </c>
      <c r="AM8" s="394"/>
      <c r="AN8" s="390"/>
      <c r="AO8" s="388" t="s">
        <v>2627</v>
      </c>
      <c r="AP8" s="394"/>
      <c r="AQ8" s="395"/>
      <c r="AR8" s="396"/>
      <c r="AS8" s="391"/>
      <c r="AT8" s="390"/>
      <c r="AU8" s="390"/>
      <c r="AV8" s="390"/>
      <c r="AW8" s="390"/>
      <c r="AX8" s="390"/>
      <c r="AY8" s="390"/>
      <c r="AZ8" s="390"/>
      <c r="BA8" s="390"/>
      <c r="BB8" s="390"/>
    </row>
    <row r="9">
      <c r="A9" s="35" t="s">
        <v>233</v>
      </c>
      <c r="B9" s="397" t="s">
        <v>7436</v>
      </c>
      <c r="C9" s="397" t="s">
        <v>7437</v>
      </c>
      <c r="D9" s="397">
        <v>2.0150393E7</v>
      </c>
      <c r="E9" s="398">
        <v>111618.0</v>
      </c>
      <c r="F9" s="399" t="s">
        <v>7438</v>
      </c>
      <c r="G9" s="400"/>
      <c r="H9" s="397" t="s">
        <v>370</v>
      </c>
      <c r="I9" s="400"/>
      <c r="J9" s="400"/>
      <c r="K9" s="397" t="s">
        <v>7440</v>
      </c>
      <c r="L9" s="397"/>
      <c r="M9" s="397"/>
      <c r="N9" s="397"/>
      <c r="O9" s="400"/>
      <c r="P9" s="401"/>
      <c r="Q9" s="400"/>
      <c r="R9" s="400"/>
      <c r="S9" s="402" t="str">
        <f t="shared" si="1"/>
        <v>DSD_02 20150393 Biện Thành  Chung</v>
      </c>
      <c r="T9" s="400"/>
      <c r="U9" s="397" t="s">
        <v>7336</v>
      </c>
      <c r="V9" s="397" t="s">
        <v>7335</v>
      </c>
      <c r="W9" s="397" t="s">
        <v>7337</v>
      </c>
      <c r="X9" s="397" t="s">
        <v>7342</v>
      </c>
      <c r="Y9" s="400"/>
      <c r="Z9" s="400"/>
      <c r="AA9" s="400"/>
      <c r="AB9" s="397" t="s">
        <v>7342</v>
      </c>
      <c r="AC9" s="400">
        <v>7.0</v>
      </c>
      <c r="AD9" s="397">
        <v>20.0</v>
      </c>
      <c r="AE9" s="397" t="s">
        <v>2627</v>
      </c>
      <c r="AF9" s="400"/>
      <c r="AG9" s="358" t="str">
        <f>vlookup(S9,'Form responses 3'!C:D,2,0)</f>
        <v>Deploy App lên Heroku</v>
      </c>
      <c r="AH9" s="397">
        <v>19.0</v>
      </c>
      <c r="AI9" s="400"/>
      <c r="AJ9" s="403"/>
      <c r="AK9" s="404"/>
      <c r="AL9" s="366" t="str">
        <f>vlookup(S9,'Form responses 4'!BO:BQ,2,0)</f>
        <v>#N/A</v>
      </c>
      <c r="AM9" s="403">
        <v>6.0</v>
      </c>
      <c r="AN9" s="357" t="str">
        <f>vlookup(S9,'Form responses 4'!BO:BQ,3,0)</f>
        <v>#N/A</v>
      </c>
      <c r="AO9" s="397" t="s">
        <v>2627</v>
      </c>
      <c r="AP9" s="361">
        <f>countif(QA!D:D,A9)</f>
        <v>1</v>
      </c>
      <c r="AQ9" s="405"/>
      <c r="AR9" s="406"/>
      <c r="AS9" s="401"/>
      <c r="AT9" s="400"/>
      <c r="AU9" s="400"/>
      <c r="AV9" s="400"/>
      <c r="AW9" s="400"/>
      <c r="AX9" s="400"/>
      <c r="AY9" s="400"/>
      <c r="AZ9" s="400"/>
      <c r="BA9" s="400"/>
      <c r="BB9" s="400"/>
    </row>
    <row r="10" hidden="1">
      <c r="A10" s="387" t="s">
        <v>233</v>
      </c>
      <c r="B10" s="388" t="s">
        <v>7452</v>
      </c>
      <c r="C10" s="388" t="s">
        <v>7453</v>
      </c>
      <c r="D10" s="388">
        <v>2.0151716E7</v>
      </c>
      <c r="E10" s="389">
        <v>111618.0</v>
      </c>
      <c r="F10" s="390"/>
      <c r="G10" s="390"/>
      <c r="H10" s="388" t="s">
        <v>419</v>
      </c>
      <c r="I10" s="390"/>
      <c r="J10" s="390"/>
      <c r="K10" s="388" t="s">
        <v>7455</v>
      </c>
      <c r="L10" s="388"/>
      <c r="M10" s="388"/>
      <c r="N10" s="388"/>
      <c r="O10" s="390"/>
      <c r="P10" s="391"/>
      <c r="Q10" s="390"/>
      <c r="R10" s="390"/>
      <c r="S10" s="392" t="str">
        <f t="shared" si="1"/>
        <v>DSD_02 20151716 Trần Viết Huy</v>
      </c>
      <c r="T10" s="390"/>
      <c r="U10" s="388" t="s">
        <v>7336</v>
      </c>
      <c r="V10" s="388" t="s">
        <v>7335</v>
      </c>
      <c r="W10" s="388" t="s">
        <v>7337</v>
      </c>
      <c r="X10" s="388" t="s">
        <v>7342</v>
      </c>
      <c r="Y10" s="390"/>
      <c r="Z10" s="390"/>
      <c r="AA10" s="390"/>
      <c r="AB10" s="388" t="s">
        <v>7342</v>
      </c>
      <c r="AC10" s="390"/>
      <c r="AD10" s="390"/>
      <c r="AE10" s="388" t="s">
        <v>7342</v>
      </c>
      <c r="AF10" s="390"/>
      <c r="AG10" s="374" t="str">
        <f>vlookup(S10,'Form responses 3'!C:D,2,0)</f>
        <v>Viết API bằng ngôn ngữ PHP (laravel) deploy trên host free</v>
      </c>
      <c r="AH10" s="390"/>
      <c r="AI10" s="390"/>
      <c r="AJ10" s="394"/>
      <c r="AK10" s="394"/>
      <c r="AL10" s="378">
        <f>vlookup(S10,'Form responses 4'!BO:BQ,2,0)</f>
        <v>4</v>
      </c>
      <c r="AM10" s="394"/>
      <c r="AN10" s="390"/>
      <c r="AO10" s="388" t="s">
        <v>2627</v>
      </c>
      <c r="AP10" s="394"/>
      <c r="AQ10" s="395"/>
      <c r="AR10" s="396"/>
      <c r="AS10" s="391"/>
      <c r="AT10" s="390"/>
      <c r="AU10" s="390"/>
      <c r="AV10" s="390"/>
      <c r="AW10" s="390"/>
      <c r="AX10" s="390"/>
      <c r="AY10" s="390"/>
      <c r="AZ10" s="390"/>
      <c r="BA10" s="390"/>
      <c r="BB10" s="390"/>
    </row>
    <row r="11" hidden="1">
      <c r="A11" s="387" t="s">
        <v>233</v>
      </c>
      <c r="B11" s="388" t="s">
        <v>7464</v>
      </c>
      <c r="C11" s="388" t="s">
        <v>7465</v>
      </c>
      <c r="D11" s="388">
        <v>2.0151493E7</v>
      </c>
      <c r="E11" s="389">
        <v>111618.0</v>
      </c>
      <c r="F11" s="390"/>
      <c r="G11" s="390"/>
      <c r="H11" s="388" t="s">
        <v>396</v>
      </c>
      <c r="I11" s="390"/>
      <c r="J11" s="390"/>
      <c r="K11" s="388" t="s">
        <v>7466</v>
      </c>
      <c r="L11" s="388"/>
      <c r="M11" s="388"/>
      <c r="N11" s="388"/>
      <c r="O11" s="390"/>
      <c r="P11" s="391"/>
      <c r="Q11" s="390"/>
      <c r="R11" s="390"/>
      <c r="S11" s="392" t="str">
        <f t="shared" si="1"/>
        <v>DSD_02 20151493 Phạm  Hoàn</v>
      </c>
      <c r="T11" s="390"/>
      <c r="U11" s="388" t="s">
        <v>7336</v>
      </c>
      <c r="V11" s="388" t="s">
        <v>7335</v>
      </c>
      <c r="W11" s="388" t="s">
        <v>7337</v>
      </c>
      <c r="X11" s="388" t="s">
        <v>2627</v>
      </c>
      <c r="Y11" s="390"/>
      <c r="Z11" s="390"/>
      <c r="AA11" s="390"/>
      <c r="AB11" s="388" t="s">
        <v>2627</v>
      </c>
      <c r="AC11" s="390"/>
      <c r="AD11" s="390"/>
      <c r="AE11" s="388" t="s">
        <v>7342</v>
      </c>
      <c r="AF11" s="390"/>
      <c r="AG11" s="374" t="str">
        <f>vlookup(S11,'Form responses 3'!C:D,2,0)</f>
        <v>#N/A</v>
      </c>
      <c r="AH11" s="390"/>
      <c r="AI11" s="390"/>
      <c r="AJ11" s="394"/>
      <c r="AK11" s="394"/>
      <c r="AL11" s="378">
        <f>vlookup(S11,'Form responses 4'!BO:BQ,2,0)</f>
        <v>2</v>
      </c>
      <c r="AM11" s="394"/>
      <c r="AN11" s="390"/>
      <c r="AO11" s="388" t="s">
        <v>7342</v>
      </c>
      <c r="AP11" s="394"/>
      <c r="AQ11" s="395"/>
      <c r="AR11" s="396"/>
      <c r="AS11" s="391"/>
      <c r="AT11" s="390"/>
      <c r="AU11" s="390"/>
      <c r="AV11" s="390"/>
      <c r="AW11" s="390"/>
      <c r="AX11" s="390"/>
      <c r="AY11" s="390"/>
      <c r="AZ11" s="390"/>
      <c r="BA11" s="390"/>
      <c r="BB11" s="390"/>
    </row>
    <row r="12">
      <c r="A12" s="21" t="s">
        <v>179</v>
      </c>
      <c r="B12" s="407" t="s">
        <v>7478</v>
      </c>
      <c r="C12" s="407" t="s">
        <v>7327</v>
      </c>
      <c r="D12" s="408">
        <v>2.0150078E7</v>
      </c>
      <c r="E12" s="408">
        <v>111618.0</v>
      </c>
      <c r="F12" s="409" t="s">
        <v>2627</v>
      </c>
      <c r="G12" s="410"/>
      <c r="H12" s="411" t="s">
        <v>483</v>
      </c>
      <c r="I12" s="412"/>
      <c r="J12" s="412"/>
      <c r="K12" s="413" t="s">
        <v>7487</v>
      </c>
      <c r="L12" s="411"/>
      <c r="M12" s="411"/>
      <c r="N12" s="411"/>
      <c r="O12" s="412"/>
      <c r="P12" s="414"/>
      <c r="Q12" s="412"/>
      <c r="R12" s="412"/>
      <c r="S12" s="402" t="str">
        <f t="shared" si="1"/>
        <v>DSD_03 20150078 Mai Gia Bảo Anh</v>
      </c>
      <c r="T12" s="412"/>
      <c r="U12" s="411" t="s">
        <v>7336</v>
      </c>
      <c r="V12" s="415" t="s">
        <v>7337</v>
      </c>
      <c r="W12" s="415" t="s">
        <v>7335</v>
      </c>
      <c r="X12" s="411"/>
      <c r="Y12" s="411" t="s">
        <v>7489</v>
      </c>
      <c r="Z12" s="412"/>
      <c r="AA12" s="412"/>
      <c r="AB12" s="415" t="s">
        <v>2627</v>
      </c>
      <c r="AC12" s="412">
        <v>1.0</v>
      </c>
      <c r="AD12" s="412">
        <v>20.0</v>
      </c>
      <c r="AE12" s="411" t="s">
        <v>2627</v>
      </c>
      <c r="AF12" s="412"/>
      <c r="AG12" s="358" t="str">
        <f>vlookup(S12,'Form responses 3'!C:D,2,0)</f>
        <v>Viết 6 test case</v>
      </c>
      <c r="AH12" s="411">
        <v>30.0</v>
      </c>
      <c r="AI12" s="412"/>
      <c r="AJ12" s="414"/>
      <c r="AK12" s="414"/>
      <c r="AL12" s="366">
        <f>vlookup(S12,'Form responses 4'!BO:BQ,2,0)</f>
        <v>1</v>
      </c>
      <c r="AM12" s="415">
        <v>8.0</v>
      </c>
      <c r="AN12" s="357" t="str">
        <f>vlookup(S12,'Form responses 4'!BO:BQ,3,0)</f>
        <v/>
      </c>
      <c r="AO12" s="415" t="s">
        <v>2627</v>
      </c>
      <c r="AP12" s="361">
        <f>countif(QA!D:D,A12)</f>
        <v>3</v>
      </c>
      <c r="AQ12" s="416"/>
      <c r="AR12" s="416"/>
      <c r="AS12" s="414"/>
      <c r="AT12" s="414"/>
      <c r="AU12" s="414"/>
      <c r="AV12" s="414"/>
      <c r="AW12" s="414"/>
      <c r="AX12" s="414"/>
      <c r="AY12" s="414"/>
      <c r="AZ12" s="414"/>
      <c r="BA12" s="412"/>
      <c r="BB12" s="414"/>
    </row>
    <row r="13" hidden="1">
      <c r="A13" s="417" t="s">
        <v>179</v>
      </c>
      <c r="B13" s="418" t="s">
        <v>7501</v>
      </c>
      <c r="C13" s="418" t="s">
        <v>7503</v>
      </c>
      <c r="D13" s="419">
        <v>2.015148E7</v>
      </c>
      <c r="E13" s="419">
        <v>111618.0</v>
      </c>
      <c r="F13" s="420"/>
      <c r="G13" s="421"/>
      <c r="H13" s="422" t="s">
        <v>538</v>
      </c>
      <c r="I13" s="420"/>
      <c r="J13" s="420"/>
      <c r="K13" s="423" t="s">
        <v>7505</v>
      </c>
      <c r="L13" s="424"/>
      <c r="M13" s="424"/>
      <c r="N13" s="424"/>
      <c r="O13" s="420"/>
      <c r="P13" s="425"/>
      <c r="Q13" s="420"/>
      <c r="R13" s="420"/>
      <c r="S13" s="392" t="str">
        <f t="shared" si="1"/>
        <v>DSD_03 20151480 Nguyễn Thị Hoài</v>
      </c>
      <c r="T13" s="420"/>
      <c r="U13" s="422" t="s">
        <v>7336</v>
      </c>
      <c r="V13" s="426" t="s">
        <v>7337</v>
      </c>
      <c r="W13" s="426" t="s">
        <v>7335</v>
      </c>
      <c r="X13" s="422" t="s">
        <v>2627</v>
      </c>
      <c r="Y13" s="420"/>
      <c r="Z13" s="420"/>
      <c r="AA13" s="420"/>
      <c r="AB13" s="422" t="s">
        <v>2627</v>
      </c>
      <c r="AC13" s="420"/>
      <c r="AD13" s="420"/>
      <c r="AE13" s="422" t="s">
        <v>2627</v>
      </c>
      <c r="AF13" s="420"/>
      <c r="AG13" s="374" t="str">
        <f>vlookup(S13,'Form responses 3'!C:D,2,0)</f>
        <v>Viết testcase cho api </v>
      </c>
      <c r="AH13" s="420"/>
      <c r="AI13" s="420"/>
      <c r="AJ13" s="425"/>
      <c r="AK13" s="425"/>
      <c r="AL13" s="378">
        <f>vlookup(S13,'Form responses 4'!BO:BQ,2,0)</f>
        <v>1</v>
      </c>
      <c r="AM13" s="425"/>
      <c r="AN13" s="420"/>
      <c r="AO13" s="426" t="s">
        <v>2627</v>
      </c>
      <c r="AP13" s="425"/>
      <c r="AQ13" s="427"/>
      <c r="AR13" s="427"/>
      <c r="AS13" s="425"/>
      <c r="AT13" s="425"/>
      <c r="AU13" s="425"/>
      <c r="AV13" s="425"/>
      <c r="AW13" s="425"/>
      <c r="AX13" s="425"/>
      <c r="AY13" s="425"/>
      <c r="AZ13" s="425"/>
      <c r="BA13" s="420"/>
      <c r="BB13" s="425"/>
    </row>
    <row r="14" hidden="1">
      <c r="A14" s="417" t="s">
        <v>179</v>
      </c>
      <c r="B14" s="418" t="s">
        <v>7510</v>
      </c>
      <c r="C14" s="418" t="s">
        <v>7453</v>
      </c>
      <c r="D14" s="419">
        <v>2.0151707E7</v>
      </c>
      <c r="E14" s="419">
        <v>111618.0</v>
      </c>
      <c r="F14" s="420"/>
      <c r="G14" s="421"/>
      <c r="H14" s="422" t="s">
        <v>201</v>
      </c>
      <c r="I14" s="420"/>
      <c r="J14" s="420"/>
      <c r="K14" s="423" t="s">
        <v>7511</v>
      </c>
      <c r="L14" s="424"/>
      <c r="M14" s="424"/>
      <c r="N14" s="424"/>
      <c r="O14" s="420"/>
      <c r="P14" s="425"/>
      <c r="Q14" s="420"/>
      <c r="R14" s="420"/>
      <c r="S14" s="392" t="str">
        <f t="shared" si="1"/>
        <v>DSD_03 20151707 Tạ Quốc Huy</v>
      </c>
      <c r="T14" s="420"/>
      <c r="U14" s="422" t="s">
        <v>7336</v>
      </c>
      <c r="V14" s="426" t="s">
        <v>7337</v>
      </c>
      <c r="W14" s="426" t="s">
        <v>7335</v>
      </c>
      <c r="X14" s="422" t="s">
        <v>2627</v>
      </c>
      <c r="Y14" s="420"/>
      <c r="Z14" s="420"/>
      <c r="AA14" s="420"/>
      <c r="AB14" s="422" t="s">
        <v>2627</v>
      </c>
      <c r="AC14" s="420"/>
      <c r="AD14" s="420"/>
      <c r="AE14" s="422" t="s">
        <v>2627</v>
      </c>
      <c r="AF14" s="422" t="s">
        <v>7513</v>
      </c>
      <c r="AG14" s="374" t="str">
        <f>vlookup(S14,'Form responses 3'!C:D,2,0)</f>
        <v>- Xây dựng API Hello World
- Cài đặt CircleCI để tự build và deploy lên máy chủ
- Thiết kế 6 API Test Cases</v>
      </c>
      <c r="AH14" s="420"/>
      <c r="AI14" s="420"/>
      <c r="AJ14" s="425"/>
      <c r="AK14" s="425"/>
      <c r="AL14" s="378">
        <f>vlookup(S14,'Form responses 4'!BO:BQ,2,0)</f>
        <v>1</v>
      </c>
      <c r="AM14" s="425"/>
      <c r="AN14" s="420"/>
      <c r="AO14" s="426" t="s">
        <v>2627</v>
      </c>
      <c r="AP14" s="425"/>
      <c r="AQ14" s="427"/>
      <c r="AR14" s="427"/>
      <c r="AS14" s="425"/>
      <c r="AT14" s="425"/>
      <c r="AU14" s="425"/>
      <c r="AV14" s="425"/>
      <c r="AW14" s="425"/>
      <c r="AX14" s="425"/>
      <c r="AY14" s="425"/>
      <c r="AZ14" s="425"/>
      <c r="BA14" s="420"/>
      <c r="BB14" s="425"/>
    </row>
    <row r="15" hidden="1">
      <c r="A15" s="417" t="s">
        <v>179</v>
      </c>
      <c r="B15" s="418" t="s">
        <v>7519</v>
      </c>
      <c r="C15" s="418" t="s">
        <v>7520</v>
      </c>
      <c r="D15" s="419">
        <v>2.0151748E7</v>
      </c>
      <c r="E15" s="419">
        <v>111618.0</v>
      </c>
      <c r="F15" s="428"/>
      <c r="G15" s="421"/>
      <c r="H15" s="422" t="s">
        <v>332</v>
      </c>
      <c r="I15" s="420"/>
      <c r="J15" s="420"/>
      <c r="K15" s="423" t="s">
        <v>7522</v>
      </c>
      <c r="L15" s="424"/>
      <c r="M15" s="424"/>
      <c r="N15" s="424"/>
      <c r="O15" s="420"/>
      <c r="P15" s="425"/>
      <c r="Q15" s="420"/>
      <c r="R15" s="420"/>
      <c r="S15" s="392" t="str">
        <f t="shared" si="1"/>
        <v>DSD_03 20151748 Phí Khánh Huyền</v>
      </c>
      <c r="T15" s="420"/>
      <c r="U15" s="422" t="s">
        <v>7336</v>
      </c>
      <c r="V15" s="426" t="s">
        <v>7337</v>
      </c>
      <c r="W15" s="426" t="s">
        <v>7335</v>
      </c>
      <c r="X15" s="422" t="s">
        <v>2627</v>
      </c>
      <c r="Y15" s="420"/>
      <c r="Z15" s="420"/>
      <c r="AA15" s="420"/>
      <c r="AB15" s="422" t="s">
        <v>2627</v>
      </c>
      <c r="AC15" s="420"/>
      <c r="AD15" s="420"/>
      <c r="AE15" s="422" t="s">
        <v>2627</v>
      </c>
      <c r="AF15" s="420"/>
      <c r="AG15" s="374" t="str">
        <f>vlookup(S15,'Form responses 3'!C:D,2,0)</f>
        <v>Viết test case API design </v>
      </c>
      <c r="AH15" s="420"/>
      <c r="AI15" s="420"/>
      <c r="AJ15" s="425"/>
      <c r="AK15" s="425"/>
      <c r="AL15" s="378" t="str">
        <f>vlookup(S15,'Form responses 4'!BO:BQ,2,0)</f>
        <v>#N/A</v>
      </c>
      <c r="AM15" s="425"/>
      <c r="AN15" s="420"/>
      <c r="AO15" s="426" t="s">
        <v>2627</v>
      </c>
      <c r="AP15" s="425"/>
      <c r="AQ15" s="427"/>
      <c r="AR15" s="427"/>
      <c r="AS15" s="425"/>
      <c r="AT15" s="425"/>
      <c r="AU15" s="425"/>
      <c r="AV15" s="425"/>
      <c r="AW15" s="425"/>
      <c r="AX15" s="425"/>
      <c r="AY15" s="425"/>
      <c r="AZ15" s="425"/>
      <c r="BA15" s="420"/>
      <c r="BB15" s="425"/>
    </row>
    <row r="16" hidden="1">
      <c r="A16" s="417" t="s">
        <v>179</v>
      </c>
      <c r="B16" s="418" t="s">
        <v>7525</v>
      </c>
      <c r="C16" s="418" t="s">
        <v>7526</v>
      </c>
      <c r="D16" s="419">
        <v>2.0153805E7</v>
      </c>
      <c r="E16" s="419">
        <v>111618.0</v>
      </c>
      <c r="F16" s="420"/>
      <c r="G16" s="421"/>
      <c r="H16" s="422" t="s">
        <v>543</v>
      </c>
      <c r="I16" s="420"/>
      <c r="J16" s="420"/>
      <c r="K16" s="423" t="s">
        <v>7527</v>
      </c>
      <c r="L16" s="424"/>
      <c r="M16" s="424"/>
      <c r="N16" s="424"/>
      <c r="O16" s="420"/>
      <c r="P16" s="425"/>
      <c r="Q16" s="420"/>
      <c r="R16" s="420"/>
      <c r="S16" s="392" t="str">
        <f t="shared" si="1"/>
        <v>DSD_03 20153805 Nguyễn Văn Tín</v>
      </c>
      <c r="T16" s="420"/>
      <c r="U16" s="422" t="s">
        <v>7336</v>
      </c>
      <c r="V16" s="426" t="s">
        <v>7337</v>
      </c>
      <c r="W16" s="426" t="s">
        <v>7335</v>
      </c>
      <c r="X16" s="422" t="s">
        <v>2627</v>
      </c>
      <c r="Y16" s="420"/>
      <c r="Z16" s="420"/>
      <c r="AA16" s="420"/>
      <c r="AB16" s="422" t="s">
        <v>7340</v>
      </c>
      <c r="AC16" s="420"/>
      <c r="AD16" s="420"/>
      <c r="AE16" s="422" t="s">
        <v>7342</v>
      </c>
      <c r="AF16" s="420"/>
      <c r="AG16" s="374" t="str">
        <f>vlookup(S16,'Form responses 3'!C:D,2,0)</f>
        <v>Viết test case cho API</v>
      </c>
      <c r="AH16" s="420"/>
      <c r="AI16" s="420"/>
      <c r="AJ16" s="425"/>
      <c r="AK16" s="425"/>
      <c r="AL16" s="378">
        <f>vlookup(S16,'Form responses 4'!BO:BQ,2,0)</f>
        <v>0</v>
      </c>
      <c r="AM16" s="425"/>
      <c r="AN16" s="420"/>
      <c r="AO16" s="426" t="s">
        <v>2627</v>
      </c>
      <c r="AP16" s="425"/>
      <c r="AQ16" s="427"/>
      <c r="AR16" s="427"/>
      <c r="AS16" s="425"/>
      <c r="AT16" s="425"/>
      <c r="AU16" s="425"/>
      <c r="AV16" s="425"/>
      <c r="AW16" s="425"/>
      <c r="AX16" s="425"/>
      <c r="AY16" s="425"/>
      <c r="AZ16" s="425"/>
      <c r="BA16" s="420"/>
      <c r="BB16" s="425"/>
    </row>
    <row r="17">
      <c r="A17" s="28" t="s">
        <v>140</v>
      </c>
      <c r="B17" s="31" t="s">
        <v>7530</v>
      </c>
      <c r="C17" s="31" t="s">
        <v>7531</v>
      </c>
      <c r="D17" s="429">
        <v>2.0153325E7</v>
      </c>
      <c r="E17" s="430">
        <v>111618.0</v>
      </c>
      <c r="F17" s="431" t="s">
        <v>2627</v>
      </c>
      <c r="G17" s="432"/>
      <c r="H17" s="432" t="s">
        <v>212</v>
      </c>
      <c r="I17" s="432"/>
      <c r="J17" s="433"/>
      <c r="K17" s="434" t="s">
        <v>7533</v>
      </c>
      <c r="L17" s="433"/>
      <c r="M17" s="433"/>
      <c r="N17" s="433"/>
      <c r="O17" s="433"/>
      <c r="P17" s="435"/>
      <c r="Q17" s="433"/>
      <c r="R17" s="433"/>
      <c r="S17" s="402" t="str">
        <f t="shared" si="1"/>
        <v>DSD_04 20153325 Nguyễn Chí  Thanh</v>
      </c>
      <c r="T17" s="433"/>
      <c r="U17" s="436" t="s">
        <v>7335</v>
      </c>
      <c r="V17" s="437" t="s">
        <v>7336</v>
      </c>
      <c r="W17" s="437" t="s">
        <v>7337</v>
      </c>
      <c r="X17" s="436" t="s">
        <v>2627</v>
      </c>
      <c r="Y17" s="436" t="s">
        <v>7539</v>
      </c>
      <c r="Z17" s="433"/>
      <c r="AA17" s="433"/>
      <c r="AB17" s="436" t="s">
        <v>2627</v>
      </c>
      <c r="AC17" s="436" t="s">
        <v>7541</v>
      </c>
      <c r="AD17" s="433"/>
      <c r="AE17" s="436" t="s">
        <v>7342</v>
      </c>
      <c r="AF17" s="433"/>
      <c r="AG17" s="358" t="str">
        <f>vlookup(S17,'Form responses 3'!C:D,2,0)</f>
        <v>Trả lời câu hỏi, Thiết kế mockup của các giao diện tạo công việc và quản lý chỉ số đánh giá, tạo các testcase.</v>
      </c>
      <c r="AH17" s="359">
        <v>18.0</v>
      </c>
      <c r="AI17" s="433"/>
      <c r="AJ17" s="435"/>
      <c r="AK17" s="435"/>
      <c r="AL17" s="366">
        <f>vlookup(S17,'Form responses 4'!BO:BQ,2,0)</f>
        <v>60</v>
      </c>
      <c r="AM17" s="437">
        <v>10.0</v>
      </c>
      <c r="AN17" s="357" t="str">
        <f>vlookup(S17,'Form responses 4'!BO:BQ,3,0)</f>
        <v>Nhóm đã xây dựng mockup cho các cấp lãnh đạo: Lãnh đạo cấp cao, lãnh đạo cấp 1, lãnh đạo cấp 2. Có tổng cộng 20 mockup, trong đó có một số mockup sẽ được dùng chung cho cả 3 cấp lãnh đạo. Sau đó nhóm đã thống nhất với các nhóm có API liên quan để chỉnh sửa và thống nhất dữ liệu đầu vào đầu ra của API với giao diện mockup. </v>
      </c>
      <c r="AO17" s="437" t="s">
        <v>2627</v>
      </c>
      <c r="AP17" s="361">
        <f>countif(QA!D:D,A17)</f>
        <v>4</v>
      </c>
      <c r="AQ17" s="438"/>
      <c r="AR17" s="438"/>
      <c r="AS17" s="435"/>
      <c r="AT17" s="435"/>
      <c r="AU17" s="435"/>
      <c r="AV17" s="435"/>
      <c r="AW17" s="435"/>
      <c r="AX17" s="435"/>
      <c r="AY17" s="435"/>
      <c r="AZ17" s="435"/>
      <c r="BA17" s="433"/>
      <c r="BB17" s="435"/>
    </row>
    <row r="18" hidden="1">
      <c r="A18" s="439" t="s">
        <v>140</v>
      </c>
      <c r="B18" s="440" t="s">
        <v>7544</v>
      </c>
      <c r="C18" s="440" t="s">
        <v>7545</v>
      </c>
      <c r="D18" s="441">
        <v>2.0150487E7</v>
      </c>
      <c r="E18" s="442">
        <v>111618.0</v>
      </c>
      <c r="F18" s="443"/>
      <c r="G18" s="443"/>
      <c r="H18" s="443" t="s">
        <v>325</v>
      </c>
      <c r="I18" s="443"/>
      <c r="J18" s="444"/>
      <c r="K18" s="445" t="s">
        <v>7550</v>
      </c>
      <c r="L18" s="446"/>
      <c r="M18" s="446"/>
      <c r="N18" s="446"/>
      <c r="O18" s="444"/>
      <c r="P18" s="447"/>
      <c r="Q18" s="444"/>
      <c r="R18" s="444"/>
      <c r="S18" s="392" t="str">
        <f t="shared" si="1"/>
        <v>DSD_04 20150487 Lã Mạnh  Cường</v>
      </c>
      <c r="T18" s="444"/>
      <c r="U18" s="448" t="s">
        <v>7335</v>
      </c>
      <c r="V18" s="449" t="s">
        <v>7336</v>
      </c>
      <c r="W18" s="449" t="s">
        <v>7337</v>
      </c>
      <c r="X18" s="448" t="s">
        <v>2627</v>
      </c>
      <c r="Y18" s="444"/>
      <c r="Z18" s="444"/>
      <c r="AA18" s="444"/>
      <c r="AB18" s="448" t="s">
        <v>2627</v>
      </c>
      <c r="AC18" s="444"/>
      <c r="AD18" s="444"/>
      <c r="AE18" s="448" t="s">
        <v>2627</v>
      </c>
      <c r="AF18" s="444"/>
      <c r="AG18" s="374" t="str">
        <f>vlookup(S18,'Form responses 3'!C:D,2,0)</f>
        <v>Mockup giao diện cho lãnh đạo các cấp</v>
      </c>
      <c r="AH18" s="444"/>
      <c r="AI18" s="444"/>
      <c r="AJ18" s="447"/>
      <c r="AK18" s="447"/>
      <c r="AL18" s="378">
        <f>vlookup(S18,'Form responses 4'!BO:BQ,2,0)</f>
        <v>24</v>
      </c>
      <c r="AM18" s="447"/>
      <c r="AN18" s="444"/>
      <c r="AO18" s="449" t="s">
        <v>2627</v>
      </c>
      <c r="AP18" s="447"/>
      <c r="AQ18" s="450"/>
      <c r="AR18" s="450"/>
      <c r="AS18" s="447"/>
      <c r="AT18" s="447"/>
      <c r="AU18" s="447"/>
      <c r="AV18" s="447"/>
      <c r="AW18" s="447"/>
      <c r="AX18" s="447"/>
      <c r="AY18" s="447"/>
      <c r="AZ18" s="447"/>
      <c r="BA18" s="444"/>
      <c r="BB18" s="447"/>
    </row>
    <row r="19" hidden="1">
      <c r="A19" s="439" t="s">
        <v>140</v>
      </c>
      <c r="B19" s="440" t="s">
        <v>7564</v>
      </c>
      <c r="C19" s="440" t="s">
        <v>7565</v>
      </c>
      <c r="D19" s="451">
        <v>2.0152094E7</v>
      </c>
      <c r="E19" s="442">
        <v>111618.0</v>
      </c>
      <c r="F19" s="443"/>
      <c r="G19" s="443"/>
      <c r="H19" s="443" t="s">
        <v>7566</v>
      </c>
      <c r="I19" s="443"/>
      <c r="J19" s="444"/>
      <c r="K19" s="452" t="s">
        <v>7568</v>
      </c>
      <c r="L19" s="453"/>
      <c r="M19" s="453"/>
      <c r="N19" s="453"/>
      <c r="O19" s="444"/>
      <c r="P19" s="447"/>
      <c r="Q19" s="444"/>
      <c r="R19" s="444"/>
      <c r="S19" s="392" t="str">
        <f t="shared" si="1"/>
        <v>DSD_04 20152094 Nguyễn Duy  Kỳ</v>
      </c>
      <c r="T19" s="444"/>
      <c r="U19" s="448" t="s">
        <v>7335</v>
      </c>
      <c r="V19" s="449" t="s">
        <v>7336</v>
      </c>
      <c r="W19" s="449" t="s">
        <v>7337</v>
      </c>
      <c r="X19" s="448" t="s">
        <v>2627</v>
      </c>
      <c r="Y19" s="444"/>
      <c r="Z19" s="444"/>
      <c r="AA19" s="444"/>
      <c r="AB19" s="448" t="s">
        <v>2627</v>
      </c>
      <c r="AC19" s="444"/>
      <c r="AD19" s="444"/>
      <c r="AE19" s="448" t="s">
        <v>2627</v>
      </c>
      <c r="AF19" s="444"/>
      <c r="AG19" s="374" t="str">
        <f>vlookup(S19,'Form responses 3'!C:D,2,0)</f>
        <v>Mockup giao diện cho cấp lãnh đạo</v>
      </c>
      <c r="AH19" s="444"/>
      <c r="AI19" s="444"/>
      <c r="AJ19" s="447"/>
      <c r="AK19" s="447"/>
      <c r="AL19" s="378">
        <f>vlookup(S19,'Form responses 4'!BO:BQ,2,0)</f>
        <v>23</v>
      </c>
      <c r="AM19" s="447"/>
      <c r="AN19" s="444"/>
      <c r="AO19" s="449" t="s">
        <v>2627</v>
      </c>
      <c r="AP19" s="447"/>
      <c r="AQ19" s="450"/>
      <c r="AR19" s="450"/>
      <c r="AS19" s="447"/>
      <c r="AT19" s="447"/>
      <c r="AU19" s="447"/>
      <c r="AV19" s="447"/>
      <c r="AW19" s="447"/>
      <c r="AX19" s="447"/>
      <c r="AY19" s="447"/>
      <c r="AZ19" s="447"/>
      <c r="BA19" s="444"/>
      <c r="BB19" s="447"/>
    </row>
    <row r="20" hidden="1">
      <c r="A20" s="439" t="s">
        <v>140</v>
      </c>
      <c r="B20" s="440" t="s">
        <v>7576</v>
      </c>
      <c r="C20" s="440" t="s">
        <v>7425</v>
      </c>
      <c r="D20" s="451">
        <v>2.0151889E7</v>
      </c>
      <c r="E20" s="442">
        <v>111618.0</v>
      </c>
      <c r="F20" s="443"/>
      <c r="G20" s="443"/>
      <c r="H20" s="443" t="s">
        <v>7578</v>
      </c>
      <c r="I20" s="443"/>
      <c r="J20" s="444"/>
      <c r="K20" s="452" t="s">
        <v>7580</v>
      </c>
      <c r="L20" s="453"/>
      <c r="M20" s="453"/>
      <c r="N20" s="453"/>
      <c r="O20" s="444"/>
      <c r="P20" s="447"/>
      <c r="Q20" s="444"/>
      <c r="R20" s="444"/>
      <c r="S20" s="392" t="str">
        <f t="shared" si="1"/>
        <v>DSD_04 20151889 Trịnh Duy Hưng</v>
      </c>
      <c r="T20" s="444"/>
      <c r="U20" s="448" t="s">
        <v>7335</v>
      </c>
      <c r="V20" s="449" t="s">
        <v>7336</v>
      </c>
      <c r="W20" s="449" t="s">
        <v>7337</v>
      </c>
      <c r="X20" s="448" t="s">
        <v>7342</v>
      </c>
      <c r="Y20" s="444"/>
      <c r="Z20" s="444"/>
      <c r="AA20" s="444"/>
      <c r="AB20" s="449" t="s">
        <v>2627</v>
      </c>
      <c r="AC20" s="444"/>
      <c r="AD20" s="444"/>
      <c r="AE20" s="448" t="s">
        <v>2627</v>
      </c>
      <c r="AF20" s="444"/>
      <c r="AG20" s="374" t="str">
        <f>vlookup(S20,'Form responses 3'!C:D,2,0)</f>
        <v>Mockup giao diện web cho lãnh đạo + Trả lời câu hỏi 1,2 bài tập </v>
      </c>
      <c r="AH20" s="444"/>
      <c r="AI20" s="444"/>
      <c r="AJ20" s="447"/>
      <c r="AK20" s="447"/>
      <c r="AL20" s="378">
        <f>vlookup(S20,'Form responses 4'!BO:BQ,2,0)</f>
        <v>25</v>
      </c>
      <c r="AM20" s="447"/>
      <c r="AN20" s="444"/>
      <c r="AO20" s="449" t="s">
        <v>2627</v>
      </c>
      <c r="AP20" s="447"/>
      <c r="AQ20" s="450"/>
      <c r="AR20" s="450"/>
      <c r="AS20" s="447"/>
      <c r="AT20" s="447"/>
      <c r="AU20" s="447"/>
      <c r="AV20" s="447"/>
      <c r="AW20" s="447"/>
      <c r="AX20" s="447"/>
      <c r="AY20" s="447"/>
      <c r="AZ20" s="447"/>
      <c r="BA20" s="444"/>
      <c r="BB20" s="447"/>
    </row>
    <row r="21" hidden="1">
      <c r="A21" s="439" t="s">
        <v>140</v>
      </c>
      <c r="B21" s="440" t="s">
        <v>7587</v>
      </c>
      <c r="C21" s="440" t="s">
        <v>7589</v>
      </c>
      <c r="D21" s="451">
        <v>2.0154474E7</v>
      </c>
      <c r="E21" s="442">
        <v>111618.0</v>
      </c>
      <c r="F21" s="443"/>
      <c r="G21" s="443"/>
      <c r="H21" s="443" t="s">
        <v>7591</v>
      </c>
      <c r="I21" s="443"/>
      <c r="J21" s="444"/>
      <c r="K21" s="452" t="s">
        <v>7592</v>
      </c>
      <c r="L21" s="453"/>
      <c r="M21" s="453"/>
      <c r="N21" s="453"/>
      <c r="O21" s="444"/>
      <c r="P21" s="447"/>
      <c r="Q21" s="444"/>
      <c r="R21" s="444"/>
      <c r="S21" s="392" t="str">
        <f t="shared" si="1"/>
        <v>DSD_04 20154474 Kerlor Senglao</v>
      </c>
      <c r="T21" s="444"/>
      <c r="U21" s="448" t="s">
        <v>7335</v>
      </c>
      <c r="V21" s="449" t="s">
        <v>7336</v>
      </c>
      <c r="W21" s="449" t="s">
        <v>7337</v>
      </c>
      <c r="X21" s="448" t="s">
        <v>2627</v>
      </c>
      <c r="Y21" s="444"/>
      <c r="Z21" s="444"/>
      <c r="AA21" s="444"/>
      <c r="AB21" s="448" t="s">
        <v>2627</v>
      </c>
      <c r="AC21" s="444"/>
      <c r="AD21" s="444"/>
      <c r="AE21" s="448" t="s">
        <v>7342</v>
      </c>
      <c r="AF21" s="444"/>
      <c r="AG21" s="374" t="str">
        <f>vlookup(S21,'Form responses 3'!C:D,2,0)</f>
        <v>#N/A</v>
      </c>
      <c r="AH21" s="444"/>
      <c r="AI21" s="444"/>
      <c r="AJ21" s="447"/>
      <c r="AK21" s="447"/>
      <c r="AL21" s="378" t="str">
        <f>vlookup(S21,'Form responses 4'!BO:BQ,2,0)</f>
        <v>#N/A</v>
      </c>
      <c r="AM21" s="447"/>
      <c r="AN21" s="444"/>
      <c r="AO21" s="449" t="s">
        <v>7342</v>
      </c>
      <c r="AP21" s="447"/>
      <c r="AQ21" s="450"/>
      <c r="AR21" s="450"/>
      <c r="AS21" s="447"/>
      <c r="AT21" s="447"/>
      <c r="AU21" s="447"/>
      <c r="AV21" s="447"/>
      <c r="AW21" s="447"/>
      <c r="AX21" s="447"/>
      <c r="AY21" s="447"/>
      <c r="AZ21" s="447"/>
      <c r="BA21" s="444"/>
      <c r="BB21" s="447"/>
    </row>
    <row r="22">
      <c r="A22" s="27" t="s">
        <v>226</v>
      </c>
      <c r="B22" s="454" t="s">
        <v>7596</v>
      </c>
      <c r="C22" s="454" t="s">
        <v>7597</v>
      </c>
      <c r="D22" s="430">
        <v>2.0152976E7</v>
      </c>
      <c r="E22" s="430">
        <v>111618.0</v>
      </c>
      <c r="F22" s="455" t="s">
        <v>2627</v>
      </c>
      <c r="G22" s="456"/>
      <c r="H22" s="457" t="s">
        <v>440</v>
      </c>
      <c r="I22" s="456"/>
      <c r="J22" s="456"/>
      <c r="K22" s="458" t="s">
        <v>7600</v>
      </c>
      <c r="L22" s="457"/>
      <c r="M22" s="457"/>
      <c r="N22" s="457"/>
      <c r="O22" s="456"/>
      <c r="P22" s="459"/>
      <c r="Q22" s="456"/>
      <c r="R22" s="456"/>
      <c r="S22" s="402" t="str">
        <f t="shared" si="1"/>
        <v>DSD_05 20152976 Nguyễn Xuân Quang</v>
      </c>
      <c r="T22" s="456"/>
      <c r="U22" s="457" t="s">
        <v>7336</v>
      </c>
      <c r="V22" s="460" t="s">
        <v>7335</v>
      </c>
      <c r="W22" s="460" t="s">
        <v>7337</v>
      </c>
      <c r="X22" s="457" t="s">
        <v>2627</v>
      </c>
      <c r="Y22" s="457" t="s">
        <v>7602</v>
      </c>
      <c r="Z22" s="456"/>
      <c r="AA22" s="456"/>
      <c r="AB22" s="457" t="s">
        <v>7340</v>
      </c>
      <c r="AC22" s="457">
        <v>10.0</v>
      </c>
      <c r="AD22" s="456">
        <v>18.0</v>
      </c>
      <c r="AE22" s="397" t="s">
        <v>2627</v>
      </c>
      <c r="AF22" s="456"/>
      <c r="AG22" s="358" t="str">
        <f>vlookup(S22,'Form responses 3'!C:D,2,0)</f>
        <v>Làm api trả về hello world và deploy dùng google app engine</v>
      </c>
      <c r="AH22" s="457">
        <v>30.0</v>
      </c>
      <c r="AI22" s="456"/>
      <c r="AJ22" s="459"/>
      <c r="AK22" s="459"/>
      <c r="AL22" s="366">
        <f>vlookup(S22,'Form responses 4'!BO:BQ,2,0)</f>
        <v>6</v>
      </c>
      <c r="AM22" s="460">
        <v>30.0</v>
      </c>
      <c r="AN22" s="357" t="str">
        <f>vlookup(S22,'Form responses 4'!BO:BQ,3,0)</f>
        <v>Nhóm đã đặc tả và code phần vỏ 7 api quản lý tài khoản, 11 api phần phân quyền, 12 api phần cấu hình đánh giá, làm slide về bài trình bày microservice </v>
      </c>
      <c r="AO22" s="457" t="s">
        <v>2627</v>
      </c>
      <c r="AP22" s="361">
        <f>countif(QA!D:D,A22)</f>
        <v>1</v>
      </c>
      <c r="AQ22" s="464"/>
      <c r="AR22" s="464"/>
      <c r="AS22" s="459"/>
      <c r="AT22" s="459"/>
      <c r="AU22" s="459"/>
      <c r="AV22" s="459"/>
      <c r="AW22" s="459"/>
      <c r="AX22" s="459"/>
      <c r="AY22" s="459"/>
      <c r="AZ22" s="459"/>
      <c r="BA22" s="456"/>
      <c r="BB22" s="459"/>
    </row>
    <row r="23" hidden="1">
      <c r="A23" s="466" t="s">
        <v>226</v>
      </c>
      <c r="B23" s="393" t="s">
        <v>7621</v>
      </c>
      <c r="C23" s="468" t="s">
        <v>7453</v>
      </c>
      <c r="D23" s="442">
        <v>2.0151642E7</v>
      </c>
      <c r="E23" s="442">
        <v>111618.0</v>
      </c>
      <c r="F23" s="469"/>
      <c r="G23" s="469"/>
      <c r="H23" s="393" t="s">
        <v>322</v>
      </c>
      <c r="I23" s="469"/>
      <c r="J23" s="469"/>
      <c r="K23" s="393" t="s">
        <v>7624</v>
      </c>
      <c r="L23" s="393"/>
      <c r="M23" s="393"/>
      <c r="N23" s="393"/>
      <c r="O23" s="469"/>
      <c r="P23" s="471"/>
      <c r="Q23" s="469"/>
      <c r="R23" s="469"/>
      <c r="S23" s="392" t="str">
        <f t="shared" si="1"/>
        <v>DSD_05 20151642 Bùi Đình Huy</v>
      </c>
      <c r="T23" s="469"/>
      <c r="U23" s="393" t="s">
        <v>7336</v>
      </c>
      <c r="V23" s="472" t="s">
        <v>7335</v>
      </c>
      <c r="W23" s="472" t="s">
        <v>7337</v>
      </c>
      <c r="X23" s="393" t="s">
        <v>2627</v>
      </c>
      <c r="Y23" s="469"/>
      <c r="Z23" s="469"/>
      <c r="AA23" s="469"/>
      <c r="AB23" s="393" t="s">
        <v>2627</v>
      </c>
      <c r="AC23" s="469"/>
      <c r="AD23" s="469"/>
      <c r="AE23" s="393" t="s">
        <v>7342</v>
      </c>
      <c r="AF23" s="469"/>
      <c r="AG23" s="374" t="str">
        <f>vlookup(S23,'Form responses 3'!C:D,2,0)</f>
        <v>Làm câu 2, tìm hiểu áp dụng kĩ thuật truyền thông nào nhằm mục đích gì, cụ thể cho trường hợp gì</v>
      </c>
      <c r="AH23" s="469"/>
      <c r="AI23" s="469"/>
      <c r="AJ23" s="471"/>
      <c r="AK23" s="471"/>
      <c r="AL23" s="378">
        <f>vlookup(S23,'Form responses 4'!BO:BQ,2,0)</f>
        <v>7</v>
      </c>
      <c r="AM23" s="471"/>
      <c r="AN23" s="469"/>
      <c r="AO23" s="393" t="s">
        <v>7649</v>
      </c>
      <c r="AP23" s="471"/>
      <c r="AQ23" s="473"/>
      <c r="AR23" s="473"/>
      <c r="AS23" s="471"/>
      <c r="AT23" s="471"/>
      <c r="AU23" s="471"/>
      <c r="AV23" s="471"/>
      <c r="AW23" s="471"/>
      <c r="AX23" s="471"/>
      <c r="AY23" s="471"/>
      <c r="AZ23" s="471"/>
      <c r="BA23" s="469"/>
      <c r="BB23" s="471"/>
    </row>
    <row r="24" hidden="1">
      <c r="A24" s="466" t="s">
        <v>226</v>
      </c>
      <c r="B24" s="393" t="s">
        <v>7666</v>
      </c>
      <c r="C24" s="468" t="s">
        <v>7667</v>
      </c>
      <c r="D24" s="442">
        <v>2.0152675E7</v>
      </c>
      <c r="E24" s="442">
        <v>111618.0</v>
      </c>
      <c r="F24" s="469"/>
      <c r="G24" s="469"/>
      <c r="H24" s="393" t="s">
        <v>575</v>
      </c>
      <c r="I24" s="469"/>
      <c r="J24" s="469"/>
      <c r="K24" s="474" t="s">
        <v>7671</v>
      </c>
      <c r="L24" s="475"/>
      <c r="M24" s="475"/>
      <c r="N24" s="475"/>
      <c r="O24" s="469"/>
      <c r="P24" s="471"/>
      <c r="Q24" s="469"/>
      <c r="R24" s="469"/>
      <c r="S24" s="392" t="str">
        <f t="shared" si="1"/>
        <v>DSD_05 20152675 Đồng Thị Ngọc</v>
      </c>
      <c r="T24" s="469"/>
      <c r="U24" s="393" t="s">
        <v>7336</v>
      </c>
      <c r="V24" s="472" t="s">
        <v>7335</v>
      </c>
      <c r="W24" s="472" t="s">
        <v>7337</v>
      </c>
      <c r="X24" s="393" t="s">
        <v>2627</v>
      </c>
      <c r="Y24" s="469"/>
      <c r="Z24" s="469"/>
      <c r="AA24" s="469"/>
      <c r="AB24" s="472" t="s">
        <v>2627</v>
      </c>
      <c r="AC24" s="469"/>
      <c r="AD24" s="469"/>
      <c r="AE24" s="393" t="s">
        <v>2627</v>
      </c>
      <c r="AF24" s="469"/>
      <c r="AG24" s="374" t="str">
        <f>vlookup(S24,'Form responses 3'!C:D,2,0)</f>
        <v>Viết 10 testcase</v>
      </c>
      <c r="AH24" s="469"/>
      <c r="AI24" s="469"/>
      <c r="AJ24" s="471"/>
      <c r="AK24" s="471"/>
      <c r="AL24" s="378">
        <f>vlookup(S24,'Form responses 4'!BO:BQ,2,0)</f>
        <v>6</v>
      </c>
      <c r="AM24" s="471"/>
      <c r="AN24" s="469"/>
      <c r="AO24" s="393" t="s">
        <v>2627</v>
      </c>
      <c r="AP24" s="471"/>
      <c r="AQ24" s="473"/>
      <c r="AR24" s="473"/>
      <c r="AS24" s="471"/>
      <c r="AT24" s="471"/>
      <c r="AU24" s="471"/>
      <c r="AV24" s="471"/>
      <c r="AW24" s="471"/>
      <c r="AX24" s="471"/>
      <c r="AY24" s="471"/>
      <c r="AZ24" s="471"/>
      <c r="BA24" s="469"/>
      <c r="BB24" s="471"/>
    </row>
    <row r="25" hidden="1">
      <c r="A25" s="466" t="s">
        <v>226</v>
      </c>
      <c r="B25" s="393" t="s">
        <v>7697</v>
      </c>
      <c r="C25" s="468" t="s">
        <v>7698</v>
      </c>
      <c r="D25" s="442">
        <v>2.0151267E7</v>
      </c>
      <c r="E25" s="442">
        <v>111618.0</v>
      </c>
      <c r="F25" s="469"/>
      <c r="G25" s="469"/>
      <c r="H25" s="393" t="s">
        <v>655</v>
      </c>
      <c r="I25" s="469"/>
      <c r="J25" s="469"/>
      <c r="K25" s="474" t="s">
        <v>7702</v>
      </c>
      <c r="L25" s="475"/>
      <c r="M25" s="475"/>
      <c r="N25" s="475"/>
      <c r="O25" s="469"/>
      <c r="P25" s="471"/>
      <c r="Q25" s="469"/>
      <c r="R25" s="469"/>
      <c r="S25" s="392" t="str">
        <f t="shared" si="1"/>
        <v>DSD_05 20151267 Tô Thị Minh Hằng</v>
      </c>
      <c r="T25" s="469"/>
      <c r="U25" s="393" t="s">
        <v>7336</v>
      </c>
      <c r="V25" s="472" t="s">
        <v>7335</v>
      </c>
      <c r="W25" s="472" t="s">
        <v>7337</v>
      </c>
      <c r="X25" s="393" t="s">
        <v>7342</v>
      </c>
      <c r="Y25" s="469"/>
      <c r="Z25" s="469"/>
      <c r="AA25" s="469"/>
      <c r="AB25" s="393" t="s">
        <v>2627</v>
      </c>
      <c r="AC25" s="469"/>
      <c r="AD25" s="469"/>
      <c r="AE25" s="393" t="s">
        <v>7649</v>
      </c>
      <c r="AF25" s="469"/>
      <c r="AG25" s="374" t="str">
        <f>vlookup(S25,'Form responses 3'!C:D,2,0)</f>
        <v>Viết 10 testcase</v>
      </c>
      <c r="AH25" s="469"/>
      <c r="AI25" s="469"/>
      <c r="AJ25" s="471"/>
      <c r="AK25" s="471"/>
      <c r="AL25" s="378">
        <f>vlookup(S25,'Form responses 4'!BO:BQ,2,0)</f>
        <v>6</v>
      </c>
      <c r="AM25" s="471"/>
      <c r="AN25" s="469"/>
      <c r="AO25" s="393" t="s">
        <v>2627</v>
      </c>
      <c r="AP25" s="471"/>
      <c r="AQ25" s="473"/>
      <c r="AR25" s="473"/>
      <c r="AS25" s="471"/>
      <c r="AT25" s="471"/>
      <c r="AU25" s="471"/>
      <c r="AV25" s="471"/>
      <c r="AW25" s="471"/>
      <c r="AX25" s="471"/>
      <c r="AY25" s="471"/>
      <c r="AZ25" s="471"/>
      <c r="BA25" s="469"/>
      <c r="BB25" s="471"/>
    </row>
    <row r="26" hidden="1">
      <c r="A26" s="466" t="s">
        <v>226</v>
      </c>
      <c r="B26" s="393" t="s">
        <v>7722</v>
      </c>
      <c r="C26" s="468" t="s">
        <v>7723</v>
      </c>
      <c r="D26" s="442">
        <v>2.0150221E7</v>
      </c>
      <c r="E26" s="442">
        <v>111618.0</v>
      </c>
      <c r="F26" s="469"/>
      <c r="G26" s="469"/>
      <c r="H26" s="393" t="s">
        <v>309</v>
      </c>
      <c r="I26" s="469"/>
      <c r="J26" s="469"/>
      <c r="K26" s="474" t="s">
        <v>7727</v>
      </c>
      <c r="L26" s="475"/>
      <c r="M26" s="475"/>
      <c r="N26" s="475"/>
      <c r="O26" s="469"/>
      <c r="P26" s="471"/>
      <c r="Q26" s="469"/>
      <c r="R26" s="469"/>
      <c r="S26" s="392" t="str">
        <f t="shared" si="1"/>
        <v>DSD_05 20150221 Nguyễn Thị Ngọc Ánh</v>
      </c>
      <c r="T26" s="469"/>
      <c r="U26" s="393" t="s">
        <v>7336</v>
      </c>
      <c r="V26" s="472" t="s">
        <v>7335</v>
      </c>
      <c r="W26" s="472" t="s">
        <v>7337</v>
      </c>
      <c r="X26" s="393" t="s">
        <v>2627</v>
      </c>
      <c r="Y26" s="469"/>
      <c r="Z26" s="469"/>
      <c r="AA26" s="469"/>
      <c r="AB26" s="393" t="s">
        <v>2627</v>
      </c>
      <c r="AC26" s="469"/>
      <c r="AD26" s="469"/>
      <c r="AE26" s="393" t="s">
        <v>7342</v>
      </c>
      <c r="AF26" s="469"/>
      <c r="AG26" s="374" t="str">
        <f>vlookup(S26,'Form responses 3'!C:D,2,0)</f>
        <v>Viết 10 test case Quản lý tài khoản </v>
      </c>
      <c r="AH26" s="469"/>
      <c r="AI26" s="469"/>
      <c r="AJ26" s="471"/>
      <c r="AK26" s="471"/>
      <c r="AL26" s="378">
        <f>vlookup(S26,'Form responses 4'!BO:BQ,2,0)</f>
        <v>7</v>
      </c>
      <c r="AM26" s="471"/>
      <c r="AN26" s="469"/>
      <c r="AO26" s="393" t="s">
        <v>2627</v>
      </c>
      <c r="AP26" s="471"/>
      <c r="AQ26" s="473"/>
      <c r="AR26" s="473"/>
      <c r="AS26" s="471"/>
      <c r="AT26" s="471"/>
      <c r="AU26" s="471"/>
      <c r="AV26" s="471"/>
      <c r="AW26" s="471"/>
      <c r="AX26" s="471"/>
      <c r="AY26" s="471"/>
      <c r="AZ26" s="471"/>
      <c r="BA26" s="469"/>
      <c r="BB26" s="471"/>
    </row>
    <row r="27">
      <c r="A27" s="24" t="s">
        <v>252</v>
      </c>
      <c r="B27" s="481" t="s">
        <v>7747</v>
      </c>
      <c r="C27" s="481" t="s">
        <v>7351</v>
      </c>
      <c r="D27" s="482">
        <v>2.0150672E7</v>
      </c>
      <c r="E27" s="483">
        <v>111618.0</v>
      </c>
      <c r="F27" s="484" t="s">
        <v>2627</v>
      </c>
      <c r="G27" s="357"/>
      <c r="H27" s="359" t="s">
        <v>319</v>
      </c>
      <c r="I27" s="357"/>
      <c r="J27" s="357"/>
      <c r="K27" s="358" t="s">
        <v>7760</v>
      </c>
      <c r="L27" s="359"/>
      <c r="M27" s="359"/>
      <c r="N27" s="359"/>
      <c r="O27" s="357"/>
      <c r="P27" s="361"/>
      <c r="Q27" s="357"/>
      <c r="R27" s="357"/>
      <c r="S27" s="357" t="str">
        <f t="shared" si="1"/>
        <v>DSD_06 20150672 Mai Tiến Dũng</v>
      </c>
      <c r="T27" s="357"/>
      <c r="U27" s="359" t="s">
        <v>7336</v>
      </c>
      <c r="V27" s="364" t="s">
        <v>7335</v>
      </c>
      <c r="W27" s="364" t="s">
        <v>7337</v>
      </c>
      <c r="X27" s="359" t="s">
        <v>2627</v>
      </c>
      <c r="Y27" s="436" t="s">
        <v>7539</v>
      </c>
      <c r="Z27" s="357"/>
      <c r="AA27" s="357"/>
      <c r="AB27" s="359" t="s">
        <v>2627</v>
      </c>
      <c r="AC27" s="357">
        <v>3.0</v>
      </c>
      <c r="AD27" s="357">
        <v>20.0</v>
      </c>
      <c r="AE27" s="397" t="s">
        <v>2627</v>
      </c>
      <c r="AF27" s="357"/>
      <c r="AG27" s="358" t="str">
        <f>vlookup(S27,'Form responses 3'!C:D,2,0)</f>
        <v>-Xây dựng API trả về dữ liệu JSON
- Deploy lên server AWS EC2</v>
      </c>
      <c r="AH27" s="359">
        <v>30.0</v>
      </c>
      <c r="AI27" s="357"/>
      <c r="AJ27" s="361"/>
      <c r="AK27" s="361"/>
      <c r="AL27" s="366">
        <f>vlookup(S27,'Form responses 4'!BO:BQ,2,0)</f>
        <v>3</v>
      </c>
      <c r="AM27" s="364">
        <v>15.0</v>
      </c>
      <c r="AN27" s="357" t="str">
        <f>vlookup(S27,'Form responses 4'!BO:BQ,3,0)</f>
        <v>Đặc tả API cung cấp cho microservice quản lý task theo dự án
chuẩn bị môi trường deploy, CI-CD
thiết kế database
Chưa tìm thấy mockup quản lý task theo dự án</v>
      </c>
      <c r="AO27" s="359" t="s">
        <v>2627</v>
      </c>
      <c r="AP27" s="361">
        <f>countif(QA!D:D,A27)</f>
        <v>1</v>
      </c>
      <c r="AQ27" s="486"/>
      <c r="AR27" s="367"/>
      <c r="AS27" s="488"/>
      <c r="AT27" s="357"/>
      <c r="AU27" s="357"/>
      <c r="AV27" s="357"/>
      <c r="AW27" s="357"/>
      <c r="AX27" s="357"/>
      <c r="AY27" s="357"/>
      <c r="AZ27" s="357"/>
      <c r="BA27" s="357"/>
      <c r="BB27" s="357"/>
    </row>
    <row r="28" hidden="1">
      <c r="A28" s="368" t="s">
        <v>252</v>
      </c>
      <c r="B28" s="490" t="s">
        <v>7786</v>
      </c>
      <c r="C28" s="490" t="s">
        <v>7790</v>
      </c>
      <c r="D28" s="491">
        <v>2.0152005E7</v>
      </c>
      <c r="E28" s="492">
        <v>111618.0</v>
      </c>
      <c r="F28" s="493"/>
      <c r="G28" s="495"/>
      <c r="H28" s="373" t="s">
        <v>505</v>
      </c>
      <c r="I28" s="372"/>
      <c r="J28" s="372"/>
      <c r="K28" s="374" t="s">
        <v>7796</v>
      </c>
      <c r="L28" s="375"/>
      <c r="M28" s="375"/>
      <c r="N28" s="375"/>
      <c r="O28" s="372"/>
      <c r="P28" s="372"/>
      <c r="Q28" s="372"/>
      <c r="R28" s="372"/>
      <c r="S28" s="372" t="str">
        <f t="shared" si="1"/>
        <v>DSD_06 20152005 Trần Quang Khải</v>
      </c>
      <c r="T28" s="372"/>
      <c r="U28" s="373" t="s">
        <v>7336</v>
      </c>
      <c r="V28" s="379" t="s">
        <v>7335</v>
      </c>
      <c r="W28" s="379" t="s">
        <v>7337</v>
      </c>
      <c r="X28" s="373" t="s">
        <v>2627</v>
      </c>
      <c r="Y28" s="372"/>
      <c r="Z28" s="372"/>
      <c r="AA28" s="372"/>
      <c r="AB28" s="373" t="s">
        <v>2627</v>
      </c>
      <c r="AC28" s="372"/>
      <c r="AD28" s="372"/>
      <c r="AE28" s="373" t="s">
        <v>2627</v>
      </c>
      <c r="AF28" s="372"/>
      <c r="AG28" s="374" t="str">
        <f>vlookup(S28,'Form responses 3'!C:D,2,0)</f>
        <v>- Xây dựng API test trả về dữ liệu JSON
- Cấu hình CD/CI tự động deploy
- Deploy lên server AWS EC2</v>
      </c>
      <c r="AH28" s="372"/>
      <c r="AI28" s="372"/>
      <c r="AJ28" s="377"/>
      <c r="AK28" s="377"/>
      <c r="AL28" s="378">
        <f>vlookup(S28,'Form responses 4'!BO:BQ,2,0)</f>
        <v>2</v>
      </c>
      <c r="AM28" s="377"/>
      <c r="AN28" s="377"/>
      <c r="AO28" s="373" t="s">
        <v>2627</v>
      </c>
      <c r="AP28" s="377"/>
      <c r="AQ28" s="497"/>
      <c r="AR28" s="380"/>
      <c r="AS28" s="498"/>
      <c r="AT28" s="372"/>
      <c r="AU28" s="372"/>
      <c r="AV28" s="372"/>
      <c r="AW28" s="372"/>
      <c r="AX28" s="372"/>
      <c r="AY28" s="372"/>
      <c r="AZ28" s="372"/>
      <c r="BA28" s="372"/>
      <c r="BB28" s="372"/>
    </row>
    <row r="29" hidden="1">
      <c r="A29" s="368" t="s">
        <v>252</v>
      </c>
      <c r="B29" s="373" t="s">
        <v>7812</v>
      </c>
      <c r="C29" s="373" t="s">
        <v>7813</v>
      </c>
      <c r="D29" s="373">
        <v>2.0154101E7</v>
      </c>
      <c r="E29" s="492">
        <v>111618.0</v>
      </c>
      <c r="F29" s="372"/>
      <c r="G29" s="372"/>
      <c r="H29" s="373" t="s">
        <v>651</v>
      </c>
      <c r="I29" s="372"/>
      <c r="J29" s="372"/>
      <c r="K29" s="499" t="s">
        <v>7816</v>
      </c>
      <c r="L29" s="499"/>
      <c r="M29" s="499"/>
      <c r="N29" s="499"/>
      <c r="O29" s="372"/>
      <c r="P29" s="498"/>
      <c r="Q29" s="372"/>
      <c r="R29" s="372"/>
      <c r="S29" s="372" t="str">
        <f t="shared" si="1"/>
        <v>DSD_06 20154101 Nguyễn Anh Tuấn</v>
      </c>
      <c r="T29" s="372"/>
      <c r="U29" s="373" t="s">
        <v>7336</v>
      </c>
      <c r="V29" s="373" t="s">
        <v>7335</v>
      </c>
      <c r="W29" s="373" t="s">
        <v>7337</v>
      </c>
      <c r="X29" s="373" t="s">
        <v>2627</v>
      </c>
      <c r="Y29" s="372"/>
      <c r="Z29" s="372"/>
      <c r="AA29" s="372"/>
      <c r="AB29" s="373" t="s">
        <v>2627</v>
      </c>
      <c r="AC29" s="372"/>
      <c r="AD29" s="372"/>
      <c r="AE29" s="373" t="s">
        <v>7342</v>
      </c>
      <c r="AF29" s="372"/>
      <c r="AG29" s="374" t="str">
        <f>vlookup(S29,'Form responses 3'!C:D,2,0)</f>
        <v>- Xây dựng API trả về dữ liệu JSON
- Deploy lên server AWS EC2"</v>
      </c>
      <c r="AH29" s="372"/>
      <c r="AI29" s="372"/>
      <c r="AJ29" s="377"/>
      <c r="AK29" s="377"/>
      <c r="AL29" s="378">
        <f>vlookup(S29,'Form responses 4'!BO:BQ,2,0)</f>
        <v>3</v>
      </c>
      <c r="AM29" s="377"/>
      <c r="AN29" s="372"/>
      <c r="AO29" s="373" t="s">
        <v>2627</v>
      </c>
      <c r="AP29" s="377"/>
      <c r="AQ29" s="497"/>
      <c r="AR29" s="380"/>
      <c r="AS29" s="498"/>
      <c r="AT29" s="372"/>
      <c r="AU29" s="372"/>
      <c r="AV29" s="372"/>
      <c r="AW29" s="372"/>
      <c r="AX29" s="372"/>
      <c r="AY29" s="372"/>
      <c r="AZ29" s="372"/>
      <c r="BA29" s="372"/>
      <c r="BB29" s="372"/>
    </row>
    <row r="30" hidden="1">
      <c r="A30" s="368" t="s">
        <v>252</v>
      </c>
      <c r="B30" s="373" t="s">
        <v>7830</v>
      </c>
      <c r="C30" s="373" t="s">
        <v>7831</v>
      </c>
      <c r="D30" s="373">
        <v>2.0150904E7</v>
      </c>
      <c r="E30" s="492">
        <v>111618.0</v>
      </c>
      <c r="F30" s="372"/>
      <c r="G30" s="372"/>
      <c r="H30" s="373" t="s">
        <v>507</v>
      </c>
      <c r="I30" s="372"/>
      <c r="J30" s="372"/>
      <c r="K30" s="499" t="s">
        <v>7835</v>
      </c>
      <c r="L30" s="499"/>
      <c r="M30" s="499"/>
      <c r="N30" s="499"/>
      <c r="O30" s="372"/>
      <c r="P30" s="498"/>
      <c r="Q30" s="372"/>
      <c r="R30" s="372"/>
      <c r="S30" s="372" t="str">
        <f t="shared" si="1"/>
        <v>DSD_06 20150904 Hà Thế Đăng</v>
      </c>
      <c r="T30" s="372"/>
      <c r="U30" s="373" t="s">
        <v>7336</v>
      </c>
      <c r="V30" s="373" t="s">
        <v>7335</v>
      </c>
      <c r="W30" s="373" t="s">
        <v>7337</v>
      </c>
      <c r="X30" s="373" t="s">
        <v>2627</v>
      </c>
      <c r="Y30" s="372"/>
      <c r="Z30" s="372"/>
      <c r="AA30" s="372"/>
      <c r="AB30" s="373" t="s">
        <v>2627</v>
      </c>
      <c r="AC30" s="372"/>
      <c r="AD30" s="372"/>
      <c r="AE30" s="373" t="s">
        <v>2627</v>
      </c>
      <c r="AF30" s="372"/>
      <c r="AG30" s="374" t="str">
        <f>vlookup(S30,'Form responses 3'!C:D,2,0)</f>
        <v>Xây dựng API trả về dữ liệu json
Deploy lên server AWS</v>
      </c>
      <c r="AH30" s="372"/>
      <c r="AI30" s="372"/>
      <c r="AJ30" s="377"/>
      <c r="AK30" s="377"/>
      <c r="AL30" s="378">
        <f>vlookup(S30,'Form responses 4'!BO:BQ,2,0)</f>
        <v>2</v>
      </c>
      <c r="AM30" s="377"/>
      <c r="AN30" s="372"/>
      <c r="AO30" s="373" t="s">
        <v>2627</v>
      </c>
      <c r="AP30" s="377"/>
      <c r="AQ30" s="497"/>
      <c r="AR30" s="380"/>
      <c r="AS30" s="498"/>
      <c r="AT30" s="372"/>
      <c r="AU30" s="372"/>
      <c r="AV30" s="372"/>
      <c r="AW30" s="372"/>
      <c r="AX30" s="372"/>
      <c r="AY30" s="372"/>
      <c r="AZ30" s="372"/>
      <c r="BA30" s="372"/>
      <c r="BB30" s="372"/>
    </row>
    <row r="31" hidden="1">
      <c r="A31" s="368" t="s">
        <v>252</v>
      </c>
      <c r="B31" s="373" t="s">
        <v>7525</v>
      </c>
      <c r="C31" s="373" t="s">
        <v>7843</v>
      </c>
      <c r="D31" s="373">
        <v>2.0153947E7</v>
      </c>
      <c r="E31" s="492">
        <v>111618.0</v>
      </c>
      <c r="F31" s="372"/>
      <c r="G31" s="372"/>
      <c r="H31" s="373" t="s">
        <v>653</v>
      </c>
      <c r="I31" s="372"/>
      <c r="J31" s="372"/>
      <c r="K31" s="499" t="s">
        <v>7844</v>
      </c>
      <c r="L31" s="499"/>
      <c r="M31" s="499"/>
      <c r="N31" s="499"/>
      <c r="O31" s="372"/>
      <c r="P31" s="498"/>
      <c r="Q31" s="372"/>
      <c r="R31" s="372"/>
      <c r="S31" s="372" t="str">
        <f t="shared" si="1"/>
        <v>DSD_06 20153947 Nguyễn Văn Trọng</v>
      </c>
      <c r="T31" s="372"/>
      <c r="U31" s="373" t="s">
        <v>7336</v>
      </c>
      <c r="V31" s="373" t="s">
        <v>7335</v>
      </c>
      <c r="W31" s="373" t="s">
        <v>7337</v>
      </c>
      <c r="X31" s="373" t="s">
        <v>2627</v>
      </c>
      <c r="Y31" s="372"/>
      <c r="Z31" s="372"/>
      <c r="AA31" s="372"/>
      <c r="AB31" s="373" t="s">
        <v>2627</v>
      </c>
      <c r="AC31" s="372"/>
      <c r="AD31" s="372"/>
      <c r="AE31" s="373" t="s">
        <v>7342</v>
      </c>
      <c r="AF31" s="372"/>
      <c r="AG31" s="374" t="str">
        <f>vlookup(S31,'Form responses 3'!C:D,2,0)</f>
        <v>Xây dựng API trả về dữ liệu json
Deploy lên server AWS</v>
      </c>
      <c r="AH31" s="372"/>
      <c r="AI31" s="372"/>
      <c r="AJ31" s="377"/>
      <c r="AK31" s="377"/>
      <c r="AL31" s="378">
        <f>vlookup(S31,'Form responses 4'!BO:BQ,2,0)</f>
        <v>3</v>
      </c>
      <c r="AM31" s="377"/>
      <c r="AN31" s="372"/>
      <c r="AO31" s="373" t="s">
        <v>7340</v>
      </c>
      <c r="AP31" s="377"/>
      <c r="AQ31" s="497"/>
      <c r="AR31" s="380"/>
      <c r="AS31" s="498"/>
      <c r="AT31" s="372"/>
      <c r="AU31" s="372"/>
      <c r="AV31" s="372"/>
      <c r="AW31" s="372"/>
      <c r="AX31" s="372"/>
      <c r="AY31" s="372"/>
      <c r="AZ31" s="372"/>
      <c r="BA31" s="372"/>
      <c r="BB31" s="372"/>
    </row>
    <row r="32">
      <c r="A32" s="33" t="s">
        <v>214</v>
      </c>
      <c r="B32" s="500" t="s">
        <v>7854</v>
      </c>
      <c r="C32" s="500" t="s">
        <v>7453</v>
      </c>
      <c r="D32" s="500">
        <v>2.0151668E7</v>
      </c>
      <c r="E32" s="501">
        <v>111618.0</v>
      </c>
      <c r="F32" s="502" t="s">
        <v>7438</v>
      </c>
      <c r="G32" s="503"/>
      <c r="H32" s="500" t="s">
        <v>556</v>
      </c>
      <c r="I32" s="503"/>
      <c r="J32" s="503"/>
      <c r="K32" s="500" t="s">
        <v>7866</v>
      </c>
      <c r="L32" s="500"/>
      <c r="M32" s="500"/>
      <c r="N32" s="500"/>
      <c r="O32" s="503"/>
      <c r="P32" s="504"/>
      <c r="Q32" s="503"/>
      <c r="R32" s="503"/>
      <c r="S32" s="402" t="str">
        <f t="shared" si="1"/>
        <v>DSD_07 20151668 Nguyễn Cao Huy</v>
      </c>
      <c r="T32" s="503"/>
      <c r="U32" s="500" t="s">
        <v>7336</v>
      </c>
      <c r="V32" s="505" t="s">
        <v>7337</v>
      </c>
      <c r="W32" s="505" t="s">
        <v>7335</v>
      </c>
      <c r="X32" s="500" t="s">
        <v>2627</v>
      </c>
      <c r="Y32" s="457" t="s">
        <v>7431</v>
      </c>
      <c r="Z32" s="503"/>
      <c r="AA32" s="503"/>
      <c r="AB32" s="500" t="s">
        <v>7342</v>
      </c>
      <c r="AC32" s="503">
        <v>5.0</v>
      </c>
      <c r="AD32" s="503">
        <v>19.0</v>
      </c>
      <c r="AE32" s="397" t="s">
        <v>2627</v>
      </c>
      <c r="AF32" s="503"/>
      <c r="AG32" s="358" t="str">
        <f>vlookup(S32,'Form responses 3'!C:D,2,0)</f>
        <v>Viêt 6 test case cho API kiểm tra đanh gia tiên độ API, trả lời câu hỏi sô 3</v>
      </c>
      <c r="AH32" s="500">
        <v>28.0</v>
      </c>
      <c r="AI32" s="503"/>
      <c r="AJ32" s="504"/>
      <c r="AK32" s="504"/>
      <c r="AL32" s="366">
        <f>vlookup(S32,'Form responses 4'!BO:BQ,2,0)</f>
        <v>3</v>
      </c>
      <c r="AM32" s="505">
        <v>6.0</v>
      </c>
      <c r="AN32" s="357" t="str">
        <f>vlookup(S32,'Form responses 4'!BO:BQ,3,0)</f>
        <v>-Thiết kế database bảng báo cáo tiến độ, kết quả thực hiện api
- Mô tả nội dung, dữ liệu trả về của các api báo cáo Kpi</v>
      </c>
      <c r="AO32" s="505" t="s">
        <v>2627</v>
      </c>
      <c r="AP32" s="361">
        <f>countif(QA!D:D,A32)</f>
        <v>1</v>
      </c>
      <c r="AQ32" s="506"/>
      <c r="AR32" s="506"/>
      <c r="AS32" s="504"/>
      <c r="AT32" s="504"/>
      <c r="AU32" s="504"/>
      <c r="AV32" s="504"/>
      <c r="AW32" s="504"/>
      <c r="AX32" s="504"/>
      <c r="AY32" s="504"/>
      <c r="AZ32" s="504"/>
      <c r="BA32" s="503"/>
      <c r="BB32" s="504"/>
    </row>
    <row r="33" hidden="1">
      <c r="A33" s="507" t="s">
        <v>214</v>
      </c>
      <c r="B33" s="508" t="s">
        <v>7525</v>
      </c>
      <c r="C33" s="507" t="s">
        <v>7894</v>
      </c>
      <c r="D33" s="509">
        <v>2.0152137E7</v>
      </c>
      <c r="E33" s="509">
        <v>111618.0</v>
      </c>
      <c r="F33" s="510"/>
      <c r="G33" s="511"/>
      <c r="H33" s="508" t="s">
        <v>569</v>
      </c>
      <c r="I33" s="510"/>
      <c r="J33" s="510"/>
      <c r="K33" s="512" t="s">
        <v>7898</v>
      </c>
      <c r="L33" s="513"/>
      <c r="M33" s="513"/>
      <c r="N33" s="513"/>
      <c r="O33" s="510"/>
      <c r="P33" s="514"/>
      <c r="Q33" s="510"/>
      <c r="R33" s="510"/>
      <c r="S33" s="392" t="str">
        <f t="shared" si="1"/>
        <v>DSD_07 20152137 Nguyễn Văn Lâm</v>
      </c>
      <c r="T33" s="510"/>
      <c r="U33" s="515" t="s">
        <v>7336</v>
      </c>
      <c r="V33" s="517" t="s">
        <v>7337</v>
      </c>
      <c r="W33" s="517" t="s">
        <v>7335</v>
      </c>
      <c r="X33" s="515" t="s">
        <v>2627</v>
      </c>
      <c r="Y33" s="510"/>
      <c r="Z33" s="510"/>
      <c r="AA33" s="510"/>
      <c r="AB33" s="515" t="s">
        <v>2627</v>
      </c>
      <c r="AC33" s="510"/>
      <c r="AD33" s="510"/>
      <c r="AE33" s="515" t="s">
        <v>2627</v>
      </c>
      <c r="AF33" s="510"/>
      <c r="AG33" s="374" t="str">
        <f>vlookup(S33,'Form responses 3'!C:D,2,0)</f>
        <v>Viết 6 test case cho báo cáo doanh thu dự án theo thời gian</v>
      </c>
      <c r="AH33" s="510"/>
      <c r="AI33" s="510"/>
      <c r="AJ33" s="514"/>
      <c r="AK33" s="514"/>
      <c r="AL33" s="378">
        <f>vlookup(S33,'Form responses 4'!BO:BQ,2,0)</f>
        <v>21</v>
      </c>
      <c r="AM33" s="514"/>
      <c r="AN33" s="510"/>
      <c r="AO33" s="517" t="s">
        <v>2627</v>
      </c>
      <c r="AP33" s="514"/>
      <c r="AQ33" s="518"/>
      <c r="AR33" s="518"/>
      <c r="AS33" s="514"/>
      <c r="AT33" s="514"/>
      <c r="AU33" s="514"/>
      <c r="AV33" s="514"/>
      <c r="AW33" s="514"/>
      <c r="AX33" s="514"/>
      <c r="AY33" s="514"/>
      <c r="AZ33" s="514"/>
      <c r="BA33" s="510"/>
      <c r="BB33" s="514"/>
    </row>
    <row r="34" hidden="1">
      <c r="A34" s="519" t="s">
        <v>214</v>
      </c>
      <c r="B34" s="507" t="s">
        <v>7909</v>
      </c>
      <c r="C34" s="507" t="s">
        <v>7910</v>
      </c>
      <c r="D34" s="509">
        <v>2.015129E7</v>
      </c>
      <c r="E34" s="520">
        <v>111618.0</v>
      </c>
      <c r="F34" s="510"/>
      <c r="G34" s="510"/>
      <c r="H34" s="508" t="s">
        <v>7912</v>
      </c>
      <c r="I34" s="510"/>
      <c r="J34" s="510"/>
      <c r="K34" s="512" t="s">
        <v>7913</v>
      </c>
      <c r="L34" s="513"/>
      <c r="M34" s="513"/>
      <c r="N34" s="513"/>
      <c r="O34" s="510"/>
      <c r="P34" s="514"/>
      <c r="Q34" s="510"/>
      <c r="R34" s="510"/>
      <c r="S34" s="392" t="str">
        <f t="shared" si="1"/>
        <v>DSD_07 20151290 Bùi Minh Hiếu</v>
      </c>
      <c r="T34" s="510"/>
      <c r="U34" s="515" t="s">
        <v>7336</v>
      </c>
      <c r="V34" s="517" t="s">
        <v>7337</v>
      </c>
      <c r="W34" s="517" t="s">
        <v>7335</v>
      </c>
      <c r="X34" s="515" t="s">
        <v>2627</v>
      </c>
      <c r="Y34" s="510"/>
      <c r="Z34" s="510"/>
      <c r="AA34" s="510"/>
      <c r="AB34" s="515" t="s">
        <v>2627</v>
      </c>
      <c r="AC34" s="510"/>
      <c r="AD34" s="510"/>
      <c r="AE34" s="515" t="s">
        <v>2627</v>
      </c>
      <c r="AF34" s="510"/>
      <c r="AG34" s="374" t="str">
        <f>vlookup(S34,'Form responses 3'!C:D,2,0)</f>
        <v>Viết APi show kết quả hiển thị thông tin</v>
      </c>
      <c r="AH34" s="510"/>
      <c r="AI34" s="510"/>
      <c r="AJ34" s="514"/>
      <c r="AK34" s="514"/>
      <c r="AL34" s="378">
        <f>vlookup(S34,'Form responses 4'!BO:BQ,2,0)</f>
        <v>26</v>
      </c>
      <c r="AM34" s="514"/>
      <c r="AN34" s="510"/>
      <c r="AO34" s="517" t="s">
        <v>2627</v>
      </c>
      <c r="AP34" s="514"/>
      <c r="AQ34" s="518"/>
      <c r="AR34" s="518"/>
      <c r="AS34" s="514"/>
      <c r="AT34" s="514"/>
      <c r="AU34" s="514"/>
      <c r="AV34" s="514"/>
      <c r="AW34" s="514"/>
      <c r="AX34" s="514"/>
      <c r="AY34" s="514"/>
      <c r="AZ34" s="514"/>
      <c r="BA34" s="510"/>
      <c r="BB34" s="514"/>
    </row>
    <row r="35" hidden="1">
      <c r="A35" s="519" t="s">
        <v>214</v>
      </c>
      <c r="B35" s="507" t="s">
        <v>7917</v>
      </c>
      <c r="C35" s="507" t="s">
        <v>7918</v>
      </c>
      <c r="D35" s="509">
        <v>2.015001E7</v>
      </c>
      <c r="E35" s="520">
        <v>111618.0</v>
      </c>
      <c r="F35" s="510"/>
      <c r="G35" s="510"/>
      <c r="H35" s="508" t="s">
        <v>632</v>
      </c>
      <c r="I35" s="510"/>
      <c r="J35" s="510"/>
      <c r="K35" s="508" t="s">
        <v>7920</v>
      </c>
      <c r="L35" s="508"/>
      <c r="M35" s="508"/>
      <c r="N35" s="508"/>
      <c r="O35" s="510"/>
      <c r="P35" s="514"/>
      <c r="Q35" s="510"/>
      <c r="R35" s="510"/>
      <c r="S35" s="392" t="str">
        <f t="shared" si="1"/>
        <v>DSD_07 20150010 Nguyễn Thành An</v>
      </c>
      <c r="T35" s="510"/>
      <c r="U35" s="515" t="s">
        <v>7336</v>
      </c>
      <c r="V35" s="517" t="s">
        <v>7337</v>
      </c>
      <c r="W35" s="517" t="s">
        <v>7335</v>
      </c>
      <c r="X35" s="515" t="s">
        <v>2627</v>
      </c>
      <c r="Y35" s="510"/>
      <c r="Z35" s="510"/>
      <c r="AA35" s="510"/>
      <c r="AB35" s="517" t="s">
        <v>2627</v>
      </c>
      <c r="AC35" s="510"/>
      <c r="AD35" s="510"/>
      <c r="AE35" s="515" t="s">
        <v>2627</v>
      </c>
      <c r="AF35" s="510"/>
      <c r="AG35" s="374" t="str">
        <f>vlookup(S35,'Form responses 3'!C:D,2,0)</f>
        <v>Viết 6 test case liên quan đến đánh giá KPI từng phòng ban, tất cả đều chưa hoàn thiện.</v>
      </c>
      <c r="AH35" s="510"/>
      <c r="AI35" s="510"/>
      <c r="AJ35" s="514"/>
      <c r="AK35" s="514"/>
      <c r="AL35" s="378">
        <f>vlookup(S35,'Form responses 4'!BO:BQ,2,0)</f>
        <v>37</v>
      </c>
      <c r="AM35" s="514"/>
      <c r="AN35" s="510"/>
      <c r="AO35" s="517" t="s">
        <v>2627</v>
      </c>
      <c r="AP35" s="514"/>
      <c r="AQ35" s="518"/>
      <c r="AR35" s="518"/>
      <c r="AS35" s="514"/>
      <c r="AT35" s="510"/>
      <c r="AU35" s="510"/>
      <c r="AV35" s="510"/>
      <c r="AW35" s="510"/>
      <c r="AX35" s="510"/>
      <c r="AY35" s="510"/>
      <c r="AZ35" s="510"/>
      <c r="BA35" s="510"/>
      <c r="BB35" s="514"/>
    </row>
    <row r="36" hidden="1">
      <c r="A36" s="519" t="s">
        <v>214</v>
      </c>
      <c r="B36" s="507" t="s">
        <v>7923</v>
      </c>
      <c r="C36" s="507" t="s">
        <v>7924</v>
      </c>
      <c r="D36" s="509">
        <v>2.0153274E7</v>
      </c>
      <c r="E36" s="520">
        <v>111618.0</v>
      </c>
      <c r="F36" s="510"/>
      <c r="G36" s="510"/>
      <c r="H36" s="508" t="s">
        <v>591</v>
      </c>
      <c r="I36" s="510"/>
      <c r="J36" s="510"/>
      <c r="K36" s="508" t="s">
        <v>7925</v>
      </c>
      <c r="L36" s="508"/>
      <c r="M36" s="508"/>
      <c r="N36" s="508"/>
      <c r="O36" s="510"/>
      <c r="P36" s="514"/>
      <c r="Q36" s="510"/>
      <c r="R36" s="510"/>
      <c r="S36" s="392" t="str">
        <f t="shared" si="1"/>
        <v>DSD_07 20153274 Tăng Tự Tài</v>
      </c>
      <c r="T36" s="510"/>
      <c r="U36" s="515" t="s">
        <v>7336</v>
      </c>
      <c r="V36" s="517" t="s">
        <v>7337</v>
      </c>
      <c r="W36" s="517" t="s">
        <v>7335</v>
      </c>
      <c r="X36" s="515" t="s">
        <v>2627</v>
      </c>
      <c r="Y36" s="510"/>
      <c r="Z36" s="510"/>
      <c r="AA36" s="510"/>
      <c r="AB36" s="515" t="s">
        <v>2627</v>
      </c>
      <c r="AC36" s="510"/>
      <c r="AD36" s="510"/>
      <c r="AE36" s="515" t="s">
        <v>2627</v>
      </c>
      <c r="AF36" s="510"/>
      <c r="AG36" s="374" t="str">
        <f>vlookup(S36,'Form responses 3'!C:D,2,0)</f>
        <v>Viết 6 test case cho API xác nhận việc thực thi công việc kết quả đạt được, trả lời câu hỏi 2</v>
      </c>
      <c r="AH36" s="510"/>
      <c r="AI36" s="510"/>
      <c r="AJ36" s="514"/>
      <c r="AK36" s="514"/>
      <c r="AL36" s="378">
        <f>vlookup(S36,'Form responses 4'!BO:BQ,2,0)</f>
        <v>41</v>
      </c>
      <c r="AM36" s="514"/>
      <c r="AN36" s="510"/>
      <c r="AO36" s="517" t="s">
        <v>2627</v>
      </c>
      <c r="AP36" s="514"/>
      <c r="AQ36" s="518"/>
      <c r="AR36" s="518"/>
      <c r="AS36" s="514"/>
      <c r="AT36" s="514"/>
      <c r="AU36" s="514"/>
      <c r="AV36" s="514"/>
      <c r="AW36" s="514"/>
      <c r="AX36" s="514"/>
      <c r="AY36" s="514"/>
      <c r="AZ36" s="514"/>
      <c r="BA36" s="510"/>
      <c r="BB36" s="514"/>
    </row>
    <row r="37" ht="9.75" hidden="1" customHeight="1">
      <c r="A37" s="521" t="s">
        <v>259</v>
      </c>
      <c r="B37" s="522" t="s">
        <v>7926</v>
      </c>
      <c r="C37" s="522" t="s">
        <v>7927</v>
      </c>
      <c r="D37" s="523">
        <v>2.0152404E7</v>
      </c>
      <c r="E37" s="523">
        <v>111618.0</v>
      </c>
      <c r="F37" s="524"/>
      <c r="G37" s="524"/>
      <c r="H37" s="525" t="s">
        <v>522</v>
      </c>
      <c r="I37" s="524"/>
      <c r="J37" s="524"/>
      <c r="K37" s="526" t="s">
        <v>7929</v>
      </c>
      <c r="L37" s="527"/>
      <c r="M37" s="527"/>
      <c r="N37" s="527"/>
      <c r="O37" s="524"/>
      <c r="P37" s="528"/>
      <c r="Q37" s="524"/>
      <c r="R37" s="524"/>
      <c r="S37" s="392" t="str">
        <f t="shared" si="1"/>
        <v>DSD_08 20152404 Nguyễn Tiến Mạnh</v>
      </c>
      <c r="T37" s="524"/>
      <c r="U37" s="525" t="s">
        <v>7336</v>
      </c>
      <c r="V37" s="529" t="s">
        <v>7337</v>
      </c>
      <c r="W37" s="529" t="s">
        <v>7335</v>
      </c>
      <c r="X37" s="525" t="s">
        <v>2627</v>
      </c>
      <c r="Y37" s="525" t="s">
        <v>7930</v>
      </c>
      <c r="Z37" s="524"/>
      <c r="AA37" s="524"/>
      <c r="AB37" s="525" t="s">
        <v>2627</v>
      </c>
      <c r="AC37" s="524"/>
      <c r="AD37" s="524"/>
      <c r="AE37" s="525" t="s">
        <v>2627</v>
      </c>
      <c r="AF37" s="524"/>
      <c r="AG37" s="374" t="str">
        <f>vlookup(S37,'Form responses 3'!C:D,2,0)</f>
        <v>Viết 6 testcase cho các api
- tạo phòng ban
- Sửa phòng ban
- Xoá phòng ban</v>
      </c>
      <c r="AH37" s="524"/>
      <c r="AI37" s="524"/>
      <c r="AJ37" s="528"/>
      <c r="AK37" s="528"/>
      <c r="AL37" s="378">
        <f>vlookup(S37,'Form responses 4'!BO:BQ,2,0)</f>
        <v>5</v>
      </c>
      <c r="AM37" s="528"/>
      <c r="AN37" s="524"/>
      <c r="AO37" s="529" t="s">
        <v>2627</v>
      </c>
      <c r="AP37" s="528"/>
      <c r="AQ37" s="531"/>
      <c r="AR37" s="531"/>
      <c r="AS37" s="528"/>
      <c r="AT37" s="528"/>
      <c r="AU37" s="528"/>
      <c r="AV37" s="528"/>
      <c r="AW37" s="528"/>
      <c r="AX37" s="528"/>
      <c r="AY37" s="528"/>
      <c r="AZ37" s="528"/>
      <c r="BA37" s="524"/>
      <c r="BB37" s="528"/>
    </row>
    <row r="38" hidden="1">
      <c r="A38" s="521" t="s">
        <v>259</v>
      </c>
      <c r="B38" s="522" t="s">
        <v>7936</v>
      </c>
      <c r="C38" s="522" t="s">
        <v>7425</v>
      </c>
      <c r="D38" s="523">
        <v>2.0151858E7</v>
      </c>
      <c r="E38" s="523">
        <v>111618.0</v>
      </c>
      <c r="F38" s="532"/>
      <c r="G38" s="524"/>
      <c r="H38" s="525" t="s">
        <v>3090</v>
      </c>
      <c r="I38" s="524"/>
      <c r="J38" s="524"/>
      <c r="K38" s="526" t="s">
        <v>7938</v>
      </c>
      <c r="L38" s="527"/>
      <c r="M38" s="527"/>
      <c r="N38" s="527"/>
      <c r="O38" s="524"/>
      <c r="P38" s="528"/>
      <c r="Q38" s="524"/>
      <c r="R38" s="524"/>
      <c r="S38" s="392" t="str">
        <f t="shared" si="1"/>
        <v>DSD_08 20151858 Ngô Việt Hưng</v>
      </c>
      <c r="T38" s="524"/>
      <c r="U38" s="525" t="s">
        <v>7336</v>
      </c>
      <c r="V38" s="529" t="s">
        <v>7337</v>
      </c>
      <c r="W38" s="529" t="s">
        <v>7335</v>
      </c>
      <c r="X38" s="525" t="s">
        <v>2627</v>
      </c>
      <c r="Y38" s="524"/>
      <c r="Z38" s="524"/>
      <c r="AA38" s="524"/>
      <c r="AB38" s="525" t="s">
        <v>2627</v>
      </c>
      <c r="AC38" s="524"/>
      <c r="AD38" s="524"/>
      <c r="AE38" s="525" t="s">
        <v>7342</v>
      </c>
      <c r="AF38" s="524"/>
      <c r="AG38" s="374" t="str">
        <f>vlookup(S38,'Form responses 3'!C:D,2,0)</f>
        <v>#N/A</v>
      </c>
      <c r="AH38" s="524"/>
      <c r="AI38" s="524"/>
      <c r="AJ38" s="528"/>
      <c r="AK38" s="528"/>
      <c r="AL38" s="378">
        <f>vlookup(S38,'Form responses 4'!BO:BQ,2,0)</f>
        <v>2</v>
      </c>
      <c r="AM38" s="528"/>
      <c r="AN38" s="524"/>
      <c r="AO38" s="529" t="s">
        <v>2627</v>
      </c>
      <c r="AP38" s="528"/>
      <c r="AQ38" s="531"/>
      <c r="AR38" s="531"/>
      <c r="AS38" s="528"/>
      <c r="AT38" s="528"/>
      <c r="AU38" s="528"/>
      <c r="AV38" s="528"/>
      <c r="AW38" s="528"/>
      <c r="AX38" s="528"/>
      <c r="AY38" s="528"/>
      <c r="AZ38" s="528"/>
      <c r="BA38" s="524"/>
      <c r="BB38" s="528"/>
    </row>
    <row r="39">
      <c r="A39" s="32" t="s">
        <v>259</v>
      </c>
      <c r="B39" s="533" t="s">
        <v>7942</v>
      </c>
      <c r="C39" s="533" t="s">
        <v>7813</v>
      </c>
      <c r="D39" s="534">
        <v>2.015411E7</v>
      </c>
      <c r="E39" s="534">
        <v>111618.0</v>
      </c>
      <c r="F39" s="535" t="s">
        <v>7438</v>
      </c>
      <c r="G39" s="536"/>
      <c r="H39" s="537" t="s">
        <v>458</v>
      </c>
      <c r="I39" s="536"/>
      <c r="J39" s="536"/>
      <c r="K39" s="538" t="s">
        <v>7946</v>
      </c>
      <c r="L39" s="537"/>
      <c r="M39" s="537"/>
      <c r="N39" s="537"/>
      <c r="O39" s="536"/>
      <c r="P39" s="539"/>
      <c r="Q39" s="536"/>
      <c r="R39" s="536"/>
      <c r="S39" s="402" t="str">
        <f t="shared" si="1"/>
        <v>DSD_08 20154110 Nguyễn Quang Tuấn</v>
      </c>
      <c r="T39" s="536"/>
      <c r="U39" s="537" t="s">
        <v>7336</v>
      </c>
      <c r="V39" s="540" t="s">
        <v>7337</v>
      </c>
      <c r="W39" s="540" t="s">
        <v>7335</v>
      </c>
      <c r="X39" s="537" t="s">
        <v>2627</v>
      </c>
      <c r="Y39" s="536"/>
      <c r="Z39" s="536"/>
      <c r="AA39" s="536"/>
      <c r="AB39" s="537" t="s">
        <v>2627</v>
      </c>
      <c r="AC39" s="536">
        <v>8.0</v>
      </c>
      <c r="AD39" s="536">
        <v>19.0</v>
      </c>
      <c r="AE39" s="397" t="s">
        <v>2627</v>
      </c>
      <c r="AF39" s="536"/>
      <c r="AG39" s="358" t="str">
        <f>vlookup(S39,'Form responses 3'!C:D,2,0)</f>
        <v>Viết test case cho API xóa tiêu chí</v>
      </c>
      <c r="AH39" s="537">
        <v>8.0</v>
      </c>
      <c r="AI39" s="536"/>
      <c r="AJ39" s="540">
        <v>0.0</v>
      </c>
      <c r="AK39" s="540" t="s">
        <v>7951</v>
      </c>
      <c r="AL39" s="366">
        <f>vlookup(S39,'Form responses 4'!BO:BQ,2,0)</f>
        <v>2</v>
      </c>
      <c r="AM39" s="540">
        <v>0.0</v>
      </c>
      <c r="AN39" s="357" t="str">
        <f>vlookup(S39,'Form responses 4'!BO:BQ,3,0)</f>
        <v>- Mô tả 30 testcase cho 11 API
- Đặc tả 11 API cần làm
- Xác định những API bên liên quan đến phần của nhóm</v>
      </c>
      <c r="AO39" s="540" t="s">
        <v>7342</v>
      </c>
      <c r="AP39" s="361">
        <f>countif(QA!D:D,A39)</f>
        <v>3</v>
      </c>
      <c r="AQ39" s="541"/>
      <c r="AR39" s="541"/>
      <c r="AS39" s="539"/>
      <c r="AT39" s="539"/>
      <c r="AU39" s="539"/>
      <c r="AV39" s="539"/>
      <c r="AW39" s="539"/>
      <c r="AX39" s="539"/>
      <c r="AY39" s="539"/>
      <c r="AZ39" s="539"/>
      <c r="BA39" s="536"/>
      <c r="BB39" s="539"/>
    </row>
    <row r="40" hidden="1">
      <c r="A40" s="521" t="s">
        <v>259</v>
      </c>
      <c r="B40" s="522" t="s">
        <v>7954</v>
      </c>
      <c r="C40" s="522" t="s">
        <v>7520</v>
      </c>
      <c r="D40" s="523">
        <v>2.0151729E7</v>
      </c>
      <c r="E40" s="523">
        <v>111618.0</v>
      </c>
      <c r="F40" s="532"/>
      <c r="G40" s="524"/>
      <c r="H40" s="525" t="s">
        <v>640</v>
      </c>
      <c r="I40" s="524"/>
      <c r="J40" s="524"/>
      <c r="K40" s="526" t="s">
        <v>7957</v>
      </c>
      <c r="L40" s="527"/>
      <c r="M40" s="527"/>
      <c r="N40" s="527"/>
      <c r="O40" s="524"/>
      <c r="P40" s="528"/>
      <c r="Q40" s="524"/>
      <c r="R40" s="524"/>
      <c r="S40" s="392" t="str">
        <f t="shared" si="1"/>
        <v>DSD_08 20151729 Đinh Thị Thu Huyền</v>
      </c>
      <c r="T40" s="524"/>
      <c r="U40" s="525" t="s">
        <v>7335</v>
      </c>
      <c r="V40" s="529" t="s">
        <v>7336</v>
      </c>
      <c r="W40" s="529" t="s">
        <v>7337</v>
      </c>
      <c r="X40" s="525" t="s">
        <v>2627</v>
      </c>
      <c r="Y40" s="524"/>
      <c r="Z40" s="524"/>
      <c r="AA40" s="524"/>
      <c r="AB40" s="525" t="s">
        <v>7342</v>
      </c>
      <c r="AC40" s="524"/>
      <c r="AD40" s="524"/>
      <c r="AE40" s="525" t="s">
        <v>2627</v>
      </c>
      <c r="AF40" s="524"/>
      <c r="AG40" s="374" t="str">
        <f>vlookup(S40,'Form responses 3'!C:D,2,0)</f>
        <v>Viết testcase cho các API:
- Lấy danh sách lưới tiêu chí theo phòng ban, nhân viên
- Lấy thông tin của phòng bạn, bộ phận theo id
- Lấy danh sách tất cả phòng ban, bộ phận trong hệ thống </v>
      </c>
      <c r="AH40" s="524"/>
      <c r="AI40" s="524"/>
      <c r="AJ40" s="528"/>
      <c r="AK40" s="528"/>
      <c r="AL40" s="378">
        <f>vlookup(S40,'Form responses 4'!BO:BQ,2,0)</f>
        <v>2</v>
      </c>
      <c r="AM40" s="528"/>
      <c r="AN40" s="524"/>
      <c r="AO40" s="529" t="s">
        <v>7342</v>
      </c>
      <c r="AP40" s="528"/>
      <c r="AQ40" s="531"/>
      <c r="AR40" s="531"/>
      <c r="AS40" s="528"/>
      <c r="AT40" s="528"/>
      <c r="AU40" s="528"/>
      <c r="AV40" s="528"/>
      <c r="AW40" s="528"/>
      <c r="AX40" s="528"/>
      <c r="AY40" s="528"/>
      <c r="AZ40" s="528"/>
      <c r="BA40" s="524"/>
      <c r="BB40" s="528"/>
    </row>
    <row r="41" hidden="1">
      <c r="A41" s="521" t="s">
        <v>259</v>
      </c>
      <c r="B41" s="522" t="s">
        <v>7961</v>
      </c>
      <c r="C41" s="522" t="s">
        <v>7962</v>
      </c>
      <c r="D41" s="523">
        <v>2.0154216E7</v>
      </c>
      <c r="E41" s="523">
        <v>111618.0</v>
      </c>
      <c r="F41" s="524"/>
      <c r="G41" s="524"/>
      <c r="H41" s="525" t="s">
        <v>7964</v>
      </c>
      <c r="I41" s="524"/>
      <c r="J41" s="524"/>
      <c r="K41" s="526" t="s">
        <v>7965</v>
      </c>
      <c r="L41" s="527"/>
      <c r="M41" s="527"/>
      <c r="N41" s="527"/>
      <c r="O41" s="524"/>
      <c r="P41" s="528"/>
      <c r="Q41" s="524"/>
      <c r="R41" s="524"/>
      <c r="S41" s="392" t="str">
        <f t="shared" si="1"/>
        <v>DSD_08 20154216 Trần Đình Tú</v>
      </c>
      <c r="T41" s="524"/>
      <c r="U41" s="525" t="s">
        <v>7336</v>
      </c>
      <c r="V41" s="529" t="s">
        <v>7337</v>
      </c>
      <c r="W41" s="529" t="s">
        <v>7335</v>
      </c>
      <c r="X41" s="525" t="s">
        <v>2627</v>
      </c>
      <c r="Y41" s="524"/>
      <c r="Z41" s="524"/>
      <c r="AA41" s="524"/>
      <c r="AB41" s="525" t="s">
        <v>7342</v>
      </c>
      <c r="AC41" s="524"/>
      <c r="AD41" s="524"/>
      <c r="AE41" s="525" t="s">
        <v>2627</v>
      </c>
      <c r="AF41" s="524"/>
      <c r="AG41" s="374" t="str">
        <f>vlookup(S41,'Form responses 3'!C:D,2,0)</f>
        <v>Viết 1 test case cho API: Sửa tiêu trí</v>
      </c>
      <c r="AH41" s="524"/>
      <c r="AI41" s="524"/>
      <c r="AJ41" s="528"/>
      <c r="AK41" s="528"/>
      <c r="AL41" s="378">
        <f>vlookup(S41,'Form responses 4'!BO:BQ,2,0)</f>
        <v>2</v>
      </c>
      <c r="AM41" s="528"/>
      <c r="AN41" s="524"/>
      <c r="AO41" s="529" t="s">
        <v>7342</v>
      </c>
      <c r="AP41" s="528"/>
      <c r="AQ41" s="531"/>
      <c r="AR41" s="531"/>
      <c r="AS41" s="528"/>
      <c r="AT41" s="528"/>
      <c r="AU41" s="528"/>
      <c r="AV41" s="528"/>
      <c r="AW41" s="528"/>
      <c r="AX41" s="528"/>
      <c r="AY41" s="528"/>
      <c r="AZ41" s="528"/>
      <c r="BA41" s="524"/>
      <c r="BB41" s="528"/>
    </row>
    <row r="42">
      <c r="A42" s="28" t="s">
        <v>191</v>
      </c>
      <c r="B42" s="31" t="s">
        <v>7970</v>
      </c>
      <c r="C42" s="31" t="s">
        <v>7545</v>
      </c>
      <c r="D42" s="542">
        <v>2.0150495E7</v>
      </c>
      <c r="E42" s="482">
        <v>111618.0</v>
      </c>
      <c r="F42" s="543" t="s">
        <v>7438</v>
      </c>
      <c r="G42" s="432"/>
      <c r="H42" s="365" t="s">
        <v>3367</v>
      </c>
      <c r="I42" s="432"/>
      <c r="J42" s="432"/>
      <c r="K42" s="365" t="s">
        <v>7974</v>
      </c>
      <c r="L42" s="365"/>
      <c r="M42" s="365"/>
      <c r="N42" s="365"/>
      <c r="O42" s="432"/>
      <c r="P42" s="432"/>
      <c r="Q42" s="432"/>
      <c r="R42" s="432"/>
      <c r="S42" s="402" t="str">
        <f t="shared" si="1"/>
        <v>DSD_09 20150495 Lê Việt Cường</v>
      </c>
      <c r="T42" s="432"/>
      <c r="U42" s="365" t="s">
        <v>7336</v>
      </c>
      <c r="V42" s="365" t="s">
        <v>7335</v>
      </c>
      <c r="W42" s="365" t="s">
        <v>7337</v>
      </c>
      <c r="X42" s="365" t="s">
        <v>2627</v>
      </c>
      <c r="Y42" s="365" t="s">
        <v>7976</v>
      </c>
      <c r="Z42" s="432"/>
      <c r="AA42" s="432"/>
      <c r="AB42" s="365" t="s">
        <v>2627</v>
      </c>
      <c r="AC42" s="365">
        <v>12.0</v>
      </c>
      <c r="AD42" s="456">
        <v>18.0</v>
      </c>
      <c r="AE42" s="397" t="s">
        <v>2627</v>
      </c>
      <c r="AF42" s="433"/>
      <c r="AG42" s="358" t="str">
        <f>vlookup(S42,'Form responses 3'!C:D,2,0)</f>
        <v>#N/A</v>
      </c>
      <c r="AH42" s="436">
        <v>30.0</v>
      </c>
      <c r="AI42" s="433"/>
      <c r="AJ42" s="437">
        <v>0.0</v>
      </c>
      <c r="AK42" s="437">
        <v>0.0</v>
      </c>
      <c r="AL42" s="366">
        <f>vlookup(S42,'Form responses 4'!BO:BQ,2,0)</f>
        <v>3</v>
      </c>
      <c r="AM42" s="437">
        <v>20.0</v>
      </c>
      <c r="AN42" s="357" t="str">
        <f>vlookup(S42,'Form responses 4'!BO:BQ,3,0)</f>
        <v>- Công việc thực hiện: 
+ Xây dựng khung Service bằng Express.
+ Xây dựng cơ sở dữ liệu cho 2 Log Service: LogReportService và LogKPIService
 + Xây dựng 9 API cho 2 Service trên, xác định thêm 2 api nhưng thực hiện</v>
      </c>
      <c r="AO42" s="437" t="s">
        <v>2627</v>
      </c>
      <c r="AP42" s="361">
        <f>countif(QA!D:D,A42)</f>
        <v>1</v>
      </c>
      <c r="AQ42" s="438"/>
      <c r="AR42" s="438"/>
      <c r="AS42" s="435"/>
      <c r="AT42" s="435"/>
      <c r="AU42" s="435"/>
      <c r="AV42" s="435"/>
      <c r="AW42" s="435"/>
      <c r="AX42" s="435"/>
      <c r="AY42" s="435"/>
      <c r="AZ42" s="435"/>
      <c r="BA42" s="433"/>
      <c r="BB42" s="435"/>
    </row>
    <row r="43" hidden="1">
      <c r="A43" s="439" t="s">
        <v>191</v>
      </c>
      <c r="B43" s="440" t="s">
        <v>7985</v>
      </c>
      <c r="C43" s="440" t="s">
        <v>7986</v>
      </c>
      <c r="D43" s="544">
        <v>2.0153752E7</v>
      </c>
      <c r="E43" s="491">
        <v>111618.0</v>
      </c>
      <c r="F43" s="443"/>
      <c r="G43" s="443"/>
      <c r="H43" s="545" t="s">
        <v>190</v>
      </c>
      <c r="I43" s="443"/>
      <c r="J43" s="443"/>
      <c r="K43" s="545" t="s">
        <v>7991</v>
      </c>
      <c r="L43" s="545"/>
      <c r="M43" s="545"/>
      <c r="N43" s="545"/>
      <c r="O43" s="443"/>
      <c r="P43" s="443"/>
      <c r="Q43" s="443"/>
      <c r="R43" s="443"/>
      <c r="S43" s="392" t="str">
        <f t="shared" si="1"/>
        <v>DSD_09 20153752 Nguyễn Tài Tiêu</v>
      </c>
      <c r="T43" s="443"/>
      <c r="U43" s="545" t="s">
        <v>7336</v>
      </c>
      <c r="V43" s="545" t="s">
        <v>7335</v>
      </c>
      <c r="W43" s="545" t="s">
        <v>7337</v>
      </c>
      <c r="X43" s="545" t="s">
        <v>2627</v>
      </c>
      <c r="Y43" s="443"/>
      <c r="Z43" s="443"/>
      <c r="AA43" s="443"/>
      <c r="AB43" s="545" t="s">
        <v>2627</v>
      </c>
      <c r="AC43" s="443"/>
      <c r="AD43" s="444"/>
      <c r="AE43" s="448" t="s">
        <v>2627</v>
      </c>
      <c r="AF43" s="444"/>
      <c r="AG43" s="374" t="str">
        <f>vlookup(S43,'Form responses 3'!C:D,2,0)</f>
        <v>làm testcase design cho api lấy log báo cáo người dùng theo thời gian</v>
      </c>
      <c r="AH43" s="444"/>
      <c r="AI43" s="444"/>
      <c r="AJ43" s="447"/>
      <c r="AK43" s="447"/>
      <c r="AL43" s="378">
        <f>vlookup(S43,'Form responses 4'!BO:BQ,2,0)</f>
        <v>2</v>
      </c>
      <c r="AM43" s="447"/>
      <c r="AN43" s="444"/>
      <c r="AO43" s="449" t="s">
        <v>2627</v>
      </c>
      <c r="AP43" s="447"/>
      <c r="AQ43" s="450"/>
      <c r="AR43" s="450"/>
      <c r="AS43" s="447"/>
      <c r="AT43" s="447"/>
      <c r="AU43" s="447"/>
      <c r="AV43" s="447"/>
      <c r="AW43" s="447"/>
      <c r="AX43" s="447"/>
      <c r="AY43" s="447"/>
      <c r="AZ43" s="447"/>
      <c r="BA43" s="444"/>
      <c r="BB43" s="447"/>
    </row>
    <row r="44" hidden="1">
      <c r="A44" s="439" t="s">
        <v>191</v>
      </c>
      <c r="B44" s="440" t="s">
        <v>7995</v>
      </c>
      <c r="C44" s="440" t="s">
        <v>7843</v>
      </c>
      <c r="D44" s="544">
        <v>2.015395E7</v>
      </c>
      <c r="E44" s="491">
        <v>111618.0</v>
      </c>
      <c r="F44" s="546"/>
      <c r="G44" s="443"/>
      <c r="H44" s="545" t="s">
        <v>276</v>
      </c>
      <c r="I44" s="443"/>
      <c r="J44" s="443"/>
      <c r="K44" s="545" t="s">
        <v>7997</v>
      </c>
      <c r="L44" s="545"/>
      <c r="M44" s="545"/>
      <c r="N44" s="545"/>
      <c r="O44" s="443"/>
      <c r="P44" s="443"/>
      <c r="Q44" s="443"/>
      <c r="R44" s="443"/>
      <c r="S44" s="392" t="str">
        <f t="shared" si="1"/>
        <v>DSD_09 20153950 Trần Quốc Trọng</v>
      </c>
      <c r="T44" s="443"/>
      <c r="U44" s="545" t="s">
        <v>7336</v>
      </c>
      <c r="V44" s="545" t="s">
        <v>7335</v>
      </c>
      <c r="W44" s="545" t="s">
        <v>7337</v>
      </c>
      <c r="X44" s="545" t="s">
        <v>2627</v>
      </c>
      <c r="Y44" s="443"/>
      <c r="Z44" s="443"/>
      <c r="AA44" s="443"/>
      <c r="AB44" s="545" t="s">
        <v>2627</v>
      </c>
      <c r="AC44" s="443"/>
      <c r="AD44" s="444"/>
      <c r="AE44" s="448" t="s">
        <v>2627</v>
      </c>
      <c r="AF44" s="444"/>
      <c r="AG44" s="374" t="str">
        <f>vlookup(S44,'Form responses 3'!C:D,2,0)</f>
        <v>làm testcase cho logService</v>
      </c>
      <c r="AH44" s="444"/>
      <c r="AI44" s="444"/>
      <c r="AJ44" s="447"/>
      <c r="AK44" s="447"/>
      <c r="AL44" s="378">
        <f>vlookup(S44,'Form responses 4'!BO:BQ,2,0)</f>
        <v>1</v>
      </c>
      <c r="AM44" s="447"/>
      <c r="AN44" s="444"/>
      <c r="AO44" s="449" t="s">
        <v>2627</v>
      </c>
      <c r="AP44" s="447"/>
      <c r="AQ44" s="450"/>
      <c r="AR44" s="450"/>
      <c r="AS44" s="447"/>
      <c r="AT44" s="447"/>
      <c r="AU44" s="447"/>
      <c r="AV44" s="447"/>
      <c r="AW44" s="447"/>
      <c r="AX44" s="447"/>
      <c r="AY44" s="447"/>
      <c r="AZ44" s="447"/>
      <c r="BA44" s="444"/>
      <c r="BB44" s="447"/>
    </row>
    <row r="45" hidden="1">
      <c r="A45" s="439" t="s">
        <v>191</v>
      </c>
      <c r="B45" s="440" t="s">
        <v>7501</v>
      </c>
      <c r="C45" s="440" t="s">
        <v>8003</v>
      </c>
      <c r="D45" s="544">
        <v>2.015371E7</v>
      </c>
      <c r="E45" s="491">
        <v>111618.0</v>
      </c>
      <c r="F45" s="443"/>
      <c r="G45" s="443"/>
      <c r="H45" s="545" t="s">
        <v>344</v>
      </c>
      <c r="I45" s="443"/>
      <c r="J45" s="443"/>
      <c r="K45" s="545" t="s">
        <v>8004</v>
      </c>
      <c r="L45" s="545"/>
      <c r="M45" s="545"/>
      <c r="N45" s="545"/>
      <c r="O45" s="443"/>
      <c r="P45" s="443"/>
      <c r="Q45" s="443"/>
      <c r="R45" s="443"/>
      <c r="S45" s="392" t="str">
        <f t="shared" si="1"/>
        <v>DSD_09 20153710 Nguyễn Thị Thư</v>
      </c>
      <c r="T45" s="443"/>
      <c r="U45" s="545" t="s">
        <v>7336</v>
      </c>
      <c r="V45" s="545" t="s">
        <v>7335</v>
      </c>
      <c r="W45" s="545" t="s">
        <v>7337</v>
      </c>
      <c r="X45" s="545" t="s">
        <v>2627</v>
      </c>
      <c r="Y45" s="443"/>
      <c r="Z45" s="443"/>
      <c r="AA45" s="443"/>
      <c r="AB45" s="545" t="s">
        <v>2627</v>
      </c>
      <c r="AC45" s="443"/>
      <c r="AD45" s="444"/>
      <c r="AE45" s="448" t="s">
        <v>2627</v>
      </c>
      <c r="AF45" s="444"/>
      <c r="AG45" s="374" t="str">
        <f>vlookup(S45,'Form responses 3'!C:D,2,0)</f>
        <v>Viết 6 TestCase, Trả lời câu hỏi 1</v>
      </c>
      <c r="AH45" s="444"/>
      <c r="AI45" s="444"/>
      <c r="AJ45" s="447"/>
      <c r="AK45" s="447"/>
      <c r="AL45" s="378">
        <f>vlookup(S45,'Form responses 4'!BO:BQ,2,0)</f>
        <v>2</v>
      </c>
      <c r="AM45" s="447"/>
      <c r="AN45" s="444"/>
      <c r="AO45" s="449" t="s">
        <v>2627</v>
      </c>
      <c r="AP45" s="447"/>
      <c r="AQ45" s="450"/>
      <c r="AR45" s="450"/>
      <c r="AS45" s="447"/>
      <c r="AT45" s="447"/>
      <c r="AU45" s="447"/>
      <c r="AV45" s="447"/>
      <c r="AW45" s="447"/>
      <c r="AX45" s="447"/>
      <c r="AY45" s="447"/>
      <c r="AZ45" s="447"/>
      <c r="BA45" s="444"/>
      <c r="BB45" s="447"/>
    </row>
    <row r="46" hidden="1">
      <c r="A46" s="439" t="s">
        <v>191</v>
      </c>
      <c r="B46" s="440" t="s">
        <v>8014</v>
      </c>
      <c r="C46" s="440" t="s">
        <v>8016</v>
      </c>
      <c r="D46" s="544">
        <v>2.0153655E7</v>
      </c>
      <c r="E46" s="491">
        <v>111618.0</v>
      </c>
      <c r="F46" s="443"/>
      <c r="G46" s="443"/>
      <c r="H46" s="545" t="s">
        <v>594</v>
      </c>
      <c r="I46" s="443"/>
      <c r="J46" s="443"/>
      <c r="K46" s="545" t="s">
        <v>8017</v>
      </c>
      <c r="L46" s="545"/>
      <c r="M46" s="545"/>
      <c r="N46" s="545"/>
      <c r="O46" s="443"/>
      <c r="P46" s="443"/>
      <c r="Q46" s="443"/>
      <c r="R46" s="443"/>
      <c r="S46" s="392" t="str">
        <f t="shared" si="1"/>
        <v>DSD_09 20153655 Hồ Sỹ Thuận</v>
      </c>
      <c r="T46" s="443"/>
      <c r="U46" s="545" t="s">
        <v>7336</v>
      </c>
      <c r="V46" s="545" t="s">
        <v>7335</v>
      </c>
      <c r="W46" s="545" t="s">
        <v>7337</v>
      </c>
      <c r="X46" s="545" t="s">
        <v>2627</v>
      </c>
      <c r="Y46" s="443"/>
      <c r="Z46" s="443"/>
      <c r="AA46" s="443"/>
      <c r="AB46" s="545" t="s">
        <v>2627</v>
      </c>
      <c r="AC46" s="443"/>
      <c r="AD46" s="444"/>
      <c r="AE46" s="448" t="s">
        <v>2627</v>
      </c>
      <c r="AF46" s="444"/>
      <c r="AG46" s="374" t="str">
        <f>vlookup(S46,'Form responses 3'!C:D,2,0)</f>
        <v>Đã viết testcase cho Log Aggregation KPI Service</v>
      </c>
      <c r="AH46" s="444"/>
      <c r="AI46" s="444"/>
      <c r="AJ46" s="447"/>
      <c r="AK46" s="447"/>
      <c r="AL46" s="378">
        <f>vlookup(S46,'Form responses 4'!BO:BQ,2,0)</f>
        <v>2</v>
      </c>
      <c r="AM46" s="447"/>
      <c r="AN46" s="444"/>
      <c r="AO46" s="449" t="s">
        <v>2627</v>
      </c>
      <c r="AP46" s="447"/>
      <c r="AQ46" s="450"/>
      <c r="AR46" s="450"/>
      <c r="AS46" s="447"/>
      <c r="AT46" s="447"/>
      <c r="AU46" s="447"/>
      <c r="AV46" s="447"/>
      <c r="AW46" s="447"/>
      <c r="AX46" s="447"/>
      <c r="AY46" s="447"/>
      <c r="AZ46" s="447"/>
      <c r="BA46" s="444"/>
      <c r="BB46" s="447"/>
    </row>
    <row r="47" hidden="1">
      <c r="A47" s="466" t="s">
        <v>239</v>
      </c>
      <c r="B47" s="468" t="s">
        <v>8023</v>
      </c>
      <c r="C47" s="468" t="s">
        <v>8024</v>
      </c>
      <c r="D47" s="442">
        <v>2.015447E7</v>
      </c>
      <c r="E47" s="442">
        <v>111618.0</v>
      </c>
      <c r="F47" s="547"/>
      <c r="G47" s="469"/>
      <c r="H47" s="393" t="s">
        <v>3655</v>
      </c>
      <c r="I47" s="469"/>
      <c r="J47" s="469"/>
      <c r="K47" s="474" t="s">
        <v>8026</v>
      </c>
      <c r="L47" s="475"/>
      <c r="M47" s="475"/>
      <c r="N47" s="475"/>
      <c r="O47" s="469"/>
      <c r="P47" s="471"/>
      <c r="Q47" s="469"/>
      <c r="R47" s="469"/>
      <c r="S47" s="469" t="str">
        <f t="shared" si="1"/>
        <v>DSD_10 20154470 Hong  Sok Heang</v>
      </c>
      <c r="T47" s="469"/>
      <c r="U47" s="393" t="s">
        <v>7336</v>
      </c>
      <c r="V47" s="472" t="s">
        <v>7335</v>
      </c>
      <c r="W47" s="472" t="s">
        <v>7337</v>
      </c>
      <c r="X47" s="393" t="s">
        <v>2627</v>
      </c>
      <c r="Y47" s="393" t="s">
        <v>8029</v>
      </c>
      <c r="Z47" s="469"/>
      <c r="AA47" s="469"/>
      <c r="AB47" s="393" t="s">
        <v>2627</v>
      </c>
      <c r="AC47" s="469"/>
      <c r="AD47" s="469"/>
      <c r="AE47" s="393" t="s">
        <v>2627</v>
      </c>
      <c r="AF47" s="469"/>
      <c r="AG47" s="374" t="str">
        <f>vlookup(S47,'Form responses 3'!C:D,2,0)</f>
        <v>#N/A</v>
      </c>
      <c r="AH47" s="469"/>
      <c r="AI47" s="469"/>
      <c r="AJ47" s="471"/>
      <c r="AK47" s="471"/>
      <c r="AL47" s="378" t="str">
        <f>vlookup(S47,'Form responses 4'!BO:BQ,2,0)</f>
        <v>#N/A</v>
      </c>
      <c r="AM47" s="471"/>
      <c r="AN47" s="469"/>
      <c r="AO47" s="472" t="s">
        <v>2627</v>
      </c>
      <c r="AP47" s="471"/>
      <c r="AQ47" s="473"/>
      <c r="AR47" s="473"/>
      <c r="AS47" s="471"/>
      <c r="AT47" s="471"/>
      <c r="AU47" s="471"/>
      <c r="AV47" s="471"/>
      <c r="AW47" s="471"/>
      <c r="AX47" s="471"/>
      <c r="AY47" s="471"/>
      <c r="AZ47" s="471"/>
      <c r="BA47" s="469"/>
      <c r="BB47" s="471"/>
    </row>
    <row r="48" hidden="1">
      <c r="A48" s="466" t="s">
        <v>239</v>
      </c>
      <c r="B48" s="468" t="s">
        <v>7970</v>
      </c>
      <c r="C48" s="468" t="s">
        <v>8033</v>
      </c>
      <c r="D48" s="442">
        <v>2.015152E7</v>
      </c>
      <c r="E48" s="442">
        <v>111618.0</v>
      </c>
      <c r="F48" s="469"/>
      <c r="G48" s="469"/>
      <c r="H48" s="393" t="s">
        <v>581</v>
      </c>
      <c r="I48" s="469"/>
      <c r="J48" s="469"/>
      <c r="K48" s="474" t="s">
        <v>8034</v>
      </c>
      <c r="L48" s="475"/>
      <c r="M48" s="475"/>
      <c r="N48" s="475"/>
      <c r="O48" s="469"/>
      <c r="P48" s="471"/>
      <c r="Q48" s="469"/>
      <c r="R48" s="469"/>
      <c r="S48" s="469" t="str">
        <f t="shared" si="1"/>
        <v>DSD_10 20151520 Lê Việt Hoàng</v>
      </c>
      <c r="T48" s="469"/>
      <c r="U48" s="393" t="s">
        <v>7336</v>
      </c>
      <c r="V48" s="472" t="s">
        <v>7335</v>
      </c>
      <c r="W48" s="472" t="s">
        <v>7337</v>
      </c>
      <c r="X48" s="393" t="s">
        <v>2627</v>
      </c>
      <c r="Y48" s="469"/>
      <c r="Z48" s="469"/>
      <c r="AA48" s="469"/>
      <c r="AB48" s="393" t="s">
        <v>2627</v>
      </c>
      <c r="AC48" s="469"/>
      <c r="AD48" s="469"/>
      <c r="AE48" s="393" t="s">
        <v>2627</v>
      </c>
      <c r="AF48" s="469"/>
      <c r="AG48" s="374" t="str">
        <f>vlookup(S48,'Form responses 3'!C:D,2,0)</f>
        <v>Demo 1 api helloworld
Triển khai demo trên heroku
4 test case về quản lí cấu hình</v>
      </c>
      <c r="AH48" s="469"/>
      <c r="AI48" s="469"/>
      <c r="AJ48" s="471"/>
      <c r="AK48" s="471"/>
      <c r="AL48" s="378">
        <f>vlookup(S48,'Form responses 4'!BO:BQ,2,0)</f>
        <v>6</v>
      </c>
      <c r="AM48" s="471"/>
      <c r="AN48" s="469"/>
      <c r="AO48" s="472" t="s">
        <v>2627</v>
      </c>
      <c r="AP48" s="471"/>
      <c r="AQ48" s="473"/>
      <c r="AR48" s="473"/>
      <c r="AS48" s="471"/>
      <c r="AT48" s="471"/>
      <c r="AU48" s="471"/>
      <c r="AV48" s="471"/>
      <c r="AW48" s="471"/>
      <c r="AX48" s="471"/>
      <c r="AY48" s="471"/>
      <c r="AZ48" s="471"/>
      <c r="BA48" s="469"/>
      <c r="BB48" s="471"/>
    </row>
    <row r="49" hidden="1">
      <c r="A49" s="466" t="s">
        <v>239</v>
      </c>
      <c r="B49" s="468" t="s">
        <v>8037</v>
      </c>
      <c r="C49" s="468" t="s">
        <v>8038</v>
      </c>
      <c r="D49" s="442">
        <v>2.0153552E7</v>
      </c>
      <c r="E49" s="442">
        <v>111618.0</v>
      </c>
      <c r="F49" s="469"/>
      <c r="G49" s="469"/>
      <c r="H49" s="393" t="s">
        <v>249</v>
      </c>
      <c r="I49" s="469"/>
      <c r="J49" s="469"/>
      <c r="K49" s="474" t="s">
        <v>8040</v>
      </c>
      <c r="L49" s="475"/>
      <c r="M49" s="475"/>
      <c r="N49" s="475"/>
      <c r="O49" s="469"/>
      <c r="P49" s="471"/>
      <c r="Q49" s="469"/>
      <c r="R49" s="469"/>
      <c r="S49" s="469" t="str">
        <f t="shared" si="1"/>
        <v>DSD_10 20153552 Trần Văn Thắng</v>
      </c>
      <c r="T49" s="469"/>
      <c r="U49" s="393" t="s">
        <v>7336</v>
      </c>
      <c r="V49" s="472" t="s">
        <v>7335</v>
      </c>
      <c r="W49" s="472" t="s">
        <v>7337</v>
      </c>
      <c r="X49" s="393" t="s">
        <v>2627</v>
      </c>
      <c r="Y49" s="469"/>
      <c r="Z49" s="469"/>
      <c r="AA49" s="469"/>
      <c r="AB49" s="393" t="s">
        <v>7342</v>
      </c>
      <c r="AC49" s="469"/>
      <c r="AD49" s="469"/>
      <c r="AE49" s="393" t="s">
        <v>2627</v>
      </c>
      <c r="AF49" s="469"/>
      <c r="AG49" s="374" t="str">
        <f>vlookup(S49,'Form responses 3'!C:D,2,0)</f>
        <v>Tạo API bằng NodeJS trả về dữ liệu dạng JSON</v>
      </c>
      <c r="AH49" s="469"/>
      <c r="AI49" s="469"/>
      <c r="AJ49" s="471"/>
      <c r="AK49" s="471"/>
      <c r="AL49" s="378">
        <f>vlookup(S49,'Form responses 4'!BO:BQ,2,0)</f>
        <v>6</v>
      </c>
      <c r="AM49" s="471"/>
      <c r="AN49" s="471"/>
      <c r="AO49" s="472" t="s">
        <v>2627</v>
      </c>
      <c r="AP49" s="471"/>
      <c r="AQ49" s="473"/>
      <c r="AR49" s="473"/>
      <c r="AS49" s="471"/>
      <c r="AT49" s="471"/>
      <c r="AU49" s="471"/>
      <c r="AV49" s="471"/>
      <c r="AW49" s="471"/>
      <c r="AX49" s="471"/>
      <c r="AY49" s="471"/>
      <c r="AZ49" s="471"/>
      <c r="BA49" s="469"/>
      <c r="BB49" s="471"/>
    </row>
    <row r="50">
      <c r="A50" s="27" t="s">
        <v>239</v>
      </c>
      <c r="B50" s="454" t="s">
        <v>7383</v>
      </c>
      <c r="C50" s="454" t="s">
        <v>8048</v>
      </c>
      <c r="D50" s="430">
        <v>2.0151469E7</v>
      </c>
      <c r="E50" s="430">
        <v>111618.0</v>
      </c>
      <c r="F50" s="457" t="s">
        <v>7438</v>
      </c>
      <c r="G50" s="456"/>
      <c r="H50" s="457" t="s">
        <v>238</v>
      </c>
      <c r="I50" s="456"/>
      <c r="J50" s="456"/>
      <c r="K50" s="458" t="s">
        <v>8050</v>
      </c>
      <c r="L50" s="457"/>
      <c r="M50" s="457"/>
      <c r="N50" s="457"/>
      <c r="O50" s="456"/>
      <c r="P50" s="459"/>
      <c r="Q50" s="456"/>
      <c r="R50" s="456"/>
      <c r="S50" s="456" t="str">
        <f t="shared" si="1"/>
        <v>DSD_10 20151469 Hoàng Văn Hoan</v>
      </c>
      <c r="T50" s="456"/>
      <c r="U50" s="457" t="s">
        <v>7336</v>
      </c>
      <c r="V50" s="460" t="s">
        <v>7335</v>
      </c>
      <c r="W50" s="460" t="s">
        <v>7337</v>
      </c>
      <c r="X50" s="457" t="s">
        <v>2627</v>
      </c>
      <c r="Y50" s="456"/>
      <c r="Z50" s="456"/>
      <c r="AA50" s="456"/>
      <c r="AB50" s="460" t="s">
        <v>2627</v>
      </c>
      <c r="AC50" s="456">
        <v>9.0</v>
      </c>
      <c r="AD50" s="456">
        <v>21.0</v>
      </c>
      <c r="AE50" s="397" t="s">
        <v>2627</v>
      </c>
      <c r="AF50" s="456"/>
      <c r="AG50" s="358" t="str">
        <f>vlookup(S50,'Form responses 3'!C:D,2,0)</f>
        <v>em đã tạo 2 microservice đơn giản. Một microservice cung cấp dữ liệu một chuỗi json. Microservice còn lại lấy chuỗi json đó và hiển thị.</v>
      </c>
      <c r="AH50" s="457">
        <v>16.0</v>
      </c>
      <c r="AI50" s="456"/>
      <c r="AJ50" s="459"/>
      <c r="AK50" s="459"/>
      <c r="AL50" s="366">
        <f>vlookup(S50,'Form responses 4'!BO:BQ,2,0)</f>
        <v>19</v>
      </c>
      <c r="AM50" s="460">
        <v>14.0</v>
      </c>
      <c r="AN50" s="357" t="str">
        <f>vlookup(S50,'Form responses 4'!BO:BQ,3,0)</f>
        <v>Nhóm em đã đặc tả 14 API về so sánh KPI và 5 API về quản lí cấu hình về báo. 
Nhóm em đã yêu cầu 8 API về lấy danh sách KPI và 5 API về user 
Tìm hiểu về cổng cân bằng tải và triền khai lên host
Nhóm em đã hoàn thành khoảng 75% so với khối lượng công việc tuần
</v>
      </c>
      <c r="AO50" s="460" t="s">
        <v>2627</v>
      </c>
      <c r="AP50" s="361">
        <f>countif(QA!D:D,A50)</f>
        <v>1</v>
      </c>
      <c r="AQ50" s="464"/>
      <c r="AR50" s="464"/>
      <c r="AS50" s="459"/>
      <c r="AT50" s="459"/>
      <c r="AU50" s="459"/>
      <c r="AV50" s="459"/>
      <c r="AW50" s="459"/>
      <c r="AX50" s="459"/>
      <c r="AY50" s="459"/>
      <c r="AZ50" s="459"/>
      <c r="BA50" s="456"/>
      <c r="BB50" s="459"/>
    </row>
    <row r="51" hidden="1">
      <c r="A51" s="466" t="s">
        <v>239</v>
      </c>
      <c r="B51" s="468" t="s">
        <v>8060</v>
      </c>
      <c r="C51" s="468" t="s">
        <v>8061</v>
      </c>
      <c r="D51" s="442">
        <v>2.0151915E7</v>
      </c>
      <c r="E51" s="442">
        <v>111618.0</v>
      </c>
      <c r="F51" s="469"/>
      <c r="G51" s="469"/>
      <c r="H51" s="393" t="s">
        <v>608</v>
      </c>
      <c r="I51" s="469"/>
      <c r="J51" s="469"/>
      <c r="K51" s="474" t="s">
        <v>8062</v>
      </c>
      <c r="L51" s="475"/>
      <c r="M51" s="475"/>
      <c r="N51" s="475"/>
      <c r="O51" s="469"/>
      <c r="P51" s="471"/>
      <c r="Q51" s="469"/>
      <c r="R51" s="469"/>
      <c r="S51" s="469" t="str">
        <f t="shared" si="1"/>
        <v>DSD_10 20151915 Bùi Phú  Hướng</v>
      </c>
      <c r="T51" s="469"/>
      <c r="U51" s="393" t="s">
        <v>7336</v>
      </c>
      <c r="V51" s="472" t="s">
        <v>7335</v>
      </c>
      <c r="W51" s="472" t="s">
        <v>7337</v>
      </c>
      <c r="X51" s="393" t="s">
        <v>2627</v>
      </c>
      <c r="Y51" s="469"/>
      <c r="Z51" s="469"/>
      <c r="AA51" s="469"/>
      <c r="AB51" s="472" t="s">
        <v>2627</v>
      </c>
      <c r="AC51" s="469"/>
      <c r="AD51" s="469"/>
      <c r="AE51" s="393" t="s">
        <v>2627</v>
      </c>
      <c r="AF51" s="469"/>
      <c r="AG51" s="374" t="str">
        <f>vlookup(S51,'Form responses 3'!C:D,2,0)</f>
        <v>Hoàn thành 2 testcase, trả lời câu hỏi 2 cuối sheet</v>
      </c>
      <c r="AH51" s="469"/>
      <c r="AI51" s="469"/>
      <c r="AJ51" s="471"/>
      <c r="AK51" s="471"/>
      <c r="AL51" s="378">
        <f>vlookup(S51,'Form responses 4'!BO:BQ,2,0)</f>
        <v>18</v>
      </c>
      <c r="AM51" s="471"/>
      <c r="AN51" s="471"/>
      <c r="AO51" s="472" t="s">
        <v>2627</v>
      </c>
      <c r="AP51" s="471"/>
      <c r="AQ51" s="473"/>
      <c r="AR51" s="473"/>
      <c r="AS51" s="471"/>
      <c r="AT51" s="471"/>
      <c r="AU51" s="471"/>
      <c r="AV51" s="471"/>
      <c r="AW51" s="471"/>
      <c r="AX51" s="471"/>
      <c r="AY51" s="471"/>
      <c r="AZ51" s="471"/>
      <c r="BA51" s="469"/>
      <c r="BB51" s="471"/>
    </row>
    <row r="52">
      <c r="A52" s="24" t="s">
        <v>138</v>
      </c>
      <c r="B52" s="481" t="s">
        <v>8065</v>
      </c>
      <c r="C52" s="481" t="s">
        <v>7425</v>
      </c>
      <c r="D52" s="482">
        <v>2.0151881E7</v>
      </c>
      <c r="E52" s="482">
        <v>111618.0</v>
      </c>
      <c r="F52" s="484" t="s">
        <v>2627</v>
      </c>
      <c r="G52" s="357"/>
      <c r="H52" s="359" t="s">
        <v>136</v>
      </c>
      <c r="I52" s="357"/>
      <c r="J52" s="433"/>
      <c r="K52" s="548" t="s">
        <v>8067</v>
      </c>
      <c r="L52" s="436"/>
      <c r="M52" s="436"/>
      <c r="N52" s="436"/>
      <c r="O52" s="433"/>
      <c r="P52" s="435"/>
      <c r="Q52" s="433"/>
      <c r="R52" s="433"/>
      <c r="S52" s="402" t="str">
        <f t="shared" si="1"/>
        <v>DSD_11 20151881 Phạm Việt Hưng</v>
      </c>
      <c r="T52" s="433"/>
      <c r="U52" s="436" t="s">
        <v>7336</v>
      </c>
      <c r="V52" s="437" t="s">
        <v>7337</v>
      </c>
      <c r="W52" s="437" t="s">
        <v>7335</v>
      </c>
      <c r="X52" s="436" t="s">
        <v>2627</v>
      </c>
      <c r="Y52" s="436" t="s">
        <v>8071</v>
      </c>
      <c r="Z52" s="433"/>
      <c r="AA52" s="433"/>
      <c r="AB52" s="436" t="s">
        <v>2627</v>
      </c>
      <c r="AC52" s="436">
        <v>14.0</v>
      </c>
      <c r="AD52" s="456">
        <v>18.0</v>
      </c>
      <c r="AE52" s="397" t="s">
        <v>2627</v>
      </c>
      <c r="AF52" s="433"/>
      <c r="AG52" s="358" t="str">
        <f>vlookup(S52,'Form responses 3'!C:D,2,0)</f>
        <v>Viết testcase, trả lời các câu hỏi về thuật toán sử dụng cho hệ thống</v>
      </c>
      <c r="AH52" s="436">
        <v>4.0</v>
      </c>
      <c r="AI52" s="433"/>
      <c r="AJ52" s="435"/>
      <c r="AK52" s="435"/>
      <c r="AL52" s="366">
        <f>vlookup(S52,'Form responses 4'!BO:BQ,2,0)</f>
        <v>22</v>
      </c>
      <c r="AM52" s="437">
        <v>32.0</v>
      </c>
      <c r="AN52" s="357" t="str">
        <f>vlookup(S52,'Form responses 4'!BO:BQ,3,0)</f>
        <v>Nghiên cứu yêu cầu bài toán về báo cáo theo công việc
Đưa ra các entity cần cho service
Nghiên cứu các service cần sử dụng cho service mình
Code các api( fake dữ liệu )
Deploy service lên server</v>
      </c>
      <c r="AO52" s="437" t="s">
        <v>2627</v>
      </c>
      <c r="AP52" s="361">
        <f>countif(QA!D:D,A52)</f>
        <v>3</v>
      </c>
      <c r="AQ52" s="438"/>
      <c r="AR52" s="438"/>
      <c r="AS52" s="435"/>
      <c r="AT52" s="435"/>
      <c r="AU52" s="435"/>
      <c r="AV52" s="435"/>
      <c r="AW52" s="435"/>
      <c r="AX52" s="435"/>
      <c r="AY52" s="435"/>
      <c r="AZ52" s="435"/>
      <c r="BA52" s="433"/>
      <c r="BB52" s="435"/>
    </row>
    <row r="53" hidden="1">
      <c r="A53" s="368" t="s">
        <v>138</v>
      </c>
      <c r="B53" s="490" t="s">
        <v>8075</v>
      </c>
      <c r="C53" s="490" t="s">
        <v>8076</v>
      </c>
      <c r="D53" s="491">
        <v>2.0154371E7</v>
      </c>
      <c r="E53" s="491">
        <v>111618.0</v>
      </c>
      <c r="F53" s="372"/>
      <c r="G53" s="372"/>
      <c r="H53" s="373" t="s">
        <v>186</v>
      </c>
      <c r="I53" s="372"/>
      <c r="J53" s="444"/>
      <c r="K53" s="549" t="s">
        <v>8077</v>
      </c>
      <c r="L53" s="550"/>
      <c r="M53" s="550"/>
      <c r="N53" s="550"/>
      <c r="O53" s="444"/>
      <c r="P53" s="447"/>
      <c r="Q53" s="444"/>
      <c r="R53" s="444"/>
      <c r="S53" s="392" t="str">
        <f t="shared" si="1"/>
        <v>DSD_11 20154371 Nguyễn Hữu  Vinh</v>
      </c>
      <c r="T53" s="444"/>
      <c r="U53" s="448" t="s">
        <v>7336</v>
      </c>
      <c r="V53" s="449" t="s">
        <v>7337</v>
      </c>
      <c r="W53" s="449" t="s">
        <v>7335</v>
      </c>
      <c r="X53" s="448" t="s">
        <v>2627</v>
      </c>
      <c r="Y53" s="444"/>
      <c r="Z53" s="444"/>
      <c r="AA53" s="444"/>
      <c r="AB53" s="449" t="s">
        <v>2627</v>
      </c>
      <c r="AC53" s="444"/>
      <c r="AD53" s="444"/>
      <c r="AE53" s="448" t="s">
        <v>2627</v>
      </c>
      <c r="AF53" s="444"/>
      <c r="AG53" s="374" t="str">
        <f>vlookup(S53,'Form responses 3'!C:D,2,0)</f>
        <v>build server, trả về hello world, deploy server lên aws</v>
      </c>
      <c r="AH53" s="444"/>
      <c r="AI53" s="444"/>
      <c r="AJ53" s="447"/>
      <c r="AK53" s="447"/>
      <c r="AL53" s="378">
        <f>vlookup(S53,'Form responses 4'!BO:BQ,2,0)</f>
        <v>27</v>
      </c>
      <c r="AM53" s="447"/>
      <c r="AN53" s="444"/>
      <c r="AO53" s="449" t="s">
        <v>2627</v>
      </c>
      <c r="AP53" s="447"/>
      <c r="AQ53" s="450"/>
      <c r="AR53" s="450"/>
      <c r="AS53" s="447"/>
      <c r="AT53" s="447"/>
      <c r="AU53" s="447"/>
      <c r="AV53" s="447"/>
      <c r="AW53" s="447"/>
      <c r="AX53" s="447"/>
      <c r="AY53" s="447"/>
      <c r="AZ53" s="447"/>
      <c r="BA53" s="444"/>
      <c r="BB53" s="447"/>
    </row>
    <row r="54" hidden="1">
      <c r="A54" s="368" t="s">
        <v>138</v>
      </c>
      <c r="B54" s="490" t="s">
        <v>8080</v>
      </c>
      <c r="C54" s="490" t="s">
        <v>7813</v>
      </c>
      <c r="D54" s="491">
        <v>2.0154136E7</v>
      </c>
      <c r="E54" s="491">
        <v>111618.0</v>
      </c>
      <c r="F54" s="372"/>
      <c r="G54" s="372"/>
      <c r="H54" s="373" t="s">
        <v>635</v>
      </c>
      <c r="I54" s="372"/>
      <c r="J54" s="444"/>
      <c r="K54" s="549" t="s">
        <v>8081</v>
      </c>
      <c r="L54" s="550"/>
      <c r="M54" s="550"/>
      <c r="N54" s="550"/>
      <c r="O54" s="444"/>
      <c r="P54" s="447"/>
      <c r="Q54" s="444"/>
      <c r="R54" s="444"/>
      <c r="S54" s="392" t="str">
        <f t="shared" si="1"/>
        <v>DSD_11 20154136 Phạm Văn Tuấn</v>
      </c>
      <c r="T54" s="444"/>
      <c r="U54" s="448" t="s">
        <v>7336</v>
      </c>
      <c r="V54" s="449" t="s">
        <v>7337</v>
      </c>
      <c r="W54" s="449" t="s">
        <v>7335</v>
      </c>
      <c r="X54" s="448" t="s">
        <v>2627</v>
      </c>
      <c r="Y54" s="444"/>
      <c r="Z54" s="444"/>
      <c r="AA54" s="444"/>
      <c r="AB54" s="448" t="s">
        <v>2627</v>
      </c>
      <c r="AC54" s="444"/>
      <c r="AD54" s="444"/>
      <c r="AE54" s="448" t="s">
        <v>2627</v>
      </c>
      <c r="AF54" s="444"/>
      <c r="AG54" s="374" t="str">
        <f>vlookup(S54,'Form responses 3'!C:D,2,0)</f>
        <v>- deploy api lên server
- thảo luận về các testcase cần làm</v>
      </c>
      <c r="AH54" s="444"/>
      <c r="AI54" s="444"/>
      <c r="AJ54" s="447"/>
      <c r="AK54" s="447"/>
      <c r="AL54" s="378">
        <f>vlookup(S54,'Form responses 4'!BO:BQ,2,0)</f>
        <v>27</v>
      </c>
      <c r="AM54" s="447"/>
      <c r="AN54" s="444"/>
      <c r="AO54" s="449" t="s">
        <v>2627</v>
      </c>
      <c r="AP54" s="447"/>
      <c r="AQ54" s="450"/>
      <c r="AR54" s="450"/>
      <c r="AS54" s="447"/>
      <c r="AT54" s="447"/>
      <c r="AU54" s="447"/>
      <c r="AV54" s="447"/>
      <c r="AW54" s="447"/>
      <c r="AX54" s="447"/>
      <c r="AY54" s="447"/>
      <c r="AZ54" s="447"/>
      <c r="BA54" s="444"/>
      <c r="BB54" s="447"/>
    </row>
    <row r="55" hidden="1">
      <c r="A55" s="368" t="s">
        <v>138</v>
      </c>
      <c r="B55" s="490" t="s">
        <v>7525</v>
      </c>
      <c r="C55" s="490" t="s">
        <v>8033</v>
      </c>
      <c r="D55" s="491">
        <v>2.0151546E7</v>
      </c>
      <c r="E55" s="491">
        <v>111618.0</v>
      </c>
      <c r="F55" s="372"/>
      <c r="G55" s="372"/>
      <c r="H55" s="373" t="s">
        <v>637</v>
      </c>
      <c r="I55" s="372"/>
      <c r="J55" s="444"/>
      <c r="K55" s="549" t="s">
        <v>8082</v>
      </c>
      <c r="L55" s="550"/>
      <c r="M55" s="550"/>
      <c r="N55" s="550"/>
      <c r="O55" s="444"/>
      <c r="P55" s="447"/>
      <c r="Q55" s="444"/>
      <c r="R55" s="444"/>
      <c r="S55" s="392" t="str">
        <f t="shared" si="1"/>
        <v>DSD_11 20151546 Nguyễn Văn Hoàng</v>
      </c>
      <c r="T55" s="444"/>
      <c r="U55" s="448" t="s">
        <v>7336</v>
      </c>
      <c r="V55" s="449" t="s">
        <v>7337</v>
      </c>
      <c r="W55" s="449" t="s">
        <v>7335</v>
      </c>
      <c r="X55" s="448" t="s">
        <v>2627</v>
      </c>
      <c r="Y55" s="444"/>
      <c r="Z55" s="444"/>
      <c r="AA55" s="444"/>
      <c r="AB55" s="448" t="s">
        <v>2627</v>
      </c>
      <c r="AC55" s="444"/>
      <c r="AD55" s="444"/>
      <c r="AE55" s="448" t="s">
        <v>2627</v>
      </c>
      <c r="AF55" s="444"/>
      <c r="AG55" s="374" t="str">
        <f>vlookup(S55,'Form responses 3'!C:D,2,0)</f>
        <v>Tham gia build project</v>
      </c>
      <c r="AH55" s="444"/>
      <c r="AI55" s="444"/>
      <c r="AJ55" s="447"/>
      <c r="AK55" s="447"/>
      <c r="AL55" s="378">
        <f>vlookup(S55,'Form responses 4'!BO:BQ,2,0)</f>
        <v>56</v>
      </c>
      <c r="AM55" s="447"/>
      <c r="AN55" s="444"/>
      <c r="AO55" s="449" t="s">
        <v>2627</v>
      </c>
      <c r="AP55" s="447"/>
      <c r="AQ55" s="450"/>
      <c r="AR55" s="450"/>
      <c r="AS55" s="447"/>
      <c r="AT55" s="447"/>
      <c r="AU55" s="447"/>
      <c r="AV55" s="447"/>
      <c r="AW55" s="447"/>
      <c r="AX55" s="447"/>
      <c r="AY55" s="447"/>
      <c r="AZ55" s="447"/>
      <c r="BA55" s="444"/>
      <c r="BB55" s="447"/>
    </row>
    <row r="56" hidden="1">
      <c r="A56" s="368" t="s">
        <v>138</v>
      </c>
      <c r="B56" s="373" t="s">
        <v>7383</v>
      </c>
      <c r="C56" s="373" t="s">
        <v>8084</v>
      </c>
      <c r="D56" s="379">
        <v>2.0143022E7</v>
      </c>
      <c r="E56" s="491">
        <v>111618.0</v>
      </c>
      <c r="F56" s="372"/>
      <c r="G56" s="372"/>
      <c r="H56" s="373" t="s">
        <v>589</v>
      </c>
      <c r="I56" s="372"/>
      <c r="J56" s="444"/>
      <c r="K56" s="549" t="s">
        <v>8085</v>
      </c>
      <c r="L56" s="550"/>
      <c r="M56" s="550"/>
      <c r="N56" s="550"/>
      <c r="O56" s="444"/>
      <c r="P56" s="447"/>
      <c r="Q56" s="444"/>
      <c r="R56" s="444"/>
      <c r="S56" s="392" t="str">
        <f t="shared" si="1"/>
        <v>DSD_11 20143022 Hoàng Văn Nam</v>
      </c>
      <c r="T56" s="444"/>
      <c r="U56" s="448" t="s">
        <v>7336</v>
      </c>
      <c r="V56" s="449" t="s">
        <v>7337</v>
      </c>
      <c r="W56" s="449" t="s">
        <v>7335</v>
      </c>
      <c r="X56" s="448" t="s">
        <v>2627</v>
      </c>
      <c r="Y56" s="444"/>
      <c r="Z56" s="444"/>
      <c r="AA56" s="444"/>
      <c r="AB56" s="448" t="s">
        <v>2627</v>
      </c>
      <c r="AC56" s="444"/>
      <c r="AD56" s="444"/>
      <c r="AE56" s="448" t="s">
        <v>2627</v>
      </c>
      <c r="AF56" s="444"/>
      <c r="AG56" s="374" t="str">
        <f>vlookup(S56,'Form responses 3'!C:D,2,0)</f>
        <v>Tham gia thảo luận các chức năng cần thiết xây dựng cho service của nhóm</v>
      </c>
      <c r="AH56" s="444"/>
      <c r="AI56" s="444"/>
      <c r="AJ56" s="447"/>
      <c r="AK56" s="447"/>
      <c r="AL56" s="378">
        <f>vlookup(S56,'Form responses 4'!BO:BQ,2,0)</f>
        <v>26</v>
      </c>
      <c r="AM56" s="447"/>
      <c r="AN56" s="444"/>
      <c r="AO56" s="449" t="s">
        <v>2627</v>
      </c>
      <c r="AP56" s="447"/>
      <c r="AQ56" s="450"/>
      <c r="AR56" s="450"/>
      <c r="AS56" s="447"/>
      <c r="AT56" s="447"/>
      <c r="AU56" s="447"/>
      <c r="AV56" s="447"/>
      <c r="AW56" s="447"/>
      <c r="AX56" s="447"/>
      <c r="AY56" s="447"/>
      <c r="AZ56" s="447"/>
      <c r="BA56" s="444"/>
      <c r="BB56" s="447"/>
    </row>
    <row r="57" hidden="1">
      <c r="A57" s="439" t="s">
        <v>187</v>
      </c>
      <c r="B57" s="440" t="s">
        <v>7501</v>
      </c>
      <c r="C57" s="440" t="s">
        <v>8090</v>
      </c>
      <c r="D57" s="544">
        <v>2.0151387E7</v>
      </c>
      <c r="E57" s="544">
        <v>111618.0</v>
      </c>
      <c r="F57" s="554"/>
      <c r="G57" s="443"/>
      <c r="H57" s="545" t="s">
        <v>603</v>
      </c>
      <c r="I57" s="443"/>
      <c r="J57" s="444"/>
      <c r="K57" s="549" t="s">
        <v>8094</v>
      </c>
      <c r="L57" s="550"/>
      <c r="M57" s="550"/>
      <c r="N57" s="550"/>
      <c r="O57" s="444"/>
      <c r="P57" s="447"/>
      <c r="Q57" s="444"/>
      <c r="R57" s="444"/>
      <c r="S57" s="392" t="str">
        <f t="shared" si="1"/>
        <v>DSD_12 20151387 Nguyễn Thị Hiền</v>
      </c>
      <c r="T57" s="444"/>
      <c r="U57" s="448" t="s">
        <v>7336</v>
      </c>
      <c r="V57" s="449" t="s">
        <v>7335</v>
      </c>
      <c r="W57" s="449" t="s">
        <v>7337</v>
      </c>
      <c r="X57" s="448" t="s">
        <v>2627</v>
      </c>
      <c r="Y57" s="545" t="s">
        <v>8095</v>
      </c>
      <c r="Z57" s="444"/>
      <c r="AA57" s="444"/>
      <c r="AB57" s="448" t="s">
        <v>2627</v>
      </c>
      <c r="AC57" s="444"/>
      <c r="AD57" s="444"/>
      <c r="AE57" s="448" t="s">
        <v>2627</v>
      </c>
      <c r="AF57" s="444"/>
      <c r="AG57" s="374" t="str">
        <f>vlookup(S57,'Form responses 3'!C:D,2,0)</f>
        <v>Em trả lời câu hỏi 2 </v>
      </c>
      <c r="AH57" s="444"/>
      <c r="AI57" s="444"/>
      <c r="AJ57" s="447"/>
      <c r="AK57" s="447"/>
      <c r="AL57" s="378">
        <f>vlookup(S57,'Form responses 4'!BO:BQ,2,0)</f>
        <v>3</v>
      </c>
      <c r="AM57" s="447"/>
      <c r="AN57" s="444"/>
      <c r="AO57" s="449" t="s">
        <v>2627</v>
      </c>
      <c r="AP57" s="447"/>
      <c r="AQ57" s="450"/>
      <c r="AR57" s="450"/>
      <c r="AS57" s="447"/>
      <c r="AT57" s="447"/>
      <c r="AU57" s="447"/>
      <c r="AV57" s="447"/>
      <c r="AW57" s="447"/>
      <c r="AX57" s="447"/>
      <c r="AY57" s="447"/>
      <c r="AZ57" s="447"/>
      <c r="BA57" s="444"/>
      <c r="BB57" s="447"/>
    </row>
    <row r="58" hidden="1">
      <c r="A58" s="440" t="s">
        <v>187</v>
      </c>
      <c r="B58" s="440" t="s">
        <v>8100</v>
      </c>
      <c r="C58" s="440" t="s">
        <v>8101</v>
      </c>
      <c r="D58" s="544">
        <v>2.0153359E7</v>
      </c>
      <c r="E58" s="544">
        <v>111618.0</v>
      </c>
      <c r="F58" s="443"/>
      <c r="G58" s="443"/>
      <c r="H58" s="545" t="s">
        <v>629</v>
      </c>
      <c r="I58" s="443"/>
      <c r="J58" s="444"/>
      <c r="K58" s="549" t="s">
        <v>8102</v>
      </c>
      <c r="L58" s="550"/>
      <c r="M58" s="550"/>
      <c r="N58" s="550"/>
      <c r="O58" s="444"/>
      <c r="P58" s="447"/>
      <c r="Q58" s="444"/>
      <c r="R58" s="444"/>
      <c r="S58" s="392" t="str">
        <f t="shared" si="1"/>
        <v>DSD_12 20153359 Thân Văn Thái</v>
      </c>
      <c r="T58" s="444"/>
      <c r="U58" s="448" t="s">
        <v>7336</v>
      </c>
      <c r="V58" s="449" t="s">
        <v>7335</v>
      </c>
      <c r="W58" s="449" t="s">
        <v>7337</v>
      </c>
      <c r="X58" s="448" t="s">
        <v>2627</v>
      </c>
      <c r="Y58" s="444"/>
      <c r="Z58" s="444"/>
      <c r="AA58" s="444"/>
      <c r="AB58" s="448" t="s">
        <v>2627</v>
      </c>
      <c r="AC58" s="444"/>
      <c r="AD58" s="444"/>
      <c r="AE58" s="448" t="s">
        <v>2627</v>
      </c>
      <c r="AF58" s="444"/>
      <c r="AG58" s="374" t="str">
        <f>vlookup(S58,'Form responses 3'!C:D,2,0)</f>
        <v>Viết 4 testcase</v>
      </c>
      <c r="AH58" s="444"/>
      <c r="AI58" s="444"/>
      <c r="AJ58" s="447"/>
      <c r="AK58" s="447"/>
      <c r="AL58" s="378">
        <f>vlookup(S58,'Form responses 4'!BO:BQ,2,0)</f>
        <v>4</v>
      </c>
      <c r="AM58" s="447"/>
      <c r="AN58" s="444"/>
      <c r="AO58" s="449" t="s">
        <v>2627</v>
      </c>
      <c r="AP58" s="447"/>
      <c r="AQ58" s="450"/>
      <c r="AR58" s="450"/>
      <c r="AS58" s="447"/>
      <c r="AT58" s="447"/>
      <c r="AU58" s="447"/>
      <c r="AV58" s="447"/>
      <c r="AW58" s="447"/>
      <c r="AX58" s="447"/>
      <c r="AY58" s="447"/>
      <c r="AZ58" s="447"/>
      <c r="BA58" s="444"/>
      <c r="BB58" s="447"/>
    </row>
    <row r="59" hidden="1">
      <c r="A59" s="440" t="s">
        <v>187</v>
      </c>
      <c r="B59" s="440" t="s">
        <v>8105</v>
      </c>
      <c r="C59" s="440" t="s">
        <v>8048</v>
      </c>
      <c r="D59" s="544">
        <v>2.0151471E7</v>
      </c>
      <c r="E59" s="544">
        <v>111618.0</v>
      </c>
      <c r="F59" s="545" t="s">
        <v>8106</v>
      </c>
      <c r="G59" s="443"/>
      <c r="H59" s="557" t="s">
        <v>621</v>
      </c>
      <c r="I59" s="443"/>
      <c r="J59" s="444"/>
      <c r="K59" s="549" t="s">
        <v>8110</v>
      </c>
      <c r="L59" s="550"/>
      <c r="M59" s="550"/>
      <c r="N59" s="550"/>
      <c r="O59" s="444"/>
      <c r="P59" s="447"/>
      <c r="Q59" s="444"/>
      <c r="R59" s="444"/>
      <c r="S59" s="392" t="str">
        <f t="shared" si="1"/>
        <v>DSD_12 20151471 Nguyễn Công Hoan</v>
      </c>
      <c r="T59" s="444"/>
      <c r="U59" s="448" t="s">
        <v>7336</v>
      </c>
      <c r="V59" s="449" t="s">
        <v>7335</v>
      </c>
      <c r="W59" s="449" t="s">
        <v>7337</v>
      </c>
      <c r="X59" s="448" t="s">
        <v>2627</v>
      </c>
      <c r="Y59" s="444"/>
      <c r="Z59" s="444"/>
      <c r="AA59" s="444"/>
      <c r="AB59" s="448" t="s">
        <v>2627</v>
      </c>
      <c r="AC59" s="444"/>
      <c r="AD59" s="444"/>
      <c r="AE59" s="448" t="s">
        <v>2627</v>
      </c>
      <c r="AF59" s="444"/>
      <c r="AG59" s="374" t="str">
        <f>vlookup(S59,'Form responses 3'!C:D,2,0)</f>
        <v>Em trả lời câu hỏi số 1</v>
      </c>
      <c r="AH59" s="444"/>
      <c r="AI59" s="444"/>
      <c r="AJ59" s="447"/>
      <c r="AK59" s="447"/>
      <c r="AL59" s="378">
        <f>vlookup(S59,'Form responses 4'!BO:BQ,2,0)</f>
        <v>4</v>
      </c>
      <c r="AM59" s="447"/>
      <c r="AN59" s="444"/>
      <c r="AO59" s="449" t="s">
        <v>2627</v>
      </c>
      <c r="AP59" s="447"/>
      <c r="AQ59" s="450"/>
      <c r="AR59" s="450"/>
      <c r="AS59" s="447"/>
      <c r="AT59" s="447"/>
      <c r="AU59" s="447"/>
      <c r="AV59" s="447"/>
      <c r="AW59" s="447"/>
      <c r="AX59" s="447"/>
      <c r="AY59" s="447"/>
      <c r="AZ59" s="447"/>
      <c r="BA59" s="444"/>
      <c r="BB59" s="447"/>
    </row>
    <row r="60">
      <c r="A60" s="31" t="s">
        <v>187</v>
      </c>
      <c r="B60" s="31" t="s">
        <v>8120</v>
      </c>
      <c r="C60" s="31" t="s">
        <v>7597</v>
      </c>
      <c r="D60" s="542">
        <v>2.0152962E7</v>
      </c>
      <c r="E60" s="542">
        <v>111618.0</v>
      </c>
      <c r="F60" s="365" t="s">
        <v>2627</v>
      </c>
      <c r="G60" s="432"/>
      <c r="H60" s="365" t="s">
        <v>225</v>
      </c>
      <c r="I60" s="432"/>
      <c r="J60" s="433"/>
      <c r="K60" s="548" t="s">
        <v>8121</v>
      </c>
      <c r="L60" s="436"/>
      <c r="M60" s="436"/>
      <c r="N60" s="436"/>
      <c r="O60" s="433"/>
      <c r="P60" s="435"/>
      <c r="Q60" s="433"/>
      <c r="R60" s="433"/>
      <c r="S60" s="402" t="str">
        <f t="shared" si="1"/>
        <v>DSD_12 20152962 Nguyễn Huy Quang</v>
      </c>
      <c r="T60" s="433"/>
      <c r="U60" s="436" t="s">
        <v>7336</v>
      </c>
      <c r="V60" s="437" t="s">
        <v>7335</v>
      </c>
      <c r="W60" s="437" t="s">
        <v>7337</v>
      </c>
      <c r="X60" s="436" t="s">
        <v>2627</v>
      </c>
      <c r="Y60" s="433"/>
      <c r="Z60" s="433"/>
      <c r="AA60" s="433"/>
      <c r="AB60" s="437" t="s">
        <v>2627</v>
      </c>
      <c r="AC60" s="433">
        <v>2.0</v>
      </c>
      <c r="AD60" s="433">
        <v>21.0</v>
      </c>
      <c r="AE60" s="397" t="s">
        <v>2627</v>
      </c>
      <c r="AF60" s="433"/>
      <c r="AG60" s="358" t="str">
        <f>vlookup(S60,'Form responses 3'!C:D,2,0)</f>
        <v>Viết 3 test case cho procedural task, test api hello world</v>
      </c>
      <c r="AH60" s="436">
        <v>8.0</v>
      </c>
      <c r="AI60" s="433"/>
      <c r="AJ60" s="437">
        <v>0.0</v>
      </c>
      <c r="AK60" s="435"/>
      <c r="AL60" s="366">
        <f>vlookup(S60,'Form responses 4'!BO:BQ,2,0)</f>
        <v>3</v>
      </c>
      <c r="AM60" s="437">
        <v>3.0</v>
      </c>
      <c r="AN60" s="357" t="str">
        <f>vlookup(S60,'Form responses 4'!BO:BQ,3,0)</f>
        <v>Đặc tả API service của nhóm; Tạo project, api test với dữ liệu fake; Báo cáo về đặc tả api</v>
      </c>
      <c r="AO60" s="437" t="s">
        <v>2627</v>
      </c>
      <c r="AP60" s="361">
        <f>countif(QA!D:D,A60)</f>
        <v>1</v>
      </c>
      <c r="AQ60" s="438"/>
      <c r="AR60" s="438"/>
      <c r="AS60" s="435"/>
      <c r="AT60" s="435"/>
      <c r="AU60" s="435"/>
      <c r="AV60" s="435"/>
      <c r="AW60" s="435"/>
      <c r="AX60" s="435"/>
      <c r="AY60" s="435"/>
      <c r="AZ60" s="435"/>
      <c r="BA60" s="433"/>
      <c r="BB60" s="435"/>
    </row>
    <row r="61" hidden="1">
      <c r="A61" s="440" t="s">
        <v>187</v>
      </c>
      <c r="B61" s="440" t="s">
        <v>8132</v>
      </c>
      <c r="C61" s="440" t="s">
        <v>7910</v>
      </c>
      <c r="D61" s="544">
        <v>2.0151338E7</v>
      </c>
      <c r="E61" s="544">
        <v>111618.0</v>
      </c>
      <c r="F61" s="443"/>
      <c r="G61" s="443"/>
      <c r="H61" s="558" t="s">
        <v>611</v>
      </c>
      <c r="I61" s="443"/>
      <c r="J61" s="444"/>
      <c r="K61" s="549" t="s">
        <v>8134</v>
      </c>
      <c r="L61" s="550"/>
      <c r="M61" s="550"/>
      <c r="N61" s="550"/>
      <c r="O61" s="444"/>
      <c r="P61" s="447"/>
      <c r="Q61" s="444"/>
      <c r="R61" s="444"/>
      <c r="S61" s="392" t="str">
        <f t="shared" si="1"/>
        <v>DSD_12 20151338 Nguyễn Minh Hiếu</v>
      </c>
      <c r="T61" s="444"/>
      <c r="U61" s="448" t="s">
        <v>7336</v>
      </c>
      <c r="V61" s="449" t="s">
        <v>7335</v>
      </c>
      <c r="W61" s="449" t="s">
        <v>7337</v>
      </c>
      <c r="X61" s="448" t="s">
        <v>7649</v>
      </c>
      <c r="Y61" s="444"/>
      <c r="Z61" s="444"/>
      <c r="AA61" s="444"/>
      <c r="AB61" s="449" t="s">
        <v>2627</v>
      </c>
      <c r="AC61" s="444"/>
      <c r="AD61" s="444"/>
      <c r="AE61" s="448" t="s">
        <v>2627</v>
      </c>
      <c r="AF61" s="444"/>
      <c r="AG61" s="374" t="str">
        <f>vlookup(S61,'Form responses 3'!C:D,2,0)</f>
        <v>Viết 2 test cases cho Procedure. Tham gia trả lời câu hỏi</v>
      </c>
      <c r="AH61" s="444"/>
      <c r="AI61" s="444"/>
      <c r="AJ61" s="447"/>
      <c r="AK61" s="447"/>
      <c r="AL61" s="378">
        <f>vlookup(S61,'Form responses 4'!BO:BQ,2,0)</f>
        <v>4</v>
      </c>
      <c r="AM61" s="447"/>
      <c r="AN61" s="444"/>
      <c r="AO61" s="449" t="s">
        <v>2627</v>
      </c>
      <c r="AP61" s="447"/>
      <c r="AQ61" s="450"/>
      <c r="AR61" s="450"/>
      <c r="AS61" s="447"/>
      <c r="AT61" s="447"/>
      <c r="AU61" s="447"/>
      <c r="AV61" s="447"/>
      <c r="AW61" s="447"/>
      <c r="AX61" s="447"/>
      <c r="AY61" s="447"/>
      <c r="AZ61" s="447"/>
      <c r="BA61" s="444"/>
      <c r="BB61" s="447"/>
    </row>
    <row r="62">
      <c r="A62" s="23" t="s">
        <v>244</v>
      </c>
      <c r="B62" s="23" t="s">
        <v>8137</v>
      </c>
      <c r="C62" s="23" t="s">
        <v>7453</v>
      </c>
      <c r="D62" s="23">
        <v>2.0151647E7</v>
      </c>
      <c r="E62" s="559">
        <v>111618.0</v>
      </c>
      <c r="F62" s="23" t="s">
        <v>2627</v>
      </c>
      <c r="G62" s="23"/>
      <c r="H62" s="23" t="s">
        <v>243</v>
      </c>
      <c r="I62" s="23"/>
      <c r="J62" s="560"/>
      <c r="K62" s="23" t="s">
        <v>8143</v>
      </c>
      <c r="L62" s="23"/>
      <c r="M62" s="23"/>
      <c r="N62" s="23"/>
      <c r="O62" s="560"/>
      <c r="P62" s="560"/>
      <c r="Q62" s="560"/>
      <c r="R62" s="560"/>
      <c r="S62" s="402" t="str">
        <f t="shared" si="1"/>
        <v>DSD_13 20151647 Bùi Văn Huy</v>
      </c>
      <c r="T62" s="560"/>
      <c r="U62" s="26" t="s">
        <v>7336</v>
      </c>
      <c r="V62" s="26" t="s">
        <v>7335</v>
      </c>
      <c r="W62" s="26" t="s">
        <v>7337</v>
      </c>
      <c r="X62" s="26" t="s">
        <v>2627</v>
      </c>
      <c r="Y62" s="26" t="s">
        <v>8144</v>
      </c>
      <c r="Z62" s="560"/>
      <c r="AA62" s="560"/>
      <c r="AB62" s="26" t="s">
        <v>2627</v>
      </c>
      <c r="AC62" s="26">
        <v>15.0</v>
      </c>
      <c r="AD62" s="456">
        <v>18.0</v>
      </c>
      <c r="AE62" s="397" t="s">
        <v>2627</v>
      </c>
      <c r="AF62" s="560"/>
      <c r="AG62" s="358" t="str">
        <f>vlookup(S62,'Form responses 3'!C:D,2,0)</f>
        <v>-Làm test-case (6test-case)
-Trả lời câu hỏi (2câu)
-Thiết kế database phân quyền, viết api
-Tìm hiểu microservice, deploy (chưa chạy đc)</v>
      </c>
      <c r="AH62" s="26">
        <v>25.0</v>
      </c>
      <c r="AI62" s="560"/>
      <c r="AJ62" s="26">
        <v>0.0</v>
      </c>
      <c r="AK62" s="26" t="s">
        <v>7951</v>
      </c>
      <c r="AL62" s="366">
        <f>vlookup(S62,'Form responses 4'!BO:BQ,2,0)</f>
        <v>5</v>
      </c>
      <c r="AM62" s="26">
        <v>15.0</v>
      </c>
      <c r="AN62" s="357" t="str">
        <f>vlookup(S62,'Form responses 4'!BO:BQ,3,0)</f>
        <v>-Đặc tả api dịch vụ báo cáo theo dự án, dịch vụ người dùng, viết kpi, deploy microservice</v>
      </c>
      <c r="AO62" s="26" t="s">
        <v>7340</v>
      </c>
      <c r="AP62" s="361">
        <f>countif(QA!D:D,A62)</f>
        <v>3</v>
      </c>
      <c r="AQ62" s="560"/>
      <c r="AR62" s="560"/>
      <c r="AS62" s="560"/>
      <c r="AT62" s="560"/>
      <c r="AU62" s="560"/>
      <c r="AV62" s="560"/>
      <c r="AW62" s="560"/>
      <c r="AX62" s="560"/>
      <c r="AY62" s="560"/>
      <c r="AZ62" s="560"/>
      <c r="BA62" s="560"/>
      <c r="BB62" s="560"/>
    </row>
    <row r="63" hidden="1">
      <c r="A63" s="561" t="s">
        <v>244</v>
      </c>
      <c r="B63" s="561" t="s">
        <v>8150</v>
      </c>
      <c r="C63" s="561" t="s">
        <v>7371</v>
      </c>
      <c r="D63" s="561">
        <v>2.0151178E7</v>
      </c>
      <c r="E63" s="562">
        <v>111618.0</v>
      </c>
      <c r="F63" s="561"/>
      <c r="G63" s="561"/>
      <c r="H63" s="561" t="s">
        <v>560</v>
      </c>
      <c r="I63" s="561"/>
      <c r="J63" s="563"/>
      <c r="K63" s="561" t="s">
        <v>8152</v>
      </c>
      <c r="L63" s="561"/>
      <c r="M63" s="561"/>
      <c r="N63" s="561"/>
      <c r="O63" s="563"/>
      <c r="P63" s="563"/>
      <c r="Q63" s="563"/>
      <c r="R63" s="563"/>
      <c r="S63" s="392" t="str">
        <f t="shared" si="1"/>
        <v>DSD_13 20151178 Đinh Thanh Hải</v>
      </c>
      <c r="T63" s="563"/>
      <c r="U63" s="564" t="s">
        <v>7336</v>
      </c>
      <c r="V63" s="564" t="s">
        <v>7335</v>
      </c>
      <c r="W63" s="564" t="s">
        <v>7337</v>
      </c>
      <c r="X63" s="564" t="s">
        <v>7342</v>
      </c>
      <c r="Y63" s="563"/>
      <c r="Z63" s="563"/>
      <c r="AA63" s="563"/>
      <c r="AB63" s="564" t="s">
        <v>7342</v>
      </c>
      <c r="AC63" s="563"/>
      <c r="AD63" s="563"/>
      <c r="AE63" s="564" t="s">
        <v>2627</v>
      </c>
      <c r="AF63" s="563"/>
      <c r="AG63" s="374" t="str">
        <f>vlookup(S63,'Form responses 3'!C:D,2,0)</f>
        <v>Viết test case cho phần báo cáo</v>
      </c>
      <c r="AH63" s="563"/>
      <c r="AI63" s="563"/>
      <c r="AJ63" s="563"/>
      <c r="AK63" s="563"/>
      <c r="AL63" s="378" t="str">
        <f>vlookup(S63,'Form responses 4'!BO:BQ,2,0)</f>
        <v>#N/A</v>
      </c>
      <c r="AM63" s="563"/>
      <c r="AN63" s="563"/>
      <c r="AO63" s="564" t="s">
        <v>7342</v>
      </c>
      <c r="AP63" s="563"/>
      <c r="AQ63" s="563"/>
      <c r="AR63" s="563"/>
      <c r="AS63" s="563"/>
      <c r="AT63" s="563"/>
      <c r="AU63" s="563"/>
      <c r="AV63" s="563"/>
      <c r="AW63" s="563"/>
      <c r="AX63" s="563"/>
      <c r="AY63" s="563"/>
      <c r="AZ63" s="563"/>
      <c r="BA63" s="563"/>
      <c r="BB63" s="563"/>
    </row>
    <row r="64" hidden="1">
      <c r="A64" s="561" t="s">
        <v>244</v>
      </c>
      <c r="B64" s="561" t="s">
        <v>8157</v>
      </c>
      <c r="C64" s="561" t="s">
        <v>8158</v>
      </c>
      <c r="D64" s="561">
        <v>2.0152084E7</v>
      </c>
      <c r="E64" s="562">
        <v>111618.0</v>
      </c>
      <c r="F64" s="561"/>
      <c r="G64" s="561"/>
      <c r="H64" s="561" t="s">
        <v>549</v>
      </c>
      <c r="I64" s="561"/>
      <c r="J64" s="563"/>
      <c r="K64" s="561" t="s">
        <v>8159</v>
      </c>
      <c r="L64" s="561"/>
      <c r="M64" s="561"/>
      <c r="N64" s="561"/>
      <c r="O64" s="563"/>
      <c r="P64" s="563"/>
      <c r="Q64" s="563"/>
      <c r="R64" s="563"/>
      <c r="S64" s="392" t="str">
        <f t="shared" si="1"/>
        <v>DSD_13 20152084 Vũ Văn Kiên</v>
      </c>
      <c r="T64" s="563"/>
      <c r="U64" s="564" t="s">
        <v>7336</v>
      </c>
      <c r="V64" s="564" t="s">
        <v>7335</v>
      </c>
      <c r="W64" s="564" t="s">
        <v>7337</v>
      </c>
      <c r="X64" s="564" t="s">
        <v>2627</v>
      </c>
      <c r="Y64" s="563"/>
      <c r="Z64" s="563"/>
      <c r="AA64" s="563"/>
      <c r="AB64" s="564" t="s">
        <v>7342</v>
      </c>
      <c r="AC64" s="563"/>
      <c r="AD64" s="563"/>
      <c r="AE64" s="564" t="s">
        <v>2627</v>
      </c>
      <c r="AF64" s="563"/>
      <c r="AG64" s="374" t="str">
        <f>vlookup(S64,'Form responses 3'!C:D,2,0)</f>
        <v>Viết test case cho phần báo cáo</v>
      </c>
      <c r="AH64" s="563"/>
      <c r="AI64" s="563"/>
      <c r="AJ64" s="563"/>
      <c r="AK64" s="563"/>
      <c r="AL64" s="378">
        <f>vlookup(S64,'Form responses 4'!BO:BQ,2,0)</f>
        <v>2</v>
      </c>
      <c r="AM64" s="563"/>
      <c r="AN64" s="563"/>
      <c r="AO64" s="564" t="s">
        <v>7342</v>
      </c>
      <c r="AP64" s="563"/>
      <c r="AQ64" s="563"/>
      <c r="AR64" s="563"/>
      <c r="AS64" s="563"/>
      <c r="AT64" s="563"/>
      <c r="AU64" s="563"/>
      <c r="AV64" s="563"/>
      <c r="AW64" s="563"/>
      <c r="AX64" s="563"/>
      <c r="AY64" s="563"/>
      <c r="AZ64" s="563"/>
      <c r="BA64" s="563"/>
      <c r="BB64" s="563"/>
    </row>
    <row r="65" hidden="1">
      <c r="A65" s="561" t="s">
        <v>244</v>
      </c>
      <c r="B65" s="561" t="s">
        <v>8163</v>
      </c>
      <c r="C65" s="561" t="s">
        <v>7545</v>
      </c>
      <c r="D65" s="561">
        <v>2.0150539E7</v>
      </c>
      <c r="E65" s="562">
        <v>111618.0</v>
      </c>
      <c r="F65" s="561"/>
      <c r="G65" s="561"/>
      <c r="H65" s="561" t="s">
        <v>552</v>
      </c>
      <c r="I65" s="561"/>
      <c r="J65" s="563"/>
      <c r="K65" s="564" t="s">
        <v>8164</v>
      </c>
      <c r="L65" s="564"/>
      <c r="M65" s="564"/>
      <c r="N65" s="564"/>
      <c r="O65" s="563"/>
      <c r="P65" s="563"/>
      <c r="Q65" s="563"/>
      <c r="R65" s="563"/>
      <c r="S65" s="392" t="str">
        <f t="shared" si="1"/>
        <v>DSD_13 20150539 Trần Hùng Cường</v>
      </c>
      <c r="T65" s="563"/>
      <c r="U65" s="564" t="s">
        <v>7336</v>
      </c>
      <c r="V65" s="564" t="s">
        <v>7335</v>
      </c>
      <c r="W65" s="564" t="s">
        <v>7337</v>
      </c>
      <c r="X65" s="564" t="s">
        <v>2627</v>
      </c>
      <c r="Y65" s="563"/>
      <c r="Z65" s="563"/>
      <c r="AA65" s="563"/>
      <c r="AB65" s="564" t="s">
        <v>2627</v>
      </c>
      <c r="AC65" s="563"/>
      <c r="AD65" s="563"/>
      <c r="AE65" s="564" t="s">
        <v>2627</v>
      </c>
      <c r="AF65" s="563"/>
      <c r="AG65" s="374" t="str">
        <f>vlookup(S65,'Form responses 3'!C:D,2,0)</f>
        <v>Viết test case quản lý teamplate report </v>
      </c>
      <c r="AH65" s="563"/>
      <c r="AI65" s="563"/>
      <c r="AJ65" s="563"/>
      <c r="AK65" s="563"/>
      <c r="AL65" s="378">
        <f>vlookup(S65,'Form responses 4'!BO:BQ,2,0)</f>
        <v>3</v>
      </c>
      <c r="AM65" s="563"/>
      <c r="AN65" s="563"/>
      <c r="AO65" s="564" t="s">
        <v>7342</v>
      </c>
      <c r="AP65" s="563"/>
      <c r="AQ65" s="563"/>
      <c r="AR65" s="563"/>
      <c r="AS65" s="563"/>
      <c r="AT65" s="563"/>
      <c r="AU65" s="563"/>
      <c r="AV65" s="563"/>
      <c r="AW65" s="563"/>
      <c r="AX65" s="563"/>
      <c r="AY65" s="563"/>
      <c r="AZ65" s="563"/>
      <c r="BA65" s="563"/>
      <c r="BB65" s="563"/>
    </row>
    <row r="66" hidden="1">
      <c r="A66" s="561" t="s">
        <v>244</v>
      </c>
      <c r="B66" s="561" t="s">
        <v>8167</v>
      </c>
      <c r="C66" s="561" t="s">
        <v>8168</v>
      </c>
      <c r="D66" s="561">
        <v>2.0154485E7</v>
      </c>
      <c r="E66" s="562">
        <v>111618.0</v>
      </c>
      <c r="F66" s="561"/>
      <c r="G66" s="561"/>
      <c r="H66" s="561" t="s">
        <v>546</v>
      </c>
      <c r="I66" s="561"/>
      <c r="J66" s="563"/>
      <c r="K66" s="564" t="s">
        <v>8169</v>
      </c>
      <c r="L66" s="564"/>
      <c r="M66" s="564"/>
      <c r="N66" s="564"/>
      <c r="O66" s="563"/>
      <c r="P66" s="563"/>
      <c r="Q66" s="563"/>
      <c r="R66" s="563"/>
      <c r="S66" s="392" t="str">
        <f t="shared" si="1"/>
        <v>DSD_13 20154485 Nguyễn Hữu Tùng</v>
      </c>
      <c r="T66" s="563"/>
      <c r="U66" s="564" t="s">
        <v>7336</v>
      </c>
      <c r="V66" s="564" t="s">
        <v>7335</v>
      </c>
      <c r="W66" s="564" t="s">
        <v>7337</v>
      </c>
      <c r="X66" s="564" t="s">
        <v>2627</v>
      </c>
      <c r="Y66" s="563"/>
      <c r="Z66" s="563"/>
      <c r="AA66" s="563"/>
      <c r="AB66" s="564" t="s">
        <v>2627</v>
      </c>
      <c r="AC66" s="563"/>
      <c r="AD66" s="563"/>
      <c r="AE66" s="564" t="s">
        <v>2627</v>
      </c>
      <c r="AF66" s="563"/>
      <c r="AG66" s="374" t="str">
        <f>vlookup(S66,'Form responses 3'!C:D,2,0)</f>
        <v>Xây dựng các test case về Quản lý tài khoản người dùng</v>
      </c>
      <c r="AH66" s="563"/>
      <c r="AI66" s="563"/>
      <c r="AJ66" s="563"/>
      <c r="AK66" s="563"/>
      <c r="AL66" s="378">
        <f>vlookup(S66,'Form responses 4'!BO:BQ,2,0)</f>
        <v>5</v>
      </c>
      <c r="AM66" s="563"/>
      <c r="AN66" s="563"/>
      <c r="AO66" s="564" t="s">
        <v>2627</v>
      </c>
      <c r="AP66" s="563"/>
      <c r="AQ66" s="563"/>
      <c r="AR66" s="563"/>
      <c r="AS66" s="563"/>
      <c r="AT66" s="563"/>
      <c r="AU66" s="563"/>
      <c r="AV66" s="563"/>
      <c r="AW66" s="563"/>
      <c r="AX66" s="563"/>
      <c r="AY66" s="563"/>
      <c r="AZ66" s="563"/>
      <c r="BA66" s="563"/>
      <c r="BB66" s="563"/>
    </row>
    <row r="67">
      <c r="A67" s="34" t="s">
        <v>178</v>
      </c>
      <c r="B67" s="34" t="s">
        <v>7525</v>
      </c>
      <c r="C67" s="34" t="s">
        <v>8172</v>
      </c>
      <c r="D67" s="34">
        <v>2.0153075E7</v>
      </c>
      <c r="E67" s="34">
        <v>111618.0</v>
      </c>
      <c r="F67" s="34" t="s">
        <v>2627</v>
      </c>
      <c r="G67" s="565"/>
      <c r="H67" s="34" t="s">
        <v>519</v>
      </c>
      <c r="I67" s="565"/>
      <c r="J67" s="565"/>
      <c r="K67" s="34" t="s">
        <v>8173</v>
      </c>
      <c r="L67" s="34"/>
      <c r="M67" s="34"/>
      <c r="N67" s="34"/>
      <c r="O67" s="565"/>
      <c r="P67" s="565"/>
      <c r="Q67" s="565"/>
      <c r="R67" s="565"/>
      <c r="S67" s="565" t="str">
        <f t="shared" si="1"/>
        <v>DSD_14 20153075 Nguyễn Văn Quyết</v>
      </c>
      <c r="T67" s="565"/>
      <c r="U67" s="34" t="s">
        <v>7336</v>
      </c>
      <c r="V67" s="34" t="s">
        <v>7335</v>
      </c>
      <c r="W67" s="34" t="s">
        <v>7337</v>
      </c>
      <c r="X67" s="34" t="s">
        <v>2627</v>
      </c>
      <c r="Y67" s="26" t="s">
        <v>8176</v>
      </c>
      <c r="Z67" s="565"/>
      <c r="AA67" s="565"/>
      <c r="AB67" s="34" t="s">
        <v>7342</v>
      </c>
      <c r="AC67" s="565">
        <v>6.0</v>
      </c>
      <c r="AD67" s="34">
        <v>17.0</v>
      </c>
      <c r="AE67" s="397" t="s">
        <v>2627</v>
      </c>
      <c r="AF67" s="565"/>
      <c r="AG67" s="358" t="str">
        <f>vlookup(S67,'Form responses 3'!C:D,2,0)</f>
        <v>Deploy Code</v>
      </c>
      <c r="AH67" s="34">
        <v>18.0</v>
      </c>
      <c r="AI67" s="565"/>
      <c r="AJ67" s="565"/>
      <c r="AK67" s="565"/>
      <c r="AL67" s="366">
        <f>vlookup(S67,'Form responses 4'!BO:BQ,2,0)</f>
        <v>3</v>
      </c>
      <c r="AM67" s="34">
        <v>18.0</v>
      </c>
      <c r="AN67" s="357" t="str">
        <f>vlookup(S67,'Form responses 4'!BO:BQ,3,0)</f>
        <v>Viết API và Viết Doc cho các Service
- Security service (API)
-  Department service (4API)
-  User service (3API)
Làm slide Thuyêt trình
Xác định được các dịch vụ cung cấp
Đánh giá : 80%</v>
      </c>
      <c r="AO67" s="34" t="s">
        <v>2627</v>
      </c>
      <c r="AP67" s="361">
        <f>countif(QA!D:D,A67)</f>
        <v>2</v>
      </c>
      <c r="AQ67" s="565"/>
      <c r="AR67" s="565"/>
      <c r="AS67" s="565"/>
      <c r="AT67" s="565"/>
      <c r="AU67" s="565"/>
      <c r="AV67" s="565"/>
      <c r="AW67" s="565"/>
      <c r="AX67" s="565"/>
      <c r="AY67" s="565"/>
      <c r="AZ67" s="565"/>
      <c r="BA67" s="565"/>
      <c r="BB67" s="565"/>
    </row>
    <row r="68" hidden="1">
      <c r="A68" s="566" t="s">
        <v>178</v>
      </c>
      <c r="B68" s="566" t="s">
        <v>8179</v>
      </c>
      <c r="C68" s="566" t="s">
        <v>7813</v>
      </c>
      <c r="D68" s="566">
        <v>2.0154139E7</v>
      </c>
      <c r="E68" s="566">
        <v>111618.0</v>
      </c>
      <c r="F68" s="567"/>
      <c r="G68" s="567"/>
      <c r="H68" s="566" t="s">
        <v>446</v>
      </c>
      <c r="I68" s="567"/>
      <c r="J68" s="567"/>
      <c r="K68" s="566" t="s">
        <v>8181</v>
      </c>
      <c r="L68" s="566"/>
      <c r="M68" s="566"/>
      <c r="N68" s="566"/>
      <c r="O68" s="567"/>
      <c r="P68" s="567"/>
      <c r="Q68" s="567"/>
      <c r="R68" s="567"/>
      <c r="S68" s="568" t="str">
        <f t="shared" si="1"/>
        <v>DSD_14 20154139 Phí Văn  Tuấn</v>
      </c>
      <c r="T68" s="567"/>
      <c r="U68" s="566" t="s">
        <v>7336</v>
      </c>
      <c r="V68" s="566" t="s">
        <v>7335</v>
      </c>
      <c r="W68" s="566" t="s">
        <v>7337</v>
      </c>
      <c r="X68" s="566" t="s">
        <v>2627</v>
      </c>
      <c r="Y68" s="567"/>
      <c r="Z68" s="567"/>
      <c r="AA68" s="567"/>
      <c r="AB68" s="566" t="s">
        <v>2627</v>
      </c>
      <c r="AC68" s="567"/>
      <c r="AD68" s="567"/>
      <c r="AE68" s="566" t="s">
        <v>2627</v>
      </c>
      <c r="AF68" s="567"/>
      <c r="AG68" s="374" t="str">
        <f>vlookup(S68,'Form responses 3'!C:D,2,0)</f>
        <v>Deploy code lên hosting heroku</v>
      </c>
      <c r="AH68" s="567"/>
      <c r="AI68" s="567"/>
      <c r="AJ68" s="567"/>
      <c r="AK68" s="567"/>
      <c r="AL68" s="378">
        <f>vlookup(S68,'Form responses 4'!BO:BQ,2,0)</f>
        <v>14</v>
      </c>
      <c r="AM68" s="567"/>
      <c r="AN68" s="567"/>
      <c r="AO68" s="566" t="s">
        <v>2627</v>
      </c>
      <c r="AP68" s="567"/>
      <c r="AQ68" s="567"/>
      <c r="AR68" s="567"/>
      <c r="AS68" s="567"/>
      <c r="AT68" s="567"/>
      <c r="AU68" s="567"/>
      <c r="AV68" s="567"/>
      <c r="AW68" s="567"/>
      <c r="AX68" s="567"/>
      <c r="AY68" s="567"/>
      <c r="AZ68" s="567"/>
      <c r="BA68" s="567"/>
      <c r="BB68" s="567"/>
    </row>
    <row r="69" hidden="1">
      <c r="A69" s="566" t="s">
        <v>178</v>
      </c>
      <c r="B69" s="566" t="s">
        <v>8183</v>
      </c>
      <c r="C69" s="566" t="s">
        <v>8184</v>
      </c>
      <c r="D69" s="566">
        <v>2.0151447E7</v>
      </c>
      <c r="E69" s="566">
        <v>111618.0</v>
      </c>
      <c r="F69" s="567"/>
      <c r="G69" s="567"/>
      <c r="H69" s="566" t="s">
        <v>177</v>
      </c>
      <c r="I69" s="567"/>
      <c r="J69" s="567"/>
      <c r="K69" s="566" t="s">
        <v>8185</v>
      </c>
      <c r="L69" s="566"/>
      <c r="M69" s="566"/>
      <c r="N69" s="566"/>
      <c r="O69" s="567"/>
      <c r="P69" s="567"/>
      <c r="Q69" s="567"/>
      <c r="R69" s="567"/>
      <c r="S69" s="568" t="str">
        <f t="shared" si="1"/>
        <v>DSD_14 20151447 Vũ Đức Hiệp</v>
      </c>
      <c r="T69" s="567"/>
      <c r="U69" s="566" t="s">
        <v>7336</v>
      </c>
      <c r="V69" s="566" t="s">
        <v>7335</v>
      </c>
      <c r="W69" s="566" t="s">
        <v>7337</v>
      </c>
      <c r="X69" s="566" t="s">
        <v>2627</v>
      </c>
      <c r="Y69" s="567"/>
      <c r="Z69" s="567"/>
      <c r="AA69" s="567"/>
      <c r="AB69" s="566" t="s">
        <v>2627</v>
      </c>
      <c r="AC69" s="567"/>
      <c r="AD69" s="567"/>
      <c r="AE69" s="566" t="s">
        <v>2627</v>
      </c>
      <c r="AF69" s="567"/>
      <c r="AG69" s="374" t="str">
        <f>vlookup(S69,'Form responses 3'!C:D,2,0)</f>
        <v>Code API backend</v>
      </c>
      <c r="AH69" s="567"/>
      <c r="AI69" s="567"/>
      <c r="AJ69" s="567"/>
      <c r="AK69" s="567"/>
      <c r="AL69" s="378">
        <f>vlookup(S69,'Form responses 4'!BO:BQ,2,0)</f>
        <v>4</v>
      </c>
      <c r="AM69" s="567"/>
      <c r="AN69" s="567"/>
      <c r="AO69" s="566" t="s">
        <v>2627</v>
      </c>
      <c r="AP69" s="567"/>
      <c r="AQ69" s="567"/>
      <c r="AR69" s="567"/>
      <c r="AS69" s="567"/>
      <c r="AT69" s="567"/>
      <c r="AU69" s="567"/>
      <c r="AV69" s="567"/>
      <c r="AW69" s="567"/>
      <c r="AX69" s="567"/>
      <c r="AY69" s="567"/>
      <c r="AZ69" s="567"/>
      <c r="BA69" s="567"/>
      <c r="BB69" s="567"/>
    </row>
    <row r="70" hidden="1">
      <c r="A70" s="566" t="s">
        <v>178</v>
      </c>
      <c r="B70" s="566" t="s">
        <v>8187</v>
      </c>
      <c r="C70" s="566" t="s">
        <v>7351</v>
      </c>
      <c r="D70" s="566">
        <v>2.0150703E7</v>
      </c>
      <c r="E70" s="566">
        <v>111618.0</v>
      </c>
      <c r="F70" s="566"/>
      <c r="G70" s="567"/>
      <c r="H70" s="566" t="s">
        <v>444</v>
      </c>
      <c r="I70" s="567"/>
      <c r="J70" s="567"/>
      <c r="K70" s="566" t="s">
        <v>8188</v>
      </c>
      <c r="L70" s="566"/>
      <c r="M70" s="566"/>
      <c r="N70" s="566"/>
      <c r="O70" s="567"/>
      <c r="P70" s="567"/>
      <c r="Q70" s="567"/>
      <c r="R70" s="567"/>
      <c r="S70" s="568" t="str">
        <f t="shared" si="1"/>
        <v>DSD_14 20150703 Phan Quang Dũng</v>
      </c>
      <c r="T70" s="567"/>
      <c r="U70" s="566" t="s">
        <v>7336</v>
      </c>
      <c r="V70" s="566" t="s">
        <v>7335</v>
      </c>
      <c r="W70" s="566" t="s">
        <v>7337</v>
      </c>
      <c r="X70" s="566" t="s">
        <v>2627</v>
      </c>
      <c r="Y70" s="567"/>
      <c r="Z70" s="567"/>
      <c r="AA70" s="567"/>
      <c r="AB70" s="566" t="s">
        <v>7340</v>
      </c>
      <c r="AC70" s="567"/>
      <c r="AD70" s="567"/>
      <c r="AE70" s="566" t="s">
        <v>2627</v>
      </c>
      <c r="AF70" s="567"/>
      <c r="AG70" s="374" t="str">
        <f>vlookup(S70,'Form responses 3'!C:D,2,0)</f>
        <v>Code API trả về JSON</v>
      </c>
      <c r="AH70" s="567"/>
      <c r="AI70" s="567"/>
      <c r="AJ70" s="567"/>
      <c r="AK70" s="567"/>
      <c r="AL70" s="378">
        <f>vlookup(S70,'Form responses 4'!BO:BQ,2,0)</f>
        <v>31</v>
      </c>
      <c r="AM70" s="566"/>
      <c r="AN70" s="567"/>
      <c r="AO70" s="566" t="s">
        <v>2627</v>
      </c>
      <c r="AP70" s="567"/>
      <c r="AQ70" s="567"/>
      <c r="AR70" s="567"/>
      <c r="AS70" s="567"/>
      <c r="AT70" s="567"/>
      <c r="AU70" s="567"/>
      <c r="AV70" s="567"/>
      <c r="AW70" s="567"/>
      <c r="AX70" s="567"/>
      <c r="AY70" s="567"/>
      <c r="AZ70" s="567"/>
      <c r="BA70" s="567"/>
      <c r="BB70" s="567"/>
    </row>
    <row r="71" hidden="1">
      <c r="A71" s="566" t="s">
        <v>178</v>
      </c>
      <c r="B71" s="566" t="s">
        <v>8191</v>
      </c>
      <c r="C71" s="566" t="s">
        <v>8192</v>
      </c>
      <c r="D71" s="566">
        <v>2.0150264E7</v>
      </c>
      <c r="E71" s="566">
        <v>111618.0</v>
      </c>
      <c r="F71" s="567"/>
      <c r="G71" s="567"/>
      <c r="H71" s="566" t="s">
        <v>8193</v>
      </c>
      <c r="I71" s="567"/>
      <c r="J71" s="567"/>
      <c r="K71" s="566" t="s">
        <v>8194</v>
      </c>
      <c r="L71" s="566"/>
      <c r="M71" s="566"/>
      <c r="N71" s="566"/>
      <c r="O71" s="567"/>
      <c r="P71" s="567"/>
      <c r="Q71" s="567"/>
      <c r="R71" s="567"/>
      <c r="S71" s="568" t="str">
        <f t="shared" si="1"/>
        <v>DSD_14 20150264 Nguyễn Thành  Bắc</v>
      </c>
      <c r="T71" s="567"/>
      <c r="U71" s="566" t="s">
        <v>7336</v>
      </c>
      <c r="V71" s="566" t="s">
        <v>7335</v>
      </c>
      <c r="W71" s="566" t="s">
        <v>7337</v>
      </c>
      <c r="X71" s="566" t="s">
        <v>2627</v>
      </c>
      <c r="Y71" s="567"/>
      <c r="Z71" s="567"/>
      <c r="AA71" s="567"/>
      <c r="AB71" s="566" t="s">
        <v>7342</v>
      </c>
      <c r="AC71" s="567"/>
      <c r="AD71" s="567"/>
      <c r="AE71" s="566" t="s">
        <v>2627</v>
      </c>
      <c r="AF71" s="567"/>
      <c r="AG71" s="374" t="str">
        <f>vlookup(S71,'Form responses 3'!C:D,2,0)</f>
        <v>#N/A</v>
      </c>
      <c r="AH71" s="567"/>
      <c r="AI71" s="567"/>
      <c r="AJ71" s="567"/>
      <c r="AK71" s="567"/>
      <c r="AL71" s="378">
        <f>vlookup(S71,'Form responses 4'!BO:BQ,2,0)</f>
        <v>10</v>
      </c>
      <c r="AM71" s="567"/>
      <c r="AN71" s="567"/>
      <c r="AO71" s="566" t="s">
        <v>2627</v>
      </c>
      <c r="AP71" s="567"/>
      <c r="AQ71" s="567"/>
      <c r="AR71" s="567"/>
      <c r="AS71" s="567"/>
      <c r="AT71" s="567"/>
      <c r="AU71" s="567"/>
      <c r="AV71" s="567"/>
      <c r="AW71" s="567"/>
      <c r="AX71" s="567"/>
      <c r="AY71" s="567"/>
      <c r="AZ71" s="567"/>
      <c r="BA71" s="567"/>
      <c r="BB71" s="567"/>
    </row>
    <row r="72" hidden="1">
      <c r="A72" s="570" t="s">
        <v>162</v>
      </c>
      <c r="B72" s="570" t="s">
        <v>8197</v>
      </c>
      <c r="C72" s="570" t="s">
        <v>8198</v>
      </c>
      <c r="D72" s="570">
        <v>2.0164052E7</v>
      </c>
      <c r="E72" s="570">
        <v>111618.0</v>
      </c>
      <c r="F72" s="571"/>
      <c r="G72" s="571"/>
      <c r="H72" s="570" t="s">
        <v>194</v>
      </c>
      <c r="I72" s="571"/>
      <c r="J72" s="571"/>
      <c r="K72" s="570" t="s">
        <v>8200</v>
      </c>
      <c r="L72" s="570"/>
      <c r="M72" s="570"/>
      <c r="N72" s="570"/>
      <c r="O72" s="571"/>
      <c r="P72" s="571"/>
      <c r="Q72" s="571"/>
      <c r="R72" s="571"/>
      <c r="S72" s="392" t="str">
        <f t="shared" si="1"/>
        <v>DSD_15 20164052 Đoàn Văn Tiến</v>
      </c>
      <c r="T72" s="571"/>
      <c r="U72" s="570" t="s">
        <v>7336</v>
      </c>
      <c r="V72" s="570" t="s">
        <v>7335</v>
      </c>
      <c r="W72" s="570" t="s">
        <v>7337</v>
      </c>
      <c r="X72" s="570" t="s">
        <v>2627</v>
      </c>
      <c r="Y72" s="570" t="s">
        <v>8201</v>
      </c>
      <c r="Z72" s="571"/>
      <c r="AA72" s="571"/>
      <c r="AB72" s="570" t="s">
        <v>7342</v>
      </c>
      <c r="AC72" s="571"/>
      <c r="AD72" s="571"/>
      <c r="AE72" s="570" t="s">
        <v>2627</v>
      </c>
      <c r="AF72" s="571"/>
      <c r="AG72" s="374" t="str">
        <f>vlookup(S72,'Form responses 3'!C:D,2,0)</f>
        <v>Viết 10 testcase cho ChatService</v>
      </c>
      <c r="AH72" s="571"/>
      <c r="AI72" s="571"/>
      <c r="AJ72" s="571"/>
      <c r="AK72" s="571"/>
      <c r="AL72" s="378">
        <f>vlookup(S72,'Form responses 4'!BO:BQ,2,0)</f>
        <v>4</v>
      </c>
      <c r="AM72" s="571"/>
      <c r="AN72" s="571"/>
      <c r="AO72" s="570" t="s">
        <v>2627</v>
      </c>
      <c r="AP72" s="571"/>
      <c r="AQ72" s="571"/>
      <c r="AR72" s="571"/>
      <c r="AS72" s="571"/>
      <c r="AT72" s="571"/>
      <c r="AU72" s="571"/>
      <c r="AV72" s="571"/>
      <c r="AW72" s="571"/>
      <c r="AX72" s="571"/>
      <c r="AY72" s="571"/>
      <c r="AZ72" s="571"/>
      <c r="BA72" s="571"/>
      <c r="BB72" s="571"/>
    </row>
    <row r="73" hidden="1">
      <c r="A73" s="570" t="s">
        <v>162</v>
      </c>
      <c r="B73" s="570" t="s">
        <v>7812</v>
      </c>
      <c r="C73" s="570" t="s">
        <v>8204</v>
      </c>
      <c r="D73" s="570">
        <v>2.0163228E7</v>
      </c>
      <c r="E73" s="570">
        <v>111618.0</v>
      </c>
      <c r="F73" s="571"/>
      <c r="G73" s="571"/>
      <c r="H73" s="570" t="s">
        <v>229</v>
      </c>
      <c r="I73" s="571"/>
      <c r="J73" s="571"/>
      <c r="K73" s="570" t="s">
        <v>8205</v>
      </c>
      <c r="L73" s="570"/>
      <c r="M73" s="570"/>
      <c r="N73" s="570"/>
      <c r="O73" s="571"/>
      <c r="P73" s="571"/>
      <c r="Q73" s="571"/>
      <c r="R73" s="571"/>
      <c r="S73" s="392" t="str">
        <f t="shared" si="1"/>
        <v>DSD_15 20163228 Nguyễn Anh Phương</v>
      </c>
      <c r="T73" s="571"/>
      <c r="U73" s="570" t="s">
        <v>7336</v>
      </c>
      <c r="V73" s="570" t="s">
        <v>7335</v>
      </c>
      <c r="W73" s="570" t="s">
        <v>7337</v>
      </c>
      <c r="X73" s="570" t="s">
        <v>2627</v>
      </c>
      <c r="Y73" s="571"/>
      <c r="Z73" s="571"/>
      <c r="AA73" s="571"/>
      <c r="AB73" s="570" t="s">
        <v>2627</v>
      </c>
      <c r="AC73" s="571"/>
      <c r="AD73" s="571"/>
      <c r="AE73" s="570" t="s">
        <v>2627</v>
      </c>
      <c r="AF73" s="571"/>
      <c r="AG73" s="374" t="str">
        <f>vlookup(S73,'Form responses 3'!C:D,2,0)</f>
        <v>Viết 5 Test Case</v>
      </c>
      <c r="AH73" s="571"/>
      <c r="AI73" s="571"/>
      <c r="AJ73" s="571"/>
      <c r="AK73" s="571"/>
      <c r="AL73" s="378">
        <f>vlookup(S73,'Form responses 4'!BO:BQ,2,0)</f>
        <v>6</v>
      </c>
      <c r="AM73" s="571"/>
      <c r="AN73" s="571"/>
      <c r="AO73" s="570" t="s">
        <v>2627</v>
      </c>
      <c r="AP73" s="571"/>
      <c r="AQ73" s="571"/>
      <c r="AR73" s="571"/>
      <c r="AS73" s="571"/>
      <c r="AT73" s="571"/>
      <c r="AU73" s="571"/>
      <c r="AV73" s="571"/>
      <c r="AW73" s="571"/>
      <c r="AX73" s="571"/>
      <c r="AY73" s="571"/>
      <c r="AZ73" s="571"/>
      <c r="BA73" s="571"/>
      <c r="BB73" s="571"/>
    </row>
    <row r="74" hidden="1">
      <c r="A74" s="570" t="s">
        <v>162</v>
      </c>
      <c r="B74" s="570" t="s">
        <v>7525</v>
      </c>
      <c r="C74" s="570" t="s">
        <v>8213</v>
      </c>
      <c r="D74" s="570">
        <v>2.0160952E7</v>
      </c>
      <c r="E74" s="570">
        <v>111618.0</v>
      </c>
      <c r="F74" s="571"/>
      <c r="G74" s="571"/>
      <c r="H74" s="570" t="s">
        <v>499</v>
      </c>
      <c r="I74" s="571"/>
      <c r="J74" s="571"/>
      <c r="K74" s="570" t="s">
        <v>8214</v>
      </c>
      <c r="L74" s="570"/>
      <c r="M74" s="570"/>
      <c r="N74" s="570"/>
      <c r="O74" s="571"/>
      <c r="P74" s="571"/>
      <c r="Q74" s="571"/>
      <c r="R74" s="571"/>
      <c r="S74" s="392" t="str">
        <f t="shared" si="1"/>
        <v>DSD_15 20160952 Nguyễn Văn Đạt</v>
      </c>
      <c r="T74" s="571"/>
      <c r="U74" s="570" t="s">
        <v>7336</v>
      </c>
      <c r="V74" s="570" t="s">
        <v>7335</v>
      </c>
      <c r="W74" s="570" t="s">
        <v>7337</v>
      </c>
      <c r="X74" s="570" t="s">
        <v>2627</v>
      </c>
      <c r="Y74" s="571"/>
      <c r="Z74" s="571"/>
      <c r="AA74" s="571"/>
      <c r="AB74" s="570" t="s">
        <v>2627</v>
      </c>
      <c r="AC74" s="571"/>
      <c r="AD74" s="571"/>
      <c r="AE74" s="570" t="s">
        <v>2627</v>
      </c>
      <c r="AF74" s="571"/>
      <c r="AG74" s="374" t="str">
        <f>vlookup(S74,'Form responses 3'!C:D,2,0)</f>
        <v>Trả lời câu hỏi sau Truyền Thông mà cô giao về: câu 2 về kĩ thuật truyền thông và câu 3 về các dịch vụ hỗ trợ
5 test case cho microservice quản lí cơ cấu tổ chức TC_CCTC_01 đến TC_CCTC_05</v>
      </c>
      <c r="AH74" s="571"/>
      <c r="AI74" s="571"/>
      <c r="AJ74" s="571"/>
      <c r="AK74" s="571"/>
      <c r="AL74" s="378">
        <f>vlookup(S74,'Form responses 4'!BO:BQ,2,0)</f>
        <v>5</v>
      </c>
      <c r="AM74" s="571"/>
      <c r="AN74" s="571"/>
      <c r="AO74" s="570" t="s">
        <v>2627</v>
      </c>
      <c r="AP74" s="571"/>
      <c r="AQ74" s="571"/>
      <c r="AR74" s="571"/>
      <c r="AS74" s="571"/>
      <c r="AT74" s="571"/>
      <c r="AU74" s="571"/>
      <c r="AV74" s="571"/>
      <c r="AW74" s="571"/>
      <c r="AX74" s="571"/>
      <c r="AY74" s="571"/>
      <c r="AZ74" s="571"/>
      <c r="BA74" s="571"/>
      <c r="BB74" s="571"/>
    </row>
    <row r="75" hidden="1">
      <c r="A75" s="570" t="s">
        <v>162</v>
      </c>
      <c r="B75" s="570" t="s">
        <v>7501</v>
      </c>
      <c r="C75" s="570" t="s">
        <v>8217</v>
      </c>
      <c r="D75" s="570">
        <v>2.0162768E7</v>
      </c>
      <c r="E75" s="570">
        <v>111618.0</v>
      </c>
      <c r="F75" s="570"/>
      <c r="G75" s="571"/>
      <c r="H75" s="570" t="s">
        <v>160</v>
      </c>
      <c r="I75" s="571"/>
      <c r="J75" s="571"/>
      <c r="K75" s="570" t="s">
        <v>8219</v>
      </c>
      <c r="L75" s="570"/>
      <c r="M75" s="570"/>
      <c r="N75" s="570"/>
      <c r="O75" s="571"/>
      <c r="P75" s="571"/>
      <c r="Q75" s="571"/>
      <c r="R75" s="571"/>
      <c r="S75" s="392" t="str">
        <f t="shared" si="1"/>
        <v>DSD_15 20162768 Nguyễn Thị Mừng</v>
      </c>
      <c r="T75" s="571"/>
      <c r="U75" s="570" t="s">
        <v>7336</v>
      </c>
      <c r="V75" s="570" t="s">
        <v>7335</v>
      </c>
      <c r="W75" s="570" t="s">
        <v>7337</v>
      </c>
      <c r="X75" s="570" t="s">
        <v>2627</v>
      </c>
      <c r="Y75" s="571"/>
      <c r="Z75" s="571"/>
      <c r="AA75" s="571"/>
      <c r="AB75" s="570" t="s">
        <v>7342</v>
      </c>
      <c r="AC75" s="571"/>
      <c r="AD75" s="571"/>
      <c r="AE75" s="570" t="s">
        <v>2627</v>
      </c>
      <c r="AF75" s="571"/>
      <c r="AG75" s="374" t="str">
        <f>vlookup(S75,'Form responses 3'!C:D,2,0)</f>
        <v>Trả lời câu hỏi lý thuyết về các thuật toán sử dụng để hỗ trợ thực thi trong kiến trúc microservice</v>
      </c>
      <c r="AH75" s="571"/>
      <c r="AI75" s="571"/>
      <c r="AJ75" s="571"/>
      <c r="AK75" s="571"/>
      <c r="AL75" s="378">
        <f>vlookup(S75,'Form responses 4'!BO:BQ,2,0)</f>
        <v>7</v>
      </c>
      <c r="AM75" s="571"/>
      <c r="AN75" s="571"/>
      <c r="AO75" s="570" t="s">
        <v>2627</v>
      </c>
      <c r="AP75" s="571"/>
      <c r="AQ75" s="571"/>
      <c r="AR75" s="571"/>
      <c r="AS75" s="571"/>
      <c r="AT75" s="571"/>
      <c r="AU75" s="571"/>
      <c r="AV75" s="571"/>
      <c r="AW75" s="571"/>
      <c r="AX75" s="571"/>
      <c r="AY75" s="571"/>
      <c r="AZ75" s="571"/>
      <c r="BA75" s="571"/>
      <c r="BB75" s="571"/>
    </row>
    <row r="76">
      <c r="A76" s="30" t="s">
        <v>162</v>
      </c>
      <c r="B76" s="574" t="s">
        <v>7525</v>
      </c>
      <c r="C76" s="574" t="s">
        <v>8213</v>
      </c>
      <c r="D76" s="575">
        <v>2.0154484E7</v>
      </c>
      <c r="E76" s="576">
        <v>111618.0</v>
      </c>
      <c r="F76" s="577" t="s">
        <v>2627</v>
      </c>
      <c r="G76" s="578"/>
      <c r="H76" s="30" t="s">
        <v>501</v>
      </c>
      <c r="I76" s="578"/>
      <c r="J76" s="578"/>
      <c r="K76" s="579" t="s">
        <v>8226</v>
      </c>
      <c r="L76" s="30"/>
      <c r="M76" s="30"/>
      <c r="N76" s="30"/>
      <c r="O76" s="578"/>
      <c r="P76" s="578"/>
      <c r="Q76" s="578"/>
      <c r="R76" s="578"/>
      <c r="S76" s="402" t="str">
        <f t="shared" si="1"/>
        <v>DSD_15 20154484 Nguyễn Văn Đạt</v>
      </c>
      <c r="T76" s="578"/>
      <c r="U76" s="30" t="s">
        <v>7336</v>
      </c>
      <c r="V76" s="30" t="s">
        <v>7335</v>
      </c>
      <c r="W76" s="30" t="s">
        <v>7337</v>
      </c>
      <c r="X76" s="30" t="s">
        <v>2627</v>
      </c>
      <c r="Y76" s="578"/>
      <c r="Z76" s="578"/>
      <c r="AA76" s="578"/>
      <c r="AB76" s="30" t="s">
        <v>2627</v>
      </c>
      <c r="AC76" s="30">
        <v>11.0</v>
      </c>
      <c r="AD76" s="578">
        <v>19.0</v>
      </c>
      <c r="AE76" s="397" t="s">
        <v>2627</v>
      </c>
      <c r="AF76" s="578"/>
      <c r="AG76" s="358" t="str">
        <f>vlookup(S76,'Form responses 3'!C:D,2,0)</f>
        <v>Thiết kế 10 testcase cho Chat Service</v>
      </c>
      <c r="AH76" s="30">
        <v>30.0</v>
      </c>
      <c r="AI76" s="578"/>
      <c r="AJ76" s="30">
        <v>0.0</v>
      </c>
      <c r="AK76" s="30">
        <v>0.0</v>
      </c>
      <c r="AL76" s="366">
        <f>vlookup(S76,'Form responses 4'!BO:BQ,2,0)</f>
        <v>13</v>
      </c>
      <c r="AM76" s="30">
        <v>15.0</v>
      </c>
      <c r="AN76" s="357" t="str">
        <f>vlookup(S76,'Form responses 4'!BO:BQ,3,0)</f>
        <v>Nhóm đã thiết kế được tổng cộng 30 API cho 2 Service là Chat và Department. 20 API Cho Chat Service và 10 API cho Department service. Mức độ hoàn thành công việc được giao: 90%</v>
      </c>
      <c r="AO76" s="30" t="s">
        <v>2627</v>
      </c>
      <c r="AP76" s="361">
        <f>countif(QA!D:D,A76)</f>
        <v>1</v>
      </c>
      <c r="AQ76" s="578"/>
      <c r="AR76" s="578"/>
      <c r="AS76" s="578"/>
      <c r="AT76" s="578"/>
      <c r="AU76" s="578"/>
      <c r="AV76" s="578"/>
      <c r="AW76" s="578"/>
      <c r="AX76" s="578"/>
      <c r="AY76" s="578"/>
      <c r="AZ76" s="578"/>
      <c r="BA76" s="578"/>
      <c r="BB76" s="578"/>
    </row>
    <row r="77">
      <c r="A77" s="26" t="s">
        <v>234</v>
      </c>
      <c r="B77" s="26" t="s">
        <v>8232</v>
      </c>
      <c r="C77" s="26" t="s">
        <v>8084</v>
      </c>
      <c r="D77" s="26">
        <v>2.0152594E7</v>
      </c>
      <c r="E77" s="26">
        <v>111618.0</v>
      </c>
      <c r="F77" s="580" t="s">
        <v>2627</v>
      </c>
      <c r="G77" s="560"/>
      <c r="H77" s="26" t="s">
        <v>493</v>
      </c>
      <c r="I77" s="560"/>
      <c r="J77" s="560"/>
      <c r="K77" s="26" t="s">
        <v>8234</v>
      </c>
      <c r="L77" s="26"/>
      <c r="M77" s="26"/>
      <c r="N77" s="26"/>
      <c r="O77" s="560"/>
      <c r="P77" s="560"/>
      <c r="Q77" s="560"/>
      <c r="R77" s="560"/>
      <c r="S77" s="402" t="str">
        <f t="shared" si="1"/>
        <v>DSD_16 20152594 Nguyễn Xuân  Nam</v>
      </c>
      <c r="T77" s="560"/>
      <c r="U77" s="26" t="s">
        <v>7336</v>
      </c>
      <c r="V77" s="26" t="s">
        <v>7335</v>
      </c>
      <c r="W77" s="26" t="s">
        <v>7337</v>
      </c>
      <c r="X77" s="436" t="s">
        <v>2627</v>
      </c>
      <c r="Y77" s="436" t="s">
        <v>8235</v>
      </c>
      <c r="Z77" s="433"/>
      <c r="AA77" s="433"/>
      <c r="AB77" s="436" t="s">
        <v>2627</v>
      </c>
      <c r="AC77" s="433">
        <v>4.0</v>
      </c>
      <c r="AD77" s="433">
        <v>19.0</v>
      </c>
      <c r="AE77" s="397" t="s">
        <v>7649</v>
      </c>
      <c r="AF77" s="433"/>
      <c r="AG77" s="358" t="str">
        <f>vlookup(S77,'Form responses 3'!C:D,2,0)</f>
        <v>Xây dựng 3 test case cho API Update KPI</v>
      </c>
      <c r="AH77" s="436">
        <v>8.0</v>
      </c>
      <c r="AI77" s="433"/>
      <c r="AJ77" s="433"/>
      <c r="AK77" s="433"/>
      <c r="AL77" s="366">
        <f>vlookup(S77,'Form responses 4'!BO:BQ,2,0)</f>
        <v>10</v>
      </c>
      <c r="AM77" s="436">
        <v>8.0</v>
      </c>
      <c r="AN77" s="357" t="str">
        <f>vlookup(S77,'Form responses 4'!BO:BQ,3,0)</f>
        <v>- Đặc tả danh sách API của 2 service: KPI Department Service (12 API) và Organizational Structure Service (Department Service) (15 API) 
- Xây dựng 1 số API của phần Service: cơ cấu tổ chức ( 6 API )</v>
      </c>
      <c r="AO77" s="436" t="s">
        <v>2627</v>
      </c>
      <c r="AP77" s="361">
        <f>countif(QA!D:D,A77)</f>
        <v>1</v>
      </c>
      <c r="AQ77" s="433"/>
      <c r="AR77" s="433"/>
      <c r="AS77" s="433"/>
      <c r="AT77" s="433"/>
      <c r="AU77" s="433"/>
      <c r="AV77" s="433"/>
      <c r="AW77" s="433"/>
      <c r="AX77" s="433"/>
      <c r="AY77" s="433"/>
      <c r="AZ77" s="433"/>
      <c r="BA77" s="433"/>
      <c r="BB77" s="433"/>
    </row>
    <row r="78" hidden="1">
      <c r="A78" s="564" t="s">
        <v>234</v>
      </c>
      <c r="B78" s="564" t="s">
        <v>8237</v>
      </c>
      <c r="C78" s="564" t="s">
        <v>7597</v>
      </c>
      <c r="D78" s="564">
        <v>2.0152978E7</v>
      </c>
      <c r="E78" s="564">
        <v>111618.0</v>
      </c>
      <c r="F78" s="563"/>
      <c r="G78" s="563"/>
      <c r="H78" s="564" t="s">
        <v>486</v>
      </c>
      <c r="I78" s="563"/>
      <c r="J78" s="563"/>
      <c r="K78" s="564" t="s">
        <v>8238</v>
      </c>
      <c r="L78" s="564"/>
      <c r="M78" s="564"/>
      <c r="N78" s="564"/>
      <c r="O78" s="563"/>
      <c r="P78" s="563"/>
      <c r="Q78" s="563"/>
      <c r="R78" s="563"/>
      <c r="S78" s="392" t="str">
        <f t="shared" si="1"/>
        <v>DSD_16 20152978 Phan Văn  Quang</v>
      </c>
      <c r="T78" s="563"/>
      <c r="U78" s="564" t="s">
        <v>7336</v>
      </c>
      <c r="V78" s="564" t="s">
        <v>7335</v>
      </c>
      <c r="W78" s="564" t="s">
        <v>7337</v>
      </c>
      <c r="X78" s="582" t="s">
        <v>2627</v>
      </c>
      <c r="Y78" s="583"/>
      <c r="Z78" s="583"/>
      <c r="AA78" s="583"/>
      <c r="AB78" s="582" t="s">
        <v>2627</v>
      </c>
      <c r="AC78" s="583"/>
      <c r="AD78" s="583"/>
      <c r="AE78" s="582" t="s">
        <v>2627</v>
      </c>
      <c r="AF78" s="583"/>
      <c r="AG78" s="374" t="str">
        <f>vlookup(S78,'Form responses 3'!C:D,2,0)</f>
        <v>Thực hiện bài tập tuần trả lời câu hỏi trên sheet và nghiên cứu Restful Api </v>
      </c>
      <c r="AH78" s="583"/>
      <c r="AI78" s="583"/>
      <c r="AJ78" s="583"/>
      <c r="AK78" s="583"/>
      <c r="AL78" s="378">
        <f>vlookup(S78,'Form responses 4'!BO:BQ,2,0)</f>
        <v>7</v>
      </c>
      <c r="AM78" s="583"/>
      <c r="AN78" s="583"/>
      <c r="AO78" s="582" t="s">
        <v>2627</v>
      </c>
      <c r="AP78" s="583"/>
      <c r="AQ78" s="583"/>
      <c r="AR78" s="583"/>
      <c r="AS78" s="583"/>
      <c r="AT78" s="583"/>
      <c r="AU78" s="583"/>
      <c r="AV78" s="583"/>
      <c r="AW78" s="583"/>
      <c r="AX78" s="583"/>
      <c r="AY78" s="583"/>
      <c r="AZ78" s="583"/>
      <c r="BA78" s="583"/>
      <c r="BB78" s="583"/>
    </row>
    <row r="79" hidden="1">
      <c r="A79" s="564" t="s">
        <v>234</v>
      </c>
      <c r="B79" s="564" t="s">
        <v>8243</v>
      </c>
      <c r="C79" s="564" t="s">
        <v>8244</v>
      </c>
      <c r="D79" s="564">
        <v>2.0150424E7</v>
      </c>
      <c r="E79" s="564">
        <v>111618.0</v>
      </c>
      <c r="F79" s="563"/>
      <c r="G79" s="563"/>
      <c r="H79" s="564" t="s">
        <v>532</v>
      </c>
      <c r="I79" s="563"/>
      <c r="J79" s="563"/>
      <c r="K79" s="564" t="s">
        <v>8245</v>
      </c>
      <c r="L79" s="564"/>
      <c r="M79" s="564"/>
      <c r="N79" s="564"/>
      <c r="O79" s="563"/>
      <c r="P79" s="563"/>
      <c r="Q79" s="563"/>
      <c r="R79" s="563"/>
      <c r="S79" s="392" t="str">
        <f t="shared" si="1"/>
        <v>DSD_16 20150424 Đào Huy  Chương</v>
      </c>
      <c r="T79" s="563"/>
      <c r="U79" s="564" t="s">
        <v>7336</v>
      </c>
      <c r="V79" s="564" t="s">
        <v>7335</v>
      </c>
      <c r="W79" s="564" t="s">
        <v>7337</v>
      </c>
      <c r="X79" s="582" t="s">
        <v>2627</v>
      </c>
      <c r="Y79" s="583"/>
      <c r="Z79" s="583"/>
      <c r="AA79" s="583"/>
      <c r="AB79" s="582" t="s">
        <v>7340</v>
      </c>
      <c r="AC79" s="583"/>
      <c r="AD79" s="583"/>
      <c r="AE79" s="582" t="s">
        <v>2627</v>
      </c>
      <c r="AF79" s="583"/>
      <c r="AG79" s="374" t="str">
        <f>vlookup(S79,'Form responses 3'!C:D,2,0)</f>
        <v>thực hiện bài tập tuần điền các testcase và câu hỏi trong sheet w5, nghiên cứu thực hiện demo Helloworld của microservice.</v>
      </c>
      <c r="AH79" s="583"/>
      <c r="AI79" s="583"/>
      <c r="AJ79" s="583"/>
      <c r="AK79" s="583"/>
      <c r="AL79" s="378">
        <f>vlookup(S79,'Form responses 4'!BO:BQ,2,0)</f>
        <v>5</v>
      </c>
      <c r="AM79" s="583"/>
      <c r="AN79" s="583"/>
      <c r="AO79" s="582" t="s">
        <v>2627</v>
      </c>
      <c r="AP79" s="583"/>
      <c r="AQ79" s="583"/>
      <c r="AR79" s="583"/>
      <c r="AS79" s="583"/>
      <c r="AT79" s="583"/>
      <c r="AU79" s="583"/>
      <c r="AV79" s="583"/>
      <c r="AW79" s="583"/>
      <c r="AX79" s="583"/>
      <c r="AY79" s="583"/>
      <c r="AZ79" s="583"/>
      <c r="BA79" s="583"/>
      <c r="BB79" s="583"/>
    </row>
    <row r="80" hidden="1">
      <c r="A80" s="564" t="s">
        <v>234</v>
      </c>
      <c r="B80" s="564" t="s">
        <v>8247</v>
      </c>
      <c r="C80" s="564" t="s">
        <v>8248</v>
      </c>
      <c r="D80" s="564">
        <v>2.0151123E7</v>
      </c>
      <c r="E80" s="564">
        <v>111618.0</v>
      </c>
      <c r="F80" s="563"/>
      <c r="G80" s="563"/>
      <c r="H80" s="564" t="s">
        <v>567</v>
      </c>
      <c r="I80" s="563"/>
      <c r="J80" s="563"/>
      <c r="K80" s="564" t="s">
        <v>8249</v>
      </c>
      <c r="L80" s="564"/>
      <c r="M80" s="564"/>
      <c r="N80" s="564"/>
      <c r="O80" s="563"/>
      <c r="P80" s="563"/>
      <c r="Q80" s="563"/>
      <c r="R80" s="563"/>
      <c r="S80" s="392" t="str">
        <f t="shared" si="1"/>
        <v>DSD_16 20151123 Nguyễn Tuấn Giao</v>
      </c>
      <c r="T80" s="563"/>
      <c r="U80" s="564" t="s">
        <v>7336</v>
      </c>
      <c r="V80" s="564" t="s">
        <v>7335</v>
      </c>
      <c r="W80" s="564" t="s">
        <v>7337</v>
      </c>
      <c r="X80" s="582" t="s">
        <v>2627</v>
      </c>
      <c r="Y80" s="583"/>
      <c r="Z80" s="583"/>
      <c r="AA80" s="583"/>
      <c r="AB80" s="582" t="s">
        <v>7340</v>
      </c>
      <c r="AC80" s="583"/>
      <c r="AD80" s="583"/>
      <c r="AE80" s="582" t="s">
        <v>2627</v>
      </c>
      <c r="AF80" s="583"/>
      <c r="AG80" s="374" t="str">
        <f>vlookup(S80,'Form responses 3'!C:D,2,0)</f>
        <v>Tìm hiểu và chạy một ví dụ về microservices bao gồm: server, services, web-client-serviers</v>
      </c>
      <c r="AH80" s="583"/>
      <c r="AI80" s="583"/>
      <c r="AJ80" s="583"/>
      <c r="AK80" s="583"/>
      <c r="AL80" s="378">
        <f>vlookup(S80,'Form responses 4'!BO:BQ,2,0)</f>
        <v>8</v>
      </c>
      <c r="AM80" s="583"/>
      <c r="AN80" s="583"/>
      <c r="AO80" s="582" t="s">
        <v>7342</v>
      </c>
      <c r="AP80" s="583"/>
      <c r="AQ80" s="583"/>
      <c r="AR80" s="583"/>
      <c r="AS80" s="583"/>
      <c r="AT80" s="583"/>
      <c r="AU80" s="583"/>
      <c r="AV80" s="583"/>
      <c r="AW80" s="583"/>
      <c r="AX80" s="583"/>
      <c r="AY80" s="583"/>
      <c r="AZ80" s="583"/>
      <c r="BA80" s="583"/>
      <c r="BB80" s="583"/>
    </row>
    <row r="81" hidden="1">
      <c r="A81" s="564" t="s">
        <v>234</v>
      </c>
      <c r="B81" s="564" t="s">
        <v>8037</v>
      </c>
      <c r="C81" s="564" t="s">
        <v>8184</v>
      </c>
      <c r="D81" s="564">
        <v>2.0151444E7</v>
      </c>
      <c r="E81" s="564">
        <v>111618.0</v>
      </c>
      <c r="F81" s="563"/>
      <c r="G81" s="563"/>
      <c r="H81" s="564" t="s">
        <v>606</v>
      </c>
      <c r="I81" s="563"/>
      <c r="J81" s="563"/>
      <c r="K81" s="564" t="s">
        <v>8257</v>
      </c>
      <c r="L81" s="564"/>
      <c r="M81" s="564"/>
      <c r="N81" s="564"/>
      <c r="O81" s="563"/>
      <c r="P81" s="563"/>
      <c r="Q81" s="563"/>
      <c r="R81" s="563"/>
      <c r="S81" s="392" t="str">
        <f t="shared" si="1"/>
        <v>DSD_16 20151444 Trần Văn Hiệp</v>
      </c>
      <c r="T81" s="563"/>
      <c r="U81" s="564" t="s">
        <v>7336</v>
      </c>
      <c r="V81" s="564" t="s">
        <v>7335</v>
      </c>
      <c r="W81" s="564" t="s">
        <v>7337</v>
      </c>
      <c r="X81" s="582" t="s">
        <v>2627</v>
      </c>
      <c r="Y81" s="583"/>
      <c r="Z81" s="583"/>
      <c r="AA81" s="583"/>
      <c r="AB81" s="582" t="s">
        <v>2627</v>
      </c>
      <c r="AC81" s="583"/>
      <c r="AD81" s="583"/>
      <c r="AE81" s="582" t="s">
        <v>2627</v>
      </c>
      <c r="AF81" s="583"/>
      <c r="AG81" s="374" t="str">
        <f>vlookup(S81,'Form responses 3'!C:D,2,0)</f>
        <v>Viết 2 TC quản lý hiển thị dữ liệu</v>
      </c>
      <c r="AH81" s="583"/>
      <c r="AI81" s="583"/>
      <c r="AJ81" s="583"/>
      <c r="AK81" s="583"/>
      <c r="AL81" s="378">
        <f>vlookup(S81,'Form responses 4'!BO:BQ,2,0)</f>
        <v>8</v>
      </c>
      <c r="AM81" s="583"/>
      <c r="AN81" s="583"/>
      <c r="AO81" s="582" t="s">
        <v>2627</v>
      </c>
      <c r="AP81" s="583"/>
      <c r="AQ81" s="583"/>
      <c r="AR81" s="583"/>
      <c r="AS81" s="583"/>
      <c r="AT81" s="583"/>
      <c r="AU81" s="583"/>
      <c r="AV81" s="583"/>
      <c r="AW81" s="583"/>
      <c r="AX81" s="583"/>
      <c r="AY81" s="583"/>
      <c r="AZ81" s="583"/>
      <c r="BA81" s="583"/>
      <c r="BB81" s="583"/>
    </row>
    <row r="82" hidden="1">
      <c r="A82" s="584" t="s">
        <v>220</v>
      </c>
      <c r="B82" s="584" t="s">
        <v>8260</v>
      </c>
      <c r="C82" s="584" t="s">
        <v>8261</v>
      </c>
      <c r="D82" s="584">
        <v>2.0144996E7</v>
      </c>
      <c r="E82" s="584">
        <v>111618.0</v>
      </c>
      <c r="F82" s="585"/>
      <c r="G82" s="585"/>
      <c r="H82" s="584" t="s">
        <v>562</v>
      </c>
      <c r="I82" s="585"/>
      <c r="J82" s="585"/>
      <c r="K82" s="584" t="s">
        <v>8264</v>
      </c>
      <c r="L82" s="584"/>
      <c r="M82" s="584"/>
      <c r="N82" s="584"/>
      <c r="O82" s="585"/>
      <c r="P82" s="585"/>
      <c r="Q82" s="585"/>
      <c r="R82" s="585"/>
      <c r="S82" s="586" t="str">
        <f t="shared" si="1"/>
        <v>DSD_17 20144996 Trần Kim  Tuyến</v>
      </c>
      <c r="T82" s="585"/>
      <c r="U82" s="584" t="s">
        <v>7335</v>
      </c>
      <c r="V82" s="584" t="s">
        <v>7336</v>
      </c>
      <c r="W82" s="584" t="s">
        <v>7337</v>
      </c>
      <c r="X82" s="584" t="s">
        <v>2627</v>
      </c>
      <c r="Y82" s="582" t="s">
        <v>8265</v>
      </c>
      <c r="Z82" s="585"/>
      <c r="AA82" s="585"/>
      <c r="AB82" s="584" t="s">
        <v>7340</v>
      </c>
      <c r="AC82" s="584" t="s">
        <v>8266</v>
      </c>
      <c r="AD82" s="585"/>
      <c r="AE82" s="584" t="s">
        <v>2627</v>
      </c>
      <c r="AF82" s="585"/>
      <c r="AG82" s="374" t="str">
        <f>vlookup(S82,'Form responses 3'!C:D,2,0)</f>
        <v>Quản lí mẫu báo cáo</v>
      </c>
      <c r="AH82" s="585"/>
      <c r="AI82" s="585"/>
      <c r="AJ82" s="585"/>
      <c r="AK82" s="585"/>
      <c r="AL82" s="378">
        <f>vlookup(S82,'Form responses 4'!BO:BQ,2,0)</f>
        <v>29</v>
      </c>
      <c r="AM82" s="585"/>
      <c r="AN82" s="585"/>
      <c r="AO82" s="584" t="s">
        <v>2627</v>
      </c>
      <c r="AP82" s="585"/>
      <c r="AQ82" s="585"/>
      <c r="AR82" s="585"/>
      <c r="AS82" s="585"/>
      <c r="AT82" s="585"/>
      <c r="AU82" s="585"/>
      <c r="AV82" s="585"/>
      <c r="AW82" s="585"/>
      <c r="AX82" s="585"/>
      <c r="AY82" s="585"/>
      <c r="AZ82" s="585"/>
      <c r="BA82" s="585"/>
      <c r="BB82" s="585"/>
    </row>
    <row r="83" hidden="1">
      <c r="A83" s="584" t="s">
        <v>220</v>
      </c>
      <c r="B83" s="584" t="s">
        <v>8267</v>
      </c>
      <c r="C83" s="584" t="s">
        <v>8033</v>
      </c>
      <c r="D83" s="584">
        <v>2.0151557E7</v>
      </c>
      <c r="E83" s="584">
        <v>111618.0</v>
      </c>
      <c r="F83" s="585"/>
      <c r="G83" s="585"/>
      <c r="H83" s="584" t="s">
        <v>455</v>
      </c>
      <c r="I83" s="585"/>
      <c r="J83" s="585"/>
      <c r="K83" s="584" t="s">
        <v>8268</v>
      </c>
      <c r="L83" s="584"/>
      <c r="M83" s="584"/>
      <c r="N83" s="584"/>
      <c r="O83" s="585"/>
      <c r="P83" s="585"/>
      <c r="Q83" s="585"/>
      <c r="R83" s="585"/>
      <c r="S83" s="586" t="str">
        <f t="shared" si="1"/>
        <v>DSD_17 20151557 Phạm Minh  Hoàng</v>
      </c>
      <c r="T83" s="585"/>
      <c r="U83" s="584" t="s">
        <v>7335</v>
      </c>
      <c r="V83" s="584" t="s">
        <v>7336</v>
      </c>
      <c r="W83" s="584" t="s">
        <v>7337</v>
      </c>
      <c r="X83" s="584" t="s">
        <v>7342</v>
      </c>
      <c r="Y83" s="585"/>
      <c r="Z83" s="585"/>
      <c r="AA83" s="585"/>
      <c r="AB83" s="584" t="s">
        <v>2627</v>
      </c>
      <c r="AC83" s="585"/>
      <c r="AD83" s="585"/>
      <c r="AE83" s="584" t="s">
        <v>2627</v>
      </c>
      <c r="AF83" s="585"/>
      <c r="AG83" s="374" t="str">
        <f>vlookup(S83,'Form responses 3'!C:D,2,0)</f>
        <v>#N/A</v>
      </c>
      <c r="AH83" s="585"/>
      <c r="AI83" s="585"/>
      <c r="AJ83" s="585"/>
      <c r="AK83" s="585"/>
      <c r="AL83" s="378">
        <f>vlookup(S83,'Form responses 4'!BO:BQ,2,0)</f>
        <v>27</v>
      </c>
      <c r="AM83" s="585"/>
      <c r="AN83" s="585"/>
      <c r="AO83" s="584" t="s">
        <v>7649</v>
      </c>
      <c r="AP83" s="585"/>
      <c r="AQ83" s="585"/>
      <c r="AR83" s="585"/>
      <c r="AS83" s="585"/>
      <c r="AT83" s="585"/>
      <c r="AU83" s="585"/>
      <c r="AV83" s="585"/>
      <c r="AW83" s="585"/>
      <c r="AX83" s="585"/>
      <c r="AY83" s="585"/>
      <c r="AZ83" s="585"/>
      <c r="BA83" s="585"/>
      <c r="BB83" s="585"/>
    </row>
    <row r="84">
      <c r="A84" s="25" t="s">
        <v>220</v>
      </c>
      <c r="B84" s="25" t="s">
        <v>7383</v>
      </c>
      <c r="C84" s="25" t="s">
        <v>7425</v>
      </c>
      <c r="D84" s="25">
        <v>2.0151845E7</v>
      </c>
      <c r="E84" s="25">
        <v>111618.0</v>
      </c>
      <c r="F84" s="25" t="s">
        <v>2627</v>
      </c>
      <c r="G84" s="587"/>
      <c r="H84" s="25" t="s">
        <v>219</v>
      </c>
      <c r="I84" s="587"/>
      <c r="J84" s="587"/>
      <c r="K84" s="25" t="s">
        <v>8272</v>
      </c>
      <c r="L84" s="25"/>
      <c r="M84" s="25"/>
      <c r="N84" s="25"/>
      <c r="O84" s="587"/>
      <c r="P84" s="587"/>
      <c r="Q84" s="587"/>
      <c r="R84" s="587"/>
      <c r="S84" s="587" t="str">
        <f t="shared" si="1"/>
        <v>DSD_17 20151845 Hoàng Văn Hưng</v>
      </c>
      <c r="T84" s="587"/>
      <c r="U84" s="25" t="s">
        <v>7335</v>
      </c>
      <c r="V84" s="25" t="s">
        <v>7336</v>
      </c>
      <c r="W84" s="25" t="s">
        <v>7337</v>
      </c>
      <c r="X84" s="25" t="s">
        <v>2627</v>
      </c>
      <c r="Y84" s="587"/>
      <c r="Z84" s="587"/>
      <c r="AA84" s="587"/>
      <c r="AB84" s="25" t="s">
        <v>2627</v>
      </c>
      <c r="AC84" s="587"/>
      <c r="AD84" s="587"/>
      <c r="AE84" s="25" t="s">
        <v>2627</v>
      </c>
      <c r="AF84" s="587"/>
      <c r="AG84" s="358" t="str">
        <f>vlookup(S84,'Form responses 3'!C:D,2,0)</f>
        <v>Làm giao diện web cho admin: Đã tìm hiểu yêu cầu nghiệp vụ của admin; Làm được 3 màn hình cho quản lý người dùng, quản lý phân quyền nhóm người dùng.</v>
      </c>
      <c r="AH84" s="25">
        <v>12.0</v>
      </c>
      <c r="AI84" s="587"/>
      <c r="AJ84" s="587"/>
      <c r="AK84" s="587"/>
      <c r="AL84" s="366">
        <f>vlookup(S84,'Form responses 4'!BO:BQ,2,0)</f>
        <v>15</v>
      </c>
      <c r="AM84" s="25">
        <v>32.0</v>
      </c>
      <c r="AN84" s="357" t="str">
        <f>vlookup(S84,'Form responses 4'!BO:BQ,3,0)</f>
        <v>Nhóm 17 thực hiện làm giao diện web cho Admin: Tổng số mockup đã cung cấp 32 cái. Số API đặc tả yêu cầu cung cấp 36 cái.</v>
      </c>
      <c r="AO84" s="25" t="s">
        <v>2627</v>
      </c>
      <c r="AP84" s="361">
        <f>countif(QA!D:D,A84)</f>
        <v>2</v>
      </c>
      <c r="AQ84" s="587"/>
      <c r="AR84" s="587"/>
      <c r="AS84" s="587"/>
      <c r="AT84" s="587"/>
      <c r="AU84" s="587"/>
      <c r="AV84" s="587"/>
      <c r="AW84" s="587"/>
      <c r="AX84" s="587"/>
      <c r="AY84" s="587"/>
      <c r="AZ84" s="587"/>
      <c r="BA84" s="587"/>
      <c r="BB84" s="587"/>
    </row>
    <row r="85" hidden="1">
      <c r="A85" s="584" t="s">
        <v>220</v>
      </c>
      <c r="B85" s="584" t="s">
        <v>8275</v>
      </c>
      <c r="C85" s="584" t="s">
        <v>8276</v>
      </c>
      <c r="D85" s="584">
        <v>2.0152754E7</v>
      </c>
      <c r="E85" s="584">
        <v>111618.0</v>
      </c>
      <c r="F85" s="585"/>
      <c r="G85" s="585"/>
      <c r="H85" s="584" t="s">
        <v>303</v>
      </c>
      <c r="I85" s="585"/>
      <c r="J85" s="585"/>
      <c r="K85" s="584" t="s">
        <v>8277</v>
      </c>
      <c r="L85" s="584"/>
      <c r="M85" s="584"/>
      <c r="N85" s="584"/>
      <c r="O85" s="585"/>
      <c r="P85" s="585"/>
      <c r="Q85" s="585"/>
      <c r="R85" s="585"/>
      <c r="S85" s="586" t="str">
        <f t="shared" si="1"/>
        <v>DSD_17 20152754 Nguyễn Thế Nhạ</v>
      </c>
      <c r="T85" s="585"/>
      <c r="U85" s="584" t="s">
        <v>7335</v>
      </c>
      <c r="V85" s="584" t="s">
        <v>7336</v>
      </c>
      <c r="W85" s="584" t="s">
        <v>7337</v>
      </c>
      <c r="X85" s="584" t="s">
        <v>2627</v>
      </c>
      <c r="Y85" s="585"/>
      <c r="Z85" s="585"/>
      <c r="AA85" s="585"/>
      <c r="AB85" s="584" t="s">
        <v>2627</v>
      </c>
      <c r="AC85" s="585"/>
      <c r="AD85" s="585"/>
      <c r="AE85" s="584" t="s">
        <v>2627</v>
      </c>
      <c r="AF85" s="585"/>
      <c r="AG85" s="374" t="str">
        <f>vlookup(S85,'Form responses 3'!C:D,2,0)</f>
        <v>Chưa thực hiện.</v>
      </c>
      <c r="AH85" s="585"/>
      <c r="AI85" s="585"/>
      <c r="AJ85" s="585"/>
      <c r="AK85" s="585"/>
      <c r="AL85" s="378">
        <f>vlookup(S85,'Form responses 4'!BO:BQ,2,0)</f>
        <v>9</v>
      </c>
      <c r="AM85" s="585"/>
      <c r="AN85" s="585"/>
      <c r="AO85" s="584" t="s">
        <v>2627</v>
      </c>
      <c r="AP85" s="585"/>
      <c r="AQ85" s="585"/>
      <c r="AR85" s="585"/>
      <c r="AS85" s="585"/>
      <c r="AT85" s="585"/>
      <c r="AU85" s="585"/>
      <c r="AV85" s="585"/>
      <c r="AW85" s="585"/>
      <c r="AX85" s="585"/>
      <c r="AY85" s="585"/>
      <c r="AZ85" s="585"/>
      <c r="BA85" s="585"/>
      <c r="BB85" s="585"/>
    </row>
    <row r="86" hidden="1">
      <c r="A86" s="584" t="s">
        <v>220</v>
      </c>
      <c r="B86" s="588" t="s">
        <v>8279</v>
      </c>
      <c r="C86" s="588" t="s">
        <v>8280</v>
      </c>
      <c r="D86" s="589">
        <v>2.0179758E7</v>
      </c>
      <c r="E86" s="584">
        <v>111618.0</v>
      </c>
      <c r="F86" s="585"/>
      <c r="G86" s="585"/>
      <c r="H86" s="584" t="s">
        <v>256</v>
      </c>
      <c r="I86" s="585"/>
      <c r="J86" s="585"/>
      <c r="K86" s="584" t="s">
        <v>8281</v>
      </c>
      <c r="L86" s="584"/>
      <c r="M86" s="584"/>
      <c r="N86" s="584"/>
      <c r="O86" s="585"/>
      <c r="P86" s="585"/>
      <c r="Q86" s="585"/>
      <c r="R86" s="585"/>
      <c r="S86" s="586" t="str">
        <f t="shared" si="1"/>
        <v>DSD_17 20179758 Bùi Nhật Trường</v>
      </c>
      <c r="T86" s="585"/>
      <c r="U86" s="584" t="s">
        <v>7336</v>
      </c>
      <c r="V86" s="584" t="s">
        <v>7335</v>
      </c>
      <c r="W86" s="584" t="s">
        <v>7337</v>
      </c>
      <c r="X86" s="584" t="s">
        <v>2627</v>
      </c>
      <c r="Y86" s="585"/>
      <c r="Z86" s="585"/>
      <c r="AA86" s="585"/>
      <c r="AB86" s="584" t="s">
        <v>2627</v>
      </c>
      <c r="AC86" s="585"/>
      <c r="AD86" s="585"/>
      <c r="AE86" s="584" t="s">
        <v>2627</v>
      </c>
      <c r="AF86" s="585"/>
      <c r="AG86" s="374" t="str">
        <f>vlookup(S86,'Form responses 3'!C:D,2,0)</f>
        <v>Hoàn thành bài tập TDD trên W5, hoàn thành thiết kế chi tiết mock-up giao diện quản trị viên điều phối - thuyên chuyển theo bộ phận</v>
      </c>
      <c r="AH86" s="585"/>
      <c r="AI86" s="585"/>
      <c r="AJ86" s="585"/>
      <c r="AK86" s="585"/>
      <c r="AL86" s="378">
        <f>vlookup(S86,'Form responses 4'!BO:BQ,2,0)</f>
        <v>21</v>
      </c>
      <c r="AM86" s="585"/>
      <c r="AN86" s="585"/>
      <c r="AO86" s="584" t="s">
        <v>2627</v>
      </c>
      <c r="AP86" s="585"/>
      <c r="AQ86" s="585"/>
      <c r="AR86" s="585"/>
      <c r="AS86" s="585"/>
      <c r="AT86" s="585"/>
      <c r="AU86" s="585"/>
      <c r="AV86" s="585"/>
      <c r="AW86" s="585"/>
      <c r="AX86" s="585"/>
      <c r="AY86" s="585"/>
      <c r="AZ86" s="585"/>
      <c r="BA86" s="585"/>
      <c r="BB86" s="585"/>
    </row>
    <row r="87" hidden="1">
      <c r="A87" s="590" t="s">
        <v>206</v>
      </c>
      <c r="B87" s="590" t="s">
        <v>8286</v>
      </c>
      <c r="C87" s="590" t="s">
        <v>8213</v>
      </c>
      <c r="D87" s="590">
        <v>2.0150836E7</v>
      </c>
      <c r="E87" s="590">
        <v>111618.0</v>
      </c>
      <c r="F87" s="591"/>
      <c r="G87" s="591"/>
      <c r="H87" s="590" t="s">
        <v>465</v>
      </c>
      <c r="I87" s="591"/>
      <c r="J87" s="591"/>
      <c r="K87" s="591"/>
      <c r="L87" s="591"/>
      <c r="M87" s="591"/>
      <c r="N87" s="591"/>
      <c r="O87" s="591"/>
      <c r="P87" s="591"/>
      <c r="Q87" s="591"/>
      <c r="R87" s="591"/>
      <c r="S87" s="392" t="str">
        <f t="shared" si="1"/>
        <v>DSD_18 20150836 Lương Quốc Đạt</v>
      </c>
      <c r="T87" s="591"/>
      <c r="U87" s="590" t="s">
        <v>7336</v>
      </c>
      <c r="V87" s="590" t="s">
        <v>7335</v>
      </c>
      <c r="W87" s="590" t="s">
        <v>7337</v>
      </c>
      <c r="X87" s="590" t="s">
        <v>2627</v>
      </c>
      <c r="Y87" s="582" t="s">
        <v>8294</v>
      </c>
      <c r="Z87" s="591"/>
      <c r="AA87" s="591"/>
      <c r="AB87" s="590" t="s">
        <v>7342</v>
      </c>
      <c r="AC87" s="591"/>
      <c r="AD87" s="591"/>
      <c r="AE87" s="590" t="s">
        <v>2627</v>
      </c>
      <c r="AF87" s="591"/>
      <c r="AG87" s="374" t="str">
        <f>vlookup(S87,'Form responses 3'!C:D,2,0)</f>
        <v>API Hello world</v>
      </c>
      <c r="AH87" s="591"/>
      <c r="AI87" s="591"/>
      <c r="AJ87" s="591"/>
      <c r="AK87" s="591"/>
      <c r="AL87" s="378">
        <f>vlookup(S87,'Form responses 4'!BO:BQ,2,0)</f>
        <v>2</v>
      </c>
      <c r="AM87" s="591"/>
      <c r="AN87" s="591"/>
      <c r="AO87" s="590" t="s">
        <v>2627</v>
      </c>
      <c r="AP87" s="591"/>
      <c r="AQ87" s="591"/>
      <c r="AR87" s="591"/>
      <c r="AS87" s="591"/>
      <c r="AT87" s="591"/>
      <c r="AU87" s="591"/>
      <c r="AV87" s="591"/>
      <c r="AW87" s="591"/>
      <c r="AX87" s="591"/>
      <c r="AY87" s="591"/>
      <c r="AZ87" s="591"/>
      <c r="BA87" s="591"/>
      <c r="BB87" s="591"/>
    </row>
    <row r="88" hidden="1">
      <c r="A88" s="590" t="s">
        <v>206</v>
      </c>
      <c r="B88" s="590" t="s">
        <v>8303</v>
      </c>
      <c r="C88" s="590" t="s">
        <v>8304</v>
      </c>
      <c r="D88" s="590">
        <v>2.0153042E7</v>
      </c>
      <c r="E88" s="590">
        <v>111618.0</v>
      </c>
      <c r="F88" s="591"/>
      <c r="G88" s="591"/>
      <c r="H88" s="590" t="s">
        <v>649</v>
      </c>
      <c r="I88" s="591"/>
      <c r="J88" s="591"/>
      <c r="K88" s="591"/>
      <c r="L88" s="591"/>
      <c r="M88" s="591"/>
      <c r="N88" s="591"/>
      <c r="O88" s="591"/>
      <c r="P88" s="591"/>
      <c r="Q88" s="591"/>
      <c r="R88" s="591"/>
      <c r="S88" s="392" t="str">
        <f t="shared" si="1"/>
        <v>DSD_18 20153042 Phạm Hồng  Quân</v>
      </c>
      <c r="T88" s="591"/>
      <c r="U88" s="590" t="s">
        <v>7336</v>
      </c>
      <c r="V88" s="590" t="s">
        <v>7335</v>
      </c>
      <c r="W88" s="590" t="s">
        <v>7337</v>
      </c>
      <c r="X88" s="590" t="s">
        <v>7342</v>
      </c>
      <c r="Y88" s="591"/>
      <c r="Z88" s="591"/>
      <c r="AA88" s="591"/>
      <c r="AB88" s="590" t="s">
        <v>7342</v>
      </c>
      <c r="AC88" s="591"/>
      <c r="AD88" s="591"/>
      <c r="AE88" s="590" t="s">
        <v>7342</v>
      </c>
      <c r="AF88" s="591"/>
      <c r="AG88" s="374" t="str">
        <f>vlookup(S88,'Form responses 3'!C:D,2,0)</f>
        <v>Viết API, demo hello world</v>
      </c>
      <c r="AH88" s="591"/>
      <c r="AI88" s="591"/>
      <c r="AJ88" s="591"/>
      <c r="AK88" s="591"/>
      <c r="AL88" s="378">
        <f>vlookup(S88,'Form responses 4'!BO:BQ,2,0)</f>
        <v>4</v>
      </c>
      <c r="AM88" s="591"/>
      <c r="AN88" s="591"/>
      <c r="AO88" s="590" t="s">
        <v>7342</v>
      </c>
      <c r="AP88" s="591"/>
      <c r="AQ88" s="591"/>
      <c r="AR88" s="591"/>
      <c r="AS88" s="591"/>
      <c r="AT88" s="591"/>
      <c r="AU88" s="591"/>
      <c r="AV88" s="591"/>
      <c r="AW88" s="591"/>
      <c r="AX88" s="591"/>
      <c r="AY88" s="591"/>
      <c r="AZ88" s="591"/>
      <c r="BA88" s="591"/>
      <c r="BB88" s="591"/>
    </row>
    <row r="89" hidden="1">
      <c r="A89" s="590" t="s">
        <v>206</v>
      </c>
      <c r="B89" s="590" t="s">
        <v>7525</v>
      </c>
      <c r="C89" s="590" t="s">
        <v>8309</v>
      </c>
      <c r="D89" s="590">
        <v>2.0151168E7</v>
      </c>
      <c r="E89" s="590">
        <v>111618.0</v>
      </c>
      <c r="F89" s="591"/>
      <c r="G89" s="591"/>
      <c r="H89" s="590" t="s">
        <v>472</v>
      </c>
      <c r="I89" s="591"/>
      <c r="J89" s="591"/>
      <c r="K89" s="590" t="s">
        <v>8310</v>
      </c>
      <c r="L89" s="590"/>
      <c r="M89" s="590"/>
      <c r="N89" s="590"/>
      <c r="O89" s="591"/>
      <c r="P89" s="591"/>
      <c r="Q89" s="591"/>
      <c r="R89" s="591"/>
      <c r="S89" s="392" t="str">
        <f t="shared" si="1"/>
        <v>DSD_18 20151168 Nguyễn Văn Hào</v>
      </c>
      <c r="T89" s="591"/>
      <c r="U89" s="590" t="s">
        <v>7336</v>
      </c>
      <c r="V89" s="590" t="s">
        <v>7335</v>
      </c>
      <c r="W89" s="590" t="s">
        <v>7337</v>
      </c>
      <c r="X89" s="590" t="s">
        <v>2627</v>
      </c>
      <c r="Y89" s="591"/>
      <c r="Z89" s="591"/>
      <c r="AA89" s="591"/>
      <c r="AB89" s="590" t="s">
        <v>2627</v>
      </c>
      <c r="AC89" s="591"/>
      <c r="AD89" s="591"/>
      <c r="AE89" s="590" t="s">
        <v>2627</v>
      </c>
      <c r="AF89" s="591"/>
      <c r="AG89" s="374" t="str">
        <f>vlookup(S89,'Form responses 3'!C:D,2,0)</f>
        <v>Viết demo api helloworld</v>
      </c>
      <c r="AH89" s="591"/>
      <c r="AI89" s="591"/>
      <c r="AJ89" s="591"/>
      <c r="AK89" s="591"/>
      <c r="AL89" s="378">
        <f>vlookup(S89,'Form responses 4'!BO:BQ,2,0)</f>
        <v>3</v>
      </c>
      <c r="AM89" s="591"/>
      <c r="AN89" s="591"/>
      <c r="AO89" s="590" t="s">
        <v>7342</v>
      </c>
      <c r="AP89" s="591"/>
      <c r="AQ89" s="591"/>
      <c r="AR89" s="591"/>
      <c r="AS89" s="591"/>
      <c r="AT89" s="591"/>
      <c r="AU89" s="591"/>
      <c r="AV89" s="591"/>
      <c r="AW89" s="591"/>
      <c r="AX89" s="591"/>
      <c r="AY89" s="591"/>
      <c r="AZ89" s="591"/>
      <c r="BA89" s="591"/>
      <c r="BB89" s="591"/>
    </row>
    <row r="90">
      <c r="A90" s="29" t="s">
        <v>206</v>
      </c>
      <c r="B90" s="29" t="s">
        <v>8315</v>
      </c>
      <c r="C90" s="29" t="s">
        <v>8084</v>
      </c>
      <c r="D90" s="29">
        <v>2.0152582E7</v>
      </c>
      <c r="E90" s="29">
        <v>111618.0</v>
      </c>
      <c r="F90" s="29" t="s">
        <v>2627</v>
      </c>
      <c r="G90" s="595"/>
      <c r="H90" s="29" t="s">
        <v>436</v>
      </c>
      <c r="I90" s="595"/>
      <c r="J90" s="595"/>
      <c r="K90" s="29" t="s">
        <v>8320</v>
      </c>
      <c r="L90" s="29"/>
      <c r="M90" s="29"/>
      <c r="N90" s="29"/>
      <c r="O90" s="595"/>
      <c r="P90" s="595"/>
      <c r="Q90" s="595"/>
      <c r="R90" s="595"/>
      <c r="S90" s="402" t="str">
        <f t="shared" si="1"/>
        <v>DSD_18 20152582 Nguyễn Trọng Nam</v>
      </c>
      <c r="T90" s="595"/>
      <c r="U90" s="29" t="s">
        <v>7336</v>
      </c>
      <c r="V90" s="29" t="s">
        <v>7335</v>
      </c>
      <c r="W90" s="29" t="s">
        <v>7337</v>
      </c>
      <c r="X90" s="29" t="s">
        <v>2627</v>
      </c>
      <c r="Y90" s="595"/>
      <c r="Z90" s="595"/>
      <c r="AA90" s="595"/>
      <c r="AB90" s="29" t="s">
        <v>7342</v>
      </c>
      <c r="AC90" s="29">
        <v>16.0</v>
      </c>
      <c r="AD90" s="29">
        <v>17.0</v>
      </c>
      <c r="AE90" s="397" t="s">
        <v>2627</v>
      </c>
      <c r="AF90" s="595"/>
      <c r="AG90" s="358" t="str">
        <f>vlookup(S90,'Form responses 3'!C:D,2,0)</f>
        <v>Viết api hello world, viết api đổi mật khẩu</v>
      </c>
      <c r="AH90" s="29">
        <v>6.0</v>
      </c>
      <c r="AI90" s="595"/>
      <c r="AJ90" s="595"/>
      <c r="AK90" s="595"/>
      <c r="AL90" s="366">
        <f>vlookup(S90,'Form responses 4'!BO:BQ,2,0)</f>
        <v>4</v>
      </c>
      <c r="AM90" s="29">
        <v>3.0</v>
      </c>
      <c r="AN90" s="357" t="str">
        <f>vlookup(S90,'Form responses 4'!BO:BQ,3,0)</f>
        <v>Viết danh sách và mô tả api user service và notification service, làm slide về microservice .</v>
      </c>
      <c r="AO90" s="29" t="s">
        <v>7340</v>
      </c>
      <c r="AP90" s="361">
        <f>countif(QA!D:D,A90)</f>
        <v>2</v>
      </c>
      <c r="AQ90" s="595"/>
      <c r="AR90" s="595"/>
      <c r="AS90" s="595"/>
      <c r="AT90" s="595"/>
      <c r="AU90" s="595"/>
      <c r="AV90" s="595"/>
      <c r="AW90" s="595"/>
      <c r="AX90" s="595"/>
      <c r="AY90" s="595"/>
      <c r="AZ90" s="595"/>
      <c r="BA90" s="595"/>
      <c r="BB90" s="595"/>
    </row>
    <row r="91" hidden="1">
      <c r="A91" s="590" t="s">
        <v>206</v>
      </c>
      <c r="B91" s="596" t="s">
        <v>8327</v>
      </c>
      <c r="C91" s="596" t="s">
        <v>8329</v>
      </c>
      <c r="D91" s="597">
        <v>2.0153455E7</v>
      </c>
      <c r="E91" s="591"/>
      <c r="F91" s="590"/>
      <c r="G91" s="591"/>
      <c r="H91" s="590" t="s">
        <v>470</v>
      </c>
      <c r="I91" s="591"/>
      <c r="J91" s="591"/>
      <c r="K91" s="591"/>
      <c r="L91" s="591"/>
      <c r="M91" s="591"/>
      <c r="N91" s="591"/>
      <c r="O91" s="591"/>
      <c r="P91" s="591"/>
      <c r="Q91" s="591"/>
      <c r="R91" s="591"/>
      <c r="S91" s="599" t="str">
        <f t="shared" si="1"/>
        <v>DSD_18 20153455 Phạm Thị Thảo</v>
      </c>
      <c r="T91" s="591"/>
      <c r="U91" s="590" t="s">
        <v>7336</v>
      </c>
      <c r="V91" s="590" t="s">
        <v>7335</v>
      </c>
      <c r="W91" s="590" t="s">
        <v>7337</v>
      </c>
      <c r="X91" s="590" t="s">
        <v>7342</v>
      </c>
      <c r="Y91" s="591"/>
      <c r="Z91" s="591"/>
      <c r="AA91" s="591"/>
      <c r="AB91" s="590" t="s">
        <v>7342</v>
      </c>
      <c r="AC91" s="591"/>
      <c r="AD91" s="591"/>
      <c r="AE91" s="590" t="s">
        <v>2627</v>
      </c>
      <c r="AF91" s="591"/>
      <c r="AG91" s="374" t="str">
        <f>vlookup(S91,'Form responses 3'!C:D,2,0)</f>
        <v>Viết API Hello world</v>
      </c>
      <c r="AH91" s="591"/>
      <c r="AI91" s="591"/>
      <c r="AJ91" s="591"/>
      <c r="AK91" s="591"/>
      <c r="AL91" s="378">
        <f>vlookup(S91,'Form responses 4'!BO:BQ,2,0)</f>
        <v>3</v>
      </c>
      <c r="AM91" s="591"/>
      <c r="AN91" s="591"/>
      <c r="AO91" s="590" t="s">
        <v>7342</v>
      </c>
      <c r="AP91" s="591"/>
      <c r="AQ91" s="591"/>
      <c r="AR91" s="591"/>
      <c r="AS91" s="591"/>
      <c r="AT91" s="591"/>
      <c r="AU91" s="591"/>
      <c r="AV91" s="591"/>
      <c r="AW91" s="591"/>
      <c r="AX91" s="591"/>
      <c r="AY91" s="591"/>
      <c r="AZ91" s="591"/>
      <c r="BA91" s="591"/>
      <c r="BB91" s="591"/>
    </row>
    <row r="92" ht="23.25" customHeight="1">
      <c r="A92" s="30" t="s">
        <v>277</v>
      </c>
      <c r="B92" s="30" t="s">
        <v>8335</v>
      </c>
      <c r="C92" s="30" t="s">
        <v>7962</v>
      </c>
      <c r="D92" s="30">
        <v>2.0154188E7</v>
      </c>
      <c r="E92" s="600">
        <v>111618.0</v>
      </c>
      <c r="F92" s="30" t="s">
        <v>2627</v>
      </c>
      <c r="G92" s="578"/>
      <c r="H92" s="30" t="s">
        <v>572</v>
      </c>
      <c r="I92" s="578"/>
      <c r="J92" s="578"/>
      <c r="K92" s="30" t="s">
        <v>8337</v>
      </c>
      <c r="L92" s="30"/>
      <c r="M92" s="30"/>
      <c r="N92" s="30"/>
      <c r="O92" s="578"/>
      <c r="P92" s="578"/>
      <c r="Q92" s="578"/>
      <c r="R92" s="578"/>
      <c r="S92" s="578" t="str">
        <f t="shared" si="1"/>
        <v>DSD_19 20154188 Bùi Sỹ Tú</v>
      </c>
      <c r="T92" s="578"/>
      <c r="U92" s="30" t="s">
        <v>7336</v>
      </c>
      <c r="V92" s="30" t="s">
        <v>7335</v>
      </c>
      <c r="W92" s="30" t="s">
        <v>7337</v>
      </c>
      <c r="X92" s="30" t="s">
        <v>2627</v>
      </c>
      <c r="Y92" s="30" t="s">
        <v>8235</v>
      </c>
      <c r="Z92" s="578"/>
      <c r="AA92" s="578"/>
      <c r="AB92" s="30" t="s">
        <v>2627</v>
      </c>
      <c r="AC92" s="30">
        <v>13.0</v>
      </c>
      <c r="AD92" s="578">
        <v>21.0</v>
      </c>
      <c r="AE92" s="397" t="s">
        <v>2627</v>
      </c>
      <c r="AF92" s="578"/>
      <c r="AG92" s="358" t="str">
        <f>vlookup(S92,'Form responses 3'!C:D,2,0)</f>
        <v>Viết 2 TC cho API</v>
      </c>
      <c r="AH92" s="30">
        <v>7.0</v>
      </c>
      <c r="AI92" s="578"/>
      <c r="AJ92" s="30">
        <v>0.0</v>
      </c>
      <c r="AK92" s="30">
        <v>0.0</v>
      </c>
      <c r="AL92" s="366">
        <f>vlookup(S92,'Form responses 4'!BO:BQ,2,0)</f>
        <v>9</v>
      </c>
      <c r="AM92" s="30">
        <v>0.0</v>
      </c>
      <c r="AN92" s="357" t="str">
        <f>vlookup(S92,'Form responses 4'!BO:BQ,3,0)</f>
        <v>VIết doc cho API report service, configuration service 
Làm slide trình bày về các API 
Hoàn thiện nốt bài tập tuần trước chưa hoàn thiện</v>
      </c>
      <c r="AO92" s="30" t="s">
        <v>2627</v>
      </c>
      <c r="AP92" s="361">
        <f>countif(QA!D:D,A92)</f>
        <v>1</v>
      </c>
      <c r="AQ92" s="578"/>
      <c r="AR92" s="578"/>
      <c r="AS92" s="578"/>
      <c r="AT92" s="578"/>
      <c r="AU92" s="578"/>
      <c r="AV92" s="578"/>
      <c r="AW92" s="578"/>
      <c r="AX92" s="578"/>
      <c r="AY92" s="578"/>
      <c r="AZ92" s="578"/>
      <c r="BA92" s="578"/>
      <c r="BB92" s="578"/>
    </row>
    <row r="93" hidden="1">
      <c r="A93" s="570" t="s">
        <v>277</v>
      </c>
      <c r="B93" s="570" t="s">
        <v>8346</v>
      </c>
      <c r="C93" s="570" t="s">
        <v>7910</v>
      </c>
      <c r="D93" s="570">
        <v>2.0151359E7</v>
      </c>
      <c r="E93" s="601">
        <v>111618.0</v>
      </c>
      <c r="F93" s="571"/>
      <c r="G93" s="571"/>
      <c r="H93" s="570" t="s">
        <v>615</v>
      </c>
      <c r="I93" s="571"/>
      <c r="J93" s="571"/>
      <c r="K93" s="571"/>
      <c r="L93" s="571"/>
      <c r="M93" s="571"/>
      <c r="N93" s="571"/>
      <c r="O93" s="571"/>
      <c r="P93" s="571"/>
      <c r="Q93" s="571"/>
      <c r="R93" s="571"/>
      <c r="S93" s="602" t="str">
        <f t="shared" si="1"/>
        <v>DSD_19 20151359 Phạm Minh Hiếu</v>
      </c>
      <c r="T93" s="571"/>
      <c r="U93" s="570" t="s">
        <v>7336</v>
      </c>
      <c r="V93" s="570" t="s">
        <v>7335</v>
      </c>
      <c r="W93" s="570" t="s">
        <v>7337</v>
      </c>
      <c r="X93" s="570" t="s">
        <v>2627</v>
      </c>
      <c r="Y93" s="571"/>
      <c r="Z93" s="571"/>
      <c r="AA93" s="571"/>
      <c r="AB93" s="570" t="s">
        <v>7342</v>
      </c>
      <c r="AC93" s="571"/>
      <c r="AD93" s="571"/>
      <c r="AE93" s="570" t="s">
        <v>2627</v>
      </c>
      <c r="AF93" s="571"/>
      <c r="AG93" s="374" t="str">
        <f>vlookup(S93,'Form responses 3'!C:D,2,0)</f>
        <v>Viết 6 TestCase</v>
      </c>
      <c r="AH93" s="571"/>
      <c r="AI93" s="571"/>
      <c r="AJ93" s="571"/>
      <c r="AK93" s="571"/>
      <c r="AL93" s="378">
        <f>vlookup(S93,'Form responses 4'!BO:BQ,2,0)</f>
        <v>3</v>
      </c>
      <c r="AM93" s="571"/>
      <c r="AN93" s="571"/>
      <c r="AO93" s="570" t="s">
        <v>7342</v>
      </c>
      <c r="AP93" s="571"/>
      <c r="AQ93" s="571"/>
      <c r="AR93" s="571"/>
      <c r="AS93" s="571"/>
      <c r="AT93" s="571"/>
      <c r="AU93" s="571"/>
      <c r="AV93" s="571"/>
      <c r="AW93" s="571"/>
      <c r="AX93" s="571"/>
      <c r="AY93" s="571"/>
      <c r="AZ93" s="571"/>
      <c r="BA93" s="571"/>
      <c r="BB93" s="571"/>
    </row>
    <row r="94" hidden="1">
      <c r="A94" s="570" t="s">
        <v>277</v>
      </c>
      <c r="B94" s="570" t="s">
        <v>8354</v>
      </c>
      <c r="C94" s="570" t="s">
        <v>7597</v>
      </c>
      <c r="D94" s="570">
        <v>2.0152938E7</v>
      </c>
      <c r="E94" s="601">
        <v>111618.0</v>
      </c>
      <c r="F94" s="571"/>
      <c r="G94" s="571"/>
      <c r="H94" s="570" t="s">
        <v>646</v>
      </c>
      <c r="I94" s="571"/>
      <c r="J94" s="571"/>
      <c r="K94" s="571"/>
      <c r="L94" s="571"/>
      <c r="M94" s="571"/>
      <c r="N94" s="571"/>
      <c r="O94" s="571"/>
      <c r="P94" s="571"/>
      <c r="Q94" s="571"/>
      <c r="R94" s="571"/>
      <c r="S94" s="602" t="str">
        <f t="shared" si="1"/>
        <v>DSD_19 20152938 Dương Đình Quang</v>
      </c>
      <c r="T94" s="571"/>
      <c r="U94" s="570" t="s">
        <v>7336</v>
      </c>
      <c r="V94" s="570" t="s">
        <v>7335</v>
      </c>
      <c r="W94" s="570" t="s">
        <v>7337</v>
      </c>
      <c r="X94" s="570" t="s">
        <v>2627</v>
      </c>
      <c r="Y94" s="571"/>
      <c r="Z94" s="571"/>
      <c r="AA94" s="571"/>
      <c r="AB94" s="570" t="s">
        <v>7342</v>
      </c>
      <c r="AC94" s="571"/>
      <c r="AD94" s="571"/>
      <c r="AE94" s="570" t="s">
        <v>7342</v>
      </c>
      <c r="AF94" s="571"/>
      <c r="AG94" s="374" t="str">
        <f>vlookup(S94,'Form responses 3'!C:D,2,0)</f>
        <v>Thực hiện mô tả test case tuần 5, vẫn chưa hoàn thành đủ số lượng test case tuần 5</v>
      </c>
      <c r="AH94" s="571"/>
      <c r="AI94" s="571"/>
      <c r="AJ94" s="571"/>
      <c r="AK94" s="571"/>
      <c r="AL94" s="378">
        <f>vlookup(S94,'Form responses 4'!BO:BQ,2,0)</f>
        <v>7</v>
      </c>
      <c r="AM94" s="571"/>
      <c r="AN94" s="571"/>
      <c r="AO94" s="570" t="s">
        <v>2627</v>
      </c>
      <c r="AP94" s="571"/>
      <c r="AQ94" s="571"/>
      <c r="AR94" s="571"/>
      <c r="AS94" s="571"/>
      <c r="AT94" s="571"/>
      <c r="AU94" s="571"/>
      <c r="AV94" s="571"/>
      <c r="AW94" s="571"/>
      <c r="AX94" s="571"/>
      <c r="AY94" s="571"/>
      <c r="AZ94" s="571"/>
      <c r="BA94" s="571"/>
      <c r="BB94" s="571"/>
    </row>
    <row r="95" hidden="1">
      <c r="A95" s="570" t="s">
        <v>277</v>
      </c>
      <c r="B95" s="570" t="s">
        <v>7525</v>
      </c>
      <c r="C95" s="570" t="s">
        <v>7371</v>
      </c>
      <c r="D95" s="570">
        <v>2.0151212E7</v>
      </c>
      <c r="E95" s="601">
        <v>111618.0</v>
      </c>
      <c r="F95" s="571"/>
      <c r="G95" s="571"/>
      <c r="H95" s="570" t="s">
        <v>598</v>
      </c>
      <c r="I95" s="571"/>
      <c r="J95" s="571"/>
      <c r="K95" s="571"/>
      <c r="L95" s="571"/>
      <c r="M95" s="571"/>
      <c r="N95" s="571"/>
      <c r="O95" s="571"/>
      <c r="P95" s="571"/>
      <c r="Q95" s="571"/>
      <c r="R95" s="571"/>
      <c r="S95" s="602" t="str">
        <f t="shared" si="1"/>
        <v>DSD_19 20151212 Nguyễn Văn Hải</v>
      </c>
      <c r="T95" s="571"/>
      <c r="U95" s="570" t="s">
        <v>7336</v>
      </c>
      <c r="V95" s="570" t="s">
        <v>7335</v>
      </c>
      <c r="W95" s="570" t="s">
        <v>7337</v>
      </c>
      <c r="X95" s="570" t="s">
        <v>7342</v>
      </c>
      <c r="Y95" s="571"/>
      <c r="Z95" s="571"/>
      <c r="AA95" s="571"/>
      <c r="AB95" s="570" t="s">
        <v>7342</v>
      </c>
      <c r="AC95" s="571"/>
      <c r="AD95" s="571"/>
      <c r="AE95" s="570" t="s">
        <v>2627</v>
      </c>
      <c r="AF95" s="571"/>
      <c r="AG95" s="374" t="str">
        <f>vlookup(S95,'Form responses 3'!C:D,2,0)</f>
        <v>Viết test case</v>
      </c>
      <c r="AH95" s="571"/>
      <c r="AI95" s="571"/>
      <c r="AJ95" s="571"/>
      <c r="AK95" s="571"/>
      <c r="AL95" s="378">
        <f>vlookup(S95,'Form responses 4'!BO:BQ,2,0)</f>
        <v>7</v>
      </c>
      <c r="AM95" s="571"/>
      <c r="AN95" s="571"/>
      <c r="AO95" s="570" t="s">
        <v>7342</v>
      </c>
      <c r="AP95" s="571"/>
      <c r="AQ95" s="571"/>
      <c r="AR95" s="571"/>
      <c r="AS95" s="571"/>
      <c r="AT95" s="571"/>
      <c r="AU95" s="571"/>
      <c r="AV95" s="571"/>
      <c r="AW95" s="571"/>
      <c r="AX95" s="571"/>
      <c r="AY95" s="571"/>
      <c r="AZ95" s="571"/>
      <c r="BA95" s="571"/>
      <c r="BB95" s="571"/>
    </row>
    <row r="96" hidden="1">
      <c r="A96" s="570" t="s">
        <v>277</v>
      </c>
      <c r="B96" s="570" t="s">
        <v>8361</v>
      </c>
      <c r="C96" s="570" t="s">
        <v>7962</v>
      </c>
      <c r="D96" s="570">
        <v>2.0179757E7</v>
      </c>
      <c r="E96" s="601">
        <v>111618.0</v>
      </c>
      <c r="F96" s="571"/>
      <c r="G96" s="571"/>
      <c r="H96" s="570" t="s">
        <v>510</v>
      </c>
      <c r="I96" s="571"/>
      <c r="J96" s="571"/>
      <c r="K96" s="570" t="s">
        <v>8362</v>
      </c>
      <c r="L96" s="570"/>
      <c r="M96" s="570"/>
      <c r="N96" s="570"/>
      <c r="O96" s="571"/>
      <c r="P96" s="571"/>
      <c r="Q96" s="571"/>
      <c r="R96" s="571"/>
      <c r="S96" s="602" t="str">
        <f t="shared" si="1"/>
        <v>DSD_19 20179757 Đỗ Tuấn Tú</v>
      </c>
      <c r="T96" s="571"/>
      <c r="U96" s="570" t="s">
        <v>7336</v>
      </c>
      <c r="V96" s="570" t="s">
        <v>7335</v>
      </c>
      <c r="W96" s="570" t="s">
        <v>7337</v>
      </c>
      <c r="X96" s="570" t="s">
        <v>2627</v>
      </c>
      <c r="Y96" s="571"/>
      <c r="Z96" s="571"/>
      <c r="AA96" s="571"/>
      <c r="AB96" s="570" t="s">
        <v>2627</v>
      </c>
      <c r="AC96" s="571"/>
      <c r="AD96" s="571"/>
      <c r="AE96" s="570" t="s">
        <v>2627</v>
      </c>
      <c r="AF96" s="571"/>
      <c r="AG96" s="374" t="str">
        <f>vlookup(S96,'Form responses 3'!C:D,2,0)</f>
        <v>Chưa làm gì</v>
      </c>
      <c r="AH96" s="571"/>
      <c r="AI96" s="571"/>
      <c r="AJ96" s="571"/>
      <c r="AK96" s="571"/>
      <c r="AL96" s="378">
        <f>vlookup(S96,'Form responses 4'!BO:BQ,2,0)</f>
        <v>4</v>
      </c>
      <c r="AM96" s="571"/>
      <c r="AN96" s="571"/>
      <c r="AO96" s="570" t="s">
        <v>2627</v>
      </c>
      <c r="AP96" s="571"/>
      <c r="AQ96" s="571"/>
      <c r="AR96" s="571"/>
      <c r="AS96" s="571"/>
      <c r="AT96" s="571"/>
      <c r="AU96" s="571"/>
      <c r="AV96" s="571"/>
      <c r="AW96" s="571"/>
      <c r="AX96" s="571"/>
      <c r="AY96" s="571"/>
      <c r="AZ96" s="571"/>
      <c r="BA96" s="571"/>
      <c r="BB96" s="571"/>
    </row>
  </sheetData>
  <autoFilter ref="$A$2:$BB$96">
    <filterColumn colId="5">
      <filters>
        <filter val="x"/>
        <filter val="X"/>
      </filters>
    </filterColumn>
  </autoFilter>
  <dataValidations>
    <dataValidation type="list" allowBlank="1" sqref="U1:W96">
      <formula1>"Web/mobile apps,micro services,controllers"</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0.14"/>
    <col customWidth="1" min="2" max="2" width="12.71"/>
    <col customWidth="1" min="3" max="3" width="40.14"/>
    <col customWidth="1" hidden="1" min="4" max="4" width="25.0"/>
    <col customWidth="1" min="5" max="8" width="39.14"/>
    <col customWidth="1" min="9" max="9" width="45.71"/>
    <col customWidth="1" min="10" max="10" width="38.57"/>
    <col customWidth="1" min="11" max="15" width="64.43"/>
    <col customWidth="1" min="16" max="16" width="53.0"/>
    <col customWidth="1" min="17" max="21" width="64.43"/>
    <col customWidth="1" min="22" max="22" width="62.43"/>
    <col customWidth="1" min="23" max="23" width="61.86"/>
    <col customWidth="1" min="24" max="24" width="71.0"/>
  </cols>
  <sheetData>
    <row r="1" ht="77.25" customHeight="1">
      <c r="A1" s="603" t="s">
        <v>217</v>
      </c>
      <c r="B1" s="604"/>
      <c r="C1" s="604"/>
      <c r="D1" s="605"/>
      <c r="E1" s="606">
        <f>10-COUNTBLANK(E5:E608)/10</f>
        <v>-42.9</v>
      </c>
      <c r="F1" s="606"/>
      <c r="G1" s="606">
        <f t="shared" ref="G1:X1" si="1">10-COUNTBLANK(G5:G608)/10</f>
        <v>-16</v>
      </c>
      <c r="H1" s="606">
        <f t="shared" si="1"/>
        <v>9</v>
      </c>
      <c r="I1" s="606">
        <f t="shared" si="1"/>
        <v>-15.9</v>
      </c>
      <c r="J1" s="606">
        <f t="shared" si="1"/>
        <v>6.8</v>
      </c>
      <c r="K1" s="606">
        <f t="shared" si="1"/>
        <v>6.8</v>
      </c>
      <c r="L1" s="606">
        <f t="shared" si="1"/>
        <v>3.9</v>
      </c>
      <c r="M1" s="606">
        <f t="shared" si="1"/>
        <v>3.7</v>
      </c>
      <c r="N1" s="606">
        <f t="shared" si="1"/>
        <v>3.9</v>
      </c>
      <c r="O1" s="606">
        <f t="shared" si="1"/>
        <v>-20.9</v>
      </c>
      <c r="P1" s="606">
        <f t="shared" si="1"/>
        <v>-21.2</v>
      </c>
      <c r="Q1" s="606">
        <f t="shared" si="1"/>
        <v>-21.7</v>
      </c>
      <c r="R1" s="606">
        <f t="shared" si="1"/>
        <v>-4.5</v>
      </c>
      <c r="S1" s="606">
        <f t="shared" si="1"/>
        <v>-17</v>
      </c>
      <c r="T1" s="606">
        <f t="shared" si="1"/>
        <v>7.4</v>
      </c>
      <c r="U1" s="606">
        <f t="shared" si="1"/>
        <v>7.2</v>
      </c>
      <c r="V1" s="606">
        <f t="shared" si="1"/>
        <v>-26.9</v>
      </c>
      <c r="W1" s="606">
        <f t="shared" si="1"/>
        <v>-5.1</v>
      </c>
      <c r="X1" s="606">
        <f t="shared" si="1"/>
        <v>-26.8</v>
      </c>
    </row>
    <row r="2" ht="34.5" customHeight="1">
      <c r="A2" s="604"/>
      <c r="B2" s="604"/>
      <c r="C2" s="604"/>
      <c r="D2" s="607" t="s">
        <v>6682</v>
      </c>
      <c r="E2" s="608" t="s">
        <v>6683</v>
      </c>
      <c r="F2" s="608"/>
      <c r="G2" s="608" t="s">
        <v>6684</v>
      </c>
      <c r="H2" s="608" t="s">
        <v>6685</v>
      </c>
      <c r="I2" s="608" t="s">
        <v>6686</v>
      </c>
      <c r="J2" s="608" t="s">
        <v>6687</v>
      </c>
      <c r="K2" s="608" t="s">
        <v>6688</v>
      </c>
      <c r="L2" s="608" t="s">
        <v>6689</v>
      </c>
      <c r="M2" s="608" t="s">
        <v>6690</v>
      </c>
      <c r="N2" s="608" t="s">
        <v>6691</v>
      </c>
      <c r="O2" s="608" t="s">
        <v>6692</v>
      </c>
      <c r="P2" s="608" t="s">
        <v>6693</v>
      </c>
      <c r="Q2" s="608" t="s">
        <v>6694</v>
      </c>
      <c r="R2" s="608" t="s">
        <v>6696</v>
      </c>
      <c r="S2" s="608" t="s">
        <v>6697</v>
      </c>
      <c r="T2" s="608" t="s">
        <v>6698</v>
      </c>
      <c r="U2" s="608" t="s">
        <v>6699</v>
      </c>
      <c r="V2" s="608" t="s">
        <v>6700</v>
      </c>
      <c r="W2" s="608" t="s">
        <v>6701</v>
      </c>
      <c r="X2" s="608" t="s">
        <v>6702</v>
      </c>
    </row>
    <row r="3" ht="16.5" customHeight="1">
      <c r="A3" s="604"/>
      <c r="B3" s="604"/>
      <c r="C3" s="604"/>
      <c r="D3" s="607"/>
      <c r="E3" s="609">
        <f>SUMPRODUCT(N(LEN(E5:E608)&gt;150))/6</f>
        <v>0.8333333333</v>
      </c>
      <c r="F3" s="609"/>
      <c r="G3" s="609">
        <f t="shared" ref="G3:X3" si="2">SUMPRODUCT(N(LEN(G5:G608)&gt;150))/6</f>
        <v>1</v>
      </c>
      <c r="H3" s="609">
        <f t="shared" si="2"/>
        <v>9.5</v>
      </c>
      <c r="I3" s="609">
        <f t="shared" si="2"/>
        <v>4.333333333</v>
      </c>
      <c r="J3" s="609">
        <f t="shared" si="2"/>
        <v>8.333333333</v>
      </c>
      <c r="K3" s="609">
        <f t="shared" si="2"/>
        <v>0.6666666667</v>
      </c>
      <c r="L3" s="609">
        <f t="shared" si="2"/>
        <v>3.166666667</v>
      </c>
      <c r="M3" s="609">
        <f t="shared" si="2"/>
        <v>7.333333333</v>
      </c>
      <c r="N3" s="609">
        <f t="shared" si="2"/>
        <v>13</v>
      </c>
      <c r="O3" s="609">
        <f t="shared" si="2"/>
        <v>2.5</v>
      </c>
      <c r="P3" s="609">
        <f t="shared" si="2"/>
        <v>1.5</v>
      </c>
      <c r="Q3" s="609">
        <f t="shared" si="2"/>
        <v>3.333333333</v>
      </c>
      <c r="R3" s="609">
        <f t="shared" si="2"/>
        <v>7</v>
      </c>
      <c r="S3" s="609">
        <f t="shared" si="2"/>
        <v>5.333333333</v>
      </c>
      <c r="T3" s="609">
        <f t="shared" si="2"/>
        <v>12</v>
      </c>
      <c r="U3" s="609">
        <f t="shared" si="2"/>
        <v>2.833333333</v>
      </c>
      <c r="V3" s="609">
        <f t="shared" si="2"/>
        <v>5.333333333</v>
      </c>
      <c r="W3" s="609">
        <f t="shared" si="2"/>
        <v>1.166666667</v>
      </c>
      <c r="X3" s="609">
        <f t="shared" si="2"/>
        <v>5.666666667</v>
      </c>
    </row>
    <row r="4" ht="16.5" customHeight="1">
      <c r="A4" s="604"/>
      <c r="B4" s="604"/>
      <c r="C4" s="604"/>
      <c r="D4" s="610"/>
      <c r="E4" s="609" t="str">
        <f>average(E105:E150)/10</f>
        <v>#DIV/0!</v>
      </c>
      <c r="F4" s="609"/>
      <c r="G4" s="609" t="str">
        <f t="shared" ref="G4:X4" si="3">average(G105:G150)/10</f>
        <v>#DIV/0!</v>
      </c>
      <c r="H4" s="609" t="str">
        <f t="shared" si="3"/>
        <v>#DIV/0!</v>
      </c>
      <c r="I4" s="609" t="str">
        <f t="shared" si="3"/>
        <v>#DIV/0!</v>
      </c>
      <c r="J4" s="609" t="str">
        <f t="shared" si="3"/>
        <v>#DIV/0!</v>
      </c>
      <c r="K4" s="609">
        <f t="shared" si="3"/>
        <v>4374.6</v>
      </c>
      <c r="L4" s="609" t="str">
        <f t="shared" si="3"/>
        <v>#DIV/0!</v>
      </c>
      <c r="M4" s="609" t="str">
        <f t="shared" si="3"/>
        <v>#DIV/0!</v>
      </c>
      <c r="N4" s="609" t="str">
        <f t="shared" si="3"/>
        <v>#DIV/0!</v>
      </c>
      <c r="O4" s="609" t="str">
        <f t="shared" si="3"/>
        <v>#DIV/0!</v>
      </c>
      <c r="P4" s="609" t="str">
        <f t="shared" si="3"/>
        <v>#DIV/0!</v>
      </c>
      <c r="Q4" s="609" t="str">
        <f t="shared" si="3"/>
        <v>#DIV/0!</v>
      </c>
      <c r="R4" s="609" t="str">
        <f t="shared" si="3"/>
        <v>#DIV/0!</v>
      </c>
      <c r="S4" s="609" t="str">
        <f t="shared" si="3"/>
        <v>#DIV/0!</v>
      </c>
      <c r="T4" s="609" t="str">
        <f t="shared" si="3"/>
        <v>#DIV/0!</v>
      </c>
      <c r="U4" s="609" t="str">
        <f t="shared" si="3"/>
        <v>#DIV/0!</v>
      </c>
      <c r="V4" s="609" t="str">
        <f t="shared" si="3"/>
        <v>#DIV/0!</v>
      </c>
      <c r="W4" s="609" t="str">
        <f t="shared" si="3"/>
        <v>#DIV/0!</v>
      </c>
      <c r="X4" s="609" t="str">
        <f t="shared" si="3"/>
        <v>#DIV/0!</v>
      </c>
    </row>
    <row r="5">
      <c r="A5" s="604" t="s">
        <v>8364</v>
      </c>
      <c r="B5" s="611"/>
      <c r="C5" s="612"/>
      <c r="D5" s="613"/>
      <c r="E5" s="614"/>
      <c r="F5" s="614"/>
      <c r="G5" s="614"/>
      <c r="H5" s="615" t="s">
        <v>428</v>
      </c>
      <c r="I5" s="614"/>
      <c r="J5" s="614" t="s">
        <v>618</v>
      </c>
      <c r="K5" s="613" t="s">
        <v>8366</v>
      </c>
      <c r="L5" s="614"/>
      <c r="M5" s="614"/>
      <c r="N5" s="614"/>
      <c r="O5" s="614"/>
      <c r="P5" s="614"/>
      <c r="Q5" s="614"/>
      <c r="R5" s="613" t="s">
        <v>547</v>
      </c>
      <c r="S5" s="613" t="s">
        <v>8368</v>
      </c>
      <c r="T5" s="613" t="s">
        <v>8369</v>
      </c>
      <c r="U5" s="613" t="s">
        <v>8370</v>
      </c>
      <c r="V5" s="614"/>
      <c r="W5" s="614"/>
      <c r="X5" s="614"/>
    </row>
    <row r="6">
      <c r="A6" s="616"/>
      <c r="B6" s="617" t="s">
        <v>8373</v>
      </c>
      <c r="C6" s="618" t="s">
        <v>8376</v>
      </c>
      <c r="D6" s="607"/>
      <c r="E6" s="613" t="s">
        <v>8377</v>
      </c>
      <c r="F6" s="614"/>
      <c r="G6" s="613" t="s">
        <v>8378</v>
      </c>
      <c r="H6" s="613" t="s">
        <v>8379</v>
      </c>
      <c r="I6" s="613" t="s">
        <v>8380</v>
      </c>
      <c r="J6" s="613" t="s">
        <v>8381</v>
      </c>
      <c r="K6" s="613" t="s">
        <v>8382</v>
      </c>
      <c r="L6" s="613" t="s">
        <v>8383</v>
      </c>
      <c r="M6" s="613" t="s">
        <v>8384</v>
      </c>
      <c r="N6" s="613" t="s">
        <v>8385</v>
      </c>
      <c r="O6" s="613" t="s">
        <v>8386</v>
      </c>
      <c r="P6" s="613" t="s">
        <v>8387</v>
      </c>
      <c r="Q6" s="613" t="s">
        <v>8388</v>
      </c>
      <c r="R6" s="619" t="s">
        <v>8389</v>
      </c>
      <c r="S6" s="620" t="s">
        <v>8391</v>
      </c>
      <c r="T6" s="613" t="s">
        <v>8392</v>
      </c>
      <c r="U6" s="613" t="s">
        <v>8393</v>
      </c>
      <c r="V6" s="613" t="s">
        <v>8394</v>
      </c>
      <c r="W6" s="613" t="s">
        <v>8395</v>
      </c>
      <c r="X6" s="613" t="s">
        <v>8396</v>
      </c>
    </row>
    <row r="7">
      <c r="A7" s="616"/>
      <c r="B7" s="621" t="s">
        <v>8397</v>
      </c>
      <c r="C7" s="622" t="s">
        <v>8398</v>
      </c>
      <c r="D7" s="607"/>
      <c r="E7" s="613" t="s">
        <v>8399</v>
      </c>
      <c r="F7" s="614"/>
      <c r="G7" s="613" t="s">
        <v>8400</v>
      </c>
      <c r="H7" s="613" t="s">
        <v>8401</v>
      </c>
      <c r="I7" s="613" t="s">
        <v>8402</v>
      </c>
      <c r="J7" s="613" t="s">
        <v>8403</v>
      </c>
      <c r="K7" s="613" t="s">
        <v>8404</v>
      </c>
      <c r="L7" s="613" t="s">
        <v>8405</v>
      </c>
      <c r="M7" s="613" t="s">
        <v>8406</v>
      </c>
      <c r="N7" s="613" t="s">
        <v>8407</v>
      </c>
      <c r="O7" s="613" t="s">
        <v>8408</v>
      </c>
      <c r="P7" s="613" t="s">
        <v>8409</v>
      </c>
      <c r="Q7" s="613" t="s">
        <v>8410</v>
      </c>
      <c r="R7" s="613" t="s">
        <v>8411</v>
      </c>
      <c r="S7" s="620" t="s">
        <v>8412</v>
      </c>
      <c r="T7" s="613" t="s">
        <v>8413</v>
      </c>
      <c r="U7" s="623" t="s">
        <v>8414</v>
      </c>
      <c r="V7" s="613" t="s">
        <v>8415</v>
      </c>
      <c r="W7" s="613" t="s">
        <v>8416</v>
      </c>
      <c r="X7" s="613" t="s">
        <v>8417</v>
      </c>
    </row>
    <row r="8">
      <c r="A8" s="616"/>
      <c r="B8" s="621" t="s">
        <v>8418</v>
      </c>
      <c r="C8" s="622" t="s">
        <v>8419</v>
      </c>
      <c r="D8" s="607"/>
      <c r="E8" s="613" t="s">
        <v>8420</v>
      </c>
      <c r="F8" s="614"/>
      <c r="G8" s="613" t="s">
        <v>8421</v>
      </c>
      <c r="H8" s="613" t="s">
        <v>8422</v>
      </c>
      <c r="I8" s="624" t="s">
        <v>8423</v>
      </c>
      <c r="J8" s="613" t="s">
        <v>8425</v>
      </c>
      <c r="K8" s="613" t="s">
        <v>8426</v>
      </c>
      <c r="L8" s="613" t="s">
        <v>8427</v>
      </c>
      <c r="M8" s="613" t="s">
        <v>8429</v>
      </c>
      <c r="N8" s="613" t="s">
        <v>8430</v>
      </c>
      <c r="O8" s="613" t="s">
        <v>8431</v>
      </c>
      <c r="P8" s="613" t="s">
        <v>8432</v>
      </c>
      <c r="Q8" s="613" t="s">
        <v>8433</v>
      </c>
      <c r="R8" s="623" t="s">
        <v>8434</v>
      </c>
      <c r="S8" s="620" t="s">
        <v>8435</v>
      </c>
      <c r="T8" s="613" t="s">
        <v>8436</v>
      </c>
      <c r="U8" s="625" t="s">
        <v>8437</v>
      </c>
      <c r="V8" s="613" t="s">
        <v>8440</v>
      </c>
      <c r="W8" s="613" t="s">
        <v>8441</v>
      </c>
      <c r="X8" s="613" t="s">
        <v>8442</v>
      </c>
    </row>
    <row r="9">
      <c r="A9" s="616"/>
      <c r="B9" s="621" t="s">
        <v>8443</v>
      </c>
      <c r="C9" s="622" t="s">
        <v>8444</v>
      </c>
      <c r="D9" s="607"/>
      <c r="E9" s="613" t="s">
        <v>8445</v>
      </c>
      <c r="F9" s="614"/>
      <c r="G9" s="613" t="s">
        <v>464</v>
      </c>
      <c r="H9" s="615" t="s">
        <v>428</v>
      </c>
      <c r="I9" s="613" t="s">
        <v>8446</v>
      </c>
      <c r="J9" s="614" t="s">
        <v>618</v>
      </c>
      <c r="K9" s="613" t="s">
        <v>8366</v>
      </c>
      <c r="L9" s="624" t="s">
        <v>8447</v>
      </c>
      <c r="M9" s="613" t="s">
        <v>8448</v>
      </c>
      <c r="N9" s="624" t="s">
        <v>613</v>
      </c>
      <c r="O9" s="613" t="s">
        <v>8449</v>
      </c>
      <c r="P9" s="613" t="s">
        <v>526</v>
      </c>
      <c r="Q9" s="623" t="s">
        <v>8450</v>
      </c>
      <c r="R9" s="623" t="s">
        <v>8451</v>
      </c>
      <c r="S9" s="620" t="s">
        <v>520</v>
      </c>
      <c r="T9" s="626" t="s">
        <v>502</v>
      </c>
      <c r="U9" s="613" t="s">
        <v>8452</v>
      </c>
      <c r="V9" s="613" t="s">
        <v>8453</v>
      </c>
      <c r="W9" s="613" t="s">
        <v>8454</v>
      </c>
      <c r="X9" s="613" t="s">
        <v>8455</v>
      </c>
    </row>
    <row r="10">
      <c r="A10" s="616"/>
      <c r="B10" s="621" t="s">
        <v>8456</v>
      </c>
      <c r="C10" s="622" t="s">
        <v>8457</v>
      </c>
      <c r="D10" s="607"/>
      <c r="E10" s="613" t="s">
        <v>8458</v>
      </c>
      <c r="F10" s="614"/>
      <c r="G10" s="613" t="s">
        <v>8459</v>
      </c>
      <c r="H10" s="613" t="s">
        <v>8460</v>
      </c>
      <c r="I10" s="613" t="s">
        <v>8461</v>
      </c>
      <c r="J10" s="613" t="s">
        <v>8462</v>
      </c>
      <c r="K10" s="627">
        <v>43746.0</v>
      </c>
      <c r="L10" s="613" t="s">
        <v>8463</v>
      </c>
      <c r="M10" s="613" t="s">
        <v>8464</v>
      </c>
      <c r="N10" s="624" t="s">
        <v>8465</v>
      </c>
      <c r="O10" s="613" t="s">
        <v>8466</v>
      </c>
      <c r="P10" s="613" t="s">
        <v>8467</v>
      </c>
      <c r="Q10" s="613" t="s">
        <v>8468</v>
      </c>
      <c r="R10" s="623" t="s">
        <v>8469</v>
      </c>
      <c r="S10" s="620" t="s">
        <v>8470</v>
      </c>
      <c r="T10" s="613" t="s">
        <v>8471</v>
      </c>
      <c r="U10" s="613" t="s">
        <v>8472</v>
      </c>
      <c r="V10" s="613" t="s">
        <v>8474</v>
      </c>
      <c r="W10" s="613" t="s">
        <v>8475</v>
      </c>
      <c r="X10" s="613" t="s">
        <v>8477</v>
      </c>
    </row>
    <row r="11">
      <c r="A11" s="616"/>
      <c r="B11" s="617" t="s">
        <v>8478</v>
      </c>
      <c r="C11" s="618" t="s">
        <v>8480</v>
      </c>
      <c r="D11" s="607"/>
      <c r="E11" s="613" t="s">
        <v>8445</v>
      </c>
      <c r="F11" s="614"/>
      <c r="G11" s="624" t="s">
        <v>464</v>
      </c>
      <c r="H11" s="613" t="s">
        <v>428</v>
      </c>
      <c r="I11" s="613" t="s">
        <v>8446</v>
      </c>
      <c r="J11" s="614" t="s">
        <v>618</v>
      </c>
      <c r="K11" s="623" t="s">
        <v>8481</v>
      </c>
      <c r="L11" s="628" t="s">
        <v>8447</v>
      </c>
      <c r="M11" s="613" t="s">
        <v>8448</v>
      </c>
      <c r="N11" s="624" t="s">
        <v>613</v>
      </c>
      <c r="O11" s="613" t="s">
        <v>8449</v>
      </c>
      <c r="P11" s="613" t="s">
        <v>526</v>
      </c>
      <c r="Q11" s="613" t="s">
        <v>8450</v>
      </c>
      <c r="R11" s="623" t="s">
        <v>547</v>
      </c>
      <c r="S11" s="620" t="s">
        <v>520</v>
      </c>
      <c r="T11" s="626" t="s">
        <v>502</v>
      </c>
      <c r="U11" s="613" t="s">
        <v>8452</v>
      </c>
      <c r="V11" s="613" t="s">
        <v>8453</v>
      </c>
      <c r="W11" s="613" t="s">
        <v>8484</v>
      </c>
      <c r="X11" s="613" t="s">
        <v>8455</v>
      </c>
    </row>
    <row r="12">
      <c r="A12" s="616"/>
      <c r="B12" s="621" t="s">
        <v>8485</v>
      </c>
      <c r="C12" s="622" t="s">
        <v>8486</v>
      </c>
      <c r="D12" s="607"/>
      <c r="E12" s="613" t="s">
        <v>8458</v>
      </c>
      <c r="F12" s="614"/>
      <c r="G12" s="624" t="s">
        <v>8487</v>
      </c>
      <c r="H12" s="613" t="s">
        <v>428</v>
      </c>
      <c r="I12" s="613" t="s">
        <v>8488</v>
      </c>
      <c r="J12" s="613" t="s">
        <v>8489</v>
      </c>
      <c r="K12" s="629">
        <v>43746.0</v>
      </c>
      <c r="L12" s="630" t="s">
        <v>8463</v>
      </c>
      <c r="M12" s="613" t="s">
        <v>8490</v>
      </c>
      <c r="N12" s="624" t="s">
        <v>8465</v>
      </c>
      <c r="O12" s="613" t="s">
        <v>8449</v>
      </c>
      <c r="P12" s="613" t="s">
        <v>526</v>
      </c>
      <c r="Q12" s="613" t="s">
        <v>8468</v>
      </c>
      <c r="R12" s="623" t="s">
        <v>8469</v>
      </c>
      <c r="S12" s="620" t="s">
        <v>8470</v>
      </c>
      <c r="T12" s="614" t="s">
        <v>502</v>
      </c>
      <c r="U12" s="613" t="s">
        <v>8492</v>
      </c>
      <c r="V12" s="623" t="s">
        <v>8474</v>
      </c>
      <c r="W12" s="613" t="s">
        <v>8494</v>
      </c>
      <c r="X12" s="613" t="s">
        <v>8495</v>
      </c>
    </row>
    <row r="13">
      <c r="A13" s="631"/>
      <c r="B13" s="632" t="s">
        <v>8497</v>
      </c>
      <c r="C13" s="622" t="s">
        <v>8502</v>
      </c>
      <c r="D13" s="607"/>
      <c r="E13" s="613" t="s">
        <v>8503</v>
      </c>
      <c r="F13" s="614"/>
      <c r="G13" s="613" t="s">
        <v>8504</v>
      </c>
      <c r="H13" s="613" t="s">
        <v>8505</v>
      </c>
      <c r="I13" s="613" t="s">
        <v>8506</v>
      </c>
      <c r="J13" s="613" t="s">
        <v>8507</v>
      </c>
      <c r="K13" s="613" t="s">
        <v>8508</v>
      </c>
      <c r="L13" s="613" t="s">
        <v>8509</v>
      </c>
      <c r="M13" s="613" t="s">
        <v>8510</v>
      </c>
      <c r="N13" s="624" t="s">
        <v>8511</v>
      </c>
      <c r="O13" s="613" t="s">
        <v>8512</v>
      </c>
      <c r="P13" s="633" t="s">
        <v>8513</v>
      </c>
      <c r="Q13" s="613" t="s">
        <v>8514</v>
      </c>
      <c r="R13" s="623" t="s">
        <v>8515</v>
      </c>
      <c r="S13" s="620" t="s">
        <v>8516</v>
      </c>
      <c r="T13" s="613" t="s">
        <v>8517</v>
      </c>
      <c r="U13" s="613" t="s">
        <v>8518</v>
      </c>
      <c r="V13" s="634" t="s">
        <v>8519</v>
      </c>
      <c r="W13" s="613" t="s">
        <v>8520</v>
      </c>
      <c r="X13" s="613" t="s">
        <v>8521</v>
      </c>
    </row>
    <row r="14">
      <c r="A14" s="616"/>
      <c r="B14" s="621" t="s">
        <v>8522</v>
      </c>
      <c r="C14" s="622" t="s">
        <v>8523</v>
      </c>
      <c r="D14" s="607"/>
      <c r="E14" s="613" t="s">
        <v>8524</v>
      </c>
      <c r="F14" s="614"/>
      <c r="G14" s="613" t="s">
        <v>8525</v>
      </c>
      <c r="H14" s="613" t="s">
        <v>8526</v>
      </c>
      <c r="I14" s="613" t="s">
        <v>8527</v>
      </c>
      <c r="J14" s="613" t="s">
        <v>8528</v>
      </c>
      <c r="K14" s="613" t="s">
        <v>8529</v>
      </c>
      <c r="L14" s="613" t="s">
        <v>8530</v>
      </c>
      <c r="M14" s="613" t="s">
        <v>8531</v>
      </c>
      <c r="N14" s="624" t="s">
        <v>8532</v>
      </c>
      <c r="O14" s="613" t="s">
        <v>8533</v>
      </c>
      <c r="P14" s="633" t="s">
        <v>8534</v>
      </c>
      <c r="Q14" s="613" t="s">
        <v>8535</v>
      </c>
      <c r="R14" s="623" t="s">
        <v>8536</v>
      </c>
      <c r="S14" s="620" t="s">
        <v>8537</v>
      </c>
      <c r="T14" s="613" t="s">
        <v>8538</v>
      </c>
      <c r="U14" s="613" t="s">
        <v>8539</v>
      </c>
      <c r="V14" s="613" t="s">
        <v>8540</v>
      </c>
      <c r="W14" s="613" t="s">
        <v>8541</v>
      </c>
      <c r="X14" s="613" t="s">
        <v>8542</v>
      </c>
    </row>
    <row r="15" ht="115.5" customHeight="1">
      <c r="A15" s="616"/>
      <c r="B15" s="621" t="s">
        <v>8543</v>
      </c>
      <c r="C15" s="622" t="s">
        <v>8544</v>
      </c>
      <c r="D15" s="607"/>
      <c r="E15" s="613" t="s">
        <v>8545</v>
      </c>
      <c r="F15" s="614"/>
      <c r="G15" s="613" t="s">
        <v>8546</v>
      </c>
      <c r="H15" s="613" t="s">
        <v>8547</v>
      </c>
      <c r="I15" s="269" t="s">
        <v>8548</v>
      </c>
      <c r="J15" s="613" t="s">
        <v>8549</v>
      </c>
      <c r="K15" s="613" t="s">
        <v>379</v>
      </c>
      <c r="L15" s="613" t="s">
        <v>8550</v>
      </c>
      <c r="M15" s="613" t="s">
        <v>8551</v>
      </c>
      <c r="N15" s="624" t="s">
        <v>8552</v>
      </c>
      <c r="O15" s="613" t="s">
        <v>8553</v>
      </c>
      <c r="P15" s="613" t="s">
        <v>8554</v>
      </c>
      <c r="Q15" s="613" t="s">
        <v>8555</v>
      </c>
      <c r="R15" s="623" t="s">
        <v>8556</v>
      </c>
      <c r="S15" s="620" t="s">
        <v>8558</v>
      </c>
      <c r="T15" s="613" t="s">
        <v>8559</v>
      </c>
      <c r="U15" s="613" t="s">
        <v>8560</v>
      </c>
      <c r="V15" s="623" t="s">
        <v>8562</v>
      </c>
      <c r="W15" s="613" t="s">
        <v>8563</v>
      </c>
      <c r="X15" s="613" t="s">
        <v>8564</v>
      </c>
    </row>
    <row r="16">
      <c r="A16" s="616"/>
      <c r="B16" s="617" t="s">
        <v>8565</v>
      </c>
      <c r="C16" s="618" t="s">
        <v>8566</v>
      </c>
      <c r="D16" s="613"/>
      <c r="E16" s="613" t="s">
        <v>8567</v>
      </c>
      <c r="F16" s="614"/>
      <c r="G16" s="613" t="s">
        <v>8568</v>
      </c>
      <c r="H16" s="613" t="s">
        <v>8570</v>
      </c>
      <c r="I16" s="635" t="s">
        <v>8571</v>
      </c>
      <c r="J16" s="613" t="s">
        <v>8549</v>
      </c>
      <c r="K16" s="613" t="s">
        <v>379</v>
      </c>
      <c r="L16" s="613" t="s">
        <v>8572</v>
      </c>
      <c r="M16" s="613" t="s">
        <v>8573</v>
      </c>
      <c r="N16" s="624" t="s">
        <v>8574</v>
      </c>
      <c r="O16" s="613" t="s">
        <v>8449</v>
      </c>
      <c r="P16" s="613" t="s">
        <v>526</v>
      </c>
      <c r="Q16" s="613" t="s">
        <v>8575</v>
      </c>
      <c r="R16" s="623" t="s">
        <v>8556</v>
      </c>
      <c r="S16" s="620" t="s">
        <v>8576</v>
      </c>
      <c r="T16" s="613" t="s">
        <v>8577</v>
      </c>
      <c r="U16" s="613" t="s">
        <v>8370</v>
      </c>
      <c r="V16" s="613" t="s">
        <v>8578</v>
      </c>
      <c r="W16" s="613" t="s">
        <v>8579</v>
      </c>
      <c r="X16" s="613" t="s">
        <v>8580</v>
      </c>
    </row>
    <row r="17">
      <c r="A17" s="616"/>
      <c r="B17" s="621" t="s">
        <v>8581</v>
      </c>
      <c r="C17" s="622" t="s">
        <v>8582</v>
      </c>
      <c r="D17" s="607"/>
      <c r="E17" s="613" t="s">
        <v>8583</v>
      </c>
      <c r="F17" s="614"/>
      <c r="G17" s="613" t="s">
        <v>8584</v>
      </c>
      <c r="H17" s="613" t="s">
        <v>8585</v>
      </c>
      <c r="I17" s="635" t="s">
        <v>8586</v>
      </c>
      <c r="J17" s="613" t="s">
        <v>8587</v>
      </c>
      <c r="K17" s="613" t="s">
        <v>8588</v>
      </c>
      <c r="L17" s="613" t="s">
        <v>8589</v>
      </c>
      <c r="M17" s="613" t="s">
        <v>8590</v>
      </c>
      <c r="N17" s="624" t="s">
        <v>8591</v>
      </c>
      <c r="O17" s="613" t="s">
        <v>8593</v>
      </c>
      <c r="P17" s="613" t="s">
        <v>8595</v>
      </c>
      <c r="Q17" s="613" t="s">
        <v>8596</v>
      </c>
      <c r="R17" s="623" t="s">
        <v>8597</v>
      </c>
      <c r="S17" s="620" t="s">
        <v>8599</v>
      </c>
      <c r="T17" s="613" t="s">
        <v>8600</v>
      </c>
      <c r="U17" s="613" t="s">
        <v>8601</v>
      </c>
      <c r="V17" s="613" t="s">
        <v>8603</v>
      </c>
      <c r="W17" s="613" t="s">
        <v>8604</v>
      </c>
      <c r="X17" s="613" t="s">
        <v>8606</v>
      </c>
    </row>
    <row r="18">
      <c r="A18" s="616"/>
      <c r="B18" s="621" t="s">
        <v>8608</v>
      </c>
      <c r="C18" s="622" t="s">
        <v>8609</v>
      </c>
      <c r="D18" s="607"/>
      <c r="E18" s="613" t="s">
        <v>8610</v>
      </c>
      <c r="F18" s="614"/>
      <c r="G18" s="613" t="s">
        <v>8568</v>
      </c>
      <c r="H18" s="613" t="s">
        <v>8570</v>
      </c>
      <c r="I18" s="635" t="s">
        <v>8571</v>
      </c>
      <c r="J18" s="613" t="s">
        <v>8611</v>
      </c>
      <c r="K18" s="613" t="s">
        <v>8612</v>
      </c>
      <c r="L18" s="613" t="s">
        <v>8613</v>
      </c>
      <c r="M18" s="613" t="s">
        <v>8614</v>
      </c>
      <c r="N18" s="624" t="s">
        <v>8615</v>
      </c>
      <c r="O18" s="613" t="s">
        <v>8616</v>
      </c>
      <c r="P18" s="613" t="s">
        <v>8617</v>
      </c>
      <c r="Q18" s="613" t="s">
        <v>8618</v>
      </c>
      <c r="R18" s="623" t="s">
        <v>8619</v>
      </c>
      <c r="S18" s="620" t="s">
        <v>8620</v>
      </c>
      <c r="T18" s="613" t="s">
        <v>8577</v>
      </c>
      <c r="U18" s="613" t="s">
        <v>8621</v>
      </c>
      <c r="V18" s="613" t="s">
        <v>8622</v>
      </c>
      <c r="W18" s="613" t="s">
        <v>8623</v>
      </c>
      <c r="X18" s="613" t="s">
        <v>8624</v>
      </c>
    </row>
    <row r="19">
      <c r="A19" s="616"/>
      <c r="B19" s="621" t="s">
        <v>8625</v>
      </c>
      <c r="C19" s="622" t="s">
        <v>8626</v>
      </c>
      <c r="D19" s="607"/>
      <c r="E19" s="613" t="s">
        <v>8627</v>
      </c>
      <c r="F19" s="614"/>
      <c r="G19" s="613" t="s">
        <v>8628</v>
      </c>
      <c r="H19" s="613" t="s">
        <v>8629</v>
      </c>
      <c r="I19" s="635" t="s">
        <v>8631</v>
      </c>
      <c r="J19" s="613" t="s">
        <v>8632</v>
      </c>
      <c r="K19" s="613" t="s">
        <v>8633</v>
      </c>
      <c r="L19" s="613" t="s">
        <v>8634</v>
      </c>
      <c r="M19" s="613" t="s">
        <v>8635</v>
      </c>
      <c r="N19" s="624" t="s">
        <v>8636</v>
      </c>
      <c r="O19" s="613" t="s">
        <v>8637</v>
      </c>
      <c r="P19" s="613" t="s">
        <v>8638</v>
      </c>
      <c r="Q19" s="613" t="s">
        <v>8639</v>
      </c>
      <c r="R19" s="623" t="s">
        <v>8640</v>
      </c>
      <c r="S19" s="620" t="s">
        <v>8641</v>
      </c>
      <c r="T19" s="613" t="s">
        <v>8642</v>
      </c>
      <c r="U19" s="623" t="s">
        <v>8643</v>
      </c>
      <c r="V19" s="613" t="s">
        <v>8644</v>
      </c>
      <c r="W19" s="613" t="s">
        <v>8645</v>
      </c>
      <c r="X19" s="613" t="s">
        <v>8646</v>
      </c>
    </row>
    <row r="20">
      <c r="A20" s="616"/>
      <c r="B20" s="621" t="s">
        <v>8647</v>
      </c>
      <c r="C20" s="622" t="s">
        <v>8648</v>
      </c>
      <c r="D20" s="607"/>
      <c r="E20" s="613" t="s">
        <v>8567</v>
      </c>
      <c r="F20" s="614"/>
      <c r="G20" s="613" t="s">
        <v>8649</v>
      </c>
      <c r="H20" s="613" t="s">
        <v>8570</v>
      </c>
      <c r="I20" s="635" t="s">
        <v>8650</v>
      </c>
      <c r="J20" s="613" t="s">
        <v>8549</v>
      </c>
      <c r="K20" s="613" t="s">
        <v>379</v>
      </c>
      <c r="L20" s="613" t="s">
        <v>8572</v>
      </c>
      <c r="M20" s="613" t="s">
        <v>8573</v>
      </c>
      <c r="N20" s="624" t="s">
        <v>8574</v>
      </c>
      <c r="O20" s="613" t="s">
        <v>8651</v>
      </c>
      <c r="P20" s="613" t="s">
        <v>8652</v>
      </c>
      <c r="Q20" s="613" t="s">
        <v>8575</v>
      </c>
      <c r="R20" s="623" t="s">
        <v>8653</v>
      </c>
      <c r="S20" s="620" t="s">
        <v>8654</v>
      </c>
      <c r="T20" s="613" t="s">
        <v>8655</v>
      </c>
      <c r="U20" s="623" t="s">
        <v>8656</v>
      </c>
      <c r="V20" s="613" t="s">
        <v>8657</v>
      </c>
      <c r="W20" s="613" t="s">
        <v>8658</v>
      </c>
      <c r="X20" s="613" t="s">
        <v>8659</v>
      </c>
    </row>
    <row r="21">
      <c r="A21" s="616"/>
      <c r="B21" s="621" t="s">
        <v>8660</v>
      </c>
      <c r="C21" s="622" t="s">
        <v>8661</v>
      </c>
      <c r="D21" s="607"/>
      <c r="E21" s="613" t="s">
        <v>8445</v>
      </c>
      <c r="F21" s="614"/>
      <c r="G21" s="613" t="s">
        <v>8662</v>
      </c>
      <c r="H21" s="613" t="s">
        <v>428</v>
      </c>
      <c r="I21" s="635" t="s">
        <v>8663</v>
      </c>
      <c r="J21" s="613" t="s">
        <v>8664</v>
      </c>
      <c r="K21" s="613" t="s">
        <v>8633</v>
      </c>
      <c r="L21" s="613" t="s">
        <v>8665</v>
      </c>
      <c r="M21" s="613" t="s">
        <v>8667</v>
      </c>
      <c r="N21" s="624" t="s">
        <v>8669</v>
      </c>
      <c r="O21" s="613" t="s">
        <v>8449</v>
      </c>
      <c r="P21" s="613" t="s">
        <v>526</v>
      </c>
      <c r="Q21" s="613" t="s">
        <v>8672</v>
      </c>
      <c r="R21" s="623" t="s">
        <v>8640</v>
      </c>
      <c r="S21" s="620" t="s">
        <v>8674</v>
      </c>
      <c r="T21" s="626" t="s">
        <v>502</v>
      </c>
      <c r="U21" s="623" t="s">
        <v>8677</v>
      </c>
      <c r="V21" s="613" t="s">
        <v>8678</v>
      </c>
      <c r="W21" s="613" t="s">
        <v>8679</v>
      </c>
      <c r="X21" s="613" t="s">
        <v>8680</v>
      </c>
    </row>
    <row r="22">
      <c r="A22" s="616"/>
      <c r="B22" s="617" t="s">
        <v>8681</v>
      </c>
      <c r="C22" s="618" t="s">
        <v>8682</v>
      </c>
      <c r="D22" s="613"/>
      <c r="E22" s="613" t="s">
        <v>8445</v>
      </c>
      <c r="F22" s="614"/>
      <c r="G22" s="613" t="s">
        <v>464</v>
      </c>
      <c r="H22" s="613" t="s">
        <v>428</v>
      </c>
      <c r="I22" s="635" t="s">
        <v>8446</v>
      </c>
      <c r="J22" s="613" t="s">
        <v>8683</v>
      </c>
      <c r="K22" s="613" t="s">
        <v>8684</v>
      </c>
      <c r="L22" s="613" t="s">
        <v>8685</v>
      </c>
      <c r="M22" s="613" t="s">
        <v>8686</v>
      </c>
      <c r="N22" s="624" t="s">
        <v>8687</v>
      </c>
      <c r="O22" s="613" t="s">
        <v>8449</v>
      </c>
      <c r="P22" s="613" t="s">
        <v>526</v>
      </c>
      <c r="Q22" s="613" t="s">
        <v>8672</v>
      </c>
      <c r="R22" s="623" t="s">
        <v>8688</v>
      </c>
      <c r="S22" s="620" t="s">
        <v>8689</v>
      </c>
      <c r="T22" s="614" t="s">
        <v>502</v>
      </c>
      <c r="U22" s="613" t="s">
        <v>8690</v>
      </c>
      <c r="V22" s="613" t="s">
        <v>8691</v>
      </c>
      <c r="W22" s="613" t="s">
        <v>8692</v>
      </c>
      <c r="X22" s="613" t="s">
        <v>8693</v>
      </c>
    </row>
    <row r="23">
      <c r="A23" s="616"/>
      <c r="B23" s="621" t="s">
        <v>8694</v>
      </c>
      <c r="C23" s="622" t="s">
        <v>8695</v>
      </c>
      <c r="D23" s="607"/>
      <c r="E23" s="613" t="s">
        <v>8445</v>
      </c>
      <c r="F23" s="614"/>
      <c r="G23" s="613" t="s">
        <v>464</v>
      </c>
      <c r="H23" s="613" t="s">
        <v>428</v>
      </c>
      <c r="I23" s="635" t="s">
        <v>8650</v>
      </c>
      <c r="J23" s="613" t="s">
        <v>8549</v>
      </c>
      <c r="K23" s="613" t="s">
        <v>379</v>
      </c>
      <c r="L23" s="613" t="s">
        <v>8572</v>
      </c>
      <c r="M23" s="613" t="s">
        <v>8696</v>
      </c>
      <c r="N23" s="624" t="s">
        <v>8574</v>
      </c>
      <c r="O23" s="613" t="s">
        <v>8449</v>
      </c>
      <c r="P23" s="613" t="s">
        <v>526</v>
      </c>
      <c r="Q23" s="613" t="s">
        <v>8672</v>
      </c>
      <c r="R23" s="623" t="s">
        <v>8556</v>
      </c>
      <c r="S23" s="620" t="s">
        <v>8576</v>
      </c>
      <c r="T23" s="613" t="s">
        <v>8577</v>
      </c>
      <c r="U23" s="623" t="s">
        <v>8697</v>
      </c>
      <c r="V23" s="613" t="s">
        <v>8698</v>
      </c>
      <c r="W23" s="613" t="s">
        <v>8579</v>
      </c>
      <c r="X23" s="613" t="s">
        <v>8699</v>
      </c>
    </row>
    <row r="24">
      <c r="A24" s="631"/>
      <c r="B24" s="631"/>
      <c r="C24" s="604"/>
      <c r="D24" s="607"/>
      <c r="E24" s="614"/>
      <c r="F24" s="614"/>
      <c r="G24" s="613"/>
      <c r="H24" s="636" t="s">
        <v>428</v>
      </c>
      <c r="I24" s="613"/>
      <c r="J24" s="614"/>
      <c r="K24" s="613"/>
      <c r="L24" s="613"/>
      <c r="M24" s="614" t="s">
        <v>198</v>
      </c>
      <c r="N24" s="613"/>
      <c r="O24" s="613"/>
      <c r="P24" s="613"/>
      <c r="Q24" s="613"/>
      <c r="R24" s="623" t="s">
        <v>547</v>
      </c>
      <c r="S24" s="620"/>
      <c r="T24" s="626" t="s">
        <v>502</v>
      </c>
      <c r="U24" s="623"/>
      <c r="V24" s="613"/>
      <c r="W24" s="613"/>
      <c r="X24" s="613"/>
    </row>
    <row r="25">
      <c r="A25" s="631" t="s">
        <v>8707</v>
      </c>
      <c r="B25" s="612"/>
      <c r="C25" s="611"/>
      <c r="D25" s="607"/>
      <c r="E25" s="614"/>
      <c r="F25" s="614"/>
      <c r="G25" s="637"/>
      <c r="H25" s="615" t="s">
        <v>428</v>
      </c>
      <c r="I25" s="613"/>
      <c r="J25" s="614" t="s">
        <v>618</v>
      </c>
      <c r="K25" s="613" t="s">
        <v>8366</v>
      </c>
      <c r="L25" s="613"/>
      <c r="M25" s="614"/>
      <c r="N25" s="613"/>
      <c r="O25" s="613"/>
      <c r="P25" s="613"/>
      <c r="Q25" s="613"/>
      <c r="R25" s="623" t="s">
        <v>547</v>
      </c>
      <c r="S25" s="620" t="s">
        <v>520</v>
      </c>
      <c r="T25" s="626" t="s">
        <v>502</v>
      </c>
      <c r="U25" s="623" t="s">
        <v>8370</v>
      </c>
      <c r="V25" s="613"/>
      <c r="W25" s="613"/>
      <c r="X25" s="613"/>
    </row>
    <row r="26">
      <c r="A26" s="616"/>
      <c r="B26" s="621" t="s">
        <v>8373</v>
      </c>
      <c r="C26" s="622" t="s">
        <v>8376</v>
      </c>
      <c r="D26" s="607"/>
      <c r="E26" s="613" t="s">
        <v>8708</v>
      </c>
      <c r="F26" s="614"/>
      <c r="G26" s="637" t="s">
        <v>8709</v>
      </c>
      <c r="H26" s="613" t="s">
        <v>8710</v>
      </c>
      <c r="I26" s="613" t="s">
        <v>8711</v>
      </c>
      <c r="J26" s="613" t="s">
        <v>8712</v>
      </c>
      <c r="K26" s="613" t="s">
        <v>8713</v>
      </c>
      <c r="L26" s="613" t="s">
        <v>8714</v>
      </c>
      <c r="M26" s="613" t="s">
        <v>8715</v>
      </c>
      <c r="N26" s="613" t="s">
        <v>8716</v>
      </c>
      <c r="O26" s="613" t="s">
        <v>8717</v>
      </c>
      <c r="P26" s="613" t="s">
        <v>8718</v>
      </c>
      <c r="Q26" s="613" t="s">
        <v>8719</v>
      </c>
      <c r="R26" s="623" t="s">
        <v>8721</v>
      </c>
      <c r="S26" s="620" t="s">
        <v>8722</v>
      </c>
      <c r="T26" s="613" t="s">
        <v>8723</v>
      </c>
      <c r="U26" s="623" t="s">
        <v>8724</v>
      </c>
      <c r="V26" s="613" t="s">
        <v>8725</v>
      </c>
      <c r="W26" s="613" t="s">
        <v>8726</v>
      </c>
      <c r="X26" s="613" t="s">
        <v>8727</v>
      </c>
    </row>
    <row r="27">
      <c r="A27" s="616"/>
      <c r="B27" s="621" t="s">
        <v>8397</v>
      </c>
      <c r="C27" s="622" t="s">
        <v>8398</v>
      </c>
      <c r="D27" s="607"/>
      <c r="E27" s="613" t="s">
        <v>8399</v>
      </c>
      <c r="F27" s="614"/>
      <c r="G27" s="637" t="s">
        <v>8400</v>
      </c>
      <c r="H27" s="613" t="s">
        <v>8729</v>
      </c>
      <c r="I27" s="613" t="s">
        <v>8730</v>
      </c>
      <c r="J27" s="613" t="s">
        <v>8403</v>
      </c>
      <c r="K27" s="613" t="s">
        <v>8404</v>
      </c>
      <c r="L27" s="613" t="s">
        <v>8405</v>
      </c>
      <c r="M27" s="613" t="s">
        <v>8731</v>
      </c>
      <c r="N27" s="626" t="s">
        <v>8407</v>
      </c>
      <c r="O27" s="613" t="s">
        <v>8733</v>
      </c>
      <c r="P27" s="613" t="s">
        <v>8733</v>
      </c>
      <c r="Q27" s="613" t="s">
        <v>8410</v>
      </c>
      <c r="R27" s="623" t="s">
        <v>8411</v>
      </c>
      <c r="S27" s="620" t="s">
        <v>8412</v>
      </c>
      <c r="T27" s="613" t="s">
        <v>8734</v>
      </c>
      <c r="U27" s="623" t="s">
        <v>8414</v>
      </c>
      <c r="V27" s="613" t="s">
        <v>8735</v>
      </c>
      <c r="W27" s="613" t="s">
        <v>8416</v>
      </c>
      <c r="X27" s="613" t="s">
        <v>8736</v>
      </c>
    </row>
    <row r="28">
      <c r="A28" s="616"/>
      <c r="B28" s="617" t="s">
        <v>8418</v>
      </c>
      <c r="C28" s="618" t="s">
        <v>8419</v>
      </c>
      <c r="D28" s="613"/>
      <c r="E28" s="613" t="s">
        <v>8737</v>
      </c>
      <c r="F28" s="614"/>
      <c r="G28" s="613" t="s">
        <v>8738</v>
      </c>
      <c r="H28" s="613" t="s">
        <v>8739</v>
      </c>
      <c r="I28" s="613" t="s">
        <v>8740</v>
      </c>
      <c r="J28" s="613" t="s">
        <v>8425</v>
      </c>
      <c r="K28" s="613" t="s">
        <v>8426</v>
      </c>
      <c r="L28" s="613" t="s">
        <v>8427</v>
      </c>
      <c r="M28" s="613" t="s">
        <v>8741</v>
      </c>
      <c r="N28" s="614" t="s">
        <v>8430</v>
      </c>
      <c r="O28" s="613" t="s">
        <v>8742</v>
      </c>
      <c r="P28" s="613" t="s">
        <v>8432</v>
      </c>
      <c r="Q28" s="613" t="s">
        <v>8433</v>
      </c>
      <c r="R28" s="623" t="s">
        <v>8434</v>
      </c>
      <c r="S28" s="620" t="s">
        <v>8743</v>
      </c>
      <c r="T28" s="613" t="s">
        <v>8436</v>
      </c>
      <c r="U28" s="613" t="s">
        <v>8437</v>
      </c>
      <c r="V28" s="613" t="s">
        <v>8744</v>
      </c>
      <c r="W28" s="613" t="s">
        <v>8745</v>
      </c>
      <c r="X28" s="613" t="s">
        <v>8746</v>
      </c>
    </row>
    <row r="29">
      <c r="A29" s="638"/>
      <c r="B29" s="621" t="s">
        <v>8443</v>
      </c>
      <c r="C29" s="618" t="s">
        <v>8444</v>
      </c>
      <c r="D29" s="607"/>
      <c r="E29" s="613" t="s">
        <v>8445</v>
      </c>
      <c r="F29" s="614"/>
      <c r="G29" s="613" t="s">
        <v>464</v>
      </c>
      <c r="H29" s="626" t="s">
        <v>420</v>
      </c>
      <c r="I29" s="613" t="s">
        <v>8446</v>
      </c>
      <c r="J29" s="614" t="s">
        <v>618</v>
      </c>
      <c r="K29" s="613" t="s">
        <v>8366</v>
      </c>
      <c r="L29" s="624" t="s">
        <v>8447</v>
      </c>
      <c r="M29" s="613" t="s">
        <v>8448</v>
      </c>
      <c r="N29" s="639" t="s">
        <v>613</v>
      </c>
      <c r="O29" s="613" t="s">
        <v>8748</v>
      </c>
      <c r="P29" s="613" t="s">
        <v>526</v>
      </c>
      <c r="Q29" s="613" t="s">
        <v>8450</v>
      </c>
      <c r="R29" s="623" t="s">
        <v>547</v>
      </c>
      <c r="S29" s="620" t="s">
        <v>520</v>
      </c>
      <c r="T29" s="626" t="s">
        <v>502</v>
      </c>
      <c r="U29" s="623" t="s">
        <v>8452</v>
      </c>
      <c r="V29" s="613" t="s">
        <v>8749</v>
      </c>
      <c r="W29" s="613" t="s">
        <v>8454</v>
      </c>
      <c r="X29" s="613" t="s">
        <v>616</v>
      </c>
    </row>
    <row r="30">
      <c r="A30" s="616"/>
      <c r="B30" s="621" t="s">
        <v>8456</v>
      </c>
      <c r="C30" s="622" t="s">
        <v>8457</v>
      </c>
      <c r="D30" s="607"/>
      <c r="E30" s="613" t="s">
        <v>8458</v>
      </c>
      <c r="F30" s="614"/>
      <c r="G30" s="613" t="s">
        <v>8459</v>
      </c>
      <c r="H30" s="613" t="s">
        <v>8750</v>
      </c>
      <c r="I30" s="635" t="s">
        <v>8461</v>
      </c>
      <c r="J30" s="613" t="s">
        <v>8462</v>
      </c>
      <c r="K30" s="627">
        <v>43746.0</v>
      </c>
      <c r="L30" s="613" t="s">
        <v>8463</v>
      </c>
      <c r="M30" s="613" t="s">
        <v>8464</v>
      </c>
      <c r="N30" s="639" t="s">
        <v>8465</v>
      </c>
      <c r="O30" s="613" t="s">
        <v>8752</v>
      </c>
      <c r="P30" s="613" t="s">
        <v>8467</v>
      </c>
      <c r="Q30" s="613" t="s">
        <v>8468</v>
      </c>
      <c r="R30" s="623" t="s">
        <v>8469</v>
      </c>
      <c r="S30" s="620" t="s">
        <v>8470</v>
      </c>
      <c r="T30" s="613" t="s">
        <v>8471</v>
      </c>
      <c r="U30" s="623" t="s">
        <v>8492</v>
      </c>
      <c r="V30" s="613" t="s">
        <v>8753</v>
      </c>
      <c r="W30" s="613" t="s">
        <v>8754</v>
      </c>
      <c r="X30" s="613" t="s">
        <v>8755</v>
      </c>
    </row>
    <row r="31">
      <c r="A31" s="616"/>
      <c r="B31" s="621" t="s">
        <v>8478</v>
      </c>
      <c r="C31" s="622" t="s">
        <v>8480</v>
      </c>
      <c r="D31" s="607"/>
      <c r="E31" s="613" t="s">
        <v>8445</v>
      </c>
      <c r="F31" s="614"/>
      <c r="G31" s="613" t="s">
        <v>464</v>
      </c>
      <c r="H31" s="626" t="s">
        <v>420</v>
      </c>
      <c r="I31" s="635" t="s">
        <v>8446</v>
      </c>
      <c r="J31" s="614" t="s">
        <v>618</v>
      </c>
      <c r="K31" s="623" t="s">
        <v>8481</v>
      </c>
      <c r="L31" s="628" t="s">
        <v>8447</v>
      </c>
      <c r="M31" s="613" t="s">
        <v>8448</v>
      </c>
      <c r="N31" s="639" t="s">
        <v>613</v>
      </c>
      <c r="O31" s="613" t="s">
        <v>8757</v>
      </c>
      <c r="P31" s="613" t="s">
        <v>526</v>
      </c>
      <c r="Q31" s="613" t="s">
        <v>8468</v>
      </c>
      <c r="R31" s="623" t="s">
        <v>547</v>
      </c>
      <c r="S31" s="620" t="s">
        <v>520</v>
      </c>
      <c r="T31" s="626" t="s">
        <v>502</v>
      </c>
      <c r="U31" s="623" t="s">
        <v>8452</v>
      </c>
      <c r="V31" s="613" t="s">
        <v>8749</v>
      </c>
      <c r="W31" s="613" t="s">
        <v>8484</v>
      </c>
      <c r="X31" s="613" t="s">
        <v>616</v>
      </c>
    </row>
    <row r="32">
      <c r="A32" s="616"/>
      <c r="B32" s="621" t="s">
        <v>8485</v>
      </c>
      <c r="C32" s="622" t="s">
        <v>8486</v>
      </c>
      <c r="D32" s="607"/>
      <c r="E32" s="613" t="s">
        <v>8458</v>
      </c>
      <c r="F32" s="614"/>
      <c r="G32" s="613" t="s">
        <v>8459</v>
      </c>
      <c r="H32" s="613" t="s">
        <v>8750</v>
      </c>
      <c r="I32" s="635" t="s">
        <v>8488</v>
      </c>
      <c r="J32" s="613" t="s">
        <v>8489</v>
      </c>
      <c r="K32" s="629">
        <v>43746.0</v>
      </c>
      <c r="L32" s="630" t="s">
        <v>8463</v>
      </c>
      <c r="M32" s="613" t="s">
        <v>8490</v>
      </c>
      <c r="N32" s="639" t="s">
        <v>8465</v>
      </c>
      <c r="O32" s="613" t="s">
        <v>8763</v>
      </c>
      <c r="P32" s="633" t="s">
        <v>8764</v>
      </c>
      <c r="Q32" s="613" t="s">
        <v>8672</v>
      </c>
      <c r="R32" s="623" t="s">
        <v>8469</v>
      </c>
      <c r="S32" s="620" t="s">
        <v>8470</v>
      </c>
      <c r="T32" s="626" t="s">
        <v>502</v>
      </c>
      <c r="U32" s="623" t="s">
        <v>8765</v>
      </c>
      <c r="V32" s="613" t="s">
        <v>8766</v>
      </c>
      <c r="W32" s="613" t="s">
        <v>8767</v>
      </c>
      <c r="X32" s="613" t="s">
        <v>8755</v>
      </c>
    </row>
    <row r="33">
      <c r="A33" s="616"/>
      <c r="B33" s="621" t="s">
        <v>8768</v>
      </c>
      <c r="C33" s="622" t="s">
        <v>8502</v>
      </c>
      <c r="D33" s="607"/>
      <c r="E33" s="613" t="s">
        <v>8769</v>
      </c>
      <c r="F33" s="614"/>
      <c r="G33" s="613" t="s">
        <v>8770</v>
      </c>
      <c r="H33" s="613" t="s">
        <v>8771</v>
      </c>
      <c r="I33" s="269" t="s">
        <v>8772</v>
      </c>
      <c r="J33" s="613" t="s">
        <v>8773</v>
      </c>
      <c r="K33" s="613" t="s">
        <v>8774</v>
      </c>
      <c r="L33" s="613" t="s">
        <v>8775</v>
      </c>
      <c r="M33" s="613" t="s">
        <v>8776</v>
      </c>
      <c r="N33" s="624" t="s">
        <v>8777</v>
      </c>
      <c r="O33" s="613" t="s">
        <v>8778</v>
      </c>
      <c r="P33" s="613" t="s">
        <v>8779</v>
      </c>
      <c r="Q33" s="613" t="s">
        <v>8781</v>
      </c>
      <c r="R33" s="623" t="s">
        <v>8782</v>
      </c>
      <c r="S33" s="620" t="s">
        <v>8783</v>
      </c>
      <c r="T33" s="613" t="s">
        <v>8784</v>
      </c>
      <c r="U33" s="623" t="s">
        <v>8785</v>
      </c>
      <c r="V33" s="613" t="s">
        <v>8786</v>
      </c>
      <c r="W33" s="613" t="s">
        <v>8787</v>
      </c>
      <c r="X33" s="613" t="s">
        <v>8789</v>
      </c>
    </row>
    <row r="34">
      <c r="A34" s="616"/>
      <c r="B34" s="621" t="s">
        <v>8522</v>
      </c>
      <c r="C34" s="622" t="s">
        <v>8523</v>
      </c>
      <c r="D34" s="607"/>
      <c r="E34" s="613" t="s">
        <v>8791</v>
      </c>
      <c r="F34" s="614"/>
      <c r="G34" s="613" t="s">
        <v>8792</v>
      </c>
      <c r="H34" s="613" t="s">
        <v>8793</v>
      </c>
      <c r="I34" s="269" t="s">
        <v>8794</v>
      </c>
      <c r="J34" s="613" t="s">
        <v>8795</v>
      </c>
      <c r="K34" s="613" t="s">
        <v>8796</v>
      </c>
      <c r="L34" s="613" t="s">
        <v>8797</v>
      </c>
      <c r="M34" s="613" t="s">
        <v>8799</v>
      </c>
      <c r="N34" s="624" t="s">
        <v>8800</v>
      </c>
      <c r="O34" s="613" t="s">
        <v>8801</v>
      </c>
      <c r="P34" s="613" t="s">
        <v>8802</v>
      </c>
      <c r="Q34" s="613" t="s">
        <v>8803</v>
      </c>
      <c r="R34" s="623" t="s">
        <v>8804</v>
      </c>
      <c r="S34" s="620" t="s">
        <v>8805</v>
      </c>
      <c r="T34" s="613" t="s">
        <v>8806</v>
      </c>
      <c r="U34" s="623" t="s">
        <v>8807</v>
      </c>
      <c r="V34" s="613" t="s">
        <v>8808</v>
      </c>
      <c r="W34" s="613" t="s">
        <v>8809</v>
      </c>
      <c r="X34" s="613" t="s">
        <v>8810</v>
      </c>
    </row>
    <row r="35">
      <c r="A35" s="616"/>
      <c r="B35" s="621" t="s">
        <v>8543</v>
      </c>
      <c r="C35" s="622" t="s">
        <v>8544</v>
      </c>
      <c r="D35" s="607"/>
      <c r="E35" s="613" t="s">
        <v>8545</v>
      </c>
      <c r="F35" s="614"/>
      <c r="G35" s="613" t="s">
        <v>8649</v>
      </c>
      <c r="H35" s="613" t="s">
        <v>8811</v>
      </c>
      <c r="I35" s="635" t="s">
        <v>8571</v>
      </c>
      <c r="J35" s="613" t="s">
        <v>8549</v>
      </c>
      <c r="K35" s="613" t="s">
        <v>379</v>
      </c>
      <c r="L35" s="613" t="s">
        <v>8550</v>
      </c>
      <c r="M35" s="613" t="s">
        <v>8812</v>
      </c>
      <c r="N35" s="639" t="s">
        <v>8552</v>
      </c>
      <c r="O35" s="613" t="s">
        <v>8813</v>
      </c>
      <c r="P35" s="613" t="s">
        <v>8814</v>
      </c>
      <c r="Q35" s="613" t="s">
        <v>8815</v>
      </c>
      <c r="R35" s="623" t="s">
        <v>8556</v>
      </c>
      <c r="S35" s="620" t="s">
        <v>8576</v>
      </c>
      <c r="T35" s="613" t="s">
        <v>8816</v>
      </c>
      <c r="U35" s="623" t="s">
        <v>8817</v>
      </c>
      <c r="V35" s="613" t="s">
        <v>8818</v>
      </c>
      <c r="W35" s="613" t="s">
        <v>8819</v>
      </c>
      <c r="X35" s="613" t="s">
        <v>8820</v>
      </c>
    </row>
    <row r="36">
      <c r="A36" s="638"/>
      <c r="B36" s="617" t="s">
        <v>8565</v>
      </c>
      <c r="C36" s="618" t="s">
        <v>8566</v>
      </c>
      <c r="D36" s="607"/>
      <c r="E36" s="613" t="s">
        <v>8821</v>
      </c>
      <c r="F36" s="614"/>
      <c r="G36" s="613"/>
      <c r="H36" s="613" t="s">
        <v>8811</v>
      </c>
      <c r="I36" s="635" t="s">
        <v>8446</v>
      </c>
      <c r="J36" s="613" t="s">
        <v>8549</v>
      </c>
      <c r="K36" s="613" t="s">
        <v>379</v>
      </c>
      <c r="L36" s="613" t="s">
        <v>8572</v>
      </c>
      <c r="M36" s="613" t="s">
        <v>8822</v>
      </c>
      <c r="N36" s="613" t="s">
        <v>8574</v>
      </c>
      <c r="O36" s="613" t="s">
        <v>8823</v>
      </c>
      <c r="P36" s="613" t="s">
        <v>8824</v>
      </c>
      <c r="Q36" s="613" t="s">
        <v>8575</v>
      </c>
      <c r="R36" s="623" t="s">
        <v>8556</v>
      </c>
      <c r="S36" s="620" t="s">
        <v>8576</v>
      </c>
      <c r="T36" s="613" t="s">
        <v>8577</v>
      </c>
      <c r="U36" s="613" t="s">
        <v>8825</v>
      </c>
      <c r="V36" s="613" t="s">
        <v>8826</v>
      </c>
      <c r="W36" s="613" t="s">
        <v>8827</v>
      </c>
      <c r="X36" s="613" t="s">
        <v>8828</v>
      </c>
    </row>
    <row r="37" ht="171.75" customHeight="1">
      <c r="A37" s="616"/>
      <c r="B37" s="617" t="s">
        <v>8581</v>
      </c>
      <c r="C37" s="618" t="s">
        <v>8582</v>
      </c>
      <c r="D37" s="613"/>
      <c r="E37" s="613" t="s">
        <v>8829</v>
      </c>
      <c r="F37" s="614"/>
      <c r="G37" s="613" t="s">
        <v>8830</v>
      </c>
      <c r="H37" s="613" t="s">
        <v>8831</v>
      </c>
      <c r="I37" s="635" t="s">
        <v>8833</v>
      </c>
      <c r="J37" s="613" t="s">
        <v>8834</v>
      </c>
      <c r="K37" s="613" t="s">
        <v>8796</v>
      </c>
      <c r="L37" s="613" t="s">
        <v>8835</v>
      </c>
      <c r="M37" s="613" t="s">
        <v>8836</v>
      </c>
      <c r="N37" s="613" t="s">
        <v>8837</v>
      </c>
      <c r="O37" s="613" t="s">
        <v>8838</v>
      </c>
      <c r="P37" s="613" t="s">
        <v>8839</v>
      </c>
      <c r="Q37" s="613" t="s">
        <v>8840</v>
      </c>
      <c r="R37" s="623" t="s">
        <v>8842</v>
      </c>
      <c r="S37" s="620" t="s">
        <v>8843</v>
      </c>
      <c r="T37" s="613" t="s">
        <v>8844</v>
      </c>
      <c r="U37" s="613" t="s">
        <v>8845</v>
      </c>
      <c r="V37" s="613" t="s">
        <v>8846</v>
      </c>
      <c r="W37" s="613" t="s">
        <v>8847</v>
      </c>
      <c r="X37" s="613" t="s">
        <v>8848</v>
      </c>
    </row>
    <row r="38">
      <c r="A38" s="616"/>
      <c r="B38" s="621" t="s">
        <v>8608</v>
      </c>
      <c r="C38" s="622" t="s">
        <v>8609</v>
      </c>
      <c r="D38" s="607"/>
      <c r="E38" s="613" t="s">
        <v>8850</v>
      </c>
      <c r="F38" s="614"/>
      <c r="G38" s="613" t="s">
        <v>8851</v>
      </c>
      <c r="H38" s="613" t="s">
        <v>8811</v>
      </c>
      <c r="I38" s="635" t="s">
        <v>8852</v>
      </c>
      <c r="J38" s="613" t="s">
        <v>8853</v>
      </c>
      <c r="K38" s="613" t="s">
        <v>8855</v>
      </c>
      <c r="L38" s="613" t="s">
        <v>8856</v>
      </c>
      <c r="M38" s="613" t="s">
        <v>8857</v>
      </c>
      <c r="N38" s="613" t="s">
        <v>8858</v>
      </c>
      <c r="O38" s="613" t="s">
        <v>8859</v>
      </c>
      <c r="P38" s="613" t="s">
        <v>8860</v>
      </c>
      <c r="Q38" s="613" t="s">
        <v>8861</v>
      </c>
      <c r="R38" s="623" t="s">
        <v>8862</v>
      </c>
      <c r="S38" s="620" t="s">
        <v>8863</v>
      </c>
      <c r="T38" s="613" t="s">
        <v>8577</v>
      </c>
      <c r="U38" s="613" t="s">
        <v>8864</v>
      </c>
      <c r="V38" s="613" t="s">
        <v>8865</v>
      </c>
      <c r="W38" s="613" t="s">
        <v>8866</v>
      </c>
      <c r="X38" s="613" t="s">
        <v>8828</v>
      </c>
    </row>
    <row r="39">
      <c r="A39" s="616"/>
      <c r="B39" s="621" t="s">
        <v>8625</v>
      </c>
      <c r="C39" s="622" t="s">
        <v>8626</v>
      </c>
      <c r="D39" s="613"/>
      <c r="E39" s="613" t="s">
        <v>8627</v>
      </c>
      <c r="F39" s="614"/>
      <c r="G39" s="613" t="s">
        <v>8867</v>
      </c>
      <c r="H39" s="613" t="s">
        <v>8868</v>
      </c>
      <c r="I39" s="269" t="s">
        <v>8869</v>
      </c>
      <c r="J39" s="613" t="s">
        <v>8870</v>
      </c>
      <c r="K39" s="613" t="s">
        <v>8871</v>
      </c>
      <c r="L39" s="613" t="s">
        <v>8872</v>
      </c>
      <c r="M39" s="613" t="s">
        <v>8873</v>
      </c>
      <c r="N39" s="613" t="s">
        <v>8874</v>
      </c>
      <c r="O39" s="613" t="s">
        <v>8875</v>
      </c>
      <c r="P39" s="613" t="s">
        <v>8876</v>
      </c>
      <c r="Q39" s="613" t="s">
        <v>8877</v>
      </c>
      <c r="R39" s="623" t="s">
        <v>8878</v>
      </c>
      <c r="S39" s="620" t="s">
        <v>8879</v>
      </c>
      <c r="T39" s="613" t="s">
        <v>8880</v>
      </c>
      <c r="U39" s="613" t="s">
        <v>8881</v>
      </c>
      <c r="V39" s="613" t="s">
        <v>8882</v>
      </c>
      <c r="W39" s="620" t="s">
        <v>8579</v>
      </c>
      <c r="X39" s="613" t="s">
        <v>8883</v>
      </c>
    </row>
    <row r="40">
      <c r="A40" s="616"/>
      <c r="B40" s="621" t="s">
        <v>8647</v>
      </c>
      <c r="C40" s="618" t="s">
        <v>8648</v>
      </c>
      <c r="D40" s="640"/>
      <c r="E40" s="613" t="s">
        <v>8821</v>
      </c>
      <c r="F40" s="614"/>
      <c r="G40" s="624" t="s">
        <v>8886</v>
      </c>
      <c r="H40" s="613" t="s">
        <v>8887</v>
      </c>
      <c r="I40" s="635" t="s">
        <v>8888</v>
      </c>
      <c r="J40" s="613" t="s">
        <v>8549</v>
      </c>
      <c r="K40" s="613" t="s">
        <v>379</v>
      </c>
      <c r="L40" s="613" t="s">
        <v>8572</v>
      </c>
      <c r="M40" s="613" t="s">
        <v>8822</v>
      </c>
      <c r="N40" s="613" t="s">
        <v>8574</v>
      </c>
      <c r="O40" s="613" t="s">
        <v>8889</v>
      </c>
      <c r="P40" s="613" t="s">
        <v>526</v>
      </c>
      <c r="Q40" s="613" t="s">
        <v>8575</v>
      </c>
      <c r="R40" s="623" t="s">
        <v>8556</v>
      </c>
      <c r="S40" s="620" t="s">
        <v>8576</v>
      </c>
      <c r="T40" s="613" t="s">
        <v>8890</v>
      </c>
      <c r="U40" s="613" t="s">
        <v>8891</v>
      </c>
      <c r="V40" s="613" t="s">
        <v>8892</v>
      </c>
      <c r="W40" s="613" t="s">
        <v>8893</v>
      </c>
      <c r="X40" s="613" t="s">
        <v>8828</v>
      </c>
    </row>
    <row r="41">
      <c r="A41" s="616"/>
      <c r="B41" s="621" t="s">
        <v>8660</v>
      </c>
      <c r="C41" s="618" t="s">
        <v>8661</v>
      </c>
      <c r="D41" s="640"/>
      <c r="E41" s="613" t="s">
        <v>8445</v>
      </c>
      <c r="F41" s="614"/>
      <c r="G41" s="624" t="s">
        <v>464</v>
      </c>
      <c r="H41" s="613" t="s">
        <v>8894</v>
      </c>
      <c r="I41" s="635" t="s">
        <v>8446</v>
      </c>
      <c r="J41" s="613" t="s">
        <v>8895</v>
      </c>
      <c r="K41" s="613" t="s">
        <v>8871</v>
      </c>
      <c r="L41" s="613" t="s">
        <v>8896</v>
      </c>
      <c r="M41" s="613" t="s">
        <v>8897</v>
      </c>
      <c r="N41" s="613" t="s">
        <v>8874</v>
      </c>
      <c r="O41" s="613" t="s">
        <v>8898</v>
      </c>
      <c r="P41" s="613" t="s">
        <v>8652</v>
      </c>
      <c r="Q41" s="613" t="s">
        <v>8672</v>
      </c>
      <c r="R41" s="623" t="s">
        <v>8899</v>
      </c>
      <c r="S41" s="620" t="s">
        <v>8900</v>
      </c>
      <c r="T41" s="626" t="s">
        <v>502</v>
      </c>
      <c r="U41" s="613" t="s">
        <v>8901</v>
      </c>
      <c r="V41" s="613" t="s">
        <v>8892</v>
      </c>
      <c r="W41" s="613" t="s">
        <v>8902</v>
      </c>
      <c r="X41" s="613" t="s">
        <v>616</v>
      </c>
    </row>
    <row r="42">
      <c r="A42" s="616"/>
      <c r="B42" s="621" t="s">
        <v>8681</v>
      </c>
      <c r="C42" s="618" t="s">
        <v>8682</v>
      </c>
      <c r="D42" s="640"/>
      <c r="E42" s="641" t="s">
        <v>8445</v>
      </c>
      <c r="F42" s="614"/>
      <c r="G42" s="624" t="s">
        <v>464</v>
      </c>
      <c r="H42" s="626" t="s">
        <v>420</v>
      </c>
      <c r="I42" s="635" t="s">
        <v>8446</v>
      </c>
      <c r="J42" s="613" t="s">
        <v>8683</v>
      </c>
      <c r="K42" s="613" t="s">
        <v>8684</v>
      </c>
      <c r="L42" s="613" t="s">
        <v>8685</v>
      </c>
      <c r="M42" s="613" t="s">
        <v>8911</v>
      </c>
      <c r="N42" s="624" t="s">
        <v>8687</v>
      </c>
      <c r="O42" s="613" t="s">
        <v>8912</v>
      </c>
      <c r="P42" s="613" t="s">
        <v>526</v>
      </c>
      <c r="Q42" s="635" t="s">
        <v>630</v>
      </c>
      <c r="R42" s="623" t="s">
        <v>8688</v>
      </c>
      <c r="S42" s="620" t="s">
        <v>8689</v>
      </c>
      <c r="T42" s="626" t="s">
        <v>502</v>
      </c>
      <c r="U42" s="613" t="s">
        <v>8690</v>
      </c>
      <c r="V42" s="613" t="s">
        <v>8892</v>
      </c>
      <c r="W42" s="613" t="s">
        <v>8914</v>
      </c>
      <c r="X42" s="613" t="s">
        <v>616</v>
      </c>
    </row>
    <row r="43">
      <c r="A43" s="616"/>
      <c r="B43" s="621" t="s">
        <v>8694</v>
      </c>
      <c r="C43" s="618" t="s">
        <v>8695</v>
      </c>
      <c r="D43" s="640"/>
      <c r="E43" s="641" t="s">
        <v>8445</v>
      </c>
      <c r="F43" s="614"/>
      <c r="G43" s="624" t="s">
        <v>464</v>
      </c>
      <c r="H43" s="613" t="s">
        <v>8811</v>
      </c>
      <c r="I43" s="635" t="s">
        <v>8446</v>
      </c>
      <c r="J43" s="613" t="s">
        <v>8549</v>
      </c>
      <c r="K43" s="613" t="s">
        <v>379</v>
      </c>
      <c r="L43" s="613" t="s">
        <v>8572</v>
      </c>
      <c r="M43" s="613" t="s">
        <v>8915</v>
      </c>
      <c r="N43" s="613" t="s">
        <v>8574</v>
      </c>
      <c r="O43" s="613"/>
      <c r="P43" s="613" t="s">
        <v>526</v>
      </c>
      <c r="Q43" s="635" t="s">
        <v>630</v>
      </c>
      <c r="R43" s="623" t="s">
        <v>8556</v>
      </c>
      <c r="S43" s="620" t="s">
        <v>8576</v>
      </c>
      <c r="T43" s="613" t="s">
        <v>8577</v>
      </c>
      <c r="U43" s="613" t="s">
        <v>8825</v>
      </c>
      <c r="V43" s="613" t="s">
        <v>8892</v>
      </c>
      <c r="W43" s="613" t="s">
        <v>8914</v>
      </c>
      <c r="X43" s="613" t="s">
        <v>616</v>
      </c>
    </row>
    <row r="44">
      <c r="A44" s="631"/>
      <c r="B44" s="631"/>
      <c r="C44" s="631"/>
      <c r="D44" s="640"/>
      <c r="E44" s="614"/>
      <c r="F44" s="614"/>
      <c r="G44" s="613"/>
      <c r="H44" s="642" t="s">
        <v>420</v>
      </c>
      <c r="I44" s="613"/>
      <c r="J44" s="614"/>
      <c r="K44" s="613"/>
      <c r="L44" s="613"/>
      <c r="M44" s="614"/>
      <c r="N44" s="613"/>
      <c r="O44" s="613"/>
      <c r="P44" s="613"/>
      <c r="Q44" s="613"/>
      <c r="R44" s="623" t="s">
        <v>547</v>
      </c>
      <c r="S44" s="613"/>
      <c r="T44" s="626" t="s">
        <v>502</v>
      </c>
      <c r="U44" s="613"/>
      <c r="V44" s="613"/>
      <c r="W44" s="613"/>
      <c r="X44" s="613"/>
    </row>
    <row r="45">
      <c r="A45" s="631" t="s">
        <v>8924</v>
      </c>
      <c r="B45" s="612"/>
      <c r="C45" s="611"/>
      <c r="D45" s="613"/>
      <c r="E45" s="614"/>
      <c r="F45" s="614"/>
      <c r="G45" s="613"/>
      <c r="H45" s="626" t="s">
        <v>420</v>
      </c>
      <c r="I45" s="614"/>
      <c r="J45" s="614" t="s">
        <v>618</v>
      </c>
      <c r="K45" s="613" t="s">
        <v>8366</v>
      </c>
      <c r="L45" s="613"/>
      <c r="M45" s="614"/>
      <c r="N45" s="613"/>
      <c r="O45" s="614"/>
      <c r="P45" s="614"/>
      <c r="Q45" s="614"/>
      <c r="R45" s="623" t="s">
        <v>547</v>
      </c>
      <c r="S45" s="613" t="s">
        <v>520</v>
      </c>
      <c r="T45" s="626" t="s">
        <v>502</v>
      </c>
      <c r="U45" s="613" t="s">
        <v>8370</v>
      </c>
      <c r="V45" s="613"/>
      <c r="W45" s="614"/>
      <c r="X45" s="613"/>
    </row>
    <row r="46">
      <c r="A46" s="616"/>
      <c r="B46" s="621" t="s">
        <v>8373</v>
      </c>
      <c r="C46" s="618" t="s">
        <v>8926</v>
      </c>
      <c r="D46" s="607"/>
      <c r="E46" s="613" t="s">
        <v>8929</v>
      </c>
      <c r="F46" s="614"/>
      <c r="G46" s="624" t="s">
        <v>8932</v>
      </c>
      <c r="H46" s="613" t="s">
        <v>8933</v>
      </c>
      <c r="I46" s="635" t="s">
        <v>8934</v>
      </c>
      <c r="J46" s="613" t="s">
        <v>8935</v>
      </c>
      <c r="K46" s="613" t="s">
        <v>8936</v>
      </c>
      <c r="L46" s="613" t="s">
        <v>8937</v>
      </c>
      <c r="M46" s="613" t="s">
        <v>8938</v>
      </c>
      <c r="N46" s="613" t="s">
        <v>8939</v>
      </c>
      <c r="O46" s="613" t="s">
        <v>8940</v>
      </c>
      <c r="P46" s="613" t="s">
        <v>8941</v>
      </c>
      <c r="Q46" s="613" t="s">
        <v>8942</v>
      </c>
      <c r="R46" s="623" t="s">
        <v>8944</v>
      </c>
      <c r="S46" s="643" t="s">
        <v>8945</v>
      </c>
      <c r="T46" s="613" t="s">
        <v>8946</v>
      </c>
      <c r="U46" s="613" t="s">
        <v>8947</v>
      </c>
      <c r="V46" s="613" t="s">
        <v>8948</v>
      </c>
      <c r="W46" s="613" t="s">
        <v>8949</v>
      </c>
      <c r="X46" s="613" t="s">
        <v>8950</v>
      </c>
    </row>
    <row r="47">
      <c r="A47" s="616"/>
      <c r="B47" s="621" t="s">
        <v>8397</v>
      </c>
      <c r="C47" s="618" t="s">
        <v>8398</v>
      </c>
      <c r="D47" s="607"/>
      <c r="E47" s="613" t="s">
        <v>8399</v>
      </c>
      <c r="F47" s="614"/>
      <c r="G47" s="624" t="s">
        <v>8951</v>
      </c>
      <c r="H47" s="613" t="s">
        <v>8729</v>
      </c>
      <c r="I47" s="635" t="s">
        <v>8952</v>
      </c>
      <c r="J47" s="613" t="s">
        <v>8403</v>
      </c>
      <c r="K47" s="613" t="s">
        <v>8404</v>
      </c>
      <c r="L47" s="613" t="s">
        <v>8405</v>
      </c>
      <c r="M47" s="613" t="s">
        <v>8954</v>
      </c>
      <c r="N47" s="624" t="s">
        <v>8407</v>
      </c>
      <c r="O47" s="613" t="s">
        <v>8404</v>
      </c>
      <c r="P47" s="613" t="s">
        <v>8733</v>
      </c>
      <c r="Q47" s="613" t="s">
        <v>8404</v>
      </c>
      <c r="R47" s="623" t="s">
        <v>8411</v>
      </c>
      <c r="S47" s="643" t="s">
        <v>8412</v>
      </c>
      <c r="T47" s="613" t="s">
        <v>8413</v>
      </c>
      <c r="U47" s="613" t="s">
        <v>8414</v>
      </c>
      <c r="V47" s="613" t="s">
        <v>8415</v>
      </c>
      <c r="W47" s="613"/>
      <c r="X47" s="613" t="s">
        <v>8959</v>
      </c>
    </row>
    <row r="48">
      <c r="A48" s="616"/>
      <c r="B48" s="621" t="s">
        <v>8418</v>
      </c>
      <c r="C48" s="618" t="s">
        <v>8419</v>
      </c>
      <c r="D48" s="607"/>
      <c r="E48" s="613" t="s">
        <v>8962</v>
      </c>
      <c r="F48" s="614"/>
      <c r="G48" s="624" t="s">
        <v>8964</v>
      </c>
      <c r="H48" s="613" t="s">
        <v>8739</v>
      </c>
      <c r="I48" s="635" t="s">
        <v>8965</v>
      </c>
      <c r="J48" s="613" t="s">
        <v>8425</v>
      </c>
      <c r="K48" s="613" t="s">
        <v>8426</v>
      </c>
      <c r="L48" s="613" t="s">
        <v>8427</v>
      </c>
      <c r="M48" s="613" t="s">
        <v>8966</v>
      </c>
      <c r="N48" s="613" t="s">
        <v>8430</v>
      </c>
      <c r="O48" s="613" t="s">
        <v>8967</v>
      </c>
      <c r="P48" s="613" t="s">
        <v>8432</v>
      </c>
      <c r="Q48" s="613" t="s">
        <v>8433</v>
      </c>
      <c r="R48" s="623" t="s">
        <v>8434</v>
      </c>
      <c r="S48" s="643" t="s">
        <v>8968</v>
      </c>
      <c r="T48" s="613" t="s">
        <v>8436</v>
      </c>
      <c r="U48" s="613" t="s">
        <v>8437</v>
      </c>
      <c r="V48" s="613" t="s">
        <v>8969</v>
      </c>
      <c r="W48" s="613"/>
      <c r="X48" s="613" t="s">
        <v>8970</v>
      </c>
    </row>
    <row r="49">
      <c r="A49" s="616"/>
      <c r="B49" s="621" t="s">
        <v>8443</v>
      </c>
      <c r="C49" s="618" t="s">
        <v>8444</v>
      </c>
      <c r="D49" s="607"/>
      <c r="E49" s="613" t="s">
        <v>8445</v>
      </c>
      <c r="F49" s="614"/>
      <c r="G49" s="624" t="s">
        <v>397</v>
      </c>
      <c r="H49" s="626" t="s">
        <v>420</v>
      </c>
      <c r="I49" s="635" t="s">
        <v>8446</v>
      </c>
      <c r="J49" s="614" t="s">
        <v>618</v>
      </c>
      <c r="K49" s="613" t="s">
        <v>8366</v>
      </c>
      <c r="L49" s="624" t="s">
        <v>8447</v>
      </c>
      <c r="M49" s="613" t="s">
        <v>8975</v>
      </c>
      <c r="N49" s="613" t="s">
        <v>613</v>
      </c>
      <c r="O49" s="613" t="s">
        <v>8757</v>
      </c>
      <c r="P49" s="613" t="s">
        <v>526</v>
      </c>
      <c r="Q49" s="613" t="s">
        <v>8976</v>
      </c>
      <c r="R49" s="623" t="s">
        <v>547</v>
      </c>
      <c r="S49" s="643" t="s">
        <v>8977</v>
      </c>
      <c r="T49" s="626" t="s">
        <v>502</v>
      </c>
      <c r="U49" s="613" t="s">
        <v>8452</v>
      </c>
      <c r="V49" s="613" t="s">
        <v>8453</v>
      </c>
      <c r="W49" s="613"/>
      <c r="X49" s="613" t="s">
        <v>573</v>
      </c>
    </row>
    <row r="50">
      <c r="A50" s="616"/>
      <c r="B50" s="621" t="s">
        <v>8456</v>
      </c>
      <c r="C50" s="618" t="s">
        <v>8457</v>
      </c>
      <c r="D50" s="607"/>
      <c r="E50" s="613" t="s">
        <v>8458</v>
      </c>
      <c r="F50" s="614"/>
      <c r="G50" s="624" t="s">
        <v>8979</v>
      </c>
      <c r="H50" s="613" t="s">
        <v>8750</v>
      </c>
      <c r="I50" s="635" t="s">
        <v>8461</v>
      </c>
      <c r="J50" s="613" t="s">
        <v>8462</v>
      </c>
      <c r="K50" s="627">
        <v>43746.0</v>
      </c>
      <c r="L50" s="613" t="s">
        <v>8463</v>
      </c>
      <c r="M50" s="613" t="s">
        <v>8980</v>
      </c>
      <c r="N50" s="613" t="s">
        <v>8465</v>
      </c>
      <c r="O50" s="613" t="s">
        <v>8981</v>
      </c>
      <c r="P50" s="613" t="s">
        <v>8467</v>
      </c>
      <c r="Q50" s="613" t="s">
        <v>8468</v>
      </c>
      <c r="R50" s="623" t="s">
        <v>8469</v>
      </c>
      <c r="S50" s="643" t="s">
        <v>8470</v>
      </c>
      <c r="T50" s="613" t="s">
        <v>8471</v>
      </c>
      <c r="U50" s="613" t="s">
        <v>8492</v>
      </c>
      <c r="V50" s="613" t="s">
        <v>8982</v>
      </c>
      <c r="W50" s="613"/>
      <c r="X50" s="613" t="s">
        <v>573</v>
      </c>
    </row>
    <row r="51">
      <c r="A51" s="616"/>
      <c r="B51" s="621" t="s">
        <v>8478</v>
      </c>
      <c r="C51" s="618" t="s">
        <v>8480</v>
      </c>
      <c r="D51" s="607"/>
      <c r="E51" s="613" t="s">
        <v>8445</v>
      </c>
      <c r="F51" s="614"/>
      <c r="G51" s="613" t="s">
        <v>397</v>
      </c>
      <c r="H51" s="626" t="s">
        <v>420</v>
      </c>
      <c r="I51" s="635" t="s">
        <v>8446</v>
      </c>
      <c r="J51" s="614" t="s">
        <v>618</v>
      </c>
      <c r="K51" s="623" t="s">
        <v>8481</v>
      </c>
      <c r="L51" s="628" t="s">
        <v>8447</v>
      </c>
      <c r="M51" s="613" t="s">
        <v>8983</v>
      </c>
      <c r="N51" s="613" t="s">
        <v>613</v>
      </c>
      <c r="O51" s="613" t="s">
        <v>8984</v>
      </c>
      <c r="P51" s="613" t="s">
        <v>526</v>
      </c>
      <c r="Q51" s="613" t="s">
        <v>8985</v>
      </c>
      <c r="R51" s="623" t="s">
        <v>8451</v>
      </c>
      <c r="S51" s="644" t="s">
        <v>520</v>
      </c>
      <c r="T51" s="626" t="s">
        <v>502</v>
      </c>
      <c r="U51" s="623" t="s">
        <v>8452</v>
      </c>
      <c r="V51" s="613" t="s">
        <v>8453</v>
      </c>
      <c r="W51" s="613"/>
      <c r="X51" s="613" t="s">
        <v>573</v>
      </c>
    </row>
    <row r="52">
      <c r="A52" s="616"/>
      <c r="B52" s="621" t="s">
        <v>8485</v>
      </c>
      <c r="C52" s="618" t="s">
        <v>8486</v>
      </c>
      <c r="D52" s="607"/>
      <c r="E52" s="613" t="s">
        <v>8458</v>
      </c>
      <c r="F52" s="614"/>
      <c r="G52" s="624" t="s">
        <v>8979</v>
      </c>
      <c r="H52" s="613" t="s">
        <v>8750</v>
      </c>
      <c r="I52" s="635" t="s">
        <v>8488</v>
      </c>
      <c r="J52" s="613" t="s">
        <v>8489</v>
      </c>
      <c r="K52" s="629">
        <v>43746.0</v>
      </c>
      <c r="L52" s="630" t="s">
        <v>8463</v>
      </c>
      <c r="M52" s="613" t="s">
        <v>8986</v>
      </c>
      <c r="N52" s="613" t="s">
        <v>8465</v>
      </c>
      <c r="O52" s="627">
        <v>43747.0</v>
      </c>
      <c r="P52" s="613" t="s">
        <v>526</v>
      </c>
      <c r="Q52" s="613" t="s">
        <v>8672</v>
      </c>
      <c r="R52" s="623" t="s">
        <v>8469</v>
      </c>
      <c r="S52" s="643" t="s">
        <v>8470</v>
      </c>
      <c r="T52" s="626" t="s">
        <v>502</v>
      </c>
      <c r="U52" s="623" t="s">
        <v>8765</v>
      </c>
      <c r="V52" s="613" t="s">
        <v>8987</v>
      </c>
      <c r="W52" s="613"/>
      <c r="X52" s="613" t="s">
        <v>573</v>
      </c>
    </row>
    <row r="53">
      <c r="A53" s="616"/>
      <c r="B53" s="621" t="s">
        <v>8768</v>
      </c>
      <c r="C53" s="618" t="s">
        <v>8502</v>
      </c>
      <c r="D53" s="607"/>
      <c r="E53" s="613" t="s">
        <v>8988</v>
      </c>
      <c r="F53" s="614"/>
      <c r="G53" s="613" t="s">
        <v>8989</v>
      </c>
      <c r="H53" s="613" t="s">
        <v>8990</v>
      </c>
      <c r="I53" s="635" t="s">
        <v>8991</v>
      </c>
      <c r="J53" s="613" t="s">
        <v>8992</v>
      </c>
      <c r="K53" s="613" t="s">
        <v>8993</v>
      </c>
      <c r="L53" s="613" t="s">
        <v>8994</v>
      </c>
      <c r="M53" s="613" t="s">
        <v>8995</v>
      </c>
      <c r="N53" s="624" t="s">
        <v>8996</v>
      </c>
      <c r="O53" s="613" t="s">
        <v>8997</v>
      </c>
      <c r="P53" s="613" t="s">
        <v>8998</v>
      </c>
      <c r="Q53" s="635" t="s">
        <v>8999</v>
      </c>
      <c r="R53" s="623" t="s">
        <v>9000</v>
      </c>
      <c r="S53" s="643" t="s">
        <v>9001</v>
      </c>
      <c r="T53" s="613" t="s">
        <v>9002</v>
      </c>
      <c r="U53" s="623" t="s">
        <v>9003</v>
      </c>
      <c r="V53" s="613" t="s">
        <v>9004</v>
      </c>
      <c r="W53" s="613"/>
      <c r="X53" s="613" t="s">
        <v>9005</v>
      </c>
    </row>
    <row r="54">
      <c r="A54" s="616"/>
      <c r="B54" s="621" t="s">
        <v>8522</v>
      </c>
      <c r="C54" s="618" t="s">
        <v>8523</v>
      </c>
      <c r="D54" s="607"/>
      <c r="E54" s="613" t="s">
        <v>9006</v>
      </c>
      <c r="F54" s="614"/>
      <c r="G54" s="624" t="s">
        <v>9007</v>
      </c>
      <c r="H54" s="613" t="s">
        <v>9008</v>
      </c>
      <c r="I54" s="269" t="s">
        <v>9009</v>
      </c>
      <c r="J54" s="613" t="s">
        <v>9010</v>
      </c>
      <c r="K54" s="613" t="s">
        <v>9011</v>
      </c>
      <c r="L54" s="613" t="s">
        <v>9012</v>
      </c>
      <c r="M54" s="613" t="s">
        <v>9013</v>
      </c>
      <c r="N54" s="613" t="s">
        <v>9014</v>
      </c>
      <c r="O54" s="613" t="s">
        <v>9015</v>
      </c>
      <c r="P54" s="613" t="s">
        <v>9016</v>
      </c>
      <c r="Q54" s="613" t="s">
        <v>9017</v>
      </c>
      <c r="R54" s="623" t="s">
        <v>9018</v>
      </c>
      <c r="S54" s="643" t="s">
        <v>9019</v>
      </c>
      <c r="T54" s="613" t="s">
        <v>9020</v>
      </c>
      <c r="U54" s="623" t="s">
        <v>9021</v>
      </c>
      <c r="V54" s="613" t="s">
        <v>9022</v>
      </c>
      <c r="W54" s="613"/>
      <c r="X54" s="613" t="s">
        <v>9023</v>
      </c>
    </row>
    <row r="55">
      <c r="A55" s="616"/>
      <c r="B55" s="621" t="s">
        <v>8543</v>
      </c>
      <c r="C55" s="618" t="s">
        <v>8544</v>
      </c>
      <c r="D55" s="607"/>
      <c r="E55" s="613" t="s">
        <v>9024</v>
      </c>
      <c r="F55" s="614"/>
      <c r="G55" s="613" t="s">
        <v>9025</v>
      </c>
      <c r="H55" s="613" t="s">
        <v>9026</v>
      </c>
      <c r="I55" s="269" t="s">
        <v>8571</v>
      </c>
      <c r="J55" s="613" t="s">
        <v>8549</v>
      </c>
      <c r="K55" s="613" t="s">
        <v>379</v>
      </c>
      <c r="L55" s="613" t="s">
        <v>8550</v>
      </c>
      <c r="M55" s="613" t="s">
        <v>9027</v>
      </c>
      <c r="N55" s="613" t="s">
        <v>8552</v>
      </c>
      <c r="O55" s="613" t="s">
        <v>9028</v>
      </c>
      <c r="P55" s="613" t="s">
        <v>9029</v>
      </c>
      <c r="Q55" s="613" t="s">
        <v>9030</v>
      </c>
      <c r="R55" s="623" t="s">
        <v>8556</v>
      </c>
      <c r="S55" s="643" t="s">
        <v>8576</v>
      </c>
      <c r="T55" s="613" t="s">
        <v>8559</v>
      </c>
      <c r="U55" s="623" t="s">
        <v>9031</v>
      </c>
      <c r="V55" s="613" t="s">
        <v>9032</v>
      </c>
      <c r="W55" s="613"/>
      <c r="X55" s="613" t="s">
        <v>9033</v>
      </c>
    </row>
    <row r="56">
      <c r="A56" s="616"/>
      <c r="B56" s="621" t="s">
        <v>8565</v>
      </c>
      <c r="C56" s="618" t="s">
        <v>8566</v>
      </c>
      <c r="D56" s="607"/>
      <c r="E56" s="613" t="s">
        <v>8567</v>
      </c>
      <c r="F56" s="614"/>
      <c r="G56" s="613" t="s">
        <v>9025</v>
      </c>
      <c r="H56" s="613" t="s">
        <v>8811</v>
      </c>
      <c r="I56" s="269" t="s">
        <v>9034</v>
      </c>
      <c r="J56" s="613" t="s">
        <v>8549</v>
      </c>
      <c r="K56" s="613" t="s">
        <v>379</v>
      </c>
      <c r="L56" s="613" t="s">
        <v>8572</v>
      </c>
      <c r="M56" s="613" t="s">
        <v>8822</v>
      </c>
      <c r="N56" s="613" t="s">
        <v>8574</v>
      </c>
      <c r="O56" s="613" t="s">
        <v>8823</v>
      </c>
      <c r="P56" s="613" t="s">
        <v>8652</v>
      </c>
      <c r="Q56" s="613" t="s">
        <v>9035</v>
      </c>
      <c r="R56" s="623" t="s">
        <v>8556</v>
      </c>
      <c r="S56" s="643" t="s">
        <v>8576</v>
      </c>
      <c r="T56" s="613" t="s">
        <v>9036</v>
      </c>
      <c r="U56" s="623" t="s">
        <v>8370</v>
      </c>
      <c r="V56" s="613" t="s">
        <v>9037</v>
      </c>
      <c r="W56" s="613"/>
      <c r="X56" s="613" t="s">
        <v>9033</v>
      </c>
    </row>
    <row r="57">
      <c r="A57" s="616"/>
      <c r="B57" s="621" t="s">
        <v>8581</v>
      </c>
      <c r="C57" s="645" t="s">
        <v>8582</v>
      </c>
      <c r="D57" s="607"/>
      <c r="E57" s="613" t="s">
        <v>9038</v>
      </c>
      <c r="F57" s="614"/>
      <c r="G57" s="613" t="s">
        <v>9039</v>
      </c>
      <c r="H57" s="613" t="s">
        <v>9040</v>
      </c>
      <c r="I57" s="269" t="s">
        <v>9041</v>
      </c>
      <c r="J57" s="613" t="s">
        <v>9042</v>
      </c>
      <c r="K57" s="613" t="s">
        <v>9011</v>
      </c>
      <c r="L57" s="613" t="s">
        <v>9043</v>
      </c>
      <c r="M57" s="613" t="s">
        <v>9044</v>
      </c>
      <c r="N57" s="613" t="s">
        <v>9045</v>
      </c>
      <c r="O57" s="613" t="s">
        <v>9046</v>
      </c>
      <c r="P57" s="613" t="s">
        <v>9047</v>
      </c>
      <c r="Q57" s="613" t="s">
        <v>9048</v>
      </c>
      <c r="R57" s="623" t="s">
        <v>9049</v>
      </c>
      <c r="S57" s="643" t="s">
        <v>9050</v>
      </c>
      <c r="T57" s="613" t="s">
        <v>9051</v>
      </c>
      <c r="U57" s="623" t="s">
        <v>9052</v>
      </c>
      <c r="V57" s="613" t="s">
        <v>9053</v>
      </c>
      <c r="W57" s="613"/>
      <c r="X57" s="613" t="s">
        <v>9054</v>
      </c>
    </row>
    <row r="58">
      <c r="A58" s="616"/>
      <c r="B58" s="621" t="s">
        <v>8608</v>
      </c>
      <c r="C58" s="618" t="s">
        <v>8609</v>
      </c>
      <c r="D58" s="607"/>
      <c r="E58" s="613" t="s">
        <v>8821</v>
      </c>
      <c r="F58" s="614"/>
      <c r="G58" s="613" t="s">
        <v>9025</v>
      </c>
      <c r="H58" s="613" t="s">
        <v>9055</v>
      </c>
      <c r="I58" s="269" t="s">
        <v>9056</v>
      </c>
      <c r="J58" s="613" t="s">
        <v>8853</v>
      </c>
      <c r="K58" s="613" t="s">
        <v>9057</v>
      </c>
      <c r="L58" s="613" t="s">
        <v>9058</v>
      </c>
      <c r="M58" s="613" t="s">
        <v>9059</v>
      </c>
      <c r="N58" s="613" t="s">
        <v>9060</v>
      </c>
      <c r="O58" s="613" t="s">
        <v>9061</v>
      </c>
      <c r="P58" s="613" t="s">
        <v>9062</v>
      </c>
      <c r="Q58" s="613" t="s">
        <v>9063</v>
      </c>
      <c r="R58" s="623" t="s">
        <v>9064</v>
      </c>
      <c r="S58" s="643" t="s">
        <v>9065</v>
      </c>
      <c r="T58" s="613" t="s">
        <v>8577</v>
      </c>
      <c r="U58" s="623" t="s">
        <v>9066</v>
      </c>
      <c r="V58" s="613" t="s">
        <v>9067</v>
      </c>
      <c r="W58" s="620"/>
      <c r="X58" s="613" t="s">
        <v>9068</v>
      </c>
    </row>
    <row r="59">
      <c r="A59" s="616"/>
      <c r="B59" s="621" t="s">
        <v>8625</v>
      </c>
      <c r="C59" s="618" t="s">
        <v>8626</v>
      </c>
      <c r="D59" s="607"/>
      <c r="E59" s="613" t="s">
        <v>9069</v>
      </c>
      <c r="F59" s="614"/>
      <c r="G59" s="613" t="s">
        <v>9070</v>
      </c>
      <c r="H59" s="613" t="s">
        <v>9071</v>
      </c>
      <c r="I59" s="269" t="s">
        <v>9072</v>
      </c>
      <c r="J59" s="613" t="s">
        <v>9073</v>
      </c>
      <c r="K59" s="613" t="s">
        <v>9074</v>
      </c>
      <c r="L59" s="613" t="s">
        <v>8872</v>
      </c>
      <c r="M59" s="613" t="s">
        <v>9075</v>
      </c>
      <c r="N59" s="613" t="s">
        <v>9076</v>
      </c>
      <c r="O59" s="613" t="s">
        <v>9077</v>
      </c>
      <c r="P59" s="613" t="s">
        <v>9078</v>
      </c>
      <c r="Q59" s="613" t="s">
        <v>9079</v>
      </c>
      <c r="R59" s="623" t="s">
        <v>9080</v>
      </c>
      <c r="S59" s="643" t="s">
        <v>9081</v>
      </c>
      <c r="T59" s="613" t="s">
        <v>9082</v>
      </c>
      <c r="U59" s="623" t="s">
        <v>9083</v>
      </c>
      <c r="V59" s="613" t="s">
        <v>9084</v>
      </c>
      <c r="W59" s="613"/>
      <c r="X59" s="613" t="s">
        <v>9085</v>
      </c>
    </row>
    <row r="60">
      <c r="A60" s="616"/>
      <c r="B60" s="621" t="s">
        <v>8647</v>
      </c>
      <c r="C60" s="618" t="s">
        <v>8648</v>
      </c>
      <c r="D60" s="607"/>
      <c r="E60" s="613" t="s">
        <v>8821</v>
      </c>
      <c r="F60" s="614"/>
      <c r="G60" s="613" t="s">
        <v>9025</v>
      </c>
      <c r="H60" s="613" t="s">
        <v>8811</v>
      </c>
      <c r="I60" s="269" t="s">
        <v>8571</v>
      </c>
      <c r="J60" s="613" t="s">
        <v>8549</v>
      </c>
      <c r="K60" s="613" t="s">
        <v>379</v>
      </c>
      <c r="L60" s="613" t="s">
        <v>8572</v>
      </c>
      <c r="M60" s="613" t="s">
        <v>8822</v>
      </c>
      <c r="N60" s="613" t="s">
        <v>8574</v>
      </c>
      <c r="O60" s="613" t="s">
        <v>8823</v>
      </c>
      <c r="P60" s="613" t="s">
        <v>9062</v>
      </c>
      <c r="Q60" s="635" t="s">
        <v>630</v>
      </c>
      <c r="R60" s="623" t="s">
        <v>8556</v>
      </c>
      <c r="S60" s="643" t="s">
        <v>9086</v>
      </c>
      <c r="T60" s="613" t="s">
        <v>9082</v>
      </c>
      <c r="U60" s="623" t="s">
        <v>9087</v>
      </c>
      <c r="V60" s="613" t="s">
        <v>9088</v>
      </c>
      <c r="W60" s="613"/>
      <c r="X60" s="613" t="s">
        <v>573</v>
      </c>
    </row>
    <row r="61">
      <c r="A61" s="616"/>
      <c r="B61" s="621" t="s">
        <v>8660</v>
      </c>
      <c r="C61" s="618" t="s">
        <v>8661</v>
      </c>
      <c r="D61" s="607"/>
      <c r="E61" s="613" t="s">
        <v>8445</v>
      </c>
      <c r="F61" s="614"/>
      <c r="G61" s="613" t="s">
        <v>9089</v>
      </c>
      <c r="H61" s="613" t="s">
        <v>9090</v>
      </c>
      <c r="I61" s="269" t="s">
        <v>8446</v>
      </c>
      <c r="J61" s="613" t="s">
        <v>9091</v>
      </c>
      <c r="K61" s="613" t="s">
        <v>9074</v>
      </c>
      <c r="L61" s="613" t="s">
        <v>9092</v>
      </c>
      <c r="M61" s="613" t="s">
        <v>9075</v>
      </c>
      <c r="N61" s="613" t="s">
        <v>9076</v>
      </c>
      <c r="O61" s="613" t="s">
        <v>9093</v>
      </c>
      <c r="P61" s="613" t="s">
        <v>526</v>
      </c>
      <c r="Q61" s="635" t="s">
        <v>630</v>
      </c>
      <c r="R61" s="623" t="s">
        <v>9094</v>
      </c>
      <c r="S61" s="643" t="s">
        <v>9095</v>
      </c>
      <c r="T61" s="626" t="s">
        <v>502</v>
      </c>
      <c r="U61" s="623" t="s">
        <v>9087</v>
      </c>
      <c r="V61" s="613" t="s">
        <v>9096</v>
      </c>
      <c r="W61" s="613"/>
      <c r="X61" s="613" t="s">
        <v>573</v>
      </c>
    </row>
    <row r="62">
      <c r="A62" s="616"/>
      <c r="B62" s="621" t="s">
        <v>8681</v>
      </c>
      <c r="C62" s="622" t="s">
        <v>8682</v>
      </c>
      <c r="D62" s="607"/>
      <c r="E62" s="613" t="s">
        <v>8445</v>
      </c>
      <c r="F62" s="614"/>
      <c r="G62" s="613" t="s">
        <v>397</v>
      </c>
      <c r="H62" s="626" t="s">
        <v>420</v>
      </c>
      <c r="I62" s="269" t="s">
        <v>8446</v>
      </c>
      <c r="J62" s="613" t="s">
        <v>8683</v>
      </c>
      <c r="K62" s="613" t="s">
        <v>8684</v>
      </c>
      <c r="L62" s="613" t="s">
        <v>8685</v>
      </c>
      <c r="M62" s="613" t="s">
        <v>8686</v>
      </c>
      <c r="N62" s="624" t="s">
        <v>8687</v>
      </c>
      <c r="O62" s="613" t="s">
        <v>9093</v>
      </c>
      <c r="P62" s="613" t="s">
        <v>526</v>
      </c>
      <c r="Q62" s="635" t="s">
        <v>630</v>
      </c>
      <c r="R62" s="623" t="s">
        <v>8688</v>
      </c>
      <c r="S62" s="643" t="s">
        <v>9097</v>
      </c>
      <c r="T62" s="626" t="s">
        <v>502</v>
      </c>
      <c r="U62" s="623" t="s">
        <v>8690</v>
      </c>
      <c r="V62" s="613" t="s">
        <v>9096</v>
      </c>
      <c r="W62" s="613"/>
      <c r="X62" s="613" t="s">
        <v>573</v>
      </c>
    </row>
    <row r="63">
      <c r="A63" s="616"/>
      <c r="B63" s="621" t="s">
        <v>8694</v>
      </c>
      <c r="C63" s="622" t="s">
        <v>8695</v>
      </c>
      <c r="D63" s="607"/>
      <c r="E63" s="613" t="s">
        <v>8445</v>
      </c>
      <c r="F63" s="614"/>
      <c r="G63" s="613" t="s">
        <v>9025</v>
      </c>
      <c r="H63" s="613" t="s">
        <v>8811</v>
      </c>
      <c r="I63" s="269" t="s">
        <v>8446</v>
      </c>
      <c r="J63" s="613" t="s">
        <v>8549</v>
      </c>
      <c r="K63" s="613" t="s">
        <v>379</v>
      </c>
      <c r="L63" s="613" t="s">
        <v>8572</v>
      </c>
      <c r="M63" s="613" t="s">
        <v>9098</v>
      </c>
      <c r="N63" s="613" t="s">
        <v>8574</v>
      </c>
      <c r="O63" s="613"/>
      <c r="P63" s="613" t="s">
        <v>526</v>
      </c>
      <c r="Q63" s="635" t="s">
        <v>630</v>
      </c>
      <c r="R63" s="623" t="s">
        <v>8556</v>
      </c>
      <c r="S63" s="643" t="s">
        <v>8576</v>
      </c>
      <c r="T63" s="613" t="s">
        <v>8577</v>
      </c>
      <c r="U63" s="613" t="s">
        <v>8825</v>
      </c>
      <c r="V63" s="613" t="s">
        <v>9099</v>
      </c>
      <c r="W63" s="613"/>
      <c r="X63" s="613" t="s">
        <v>573</v>
      </c>
    </row>
    <row r="64">
      <c r="A64" s="631"/>
      <c r="B64" s="631"/>
      <c r="C64" s="631"/>
      <c r="D64" s="607"/>
      <c r="E64" s="614"/>
      <c r="F64" s="614"/>
      <c r="G64" s="613"/>
      <c r="H64" s="646" t="s">
        <v>428</v>
      </c>
      <c r="I64" s="613"/>
      <c r="J64" s="614"/>
      <c r="K64" s="613"/>
      <c r="L64" s="613"/>
      <c r="M64" s="614"/>
      <c r="N64" s="613"/>
      <c r="O64" s="613"/>
      <c r="P64" s="613"/>
      <c r="Q64" s="613"/>
      <c r="R64" s="613" t="s">
        <v>547</v>
      </c>
      <c r="S64" s="643" t="s">
        <v>520</v>
      </c>
      <c r="T64" s="626" t="s">
        <v>502</v>
      </c>
      <c r="U64" s="613"/>
      <c r="V64" s="613"/>
      <c r="W64" s="613"/>
      <c r="X64" s="613"/>
    </row>
    <row r="65">
      <c r="A65" s="631" t="s">
        <v>9100</v>
      </c>
      <c r="B65" s="612"/>
      <c r="C65" s="612"/>
      <c r="D65" s="607"/>
      <c r="E65" s="613"/>
      <c r="F65" s="613"/>
      <c r="G65" s="613"/>
      <c r="H65" s="613" t="s">
        <v>428</v>
      </c>
      <c r="I65" s="613"/>
      <c r="J65" s="614" t="s">
        <v>618</v>
      </c>
      <c r="K65" s="613" t="s">
        <v>8366</v>
      </c>
      <c r="L65" s="613"/>
      <c r="M65" s="614"/>
      <c r="N65" s="613"/>
      <c r="O65" s="613"/>
      <c r="P65" s="613"/>
      <c r="Q65" s="613" t="s">
        <v>9101</v>
      </c>
      <c r="R65" s="613" t="s">
        <v>547</v>
      </c>
      <c r="S65" s="644" t="s">
        <v>520</v>
      </c>
      <c r="T65" s="626" t="s">
        <v>502</v>
      </c>
      <c r="U65" s="613" t="s">
        <v>487</v>
      </c>
      <c r="V65" s="613"/>
      <c r="W65" s="613"/>
      <c r="X65" s="613"/>
    </row>
    <row r="66">
      <c r="A66" s="616"/>
      <c r="B66" s="621" t="s">
        <v>8373</v>
      </c>
      <c r="C66" s="618" t="s">
        <v>8376</v>
      </c>
      <c r="D66" s="607"/>
      <c r="E66" s="613" t="s">
        <v>9102</v>
      </c>
      <c r="F66" s="613"/>
      <c r="G66" s="624" t="s">
        <v>8932</v>
      </c>
      <c r="H66" s="613" t="s">
        <v>9103</v>
      </c>
      <c r="I66" s="613"/>
      <c r="J66" s="613" t="s">
        <v>9104</v>
      </c>
      <c r="K66" s="613" t="s">
        <v>9105</v>
      </c>
      <c r="L66" s="613" t="s">
        <v>9106</v>
      </c>
      <c r="M66" s="613" t="s">
        <v>9107</v>
      </c>
      <c r="N66" s="613" t="s">
        <v>9108</v>
      </c>
      <c r="O66" s="613" t="s">
        <v>9109</v>
      </c>
      <c r="P66" s="613" t="s">
        <v>9110</v>
      </c>
      <c r="Q66" s="613" t="s">
        <v>9111</v>
      </c>
      <c r="R66" s="613" t="s">
        <v>9112</v>
      </c>
      <c r="S66" s="643" t="s">
        <v>9113</v>
      </c>
      <c r="T66" s="613" t="s">
        <v>9114</v>
      </c>
      <c r="U66" s="613" t="s">
        <v>9115</v>
      </c>
      <c r="V66" s="613" t="s">
        <v>9116</v>
      </c>
      <c r="W66" s="613"/>
      <c r="X66" s="613" t="s">
        <v>9117</v>
      </c>
    </row>
    <row r="67">
      <c r="A67" s="616"/>
      <c r="B67" s="621" t="s">
        <v>8397</v>
      </c>
      <c r="C67" s="618" t="s">
        <v>8398</v>
      </c>
      <c r="D67" s="607"/>
      <c r="E67" s="613" t="s">
        <v>8399</v>
      </c>
      <c r="F67" s="613"/>
      <c r="G67" s="624" t="s">
        <v>8951</v>
      </c>
      <c r="H67" s="613" t="s">
        <v>9118</v>
      </c>
      <c r="I67" s="613"/>
      <c r="J67" s="613" t="s">
        <v>8403</v>
      </c>
      <c r="K67" s="613" t="s">
        <v>8404</v>
      </c>
      <c r="L67" s="613" t="s">
        <v>8405</v>
      </c>
      <c r="M67" s="613" t="s">
        <v>9119</v>
      </c>
      <c r="N67" s="624" t="s">
        <v>8407</v>
      </c>
      <c r="O67" s="613" t="s">
        <v>8408</v>
      </c>
      <c r="P67" s="613" t="s">
        <v>8409</v>
      </c>
      <c r="Q67" s="613" t="s">
        <v>9120</v>
      </c>
      <c r="R67" s="613" t="s">
        <v>8411</v>
      </c>
      <c r="S67" s="643" t="s">
        <v>9121</v>
      </c>
      <c r="T67" s="613" t="s">
        <v>8413</v>
      </c>
      <c r="U67" s="613" t="s">
        <v>9122</v>
      </c>
      <c r="V67" s="613" t="s">
        <v>8735</v>
      </c>
      <c r="W67" s="613"/>
      <c r="X67" s="613" t="s">
        <v>9123</v>
      </c>
    </row>
    <row r="68">
      <c r="A68" s="616"/>
      <c r="B68" s="621" t="s">
        <v>8418</v>
      </c>
      <c r="C68" s="618" t="s">
        <v>8419</v>
      </c>
      <c r="D68" s="607"/>
      <c r="E68" s="613" t="s">
        <v>9124</v>
      </c>
      <c r="F68" s="613"/>
      <c r="G68" s="624" t="s">
        <v>9125</v>
      </c>
      <c r="H68" s="613" t="s">
        <v>9126</v>
      </c>
      <c r="I68" s="613"/>
      <c r="J68" s="613" t="s">
        <v>9127</v>
      </c>
      <c r="K68" s="613" t="s">
        <v>8426</v>
      </c>
      <c r="L68" s="613" t="s">
        <v>8427</v>
      </c>
      <c r="M68" s="613" t="s">
        <v>8741</v>
      </c>
      <c r="N68" s="613" t="s">
        <v>8430</v>
      </c>
      <c r="O68" s="613" t="s">
        <v>8431</v>
      </c>
      <c r="P68" s="613" t="s">
        <v>8432</v>
      </c>
      <c r="Q68" s="613" t="s">
        <v>9128</v>
      </c>
      <c r="R68" s="613" t="s">
        <v>8434</v>
      </c>
      <c r="S68" s="643" t="s">
        <v>9129</v>
      </c>
      <c r="T68" s="613" t="s">
        <v>8436</v>
      </c>
      <c r="U68" s="613" t="s">
        <v>9130</v>
      </c>
      <c r="V68" s="613" t="s">
        <v>9131</v>
      </c>
      <c r="W68" s="613"/>
      <c r="X68" s="613" t="s">
        <v>9132</v>
      </c>
    </row>
    <row r="69">
      <c r="A69" s="616"/>
      <c r="B69" s="621" t="s">
        <v>8443</v>
      </c>
      <c r="C69" s="618" t="s">
        <v>8444</v>
      </c>
      <c r="D69" s="607"/>
      <c r="E69" s="613" t="s">
        <v>8445</v>
      </c>
      <c r="F69" s="613"/>
      <c r="G69" s="624" t="s">
        <v>397</v>
      </c>
      <c r="H69" s="613" t="s">
        <v>428</v>
      </c>
      <c r="I69" s="613"/>
      <c r="J69" s="614" t="s">
        <v>618</v>
      </c>
      <c r="K69" s="613" t="s">
        <v>8366</v>
      </c>
      <c r="L69" s="624" t="s">
        <v>8447</v>
      </c>
      <c r="M69" s="613" t="s">
        <v>8448</v>
      </c>
      <c r="N69" s="613" t="s">
        <v>613</v>
      </c>
      <c r="O69" s="613" t="s">
        <v>8449</v>
      </c>
      <c r="P69" s="613" t="s">
        <v>526</v>
      </c>
      <c r="Q69" s="626" t="s">
        <v>406</v>
      </c>
      <c r="R69" s="613" t="s">
        <v>547</v>
      </c>
      <c r="S69" s="643" t="s">
        <v>520</v>
      </c>
      <c r="T69" s="626" t="s">
        <v>502</v>
      </c>
      <c r="U69" s="613" t="s">
        <v>9133</v>
      </c>
      <c r="V69" s="613" t="s">
        <v>8749</v>
      </c>
      <c r="W69" s="613"/>
      <c r="X69" s="613" t="s">
        <v>647</v>
      </c>
    </row>
    <row r="70">
      <c r="A70" s="616"/>
      <c r="B70" s="621" t="s">
        <v>8456</v>
      </c>
      <c r="C70" s="618" t="s">
        <v>8457</v>
      </c>
      <c r="D70" s="607"/>
      <c r="E70" s="613" t="s">
        <v>8458</v>
      </c>
      <c r="F70" s="627"/>
      <c r="G70" s="624" t="s">
        <v>8979</v>
      </c>
      <c r="H70" s="613" t="s">
        <v>8460</v>
      </c>
      <c r="I70" s="613"/>
      <c r="J70" s="613" t="s">
        <v>8462</v>
      </c>
      <c r="K70" s="627">
        <v>43746.0</v>
      </c>
      <c r="L70" s="613" t="s">
        <v>8463</v>
      </c>
      <c r="M70" s="613" t="s">
        <v>8464</v>
      </c>
      <c r="N70" s="613" t="s">
        <v>8465</v>
      </c>
      <c r="O70" s="613" t="s">
        <v>8449</v>
      </c>
      <c r="P70" s="613" t="s">
        <v>8467</v>
      </c>
      <c r="Q70" s="613" t="s">
        <v>9134</v>
      </c>
      <c r="R70" s="613" t="s">
        <v>8469</v>
      </c>
      <c r="S70" s="643" t="s">
        <v>8470</v>
      </c>
      <c r="T70" s="613" t="s">
        <v>8471</v>
      </c>
      <c r="U70" s="613" t="s">
        <v>9135</v>
      </c>
      <c r="V70" s="613" t="s">
        <v>8753</v>
      </c>
      <c r="W70" s="613"/>
      <c r="X70" s="613" t="s">
        <v>9136</v>
      </c>
    </row>
    <row r="71">
      <c r="A71" s="616"/>
      <c r="B71" s="621" t="s">
        <v>8478</v>
      </c>
      <c r="C71" s="618" t="s">
        <v>8480</v>
      </c>
      <c r="D71" s="607"/>
      <c r="E71" s="623" t="s">
        <v>8445</v>
      </c>
      <c r="F71" s="623"/>
      <c r="G71" s="613" t="s">
        <v>397</v>
      </c>
      <c r="H71" s="613" t="s">
        <v>428</v>
      </c>
      <c r="I71" s="614"/>
      <c r="J71" s="614" t="s">
        <v>618</v>
      </c>
      <c r="K71" s="623" t="s">
        <v>8481</v>
      </c>
      <c r="L71" s="628" t="s">
        <v>8447</v>
      </c>
      <c r="M71" s="613" t="s">
        <v>8448</v>
      </c>
      <c r="N71" s="613" t="s">
        <v>613</v>
      </c>
      <c r="O71" s="613" t="s">
        <v>8449</v>
      </c>
      <c r="P71" s="613" t="s">
        <v>526</v>
      </c>
      <c r="Q71" s="613" t="s">
        <v>9120</v>
      </c>
      <c r="R71" s="613" t="s">
        <v>547</v>
      </c>
      <c r="S71" s="644" t="s">
        <v>520</v>
      </c>
      <c r="T71" s="614" t="s">
        <v>502</v>
      </c>
      <c r="U71" s="613" t="s">
        <v>9133</v>
      </c>
      <c r="V71" s="613" t="s">
        <v>8749</v>
      </c>
      <c r="W71" s="614"/>
      <c r="X71" s="613" t="s">
        <v>647</v>
      </c>
    </row>
    <row r="72" ht="40.5" customHeight="1">
      <c r="A72" s="616"/>
      <c r="B72" s="617" t="s">
        <v>8485</v>
      </c>
      <c r="C72" s="618" t="s">
        <v>8486</v>
      </c>
      <c r="D72" s="647"/>
      <c r="E72" s="623" t="s">
        <v>8458</v>
      </c>
      <c r="F72" s="629"/>
      <c r="G72" s="613" t="s">
        <v>8979</v>
      </c>
      <c r="H72" s="647" t="s">
        <v>9137</v>
      </c>
      <c r="I72" s="614"/>
      <c r="J72" s="613" t="s">
        <v>8489</v>
      </c>
      <c r="K72" s="629">
        <v>43746.0</v>
      </c>
      <c r="L72" s="630" t="s">
        <v>8463</v>
      </c>
      <c r="M72" s="613" t="s">
        <v>8490</v>
      </c>
      <c r="N72" s="613" t="s">
        <v>8465</v>
      </c>
      <c r="O72" s="613" t="s">
        <v>8449</v>
      </c>
      <c r="P72" s="613" t="s">
        <v>526</v>
      </c>
      <c r="Q72" s="613" t="s">
        <v>9138</v>
      </c>
      <c r="R72" s="613" t="s">
        <v>8469</v>
      </c>
      <c r="S72" s="643" t="s">
        <v>8470</v>
      </c>
      <c r="T72" s="614" t="s">
        <v>502</v>
      </c>
      <c r="U72" s="613" t="s">
        <v>9139</v>
      </c>
      <c r="V72" s="613" t="s">
        <v>8766</v>
      </c>
      <c r="W72" s="613"/>
      <c r="X72" s="613" t="s">
        <v>9136</v>
      </c>
    </row>
    <row r="73">
      <c r="A73" s="616"/>
      <c r="B73" s="621" t="s">
        <v>8768</v>
      </c>
      <c r="C73" s="618" t="s">
        <v>8502</v>
      </c>
      <c r="D73" s="607"/>
      <c r="E73" s="613" t="s">
        <v>9140</v>
      </c>
      <c r="F73" s="613"/>
      <c r="G73" s="613" t="s">
        <v>9141</v>
      </c>
      <c r="H73" s="613" t="s">
        <v>9142</v>
      </c>
      <c r="I73" s="613"/>
      <c r="J73" s="613" t="s">
        <v>9143</v>
      </c>
      <c r="K73" s="613" t="s">
        <v>9144</v>
      </c>
      <c r="L73" s="613" t="s">
        <v>9145</v>
      </c>
      <c r="M73" s="613" t="s">
        <v>9146</v>
      </c>
      <c r="N73" s="624" t="s">
        <v>9147</v>
      </c>
      <c r="O73" s="613" t="s">
        <v>9148</v>
      </c>
      <c r="P73" s="613" t="s">
        <v>9149</v>
      </c>
      <c r="Q73" s="613" t="s">
        <v>9150</v>
      </c>
      <c r="R73" s="613" t="s">
        <v>9151</v>
      </c>
      <c r="S73" s="643" t="s">
        <v>9152</v>
      </c>
      <c r="T73" s="613" t="s">
        <v>9153</v>
      </c>
      <c r="U73" s="613" t="s">
        <v>9154</v>
      </c>
      <c r="V73" s="613" t="s">
        <v>9155</v>
      </c>
      <c r="W73" s="613"/>
      <c r="X73" s="613" t="s">
        <v>9156</v>
      </c>
    </row>
    <row r="74">
      <c r="A74" s="616"/>
      <c r="B74" s="621" t="s">
        <v>8522</v>
      </c>
      <c r="C74" s="618" t="s">
        <v>8523</v>
      </c>
      <c r="D74" s="607"/>
      <c r="E74" s="613" t="s">
        <v>9157</v>
      </c>
      <c r="F74" s="613"/>
      <c r="G74" s="613" t="s">
        <v>9158</v>
      </c>
      <c r="H74" s="613" t="s">
        <v>9159</v>
      </c>
      <c r="I74" s="613"/>
      <c r="J74" s="613" t="s">
        <v>9160</v>
      </c>
      <c r="K74" s="613" t="s">
        <v>9161</v>
      </c>
      <c r="L74" s="613" t="s">
        <v>9162</v>
      </c>
      <c r="M74" s="613" t="s">
        <v>9163</v>
      </c>
      <c r="N74" s="613" t="s">
        <v>9164</v>
      </c>
      <c r="O74" s="613" t="s">
        <v>9165</v>
      </c>
      <c r="P74" s="613" t="s">
        <v>9166</v>
      </c>
      <c r="Q74" s="613" t="s">
        <v>9167</v>
      </c>
      <c r="R74" s="613" t="s">
        <v>9168</v>
      </c>
      <c r="S74" s="643" t="s">
        <v>9169</v>
      </c>
      <c r="T74" s="623" t="s">
        <v>9170</v>
      </c>
      <c r="U74" s="613" t="s">
        <v>9171</v>
      </c>
      <c r="V74" s="613" t="s">
        <v>9172</v>
      </c>
      <c r="W74" s="613"/>
      <c r="X74" s="613" t="s">
        <v>9173</v>
      </c>
    </row>
    <row r="75">
      <c r="A75" s="616"/>
      <c r="B75" s="621" t="s">
        <v>8543</v>
      </c>
      <c r="C75" s="618" t="s">
        <v>8544</v>
      </c>
      <c r="D75" s="607"/>
      <c r="E75" s="613" t="s">
        <v>9174</v>
      </c>
      <c r="F75" s="613"/>
      <c r="G75" s="613" t="s">
        <v>9025</v>
      </c>
      <c r="H75" s="613" t="s">
        <v>9175</v>
      </c>
      <c r="I75" s="613"/>
      <c r="J75" s="613" t="s">
        <v>8549</v>
      </c>
      <c r="K75" s="613" t="s">
        <v>379</v>
      </c>
      <c r="L75" s="613" t="s">
        <v>8550</v>
      </c>
      <c r="M75" s="613" t="s">
        <v>9176</v>
      </c>
      <c r="N75" s="613" t="s">
        <v>8552</v>
      </c>
      <c r="O75" s="613" t="s">
        <v>9177</v>
      </c>
      <c r="P75" s="613" t="s">
        <v>9178</v>
      </c>
      <c r="Q75" s="613" t="s">
        <v>9179</v>
      </c>
      <c r="R75" s="613" t="s">
        <v>8556</v>
      </c>
      <c r="S75" s="643" t="s">
        <v>8576</v>
      </c>
      <c r="T75" s="623" t="s">
        <v>9180</v>
      </c>
      <c r="U75" s="613" t="s">
        <v>9181</v>
      </c>
      <c r="V75" s="613" t="s">
        <v>9182</v>
      </c>
      <c r="W75" s="620"/>
      <c r="X75" s="613" t="s">
        <v>9183</v>
      </c>
    </row>
    <row r="76">
      <c r="A76" s="616"/>
      <c r="B76" s="621" t="s">
        <v>8565</v>
      </c>
      <c r="C76" s="618" t="s">
        <v>8566</v>
      </c>
      <c r="D76" s="607"/>
      <c r="E76" s="613" t="s">
        <v>8567</v>
      </c>
      <c r="F76" s="613"/>
      <c r="G76" s="613" t="s">
        <v>9025</v>
      </c>
      <c r="H76" s="613" t="s">
        <v>8570</v>
      </c>
      <c r="I76" s="613"/>
      <c r="J76" s="613" t="s">
        <v>8549</v>
      </c>
      <c r="K76" s="613" t="s">
        <v>379</v>
      </c>
      <c r="L76" s="613" t="s">
        <v>8572</v>
      </c>
      <c r="M76" s="613" t="s">
        <v>8822</v>
      </c>
      <c r="N76" s="613" t="s">
        <v>8574</v>
      </c>
      <c r="O76" s="613" t="s">
        <v>9184</v>
      </c>
      <c r="P76" s="613" t="s">
        <v>526</v>
      </c>
      <c r="Q76" s="613" t="s">
        <v>9185</v>
      </c>
      <c r="R76" s="613" t="s">
        <v>8556</v>
      </c>
      <c r="S76" s="643" t="s">
        <v>8576</v>
      </c>
      <c r="T76" s="623" t="s">
        <v>8577</v>
      </c>
      <c r="U76" s="613" t="s">
        <v>9186</v>
      </c>
      <c r="V76" s="613" t="s">
        <v>9187</v>
      </c>
      <c r="W76" s="624"/>
      <c r="X76" s="613" t="s">
        <v>9188</v>
      </c>
    </row>
    <row r="77">
      <c r="A77" s="616"/>
      <c r="B77" s="621" t="s">
        <v>8581</v>
      </c>
      <c r="C77" s="618" t="s">
        <v>8582</v>
      </c>
      <c r="D77" s="607"/>
      <c r="E77" s="613" t="s">
        <v>9189</v>
      </c>
      <c r="F77" s="613"/>
      <c r="G77" s="613" t="s">
        <v>9190</v>
      </c>
      <c r="H77" s="613" t="s">
        <v>9191</v>
      </c>
      <c r="I77" s="613"/>
      <c r="J77" s="613" t="s">
        <v>9192</v>
      </c>
      <c r="K77" s="613" t="s">
        <v>9161</v>
      </c>
      <c r="L77" s="613" t="s">
        <v>9193</v>
      </c>
      <c r="M77" s="613" t="s">
        <v>9194</v>
      </c>
      <c r="N77" s="613" t="s">
        <v>9195</v>
      </c>
      <c r="O77" s="613" t="s">
        <v>9196</v>
      </c>
      <c r="P77" s="613" t="s">
        <v>9197</v>
      </c>
      <c r="Q77" s="613" t="s">
        <v>9198</v>
      </c>
      <c r="R77" s="613" t="s">
        <v>9199</v>
      </c>
      <c r="S77" s="643" t="s">
        <v>9200</v>
      </c>
      <c r="T77" s="623" t="s">
        <v>9201</v>
      </c>
      <c r="U77" s="613" t="s">
        <v>9202</v>
      </c>
      <c r="V77" s="613" t="s">
        <v>9203</v>
      </c>
      <c r="W77" s="613"/>
      <c r="X77" s="613" t="s">
        <v>9204</v>
      </c>
    </row>
    <row r="78">
      <c r="A78" s="616"/>
      <c r="B78" s="621" t="s">
        <v>8608</v>
      </c>
      <c r="C78" s="618" t="s">
        <v>8609</v>
      </c>
      <c r="D78" s="607"/>
      <c r="E78" s="613" t="s">
        <v>8567</v>
      </c>
      <c r="F78" s="613"/>
      <c r="G78" s="613" t="s">
        <v>9025</v>
      </c>
      <c r="H78" s="613" t="s">
        <v>8570</v>
      </c>
      <c r="I78" s="613"/>
      <c r="J78" s="613" t="s">
        <v>9205</v>
      </c>
      <c r="K78" s="613" t="s">
        <v>9206</v>
      </c>
      <c r="L78" s="613" t="s">
        <v>9207</v>
      </c>
      <c r="M78" s="613" t="s">
        <v>9208</v>
      </c>
      <c r="N78" s="613" t="s">
        <v>9209</v>
      </c>
      <c r="O78" s="613" t="s">
        <v>9210</v>
      </c>
      <c r="P78" s="613" t="s">
        <v>9211</v>
      </c>
      <c r="Q78" s="613" t="s">
        <v>9212</v>
      </c>
      <c r="R78" s="613" t="s">
        <v>9213</v>
      </c>
      <c r="S78" s="643" t="s">
        <v>8576</v>
      </c>
      <c r="T78" s="623" t="s">
        <v>9214</v>
      </c>
      <c r="U78" s="613" t="s">
        <v>9215</v>
      </c>
      <c r="V78" s="613" t="s">
        <v>9216</v>
      </c>
      <c r="W78" s="613"/>
      <c r="X78" s="613" t="s">
        <v>9217</v>
      </c>
    </row>
    <row r="79">
      <c r="A79" s="616"/>
      <c r="B79" s="621" t="s">
        <v>8625</v>
      </c>
      <c r="C79" s="618" t="s">
        <v>8626</v>
      </c>
      <c r="D79" s="607"/>
      <c r="E79" s="613" t="s">
        <v>9218</v>
      </c>
      <c r="F79" s="613"/>
      <c r="G79" s="613" t="s">
        <v>9025</v>
      </c>
      <c r="H79" s="613" t="s">
        <v>9219</v>
      </c>
      <c r="I79" s="613"/>
      <c r="J79" s="613" t="s">
        <v>9220</v>
      </c>
      <c r="K79" s="613" t="s">
        <v>9221</v>
      </c>
      <c r="L79" s="613" t="s">
        <v>8872</v>
      </c>
      <c r="M79" s="613" t="s">
        <v>9222</v>
      </c>
      <c r="N79" s="613" t="s">
        <v>9223</v>
      </c>
      <c r="O79" s="613" t="s">
        <v>9224</v>
      </c>
      <c r="P79" s="613" t="s">
        <v>9225</v>
      </c>
      <c r="Q79" s="613" t="s">
        <v>9226</v>
      </c>
      <c r="R79" s="613" t="s">
        <v>9227</v>
      </c>
      <c r="S79" s="643" t="s">
        <v>9228</v>
      </c>
      <c r="T79" s="623" t="s">
        <v>9229</v>
      </c>
      <c r="U79" s="613" t="s">
        <v>9230</v>
      </c>
      <c r="V79" s="613" t="s">
        <v>9231</v>
      </c>
      <c r="W79" s="613"/>
      <c r="X79" s="613" t="s">
        <v>9232</v>
      </c>
    </row>
    <row r="80">
      <c r="A80" s="616"/>
      <c r="B80" s="621" t="s">
        <v>8647</v>
      </c>
      <c r="C80" s="618" t="s">
        <v>8648</v>
      </c>
      <c r="D80" s="607"/>
      <c r="E80" s="613" t="s">
        <v>9233</v>
      </c>
      <c r="F80" s="613"/>
      <c r="G80" s="613" t="s">
        <v>9089</v>
      </c>
      <c r="H80" s="613" t="s">
        <v>8570</v>
      </c>
      <c r="I80" s="613"/>
      <c r="J80" s="613" t="s">
        <v>8549</v>
      </c>
      <c r="K80" s="613" t="s">
        <v>379</v>
      </c>
      <c r="L80" s="613" t="s">
        <v>8572</v>
      </c>
      <c r="M80" s="613" t="s">
        <v>8822</v>
      </c>
      <c r="N80" s="613" t="s">
        <v>8574</v>
      </c>
      <c r="O80" s="613" t="s">
        <v>8449</v>
      </c>
      <c r="P80" s="613" t="s">
        <v>526</v>
      </c>
      <c r="Q80" s="613" t="s">
        <v>9234</v>
      </c>
      <c r="R80" s="613" t="s">
        <v>8556</v>
      </c>
      <c r="S80" s="643" t="s">
        <v>8576</v>
      </c>
      <c r="T80" s="623" t="s">
        <v>9235</v>
      </c>
      <c r="U80" s="613" t="s">
        <v>9236</v>
      </c>
      <c r="V80" s="613"/>
      <c r="W80" s="613"/>
      <c r="X80" s="613" t="s">
        <v>9232</v>
      </c>
    </row>
    <row r="81">
      <c r="A81" s="616"/>
      <c r="B81" s="621" t="s">
        <v>8660</v>
      </c>
      <c r="C81" s="618" t="s">
        <v>8661</v>
      </c>
      <c r="D81" s="607"/>
      <c r="E81" s="613" t="s">
        <v>8445</v>
      </c>
      <c r="F81" s="613"/>
      <c r="G81" s="613" t="s">
        <v>9089</v>
      </c>
      <c r="H81" s="613" t="s">
        <v>428</v>
      </c>
      <c r="I81" s="613"/>
      <c r="J81" s="613" t="s">
        <v>9237</v>
      </c>
      <c r="K81" s="613" t="s">
        <v>9221</v>
      </c>
      <c r="L81" s="613" t="s">
        <v>9092</v>
      </c>
      <c r="M81" s="613" t="s">
        <v>9222</v>
      </c>
      <c r="N81" s="613" t="s">
        <v>9238</v>
      </c>
      <c r="O81" s="613" t="s">
        <v>8449</v>
      </c>
      <c r="P81" s="613" t="s">
        <v>526</v>
      </c>
      <c r="Q81" s="613" t="s">
        <v>9239</v>
      </c>
      <c r="R81" s="613" t="s">
        <v>9240</v>
      </c>
      <c r="S81" s="643" t="s">
        <v>9228</v>
      </c>
      <c r="T81" s="648" t="s">
        <v>502</v>
      </c>
      <c r="U81" s="613" t="s">
        <v>487</v>
      </c>
      <c r="V81" s="613"/>
      <c r="W81" s="613"/>
      <c r="X81" s="613" t="s">
        <v>9241</v>
      </c>
    </row>
    <row r="82" ht="101.25" customHeight="1">
      <c r="A82" s="616"/>
      <c r="B82" s="621" t="s">
        <v>8681</v>
      </c>
      <c r="C82" s="618" t="s">
        <v>8682</v>
      </c>
      <c r="D82" s="607"/>
      <c r="E82" s="613" t="s">
        <v>8445</v>
      </c>
      <c r="F82" s="613"/>
      <c r="G82" s="613" t="s">
        <v>9089</v>
      </c>
      <c r="H82" s="613" t="s">
        <v>428</v>
      </c>
      <c r="I82" s="613"/>
      <c r="J82" s="613" t="s">
        <v>8683</v>
      </c>
      <c r="K82" s="613" t="s">
        <v>8684</v>
      </c>
      <c r="L82" s="613" t="s">
        <v>8685</v>
      </c>
      <c r="M82" s="613" t="s">
        <v>8686</v>
      </c>
      <c r="N82" s="624" t="s">
        <v>8687</v>
      </c>
      <c r="O82" s="613" t="s">
        <v>8449</v>
      </c>
      <c r="P82" s="613" t="s">
        <v>526</v>
      </c>
      <c r="Q82" s="613" t="s">
        <v>9242</v>
      </c>
      <c r="R82" s="613" t="s">
        <v>8688</v>
      </c>
      <c r="S82" s="644" t="s">
        <v>520</v>
      </c>
      <c r="T82" s="648" t="s">
        <v>502</v>
      </c>
      <c r="U82" s="613" t="s">
        <v>487</v>
      </c>
      <c r="V82" s="613"/>
      <c r="W82" s="613"/>
      <c r="X82" s="613" t="s">
        <v>9243</v>
      </c>
    </row>
    <row r="83">
      <c r="A83" s="616"/>
      <c r="B83" s="617" t="s">
        <v>8694</v>
      </c>
      <c r="C83" s="618" t="s">
        <v>8695</v>
      </c>
      <c r="D83" s="625"/>
      <c r="E83" s="613" t="s">
        <v>8445</v>
      </c>
      <c r="F83" s="613"/>
      <c r="G83" s="613" t="s">
        <v>9025</v>
      </c>
      <c r="H83" s="613" t="s">
        <v>428</v>
      </c>
      <c r="I83" s="614"/>
      <c r="J83" s="613" t="s">
        <v>8549</v>
      </c>
      <c r="K83" s="613" t="s">
        <v>379</v>
      </c>
      <c r="L83" s="613" t="s">
        <v>8572</v>
      </c>
      <c r="M83" s="613" t="s">
        <v>9244</v>
      </c>
      <c r="N83" s="613" t="s">
        <v>8574</v>
      </c>
      <c r="O83" s="614"/>
      <c r="P83" s="613" t="s">
        <v>526</v>
      </c>
      <c r="Q83" s="613" t="s">
        <v>9245</v>
      </c>
      <c r="R83" s="613" t="s">
        <v>8556</v>
      </c>
      <c r="S83" s="644" t="s">
        <v>520</v>
      </c>
      <c r="T83" s="613" t="s">
        <v>8577</v>
      </c>
      <c r="U83" s="613" t="s">
        <v>9133</v>
      </c>
      <c r="V83" s="613"/>
      <c r="W83" s="613"/>
      <c r="X83" s="613" t="s">
        <v>9188</v>
      </c>
    </row>
    <row r="84">
      <c r="A84" s="631"/>
      <c r="B84" s="631"/>
      <c r="C84" s="604"/>
      <c r="D84" s="607"/>
      <c r="E84" s="614"/>
      <c r="F84" s="614"/>
      <c r="G84" s="624"/>
      <c r="H84" s="646" t="s">
        <v>428</v>
      </c>
      <c r="I84" s="613"/>
      <c r="J84" s="614"/>
      <c r="K84" s="613"/>
      <c r="L84" s="613"/>
      <c r="M84" s="614"/>
      <c r="N84" s="613"/>
      <c r="O84" s="613"/>
      <c r="P84" s="613"/>
      <c r="Q84" s="613"/>
      <c r="R84" s="613" t="s">
        <v>547</v>
      </c>
      <c r="S84" s="644" t="s">
        <v>520</v>
      </c>
      <c r="T84" s="626" t="s">
        <v>502</v>
      </c>
      <c r="U84" s="613" t="s">
        <v>487</v>
      </c>
      <c r="V84" s="613"/>
      <c r="W84" s="613"/>
      <c r="X84" s="613"/>
    </row>
    <row r="85">
      <c r="A85" s="631" t="s">
        <v>9246</v>
      </c>
      <c r="B85" s="612"/>
      <c r="C85" s="611"/>
      <c r="D85" s="607"/>
      <c r="E85" s="614"/>
      <c r="F85" s="614"/>
      <c r="G85" s="613"/>
      <c r="H85" s="613" t="s">
        <v>428</v>
      </c>
      <c r="I85" s="613"/>
      <c r="J85" s="614" t="s">
        <v>618</v>
      </c>
      <c r="K85" s="613" t="s">
        <v>8366</v>
      </c>
      <c r="L85" s="613"/>
      <c r="M85" s="614"/>
      <c r="N85" s="613"/>
      <c r="O85" s="613"/>
      <c r="P85" s="613"/>
      <c r="Q85" s="613" t="s">
        <v>406</v>
      </c>
      <c r="R85" s="613" t="s">
        <v>547</v>
      </c>
      <c r="S85" s="644" t="s">
        <v>520</v>
      </c>
      <c r="T85" s="626" t="s">
        <v>502</v>
      </c>
      <c r="U85" s="613" t="s">
        <v>487</v>
      </c>
      <c r="V85" s="269" t="s">
        <v>509</v>
      </c>
      <c r="W85" s="613"/>
      <c r="X85" s="613"/>
    </row>
    <row r="86">
      <c r="A86" s="616"/>
      <c r="B86" s="621" t="s">
        <v>8373</v>
      </c>
      <c r="C86" s="622" t="s">
        <v>8376</v>
      </c>
      <c r="D86" s="607"/>
      <c r="E86" s="614"/>
      <c r="F86" s="614"/>
      <c r="G86" s="613" t="s">
        <v>9247</v>
      </c>
      <c r="H86" s="613" t="s">
        <v>9248</v>
      </c>
      <c r="I86" s="613" t="s">
        <v>9249</v>
      </c>
      <c r="J86" s="613" t="s">
        <v>9250</v>
      </c>
      <c r="K86" s="613" t="s">
        <v>9251</v>
      </c>
      <c r="L86" s="613" t="s">
        <v>9252</v>
      </c>
      <c r="M86" s="613" t="s">
        <v>9253</v>
      </c>
      <c r="N86" s="613" t="s">
        <v>9254</v>
      </c>
      <c r="O86" s="613" t="s">
        <v>9255</v>
      </c>
      <c r="P86" s="613"/>
      <c r="Q86" s="613" t="s">
        <v>9256</v>
      </c>
      <c r="R86" s="613" t="s">
        <v>9257</v>
      </c>
      <c r="S86" s="613"/>
      <c r="T86" s="613" t="s">
        <v>9258</v>
      </c>
      <c r="U86" s="613" t="s">
        <v>9259</v>
      </c>
      <c r="V86" s="269" t="s">
        <v>9260</v>
      </c>
      <c r="W86" s="613"/>
      <c r="X86" s="613" t="s">
        <v>9261</v>
      </c>
    </row>
    <row r="87">
      <c r="A87" s="616"/>
      <c r="B87" s="621" t="s">
        <v>8397</v>
      </c>
      <c r="C87" s="622" t="s">
        <v>8398</v>
      </c>
      <c r="D87" s="607"/>
      <c r="E87" s="614"/>
      <c r="F87" s="614"/>
      <c r="G87" s="613" t="s">
        <v>8951</v>
      </c>
      <c r="H87" s="613" t="s">
        <v>8401</v>
      </c>
      <c r="I87" s="649" t="s">
        <v>9262</v>
      </c>
      <c r="J87" s="613" t="s">
        <v>8403</v>
      </c>
      <c r="K87" s="613" t="s">
        <v>8404</v>
      </c>
      <c r="L87" s="613" t="s">
        <v>8405</v>
      </c>
      <c r="M87" s="613" t="s">
        <v>9119</v>
      </c>
      <c r="N87" s="624" t="s">
        <v>8407</v>
      </c>
      <c r="O87" s="613" t="s">
        <v>9263</v>
      </c>
      <c r="P87" s="613"/>
      <c r="Q87" s="613" t="s">
        <v>9264</v>
      </c>
      <c r="R87" s="613" t="s">
        <v>8411</v>
      </c>
      <c r="S87" s="613"/>
      <c r="T87" s="613" t="s">
        <v>8413</v>
      </c>
      <c r="U87" s="613" t="s">
        <v>9122</v>
      </c>
      <c r="V87" s="269" t="s">
        <v>9265</v>
      </c>
      <c r="W87" s="613"/>
      <c r="X87" s="613" t="s">
        <v>9266</v>
      </c>
    </row>
    <row r="88">
      <c r="A88" s="616"/>
      <c r="B88" s="621" t="s">
        <v>8418</v>
      </c>
      <c r="C88" s="622" t="s">
        <v>8419</v>
      </c>
      <c r="D88" s="607"/>
      <c r="E88" s="614"/>
      <c r="F88" s="614"/>
      <c r="G88" s="613" t="s">
        <v>9267</v>
      </c>
      <c r="H88" s="613" t="s">
        <v>9126</v>
      </c>
      <c r="I88" s="649" t="s">
        <v>9268</v>
      </c>
      <c r="J88" s="613" t="s">
        <v>9127</v>
      </c>
      <c r="K88" s="613" t="s">
        <v>8426</v>
      </c>
      <c r="L88" s="613" t="s">
        <v>8427</v>
      </c>
      <c r="M88" s="613" t="s">
        <v>8741</v>
      </c>
      <c r="N88" s="613" t="s">
        <v>8430</v>
      </c>
      <c r="O88" s="613" t="s">
        <v>9269</v>
      </c>
      <c r="P88" s="613"/>
      <c r="Q88" s="613" t="s">
        <v>9128</v>
      </c>
      <c r="R88" s="613" t="s">
        <v>9270</v>
      </c>
      <c r="S88" s="613"/>
      <c r="T88" s="623" t="s">
        <v>8436</v>
      </c>
      <c r="U88" s="613" t="s">
        <v>9130</v>
      </c>
      <c r="V88" s="269" t="s">
        <v>9271</v>
      </c>
      <c r="W88" s="613"/>
      <c r="X88" s="613" t="s">
        <v>9272</v>
      </c>
    </row>
    <row r="89">
      <c r="A89" s="616"/>
      <c r="B89" s="621" t="s">
        <v>8443</v>
      </c>
      <c r="C89" s="622" t="s">
        <v>8444</v>
      </c>
      <c r="D89" s="607"/>
      <c r="E89" s="614"/>
      <c r="F89" s="614"/>
      <c r="G89" s="613" t="s">
        <v>397</v>
      </c>
      <c r="H89" s="613" t="s">
        <v>428</v>
      </c>
      <c r="I89" s="649" t="s">
        <v>530</v>
      </c>
      <c r="J89" s="614" t="s">
        <v>618</v>
      </c>
      <c r="K89" s="613" t="s">
        <v>8366</v>
      </c>
      <c r="L89" s="624" t="s">
        <v>8447</v>
      </c>
      <c r="M89" s="613" t="s">
        <v>8448</v>
      </c>
      <c r="N89" s="613" t="s">
        <v>613</v>
      </c>
      <c r="O89" s="613" t="s">
        <v>8984</v>
      </c>
      <c r="P89" s="613"/>
      <c r="Q89" s="626" t="s">
        <v>406</v>
      </c>
      <c r="R89" s="613" t="s">
        <v>547</v>
      </c>
      <c r="S89" s="613"/>
      <c r="T89" s="648" t="s">
        <v>502</v>
      </c>
      <c r="U89" s="613" t="s">
        <v>487</v>
      </c>
      <c r="V89" s="269" t="s">
        <v>9273</v>
      </c>
      <c r="W89" s="613"/>
      <c r="X89" s="613" t="s">
        <v>9274</v>
      </c>
    </row>
    <row r="90">
      <c r="A90" s="616"/>
      <c r="B90" s="621" t="s">
        <v>8456</v>
      </c>
      <c r="C90" s="622" t="s">
        <v>8457</v>
      </c>
      <c r="D90" s="607"/>
      <c r="E90" s="614"/>
      <c r="F90" s="614"/>
      <c r="G90" s="613" t="s">
        <v>8979</v>
      </c>
      <c r="H90" s="613" t="s">
        <v>8460</v>
      </c>
      <c r="I90" s="649" t="s">
        <v>9275</v>
      </c>
      <c r="J90" s="613" t="s">
        <v>8462</v>
      </c>
      <c r="K90" s="627">
        <v>43746.0</v>
      </c>
      <c r="L90" s="613" t="s">
        <v>8463</v>
      </c>
      <c r="M90" s="613" t="s">
        <v>8464</v>
      </c>
      <c r="N90" s="613" t="s">
        <v>8465</v>
      </c>
      <c r="O90" s="613" t="s">
        <v>9276</v>
      </c>
      <c r="P90" s="613"/>
      <c r="Q90" s="613" t="s">
        <v>9134</v>
      </c>
      <c r="R90" s="613" t="s">
        <v>8469</v>
      </c>
      <c r="S90" s="613"/>
      <c r="T90" s="623" t="s">
        <v>8471</v>
      </c>
      <c r="U90" s="613" t="s">
        <v>9277</v>
      </c>
      <c r="V90" s="269" t="s">
        <v>9278</v>
      </c>
      <c r="W90" s="613"/>
      <c r="X90" s="613" t="s">
        <v>9279</v>
      </c>
    </row>
    <row r="91">
      <c r="A91" s="616"/>
      <c r="B91" s="621" t="s">
        <v>8478</v>
      </c>
      <c r="C91" s="622" t="s">
        <v>8480</v>
      </c>
      <c r="D91" s="607"/>
      <c r="E91" s="614"/>
      <c r="F91" s="614"/>
      <c r="G91" s="613" t="s">
        <v>397</v>
      </c>
      <c r="H91" s="613" t="s">
        <v>428</v>
      </c>
      <c r="I91" s="649" t="s">
        <v>530</v>
      </c>
      <c r="J91" s="614" t="s">
        <v>618</v>
      </c>
      <c r="K91" s="623" t="s">
        <v>8481</v>
      </c>
      <c r="L91" s="628" t="s">
        <v>8447</v>
      </c>
      <c r="M91" s="613" t="s">
        <v>8448</v>
      </c>
      <c r="N91" s="613" t="s">
        <v>613</v>
      </c>
      <c r="O91" s="613" t="s">
        <v>9280</v>
      </c>
      <c r="P91" s="613"/>
      <c r="Q91" s="613" t="s">
        <v>9120</v>
      </c>
      <c r="R91" s="613" t="s">
        <v>547</v>
      </c>
      <c r="S91" s="613"/>
      <c r="T91" s="648" t="s">
        <v>502</v>
      </c>
      <c r="U91" s="613" t="s">
        <v>487</v>
      </c>
      <c r="V91" s="269" t="s">
        <v>9273</v>
      </c>
      <c r="W91" s="613"/>
      <c r="X91" s="613" t="s">
        <v>9281</v>
      </c>
    </row>
    <row r="92">
      <c r="A92" s="616"/>
      <c r="B92" s="621" t="s">
        <v>8485</v>
      </c>
      <c r="C92" s="618" t="s">
        <v>8486</v>
      </c>
      <c r="D92" s="607"/>
      <c r="E92" s="614"/>
      <c r="F92" s="614"/>
      <c r="G92" s="613" t="s">
        <v>9282</v>
      </c>
      <c r="H92" s="613" t="s">
        <v>9137</v>
      </c>
      <c r="I92" s="649" t="s">
        <v>9275</v>
      </c>
      <c r="J92" s="613" t="s">
        <v>8489</v>
      </c>
      <c r="K92" s="629">
        <v>43746.0</v>
      </c>
      <c r="L92" s="630" t="s">
        <v>8463</v>
      </c>
      <c r="M92" s="613" t="s">
        <v>8490</v>
      </c>
      <c r="N92" s="613" t="s">
        <v>8465</v>
      </c>
      <c r="O92" s="613" t="s">
        <v>9283</v>
      </c>
      <c r="P92" s="613"/>
      <c r="Q92" s="613" t="s">
        <v>9138</v>
      </c>
      <c r="R92" s="613" t="s">
        <v>8469</v>
      </c>
      <c r="S92" s="613"/>
      <c r="T92" s="648" t="s">
        <v>502</v>
      </c>
      <c r="U92" s="613" t="s">
        <v>9284</v>
      </c>
      <c r="V92" s="269" t="s">
        <v>9285</v>
      </c>
      <c r="W92" s="613"/>
      <c r="X92" s="613" t="s">
        <v>9286</v>
      </c>
    </row>
    <row r="93">
      <c r="A93" s="616"/>
      <c r="B93" s="621" t="s">
        <v>8768</v>
      </c>
      <c r="C93" s="618" t="s">
        <v>8502</v>
      </c>
      <c r="D93" s="607"/>
      <c r="E93" s="614"/>
      <c r="F93" s="614"/>
      <c r="G93" s="613" t="s">
        <v>9287</v>
      </c>
      <c r="H93" s="613" t="s">
        <v>9288</v>
      </c>
      <c r="I93" s="649" t="s">
        <v>9289</v>
      </c>
      <c r="J93" s="613" t="s">
        <v>9143</v>
      </c>
      <c r="K93" s="613" t="s">
        <v>9290</v>
      </c>
      <c r="L93" s="613" t="s">
        <v>9291</v>
      </c>
      <c r="M93" s="613" t="s">
        <v>9292</v>
      </c>
      <c r="N93" s="613" t="s">
        <v>9293</v>
      </c>
      <c r="O93" s="613" t="s">
        <v>9294</v>
      </c>
      <c r="P93" s="614"/>
      <c r="Q93" s="613" t="s">
        <v>9150</v>
      </c>
      <c r="R93" s="613" t="s">
        <v>9295</v>
      </c>
      <c r="S93" s="614"/>
      <c r="T93" s="613" t="s">
        <v>9296</v>
      </c>
      <c r="U93" s="613" t="s">
        <v>9297</v>
      </c>
      <c r="V93" s="269" t="s">
        <v>9298</v>
      </c>
      <c r="W93" s="614"/>
      <c r="X93" s="613" t="s">
        <v>9299</v>
      </c>
    </row>
    <row r="94">
      <c r="A94" s="638"/>
      <c r="B94" s="617" t="s">
        <v>8522</v>
      </c>
      <c r="C94" s="618" t="s">
        <v>8523</v>
      </c>
      <c r="D94" s="607"/>
      <c r="E94" s="614"/>
      <c r="F94" s="614"/>
      <c r="G94" s="613" t="s">
        <v>9300</v>
      </c>
      <c r="H94" s="613" t="s">
        <v>9301</v>
      </c>
      <c r="I94" s="649" t="s">
        <v>9302</v>
      </c>
      <c r="J94" s="613" t="s">
        <v>9303</v>
      </c>
      <c r="K94" s="613" t="s">
        <v>9304</v>
      </c>
      <c r="L94" s="613" t="s">
        <v>9305</v>
      </c>
      <c r="M94" s="613" t="s">
        <v>9306</v>
      </c>
      <c r="N94" s="613" t="s">
        <v>9307</v>
      </c>
      <c r="O94" s="613" t="s">
        <v>9308</v>
      </c>
      <c r="P94" s="614"/>
      <c r="Q94" s="613" t="s">
        <v>9167</v>
      </c>
      <c r="R94" s="613" t="s">
        <v>9309</v>
      </c>
      <c r="S94" s="614"/>
      <c r="T94" s="613" t="s">
        <v>9310</v>
      </c>
      <c r="U94" s="613" t="s">
        <v>9311</v>
      </c>
      <c r="V94" s="269" t="s">
        <v>9312</v>
      </c>
      <c r="W94" s="614"/>
      <c r="X94" s="635" t="s">
        <v>9313</v>
      </c>
    </row>
    <row r="95">
      <c r="A95" s="616"/>
      <c r="B95" s="617" t="s">
        <v>8543</v>
      </c>
      <c r="C95" s="618" t="s">
        <v>8544</v>
      </c>
      <c r="D95" s="607"/>
      <c r="E95" s="614"/>
      <c r="F95" s="614"/>
      <c r="G95" s="613" t="s">
        <v>9025</v>
      </c>
      <c r="H95" s="613" t="s">
        <v>9314</v>
      </c>
      <c r="I95" s="649" t="s">
        <v>9315</v>
      </c>
      <c r="J95" s="613" t="s">
        <v>8549</v>
      </c>
      <c r="K95" s="613" t="s">
        <v>379</v>
      </c>
      <c r="L95" s="613" t="s">
        <v>8550</v>
      </c>
      <c r="M95" s="613" t="s">
        <v>9316</v>
      </c>
      <c r="N95" s="613" t="s">
        <v>8552</v>
      </c>
      <c r="O95" s="613" t="s">
        <v>9317</v>
      </c>
      <c r="P95" s="613"/>
      <c r="Q95" s="613" t="s">
        <v>9179</v>
      </c>
      <c r="R95" s="613" t="s">
        <v>8556</v>
      </c>
      <c r="S95" s="614"/>
      <c r="T95" s="613" t="s">
        <v>9318</v>
      </c>
      <c r="U95" s="613" t="s">
        <v>9319</v>
      </c>
      <c r="V95" s="269" t="s">
        <v>9320</v>
      </c>
      <c r="W95" s="613"/>
      <c r="X95" s="613" t="s">
        <v>9321</v>
      </c>
    </row>
    <row r="96">
      <c r="A96" s="616"/>
      <c r="B96" s="617" t="s">
        <v>8565</v>
      </c>
      <c r="C96" s="618" t="s">
        <v>8566</v>
      </c>
      <c r="D96" s="607"/>
      <c r="E96" s="614"/>
      <c r="F96" s="614"/>
      <c r="G96" s="613" t="s">
        <v>9025</v>
      </c>
      <c r="H96" s="613" t="s">
        <v>8570</v>
      </c>
      <c r="I96" s="643" t="s">
        <v>9322</v>
      </c>
      <c r="J96" s="613" t="s">
        <v>8549</v>
      </c>
      <c r="K96" s="613" t="s">
        <v>379</v>
      </c>
      <c r="L96" s="613" t="s">
        <v>8572</v>
      </c>
      <c r="M96" s="613" t="s">
        <v>8822</v>
      </c>
      <c r="N96" s="613" t="s">
        <v>8574</v>
      </c>
      <c r="O96" s="613" t="s">
        <v>9323</v>
      </c>
      <c r="P96" s="613"/>
      <c r="Q96" s="613" t="s">
        <v>9185</v>
      </c>
      <c r="R96" s="613" t="s">
        <v>8556</v>
      </c>
      <c r="S96" s="614"/>
      <c r="T96" s="650" t="s">
        <v>8577</v>
      </c>
      <c r="U96" s="613" t="s">
        <v>9324</v>
      </c>
      <c r="V96" s="269" t="s">
        <v>9325</v>
      </c>
      <c r="W96" s="613"/>
      <c r="X96" s="613" t="s">
        <v>9326</v>
      </c>
    </row>
    <row r="97">
      <c r="A97" s="616"/>
      <c r="B97" s="621" t="s">
        <v>8581</v>
      </c>
      <c r="C97" s="622" t="s">
        <v>8582</v>
      </c>
      <c r="D97" s="607"/>
      <c r="E97" s="614"/>
      <c r="F97" s="614"/>
      <c r="G97" s="613" t="s">
        <v>9327</v>
      </c>
      <c r="H97" s="613" t="s">
        <v>9328</v>
      </c>
      <c r="I97" s="643" t="s">
        <v>9329</v>
      </c>
      <c r="J97" s="613" t="s">
        <v>9330</v>
      </c>
      <c r="K97" s="613" t="s">
        <v>9304</v>
      </c>
      <c r="L97" s="613" t="s">
        <v>9331</v>
      </c>
      <c r="M97" s="613" t="s">
        <v>9332</v>
      </c>
      <c r="N97" s="613" t="s">
        <v>9333</v>
      </c>
      <c r="O97" s="613" t="s">
        <v>9334</v>
      </c>
      <c r="P97" s="613"/>
      <c r="Q97" s="613" t="s">
        <v>9335</v>
      </c>
      <c r="R97" s="613" t="s">
        <v>9336</v>
      </c>
      <c r="S97" s="613"/>
      <c r="T97" s="613" t="s">
        <v>9337</v>
      </c>
      <c r="U97" s="613" t="s">
        <v>9338</v>
      </c>
      <c r="V97" s="269" t="s">
        <v>9339</v>
      </c>
      <c r="W97" s="613"/>
      <c r="X97" s="613" t="s">
        <v>9340</v>
      </c>
    </row>
    <row r="98">
      <c r="A98" s="616"/>
      <c r="B98" s="621" t="s">
        <v>8608</v>
      </c>
      <c r="C98" s="622" t="s">
        <v>8609</v>
      </c>
      <c r="D98" s="607"/>
      <c r="E98" s="614"/>
      <c r="F98" s="614"/>
      <c r="G98" s="613" t="s">
        <v>9025</v>
      </c>
      <c r="H98" s="613" t="s">
        <v>8570</v>
      </c>
      <c r="I98" s="643" t="s">
        <v>9341</v>
      </c>
      <c r="J98" s="613" t="s">
        <v>9342</v>
      </c>
      <c r="K98" s="613" t="s">
        <v>9343</v>
      </c>
      <c r="L98" s="613" t="s">
        <v>9344</v>
      </c>
      <c r="M98" s="613" t="s">
        <v>9345</v>
      </c>
      <c r="N98" s="613" t="s">
        <v>9346</v>
      </c>
      <c r="O98" s="613" t="s">
        <v>9347</v>
      </c>
      <c r="P98" s="613"/>
      <c r="Q98" s="613" t="s">
        <v>9348</v>
      </c>
      <c r="R98" s="613" t="s">
        <v>9349</v>
      </c>
      <c r="S98" s="613"/>
      <c r="T98" s="613" t="s">
        <v>9350</v>
      </c>
      <c r="U98" s="613" t="s">
        <v>9351</v>
      </c>
      <c r="V98" s="269" t="s">
        <v>9352</v>
      </c>
      <c r="W98" s="613"/>
      <c r="X98" s="613" t="s">
        <v>599</v>
      </c>
    </row>
    <row r="99">
      <c r="A99" s="616"/>
      <c r="B99" s="621" t="s">
        <v>8625</v>
      </c>
      <c r="C99" s="622" t="s">
        <v>8626</v>
      </c>
      <c r="D99" s="607"/>
      <c r="E99" s="614"/>
      <c r="F99" s="614"/>
      <c r="G99" s="613" t="s">
        <v>9355</v>
      </c>
      <c r="H99" s="613" t="s">
        <v>9356</v>
      </c>
      <c r="I99" s="643" t="s">
        <v>9357</v>
      </c>
      <c r="J99" s="613" t="s">
        <v>9358</v>
      </c>
      <c r="K99" s="613" t="s">
        <v>9359</v>
      </c>
      <c r="L99" s="613" t="s">
        <v>8872</v>
      </c>
      <c r="M99" s="613" t="s">
        <v>9360</v>
      </c>
      <c r="N99" s="613" t="s">
        <v>9361</v>
      </c>
      <c r="O99" s="613" t="s">
        <v>9362</v>
      </c>
      <c r="P99" s="613"/>
      <c r="Q99" s="613" t="s">
        <v>9363</v>
      </c>
      <c r="R99" s="613" t="s">
        <v>9364</v>
      </c>
      <c r="S99" s="613"/>
      <c r="T99" s="613" t="s">
        <v>9365</v>
      </c>
      <c r="U99" s="613" t="s">
        <v>9366</v>
      </c>
      <c r="V99" s="269" t="s">
        <v>9367</v>
      </c>
      <c r="W99" s="613"/>
      <c r="X99" s="613" t="s">
        <v>599</v>
      </c>
    </row>
    <row r="100">
      <c r="A100" s="616"/>
      <c r="B100" s="621" t="s">
        <v>8647</v>
      </c>
      <c r="C100" s="622" t="s">
        <v>8648</v>
      </c>
      <c r="D100" s="607"/>
      <c r="E100" s="614"/>
      <c r="F100" s="614"/>
      <c r="G100" s="613" t="s">
        <v>9089</v>
      </c>
      <c r="H100" s="613" t="s">
        <v>8570</v>
      </c>
      <c r="I100" s="643" t="s">
        <v>9368</v>
      </c>
      <c r="J100" s="613" t="s">
        <v>8549</v>
      </c>
      <c r="K100" s="613" t="s">
        <v>379</v>
      </c>
      <c r="L100" s="613" t="s">
        <v>8572</v>
      </c>
      <c r="M100" s="613" t="s">
        <v>8822</v>
      </c>
      <c r="N100" s="613" t="s">
        <v>8574</v>
      </c>
      <c r="O100" s="613" t="s">
        <v>9369</v>
      </c>
      <c r="P100" s="613"/>
      <c r="Q100" s="613" t="s">
        <v>9234</v>
      </c>
      <c r="R100" s="613" t="s">
        <v>8556</v>
      </c>
      <c r="S100" s="613"/>
      <c r="T100" s="613" t="s">
        <v>9370</v>
      </c>
      <c r="U100" s="613" t="s">
        <v>9371</v>
      </c>
      <c r="V100" s="269" t="s">
        <v>9372</v>
      </c>
      <c r="W100" s="613"/>
      <c r="X100" s="613" t="s">
        <v>9373</v>
      </c>
    </row>
    <row r="101">
      <c r="A101" s="616"/>
      <c r="B101" s="621" t="s">
        <v>8660</v>
      </c>
      <c r="C101" s="622" t="s">
        <v>8661</v>
      </c>
      <c r="D101" s="607"/>
      <c r="E101" s="614"/>
      <c r="F101" s="614"/>
      <c r="G101" s="613" t="s">
        <v>9089</v>
      </c>
      <c r="H101" s="613" t="s">
        <v>428</v>
      </c>
      <c r="I101" s="643" t="s">
        <v>9374</v>
      </c>
      <c r="J101" s="613" t="s">
        <v>9375</v>
      </c>
      <c r="K101" s="613" t="s">
        <v>9359</v>
      </c>
      <c r="L101" s="613" t="s">
        <v>9092</v>
      </c>
      <c r="M101" s="613" t="s">
        <v>9360</v>
      </c>
      <c r="N101" s="613" t="s">
        <v>9361</v>
      </c>
      <c r="O101" s="613" t="s">
        <v>477</v>
      </c>
      <c r="P101" s="613"/>
      <c r="Q101" s="613" t="s">
        <v>9376</v>
      </c>
      <c r="R101" s="613" t="s">
        <v>9364</v>
      </c>
      <c r="S101" s="613"/>
      <c r="T101" s="626" t="s">
        <v>502</v>
      </c>
      <c r="U101" s="613" t="s">
        <v>487</v>
      </c>
      <c r="V101" s="269" t="s">
        <v>509</v>
      </c>
      <c r="W101" s="613"/>
      <c r="X101" s="635" t="s">
        <v>599</v>
      </c>
    </row>
    <row r="102">
      <c r="A102" s="616"/>
      <c r="B102" s="617" t="s">
        <v>8681</v>
      </c>
      <c r="C102" s="622" t="s">
        <v>8682</v>
      </c>
      <c r="D102" s="607"/>
      <c r="E102" s="614"/>
      <c r="F102" s="614"/>
      <c r="G102" s="613" t="s">
        <v>397</v>
      </c>
      <c r="H102" s="613" t="s">
        <v>428</v>
      </c>
      <c r="I102" s="643" t="s">
        <v>9378</v>
      </c>
      <c r="J102" s="613" t="s">
        <v>8683</v>
      </c>
      <c r="K102" s="613" t="s">
        <v>8684</v>
      </c>
      <c r="L102" s="613" t="s">
        <v>8685</v>
      </c>
      <c r="M102" s="613" t="s">
        <v>8686</v>
      </c>
      <c r="N102" s="613" t="s">
        <v>8687</v>
      </c>
      <c r="O102" s="613" t="s">
        <v>477</v>
      </c>
      <c r="P102" s="613"/>
      <c r="Q102" s="613" t="s">
        <v>9242</v>
      </c>
      <c r="R102" s="613" t="s">
        <v>8688</v>
      </c>
      <c r="S102" s="613"/>
      <c r="T102" s="626" t="s">
        <v>502</v>
      </c>
      <c r="U102" s="613" t="s">
        <v>487</v>
      </c>
      <c r="V102" s="269" t="s">
        <v>9379</v>
      </c>
      <c r="W102" s="613"/>
      <c r="X102" s="613" t="s">
        <v>9274</v>
      </c>
    </row>
    <row r="103">
      <c r="A103" s="616"/>
      <c r="B103" s="621" t="s">
        <v>8694</v>
      </c>
      <c r="C103" s="618" t="s">
        <v>8695</v>
      </c>
      <c r="D103" s="607"/>
      <c r="E103" s="614"/>
      <c r="F103" s="614"/>
      <c r="G103" s="613" t="s">
        <v>397</v>
      </c>
      <c r="H103" s="613" t="s">
        <v>428</v>
      </c>
      <c r="I103" s="643" t="s">
        <v>9368</v>
      </c>
      <c r="J103" s="613" t="s">
        <v>8549</v>
      </c>
      <c r="K103" s="613" t="s">
        <v>379</v>
      </c>
      <c r="L103" s="613" t="s">
        <v>8572</v>
      </c>
      <c r="M103" s="613" t="s">
        <v>9316</v>
      </c>
      <c r="N103" s="613" t="s">
        <v>8574</v>
      </c>
      <c r="O103" s="613" t="s">
        <v>477</v>
      </c>
      <c r="P103" s="614"/>
      <c r="Q103" s="613" t="s">
        <v>9380</v>
      </c>
      <c r="R103" s="613" t="s">
        <v>8556</v>
      </c>
      <c r="S103" s="614"/>
      <c r="T103" s="613" t="s">
        <v>217</v>
      </c>
      <c r="U103" s="613" t="s">
        <v>487</v>
      </c>
      <c r="V103" s="269" t="s">
        <v>9381</v>
      </c>
      <c r="W103" s="614"/>
      <c r="X103" s="613" t="s">
        <v>9382</v>
      </c>
    </row>
    <row r="104">
      <c r="A104" s="604"/>
      <c r="B104" s="631"/>
      <c r="C104" s="604"/>
      <c r="D104" s="607"/>
      <c r="E104" s="614"/>
      <c r="F104" s="614"/>
      <c r="G104" s="614"/>
      <c r="H104" s="651" t="s">
        <v>428</v>
      </c>
      <c r="I104" s="614"/>
      <c r="J104" s="614"/>
      <c r="K104" s="614"/>
      <c r="L104" s="614"/>
      <c r="M104" s="614"/>
      <c r="N104" s="614"/>
      <c r="O104" s="614"/>
      <c r="P104" s="614"/>
      <c r="Q104" s="626" t="s">
        <v>406</v>
      </c>
      <c r="R104" s="613" t="s">
        <v>547</v>
      </c>
      <c r="S104" s="614"/>
      <c r="T104" s="614" t="s">
        <v>502</v>
      </c>
      <c r="U104" s="613"/>
      <c r="V104" s="614"/>
      <c r="W104" s="614"/>
      <c r="X104" s="614"/>
    </row>
    <row r="105">
      <c r="A105" s="631" t="s">
        <v>9387</v>
      </c>
      <c r="B105" s="611"/>
      <c r="C105" s="612"/>
      <c r="D105" s="607"/>
      <c r="E105" s="614"/>
      <c r="F105" s="614"/>
      <c r="G105" s="614"/>
      <c r="H105" s="613" t="s">
        <v>428</v>
      </c>
      <c r="I105" s="643" t="s">
        <v>530</v>
      </c>
      <c r="J105" s="614" t="s">
        <v>618</v>
      </c>
      <c r="K105" s="613" t="s">
        <v>8366</v>
      </c>
      <c r="L105" s="614"/>
      <c r="M105" s="614"/>
      <c r="N105" s="614"/>
      <c r="O105" s="614"/>
      <c r="P105" s="613" t="s">
        <v>355</v>
      </c>
      <c r="Q105" s="613" t="s">
        <v>406</v>
      </c>
      <c r="R105" s="613" t="s">
        <v>547</v>
      </c>
      <c r="S105" s="614"/>
      <c r="T105" s="614" t="s">
        <v>502</v>
      </c>
      <c r="U105" s="613" t="s">
        <v>487</v>
      </c>
      <c r="V105" s="269" t="s">
        <v>509</v>
      </c>
      <c r="W105" s="614"/>
      <c r="X105" s="614"/>
    </row>
    <row r="106">
      <c r="A106" s="616"/>
      <c r="B106" s="617" t="s">
        <v>8373</v>
      </c>
      <c r="C106" s="618" t="s">
        <v>8376</v>
      </c>
      <c r="D106" s="607"/>
      <c r="E106" s="614"/>
      <c r="F106" s="614"/>
      <c r="G106" s="613" t="s">
        <v>9388</v>
      </c>
      <c r="H106" s="613" t="s">
        <v>9389</v>
      </c>
      <c r="I106" s="643" t="s">
        <v>9390</v>
      </c>
      <c r="J106" s="613" t="s">
        <v>9391</v>
      </c>
      <c r="K106" s="613" t="s">
        <v>9392</v>
      </c>
      <c r="L106" s="613" t="s">
        <v>9393</v>
      </c>
      <c r="M106" s="613" t="s">
        <v>9394</v>
      </c>
      <c r="N106" s="613" t="s">
        <v>9395</v>
      </c>
      <c r="O106" s="613" t="s">
        <v>9396</v>
      </c>
      <c r="P106" s="613" t="s">
        <v>355</v>
      </c>
      <c r="Q106" s="613" t="s">
        <v>9397</v>
      </c>
      <c r="R106" s="613" t="s">
        <v>9398</v>
      </c>
      <c r="S106" s="613"/>
      <c r="T106" s="613" t="s">
        <v>9399</v>
      </c>
      <c r="U106" s="613" t="s">
        <v>9400</v>
      </c>
      <c r="V106" s="269" t="s">
        <v>9401</v>
      </c>
      <c r="W106" s="613"/>
      <c r="X106" s="613" t="s">
        <v>616</v>
      </c>
    </row>
    <row r="107">
      <c r="A107" s="616"/>
      <c r="B107" s="617" t="s">
        <v>8397</v>
      </c>
      <c r="C107" s="618" t="s">
        <v>8398</v>
      </c>
      <c r="D107" s="607"/>
      <c r="E107" s="613"/>
      <c r="F107" s="613"/>
      <c r="G107" s="613" t="s">
        <v>9402</v>
      </c>
      <c r="H107" s="613" t="s">
        <v>8401</v>
      </c>
      <c r="I107" s="643" t="s">
        <v>9403</v>
      </c>
      <c r="J107" s="614" t="s">
        <v>8403</v>
      </c>
      <c r="K107" s="613" t="s">
        <v>8404</v>
      </c>
      <c r="L107" s="613" t="s">
        <v>8405</v>
      </c>
      <c r="M107" s="613" t="s">
        <v>8731</v>
      </c>
      <c r="N107" s="613" t="s">
        <v>8407</v>
      </c>
      <c r="O107" s="613" t="s">
        <v>9404</v>
      </c>
      <c r="P107" s="613" t="s">
        <v>355</v>
      </c>
      <c r="Q107" s="613" t="s">
        <v>9264</v>
      </c>
      <c r="R107" s="613" t="s">
        <v>8411</v>
      </c>
      <c r="S107" s="613"/>
      <c r="T107" s="613" t="s">
        <v>8413</v>
      </c>
      <c r="U107" s="613" t="s">
        <v>9122</v>
      </c>
      <c r="V107" s="269" t="s">
        <v>9265</v>
      </c>
      <c r="W107" s="613"/>
      <c r="X107" s="613" t="s">
        <v>616</v>
      </c>
    </row>
    <row r="108">
      <c r="A108" s="616"/>
      <c r="B108" s="617" t="s">
        <v>8418</v>
      </c>
      <c r="C108" s="618" t="s">
        <v>8419</v>
      </c>
      <c r="D108" s="607"/>
      <c r="E108" s="613"/>
      <c r="F108" s="613"/>
      <c r="G108" s="613" t="s">
        <v>9405</v>
      </c>
      <c r="H108" s="613" t="s">
        <v>9406</v>
      </c>
      <c r="I108" s="644" t="s">
        <v>530</v>
      </c>
      <c r="J108" s="614" t="s">
        <v>9127</v>
      </c>
      <c r="K108" s="613" t="s">
        <v>8426</v>
      </c>
      <c r="L108" s="613" t="s">
        <v>8427</v>
      </c>
      <c r="M108" s="613" t="s">
        <v>8741</v>
      </c>
      <c r="N108" s="613" t="s">
        <v>8430</v>
      </c>
      <c r="O108" s="613" t="s">
        <v>9408</v>
      </c>
      <c r="P108" s="613" t="s">
        <v>355</v>
      </c>
      <c r="Q108" s="613" t="s">
        <v>9128</v>
      </c>
      <c r="R108" s="613" t="s">
        <v>9270</v>
      </c>
      <c r="S108" s="613"/>
      <c r="T108" s="613" t="s">
        <v>8436</v>
      </c>
      <c r="U108" s="613" t="s">
        <v>9409</v>
      </c>
      <c r="V108" s="269" t="s">
        <v>9410</v>
      </c>
      <c r="W108" s="613"/>
      <c r="X108" s="613" t="s">
        <v>616</v>
      </c>
    </row>
    <row r="109">
      <c r="A109" s="616"/>
      <c r="B109" s="617" t="s">
        <v>8443</v>
      </c>
      <c r="C109" s="618" t="s">
        <v>8444</v>
      </c>
      <c r="D109" s="607"/>
      <c r="E109" s="613"/>
      <c r="F109" s="613"/>
      <c r="G109" s="613" t="s">
        <v>371</v>
      </c>
      <c r="H109" s="613" t="s">
        <v>428</v>
      </c>
      <c r="I109" s="644" t="s">
        <v>530</v>
      </c>
      <c r="J109" s="614" t="s">
        <v>618</v>
      </c>
      <c r="K109" s="613" t="s">
        <v>8366</v>
      </c>
      <c r="L109" s="624" t="s">
        <v>8447</v>
      </c>
      <c r="M109" s="613" t="s">
        <v>8448</v>
      </c>
      <c r="N109" s="613" t="s">
        <v>613</v>
      </c>
      <c r="O109" s="613" t="s">
        <v>9347</v>
      </c>
      <c r="P109" s="613" t="s">
        <v>355</v>
      </c>
      <c r="Q109" s="626" t="s">
        <v>406</v>
      </c>
      <c r="R109" s="613" t="s">
        <v>547</v>
      </c>
      <c r="S109" s="623"/>
      <c r="T109" s="626" t="s">
        <v>502</v>
      </c>
      <c r="U109" s="613" t="s">
        <v>487</v>
      </c>
      <c r="V109" s="269" t="s">
        <v>9273</v>
      </c>
      <c r="W109" s="613"/>
      <c r="X109" s="613" t="s">
        <v>616</v>
      </c>
    </row>
    <row r="110">
      <c r="A110" s="616"/>
      <c r="B110" s="617" t="s">
        <v>8456</v>
      </c>
      <c r="C110" s="618" t="s">
        <v>8457</v>
      </c>
      <c r="D110" s="607"/>
      <c r="E110" s="613"/>
      <c r="F110" s="613"/>
      <c r="G110" s="613" t="s">
        <v>9412</v>
      </c>
      <c r="H110" s="613" t="s">
        <v>8460</v>
      </c>
      <c r="I110" s="644" t="s">
        <v>530</v>
      </c>
      <c r="J110" s="614" t="s">
        <v>8462</v>
      </c>
      <c r="K110" s="627">
        <v>43746.0</v>
      </c>
      <c r="L110" s="613" t="s">
        <v>8463</v>
      </c>
      <c r="M110" s="613" t="s">
        <v>8464</v>
      </c>
      <c r="N110" s="613" t="s">
        <v>8465</v>
      </c>
      <c r="O110" s="613" t="s">
        <v>9414</v>
      </c>
      <c r="P110" s="613" t="s">
        <v>355</v>
      </c>
      <c r="Q110" s="613" t="s">
        <v>9134</v>
      </c>
      <c r="R110" s="613" t="s">
        <v>8469</v>
      </c>
      <c r="S110" s="613"/>
      <c r="T110" s="613" t="s">
        <v>8471</v>
      </c>
      <c r="U110" s="613" t="s">
        <v>9415</v>
      </c>
      <c r="V110" s="269" t="s">
        <v>9278</v>
      </c>
      <c r="W110" s="613"/>
      <c r="X110" s="613" t="s">
        <v>616</v>
      </c>
    </row>
    <row r="111">
      <c r="A111" s="616"/>
      <c r="B111" s="617" t="s">
        <v>8478</v>
      </c>
      <c r="C111" s="618" t="s">
        <v>8480</v>
      </c>
      <c r="D111" s="607"/>
      <c r="E111" s="613"/>
      <c r="F111" s="613"/>
      <c r="G111" s="613" t="s">
        <v>371</v>
      </c>
      <c r="H111" s="613" t="s">
        <v>428</v>
      </c>
      <c r="I111" s="644" t="s">
        <v>530</v>
      </c>
      <c r="J111" s="614" t="s">
        <v>618</v>
      </c>
      <c r="K111" s="623" t="s">
        <v>8481</v>
      </c>
      <c r="L111" s="628" t="s">
        <v>8447</v>
      </c>
      <c r="M111" s="613" t="s">
        <v>8448</v>
      </c>
      <c r="N111" s="613" t="s">
        <v>9421</v>
      </c>
      <c r="O111" s="613" t="s">
        <v>477</v>
      </c>
      <c r="P111" s="613" t="s">
        <v>355</v>
      </c>
      <c r="Q111" s="613" t="s">
        <v>9120</v>
      </c>
      <c r="R111" s="613" t="s">
        <v>547</v>
      </c>
      <c r="S111" s="613"/>
      <c r="T111" s="626" t="s">
        <v>502</v>
      </c>
      <c r="U111" s="613" t="s">
        <v>487</v>
      </c>
      <c r="V111" s="269" t="s">
        <v>9273</v>
      </c>
      <c r="W111" s="613"/>
      <c r="X111" s="613" t="s">
        <v>616</v>
      </c>
    </row>
    <row r="112">
      <c r="A112" s="616"/>
      <c r="B112" s="617" t="s">
        <v>8485</v>
      </c>
      <c r="C112" s="618" t="s">
        <v>8486</v>
      </c>
      <c r="D112" s="607"/>
      <c r="E112" s="613"/>
      <c r="F112" s="613"/>
      <c r="G112" s="613" t="s">
        <v>9427</v>
      </c>
      <c r="H112" s="613" t="s">
        <v>9137</v>
      </c>
      <c r="I112" s="644" t="s">
        <v>530</v>
      </c>
      <c r="J112" s="614" t="s">
        <v>8489</v>
      </c>
      <c r="K112" s="629">
        <v>43746.0</v>
      </c>
      <c r="L112" s="630" t="s">
        <v>8463</v>
      </c>
      <c r="M112" s="613" t="s">
        <v>8490</v>
      </c>
      <c r="N112" s="613" t="s">
        <v>8465</v>
      </c>
      <c r="O112" s="613" t="s">
        <v>9414</v>
      </c>
      <c r="P112" s="613" t="s">
        <v>355</v>
      </c>
      <c r="Q112" s="613" t="s">
        <v>9138</v>
      </c>
      <c r="R112" s="613" t="s">
        <v>8469</v>
      </c>
      <c r="S112" s="613"/>
      <c r="T112" s="626" t="s">
        <v>502</v>
      </c>
      <c r="U112" s="613" t="s">
        <v>487</v>
      </c>
      <c r="V112" s="269" t="s">
        <v>9285</v>
      </c>
      <c r="W112" s="613"/>
      <c r="X112" s="613" t="s">
        <v>616</v>
      </c>
    </row>
    <row r="113">
      <c r="A113" s="616"/>
      <c r="B113" s="617" t="s">
        <v>8768</v>
      </c>
      <c r="C113" s="618" t="s">
        <v>8502</v>
      </c>
      <c r="D113" s="607"/>
      <c r="E113" s="613"/>
      <c r="F113" s="613"/>
      <c r="G113" s="613" t="s">
        <v>9434</v>
      </c>
      <c r="H113" s="613" t="s">
        <v>9435</v>
      </c>
      <c r="I113" s="644" t="s">
        <v>530</v>
      </c>
      <c r="J113" s="613" t="s">
        <v>9436</v>
      </c>
      <c r="K113" s="613" t="s">
        <v>9437</v>
      </c>
      <c r="L113" s="613" t="s">
        <v>9438</v>
      </c>
      <c r="M113" s="613" t="s">
        <v>9439</v>
      </c>
      <c r="N113" s="613" t="s">
        <v>9440</v>
      </c>
      <c r="O113" s="613" t="s">
        <v>9441</v>
      </c>
      <c r="P113" s="613" t="s">
        <v>355</v>
      </c>
      <c r="Q113" s="613" t="s">
        <v>9442</v>
      </c>
      <c r="R113" s="613" t="s">
        <v>9443</v>
      </c>
      <c r="S113" s="613"/>
      <c r="T113" s="613" t="s">
        <v>9444</v>
      </c>
      <c r="U113" s="613" t="s">
        <v>9445</v>
      </c>
      <c r="V113" s="269" t="s">
        <v>9446</v>
      </c>
      <c r="W113" s="613"/>
      <c r="X113" s="613" t="s">
        <v>616</v>
      </c>
    </row>
    <row r="114">
      <c r="A114" s="616"/>
      <c r="B114" s="617" t="s">
        <v>8522</v>
      </c>
      <c r="C114" s="618" t="s">
        <v>8523</v>
      </c>
      <c r="D114" s="607"/>
      <c r="E114" s="613"/>
      <c r="F114" s="613"/>
      <c r="G114" s="613" t="s">
        <v>9447</v>
      </c>
      <c r="H114" s="613" t="s">
        <v>9448</v>
      </c>
      <c r="I114" s="644" t="s">
        <v>530</v>
      </c>
      <c r="J114" s="613" t="s">
        <v>9449</v>
      </c>
      <c r="K114" s="613" t="s">
        <v>9450</v>
      </c>
      <c r="L114" s="613" t="s">
        <v>9451</v>
      </c>
      <c r="M114" s="613" t="s">
        <v>9452</v>
      </c>
      <c r="N114" s="613" t="s">
        <v>9453</v>
      </c>
      <c r="O114" s="613" t="s">
        <v>9454</v>
      </c>
      <c r="P114" s="613" t="s">
        <v>355</v>
      </c>
      <c r="Q114" s="613" t="s">
        <v>9455</v>
      </c>
      <c r="R114" s="613" t="s">
        <v>9456</v>
      </c>
      <c r="S114" s="613"/>
      <c r="T114" s="613" t="s">
        <v>9457</v>
      </c>
      <c r="U114" s="613" t="s">
        <v>9458</v>
      </c>
      <c r="V114" s="269" t="s">
        <v>9459</v>
      </c>
      <c r="W114" s="613"/>
      <c r="X114" s="613" t="s">
        <v>616</v>
      </c>
    </row>
    <row r="115">
      <c r="A115" s="616"/>
      <c r="B115" s="617" t="s">
        <v>8543</v>
      </c>
      <c r="C115" s="618" t="s">
        <v>8544</v>
      </c>
      <c r="D115" s="647"/>
      <c r="E115" s="613"/>
      <c r="F115" s="613"/>
      <c r="G115" s="613" t="s">
        <v>9460</v>
      </c>
      <c r="H115" s="613" t="s">
        <v>9461</v>
      </c>
      <c r="I115" s="644" t="s">
        <v>530</v>
      </c>
      <c r="J115" s="614" t="s">
        <v>8549</v>
      </c>
      <c r="K115" s="613" t="s">
        <v>379</v>
      </c>
      <c r="L115" s="613" t="s">
        <v>8550</v>
      </c>
      <c r="M115" s="613" t="s">
        <v>9462</v>
      </c>
      <c r="N115" s="613" t="s">
        <v>8552</v>
      </c>
      <c r="O115" s="613" t="s">
        <v>9463</v>
      </c>
      <c r="P115" s="613" t="s">
        <v>355</v>
      </c>
      <c r="Q115" s="613" t="s">
        <v>9179</v>
      </c>
      <c r="R115" s="613" t="s">
        <v>8556</v>
      </c>
      <c r="S115" s="641"/>
      <c r="T115" s="641" t="s">
        <v>9464</v>
      </c>
      <c r="U115" s="613" t="s">
        <v>9465</v>
      </c>
      <c r="V115" s="269" t="s">
        <v>9466</v>
      </c>
      <c r="W115" s="613"/>
      <c r="X115" s="613" t="s">
        <v>616</v>
      </c>
    </row>
    <row r="116">
      <c r="A116" s="616"/>
      <c r="B116" s="617" t="s">
        <v>8565</v>
      </c>
      <c r="C116" s="618" t="s">
        <v>8566</v>
      </c>
      <c r="D116" s="607"/>
      <c r="E116" s="624"/>
      <c r="F116" s="624"/>
      <c r="G116" s="624" t="s">
        <v>9460</v>
      </c>
      <c r="H116" s="624" t="s">
        <v>8570</v>
      </c>
      <c r="I116" s="644" t="s">
        <v>530</v>
      </c>
      <c r="J116" s="614" t="s">
        <v>8549</v>
      </c>
      <c r="K116" s="613" t="s">
        <v>379</v>
      </c>
      <c r="L116" s="613" t="s">
        <v>8572</v>
      </c>
      <c r="M116" s="613" t="s">
        <v>9467</v>
      </c>
      <c r="N116" s="613" t="s">
        <v>8574</v>
      </c>
      <c r="O116" s="613" t="s">
        <v>9323</v>
      </c>
      <c r="P116" s="623" t="s">
        <v>355</v>
      </c>
      <c r="Q116" s="613" t="s">
        <v>9185</v>
      </c>
      <c r="R116" s="623" t="s">
        <v>8556</v>
      </c>
      <c r="S116" s="613"/>
      <c r="T116" s="613" t="s">
        <v>8577</v>
      </c>
      <c r="U116" s="613" t="s">
        <v>9186</v>
      </c>
      <c r="V116" s="269" t="s">
        <v>9468</v>
      </c>
      <c r="W116" s="613"/>
      <c r="X116" s="613" t="s">
        <v>616</v>
      </c>
    </row>
    <row r="117">
      <c r="A117" s="616"/>
      <c r="B117" s="617" t="s">
        <v>8581</v>
      </c>
      <c r="C117" s="618" t="s">
        <v>8582</v>
      </c>
      <c r="D117" s="607"/>
      <c r="E117" s="613"/>
      <c r="F117" s="613"/>
      <c r="G117" s="613" t="s">
        <v>9469</v>
      </c>
      <c r="H117" s="613" t="s">
        <v>9470</v>
      </c>
      <c r="I117" s="644" t="s">
        <v>530</v>
      </c>
      <c r="J117" s="613" t="s">
        <v>9471</v>
      </c>
      <c r="K117" s="613" t="s">
        <v>9437</v>
      </c>
      <c r="L117" s="613" t="s">
        <v>9472</v>
      </c>
      <c r="M117" s="613" t="s">
        <v>9473</v>
      </c>
      <c r="N117" s="613" t="s">
        <v>9474</v>
      </c>
      <c r="O117" s="613" t="s">
        <v>9475</v>
      </c>
      <c r="P117" s="613" t="s">
        <v>9476</v>
      </c>
      <c r="Q117" s="613" t="s">
        <v>9477</v>
      </c>
      <c r="R117" s="613" t="s">
        <v>9336</v>
      </c>
      <c r="S117" s="613"/>
      <c r="T117" s="613" t="s">
        <v>9478</v>
      </c>
      <c r="U117" s="613" t="s">
        <v>9479</v>
      </c>
      <c r="V117" s="269" t="s">
        <v>9480</v>
      </c>
      <c r="W117" s="613"/>
      <c r="X117" s="613" t="s">
        <v>616</v>
      </c>
    </row>
    <row r="118">
      <c r="A118" s="616"/>
      <c r="B118" s="617" t="s">
        <v>8608</v>
      </c>
      <c r="C118" s="618" t="s">
        <v>8609</v>
      </c>
      <c r="D118" s="607"/>
      <c r="E118" s="614"/>
      <c r="F118" s="614"/>
      <c r="G118" s="613" t="s">
        <v>9460</v>
      </c>
      <c r="H118" s="613" t="s">
        <v>8570</v>
      </c>
      <c r="I118" s="644" t="s">
        <v>530</v>
      </c>
      <c r="J118" s="613" t="s">
        <v>9484</v>
      </c>
      <c r="K118" s="613" t="s">
        <v>9485</v>
      </c>
      <c r="L118" s="613" t="s">
        <v>9486</v>
      </c>
      <c r="M118" s="613" t="s">
        <v>9487</v>
      </c>
      <c r="N118" s="613" t="s">
        <v>9488</v>
      </c>
      <c r="O118" s="613" t="s">
        <v>9347</v>
      </c>
      <c r="P118" s="613" t="s">
        <v>355</v>
      </c>
      <c r="Q118" s="613" t="s">
        <v>9489</v>
      </c>
      <c r="R118" s="613" t="s">
        <v>9490</v>
      </c>
      <c r="S118" s="614"/>
      <c r="T118" s="613" t="s">
        <v>9491</v>
      </c>
      <c r="U118" s="613" t="s">
        <v>9492</v>
      </c>
      <c r="V118" s="269" t="s">
        <v>9494</v>
      </c>
      <c r="W118" s="613"/>
      <c r="X118" s="613" t="s">
        <v>616</v>
      </c>
    </row>
    <row r="119">
      <c r="A119" s="616"/>
      <c r="B119" s="617" t="s">
        <v>8625</v>
      </c>
      <c r="C119" s="618" t="s">
        <v>8626</v>
      </c>
      <c r="D119" s="607"/>
      <c r="E119" s="613"/>
      <c r="F119" s="613"/>
      <c r="G119" s="613" t="s">
        <v>9496</v>
      </c>
      <c r="H119" s="613" t="s">
        <v>9497</v>
      </c>
      <c r="I119" s="644" t="s">
        <v>530</v>
      </c>
      <c r="J119" s="613" t="s">
        <v>9499</v>
      </c>
      <c r="K119" s="613" t="s">
        <v>9500</v>
      </c>
      <c r="L119" s="613" t="s">
        <v>8872</v>
      </c>
      <c r="M119" s="613" t="s">
        <v>9501</v>
      </c>
      <c r="N119" s="613" t="s">
        <v>9502</v>
      </c>
      <c r="O119" s="613" t="s">
        <v>9503</v>
      </c>
      <c r="P119" s="613" t="s">
        <v>355</v>
      </c>
      <c r="Q119" s="613" t="s">
        <v>9504</v>
      </c>
      <c r="R119" s="613" t="s">
        <v>9505</v>
      </c>
      <c r="S119" s="613"/>
      <c r="T119" s="613" t="s">
        <v>9506</v>
      </c>
      <c r="U119" s="613" t="s">
        <v>9507</v>
      </c>
      <c r="V119" s="269" t="s">
        <v>9508</v>
      </c>
      <c r="W119" s="613"/>
      <c r="X119" s="613" t="s">
        <v>616</v>
      </c>
    </row>
    <row r="120">
      <c r="A120" s="616"/>
      <c r="B120" s="617" t="s">
        <v>8647</v>
      </c>
      <c r="C120" s="618" t="s">
        <v>8648</v>
      </c>
      <c r="D120" s="607"/>
      <c r="E120" s="613"/>
      <c r="F120" s="613"/>
      <c r="G120" s="613" t="s">
        <v>9509</v>
      </c>
      <c r="H120" s="613" t="s">
        <v>8570</v>
      </c>
      <c r="I120" s="644" t="s">
        <v>530</v>
      </c>
      <c r="J120" s="614" t="s">
        <v>8549</v>
      </c>
      <c r="K120" s="613" t="s">
        <v>379</v>
      </c>
      <c r="L120" s="613" t="s">
        <v>8572</v>
      </c>
      <c r="M120" s="613" t="s">
        <v>9467</v>
      </c>
      <c r="N120" s="613" t="s">
        <v>8574</v>
      </c>
      <c r="O120" s="613" t="s">
        <v>9369</v>
      </c>
      <c r="P120" s="623" t="s">
        <v>355</v>
      </c>
      <c r="Q120" s="613" t="s">
        <v>9234</v>
      </c>
      <c r="R120" s="613" t="s">
        <v>8556</v>
      </c>
      <c r="S120" s="613"/>
      <c r="T120" s="613" t="s">
        <v>9512</v>
      </c>
      <c r="U120" s="613" t="s">
        <v>9513</v>
      </c>
      <c r="V120" s="269" t="s">
        <v>9514</v>
      </c>
      <c r="W120" s="613"/>
      <c r="X120" s="613" t="s">
        <v>616</v>
      </c>
    </row>
    <row r="121">
      <c r="A121" s="616"/>
      <c r="B121" s="617" t="s">
        <v>8660</v>
      </c>
      <c r="C121" s="618" t="s">
        <v>8661</v>
      </c>
      <c r="D121" s="607"/>
      <c r="E121" s="613"/>
      <c r="F121" s="613"/>
      <c r="G121" s="624" t="s">
        <v>371</v>
      </c>
      <c r="H121" s="624" t="s">
        <v>428</v>
      </c>
      <c r="I121" s="644" t="s">
        <v>530</v>
      </c>
      <c r="J121" s="613" t="s">
        <v>9518</v>
      </c>
      <c r="K121" s="613" t="s">
        <v>9500</v>
      </c>
      <c r="L121" s="613" t="s">
        <v>9092</v>
      </c>
      <c r="M121" s="613" t="s">
        <v>9501</v>
      </c>
      <c r="N121" s="613" t="s">
        <v>9238</v>
      </c>
      <c r="O121" s="613" t="s">
        <v>9347</v>
      </c>
      <c r="P121" s="613" t="s">
        <v>355</v>
      </c>
      <c r="Q121" s="613" t="s">
        <v>9519</v>
      </c>
      <c r="R121" s="613" t="s">
        <v>9520</v>
      </c>
      <c r="S121" s="613"/>
      <c r="T121" s="626" t="s">
        <v>502</v>
      </c>
      <c r="U121" s="613" t="s">
        <v>487</v>
      </c>
      <c r="V121" s="269" t="s">
        <v>509</v>
      </c>
      <c r="W121" s="613"/>
      <c r="X121" s="613" t="s">
        <v>616</v>
      </c>
    </row>
    <row r="122">
      <c r="A122" s="616"/>
      <c r="B122" s="617" t="s">
        <v>8681</v>
      </c>
      <c r="C122" s="618" t="s">
        <v>8682</v>
      </c>
      <c r="D122" s="607"/>
      <c r="E122" s="613"/>
      <c r="F122" s="613"/>
      <c r="G122" s="613" t="s">
        <v>371</v>
      </c>
      <c r="H122" s="613" t="s">
        <v>428</v>
      </c>
      <c r="I122" s="644" t="s">
        <v>530</v>
      </c>
      <c r="J122" s="614" t="s">
        <v>8683</v>
      </c>
      <c r="K122" s="613" t="s">
        <v>8684</v>
      </c>
      <c r="L122" s="613" t="s">
        <v>8685</v>
      </c>
      <c r="M122" s="613" t="s">
        <v>9521</v>
      </c>
      <c r="N122" s="620" t="s">
        <v>8687</v>
      </c>
      <c r="O122" s="613" t="s">
        <v>477</v>
      </c>
      <c r="P122" s="613" t="s">
        <v>355</v>
      </c>
      <c r="Q122" s="613" t="s">
        <v>9242</v>
      </c>
      <c r="R122" s="613" t="s">
        <v>8688</v>
      </c>
      <c r="S122" s="613"/>
      <c r="T122" s="626" t="s">
        <v>502</v>
      </c>
      <c r="U122" s="613" t="s">
        <v>487</v>
      </c>
      <c r="V122" s="269" t="s">
        <v>9379</v>
      </c>
      <c r="W122" s="614"/>
      <c r="X122" s="613" t="s">
        <v>616</v>
      </c>
    </row>
    <row r="123">
      <c r="A123" s="616"/>
      <c r="B123" s="617" t="s">
        <v>8694</v>
      </c>
      <c r="C123" s="618" t="s">
        <v>8695</v>
      </c>
      <c r="D123" s="607"/>
      <c r="E123" s="624"/>
      <c r="F123" s="624"/>
      <c r="G123" s="624" t="s">
        <v>371</v>
      </c>
      <c r="H123" s="624" t="s">
        <v>428</v>
      </c>
      <c r="I123" s="644" t="s">
        <v>530</v>
      </c>
      <c r="J123" s="614" t="s">
        <v>8549</v>
      </c>
      <c r="K123" s="613" t="s">
        <v>379</v>
      </c>
      <c r="L123" s="613" t="s">
        <v>8572</v>
      </c>
      <c r="M123" s="613" t="s">
        <v>9462</v>
      </c>
      <c r="N123" s="613" t="s">
        <v>8574</v>
      </c>
      <c r="O123" s="637" t="s">
        <v>477</v>
      </c>
      <c r="P123" s="613" t="s">
        <v>355</v>
      </c>
      <c r="Q123" s="613" t="s">
        <v>9380</v>
      </c>
      <c r="R123" s="613" t="s">
        <v>8556</v>
      </c>
      <c r="S123" s="613"/>
      <c r="T123" s="613" t="s">
        <v>8577</v>
      </c>
      <c r="U123" s="613" t="s">
        <v>487</v>
      </c>
      <c r="V123" s="269" t="s">
        <v>9381</v>
      </c>
      <c r="W123" s="613"/>
      <c r="X123" s="613" t="s">
        <v>616</v>
      </c>
    </row>
    <row r="124">
      <c r="A124" s="631"/>
      <c r="B124" s="604"/>
      <c r="C124" s="631"/>
      <c r="D124" s="607"/>
      <c r="E124" s="614"/>
      <c r="F124" s="614"/>
      <c r="G124" s="614"/>
      <c r="H124" s="646" t="s">
        <v>428</v>
      </c>
      <c r="I124" s="614"/>
      <c r="J124" s="614"/>
      <c r="K124" s="614"/>
      <c r="L124" s="614"/>
      <c r="M124" s="614"/>
      <c r="N124" s="614"/>
      <c r="O124" s="613"/>
      <c r="P124" s="635" t="s">
        <v>355</v>
      </c>
      <c r="Q124" s="614" t="s">
        <v>9380</v>
      </c>
      <c r="R124" s="613" t="s">
        <v>547</v>
      </c>
      <c r="S124" s="614"/>
      <c r="T124" s="614" t="s">
        <v>502</v>
      </c>
      <c r="U124" s="614"/>
      <c r="V124" s="614"/>
      <c r="W124" s="614"/>
      <c r="X124" s="614"/>
    </row>
    <row r="125">
      <c r="A125" s="631" t="s">
        <v>9534</v>
      </c>
      <c r="B125" s="612"/>
      <c r="C125" s="612"/>
      <c r="D125" s="607"/>
      <c r="E125" s="614"/>
      <c r="F125" s="614"/>
      <c r="G125" s="614"/>
      <c r="H125" s="613" t="s">
        <v>428</v>
      </c>
      <c r="I125" s="644"/>
      <c r="J125" s="614" t="s">
        <v>618</v>
      </c>
      <c r="K125" s="613" t="s">
        <v>654</v>
      </c>
      <c r="L125" s="614"/>
      <c r="M125" s="614"/>
      <c r="N125" s="614"/>
      <c r="O125" s="613"/>
      <c r="P125" s="613" t="s">
        <v>355</v>
      </c>
      <c r="Q125" s="614"/>
      <c r="R125" s="613" t="s">
        <v>547</v>
      </c>
      <c r="S125" s="614"/>
      <c r="T125" s="614" t="s">
        <v>502</v>
      </c>
      <c r="U125" s="613" t="s">
        <v>9536</v>
      </c>
      <c r="V125" s="269" t="s">
        <v>509</v>
      </c>
      <c r="W125" s="614"/>
      <c r="X125" s="614"/>
    </row>
    <row r="126">
      <c r="A126" s="616"/>
      <c r="B126" s="621" t="s">
        <v>8373</v>
      </c>
      <c r="C126" s="618" t="s">
        <v>8376</v>
      </c>
      <c r="D126" s="607"/>
      <c r="E126" s="614"/>
      <c r="F126" s="614"/>
      <c r="G126" s="613" t="s">
        <v>9538</v>
      </c>
      <c r="H126" s="613" t="s">
        <v>9539</v>
      </c>
      <c r="I126" s="644"/>
      <c r="J126" s="613" t="s">
        <v>9541</v>
      </c>
      <c r="K126" s="624" t="s">
        <v>9542</v>
      </c>
      <c r="L126" s="613" t="s">
        <v>9543</v>
      </c>
      <c r="M126" s="613" t="s">
        <v>9544</v>
      </c>
      <c r="N126" s="613" t="s">
        <v>9545</v>
      </c>
      <c r="O126" s="614"/>
      <c r="P126" s="613" t="s">
        <v>355</v>
      </c>
      <c r="Q126" s="613" t="s">
        <v>9546</v>
      </c>
      <c r="R126" s="613" t="s">
        <v>9547</v>
      </c>
      <c r="S126" s="613" t="s">
        <v>9548</v>
      </c>
      <c r="T126" s="613" t="s">
        <v>9550</v>
      </c>
      <c r="U126" s="613"/>
      <c r="V126" s="269" t="s">
        <v>509</v>
      </c>
      <c r="W126" s="649" t="s">
        <v>9551</v>
      </c>
      <c r="X126" s="613" t="s">
        <v>9553</v>
      </c>
    </row>
    <row r="127">
      <c r="A127" s="616"/>
      <c r="B127" s="621" t="s">
        <v>8397</v>
      </c>
      <c r="C127" s="618" t="s">
        <v>8398</v>
      </c>
      <c r="D127" s="607"/>
      <c r="E127" s="614"/>
      <c r="F127" s="614"/>
      <c r="G127" s="613" t="s">
        <v>9402</v>
      </c>
      <c r="H127" s="613" t="s">
        <v>428</v>
      </c>
      <c r="I127" s="614"/>
      <c r="J127" s="614" t="s">
        <v>8403</v>
      </c>
      <c r="K127" s="613" t="s">
        <v>8404</v>
      </c>
      <c r="L127" s="613" t="s">
        <v>9557</v>
      </c>
      <c r="M127" s="613" t="s">
        <v>9558</v>
      </c>
      <c r="N127" s="613" t="s">
        <v>9559</v>
      </c>
      <c r="O127" s="614"/>
      <c r="P127" s="613" t="s">
        <v>355</v>
      </c>
      <c r="Q127" s="613" t="s">
        <v>9561</v>
      </c>
      <c r="R127" s="613" t="s">
        <v>8411</v>
      </c>
      <c r="S127" s="613" t="s">
        <v>9562</v>
      </c>
      <c r="T127" s="613" t="s">
        <v>8413</v>
      </c>
      <c r="U127" s="613" t="s">
        <v>9563</v>
      </c>
      <c r="V127" s="269" t="s">
        <v>509</v>
      </c>
      <c r="W127" s="649" t="s">
        <v>9564</v>
      </c>
      <c r="X127" s="613" t="s">
        <v>573</v>
      </c>
    </row>
    <row r="128">
      <c r="A128" s="616"/>
      <c r="B128" s="621" t="s">
        <v>8418</v>
      </c>
      <c r="C128" s="618" t="s">
        <v>8419</v>
      </c>
      <c r="D128" s="607"/>
      <c r="E128" s="614"/>
      <c r="F128" s="614"/>
      <c r="G128" s="613" t="s">
        <v>9565</v>
      </c>
      <c r="H128" s="613" t="s">
        <v>9566</v>
      </c>
      <c r="I128" s="614"/>
      <c r="J128" s="613" t="s">
        <v>9567</v>
      </c>
      <c r="K128" s="624" t="s">
        <v>5367</v>
      </c>
      <c r="L128" s="635" t="s">
        <v>9568</v>
      </c>
      <c r="M128" s="613" t="s">
        <v>9569</v>
      </c>
      <c r="N128" s="613" t="s">
        <v>9571</v>
      </c>
      <c r="O128" s="614"/>
      <c r="P128" s="613" t="s">
        <v>355</v>
      </c>
      <c r="Q128" s="613" t="s">
        <v>9577</v>
      </c>
      <c r="R128" s="613" t="s">
        <v>9270</v>
      </c>
      <c r="S128" s="613" t="s">
        <v>9578</v>
      </c>
      <c r="T128" s="650" t="s">
        <v>8436</v>
      </c>
      <c r="U128" s="613" t="s">
        <v>9579</v>
      </c>
      <c r="V128" s="269" t="s">
        <v>509</v>
      </c>
      <c r="W128" s="649" t="s">
        <v>9580</v>
      </c>
      <c r="X128" s="613" t="s">
        <v>573</v>
      </c>
    </row>
    <row r="129">
      <c r="A129" s="616"/>
      <c r="B129" s="621" t="s">
        <v>8443</v>
      </c>
      <c r="C129" s="618" t="s">
        <v>8444</v>
      </c>
      <c r="D129" s="607"/>
      <c r="E129" s="614"/>
      <c r="F129" s="614"/>
      <c r="G129" s="613" t="s">
        <v>371</v>
      </c>
      <c r="H129" s="613" t="s">
        <v>428</v>
      </c>
      <c r="I129" s="614"/>
      <c r="J129" s="614" t="s">
        <v>618</v>
      </c>
      <c r="K129" s="624" t="s">
        <v>654</v>
      </c>
      <c r="L129" s="635" t="s">
        <v>592</v>
      </c>
      <c r="M129" s="613" t="s">
        <v>450</v>
      </c>
      <c r="N129" s="613" t="s">
        <v>601</v>
      </c>
      <c r="O129" s="614"/>
      <c r="P129" s="613" t="s">
        <v>355</v>
      </c>
      <c r="Q129" s="613" t="s">
        <v>9583</v>
      </c>
      <c r="R129" s="613" t="s">
        <v>547</v>
      </c>
      <c r="S129" s="613" t="s">
        <v>9584</v>
      </c>
      <c r="T129" s="614" t="s">
        <v>502</v>
      </c>
      <c r="U129" s="613" t="s">
        <v>9585</v>
      </c>
      <c r="V129" s="269" t="s">
        <v>509</v>
      </c>
      <c r="W129" s="649" t="s">
        <v>9586</v>
      </c>
      <c r="X129" s="613" t="s">
        <v>573</v>
      </c>
    </row>
    <row r="130">
      <c r="A130" s="638"/>
      <c r="B130" s="621" t="s">
        <v>8456</v>
      </c>
      <c r="C130" s="622" t="s">
        <v>8457</v>
      </c>
      <c r="D130" s="607"/>
      <c r="E130" s="614"/>
      <c r="F130" s="614"/>
      <c r="G130" s="613" t="s">
        <v>9412</v>
      </c>
      <c r="H130" s="613" t="s">
        <v>8460</v>
      </c>
      <c r="I130" s="614"/>
      <c r="J130" s="614" t="s">
        <v>8462</v>
      </c>
      <c r="K130" s="660">
        <v>43746.0</v>
      </c>
      <c r="L130" s="635" t="s">
        <v>9590</v>
      </c>
      <c r="M130" s="613" t="s">
        <v>9591</v>
      </c>
      <c r="N130" s="613" t="s">
        <v>9592</v>
      </c>
      <c r="O130" s="614"/>
      <c r="P130" s="613" t="s">
        <v>355</v>
      </c>
      <c r="Q130" s="613" t="s">
        <v>9593</v>
      </c>
      <c r="R130" s="613" t="s">
        <v>8469</v>
      </c>
      <c r="S130" s="613" t="s">
        <v>9594</v>
      </c>
      <c r="T130" s="650" t="s">
        <v>8471</v>
      </c>
      <c r="U130" s="613" t="s">
        <v>9595</v>
      </c>
      <c r="V130" s="269" t="s">
        <v>509</v>
      </c>
      <c r="W130" s="649" t="s">
        <v>9596</v>
      </c>
      <c r="X130" s="613" t="s">
        <v>573</v>
      </c>
    </row>
    <row r="131">
      <c r="A131" s="616"/>
      <c r="B131" s="621" t="s">
        <v>8478</v>
      </c>
      <c r="C131" s="618" t="s">
        <v>8480</v>
      </c>
      <c r="D131" s="607"/>
      <c r="E131" s="614"/>
      <c r="F131" s="614"/>
      <c r="G131" s="613" t="s">
        <v>371</v>
      </c>
      <c r="H131" s="613" t="s">
        <v>428</v>
      </c>
      <c r="I131" s="614"/>
      <c r="J131" s="614" t="s">
        <v>618</v>
      </c>
      <c r="K131" s="624" t="s">
        <v>654</v>
      </c>
      <c r="L131" s="635" t="s">
        <v>592</v>
      </c>
      <c r="M131" s="613" t="s">
        <v>450</v>
      </c>
      <c r="N131" s="613" t="s">
        <v>9599</v>
      </c>
      <c r="O131" s="614"/>
      <c r="P131" s="613" t="s">
        <v>355</v>
      </c>
      <c r="Q131" s="613" t="s">
        <v>9583</v>
      </c>
      <c r="R131" s="613" t="s">
        <v>547</v>
      </c>
      <c r="S131" s="613" t="s">
        <v>9602</v>
      </c>
      <c r="T131" s="614" t="s">
        <v>502</v>
      </c>
      <c r="U131" s="613" t="s">
        <v>9585</v>
      </c>
      <c r="V131" s="269" t="s">
        <v>509</v>
      </c>
      <c r="W131" s="649" t="s">
        <v>9586</v>
      </c>
      <c r="X131" s="613" t="s">
        <v>573</v>
      </c>
    </row>
    <row r="132">
      <c r="A132" s="616"/>
      <c r="B132" s="621" t="s">
        <v>8485</v>
      </c>
      <c r="C132" s="618" t="s">
        <v>8486</v>
      </c>
      <c r="D132" s="607"/>
      <c r="E132" s="614"/>
      <c r="F132" s="614"/>
      <c r="G132" s="613" t="s">
        <v>9427</v>
      </c>
      <c r="H132" s="613" t="s">
        <v>9137</v>
      </c>
      <c r="I132" s="613"/>
      <c r="J132" s="614" t="s">
        <v>8489</v>
      </c>
      <c r="K132" s="660">
        <v>43746.0</v>
      </c>
      <c r="L132" s="635" t="s">
        <v>9590</v>
      </c>
      <c r="M132" s="613" t="s">
        <v>9591</v>
      </c>
      <c r="N132" s="613" t="s">
        <v>9592</v>
      </c>
      <c r="O132" s="613"/>
      <c r="P132" s="613" t="s">
        <v>355</v>
      </c>
      <c r="Q132" s="613" t="s">
        <v>9605</v>
      </c>
      <c r="R132" s="613" t="s">
        <v>8469</v>
      </c>
      <c r="S132" s="613" t="s">
        <v>9606</v>
      </c>
      <c r="T132" s="626" t="s">
        <v>502</v>
      </c>
      <c r="U132" s="613" t="s">
        <v>9595</v>
      </c>
      <c r="V132" s="269" t="s">
        <v>509</v>
      </c>
      <c r="W132" s="649" t="s">
        <v>9596</v>
      </c>
      <c r="X132" s="613" t="s">
        <v>573</v>
      </c>
    </row>
    <row r="133">
      <c r="A133" s="616"/>
      <c r="B133" s="621" t="s">
        <v>8768</v>
      </c>
      <c r="C133" s="618" t="s">
        <v>8502</v>
      </c>
      <c r="D133" s="607"/>
      <c r="E133" s="613"/>
      <c r="F133" s="613"/>
      <c r="G133" s="613" t="s">
        <v>9609</v>
      </c>
      <c r="H133" s="613" t="s">
        <v>9610</v>
      </c>
      <c r="I133" s="613"/>
      <c r="J133" s="613" t="s">
        <v>9611</v>
      </c>
      <c r="K133" s="613" t="s">
        <v>9613</v>
      </c>
      <c r="L133" s="635" t="s">
        <v>9615</v>
      </c>
      <c r="M133" s="613" t="s">
        <v>9616</v>
      </c>
      <c r="N133" s="613" t="s">
        <v>9617</v>
      </c>
      <c r="O133" s="613"/>
      <c r="P133" s="613" t="s">
        <v>355</v>
      </c>
      <c r="Q133" s="613" t="s">
        <v>9618</v>
      </c>
      <c r="R133" s="613" t="s">
        <v>9619</v>
      </c>
      <c r="S133" s="613" t="s">
        <v>9620</v>
      </c>
      <c r="T133" s="613" t="s">
        <v>9621</v>
      </c>
      <c r="U133" s="613" t="s">
        <v>9622</v>
      </c>
      <c r="V133" s="269" t="s">
        <v>509</v>
      </c>
      <c r="W133" s="649" t="s">
        <v>9623</v>
      </c>
      <c r="X133" s="613" t="s">
        <v>9624</v>
      </c>
    </row>
    <row r="134">
      <c r="A134" s="616"/>
      <c r="B134" s="621" t="s">
        <v>8522</v>
      </c>
      <c r="C134" s="618" t="s">
        <v>8523</v>
      </c>
      <c r="D134" s="607"/>
      <c r="E134" s="624"/>
      <c r="F134" s="624"/>
      <c r="G134" s="613" t="s">
        <v>9625</v>
      </c>
      <c r="H134" s="613" t="s">
        <v>9626</v>
      </c>
      <c r="I134" s="614"/>
      <c r="J134" s="613" t="s">
        <v>9627</v>
      </c>
      <c r="K134" s="624" t="s">
        <v>9628</v>
      </c>
      <c r="L134" s="635" t="s">
        <v>9629</v>
      </c>
      <c r="M134" s="613" t="s">
        <v>9630</v>
      </c>
      <c r="N134" s="613" t="s">
        <v>9631</v>
      </c>
      <c r="O134" s="613"/>
      <c r="P134" s="613" t="s">
        <v>355</v>
      </c>
      <c r="Q134" s="613" t="s">
        <v>9632</v>
      </c>
      <c r="R134" s="619" t="s">
        <v>9633</v>
      </c>
      <c r="S134" s="613" t="s">
        <v>9634</v>
      </c>
      <c r="T134" s="613" t="s">
        <v>9635</v>
      </c>
      <c r="U134" s="613" t="s">
        <v>9636</v>
      </c>
      <c r="V134" s="269" t="s">
        <v>509</v>
      </c>
      <c r="W134" s="649" t="s">
        <v>9638</v>
      </c>
      <c r="X134" s="613" t="s">
        <v>9639</v>
      </c>
    </row>
    <row r="135">
      <c r="A135" s="616"/>
      <c r="B135" s="621" t="s">
        <v>8543</v>
      </c>
      <c r="C135" s="618" t="s">
        <v>8544</v>
      </c>
      <c r="D135" s="607"/>
      <c r="E135" s="613"/>
      <c r="F135" s="613"/>
      <c r="G135" s="613" t="s">
        <v>9641</v>
      </c>
      <c r="H135" s="613" t="s">
        <v>9642</v>
      </c>
      <c r="I135" s="613"/>
      <c r="J135" s="614" t="s">
        <v>8549</v>
      </c>
      <c r="K135" s="624" t="s">
        <v>379</v>
      </c>
      <c r="L135" s="635" t="s">
        <v>9644</v>
      </c>
      <c r="M135" s="613" t="s">
        <v>9645</v>
      </c>
      <c r="N135" s="613" t="s">
        <v>9646</v>
      </c>
      <c r="O135" s="613"/>
      <c r="P135" s="613" t="s">
        <v>355</v>
      </c>
      <c r="Q135" s="613" t="s">
        <v>9648</v>
      </c>
      <c r="R135" s="613" t="s">
        <v>8556</v>
      </c>
      <c r="S135" s="613" t="s">
        <v>9649</v>
      </c>
      <c r="T135" s="613" t="s">
        <v>9650</v>
      </c>
      <c r="U135" s="613" t="s">
        <v>9651</v>
      </c>
      <c r="V135" s="269" t="s">
        <v>509</v>
      </c>
      <c r="W135" s="649" t="s">
        <v>9652</v>
      </c>
      <c r="X135" s="613" t="s">
        <v>573</v>
      </c>
    </row>
    <row r="136">
      <c r="A136" s="616"/>
      <c r="B136" s="621" t="s">
        <v>8565</v>
      </c>
      <c r="C136" s="618" t="s">
        <v>8566</v>
      </c>
      <c r="D136" s="607"/>
      <c r="E136" s="614"/>
      <c r="F136" s="614"/>
      <c r="G136" s="613" t="s">
        <v>9460</v>
      </c>
      <c r="H136" s="613" t="s">
        <v>8570</v>
      </c>
      <c r="I136" s="613"/>
      <c r="J136" s="614" t="s">
        <v>8549</v>
      </c>
      <c r="K136" s="624" t="s">
        <v>379</v>
      </c>
      <c r="L136" s="635" t="s">
        <v>9644</v>
      </c>
      <c r="M136" s="613" t="s">
        <v>450</v>
      </c>
      <c r="N136" s="613" t="s">
        <v>9654</v>
      </c>
      <c r="O136" s="613"/>
      <c r="P136" s="613" t="s">
        <v>355</v>
      </c>
      <c r="Q136" s="613" t="s">
        <v>9655</v>
      </c>
      <c r="R136" s="613" t="s">
        <v>8556</v>
      </c>
      <c r="S136" s="613" t="s">
        <v>9656</v>
      </c>
      <c r="T136" s="613" t="s">
        <v>8577</v>
      </c>
      <c r="U136" s="613" t="s">
        <v>9657</v>
      </c>
      <c r="V136" s="269" t="s">
        <v>509</v>
      </c>
      <c r="W136" s="649" t="s">
        <v>9658</v>
      </c>
      <c r="X136" s="613" t="s">
        <v>573</v>
      </c>
    </row>
    <row r="137">
      <c r="A137" s="616"/>
      <c r="B137" s="621" t="s">
        <v>8581</v>
      </c>
      <c r="C137" s="618" t="s">
        <v>8582</v>
      </c>
      <c r="D137" s="607"/>
      <c r="E137" s="613"/>
      <c r="F137" s="613"/>
      <c r="G137" s="613" t="s">
        <v>9663</v>
      </c>
      <c r="H137" s="613" t="s">
        <v>9664</v>
      </c>
      <c r="I137" s="613"/>
      <c r="J137" s="613" t="s">
        <v>9665</v>
      </c>
      <c r="K137" s="624" t="s">
        <v>9628</v>
      </c>
      <c r="L137" s="635" t="s">
        <v>9666</v>
      </c>
      <c r="M137" s="613" t="s">
        <v>9667</v>
      </c>
      <c r="N137" s="613" t="s">
        <v>9668</v>
      </c>
      <c r="O137" s="613"/>
      <c r="P137" s="613" t="s">
        <v>355</v>
      </c>
      <c r="Q137" s="613" t="s">
        <v>9669</v>
      </c>
      <c r="R137" s="613" t="s">
        <v>9670</v>
      </c>
      <c r="S137" s="613" t="s">
        <v>9671</v>
      </c>
      <c r="T137" s="613" t="s">
        <v>9672</v>
      </c>
      <c r="U137" s="613" t="s">
        <v>9673</v>
      </c>
      <c r="V137" s="269" t="s">
        <v>509</v>
      </c>
      <c r="W137" s="649" t="s">
        <v>9675</v>
      </c>
      <c r="X137" s="613" t="s">
        <v>9676</v>
      </c>
    </row>
    <row r="138">
      <c r="A138" s="616"/>
      <c r="B138" s="621" t="s">
        <v>8608</v>
      </c>
      <c r="C138" s="618" t="s">
        <v>8609</v>
      </c>
      <c r="D138" s="607"/>
      <c r="E138" s="613"/>
      <c r="F138" s="613"/>
      <c r="G138" s="613" t="s">
        <v>9460</v>
      </c>
      <c r="H138" s="613" t="s">
        <v>8570</v>
      </c>
      <c r="I138" s="613"/>
      <c r="J138" s="613" t="s">
        <v>9677</v>
      </c>
      <c r="K138" s="613" t="s">
        <v>9678</v>
      </c>
      <c r="L138" s="635" t="s">
        <v>9679</v>
      </c>
      <c r="M138" s="613" t="s">
        <v>9680</v>
      </c>
      <c r="N138" s="613" t="s">
        <v>9681</v>
      </c>
      <c r="O138" s="613"/>
      <c r="P138" s="613" t="s">
        <v>355</v>
      </c>
      <c r="Q138" s="613" t="s">
        <v>9682</v>
      </c>
      <c r="R138" s="613" t="s">
        <v>9683</v>
      </c>
      <c r="S138" s="613" t="s">
        <v>9684</v>
      </c>
      <c r="T138" s="613" t="s">
        <v>8577</v>
      </c>
      <c r="U138" s="613" t="s">
        <v>9686</v>
      </c>
      <c r="V138" s="269" t="s">
        <v>509</v>
      </c>
      <c r="W138" s="649" t="s">
        <v>9687</v>
      </c>
      <c r="X138" s="613" t="s">
        <v>573</v>
      </c>
    </row>
    <row r="139">
      <c r="A139" s="616"/>
      <c r="B139" s="621" t="s">
        <v>8625</v>
      </c>
      <c r="C139" s="618" t="s">
        <v>8626</v>
      </c>
      <c r="D139" s="607"/>
      <c r="E139" s="614"/>
      <c r="F139" s="614"/>
      <c r="G139" s="613" t="s">
        <v>9689</v>
      </c>
      <c r="H139" s="613" t="s">
        <v>9690</v>
      </c>
      <c r="I139" s="613"/>
      <c r="J139" s="613" t="s">
        <v>9692</v>
      </c>
      <c r="K139" s="613" t="s">
        <v>9693</v>
      </c>
      <c r="L139" s="635" t="s">
        <v>9694</v>
      </c>
      <c r="M139" s="613" t="s">
        <v>9695</v>
      </c>
      <c r="N139" s="613" t="s">
        <v>9696</v>
      </c>
      <c r="O139" s="613"/>
      <c r="P139" s="613" t="s">
        <v>355</v>
      </c>
      <c r="Q139" s="613" t="s">
        <v>9698</v>
      </c>
      <c r="R139" s="613" t="s">
        <v>9699</v>
      </c>
      <c r="S139" s="613" t="s">
        <v>9700</v>
      </c>
      <c r="T139" s="613" t="s">
        <v>9701</v>
      </c>
      <c r="U139" s="613" t="s">
        <v>9702</v>
      </c>
      <c r="V139" s="269" t="s">
        <v>509</v>
      </c>
      <c r="W139" s="649" t="s">
        <v>9703</v>
      </c>
      <c r="X139" s="613" t="s">
        <v>573</v>
      </c>
    </row>
    <row r="140">
      <c r="A140" s="616"/>
      <c r="B140" s="621" t="s">
        <v>8647</v>
      </c>
      <c r="C140" s="618" t="s">
        <v>8648</v>
      </c>
      <c r="D140" s="607"/>
      <c r="E140" s="613"/>
      <c r="F140" s="613"/>
      <c r="G140" s="613" t="s">
        <v>371</v>
      </c>
      <c r="H140" s="613" t="s">
        <v>8570</v>
      </c>
      <c r="I140" s="613"/>
      <c r="J140" s="614" t="s">
        <v>8549</v>
      </c>
      <c r="K140" s="624" t="s">
        <v>379</v>
      </c>
      <c r="L140" s="635" t="s">
        <v>9644</v>
      </c>
      <c r="M140" s="613" t="s">
        <v>450</v>
      </c>
      <c r="N140" s="613" t="s">
        <v>9654</v>
      </c>
      <c r="O140" s="613"/>
      <c r="P140" s="613" t="s">
        <v>355</v>
      </c>
      <c r="Q140" s="613" t="s">
        <v>9708</v>
      </c>
      <c r="R140" s="613" t="s">
        <v>8556</v>
      </c>
      <c r="S140" s="613" t="s">
        <v>9709</v>
      </c>
      <c r="T140" s="613" t="s">
        <v>9710</v>
      </c>
      <c r="U140" s="613" t="s">
        <v>9711</v>
      </c>
      <c r="V140" s="269" t="s">
        <v>509</v>
      </c>
      <c r="W140" s="649" t="s">
        <v>9712</v>
      </c>
      <c r="X140" s="613" t="s">
        <v>573</v>
      </c>
    </row>
    <row r="141">
      <c r="A141" s="616"/>
      <c r="B141" s="621" t="s">
        <v>8660</v>
      </c>
      <c r="C141" s="618" t="s">
        <v>8661</v>
      </c>
      <c r="D141" s="607"/>
      <c r="E141" s="613"/>
      <c r="F141" s="613"/>
      <c r="G141" s="613" t="s">
        <v>371</v>
      </c>
      <c r="H141" s="613" t="s">
        <v>428</v>
      </c>
      <c r="I141" s="613"/>
      <c r="J141" s="613" t="s">
        <v>9715</v>
      </c>
      <c r="K141" s="613" t="s">
        <v>9693</v>
      </c>
      <c r="L141" s="635" t="s">
        <v>9694</v>
      </c>
      <c r="M141" s="613" t="s">
        <v>9717</v>
      </c>
      <c r="N141" s="613" t="s">
        <v>9696</v>
      </c>
      <c r="O141" s="613"/>
      <c r="P141" s="613" t="s">
        <v>355</v>
      </c>
      <c r="Q141" s="613" t="s">
        <v>9719</v>
      </c>
      <c r="R141" s="613" t="s">
        <v>9720</v>
      </c>
      <c r="S141" s="613" t="s">
        <v>9721</v>
      </c>
      <c r="T141" s="626" t="s">
        <v>502</v>
      </c>
      <c r="U141" s="613" t="s">
        <v>9536</v>
      </c>
      <c r="V141" s="269" t="s">
        <v>509</v>
      </c>
      <c r="W141" s="649" t="s">
        <v>9722</v>
      </c>
      <c r="X141" s="613" t="s">
        <v>573</v>
      </c>
    </row>
    <row r="142">
      <c r="A142" s="616"/>
      <c r="B142" s="621" t="s">
        <v>8681</v>
      </c>
      <c r="C142" s="618" t="s">
        <v>8682</v>
      </c>
      <c r="D142" s="607"/>
      <c r="E142" s="613"/>
      <c r="F142" s="613"/>
      <c r="G142" s="613" t="s">
        <v>371</v>
      </c>
      <c r="H142" s="613" t="s">
        <v>428</v>
      </c>
      <c r="I142" s="613"/>
      <c r="J142" s="614" t="s">
        <v>8683</v>
      </c>
      <c r="K142" s="613" t="s">
        <v>9726</v>
      </c>
      <c r="L142" s="635" t="s">
        <v>9727</v>
      </c>
      <c r="M142" s="613" t="s">
        <v>9728</v>
      </c>
      <c r="N142" s="663" t="s">
        <v>9729</v>
      </c>
      <c r="O142" s="613"/>
      <c r="P142" s="613" t="s">
        <v>355</v>
      </c>
      <c r="Q142" s="613" t="s">
        <v>9731</v>
      </c>
      <c r="R142" s="613" t="s">
        <v>8688</v>
      </c>
      <c r="S142" s="613" t="s">
        <v>9656</v>
      </c>
      <c r="T142" s="626" t="s">
        <v>502</v>
      </c>
      <c r="U142" s="613" t="s">
        <v>9536</v>
      </c>
      <c r="V142" s="269" t="s">
        <v>509</v>
      </c>
      <c r="W142" s="649" t="s">
        <v>9735</v>
      </c>
      <c r="X142" s="613" t="s">
        <v>573</v>
      </c>
    </row>
    <row r="143">
      <c r="A143" s="616"/>
      <c r="B143" s="621" t="s">
        <v>8694</v>
      </c>
      <c r="C143" s="618" t="s">
        <v>8695</v>
      </c>
      <c r="D143" s="607"/>
      <c r="E143" s="613"/>
      <c r="F143" s="613"/>
      <c r="G143" s="613" t="s">
        <v>371</v>
      </c>
      <c r="H143" s="613" t="s">
        <v>428</v>
      </c>
      <c r="I143" s="613"/>
      <c r="J143" s="614" t="s">
        <v>8549</v>
      </c>
      <c r="K143" s="624" t="s">
        <v>379</v>
      </c>
      <c r="L143" s="635" t="s">
        <v>9644</v>
      </c>
      <c r="M143" s="613" t="s">
        <v>450</v>
      </c>
      <c r="N143" s="613" t="s">
        <v>9654</v>
      </c>
      <c r="O143" s="613"/>
      <c r="P143" s="613" t="s">
        <v>355</v>
      </c>
      <c r="Q143" s="613" t="s">
        <v>9655</v>
      </c>
      <c r="R143" s="613" t="s">
        <v>8556</v>
      </c>
      <c r="S143" s="613" t="s">
        <v>9656</v>
      </c>
      <c r="T143" s="613" t="s">
        <v>8577</v>
      </c>
      <c r="U143" s="613" t="s">
        <v>9657</v>
      </c>
      <c r="V143" s="269" t="s">
        <v>509</v>
      </c>
      <c r="W143" s="649" t="s">
        <v>9743</v>
      </c>
      <c r="X143" s="613" t="s">
        <v>573</v>
      </c>
    </row>
    <row r="144">
      <c r="A144" s="631"/>
      <c r="B144" s="631"/>
      <c r="C144" s="631"/>
      <c r="D144" s="607"/>
      <c r="E144" s="614"/>
      <c r="F144" s="614"/>
      <c r="G144" s="613"/>
      <c r="H144" s="646" t="s">
        <v>428</v>
      </c>
      <c r="I144" s="613"/>
      <c r="J144" s="614"/>
      <c r="K144" s="613"/>
      <c r="L144" s="613"/>
      <c r="M144" s="613"/>
      <c r="N144" s="613"/>
      <c r="O144" s="613"/>
      <c r="P144" s="613"/>
      <c r="Q144" s="614"/>
      <c r="R144" s="613"/>
      <c r="S144" s="614"/>
      <c r="T144" s="613"/>
      <c r="U144" s="613"/>
      <c r="V144" s="613"/>
      <c r="W144" s="613"/>
      <c r="X144" s="613"/>
    </row>
    <row r="145">
      <c r="A145" s="631" t="s">
        <v>9750</v>
      </c>
      <c r="B145" s="612"/>
      <c r="C145" s="612"/>
      <c r="D145" s="607"/>
      <c r="E145" s="613"/>
      <c r="F145" s="613"/>
      <c r="G145" s="613"/>
      <c r="H145" s="646" t="s">
        <v>428</v>
      </c>
      <c r="I145" s="613"/>
      <c r="J145" s="614" t="s">
        <v>618</v>
      </c>
      <c r="K145" s="613" t="s">
        <v>654</v>
      </c>
      <c r="L145" s="613"/>
      <c r="M145" s="613"/>
      <c r="N145" s="613"/>
      <c r="O145" s="613"/>
      <c r="P145" s="613"/>
      <c r="Q145" s="614"/>
      <c r="R145" s="613"/>
      <c r="S145" s="614"/>
      <c r="T145" s="614" t="s">
        <v>502</v>
      </c>
      <c r="U145" s="613" t="s">
        <v>9536</v>
      </c>
      <c r="V145" s="269" t="s">
        <v>509</v>
      </c>
      <c r="W145" s="613"/>
      <c r="X145" s="613"/>
    </row>
    <row r="146">
      <c r="A146" s="616"/>
      <c r="B146" s="621" t="s">
        <v>8373</v>
      </c>
      <c r="C146" s="618" t="s">
        <v>8376</v>
      </c>
      <c r="D146" s="607"/>
      <c r="E146" s="613"/>
      <c r="F146" s="613"/>
      <c r="G146" s="613" t="s">
        <v>9760</v>
      </c>
      <c r="H146" s="613" t="s">
        <v>9761</v>
      </c>
      <c r="I146" s="613"/>
      <c r="J146" s="613" t="s">
        <v>9762</v>
      </c>
      <c r="K146" s="624" t="s">
        <v>9763</v>
      </c>
      <c r="L146" s="635" t="s">
        <v>9764</v>
      </c>
      <c r="M146" s="613" t="s">
        <v>9765</v>
      </c>
      <c r="N146" s="613" t="s">
        <v>9767</v>
      </c>
      <c r="O146" s="613"/>
      <c r="P146" s="613" t="s">
        <v>355</v>
      </c>
      <c r="Q146" s="613" t="s">
        <v>9768</v>
      </c>
      <c r="R146" s="613" t="s">
        <v>9769</v>
      </c>
      <c r="S146" s="613" t="s">
        <v>9770</v>
      </c>
      <c r="T146" s="613" t="s">
        <v>9771</v>
      </c>
      <c r="U146" s="613" t="s">
        <v>9773</v>
      </c>
      <c r="V146" s="613" t="s">
        <v>9777</v>
      </c>
      <c r="W146" s="649" t="s">
        <v>9778</v>
      </c>
      <c r="X146" s="613" t="s">
        <v>9780</v>
      </c>
    </row>
    <row r="147">
      <c r="A147" s="616"/>
      <c r="B147" s="621" t="s">
        <v>8397</v>
      </c>
      <c r="C147" s="618" t="s">
        <v>8398</v>
      </c>
      <c r="D147" s="607"/>
      <c r="E147" s="613"/>
      <c r="F147" s="613"/>
      <c r="G147" s="613" t="s">
        <v>9784</v>
      </c>
      <c r="H147" s="613" t="s">
        <v>8401</v>
      </c>
      <c r="I147" s="613"/>
      <c r="J147" s="614" t="s">
        <v>8403</v>
      </c>
      <c r="K147" s="613" t="s">
        <v>8404</v>
      </c>
      <c r="L147" s="635" t="s">
        <v>9557</v>
      </c>
      <c r="M147" s="613" t="s">
        <v>9785</v>
      </c>
      <c r="N147" s="613" t="s">
        <v>9559</v>
      </c>
      <c r="O147" s="613"/>
      <c r="P147" s="613" t="s">
        <v>355</v>
      </c>
      <c r="Q147" s="613" t="s">
        <v>9561</v>
      </c>
      <c r="R147" s="613" t="s">
        <v>9786</v>
      </c>
      <c r="S147" s="613" t="s">
        <v>9787</v>
      </c>
      <c r="T147" s="613" t="s">
        <v>8413</v>
      </c>
      <c r="U147" s="613" t="s">
        <v>9563</v>
      </c>
      <c r="V147" s="269" t="s">
        <v>509</v>
      </c>
      <c r="W147" s="649" t="s">
        <v>9564</v>
      </c>
      <c r="X147" s="613" t="s">
        <v>8417</v>
      </c>
    </row>
    <row r="148">
      <c r="A148" s="616"/>
      <c r="B148" s="621" t="s">
        <v>8418</v>
      </c>
      <c r="C148" s="618" t="s">
        <v>8419</v>
      </c>
      <c r="D148" s="607"/>
      <c r="E148" s="613"/>
      <c r="F148" s="613"/>
      <c r="G148" s="613" t="s">
        <v>9789</v>
      </c>
      <c r="H148" s="613" t="s">
        <v>9406</v>
      </c>
      <c r="I148" s="613"/>
      <c r="J148" s="613" t="s">
        <v>9567</v>
      </c>
      <c r="K148" s="624" t="s">
        <v>5367</v>
      </c>
      <c r="L148" s="635" t="s">
        <v>9790</v>
      </c>
      <c r="M148" s="613" t="s">
        <v>9791</v>
      </c>
      <c r="N148" s="613" t="s">
        <v>9571</v>
      </c>
      <c r="O148" s="613"/>
      <c r="P148" s="613" t="s">
        <v>355</v>
      </c>
      <c r="Q148" s="650" t="s">
        <v>9577</v>
      </c>
      <c r="R148" s="613" t="s">
        <v>9792</v>
      </c>
      <c r="S148" s="613" t="s">
        <v>9578</v>
      </c>
      <c r="T148" s="613" t="s">
        <v>8436</v>
      </c>
      <c r="U148" s="613" t="s">
        <v>9579</v>
      </c>
      <c r="V148" s="269" t="s">
        <v>509</v>
      </c>
      <c r="W148" s="649" t="s">
        <v>9794</v>
      </c>
      <c r="X148" s="613" t="s">
        <v>9795</v>
      </c>
    </row>
    <row r="149">
      <c r="A149" s="616"/>
      <c r="B149" s="621" t="s">
        <v>8443</v>
      </c>
      <c r="C149" s="618" t="s">
        <v>8444</v>
      </c>
      <c r="D149" s="607"/>
      <c r="E149" s="624"/>
      <c r="F149" s="624"/>
      <c r="G149" s="613" t="s">
        <v>348</v>
      </c>
      <c r="H149" s="613" t="s">
        <v>428</v>
      </c>
      <c r="I149" s="613"/>
      <c r="J149" s="614" t="s">
        <v>618</v>
      </c>
      <c r="K149" s="624" t="s">
        <v>654</v>
      </c>
      <c r="L149" s="635" t="s">
        <v>592</v>
      </c>
      <c r="M149" s="613" t="s">
        <v>450</v>
      </c>
      <c r="N149" s="613" t="s">
        <v>601</v>
      </c>
      <c r="O149" s="613"/>
      <c r="P149" s="613" t="s">
        <v>355</v>
      </c>
      <c r="Q149" s="650" t="s">
        <v>9583</v>
      </c>
      <c r="R149" s="613" t="s">
        <v>9801</v>
      </c>
      <c r="S149" s="613" t="s">
        <v>9602</v>
      </c>
      <c r="T149" s="626" t="s">
        <v>502</v>
      </c>
      <c r="U149" s="613" t="s">
        <v>9585</v>
      </c>
      <c r="V149" s="269" t="s">
        <v>509</v>
      </c>
      <c r="W149" s="649" t="s">
        <v>9586</v>
      </c>
      <c r="X149" s="650" t="s">
        <v>8455</v>
      </c>
    </row>
    <row r="150">
      <c r="A150" s="616"/>
      <c r="B150" s="621" t="s">
        <v>8456</v>
      </c>
      <c r="C150" s="618" t="s">
        <v>8457</v>
      </c>
      <c r="D150" s="607"/>
      <c r="E150" s="614"/>
      <c r="F150" s="614"/>
      <c r="G150" s="613" t="s">
        <v>9802</v>
      </c>
      <c r="H150" s="613" t="s">
        <v>8460</v>
      </c>
      <c r="I150" s="614"/>
      <c r="J150" s="614" t="s">
        <v>8462</v>
      </c>
      <c r="K150" s="660">
        <v>43746.0</v>
      </c>
      <c r="L150" s="635" t="s">
        <v>9590</v>
      </c>
      <c r="M150" s="613" t="s">
        <v>9804</v>
      </c>
      <c r="N150" s="613" t="s">
        <v>9592</v>
      </c>
      <c r="O150" s="614"/>
      <c r="P150" s="613" t="s">
        <v>355</v>
      </c>
      <c r="Q150" s="650" t="s">
        <v>9593</v>
      </c>
      <c r="R150" s="613" t="s">
        <v>9805</v>
      </c>
      <c r="S150" s="613" t="s">
        <v>9594</v>
      </c>
      <c r="T150" s="650" t="s">
        <v>8471</v>
      </c>
      <c r="U150" s="613" t="s">
        <v>9595</v>
      </c>
      <c r="V150" s="269" t="s">
        <v>509</v>
      </c>
      <c r="W150" s="649" t="s">
        <v>9596</v>
      </c>
      <c r="X150" s="613" t="s">
        <v>9806</v>
      </c>
    </row>
    <row r="151">
      <c r="A151" s="616"/>
      <c r="B151" s="621" t="s">
        <v>8478</v>
      </c>
      <c r="C151" s="618" t="s">
        <v>8480</v>
      </c>
      <c r="D151" s="607"/>
      <c r="E151" s="614"/>
      <c r="F151" s="614"/>
      <c r="G151" s="613" t="s">
        <v>348</v>
      </c>
      <c r="H151" s="613" t="s">
        <v>428</v>
      </c>
      <c r="I151" s="614"/>
      <c r="J151" s="614" t="s">
        <v>618</v>
      </c>
      <c r="K151" s="624" t="s">
        <v>654</v>
      </c>
      <c r="L151" s="635" t="s">
        <v>592</v>
      </c>
      <c r="M151" s="613" t="s">
        <v>450</v>
      </c>
      <c r="N151" s="613" t="s">
        <v>9599</v>
      </c>
      <c r="O151" s="614"/>
      <c r="P151" s="613" t="s">
        <v>355</v>
      </c>
      <c r="Q151" s="650" t="s">
        <v>9583</v>
      </c>
      <c r="R151" s="613" t="s">
        <v>9801</v>
      </c>
      <c r="S151" s="613" t="s">
        <v>9602</v>
      </c>
      <c r="T151" s="614" t="s">
        <v>502</v>
      </c>
      <c r="U151" s="613" t="s">
        <v>9585</v>
      </c>
      <c r="V151" s="269" t="s">
        <v>509</v>
      </c>
      <c r="W151" s="649" t="s">
        <v>9586</v>
      </c>
      <c r="X151" s="650" t="s">
        <v>8455</v>
      </c>
    </row>
    <row r="152">
      <c r="A152" s="616"/>
      <c r="B152" s="621" t="s">
        <v>8485</v>
      </c>
      <c r="C152" s="618" t="s">
        <v>8486</v>
      </c>
      <c r="D152" s="607"/>
      <c r="E152" s="614"/>
      <c r="F152" s="614"/>
      <c r="G152" s="613" t="s">
        <v>9821</v>
      </c>
      <c r="H152" s="613" t="s">
        <v>9137</v>
      </c>
      <c r="I152" s="614"/>
      <c r="J152" s="614" t="s">
        <v>8489</v>
      </c>
      <c r="K152" s="660">
        <v>43746.0</v>
      </c>
      <c r="L152" s="635" t="s">
        <v>9590</v>
      </c>
      <c r="M152" s="613" t="s">
        <v>9804</v>
      </c>
      <c r="N152" s="613" t="s">
        <v>9592</v>
      </c>
      <c r="O152" s="614"/>
      <c r="P152" s="613" t="s">
        <v>355</v>
      </c>
      <c r="Q152" s="650" t="s">
        <v>9605</v>
      </c>
      <c r="R152" s="613" t="s">
        <v>9805</v>
      </c>
      <c r="S152" s="613" t="s">
        <v>9594</v>
      </c>
      <c r="T152" s="614" t="s">
        <v>502</v>
      </c>
      <c r="U152" s="613" t="s">
        <v>9595</v>
      </c>
      <c r="V152" s="269" t="s">
        <v>509</v>
      </c>
      <c r="W152" s="649" t="s">
        <v>9596</v>
      </c>
      <c r="X152" s="613" t="s">
        <v>9827</v>
      </c>
    </row>
    <row r="153">
      <c r="A153" s="616"/>
      <c r="B153" s="621" t="s">
        <v>8768</v>
      </c>
      <c r="C153" s="618" t="s">
        <v>8502</v>
      </c>
      <c r="D153" s="607"/>
      <c r="E153" s="614"/>
      <c r="F153" s="614"/>
      <c r="G153" s="613" t="s">
        <v>9831</v>
      </c>
      <c r="H153" s="613" t="s">
        <v>9832</v>
      </c>
      <c r="I153" s="614"/>
      <c r="J153" s="613" t="s">
        <v>9834</v>
      </c>
      <c r="K153" s="613" t="s">
        <v>9835</v>
      </c>
      <c r="L153" s="635" t="s">
        <v>9836</v>
      </c>
      <c r="M153" s="613" t="s">
        <v>9837</v>
      </c>
      <c r="N153" s="613" t="s">
        <v>9838</v>
      </c>
      <c r="O153" s="614"/>
      <c r="P153" s="613" t="s">
        <v>355</v>
      </c>
      <c r="Q153" s="650" t="s">
        <v>9618</v>
      </c>
      <c r="R153" s="666" t="s">
        <v>9840</v>
      </c>
      <c r="S153" s="613" t="s">
        <v>9846</v>
      </c>
      <c r="T153" s="613" t="s">
        <v>9847</v>
      </c>
      <c r="U153" s="613" t="s">
        <v>9848</v>
      </c>
      <c r="V153" s="269" t="s">
        <v>509</v>
      </c>
      <c r="W153" s="649" t="s">
        <v>9849</v>
      </c>
      <c r="X153" s="650" t="s">
        <v>8521</v>
      </c>
    </row>
    <row r="154">
      <c r="A154" s="616"/>
      <c r="B154" s="621" t="s">
        <v>8522</v>
      </c>
      <c r="C154" s="618" t="s">
        <v>8523</v>
      </c>
      <c r="D154" s="607"/>
      <c r="E154" s="614"/>
      <c r="F154" s="614"/>
      <c r="G154" s="613" t="s">
        <v>9852</v>
      </c>
      <c r="H154" s="613" t="s">
        <v>9853</v>
      </c>
      <c r="I154" s="614"/>
      <c r="J154" s="613" t="s">
        <v>9854</v>
      </c>
      <c r="K154" s="624" t="s">
        <v>9855</v>
      </c>
      <c r="L154" s="635" t="s">
        <v>9856</v>
      </c>
      <c r="M154" s="613" t="s">
        <v>9857</v>
      </c>
      <c r="N154" s="613" t="s">
        <v>9858</v>
      </c>
      <c r="O154" s="614"/>
      <c r="P154" s="613" t="s">
        <v>355</v>
      </c>
      <c r="Q154" s="613" t="s">
        <v>9859</v>
      </c>
      <c r="R154" s="635" t="s">
        <v>9860</v>
      </c>
      <c r="S154" s="613" t="s">
        <v>9861</v>
      </c>
      <c r="T154" s="613" t="s">
        <v>9862</v>
      </c>
      <c r="U154" s="613" t="s">
        <v>9864</v>
      </c>
      <c r="V154" s="269" t="s">
        <v>509</v>
      </c>
      <c r="W154" s="649" t="s">
        <v>9866</v>
      </c>
      <c r="X154" s="650" t="s">
        <v>8542</v>
      </c>
    </row>
    <row r="155">
      <c r="A155" s="616"/>
      <c r="B155" s="621" t="s">
        <v>8543</v>
      </c>
      <c r="C155" s="618" t="s">
        <v>8544</v>
      </c>
      <c r="D155" s="607"/>
      <c r="E155" s="614"/>
      <c r="F155" s="614"/>
      <c r="G155" s="613" t="s">
        <v>9868</v>
      </c>
      <c r="H155" s="613" t="s">
        <v>9869</v>
      </c>
      <c r="I155" s="614"/>
      <c r="J155" s="614" t="s">
        <v>8549</v>
      </c>
      <c r="K155" s="624" t="s">
        <v>379</v>
      </c>
      <c r="L155" s="635" t="s">
        <v>9644</v>
      </c>
      <c r="M155" s="613" t="s">
        <v>9870</v>
      </c>
      <c r="N155" s="613" t="s">
        <v>9646</v>
      </c>
      <c r="O155" s="614"/>
      <c r="P155" s="613" t="s">
        <v>355</v>
      </c>
      <c r="Q155" s="613" t="s">
        <v>9871</v>
      </c>
      <c r="R155" s="613" t="s">
        <v>9872</v>
      </c>
      <c r="S155" s="613" t="s">
        <v>9873</v>
      </c>
      <c r="T155" s="613" t="s">
        <v>9874</v>
      </c>
      <c r="U155" s="613" t="s">
        <v>9875</v>
      </c>
      <c r="V155" s="269" t="s">
        <v>509</v>
      </c>
      <c r="W155" s="649" t="s">
        <v>9876</v>
      </c>
      <c r="X155" s="650" t="s">
        <v>8564</v>
      </c>
    </row>
    <row r="156">
      <c r="A156" s="616"/>
      <c r="B156" s="621" t="s">
        <v>8565</v>
      </c>
      <c r="C156" s="618" t="s">
        <v>8566</v>
      </c>
      <c r="D156" s="607"/>
      <c r="E156" s="614"/>
      <c r="F156" s="614"/>
      <c r="G156" s="613" t="s">
        <v>9868</v>
      </c>
      <c r="H156" s="613" t="s">
        <v>8570</v>
      </c>
      <c r="I156" s="614"/>
      <c r="J156" s="614" t="s">
        <v>8549</v>
      </c>
      <c r="K156" s="624" t="s">
        <v>379</v>
      </c>
      <c r="L156" s="635" t="s">
        <v>9644</v>
      </c>
      <c r="M156" s="613" t="s">
        <v>450</v>
      </c>
      <c r="N156" s="613" t="s">
        <v>9654</v>
      </c>
      <c r="O156" s="614"/>
      <c r="P156" s="613" t="s">
        <v>355</v>
      </c>
      <c r="Q156" s="650" t="s">
        <v>9655</v>
      </c>
      <c r="R156" s="613" t="s">
        <v>9872</v>
      </c>
      <c r="S156" s="613" t="s">
        <v>9878</v>
      </c>
      <c r="T156" s="650" t="s">
        <v>8577</v>
      </c>
      <c r="U156" s="613" t="s">
        <v>9657</v>
      </c>
      <c r="V156" s="269" t="s">
        <v>509</v>
      </c>
      <c r="W156" s="649" t="s">
        <v>9880</v>
      </c>
      <c r="X156" s="650" t="s">
        <v>8580</v>
      </c>
    </row>
    <row r="157">
      <c r="A157" s="616"/>
      <c r="B157" s="621" t="s">
        <v>8581</v>
      </c>
      <c r="C157" s="618" t="s">
        <v>8582</v>
      </c>
      <c r="D157" s="607"/>
      <c r="E157" s="614"/>
      <c r="F157" s="614"/>
      <c r="G157" s="613" t="s">
        <v>9882</v>
      </c>
      <c r="H157" s="613" t="s">
        <v>9883</v>
      </c>
      <c r="I157" s="614"/>
      <c r="J157" s="613" t="s">
        <v>9884</v>
      </c>
      <c r="K157" s="624" t="s">
        <v>9855</v>
      </c>
      <c r="L157" s="635" t="s">
        <v>9885</v>
      </c>
      <c r="M157" s="613" t="s">
        <v>9886</v>
      </c>
      <c r="N157" s="613" t="s">
        <v>9887</v>
      </c>
      <c r="O157" s="614"/>
      <c r="P157" s="613" t="s">
        <v>355</v>
      </c>
      <c r="Q157" s="613" t="s">
        <v>9888</v>
      </c>
      <c r="R157" s="613" t="s">
        <v>9889</v>
      </c>
      <c r="S157" s="613" t="s">
        <v>9891</v>
      </c>
      <c r="T157" s="613" t="s">
        <v>9892</v>
      </c>
      <c r="U157" s="613" t="s">
        <v>9893</v>
      </c>
      <c r="V157" s="269" t="s">
        <v>509</v>
      </c>
      <c r="W157" s="649" t="s">
        <v>9894</v>
      </c>
      <c r="X157" s="650" t="s">
        <v>8606</v>
      </c>
    </row>
    <row r="158">
      <c r="A158" s="616"/>
      <c r="B158" s="621" t="s">
        <v>8608</v>
      </c>
      <c r="C158" s="618" t="s">
        <v>8609</v>
      </c>
      <c r="D158" s="607"/>
      <c r="E158" s="614"/>
      <c r="F158" s="614"/>
      <c r="G158" s="613" t="s">
        <v>9868</v>
      </c>
      <c r="H158" s="613" t="s">
        <v>8570</v>
      </c>
      <c r="I158" s="614"/>
      <c r="J158" s="613" t="s">
        <v>9896</v>
      </c>
      <c r="K158" s="613" t="s">
        <v>9897</v>
      </c>
      <c r="L158" s="635" t="s">
        <v>9898</v>
      </c>
      <c r="M158" s="613" t="s">
        <v>9899</v>
      </c>
      <c r="N158" s="613" t="s">
        <v>9900</v>
      </c>
      <c r="O158" s="614"/>
      <c r="P158" s="613" t="s">
        <v>355</v>
      </c>
      <c r="Q158" s="613" t="s">
        <v>9902</v>
      </c>
      <c r="R158" s="613" t="s">
        <v>9872</v>
      </c>
      <c r="S158" s="613" t="s">
        <v>9903</v>
      </c>
      <c r="T158" s="613" t="s">
        <v>9904</v>
      </c>
      <c r="U158" s="613" t="s">
        <v>9906</v>
      </c>
      <c r="V158" s="269" t="s">
        <v>509</v>
      </c>
      <c r="W158" s="649" t="s">
        <v>9907</v>
      </c>
      <c r="X158" s="613" t="s">
        <v>9908</v>
      </c>
    </row>
    <row r="159">
      <c r="A159" s="616"/>
      <c r="B159" s="621" t="s">
        <v>8625</v>
      </c>
      <c r="C159" s="618" t="s">
        <v>8626</v>
      </c>
      <c r="D159" s="607"/>
      <c r="E159" s="614"/>
      <c r="F159" s="614"/>
      <c r="G159" s="613" t="s">
        <v>9909</v>
      </c>
      <c r="H159" s="613" t="s">
        <v>9910</v>
      </c>
      <c r="I159" s="614"/>
      <c r="J159" s="613" t="s">
        <v>9912</v>
      </c>
      <c r="K159" s="613" t="s">
        <v>9913</v>
      </c>
      <c r="L159" s="635" t="s">
        <v>9914</v>
      </c>
      <c r="M159" s="613" t="s">
        <v>9915</v>
      </c>
      <c r="N159" s="613" t="s">
        <v>9916</v>
      </c>
      <c r="O159" s="614"/>
      <c r="P159" s="613" t="s">
        <v>355</v>
      </c>
      <c r="Q159" s="613" t="s">
        <v>9917</v>
      </c>
      <c r="R159" s="613" t="s">
        <v>9918</v>
      </c>
      <c r="S159" s="613" t="s">
        <v>9919</v>
      </c>
      <c r="T159" s="613" t="s">
        <v>9920</v>
      </c>
      <c r="U159" s="613" t="s">
        <v>9657</v>
      </c>
      <c r="V159" s="269" t="s">
        <v>509</v>
      </c>
      <c r="W159" s="649" t="s">
        <v>9921</v>
      </c>
      <c r="X159" s="650" t="s">
        <v>8646</v>
      </c>
    </row>
    <row r="160">
      <c r="A160" s="616"/>
      <c r="B160" s="621" t="s">
        <v>8647</v>
      </c>
      <c r="C160" s="618" t="s">
        <v>8648</v>
      </c>
      <c r="D160" s="607"/>
      <c r="E160" s="614"/>
      <c r="F160" s="614"/>
      <c r="G160" s="613" t="s">
        <v>348</v>
      </c>
      <c r="H160" s="613" t="s">
        <v>8570</v>
      </c>
      <c r="I160" s="614"/>
      <c r="J160" s="614" t="s">
        <v>8549</v>
      </c>
      <c r="K160" s="624" t="s">
        <v>379</v>
      </c>
      <c r="L160" s="635" t="s">
        <v>9644</v>
      </c>
      <c r="M160" s="613" t="s">
        <v>9924</v>
      </c>
      <c r="N160" s="613" t="s">
        <v>9654</v>
      </c>
      <c r="O160" s="614"/>
      <c r="P160" s="613" t="s">
        <v>355</v>
      </c>
      <c r="Q160" s="650" t="s">
        <v>9708</v>
      </c>
      <c r="R160" s="613" t="s">
        <v>9926</v>
      </c>
      <c r="S160" s="613" t="s">
        <v>9656</v>
      </c>
      <c r="T160" s="613" t="s">
        <v>9927</v>
      </c>
      <c r="U160" s="613" t="s">
        <v>9928</v>
      </c>
      <c r="V160" s="269" t="s">
        <v>509</v>
      </c>
      <c r="W160" s="649" t="s">
        <v>9929</v>
      </c>
      <c r="X160" s="650" t="s">
        <v>8659</v>
      </c>
    </row>
    <row r="161">
      <c r="A161" s="616"/>
      <c r="B161" s="621" t="s">
        <v>8660</v>
      </c>
      <c r="C161" s="618" t="s">
        <v>8661</v>
      </c>
      <c r="D161" s="607"/>
      <c r="E161" s="614"/>
      <c r="F161" s="614"/>
      <c r="G161" s="613" t="s">
        <v>348</v>
      </c>
      <c r="H161" s="613" t="s">
        <v>428</v>
      </c>
      <c r="I161" s="614"/>
      <c r="J161" s="613" t="s">
        <v>9936</v>
      </c>
      <c r="K161" s="613" t="s">
        <v>9913</v>
      </c>
      <c r="L161" s="635" t="s">
        <v>9914</v>
      </c>
      <c r="M161" s="613" t="s">
        <v>450</v>
      </c>
      <c r="N161" s="613" t="s">
        <v>9938</v>
      </c>
      <c r="O161" s="614"/>
      <c r="P161" s="613" t="s">
        <v>355</v>
      </c>
      <c r="Q161" s="613" t="s">
        <v>9939</v>
      </c>
      <c r="R161" s="613" t="s">
        <v>9940</v>
      </c>
      <c r="S161" s="613" t="s">
        <v>9941</v>
      </c>
      <c r="T161" s="614" t="s">
        <v>502</v>
      </c>
      <c r="U161" s="613" t="s">
        <v>9657</v>
      </c>
      <c r="V161" s="269" t="s">
        <v>509</v>
      </c>
      <c r="W161" s="649" t="s">
        <v>9943</v>
      </c>
      <c r="X161" s="613" t="s">
        <v>9944</v>
      </c>
    </row>
    <row r="162">
      <c r="A162" s="616"/>
      <c r="B162" s="621" t="s">
        <v>8681</v>
      </c>
      <c r="C162" s="618" t="s">
        <v>8682</v>
      </c>
      <c r="D162" s="607"/>
      <c r="E162" s="614"/>
      <c r="F162" s="614"/>
      <c r="G162" s="613" t="s">
        <v>348</v>
      </c>
      <c r="H162" s="613" t="s">
        <v>428</v>
      </c>
      <c r="I162" s="614"/>
      <c r="J162" s="614" t="s">
        <v>8683</v>
      </c>
      <c r="K162" s="613" t="s">
        <v>9726</v>
      </c>
      <c r="L162" s="635" t="s">
        <v>9727</v>
      </c>
      <c r="M162" s="613" t="s">
        <v>9946</v>
      </c>
      <c r="N162" s="663" t="s">
        <v>9729</v>
      </c>
      <c r="O162" s="614"/>
      <c r="P162" s="613" t="s">
        <v>355</v>
      </c>
      <c r="Q162" s="613" t="s">
        <v>9947</v>
      </c>
      <c r="R162" s="613" t="s">
        <v>9949</v>
      </c>
      <c r="S162" s="613" t="s">
        <v>9950</v>
      </c>
      <c r="T162" s="614" t="s">
        <v>502</v>
      </c>
      <c r="U162" s="613" t="s">
        <v>9657</v>
      </c>
      <c r="V162" s="269" t="s">
        <v>509</v>
      </c>
      <c r="W162" s="649" t="s">
        <v>9735</v>
      </c>
      <c r="X162" s="613" t="s">
        <v>9951</v>
      </c>
    </row>
    <row r="163">
      <c r="A163" s="616"/>
      <c r="B163" s="621" t="s">
        <v>8694</v>
      </c>
      <c r="C163" s="618" t="s">
        <v>8695</v>
      </c>
      <c r="D163" s="607"/>
      <c r="E163" s="614"/>
      <c r="F163" s="614"/>
      <c r="G163" s="613" t="s">
        <v>348</v>
      </c>
      <c r="H163" s="613" t="s">
        <v>428</v>
      </c>
      <c r="I163" s="614"/>
      <c r="J163" s="614" t="s">
        <v>8549</v>
      </c>
      <c r="K163" s="624" t="s">
        <v>379</v>
      </c>
      <c r="L163" s="635" t="s">
        <v>592</v>
      </c>
      <c r="M163" s="613" t="s">
        <v>450</v>
      </c>
      <c r="N163" s="613" t="s">
        <v>9654</v>
      </c>
      <c r="O163" s="614"/>
      <c r="P163" s="613" t="s">
        <v>355</v>
      </c>
      <c r="Q163" s="650" t="s">
        <v>9655</v>
      </c>
      <c r="R163" s="613" t="s">
        <v>9872</v>
      </c>
      <c r="S163" s="613" t="s">
        <v>9656</v>
      </c>
      <c r="T163" s="650" t="s">
        <v>8577</v>
      </c>
      <c r="U163" s="613" t="s">
        <v>9657</v>
      </c>
      <c r="V163" s="269" t="s">
        <v>509</v>
      </c>
      <c r="W163" s="649" t="s">
        <v>9955</v>
      </c>
      <c r="X163" s="650" t="s">
        <v>8699</v>
      </c>
    </row>
    <row r="164">
      <c r="A164" s="631"/>
      <c r="B164" s="631"/>
      <c r="C164" s="631"/>
      <c r="D164" s="607"/>
      <c r="E164" s="614"/>
      <c r="F164" s="614"/>
      <c r="G164" s="614"/>
      <c r="H164" s="646" t="s">
        <v>428</v>
      </c>
      <c r="I164" s="614"/>
      <c r="J164" s="614"/>
      <c r="K164" s="614"/>
      <c r="L164" s="614"/>
      <c r="M164" s="614"/>
      <c r="N164" s="614"/>
      <c r="O164" s="614"/>
      <c r="P164" s="614"/>
      <c r="Q164" s="614"/>
      <c r="R164" s="614"/>
      <c r="S164" s="614"/>
      <c r="T164" s="614"/>
      <c r="U164" s="614"/>
      <c r="V164" s="614"/>
      <c r="W164" s="614"/>
      <c r="X164" s="614"/>
    </row>
    <row r="165">
      <c r="A165" s="631" t="s">
        <v>9957</v>
      </c>
      <c r="B165" s="612"/>
      <c r="C165" s="612"/>
      <c r="D165" s="607"/>
      <c r="E165" s="614"/>
      <c r="F165" s="614"/>
      <c r="G165" s="614"/>
      <c r="H165" s="613" t="s">
        <v>428</v>
      </c>
      <c r="I165" s="614"/>
      <c r="J165" s="614" t="s">
        <v>618</v>
      </c>
      <c r="K165" s="613" t="s">
        <v>654</v>
      </c>
      <c r="L165" s="614"/>
      <c r="M165" s="614"/>
      <c r="N165" s="614"/>
      <c r="O165" s="614"/>
      <c r="P165" s="613" t="s">
        <v>355</v>
      </c>
      <c r="Q165" s="614" t="s">
        <v>412</v>
      </c>
      <c r="R165" s="614"/>
      <c r="S165" s="614"/>
      <c r="T165" s="614" t="s">
        <v>502</v>
      </c>
      <c r="U165" s="613" t="s">
        <v>456</v>
      </c>
      <c r="V165" s="614"/>
      <c r="W165" s="614"/>
      <c r="X165" s="614"/>
    </row>
    <row r="166">
      <c r="A166" s="616"/>
      <c r="B166" s="621" t="s">
        <v>8373</v>
      </c>
      <c r="C166" s="618" t="s">
        <v>8376</v>
      </c>
      <c r="D166" s="607"/>
      <c r="E166" s="614"/>
      <c r="F166" s="614"/>
      <c r="G166" s="613" t="s">
        <v>9958</v>
      </c>
      <c r="H166" s="613" t="s">
        <v>9960</v>
      </c>
      <c r="I166" s="614"/>
      <c r="J166" s="613" t="s">
        <v>9961</v>
      </c>
      <c r="K166" s="624" t="s">
        <v>9962</v>
      </c>
      <c r="L166" s="635" t="s">
        <v>9963</v>
      </c>
      <c r="M166" s="613" t="s">
        <v>9964</v>
      </c>
      <c r="N166" s="613" t="s">
        <v>9965</v>
      </c>
      <c r="O166" s="614"/>
      <c r="P166" s="613" t="s">
        <v>355</v>
      </c>
      <c r="Q166" s="614" t="s">
        <v>412</v>
      </c>
      <c r="R166" s="613" t="s">
        <v>9967</v>
      </c>
      <c r="S166" s="613" t="s">
        <v>9968</v>
      </c>
      <c r="T166" s="613" t="s">
        <v>9969</v>
      </c>
      <c r="U166" s="613" t="s">
        <v>9970</v>
      </c>
      <c r="V166" s="613" t="s">
        <v>9971</v>
      </c>
      <c r="W166" s="649" t="s">
        <v>283</v>
      </c>
      <c r="X166" s="613" t="s">
        <v>9972</v>
      </c>
    </row>
    <row r="167">
      <c r="A167" s="616"/>
      <c r="B167" s="621" t="s">
        <v>8397</v>
      </c>
      <c r="C167" s="618" t="s">
        <v>8398</v>
      </c>
      <c r="D167" s="607"/>
      <c r="E167" s="614"/>
      <c r="F167" s="614"/>
      <c r="G167" s="613" t="s">
        <v>9973</v>
      </c>
      <c r="H167" s="613" t="s">
        <v>8729</v>
      </c>
      <c r="I167" s="614"/>
      <c r="J167" s="614" t="s">
        <v>8403</v>
      </c>
      <c r="K167" s="613" t="s">
        <v>8404</v>
      </c>
      <c r="L167" s="635" t="s">
        <v>9557</v>
      </c>
      <c r="M167" s="613" t="s">
        <v>9974</v>
      </c>
      <c r="N167" s="613" t="s">
        <v>9559</v>
      </c>
      <c r="O167" s="614"/>
      <c r="P167" s="613" t="s">
        <v>355</v>
      </c>
      <c r="Q167" s="614" t="s">
        <v>412</v>
      </c>
      <c r="R167" s="613" t="s">
        <v>9976</v>
      </c>
      <c r="S167" s="613" t="s">
        <v>9787</v>
      </c>
      <c r="T167" s="613" t="s">
        <v>8734</v>
      </c>
      <c r="U167" s="635" t="s">
        <v>9977</v>
      </c>
      <c r="V167" s="613" t="s">
        <v>8415</v>
      </c>
      <c r="W167" s="649" t="s">
        <v>283</v>
      </c>
      <c r="X167" s="613" t="s">
        <v>8417</v>
      </c>
    </row>
    <row r="168">
      <c r="A168" s="616"/>
      <c r="B168" s="621" t="s">
        <v>8418</v>
      </c>
      <c r="C168" s="618" t="s">
        <v>8419</v>
      </c>
      <c r="D168" s="607"/>
      <c r="E168" s="614"/>
      <c r="F168" s="614"/>
      <c r="G168" s="613" t="s">
        <v>9979</v>
      </c>
      <c r="H168" s="613" t="s">
        <v>9980</v>
      </c>
      <c r="I168" s="614"/>
      <c r="J168" s="613" t="s">
        <v>9981</v>
      </c>
      <c r="K168" s="624" t="s">
        <v>5367</v>
      </c>
      <c r="L168" s="635" t="s">
        <v>9790</v>
      </c>
      <c r="M168" s="613" t="s">
        <v>9982</v>
      </c>
      <c r="N168" s="613" t="s">
        <v>9571</v>
      </c>
      <c r="O168" s="614"/>
      <c r="P168" s="613" t="s">
        <v>355</v>
      </c>
      <c r="Q168" s="614" t="s">
        <v>412</v>
      </c>
      <c r="R168" s="613" t="s">
        <v>9983</v>
      </c>
      <c r="S168" s="613" t="s">
        <v>9578</v>
      </c>
      <c r="T168" s="650" t="s">
        <v>8436</v>
      </c>
      <c r="U168" s="635" t="s">
        <v>9984</v>
      </c>
      <c r="V168" s="613" t="s">
        <v>9985</v>
      </c>
      <c r="W168" s="649" t="s">
        <v>283</v>
      </c>
      <c r="X168" s="613" t="s">
        <v>9986</v>
      </c>
    </row>
    <row r="169">
      <c r="A169" s="616"/>
      <c r="B169" s="621" t="s">
        <v>8443</v>
      </c>
      <c r="C169" s="618" t="s">
        <v>8444</v>
      </c>
      <c r="D169" s="607"/>
      <c r="E169" s="614"/>
      <c r="F169" s="614"/>
      <c r="G169" s="613" t="s">
        <v>464</v>
      </c>
      <c r="H169" s="613" t="s">
        <v>420</v>
      </c>
      <c r="I169" s="614"/>
      <c r="J169" s="614" t="s">
        <v>618</v>
      </c>
      <c r="K169" s="624" t="s">
        <v>654</v>
      </c>
      <c r="L169" s="635" t="s">
        <v>592</v>
      </c>
      <c r="M169" s="613" t="s">
        <v>450</v>
      </c>
      <c r="N169" s="613" t="s">
        <v>601</v>
      </c>
      <c r="O169" s="614"/>
      <c r="P169" s="613" t="s">
        <v>355</v>
      </c>
      <c r="Q169" s="614" t="s">
        <v>412</v>
      </c>
      <c r="R169" s="613" t="s">
        <v>9801</v>
      </c>
      <c r="S169" s="613" t="s">
        <v>9602</v>
      </c>
      <c r="T169" s="614" t="s">
        <v>502</v>
      </c>
      <c r="U169" s="635" t="s">
        <v>9988</v>
      </c>
      <c r="V169" s="613" t="s">
        <v>8453</v>
      </c>
      <c r="W169" s="649" t="s">
        <v>283</v>
      </c>
      <c r="X169" s="613" t="s">
        <v>8455</v>
      </c>
    </row>
    <row r="170">
      <c r="A170" s="616"/>
      <c r="B170" s="621" t="s">
        <v>8456</v>
      </c>
      <c r="C170" s="618" t="s">
        <v>8457</v>
      </c>
      <c r="D170" s="607"/>
      <c r="E170" s="614"/>
      <c r="F170" s="614"/>
      <c r="G170" s="613" t="s">
        <v>8459</v>
      </c>
      <c r="H170" s="613" t="s">
        <v>9989</v>
      </c>
      <c r="I170" s="614"/>
      <c r="J170" s="614" t="s">
        <v>8462</v>
      </c>
      <c r="K170" s="660">
        <v>43746.0</v>
      </c>
      <c r="L170" s="635" t="s">
        <v>9590</v>
      </c>
      <c r="M170" s="613" t="s">
        <v>9990</v>
      </c>
      <c r="N170" s="613" t="s">
        <v>9592</v>
      </c>
      <c r="O170" s="614"/>
      <c r="P170" s="613" t="s">
        <v>355</v>
      </c>
      <c r="Q170" s="614" t="s">
        <v>412</v>
      </c>
      <c r="R170" s="613" t="s">
        <v>9805</v>
      </c>
      <c r="S170" s="613" t="s">
        <v>9594</v>
      </c>
      <c r="T170" s="650" t="s">
        <v>8471</v>
      </c>
      <c r="U170" s="635" t="s">
        <v>9991</v>
      </c>
      <c r="V170" s="613" t="s">
        <v>8982</v>
      </c>
      <c r="W170" s="649" t="s">
        <v>283</v>
      </c>
      <c r="X170" s="613" t="s">
        <v>9827</v>
      </c>
    </row>
    <row r="171">
      <c r="A171" s="616"/>
      <c r="B171" s="621" t="s">
        <v>8478</v>
      </c>
      <c r="C171" s="618" t="s">
        <v>8480</v>
      </c>
      <c r="D171" s="607"/>
      <c r="E171" s="614"/>
      <c r="F171" s="614"/>
      <c r="G171" s="613" t="s">
        <v>464</v>
      </c>
      <c r="H171" s="613" t="s">
        <v>420</v>
      </c>
      <c r="I171" s="614"/>
      <c r="J171" s="614" t="s">
        <v>618</v>
      </c>
      <c r="K171" s="624" t="s">
        <v>654</v>
      </c>
      <c r="L171" s="635" t="s">
        <v>592</v>
      </c>
      <c r="M171" s="613" t="s">
        <v>450</v>
      </c>
      <c r="N171" s="613" t="s">
        <v>9599</v>
      </c>
      <c r="O171" s="614"/>
      <c r="P171" s="613" t="s">
        <v>355</v>
      </c>
      <c r="Q171" s="614" t="s">
        <v>412</v>
      </c>
      <c r="R171" s="613" t="s">
        <v>9801</v>
      </c>
      <c r="S171" s="613" t="s">
        <v>9602</v>
      </c>
      <c r="T171" s="614" t="s">
        <v>502</v>
      </c>
      <c r="U171" s="635" t="s">
        <v>9988</v>
      </c>
      <c r="V171" s="613" t="s">
        <v>8453</v>
      </c>
      <c r="W171" s="649" t="s">
        <v>283</v>
      </c>
      <c r="X171" s="613" t="s">
        <v>8455</v>
      </c>
    </row>
    <row r="172">
      <c r="A172" s="616"/>
      <c r="B172" s="621" t="s">
        <v>8485</v>
      </c>
      <c r="C172" s="618" t="s">
        <v>8486</v>
      </c>
      <c r="D172" s="607"/>
      <c r="E172" s="614"/>
      <c r="F172" s="614"/>
      <c r="G172" s="613" t="s">
        <v>8459</v>
      </c>
      <c r="H172" s="613" t="s">
        <v>9989</v>
      </c>
      <c r="I172" s="614"/>
      <c r="J172" s="614" t="s">
        <v>8489</v>
      </c>
      <c r="K172" s="660">
        <v>43746.0</v>
      </c>
      <c r="L172" s="635" t="s">
        <v>9590</v>
      </c>
      <c r="M172" s="613" t="s">
        <v>9990</v>
      </c>
      <c r="N172" s="613" t="s">
        <v>9592</v>
      </c>
      <c r="O172" s="614"/>
      <c r="P172" s="613" t="s">
        <v>355</v>
      </c>
      <c r="Q172" s="614" t="s">
        <v>412</v>
      </c>
      <c r="R172" s="613" t="s">
        <v>9805</v>
      </c>
      <c r="S172" s="613" t="s">
        <v>9594</v>
      </c>
      <c r="T172" s="614" t="s">
        <v>502</v>
      </c>
      <c r="U172" s="635" t="s">
        <v>9997</v>
      </c>
      <c r="V172" s="613" t="s">
        <v>9998</v>
      </c>
      <c r="W172" s="649" t="s">
        <v>283</v>
      </c>
      <c r="X172" s="613" t="s">
        <v>9827</v>
      </c>
    </row>
    <row r="173">
      <c r="A173" s="616"/>
      <c r="B173" s="621" t="s">
        <v>8768</v>
      </c>
      <c r="C173" s="618" t="s">
        <v>8502</v>
      </c>
      <c r="D173" s="607"/>
      <c r="E173" s="614"/>
      <c r="F173" s="614"/>
      <c r="G173" s="613" t="s">
        <v>9999</v>
      </c>
      <c r="H173" s="613" t="s">
        <v>10000</v>
      </c>
      <c r="I173" s="614"/>
      <c r="J173" s="613" t="s">
        <v>10001</v>
      </c>
      <c r="K173" s="613" t="s">
        <v>10002</v>
      </c>
      <c r="L173" s="635" t="s">
        <v>9836</v>
      </c>
      <c r="M173" s="613" t="s">
        <v>10003</v>
      </c>
      <c r="N173" s="613" t="s">
        <v>10004</v>
      </c>
      <c r="O173" s="614"/>
      <c r="P173" s="613" t="s">
        <v>355</v>
      </c>
      <c r="Q173" s="614" t="s">
        <v>412</v>
      </c>
      <c r="R173" s="613" t="s">
        <v>10005</v>
      </c>
      <c r="S173" s="613" t="s">
        <v>10006</v>
      </c>
      <c r="T173" s="613" t="s">
        <v>10007</v>
      </c>
      <c r="U173" s="635" t="s">
        <v>10008</v>
      </c>
      <c r="V173" s="613" t="s">
        <v>10009</v>
      </c>
      <c r="W173" s="649" t="s">
        <v>283</v>
      </c>
      <c r="X173" s="613" t="s">
        <v>8521</v>
      </c>
    </row>
    <row r="174">
      <c r="A174" s="616"/>
      <c r="B174" s="621" t="s">
        <v>8522</v>
      </c>
      <c r="C174" s="618" t="s">
        <v>8523</v>
      </c>
      <c r="D174" s="607"/>
      <c r="E174" s="614"/>
      <c r="F174" s="614"/>
      <c r="G174" s="613" t="s">
        <v>10010</v>
      </c>
      <c r="H174" s="613" t="s">
        <v>10011</v>
      </c>
      <c r="I174" s="614"/>
      <c r="J174" s="613" t="s">
        <v>10012</v>
      </c>
      <c r="K174" s="624" t="s">
        <v>10013</v>
      </c>
      <c r="L174" s="635" t="s">
        <v>10014</v>
      </c>
      <c r="M174" s="613" t="s">
        <v>10015</v>
      </c>
      <c r="N174" s="613" t="s">
        <v>10016</v>
      </c>
      <c r="O174" s="614"/>
      <c r="P174" s="613" t="s">
        <v>355</v>
      </c>
      <c r="Q174" s="614" t="s">
        <v>412</v>
      </c>
      <c r="R174" s="613" t="s">
        <v>10018</v>
      </c>
      <c r="S174" s="613" t="s">
        <v>10019</v>
      </c>
      <c r="T174" s="613" t="s">
        <v>10020</v>
      </c>
      <c r="U174" s="269" t="s">
        <v>10021</v>
      </c>
      <c r="V174" s="613" t="s">
        <v>10023</v>
      </c>
      <c r="W174" s="649" t="s">
        <v>283</v>
      </c>
      <c r="X174" s="613" t="s">
        <v>8542</v>
      </c>
    </row>
    <row r="175">
      <c r="A175" s="616"/>
      <c r="B175" s="621" t="s">
        <v>8543</v>
      </c>
      <c r="C175" s="618" t="s">
        <v>8544</v>
      </c>
      <c r="D175" s="607"/>
      <c r="E175" s="614"/>
      <c r="F175" s="614"/>
      <c r="G175" s="613" t="s">
        <v>10026</v>
      </c>
      <c r="H175" s="613" t="s">
        <v>10028</v>
      </c>
      <c r="I175" s="614"/>
      <c r="J175" s="614" t="s">
        <v>8549</v>
      </c>
      <c r="K175" s="624" t="s">
        <v>379</v>
      </c>
      <c r="L175" s="635" t="s">
        <v>9644</v>
      </c>
      <c r="M175" s="613" t="s">
        <v>10029</v>
      </c>
      <c r="N175" s="613" t="s">
        <v>9646</v>
      </c>
      <c r="O175" s="614"/>
      <c r="P175" s="613" t="s">
        <v>355</v>
      </c>
      <c r="Q175" s="614" t="s">
        <v>412</v>
      </c>
      <c r="R175" s="613" t="s">
        <v>9872</v>
      </c>
      <c r="S175" s="613" t="s">
        <v>10030</v>
      </c>
      <c r="T175" s="613" t="s">
        <v>10031</v>
      </c>
      <c r="U175" s="269" t="s">
        <v>10032</v>
      </c>
      <c r="V175" s="613" t="s">
        <v>10033</v>
      </c>
      <c r="W175" s="649" t="s">
        <v>283</v>
      </c>
      <c r="X175" s="613" t="s">
        <v>8564</v>
      </c>
    </row>
    <row r="176">
      <c r="A176" s="616"/>
      <c r="B176" s="621" t="s">
        <v>8565</v>
      </c>
      <c r="C176" s="618" t="s">
        <v>8566</v>
      </c>
      <c r="D176" s="607"/>
      <c r="E176" s="614"/>
      <c r="F176" s="614"/>
      <c r="G176" s="613" t="s">
        <v>8649</v>
      </c>
      <c r="H176" s="613" t="s">
        <v>10034</v>
      </c>
      <c r="I176" s="614"/>
      <c r="J176" s="614" t="s">
        <v>8549</v>
      </c>
      <c r="K176" s="624" t="s">
        <v>379</v>
      </c>
      <c r="L176" s="635" t="s">
        <v>9644</v>
      </c>
      <c r="M176" s="613" t="s">
        <v>9924</v>
      </c>
      <c r="N176" s="613" t="s">
        <v>9654</v>
      </c>
      <c r="O176" s="614"/>
      <c r="P176" s="613" t="s">
        <v>355</v>
      </c>
      <c r="Q176" s="614" t="s">
        <v>412</v>
      </c>
      <c r="R176" s="613" t="s">
        <v>9872</v>
      </c>
      <c r="S176" s="613" t="s">
        <v>9656</v>
      </c>
      <c r="T176" s="613" t="s">
        <v>8577</v>
      </c>
      <c r="U176" s="635" t="s">
        <v>9997</v>
      </c>
      <c r="V176" s="613" t="s">
        <v>9099</v>
      </c>
      <c r="W176" s="649" t="s">
        <v>283</v>
      </c>
      <c r="X176" s="613" t="s">
        <v>8580</v>
      </c>
    </row>
    <row r="177">
      <c r="A177" s="616"/>
      <c r="B177" s="621" t="s">
        <v>8581</v>
      </c>
      <c r="C177" s="618" t="s">
        <v>8582</v>
      </c>
      <c r="D177" s="607"/>
      <c r="E177" s="614"/>
      <c r="F177" s="614"/>
      <c r="G177" s="613" t="s">
        <v>10037</v>
      </c>
      <c r="H177" s="613" t="s">
        <v>10038</v>
      </c>
      <c r="I177" s="614"/>
      <c r="J177" s="613" t="s">
        <v>10039</v>
      </c>
      <c r="K177" s="624" t="s">
        <v>10013</v>
      </c>
      <c r="L177" s="635" t="s">
        <v>10040</v>
      </c>
      <c r="M177" s="613" t="s">
        <v>10041</v>
      </c>
      <c r="N177" s="613" t="s">
        <v>10042</v>
      </c>
      <c r="O177" s="614"/>
      <c r="P177" s="613" t="s">
        <v>355</v>
      </c>
      <c r="Q177" s="614" t="s">
        <v>412</v>
      </c>
      <c r="R177" s="613" t="s">
        <v>10043</v>
      </c>
      <c r="S177" s="613" t="s">
        <v>10044</v>
      </c>
      <c r="T177" s="613" t="s">
        <v>10045</v>
      </c>
      <c r="U177" s="635" t="s">
        <v>10046</v>
      </c>
      <c r="V177" s="613" t="s">
        <v>10048</v>
      </c>
      <c r="W177" s="649" t="s">
        <v>283</v>
      </c>
      <c r="X177" s="613" t="s">
        <v>8606</v>
      </c>
    </row>
    <row r="178">
      <c r="A178" s="616"/>
      <c r="B178" s="621" t="s">
        <v>8608</v>
      </c>
      <c r="C178" s="618" t="s">
        <v>8609</v>
      </c>
      <c r="D178" s="607"/>
      <c r="E178" s="614"/>
      <c r="F178" s="614"/>
      <c r="G178" s="613" t="s">
        <v>10051</v>
      </c>
      <c r="H178" s="613" t="s">
        <v>10052</v>
      </c>
      <c r="I178" s="614"/>
      <c r="J178" s="613" t="s">
        <v>8549</v>
      </c>
      <c r="K178" s="613" t="s">
        <v>10054</v>
      </c>
      <c r="L178" s="635" t="s">
        <v>9898</v>
      </c>
      <c r="M178" s="613" t="s">
        <v>10055</v>
      </c>
      <c r="N178" s="613" t="s">
        <v>10056</v>
      </c>
      <c r="O178" s="614"/>
      <c r="P178" s="613" t="s">
        <v>355</v>
      </c>
      <c r="Q178" s="614" t="s">
        <v>412</v>
      </c>
      <c r="R178" s="613" t="s">
        <v>10057</v>
      </c>
      <c r="S178" s="613" t="s">
        <v>10058</v>
      </c>
      <c r="T178" s="613" t="s">
        <v>10060</v>
      </c>
      <c r="U178" s="635" t="s">
        <v>10061</v>
      </c>
      <c r="V178" s="613" t="s">
        <v>10063</v>
      </c>
      <c r="W178" s="649" t="s">
        <v>283</v>
      </c>
      <c r="X178" s="613" t="s">
        <v>10064</v>
      </c>
    </row>
    <row r="179">
      <c r="A179" s="616"/>
      <c r="B179" s="621" t="s">
        <v>8625</v>
      </c>
      <c r="C179" s="618" t="s">
        <v>8626</v>
      </c>
      <c r="D179" s="607"/>
      <c r="E179" s="614"/>
      <c r="F179" s="614"/>
      <c r="G179" s="613" t="s">
        <v>10065</v>
      </c>
      <c r="H179" s="613" t="s">
        <v>10066</v>
      </c>
      <c r="I179" s="614"/>
      <c r="J179" s="613" t="s">
        <v>10067</v>
      </c>
      <c r="K179" s="613" t="s">
        <v>10068</v>
      </c>
      <c r="L179" s="635" t="s">
        <v>10069</v>
      </c>
      <c r="M179" s="613" t="s">
        <v>10071</v>
      </c>
      <c r="N179" s="613" t="s">
        <v>10072</v>
      </c>
      <c r="O179" s="614"/>
      <c r="P179" s="613" t="s">
        <v>355</v>
      </c>
      <c r="Q179" s="614" t="s">
        <v>412</v>
      </c>
      <c r="R179" s="613" t="s">
        <v>10074</v>
      </c>
      <c r="S179" s="613" t="s">
        <v>10075</v>
      </c>
      <c r="T179" s="613" t="s">
        <v>10076</v>
      </c>
      <c r="U179" s="635" t="s">
        <v>10077</v>
      </c>
      <c r="V179" s="613" t="s">
        <v>10078</v>
      </c>
      <c r="W179" s="649" t="s">
        <v>283</v>
      </c>
      <c r="X179" s="613" t="s">
        <v>8646</v>
      </c>
    </row>
    <row r="180">
      <c r="A180" s="616"/>
      <c r="B180" s="621" t="s">
        <v>8647</v>
      </c>
      <c r="C180" s="618" t="s">
        <v>8648</v>
      </c>
      <c r="D180" s="607"/>
      <c r="E180" s="614"/>
      <c r="F180" s="614"/>
      <c r="G180" s="613" t="s">
        <v>8649</v>
      </c>
      <c r="H180" s="613" t="s">
        <v>10034</v>
      </c>
      <c r="I180" s="614"/>
      <c r="J180" s="614" t="s">
        <v>8549</v>
      </c>
      <c r="K180" s="624" t="s">
        <v>379</v>
      </c>
      <c r="L180" s="635" t="s">
        <v>9644</v>
      </c>
      <c r="M180" s="613" t="s">
        <v>450</v>
      </c>
      <c r="N180" s="613" t="s">
        <v>9654</v>
      </c>
      <c r="O180" s="614"/>
      <c r="P180" s="613" t="s">
        <v>355</v>
      </c>
      <c r="Q180" s="614" t="s">
        <v>412</v>
      </c>
      <c r="R180" s="613" t="s">
        <v>10080</v>
      </c>
      <c r="S180" s="613" t="s">
        <v>10081</v>
      </c>
      <c r="T180" s="613" t="s">
        <v>10082</v>
      </c>
      <c r="U180" s="635" t="s">
        <v>10083</v>
      </c>
      <c r="V180" s="613" t="s">
        <v>10084</v>
      </c>
      <c r="W180" s="649" t="s">
        <v>283</v>
      </c>
      <c r="X180" s="613" t="s">
        <v>8659</v>
      </c>
    </row>
    <row r="181">
      <c r="A181" s="616"/>
      <c r="B181" s="621" t="s">
        <v>8660</v>
      </c>
      <c r="C181" s="618" t="s">
        <v>8661</v>
      </c>
      <c r="D181" s="607"/>
      <c r="E181" s="614"/>
      <c r="F181" s="614"/>
      <c r="G181" s="613" t="s">
        <v>464</v>
      </c>
      <c r="H181" s="613" t="s">
        <v>10085</v>
      </c>
      <c r="I181" s="614"/>
      <c r="J181" s="613" t="s">
        <v>10086</v>
      </c>
      <c r="K181" s="613" t="s">
        <v>10068</v>
      </c>
      <c r="L181" s="635" t="s">
        <v>10069</v>
      </c>
      <c r="M181" s="613" t="s">
        <v>450</v>
      </c>
      <c r="N181" s="613" t="s">
        <v>10072</v>
      </c>
      <c r="O181" s="614"/>
      <c r="P181" s="613" t="s">
        <v>355</v>
      </c>
      <c r="Q181" s="614" t="s">
        <v>412</v>
      </c>
      <c r="R181" s="613" t="s">
        <v>10087</v>
      </c>
      <c r="S181" s="613" t="s">
        <v>10081</v>
      </c>
      <c r="T181" s="614" t="s">
        <v>502</v>
      </c>
      <c r="U181" s="635" t="s">
        <v>456</v>
      </c>
      <c r="V181" s="613" t="s">
        <v>9096</v>
      </c>
      <c r="W181" s="649" t="s">
        <v>283</v>
      </c>
      <c r="X181" s="613" t="s">
        <v>8680</v>
      </c>
    </row>
    <row r="182">
      <c r="A182" s="616"/>
      <c r="B182" s="621" t="s">
        <v>8681</v>
      </c>
      <c r="C182" s="618" t="s">
        <v>8682</v>
      </c>
      <c r="D182" s="607"/>
      <c r="E182" s="614"/>
      <c r="F182" s="614"/>
      <c r="G182" s="613" t="s">
        <v>464</v>
      </c>
      <c r="H182" s="613" t="s">
        <v>420</v>
      </c>
      <c r="I182" s="614"/>
      <c r="J182" s="614" t="s">
        <v>8683</v>
      </c>
      <c r="K182" s="613" t="s">
        <v>9726</v>
      </c>
      <c r="L182" s="635" t="s">
        <v>9727</v>
      </c>
      <c r="M182" s="613" t="s">
        <v>9946</v>
      </c>
      <c r="N182" s="663" t="s">
        <v>9729</v>
      </c>
      <c r="O182" s="614"/>
      <c r="P182" s="613" t="s">
        <v>355</v>
      </c>
      <c r="Q182" s="614" t="s">
        <v>412</v>
      </c>
      <c r="R182" s="613" t="s">
        <v>9949</v>
      </c>
      <c r="S182" s="613" t="s">
        <v>9878</v>
      </c>
      <c r="T182" s="614" t="s">
        <v>502</v>
      </c>
      <c r="U182" s="635" t="s">
        <v>456</v>
      </c>
      <c r="V182" s="269" t="s">
        <v>10090</v>
      </c>
      <c r="W182" s="649" t="s">
        <v>283</v>
      </c>
      <c r="X182" s="613" t="s">
        <v>8693</v>
      </c>
    </row>
    <row r="183">
      <c r="A183" s="616"/>
      <c r="B183" s="621" t="s">
        <v>8694</v>
      </c>
      <c r="C183" s="618" t="s">
        <v>8695</v>
      </c>
      <c r="D183" s="607"/>
      <c r="E183" s="614"/>
      <c r="F183" s="614"/>
      <c r="G183" s="613" t="s">
        <v>464</v>
      </c>
      <c r="H183" s="613" t="s">
        <v>8811</v>
      </c>
      <c r="I183" s="614"/>
      <c r="J183" s="614" t="s">
        <v>8549</v>
      </c>
      <c r="K183" s="624" t="s">
        <v>379</v>
      </c>
      <c r="L183" s="635" t="s">
        <v>592</v>
      </c>
      <c r="M183" s="613" t="s">
        <v>450</v>
      </c>
      <c r="N183" s="613" t="s">
        <v>9654</v>
      </c>
      <c r="O183" s="614"/>
      <c r="P183" s="613" t="s">
        <v>355</v>
      </c>
      <c r="Q183" s="614" t="s">
        <v>412</v>
      </c>
      <c r="R183" s="613" t="s">
        <v>9872</v>
      </c>
      <c r="S183" s="613" t="s">
        <v>9878</v>
      </c>
      <c r="T183" s="650" t="s">
        <v>8577</v>
      </c>
      <c r="U183" s="635" t="s">
        <v>10093</v>
      </c>
      <c r="V183" s="613" t="s">
        <v>9099</v>
      </c>
      <c r="W183" s="649" t="s">
        <v>283</v>
      </c>
      <c r="X183" s="613" t="s">
        <v>8699</v>
      </c>
    </row>
    <row r="184">
      <c r="A184" s="631"/>
      <c r="B184" s="631"/>
      <c r="C184" s="631"/>
      <c r="D184" s="607"/>
      <c r="E184" s="614"/>
      <c r="F184" s="614"/>
      <c r="G184" s="614"/>
      <c r="H184" s="646" t="s">
        <v>428</v>
      </c>
      <c r="I184" s="614"/>
      <c r="J184" s="614"/>
      <c r="K184" s="614"/>
      <c r="L184" s="614"/>
      <c r="M184" s="613"/>
      <c r="N184" s="614"/>
      <c r="O184" s="614"/>
      <c r="P184" s="614"/>
      <c r="Q184" s="614"/>
      <c r="R184" s="614"/>
      <c r="S184" s="614"/>
      <c r="T184" s="614"/>
      <c r="U184" s="614"/>
      <c r="V184" s="614"/>
      <c r="W184" s="614"/>
      <c r="X184" s="614"/>
    </row>
    <row r="185">
      <c r="A185" s="631" t="s">
        <v>10095</v>
      </c>
      <c r="B185" s="612"/>
      <c r="C185" s="612"/>
      <c r="D185" s="607"/>
      <c r="E185" s="614"/>
      <c r="F185" s="614"/>
      <c r="G185" s="614"/>
      <c r="H185" s="613" t="s">
        <v>428</v>
      </c>
      <c r="I185" s="614"/>
      <c r="J185" s="614" t="s">
        <v>618</v>
      </c>
      <c r="K185" s="613" t="s">
        <v>654</v>
      </c>
      <c r="L185" s="614"/>
      <c r="M185" s="613"/>
      <c r="N185" s="614"/>
      <c r="O185" s="614"/>
      <c r="P185" s="614"/>
      <c r="Q185" s="614"/>
      <c r="R185" s="614"/>
      <c r="S185" s="614"/>
      <c r="T185" s="614" t="s">
        <v>502</v>
      </c>
      <c r="U185" s="613" t="s">
        <v>456</v>
      </c>
      <c r="V185" s="614"/>
      <c r="W185" s="614"/>
      <c r="X185" s="614"/>
    </row>
    <row r="186">
      <c r="A186" s="616"/>
      <c r="B186" s="621" t="s">
        <v>8373</v>
      </c>
      <c r="C186" s="618" t="s">
        <v>8376</v>
      </c>
      <c r="D186" s="607"/>
      <c r="E186" s="614"/>
      <c r="F186" s="614"/>
      <c r="G186" s="613" t="s">
        <v>10097</v>
      </c>
      <c r="H186" s="613" t="s">
        <v>10098</v>
      </c>
      <c r="I186" s="614"/>
      <c r="J186" s="613" t="s">
        <v>10099</v>
      </c>
      <c r="K186" s="624" t="s">
        <v>10100</v>
      </c>
      <c r="L186" s="635" t="s">
        <v>10101</v>
      </c>
      <c r="M186" s="613" t="s">
        <v>450</v>
      </c>
      <c r="N186" s="613" t="s">
        <v>10102</v>
      </c>
      <c r="O186" s="614"/>
      <c r="P186" s="649" t="s">
        <v>485</v>
      </c>
      <c r="Q186" s="613" t="s">
        <v>604</v>
      </c>
      <c r="R186" s="637" t="s">
        <v>10103</v>
      </c>
      <c r="S186" s="613" t="s">
        <v>10104</v>
      </c>
      <c r="T186" s="613" t="s">
        <v>10105</v>
      </c>
      <c r="U186" s="635" t="s">
        <v>10107</v>
      </c>
      <c r="V186" s="613" t="s">
        <v>10108</v>
      </c>
      <c r="W186" s="649" t="s">
        <v>283</v>
      </c>
      <c r="X186" s="613" t="s">
        <v>10109</v>
      </c>
    </row>
    <row r="187">
      <c r="A187" s="616"/>
      <c r="B187" s="621" t="s">
        <v>8397</v>
      </c>
      <c r="C187" s="618" t="s">
        <v>8398</v>
      </c>
      <c r="D187" s="607"/>
      <c r="E187" s="614"/>
      <c r="F187" s="614"/>
      <c r="G187" s="613" t="s">
        <v>9973</v>
      </c>
      <c r="H187" s="613" t="s">
        <v>8729</v>
      </c>
      <c r="I187" s="614"/>
      <c r="J187" s="614" t="s">
        <v>8403</v>
      </c>
      <c r="K187" s="613" t="s">
        <v>8404</v>
      </c>
      <c r="L187" s="635" t="s">
        <v>9557</v>
      </c>
      <c r="M187" s="613" t="s">
        <v>450</v>
      </c>
      <c r="N187" s="613" t="s">
        <v>9559</v>
      </c>
      <c r="O187" s="614"/>
      <c r="P187" s="649" t="s">
        <v>485</v>
      </c>
      <c r="Q187" s="613" t="s">
        <v>604</v>
      </c>
      <c r="R187" s="637" t="s">
        <v>10111</v>
      </c>
      <c r="S187" s="613" t="s">
        <v>9787</v>
      </c>
      <c r="T187" s="613" t="s">
        <v>10112</v>
      </c>
      <c r="U187" s="635" t="s">
        <v>10113</v>
      </c>
      <c r="V187" s="613" t="s">
        <v>10114</v>
      </c>
      <c r="W187" s="649" t="s">
        <v>283</v>
      </c>
      <c r="X187" s="613" t="s">
        <v>8417</v>
      </c>
    </row>
    <row r="188">
      <c r="A188" s="616"/>
      <c r="B188" s="621" t="s">
        <v>8418</v>
      </c>
      <c r="C188" s="618" t="s">
        <v>8419</v>
      </c>
      <c r="D188" s="607"/>
      <c r="E188" s="614"/>
      <c r="F188" s="614"/>
      <c r="G188" s="613" t="s">
        <v>9979</v>
      </c>
      <c r="H188" s="613" t="s">
        <v>10116</v>
      </c>
      <c r="I188" s="614"/>
      <c r="J188" s="613" t="s">
        <v>10117</v>
      </c>
      <c r="K188" s="624" t="s">
        <v>5367</v>
      </c>
      <c r="L188" s="635" t="s">
        <v>10118</v>
      </c>
      <c r="M188" s="613" t="s">
        <v>450</v>
      </c>
      <c r="N188" s="613" t="s">
        <v>9571</v>
      </c>
      <c r="O188" s="614"/>
      <c r="P188" s="649" t="s">
        <v>485</v>
      </c>
      <c r="Q188" s="613" t="s">
        <v>604</v>
      </c>
      <c r="R188" s="637" t="s">
        <v>10119</v>
      </c>
      <c r="S188" s="613" t="s">
        <v>9578</v>
      </c>
      <c r="T188" s="650" t="s">
        <v>8436</v>
      </c>
      <c r="U188" s="635" t="s">
        <v>9984</v>
      </c>
      <c r="V188" s="635" t="s">
        <v>10120</v>
      </c>
      <c r="W188" s="649" t="s">
        <v>283</v>
      </c>
      <c r="X188" s="613" t="s">
        <v>10121</v>
      </c>
    </row>
    <row r="189">
      <c r="A189" s="616"/>
      <c r="B189" s="621" t="s">
        <v>8443</v>
      </c>
      <c r="C189" s="618" t="s">
        <v>8444</v>
      </c>
      <c r="D189" s="607"/>
      <c r="E189" s="614"/>
      <c r="F189" s="614"/>
      <c r="G189" s="613" t="s">
        <v>464</v>
      </c>
      <c r="H189" s="613" t="s">
        <v>420</v>
      </c>
      <c r="I189" s="614"/>
      <c r="J189" s="614" t="s">
        <v>618</v>
      </c>
      <c r="K189" s="624" t="s">
        <v>654</v>
      </c>
      <c r="L189" s="635" t="s">
        <v>592</v>
      </c>
      <c r="M189" s="613" t="s">
        <v>450</v>
      </c>
      <c r="N189" s="613" t="s">
        <v>601</v>
      </c>
      <c r="O189" s="614"/>
      <c r="P189" s="613" t="s">
        <v>485</v>
      </c>
      <c r="Q189" s="613" t="s">
        <v>604</v>
      </c>
      <c r="R189" s="637" t="s">
        <v>9801</v>
      </c>
      <c r="S189" s="613" t="s">
        <v>9602</v>
      </c>
      <c r="T189" s="614" t="s">
        <v>502</v>
      </c>
      <c r="U189" s="635" t="s">
        <v>9988</v>
      </c>
      <c r="V189" s="635" t="s">
        <v>10122</v>
      </c>
      <c r="W189" s="649" t="s">
        <v>283</v>
      </c>
      <c r="X189" s="613" t="s">
        <v>8455</v>
      </c>
    </row>
    <row r="190">
      <c r="A190" s="616"/>
      <c r="B190" s="621" t="s">
        <v>8456</v>
      </c>
      <c r="C190" s="618" t="s">
        <v>8457</v>
      </c>
      <c r="D190" s="607"/>
      <c r="E190" s="614"/>
      <c r="F190" s="614"/>
      <c r="G190" s="613" t="s">
        <v>8459</v>
      </c>
      <c r="H190" s="613" t="s">
        <v>9989</v>
      </c>
      <c r="I190" s="614"/>
      <c r="J190" s="614" t="s">
        <v>8462</v>
      </c>
      <c r="K190" s="660">
        <v>43746.0</v>
      </c>
      <c r="L190" s="635" t="s">
        <v>9590</v>
      </c>
      <c r="M190" s="613" t="s">
        <v>450</v>
      </c>
      <c r="N190" s="613" t="s">
        <v>9592</v>
      </c>
      <c r="O190" s="614"/>
      <c r="P190" s="649" t="s">
        <v>485</v>
      </c>
      <c r="Q190" s="613" t="s">
        <v>604</v>
      </c>
      <c r="R190" s="637" t="s">
        <v>9805</v>
      </c>
      <c r="S190" s="613" t="s">
        <v>9594</v>
      </c>
      <c r="T190" s="650" t="s">
        <v>8471</v>
      </c>
      <c r="U190" s="635" t="s">
        <v>9991</v>
      </c>
      <c r="V190" s="635" t="s">
        <v>10123</v>
      </c>
      <c r="W190" s="649" t="s">
        <v>283</v>
      </c>
      <c r="X190" s="613" t="s">
        <v>9827</v>
      </c>
    </row>
    <row r="191">
      <c r="A191" s="616"/>
      <c r="B191" s="621" t="s">
        <v>8478</v>
      </c>
      <c r="C191" s="618" t="s">
        <v>8480</v>
      </c>
      <c r="D191" s="607"/>
      <c r="E191" s="614"/>
      <c r="F191" s="614"/>
      <c r="G191" s="613" t="s">
        <v>464</v>
      </c>
      <c r="H191" s="613" t="s">
        <v>420</v>
      </c>
      <c r="I191" s="614"/>
      <c r="J191" s="614" t="s">
        <v>618</v>
      </c>
      <c r="K191" s="624" t="s">
        <v>654</v>
      </c>
      <c r="L191" s="635" t="s">
        <v>592</v>
      </c>
      <c r="M191" s="613" t="s">
        <v>450</v>
      </c>
      <c r="N191" s="613" t="s">
        <v>9599</v>
      </c>
      <c r="O191" s="614"/>
      <c r="P191" s="649" t="s">
        <v>485</v>
      </c>
      <c r="Q191" s="613" t="s">
        <v>604</v>
      </c>
      <c r="R191" s="637" t="s">
        <v>9801</v>
      </c>
      <c r="S191" s="613" t="s">
        <v>9602</v>
      </c>
      <c r="T191" s="614" t="s">
        <v>502</v>
      </c>
      <c r="U191" s="635" t="s">
        <v>9988</v>
      </c>
      <c r="V191" s="635" t="s">
        <v>10122</v>
      </c>
      <c r="W191" s="649" t="s">
        <v>283</v>
      </c>
      <c r="X191" s="613" t="s">
        <v>8455</v>
      </c>
    </row>
    <row r="192">
      <c r="A192" s="616"/>
      <c r="B192" s="621" t="s">
        <v>8485</v>
      </c>
      <c r="C192" s="618" t="s">
        <v>8486</v>
      </c>
      <c r="D192" s="607"/>
      <c r="E192" s="614"/>
      <c r="F192" s="614"/>
      <c r="G192" s="613" t="s">
        <v>8459</v>
      </c>
      <c r="H192" s="613" t="s">
        <v>9989</v>
      </c>
      <c r="I192" s="614"/>
      <c r="J192" s="614" t="s">
        <v>8489</v>
      </c>
      <c r="K192" s="660">
        <v>43746.0</v>
      </c>
      <c r="L192" s="635" t="s">
        <v>9590</v>
      </c>
      <c r="M192" s="613" t="s">
        <v>450</v>
      </c>
      <c r="N192" s="613" t="s">
        <v>9592</v>
      </c>
      <c r="O192" s="614"/>
      <c r="P192" s="649" t="s">
        <v>485</v>
      </c>
      <c r="Q192" s="613" t="s">
        <v>604</v>
      </c>
      <c r="R192" s="637" t="s">
        <v>9805</v>
      </c>
      <c r="S192" s="613" t="s">
        <v>9594</v>
      </c>
      <c r="T192" s="614" t="s">
        <v>502</v>
      </c>
      <c r="U192" s="635" t="s">
        <v>10124</v>
      </c>
      <c r="V192" s="269" t="s">
        <v>10125</v>
      </c>
      <c r="W192" s="649" t="s">
        <v>283</v>
      </c>
      <c r="X192" s="613" t="s">
        <v>10126</v>
      </c>
    </row>
    <row r="193">
      <c r="A193" s="616"/>
      <c r="B193" s="621" t="s">
        <v>8768</v>
      </c>
      <c r="C193" s="618" t="s">
        <v>8502</v>
      </c>
      <c r="D193" s="607"/>
      <c r="E193" s="614"/>
      <c r="F193" s="614"/>
      <c r="G193" s="613" t="s">
        <v>10127</v>
      </c>
      <c r="H193" s="613" t="s">
        <v>10128</v>
      </c>
      <c r="I193" s="614"/>
      <c r="J193" s="613" t="s">
        <v>10129</v>
      </c>
      <c r="K193" s="613" t="s">
        <v>10130</v>
      </c>
      <c r="L193" s="635" t="s">
        <v>9615</v>
      </c>
      <c r="M193" s="613" t="s">
        <v>450</v>
      </c>
      <c r="N193" s="613" t="s">
        <v>10131</v>
      </c>
      <c r="O193" s="614"/>
      <c r="P193" s="649" t="s">
        <v>485</v>
      </c>
      <c r="Q193" s="613" t="s">
        <v>604</v>
      </c>
      <c r="R193" s="637" t="s">
        <v>10132</v>
      </c>
      <c r="S193" s="613" t="s">
        <v>10133</v>
      </c>
      <c r="T193" s="613" t="s">
        <v>10134</v>
      </c>
      <c r="U193" s="635" t="s">
        <v>10135</v>
      </c>
      <c r="V193" s="269" t="s">
        <v>10136</v>
      </c>
      <c r="W193" s="649" t="s">
        <v>283</v>
      </c>
      <c r="X193" s="613" t="s">
        <v>10137</v>
      </c>
    </row>
    <row r="194">
      <c r="A194" s="616"/>
      <c r="B194" s="621" t="s">
        <v>8522</v>
      </c>
      <c r="C194" s="618" t="s">
        <v>8523</v>
      </c>
      <c r="D194" s="607"/>
      <c r="E194" s="614"/>
      <c r="F194" s="614"/>
      <c r="G194" s="613" t="s">
        <v>10138</v>
      </c>
      <c r="H194" s="613" t="s">
        <v>10139</v>
      </c>
      <c r="I194" s="614"/>
      <c r="J194" s="613" t="s">
        <v>10140</v>
      </c>
      <c r="K194" s="624" t="s">
        <v>10141</v>
      </c>
      <c r="L194" s="635" t="s">
        <v>10142</v>
      </c>
      <c r="M194" s="613" t="s">
        <v>450</v>
      </c>
      <c r="N194" s="613" t="s">
        <v>10143</v>
      </c>
      <c r="O194" s="614"/>
      <c r="P194" s="649" t="s">
        <v>485</v>
      </c>
      <c r="Q194" s="613" t="s">
        <v>604</v>
      </c>
      <c r="R194" s="637" t="s">
        <v>10144</v>
      </c>
      <c r="S194" s="613" t="s">
        <v>10145</v>
      </c>
      <c r="T194" s="613" t="s">
        <v>10146</v>
      </c>
      <c r="U194" s="269" t="s">
        <v>10147</v>
      </c>
      <c r="V194" s="269" t="s">
        <v>10136</v>
      </c>
      <c r="W194" s="649" t="s">
        <v>283</v>
      </c>
      <c r="X194" s="613" t="s">
        <v>10148</v>
      </c>
    </row>
    <row r="195">
      <c r="A195" s="616"/>
      <c r="B195" s="621" t="s">
        <v>8543</v>
      </c>
      <c r="C195" s="618" t="s">
        <v>8544</v>
      </c>
      <c r="D195" s="607"/>
      <c r="E195" s="614"/>
      <c r="F195" s="614"/>
      <c r="G195" s="613" t="s">
        <v>10026</v>
      </c>
      <c r="H195" s="613" t="s">
        <v>10149</v>
      </c>
      <c r="I195" s="614"/>
      <c r="J195" s="614" t="s">
        <v>8549</v>
      </c>
      <c r="K195" s="624" t="s">
        <v>379</v>
      </c>
      <c r="L195" s="635" t="s">
        <v>592</v>
      </c>
      <c r="M195" s="613" t="s">
        <v>450</v>
      </c>
      <c r="N195" s="613" t="s">
        <v>9646</v>
      </c>
      <c r="O195" s="614"/>
      <c r="P195" s="649" t="s">
        <v>485</v>
      </c>
      <c r="Q195" s="613" t="s">
        <v>604</v>
      </c>
      <c r="R195" s="637" t="s">
        <v>9872</v>
      </c>
      <c r="S195" s="613" t="s">
        <v>10150</v>
      </c>
      <c r="T195" s="613" t="s">
        <v>10151</v>
      </c>
      <c r="U195" s="269" t="s">
        <v>10032</v>
      </c>
      <c r="V195" s="635" t="s">
        <v>10152</v>
      </c>
      <c r="W195" s="649" t="s">
        <v>283</v>
      </c>
      <c r="X195" s="613" t="s">
        <v>10153</v>
      </c>
    </row>
    <row r="196">
      <c r="A196" s="616"/>
      <c r="B196" s="621" t="s">
        <v>8565</v>
      </c>
      <c r="C196" s="618" t="s">
        <v>8566</v>
      </c>
      <c r="D196" s="607"/>
      <c r="E196" s="614"/>
      <c r="F196" s="614"/>
      <c r="G196" s="613" t="s">
        <v>8649</v>
      </c>
      <c r="H196" s="613" t="s">
        <v>10034</v>
      </c>
      <c r="I196" s="614"/>
      <c r="J196" s="614" t="s">
        <v>8549</v>
      </c>
      <c r="K196" s="624" t="s">
        <v>379</v>
      </c>
      <c r="L196" s="635" t="s">
        <v>592</v>
      </c>
      <c r="M196" s="613" t="s">
        <v>450</v>
      </c>
      <c r="N196" s="613" t="s">
        <v>9654</v>
      </c>
      <c r="O196" s="614"/>
      <c r="P196" s="649" t="s">
        <v>485</v>
      </c>
      <c r="Q196" s="613" t="s">
        <v>604</v>
      </c>
      <c r="R196" s="637" t="s">
        <v>9872</v>
      </c>
      <c r="S196" s="613" t="s">
        <v>9656</v>
      </c>
      <c r="T196" s="613" t="s">
        <v>8577</v>
      </c>
      <c r="U196" s="635" t="s">
        <v>456</v>
      </c>
      <c r="V196" s="635" t="s">
        <v>10154</v>
      </c>
      <c r="W196" s="649" t="s">
        <v>283</v>
      </c>
      <c r="X196" s="613" t="s">
        <v>8580</v>
      </c>
    </row>
    <row r="197">
      <c r="A197" s="616"/>
      <c r="B197" s="621" t="s">
        <v>8581</v>
      </c>
      <c r="C197" s="618" t="s">
        <v>8582</v>
      </c>
      <c r="D197" s="607"/>
      <c r="E197" s="614"/>
      <c r="F197" s="614"/>
      <c r="G197" s="613" t="s">
        <v>10037</v>
      </c>
      <c r="H197" s="613" t="s">
        <v>10155</v>
      </c>
      <c r="I197" s="614"/>
      <c r="J197" s="613" t="s">
        <v>10156</v>
      </c>
      <c r="K197" s="624" t="s">
        <v>10141</v>
      </c>
      <c r="L197" s="635" t="s">
        <v>10157</v>
      </c>
      <c r="M197" s="613" t="s">
        <v>450</v>
      </c>
      <c r="N197" s="613" t="s">
        <v>10158</v>
      </c>
      <c r="O197" s="614"/>
      <c r="P197" s="649" t="s">
        <v>485</v>
      </c>
      <c r="Q197" s="613" t="s">
        <v>604</v>
      </c>
      <c r="R197" s="637" t="s">
        <v>10159</v>
      </c>
      <c r="S197" s="613" t="s">
        <v>10160</v>
      </c>
      <c r="T197" s="613" t="s">
        <v>10161</v>
      </c>
      <c r="U197" s="635" t="s">
        <v>10162</v>
      </c>
      <c r="V197" s="635" t="s">
        <v>10163</v>
      </c>
      <c r="W197" s="649" t="s">
        <v>283</v>
      </c>
      <c r="X197" s="613" t="s">
        <v>10164</v>
      </c>
    </row>
    <row r="198">
      <c r="A198" s="616"/>
      <c r="B198" s="621" t="s">
        <v>8608</v>
      </c>
      <c r="C198" s="618" t="s">
        <v>8609</v>
      </c>
      <c r="D198" s="607"/>
      <c r="E198" s="614"/>
      <c r="F198" s="614"/>
      <c r="G198" s="613" t="s">
        <v>10051</v>
      </c>
      <c r="H198" s="613" t="s">
        <v>10165</v>
      </c>
      <c r="I198" s="614"/>
      <c r="J198" s="613" t="s">
        <v>10166</v>
      </c>
      <c r="K198" s="613" t="s">
        <v>10167</v>
      </c>
      <c r="L198" s="635" t="s">
        <v>10168</v>
      </c>
      <c r="M198" s="613" t="s">
        <v>450</v>
      </c>
      <c r="N198" s="613" t="s">
        <v>10169</v>
      </c>
      <c r="O198" s="614"/>
      <c r="P198" s="649" t="s">
        <v>485</v>
      </c>
      <c r="Q198" s="613" t="s">
        <v>604</v>
      </c>
      <c r="R198" s="637" t="s">
        <v>10170</v>
      </c>
      <c r="S198" s="613" t="s">
        <v>10171</v>
      </c>
      <c r="T198" s="613" t="s">
        <v>10172</v>
      </c>
      <c r="U198" s="635" t="s">
        <v>10173</v>
      </c>
      <c r="V198" s="635" t="s">
        <v>10174</v>
      </c>
      <c r="W198" s="649" t="s">
        <v>283</v>
      </c>
      <c r="X198" s="613" t="s">
        <v>10175</v>
      </c>
    </row>
    <row r="199">
      <c r="A199" s="616"/>
      <c r="B199" s="621" t="s">
        <v>8625</v>
      </c>
      <c r="C199" s="618" t="s">
        <v>8626</v>
      </c>
      <c r="D199" s="607"/>
      <c r="E199" s="614"/>
      <c r="F199" s="614"/>
      <c r="G199" s="613" t="s">
        <v>10176</v>
      </c>
      <c r="H199" s="613" t="s">
        <v>10177</v>
      </c>
      <c r="I199" s="614"/>
      <c r="J199" s="613" t="s">
        <v>10178</v>
      </c>
      <c r="K199" s="613" t="s">
        <v>10179</v>
      </c>
      <c r="L199" s="635" t="s">
        <v>10069</v>
      </c>
      <c r="M199" s="613" t="s">
        <v>450</v>
      </c>
      <c r="N199" s="613" t="s">
        <v>10180</v>
      </c>
      <c r="O199" s="614"/>
      <c r="P199" s="614"/>
      <c r="Q199" s="613" t="s">
        <v>604</v>
      </c>
      <c r="R199" s="637" t="s">
        <v>10181</v>
      </c>
      <c r="S199" s="613" t="s">
        <v>10182</v>
      </c>
      <c r="T199" s="613" t="s">
        <v>10183</v>
      </c>
      <c r="U199" s="635" t="s">
        <v>10184</v>
      </c>
      <c r="V199" s="635" t="s">
        <v>10154</v>
      </c>
      <c r="W199" s="649" t="s">
        <v>283</v>
      </c>
      <c r="X199" s="613" t="s">
        <v>10185</v>
      </c>
    </row>
    <row r="200">
      <c r="A200" s="616"/>
      <c r="B200" s="621" t="s">
        <v>8647</v>
      </c>
      <c r="C200" s="618" t="s">
        <v>8648</v>
      </c>
      <c r="D200" s="607"/>
      <c r="E200" s="614"/>
      <c r="F200" s="614"/>
      <c r="G200" s="613" t="s">
        <v>8649</v>
      </c>
      <c r="H200" s="613" t="s">
        <v>10034</v>
      </c>
      <c r="I200" s="614"/>
      <c r="J200" s="614" t="s">
        <v>8549</v>
      </c>
      <c r="K200" s="624" t="s">
        <v>379</v>
      </c>
      <c r="L200" s="635" t="s">
        <v>9644</v>
      </c>
      <c r="M200" s="613" t="s">
        <v>450</v>
      </c>
      <c r="N200" s="613" t="s">
        <v>9654</v>
      </c>
      <c r="O200" s="614"/>
      <c r="P200" s="649" t="s">
        <v>485</v>
      </c>
      <c r="Q200" s="613" t="s">
        <v>604</v>
      </c>
      <c r="R200" s="637" t="s">
        <v>10186</v>
      </c>
      <c r="S200" s="613" t="s">
        <v>10187</v>
      </c>
      <c r="T200" s="613" t="s">
        <v>10188</v>
      </c>
      <c r="U200" s="635" t="s">
        <v>10189</v>
      </c>
      <c r="V200" s="635" t="s">
        <v>10190</v>
      </c>
      <c r="W200" s="649" t="s">
        <v>283</v>
      </c>
      <c r="X200" s="613" t="s">
        <v>10191</v>
      </c>
    </row>
    <row r="201">
      <c r="A201" s="616"/>
      <c r="B201" s="621" t="s">
        <v>8660</v>
      </c>
      <c r="C201" s="618" t="s">
        <v>8661</v>
      </c>
      <c r="D201" s="607"/>
      <c r="E201" s="614"/>
      <c r="F201" s="614"/>
      <c r="G201" s="613" t="s">
        <v>464</v>
      </c>
      <c r="H201" s="613" t="s">
        <v>10193</v>
      </c>
      <c r="I201" s="614"/>
      <c r="J201" s="613" t="s">
        <v>10194</v>
      </c>
      <c r="K201" s="613" t="s">
        <v>10179</v>
      </c>
      <c r="L201" s="635" t="s">
        <v>10069</v>
      </c>
      <c r="M201" s="613" t="s">
        <v>450</v>
      </c>
      <c r="N201" s="613" t="s">
        <v>10180</v>
      </c>
      <c r="O201" s="614"/>
      <c r="P201" s="649" t="s">
        <v>485</v>
      </c>
      <c r="Q201" s="613" t="s">
        <v>604</v>
      </c>
      <c r="R201" s="637" t="s">
        <v>10196</v>
      </c>
      <c r="S201" s="613" t="s">
        <v>10197</v>
      </c>
      <c r="T201" s="614" t="s">
        <v>502</v>
      </c>
      <c r="U201" s="635" t="s">
        <v>456</v>
      </c>
      <c r="V201" s="635" t="s">
        <v>10198</v>
      </c>
      <c r="W201" s="649" t="s">
        <v>283</v>
      </c>
      <c r="X201" s="613" t="s">
        <v>9944</v>
      </c>
    </row>
    <row r="202">
      <c r="A202" s="616"/>
      <c r="B202" s="621" t="s">
        <v>8681</v>
      </c>
      <c r="C202" s="618" t="s">
        <v>8682</v>
      </c>
      <c r="D202" s="607"/>
      <c r="E202" s="614"/>
      <c r="F202" s="614"/>
      <c r="G202" s="613" t="s">
        <v>464</v>
      </c>
      <c r="H202" s="613" t="s">
        <v>10199</v>
      </c>
      <c r="I202" s="614"/>
      <c r="J202" s="614" t="s">
        <v>8683</v>
      </c>
      <c r="K202" s="613" t="s">
        <v>9726</v>
      </c>
      <c r="L202" s="635" t="s">
        <v>9727</v>
      </c>
      <c r="M202" s="613" t="s">
        <v>450</v>
      </c>
      <c r="N202" s="663" t="s">
        <v>9729</v>
      </c>
      <c r="O202" s="614"/>
      <c r="P202" s="649" t="s">
        <v>485</v>
      </c>
      <c r="Q202" s="613" t="s">
        <v>604</v>
      </c>
      <c r="R202" s="637" t="s">
        <v>9949</v>
      </c>
      <c r="S202" s="613" t="s">
        <v>9878</v>
      </c>
      <c r="T202" s="614" t="s">
        <v>502</v>
      </c>
      <c r="U202" s="635" t="s">
        <v>456</v>
      </c>
      <c r="V202" s="635" t="s">
        <v>10198</v>
      </c>
      <c r="W202" s="649" t="s">
        <v>283</v>
      </c>
      <c r="X202" s="613" t="s">
        <v>9951</v>
      </c>
    </row>
    <row r="203">
      <c r="A203" s="616"/>
      <c r="B203" s="621" t="s">
        <v>8694</v>
      </c>
      <c r="C203" s="618" t="s">
        <v>8695</v>
      </c>
      <c r="D203" s="607"/>
      <c r="E203" s="614"/>
      <c r="F203" s="614"/>
      <c r="G203" s="613" t="s">
        <v>464</v>
      </c>
      <c r="H203" s="613" t="s">
        <v>8811</v>
      </c>
      <c r="I203" s="614"/>
      <c r="J203" s="614" t="s">
        <v>8549</v>
      </c>
      <c r="K203" s="624" t="s">
        <v>379</v>
      </c>
      <c r="L203" s="635" t="s">
        <v>592</v>
      </c>
      <c r="M203" s="613" t="s">
        <v>450</v>
      </c>
      <c r="N203" s="613" t="s">
        <v>9654</v>
      </c>
      <c r="O203" s="614"/>
      <c r="P203" s="649" t="s">
        <v>485</v>
      </c>
      <c r="Q203" s="613" t="s">
        <v>604</v>
      </c>
      <c r="R203" s="637" t="s">
        <v>9872</v>
      </c>
      <c r="S203" s="613" t="s">
        <v>9878</v>
      </c>
      <c r="T203" s="650" t="s">
        <v>8577</v>
      </c>
      <c r="U203" s="635" t="s">
        <v>10093</v>
      </c>
      <c r="V203" s="635" t="s">
        <v>10174</v>
      </c>
      <c r="W203" s="649" t="s">
        <v>283</v>
      </c>
      <c r="X203" s="613" t="s">
        <v>8699</v>
      </c>
    </row>
    <row r="204">
      <c r="A204" s="631"/>
      <c r="B204" s="631"/>
      <c r="C204" s="631"/>
      <c r="D204" s="607"/>
      <c r="E204" s="614"/>
      <c r="F204" s="614"/>
      <c r="G204" s="614"/>
      <c r="H204" s="614"/>
      <c r="I204" s="614"/>
      <c r="J204" s="614"/>
      <c r="K204" s="614"/>
      <c r="L204" s="614"/>
      <c r="M204" s="613"/>
      <c r="N204" s="614"/>
      <c r="O204" s="614"/>
      <c r="P204" s="614"/>
      <c r="Q204" s="613" t="s">
        <v>604</v>
      </c>
      <c r="R204" s="614"/>
      <c r="S204" s="614"/>
      <c r="T204" s="614"/>
      <c r="U204" s="614"/>
      <c r="V204" s="614"/>
      <c r="W204" s="614"/>
      <c r="X204" s="614"/>
    </row>
    <row r="205">
      <c r="A205" s="631" t="s">
        <v>10200</v>
      </c>
      <c r="B205" s="612"/>
      <c r="C205" s="612"/>
      <c r="D205" s="607"/>
      <c r="E205" s="614"/>
      <c r="F205" s="614"/>
      <c r="G205" s="614"/>
      <c r="H205" s="614"/>
      <c r="I205" s="614"/>
      <c r="J205" s="614" t="s">
        <v>656</v>
      </c>
      <c r="K205" s="613" t="s">
        <v>654</v>
      </c>
      <c r="L205" s="614"/>
      <c r="M205" s="613"/>
      <c r="N205" s="614"/>
      <c r="O205" s="614"/>
      <c r="P205" s="614"/>
      <c r="Q205" s="613" t="s">
        <v>604</v>
      </c>
      <c r="R205" s="614"/>
      <c r="S205" s="614"/>
      <c r="T205" s="613" t="s">
        <v>418</v>
      </c>
      <c r="U205" s="613" t="s">
        <v>456</v>
      </c>
      <c r="V205" s="614"/>
      <c r="W205" s="614"/>
      <c r="X205" s="614"/>
    </row>
    <row r="206">
      <c r="A206" s="616"/>
      <c r="B206" s="621" t="s">
        <v>8373</v>
      </c>
      <c r="C206" s="618" t="s">
        <v>8376</v>
      </c>
      <c r="D206" s="607"/>
      <c r="E206" s="614"/>
      <c r="F206" s="614"/>
      <c r="G206" s="613" t="s">
        <v>10201</v>
      </c>
      <c r="H206" s="613" t="s">
        <v>10202</v>
      </c>
      <c r="I206" s="614"/>
      <c r="J206" s="613" t="s">
        <v>10203</v>
      </c>
      <c r="K206" s="624" t="s">
        <v>10204</v>
      </c>
      <c r="L206" s="635" t="s">
        <v>10205</v>
      </c>
      <c r="M206" s="613" t="s">
        <v>450</v>
      </c>
      <c r="N206" s="613" t="s">
        <v>10102</v>
      </c>
      <c r="O206" s="614"/>
      <c r="P206" s="649" t="s">
        <v>485</v>
      </c>
      <c r="Q206" s="613" t="s">
        <v>604</v>
      </c>
      <c r="R206" s="614"/>
      <c r="S206" s="613" t="s">
        <v>10206</v>
      </c>
      <c r="T206" s="613" t="s">
        <v>10207</v>
      </c>
      <c r="U206" s="635" t="s">
        <v>456</v>
      </c>
      <c r="V206" s="613" t="s">
        <v>10208</v>
      </c>
      <c r="W206" s="649" t="s">
        <v>283</v>
      </c>
      <c r="X206" s="613" t="s">
        <v>10209</v>
      </c>
    </row>
    <row r="207">
      <c r="A207" s="616"/>
      <c r="B207" s="621" t="s">
        <v>8397</v>
      </c>
      <c r="C207" s="618" t="s">
        <v>8398</v>
      </c>
      <c r="D207" s="607"/>
      <c r="E207" s="614"/>
      <c r="F207" s="614"/>
      <c r="G207" s="613" t="s">
        <v>9784</v>
      </c>
      <c r="H207" s="613" t="s">
        <v>8729</v>
      </c>
      <c r="I207" s="614"/>
      <c r="J207" s="613" t="s">
        <v>10210</v>
      </c>
      <c r="K207" s="613" t="s">
        <v>8404</v>
      </c>
      <c r="L207" s="635" t="s">
        <v>10211</v>
      </c>
      <c r="M207" s="613" t="s">
        <v>450</v>
      </c>
      <c r="N207" s="613" t="s">
        <v>9559</v>
      </c>
      <c r="O207" s="614"/>
      <c r="P207" s="649" t="s">
        <v>485</v>
      </c>
      <c r="Q207" s="613" t="s">
        <v>604</v>
      </c>
      <c r="R207" s="614"/>
      <c r="S207" s="613" t="s">
        <v>9787</v>
      </c>
      <c r="T207" s="613" t="s">
        <v>10212</v>
      </c>
      <c r="U207" s="635" t="s">
        <v>456</v>
      </c>
      <c r="V207" s="613" t="s">
        <v>8415</v>
      </c>
      <c r="W207" s="649" t="s">
        <v>283</v>
      </c>
      <c r="X207" s="650" t="s">
        <v>8417</v>
      </c>
    </row>
    <row r="208">
      <c r="A208" s="616"/>
      <c r="B208" s="621" t="s">
        <v>8418</v>
      </c>
      <c r="C208" s="618" t="s">
        <v>8419</v>
      </c>
      <c r="D208" s="607"/>
      <c r="E208" s="614"/>
      <c r="F208" s="614"/>
      <c r="G208" s="613" t="s">
        <v>10213</v>
      </c>
      <c r="H208" s="613" t="s">
        <v>10214</v>
      </c>
      <c r="I208" s="614"/>
      <c r="J208" s="613" t="s">
        <v>10215</v>
      </c>
      <c r="K208" s="624" t="s">
        <v>5367</v>
      </c>
      <c r="L208" s="635" t="s">
        <v>10216</v>
      </c>
      <c r="M208" s="613" t="s">
        <v>450</v>
      </c>
      <c r="N208" s="613" t="s">
        <v>9571</v>
      </c>
      <c r="O208" s="614"/>
      <c r="P208" s="649" t="s">
        <v>485</v>
      </c>
      <c r="Q208" s="613" t="s">
        <v>604</v>
      </c>
      <c r="R208" s="614"/>
      <c r="S208" s="613" t="s">
        <v>9578</v>
      </c>
      <c r="T208" s="613" t="s">
        <v>10217</v>
      </c>
      <c r="U208" s="635" t="s">
        <v>456</v>
      </c>
      <c r="V208" s="613" t="s">
        <v>10218</v>
      </c>
      <c r="W208" s="649" t="s">
        <v>283</v>
      </c>
      <c r="X208" s="613" t="s">
        <v>10219</v>
      </c>
    </row>
    <row r="209">
      <c r="A209" s="616"/>
      <c r="B209" s="621" t="s">
        <v>8443</v>
      </c>
      <c r="C209" s="618" t="s">
        <v>8444</v>
      </c>
      <c r="D209" s="607"/>
      <c r="E209" s="614"/>
      <c r="F209" s="614"/>
      <c r="G209" s="613" t="s">
        <v>348</v>
      </c>
      <c r="H209" s="613" t="s">
        <v>420</v>
      </c>
      <c r="I209" s="614"/>
      <c r="J209" s="614" t="s">
        <v>656</v>
      </c>
      <c r="K209" s="624" t="s">
        <v>654</v>
      </c>
      <c r="L209" s="635" t="s">
        <v>592</v>
      </c>
      <c r="M209" s="613" t="s">
        <v>450</v>
      </c>
      <c r="N209" s="613" t="s">
        <v>601</v>
      </c>
      <c r="O209" s="614"/>
      <c r="P209" s="649" t="s">
        <v>485</v>
      </c>
      <c r="Q209" s="613" t="s">
        <v>604</v>
      </c>
      <c r="R209" s="614"/>
      <c r="S209" s="613" t="s">
        <v>9602</v>
      </c>
      <c r="T209" s="613" t="s">
        <v>418</v>
      </c>
      <c r="U209" s="635" t="s">
        <v>456</v>
      </c>
      <c r="V209" s="613" t="s">
        <v>8453</v>
      </c>
      <c r="W209" s="649" t="s">
        <v>283</v>
      </c>
      <c r="X209" s="650" t="s">
        <v>8455</v>
      </c>
    </row>
    <row r="210">
      <c r="A210" s="616"/>
      <c r="B210" s="621" t="s">
        <v>8456</v>
      </c>
      <c r="C210" s="618" t="s">
        <v>8457</v>
      </c>
      <c r="D210" s="607"/>
      <c r="E210" s="614"/>
      <c r="F210" s="614"/>
      <c r="G210" s="613" t="s">
        <v>9802</v>
      </c>
      <c r="H210" s="613" t="s">
        <v>9989</v>
      </c>
      <c r="I210" s="614"/>
      <c r="J210" s="613" t="s">
        <v>10221</v>
      </c>
      <c r="K210" s="660">
        <v>43746.0</v>
      </c>
      <c r="L210" s="635" t="s">
        <v>9590</v>
      </c>
      <c r="M210" s="613" t="s">
        <v>450</v>
      </c>
      <c r="N210" s="613" t="s">
        <v>9592</v>
      </c>
      <c r="O210" s="614"/>
      <c r="P210" s="649" t="s">
        <v>485</v>
      </c>
      <c r="Q210" s="613" t="s">
        <v>604</v>
      </c>
      <c r="R210" s="614"/>
      <c r="S210" s="613" t="s">
        <v>9594</v>
      </c>
      <c r="T210" s="613" t="s">
        <v>10222</v>
      </c>
      <c r="U210" s="635" t="s">
        <v>456</v>
      </c>
      <c r="V210" s="613" t="s">
        <v>8982</v>
      </c>
      <c r="W210" s="649" t="s">
        <v>283</v>
      </c>
      <c r="X210" s="613" t="s">
        <v>10126</v>
      </c>
    </row>
    <row r="211">
      <c r="A211" s="616"/>
      <c r="B211" s="621" t="s">
        <v>8478</v>
      </c>
      <c r="C211" s="618" t="s">
        <v>8480</v>
      </c>
      <c r="D211" s="607"/>
      <c r="E211" s="614"/>
      <c r="F211" s="614"/>
      <c r="G211" s="613" t="s">
        <v>348</v>
      </c>
      <c r="H211" s="613" t="s">
        <v>420</v>
      </c>
      <c r="I211" s="614"/>
      <c r="J211" s="614" t="s">
        <v>656</v>
      </c>
      <c r="K211" s="624" t="s">
        <v>654</v>
      </c>
      <c r="L211" s="635" t="s">
        <v>592</v>
      </c>
      <c r="M211" s="613" t="s">
        <v>450</v>
      </c>
      <c r="N211" s="613" t="s">
        <v>9599</v>
      </c>
      <c r="O211" s="614"/>
      <c r="P211" s="649" t="s">
        <v>485</v>
      </c>
      <c r="Q211" s="613" t="s">
        <v>604</v>
      </c>
      <c r="R211" s="614"/>
      <c r="S211" s="613" t="s">
        <v>9602</v>
      </c>
      <c r="T211" s="613" t="s">
        <v>418</v>
      </c>
      <c r="U211" s="635" t="s">
        <v>456</v>
      </c>
      <c r="V211" s="613" t="s">
        <v>8453</v>
      </c>
      <c r="W211" s="649" t="s">
        <v>283</v>
      </c>
      <c r="X211" s="650" t="s">
        <v>8455</v>
      </c>
    </row>
    <row r="212">
      <c r="A212" s="616"/>
      <c r="B212" s="621" t="s">
        <v>8485</v>
      </c>
      <c r="C212" s="618" t="s">
        <v>8486</v>
      </c>
      <c r="D212" s="607"/>
      <c r="E212" s="614"/>
      <c r="F212" s="614"/>
      <c r="G212" s="613" t="s">
        <v>9821</v>
      </c>
      <c r="H212" s="613" t="s">
        <v>9989</v>
      </c>
      <c r="I212" s="614"/>
      <c r="J212" s="613" t="s">
        <v>10223</v>
      </c>
      <c r="K212" s="660">
        <v>43746.0</v>
      </c>
      <c r="L212" s="635" t="s">
        <v>9590</v>
      </c>
      <c r="M212" s="613" t="s">
        <v>450</v>
      </c>
      <c r="N212" s="613" t="s">
        <v>9592</v>
      </c>
      <c r="O212" s="614"/>
      <c r="P212" s="649" t="s">
        <v>485</v>
      </c>
      <c r="Q212" s="613" t="s">
        <v>604</v>
      </c>
      <c r="R212" s="614"/>
      <c r="S212" s="613" t="s">
        <v>9594</v>
      </c>
      <c r="T212" s="613" t="s">
        <v>418</v>
      </c>
      <c r="U212" s="635" t="s">
        <v>456</v>
      </c>
      <c r="V212" s="613" t="s">
        <v>10224</v>
      </c>
      <c r="W212" s="649" t="s">
        <v>283</v>
      </c>
      <c r="X212" s="650" t="s">
        <v>10126</v>
      </c>
    </row>
    <row r="213">
      <c r="A213" s="616"/>
      <c r="B213" s="621" t="s">
        <v>8768</v>
      </c>
      <c r="C213" s="618" t="s">
        <v>8502</v>
      </c>
      <c r="D213" s="607"/>
      <c r="E213" s="614"/>
      <c r="F213" s="614"/>
      <c r="G213" s="613" t="s">
        <v>10225</v>
      </c>
      <c r="H213" s="613" t="s">
        <v>10226</v>
      </c>
      <c r="I213" s="614"/>
      <c r="J213" s="613" t="s">
        <v>10227</v>
      </c>
      <c r="K213" s="613" t="s">
        <v>10228</v>
      </c>
      <c r="L213" s="635" t="s">
        <v>10216</v>
      </c>
      <c r="M213" s="613" t="s">
        <v>450</v>
      </c>
      <c r="N213" s="613" t="s">
        <v>10229</v>
      </c>
      <c r="O213" s="614"/>
      <c r="P213" s="649" t="s">
        <v>485</v>
      </c>
      <c r="Q213" s="613" t="s">
        <v>604</v>
      </c>
      <c r="R213" s="614"/>
      <c r="S213" s="613" t="s">
        <v>10230</v>
      </c>
      <c r="T213" s="613" t="s">
        <v>10231</v>
      </c>
      <c r="U213" s="635" t="s">
        <v>456</v>
      </c>
      <c r="V213" s="613" t="s">
        <v>10232</v>
      </c>
      <c r="W213" s="649" t="s">
        <v>283</v>
      </c>
      <c r="X213" s="613" t="s">
        <v>10233</v>
      </c>
    </row>
    <row r="214">
      <c r="A214" s="616"/>
      <c r="B214" s="621" t="s">
        <v>8522</v>
      </c>
      <c r="C214" s="618" t="s">
        <v>8523</v>
      </c>
      <c r="D214" s="607"/>
      <c r="E214" s="614"/>
      <c r="F214" s="614"/>
      <c r="G214" s="613" t="s">
        <v>10236</v>
      </c>
      <c r="H214" s="613" t="s">
        <v>10237</v>
      </c>
      <c r="I214" s="614"/>
      <c r="J214" s="613" t="s">
        <v>10238</v>
      </c>
      <c r="K214" s="624" t="s">
        <v>10239</v>
      </c>
      <c r="L214" s="635" t="s">
        <v>10240</v>
      </c>
      <c r="M214" s="613" t="s">
        <v>450</v>
      </c>
      <c r="N214" s="613" t="s">
        <v>10241</v>
      </c>
      <c r="O214" s="614"/>
      <c r="P214" s="649" t="s">
        <v>485</v>
      </c>
      <c r="Q214" s="613" t="s">
        <v>604</v>
      </c>
      <c r="R214" s="614"/>
      <c r="S214" s="613" t="s">
        <v>10242</v>
      </c>
      <c r="T214" s="613" t="s">
        <v>10243</v>
      </c>
      <c r="U214" s="635" t="s">
        <v>456</v>
      </c>
      <c r="V214" s="613" t="s">
        <v>10244</v>
      </c>
      <c r="W214" s="649" t="s">
        <v>283</v>
      </c>
      <c r="X214" s="650" t="s">
        <v>10148</v>
      </c>
    </row>
    <row r="215">
      <c r="A215" s="616"/>
      <c r="B215" s="621" t="s">
        <v>8543</v>
      </c>
      <c r="C215" s="618" t="s">
        <v>8544</v>
      </c>
      <c r="D215" s="607"/>
      <c r="E215" s="614"/>
      <c r="F215" s="614"/>
      <c r="G215" s="613" t="s">
        <v>9868</v>
      </c>
      <c r="H215" s="613" t="s">
        <v>10245</v>
      </c>
      <c r="I215" s="614"/>
      <c r="J215" s="613" t="s">
        <v>10246</v>
      </c>
      <c r="K215" s="624" t="s">
        <v>379</v>
      </c>
      <c r="L215" s="635" t="s">
        <v>592</v>
      </c>
      <c r="M215" s="613" t="s">
        <v>450</v>
      </c>
      <c r="N215" s="613" t="s">
        <v>9646</v>
      </c>
      <c r="O215" s="614"/>
      <c r="P215" s="649" t="s">
        <v>485</v>
      </c>
      <c r="Q215" s="613" t="s">
        <v>604</v>
      </c>
      <c r="R215" s="614"/>
      <c r="S215" s="613" t="s">
        <v>10247</v>
      </c>
      <c r="T215" s="613" t="s">
        <v>10248</v>
      </c>
      <c r="U215" s="635" t="s">
        <v>456</v>
      </c>
      <c r="V215" s="613" t="s">
        <v>9099</v>
      </c>
      <c r="W215" s="649" t="s">
        <v>283</v>
      </c>
      <c r="X215" s="650" t="s">
        <v>10153</v>
      </c>
    </row>
    <row r="216">
      <c r="A216" s="616"/>
      <c r="B216" s="621" t="s">
        <v>8565</v>
      </c>
      <c r="C216" s="618" t="s">
        <v>8566</v>
      </c>
      <c r="D216" s="607"/>
      <c r="E216" s="614"/>
      <c r="F216" s="614"/>
      <c r="G216" s="613" t="s">
        <v>9868</v>
      </c>
      <c r="H216" s="613" t="s">
        <v>8811</v>
      </c>
      <c r="I216" s="614"/>
      <c r="J216" s="613" t="s">
        <v>10246</v>
      </c>
      <c r="K216" s="624" t="s">
        <v>379</v>
      </c>
      <c r="L216" s="635" t="s">
        <v>592</v>
      </c>
      <c r="M216" s="613" t="s">
        <v>450</v>
      </c>
      <c r="N216" s="613" t="s">
        <v>9654</v>
      </c>
      <c r="O216" s="614"/>
      <c r="P216" s="614"/>
      <c r="Q216" s="613" t="s">
        <v>604</v>
      </c>
      <c r="R216" s="614"/>
      <c r="S216" s="613" t="s">
        <v>9878</v>
      </c>
      <c r="T216" s="613" t="s">
        <v>10249</v>
      </c>
      <c r="U216" s="613" t="s">
        <v>456</v>
      </c>
      <c r="V216" s="613" t="s">
        <v>10250</v>
      </c>
      <c r="W216" s="649" t="s">
        <v>283</v>
      </c>
      <c r="X216" s="650" t="s">
        <v>8580</v>
      </c>
    </row>
    <row r="217">
      <c r="A217" s="616"/>
      <c r="B217" s="621" t="s">
        <v>8581</v>
      </c>
      <c r="C217" s="618" t="s">
        <v>8582</v>
      </c>
      <c r="D217" s="607"/>
      <c r="E217" s="614"/>
      <c r="F217" s="614"/>
      <c r="G217" s="613" t="s">
        <v>10251</v>
      </c>
      <c r="H217" s="613" t="s">
        <v>10252</v>
      </c>
      <c r="I217" s="614"/>
      <c r="J217" s="613" t="s">
        <v>10253</v>
      </c>
      <c r="K217" s="624" t="s">
        <v>10239</v>
      </c>
      <c r="L217" s="635" t="s">
        <v>10254</v>
      </c>
      <c r="M217" s="613" t="s">
        <v>450</v>
      </c>
      <c r="N217" s="613" t="s">
        <v>10255</v>
      </c>
      <c r="O217" s="614"/>
      <c r="P217" s="649" t="s">
        <v>485</v>
      </c>
      <c r="Q217" s="613" t="s">
        <v>604</v>
      </c>
      <c r="R217" s="614"/>
      <c r="S217" s="613" t="s">
        <v>10256</v>
      </c>
      <c r="T217" s="613" t="s">
        <v>10257</v>
      </c>
      <c r="U217" s="613" t="s">
        <v>456</v>
      </c>
      <c r="V217" s="613" t="s">
        <v>10258</v>
      </c>
      <c r="W217" s="649" t="s">
        <v>283</v>
      </c>
      <c r="X217" s="650" t="s">
        <v>10164</v>
      </c>
    </row>
    <row r="218">
      <c r="A218" s="616"/>
      <c r="B218" s="621" t="s">
        <v>8608</v>
      </c>
      <c r="C218" s="618" t="s">
        <v>8609</v>
      </c>
      <c r="D218" s="607"/>
      <c r="E218" s="614"/>
      <c r="F218" s="614"/>
      <c r="G218" s="613" t="s">
        <v>9868</v>
      </c>
      <c r="H218" s="613" t="s">
        <v>10260</v>
      </c>
      <c r="I218" s="614"/>
      <c r="J218" s="613" t="s">
        <v>10261</v>
      </c>
      <c r="K218" s="613" t="s">
        <v>10262</v>
      </c>
      <c r="L218" s="635" t="s">
        <v>10263</v>
      </c>
      <c r="M218" s="613" t="s">
        <v>450</v>
      </c>
      <c r="N218" s="613" t="s">
        <v>10264</v>
      </c>
      <c r="O218" s="614"/>
      <c r="P218" s="649" t="s">
        <v>485</v>
      </c>
      <c r="Q218" s="613" t="s">
        <v>604</v>
      </c>
      <c r="R218" s="614"/>
      <c r="S218" s="613" t="s">
        <v>10265</v>
      </c>
      <c r="T218" s="613" t="s">
        <v>10266</v>
      </c>
      <c r="U218" s="613" t="s">
        <v>456</v>
      </c>
      <c r="V218" s="613" t="s">
        <v>10267</v>
      </c>
      <c r="W218" s="649" t="s">
        <v>283</v>
      </c>
      <c r="X218" s="613" t="s">
        <v>10268</v>
      </c>
    </row>
    <row r="219">
      <c r="A219" s="616"/>
      <c r="B219" s="621" t="s">
        <v>8625</v>
      </c>
      <c r="C219" s="618" t="s">
        <v>8626</v>
      </c>
      <c r="D219" s="607"/>
      <c r="E219" s="614"/>
      <c r="F219" s="614"/>
      <c r="G219" s="613" t="s">
        <v>10269</v>
      </c>
      <c r="H219" s="613" t="s">
        <v>10270</v>
      </c>
      <c r="I219" s="614"/>
      <c r="J219" s="613" t="s">
        <v>10271</v>
      </c>
      <c r="K219" s="613" t="s">
        <v>10272</v>
      </c>
      <c r="L219" s="635" t="s">
        <v>10273</v>
      </c>
      <c r="M219" s="613" t="s">
        <v>450</v>
      </c>
      <c r="N219" s="613" t="s">
        <v>10072</v>
      </c>
      <c r="O219" s="614"/>
      <c r="P219" s="649" t="s">
        <v>485</v>
      </c>
      <c r="Q219" s="613" t="s">
        <v>604</v>
      </c>
      <c r="R219" s="614"/>
      <c r="S219" s="613" t="s">
        <v>10274</v>
      </c>
      <c r="T219" s="613" t="s">
        <v>10275</v>
      </c>
      <c r="U219" s="613" t="s">
        <v>456</v>
      </c>
      <c r="V219" s="613" t="s">
        <v>10276</v>
      </c>
      <c r="W219" s="649" t="s">
        <v>283</v>
      </c>
      <c r="X219" s="650" t="s">
        <v>10185</v>
      </c>
    </row>
    <row r="220">
      <c r="A220" s="616"/>
      <c r="B220" s="621" t="s">
        <v>8647</v>
      </c>
      <c r="C220" s="618" t="s">
        <v>8648</v>
      </c>
      <c r="D220" s="607"/>
      <c r="E220" s="614"/>
      <c r="F220" s="614"/>
      <c r="G220" s="613" t="s">
        <v>348</v>
      </c>
      <c r="H220" s="613" t="s">
        <v>8811</v>
      </c>
      <c r="I220" s="614"/>
      <c r="J220" s="613" t="s">
        <v>10246</v>
      </c>
      <c r="K220" s="624" t="s">
        <v>379</v>
      </c>
      <c r="L220" s="635" t="s">
        <v>592</v>
      </c>
      <c r="M220" s="613" t="s">
        <v>450</v>
      </c>
      <c r="N220" s="613" t="s">
        <v>9654</v>
      </c>
      <c r="O220" s="614"/>
      <c r="P220" s="649" t="s">
        <v>485</v>
      </c>
      <c r="Q220" s="613" t="s">
        <v>604</v>
      </c>
      <c r="R220" s="614"/>
      <c r="S220" s="613" t="s">
        <v>10277</v>
      </c>
      <c r="T220" s="613" t="s">
        <v>418</v>
      </c>
      <c r="U220" s="613" t="s">
        <v>9997</v>
      </c>
      <c r="V220" s="613" t="s">
        <v>10278</v>
      </c>
      <c r="W220" s="649" t="s">
        <v>283</v>
      </c>
      <c r="X220" s="650" t="s">
        <v>10191</v>
      </c>
    </row>
    <row r="221">
      <c r="A221" s="616"/>
      <c r="B221" s="621" t="s">
        <v>8660</v>
      </c>
      <c r="C221" s="618" t="s">
        <v>8661</v>
      </c>
      <c r="D221" s="607"/>
      <c r="E221" s="614"/>
      <c r="F221" s="614"/>
      <c r="G221" s="613" t="s">
        <v>348</v>
      </c>
      <c r="H221" s="613" t="s">
        <v>10282</v>
      </c>
      <c r="I221" s="614"/>
      <c r="J221" s="613" t="s">
        <v>10283</v>
      </c>
      <c r="K221" s="613" t="s">
        <v>10272</v>
      </c>
      <c r="L221" s="635" t="s">
        <v>10284</v>
      </c>
      <c r="M221" s="613" t="s">
        <v>450</v>
      </c>
      <c r="N221" s="613" t="s">
        <v>10072</v>
      </c>
      <c r="O221" s="614"/>
      <c r="P221" s="649" t="s">
        <v>485</v>
      </c>
      <c r="Q221" s="613" t="s">
        <v>604</v>
      </c>
      <c r="R221" s="614"/>
      <c r="S221" s="613" t="s">
        <v>10277</v>
      </c>
      <c r="T221" s="613" t="s">
        <v>418</v>
      </c>
      <c r="U221" s="635" t="s">
        <v>456</v>
      </c>
      <c r="V221" s="613" t="s">
        <v>9096</v>
      </c>
      <c r="W221" s="649" t="s">
        <v>283</v>
      </c>
      <c r="X221" s="613" t="s">
        <v>8680</v>
      </c>
    </row>
    <row r="222">
      <c r="A222" s="616"/>
      <c r="B222" s="621" t="s">
        <v>8681</v>
      </c>
      <c r="C222" s="618" t="s">
        <v>8682</v>
      </c>
      <c r="D222" s="607"/>
      <c r="E222" s="614"/>
      <c r="F222" s="614"/>
      <c r="G222" s="613" t="s">
        <v>348</v>
      </c>
      <c r="H222" s="613" t="s">
        <v>10199</v>
      </c>
      <c r="I222" s="614"/>
      <c r="J222" s="613" t="s">
        <v>10285</v>
      </c>
      <c r="K222" s="613" t="s">
        <v>9726</v>
      </c>
      <c r="L222" s="635" t="s">
        <v>9727</v>
      </c>
      <c r="M222" s="613" t="s">
        <v>450</v>
      </c>
      <c r="N222" s="663" t="s">
        <v>9729</v>
      </c>
      <c r="O222" s="614"/>
      <c r="P222" s="649" t="s">
        <v>485</v>
      </c>
      <c r="Q222" s="613" t="s">
        <v>604</v>
      </c>
      <c r="R222" s="614"/>
      <c r="S222" s="613" t="s">
        <v>9878</v>
      </c>
      <c r="T222" s="613" t="s">
        <v>418</v>
      </c>
      <c r="U222" s="635" t="s">
        <v>456</v>
      </c>
      <c r="V222" s="613" t="s">
        <v>10090</v>
      </c>
      <c r="W222" s="649" t="s">
        <v>283</v>
      </c>
      <c r="X222" s="613" t="s">
        <v>10286</v>
      </c>
    </row>
    <row r="223">
      <c r="A223" s="616"/>
      <c r="B223" s="621" t="s">
        <v>8694</v>
      </c>
      <c r="C223" s="618" t="s">
        <v>8695</v>
      </c>
      <c r="D223" s="607"/>
      <c r="E223" s="614"/>
      <c r="F223" s="614"/>
      <c r="G223" s="613" t="s">
        <v>348</v>
      </c>
      <c r="H223" s="613" t="s">
        <v>8811</v>
      </c>
      <c r="I223" s="614"/>
      <c r="J223" s="613" t="s">
        <v>10246</v>
      </c>
      <c r="K223" s="624" t="s">
        <v>379</v>
      </c>
      <c r="L223" s="635" t="s">
        <v>592</v>
      </c>
      <c r="M223" s="613" t="s">
        <v>450</v>
      </c>
      <c r="N223" s="613" t="s">
        <v>9654</v>
      </c>
      <c r="O223" s="614"/>
      <c r="P223" s="649" t="s">
        <v>485</v>
      </c>
      <c r="Q223" s="613" t="s">
        <v>604</v>
      </c>
      <c r="R223" s="614"/>
      <c r="S223" s="613" t="s">
        <v>9878</v>
      </c>
      <c r="T223" s="613" t="s">
        <v>418</v>
      </c>
      <c r="U223" s="635" t="s">
        <v>456</v>
      </c>
      <c r="V223" s="613" t="s">
        <v>9099</v>
      </c>
      <c r="W223" s="649" t="s">
        <v>283</v>
      </c>
      <c r="X223" s="650" t="s">
        <v>8699</v>
      </c>
    </row>
    <row r="224">
      <c r="A224" s="631"/>
      <c r="B224" s="631"/>
      <c r="C224" s="631"/>
      <c r="D224" s="607"/>
      <c r="E224" s="614"/>
      <c r="F224" s="614"/>
      <c r="G224" s="614"/>
      <c r="H224" s="734" t="s">
        <v>420</v>
      </c>
      <c r="I224" s="614"/>
      <c r="J224" s="614"/>
      <c r="K224" s="614"/>
      <c r="L224" s="614"/>
      <c r="M224" s="613"/>
      <c r="N224" s="614"/>
      <c r="O224" s="614"/>
      <c r="P224" s="614"/>
      <c r="Q224" s="614"/>
      <c r="R224" s="614"/>
      <c r="S224" s="614"/>
      <c r="T224" s="613" t="s">
        <v>418</v>
      </c>
      <c r="U224" s="614"/>
      <c r="V224" s="614"/>
      <c r="W224" s="614"/>
      <c r="X224" s="614"/>
    </row>
    <row r="225">
      <c r="A225" s="631" t="s">
        <v>10288</v>
      </c>
      <c r="B225" s="612"/>
      <c r="C225" s="612"/>
      <c r="D225" s="607"/>
      <c r="E225" s="614"/>
      <c r="F225" s="614"/>
      <c r="G225" s="614"/>
      <c r="H225" s="635" t="s">
        <v>420</v>
      </c>
      <c r="I225" s="614"/>
      <c r="J225" s="614" t="s">
        <v>656</v>
      </c>
      <c r="K225" s="613" t="s">
        <v>654</v>
      </c>
      <c r="L225" s="614"/>
      <c r="M225" s="613"/>
      <c r="N225" s="614"/>
      <c r="O225" s="614"/>
      <c r="P225" s="614"/>
      <c r="Q225" s="614"/>
      <c r="R225" s="614"/>
      <c r="S225" s="614"/>
      <c r="T225" s="613" t="s">
        <v>418</v>
      </c>
      <c r="U225" s="613" t="s">
        <v>456</v>
      </c>
      <c r="V225" s="614"/>
      <c r="W225" s="614"/>
      <c r="X225" s="614"/>
    </row>
    <row r="226">
      <c r="A226" s="616"/>
      <c r="B226" s="621" t="s">
        <v>8373</v>
      </c>
      <c r="C226" s="618" t="s">
        <v>8376</v>
      </c>
      <c r="D226" s="607"/>
      <c r="E226" s="614"/>
      <c r="F226" s="614"/>
      <c r="G226" s="613" t="s">
        <v>10289</v>
      </c>
      <c r="H226" s="613" t="s">
        <v>10290</v>
      </c>
      <c r="I226" s="614"/>
      <c r="J226" s="613" t="s">
        <v>10292</v>
      </c>
      <c r="K226" s="624" t="s">
        <v>10204</v>
      </c>
      <c r="L226" s="635" t="s">
        <v>10293</v>
      </c>
      <c r="M226" s="613" t="s">
        <v>450</v>
      </c>
      <c r="N226" s="613" t="s">
        <v>10102</v>
      </c>
      <c r="O226" s="614"/>
      <c r="P226" s="614"/>
      <c r="Q226" s="635" t="s">
        <v>10294</v>
      </c>
      <c r="R226" s="613" t="s">
        <v>10295</v>
      </c>
      <c r="S226" s="613" t="s">
        <v>10296</v>
      </c>
      <c r="T226" s="613" t="s">
        <v>10297</v>
      </c>
      <c r="U226" s="635" t="s">
        <v>456</v>
      </c>
      <c r="V226" s="635" t="s">
        <v>10298</v>
      </c>
      <c r="W226" s="649" t="s">
        <v>283</v>
      </c>
      <c r="X226" s="613" t="s">
        <v>10299</v>
      </c>
    </row>
    <row r="227">
      <c r="A227" s="616"/>
      <c r="B227" s="621" t="s">
        <v>8397</v>
      </c>
      <c r="C227" s="618" t="s">
        <v>8398</v>
      </c>
      <c r="D227" s="607"/>
      <c r="E227" s="614"/>
      <c r="F227" s="614"/>
      <c r="G227" s="635" t="s">
        <v>10300</v>
      </c>
      <c r="H227" s="613" t="s">
        <v>8729</v>
      </c>
      <c r="I227" s="614"/>
      <c r="J227" s="613" t="s">
        <v>10210</v>
      </c>
      <c r="K227" s="613" t="s">
        <v>8404</v>
      </c>
      <c r="L227" s="635" t="s">
        <v>10211</v>
      </c>
      <c r="M227" s="613" t="s">
        <v>450</v>
      </c>
      <c r="N227" s="613" t="s">
        <v>9559</v>
      </c>
      <c r="O227" s="614"/>
      <c r="P227" s="614"/>
      <c r="Q227" s="613" t="s">
        <v>8404</v>
      </c>
      <c r="R227" s="613" t="s">
        <v>10301</v>
      </c>
      <c r="S227" s="613" t="s">
        <v>9787</v>
      </c>
      <c r="T227" s="613" t="s">
        <v>10212</v>
      </c>
      <c r="U227" s="635" t="s">
        <v>456</v>
      </c>
      <c r="V227" s="635" t="s">
        <v>10302</v>
      </c>
      <c r="W227" s="649" t="s">
        <v>283</v>
      </c>
      <c r="X227" s="613" t="s">
        <v>8417</v>
      </c>
    </row>
    <row r="228">
      <c r="A228" s="616"/>
      <c r="B228" s="621" t="s">
        <v>8418</v>
      </c>
      <c r="C228" s="618" t="s">
        <v>8419</v>
      </c>
      <c r="D228" s="607"/>
      <c r="E228" s="614"/>
      <c r="F228" s="614"/>
      <c r="G228" s="635" t="s">
        <v>10303</v>
      </c>
      <c r="H228" s="613" t="s">
        <v>10304</v>
      </c>
      <c r="I228" s="614"/>
      <c r="J228" s="613" t="s">
        <v>10305</v>
      </c>
      <c r="K228" s="624" t="s">
        <v>5367</v>
      </c>
      <c r="L228" s="635" t="s">
        <v>10216</v>
      </c>
      <c r="M228" s="613" t="s">
        <v>450</v>
      </c>
      <c r="N228" s="613" t="s">
        <v>9571</v>
      </c>
      <c r="O228" s="614"/>
      <c r="P228" s="614"/>
      <c r="Q228" s="613" t="s">
        <v>8433</v>
      </c>
      <c r="R228" s="613" t="s">
        <v>10306</v>
      </c>
      <c r="S228" s="613" t="s">
        <v>9578</v>
      </c>
      <c r="T228" s="613" t="s">
        <v>10217</v>
      </c>
      <c r="U228" s="635" t="s">
        <v>456</v>
      </c>
      <c r="V228" s="635" t="s">
        <v>10307</v>
      </c>
      <c r="W228" s="649" t="s">
        <v>283</v>
      </c>
      <c r="X228" s="613" t="s">
        <v>10308</v>
      </c>
    </row>
    <row r="229">
      <c r="A229" s="616"/>
      <c r="B229" s="621" t="s">
        <v>8443</v>
      </c>
      <c r="C229" s="618" t="s">
        <v>8444</v>
      </c>
      <c r="D229" s="607"/>
      <c r="E229" s="614"/>
      <c r="F229" s="614"/>
      <c r="G229" s="635" t="s">
        <v>10309</v>
      </c>
      <c r="H229" s="613" t="s">
        <v>420</v>
      </c>
      <c r="I229" s="614"/>
      <c r="J229" s="613" t="s">
        <v>656</v>
      </c>
      <c r="K229" s="624" t="s">
        <v>654</v>
      </c>
      <c r="L229" s="635" t="s">
        <v>592</v>
      </c>
      <c r="M229" s="613" t="s">
        <v>450</v>
      </c>
      <c r="N229" s="613" t="s">
        <v>601</v>
      </c>
      <c r="O229" s="614"/>
      <c r="P229" s="614"/>
      <c r="Q229" s="613" t="s">
        <v>8450</v>
      </c>
      <c r="R229" s="613" t="s">
        <v>10310</v>
      </c>
      <c r="S229" s="613" t="s">
        <v>9602</v>
      </c>
      <c r="T229" s="613" t="s">
        <v>418</v>
      </c>
      <c r="U229" s="635" t="s">
        <v>456</v>
      </c>
      <c r="V229" s="635" t="s">
        <v>10122</v>
      </c>
      <c r="W229" s="649" t="s">
        <v>283</v>
      </c>
      <c r="X229" s="650" t="s">
        <v>8455</v>
      </c>
    </row>
    <row r="230">
      <c r="A230" s="616"/>
      <c r="B230" s="621" t="s">
        <v>8456</v>
      </c>
      <c r="C230" s="618" t="s">
        <v>8457</v>
      </c>
      <c r="D230" s="607"/>
      <c r="E230" s="614"/>
      <c r="F230" s="614"/>
      <c r="G230" s="635" t="s">
        <v>10313</v>
      </c>
      <c r="H230" s="613" t="s">
        <v>9989</v>
      </c>
      <c r="I230" s="614"/>
      <c r="J230" s="613" t="s">
        <v>10221</v>
      </c>
      <c r="K230" s="660">
        <v>43746.0</v>
      </c>
      <c r="L230" s="635" t="s">
        <v>9590</v>
      </c>
      <c r="M230" s="613" t="s">
        <v>450</v>
      </c>
      <c r="N230" s="613" t="s">
        <v>9592</v>
      </c>
      <c r="O230" s="614"/>
      <c r="P230" s="614"/>
      <c r="Q230" s="613" t="s">
        <v>8468</v>
      </c>
      <c r="R230" s="613" t="s">
        <v>10314</v>
      </c>
      <c r="S230" s="613" t="s">
        <v>9594</v>
      </c>
      <c r="T230" s="613" t="s">
        <v>10222</v>
      </c>
      <c r="U230" s="635" t="s">
        <v>456</v>
      </c>
      <c r="V230" s="635" t="s">
        <v>517</v>
      </c>
      <c r="W230" s="649" t="s">
        <v>283</v>
      </c>
      <c r="X230" s="613" t="s">
        <v>9806</v>
      </c>
    </row>
    <row r="231">
      <c r="A231" s="616"/>
      <c r="B231" s="621" t="s">
        <v>8478</v>
      </c>
      <c r="C231" s="618" t="s">
        <v>8480</v>
      </c>
      <c r="D231" s="607"/>
      <c r="E231" s="614"/>
      <c r="F231" s="614"/>
      <c r="G231" s="635" t="s">
        <v>10315</v>
      </c>
      <c r="H231" s="613" t="s">
        <v>10316</v>
      </c>
      <c r="I231" s="614"/>
      <c r="J231" s="613" t="s">
        <v>656</v>
      </c>
      <c r="K231" s="624" t="s">
        <v>654</v>
      </c>
      <c r="L231" s="635" t="s">
        <v>592</v>
      </c>
      <c r="M231" s="613" t="s">
        <v>450</v>
      </c>
      <c r="N231" s="613" t="s">
        <v>9599</v>
      </c>
      <c r="O231" s="614"/>
      <c r="P231" s="614"/>
      <c r="Q231" s="613" t="s">
        <v>8468</v>
      </c>
      <c r="R231" s="613" t="s">
        <v>10310</v>
      </c>
      <c r="S231" s="613" t="s">
        <v>9602</v>
      </c>
      <c r="T231" s="613" t="s">
        <v>418</v>
      </c>
      <c r="U231" s="635" t="s">
        <v>456</v>
      </c>
      <c r="V231" s="635" t="s">
        <v>10122</v>
      </c>
      <c r="W231" s="649" t="s">
        <v>283</v>
      </c>
      <c r="X231" s="650" t="s">
        <v>8455</v>
      </c>
    </row>
    <row r="232">
      <c r="A232" s="616"/>
      <c r="B232" s="621" t="s">
        <v>8485</v>
      </c>
      <c r="C232" s="618" t="s">
        <v>8486</v>
      </c>
      <c r="D232" s="607"/>
      <c r="E232" s="614"/>
      <c r="F232" s="614"/>
      <c r="G232" s="635" t="s">
        <v>10309</v>
      </c>
      <c r="H232" s="613" t="s">
        <v>9989</v>
      </c>
      <c r="I232" s="614"/>
      <c r="J232" s="613" t="s">
        <v>10223</v>
      </c>
      <c r="K232" s="660">
        <v>43746.0</v>
      </c>
      <c r="L232" s="635" t="s">
        <v>9590</v>
      </c>
      <c r="M232" s="613" t="s">
        <v>450</v>
      </c>
      <c r="N232" s="613" t="s">
        <v>9592</v>
      </c>
      <c r="O232" s="614"/>
      <c r="P232" s="614"/>
      <c r="Q232" s="613" t="s">
        <v>8468</v>
      </c>
      <c r="R232" s="613" t="s">
        <v>10314</v>
      </c>
      <c r="S232" s="613" t="s">
        <v>9594</v>
      </c>
      <c r="T232" s="613" t="s">
        <v>10320</v>
      </c>
      <c r="U232" s="635" t="s">
        <v>456</v>
      </c>
      <c r="V232" s="635" t="s">
        <v>517</v>
      </c>
      <c r="W232" s="649" t="s">
        <v>283</v>
      </c>
      <c r="X232" s="613" t="s">
        <v>9827</v>
      </c>
    </row>
    <row r="233">
      <c r="A233" s="616"/>
      <c r="B233" s="621" t="s">
        <v>8768</v>
      </c>
      <c r="C233" s="618" t="s">
        <v>8502</v>
      </c>
      <c r="D233" s="607"/>
      <c r="E233" s="614"/>
      <c r="F233" s="614"/>
      <c r="G233" s="635" t="s">
        <v>10321</v>
      </c>
      <c r="H233" s="613" t="s">
        <v>10322</v>
      </c>
      <c r="I233" s="614"/>
      <c r="J233" s="613" t="s">
        <v>10323</v>
      </c>
      <c r="K233" s="613" t="s">
        <v>10324</v>
      </c>
      <c r="L233" s="635" t="s">
        <v>10216</v>
      </c>
      <c r="M233" s="613" t="s">
        <v>450</v>
      </c>
      <c r="N233" s="613" t="s">
        <v>10325</v>
      </c>
      <c r="O233" s="614"/>
      <c r="P233" s="614"/>
      <c r="Q233" s="613" t="s">
        <v>10326</v>
      </c>
      <c r="R233" s="613" t="s">
        <v>10327</v>
      </c>
      <c r="S233" s="613" t="s">
        <v>10328</v>
      </c>
      <c r="T233" s="613" t="s">
        <v>10329</v>
      </c>
      <c r="U233" s="613" t="s">
        <v>456</v>
      </c>
      <c r="V233" s="613" t="s">
        <v>10330</v>
      </c>
      <c r="W233" s="649" t="s">
        <v>283</v>
      </c>
      <c r="X233" s="613" t="s">
        <v>10331</v>
      </c>
    </row>
    <row r="234">
      <c r="A234" s="616"/>
      <c r="B234" s="621" t="s">
        <v>8522</v>
      </c>
      <c r="C234" s="618" t="s">
        <v>8523</v>
      </c>
      <c r="D234" s="607"/>
      <c r="E234" s="614"/>
      <c r="F234" s="614"/>
      <c r="G234" s="635" t="s">
        <v>10332</v>
      </c>
      <c r="H234" s="613" t="s">
        <v>10333</v>
      </c>
      <c r="I234" s="614"/>
      <c r="J234" s="613" t="s">
        <v>10334</v>
      </c>
      <c r="K234" s="624" t="s">
        <v>10335</v>
      </c>
      <c r="L234" s="635" t="s">
        <v>10240</v>
      </c>
      <c r="M234" s="613" t="s">
        <v>450</v>
      </c>
      <c r="N234" s="613" t="s">
        <v>10336</v>
      </c>
      <c r="O234" s="614"/>
      <c r="P234" s="614"/>
      <c r="Q234" s="613" t="s">
        <v>10337</v>
      </c>
      <c r="R234" s="613" t="s">
        <v>10338</v>
      </c>
      <c r="S234" s="613" t="s">
        <v>10339</v>
      </c>
      <c r="T234" s="613" t="s">
        <v>10340</v>
      </c>
      <c r="U234" s="613" t="s">
        <v>456</v>
      </c>
      <c r="V234" s="269" t="s">
        <v>10341</v>
      </c>
      <c r="W234" s="649" t="s">
        <v>283</v>
      </c>
      <c r="X234" s="613" t="s">
        <v>10342</v>
      </c>
    </row>
    <row r="235">
      <c r="A235" s="616"/>
      <c r="B235" s="621" t="s">
        <v>8543</v>
      </c>
      <c r="C235" s="618" t="s">
        <v>8544</v>
      </c>
      <c r="D235" s="607"/>
      <c r="E235" s="614"/>
      <c r="F235" s="614"/>
      <c r="G235" s="635" t="s">
        <v>10343</v>
      </c>
      <c r="H235" s="613" t="s">
        <v>10245</v>
      </c>
      <c r="I235" s="614"/>
      <c r="J235" s="613" t="s">
        <v>10246</v>
      </c>
      <c r="K235" s="624" t="s">
        <v>379</v>
      </c>
      <c r="L235" s="635" t="s">
        <v>592</v>
      </c>
      <c r="M235" s="613" t="s">
        <v>450</v>
      </c>
      <c r="N235" s="613" t="s">
        <v>9646</v>
      </c>
      <c r="O235" s="614"/>
      <c r="P235" s="614"/>
      <c r="Q235" s="613" t="s">
        <v>10345</v>
      </c>
      <c r="R235" s="613" t="s">
        <v>10346</v>
      </c>
      <c r="S235" s="613" t="s">
        <v>10347</v>
      </c>
      <c r="T235" s="613" t="s">
        <v>10348</v>
      </c>
      <c r="U235" s="613" t="s">
        <v>456</v>
      </c>
      <c r="V235" s="269" t="s">
        <v>10349</v>
      </c>
      <c r="W235" s="649" t="s">
        <v>283</v>
      </c>
      <c r="X235" s="650" t="s">
        <v>8564</v>
      </c>
    </row>
    <row r="236">
      <c r="A236" s="616"/>
      <c r="B236" s="621" t="s">
        <v>8565</v>
      </c>
      <c r="C236" s="618" t="s">
        <v>8566</v>
      </c>
      <c r="D236" s="607"/>
      <c r="E236" s="614"/>
      <c r="F236" s="614"/>
      <c r="G236" s="635" t="s">
        <v>10350</v>
      </c>
      <c r="H236" s="613" t="s">
        <v>8811</v>
      </c>
      <c r="I236" s="614"/>
      <c r="J236" s="613" t="s">
        <v>10246</v>
      </c>
      <c r="K236" s="624" t="s">
        <v>379</v>
      </c>
      <c r="L236" s="635" t="s">
        <v>592</v>
      </c>
      <c r="M236" s="613" t="s">
        <v>450</v>
      </c>
      <c r="N236" s="613" t="s">
        <v>9654</v>
      </c>
      <c r="O236" s="614"/>
      <c r="P236" s="614"/>
      <c r="Q236" s="613" t="s">
        <v>8575</v>
      </c>
      <c r="R236" s="637" t="s">
        <v>10351</v>
      </c>
      <c r="S236" s="613" t="s">
        <v>9656</v>
      </c>
      <c r="T236" s="613" t="s">
        <v>418</v>
      </c>
      <c r="U236" s="613" t="s">
        <v>456</v>
      </c>
      <c r="V236" s="635" t="s">
        <v>10154</v>
      </c>
      <c r="W236" s="649" t="s">
        <v>283</v>
      </c>
      <c r="X236" s="650" t="s">
        <v>8580</v>
      </c>
    </row>
    <row r="237">
      <c r="A237" s="616"/>
      <c r="B237" s="621" t="s">
        <v>8581</v>
      </c>
      <c r="C237" s="618" t="s">
        <v>8582</v>
      </c>
      <c r="D237" s="607"/>
      <c r="E237" s="614"/>
      <c r="F237" s="614"/>
      <c r="G237" s="635" t="s">
        <v>10352</v>
      </c>
      <c r="H237" s="613" t="s">
        <v>10353</v>
      </c>
      <c r="I237" s="614"/>
      <c r="J237" s="613" t="s">
        <v>10354</v>
      </c>
      <c r="K237" s="624" t="s">
        <v>10335</v>
      </c>
      <c r="L237" s="635" t="s">
        <v>10355</v>
      </c>
      <c r="M237" s="613" t="s">
        <v>450</v>
      </c>
      <c r="N237" s="613" t="s">
        <v>10356</v>
      </c>
      <c r="O237" s="614"/>
      <c r="P237" s="614"/>
      <c r="Q237" s="613" t="s">
        <v>10357</v>
      </c>
      <c r="R237" s="613" t="s">
        <v>10358</v>
      </c>
      <c r="S237" s="637" t="s">
        <v>10359</v>
      </c>
      <c r="T237" s="613" t="s">
        <v>10360</v>
      </c>
      <c r="U237" s="613" t="s">
        <v>9997</v>
      </c>
      <c r="V237" s="635" t="s">
        <v>10361</v>
      </c>
      <c r="W237" s="649" t="s">
        <v>283</v>
      </c>
      <c r="X237" s="613" t="s">
        <v>10362</v>
      </c>
    </row>
    <row r="238">
      <c r="A238" s="616"/>
      <c r="B238" s="621" t="s">
        <v>8608</v>
      </c>
      <c r="C238" s="618" t="s">
        <v>8609</v>
      </c>
      <c r="D238" s="607"/>
      <c r="E238" s="614"/>
      <c r="F238" s="614"/>
      <c r="G238" s="635" t="s">
        <v>10363</v>
      </c>
      <c r="H238" s="613" t="s">
        <v>8811</v>
      </c>
      <c r="I238" s="614"/>
      <c r="J238" s="613" t="s">
        <v>10364</v>
      </c>
      <c r="K238" s="613" t="s">
        <v>10262</v>
      </c>
      <c r="L238" s="635" t="s">
        <v>10365</v>
      </c>
      <c r="M238" s="613" t="s">
        <v>450</v>
      </c>
      <c r="N238" s="613" t="s">
        <v>10366</v>
      </c>
      <c r="O238" s="614"/>
      <c r="P238" s="614"/>
      <c r="Q238" s="613" t="s">
        <v>10367</v>
      </c>
      <c r="R238" s="613" t="s">
        <v>10368</v>
      </c>
      <c r="S238" s="613" t="s">
        <v>10369</v>
      </c>
      <c r="T238" s="613" t="s">
        <v>10370</v>
      </c>
      <c r="U238" s="635" t="s">
        <v>456</v>
      </c>
      <c r="V238" s="635" t="s">
        <v>10154</v>
      </c>
      <c r="W238" s="649" t="s">
        <v>283</v>
      </c>
      <c r="X238" s="613" t="s">
        <v>9908</v>
      </c>
    </row>
    <row r="239">
      <c r="A239" s="616"/>
      <c r="B239" s="621" t="s">
        <v>8625</v>
      </c>
      <c r="C239" s="618" t="s">
        <v>8626</v>
      </c>
      <c r="D239" s="607"/>
      <c r="E239" s="614"/>
      <c r="F239" s="614"/>
      <c r="G239" s="635" t="s">
        <v>10371</v>
      </c>
      <c r="H239" s="613" t="s">
        <v>10372</v>
      </c>
      <c r="I239" s="614"/>
      <c r="J239" s="613" t="s">
        <v>10374</v>
      </c>
      <c r="K239" s="613" t="s">
        <v>10375</v>
      </c>
      <c r="L239" s="635" t="s">
        <v>10069</v>
      </c>
      <c r="M239" s="613" t="s">
        <v>450</v>
      </c>
      <c r="N239" s="613" t="s">
        <v>10376</v>
      </c>
      <c r="O239" s="614"/>
      <c r="P239" s="614"/>
      <c r="Q239" s="613" t="s">
        <v>10377</v>
      </c>
      <c r="R239" s="613" t="s">
        <v>10378</v>
      </c>
      <c r="S239" s="613" t="s">
        <v>10379</v>
      </c>
      <c r="T239" s="613" t="s">
        <v>10381</v>
      </c>
      <c r="U239" s="635" t="s">
        <v>456</v>
      </c>
      <c r="V239" s="635" t="s">
        <v>10382</v>
      </c>
      <c r="W239" s="649" t="s">
        <v>283</v>
      </c>
      <c r="X239" s="650" t="s">
        <v>8646</v>
      </c>
    </row>
    <row r="240">
      <c r="A240" s="616"/>
      <c r="B240" s="621" t="s">
        <v>8647</v>
      </c>
      <c r="C240" s="618" t="s">
        <v>8648</v>
      </c>
      <c r="D240" s="607"/>
      <c r="E240" s="614"/>
      <c r="F240" s="614"/>
      <c r="G240" s="635" t="s">
        <v>10350</v>
      </c>
      <c r="H240" s="613" t="s">
        <v>8811</v>
      </c>
      <c r="I240" s="614"/>
      <c r="J240" s="613" t="s">
        <v>10246</v>
      </c>
      <c r="K240" s="624" t="s">
        <v>379</v>
      </c>
      <c r="L240" s="635" t="s">
        <v>592</v>
      </c>
      <c r="M240" s="613" t="s">
        <v>450</v>
      </c>
      <c r="N240" s="613" t="s">
        <v>9654</v>
      </c>
      <c r="O240" s="614"/>
      <c r="P240" s="614"/>
      <c r="Q240" s="613" t="s">
        <v>10383</v>
      </c>
      <c r="R240" s="613" t="s">
        <v>10384</v>
      </c>
      <c r="S240" s="613" t="s">
        <v>10081</v>
      </c>
      <c r="T240" s="613" t="s">
        <v>418</v>
      </c>
      <c r="U240" s="635" t="s">
        <v>456</v>
      </c>
      <c r="V240" s="635" t="s">
        <v>10385</v>
      </c>
      <c r="W240" s="649" t="s">
        <v>283</v>
      </c>
      <c r="X240" s="650" t="s">
        <v>8659</v>
      </c>
    </row>
    <row r="241">
      <c r="A241" s="616"/>
      <c r="B241" s="621" t="s">
        <v>8660</v>
      </c>
      <c r="C241" s="618" t="s">
        <v>8661</v>
      </c>
      <c r="D241" s="607"/>
      <c r="E241" s="614"/>
      <c r="F241" s="614"/>
      <c r="G241" s="635" t="s">
        <v>10315</v>
      </c>
      <c r="H241" s="613" t="s">
        <v>10386</v>
      </c>
      <c r="I241" s="614"/>
      <c r="J241" s="613" t="s">
        <v>10387</v>
      </c>
      <c r="K241" s="613" t="s">
        <v>10375</v>
      </c>
      <c r="L241" s="635" t="s">
        <v>10069</v>
      </c>
      <c r="M241" s="613" t="s">
        <v>450</v>
      </c>
      <c r="N241" s="613" t="s">
        <v>10376</v>
      </c>
      <c r="O241" s="614"/>
      <c r="P241" s="614"/>
      <c r="Q241" s="635" t="s">
        <v>630</v>
      </c>
      <c r="R241" s="613" t="s">
        <v>10388</v>
      </c>
      <c r="S241" s="613" t="s">
        <v>10081</v>
      </c>
      <c r="T241" s="613" t="s">
        <v>418</v>
      </c>
      <c r="U241" s="635" t="s">
        <v>456</v>
      </c>
      <c r="V241" s="635" t="s">
        <v>10198</v>
      </c>
      <c r="W241" s="649" t="s">
        <v>283</v>
      </c>
      <c r="X241" s="613" t="s">
        <v>9944</v>
      </c>
    </row>
    <row r="242">
      <c r="A242" s="616"/>
      <c r="B242" s="621" t="s">
        <v>8681</v>
      </c>
      <c r="C242" s="618" t="s">
        <v>8682</v>
      </c>
      <c r="D242" s="607"/>
      <c r="E242" s="614"/>
      <c r="F242" s="614"/>
      <c r="G242" s="635" t="s">
        <v>10389</v>
      </c>
      <c r="H242" s="613" t="s">
        <v>10199</v>
      </c>
      <c r="I242" s="614"/>
      <c r="J242" s="613" t="s">
        <v>10285</v>
      </c>
      <c r="K242" s="613" t="s">
        <v>9726</v>
      </c>
      <c r="L242" s="635" t="s">
        <v>9727</v>
      </c>
      <c r="M242" s="613" t="s">
        <v>450</v>
      </c>
      <c r="N242" s="663" t="s">
        <v>9729</v>
      </c>
      <c r="O242" s="614"/>
      <c r="P242" s="614"/>
      <c r="Q242" s="635" t="s">
        <v>630</v>
      </c>
      <c r="R242" s="626" t="s">
        <v>550</v>
      </c>
      <c r="S242" s="613" t="s">
        <v>9878</v>
      </c>
      <c r="T242" s="613" t="s">
        <v>418</v>
      </c>
      <c r="U242" s="635" t="s">
        <v>456</v>
      </c>
      <c r="V242" s="635" t="s">
        <v>10198</v>
      </c>
      <c r="W242" s="649" t="s">
        <v>283</v>
      </c>
      <c r="X242" s="613" t="s">
        <v>9951</v>
      </c>
    </row>
    <row r="243">
      <c r="A243" s="616"/>
      <c r="B243" s="621" t="s">
        <v>8694</v>
      </c>
      <c r="C243" s="618" t="s">
        <v>8695</v>
      </c>
      <c r="D243" s="607"/>
      <c r="E243" s="614"/>
      <c r="F243" s="614"/>
      <c r="G243" s="635" t="s">
        <v>10309</v>
      </c>
      <c r="H243" s="613" t="s">
        <v>8811</v>
      </c>
      <c r="I243" s="614"/>
      <c r="J243" s="613" t="s">
        <v>10246</v>
      </c>
      <c r="K243" s="624" t="s">
        <v>379</v>
      </c>
      <c r="L243" s="635" t="s">
        <v>592</v>
      </c>
      <c r="M243" s="613" t="s">
        <v>450</v>
      </c>
      <c r="N243" s="613" t="s">
        <v>9654</v>
      </c>
      <c r="O243" s="614"/>
      <c r="P243" s="614"/>
      <c r="Q243" s="613" t="s">
        <v>8672</v>
      </c>
      <c r="R243" s="613" t="s">
        <v>10351</v>
      </c>
      <c r="S243" s="613" t="s">
        <v>9878</v>
      </c>
      <c r="T243" s="613" t="s">
        <v>418</v>
      </c>
      <c r="U243" s="635" t="s">
        <v>456</v>
      </c>
      <c r="V243" s="635" t="s">
        <v>10154</v>
      </c>
      <c r="W243" s="649" t="s">
        <v>283</v>
      </c>
      <c r="X243" s="650" t="s">
        <v>8699</v>
      </c>
    </row>
    <row r="244">
      <c r="A244" s="631"/>
      <c r="B244" s="631"/>
      <c r="C244" s="631"/>
      <c r="D244" s="607"/>
      <c r="E244" s="614"/>
      <c r="F244" s="614"/>
      <c r="G244" s="614"/>
      <c r="H244" s="646" t="s">
        <v>388</v>
      </c>
      <c r="I244" s="614"/>
      <c r="J244" s="614"/>
      <c r="K244" s="614"/>
      <c r="L244" s="614"/>
      <c r="M244" s="614"/>
      <c r="N244" s="614"/>
      <c r="O244" s="614"/>
      <c r="P244" s="614"/>
      <c r="Q244" s="614"/>
      <c r="R244" s="614"/>
      <c r="S244" s="613"/>
      <c r="T244" s="613" t="s">
        <v>418</v>
      </c>
      <c r="U244" s="614"/>
      <c r="V244" s="614"/>
      <c r="W244" s="614"/>
      <c r="X244" s="614"/>
    </row>
    <row r="245">
      <c r="A245" s="631" t="s">
        <v>10390</v>
      </c>
      <c r="B245" s="612"/>
      <c r="C245" s="612"/>
      <c r="D245" s="607"/>
      <c r="E245" s="614"/>
      <c r="F245" s="614"/>
      <c r="G245" s="614"/>
      <c r="H245" s="613" t="s">
        <v>388</v>
      </c>
      <c r="I245" s="613" t="s">
        <v>10391</v>
      </c>
      <c r="J245" s="613" t="s">
        <v>656</v>
      </c>
      <c r="K245" s="613" t="s">
        <v>10392</v>
      </c>
      <c r="L245" s="614"/>
      <c r="M245" s="614"/>
      <c r="N245" s="614"/>
      <c r="O245" s="614"/>
      <c r="P245" s="614"/>
      <c r="Q245" s="614"/>
      <c r="R245" s="614"/>
      <c r="S245" s="613" t="s">
        <v>429</v>
      </c>
      <c r="T245" s="613" t="s">
        <v>418</v>
      </c>
      <c r="U245" s="613" t="s">
        <v>9536</v>
      </c>
      <c r="V245" s="614"/>
      <c r="W245" s="614"/>
      <c r="X245" s="614"/>
    </row>
    <row r="246">
      <c r="A246" s="616"/>
      <c r="B246" s="621" t="s">
        <v>8373</v>
      </c>
      <c r="C246" s="618" t="s">
        <v>8376</v>
      </c>
      <c r="D246" s="607"/>
      <c r="E246" s="614"/>
      <c r="F246" s="614"/>
      <c r="G246" s="613" t="s">
        <v>10393</v>
      </c>
      <c r="H246" s="613" t="s">
        <v>10395</v>
      </c>
      <c r="I246" s="613" t="s">
        <v>10397</v>
      </c>
      <c r="J246" s="613" t="s">
        <v>10398</v>
      </c>
      <c r="K246" s="613" t="s">
        <v>10399</v>
      </c>
      <c r="L246" s="613" t="s">
        <v>10400</v>
      </c>
      <c r="M246" s="613" t="s">
        <v>10401</v>
      </c>
      <c r="N246" s="613" t="s">
        <v>10402</v>
      </c>
      <c r="O246" s="613" t="s">
        <v>10403</v>
      </c>
      <c r="P246" s="614"/>
      <c r="Q246" s="614"/>
      <c r="R246" s="613" t="s">
        <v>10404</v>
      </c>
      <c r="S246" s="613" t="s">
        <v>10405</v>
      </c>
      <c r="T246" s="613" t="s">
        <v>10406</v>
      </c>
      <c r="U246" s="613" t="s">
        <v>9536</v>
      </c>
      <c r="V246" s="613" t="s">
        <v>10407</v>
      </c>
      <c r="W246" s="613" t="s">
        <v>10408</v>
      </c>
      <c r="X246" s="613" t="s">
        <v>10409</v>
      </c>
    </row>
    <row r="247">
      <c r="A247" s="616"/>
      <c r="B247" s="621" t="s">
        <v>8397</v>
      </c>
      <c r="C247" s="618" t="s">
        <v>8398</v>
      </c>
      <c r="D247" s="607"/>
      <c r="E247" s="614"/>
      <c r="F247" s="614"/>
      <c r="G247" s="613" t="s">
        <v>10410</v>
      </c>
      <c r="H247" s="613" t="s">
        <v>10411</v>
      </c>
      <c r="I247" s="613" t="s">
        <v>10412</v>
      </c>
      <c r="J247" s="613" t="s">
        <v>10210</v>
      </c>
      <c r="K247" s="614" t="s">
        <v>8404</v>
      </c>
      <c r="L247" s="613" t="s">
        <v>10413</v>
      </c>
      <c r="M247" s="613" t="s">
        <v>10414</v>
      </c>
      <c r="N247" s="620" t="s">
        <v>10415</v>
      </c>
      <c r="O247" s="624" t="s">
        <v>10416</v>
      </c>
      <c r="P247" s="614"/>
      <c r="Q247" s="614"/>
      <c r="R247" s="613" t="s">
        <v>10417</v>
      </c>
      <c r="S247" s="613" t="s">
        <v>10418</v>
      </c>
      <c r="T247" s="613" t="s">
        <v>10419</v>
      </c>
      <c r="U247" s="613" t="s">
        <v>9536</v>
      </c>
      <c r="V247" s="613" t="s">
        <v>8415</v>
      </c>
      <c r="W247" s="613" t="s">
        <v>10420</v>
      </c>
      <c r="X247" s="613" t="s">
        <v>8417</v>
      </c>
    </row>
    <row r="248">
      <c r="A248" s="616"/>
      <c r="B248" s="621" t="s">
        <v>8418</v>
      </c>
      <c r="C248" s="618" t="s">
        <v>8419</v>
      </c>
      <c r="D248" s="607"/>
      <c r="E248" s="614"/>
      <c r="F248" s="614"/>
      <c r="G248" s="613" t="s">
        <v>10421</v>
      </c>
      <c r="H248" s="613" t="s">
        <v>10422</v>
      </c>
      <c r="I248" s="613" t="s">
        <v>10423</v>
      </c>
      <c r="J248" s="613" t="s">
        <v>10424</v>
      </c>
      <c r="K248" s="614" t="s">
        <v>8426</v>
      </c>
      <c r="L248" s="613" t="s">
        <v>10425</v>
      </c>
      <c r="M248" s="613" t="s">
        <v>10426</v>
      </c>
      <c r="N248" s="620" t="s">
        <v>10427</v>
      </c>
      <c r="O248" s="613" t="s">
        <v>10428</v>
      </c>
      <c r="P248" s="614"/>
      <c r="Q248" s="614"/>
      <c r="R248" s="613" t="s">
        <v>10429</v>
      </c>
      <c r="S248" s="613" t="s">
        <v>10431</v>
      </c>
      <c r="T248" s="613" t="s">
        <v>10217</v>
      </c>
      <c r="U248" s="613" t="s">
        <v>9536</v>
      </c>
      <c r="V248" s="613" t="s">
        <v>10432</v>
      </c>
      <c r="W248" s="613" t="s">
        <v>10433</v>
      </c>
      <c r="X248" s="613" t="s">
        <v>10434</v>
      </c>
    </row>
    <row r="249">
      <c r="A249" s="616"/>
      <c r="B249" s="621" t="s">
        <v>8443</v>
      </c>
      <c r="C249" s="618" t="s">
        <v>8444</v>
      </c>
      <c r="D249" s="607"/>
      <c r="E249" s="614"/>
      <c r="F249" s="614"/>
      <c r="G249" s="613" t="s">
        <v>10435</v>
      </c>
      <c r="H249" s="613" t="s">
        <v>10436</v>
      </c>
      <c r="I249" s="613" t="s">
        <v>10437</v>
      </c>
      <c r="J249" s="614" t="s">
        <v>656</v>
      </c>
      <c r="K249" s="613" t="s">
        <v>10392</v>
      </c>
      <c r="L249" s="613" t="s">
        <v>570</v>
      </c>
      <c r="M249" s="613" t="s">
        <v>10438</v>
      </c>
      <c r="N249" s="620" t="s">
        <v>10439</v>
      </c>
      <c r="O249" s="613" t="s">
        <v>10440</v>
      </c>
      <c r="P249" s="614"/>
      <c r="Q249" s="614"/>
      <c r="R249" s="613" t="s">
        <v>10310</v>
      </c>
      <c r="S249" s="613" t="s">
        <v>429</v>
      </c>
      <c r="T249" s="613" t="s">
        <v>418</v>
      </c>
      <c r="U249" s="613" t="s">
        <v>9536</v>
      </c>
      <c r="V249" s="613" t="s">
        <v>8453</v>
      </c>
      <c r="W249" s="613" t="s">
        <v>10441</v>
      </c>
      <c r="X249" s="650" t="s">
        <v>8455</v>
      </c>
    </row>
    <row r="250">
      <c r="A250" s="616"/>
      <c r="B250" s="621" t="s">
        <v>8456</v>
      </c>
      <c r="C250" s="618" t="s">
        <v>8457</v>
      </c>
      <c r="D250" s="607"/>
      <c r="E250" s="614"/>
      <c r="F250" s="614"/>
      <c r="G250" s="613" t="s">
        <v>9802</v>
      </c>
      <c r="H250" s="613" t="s">
        <v>10442</v>
      </c>
      <c r="I250" s="613" t="s">
        <v>10443</v>
      </c>
      <c r="J250" s="613" t="s">
        <v>10221</v>
      </c>
      <c r="K250" s="747">
        <v>43746.0</v>
      </c>
      <c r="L250" s="613" t="s">
        <v>10445</v>
      </c>
      <c r="M250" s="613" t="s">
        <v>10446</v>
      </c>
      <c r="N250" s="620" t="s">
        <v>10447</v>
      </c>
      <c r="O250" s="624" t="s">
        <v>10448</v>
      </c>
      <c r="P250" s="614"/>
      <c r="Q250" s="614"/>
      <c r="R250" s="613" t="s">
        <v>10314</v>
      </c>
      <c r="S250" s="613" t="s">
        <v>10449</v>
      </c>
      <c r="T250" s="613" t="s">
        <v>10222</v>
      </c>
      <c r="U250" s="613" t="s">
        <v>9536</v>
      </c>
      <c r="V250" s="613" t="s">
        <v>8982</v>
      </c>
      <c r="W250" s="613" t="s">
        <v>10450</v>
      </c>
      <c r="X250" s="613" t="s">
        <v>9827</v>
      </c>
    </row>
    <row r="251">
      <c r="A251" s="616"/>
      <c r="B251" s="621" t="s">
        <v>8478</v>
      </c>
      <c r="C251" s="618" t="s">
        <v>8480</v>
      </c>
      <c r="D251" s="607"/>
      <c r="E251" s="614"/>
      <c r="F251" s="614"/>
      <c r="G251" s="613" t="s">
        <v>10435</v>
      </c>
      <c r="H251" s="613" t="s">
        <v>10436</v>
      </c>
      <c r="I251" s="613" t="s">
        <v>10451</v>
      </c>
      <c r="J251" s="614" t="s">
        <v>656</v>
      </c>
      <c r="K251" s="623" t="s">
        <v>481</v>
      </c>
      <c r="L251" s="613" t="s">
        <v>10452</v>
      </c>
      <c r="M251" s="613" t="s">
        <v>10438</v>
      </c>
      <c r="N251" s="620" t="s">
        <v>10453</v>
      </c>
      <c r="O251" s="624" t="s">
        <v>10440</v>
      </c>
      <c r="P251" s="614"/>
      <c r="Q251" s="614"/>
      <c r="R251" s="613" t="s">
        <v>10310</v>
      </c>
      <c r="S251" s="613" t="s">
        <v>429</v>
      </c>
      <c r="T251" s="613" t="s">
        <v>418</v>
      </c>
      <c r="U251" s="613" t="s">
        <v>9536</v>
      </c>
      <c r="V251" s="613" t="s">
        <v>8453</v>
      </c>
      <c r="W251" s="613" t="s">
        <v>10441</v>
      </c>
      <c r="X251" s="650" t="s">
        <v>8455</v>
      </c>
    </row>
    <row r="252">
      <c r="A252" s="616"/>
      <c r="B252" s="621" t="s">
        <v>8485</v>
      </c>
      <c r="C252" s="748" t="s">
        <v>10456</v>
      </c>
      <c r="D252" s="607"/>
      <c r="E252" s="614"/>
      <c r="F252" s="614"/>
      <c r="G252" s="613" t="s">
        <v>9802</v>
      </c>
      <c r="H252" s="613" t="s">
        <v>10442</v>
      </c>
      <c r="I252" s="613" t="s">
        <v>10457</v>
      </c>
      <c r="J252" s="613" t="s">
        <v>10223</v>
      </c>
      <c r="K252" s="749">
        <v>43746.0</v>
      </c>
      <c r="L252" s="613" t="s">
        <v>10445</v>
      </c>
      <c r="M252" s="613" t="s">
        <v>10458</v>
      </c>
      <c r="N252" s="620" t="s">
        <v>10447</v>
      </c>
      <c r="O252" s="624" t="s">
        <v>10448</v>
      </c>
      <c r="P252" s="614"/>
      <c r="Q252" s="614"/>
      <c r="R252" s="613" t="s">
        <v>10314</v>
      </c>
      <c r="S252" s="613" t="s">
        <v>429</v>
      </c>
      <c r="T252" s="613" t="s">
        <v>418</v>
      </c>
      <c r="U252" s="613" t="s">
        <v>9536</v>
      </c>
      <c r="V252" s="613" t="s">
        <v>10460</v>
      </c>
      <c r="W252" s="613" t="s">
        <v>10450</v>
      </c>
      <c r="X252" s="613" t="s">
        <v>10126</v>
      </c>
    </row>
    <row r="253">
      <c r="A253" s="616"/>
      <c r="B253" s="621" t="s">
        <v>8768</v>
      </c>
      <c r="C253" s="618" t="s">
        <v>8502</v>
      </c>
      <c r="D253" s="607"/>
      <c r="E253" s="614"/>
      <c r="F253" s="614"/>
      <c r="G253" s="613" t="s">
        <v>10461</v>
      </c>
      <c r="H253" s="613" t="s">
        <v>10462</v>
      </c>
      <c r="I253" s="613" t="s">
        <v>10463</v>
      </c>
      <c r="J253" s="613" t="s">
        <v>10464</v>
      </c>
      <c r="K253" s="613" t="s">
        <v>10465</v>
      </c>
      <c r="L253" s="613" t="s">
        <v>10466</v>
      </c>
      <c r="M253" s="613" t="s">
        <v>10467</v>
      </c>
      <c r="N253" s="620" t="s">
        <v>10468</v>
      </c>
      <c r="O253" s="624" t="s">
        <v>10469</v>
      </c>
      <c r="P253" s="614"/>
      <c r="Q253" s="614"/>
      <c r="R253" s="613" t="s">
        <v>10470</v>
      </c>
      <c r="S253" s="613" t="s">
        <v>10471</v>
      </c>
      <c r="T253" s="613" t="s">
        <v>10472</v>
      </c>
      <c r="U253" s="613" t="s">
        <v>9536</v>
      </c>
      <c r="V253" s="613" t="s">
        <v>10473</v>
      </c>
      <c r="W253" s="613" t="s">
        <v>10474</v>
      </c>
      <c r="X253" s="613" t="s">
        <v>10331</v>
      </c>
    </row>
    <row r="254">
      <c r="A254" s="616"/>
      <c r="B254" s="621" t="s">
        <v>8522</v>
      </c>
      <c r="C254" s="618" t="s">
        <v>8523</v>
      </c>
      <c r="D254" s="607"/>
      <c r="E254" s="614"/>
      <c r="F254" s="614"/>
      <c r="G254" s="613" t="s">
        <v>10478</v>
      </c>
      <c r="H254" s="613" t="s">
        <v>10479</v>
      </c>
      <c r="I254" s="613" t="s">
        <v>10480</v>
      </c>
      <c r="J254" s="613" t="s">
        <v>10481</v>
      </c>
      <c r="K254" s="613" t="s">
        <v>10482</v>
      </c>
      <c r="L254" s="613" t="s">
        <v>10483</v>
      </c>
      <c r="M254" s="613" t="s">
        <v>10484</v>
      </c>
      <c r="N254" s="620" t="s">
        <v>10485</v>
      </c>
      <c r="O254" s="624" t="s">
        <v>10486</v>
      </c>
      <c r="P254" s="614"/>
      <c r="Q254" s="614"/>
      <c r="R254" s="613" t="s">
        <v>10487</v>
      </c>
      <c r="S254" s="613" t="s">
        <v>10488</v>
      </c>
      <c r="T254" s="613" t="s">
        <v>10489</v>
      </c>
      <c r="U254" s="613" t="s">
        <v>9536</v>
      </c>
      <c r="V254" s="613" t="s">
        <v>10490</v>
      </c>
      <c r="W254" s="613" t="s">
        <v>10491</v>
      </c>
      <c r="X254" s="613" t="s">
        <v>10342</v>
      </c>
    </row>
    <row r="255">
      <c r="A255" s="616"/>
      <c r="B255" s="621" t="s">
        <v>8543</v>
      </c>
      <c r="C255" s="618" t="s">
        <v>8544</v>
      </c>
      <c r="D255" s="607"/>
      <c r="E255" s="614"/>
      <c r="F255" s="614"/>
      <c r="G255" s="613" t="s">
        <v>10492</v>
      </c>
      <c r="H255" s="613" t="s">
        <v>10493</v>
      </c>
      <c r="I255" s="613" t="s">
        <v>10494</v>
      </c>
      <c r="J255" s="613" t="s">
        <v>10246</v>
      </c>
      <c r="K255" s="614" t="s">
        <v>379</v>
      </c>
      <c r="L255" s="613" t="s">
        <v>10495</v>
      </c>
      <c r="M255" s="613" t="s">
        <v>10496</v>
      </c>
      <c r="N255" s="620" t="s">
        <v>10497</v>
      </c>
      <c r="O255" s="624" t="s">
        <v>10498</v>
      </c>
      <c r="P255" s="614"/>
      <c r="Q255" s="614"/>
      <c r="R255" s="613" t="s">
        <v>10499</v>
      </c>
      <c r="S255" s="613" t="s">
        <v>10500</v>
      </c>
      <c r="T255" s="613" t="s">
        <v>10501</v>
      </c>
      <c r="U255" s="613" t="s">
        <v>9536</v>
      </c>
      <c r="V255" s="613" t="s">
        <v>10502</v>
      </c>
      <c r="W255" s="613" t="s">
        <v>10503</v>
      </c>
      <c r="X255" s="650" t="s">
        <v>8564</v>
      </c>
    </row>
    <row r="256">
      <c r="A256" s="616"/>
      <c r="B256" s="621" t="s">
        <v>8565</v>
      </c>
      <c r="C256" s="618" t="s">
        <v>8566</v>
      </c>
      <c r="D256" s="607"/>
      <c r="E256" s="614"/>
      <c r="F256" s="614"/>
      <c r="G256" s="613" t="s">
        <v>9868</v>
      </c>
      <c r="H256" s="613" t="s">
        <v>10504</v>
      </c>
      <c r="I256" s="613" t="s">
        <v>10505</v>
      </c>
      <c r="J256" s="613" t="s">
        <v>10246</v>
      </c>
      <c r="K256" s="614" t="s">
        <v>379</v>
      </c>
      <c r="L256" s="613" t="s">
        <v>10506</v>
      </c>
      <c r="M256" s="613" t="s">
        <v>10507</v>
      </c>
      <c r="N256" s="620" t="s">
        <v>10508</v>
      </c>
      <c r="O256" s="624" t="s">
        <v>10509</v>
      </c>
      <c r="P256" s="614"/>
      <c r="Q256" s="614"/>
      <c r="R256" s="613" t="s">
        <v>10351</v>
      </c>
      <c r="S256" s="613" t="s">
        <v>429</v>
      </c>
      <c r="T256" s="613" t="s">
        <v>418</v>
      </c>
      <c r="U256" s="613" t="s">
        <v>9536</v>
      </c>
      <c r="V256" s="613" t="s">
        <v>10250</v>
      </c>
      <c r="W256" s="613" t="s">
        <v>10510</v>
      </c>
      <c r="X256" s="650" t="s">
        <v>8580</v>
      </c>
    </row>
    <row r="257">
      <c r="A257" s="616"/>
      <c r="B257" s="621" t="s">
        <v>8581</v>
      </c>
      <c r="C257" s="618" t="s">
        <v>8582</v>
      </c>
      <c r="D257" s="607"/>
      <c r="E257" s="614"/>
      <c r="F257" s="614"/>
      <c r="G257" s="613" t="s">
        <v>10511</v>
      </c>
      <c r="H257" s="613" t="s">
        <v>10512</v>
      </c>
      <c r="I257" s="613" t="s">
        <v>10513</v>
      </c>
      <c r="J257" s="613" t="s">
        <v>10514</v>
      </c>
      <c r="K257" s="614" t="s">
        <v>8588</v>
      </c>
      <c r="L257" s="613" t="s">
        <v>10515</v>
      </c>
      <c r="M257" s="613" t="s">
        <v>10516</v>
      </c>
      <c r="N257" s="620" t="s">
        <v>10517</v>
      </c>
      <c r="O257" s="613" t="s">
        <v>10518</v>
      </c>
      <c r="P257" s="614"/>
      <c r="Q257" s="614"/>
      <c r="R257" s="613" t="s">
        <v>10519</v>
      </c>
      <c r="S257" s="613" t="s">
        <v>10520</v>
      </c>
      <c r="T257" s="613" t="s">
        <v>10521</v>
      </c>
      <c r="U257" s="613" t="s">
        <v>9536</v>
      </c>
      <c r="V257" s="613" t="s">
        <v>10522</v>
      </c>
      <c r="W257" s="613" t="s">
        <v>10524</v>
      </c>
      <c r="X257" s="613" t="s">
        <v>10362</v>
      </c>
    </row>
    <row r="258">
      <c r="A258" s="616"/>
      <c r="B258" s="621" t="s">
        <v>8608</v>
      </c>
      <c r="C258" s="618" t="s">
        <v>8609</v>
      </c>
      <c r="D258" s="607"/>
      <c r="E258" s="614"/>
      <c r="F258" s="614"/>
      <c r="G258" s="613" t="s">
        <v>10526</v>
      </c>
      <c r="H258" s="613" t="s">
        <v>10527</v>
      </c>
      <c r="I258" s="613" t="s">
        <v>10528</v>
      </c>
      <c r="J258" s="613" t="s">
        <v>10364</v>
      </c>
      <c r="K258" s="613" t="s">
        <v>10529</v>
      </c>
      <c r="L258" s="613" t="s">
        <v>10530</v>
      </c>
      <c r="M258" s="613" t="s">
        <v>10531</v>
      </c>
      <c r="N258" s="620" t="s">
        <v>10532</v>
      </c>
      <c r="O258" s="624" t="s">
        <v>10533</v>
      </c>
      <c r="P258" s="614"/>
      <c r="Q258" s="614"/>
      <c r="R258" s="613" t="s">
        <v>10534</v>
      </c>
      <c r="S258" s="613" t="s">
        <v>10535</v>
      </c>
      <c r="T258" s="613" t="s">
        <v>418</v>
      </c>
      <c r="U258" s="613" t="s">
        <v>9536</v>
      </c>
      <c r="V258" s="613" t="s">
        <v>10536</v>
      </c>
      <c r="W258" s="613" t="s">
        <v>10537</v>
      </c>
      <c r="X258" s="613" t="s">
        <v>10538</v>
      </c>
    </row>
    <row r="259">
      <c r="A259" s="616"/>
      <c r="B259" s="621" t="s">
        <v>8625</v>
      </c>
      <c r="C259" s="618" t="s">
        <v>8626</v>
      </c>
      <c r="D259" s="607"/>
      <c r="E259" s="614"/>
      <c r="F259" s="614"/>
      <c r="G259" s="613" t="s">
        <v>10539</v>
      </c>
      <c r="H259" s="613" t="s">
        <v>10540</v>
      </c>
      <c r="I259" s="613" t="s">
        <v>10541</v>
      </c>
      <c r="J259" s="613" t="s">
        <v>10542</v>
      </c>
      <c r="K259" s="613" t="s">
        <v>10543</v>
      </c>
      <c r="L259" s="613" t="s">
        <v>10544</v>
      </c>
      <c r="M259" s="613" t="s">
        <v>10545</v>
      </c>
      <c r="N259" s="620" t="s">
        <v>10546</v>
      </c>
      <c r="O259" s="624" t="s">
        <v>10547</v>
      </c>
      <c r="P259" s="614"/>
      <c r="Q259" s="614"/>
      <c r="R259" s="613" t="s">
        <v>10548</v>
      </c>
      <c r="S259" s="613" t="s">
        <v>10549</v>
      </c>
      <c r="T259" s="613" t="s">
        <v>10550</v>
      </c>
      <c r="U259" s="613" t="s">
        <v>9536</v>
      </c>
      <c r="V259" s="613" t="s">
        <v>10551</v>
      </c>
      <c r="W259" s="613" t="s">
        <v>10552</v>
      </c>
      <c r="X259" s="650" t="s">
        <v>8646</v>
      </c>
    </row>
    <row r="260">
      <c r="A260" s="616"/>
      <c r="B260" s="621" t="s">
        <v>8647</v>
      </c>
      <c r="C260" s="618" t="s">
        <v>8648</v>
      </c>
      <c r="D260" s="607"/>
      <c r="E260" s="614"/>
      <c r="F260" s="614"/>
      <c r="G260" s="613" t="s">
        <v>10554</v>
      </c>
      <c r="H260" s="613" t="s">
        <v>10555</v>
      </c>
      <c r="I260" s="613" t="s">
        <v>10505</v>
      </c>
      <c r="J260" s="613" t="s">
        <v>10246</v>
      </c>
      <c r="K260" s="614" t="s">
        <v>379</v>
      </c>
      <c r="L260" s="613" t="s">
        <v>10556</v>
      </c>
      <c r="M260" s="613" t="s">
        <v>10507</v>
      </c>
      <c r="N260" s="620" t="s">
        <v>10557</v>
      </c>
      <c r="O260" s="624" t="s">
        <v>10558</v>
      </c>
      <c r="P260" s="614"/>
      <c r="Q260" s="614"/>
      <c r="R260" s="613" t="s">
        <v>10559</v>
      </c>
      <c r="S260" s="613" t="s">
        <v>10560</v>
      </c>
      <c r="T260" s="613" t="s">
        <v>418</v>
      </c>
      <c r="U260" s="613" t="s">
        <v>9536</v>
      </c>
      <c r="V260" s="613" t="s">
        <v>10561</v>
      </c>
      <c r="W260" s="613" t="s">
        <v>10562</v>
      </c>
      <c r="X260" s="650" t="s">
        <v>8659</v>
      </c>
    </row>
    <row r="261">
      <c r="A261" s="616"/>
      <c r="B261" s="621" t="s">
        <v>8660</v>
      </c>
      <c r="C261" s="618" t="s">
        <v>8661</v>
      </c>
      <c r="D261" s="607"/>
      <c r="E261" s="614"/>
      <c r="F261" s="614"/>
      <c r="G261" s="613" t="s">
        <v>10554</v>
      </c>
      <c r="H261" s="613" t="s">
        <v>10563</v>
      </c>
      <c r="I261" s="613" t="s">
        <v>10505</v>
      </c>
      <c r="J261" s="613" t="s">
        <v>10564</v>
      </c>
      <c r="K261" s="613" t="s">
        <v>10565</v>
      </c>
      <c r="L261" s="613" t="s">
        <v>10566</v>
      </c>
      <c r="M261" s="613" t="s">
        <v>10567</v>
      </c>
      <c r="N261" s="620" t="s">
        <v>10568</v>
      </c>
      <c r="O261" s="624" t="s">
        <v>10569</v>
      </c>
      <c r="P261" s="614"/>
      <c r="Q261" s="614"/>
      <c r="R261" s="613" t="s">
        <v>10388</v>
      </c>
      <c r="S261" s="613" t="s">
        <v>10570</v>
      </c>
      <c r="T261" s="613" t="s">
        <v>418</v>
      </c>
      <c r="U261" s="613" t="s">
        <v>9536</v>
      </c>
      <c r="V261" s="613" t="s">
        <v>9096</v>
      </c>
      <c r="W261" s="613" t="s">
        <v>10552</v>
      </c>
      <c r="X261" s="613" t="s">
        <v>10571</v>
      </c>
    </row>
    <row r="262">
      <c r="A262" s="616"/>
      <c r="B262" s="621" t="s">
        <v>8681</v>
      </c>
      <c r="C262" s="618" t="s">
        <v>8682</v>
      </c>
      <c r="D262" s="607"/>
      <c r="E262" s="614"/>
      <c r="F262" s="614"/>
      <c r="G262" s="613" t="s">
        <v>10572</v>
      </c>
      <c r="H262" s="613" t="s">
        <v>10573</v>
      </c>
      <c r="I262" s="613" t="s">
        <v>10574</v>
      </c>
      <c r="J262" s="613" t="s">
        <v>10285</v>
      </c>
      <c r="K262" s="614" t="s">
        <v>8684</v>
      </c>
      <c r="L262" s="613" t="s">
        <v>10575</v>
      </c>
      <c r="M262" s="613" t="s">
        <v>10576</v>
      </c>
      <c r="N262" s="620" t="s">
        <v>10577</v>
      </c>
      <c r="O262" s="624" t="s">
        <v>565</v>
      </c>
      <c r="P262" s="614"/>
      <c r="Q262" s="614"/>
      <c r="R262" s="613" t="s">
        <v>10388</v>
      </c>
      <c r="S262" s="613" t="s">
        <v>10578</v>
      </c>
      <c r="T262" s="613" t="s">
        <v>418</v>
      </c>
      <c r="U262" s="613" t="s">
        <v>9536</v>
      </c>
      <c r="V262" s="613" t="s">
        <v>10090</v>
      </c>
      <c r="W262" s="613" t="s">
        <v>10579</v>
      </c>
      <c r="X262" s="613" t="s">
        <v>10580</v>
      </c>
    </row>
    <row r="263">
      <c r="A263" s="616"/>
      <c r="B263" s="621" t="s">
        <v>8694</v>
      </c>
      <c r="C263" s="618" t="s">
        <v>8695</v>
      </c>
      <c r="D263" s="607"/>
      <c r="E263" s="614"/>
      <c r="F263" s="614"/>
      <c r="G263" s="613" t="s">
        <v>348</v>
      </c>
      <c r="H263" s="613" t="s">
        <v>10581</v>
      </c>
      <c r="I263" s="613" t="s">
        <v>10505</v>
      </c>
      <c r="J263" s="613" t="s">
        <v>10246</v>
      </c>
      <c r="K263" s="614" t="s">
        <v>379</v>
      </c>
      <c r="L263" s="613" t="s">
        <v>10506</v>
      </c>
      <c r="M263" s="613" t="s">
        <v>10507</v>
      </c>
      <c r="N263" s="620" t="s">
        <v>10453</v>
      </c>
      <c r="O263" s="624" t="s">
        <v>565</v>
      </c>
      <c r="P263" s="614"/>
      <c r="Q263" s="614"/>
      <c r="R263" s="613" t="s">
        <v>10351</v>
      </c>
      <c r="S263" s="613" t="s">
        <v>10583</v>
      </c>
      <c r="T263" s="613" t="s">
        <v>418</v>
      </c>
      <c r="U263" s="613" t="s">
        <v>9536</v>
      </c>
      <c r="V263" s="613" t="s">
        <v>9099</v>
      </c>
      <c r="W263" s="613" t="s">
        <v>10584</v>
      </c>
      <c r="X263" s="650" t="s">
        <v>8699</v>
      </c>
    </row>
    <row r="264">
      <c r="A264" s="631"/>
      <c r="B264" s="631"/>
      <c r="C264" s="631"/>
      <c r="D264" s="607"/>
      <c r="E264" s="614"/>
      <c r="F264" s="614"/>
      <c r="G264" s="614"/>
      <c r="H264" s="646" t="s">
        <v>388</v>
      </c>
      <c r="I264" s="613"/>
      <c r="J264" s="614"/>
      <c r="K264" s="614"/>
      <c r="L264" s="613"/>
      <c r="M264" s="614"/>
      <c r="N264" s="614"/>
      <c r="O264" s="624" t="s">
        <v>565</v>
      </c>
      <c r="P264" s="614"/>
      <c r="Q264" s="614"/>
      <c r="R264" s="614"/>
      <c r="S264" s="614"/>
      <c r="T264" s="613" t="s">
        <v>418</v>
      </c>
      <c r="U264" s="614"/>
      <c r="V264" s="614"/>
      <c r="W264" s="614"/>
      <c r="X264" s="614"/>
    </row>
    <row r="265">
      <c r="A265" s="631" t="s">
        <v>10585</v>
      </c>
      <c r="B265" s="612"/>
      <c r="C265" s="612"/>
      <c r="D265" s="607"/>
      <c r="E265" s="614"/>
      <c r="F265" s="614"/>
      <c r="G265" s="614"/>
      <c r="H265" s="613" t="s">
        <v>388</v>
      </c>
      <c r="I265" s="613" t="s">
        <v>10391</v>
      </c>
      <c r="J265" s="614" t="s">
        <v>656</v>
      </c>
      <c r="K265" s="613" t="s">
        <v>10392</v>
      </c>
      <c r="L265" s="613"/>
      <c r="M265" s="614"/>
      <c r="N265" s="614"/>
      <c r="O265" s="624" t="s">
        <v>565</v>
      </c>
      <c r="P265" s="614"/>
      <c r="Q265" s="613" t="s">
        <v>545</v>
      </c>
      <c r="R265" s="614"/>
      <c r="S265" s="613" t="s">
        <v>429</v>
      </c>
      <c r="T265" s="613" t="s">
        <v>418</v>
      </c>
      <c r="U265" s="613" t="s">
        <v>9536</v>
      </c>
      <c r="V265" s="614"/>
      <c r="W265" s="614"/>
      <c r="X265" s="614"/>
    </row>
    <row r="266">
      <c r="A266" s="616"/>
      <c r="B266" s="621" t="s">
        <v>8373</v>
      </c>
      <c r="C266" s="618" t="s">
        <v>8376</v>
      </c>
      <c r="D266" s="607"/>
      <c r="E266" s="614"/>
      <c r="F266" s="614"/>
      <c r="G266" s="613" t="s">
        <v>10587</v>
      </c>
      <c r="H266" s="613" t="s">
        <v>10588</v>
      </c>
      <c r="I266" s="613" t="s">
        <v>10589</v>
      </c>
      <c r="J266" s="613" t="s">
        <v>10590</v>
      </c>
      <c r="K266" s="613" t="s">
        <v>10591</v>
      </c>
      <c r="L266" s="613" t="s">
        <v>10592</v>
      </c>
      <c r="M266" s="613" t="s">
        <v>10594</v>
      </c>
      <c r="N266" s="620" t="s">
        <v>10595</v>
      </c>
      <c r="O266" s="624" t="s">
        <v>10596</v>
      </c>
      <c r="P266" s="614"/>
      <c r="Q266" s="613" t="s">
        <v>545</v>
      </c>
      <c r="R266" s="614"/>
      <c r="S266" s="613" t="s">
        <v>10597</v>
      </c>
      <c r="T266" s="613" t="s">
        <v>10598</v>
      </c>
      <c r="U266" s="613" t="s">
        <v>9536</v>
      </c>
      <c r="V266" s="614"/>
      <c r="W266" s="613" t="s">
        <v>10599</v>
      </c>
      <c r="X266" s="614"/>
    </row>
    <row r="267">
      <c r="A267" s="616"/>
      <c r="B267" s="621" t="s">
        <v>8397</v>
      </c>
      <c r="C267" s="618" t="s">
        <v>8398</v>
      </c>
      <c r="D267" s="607"/>
      <c r="E267" s="614"/>
      <c r="F267" s="614"/>
      <c r="G267" s="613" t="s">
        <v>10600</v>
      </c>
      <c r="H267" s="613" t="s">
        <v>10411</v>
      </c>
      <c r="I267" s="613" t="s">
        <v>10601</v>
      </c>
      <c r="J267" s="613" t="s">
        <v>10210</v>
      </c>
      <c r="K267" s="614" t="s">
        <v>8404</v>
      </c>
      <c r="L267" s="613" t="s">
        <v>10413</v>
      </c>
      <c r="M267" s="613" t="s">
        <v>10414</v>
      </c>
      <c r="N267" s="620" t="s">
        <v>10602</v>
      </c>
      <c r="O267" s="624" t="s">
        <v>10603</v>
      </c>
      <c r="P267" s="614"/>
      <c r="Q267" s="613" t="s">
        <v>545</v>
      </c>
      <c r="R267" s="614"/>
      <c r="S267" s="613" t="s">
        <v>10605</v>
      </c>
      <c r="T267" s="613" t="s">
        <v>10606</v>
      </c>
      <c r="U267" s="613" t="s">
        <v>9536</v>
      </c>
      <c r="V267" s="614"/>
      <c r="W267" s="613" t="s">
        <v>10599</v>
      </c>
      <c r="X267" s="614"/>
    </row>
    <row r="268">
      <c r="A268" s="616"/>
      <c r="B268" s="621" t="s">
        <v>8418</v>
      </c>
      <c r="C268" s="618" t="s">
        <v>8419</v>
      </c>
      <c r="D268" s="607"/>
      <c r="E268" s="614"/>
      <c r="F268" s="614"/>
      <c r="G268" s="613" t="s">
        <v>10607</v>
      </c>
      <c r="H268" s="613" t="s">
        <v>10422</v>
      </c>
      <c r="I268" s="613" t="s">
        <v>10608</v>
      </c>
      <c r="J268" s="613" t="s">
        <v>10424</v>
      </c>
      <c r="K268" s="614" t="s">
        <v>8426</v>
      </c>
      <c r="L268" s="613" t="s">
        <v>10609</v>
      </c>
      <c r="M268" s="613" t="s">
        <v>10426</v>
      </c>
      <c r="N268" s="620" t="s">
        <v>10427</v>
      </c>
      <c r="O268" s="624" t="s">
        <v>10610</v>
      </c>
      <c r="P268" s="614"/>
      <c r="Q268" s="613" t="s">
        <v>545</v>
      </c>
      <c r="R268" s="614"/>
      <c r="S268" s="613" t="s">
        <v>10611</v>
      </c>
      <c r="T268" s="613" t="s">
        <v>10217</v>
      </c>
      <c r="U268" s="613" t="s">
        <v>9536</v>
      </c>
      <c r="V268" s="614"/>
      <c r="W268" s="613" t="s">
        <v>10599</v>
      </c>
      <c r="X268" s="614"/>
    </row>
    <row r="269">
      <c r="A269" s="616"/>
      <c r="B269" s="621" t="s">
        <v>8443</v>
      </c>
      <c r="C269" s="618" t="s">
        <v>8444</v>
      </c>
      <c r="D269" s="607"/>
      <c r="E269" s="614"/>
      <c r="F269" s="614"/>
      <c r="G269" s="613" t="s">
        <v>10612</v>
      </c>
      <c r="H269" s="613" t="s">
        <v>10436</v>
      </c>
      <c r="I269" s="613" t="s">
        <v>10391</v>
      </c>
      <c r="J269" s="614" t="s">
        <v>656</v>
      </c>
      <c r="K269" s="613" t="s">
        <v>10392</v>
      </c>
      <c r="L269" s="613" t="s">
        <v>10609</v>
      </c>
      <c r="M269" s="613" t="s">
        <v>10438</v>
      </c>
      <c r="N269" s="620" t="s">
        <v>10453</v>
      </c>
      <c r="O269" s="624" t="s">
        <v>10613</v>
      </c>
      <c r="P269" s="614"/>
      <c r="Q269" s="613" t="s">
        <v>545</v>
      </c>
      <c r="R269" s="614"/>
      <c r="S269" s="613" t="s">
        <v>429</v>
      </c>
      <c r="T269" s="613" t="s">
        <v>418</v>
      </c>
      <c r="U269" s="613" t="s">
        <v>9536</v>
      </c>
      <c r="V269" s="614"/>
      <c r="W269" s="613" t="s">
        <v>10599</v>
      </c>
      <c r="X269" s="614"/>
    </row>
    <row r="270">
      <c r="A270" s="616"/>
      <c r="B270" s="621" t="s">
        <v>8456</v>
      </c>
      <c r="C270" s="618" t="s">
        <v>8457</v>
      </c>
      <c r="D270" s="607"/>
      <c r="E270" s="614"/>
      <c r="F270" s="614"/>
      <c r="G270" s="613" t="s">
        <v>8979</v>
      </c>
      <c r="H270" s="613" t="s">
        <v>10442</v>
      </c>
      <c r="I270" s="613" t="s">
        <v>10443</v>
      </c>
      <c r="J270" s="613" t="s">
        <v>10221</v>
      </c>
      <c r="K270" s="747">
        <v>43746.0</v>
      </c>
      <c r="L270" s="613" t="s">
        <v>10445</v>
      </c>
      <c r="M270" s="613" t="s">
        <v>10446</v>
      </c>
      <c r="N270" s="620" t="s">
        <v>10447</v>
      </c>
      <c r="O270" s="624" t="s">
        <v>10448</v>
      </c>
      <c r="P270" s="614"/>
      <c r="Q270" s="613" t="s">
        <v>545</v>
      </c>
      <c r="R270" s="614"/>
      <c r="S270" s="613" t="s">
        <v>10615</v>
      </c>
      <c r="T270" s="613" t="s">
        <v>10222</v>
      </c>
      <c r="U270" s="613" t="s">
        <v>9536</v>
      </c>
      <c r="V270" s="614"/>
      <c r="W270" s="613" t="s">
        <v>10599</v>
      </c>
      <c r="X270" s="614"/>
    </row>
    <row r="271">
      <c r="A271" s="616"/>
      <c r="B271" s="621" t="s">
        <v>8478</v>
      </c>
      <c r="C271" s="618" t="s">
        <v>8480</v>
      </c>
      <c r="D271" s="607"/>
      <c r="E271" s="614"/>
      <c r="F271" s="614"/>
      <c r="G271" s="613" t="s">
        <v>10616</v>
      </c>
      <c r="H271" s="613" t="s">
        <v>10436</v>
      </c>
      <c r="I271" s="613" t="s">
        <v>10391</v>
      </c>
      <c r="J271" s="614" t="s">
        <v>656</v>
      </c>
      <c r="K271" s="623" t="s">
        <v>481</v>
      </c>
      <c r="L271" s="613" t="s">
        <v>10452</v>
      </c>
      <c r="M271" s="613" t="s">
        <v>10438</v>
      </c>
      <c r="N271" s="620" t="s">
        <v>10453</v>
      </c>
      <c r="O271" s="624" t="s">
        <v>10613</v>
      </c>
      <c r="P271" s="614"/>
      <c r="Q271" s="613" t="s">
        <v>545</v>
      </c>
      <c r="R271" s="614"/>
      <c r="S271" s="613" t="s">
        <v>429</v>
      </c>
      <c r="T271" s="613" t="s">
        <v>418</v>
      </c>
      <c r="U271" s="613" t="s">
        <v>9536</v>
      </c>
      <c r="V271" s="614"/>
      <c r="W271" s="613" t="s">
        <v>10599</v>
      </c>
      <c r="X271" s="614"/>
    </row>
    <row r="272">
      <c r="A272" s="616"/>
      <c r="B272" s="621" t="s">
        <v>8485</v>
      </c>
      <c r="C272" s="618" t="s">
        <v>8486</v>
      </c>
      <c r="D272" s="607"/>
      <c r="E272" s="614"/>
      <c r="F272" s="614"/>
      <c r="G272" s="613" t="s">
        <v>8979</v>
      </c>
      <c r="H272" s="613" t="s">
        <v>10442</v>
      </c>
      <c r="I272" s="613" t="s">
        <v>10457</v>
      </c>
      <c r="J272" s="613" t="s">
        <v>10223</v>
      </c>
      <c r="K272" s="749">
        <v>43746.0</v>
      </c>
      <c r="L272" s="613" t="s">
        <v>10445</v>
      </c>
      <c r="M272" s="613" t="s">
        <v>10458</v>
      </c>
      <c r="N272" s="620" t="s">
        <v>10447</v>
      </c>
      <c r="O272" s="624" t="s">
        <v>10448</v>
      </c>
      <c r="P272" s="614"/>
      <c r="Q272" s="613" t="s">
        <v>545</v>
      </c>
      <c r="R272" s="614"/>
      <c r="S272" s="613" t="s">
        <v>429</v>
      </c>
      <c r="T272" s="613" t="s">
        <v>418</v>
      </c>
      <c r="U272" s="613" t="s">
        <v>9536</v>
      </c>
      <c r="V272" s="614"/>
      <c r="W272" s="613" t="s">
        <v>10599</v>
      </c>
      <c r="X272" s="614"/>
    </row>
    <row r="273">
      <c r="A273" s="616"/>
      <c r="B273" s="621" t="s">
        <v>8768</v>
      </c>
      <c r="C273" s="618" t="s">
        <v>8502</v>
      </c>
      <c r="D273" s="607"/>
      <c r="E273" s="614"/>
      <c r="F273" s="614"/>
      <c r="G273" s="613" t="s">
        <v>10625</v>
      </c>
      <c r="H273" s="613" t="s">
        <v>10626</v>
      </c>
      <c r="I273" s="613" t="s">
        <v>10627</v>
      </c>
      <c r="J273" s="613" t="s">
        <v>10628</v>
      </c>
      <c r="K273" s="613" t="s">
        <v>10629</v>
      </c>
      <c r="L273" s="613" t="s">
        <v>10609</v>
      </c>
      <c r="M273" s="613" t="s">
        <v>10630</v>
      </c>
      <c r="N273" s="620" t="s">
        <v>10631</v>
      </c>
      <c r="O273" s="624" t="s">
        <v>10632</v>
      </c>
      <c r="P273" s="614"/>
      <c r="Q273" s="613" t="s">
        <v>545</v>
      </c>
      <c r="R273" s="614"/>
      <c r="S273" s="613" t="s">
        <v>10633</v>
      </c>
      <c r="T273" s="613" t="s">
        <v>10634</v>
      </c>
      <c r="U273" s="613" t="s">
        <v>9536</v>
      </c>
      <c r="V273" s="614"/>
      <c r="W273" s="613" t="s">
        <v>10599</v>
      </c>
      <c r="X273" s="614"/>
    </row>
    <row r="274">
      <c r="A274" s="616"/>
      <c r="B274" s="621" t="s">
        <v>8522</v>
      </c>
      <c r="C274" s="618" t="s">
        <v>8523</v>
      </c>
      <c r="D274" s="607"/>
      <c r="E274" s="614"/>
      <c r="F274" s="614"/>
      <c r="G274" s="613" t="s">
        <v>10635</v>
      </c>
      <c r="H274" s="613" t="s">
        <v>10636</v>
      </c>
      <c r="I274" s="613" t="s">
        <v>10637</v>
      </c>
      <c r="J274" s="613" t="s">
        <v>10639</v>
      </c>
      <c r="K274" s="613" t="s">
        <v>10482</v>
      </c>
      <c r="L274" s="613" t="s">
        <v>10640</v>
      </c>
      <c r="M274" s="613" t="s">
        <v>10641</v>
      </c>
      <c r="N274" s="620" t="s">
        <v>10642</v>
      </c>
      <c r="O274" s="624" t="s">
        <v>10643</v>
      </c>
      <c r="P274" s="614"/>
      <c r="Q274" s="613" t="s">
        <v>545</v>
      </c>
      <c r="R274" s="614"/>
      <c r="S274" s="613" t="s">
        <v>10644</v>
      </c>
      <c r="T274" s="613" t="s">
        <v>10217</v>
      </c>
      <c r="U274" s="613" t="s">
        <v>9536</v>
      </c>
      <c r="V274" s="614"/>
      <c r="W274" s="613" t="s">
        <v>10599</v>
      </c>
      <c r="X274" s="614"/>
    </row>
    <row r="275">
      <c r="A275" s="616"/>
      <c r="B275" s="621" t="s">
        <v>8543</v>
      </c>
      <c r="C275" s="618" t="s">
        <v>8544</v>
      </c>
      <c r="D275" s="607"/>
      <c r="E275" s="614"/>
      <c r="F275" s="614"/>
      <c r="G275" s="613" t="s">
        <v>10645</v>
      </c>
      <c r="H275" s="613" t="s">
        <v>10493</v>
      </c>
      <c r="I275" s="613" t="s">
        <v>10646</v>
      </c>
      <c r="J275" s="613" t="s">
        <v>10246</v>
      </c>
      <c r="K275" s="614" t="s">
        <v>379</v>
      </c>
      <c r="L275" s="613" t="s">
        <v>10647</v>
      </c>
      <c r="M275" s="613" t="s">
        <v>10648</v>
      </c>
      <c r="N275" s="620" t="s">
        <v>10649</v>
      </c>
      <c r="O275" s="624" t="s">
        <v>565</v>
      </c>
      <c r="P275" s="614"/>
      <c r="Q275" s="613" t="s">
        <v>545</v>
      </c>
      <c r="R275" s="614"/>
      <c r="S275" s="613" t="s">
        <v>10650</v>
      </c>
      <c r="T275" s="613" t="s">
        <v>10651</v>
      </c>
      <c r="U275" s="613" t="s">
        <v>9536</v>
      </c>
      <c r="V275" s="614"/>
      <c r="W275" s="635" t="s">
        <v>10652</v>
      </c>
      <c r="X275" s="614"/>
    </row>
    <row r="276">
      <c r="A276" s="616"/>
      <c r="B276" s="621" t="s">
        <v>8565</v>
      </c>
      <c r="C276" s="618" t="s">
        <v>8566</v>
      </c>
      <c r="D276" s="607"/>
      <c r="E276" s="614"/>
      <c r="F276" s="614"/>
      <c r="G276" s="613" t="s">
        <v>10653</v>
      </c>
      <c r="H276" s="613" t="s">
        <v>10504</v>
      </c>
      <c r="I276" s="613" t="s">
        <v>10505</v>
      </c>
      <c r="J276" s="613" t="s">
        <v>10246</v>
      </c>
      <c r="K276" s="614" t="s">
        <v>379</v>
      </c>
      <c r="L276" s="613" t="s">
        <v>10654</v>
      </c>
      <c r="M276" s="613" t="s">
        <v>10507</v>
      </c>
      <c r="N276" s="620" t="s">
        <v>10655</v>
      </c>
      <c r="O276" s="624" t="s">
        <v>10656</v>
      </c>
      <c r="P276" s="614"/>
      <c r="Q276" s="613" t="s">
        <v>545</v>
      </c>
      <c r="R276" s="614"/>
      <c r="S276" s="613" t="s">
        <v>10657</v>
      </c>
      <c r="T276" s="613" t="s">
        <v>418</v>
      </c>
      <c r="U276" s="613" t="s">
        <v>9536</v>
      </c>
      <c r="V276" s="614"/>
      <c r="W276" s="613" t="s">
        <v>10599</v>
      </c>
      <c r="X276" s="614"/>
    </row>
    <row r="277">
      <c r="A277" s="616"/>
      <c r="B277" s="621" t="s">
        <v>8581</v>
      </c>
      <c r="C277" s="618" t="s">
        <v>8582</v>
      </c>
      <c r="D277" s="607"/>
      <c r="E277" s="614"/>
      <c r="F277" s="614"/>
      <c r="G277" s="613" t="s">
        <v>10659</v>
      </c>
      <c r="H277" s="613" t="s">
        <v>10512</v>
      </c>
      <c r="I277" s="613" t="s">
        <v>10660</v>
      </c>
      <c r="J277" s="613" t="s">
        <v>10661</v>
      </c>
      <c r="K277" s="614" t="s">
        <v>8588</v>
      </c>
      <c r="L277" s="613" t="s">
        <v>10662</v>
      </c>
      <c r="M277" s="613" t="s">
        <v>10663</v>
      </c>
      <c r="N277" s="620" t="s">
        <v>10664</v>
      </c>
      <c r="O277" s="624" t="s">
        <v>10665</v>
      </c>
      <c r="P277" s="614"/>
      <c r="Q277" s="613" t="s">
        <v>545</v>
      </c>
      <c r="R277" s="614"/>
      <c r="S277" s="613" t="s">
        <v>10666</v>
      </c>
      <c r="T277" s="613" t="s">
        <v>10667</v>
      </c>
      <c r="U277" s="613" t="s">
        <v>9536</v>
      </c>
      <c r="V277" s="614"/>
      <c r="W277" s="613" t="s">
        <v>10599</v>
      </c>
      <c r="X277" s="614"/>
    </row>
    <row r="278">
      <c r="A278" s="616"/>
      <c r="B278" s="621" t="s">
        <v>8608</v>
      </c>
      <c r="C278" s="618" t="s">
        <v>8609</v>
      </c>
      <c r="D278" s="607"/>
      <c r="E278" s="614"/>
      <c r="F278" s="614"/>
      <c r="G278" s="613" t="s">
        <v>10668</v>
      </c>
      <c r="H278" s="613" t="s">
        <v>10669</v>
      </c>
      <c r="I278" s="613" t="s">
        <v>10670</v>
      </c>
      <c r="J278" s="613" t="s">
        <v>10364</v>
      </c>
      <c r="K278" s="613" t="s">
        <v>10671</v>
      </c>
      <c r="L278" s="613" t="s">
        <v>10672</v>
      </c>
      <c r="M278" s="613" t="s">
        <v>10673</v>
      </c>
      <c r="N278" s="620" t="s">
        <v>10674</v>
      </c>
      <c r="O278" s="624" t="s">
        <v>10676</v>
      </c>
      <c r="P278" s="614"/>
      <c r="Q278" s="613" t="s">
        <v>545</v>
      </c>
      <c r="R278" s="614"/>
      <c r="S278" s="613" t="s">
        <v>429</v>
      </c>
      <c r="T278" s="613" t="s">
        <v>418</v>
      </c>
      <c r="U278" s="613" t="s">
        <v>9536</v>
      </c>
      <c r="V278" s="614"/>
      <c r="W278" s="613" t="s">
        <v>10599</v>
      </c>
      <c r="X278" s="614"/>
    </row>
    <row r="279">
      <c r="A279" s="616"/>
      <c r="B279" s="621" t="s">
        <v>8625</v>
      </c>
      <c r="C279" s="618" t="s">
        <v>8626</v>
      </c>
      <c r="D279" s="607"/>
      <c r="E279" s="614"/>
      <c r="F279" s="614"/>
      <c r="G279" s="613" t="s">
        <v>10677</v>
      </c>
      <c r="H279" s="613" t="s">
        <v>10678</v>
      </c>
      <c r="I279" s="613" t="s">
        <v>10679</v>
      </c>
      <c r="J279" s="613" t="s">
        <v>10271</v>
      </c>
      <c r="K279" s="613" t="s">
        <v>10680</v>
      </c>
      <c r="L279" s="613" t="s">
        <v>10681</v>
      </c>
      <c r="M279" s="613" t="s">
        <v>10682</v>
      </c>
      <c r="N279" s="620" t="s">
        <v>10683</v>
      </c>
      <c r="O279" s="624" t="s">
        <v>10684</v>
      </c>
      <c r="P279" s="614"/>
      <c r="Q279" s="613" t="s">
        <v>545</v>
      </c>
      <c r="R279" s="614"/>
      <c r="S279" s="613" t="s">
        <v>10685</v>
      </c>
      <c r="T279" s="613" t="s">
        <v>10686</v>
      </c>
      <c r="U279" s="613" t="s">
        <v>9536</v>
      </c>
      <c r="V279" s="614"/>
      <c r="W279" s="613" t="s">
        <v>10599</v>
      </c>
      <c r="X279" s="614"/>
    </row>
    <row r="280">
      <c r="A280" s="616"/>
      <c r="B280" s="621" t="s">
        <v>8647</v>
      </c>
      <c r="C280" s="618" t="s">
        <v>8648</v>
      </c>
      <c r="D280" s="607"/>
      <c r="E280" s="614"/>
      <c r="F280" s="614"/>
      <c r="G280" s="613" t="s">
        <v>9025</v>
      </c>
      <c r="H280" s="613" t="s">
        <v>10555</v>
      </c>
      <c r="I280" s="613" t="s">
        <v>10505</v>
      </c>
      <c r="J280" s="613" t="s">
        <v>10246</v>
      </c>
      <c r="K280" s="614" t="s">
        <v>379</v>
      </c>
      <c r="L280" s="613" t="s">
        <v>10687</v>
      </c>
      <c r="M280" s="613" t="s">
        <v>10507</v>
      </c>
      <c r="N280" s="620" t="s">
        <v>10557</v>
      </c>
      <c r="O280" s="624" t="s">
        <v>10689</v>
      </c>
      <c r="P280" s="614"/>
      <c r="Q280" s="613" t="s">
        <v>545</v>
      </c>
      <c r="R280" s="614"/>
      <c r="S280" s="613" t="s">
        <v>10690</v>
      </c>
      <c r="T280" s="613" t="s">
        <v>418</v>
      </c>
      <c r="U280" s="613" t="s">
        <v>9536</v>
      </c>
      <c r="V280" s="614"/>
      <c r="W280" s="613" t="s">
        <v>10599</v>
      </c>
      <c r="X280" s="614"/>
    </row>
    <row r="281">
      <c r="A281" s="616"/>
      <c r="B281" s="621" t="s">
        <v>8660</v>
      </c>
      <c r="C281" s="618" t="s">
        <v>8661</v>
      </c>
      <c r="D281" s="607"/>
      <c r="E281" s="614"/>
      <c r="F281" s="614"/>
      <c r="G281" s="613" t="s">
        <v>10691</v>
      </c>
      <c r="H281" s="613" t="s">
        <v>10563</v>
      </c>
      <c r="I281" s="613" t="s">
        <v>10391</v>
      </c>
      <c r="J281" s="613" t="s">
        <v>10283</v>
      </c>
      <c r="K281" s="613" t="s">
        <v>10680</v>
      </c>
      <c r="L281" s="613" t="s">
        <v>10692</v>
      </c>
      <c r="M281" s="613" t="s">
        <v>10693</v>
      </c>
      <c r="N281" s="620" t="s">
        <v>10568</v>
      </c>
      <c r="O281" s="624" t="s">
        <v>10694</v>
      </c>
      <c r="P281" s="614"/>
      <c r="Q281" s="613" t="s">
        <v>545</v>
      </c>
      <c r="R281" s="614"/>
      <c r="S281" s="613" t="s">
        <v>10695</v>
      </c>
      <c r="T281" s="613" t="s">
        <v>418</v>
      </c>
      <c r="U281" s="613" t="s">
        <v>9536</v>
      </c>
      <c r="V281" s="614"/>
      <c r="W281" s="613" t="s">
        <v>10599</v>
      </c>
      <c r="X281" s="614"/>
    </row>
    <row r="282">
      <c r="A282" s="616"/>
      <c r="B282" s="621" t="s">
        <v>8681</v>
      </c>
      <c r="C282" s="618" t="s">
        <v>8682</v>
      </c>
      <c r="D282" s="607"/>
      <c r="E282" s="614"/>
      <c r="F282" s="614"/>
      <c r="G282" s="613" t="s">
        <v>10696</v>
      </c>
      <c r="H282" s="613" t="s">
        <v>10573</v>
      </c>
      <c r="I282" s="613" t="s">
        <v>10574</v>
      </c>
      <c r="J282" s="613" t="s">
        <v>10285</v>
      </c>
      <c r="K282" s="614" t="s">
        <v>8684</v>
      </c>
      <c r="L282" s="613" t="s">
        <v>10697</v>
      </c>
      <c r="M282" s="613" t="s">
        <v>10698</v>
      </c>
      <c r="N282" s="620" t="s">
        <v>10699</v>
      </c>
      <c r="O282" s="624" t="s">
        <v>565</v>
      </c>
      <c r="P282" s="614"/>
      <c r="Q282" s="613" t="s">
        <v>545</v>
      </c>
      <c r="R282" s="614"/>
      <c r="S282" s="613" t="s">
        <v>10700</v>
      </c>
      <c r="T282" s="613" t="s">
        <v>418</v>
      </c>
      <c r="U282" s="613" t="s">
        <v>9536</v>
      </c>
      <c r="V282" s="614"/>
      <c r="W282" s="613" t="s">
        <v>10599</v>
      </c>
      <c r="X282" s="614"/>
    </row>
    <row r="283">
      <c r="A283" s="616"/>
      <c r="B283" s="621" t="s">
        <v>8694</v>
      </c>
      <c r="C283" s="618" t="s">
        <v>8695</v>
      </c>
      <c r="D283" s="607"/>
      <c r="E283" s="614"/>
      <c r="F283" s="614"/>
      <c r="G283" s="613" t="s">
        <v>397</v>
      </c>
      <c r="H283" s="613" t="s">
        <v>10581</v>
      </c>
      <c r="I283" s="613" t="s">
        <v>10505</v>
      </c>
      <c r="J283" s="613" t="s">
        <v>10246</v>
      </c>
      <c r="K283" s="614" t="s">
        <v>379</v>
      </c>
      <c r="L283" s="613" t="s">
        <v>10506</v>
      </c>
      <c r="M283" s="613" t="s">
        <v>10507</v>
      </c>
      <c r="N283" s="620" t="s">
        <v>10453</v>
      </c>
      <c r="O283" s="624" t="s">
        <v>565</v>
      </c>
      <c r="P283" s="614"/>
      <c r="Q283" s="613" t="s">
        <v>545</v>
      </c>
      <c r="R283" s="614"/>
      <c r="S283" s="613" t="s">
        <v>10583</v>
      </c>
      <c r="T283" s="613" t="s">
        <v>418</v>
      </c>
      <c r="U283" s="613" t="s">
        <v>9536</v>
      </c>
      <c r="V283" s="614"/>
      <c r="W283" s="613" t="s">
        <v>10599</v>
      </c>
      <c r="X283" s="614"/>
    </row>
    <row r="284">
      <c r="A284" s="631"/>
      <c r="B284" s="631"/>
      <c r="C284" s="631"/>
      <c r="D284" s="607"/>
      <c r="E284" s="614"/>
      <c r="F284" s="614"/>
      <c r="G284" s="614"/>
      <c r="H284" s="646" t="s">
        <v>388</v>
      </c>
      <c r="I284" s="613"/>
      <c r="J284" s="614"/>
      <c r="K284" s="614"/>
      <c r="L284" s="613"/>
      <c r="M284" s="614"/>
      <c r="N284" s="614"/>
      <c r="O284" s="613" t="s">
        <v>565</v>
      </c>
      <c r="P284" s="614"/>
      <c r="Q284" s="613" t="s">
        <v>545</v>
      </c>
      <c r="R284" s="614"/>
      <c r="S284" s="614"/>
      <c r="T284" s="613" t="s">
        <v>418</v>
      </c>
      <c r="U284" s="614"/>
      <c r="V284" s="614"/>
      <c r="W284" s="614"/>
      <c r="X284" s="614"/>
    </row>
    <row r="285">
      <c r="A285" s="631" t="s">
        <v>10703</v>
      </c>
      <c r="B285" s="612"/>
      <c r="C285" s="612"/>
      <c r="D285" s="607"/>
      <c r="E285" s="614"/>
      <c r="F285" s="614"/>
      <c r="G285" s="614"/>
      <c r="H285" s="613" t="s">
        <v>388</v>
      </c>
      <c r="I285" s="613" t="s">
        <v>10391</v>
      </c>
      <c r="J285" s="613" t="s">
        <v>576</v>
      </c>
      <c r="K285" s="613" t="s">
        <v>10392</v>
      </c>
      <c r="L285" s="613"/>
      <c r="M285" s="614"/>
      <c r="N285" s="614"/>
      <c r="O285" s="635" t="s">
        <v>565</v>
      </c>
      <c r="P285" s="614"/>
      <c r="Q285" s="613" t="s">
        <v>545</v>
      </c>
      <c r="R285" s="614"/>
      <c r="S285" s="613"/>
      <c r="T285" s="613" t="s">
        <v>418</v>
      </c>
      <c r="U285" s="614"/>
      <c r="V285" s="614"/>
      <c r="W285" s="614"/>
      <c r="X285" s="614"/>
    </row>
    <row r="286">
      <c r="A286" s="616"/>
      <c r="B286" s="621" t="s">
        <v>8373</v>
      </c>
      <c r="C286" s="618" t="s">
        <v>8376</v>
      </c>
      <c r="D286" s="607"/>
      <c r="E286" s="614"/>
      <c r="F286" s="614"/>
      <c r="G286" s="613" t="s">
        <v>10705</v>
      </c>
      <c r="H286" s="613" t="s">
        <v>10706</v>
      </c>
      <c r="I286" s="613" t="s">
        <v>10707</v>
      </c>
      <c r="J286" s="613" t="s">
        <v>10708</v>
      </c>
      <c r="K286" s="613" t="s">
        <v>10709</v>
      </c>
      <c r="L286" s="613" t="s">
        <v>10711</v>
      </c>
      <c r="M286" s="613" t="s">
        <v>10713</v>
      </c>
      <c r="N286" s="620" t="s">
        <v>10714</v>
      </c>
      <c r="O286" s="624" t="s">
        <v>10715</v>
      </c>
      <c r="P286" s="614"/>
      <c r="Q286" s="613" t="s">
        <v>545</v>
      </c>
      <c r="R286" s="614"/>
      <c r="S286" s="613"/>
      <c r="T286" s="613" t="s">
        <v>10716</v>
      </c>
      <c r="U286" s="614" t="s">
        <v>382</v>
      </c>
      <c r="V286" s="614"/>
      <c r="W286" s="613" t="s">
        <v>10599</v>
      </c>
      <c r="X286" s="614"/>
    </row>
    <row r="287">
      <c r="A287" s="616"/>
      <c r="B287" s="621" t="s">
        <v>8397</v>
      </c>
      <c r="C287" s="618" t="s">
        <v>8398</v>
      </c>
      <c r="D287" s="607"/>
      <c r="E287" s="614"/>
      <c r="F287" s="614"/>
      <c r="G287" s="613" t="s">
        <v>10300</v>
      </c>
      <c r="H287" s="613" t="s">
        <v>10411</v>
      </c>
      <c r="I287" s="613" t="s">
        <v>10601</v>
      </c>
      <c r="J287" s="613" t="s">
        <v>8404</v>
      </c>
      <c r="K287" s="614" t="s">
        <v>8404</v>
      </c>
      <c r="L287" s="613" t="s">
        <v>10717</v>
      </c>
      <c r="M287" s="613" t="s">
        <v>10414</v>
      </c>
      <c r="N287" s="620" t="s">
        <v>10718</v>
      </c>
      <c r="O287" s="624" t="s">
        <v>10416</v>
      </c>
      <c r="P287" s="614"/>
      <c r="Q287" s="613" t="s">
        <v>545</v>
      </c>
      <c r="R287" s="614"/>
      <c r="S287" s="614"/>
      <c r="T287" s="613" t="s">
        <v>10606</v>
      </c>
      <c r="U287" s="614" t="s">
        <v>382</v>
      </c>
      <c r="V287" s="614"/>
      <c r="W287" s="613" t="s">
        <v>10599</v>
      </c>
      <c r="X287" s="614"/>
    </row>
    <row r="288">
      <c r="A288" s="616"/>
      <c r="B288" s="621" t="s">
        <v>8418</v>
      </c>
      <c r="C288" s="618" t="s">
        <v>8419</v>
      </c>
      <c r="D288" s="607"/>
      <c r="E288" s="614"/>
      <c r="F288" s="614"/>
      <c r="G288" s="613" t="s">
        <v>10719</v>
      </c>
      <c r="H288" s="613" t="s">
        <v>10422</v>
      </c>
      <c r="I288" s="613" t="s">
        <v>10720</v>
      </c>
      <c r="J288" s="613" t="s">
        <v>10722</v>
      </c>
      <c r="K288" s="614" t="s">
        <v>8426</v>
      </c>
      <c r="L288" s="613" t="s">
        <v>10723</v>
      </c>
      <c r="M288" s="613" t="s">
        <v>10426</v>
      </c>
      <c r="N288" s="620" t="s">
        <v>10725</v>
      </c>
      <c r="O288" s="624" t="s">
        <v>10726</v>
      </c>
      <c r="P288" s="614"/>
      <c r="Q288" s="613" t="s">
        <v>545</v>
      </c>
      <c r="R288" s="614"/>
      <c r="S288" s="614"/>
      <c r="T288" s="613" t="s">
        <v>10217</v>
      </c>
      <c r="U288" s="614" t="s">
        <v>382</v>
      </c>
      <c r="V288" s="614"/>
      <c r="W288" s="613" t="s">
        <v>10599</v>
      </c>
      <c r="X288" s="614"/>
    </row>
    <row r="289">
      <c r="A289" s="616"/>
      <c r="B289" s="621" t="s">
        <v>8443</v>
      </c>
      <c r="C289" s="618" t="s">
        <v>8444</v>
      </c>
      <c r="D289" s="607"/>
      <c r="E289" s="614"/>
      <c r="F289" s="614"/>
      <c r="G289" s="613" t="s">
        <v>10309</v>
      </c>
      <c r="H289" s="613" t="s">
        <v>10436</v>
      </c>
      <c r="I289" s="613" t="s">
        <v>10727</v>
      </c>
      <c r="J289" s="613" t="s">
        <v>576</v>
      </c>
      <c r="K289" s="613" t="s">
        <v>10392</v>
      </c>
      <c r="L289" s="613" t="s">
        <v>10723</v>
      </c>
      <c r="M289" s="613" t="s">
        <v>10438</v>
      </c>
      <c r="N289" s="620" t="s">
        <v>10728</v>
      </c>
      <c r="O289" s="624" t="s">
        <v>10440</v>
      </c>
      <c r="P289" s="614"/>
      <c r="Q289" s="613" t="s">
        <v>545</v>
      </c>
      <c r="R289" s="614"/>
      <c r="S289" s="614"/>
      <c r="T289" s="613" t="s">
        <v>10729</v>
      </c>
      <c r="U289" s="614" t="s">
        <v>382</v>
      </c>
      <c r="V289" s="614"/>
      <c r="W289" s="613" t="s">
        <v>10599</v>
      </c>
      <c r="X289" s="614"/>
    </row>
    <row r="290">
      <c r="A290" s="616"/>
      <c r="B290" s="621" t="s">
        <v>8456</v>
      </c>
      <c r="C290" s="618" t="s">
        <v>8457</v>
      </c>
      <c r="D290" s="607"/>
      <c r="E290" s="614"/>
      <c r="F290" s="614"/>
      <c r="G290" s="613" t="s">
        <v>10313</v>
      </c>
      <c r="H290" s="613" t="s">
        <v>10442</v>
      </c>
      <c r="I290" s="613" t="s">
        <v>10443</v>
      </c>
      <c r="J290" s="755">
        <v>43748.0</v>
      </c>
      <c r="K290" s="747">
        <v>43746.0</v>
      </c>
      <c r="L290" s="613" t="s">
        <v>10445</v>
      </c>
      <c r="M290" s="613" t="s">
        <v>10446</v>
      </c>
      <c r="N290" s="620" t="s">
        <v>10728</v>
      </c>
      <c r="O290" s="624" t="s">
        <v>10448</v>
      </c>
      <c r="P290" s="614"/>
      <c r="Q290" s="613" t="s">
        <v>545</v>
      </c>
      <c r="R290" s="614"/>
      <c r="S290" s="614"/>
      <c r="T290" s="613" t="s">
        <v>10732</v>
      </c>
      <c r="U290" s="614" t="s">
        <v>382</v>
      </c>
      <c r="V290" s="614"/>
      <c r="W290" s="613" t="s">
        <v>10599</v>
      </c>
      <c r="X290" s="614"/>
    </row>
    <row r="291">
      <c r="A291" s="616"/>
      <c r="B291" s="621" t="s">
        <v>8478</v>
      </c>
      <c r="C291" s="618" t="s">
        <v>8480</v>
      </c>
      <c r="D291" s="607"/>
      <c r="E291" s="614"/>
      <c r="F291" s="614"/>
      <c r="G291" s="613" t="s">
        <v>10309</v>
      </c>
      <c r="H291" s="613" t="s">
        <v>10436</v>
      </c>
      <c r="I291" s="613" t="s">
        <v>10391</v>
      </c>
      <c r="J291" s="613" t="s">
        <v>576</v>
      </c>
      <c r="K291" s="623" t="s">
        <v>481</v>
      </c>
      <c r="L291" s="613" t="s">
        <v>10733</v>
      </c>
      <c r="M291" s="613" t="s">
        <v>10438</v>
      </c>
      <c r="N291" s="620" t="s">
        <v>10728</v>
      </c>
      <c r="O291" s="624" t="s">
        <v>10440</v>
      </c>
      <c r="P291" s="614"/>
      <c r="Q291" s="613" t="s">
        <v>545</v>
      </c>
      <c r="R291" s="614"/>
      <c r="S291" s="614"/>
      <c r="T291" s="613" t="s">
        <v>418</v>
      </c>
      <c r="U291" s="614" t="s">
        <v>382</v>
      </c>
      <c r="V291" s="614"/>
      <c r="W291" s="613" t="s">
        <v>10599</v>
      </c>
      <c r="X291" s="614"/>
    </row>
    <row r="292">
      <c r="A292" s="616"/>
      <c r="B292" s="621" t="s">
        <v>8485</v>
      </c>
      <c r="C292" s="618" t="s">
        <v>8486</v>
      </c>
      <c r="D292" s="607"/>
      <c r="E292" s="614"/>
      <c r="F292" s="614"/>
      <c r="G292" s="613" t="s">
        <v>10736</v>
      </c>
      <c r="H292" s="613" t="s">
        <v>10442</v>
      </c>
      <c r="I292" s="613" t="s">
        <v>10457</v>
      </c>
      <c r="J292" s="614"/>
      <c r="K292" s="749">
        <v>43746.0</v>
      </c>
      <c r="L292" s="613" t="s">
        <v>10445</v>
      </c>
      <c r="M292" s="613" t="s">
        <v>10458</v>
      </c>
      <c r="N292" s="620" t="s">
        <v>10447</v>
      </c>
      <c r="O292" s="624" t="s">
        <v>10448</v>
      </c>
      <c r="P292" s="614"/>
      <c r="Q292" s="613" t="s">
        <v>545</v>
      </c>
      <c r="R292" s="614"/>
      <c r="S292" s="614"/>
      <c r="T292" s="613" t="s">
        <v>418</v>
      </c>
      <c r="U292" s="614" t="s">
        <v>382</v>
      </c>
      <c r="V292" s="614"/>
      <c r="W292" s="613" t="s">
        <v>10599</v>
      </c>
      <c r="X292" s="614"/>
    </row>
    <row r="293">
      <c r="A293" s="616"/>
      <c r="B293" s="621" t="s">
        <v>8768</v>
      </c>
      <c r="C293" s="618" t="s">
        <v>8502</v>
      </c>
      <c r="D293" s="607"/>
      <c r="E293" s="614"/>
      <c r="F293" s="614"/>
      <c r="G293" s="613" t="s">
        <v>10737</v>
      </c>
      <c r="H293" s="613" t="s">
        <v>10738</v>
      </c>
      <c r="I293" s="613" t="s">
        <v>10739</v>
      </c>
      <c r="J293" s="613" t="s">
        <v>10740</v>
      </c>
      <c r="K293" s="613" t="s">
        <v>10741</v>
      </c>
      <c r="L293" s="613" t="s">
        <v>10723</v>
      </c>
      <c r="M293" s="613" t="s">
        <v>10742</v>
      </c>
      <c r="N293" s="620" t="s">
        <v>10743</v>
      </c>
      <c r="O293" s="624" t="s">
        <v>10744</v>
      </c>
      <c r="P293" s="614"/>
      <c r="Q293" s="613" t="s">
        <v>545</v>
      </c>
      <c r="R293" s="614"/>
      <c r="S293" s="614"/>
      <c r="T293" s="613" t="s">
        <v>10745</v>
      </c>
      <c r="U293" s="614" t="s">
        <v>382</v>
      </c>
      <c r="V293" s="614"/>
      <c r="W293" s="613" t="s">
        <v>10599</v>
      </c>
      <c r="X293" s="614"/>
    </row>
    <row r="294">
      <c r="A294" s="616"/>
      <c r="B294" s="621" t="s">
        <v>8522</v>
      </c>
      <c r="C294" s="618" t="s">
        <v>8523</v>
      </c>
      <c r="D294" s="607"/>
      <c r="E294" s="614"/>
      <c r="F294" s="614"/>
      <c r="G294" s="613" t="s">
        <v>10746</v>
      </c>
      <c r="H294" s="613" t="s">
        <v>10748</v>
      </c>
      <c r="I294" s="613" t="s">
        <v>10750</v>
      </c>
      <c r="J294" s="613" t="s">
        <v>10751</v>
      </c>
      <c r="K294" s="613" t="s">
        <v>10482</v>
      </c>
      <c r="L294" s="613" t="s">
        <v>10752</v>
      </c>
      <c r="M294" s="613" t="s">
        <v>10753</v>
      </c>
      <c r="N294" s="620" t="s">
        <v>10754</v>
      </c>
      <c r="O294" s="624" t="s">
        <v>10755</v>
      </c>
      <c r="P294" s="614"/>
      <c r="Q294" s="613" t="s">
        <v>545</v>
      </c>
      <c r="R294" s="614"/>
      <c r="S294" s="614"/>
      <c r="T294" s="613" t="s">
        <v>10756</v>
      </c>
      <c r="U294" s="614" t="s">
        <v>382</v>
      </c>
      <c r="V294" s="614"/>
      <c r="W294" s="613" t="s">
        <v>10599</v>
      </c>
      <c r="X294" s="614"/>
    </row>
    <row r="295">
      <c r="A295" s="616"/>
      <c r="B295" s="621" t="s">
        <v>8543</v>
      </c>
      <c r="C295" s="618" t="s">
        <v>8544</v>
      </c>
      <c r="D295" s="607"/>
      <c r="E295" s="614"/>
      <c r="F295" s="614"/>
      <c r="G295" s="613" t="s">
        <v>10757</v>
      </c>
      <c r="H295" s="613" t="s">
        <v>10758</v>
      </c>
      <c r="I295" s="613" t="s">
        <v>10759</v>
      </c>
      <c r="J295" s="613" t="s">
        <v>10760</v>
      </c>
      <c r="K295" s="614" t="s">
        <v>379</v>
      </c>
      <c r="L295" s="613" t="s">
        <v>10761</v>
      </c>
      <c r="M295" s="613" t="s">
        <v>10762</v>
      </c>
      <c r="N295" s="620" t="s">
        <v>10763</v>
      </c>
      <c r="O295" s="624" t="s">
        <v>10764</v>
      </c>
      <c r="P295" s="614"/>
      <c r="Q295" s="613" t="s">
        <v>545</v>
      </c>
      <c r="R295" s="614"/>
      <c r="S295" s="614"/>
      <c r="T295" s="613" t="s">
        <v>10501</v>
      </c>
      <c r="U295" s="614" t="s">
        <v>382</v>
      </c>
      <c r="V295" s="614"/>
      <c r="W295" s="613" t="s">
        <v>10599</v>
      </c>
      <c r="X295" s="614"/>
    </row>
    <row r="296">
      <c r="A296" s="616"/>
      <c r="B296" s="621" t="s">
        <v>8565</v>
      </c>
      <c r="C296" s="618" t="s">
        <v>8566</v>
      </c>
      <c r="D296" s="607"/>
      <c r="E296" s="614"/>
      <c r="F296" s="614"/>
      <c r="G296" s="613" t="s">
        <v>10309</v>
      </c>
      <c r="H296" s="613" t="s">
        <v>10504</v>
      </c>
      <c r="I296" s="613" t="s">
        <v>10505</v>
      </c>
      <c r="J296" s="613" t="s">
        <v>379</v>
      </c>
      <c r="K296" s="614" t="s">
        <v>379</v>
      </c>
      <c r="L296" s="613" t="s">
        <v>10733</v>
      </c>
      <c r="M296" s="613" t="s">
        <v>10507</v>
      </c>
      <c r="N296" s="620" t="s">
        <v>10765</v>
      </c>
      <c r="O296" s="624" t="s">
        <v>10766</v>
      </c>
      <c r="P296" s="614"/>
      <c r="Q296" s="613" t="s">
        <v>545</v>
      </c>
      <c r="R296" s="614"/>
      <c r="S296" s="614"/>
      <c r="T296" s="613" t="s">
        <v>418</v>
      </c>
      <c r="U296" s="614" t="s">
        <v>382</v>
      </c>
      <c r="V296" s="614"/>
      <c r="W296" s="613" t="s">
        <v>10599</v>
      </c>
      <c r="X296" s="614"/>
    </row>
    <row r="297">
      <c r="A297" s="616"/>
      <c r="B297" s="621" t="s">
        <v>8581</v>
      </c>
      <c r="C297" s="618" t="s">
        <v>8582</v>
      </c>
      <c r="D297" s="607"/>
      <c r="E297" s="614"/>
      <c r="F297" s="614"/>
      <c r="G297" s="613" t="s">
        <v>10768</v>
      </c>
      <c r="H297" s="613" t="s">
        <v>10512</v>
      </c>
      <c r="I297" s="613" t="s">
        <v>10769</v>
      </c>
      <c r="J297" s="613" t="s">
        <v>10770</v>
      </c>
      <c r="K297" s="614" t="s">
        <v>8588</v>
      </c>
      <c r="L297" s="613" t="s">
        <v>10771</v>
      </c>
      <c r="M297" s="613" t="s">
        <v>10772</v>
      </c>
      <c r="N297" s="620" t="s">
        <v>10773</v>
      </c>
      <c r="O297" s="624" t="s">
        <v>10774</v>
      </c>
      <c r="P297" s="614"/>
      <c r="Q297" s="613" t="s">
        <v>545</v>
      </c>
      <c r="R297" s="614"/>
      <c r="S297" s="614"/>
      <c r="T297" s="613" t="s">
        <v>10775</v>
      </c>
      <c r="U297" s="614" t="s">
        <v>382</v>
      </c>
      <c r="V297" s="614"/>
      <c r="W297" s="613" t="s">
        <v>10599</v>
      </c>
      <c r="X297" s="614"/>
    </row>
    <row r="298">
      <c r="A298" s="616"/>
      <c r="B298" s="621" t="s">
        <v>8608</v>
      </c>
      <c r="C298" s="618" t="s">
        <v>8609</v>
      </c>
      <c r="D298" s="607"/>
      <c r="E298" s="614"/>
      <c r="F298" s="614"/>
      <c r="G298" s="613" t="s">
        <v>10776</v>
      </c>
      <c r="H298" s="613" t="s">
        <v>10777</v>
      </c>
      <c r="I298" s="613" t="s">
        <v>10778</v>
      </c>
      <c r="J298" s="613" t="s">
        <v>10779</v>
      </c>
      <c r="K298" s="613" t="s">
        <v>10780</v>
      </c>
      <c r="L298" s="613" t="s">
        <v>10781</v>
      </c>
      <c r="M298" s="613" t="s">
        <v>10782</v>
      </c>
      <c r="N298" s="620" t="s">
        <v>10783</v>
      </c>
      <c r="O298" s="624" t="s">
        <v>10784</v>
      </c>
      <c r="P298" s="614"/>
      <c r="Q298" s="613" t="s">
        <v>545</v>
      </c>
      <c r="R298" s="614"/>
      <c r="S298" s="614"/>
      <c r="T298" s="613" t="s">
        <v>418</v>
      </c>
      <c r="U298" s="614" t="s">
        <v>382</v>
      </c>
      <c r="V298" s="614"/>
      <c r="W298" s="613" t="s">
        <v>10599</v>
      </c>
      <c r="X298" s="614"/>
    </row>
    <row r="299">
      <c r="A299" s="616"/>
      <c r="B299" s="621" t="s">
        <v>8625</v>
      </c>
      <c r="C299" s="618" t="s">
        <v>8626</v>
      </c>
      <c r="D299" s="607"/>
      <c r="E299" s="614"/>
      <c r="F299" s="614"/>
      <c r="G299" s="613" t="s">
        <v>10785</v>
      </c>
      <c r="H299" s="613" t="s">
        <v>10786</v>
      </c>
      <c r="I299" s="613" t="s">
        <v>10787</v>
      </c>
      <c r="J299" s="613" t="s">
        <v>10543</v>
      </c>
      <c r="K299" s="613" t="s">
        <v>10788</v>
      </c>
      <c r="L299" s="613" t="s">
        <v>10789</v>
      </c>
      <c r="M299" s="613" t="s">
        <v>10790</v>
      </c>
      <c r="N299" s="620" t="s">
        <v>10791</v>
      </c>
      <c r="O299" s="624" t="s">
        <v>10792</v>
      </c>
      <c r="P299" s="614"/>
      <c r="Q299" s="613" t="s">
        <v>545</v>
      </c>
      <c r="R299" s="614"/>
      <c r="S299" s="614"/>
      <c r="T299" s="613" t="s">
        <v>10793</v>
      </c>
      <c r="U299" s="614" t="s">
        <v>382</v>
      </c>
      <c r="V299" s="614"/>
      <c r="W299" s="613" t="s">
        <v>10599</v>
      </c>
      <c r="X299" s="614"/>
    </row>
    <row r="300">
      <c r="A300" s="616"/>
      <c r="B300" s="621" t="s">
        <v>8647</v>
      </c>
      <c r="C300" s="618" t="s">
        <v>8648</v>
      </c>
      <c r="D300" s="607"/>
      <c r="E300" s="614"/>
      <c r="F300" s="614"/>
      <c r="G300" s="613" t="s">
        <v>10309</v>
      </c>
      <c r="H300" s="613" t="s">
        <v>10794</v>
      </c>
      <c r="I300" s="613" t="s">
        <v>10505</v>
      </c>
      <c r="J300" s="613" t="s">
        <v>379</v>
      </c>
      <c r="K300" s="614" t="s">
        <v>379</v>
      </c>
      <c r="L300" s="613" t="s">
        <v>10795</v>
      </c>
      <c r="M300" s="613" t="s">
        <v>10796</v>
      </c>
      <c r="N300" s="620" t="s">
        <v>10797</v>
      </c>
      <c r="O300" s="624" t="s">
        <v>10798</v>
      </c>
      <c r="P300" s="614"/>
      <c r="Q300" s="613" t="s">
        <v>545</v>
      </c>
      <c r="R300" s="614"/>
      <c r="S300" s="614"/>
      <c r="T300" s="613" t="s">
        <v>418</v>
      </c>
      <c r="U300" s="614" t="s">
        <v>382</v>
      </c>
      <c r="V300" s="614"/>
      <c r="W300" s="613" t="s">
        <v>10599</v>
      </c>
      <c r="X300" s="614"/>
    </row>
    <row r="301">
      <c r="A301" s="616"/>
      <c r="B301" s="621" t="s">
        <v>8660</v>
      </c>
      <c r="C301" s="618" t="s">
        <v>8661</v>
      </c>
      <c r="D301" s="607"/>
      <c r="E301" s="614"/>
      <c r="F301" s="614"/>
      <c r="G301" s="613" t="s">
        <v>10309</v>
      </c>
      <c r="H301" s="613" t="s">
        <v>10563</v>
      </c>
      <c r="I301" s="613" t="s">
        <v>10505</v>
      </c>
      <c r="J301" s="613" t="s">
        <v>10543</v>
      </c>
      <c r="K301" s="613" t="s">
        <v>10788</v>
      </c>
      <c r="L301" s="613" t="s">
        <v>10799</v>
      </c>
      <c r="M301" s="613" t="s">
        <v>10790</v>
      </c>
      <c r="N301" s="620" t="s">
        <v>10568</v>
      </c>
      <c r="O301" s="624" t="s">
        <v>565</v>
      </c>
      <c r="P301" s="614"/>
      <c r="Q301" s="613" t="s">
        <v>545</v>
      </c>
      <c r="R301" s="614"/>
      <c r="S301" s="614"/>
      <c r="T301" s="613" t="s">
        <v>418</v>
      </c>
      <c r="U301" s="614" t="s">
        <v>382</v>
      </c>
      <c r="V301" s="614"/>
      <c r="W301" s="613" t="s">
        <v>10599</v>
      </c>
      <c r="X301" s="614"/>
    </row>
    <row r="302">
      <c r="A302" s="616"/>
      <c r="B302" s="621" t="s">
        <v>8681</v>
      </c>
      <c r="C302" s="618" t="s">
        <v>8682</v>
      </c>
      <c r="D302" s="607"/>
      <c r="E302" s="614"/>
      <c r="F302" s="614"/>
      <c r="G302" s="613" t="s">
        <v>10309</v>
      </c>
      <c r="H302" s="613" t="s">
        <v>10573</v>
      </c>
      <c r="I302" s="613" t="s">
        <v>10574</v>
      </c>
      <c r="J302" s="613" t="s">
        <v>8684</v>
      </c>
      <c r="K302" s="614" t="s">
        <v>8684</v>
      </c>
      <c r="L302" s="613" t="s">
        <v>10800</v>
      </c>
      <c r="M302" s="613" t="s">
        <v>10698</v>
      </c>
      <c r="N302" s="620" t="s">
        <v>10801</v>
      </c>
      <c r="O302" s="624" t="s">
        <v>565</v>
      </c>
      <c r="P302" s="614"/>
      <c r="Q302" s="613" t="s">
        <v>545</v>
      </c>
      <c r="R302" s="614"/>
      <c r="S302" s="614"/>
      <c r="T302" s="613" t="s">
        <v>418</v>
      </c>
      <c r="U302" s="614" t="s">
        <v>382</v>
      </c>
      <c r="V302" s="614"/>
      <c r="W302" s="613" t="s">
        <v>10599</v>
      </c>
      <c r="X302" s="614"/>
    </row>
    <row r="303">
      <c r="A303" s="616"/>
      <c r="B303" s="621" t="s">
        <v>8694</v>
      </c>
      <c r="C303" s="618" t="s">
        <v>8695</v>
      </c>
      <c r="D303" s="607"/>
      <c r="E303" s="614"/>
      <c r="F303" s="614"/>
      <c r="G303" s="613" t="s">
        <v>10309</v>
      </c>
      <c r="H303" s="613" t="s">
        <v>10581</v>
      </c>
      <c r="I303" s="613" t="s">
        <v>10505</v>
      </c>
      <c r="J303" s="613" t="s">
        <v>379</v>
      </c>
      <c r="K303" s="614" t="s">
        <v>379</v>
      </c>
      <c r="L303" s="613" t="s">
        <v>10452</v>
      </c>
      <c r="M303" s="613" t="s">
        <v>10507</v>
      </c>
      <c r="N303" s="620" t="s">
        <v>10453</v>
      </c>
      <c r="O303" s="624" t="s">
        <v>565</v>
      </c>
      <c r="P303" s="614"/>
      <c r="Q303" s="613" t="s">
        <v>545</v>
      </c>
      <c r="R303" s="614"/>
      <c r="S303" s="614"/>
      <c r="T303" s="613" t="s">
        <v>418</v>
      </c>
      <c r="U303" s="614" t="s">
        <v>382</v>
      </c>
      <c r="V303" s="614"/>
      <c r="W303" s="613" t="s">
        <v>10599</v>
      </c>
      <c r="X303" s="614"/>
    </row>
    <row r="304">
      <c r="A304" s="631"/>
      <c r="B304" s="631"/>
      <c r="C304" s="631"/>
      <c r="D304" s="607"/>
      <c r="E304" s="614"/>
      <c r="F304" s="614"/>
      <c r="G304" s="614"/>
      <c r="H304" s="646" t="s">
        <v>388</v>
      </c>
      <c r="I304" s="613" t="s">
        <v>10391</v>
      </c>
      <c r="J304" s="614"/>
      <c r="K304" s="614"/>
      <c r="L304" s="613"/>
      <c r="M304" s="614"/>
      <c r="N304" s="614"/>
      <c r="O304" s="613" t="s">
        <v>565</v>
      </c>
      <c r="P304" s="614"/>
      <c r="Q304" s="613" t="s">
        <v>545</v>
      </c>
      <c r="R304" s="614"/>
      <c r="S304" s="614"/>
      <c r="T304" s="613" t="s">
        <v>418</v>
      </c>
      <c r="U304" s="614"/>
      <c r="V304" s="614"/>
      <c r="W304" s="614"/>
      <c r="X304" s="614"/>
    </row>
    <row r="305">
      <c r="A305" s="631" t="s">
        <v>10802</v>
      </c>
      <c r="B305" s="612"/>
      <c r="C305" s="612"/>
      <c r="D305" s="607"/>
      <c r="E305" s="614"/>
      <c r="F305" s="614"/>
      <c r="G305" s="614"/>
      <c r="H305" s="613" t="s">
        <v>388</v>
      </c>
      <c r="I305" s="613" t="s">
        <v>10391</v>
      </c>
      <c r="J305" s="613" t="s">
        <v>576</v>
      </c>
      <c r="K305" s="613" t="s">
        <v>10392</v>
      </c>
      <c r="L305" s="613"/>
      <c r="M305" s="614"/>
      <c r="N305" s="614"/>
      <c r="O305" s="613" t="s">
        <v>565</v>
      </c>
      <c r="P305" s="614"/>
      <c r="Q305" s="613" t="s">
        <v>545</v>
      </c>
      <c r="R305" s="614"/>
      <c r="S305" s="614"/>
      <c r="T305" s="613" t="s">
        <v>418</v>
      </c>
      <c r="U305" s="614"/>
      <c r="V305" s="614"/>
      <c r="W305" s="614"/>
      <c r="X305" s="614"/>
    </row>
    <row r="306">
      <c r="A306" s="616"/>
      <c r="B306" s="621" t="s">
        <v>8373</v>
      </c>
      <c r="C306" s="618" t="s">
        <v>8376</v>
      </c>
      <c r="D306" s="607"/>
      <c r="E306" s="614"/>
      <c r="F306" s="614"/>
      <c r="G306" s="613" t="s">
        <v>10805</v>
      </c>
      <c r="H306" s="613" t="s">
        <v>10806</v>
      </c>
      <c r="I306" s="613" t="s">
        <v>10391</v>
      </c>
      <c r="J306" s="613" t="s">
        <v>10807</v>
      </c>
      <c r="K306" s="613" t="s">
        <v>10808</v>
      </c>
      <c r="L306" s="613" t="s">
        <v>10810</v>
      </c>
      <c r="M306" s="613" t="s">
        <v>10812</v>
      </c>
      <c r="N306" s="620" t="s">
        <v>10814</v>
      </c>
      <c r="O306" s="624" t="s">
        <v>10815</v>
      </c>
      <c r="P306" s="614"/>
      <c r="Q306" s="613" t="s">
        <v>545</v>
      </c>
      <c r="R306" s="614"/>
      <c r="S306" s="614"/>
      <c r="T306" s="613" t="s">
        <v>10816</v>
      </c>
      <c r="U306" s="614" t="s">
        <v>382</v>
      </c>
      <c r="V306" s="614"/>
      <c r="W306" s="613" t="s">
        <v>10599</v>
      </c>
      <c r="X306" s="614"/>
    </row>
    <row r="307">
      <c r="A307" s="616"/>
      <c r="B307" s="621" t="s">
        <v>8397</v>
      </c>
      <c r="C307" s="618" t="s">
        <v>8398</v>
      </c>
      <c r="D307" s="607"/>
      <c r="E307" s="614"/>
      <c r="F307" s="614"/>
      <c r="G307" s="613" t="s">
        <v>8400</v>
      </c>
      <c r="H307" s="613" t="s">
        <v>10411</v>
      </c>
      <c r="I307" s="613" t="s">
        <v>10391</v>
      </c>
      <c r="J307" s="613" t="s">
        <v>8404</v>
      </c>
      <c r="K307" s="614" t="s">
        <v>8404</v>
      </c>
      <c r="L307" s="613" t="s">
        <v>10818</v>
      </c>
      <c r="M307" s="613" t="s">
        <v>10819</v>
      </c>
      <c r="N307" s="620" t="s">
        <v>10718</v>
      </c>
      <c r="O307" s="624" t="s">
        <v>10416</v>
      </c>
      <c r="P307" s="614"/>
      <c r="Q307" s="613" t="s">
        <v>545</v>
      </c>
      <c r="R307" s="614"/>
      <c r="S307" s="614"/>
      <c r="T307" s="613" t="s">
        <v>10212</v>
      </c>
      <c r="U307" s="614" t="s">
        <v>382</v>
      </c>
      <c r="V307" s="614"/>
      <c r="W307" s="613" t="s">
        <v>10599</v>
      </c>
      <c r="X307" s="614"/>
    </row>
    <row r="308">
      <c r="A308" s="616"/>
      <c r="B308" s="621" t="s">
        <v>8418</v>
      </c>
      <c r="C308" s="618" t="s">
        <v>8419</v>
      </c>
      <c r="D308" s="607"/>
      <c r="E308" s="614"/>
      <c r="F308" s="614"/>
      <c r="G308" s="613" t="s">
        <v>10820</v>
      </c>
      <c r="H308" s="613" t="s">
        <v>10821</v>
      </c>
      <c r="I308" s="613" t="s">
        <v>10391</v>
      </c>
      <c r="J308" s="613" t="s">
        <v>10722</v>
      </c>
      <c r="K308" s="614" t="s">
        <v>8426</v>
      </c>
      <c r="L308" s="613" t="s">
        <v>10822</v>
      </c>
      <c r="M308" s="613" t="s">
        <v>10426</v>
      </c>
      <c r="N308" s="620" t="s">
        <v>10725</v>
      </c>
      <c r="O308" s="624" t="s">
        <v>10824</v>
      </c>
      <c r="P308" s="614"/>
      <c r="Q308" s="613" t="s">
        <v>545</v>
      </c>
      <c r="R308" s="614"/>
      <c r="S308" s="614"/>
      <c r="T308" s="613" t="s">
        <v>10217</v>
      </c>
      <c r="U308" s="614" t="s">
        <v>382</v>
      </c>
      <c r="V308" s="614"/>
      <c r="W308" s="613" t="s">
        <v>10599</v>
      </c>
      <c r="X308" s="614"/>
    </row>
    <row r="309">
      <c r="A309" s="616"/>
      <c r="B309" s="621" t="s">
        <v>8443</v>
      </c>
      <c r="C309" s="618" t="s">
        <v>8444</v>
      </c>
      <c r="D309" s="607"/>
      <c r="E309" s="614"/>
      <c r="F309" s="614"/>
      <c r="G309" s="613" t="s">
        <v>464</v>
      </c>
      <c r="H309" s="613" t="s">
        <v>10436</v>
      </c>
      <c r="I309" s="613" t="s">
        <v>10391</v>
      </c>
      <c r="J309" s="613" t="s">
        <v>576</v>
      </c>
      <c r="K309" s="613" t="s">
        <v>10392</v>
      </c>
      <c r="L309" s="613" t="s">
        <v>10831</v>
      </c>
      <c r="M309" s="613" t="s">
        <v>10438</v>
      </c>
      <c r="N309" s="620" t="s">
        <v>10728</v>
      </c>
      <c r="O309" s="624" t="s">
        <v>10440</v>
      </c>
      <c r="P309" s="614"/>
      <c r="Q309" s="613" t="s">
        <v>545</v>
      </c>
      <c r="R309" s="614"/>
      <c r="S309" s="614"/>
      <c r="T309" s="613" t="s">
        <v>10222</v>
      </c>
      <c r="U309" s="614" t="s">
        <v>382</v>
      </c>
      <c r="V309" s="614"/>
      <c r="W309" s="613" t="s">
        <v>10599</v>
      </c>
      <c r="X309" s="614"/>
    </row>
    <row r="310">
      <c r="A310" s="616"/>
      <c r="B310" s="621" t="s">
        <v>8456</v>
      </c>
      <c r="C310" s="618" t="s">
        <v>8457</v>
      </c>
      <c r="D310" s="607"/>
      <c r="E310" s="614"/>
      <c r="F310" s="614"/>
      <c r="G310" s="613" t="s">
        <v>8459</v>
      </c>
      <c r="H310" s="613" t="s">
        <v>10442</v>
      </c>
      <c r="I310" s="613" t="s">
        <v>10391</v>
      </c>
      <c r="J310" s="755">
        <v>43748.0</v>
      </c>
      <c r="K310" s="747">
        <v>43746.0</v>
      </c>
      <c r="L310" s="613" t="s">
        <v>10445</v>
      </c>
      <c r="M310" s="613" t="s">
        <v>10446</v>
      </c>
      <c r="N310" s="620" t="s">
        <v>10447</v>
      </c>
      <c r="O310" s="624" t="s">
        <v>10448</v>
      </c>
      <c r="P310" s="614"/>
      <c r="Q310" s="613" t="s">
        <v>545</v>
      </c>
      <c r="R310" s="614"/>
      <c r="S310" s="614"/>
      <c r="T310" s="613" t="s">
        <v>418</v>
      </c>
      <c r="U310" s="614" t="s">
        <v>382</v>
      </c>
      <c r="V310" s="614"/>
      <c r="W310" s="613" t="s">
        <v>10599</v>
      </c>
      <c r="X310" s="614"/>
    </row>
    <row r="311">
      <c r="A311" s="616"/>
      <c r="B311" s="621" t="s">
        <v>8478</v>
      </c>
      <c r="C311" s="618" t="s">
        <v>8480</v>
      </c>
      <c r="D311" s="607"/>
      <c r="E311" s="614"/>
      <c r="F311" s="614"/>
      <c r="G311" s="613" t="s">
        <v>464</v>
      </c>
      <c r="H311" s="613" t="s">
        <v>10436</v>
      </c>
      <c r="I311" s="613" t="s">
        <v>10391</v>
      </c>
      <c r="J311" s="613" t="s">
        <v>576</v>
      </c>
      <c r="K311" s="623" t="s">
        <v>481</v>
      </c>
      <c r="L311" s="613" t="s">
        <v>10452</v>
      </c>
      <c r="M311" s="613" t="s">
        <v>10438</v>
      </c>
      <c r="N311" s="620" t="s">
        <v>10447</v>
      </c>
      <c r="O311" s="624" t="s">
        <v>10440</v>
      </c>
      <c r="P311" s="614"/>
      <c r="Q311" s="613" t="s">
        <v>545</v>
      </c>
      <c r="R311" s="614"/>
      <c r="S311" s="614"/>
      <c r="T311" s="613" t="s">
        <v>418</v>
      </c>
      <c r="U311" s="614" t="s">
        <v>382</v>
      </c>
      <c r="V311" s="614"/>
      <c r="W311" s="613" t="s">
        <v>10599</v>
      </c>
      <c r="X311" s="614"/>
    </row>
    <row r="312">
      <c r="A312" s="616"/>
      <c r="B312" s="621" t="s">
        <v>8485</v>
      </c>
      <c r="C312" s="618" t="s">
        <v>8486</v>
      </c>
      <c r="D312" s="607"/>
      <c r="E312" s="614"/>
      <c r="F312" s="614"/>
      <c r="G312" s="613" t="s">
        <v>10839</v>
      </c>
      <c r="H312" s="613" t="s">
        <v>10442</v>
      </c>
      <c r="I312" s="613" t="s">
        <v>10391</v>
      </c>
      <c r="J312" s="755">
        <v>43748.0</v>
      </c>
      <c r="K312" s="749">
        <v>43746.0</v>
      </c>
      <c r="L312" s="613" t="s">
        <v>10445</v>
      </c>
      <c r="M312" s="613" t="s">
        <v>10458</v>
      </c>
      <c r="N312" s="620" t="s">
        <v>10447</v>
      </c>
      <c r="O312" s="624" t="s">
        <v>10448</v>
      </c>
      <c r="P312" s="614"/>
      <c r="Q312" s="613" t="s">
        <v>545</v>
      </c>
      <c r="R312" s="614"/>
      <c r="S312" s="614"/>
      <c r="T312" s="613" t="s">
        <v>418</v>
      </c>
      <c r="U312" s="614" t="s">
        <v>382</v>
      </c>
      <c r="V312" s="614"/>
      <c r="W312" s="613" t="s">
        <v>10599</v>
      </c>
      <c r="X312" s="614"/>
    </row>
    <row r="313">
      <c r="A313" s="616"/>
      <c r="B313" s="621" t="s">
        <v>8768</v>
      </c>
      <c r="C313" s="618" t="s">
        <v>8502</v>
      </c>
      <c r="D313" s="607"/>
      <c r="E313" s="614"/>
      <c r="F313" s="614"/>
      <c r="G313" s="613" t="s">
        <v>10842</v>
      </c>
      <c r="H313" s="613" t="s">
        <v>10843</v>
      </c>
      <c r="I313" s="613" t="s">
        <v>10391</v>
      </c>
      <c r="J313" s="613" t="s">
        <v>10845</v>
      </c>
      <c r="K313" s="613" t="s">
        <v>10846</v>
      </c>
      <c r="L313" s="613" t="s">
        <v>10831</v>
      </c>
      <c r="M313" s="613" t="s">
        <v>10847</v>
      </c>
      <c r="N313" s="620" t="s">
        <v>10848</v>
      </c>
      <c r="O313" s="624" t="s">
        <v>10849</v>
      </c>
      <c r="P313" s="614"/>
      <c r="Q313" s="613" t="s">
        <v>545</v>
      </c>
      <c r="R313" s="614"/>
      <c r="S313" s="614"/>
      <c r="T313" s="613" t="s">
        <v>10850</v>
      </c>
      <c r="U313" s="614" t="s">
        <v>382</v>
      </c>
      <c r="V313" s="614"/>
      <c r="W313" s="613" t="s">
        <v>10599</v>
      </c>
      <c r="X313" s="614"/>
    </row>
    <row r="314">
      <c r="A314" s="616"/>
      <c r="B314" s="621" t="s">
        <v>8522</v>
      </c>
      <c r="C314" s="618" t="s">
        <v>8523</v>
      </c>
      <c r="D314" s="607"/>
      <c r="E314" s="614"/>
      <c r="F314" s="614"/>
      <c r="G314" s="613" t="s">
        <v>10851</v>
      </c>
      <c r="H314" s="613" t="s">
        <v>10852</v>
      </c>
      <c r="I314" s="613" t="s">
        <v>10391</v>
      </c>
      <c r="J314" s="613" t="s">
        <v>10853</v>
      </c>
      <c r="K314" s="613" t="s">
        <v>10482</v>
      </c>
      <c r="L314" s="613" t="s">
        <v>10854</v>
      </c>
      <c r="M314" s="613" t="s">
        <v>10855</v>
      </c>
      <c r="N314" s="620" t="s">
        <v>10857</v>
      </c>
      <c r="O314" s="624" t="s">
        <v>10858</v>
      </c>
      <c r="P314" s="614"/>
      <c r="Q314" s="613" t="s">
        <v>545</v>
      </c>
      <c r="R314" s="614"/>
      <c r="S314" s="614"/>
      <c r="T314" s="613" t="s">
        <v>10859</v>
      </c>
      <c r="U314" s="614" t="s">
        <v>382</v>
      </c>
      <c r="V314" s="614"/>
      <c r="W314" s="613" t="s">
        <v>10599</v>
      </c>
      <c r="X314" s="614"/>
    </row>
    <row r="315">
      <c r="A315" s="616"/>
      <c r="B315" s="621" t="s">
        <v>8543</v>
      </c>
      <c r="C315" s="618" t="s">
        <v>8544</v>
      </c>
      <c r="D315" s="607"/>
      <c r="E315" s="614"/>
      <c r="F315" s="614"/>
      <c r="G315" s="613" t="s">
        <v>10860</v>
      </c>
      <c r="H315" s="613" t="s">
        <v>10861</v>
      </c>
      <c r="I315" s="613" t="s">
        <v>10391</v>
      </c>
      <c r="J315" s="613" t="s">
        <v>10862</v>
      </c>
      <c r="K315" s="614" t="s">
        <v>379</v>
      </c>
      <c r="L315" s="613" t="s">
        <v>10863</v>
      </c>
      <c r="M315" s="613" t="s">
        <v>10864</v>
      </c>
      <c r="N315" s="620" t="s">
        <v>10865</v>
      </c>
      <c r="O315" s="624" t="s">
        <v>10866</v>
      </c>
      <c r="P315" s="614"/>
      <c r="Q315" s="613" t="s">
        <v>545</v>
      </c>
      <c r="R315" s="614"/>
      <c r="S315" s="614"/>
      <c r="T315" s="613" t="s">
        <v>10867</v>
      </c>
      <c r="U315" s="614" t="s">
        <v>382</v>
      </c>
      <c r="V315" s="614"/>
      <c r="W315" s="613" t="s">
        <v>10599</v>
      </c>
      <c r="X315" s="614"/>
    </row>
    <row r="316">
      <c r="A316" s="616"/>
      <c r="B316" s="621" t="s">
        <v>8565</v>
      </c>
      <c r="C316" s="618" t="s">
        <v>8566</v>
      </c>
      <c r="D316" s="607"/>
      <c r="E316" s="614"/>
      <c r="F316" s="614"/>
      <c r="G316" s="613" t="s">
        <v>8649</v>
      </c>
      <c r="H316" s="613" t="s">
        <v>10504</v>
      </c>
      <c r="I316" s="613" t="s">
        <v>10391</v>
      </c>
      <c r="J316" s="613" t="s">
        <v>379</v>
      </c>
      <c r="K316" s="614" t="s">
        <v>379</v>
      </c>
      <c r="L316" s="613" t="s">
        <v>10868</v>
      </c>
      <c r="M316" s="613" t="s">
        <v>10869</v>
      </c>
      <c r="N316" s="620" t="s">
        <v>10870</v>
      </c>
      <c r="O316" s="624" t="s">
        <v>10498</v>
      </c>
      <c r="P316" s="614"/>
      <c r="Q316" s="613" t="s">
        <v>545</v>
      </c>
      <c r="R316" s="614"/>
      <c r="S316" s="614"/>
      <c r="T316" s="613" t="s">
        <v>418</v>
      </c>
      <c r="U316" s="614" t="s">
        <v>382</v>
      </c>
      <c r="V316" s="614"/>
      <c r="W316" s="613" t="s">
        <v>10599</v>
      </c>
      <c r="X316" s="614"/>
    </row>
    <row r="317">
      <c r="A317" s="616"/>
      <c r="B317" s="621" t="s">
        <v>8581</v>
      </c>
      <c r="C317" s="618" t="s">
        <v>8582</v>
      </c>
      <c r="D317" s="607"/>
      <c r="E317" s="614"/>
      <c r="F317" s="614"/>
      <c r="G317" s="613" t="s">
        <v>10873</v>
      </c>
      <c r="H317" s="613" t="s">
        <v>10874</v>
      </c>
      <c r="I317" s="613" t="s">
        <v>10391</v>
      </c>
      <c r="J317" s="613" t="s">
        <v>10770</v>
      </c>
      <c r="K317" s="614" t="s">
        <v>8588</v>
      </c>
      <c r="L317" s="613" t="s">
        <v>10875</v>
      </c>
      <c r="M317" s="613" t="s">
        <v>10876</v>
      </c>
      <c r="N317" s="620" t="s">
        <v>10877</v>
      </c>
      <c r="O317" s="624" t="s">
        <v>10878</v>
      </c>
      <c r="P317" s="614"/>
      <c r="Q317" s="613" t="s">
        <v>545</v>
      </c>
      <c r="R317" s="614"/>
      <c r="S317" s="614"/>
      <c r="T317" s="613" t="s">
        <v>10879</v>
      </c>
      <c r="U317" s="614" t="s">
        <v>382</v>
      </c>
      <c r="V317" s="614"/>
      <c r="W317" s="635" t="s">
        <v>10652</v>
      </c>
      <c r="X317" s="614"/>
    </row>
    <row r="318">
      <c r="A318" s="616"/>
      <c r="B318" s="621" t="s">
        <v>8608</v>
      </c>
      <c r="C318" s="618" t="s">
        <v>8609</v>
      </c>
      <c r="D318" s="607"/>
      <c r="E318" s="614"/>
      <c r="F318" s="614"/>
      <c r="G318" s="613" t="s">
        <v>10880</v>
      </c>
      <c r="H318" s="613" t="s">
        <v>10881</v>
      </c>
      <c r="I318" s="613" t="s">
        <v>10391</v>
      </c>
      <c r="J318" s="613" t="s">
        <v>10882</v>
      </c>
      <c r="K318" s="613" t="s">
        <v>10883</v>
      </c>
      <c r="L318" s="613" t="s">
        <v>10884</v>
      </c>
      <c r="M318" s="613" t="s">
        <v>10885</v>
      </c>
      <c r="N318" s="620" t="s">
        <v>10886</v>
      </c>
      <c r="O318" s="624" t="s">
        <v>10887</v>
      </c>
      <c r="P318" s="614"/>
      <c r="Q318" s="613" t="s">
        <v>545</v>
      </c>
      <c r="R318" s="614"/>
      <c r="S318" s="614"/>
      <c r="T318" s="613" t="s">
        <v>418</v>
      </c>
      <c r="U318" s="614" t="s">
        <v>382</v>
      </c>
      <c r="V318" s="614"/>
      <c r="W318" s="613" t="s">
        <v>10599</v>
      </c>
      <c r="X318" s="614"/>
    </row>
    <row r="319">
      <c r="A319" s="616"/>
      <c r="B319" s="621" t="s">
        <v>8625</v>
      </c>
      <c r="C319" s="618" t="s">
        <v>8626</v>
      </c>
      <c r="D319" s="607"/>
      <c r="E319" s="614"/>
      <c r="F319" s="614"/>
      <c r="G319" s="613" t="s">
        <v>10890</v>
      </c>
      <c r="H319" s="613" t="s">
        <v>10891</v>
      </c>
      <c r="I319" s="613" t="s">
        <v>10391</v>
      </c>
      <c r="J319" s="613" t="s">
        <v>10680</v>
      </c>
      <c r="K319" s="613" t="s">
        <v>10680</v>
      </c>
      <c r="L319" s="613" t="s">
        <v>10892</v>
      </c>
      <c r="M319" s="613" t="s">
        <v>10893</v>
      </c>
      <c r="N319" s="649" t="s">
        <v>10894</v>
      </c>
      <c r="O319" s="624" t="s">
        <v>10895</v>
      </c>
      <c r="P319" s="614"/>
      <c r="Q319" s="613" t="s">
        <v>545</v>
      </c>
      <c r="R319" s="614"/>
      <c r="S319" s="614"/>
      <c r="T319" s="613" t="s">
        <v>10896</v>
      </c>
      <c r="U319" s="614" t="s">
        <v>382</v>
      </c>
      <c r="V319" s="614"/>
      <c r="W319" s="613" t="s">
        <v>10599</v>
      </c>
      <c r="X319" s="614"/>
    </row>
    <row r="320">
      <c r="A320" s="616"/>
      <c r="B320" s="621" t="s">
        <v>8647</v>
      </c>
      <c r="C320" s="618" t="s">
        <v>8648</v>
      </c>
      <c r="D320" s="607"/>
      <c r="E320" s="614"/>
      <c r="F320" s="614"/>
      <c r="G320" s="613" t="s">
        <v>464</v>
      </c>
      <c r="H320" s="613" t="s">
        <v>10897</v>
      </c>
      <c r="I320" s="613" t="s">
        <v>10391</v>
      </c>
      <c r="J320" s="613" t="s">
        <v>379</v>
      </c>
      <c r="K320" s="614" t="s">
        <v>379</v>
      </c>
      <c r="L320" s="613" t="s">
        <v>10899</v>
      </c>
      <c r="M320" s="613" t="s">
        <v>10900</v>
      </c>
      <c r="N320" s="649" t="s">
        <v>10901</v>
      </c>
      <c r="O320" s="624" t="s">
        <v>10902</v>
      </c>
      <c r="P320" s="614"/>
      <c r="Q320" s="613" t="s">
        <v>545</v>
      </c>
      <c r="R320" s="614"/>
      <c r="S320" s="614"/>
      <c r="T320" s="613" t="s">
        <v>10501</v>
      </c>
      <c r="U320" s="614" t="s">
        <v>382</v>
      </c>
      <c r="V320" s="614"/>
      <c r="W320" s="613" t="s">
        <v>10599</v>
      </c>
      <c r="X320" s="614"/>
    </row>
    <row r="321">
      <c r="A321" s="616"/>
      <c r="B321" s="621" t="s">
        <v>8660</v>
      </c>
      <c r="C321" s="618" t="s">
        <v>8661</v>
      </c>
      <c r="D321" s="607"/>
      <c r="E321" s="614"/>
      <c r="F321" s="614"/>
      <c r="G321" s="613" t="s">
        <v>464</v>
      </c>
      <c r="H321" s="613" t="s">
        <v>10563</v>
      </c>
      <c r="I321" s="613" t="s">
        <v>10391</v>
      </c>
      <c r="J321" s="613" t="s">
        <v>10680</v>
      </c>
      <c r="K321" s="613" t="s">
        <v>10680</v>
      </c>
      <c r="L321" s="613" t="s">
        <v>10905</v>
      </c>
      <c r="M321" s="613" t="s">
        <v>10906</v>
      </c>
      <c r="N321" s="649" t="s">
        <v>10568</v>
      </c>
      <c r="O321" s="624" t="s">
        <v>565</v>
      </c>
      <c r="P321" s="614"/>
      <c r="Q321" s="613" t="s">
        <v>545</v>
      </c>
      <c r="R321" s="614"/>
      <c r="S321" s="614"/>
      <c r="T321" s="613" t="s">
        <v>418</v>
      </c>
      <c r="U321" s="614" t="s">
        <v>382</v>
      </c>
      <c r="V321" s="614"/>
      <c r="W321" s="613" t="s">
        <v>10599</v>
      </c>
      <c r="X321" s="614"/>
    </row>
    <row r="322">
      <c r="A322" s="616"/>
      <c r="B322" s="621" t="s">
        <v>8681</v>
      </c>
      <c r="C322" s="618" t="s">
        <v>8682</v>
      </c>
      <c r="D322" s="607"/>
      <c r="E322" s="614"/>
      <c r="F322" s="614"/>
      <c r="G322" s="613" t="s">
        <v>464</v>
      </c>
      <c r="H322" s="613" t="s">
        <v>10573</v>
      </c>
      <c r="I322" s="613" t="s">
        <v>10391</v>
      </c>
      <c r="J322" s="613" t="s">
        <v>8684</v>
      </c>
      <c r="K322" s="614" t="s">
        <v>8684</v>
      </c>
      <c r="L322" s="613" t="s">
        <v>10800</v>
      </c>
      <c r="M322" s="613" t="s">
        <v>10576</v>
      </c>
      <c r="N322" s="649" t="s">
        <v>10908</v>
      </c>
      <c r="O322" s="624" t="s">
        <v>565</v>
      </c>
      <c r="P322" s="614"/>
      <c r="Q322" s="613" t="s">
        <v>545</v>
      </c>
      <c r="R322" s="614"/>
      <c r="S322" s="614"/>
      <c r="T322" s="613" t="s">
        <v>418</v>
      </c>
      <c r="U322" s="614" t="s">
        <v>382</v>
      </c>
      <c r="V322" s="614"/>
      <c r="W322" s="613" t="s">
        <v>10599</v>
      </c>
      <c r="X322" s="614"/>
    </row>
    <row r="323">
      <c r="A323" s="616"/>
      <c r="B323" s="621" t="s">
        <v>8694</v>
      </c>
      <c r="C323" s="618" t="s">
        <v>8695</v>
      </c>
      <c r="D323" s="607"/>
      <c r="E323" s="614"/>
      <c r="F323" s="614"/>
      <c r="G323" s="613" t="s">
        <v>464</v>
      </c>
      <c r="H323" s="613" t="s">
        <v>10581</v>
      </c>
      <c r="I323" s="613" t="s">
        <v>10391</v>
      </c>
      <c r="J323" s="613" t="s">
        <v>379</v>
      </c>
      <c r="K323" s="614" t="s">
        <v>379</v>
      </c>
      <c r="L323" s="613" t="s">
        <v>10506</v>
      </c>
      <c r="M323" s="613" t="s">
        <v>10507</v>
      </c>
      <c r="N323" s="649" t="s">
        <v>10453</v>
      </c>
      <c r="O323" s="624" t="s">
        <v>565</v>
      </c>
      <c r="P323" s="614"/>
      <c r="Q323" s="613" t="s">
        <v>545</v>
      </c>
      <c r="R323" s="614"/>
      <c r="S323" s="614"/>
      <c r="T323" s="613" t="s">
        <v>418</v>
      </c>
      <c r="U323" s="614" t="s">
        <v>382</v>
      </c>
      <c r="V323" s="614"/>
      <c r="W323" s="613" t="s">
        <v>10599</v>
      </c>
      <c r="X323" s="614"/>
    </row>
    <row r="324">
      <c r="A324" s="631"/>
      <c r="B324" s="631"/>
      <c r="C324" s="631"/>
      <c r="D324" s="607"/>
      <c r="E324" s="614"/>
      <c r="F324" s="614"/>
      <c r="G324" s="614"/>
      <c r="H324" s="646" t="s">
        <v>388</v>
      </c>
      <c r="I324" s="613" t="s">
        <v>10391</v>
      </c>
      <c r="J324" s="614"/>
      <c r="K324" s="614"/>
      <c r="L324" s="613"/>
      <c r="M324" s="614"/>
      <c r="N324" s="614"/>
      <c r="O324" s="613" t="s">
        <v>565</v>
      </c>
      <c r="P324" s="614"/>
      <c r="Q324" s="613" t="s">
        <v>545</v>
      </c>
      <c r="R324" s="614"/>
      <c r="S324" s="614"/>
      <c r="T324" s="613" t="s">
        <v>418</v>
      </c>
      <c r="U324" s="614"/>
      <c r="V324" s="614"/>
      <c r="W324" s="614"/>
      <c r="X324" s="614"/>
    </row>
    <row r="325">
      <c r="A325" s="631" t="s">
        <v>10915</v>
      </c>
      <c r="B325" s="612"/>
      <c r="C325" s="612"/>
      <c r="D325" s="607"/>
      <c r="E325" s="614"/>
      <c r="F325" s="614"/>
      <c r="G325" s="614"/>
      <c r="H325" s="613" t="s">
        <v>388</v>
      </c>
      <c r="I325" s="613" t="s">
        <v>10391</v>
      </c>
      <c r="J325" s="613" t="s">
        <v>576</v>
      </c>
      <c r="K325" s="613" t="s">
        <v>10392</v>
      </c>
      <c r="L325" s="613"/>
      <c r="M325" s="614"/>
      <c r="N325" s="614"/>
      <c r="O325" s="613" t="s">
        <v>565</v>
      </c>
      <c r="P325" s="614"/>
      <c r="Q325" s="614"/>
      <c r="R325" s="614"/>
      <c r="S325" s="614"/>
      <c r="T325" s="613" t="s">
        <v>418</v>
      </c>
      <c r="U325" s="614"/>
      <c r="V325" s="614"/>
      <c r="W325" s="614"/>
      <c r="X325" s="614"/>
    </row>
    <row r="326">
      <c r="A326" s="616"/>
      <c r="B326" s="621" t="s">
        <v>8373</v>
      </c>
      <c r="C326" s="618" t="s">
        <v>8376</v>
      </c>
      <c r="D326" s="607"/>
      <c r="E326" s="614"/>
      <c r="F326" s="614"/>
      <c r="G326" s="613" t="s">
        <v>10920</v>
      </c>
      <c r="H326" s="613" t="s">
        <v>10921</v>
      </c>
      <c r="I326" s="613" t="s">
        <v>10391</v>
      </c>
      <c r="J326" s="613" t="s">
        <v>10922</v>
      </c>
      <c r="K326" s="613" t="s">
        <v>10923</v>
      </c>
      <c r="L326" s="613" t="s">
        <v>10924</v>
      </c>
      <c r="M326" s="613" t="s">
        <v>10925</v>
      </c>
      <c r="N326" s="649" t="s">
        <v>10926</v>
      </c>
      <c r="O326" s="624" t="s">
        <v>10927</v>
      </c>
      <c r="P326" s="614"/>
      <c r="Q326" s="614"/>
      <c r="R326" s="614"/>
      <c r="S326" s="614"/>
      <c r="T326" s="613" t="s">
        <v>10928</v>
      </c>
      <c r="U326" s="614" t="s">
        <v>382</v>
      </c>
      <c r="V326" s="614"/>
      <c r="W326" s="613" t="s">
        <v>10599</v>
      </c>
      <c r="X326" s="614"/>
    </row>
    <row r="327">
      <c r="A327" s="616"/>
      <c r="B327" s="621" t="s">
        <v>8397</v>
      </c>
      <c r="C327" s="618" t="s">
        <v>8398</v>
      </c>
      <c r="D327" s="607"/>
      <c r="E327" s="614"/>
      <c r="F327" s="614"/>
      <c r="G327" s="613" t="s">
        <v>10600</v>
      </c>
      <c r="H327" s="613" t="s">
        <v>10411</v>
      </c>
      <c r="I327" s="613" t="s">
        <v>10391</v>
      </c>
      <c r="J327" s="613" t="s">
        <v>8404</v>
      </c>
      <c r="K327" s="614" t="s">
        <v>8404</v>
      </c>
      <c r="L327" s="613" t="s">
        <v>10818</v>
      </c>
      <c r="M327" s="613" t="s">
        <v>10414</v>
      </c>
      <c r="N327" s="649" t="s">
        <v>10718</v>
      </c>
      <c r="O327" s="624" t="s">
        <v>10416</v>
      </c>
      <c r="P327" s="614"/>
      <c r="Q327" s="614"/>
      <c r="R327" s="614"/>
      <c r="S327" s="614"/>
      <c r="T327" s="613" t="s">
        <v>10419</v>
      </c>
      <c r="U327" s="614" t="s">
        <v>382</v>
      </c>
      <c r="V327" s="614"/>
      <c r="W327" s="613" t="s">
        <v>10599</v>
      </c>
      <c r="X327" s="614"/>
    </row>
    <row r="328">
      <c r="A328" s="616"/>
      <c r="B328" s="621" t="s">
        <v>8418</v>
      </c>
      <c r="C328" s="618" t="s">
        <v>8419</v>
      </c>
      <c r="D328" s="607"/>
      <c r="E328" s="614"/>
      <c r="F328" s="614"/>
      <c r="G328" s="613" t="s">
        <v>10934</v>
      </c>
      <c r="H328" s="613" t="s">
        <v>10821</v>
      </c>
      <c r="I328" s="613" t="s">
        <v>10391</v>
      </c>
      <c r="J328" s="613" t="s">
        <v>10936</v>
      </c>
      <c r="K328" s="614" t="s">
        <v>8426</v>
      </c>
      <c r="L328" s="613" t="s">
        <v>10938</v>
      </c>
      <c r="M328" s="613" t="s">
        <v>10426</v>
      </c>
      <c r="N328" s="649" t="s">
        <v>10725</v>
      </c>
      <c r="O328" s="624" t="s">
        <v>10939</v>
      </c>
      <c r="P328" s="614"/>
      <c r="Q328" s="614"/>
      <c r="R328" s="614"/>
      <c r="S328" s="614"/>
      <c r="T328" s="613" t="s">
        <v>10217</v>
      </c>
      <c r="U328" s="614" t="s">
        <v>382</v>
      </c>
      <c r="V328" s="614"/>
      <c r="W328" s="613" t="s">
        <v>10599</v>
      </c>
      <c r="X328" s="614"/>
    </row>
    <row r="329">
      <c r="A329" s="616"/>
      <c r="B329" s="621" t="s">
        <v>8443</v>
      </c>
      <c r="C329" s="618" t="s">
        <v>8444</v>
      </c>
      <c r="D329" s="607"/>
      <c r="E329" s="614"/>
      <c r="F329" s="614"/>
      <c r="G329" s="613" t="s">
        <v>397</v>
      </c>
      <c r="H329" s="613" t="s">
        <v>10436</v>
      </c>
      <c r="I329" s="613" t="s">
        <v>10391</v>
      </c>
      <c r="J329" s="613" t="s">
        <v>576</v>
      </c>
      <c r="K329" s="613" t="s">
        <v>10392</v>
      </c>
      <c r="L329" s="613" t="s">
        <v>10942</v>
      </c>
      <c r="M329" s="613" t="s">
        <v>10438</v>
      </c>
      <c r="N329" s="649" t="s">
        <v>10728</v>
      </c>
      <c r="O329" s="624" t="s">
        <v>10440</v>
      </c>
      <c r="P329" s="614"/>
      <c r="Q329" s="614"/>
      <c r="R329" s="614"/>
      <c r="S329" s="614"/>
      <c r="T329" s="613" t="s">
        <v>418</v>
      </c>
      <c r="U329" s="614" t="s">
        <v>382</v>
      </c>
      <c r="V329" s="614"/>
      <c r="W329" s="613" t="s">
        <v>10599</v>
      </c>
      <c r="X329" s="614"/>
    </row>
    <row r="330">
      <c r="A330" s="616"/>
      <c r="B330" s="621" t="s">
        <v>8456</v>
      </c>
      <c r="C330" s="618" t="s">
        <v>8457</v>
      </c>
      <c r="D330" s="607"/>
      <c r="E330" s="614"/>
      <c r="F330" s="614"/>
      <c r="G330" s="613" t="s">
        <v>8979</v>
      </c>
      <c r="H330" s="613" t="s">
        <v>10442</v>
      </c>
      <c r="I330" s="613" t="s">
        <v>10391</v>
      </c>
      <c r="J330" s="755">
        <v>43748.0</v>
      </c>
      <c r="K330" s="747">
        <v>43746.0</v>
      </c>
      <c r="L330" s="613" t="s">
        <v>10445</v>
      </c>
      <c r="M330" s="613" t="s">
        <v>10446</v>
      </c>
      <c r="N330" s="649" t="s">
        <v>10447</v>
      </c>
      <c r="O330" s="624" t="s">
        <v>10448</v>
      </c>
      <c r="P330" s="614"/>
      <c r="Q330" s="614"/>
      <c r="R330" s="614"/>
      <c r="S330" s="614"/>
      <c r="T330" s="613" t="s">
        <v>10732</v>
      </c>
      <c r="U330" s="614" t="s">
        <v>382</v>
      </c>
      <c r="V330" s="614"/>
      <c r="W330" s="613" t="s">
        <v>10599</v>
      </c>
      <c r="X330" s="614"/>
    </row>
    <row r="331">
      <c r="A331" s="616"/>
      <c r="B331" s="621" t="s">
        <v>8478</v>
      </c>
      <c r="C331" s="618" t="s">
        <v>8480</v>
      </c>
      <c r="D331" s="607"/>
      <c r="E331" s="614"/>
      <c r="F331" s="614"/>
      <c r="G331" s="613" t="s">
        <v>397</v>
      </c>
      <c r="H331" s="613" t="s">
        <v>10436</v>
      </c>
      <c r="I331" s="613" t="s">
        <v>10391</v>
      </c>
      <c r="J331" s="613" t="s">
        <v>576</v>
      </c>
      <c r="K331" s="623" t="s">
        <v>481</v>
      </c>
      <c r="L331" s="613" t="s">
        <v>10452</v>
      </c>
      <c r="M331" s="613" t="s">
        <v>10438</v>
      </c>
      <c r="N331" s="649" t="s">
        <v>10453</v>
      </c>
      <c r="O331" s="624" t="s">
        <v>10440</v>
      </c>
      <c r="P331" s="614"/>
      <c r="Q331" s="614"/>
      <c r="R331" s="614"/>
      <c r="S331" s="614"/>
      <c r="T331" s="613" t="s">
        <v>418</v>
      </c>
      <c r="U331" s="614" t="s">
        <v>382</v>
      </c>
      <c r="V331" s="614"/>
      <c r="W331" s="613" t="s">
        <v>10599</v>
      </c>
      <c r="X331" s="614"/>
    </row>
    <row r="332">
      <c r="A332" s="616"/>
      <c r="B332" s="621" t="s">
        <v>8485</v>
      </c>
      <c r="C332" s="618" t="s">
        <v>8486</v>
      </c>
      <c r="D332" s="607"/>
      <c r="E332" s="614"/>
      <c r="F332" s="614"/>
      <c r="G332" s="613" t="s">
        <v>9282</v>
      </c>
      <c r="H332" s="613" t="s">
        <v>10442</v>
      </c>
      <c r="I332" s="613" t="s">
        <v>10391</v>
      </c>
      <c r="J332" s="755">
        <v>43748.0</v>
      </c>
      <c r="K332" s="749">
        <v>43746.0</v>
      </c>
      <c r="L332" s="613" t="s">
        <v>10445</v>
      </c>
      <c r="M332" s="613" t="s">
        <v>10458</v>
      </c>
      <c r="N332" s="649" t="s">
        <v>10447</v>
      </c>
      <c r="O332" s="624" t="s">
        <v>10448</v>
      </c>
      <c r="P332" s="614"/>
      <c r="Q332" s="614"/>
      <c r="R332" s="614"/>
      <c r="S332" s="614"/>
      <c r="T332" s="613" t="s">
        <v>418</v>
      </c>
      <c r="U332" s="614" t="s">
        <v>382</v>
      </c>
      <c r="V332" s="614"/>
      <c r="W332" s="613" t="s">
        <v>10599</v>
      </c>
      <c r="X332" s="614"/>
    </row>
    <row r="333">
      <c r="A333" s="616"/>
      <c r="B333" s="621" t="s">
        <v>8768</v>
      </c>
      <c r="C333" s="618" t="s">
        <v>8502</v>
      </c>
      <c r="D333" s="607"/>
      <c r="E333" s="614"/>
      <c r="F333" s="614"/>
      <c r="G333" s="613" t="s">
        <v>10956</v>
      </c>
      <c r="H333" s="613" t="s">
        <v>10957</v>
      </c>
      <c r="I333" s="613" t="s">
        <v>10391</v>
      </c>
      <c r="J333" s="613" t="s">
        <v>10958</v>
      </c>
      <c r="K333" s="613" t="s">
        <v>10959</v>
      </c>
      <c r="L333" s="613" t="s">
        <v>10960</v>
      </c>
      <c r="M333" s="613" t="s">
        <v>10961</v>
      </c>
      <c r="N333" s="649" t="s">
        <v>10962</v>
      </c>
      <c r="O333" s="624" t="s">
        <v>10963</v>
      </c>
      <c r="P333" s="614"/>
      <c r="Q333" s="614"/>
      <c r="R333" s="614"/>
      <c r="S333" s="614"/>
      <c r="T333" s="613" t="s">
        <v>10964</v>
      </c>
      <c r="U333" s="614" t="s">
        <v>382</v>
      </c>
      <c r="V333" s="614"/>
      <c r="W333" s="613" t="s">
        <v>10599</v>
      </c>
      <c r="X333" s="614"/>
    </row>
    <row r="334">
      <c r="A334" s="616"/>
      <c r="B334" s="621" t="s">
        <v>8522</v>
      </c>
      <c r="C334" s="618" t="s">
        <v>8523</v>
      </c>
      <c r="D334" s="607"/>
      <c r="E334" s="614"/>
      <c r="F334" s="614"/>
      <c r="G334" s="613" t="s">
        <v>10968</v>
      </c>
      <c r="H334" s="613" t="s">
        <v>10969</v>
      </c>
      <c r="I334" s="613" t="s">
        <v>10391</v>
      </c>
      <c r="J334" s="613" t="s">
        <v>10971</v>
      </c>
      <c r="K334" s="613" t="s">
        <v>10972</v>
      </c>
      <c r="L334" s="613" t="s">
        <v>10974</v>
      </c>
      <c r="M334" s="613" t="s">
        <v>10975</v>
      </c>
      <c r="N334" s="649" t="s">
        <v>10976</v>
      </c>
      <c r="O334" s="624" t="s">
        <v>10977</v>
      </c>
      <c r="P334" s="614"/>
      <c r="Q334" s="614"/>
      <c r="R334" s="614"/>
      <c r="S334" s="614"/>
      <c r="T334" s="613" t="s">
        <v>10978</v>
      </c>
      <c r="U334" s="614" t="s">
        <v>382</v>
      </c>
      <c r="V334" s="614"/>
      <c r="W334" s="613" t="s">
        <v>10599</v>
      </c>
      <c r="X334" s="614"/>
    </row>
    <row r="335">
      <c r="A335" s="616"/>
      <c r="B335" s="621" t="s">
        <v>8543</v>
      </c>
      <c r="C335" s="618" t="s">
        <v>8544</v>
      </c>
      <c r="D335" s="607"/>
      <c r="E335" s="614"/>
      <c r="F335" s="614"/>
      <c r="G335" s="613" t="s">
        <v>10979</v>
      </c>
      <c r="H335" s="613" t="s">
        <v>10758</v>
      </c>
      <c r="I335" s="613" t="s">
        <v>10391</v>
      </c>
      <c r="J335" s="613" t="s">
        <v>10760</v>
      </c>
      <c r="K335" s="614" t="s">
        <v>379</v>
      </c>
      <c r="L335" s="613" t="s">
        <v>10980</v>
      </c>
      <c r="M335" s="613" t="s">
        <v>10981</v>
      </c>
      <c r="N335" s="649" t="s">
        <v>10765</v>
      </c>
      <c r="O335" s="624" t="s">
        <v>10983</v>
      </c>
      <c r="P335" s="614"/>
      <c r="Q335" s="614"/>
      <c r="R335" s="614"/>
      <c r="S335" s="614"/>
      <c r="T335" s="613" t="s">
        <v>10986</v>
      </c>
      <c r="U335" s="614" t="s">
        <v>382</v>
      </c>
      <c r="V335" s="614"/>
      <c r="W335" s="613" t="s">
        <v>10599</v>
      </c>
      <c r="X335" s="614"/>
    </row>
    <row r="336">
      <c r="A336" s="616"/>
      <c r="B336" s="621" t="s">
        <v>8565</v>
      </c>
      <c r="C336" s="618" t="s">
        <v>8566</v>
      </c>
      <c r="D336" s="607"/>
      <c r="E336" s="614"/>
      <c r="F336" s="614"/>
      <c r="G336" s="613" t="s">
        <v>9025</v>
      </c>
      <c r="H336" s="613" t="s">
        <v>10504</v>
      </c>
      <c r="I336" s="613" t="s">
        <v>10391</v>
      </c>
      <c r="J336" s="613" t="s">
        <v>379</v>
      </c>
      <c r="K336" s="614" t="s">
        <v>379</v>
      </c>
      <c r="L336" s="613" t="s">
        <v>10987</v>
      </c>
      <c r="M336" s="613" t="s">
        <v>10988</v>
      </c>
      <c r="N336" s="649" t="s">
        <v>10453</v>
      </c>
      <c r="O336" s="624" t="s">
        <v>10990</v>
      </c>
      <c r="P336" s="614"/>
      <c r="Q336" s="614"/>
      <c r="R336" s="614"/>
      <c r="S336" s="614"/>
      <c r="T336" s="613" t="s">
        <v>418</v>
      </c>
      <c r="U336" s="614" t="s">
        <v>382</v>
      </c>
      <c r="V336" s="614"/>
      <c r="W336" s="613" t="s">
        <v>10599</v>
      </c>
      <c r="X336" s="614"/>
    </row>
    <row r="337">
      <c r="A337" s="616"/>
      <c r="B337" s="621" t="s">
        <v>8581</v>
      </c>
      <c r="C337" s="618" t="s">
        <v>8582</v>
      </c>
      <c r="D337" s="607"/>
      <c r="E337" s="614"/>
      <c r="F337" s="614"/>
      <c r="G337" s="613" t="s">
        <v>10991</v>
      </c>
      <c r="H337" s="613" t="s">
        <v>10874</v>
      </c>
      <c r="I337" s="613" t="s">
        <v>10391</v>
      </c>
      <c r="J337" s="613" t="s">
        <v>10992</v>
      </c>
      <c r="K337" s="614" t="s">
        <v>8588</v>
      </c>
      <c r="L337" s="613" t="s">
        <v>10993</v>
      </c>
      <c r="M337" s="613" t="s">
        <v>10994</v>
      </c>
      <c r="N337" s="649" t="s">
        <v>10765</v>
      </c>
      <c r="O337" s="624" t="s">
        <v>10995</v>
      </c>
      <c r="P337" s="614"/>
      <c r="Q337" s="614"/>
      <c r="R337" s="614"/>
      <c r="S337" s="614"/>
      <c r="T337" s="613" t="s">
        <v>10996</v>
      </c>
      <c r="U337" s="614" t="s">
        <v>382</v>
      </c>
      <c r="V337" s="614"/>
      <c r="W337" s="613" t="s">
        <v>10599</v>
      </c>
      <c r="X337" s="614"/>
    </row>
    <row r="338">
      <c r="A338" s="616"/>
      <c r="B338" s="621" t="s">
        <v>8608</v>
      </c>
      <c r="C338" s="618" t="s">
        <v>8609</v>
      </c>
      <c r="D338" s="607"/>
      <c r="E338" s="614"/>
      <c r="F338" s="614"/>
      <c r="G338" s="613" t="s">
        <v>9025</v>
      </c>
      <c r="H338" s="613" t="s">
        <v>10997</v>
      </c>
      <c r="I338" s="613" t="s">
        <v>10391</v>
      </c>
      <c r="J338" s="613" t="s">
        <v>10779</v>
      </c>
      <c r="K338" s="613" t="s">
        <v>10998</v>
      </c>
      <c r="L338" s="613" t="s">
        <v>10999</v>
      </c>
      <c r="M338" s="613" t="s">
        <v>10507</v>
      </c>
      <c r="N338" s="649" t="s">
        <v>11000</v>
      </c>
      <c r="O338" s="624" t="s">
        <v>11001</v>
      </c>
      <c r="P338" s="614"/>
      <c r="Q338" s="614"/>
      <c r="R338" s="614"/>
      <c r="S338" s="614"/>
      <c r="T338" s="613" t="s">
        <v>418</v>
      </c>
      <c r="U338" s="614" t="s">
        <v>382</v>
      </c>
      <c r="V338" s="614"/>
      <c r="W338" s="613" t="s">
        <v>10599</v>
      </c>
      <c r="X338" s="614"/>
    </row>
    <row r="339">
      <c r="A339" s="616"/>
      <c r="B339" s="621" t="s">
        <v>8625</v>
      </c>
      <c r="C339" s="618" t="s">
        <v>8626</v>
      </c>
      <c r="D339" s="607"/>
      <c r="E339" s="614"/>
      <c r="F339" s="614"/>
      <c r="G339" s="613" t="s">
        <v>11005</v>
      </c>
      <c r="H339" s="613" t="s">
        <v>11006</v>
      </c>
      <c r="I339" s="613" t="s">
        <v>10391</v>
      </c>
      <c r="J339" s="613" t="s">
        <v>10543</v>
      </c>
      <c r="K339" s="613" t="s">
        <v>11007</v>
      </c>
      <c r="L339" s="613" t="s">
        <v>11008</v>
      </c>
      <c r="M339" s="613" t="s">
        <v>11009</v>
      </c>
      <c r="N339" s="649" t="s">
        <v>11010</v>
      </c>
      <c r="O339" s="624" t="s">
        <v>11011</v>
      </c>
      <c r="P339" s="614"/>
      <c r="Q339" s="614"/>
      <c r="R339" s="614"/>
      <c r="S339" s="614"/>
      <c r="T339" s="613" t="s">
        <v>11013</v>
      </c>
      <c r="U339" s="614" t="s">
        <v>382</v>
      </c>
      <c r="V339" s="614"/>
      <c r="W339" s="613" t="s">
        <v>10599</v>
      </c>
      <c r="X339" s="614"/>
    </row>
    <row r="340">
      <c r="A340" s="616"/>
      <c r="B340" s="621" t="s">
        <v>8647</v>
      </c>
      <c r="C340" s="618" t="s">
        <v>8648</v>
      </c>
      <c r="D340" s="607"/>
      <c r="E340" s="614"/>
      <c r="F340" s="614"/>
      <c r="G340" s="613" t="s">
        <v>397</v>
      </c>
      <c r="H340" s="613" t="s">
        <v>10794</v>
      </c>
      <c r="I340" s="613" t="s">
        <v>10391</v>
      </c>
      <c r="J340" s="613" t="s">
        <v>379</v>
      </c>
      <c r="K340" s="614" t="s">
        <v>379</v>
      </c>
      <c r="L340" s="613" t="s">
        <v>10795</v>
      </c>
      <c r="M340" s="613" t="s">
        <v>11014</v>
      </c>
      <c r="N340" s="649" t="s">
        <v>11015</v>
      </c>
      <c r="O340" s="624" t="s">
        <v>11016</v>
      </c>
      <c r="P340" s="614"/>
      <c r="Q340" s="614"/>
      <c r="R340" s="614"/>
      <c r="S340" s="614"/>
      <c r="T340" s="613" t="s">
        <v>418</v>
      </c>
      <c r="U340" s="614" t="s">
        <v>382</v>
      </c>
      <c r="V340" s="614"/>
      <c r="W340" s="613" t="s">
        <v>10599</v>
      </c>
      <c r="X340" s="614"/>
    </row>
    <row r="341">
      <c r="A341" s="616"/>
      <c r="B341" s="621" t="s">
        <v>8660</v>
      </c>
      <c r="C341" s="618" t="s">
        <v>8661</v>
      </c>
      <c r="D341" s="607"/>
      <c r="E341" s="614"/>
      <c r="F341" s="614"/>
      <c r="G341" s="613" t="s">
        <v>397</v>
      </c>
      <c r="H341" s="613" t="s">
        <v>10563</v>
      </c>
      <c r="I341" s="613" t="s">
        <v>10391</v>
      </c>
      <c r="J341" s="613" t="s">
        <v>10543</v>
      </c>
      <c r="K341" s="613" t="s">
        <v>11007</v>
      </c>
      <c r="L341" s="613" t="s">
        <v>10799</v>
      </c>
      <c r="M341" s="613" t="s">
        <v>11009</v>
      </c>
      <c r="N341" s="649" t="s">
        <v>10568</v>
      </c>
      <c r="O341" s="624" t="s">
        <v>565</v>
      </c>
      <c r="P341" s="614"/>
      <c r="Q341" s="614"/>
      <c r="R341" s="614"/>
      <c r="S341" s="614"/>
      <c r="T341" s="613" t="s">
        <v>418</v>
      </c>
      <c r="U341" s="614" t="s">
        <v>382</v>
      </c>
      <c r="V341" s="614"/>
      <c r="W341" s="613" t="s">
        <v>10599</v>
      </c>
      <c r="X341" s="614"/>
    </row>
    <row r="342">
      <c r="A342" s="616"/>
      <c r="B342" s="621" t="s">
        <v>8681</v>
      </c>
      <c r="C342" s="618" t="s">
        <v>8682</v>
      </c>
      <c r="D342" s="607"/>
      <c r="E342" s="614"/>
      <c r="F342" s="614"/>
      <c r="G342" s="613" t="s">
        <v>397</v>
      </c>
      <c r="H342" s="613" t="s">
        <v>10573</v>
      </c>
      <c r="I342" s="613" t="s">
        <v>10391</v>
      </c>
      <c r="J342" s="613" t="s">
        <v>8684</v>
      </c>
      <c r="K342" s="614" t="s">
        <v>8684</v>
      </c>
      <c r="L342" s="613" t="s">
        <v>10800</v>
      </c>
      <c r="M342" s="613" t="s">
        <v>10698</v>
      </c>
      <c r="N342" s="649" t="s">
        <v>11026</v>
      </c>
      <c r="O342" s="624" t="s">
        <v>565</v>
      </c>
      <c r="P342" s="614"/>
      <c r="Q342" s="614"/>
      <c r="R342" s="614"/>
      <c r="S342" s="614"/>
      <c r="T342" s="613" t="s">
        <v>418</v>
      </c>
      <c r="U342" s="614" t="s">
        <v>382</v>
      </c>
      <c r="V342" s="614"/>
      <c r="W342" s="613" t="s">
        <v>10599</v>
      </c>
      <c r="X342" s="614"/>
    </row>
    <row r="343">
      <c r="A343" s="616"/>
      <c r="B343" s="621" t="s">
        <v>8694</v>
      </c>
      <c r="C343" s="618" t="s">
        <v>8695</v>
      </c>
      <c r="D343" s="607"/>
      <c r="E343" s="614"/>
      <c r="F343" s="614"/>
      <c r="G343" s="613" t="s">
        <v>397</v>
      </c>
      <c r="H343" s="613" t="s">
        <v>10581</v>
      </c>
      <c r="I343" s="613" t="s">
        <v>10391</v>
      </c>
      <c r="J343" s="613" t="s">
        <v>379</v>
      </c>
      <c r="K343" s="614" t="s">
        <v>379</v>
      </c>
      <c r="L343" s="613" t="s">
        <v>10506</v>
      </c>
      <c r="M343" s="613" t="s">
        <v>10507</v>
      </c>
      <c r="N343" s="649" t="s">
        <v>10453</v>
      </c>
      <c r="O343" s="624" t="s">
        <v>565</v>
      </c>
      <c r="P343" s="614"/>
      <c r="Q343" s="614"/>
      <c r="R343" s="614"/>
      <c r="S343" s="614"/>
      <c r="T343" s="613" t="s">
        <v>418</v>
      </c>
      <c r="U343" s="614" t="s">
        <v>382</v>
      </c>
      <c r="V343" s="614"/>
      <c r="W343" s="613" t="s">
        <v>10599</v>
      </c>
      <c r="X343" s="614"/>
    </row>
    <row r="344">
      <c r="A344" s="631"/>
      <c r="B344" s="631"/>
      <c r="C344" s="631"/>
      <c r="D344" s="607"/>
      <c r="E344" s="614"/>
      <c r="F344" s="614"/>
      <c r="G344" s="614"/>
      <c r="H344" s="646" t="s">
        <v>388</v>
      </c>
      <c r="I344" s="613" t="s">
        <v>10391</v>
      </c>
      <c r="J344" s="610"/>
      <c r="K344" s="614"/>
      <c r="L344" s="613"/>
      <c r="M344" s="614"/>
      <c r="N344" s="614"/>
      <c r="O344" s="613" t="s">
        <v>565</v>
      </c>
      <c r="P344" s="614"/>
      <c r="Q344" s="614"/>
      <c r="R344" s="614"/>
      <c r="S344" s="614"/>
      <c r="T344" s="613" t="s">
        <v>418</v>
      </c>
      <c r="U344" s="614"/>
      <c r="V344" s="614"/>
      <c r="W344" s="614"/>
      <c r="X344" s="614"/>
    </row>
    <row r="345">
      <c r="A345" s="631" t="s">
        <v>11033</v>
      </c>
      <c r="B345" s="612"/>
      <c r="C345" s="612"/>
      <c r="D345" s="607"/>
      <c r="E345" s="614"/>
      <c r="F345" s="614"/>
      <c r="G345" s="614"/>
      <c r="H345" s="613" t="s">
        <v>388</v>
      </c>
      <c r="I345" s="613" t="s">
        <v>10391</v>
      </c>
      <c r="J345" s="613" t="s">
        <v>576</v>
      </c>
      <c r="K345" s="613" t="s">
        <v>10392</v>
      </c>
      <c r="L345" s="613"/>
      <c r="M345" s="614"/>
      <c r="N345" s="614"/>
      <c r="O345" s="613" t="s">
        <v>565</v>
      </c>
      <c r="P345" s="614"/>
      <c r="Q345" s="614"/>
      <c r="R345" s="614"/>
      <c r="S345" s="614"/>
      <c r="T345" s="613" t="s">
        <v>418</v>
      </c>
      <c r="U345" s="614"/>
      <c r="V345" s="614"/>
      <c r="W345" s="614"/>
      <c r="X345" s="614"/>
    </row>
    <row r="346">
      <c r="A346" s="616"/>
      <c r="B346" s="621" t="s">
        <v>8373</v>
      </c>
      <c r="C346" s="618" t="s">
        <v>8376</v>
      </c>
      <c r="D346" s="607"/>
      <c r="E346" s="614"/>
      <c r="F346" s="614"/>
      <c r="G346" s="613" t="s">
        <v>11040</v>
      </c>
      <c r="H346" s="613" t="s">
        <v>11041</v>
      </c>
      <c r="I346" s="613" t="s">
        <v>10391</v>
      </c>
      <c r="J346" s="613" t="s">
        <v>11043</v>
      </c>
      <c r="K346" s="613" t="s">
        <v>11045</v>
      </c>
      <c r="L346" s="613" t="s">
        <v>11046</v>
      </c>
      <c r="M346" s="613" t="s">
        <v>11048</v>
      </c>
      <c r="N346" s="649" t="s">
        <v>11049</v>
      </c>
      <c r="O346" s="624" t="s">
        <v>11050</v>
      </c>
      <c r="P346" s="614"/>
      <c r="Q346" s="614"/>
      <c r="R346" s="614"/>
      <c r="S346" s="614"/>
      <c r="T346" s="613" t="s">
        <v>11051</v>
      </c>
      <c r="U346" s="614" t="s">
        <v>382</v>
      </c>
      <c r="V346" s="614"/>
      <c r="W346" s="613" t="s">
        <v>10599</v>
      </c>
      <c r="X346" s="614"/>
    </row>
    <row r="347">
      <c r="A347" s="616"/>
      <c r="B347" s="621" t="s">
        <v>8397</v>
      </c>
      <c r="C347" s="618" t="s">
        <v>8398</v>
      </c>
      <c r="D347" s="607"/>
      <c r="E347" s="614"/>
      <c r="F347" s="614"/>
      <c r="G347" s="613" t="s">
        <v>10410</v>
      </c>
      <c r="H347" s="613" t="s">
        <v>10411</v>
      </c>
      <c r="I347" s="613" t="s">
        <v>10391</v>
      </c>
      <c r="J347" s="613" t="s">
        <v>8404</v>
      </c>
      <c r="K347" s="614" t="s">
        <v>8404</v>
      </c>
      <c r="L347" s="613" t="s">
        <v>11052</v>
      </c>
      <c r="M347" s="613" t="s">
        <v>10819</v>
      </c>
      <c r="N347" s="649" t="s">
        <v>10602</v>
      </c>
      <c r="O347" s="624" t="s">
        <v>10416</v>
      </c>
      <c r="P347" s="614"/>
      <c r="Q347" s="614"/>
      <c r="R347" s="614"/>
      <c r="S347" s="614"/>
      <c r="T347" s="613" t="s">
        <v>10212</v>
      </c>
      <c r="U347" s="614" t="s">
        <v>382</v>
      </c>
      <c r="V347" s="614"/>
      <c r="W347" s="613" t="s">
        <v>10599</v>
      </c>
      <c r="X347" s="614"/>
    </row>
    <row r="348">
      <c r="A348" s="616"/>
      <c r="B348" s="621" t="s">
        <v>8418</v>
      </c>
      <c r="C348" s="618" t="s">
        <v>8419</v>
      </c>
      <c r="D348" s="607"/>
      <c r="E348" s="614"/>
      <c r="F348" s="614"/>
      <c r="G348" s="613" t="s">
        <v>11053</v>
      </c>
      <c r="H348" s="613" t="s">
        <v>11055</v>
      </c>
      <c r="I348" s="613" t="s">
        <v>10391</v>
      </c>
      <c r="J348" s="613" t="s">
        <v>10936</v>
      </c>
      <c r="K348" s="614" t="s">
        <v>8426</v>
      </c>
      <c r="L348" s="613" t="s">
        <v>11057</v>
      </c>
      <c r="M348" s="613" t="s">
        <v>10426</v>
      </c>
      <c r="N348" s="649" t="s">
        <v>10725</v>
      </c>
      <c r="O348" s="624" t="s">
        <v>11058</v>
      </c>
      <c r="P348" s="614"/>
      <c r="Q348" s="614"/>
      <c r="R348" s="614"/>
      <c r="S348" s="614"/>
      <c r="T348" s="613" t="s">
        <v>10217</v>
      </c>
      <c r="U348" s="614" t="s">
        <v>382</v>
      </c>
      <c r="V348" s="614"/>
      <c r="W348" s="613" t="s">
        <v>10599</v>
      </c>
      <c r="X348" s="614"/>
    </row>
    <row r="349">
      <c r="A349" s="616"/>
      <c r="B349" s="621" t="s">
        <v>8443</v>
      </c>
      <c r="C349" s="618" t="s">
        <v>8444</v>
      </c>
      <c r="D349" s="607"/>
      <c r="E349" s="614"/>
      <c r="F349" s="614"/>
      <c r="G349" s="613" t="s">
        <v>348</v>
      </c>
      <c r="H349" s="613" t="s">
        <v>10436</v>
      </c>
      <c r="I349" s="613" t="s">
        <v>10391</v>
      </c>
      <c r="J349" s="613" t="s">
        <v>576</v>
      </c>
      <c r="K349" s="613" t="s">
        <v>10392</v>
      </c>
      <c r="L349" s="613" t="s">
        <v>11063</v>
      </c>
      <c r="M349" s="613" t="s">
        <v>10438</v>
      </c>
      <c r="N349" s="649" t="s">
        <v>10728</v>
      </c>
      <c r="O349" s="624" t="s">
        <v>10440</v>
      </c>
      <c r="P349" s="614"/>
      <c r="Q349" s="614"/>
      <c r="R349" s="614"/>
      <c r="S349" s="614"/>
      <c r="T349" s="613" t="s">
        <v>418</v>
      </c>
      <c r="U349" s="614" t="s">
        <v>382</v>
      </c>
      <c r="V349" s="614"/>
      <c r="W349" s="613" t="s">
        <v>10599</v>
      </c>
      <c r="X349" s="614"/>
    </row>
    <row r="350">
      <c r="A350" s="616"/>
      <c r="B350" s="621" t="s">
        <v>8456</v>
      </c>
      <c r="C350" s="618" t="s">
        <v>8457</v>
      </c>
      <c r="D350" s="607"/>
      <c r="E350" s="614"/>
      <c r="F350" s="614"/>
      <c r="G350" s="613" t="s">
        <v>9802</v>
      </c>
      <c r="H350" s="613" t="s">
        <v>10442</v>
      </c>
      <c r="I350" s="613" t="s">
        <v>10391</v>
      </c>
      <c r="J350" s="755">
        <v>43748.0</v>
      </c>
      <c r="K350" s="747">
        <v>43746.0</v>
      </c>
      <c r="L350" s="613" t="s">
        <v>10445</v>
      </c>
      <c r="M350" s="613" t="s">
        <v>10446</v>
      </c>
      <c r="N350" s="649" t="s">
        <v>10447</v>
      </c>
      <c r="O350" s="624" t="s">
        <v>10448</v>
      </c>
      <c r="P350" s="614"/>
      <c r="Q350" s="614"/>
      <c r="R350" s="614"/>
      <c r="S350" s="614"/>
      <c r="T350" s="613" t="s">
        <v>10222</v>
      </c>
      <c r="U350" s="614" t="s">
        <v>382</v>
      </c>
      <c r="V350" s="614"/>
      <c r="W350" s="613" t="s">
        <v>10599</v>
      </c>
      <c r="X350" s="614"/>
    </row>
    <row r="351">
      <c r="A351" s="616"/>
      <c r="B351" s="621" t="s">
        <v>8478</v>
      </c>
      <c r="C351" s="618" t="s">
        <v>8480</v>
      </c>
      <c r="D351" s="607"/>
      <c r="E351" s="614"/>
      <c r="F351" s="614"/>
      <c r="G351" s="635" t="s">
        <v>348</v>
      </c>
      <c r="H351" s="613" t="s">
        <v>10436</v>
      </c>
      <c r="I351" s="613" t="s">
        <v>10391</v>
      </c>
      <c r="J351" s="613" t="s">
        <v>576</v>
      </c>
      <c r="K351" s="623" t="s">
        <v>481</v>
      </c>
      <c r="L351" s="613" t="s">
        <v>10452</v>
      </c>
      <c r="M351" s="613" t="s">
        <v>10438</v>
      </c>
      <c r="N351" s="649" t="s">
        <v>10728</v>
      </c>
      <c r="O351" s="624" t="s">
        <v>10440</v>
      </c>
      <c r="P351" s="614"/>
      <c r="Q351" s="614"/>
      <c r="R351" s="614"/>
      <c r="S351" s="614"/>
      <c r="T351" s="613" t="s">
        <v>418</v>
      </c>
      <c r="U351" s="614" t="s">
        <v>382</v>
      </c>
      <c r="V351" s="614"/>
      <c r="W351" s="613" t="s">
        <v>10599</v>
      </c>
      <c r="X351" s="614"/>
    </row>
    <row r="352">
      <c r="A352" s="616"/>
      <c r="B352" s="621" t="s">
        <v>8485</v>
      </c>
      <c r="C352" s="618" t="s">
        <v>8486</v>
      </c>
      <c r="D352" s="607"/>
      <c r="E352" s="614"/>
      <c r="F352" s="614"/>
      <c r="G352" s="613" t="s">
        <v>9821</v>
      </c>
      <c r="H352" s="613" t="s">
        <v>10442</v>
      </c>
      <c r="I352" s="613" t="s">
        <v>10391</v>
      </c>
      <c r="J352" s="755">
        <v>43748.0</v>
      </c>
      <c r="K352" s="749">
        <v>43746.0</v>
      </c>
      <c r="L352" s="613" t="s">
        <v>10445</v>
      </c>
      <c r="M352" s="613" t="s">
        <v>10458</v>
      </c>
      <c r="N352" s="649" t="s">
        <v>10447</v>
      </c>
      <c r="O352" s="624" t="s">
        <v>10448</v>
      </c>
      <c r="P352" s="614"/>
      <c r="Q352" s="614"/>
      <c r="R352" s="614"/>
      <c r="S352" s="614"/>
      <c r="T352" s="613" t="s">
        <v>418</v>
      </c>
      <c r="U352" s="614" t="s">
        <v>382</v>
      </c>
      <c r="V352" s="614"/>
      <c r="W352" s="613" t="s">
        <v>10599</v>
      </c>
      <c r="X352" s="614"/>
    </row>
    <row r="353">
      <c r="A353" s="616"/>
      <c r="B353" s="621" t="s">
        <v>8768</v>
      </c>
      <c r="C353" s="618" t="s">
        <v>8502</v>
      </c>
      <c r="D353" s="607"/>
      <c r="E353" s="614"/>
      <c r="F353" s="614"/>
      <c r="G353" s="613" t="s">
        <v>11075</v>
      </c>
      <c r="H353" s="613" t="s">
        <v>11077</v>
      </c>
      <c r="I353" s="613" t="s">
        <v>10391</v>
      </c>
      <c r="J353" s="613" t="s">
        <v>11078</v>
      </c>
      <c r="K353" s="613" t="s">
        <v>11079</v>
      </c>
      <c r="L353" s="613" t="s">
        <v>11063</v>
      </c>
      <c r="M353" s="613" t="s">
        <v>11080</v>
      </c>
      <c r="N353" s="649" t="s">
        <v>11081</v>
      </c>
      <c r="O353" s="624" t="s">
        <v>11082</v>
      </c>
      <c r="P353" s="614"/>
      <c r="Q353" s="614"/>
      <c r="R353" s="614"/>
      <c r="S353" s="614"/>
      <c r="T353" s="613" t="s">
        <v>11083</v>
      </c>
      <c r="U353" s="614" t="s">
        <v>382</v>
      </c>
      <c r="V353" s="614"/>
      <c r="W353" s="613" t="s">
        <v>10599</v>
      </c>
      <c r="X353" s="614"/>
    </row>
    <row r="354">
      <c r="A354" s="616"/>
      <c r="B354" s="621" t="s">
        <v>8522</v>
      </c>
      <c r="C354" s="618" t="s">
        <v>8523</v>
      </c>
      <c r="D354" s="607"/>
      <c r="E354" s="614"/>
      <c r="F354" s="614"/>
      <c r="G354" s="613" t="s">
        <v>11091</v>
      </c>
      <c r="H354" s="613" t="s">
        <v>11092</v>
      </c>
      <c r="I354" s="613" t="s">
        <v>10391</v>
      </c>
      <c r="J354" s="613" t="s">
        <v>11093</v>
      </c>
      <c r="K354" s="613" t="s">
        <v>10972</v>
      </c>
      <c r="L354" s="613" t="s">
        <v>11094</v>
      </c>
      <c r="M354" s="613" t="s">
        <v>11095</v>
      </c>
      <c r="N354" s="649" t="s">
        <v>11096</v>
      </c>
      <c r="O354" s="624" t="s">
        <v>11098</v>
      </c>
      <c r="P354" s="614"/>
      <c r="Q354" s="614"/>
      <c r="R354" s="614"/>
      <c r="S354" s="614"/>
      <c r="T354" s="613" t="s">
        <v>11099</v>
      </c>
      <c r="U354" s="614" t="s">
        <v>382</v>
      </c>
      <c r="V354" s="614"/>
      <c r="W354" s="613" t="s">
        <v>10599</v>
      </c>
      <c r="X354" s="614"/>
    </row>
    <row r="355">
      <c r="A355" s="616"/>
      <c r="B355" s="621" t="s">
        <v>8543</v>
      </c>
      <c r="C355" s="618" t="s">
        <v>8544</v>
      </c>
      <c r="D355" s="607"/>
      <c r="E355" s="614"/>
      <c r="F355" s="614"/>
      <c r="G355" s="613" t="s">
        <v>11100</v>
      </c>
      <c r="H355" s="613" t="s">
        <v>11101</v>
      </c>
      <c r="I355" s="613" t="s">
        <v>10391</v>
      </c>
      <c r="J355" s="613" t="s">
        <v>10862</v>
      </c>
      <c r="K355" s="614" t="s">
        <v>379</v>
      </c>
      <c r="L355" s="613" t="s">
        <v>11102</v>
      </c>
      <c r="M355" s="613" t="s">
        <v>11103</v>
      </c>
      <c r="N355" s="649" t="s">
        <v>10655</v>
      </c>
      <c r="O355" s="624" t="s">
        <v>11104</v>
      </c>
      <c r="P355" s="614"/>
      <c r="Q355" s="614"/>
      <c r="R355" s="614"/>
      <c r="S355" s="614"/>
      <c r="T355" s="613" t="s">
        <v>11105</v>
      </c>
      <c r="U355" s="614" t="s">
        <v>382</v>
      </c>
      <c r="V355" s="614"/>
      <c r="W355" s="613" t="s">
        <v>10599</v>
      </c>
      <c r="X355" s="614"/>
    </row>
    <row r="356">
      <c r="A356" s="616"/>
      <c r="B356" s="621" t="s">
        <v>8565</v>
      </c>
      <c r="C356" s="618" t="s">
        <v>8566</v>
      </c>
      <c r="D356" s="607"/>
      <c r="E356" s="614"/>
      <c r="F356" s="614"/>
      <c r="G356" s="613" t="s">
        <v>9868</v>
      </c>
      <c r="H356" s="613" t="s">
        <v>10504</v>
      </c>
      <c r="I356" s="613" t="s">
        <v>10391</v>
      </c>
      <c r="J356" s="613" t="s">
        <v>379</v>
      </c>
      <c r="K356" s="614" t="s">
        <v>379</v>
      </c>
      <c r="L356" s="613" t="s">
        <v>11102</v>
      </c>
      <c r="M356" s="613" t="s">
        <v>11111</v>
      </c>
      <c r="N356" s="649" t="s">
        <v>11112</v>
      </c>
      <c r="O356" s="624" t="s">
        <v>11114</v>
      </c>
      <c r="P356" s="614"/>
      <c r="Q356" s="614"/>
      <c r="R356" s="614"/>
      <c r="S356" s="614"/>
      <c r="T356" s="613" t="s">
        <v>418</v>
      </c>
      <c r="U356" s="614" t="s">
        <v>382</v>
      </c>
      <c r="V356" s="614"/>
      <c r="W356" s="613" t="s">
        <v>10599</v>
      </c>
      <c r="X356" s="614"/>
    </row>
    <row r="357">
      <c r="A357" s="616"/>
      <c r="B357" s="621" t="s">
        <v>8581</v>
      </c>
      <c r="C357" s="618" t="s">
        <v>8582</v>
      </c>
      <c r="D357" s="607"/>
      <c r="E357" s="614"/>
      <c r="F357" s="614"/>
      <c r="G357" s="613" t="s">
        <v>11119</v>
      </c>
      <c r="H357" s="613" t="s">
        <v>11120</v>
      </c>
      <c r="I357" s="613" t="s">
        <v>10391</v>
      </c>
      <c r="J357" s="613" t="s">
        <v>10992</v>
      </c>
      <c r="K357" s="614" t="s">
        <v>8588</v>
      </c>
      <c r="L357" s="613" t="s">
        <v>11121</v>
      </c>
      <c r="M357" s="613" t="s">
        <v>11122</v>
      </c>
      <c r="N357" s="649" t="s">
        <v>11123</v>
      </c>
      <c r="O357" s="624" t="s">
        <v>11124</v>
      </c>
      <c r="P357" s="614"/>
      <c r="Q357" s="614"/>
      <c r="R357" s="614"/>
      <c r="S357" s="614"/>
      <c r="T357" s="613" t="s">
        <v>11125</v>
      </c>
      <c r="U357" s="614" t="s">
        <v>382</v>
      </c>
      <c r="V357" s="614"/>
      <c r="W357" s="613" t="s">
        <v>10599</v>
      </c>
      <c r="X357" s="614"/>
    </row>
    <row r="358">
      <c r="A358" s="616"/>
      <c r="B358" s="621" t="s">
        <v>8608</v>
      </c>
      <c r="C358" s="618" t="s">
        <v>8609</v>
      </c>
      <c r="D358" s="607"/>
      <c r="E358" s="614"/>
      <c r="F358" s="614"/>
      <c r="G358" s="613" t="s">
        <v>9868</v>
      </c>
      <c r="H358" s="613" t="s">
        <v>11132</v>
      </c>
      <c r="I358" s="613" t="s">
        <v>10391</v>
      </c>
      <c r="J358" s="613" t="s">
        <v>10882</v>
      </c>
      <c r="K358" s="613" t="s">
        <v>11133</v>
      </c>
      <c r="L358" s="613" t="s">
        <v>11134</v>
      </c>
      <c r="M358" s="613" t="s">
        <v>10507</v>
      </c>
      <c r="N358" s="649" t="s">
        <v>11135</v>
      </c>
      <c r="O358" s="624" t="s">
        <v>11136</v>
      </c>
      <c r="P358" s="614"/>
      <c r="Q358" s="614"/>
      <c r="R358" s="614"/>
      <c r="S358" s="614"/>
      <c r="T358" s="613" t="s">
        <v>418</v>
      </c>
      <c r="U358" s="614" t="s">
        <v>382</v>
      </c>
      <c r="V358" s="614"/>
      <c r="W358" s="613" t="s">
        <v>10599</v>
      </c>
      <c r="X358" s="614"/>
    </row>
    <row r="359">
      <c r="A359" s="616"/>
      <c r="B359" s="621" t="s">
        <v>8625</v>
      </c>
      <c r="C359" s="618" t="s">
        <v>8626</v>
      </c>
      <c r="D359" s="607"/>
      <c r="E359" s="614"/>
      <c r="F359" s="614"/>
      <c r="G359" s="613" t="s">
        <v>11140</v>
      </c>
      <c r="H359" s="613" t="s">
        <v>11141</v>
      </c>
      <c r="I359" s="613" t="s">
        <v>10391</v>
      </c>
      <c r="J359" s="613" t="s">
        <v>11142</v>
      </c>
      <c r="K359" s="613" t="s">
        <v>10543</v>
      </c>
      <c r="L359" s="613" t="s">
        <v>11143</v>
      </c>
      <c r="M359" s="613" t="s">
        <v>11144</v>
      </c>
      <c r="N359" s="649" t="s">
        <v>11145</v>
      </c>
      <c r="O359" s="624" t="s">
        <v>11146</v>
      </c>
      <c r="P359" s="614"/>
      <c r="Q359" s="614"/>
      <c r="R359" s="614"/>
      <c r="S359" s="614"/>
      <c r="T359" s="613" t="s">
        <v>11147</v>
      </c>
      <c r="U359" s="614" t="s">
        <v>382</v>
      </c>
      <c r="V359" s="614"/>
      <c r="W359" s="613" t="s">
        <v>10599</v>
      </c>
      <c r="X359" s="614"/>
    </row>
    <row r="360">
      <c r="A360" s="616"/>
      <c r="B360" s="621" t="s">
        <v>8647</v>
      </c>
      <c r="C360" s="618" t="s">
        <v>8648</v>
      </c>
      <c r="D360" s="607"/>
      <c r="E360" s="614"/>
      <c r="F360" s="614"/>
      <c r="G360" s="613" t="s">
        <v>348</v>
      </c>
      <c r="H360" s="613" t="s">
        <v>10794</v>
      </c>
      <c r="I360" s="613" t="s">
        <v>10391</v>
      </c>
      <c r="J360" s="613" t="s">
        <v>379</v>
      </c>
      <c r="K360" s="614" t="s">
        <v>379</v>
      </c>
      <c r="L360" s="613" t="s">
        <v>10795</v>
      </c>
      <c r="M360" s="613" t="s">
        <v>10507</v>
      </c>
      <c r="N360" s="649" t="s">
        <v>11015</v>
      </c>
      <c r="O360" s="624" t="s">
        <v>11151</v>
      </c>
      <c r="P360" s="614"/>
      <c r="Q360" s="614"/>
      <c r="R360" s="614"/>
      <c r="S360" s="614"/>
      <c r="T360" s="613" t="s">
        <v>418</v>
      </c>
      <c r="U360" s="614" t="s">
        <v>382</v>
      </c>
      <c r="V360" s="614"/>
      <c r="W360" s="613" t="s">
        <v>10599</v>
      </c>
      <c r="X360" s="614"/>
    </row>
    <row r="361">
      <c r="A361" s="616"/>
      <c r="B361" s="621" t="s">
        <v>8660</v>
      </c>
      <c r="C361" s="618" t="s">
        <v>8661</v>
      </c>
      <c r="D361" s="607"/>
      <c r="E361" s="614"/>
      <c r="F361" s="614"/>
      <c r="G361" s="613" t="s">
        <v>348</v>
      </c>
      <c r="H361" s="613" t="s">
        <v>10563</v>
      </c>
      <c r="I361" s="613" t="s">
        <v>10391</v>
      </c>
      <c r="J361" s="613" t="s">
        <v>11142</v>
      </c>
      <c r="K361" s="613" t="s">
        <v>10565</v>
      </c>
      <c r="L361" s="613" t="s">
        <v>10799</v>
      </c>
      <c r="M361" s="613" t="s">
        <v>11154</v>
      </c>
      <c r="N361" s="649" t="s">
        <v>10568</v>
      </c>
      <c r="O361" s="624" t="s">
        <v>565</v>
      </c>
      <c r="P361" s="614"/>
      <c r="Q361" s="614"/>
      <c r="R361" s="614"/>
      <c r="S361" s="614"/>
      <c r="T361" s="613" t="s">
        <v>418</v>
      </c>
      <c r="U361" s="614" t="s">
        <v>382</v>
      </c>
      <c r="V361" s="614"/>
      <c r="W361" s="613" t="s">
        <v>10599</v>
      </c>
      <c r="X361" s="614"/>
    </row>
    <row r="362">
      <c r="A362" s="616"/>
      <c r="B362" s="621" t="s">
        <v>8681</v>
      </c>
      <c r="C362" s="618" t="s">
        <v>8682</v>
      </c>
      <c r="D362" s="607"/>
      <c r="E362" s="614"/>
      <c r="F362" s="614"/>
      <c r="G362" s="613" t="s">
        <v>348</v>
      </c>
      <c r="H362" s="613" t="s">
        <v>10573</v>
      </c>
      <c r="I362" s="613" t="s">
        <v>10391</v>
      </c>
      <c r="J362" s="613" t="s">
        <v>8684</v>
      </c>
      <c r="K362" s="614" t="s">
        <v>8684</v>
      </c>
      <c r="L362" s="613" t="s">
        <v>10800</v>
      </c>
      <c r="M362" s="613" t="s">
        <v>10698</v>
      </c>
      <c r="N362" s="649" t="s">
        <v>11160</v>
      </c>
      <c r="O362" s="624" t="s">
        <v>565</v>
      </c>
      <c r="P362" s="614"/>
      <c r="Q362" s="614"/>
      <c r="R362" s="614"/>
      <c r="S362" s="614"/>
      <c r="T362" s="613" t="s">
        <v>418</v>
      </c>
      <c r="U362" s="614" t="s">
        <v>382</v>
      </c>
      <c r="V362" s="614"/>
      <c r="W362" s="613" t="s">
        <v>10599</v>
      </c>
      <c r="X362" s="614"/>
    </row>
    <row r="363">
      <c r="A363" s="616"/>
      <c r="B363" s="621" t="s">
        <v>8694</v>
      </c>
      <c r="C363" s="618" t="s">
        <v>8695</v>
      </c>
      <c r="D363" s="607"/>
      <c r="E363" s="614"/>
      <c r="F363" s="614"/>
      <c r="G363" s="613" t="s">
        <v>348</v>
      </c>
      <c r="H363" s="613" t="s">
        <v>10581</v>
      </c>
      <c r="I363" s="613" t="s">
        <v>10391</v>
      </c>
      <c r="J363" s="613" t="s">
        <v>379</v>
      </c>
      <c r="K363" s="614" t="s">
        <v>379</v>
      </c>
      <c r="L363" s="613" t="s">
        <v>10506</v>
      </c>
      <c r="M363" s="613" t="s">
        <v>10507</v>
      </c>
      <c r="N363" s="649" t="s">
        <v>10453</v>
      </c>
      <c r="O363" s="624" t="s">
        <v>565</v>
      </c>
      <c r="P363" s="614"/>
      <c r="Q363" s="614"/>
      <c r="R363" s="614"/>
      <c r="S363" s="614"/>
      <c r="T363" s="613" t="s">
        <v>418</v>
      </c>
      <c r="U363" s="614" t="s">
        <v>382</v>
      </c>
      <c r="V363" s="614"/>
      <c r="W363" s="613" t="s">
        <v>10599</v>
      </c>
      <c r="X363" s="614"/>
    </row>
    <row r="364">
      <c r="A364" s="631"/>
      <c r="B364" s="631"/>
      <c r="C364" s="631"/>
      <c r="D364" s="607"/>
      <c r="E364" s="614"/>
      <c r="F364" s="614"/>
      <c r="G364" s="614"/>
      <c r="H364" s="614"/>
      <c r="I364" s="614"/>
      <c r="J364" s="614"/>
      <c r="K364" s="614"/>
      <c r="L364" s="614"/>
      <c r="M364" s="614"/>
      <c r="N364" s="614"/>
      <c r="O364" s="613" t="s">
        <v>565</v>
      </c>
      <c r="P364" s="614"/>
      <c r="Q364" s="614"/>
      <c r="R364" s="614"/>
      <c r="S364" s="614"/>
      <c r="T364" s="613" t="s">
        <v>418</v>
      </c>
      <c r="U364" s="614"/>
      <c r="V364" s="614"/>
      <c r="W364" s="614"/>
      <c r="X364" s="614"/>
    </row>
    <row r="365">
      <c r="A365" s="631" t="s">
        <v>11171</v>
      </c>
      <c r="B365" s="612"/>
      <c r="C365" s="612"/>
      <c r="D365" s="607"/>
      <c r="E365" s="614"/>
      <c r="F365" s="614"/>
      <c r="G365" s="614"/>
      <c r="H365" s="614" t="s">
        <v>535</v>
      </c>
      <c r="I365" s="613" t="s">
        <v>643</v>
      </c>
      <c r="J365" s="613" t="s">
        <v>576</v>
      </c>
      <c r="K365" s="613" t="s">
        <v>395</v>
      </c>
      <c r="L365" s="614"/>
      <c r="M365" s="614"/>
      <c r="N365" s="614"/>
      <c r="O365" s="614"/>
      <c r="P365" s="614"/>
      <c r="Q365" s="614"/>
      <c r="R365" s="614"/>
      <c r="S365" s="614"/>
      <c r="T365" s="613" t="s">
        <v>418</v>
      </c>
      <c r="U365" s="614"/>
      <c r="V365" s="614"/>
      <c r="W365" s="614"/>
      <c r="X365" s="614"/>
    </row>
    <row r="366">
      <c r="A366" s="616"/>
      <c r="B366" s="621" t="s">
        <v>8373</v>
      </c>
      <c r="C366" s="618" t="s">
        <v>8376</v>
      </c>
      <c r="D366" s="607"/>
      <c r="E366" s="614"/>
      <c r="F366" s="614"/>
      <c r="G366" s="613" t="s">
        <v>11177</v>
      </c>
      <c r="H366" s="613" t="s">
        <v>11179</v>
      </c>
      <c r="I366" s="613" t="s">
        <v>11181</v>
      </c>
      <c r="J366" s="613" t="s">
        <v>11182</v>
      </c>
      <c r="K366" s="613" t="s">
        <v>11184</v>
      </c>
      <c r="L366" s="613" t="s">
        <v>11185</v>
      </c>
      <c r="M366" s="613" t="s">
        <v>11186</v>
      </c>
      <c r="N366" s="613" t="s">
        <v>11187</v>
      </c>
      <c r="O366" s="613" t="s">
        <v>11188</v>
      </c>
      <c r="P366" s="614"/>
      <c r="Q366" s="614"/>
      <c r="R366" s="613" t="s">
        <v>11189</v>
      </c>
      <c r="S366" s="613" t="s">
        <v>11191</v>
      </c>
      <c r="T366" s="613" t="s">
        <v>11192</v>
      </c>
      <c r="U366" s="614" t="s">
        <v>382</v>
      </c>
      <c r="V366" s="614"/>
      <c r="W366" s="649" t="s">
        <v>11195</v>
      </c>
      <c r="X366" s="614"/>
    </row>
    <row r="367">
      <c r="A367" s="616"/>
      <c r="B367" s="621" t="s">
        <v>8397</v>
      </c>
      <c r="C367" s="618" t="s">
        <v>8398</v>
      </c>
      <c r="D367" s="607"/>
      <c r="E367" s="614"/>
      <c r="F367" s="614"/>
      <c r="G367" s="613" t="s">
        <v>8400</v>
      </c>
      <c r="H367" s="613" t="s">
        <v>11198</v>
      </c>
      <c r="I367" s="613" t="s">
        <v>11199</v>
      </c>
      <c r="J367" s="613" t="s">
        <v>8404</v>
      </c>
      <c r="K367" s="613" t="s">
        <v>8733</v>
      </c>
      <c r="L367" s="635" t="s">
        <v>11200</v>
      </c>
      <c r="M367" s="613" t="s">
        <v>11201</v>
      </c>
      <c r="N367" s="613" t="s">
        <v>11202</v>
      </c>
      <c r="O367" s="613" t="s">
        <v>11203</v>
      </c>
      <c r="P367" s="614"/>
      <c r="Q367" s="614"/>
      <c r="R367" s="613" t="s">
        <v>11204</v>
      </c>
      <c r="S367" s="613" t="s">
        <v>11205</v>
      </c>
      <c r="T367" s="613" t="s">
        <v>10606</v>
      </c>
      <c r="U367" s="614" t="s">
        <v>382</v>
      </c>
      <c r="V367" s="614"/>
      <c r="W367" s="649" t="s">
        <v>11206</v>
      </c>
      <c r="X367" s="614"/>
    </row>
    <row r="368">
      <c r="A368" s="616"/>
      <c r="B368" s="621" t="s">
        <v>8418</v>
      </c>
      <c r="C368" s="618" t="s">
        <v>8419</v>
      </c>
      <c r="D368" s="607"/>
      <c r="E368" s="614"/>
      <c r="F368" s="614"/>
      <c r="G368" s="613" t="s">
        <v>11209</v>
      </c>
      <c r="H368" s="613" t="s">
        <v>11210</v>
      </c>
      <c r="I368" s="613" t="s">
        <v>11211</v>
      </c>
      <c r="J368" s="613" t="s">
        <v>11213</v>
      </c>
      <c r="K368" s="613" t="s">
        <v>5367</v>
      </c>
      <c r="L368" s="635" t="s">
        <v>11214</v>
      </c>
      <c r="M368" s="613" t="s">
        <v>11215</v>
      </c>
      <c r="N368" s="613" t="s">
        <v>11216</v>
      </c>
      <c r="O368" s="613" t="s">
        <v>11217</v>
      </c>
      <c r="P368" s="614"/>
      <c r="Q368" s="614"/>
      <c r="R368" s="613" t="s">
        <v>11218</v>
      </c>
      <c r="S368" s="613" t="s">
        <v>11219</v>
      </c>
      <c r="T368" s="613" t="s">
        <v>10217</v>
      </c>
      <c r="U368" s="614" t="s">
        <v>382</v>
      </c>
      <c r="V368" s="614"/>
      <c r="W368" s="649" t="s">
        <v>11222</v>
      </c>
      <c r="X368" s="614"/>
    </row>
    <row r="369">
      <c r="A369" s="616"/>
      <c r="B369" s="621" t="s">
        <v>8443</v>
      </c>
      <c r="C369" s="618" t="s">
        <v>8444</v>
      </c>
      <c r="D369" s="607"/>
      <c r="E369" s="614"/>
      <c r="F369" s="614"/>
      <c r="G369" s="613" t="s">
        <v>11230</v>
      </c>
      <c r="H369" s="613" t="s">
        <v>11231</v>
      </c>
      <c r="I369" s="613" t="s">
        <v>11233</v>
      </c>
      <c r="J369" s="613" t="s">
        <v>576</v>
      </c>
      <c r="K369" s="613" t="s">
        <v>395</v>
      </c>
      <c r="L369" s="635" t="s">
        <v>497</v>
      </c>
      <c r="M369" s="613" t="s">
        <v>11237</v>
      </c>
      <c r="N369" s="613" t="s">
        <v>11238</v>
      </c>
      <c r="O369" s="613" t="s">
        <v>11240</v>
      </c>
      <c r="P369" s="614"/>
      <c r="Q369" s="614"/>
      <c r="R369" s="613" t="s">
        <v>11241</v>
      </c>
      <c r="S369" s="613" t="s">
        <v>11242</v>
      </c>
      <c r="T369" s="613" t="s">
        <v>418</v>
      </c>
      <c r="U369" s="614" t="s">
        <v>382</v>
      </c>
      <c r="V369" s="614"/>
      <c r="W369" s="649" t="s">
        <v>11244</v>
      </c>
      <c r="X369" s="614"/>
    </row>
    <row r="370">
      <c r="A370" s="616"/>
      <c r="B370" s="621" t="s">
        <v>8456</v>
      </c>
      <c r="C370" s="618" t="s">
        <v>8457</v>
      </c>
      <c r="D370" s="607"/>
      <c r="E370" s="614"/>
      <c r="F370" s="614"/>
      <c r="G370" s="613" t="s">
        <v>8459</v>
      </c>
      <c r="H370" s="613" t="s">
        <v>11245</v>
      </c>
      <c r="I370" s="613" t="s">
        <v>11246</v>
      </c>
      <c r="J370" s="755">
        <v>43748.0</v>
      </c>
      <c r="K370" s="627">
        <v>43746.0</v>
      </c>
      <c r="L370" s="635" t="s">
        <v>11247</v>
      </c>
      <c r="M370" s="613" t="s">
        <v>11248</v>
      </c>
      <c r="N370" s="613" t="s">
        <v>11249</v>
      </c>
      <c r="O370" s="613" t="s">
        <v>11250</v>
      </c>
      <c r="P370" s="614"/>
      <c r="Q370" s="614"/>
      <c r="R370" s="613" t="s">
        <v>11251</v>
      </c>
      <c r="S370" s="613" t="s">
        <v>11252</v>
      </c>
      <c r="T370" s="613" t="s">
        <v>10222</v>
      </c>
      <c r="U370" s="614" t="s">
        <v>382</v>
      </c>
      <c r="V370" s="614"/>
      <c r="W370" s="649" t="s">
        <v>11253</v>
      </c>
      <c r="X370" s="614"/>
    </row>
    <row r="371">
      <c r="A371" s="616"/>
      <c r="B371" s="621" t="s">
        <v>8478</v>
      </c>
      <c r="C371" s="618" t="s">
        <v>8480</v>
      </c>
      <c r="D371" s="607"/>
      <c r="E371" s="614"/>
      <c r="F371" s="614"/>
      <c r="G371" s="613" t="s">
        <v>11230</v>
      </c>
      <c r="H371" s="613" t="s">
        <v>11231</v>
      </c>
      <c r="I371" s="613" t="s">
        <v>11233</v>
      </c>
      <c r="J371" s="613" t="s">
        <v>576</v>
      </c>
      <c r="K371" s="613" t="s">
        <v>395</v>
      </c>
      <c r="L371" s="635" t="s">
        <v>497</v>
      </c>
      <c r="M371" s="613" t="s">
        <v>11237</v>
      </c>
      <c r="N371" s="613" t="s">
        <v>11254</v>
      </c>
      <c r="O371" s="613" t="s">
        <v>583</v>
      </c>
      <c r="P371" s="614"/>
      <c r="Q371" s="614"/>
      <c r="R371" s="613" t="s">
        <v>561</v>
      </c>
      <c r="S371" s="613" t="s">
        <v>11242</v>
      </c>
      <c r="T371" s="613" t="s">
        <v>418</v>
      </c>
      <c r="U371" s="614" t="s">
        <v>382</v>
      </c>
      <c r="V371" s="614"/>
      <c r="W371" s="649" t="s">
        <v>11244</v>
      </c>
      <c r="X371" s="614"/>
    </row>
    <row r="372">
      <c r="A372" s="616"/>
      <c r="B372" s="621" t="s">
        <v>8485</v>
      </c>
      <c r="C372" s="618" t="s">
        <v>8486</v>
      </c>
      <c r="D372" s="607"/>
      <c r="E372" s="614"/>
      <c r="F372" s="614"/>
      <c r="G372" s="613" t="s">
        <v>10839</v>
      </c>
      <c r="H372" s="613" t="s">
        <v>11245</v>
      </c>
      <c r="I372" s="613" t="s">
        <v>11246</v>
      </c>
      <c r="J372" s="755">
        <v>43748.0</v>
      </c>
      <c r="K372" s="627">
        <v>43746.0</v>
      </c>
      <c r="L372" s="635" t="s">
        <v>11247</v>
      </c>
      <c r="M372" s="613" t="s">
        <v>11248</v>
      </c>
      <c r="N372" s="613" t="s">
        <v>11261</v>
      </c>
      <c r="O372" s="747"/>
      <c r="P372" s="614"/>
      <c r="Q372" s="614"/>
      <c r="R372" s="613" t="s">
        <v>561</v>
      </c>
      <c r="S372" s="613" t="s">
        <v>11263</v>
      </c>
      <c r="T372" s="613" t="s">
        <v>418</v>
      </c>
      <c r="U372" s="614" t="s">
        <v>382</v>
      </c>
      <c r="V372" s="614"/>
      <c r="W372" s="649" t="s">
        <v>11265</v>
      </c>
      <c r="X372" s="614"/>
    </row>
    <row r="373">
      <c r="A373" s="616"/>
      <c r="B373" s="621" t="s">
        <v>8768</v>
      </c>
      <c r="C373" s="618" t="s">
        <v>8502</v>
      </c>
      <c r="D373" s="607"/>
      <c r="E373" s="614"/>
      <c r="F373" s="614"/>
      <c r="G373" s="613" t="s">
        <v>11267</v>
      </c>
      <c r="H373" s="613" t="s">
        <v>11268</v>
      </c>
      <c r="I373" s="613" t="s">
        <v>11269</v>
      </c>
      <c r="J373" s="613" t="s">
        <v>11270</v>
      </c>
      <c r="K373" s="613" t="s">
        <v>11271</v>
      </c>
      <c r="L373" s="635" t="s">
        <v>11272</v>
      </c>
      <c r="M373" s="613" t="s">
        <v>11273</v>
      </c>
      <c r="N373" s="613" t="s">
        <v>11274</v>
      </c>
      <c r="O373" s="613" t="s">
        <v>11275</v>
      </c>
      <c r="P373" s="614"/>
      <c r="Q373" s="614"/>
      <c r="R373" s="613" t="s">
        <v>11276</v>
      </c>
      <c r="S373" s="613" t="s">
        <v>11277</v>
      </c>
      <c r="T373" s="613" t="s">
        <v>11278</v>
      </c>
      <c r="U373" s="614" t="s">
        <v>382</v>
      </c>
      <c r="V373" s="614"/>
      <c r="W373" s="649" t="s">
        <v>11280</v>
      </c>
      <c r="X373" s="614"/>
    </row>
    <row r="374">
      <c r="A374" s="616"/>
      <c r="B374" s="621" t="s">
        <v>8522</v>
      </c>
      <c r="C374" s="618" t="s">
        <v>8523</v>
      </c>
      <c r="D374" s="607"/>
      <c r="E374" s="614"/>
      <c r="F374" s="614"/>
      <c r="G374" s="613" t="s">
        <v>11285</v>
      </c>
      <c r="H374" s="613" t="s">
        <v>11287</v>
      </c>
      <c r="I374" s="613" t="s">
        <v>11288</v>
      </c>
      <c r="J374" s="613" t="s">
        <v>11270</v>
      </c>
      <c r="K374" s="613" t="s">
        <v>11289</v>
      </c>
      <c r="L374" s="635" t="s">
        <v>11290</v>
      </c>
      <c r="M374" s="613" t="s">
        <v>11291</v>
      </c>
      <c r="N374" s="613" t="s">
        <v>11292</v>
      </c>
      <c r="O374" s="613" t="s">
        <v>11293</v>
      </c>
      <c r="P374" s="614"/>
      <c r="Q374" s="614"/>
      <c r="R374" s="613" t="s">
        <v>11294</v>
      </c>
      <c r="S374" s="613" t="s">
        <v>11295</v>
      </c>
      <c r="T374" s="613" t="s">
        <v>11296</v>
      </c>
      <c r="U374" s="614" t="s">
        <v>382</v>
      </c>
      <c r="V374" s="614"/>
      <c r="W374" s="649" t="s">
        <v>11300</v>
      </c>
      <c r="X374" s="614"/>
    </row>
    <row r="375">
      <c r="A375" s="616"/>
      <c r="B375" s="621" t="s">
        <v>8543</v>
      </c>
      <c r="C375" s="618" t="s">
        <v>8544</v>
      </c>
      <c r="D375" s="607"/>
      <c r="E375" s="614"/>
      <c r="F375" s="614"/>
      <c r="G375" s="613" t="s">
        <v>10860</v>
      </c>
      <c r="H375" s="613" t="s">
        <v>11303</v>
      </c>
      <c r="I375" s="613" t="s">
        <v>11304</v>
      </c>
      <c r="J375" s="613" t="s">
        <v>11305</v>
      </c>
      <c r="K375" s="613" t="s">
        <v>379</v>
      </c>
      <c r="L375" s="635" t="s">
        <v>11306</v>
      </c>
      <c r="M375" s="613" t="s">
        <v>11307</v>
      </c>
      <c r="N375" s="613" t="s">
        <v>11308</v>
      </c>
      <c r="O375" s="613" t="s">
        <v>11309</v>
      </c>
      <c r="P375" s="614"/>
      <c r="Q375" s="614"/>
      <c r="R375" s="613" t="s">
        <v>11310</v>
      </c>
      <c r="S375" s="613" t="s">
        <v>11311</v>
      </c>
      <c r="T375" s="613" t="s">
        <v>11312</v>
      </c>
      <c r="U375" s="614" t="s">
        <v>382</v>
      </c>
      <c r="V375" s="614"/>
      <c r="W375" s="649" t="s">
        <v>11313</v>
      </c>
      <c r="X375" s="614"/>
    </row>
    <row r="376">
      <c r="A376" s="616"/>
      <c r="B376" s="621" t="s">
        <v>8565</v>
      </c>
      <c r="C376" s="618" t="s">
        <v>8566</v>
      </c>
      <c r="D376" s="607"/>
      <c r="E376" s="614"/>
      <c r="F376" s="614"/>
      <c r="G376" s="613" t="s">
        <v>8649</v>
      </c>
      <c r="H376" s="613" t="s">
        <v>11316</v>
      </c>
      <c r="I376" s="613" t="s">
        <v>11318</v>
      </c>
      <c r="J376" s="613" t="s">
        <v>379</v>
      </c>
      <c r="K376" s="613" t="s">
        <v>379</v>
      </c>
      <c r="L376" s="635" t="s">
        <v>497</v>
      </c>
      <c r="M376" s="613" t="s">
        <v>11321</v>
      </c>
      <c r="N376" s="613" t="s">
        <v>11322</v>
      </c>
      <c r="O376" s="613" t="s">
        <v>11323</v>
      </c>
      <c r="P376" s="614"/>
      <c r="Q376" s="614"/>
      <c r="R376" s="613" t="s">
        <v>11324</v>
      </c>
      <c r="S376" s="613" t="s">
        <v>11311</v>
      </c>
      <c r="T376" s="613" t="s">
        <v>418</v>
      </c>
      <c r="U376" s="614" t="s">
        <v>382</v>
      </c>
      <c r="V376" s="614"/>
      <c r="W376" s="649" t="s">
        <v>11325</v>
      </c>
      <c r="X376" s="614"/>
    </row>
    <row r="377">
      <c r="A377" s="616"/>
      <c r="B377" s="621" t="s">
        <v>8581</v>
      </c>
      <c r="C377" s="618" t="s">
        <v>8582</v>
      </c>
      <c r="D377" s="607"/>
      <c r="E377" s="614"/>
      <c r="F377" s="614"/>
      <c r="G377" s="613" t="s">
        <v>11328</v>
      </c>
      <c r="H377" s="613" t="s">
        <v>11329</v>
      </c>
      <c r="I377" s="613" t="s">
        <v>11330</v>
      </c>
      <c r="J377" s="613" t="s">
        <v>11331</v>
      </c>
      <c r="K377" s="613" t="s">
        <v>11332</v>
      </c>
      <c r="L377" s="635" t="s">
        <v>11333</v>
      </c>
      <c r="M377" s="613" t="s">
        <v>11334</v>
      </c>
      <c r="N377" s="613" t="s">
        <v>11335</v>
      </c>
      <c r="O377" s="613" t="s">
        <v>11336</v>
      </c>
      <c r="P377" s="614"/>
      <c r="Q377" s="614"/>
      <c r="R377" s="613" t="s">
        <v>11337</v>
      </c>
      <c r="S377" s="613" t="s">
        <v>11338</v>
      </c>
      <c r="T377" s="613" t="s">
        <v>11339</v>
      </c>
      <c r="U377" s="614" t="s">
        <v>382</v>
      </c>
      <c r="V377" s="614"/>
      <c r="W377" s="649" t="s">
        <v>11340</v>
      </c>
      <c r="X377" s="614"/>
    </row>
    <row r="378">
      <c r="A378" s="616"/>
      <c r="B378" s="621" t="s">
        <v>8608</v>
      </c>
      <c r="C378" s="618" t="s">
        <v>8609</v>
      </c>
      <c r="D378" s="607"/>
      <c r="E378" s="614"/>
      <c r="F378" s="614"/>
      <c r="G378" s="613" t="s">
        <v>11342</v>
      </c>
      <c r="H378" s="613" t="s">
        <v>11343</v>
      </c>
      <c r="I378" s="613" t="s">
        <v>11345</v>
      </c>
      <c r="J378" s="613" t="s">
        <v>11346</v>
      </c>
      <c r="K378" s="613" t="s">
        <v>11347</v>
      </c>
      <c r="L378" s="635" t="s">
        <v>11349</v>
      </c>
      <c r="M378" s="613" t="s">
        <v>11350</v>
      </c>
      <c r="N378" s="613" t="s">
        <v>11352</v>
      </c>
      <c r="O378" s="613" t="s">
        <v>11353</v>
      </c>
      <c r="P378" s="614"/>
      <c r="Q378" s="614"/>
      <c r="R378" s="613" t="s">
        <v>11354</v>
      </c>
      <c r="S378" s="613" t="s">
        <v>11355</v>
      </c>
      <c r="T378" s="613" t="s">
        <v>418</v>
      </c>
      <c r="U378" s="614" t="s">
        <v>382</v>
      </c>
      <c r="V378" s="614"/>
      <c r="W378" s="649" t="s">
        <v>11358</v>
      </c>
      <c r="X378" s="614"/>
    </row>
    <row r="379">
      <c r="A379" s="616"/>
      <c r="B379" s="621" t="s">
        <v>8625</v>
      </c>
      <c r="C379" s="618" t="s">
        <v>8626</v>
      </c>
      <c r="D379" s="607"/>
      <c r="E379" s="614"/>
      <c r="F379" s="614"/>
      <c r="G379" s="613" t="s">
        <v>11362</v>
      </c>
      <c r="H379" s="613" t="s">
        <v>11363</v>
      </c>
      <c r="I379" s="613" t="s">
        <v>11364</v>
      </c>
      <c r="J379" s="613" t="s">
        <v>10543</v>
      </c>
      <c r="K379" s="613" t="s">
        <v>11365</v>
      </c>
      <c r="L379" s="635" t="s">
        <v>497</v>
      </c>
      <c r="M379" s="613" t="s">
        <v>11366</v>
      </c>
      <c r="N379" s="613" t="s">
        <v>11367</v>
      </c>
      <c r="O379" s="613" t="s">
        <v>11368</v>
      </c>
      <c r="P379" s="614"/>
      <c r="Q379" s="614"/>
      <c r="R379" s="613" t="s">
        <v>11369</v>
      </c>
      <c r="S379" s="613" t="s">
        <v>11370</v>
      </c>
      <c r="T379" s="613" t="s">
        <v>11371</v>
      </c>
      <c r="U379" s="614" t="s">
        <v>382</v>
      </c>
      <c r="V379" s="614"/>
      <c r="W379" s="649" t="s">
        <v>11372</v>
      </c>
      <c r="X379" s="614"/>
    </row>
    <row r="380">
      <c r="A380" s="616"/>
      <c r="B380" s="621" t="s">
        <v>8647</v>
      </c>
      <c r="C380" s="618" t="s">
        <v>8648</v>
      </c>
      <c r="D380" s="607"/>
      <c r="E380" s="614"/>
      <c r="F380" s="614"/>
      <c r="G380" s="613" t="s">
        <v>8649</v>
      </c>
      <c r="H380" s="613" t="s">
        <v>11373</v>
      </c>
      <c r="I380" s="613" t="s">
        <v>11318</v>
      </c>
      <c r="J380" s="613" t="s">
        <v>379</v>
      </c>
      <c r="K380" s="613" t="s">
        <v>379</v>
      </c>
      <c r="L380" s="613" t="s">
        <v>11374</v>
      </c>
      <c r="M380" s="613" t="s">
        <v>11321</v>
      </c>
      <c r="N380" s="613" t="s">
        <v>11375</v>
      </c>
      <c r="O380" s="613" t="s">
        <v>11376</v>
      </c>
      <c r="P380" s="614"/>
      <c r="Q380" s="614"/>
      <c r="R380" s="613" t="s">
        <v>11377</v>
      </c>
      <c r="S380" s="613" t="s">
        <v>11378</v>
      </c>
      <c r="T380" s="613" t="s">
        <v>418</v>
      </c>
      <c r="U380" s="614" t="s">
        <v>382</v>
      </c>
      <c r="V380" s="614"/>
      <c r="W380" s="649" t="s">
        <v>11379</v>
      </c>
      <c r="X380" s="614"/>
    </row>
    <row r="381">
      <c r="A381" s="616"/>
      <c r="B381" s="621" t="s">
        <v>8660</v>
      </c>
      <c r="C381" s="618" t="s">
        <v>8661</v>
      </c>
      <c r="D381" s="607"/>
      <c r="E381" s="614"/>
      <c r="F381" s="614"/>
      <c r="G381" s="613" t="s">
        <v>11380</v>
      </c>
      <c r="H381" s="613" t="s">
        <v>11381</v>
      </c>
      <c r="I381" s="613" t="s">
        <v>11382</v>
      </c>
      <c r="J381" s="613" t="s">
        <v>10543</v>
      </c>
      <c r="K381" s="613" t="s">
        <v>11383</v>
      </c>
      <c r="L381" s="635" t="s">
        <v>11384</v>
      </c>
      <c r="M381" s="613" t="s">
        <v>11385</v>
      </c>
      <c r="N381" s="613" t="s">
        <v>11386</v>
      </c>
      <c r="O381" s="613" t="s">
        <v>11387</v>
      </c>
      <c r="P381" s="614"/>
      <c r="Q381" s="614"/>
      <c r="R381" s="613" t="s">
        <v>11388</v>
      </c>
      <c r="S381" s="613" t="s">
        <v>11389</v>
      </c>
      <c r="T381" s="613" t="s">
        <v>418</v>
      </c>
      <c r="U381" s="614" t="s">
        <v>382</v>
      </c>
      <c r="V381" s="614"/>
      <c r="W381" s="649" t="s">
        <v>11390</v>
      </c>
      <c r="X381" s="614"/>
    </row>
    <row r="382">
      <c r="A382" s="616"/>
      <c r="B382" s="621" t="s">
        <v>8681</v>
      </c>
      <c r="C382" s="618" t="s">
        <v>8682</v>
      </c>
      <c r="D382" s="607"/>
      <c r="E382" s="614"/>
      <c r="F382" s="614"/>
      <c r="G382" s="613" t="s">
        <v>11391</v>
      </c>
      <c r="H382" s="613" t="s">
        <v>11392</v>
      </c>
      <c r="I382" s="613" t="s">
        <v>11393</v>
      </c>
      <c r="J382" s="613" t="s">
        <v>8684</v>
      </c>
      <c r="K382" s="613" t="s">
        <v>11394</v>
      </c>
      <c r="L382" s="635" t="s">
        <v>11384</v>
      </c>
      <c r="M382" s="613" t="s">
        <v>11395</v>
      </c>
      <c r="N382" s="613" t="s">
        <v>11396</v>
      </c>
      <c r="O382" s="613" t="s">
        <v>11397</v>
      </c>
      <c r="P382" s="614"/>
      <c r="Q382" s="614"/>
      <c r="R382" s="613" t="s">
        <v>561</v>
      </c>
      <c r="S382" s="613" t="s">
        <v>11398</v>
      </c>
      <c r="T382" s="613" t="s">
        <v>418</v>
      </c>
      <c r="U382" s="614" t="s">
        <v>382</v>
      </c>
      <c r="V382" s="614"/>
      <c r="W382" s="649" t="s">
        <v>333</v>
      </c>
      <c r="X382" s="614"/>
    </row>
    <row r="383">
      <c r="A383" s="616"/>
      <c r="B383" s="621" t="s">
        <v>8694</v>
      </c>
      <c r="C383" s="618" t="s">
        <v>8695</v>
      </c>
      <c r="D383" s="607"/>
      <c r="E383" s="614"/>
      <c r="F383" s="614"/>
      <c r="G383" s="613" t="s">
        <v>8649</v>
      </c>
      <c r="H383" s="613" t="s">
        <v>11316</v>
      </c>
      <c r="I383" s="613" t="s">
        <v>11318</v>
      </c>
      <c r="J383" s="613" t="s">
        <v>379</v>
      </c>
      <c r="K383" s="613" t="s">
        <v>379</v>
      </c>
      <c r="L383" s="635" t="s">
        <v>497</v>
      </c>
      <c r="M383" s="613" t="s">
        <v>11321</v>
      </c>
      <c r="N383" s="637" t="s">
        <v>11375</v>
      </c>
      <c r="O383" s="613" t="s">
        <v>583</v>
      </c>
      <c r="P383" s="614"/>
      <c r="Q383" s="614"/>
      <c r="R383" s="613" t="s">
        <v>11324</v>
      </c>
      <c r="S383" s="613" t="s">
        <v>11311</v>
      </c>
      <c r="T383" s="613" t="s">
        <v>418</v>
      </c>
      <c r="U383" s="614" t="s">
        <v>382</v>
      </c>
      <c r="V383" s="614"/>
      <c r="W383" s="649" t="s">
        <v>11399</v>
      </c>
      <c r="X383" s="614"/>
    </row>
    <row r="384">
      <c r="A384" s="631"/>
      <c r="B384" s="631"/>
      <c r="C384" s="631"/>
      <c r="D384" s="607"/>
      <c r="E384" s="614"/>
      <c r="F384" s="614"/>
      <c r="G384" s="614"/>
      <c r="H384" s="614"/>
      <c r="I384" s="614"/>
      <c r="J384" s="614"/>
      <c r="K384" s="614"/>
      <c r="L384" s="614"/>
      <c r="M384" s="614"/>
      <c r="N384" s="613"/>
      <c r="O384" s="614"/>
      <c r="P384" s="614"/>
      <c r="Q384" s="614"/>
      <c r="R384" s="614"/>
      <c r="S384" s="613"/>
      <c r="T384" s="613" t="s">
        <v>418</v>
      </c>
      <c r="U384" s="614"/>
      <c r="V384" s="614"/>
      <c r="W384" s="614"/>
      <c r="X384" s="614"/>
    </row>
    <row r="385">
      <c r="A385" s="631" t="s">
        <v>11400</v>
      </c>
      <c r="B385" s="612"/>
      <c r="C385" s="612"/>
      <c r="D385" s="607"/>
      <c r="E385" s="614"/>
      <c r="F385" s="614"/>
      <c r="G385" s="614"/>
      <c r="H385" s="614" t="s">
        <v>535</v>
      </c>
      <c r="I385" s="613" t="s">
        <v>643</v>
      </c>
      <c r="J385" s="613" t="s">
        <v>576</v>
      </c>
      <c r="K385" s="620" t="s">
        <v>395</v>
      </c>
      <c r="L385" s="614"/>
      <c r="M385" s="614"/>
      <c r="N385" s="613"/>
      <c r="O385" s="614"/>
      <c r="P385" s="614"/>
      <c r="Q385" s="614"/>
      <c r="R385" s="614"/>
      <c r="S385" s="613"/>
      <c r="T385" s="613" t="s">
        <v>418</v>
      </c>
      <c r="U385" s="614"/>
      <c r="V385" s="614"/>
      <c r="W385" s="614"/>
      <c r="X385" s="614"/>
    </row>
    <row r="386">
      <c r="A386" s="616"/>
      <c r="B386" s="621" t="s">
        <v>8373</v>
      </c>
      <c r="C386" s="618" t="s">
        <v>8376</v>
      </c>
      <c r="D386" s="607"/>
      <c r="E386" s="614"/>
      <c r="F386" s="614"/>
      <c r="G386" s="614"/>
      <c r="H386" s="613" t="s">
        <v>11401</v>
      </c>
      <c r="I386" s="635" t="s">
        <v>11402</v>
      </c>
      <c r="J386" s="613" t="s">
        <v>11403</v>
      </c>
      <c r="K386" s="613" t="s">
        <v>11404</v>
      </c>
      <c r="L386" s="635" t="s">
        <v>11405</v>
      </c>
      <c r="M386" s="7" t="s">
        <v>11406</v>
      </c>
      <c r="N386" s="613" t="s">
        <v>11407</v>
      </c>
      <c r="O386" s="613" t="s">
        <v>11408</v>
      </c>
      <c r="P386" s="614"/>
      <c r="Q386" s="614"/>
      <c r="R386" s="613" t="s">
        <v>11409</v>
      </c>
      <c r="S386" s="613" t="s">
        <v>11410</v>
      </c>
      <c r="T386" s="613" t="s">
        <v>11411</v>
      </c>
      <c r="U386" s="614" t="s">
        <v>382</v>
      </c>
      <c r="V386" s="614"/>
      <c r="W386" s="649" t="s">
        <v>11412</v>
      </c>
      <c r="X386" s="614"/>
    </row>
    <row r="387">
      <c r="A387" s="616"/>
      <c r="B387" s="621" t="s">
        <v>8397</v>
      </c>
      <c r="C387" s="618" t="s">
        <v>8398</v>
      </c>
      <c r="D387" s="607"/>
      <c r="E387" s="614"/>
      <c r="F387" s="614"/>
      <c r="G387" s="614"/>
      <c r="H387" s="613" t="s">
        <v>11198</v>
      </c>
      <c r="I387" s="613" t="s">
        <v>11199</v>
      </c>
      <c r="J387" s="613" t="s">
        <v>8404</v>
      </c>
      <c r="K387" s="613" t="s">
        <v>8733</v>
      </c>
      <c r="L387" s="635" t="s">
        <v>11200</v>
      </c>
      <c r="M387" s="757" t="s">
        <v>11201</v>
      </c>
      <c r="N387" s="613" t="s">
        <v>11202</v>
      </c>
      <c r="O387" s="613" t="s">
        <v>11203</v>
      </c>
      <c r="P387" s="614"/>
      <c r="Q387" s="614"/>
      <c r="R387" s="613" t="s">
        <v>11413</v>
      </c>
      <c r="S387" s="613" t="s">
        <v>11205</v>
      </c>
      <c r="T387" s="613" t="s">
        <v>10419</v>
      </c>
      <c r="U387" s="614" t="s">
        <v>382</v>
      </c>
      <c r="V387" s="614"/>
      <c r="W387" s="649" t="s">
        <v>8404</v>
      </c>
      <c r="X387" s="614"/>
    </row>
    <row r="388">
      <c r="A388" s="616"/>
      <c r="B388" s="621" t="s">
        <v>8418</v>
      </c>
      <c r="C388" s="618" t="s">
        <v>8419</v>
      </c>
      <c r="D388" s="607"/>
      <c r="E388" s="614"/>
      <c r="F388" s="614"/>
      <c r="G388" s="614"/>
      <c r="H388" s="613" t="s">
        <v>11414</v>
      </c>
      <c r="I388" s="613" t="s">
        <v>11415</v>
      </c>
      <c r="J388" s="613" t="s">
        <v>11213</v>
      </c>
      <c r="K388" s="620" t="s">
        <v>5367</v>
      </c>
      <c r="L388" s="635" t="s">
        <v>11416</v>
      </c>
      <c r="M388" s="757" t="s">
        <v>11215</v>
      </c>
      <c r="N388" s="613" t="s">
        <v>11417</v>
      </c>
      <c r="O388" s="613" t="s">
        <v>11217</v>
      </c>
      <c r="P388" s="614"/>
      <c r="Q388" s="614"/>
      <c r="R388" s="613" t="s">
        <v>11418</v>
      </c>
      <c r="S388" s="613" t="s">
        <v>11219</v>
      </c>
      <c r="T388" s="613" t="s">
        <v>10217</v>
      </c>
      <c r="U388" s="614" t="s">
        <v>382</v>
      </c>
      <c r="V388" s="614"/>
      <c r="W388" s="649" t="s">
        <v>11419</v>
      </c>
      <c r="X388" s="614"/>
    </row>
    <row r="389">
      <c r="A389" s="616"/>
      <c r="B389" s="621" t="s">
        <v>8443</v>
      </c>
      <c r="C389" s="618" t="s">
        <v>8444</v>
      </c>
      <c r="D389" s="607"/>
      <c r="E389" s="614"/>
      <c r="F389" s="614"/>
      <c r="G389" s="614"/>
      <c r="H389" s="613" t="s">
        <v>11231</v>
      </c>
      <c r="I389" s="613" t="s">
        <v>11233</v>
      </c>
      <c r="J389" s="613" t="s">
        <v>576</v>
      </c>
      <c r="K389" s="613" t="s">
        <v>395</v>
      </c>
      <c r="L389" s="635" t="s">
        <v>497</v>
      </c>
      <c r="M389" s="757" t="s">
        <v>11237</v>
      </c>
      <c r="N389" s="613" t="s">
        <v>11254</v>
      </c>
      <c r="O389" s="613" t="s">
        <v>11240</v>
      </c>
      <c r="P389" s="614"/>
      <c r="Q389" s="614"/>
      <c r="R389" s="613" t="s">
        <v>11241</v>
      </c>
      <c r="S389" s="613" t="s">
        <v>11420</v>
      </c>
      <c r="T389" s="613" t="s">
        <v>418</v>
      </c>
      <c r="U389" s="614" t="s">
        <v>382</v>
      </c>
      <c r="V389" s="614"/>
      <c r="W389" s="649" t="s">
        <v>333</v>
      </c>
      <c r="X389" s="614"/>
    </row>
    <row r="390">
      <c r="A390" s="616"/>
      <c r="B390" s="621" t="s">
        <v>8456</v>
      </c>
      <c r="C390" s="618" t="s">
        <v>8457</v>
      </c>
      <c r="D390" s="607"/>
      <c r="E390" s="614"/>
      <c r="F390" s="614"/>
      <c r="G390" s="614"/>
      <c r="H390" s="613" t="s">
        <v>11245</v>
      </c>
      <c r="I390" s="613" t="s">
        <v>11246</v>
      </c>
      <c r="J390" s="755">
        <v>43748.0</v>
      </c>
      <c r="K390" s="627">
        <v>43746.0</v>
      </c>
      <c r="L390" s="635" t="s">
        <v>11247</v>
      </c>
      <c r="M390" s="757" t="s">
        <v>11248</v>
      </c>
      <c r="N390" s="613" t="s">
        <v>11249</v>
      </c>
      <c r="O390" s="613" t="s">
        <v>11250</v>
      </c>
      <c r="P390" s="614"/>
      <c r="Q390" s="614"/>
      <c r="R390" s="613" t="s">
        <v>11251</v>
      </c>
      <c r="S390" s="613" t="s">
        <v>11252</v>
      </c>
      <c r="T390" s="613" t="s">
        <v>10732</v>
      </c>
      <c r="U390" s="614" t="s">
        <v>382</v>
      </c>
      <c r="V390" s="614"/>
      <c r="W390" s="649" t="s">
        <v>11419</v>
      </c>
      <c r="X390" s="614"/>
    </row>
    <row r="391">
      <c r="A391" s="616"/>
      <c r="B391" s="621" t="s">
        <v>8478</v>
      </c>
      <c r="C391" s="618" t="s">
        <v>8480</v>
      </c>
      <c r="D391" s="607"/>
      <c r="E391" s="614"/>
      <c r="F391" s="614"/>
      <c r="G391" s="614"/>
      <c r="H391" s="613" t="s">
        <v>11231</v>
      </c>
      <c r="I391" s="613" t="s">
        <v>11233</v>
      </c>
      <c r="J391" s="613" t="s">
        <v>576</v>
      </c>
      <c r="K391" s="613" t="s">
        <v>395</v>
      </c>
      <c r="L391" s="635" t="s">
        <v>497</v>
      </c>
      <c r="M391" s="757" t="s">
        <v>11237</v>
      </c>
      <c r="N391" s="613" t="s">
        <v>11254</v>
      </c>
      <c r="O391" s="613" t="s">
        <v>583</v>
      </c>
      <c r="P391" s="614"/>
      <c r="Q391" s="614"/>
      <c r="R391" s="613" t="s">
        <v>561</v>
      </c>
      <c r="S391" s="613" t="s">
        <v>11421</v>
      </c>
      <c r="T391" s="613" t="s">
        <v>418</v>
      </c>
      <c r="U391" s="614" t="s">
        <v>382</v>
      </c>
      <c r="V391" s="614"/>
      <c r="W391" s="649" t="s">
        <v>11244</v>
      </c>
      <c r="X391" s="614"/>
    </row>
    <row r="392">
      <c r="A392" s="616"/>
      <c r="B392" s="621" t="s">
        <v>8485</v>
      </c>
      <c r="C392" s="618" t="s">
        <v>8486</v>
      </c>
      <c r="D392" s="607"/>
      <c r="E392" s="614"/>
      <c r="F392" s="614"/>
      <c r="G392" s="614"/>
      <c r="H392" s="613" t="s">
        <v>11245</v>
      </c>
      <c r="I392" s="613" t="s">
        <v>11246</v>
      </c>
      <c r="J392" s="755">
        <v>43748.0</v>
      </c>
      <c r="K392" s="627">
        <v>43746.0</v>
      </c>
      <c r="L392" s="635" t="s">
        <v>11247</v>
      </c>
      <c r="M392" s="4" t="s">
        <v>11248</v>
      </c>
      <c r="N392" s="613" t="s">
        <v>11249</v>
      </c>
      <c r="O392" s="747"/>
      <c r="P392" s="614"/>
      <c r="Q392" s="614"/>
      <c r="R392" s="613" t="s">
        <v>561</v>
      </c>
      <c r="S392" s="613" t="s">
        <v>11263</v>
      </c>
      <c r="T392" s="613" t="s">
        <v>418</v>
      </c>
      <c r="U392" s="614" t="s">
        <v>382</v>
      </c>
      <c r="V392" s="614"/>
      <c r="W392" s="649" t="s">
        <v>11253</v>
      </c>
      <c r="X392" s="614"/>
    </row>
    <row r="393">
      <c r="A393" s="616"/>
      <c r="B393" s="621" t="s">
        <v>8768</v>
      </c>
      <c r="C393" s="618" t="s">
        <v>8502</v>
      </c>
      <c r="D393" s="607"/>
      <c r="E393" s="614"/>
      <c r="F393" s="614"/>
      <c r="G393" s="614"/>
      <c r="H393" s="613" t="s">
        <v>11430</v>
      </c>
      <c r="I393" s="613" t="s">
        <v>11431</v>
      </c>
      <c r="J393" s="613" t="s">
        <v>11432</v>
      </c>
      <c r="K393" s="620" t="s">
        <v>11433</v>
      </c>
      <c r="L393" s="613" t="s">
        <v>11434</v>
      </c>
      <c r="M393" s="7" t="s">
        <v>11435</v>
      </c>
      <c r="N393" s="613" t="s">
        <v>11437</v>
      </c>
      <c r="O393" s="613" t="s">
        <v>11275</v>
      </c>
      <c r="P393" s="614"/>
      <c r="Q393" s="614"/>
      <c r="R393" s="613" t="s">
        <v>11438</v>
      </c>
      <c r="S393" s="613" t="s">
        <v>11439</v>
      </c>
      <c r="T393" s="613" t="s">
        <v>11440</v>
      </c>
      <c r="U393" s="614" t="s">
        <v>382</v>
      </c>
      <c r="V393" s="614"/>
      <c r="W393" s="649" t="s">
        <v>11419</v>
      </c>
      <c r="X393" s="614"/>
    </row>
    <row r="394">
      <c r="A394" s="616"/>
      <c r="B394" s="621" t="s">
        <v>8522</v>
      </c>
      <c r="C394" s="618" t="s">
        <v>8523</v>
      </c>
      <c r="D394" s="607"/>
      <c r="E394" s="614"/>
      <c r="F394" s="614"/>
      <c r="G394" s="614"/>
      <c r="H394" s="613" t="s">
        <v>11445</v>
      </c>
      <c r="I394" s="613" t="s">
        <v>11447</v>
      </c>
      <c r="J394" s="613" t="s">
        <v>11432</v>
      </c>
      <c r="K394" s="620" t="s">
        <v>11289</v>
      </c>
      <c r="L394" s="635" t="s">
        <v>11450</v>
      </c>
      <c r="M394" s="7" t="s">
        <v>11451</v>
      </c>
      <c r="N394" s="613" t="s">
        <v>11452</v>
      </c>
      <c r="O394" s="613" t="s">
        <v>11453</v>
      </c>
      <c r="P394" s="614"/>
      <c r="Q394" s="614"/>
      <c r="R394" s="613" t="s">
        <v>11454</v>
      </c>
      <c r="S394" s="613" t="s">
        <v>11455</v>
      </c>
      <c r="T394" s="613" t="s">
        <v>11456</v>
      </c>
      <c r="U394" s="614" t="s">
        <v>382</v>
      </c>
      <c r="V394" s="614"/>
      <c r="W394" s="649" t="s">
        <v>11457</v>
      </c>
      <c r="X394" s="614"/>
    </row>
    <row r="395">
      <c r="A395" s="616"/>
      <c r="B395" s="621" t="s">
        <v>8543</v>
      </c>
      <c r="C395" s="618" t="s">
        <v>8544</v>
      </c>
      <c r="D395" s="607"/>
      <c r="E395" s="614"/>
      <c r="F395" s="614"/>
      <c r="G395" s="614"/>
      <c r="H395" s="613" t="s">
        <v>11303</v>
      </c>
      <c r="I395" s="613" t="s">
        <v>11458</v>
      </c>
      <c r="J395" s="613" t="s">
        <v>11459</v>
      </c>
      <c r="K395" s="613" t="s">
        <v>379</v>
      </c>
      <c r="L395" s="635" t="s">
        <v>11460</v>
      </c>
      <c r="M395" s="4" t="s">
        <v>11307</v>
      </c>
      <c r="N395" s="613" t="s">
        <v>11461</v>
      </c>
      <c r="O395" s="613" t="s">
        <v>11309</v>
      </c>
      <c r="P395" s="614"/>
      <c r="Q395" s="614"/>
      <c r="R395" s="613" t="s">
        <v>11464</v>
      </c>
      <c r="S395" s="613" t="s">
        <v>11311</v>
      </c>
      <c r="T395" s="613" t="s">
        <v>11465</v>
      </c>
      <c r="U395" s="614" t="s">
        <v>382</v>
      </c>
      <c r="V395" s="614"/>
      <c r="W395" s="649" t="s">
        <v>11466</v>
      </c>
      <c r="X395" s="614"/>
    </row>
    <row r="396">
      <c r="A396" s="616"/>
      <c r="B396" s="621" t="s">
        <v>8565</v>
      </c>
      <c r="C396" s="618" t="s">
        <v>8566</v>
      </c>
      <c r="D396" s="607"/>
      <c r="E396" s="614"/>
      <c r="F396" s="614"/>
      <c r="G396" s="614"/>
      <c r="H396" s="613" t="s">
        <v>11316</v>
      </c>
      <c r="I396" s="613" t="s">
        <v>11318</v>
      </c>
      <c r="J396" s="613" t="s">
        <v>379</v>
      </c>
      <c r="K396" s="613" t="s">
        <v>379</v>
      </c>
      <c r="L396" s="635" t="s">
        <v>497</v>
      </c>
      <c r="M396" s="4" t="s">
        <v>11321</v>
      </c>
      <c r="N396" s="613" t="s">
        <v>11471</v>
      </c>
      <c r="O396" s="613" t="s">
        <v>11323</v>
      </c>
      <c r="P396" s="614"/>
      <c r="Q396" s="614"/>
      <c r="R396" s="613" t="s">
        <v>11324</v>
      </c>
      <c r="S396" s="613" t="s">
        <v>11311</v>
      </c>
      <c r="T396" s="613" t="s">
        <v>418</v>
      </c>
      <c r="U396" s="614" t="s">
        <v>382</v>
      </c>
      <c r="V396" s="614"/>
      <c r="W396" s="649" t="s">
        <v>11466</v>
      </c>
      <c r="X396" s="614"/>
    </row>
    <row r="397">
      <c r="A397" s="616"/>
      <c r="B397" s="621" t="s">
        <v>8581</v>
      </c>
      <c r="C397" s="618" t="s">
        <v>8582</v>
      </c>
      <c r="D397" s="607"/>
      <c r="E397" s="614"/>
      <c r="F397" s="614"/>
      <c r="G397" s="614"/>
      <c r="H397" s="613" t="s">
        <v>11475</v>
      </c>
      <c r="I397" s="613" t="s">
        <v>11476</v>
      </c>
      <c r="J397" s="613" t="s">
        <v>11331</v>
      </c>
      <c r="K397" s="613" t="s">
        <v>11477</v>
      </c>
      <c r="L397" s="635" t="s">
        <v>11478</v>
      </c>
      <c r="M397" s="7" t="s">
        <v>11479</v>
      </c>
      <c r="N397" s="613" t="s">
        <v>11480</v>
      </c>
      <c r="O397" s="613" t="s">
        <v>11481</v>
      </c>
      <c r="P397" s="614"/>
      <c r="Q397" s="614"/>
      <c r="R397" s="613" t="s">
        <v>11482</v>
      </c>
      <c r="S397" s="613" t="s">
        <v>11484</v>
      </c>
      <c r="T397" s="613" t="s">
        <v>11485</v>
      </c>
      <c r="U397" s="614" t="s">
        <v>382</v>
      </c>
      <c r="V397" s="614"/>
      <c r="W397" s="649" t="s">
        <v>11486</v>
      </c>
      <c r="X397" s="614"/>
    </row>
    <row r="398">
      <c r="A398" s="616"/>
      <c r="B398" s="621" t="s">
        <v>8608</v>
      </c>
      <c r="C398" s="618" t="s">
        <v>8609</v>
      </c>
      <c r="D398" s="607"/>
      <c r="E398" s="614"/>
      <c r="F398" s="614"/>
      <c r="G398" s="614"/>
      <c r="H398" s="613" t="s">
        <v>11489</v>
      </c>
      <c r="I398" s="613" t="s">
        <v>11318</v>
      </c>
      <c r="J398" s="613" t="s">
        <v>11491</v>
      </c>
      <c r="K398" s="613" t="s">
        <v>11347</v>
      </c>
      <c r="L398" s="635" t="s">
        <v>497</v>
      </c>
      <c r="M398" s="4" t="s">
        <v>11350</v>
      </c>
      <c r="N398" s="613" t="s">
        <v>11494</v>
      </c>
      <c r="O398" s="613" t="s">
        <v>11353</v>
      </c>
      <c r="P398" s="614"/>
      <c r="Q398" s="614"/>
      <c r="R398" s="613" t="s">
        <v>11496</v>
      </c>
      <c r="S398" s="613" t="s">
        <v>11497</v>
      </c>
      <c r="T398" s="613" t="s">
        <v>418</v>
      </c>
      <c r="U398" s="614" t="s">
        <v>382</v>
      </c>
      <c r="V398" s="614"/>
      <c r="W398" s="649" t="s">
        <v>11390</v>
      </c>
      <c r="X398" s="614"/>
    </row>
    <row r="399">
      <c r="A399" s="616"/>
      <c r="B399" s="621" t="s">
        <v>8625</v>
      </c>
      <c r="C399" s="618" t="s">
        <v>8626</v>
      </c>
      <c r="D399" s="607"/>
      <c r="E399" s="614"/>
      <c r="F399" s="614"/>
      <c r="G399" s="614"/>
      <c r="H399" s="613" t="s">
        <v>11363</v>
      </c>
      <c r="I399" s="613" t="s">
        <v>11498</v>
      </c>
      <c r="J399" s="613" t="s">
        <v>10543</v>
      </c>
      <c r="K399" s="613" t="s">
        <v>11499</v>
      </c>
      <c r="L399" s="635" t="s">
        <v>11500</v>
      </c>
      <c r="M399" s="4" t="s">
        <v>11366</v>
      </c>
      <c r="N399" s="613" t="s">
        <v>11502</v>
      </c>
      <c r="O399" s="613" t="s">
        <v>11503</v>
      </c>
      <c r="P399" s="614"/>
      <c r="Q399" s="614"/>
      <c r="R399" s="613" t="s">
        <v>11504</v>
      </c>
      <c r="S399" s="613" t="s">
        <v>11505</v>
      </c>
      <c r="T399" s="613" t="s">
        <v>11506</v>
      </c>
      <c r="U399" s="614" t="s">
        <v>382</v>
      </c>
      <c r="V399" s="614"/>
      <c r="W399" s="649" t="s">
        <v>11509</v>
      </c>
      <c r="X399" s="614"/>
    </row>
    <row r="400">
      <c r="A400" s="616"/>
      <c r="B400" s="621" t="s">
        <v>8647</v>
      </c>
      <c r="C400" s="618" t="s">
        <v>8648</v>
      </c>
      <c r="D400" s="607"/>
      <c r="E400" s="614"/>
      <c r="F400" s="614"/>
      <c r="G400" s="614"/>
      <c r="H400" s="613" t="s">
        <v>11373</v>
      </c>
      <c r="I400" s="635" t="s">
        <v>11511</v>
      </c>
      <c r="J400" s="613" t="s">
        <v>379</v>
      </c>
      <c r="K400" s="613" t="s">
        <v>379</v>
      </c>
      <c r="L400" s="635" t="s">
        <v>11512</v>
      </c>
      <c r="M400" s="4" t="s">
        <v>11321</v>
      </c>
      <c r="N400" s="613" t="s">
        <v>11375</v>
      </c>
      <c r="O400" s="613" t="s">
        <v>11376</v>
      </c>
      <c r="P400" s="614"/>
      <c r="Q400" s="614"/>
      <c r="R400" s="613" t="s">
        <v>11513</v>
      </c>
      <c r="S400" s="613" t="s">
        <v>11378</v>
      </c>
      <c r="T400" s="613" t="s">
        <v>418</v>
      </c>
      <c r="U400" s="614" t="s">
        <v>382</v>
      </c>
      <c r="V400" s="614"/>
      <c r="W400" s="649" t="s">
        <v>11514</v>
      </c>
      <c r="X400" s="614"/>
    </row>
    <row r="401">
      <c r="A401" s="616"/>
      <c r="B401" s="621" t="s">
        <v>8660</v>
      </c>
      <c r="C401" s="618" t="s">
        <v>8661</v>
      </c>
      <c r="D401" s="607"/>
      <c r="E401" s="614"/>
      <c r="F401" s="614"/>
      <c r="G401" s="614"/>
      <c r="H401" s="613" t="s">
        <v>11381</v>
      </c>
      <c r="I401" s="613" t="s">
        <v>11515</v>
      </c>
      <c r="J401" s="613" t="s">
        <v>10543</v>
      </c>
      <c r="K401" s="613" t="s">
        <v>11516</v>
      </c>
      <c r="L401" s="635" t="s">
        <v>11517</v>
      </c>
      <c r="M401" s="7" t="s">
        <v>11518</v>
      </c>
      <c r="N401" s="613" t="s">
        <v>11519</v>
      </c>
      <c r="O401" s="613" t="s">
        <v>11387</v>
      </c>
      <c r="P401" s="614"/>
      <c r="Q401" s="614"/>
      <c r="R401" s="613" t="s">
        <v>11522</v>
      </c>
      <c r="S401" s="613" t="s">
        <v>11524</v>
      </c>
      <c r="T401" s="613" t="s">
        <v>418</v>
      </c>
      <c r="U401" s="614" t="s">
        <v>382</v>
      </c>
      <c r="V401" s="614"/>
      <c r="W401" s="649" t="s">
        <v>11526</v>
      </c>
      <c r="X401" s="614"/>
    </row>
    <row r="402">
      <c r="A402" s="616"/>
      <c r="B402" s="621" t="s">
        <v>8681</v>
      </c>
      <c r="C402" s="618" t="s">
        <v>8682</v>
      </c>
      <c r="D402" s="607"/>
      <c r="E402" s="614"/>
      <c r="F402" s="614"/>
      <c r="G402" s="614"/>
      <c r="H402" s="613" t="s">
        <v>11392</v>
      </c>
      <c r="I402" s="613" t="s">
        <v>11393</v>
      </c>
      <c r="J402" s="613" t="s">
        <v>8684</v>
      </c>
      <c r="K402" s="613" t="s">
        <v>8684</v>
      </c>
      <c r="L402" s="635" t="s">
        <v>11530</v>
      </c>
      <c r="M402" s="7" t="s">
        <v>11532</v>
      </c>
      <c r="N402" s="613" t="s">
        <v>11533</v>
      </c>
      <c r="O402" s="613" t="s">
        <v>11397</v>
      </c>
      <c r="P402" s="614"/>
      <c r="Q402" s="614"/>
      <c r="R402" s="613" t="s">
        <v>561</v>
      </c>
      <c r="S402" s="613" t="s">
        <v>11537</v>
      </c>
      <c r="T402" s="613" t="s">
        <v>418</v>
      </c>
      <c r="U402" s="614" t="s">
        <v>382</v>
      </c>
      <c r="V402" s="614"/>
      <c r="W402" s="649" t="s">
        <v>11538</v>
      </c>
      <c r="X402" s="614"/>
    </row>
    <row r="403">
      <c r="A403" s="616"/>
      <c r="B403" s="621" t="s">
        <v>8694</v>
      </c>
      <c r="C403" s="618" t="s">
        <v>8695</v>
      </c>
      <c r="D403" s="607"/>
      <c r="E403" s="614"/>
      <c r="F403" s="614"/>
      <c r="G403" s="614"/>
      <c r="H403" s="613" t="s">
        <v>11316</v>
      </c>
      <c r="I403" s="613" t="s">
        <v>11318</v>
      </c>
      <c r="J403" s="613" t="s">
        <v>379</v>
      </c>
      <c r="K403" s="613" t="s">
        <v>379</v>
      </c>
      <c r="L403" s="635" t="s">
        <v>497</v>
      </c>
      <c r="M403" s="4" t="s">
        <v>11321</v>
      </c>
      <c r="N403" s="613" t="s">
        <v>11375</v>
      </c>
      <c r="O403" s="613" t="s">
        <v>583</v>
      </c>
      <c r="P403" s="614"/>
      <c r="Q403" s="614"/>
      <c r="R403" s="613" t="s">
        <v>11324</v>
      </c>
      <c r="S403" s="613" t="s">
        <v>11540</v>
      </c>
      <c r="T403" s="613" t="s">
        <v>418</v>
      </c>
      <c r="U403" s="614" t="s">
        <v>382</v>
      </c>
      <c r="V403" s="614"/>
      <c r="W403" s="649" t="s">
        <v>333</v>
      </c>
      <c r="X403" s="614"/>
    </row>
    <row r="404">
      <c r="A404" s="631"/>
      <c r="B404" s="631"/>
      <c r="C404" s="631"/>
      <c r="D404" s="607"/>
      <c r="E404" s="614"/>
      <c r="F404" s="614"/>
      <c r="G404" s="614"/>
      <c r="H404" s="614"/>
      <c r="I404" s="614"/>
      <c r="J404" s="614"/>
      <c r="K404" s="614"/>
      <c r="L404" s="614"/>
      <c r="M404" s="614"/>
      <c r="N404" s="613"/>
      <c r="O404" s="614"/>
      <c r="P404" s="614"/>
      <c r="Q404" s="614"/>
      <c r="R404" s="614"/>
      <c r="S404" s="614"/>
      <c r="T404" s="614"/>
      <c r="U404" s="614"/>
      <c r="V404" s="614"/>
      <c r="W404" s="614"/>
      <c r="X404" s="614"/>
    </row>
    <row r="405">
      <c r="A405" s="631" t="s">
        <v>11543</v>
      </c>
      <c r="B405" s="612"/>
      <c r="C405" s="612"/>
      <c r="D405" s="607"/>
      <c r="E405" s="614"/>
      <c r="F405" s="614"/>
      <c r="G405" s="614"/>
      <c r="H405" s="614" t="s">
        <v>535</v>
      </c>
      <c r="I405" s="613" t="s">
        <v>643</v>
      </c>
      <c r="J405" s="614" t="s">
        <v>576</v>
      </c>
      <c r="K405" s="620" t="s">
        <v>395</v>
      </c>
      <c r="L405" s="614"/>
      <c r="M405" s="614"/>
      <c r="N405" s="614"/>
      <c r="O405" s="614"/>
      <c r="P405" s="614"/>
      <c r="Q405" s="614"/>
      <c r="R405" s="614"/>
      <c r="S405" s="613"/>
      <c r="T405" s="614"/>
      <c r="U405" s="637" t="s">
        <v>11544</v>
      </c>
      <c r="V405" s="614"/>
      <c r="W405" s="614"/>
      <c r="X405" s="614"/>
    </row>
    <row r="406">
      <c r="A406" s="616"/>
      <c r="B406" s="621" t="s">
        <v>8373</v>
      </c>
      <c r="C406" s="618" t="s">
        <v>8376</v>
      </c>
      <c r="D406" s="607"/>
      <c r="E406" s="614"/>
      <c r="F406" s="614"/>
      <c r="G406" s="614"/>
      <c r="H406" s="613" t="s">
        <v>11545</v>
      </c>
      <c r="I406" s="613" t="s">
        <v>11546</v>
      </c>
      <c r="J406" s="613" t="s">
        <v>11547</v>
      </c>
      <c r="K406" s="613" t="s">
        <v>11548</v>
      </c>
      <c r="L406" s="635" t="s">
        <v>11549</v>
      </c>
      <c r="M406" s="7" t="s">
        <v>11550</v>
      </c>
      <c r="N406" s="613" t="s">
        <v>11551</v>
      </c>
      <c r="O406" s="613" t="s">
        <v>11552</v>
      </c>
      <c r="P406" s="614"/>
      <c r="Q406" s="614"/>
      <c r="R406" s="613" t="s">
        <v>11553</v>
      </c>
      <c r="S406" s="613" t="s">
        <v>11554</v>
      </c>
      <c r="T406" s="613" t="s">
        <v>11555</v>
      </c>
      <c r="U406" s="637" t="s">
        <v>11544</v>
      </c>
      <c r="V406" s="614"/>
      <c r="W406" s="649" t="s">
        <v>333</v>
      </c>
      <c r="X406" s="614"/>
    </row>
    <row r="407">
      <c r="A407" s="616"/>
      <c r="B407" s="621" t="s">
        <v>8397</v>
      </c>
      <c r="C407" s="618" t="s">
        <v>8398</v>
      </c>
      <c r="D407" s="607"/>
      <c r="E407" s="614"/>
      <c r="F407" s="614"/>
      <c r="G407" s="614"/>
      <c r="H407" s="613" t="s">
        <v>11198</v>
      </c>
      <c r="I407" s="613" t="s">
        <v>11199</v>
      </c>
      <c r="J407" s="614" t="s">
        <v>8404</v>
      </c>
      <c r="K407" s="613" t="s">
        <v>8733</v>
      </c>
      <c r="L407" s="635" t="s">
        <v>11557</v>
      </c>
      <c r="M407" s="757" t="s">
        <v>11201</v>
      </c>
      <c r="N407" s="635" t="s">
        <v>11558</v>
      </c>
      <c r="O407" s="613" t="s">
        <v>11203</v>
      </c>
      <c r="P407" s="614"/>
      <c r="Q407" s="614"/>
      <c r="R407" s="613" t="s">
        <v>11204</v>
      </c>
      <c r="S407" s="613" t="s">
        <v>11205</v>
      </c>
      <c r="T407" s="613" t="s">
        <v>11560</v>
      </c>
      <c r="U407" s="637" t="s">
        <v>11544</v>
      </c>
      <c r="V407" s="614"/>
      <c r="W407" s="649" t="s">
        <v>333</v>
      </c>
      <c r="X407" s="614"/>
    </row>
    <row r="408">
      <c r="A408" s="616"/>
      <c r="B408" s="621" t="s">
        <v>8418</v>
      </c>
      <c r="C408" s="618" t="s">
        <v>8419</v>
      </c>
      <c r="D408" s="607"/>
      <c r="E408" s="614"/>
      <c r="F408" s="614"/>
      <c r="G408" s="614"/>
      <c r="H408" s="613" t="s">
        <v>11414</v>
      </c>
      <c r="I408" s="613" t="s">
        <v>11415</v>
      </c>
      <c r="J408" s="614" t="s">
        <v>11213</v>
      </c>
      <c r="K408" s="620" t="s">
        <v>5367</v>
      </c>
      <c r="L408" s="635" t="s">
        <v>11562</v>
      </c>
      <c r="M408" s="757" t="s">
        <v>11215</v>
      </c>
      <c r="N408" s="635" t="s">
        <v>11563</v>
      </c>
      <c r="O408" s="613" t="s">
        <v>11217</v>
      </c>
      <c r="P408" s="614"/>
      <c r="Q408" s="614"/>
      <c r="R408" s="613" t="s">
        <v>11564</v>
      </c>
      <c r="S408" s="613" t="s">
        <v>11219</v>
      </c>
      <c r="T408" s="613" t="s">
        <v>11565</v>
      </c>
      <c r="U408" s="637" t="s">
        <v>11544</v>
      </c>
      <c r="V408" s="614"/>
      <c r="W408" s="649" t="s">
        <v>333</v>
      </c>
      <c r="X408" s="614"/>
    </row>
    <row r="409">
      <c r="A409" s="616"/>
      <c r="B409" s="621" t="s">
        <v>8443</v>
      </c>
      <c r="C409" s="618" t="s">
        <v>8444</v>
      </c>
      <c r="D409" s="607"/>
      <c r="E409" s="614"/>
      <c r="F409" s="614"/>
      <c r="G409" s="614"/>
      <c r="H409" s="613" t="s">
        <v>11231</v>
      </c>
      <c r="I409" s="613" t="s">
        <v>11233</v>
      </c>
      <c r="J409" s="614" t="s">
        <v>576</v>
      </c>
      <c r="K409" s="613" t="s">
        <v>395</v>
      </c>
      <c r="L409" s="635" t="s">
        <v>497</v>
      </c>
      <c r="M409" s="757" t="s">
        <v>11237</v>
      </c>
      <c r="N409" s="635" t="s">
        <v>596</v>
      </c>
      <c r="O409" s="613" t="s">
        <v>11240</v>
      </c>
      <c r="P409" s="614"/>
      <c r="Q409" s="614"/>
      <c r="R409" s="613" t="s">
        <v>11241</v>
      </c>
      <c r="S409" s="613" t="s">
        <v>11421</v>
      </c>
      <c r="T409" s="613" t="s">
        <v>369</v>
      </c>
      <c r="U409" s="637" t="s">
        <v>11544</v>
      </c>
      <c r="V409" s="614"/>
      <c r="W409" s="649" t="s">
        <v>333</v>
      </c>
      <c r="X409" s="614"/>
    </row>
    <row r="410">
      <c r="A410" s="616"/>
      <c r="B410" s="621" t="s">
        <v>8456</v>
      </c>
      <c r="C410" s="618" t="s">
        <v>8457</v>
      </c>
      <c r="D410" s="607"/>
      <c r="E410" s="614"/>
      <c r="F410" s="614"/>
      <c r="G410" s="614"/>
      <c r="H410" s="613" t="s">
        <v>11245</v>
      </c>
      <c r="I410" s="613" t="s">
        <v>11246</v>
      </c>
      <c r="J410" s="759">
        <v>43748.0</v>
      </c>
      <c r="K410" s="627">
        <v>43746.0</v>
      </c>
      <c r="L410" s="635" t="s">
        <v>11247</v>
      </c>
      <c r="M410" s="757" t="s">
        <v>11248</v>
      </c>
      <c r="N410" s="635" t="s">
        <v>11567</v>
      </c>
      <c r="O410" s="613" t="s">
        <v>11250</v>
      </c>
      <c r="P410" s="614"/>
      <c r="Q410" s="614"/>
      <c r="R410" s="613" t="s">
        <v>11251</v>
      </c>
      <c r="S410" s="613" t="s">
        <v>11252</v>
      </c>
      <c r="T410" s="613" t="s">
        <v>11568</v>
      </c>
      <c r="U410" s="637" t="s">
        <v>11544</v>
      </c>
      <c r="V410" s="614"/>
      <c r="W410" s="649" t="s">
        <v>333</v>
      </c>
      <c r="X410" s="614"/>
    </row>
    <row r="411">
      <c r="A411" s="616"/>
      <c r="B411" s="621" t="s">
        <v>8478</v>
      </c>
      <c r="C411" s="618" t="s">
        <v>8480</v>
      </c>
      <c r="D411" s="607"/>
      <c r="E411" s="614"/>
      <c r="F411" s="614"/>
      <c r="G411" s="614"/>
      <c r="H411" s="613" t="s">
        <v>11231</v>
      </c>
      <c r="I411" s="613" t="s">
        <v>11233</v>
      </c>
      <c r="J411" s="614" t="s">
        <v>576</v>
      </c>
      <c r="K411" s="613" t="s">
        <v>395</v>
      </c>
      <c r="L411" s="635" t="s">
        <v>497</v>
      </c>
      <c r="M411" s="757" t="s">
        <v>11237</v>
      </c>
      <c r="N411" s="635" t="s">
        <v>596</v>
      </c>
      <c r="O411" s="613" t="s">
        <v>583</v>
      </c>
      <c r="P411" s="614"/>
      <c r="Q411" s="614"/>
      <c r="R411" s="613" t="s">
        <v>561</v>
      </c>
      <c r="S411" s="613" t="s">
        <v>11421</v>
      </c>
      <c r="T411" s="613" t="s">
        <v>369</v>
      </c>
      <c r="U411" s="637" t="s">
        <v>11544</v>
      </c>
      <c r="V411" s="614"/>
      <c r="W411" s="649" t="s">
        <v>333</v>
      </c>
      <c r="X411" s="614"/>
    </row>
    <row r="412">
      <c r="A412" s="616"/>
      <c r="B412" s="621" t="s">
        <v>8485</v>
      </c>
      <c r="C412" s="618" t="s">
        <v>8486</v>
      </c>
      <c r="D412" s="607"/>
      <c r="E412" s="614"/>
      <c r="F412" s="614"/>
      <c r="G412" s="614"/>
      <c r="H412" s="613" t="s">
        <v>11245</v>
      </c>
      <c r="I412" s="613" t="s">
        <v>11246</v>
      </c>
      <c r="J412" s="759">
        <v>43748.0</v>
      </c>
      <c r="K412" s="627">
        <v>43746.0</v>
      </c>
      <c r="L412" s="635" t="s">
        <v>11247</v>
      </c>
      <c r="M412" s="4" t="s">
        <v>11248</v>
      </c>
      <c r="N412" s="635" t="s">
        <v>11567</v>
      </c>
      <c r="O412" s="747"/>
      <c r="P412" s="614"/>
      <c r="Q412" s="614"/>
      <c r="R412" s="613" t="s">
        <v>561</v>
      </c>
      <c r="S412" s="613" t="s">
        <v>11263</v>
      </c>
      <c r="T412" s="613" t="s">
        <v>11572</v>
      </c>
      <c r="U412" s="637" t="s">
        <v>11544</v>
      </c>
      <c r="V412" s="614"/>
      <c r="W412" s="649" t="s">
        <v>333</v>
      </c>
      <c r="X412" s="614"/>
    </row>
    <row r="413">
      <c r="A413" s="616"/>
      <c r="B413" s="621" t="s">
        <v>8768</v>
      </c>
      <c r="C413" s="618" t="s">
        <v>8502</v>
      </c>
      <c r="D413" s="607"/>
      <c r="E413" s="614"/>
      <c r="F413" s="614"/>
      <c r="G413" s="614"/>
      <c r="H413" s="613" t="s">
        <v>11574</v>
      </c>
      <c r="I413" s="613" t="s">
        <v>11576</v>
      </c>
      <c r="J413" s="613" t="s">
        <v>11577</v>
      </c>
      <c r="K413" s="620" t="s">
        <v>11578</v>
      </c>
      <c r="L413" s="635" t="s">
        <v>11579</v>
      </c>
      <c r="M413" s="7" t="s">
        <v>11580</v>
      </c>
      <c r="N413" s="635" t="s">
        <v>11581</v>
      </c>
      <c r="O413" s="613" t="s">
        <v>11275</v>
      </c>
      <c r="P413" s="614"/>
      <c r="Q413" s="614"/>
      <c r="R413" s="613" t="s">
        <v>11582</v>
      </c>
      <c r="S413" s="613" t="s">
        <v>11583</v>
      </c>
      <c r="T413" s="613" t="s">
        <v>11584</v>
      </c>
      <c r="U413" s="637" t="s">
        <v>11544</v>
      </c>
      <c r="V413" s="614"/>
      <c r="W413" s="649" t="s">
        <v>333</v>
      </c>
      <c r="X413" s="614"/>
    </row>
    <row r="414">
      <c r="A414" s="616"/>
      <c r="B414" s="621" t="s">
        <v>8522</v>
      </c>
      <c r="C414" s="618" t="s">
        <v>8523</v>
      </c>
      <c r="D414" s="607"/>
      <c r="E414" s="614"/>
      <c r="F414" s="614"/>
      <c r="G414" s="614"/>
      <c r="H414" s="613" t="s">
        <v>11585</v>
      </c>
      <c r="I414" s="613" t="s">
        <v>11586</v>
      </c>
      <c r="J414" s="613" t="s">
        <v>11577</v>
      </c>
      <c r="K414" s="620" t="s">
        <v>11289</v>
      </c>
      <c r="L414" s="635" t="s">
        <v>11587</v>
      </c>
      <c r="M414" s="7" t="s">
        <v>11580</v>
      </c>
      <c r="N414" s="635" t="s">
        <v>11588</v>
      </c>
      <c r="O414" s="613" t="s">
        <v>11589</v>
      </c>
      <c r="P414" s="614"/>
      <c r="Q414" s="614"/>
      <c r="R414" s="613" t="s">
        <v>11590</v>
      </c>
      <c r="S414" s="613" t="s">
        <v>11591</v>
      </c>
      <c r="T414" s="613" t="s">
        <v>11592</v>
      </c>
      <c r="U414" s="637" t="s">
        <v>11544</v>
      </c>
      <c r="V414" s="614"/>
      <c r="W414" s="649" t="s">
        <v>333</v>
      </c>
      <c r="X414" s="614"/>
    </row>
    <row r="415">
      <c r="A415" s="616"/>
      <c r="B415" s="621" t="s">
        <v>8543</v>
      </c>
      <c r="C415" s="618" t="s">
        <v>8544</v>
      </c>
      <c r="D415" s="607"/>
      <c r="E415" s="614"/>
      <c r="F415" s="614"/>
      <c r="G415" s="614"/>
      <c r="H415" s="613" t="s">
        <v>11303</v>
      </c>
      <c r="I415" s="613" t="s">
        <v>11593</v>
      </c>
      <c r="J415" s="613" t="s">
        <v>11594</v>
      </c>
      <c r="K415" s="613" t="s">
        <v>379</v>
      </c>
      <c r="L415" s="635" t="s">
        <v>11595</v>
      </c>
      <c r="M415" s="4" t="s">
        <v>11307</v>
      </c>
      <c r="N415" s="635" t="s">
        <v>11597</v>
      </c>
      <c r="O415" s="613" t="s">
        <v>11309</v>
      </c>
      <c r="P415" s="614"/>
      <c r="Q415" s="614"/>
      <c r="R415" s="613" t="s">
        <v>11598</v>
      </c>
      <c r="S415" s="613" t="s">
        <v>11599</v>
      </c>
      <c r="T415" s="613" t="s">
        <v>11601</v>
      </c>
      <c r="U415" s="637" t="s">
        <v>11544</v>
      </c>
      <c r="V415" s="614"/>
      <c r="W415" s="649" t="s">
        <v>333</v>
      </c>
      <c r="X415" s="614"/>
    </row>
    <row r="416">
      <c r="A416" s="616"/>
      <c r="B416" s="621" t="s">
        <v>8565</v>
      </c>
      <c r="C416" s="618" t="s">
        <v>8566</v>
      </c>
      <c r="D416" s="607"/>
      <c r="E416" s="614"/>
      <c r="F416" s="614"/>
      <c r="G416" s="614"/>
      <c r="H416" s="613" t="s">
        <v>11316</v>
      </c>
      <c r="I416" s="613" t="s">
        <v>11318</v>
      </c>
      <c r="J416" s="614" t="s">
        <v>379</v>
      </c>
      <c r="K416" s="613" t="s">
        <v>379</v>
      </c>
      <c r="L416" s="635" t="s">
        <v>11603</v>
      </c>
      <c r="M416" s="4" t="s">
        <v>11321</v>
      </c>
      <c r="N416" s="635" t="s">
        <v>11604</v>
      </c>
      <c r="O416" s="613" t="s">
        <v>11323</v>
      </c>
      <c r="P416" s="614"/>
      <c r="Q416" s="614"/>
      <c r="R416" s="613" t="s">
        <v>11324</v>
      </c>
      <c r="S416" s="613" t="s">
        <v>11606</v>
      </c>
      <c r="T416" s="613" t="s">
        <v>11607</v>
      </c>
      <c r="U416" s="637" t="s">
        <v>11544</v>
      </c>
      <c r="V416" s="614"/>
      <c r="W416" s="649" t="s">
        <v>333</v>
      </c>
      <c r="X416" s="614"/>
    </row>
    <row r="417">
      <c r="A417" s="616"/>
      <c r="B417" s="621" t="s">
        <v>8581</v>
      </c>
      <c r="C417" s="618" t="s">
        <v>8582</v>
      </c>
      <c r="D417" s="607"/>
      <c r="E417" s="614"/>
      <c r="F417" s="614"/>
      <c r="G417" s="614"/>
      <c r="H417" s="613" t="s">
        <v>11609</v>
      </c>
      <c r="I417" s="613" t="s">
        <v>11610</v>
      </c>
      <c r="J417" s="614" t="s">
        <v>11331</v>
      </c>
      <c r="K417" s="613" t="s">
        <v>11477</v>
      </c>
      <c r="L417" s="635" t="s">
        <v>11611</v>
      </c>
      <c r="M417" s="7" t="s">
        <v>11612</v>
      </c>
      <c r="N417" s="635" t="s">
        <v>11613</v>
      </c>
      <c r="O417" s="613" t="s">
        <v>11614</v>
      </c>
      <c r="P417" s="614"/>
      <c r="Q417" s="614"/>
      <c r="R417" s="613" t="s">
        <v>11616</v>
      </c>
      <c r="S417" s="760" t="s">
        <v>11617</v>
      </c>
      <c r="T417" s="761" t="s">
        <v>11618</v>
      </c>
      <c r="U417" s="637" t="s">
        <v>11544</v>
      </c>
      <c r="V417" s="614"/>
      <c r="W417" s="649" t="s">
        <v>333</v>
      </c>
      <c r="X417" s="614"/>
    </row>
    <row r="418">
      <c r="A418" s="616"/>
      <c r="B418" s="621" t="s">
        <v>8608</v>
      </c>
      <c r="C418" s="618" t="s">
        <v>8609</v>
      </c>
      <c r="D418" s="607"/>
      <c r="E418" s="614"/>
      <c r="F418" s="614"/>
      <c r="G418" s="614"/>
      <c r="H418" s="613" t="s">
        <v>11620</v>
      </c>
      <c r="I418" s="613" t="s">
        <v>11621</v>
      </c>
      <c r="J418" s="614" t="s">
        <v>11622</v>
      </c>
      <c r="K418" s="613" t="s">
        <v>11623</v>
      </c>
      <c r="L418" s="635" t="s">
        <v>11624</v>
      </c>
      <c r="M418" s="4" t="s">
        <v>11350</v>
      </c>
      <c r="N418" s="635" t="s">
        <v>11625</v>
      </c>
      <c r="O418" s="613" t="s">
        <v>11353</v>
      </c>
      <c r="P418" s="614"/>
      <c r="Q418" s="614"/>
      <c r="R418" s="613" t="s">
        <v>11627</v>
      </c>
      <c r="S418" s="613" t="s">
        <v>11628</v>
      </c>
      <c r="T418" s="637" t="s">
        <v>11629</v>
      </c>
      <c r="U418" s="637" t="s">
        <v>11544</v>
      </c>
      <c r="V418" s="614"/>
      <c r="W418" s="649" t="s">
        <v>333</v>
      </c>
      <c r="X418" s="614"/>
    </row>
    <row r="419">
      <c r="A419" s="616"/>
      <c r="B419" s="621" t="s">
        <v>8625</v>
      </c>
      <c r="C419" s="618" t="s">
        <v>8626</v>
      </c>
      <c r="D419" s="607"/>
      <c r="E419" s="614"/>
      <c r="F419" s="614"/>
      <c r="G419" s="614"/>
      <c r="H419" s="613" t="s">
        <v>11363</v>
      </c>
      <c r="I419" s="613" t="s">
        <v>11630</v>
      </c>
      <c r="J419" s="614" t="s">
        <v>10680</v>
      </c>
      <c r="K419" s="613" t="s">
        <v>11499</v>
      </c>
      <c r="L419" s="635" t="s">
        <v>497</v>
      </c>
      <c r="M419" s="7" t="s">
        <v>11631</v>
      </c>
      <c r="N419" s="635" t="s">
        <v>11632</v>
      </c>
      <c r="O419" s="613" t="s">
        <v>11633</v>
      </c>
      <c r="P419" s="614"/>
      <c r="Q419" s="614"/>
      <c r="R419" s="613" t="s">
        <v>11634</v>
      </c>
      <c r="S419" s="613" t="s">
        <v>11635</v>
      </c>
      <c r="T419" s="613" t="s">
        <v>11637</v>
      </c>
      <c r="U419" s="637" t="s">
        <v>11544</v>
      </c>
      <c r="V419" s="614"/>
      <c r="W419" s="649" t="s">
        <v>333</v>
      </c>
      <c r="X419" s="614"/>
    </row>
    <row r="420">
      <c r="A420" s="616"/>
      <c r="B420" s="621" t="s">
        <v>8647</v>
      </c>
      <c r="C420" s="618" t="s">
        <v>8648</v>
      </c>
      <c r="D420" s="607"/>
      <c r="E420" s="614"/>
      <c r="F420" s="614"/>
      <c r="G420" s="614"/>
      <c r="H420" s="613" t="s">
        <v>11373</v>
      </c>
      <c r="I420" s="613" t="s">
        <v>11639</v>
      </c>
      <c r="J420" s="613" t="s">
        <v>11640</v>
      </c>
      <c r="K420" s="613" t="s">
        <v>379</v>
      </c>
      <c r="L420" s="635" t="s">
        <v>11641</v>
      </c>
      <c r="M420" s="4" t="s">
        <v>11321</v>
      </c>
      <c r="N420" s="635" t="s">
        <v>11643</v>
      </c>
      <c r="O420" s="613" t="s">
        <v>11376</v>
      </c>
      <c r="P420" s="614"/>
      <c r="Q420" s="614"/>
      <c r="R420" s="613" t="s">
        <v>11645</v>
      </c>
      <c r="S420" s="613" t="s">
        <v>11606</v>
      </c>
      <c r="T420" s="613" t="s">
        <v>11646</v>
      </c>
      <c r="U420" s="637" t="s">
        <v>11544</v>
      </c>
      <c r="V420" s="614"/>
      <c r="W420" s="649" t="s">
        <v>333</v>
      </c>
      <c r="X420" s="614"/>
    </row>
    <row r="421">
      <c r="A421" s="616"/>
      <c r="B421" s="621" t="s">
        <v>8660</v>
      </c>
      <c r="C421" s="618" t="s">
        <v>8661</v>
      </c>
      <c r="D421" s="607"/>
      <c r="E421" s="614"/>
      <c r="F421" s="614"/>
      <c r="G421" s="614"/>
      <c r="H421" s="613" t="s">
        <v>11381</v>
      </c>
      <c r="I421" s="613" t="s">
        <v>11515</v>
      </c>
      <c r="J421" s="614" t="s">
        <v>10680</v>
      </c>
      <c r="K421" s="613" t="s">
        <v>11516</v>
      </c>
      <c r="L421" s="635" t="s">
        <v>11384</v>
      </c>
      <c r="M421" s="7" t="s">
        <v>11518</v>
      </c>
      <c r="N421" s="635" t="s">
        <v>11648</v>
      </c>
      <c r="O421" s="613" t="s">
        <v>11387</v>
      </c>
      <c r="P421" s="614"/>
      <c r="Q421" s="614"/>
      <c r="R421" s="613" t="s">
        <v>11634</v>
      </c>
      <c r="S421" s="613" t="s">
        <v>11649</v>
      </c>
      <c r="T421" s="613" t="s">
        <v>11607</v>
      </c>
      <c r="U421" s="637" t="s">
        <v>11544</v>
      </c>
      <c r="V421" s="614"/>
      <c r="W421" s="649" t="s">
        <v>333</v>
      </c>
      <c r="X421" s="614"/>
    </row>
    <row r="422">
      <c r="A422" s="616"/>
      <c r="B422" s="621" t="s">
        <v>8681</v>
      </c>
      <c r="C422" s="618" t="s">
        <v>8682</v>
      </c>
      <c r="D422" s="607"/>
      <c r="E422" s="614"/>
      <c r="F422" s="614"/>
      <c r="G422" s="614"/>
      <c r="H422" s="613" t="s">
        <v>11392</v>
      </c>
      <c r="I422" s="613" t="s">
        <v>11393</v>
      </c>
      <c r="J422" s="614" t="s">
        <v>8684</v>
      </c>
      <c r="K422" s="613" t="s">
        <v>8684</v>
      </c>
      <c r="L422" s="635" t="s">
        <v>11384</v>
      </c>
      <c r="M422" s="7" t="s">
        <v>11532</v>
      </c>
      <c r="N422" s="635" t="s">
        <v>11650</v>
      </c>
      <c r="O422" s="613" t="s">
        <v>11397</v>
      </c>
      <c r="P422" s="614"/>
      <c r="Q422" s="614"/>
      <c r="R422" s="613" t="s">
        <v>561</v>
      </c>
      <c r="S422" s="613" t="s">
        <v>11606</v>
      </c>
      <c r="T422" s="613" t="s">
        <v>11651</v>
      </c>
      <c r="U422" s="637" t="s">
        <v>11544</v>
      </c>
      <c r="V422" s="614"/>
      <c r="W422" s="649" t="s">
        <v>333</v>
      </c>
      <c r="X422" s="614"/>
    </row>
    <row r="423">
      <c r="A423" s="616"/>
      <c r="B423" s="621" t="s">
        <v>8694</v>
      </c>
      <c r="C423" s="618" t="s">
        <v>8695</v>
      </c>
      <c r="D423" s="607"/>
      <c r="E423" s="614"/>
      <c r="F423" s="614"/>
      <c r="G423" s="614"/>
      <c r="H423" s="613" t="s">
        <v>11316</v>
      </c>
      <c r="I423" s="613" t="s">
        <v>11318</v>
      </c>
      <c r="J423" s="614" t="s">
        <v>379</v>
      </c>
      <c r="K423" s="613" t="s">
        <v>379</v>
      </c>
      <c r="L423" s="635" t="s">
        <v>11654</v>
      </c>
      <c r="M423" s="4" t="s">
        <v>11321</v>
      </c>
      <c r="N423" s="635" t="s">
        <v>596</v>
      </c>
      <c r="O423" s="613" t="s">
        <v>583</v>
      </c>
      <c r="P423" s="614"/>
      <c r="Q423" s="614"/>
      <c r="R423" s="613" t="s">
        <v>11324</v>
      </c>
      <c r="S423" s="613" t="s">
        <v>11606</v>
      </c>
      <c r="T423" s="613" t="s">
        <v>11607</v>
      </c>
      <c r="U423" s="637" t="s">
        <v>11544</v>
      </c>
      <c r="V423" s="614"/>
      <c r="W423" s="649" t="s">
        <v>333</v>
      </c>
      <c r="X423" s="614"/>
    </row>
    <row r="424">
      <c r="A424" s="631"/>
      <c r="B424" s="631"/>
      <c r="C424" s="631"/>
      <c r="D424" s="607"/>
      <c r="E424" s="614"/>
      <c r="F424" s="614"/>
      <c r="G424" s="614"/>
      <c r="H424" s="614"/>
      <c r="I424" s="613" t="s">
        <v>643</v>
      </c>
      <c r="J424" s="614"/>
      <c r="K424" s="614"/>
      <c r="L424" s="614"/>
      <c r="M424" s="614"/>
      <c r="N424" s="614"/>
      <c r="O424" s="614"/>
      <c r="P424" s="614"/>
      <c r="Q424" s="614"/>
      <c r="R424" s="614"/>
      <c r="S424" s="614"/>
      <c r="T424" s="614"/>
      <c r="U424" s="637" t="s">
        <v>11544</v>
      </c>
      <c r="V424" s="614"/>
      <c r="W424" s="614"/>
      <c r="X424" s="614"/>
    </row>
    <row r="425">
      <c r="A425" s="631" t="s">
        <v>11655</v>
      </c>
      <c r="B425" s="612"/>
      <c r="C425" s="612"/>
      <c r="D425" s="607"/>
      <c r="E425" s="614"/>
      <c r="F425" s="614"/>
      <c r="G425" s="614"/>
      <c r="H425" s="614" t="s">
        <v>535</v>
      </c>
      <c r="I425" s="613" t="s">
        <v>643</v>
      </c>
      <c r="J425" s="613" t="s">
        <v>576</v>
      </c>
      <c r="K425" s="620" t="s">
        <v>395</v>
      </c>
      <c r="L425" s="614"/>
      <c r="M425" s="614"/>
      <c r="N425" s="614"/>
      <c r="O425" s="614"/>
      <c r="P425" s="614"/>
      <c r="Q425" s="614"/>
      <c r="R425" s="614"/>
      <c r="S425" s="614"/>
      <c r="T425" s="614"/>
      <c r="U425" s="637" t="s">
        <v>11544</v>
      </c>
      <c r="V425" s="614"/>
      <c r="W425" s="614"/>
      <c r="X425" s="614"/>
    </row>
    <row r="426">
      <c r="A426" s="616"/>
      <c r="B426" s="621" t="s">
        <v>8373</v>
      </c>
      <c r="C426" s="618" t="s">
        <v>8376</v>
      </c>
      <c r="D426" s="607"/>
      <c r="E426" s="614"/>
      <c r="F426" s="614"/>
      <c r="G426" s="614"/>
      <c r="H426" s="613" t="s">
        <v>11659</v>
      </c>
      <c r="I426" s="613" t="s">
        <v>643</v>
      </c>
      <c r="J426" s="613" t="s">
        <v>11660</v>
      </c>
      <c r="K426" s="613" t="s">
        <v>11661</v>
      </c>
      <c r="L426" s="635" t="s">
        <v>11662</v>
      </c>
      <c r="M426" s="7" t="s">
        <v>11663</v>
      </c>
      <c r="N426" s="635" t="s">
        <v>11664</v>
      </c>
      <c r="O426" s="613" t="s">
        <v>11665</v>
      </c>
      <c r="P426" s="614"/>
      <c r="Q426" s="614"/>
      <c r="R426" s="613" t="s">
        <v>11666</v>
      </c>
      <c r="S426" s="613" t="s">
        <v>11667</v>
      </c>
      <c r="T426" s="613" t="s">
        <v>11668</v>
      </c>
      <c r="U426" s="637" t="s">
        <v>11544</v>
      </c>
      <c r="V426" s="614"/>
      <c r="W426" s="649" t="s">
        <v>333</v>
      </c>
      <c r="X426" s="614"/>
    </row>
    <row r="427">
      <c r="A427" s="616"/>
      <c r="B427" s="621" t="s">
        <v>8397</v>
      </c>
      <c r="C427" s="618" t="s">
        <v>8398</v>
      </c>
      <c r="D427" s="607"/>
      <c r="E427" s="614"/>
      <c r="F427" s="614"/>
      <c r="G427" s="614"/>
      <c r="H427" s="613" t="s">
        <v>11198</v>
      </c>
      <c r="I427" s="613" t="s">
        <v>643</v>
      </c>
      <c r="J427" s="613" t="s">
        <v>8404</v>
      </c>
      <c r="K427" s="613" t="s">
        <v>8733</v>
      </c>
      <c r="L427" s="635" t="s">
        <v>11200</v>
      </c>
      <c r="M427" s="757" t="s">
        <v>11201</v>
      </c>
      <c r="N427" s="635" t="s">
        <v>11558</v>
      </c>
      <c r="O427" s="614" t="s">
        <v>11203</v>
      </c>
      <c r="P427" s="614"/>
      <c r="Q427" s="614"/>
      <c r="R427" s="613" t="s">
        <v>11672</v>
      </c>
      <c r="S427" s="613" t="s">
        <v>11205</v>
      </c>
      <c r="T427" s="613" t="s">
        <v>11673</v>
      </c>
      <c r="U427" s="637" t="s">
        <v>11544</v>
      </c>
      <c r="V427" s="614"/>
      <c r="W427" s="649" t="s">
        <v>333</v>
      </c>
      <c r="X427" s="614"/>
    </row>
    <row r="428">
      <c r="A428" s="616"/>
      <c r="B428" s="621" t="s">
        <v>8418</v>
      </c>
      <c r="C428" s="618" t="s">
        <v>8419</v>
      </c>
      <c r="D428" s="607"/>
      <c r="E428" s="614"/>
      <c r="F428" s="614"/>
      <c r="G428" s="614"/>
      <c r="H428" s="613" t="s">
        <v>11414</v>
      </c>
      <c r="I428" s="613" t="s">
        <v>643</v>
      </c>
      <c r="J428" s="635" t="s">
        <v>11674</v>
      </c>
      <c r="K428" s="620" t="s">
        <v>5367</v>
      </c>
      <c r="L428" s="635" t="s">
        <v>11675</v>
      </c>
      <c r="M428" s="757" t="s">
        <v>11215</v>
      </c>
      <c r="N428" s="635" t="s">
        <v>11676</v>
      </c>
      <c r="O428" s="613" t="s">
        <v>11677</v>
      </c>
      <c r="P428" s="614"/>
      <c r="Q428" s="614"/>
      <c r="R428" s="613" t="s">
        <v>11679</v>
      </c>
      <c r="S428" s="613" t="s">
        <v>11219</v>
      </c>
      <c r="T428" s="613" t="s">
        <v>11680</v>
      </c>
      <c r="U428" s="637" t="s">
        <v>11544</v>
      </c>
      <c r="V428" s="614"/>
      <c r="W428" s="649" t="s">
        <v>333</v>
      </c>
      <c r="X428" s="614"/>
    </row>
    <row r="429">
      <c r="A429" s="616"/>
      <c r="B429" s="621" t="s">
        <v>8443</v>
      </c>
      <c r="C429" s="618" t="s">
        <v>8444</v>
      </c>
      <c r="D429" s="607"/>
      <c r="E429" s="614"/>
      <c r="F429" s="614"/>
      <c r="G429" s="614"/>
      <c r="H429" s="613" t="s">
        <v>11231</v>
      </c>
      <c r="I429" s="613" t="s">
        <v>643</v>
      </c>
      <c r="J429" s="613" t="s">
        <v>576</v>
      </c>
      <c r="K429" s="613" t="s">
        <v>395</v>
      </c>
      <c r="L429" s="635" t="s">
        <v>497</v>
      </c>
      <c r="M429" s="757" t="s">
        <v>11237</v>
      </c>
      <c r="N429" s="635" t="s">
        <v>596</v>
      </c>
      <c r="O429" s="614" t="s">
        <v>11240</v>
      </c>
      <c r="P429" s="614"/>
      <c r="Q429" s="614"/>
      <c r="R429" s="613" t="s">
        <v>11241</v>
      </c>
      <c r="S429" s="613" t="s">
        <v>11684</v>
      </c>
      <c r="T429" s="613" t="s">
        <v>369</v>
      </c>
      <c r="U429" s="637" t="s">
        <v>11544</v>
      </c>
      <c r="V429" s="614"/>
      <c r="W429" s="649" t="s">
        <v>333</v>
      </c>
      <c r="X429" s="614"/>
    </row>
    <row r="430">
      <c r="A430" s="616"/>
      <c r="B430" s="621" t="s">
        <v>8456</v>
      </c>
      <c r="C430" s="618" t="s">
        <v>8457</v>
      </c>
      <c r="D430" s="607"/>
      <c r="E430" s="614"/>
      <c r="F430" s="614"/>
      <c r="G430" s="614"/>
      <c r="H430" s="613" t="s">
        <v>11245</v>
      </c>
      <c r="I430" s="613" t="s">
        <v>643</v>
      </c>
      <c r="J430" s="755">
        <v>43748.0</v>
      </c>
      <c r="K430" s="627">
        <v>43746.0</v>
      </c>
      <c r="L430" s="635" t="s">
        <v>11247</v>
      </c>
      <c r="M430" s="757" t="s">
        <v>11248</v>
      </c>
      <c r="N430" s="635" t="s">
        <v>11567</v>
      </c>
      <c r="O430" s="614" t="s">
        <v>11250</v>
      </c>
      <c r="P430" s="614"/>
      <c r="Q430" s="614"/>
      <c r="R430" s="613" t="s">
        <v>11251</v>
      </c>
      <c r="S430" s="613" t="s">
        <v>11252</v>
      </c>
      <c r="T430" s="613" t="s">
        <v>11685</v>
      </c>
      <c r="U430" s="637" t="s">
        <v>11544</v>
      </c>
      <c r="V430" s="614"/>
      <c r="W430" s="649" t="s">
        <v>333</v>
      </c>
      <c r="X430" s="614"/>
    </row>
    <row r="431">
      <c r="A431" s="616"/>
      <c r="B431" s="621" t="s">
        <v>8478</v>
      </c>
      <c r="C431" s="618" t="s">
        <v>8480</v>
      </c>
      <c r="D431" s="607"/>
      <c r="E431" s="614"/>
      <c r="F431" s="614"/>
      <c r="G431" s="614"/>
      <c r="H431" s="613" t="s">
        <v>11231</v>
      </c>
      <c r="I431" s="613" t="s">
        <v>643</v>
      </c>
      <c r="J431" s="613" t="s">
        <v>11686</v>
      </c>
      <c r="K431" s="613" t="s">
        <v>395</v>
      </c>
      <c r="L431" s="635" t="s">
        <v>497</v>
      </c>
      <c r="M431" s="757" t="s">
        <v>11237</v>
      </c>
      <c r="N431" s="635" t="s">
        <v>596</v>
      </c>
      <c r="O431" s="614" t="s">
        <v>583</v>
      </c>
      <c r="P431" s="614"/>
      <c r="Q431" s="614"/>
      <c r="R431" s="613" t="s">
        <v>11689</v>
      </c>
      <c r="S431" s="613" t="s">
        <v>11684</v>
      </c>
      <c r="T431" s="613" t="s">
        <v>369</v>
      </c>
      <c r="U431" s="637" t="s">
        <v>11544</v>
      </c>
      <c r="V431" s="614"/>
      <c r="W431" s="649" t="s">
        <v>333</v>
      </c>
      <c r="X431" s="614"/>
    </row>
    <row r="432">
      <c r="A432" s="616"/>
      <c r="B432" s="621" t="s">
        <v>8485</v>
      </c>
      <c r="C432" s="618" t="s">
        <v>8486</v>
      </c>
      <c r="D432" s="607"/>
      <c r="E432" s="614"/>
      <c r="F432" s="614"/>
      <c r="G432" s="614"/>
      <c r="H432" s="613" t="s">
        <v>11245</v>
      </c>
      <c r="I432" s="613" t="s">
        <v>643</v>
      </c>
      <c r="J432" s="755">
        <v>43748.0</v>
      </c>
      <c r="K432" s="627">
        <v>43746.0</v>
      </c>
      <c r="L432" s="635" t="s">
        <v>11247</v>
      </c>
      <c r="M432" s="4" t="s">
        <v>11248</v>
      </c>
      <c r="N432" s="635" t="s">
        <v>11567</v>
      </c>
      <c r="O432" s="747"/>
      <c r="P432" s="614"/>
      <c r="Q432" s="614"/>
      <c r="R432" s="613" t="s">
        <v>561</v>
      </c>
      <c r="S432" s="613" t="s">
        <v>11263</v>
      </c>
      <c r="T432" s="613" t="s">
        <v>11696</v>
      </c>
      <c r="U432" s="637" t="s">
        <v>11544</v>
      </c>
      <c r="V432" s="614"/>
      <c r="W432" s="649" t="s">
        <v>333</v>
      </c>
      <c r="X432" s="614"/>
    </row>
    <row r="433">
      <c r="A433" s="616"/>
      <c r="B433" s="621" t="s">
        <v>8768</v>
      </c>
      <c r="C433" s="618" t="s">
        <v>8502</v>
      </c>
      <c r="D433" s="607"/>
      <c r="E433" s="614"/>
      <c r="F433" s="614"/>
      <c r="G433" s="614"/>
      <c r="H433" s="613" t="s">
        <v>11698</v>
      </c>
      <c r="I433" s="613" t="s">
        <v>643</v>
      </c>
      <c r="J433" s="613" t="s">
        <v>11699</v>
      </c>
      <c r="K433" s="620" t="s">
        <v>11700</v>
      </c>
      <c r="L433" s="635" t="s">
        <v>11701</v>
      </c>
      <c r="M433" s="7" t="s">
        <v>11702</v>
      </c>
      <c r="N433" s="635" t="s">
        <v>11703</v>
      </c>
      <c r="O433" s="613" t="s">
        <v>11704</v>
      </c>
      <c r="P433" s="614"/>
      <c r="Q433" s="614"/>
      <c r="R433" s="613" t="s">
        <v>11705</v>
      </c>
      <c r="S433" s="613" t="s">
        <v>11706</v>
      </c>
      <c r="T433" s="613" t="s">
        <v>11707</v>
      </c>
      <c r="U433" s="637" t="s">
        <v>11544</v>
      </c>
      <c r="V433" s="614"/>
      <c r="W433" s="649" t="s">
        <v>333</v>
      </c>
      <c r="X433" s="614"/>
    </row>
    <row r="434">
      <c r="A434" s="616"/>
      <c r="B434" s="621" t="s">
        <v>8522</v>
      </c>
      <c r="C434" s="618" t="s">
        <v>8523</v>
      </c>
      <c r="D434" s="607"/>
      <c r="E434" s="614"/>
      <c r="F434" s="614"/>
      <c r="G434" s="614"/>
      <c r="H434" s="613" t="s">
        <v>11708</v>
      </c>
      <c r="I434" s="613" t="s">
        <v>643</v>
      </c>
      <c r="J434" s="613" t="s">
        <v>11699</v>
      </c>
      <c r="K434" s="620" t="s">
        <v>11289</v>
      </c>
      <c r="L434" s="635" t="s">
        <v>11709</v>
      </c>
      <c r="M434" s="7" t="s">
        <v>11702</v>
      </c>
      <c r="N434" s="635" t="s">
        <v>11710</v>
      </c>
      <c r="O434" s="613" t="s">
        <v>11711</v>
      </c>
      <c r="P434" s="614"/>
      <c r="Q434" s="614"/>
      <c r="R434" s="613" t="s">
        <v>11712</v>
      </c>
      <c r="S434" s="613" t="s">
        <v>11713</v>
      </c>
      <c r="T434" s="613" t="s">
        <v>11715</v>
      </c>
      <c r="U434" s="637" t="s">
        <v>11544</v>
      </c>
      <c r="V434" s="614"/>
      <c r="W434" s="649" t="s">
        <v>333</v>
      </c>
      <c r="X434" s="614"/>
    </row>
    <row r="435">
      <c r="A435" s="616"/>
      <c r="B435" s="621" t="s">
        <v>8543</v>
      </c>
      <c r="C435" s="618" t="s">
        <v>8544</v>
      </c>
      <c r="D435" s="607"/>
      <c r="E435" s="614"/>
      <c r="F435" s="614"/>
      <c r="G435" s="614"/>
      <c r="H435" s="613" t="s">
        <v>11303</v>
      </c>
      <c r="I435" s="613" t="s">
        <v>643</v>
      </c>
      <c r="J435" s="613" t="s">
        <v>11717</v>
      </c>
      <c r="K435" s="613" t="s">
        <v>379</v>
      </c>
      <c r="L435" s="635" t="s">
        <v>11718</v>
      </c>
      <c r="M435" s="4" t="s">
        <v>11307</v>
      </c>
      <c r="N435" s="635" t="s">
        <v>11719</v>
      </c>
      <c r="O435" s="614" t="s">
        <v>11309</v>
      </c>
      <c r="P435" s="614"/>
      <c r="Q435" s="614"/>
      <c r="R435" s="613" t="s">
        <v>11720</v>
      </c>
      <c r="S435" s="613" t="s">
        <v>11721</v>
      </c>
      <c r="T435" s="613" t="s">
        <v>11722</v>
      </c>
      <c r="U435" s="637" t="s">
        <v>11544</v>
      </c>
      <c r="V435" s="614"/>
      <c r="W435" s="649" t="s">
        <v>333</v>
      </c>
      <c r="X435" s="614"/>
    </row>
    <row r="436">
      <c r="A436" s="616"/>
      <c r="B436" s="621" t="s">
        <v>8565</v>
      </c>
      <c r="C436" s="618" t="s">
        <v>8566</v>
      </c>
      <c r="D436" s="607"/>
      <c r="E436" s="614"/>
      <c r="F436" s="614"/>
      <c r="G436" s="614"/>
      <c r="H436" s="613" t="s">
        <v>11316</v>
      </c>
      <c r="I436" s="613" t="s">
        <v>643</v>
      </c>
      <c r="J436" s="613" t="s">
        <v>379</v>
      </c>
      <c r="K436" s="613" t="s">
        <v>379</v>
      </c>
      <c r="L436" s="635" t="s">
        <v>497</v>
      </c>
      <c r="M436" s="4" t="s">
        <v>11321</v>
      </c>
      <c r="N436" s="635" t="s">
        <v>11604</v>
      </c>
      <c r="O436" s="614" t="s">
        <v>11323</v>
      </c>
      <c r="P436" s="614"/>
      <c r="Q436" s="614"/>
      <c r="R436" s="613" t="s">
        <v>11324</v>
      </c>
      <c r="S436" s="613" t="s">
        <v>11606</v>
      </c>
      <c r="T436" s="613" t="s">
        <v>11607</v>
      </c>
      <c r="U436" s="637" t="s">
        <v>11544</v>
      </c>
      <c r="V436" s="614"/>
      <c r="W436" s="649" t="s">
        <v>333</v>
      </c>
      <c r="X436" s="614"/>
    </row>
    <row r="437">
      <c r="A437" s="616"/>
      <c r="B437" s="621" t="s">
        <v>8581</v>
      </c>
      <c r="C437" s="618" t="s">
        <v>8582</v>
      </c>
      <c r="D437" s="607"/>
      <c r="E437" s="614"/>
      <c r="F437" s="614"/>
      <c r="G437" s="614"/>
      <c r="H437" s="613" t="s">
        <v>11723</v>
      </c>
      <c r="I437" s="613" t="s">
        <v>643</v>
      </c>
      <c r="J437" s="613" t="s">
        <v>11724</v>
      </c>
      <c r="K437" s="613" t="s">
        <v>11477</v>
      </c>
      <c r="L437" s="635" t="s">
        <v>11725</v>
      </c>
      <c r="M437" s="7" t="s">
        <v>11726</v>
      </c>
      <c r="N437" s="635" t="s">
        <v>11727</v>
      </c>
      <c r="O437" s="613" t="s">
        <v>11728</v>
      </c>
      <c r="P437" s="614"/>
      <c r="Q437" s="614"/>
      <c r="R437" s="613" t="s">
        <v>11729</v>
      </c>
      <c r="S437" s="613" t="s">
        <v>11730</v>
      </c>
      <c r="T437" s="613" t="s">
        <v>11731</v>
      </c>
      <c r="U437" s="637" t="s">
        <v>11544</v>
      </c>
      <c r="V437" s="614"/>
      <c r="W437" s="649" t="s">
        <v>333</v>
      </c>
      <c r="X437" s="614"/>
    </row>
    <row r="438">
      <c r="A438" s="616"/>
      <c r="B438" s="621" t="s">
        <v>8608</v>
      </c>
      <c r="C438" s="618" t="s">
        <v>8609</v>
      </c>
      <c r="D438" s="607"/>
      <c r="E438" s="614"/>
      <c r="F438" s="614"/>
      <c r="G438" s="614"/>
      <c r="H438" s="613" t="s">
        <v>11732</v>
      </c>
      <c r="I438" s="613" t="s">
        <v>643</v>
      </c>
      <c r="J438" s="613" t="s">
        <v>11733</v>
      </c>
      <c r="K438" s="613" t="s">
        <v>11734</v>
      </c>
      <c r="L438" s="635" t="s">
        <v>497</v>
      </c>
      <c r="M438" s="7" t="s">
        <v>11735</v>
      </c>
      <c r="N438" s="635" t="s">
        <v>11736</v>
      </c>
      <c r="O438" s="614" t="s">
        <v>11353</v>
      </c>
      <c r="P438" s="614"/>
      <c r="Q438" s="614"/>
      <c r="R438" s="613" t="s">
        <v>11737</v>
      </c>
      <c r="S438" s="613" t="s">
        <v>11738</v>
      </c>
      <c r="T438" s="613" t="s">
        <v>11739</v>
      </c>
      <c r="U438" s="637" t="s">
        <v>11544</v>
      </c>
      <c r="V438" s="614"/>
      <c r="W438" s="649" t="s">
        <v>333</v>
      </c>
      <c r="X438" s="614"/>
    </row>
    <row r="439">
      <c r="A439" s="616"/>
      <c r="B439" s="621" t="s">
        <v>8625</v>
      </c>
      <c r="C439" s="618" t="s">
        <v>8626</v>
      </c>
      <c r="D439" s="607"/>
      <c r="E439" s="614"/>
      <c r="F439" s="614"/>
      <c r="G439" s="614"/>
      <c r="H439" s="613" t="s">
        <v>11363</v>
      </c>
      <c r="I439" s="613" t="s">
        <v>643</v>
      </c>
      <c r="J439" s="613" t="s">
        <v>11740</v>
      </c>
      <c r="K439" s="613" t="s">
        <v>10543</v>
      </c>
      <c r="L439" s="635" t="s">
        <v>11384</v>
      </c>
      <c r="M439" s="7" t="s">
        <v>11741</v>
      </c>
      <c r="N439" s="635" t="s">
        <v>11742</v>
      </c>
      <c r="O439" s="613" t="s">
        <v>11743</v>
      </c>
      <c r="P439" s="614"/>
      <c r="Q439" s="614"/>
      <c r="R439" s="635" t="s">
        <v>11744</v>
      </c>
      <c r="S439" s="613" t="s">
        <v>11635</v>
      </c>
      <c r="T439" s="613" t="s">
        <v>11745</v>
      </c>
      <c r="U439" s="637" t="s">
        <v>11544</v>
      </c>
      <c r="V439" s="614"/>
      <c r="W439" s="649" t="s">
        <v>333</v>
      </c>
      <c r="X439" s="614"/>
    </row>
    <row r="440">
      <c r="A440" s="616"/>
      <c r="B440" s="621" t="s">
        <v>8647</v>
      </c>
      <c r="C440" s="618" t="s">
        <v>8648</v>
      </c>
      <c r="D440" s="607"/>
      <c r="E440" s="614"/>
      <c r="F440" s="614"/>
      <c r="G440" s="614"/>
      <c r="H440" s="613" t="s">
        <v>11373</v>
      </c>
      <c r="I440" s="613" t="s">
        <v>643</v>
      </c>
      <c r="J440" s="613" t="s">
        <v>379</v>
      </c>
      <c r="K440" s="613" t="s">
        <v>379</v>
      </c>
      <c r="L440" s="635" t="s">
        <v>497</v>
      </c>
      <c r="M440" s="4" t="s">
        <v>11321</v>
      </c>
      <c r="N440" s="635" t="s">
        <v>11643</v>
      </c>
      <c r="O440" s="614" t="s">
        <v>11376</v>
      </c>
      <c r="P440" s="614"/>
      <c r="Q440" s="614"/>
      <c r="R440" s="613" t="s">
        <v>11750</v>
      </c>
      <c r="S440" s="613" t="s">
        <v>11751</v>
      </c>
      <c r="T440" s="613" t="s">
        <v>11607</v>
      </c>
      <c r="U440" s="637" t="s">
        <v>11544</v>
      </c>
      <c r="V440" s="614"/>
      <c r="W440" s="649" t="s">
        <v>333</v>
      </c>
      <c r="X440" s="614"/>
    </row>
    <row r="441">
      <c r="A441" s="616"/>
      <c r="B441" s="621" t="s">
        <v>8660</v>
      </c>
      <c r="C441" s="618" t="s">
        <v>8661</v>
      </c>
      <c r="D441" s="607"/>
      <c r="E441" s="614"/>
      <c r="F441" s="614"/>
      <c r="G441" s="614"/>
      <c r="H441" s="613" t="s">
        <v>11381</v>
      </c>
      <c r="I441" s="613" t="s">
        <v>643</v>
      </c>
      <c r="J441" s="613" t="s">
        <v>11740</v>
      </c>
      <c r="K441" s="613" t="s">
        <v>10543</v>
      </c>
      <c r="L441" s="635" t="s">
        <v>11753</v>
      </c>
      <c r="M441" s="7" t="s">
        <v>11754</v>
      </c>
      <c r="N441" s="635" t="s">
        <v>11755</v>
      </c>
      <c r="O441" s="614" t="s">
        <v>11387</v>
      </c>
      <c r="P441" s="614"/>
      <c r="Q441" s="614"/>
      <c r="R441" s="613" t="s">
        <v>11756</v>
      </c>
      <c r="S441" s="613" t="s">
        <v>11751</v>
      </c>
      <c r="T441" s="613" t="s">
        <v>11607</v>
      </c>
      <c r="U441" s="637" t="s">
        <v>11544</v>
      </c>
      <c r="V441" s="614"/>
      <c r="W441" s="649" t="s">
        <v>333</v>
      </c>
      <c r="X441" s="614"/>
    </row>
    <row r="442">
      <c r="A442" s="616"/>
      <c r="B442" s="621" t="s">
        <v>8681</v>
      </c>
      <c r="C442" s="618" t="s">
        <v>8682</v>
      </c>
      <c r="D442" s="607"/>
      <c r="E442" s="614"/>
      <c r="F442" s="614"/>
      <c r="G442" s="614"/>
      <c r="H442" s="613" t="s">
        <v>11392</v>
      </c>
      <c r="I442" s="613" t="s">
        <v>643</v>
      </c>
      <c r="J442" s="613" t="s">
        <v>8684</v>
      </c>
      <c r="K442" s="613" t="s">
        <v>8684</v>
      </c>
      <c r="L442" s="635" t="s">
        <v>11384</v>
      </c>
      <c r="M442" s="7" t="s">
        <v>11395</v>
      </c>
      <c r="N442" s="635" t="s">
        <v>11650</v>
      </c>
      <c r="O442" s="614" t="s">
        <v>11397</v>
      </c>
      <c r="P442" s="614"/>
      <c r="Q442" s="614"/>
      <c r="R442" s="613" t="s">
        <v>561</v>
      </c>
      <c r="S442" s="613" t="s">
        <v>11606</v>
      </c>
      <c r="T442" s="613" t="s">
        <v>11607</v>
      </c>
      <c r="U442" s="637" t="s">
        <v>11544</v>
      </c>
      <c r="V442" s="614"/>
      <c r="W442" s="649" t="s">
        <v>333</v>
      </c>
      <c r="X442" s="614"/>
    </row>
    <row r="443">
      <c r="A443" s="616"/>
      <c r="B443" s="621" t="s">
        <v>8694</v>
      </c>
      <c r="C443" s="618" t="s">
        <v>8695</v>
      </c>
      <c r="D443" s="607"/>
      <c r="E443" s="614"/>
      <c r="F443" s="614"/>
      <c r="G443" s="614"/>
      <c r="H443" s="613" t="s">
        <v>11316</v>
      </c>
      <c r="I443" s="613" t="s">
        <v>643</v>
      </c>
      <c r="J443" s="613" t="s">
        <v>379</v>
      </c>
      <c r="K443" s="613" t="s">
        <v>379</v>
      </c>
      <c r="L443" s="635" t="s">
        <v>497</v>
      </c>
      <c r="M443" s="4" t="s">
        <v>11321</v>
      </c>
      <c r="N443" s="635" t="s">
        <v>596</v>
      </c>
      <c r="O443" s="614" t="s">
        <v>583</v>
      </c>
      <c r="P443" s="614"/>
      <c r="Q443" s="614"/>
      <c r="R443" s="613" t="s">
        <v>11324</v>
      </c>
      <c r="S443" s="613" t="s">
        <v>11606</v>
      </c>
      <c r="T443" s="613" t="s">
        <v>11607</v>
      </c>
      <c r="U443" s="637" t="s">
        <v>11544</v>
      </c>
      <c r="V443" s="614"/>
      <c r="W443" s="649" t="s">
        <v>333</v>
      </c>
      <c r="X443" s="614"/>
    </row>
    <row r="444">
      <c r="A444" s="631"/>
      <c r="B444" s="631"/>
      <c r="C444" s="631"/>
      <c r="D444" s="607"/>
      <c r="E444" s="614"/>
      <c r="F444" s="614"/>
      <c r="G444" s="614"/>
      <c r="H444" s="614"/>
      <c r="I444" s="613"/>
      <c r="J444" s="614"/>
      <c r="K444" s="614"/>
      <c r="L444" s="614"/>
      <c r="M444" s="614"/>
      <c r="N444" s="614"/>
      <c r="O444" s="614"/>
      <c r="P444" s="614"/>
      <c r="Q444" s="614"/>
      <c r="R444" s="614"/>
      <c r="S444" s="614"/>
      <c r="T444" s="614"/>
      <c r="U444" s="637" t="s">
        <v>11544</v>
      </c>
      <c r="V444" s="614"/>
      <c r="W444" s="614"/>
      <c r="X444" s="614"/>
    </row>
    <row r="445">
      <c r="A445" s="631" t="s">
        <v>11764</v>
      </c>
      <c r="B445" s="612"/>
      <c r="C445" s="612"/>
      <c r="D445" s="607"/>
      <c r="E445" s="614"/>
      <c r="F445" s="614"/>
      <c r="G445" s="614"/>
      <c r="H445" s="614" t="s">
        <v>535</v>
      </c>
      <c r="I445" s="613" t="s">
        <v>643</v>
      </c>
      <c r="J445" s="613" t="s">
        <v>576</v>
      </c>
      <c r="K445" s="620" t="s">
        <v>395</v>
      </c>
      <c r="L445" s="614"/>
      <c r="M445" s="614"/>
      <c r="N445" s="614"/>
      <c r="O445" s="614"/>
      <c r="P445" s="614"/>
      <c r="Q445" s="614"/>
      <c r="R445" s="614"/>
      <c r="S445" s="614"/>
      <c r="T445" s="614"/>
      <c r="U445" s="637" t="s">
        <v>11544</v>
      </c>
      <c r="V445" s="614"/>
      <c r="W445" s="614"/>
      <c r="X445" s="614"/>
    </row>
    <row r="446">
      <c r="A446" s="616"/>
      <c r="B446" s="621" t="s">
        <v>8373</v>
      </c>
      <c r="C446" s="618" t="s">
        <v>8376</v>
      </c>
      <c r="D446" s="607"/>
      <c r="E446" s="614"/>
      <c r="F446" s="614"/>
      <c r="G446" s="614"/>
      <c r="H446" s="613" t="s">
        <v>11766</v>
      </c>
      <c r="I446" s="613" t="s">
        <v>643</v>
      </c>
      <c r="J446" s="613" t="s">
        <v>11767</v>
      </c>
      <c r="K446" s="613" t="s">
        <v>11768</v>
      </c>
      <c r="L446" s="635" t="s">
        <v>497</v>
      </c>
      <c r="M446" s="7" t="s">
        <v>11769</v>
      </c>
      <c r="N446" s="613" t="s">
        <v>11770</v>
      </c>
      <c r="O446" s="614"/>
      <c r="P446" s="614"/>
      <c r="Q446" s="614"/>
      <c r="R446" s="613" t="s">
        <v>11771</v>
      </c>
      <c r="S446" s="613" t="s">
        <v>11772</v>
      </c>
      <c r="T446" s="613" t="s">
        <v>11773</v>
      </c>
      <c r="U446" s="637" t="s">
        <v>11544</v>
      </c>
      <c r="V446" s="614"/>
      <c r="W446" s="649" t="s">
        <v>333</v>
      </c>
      <c r="X446" s="614"/>
    </row>
    <row r="447">
      <c r="A447" s="616"/>
      <c r="B447" s="621" t="s">
        <v>8397</v>
      </c>
      <c r="C447" s="618" t="s">
        <v>8398</v>
      </c>
      <c r="D447" s="607"/>
      <c r="E447" s="614"/>
      <c r="F447" s="614"/>
      <c r="G447" s="614"/>
      <c r="H447" s="613" t="s">
        <v>11198</v>
      </c>
      <c r="I447" s="613" t="s">
        <v>643</v>
      </c>
      <c r="J447" s="613" t="s">
        <v>8404</v>
      </c>
      <c r="K447" s="613" t="s">
        <v>8733</v>
      </c>
      <c r="L447" s="635" t="s">
        <v>497</v>
      </c>
      <c r="M447" s="757" t="s">
        <v>11201</v>
      </c>
      <c r="N447" s="613" t="s">
        <v>11774</v>
      </c>
      <c r="O447" s="614"/>
      <c r="P447" s="614"/>
      <c r="Q447" s="614"/>
      <c r="R447" s="613" t="s">
        <v>11204</v>
      </c>
      <c r="S447" s="613" t="s">
        <v>11775</v>
      </c>
      <c r="T447" s="613" t="s">
        <v>11776</v>
      </c>
      <c r="U447" s="637" t="s">
        <v>11544</v>
      </c>
      <c r="V447" s="614"/>
      <c r="W447" s="649" t="s">
        <v>333</v>
      </c>
      <c r="X447" s="614"/>
    </row>
    <row r="448">
      <c r="A448" s="616"/>
      <c r="B448" s="621" t="s">
        <v>8418</v>
      </c>
      <c r="C448" s="618" t="s">
        <v>8419</v>
      </c>
      <c r="D448" s="607"/>
      <c r="E448" s="614"/>
      <c r="F448" s="614"/>
      <c r="G448" s="614"/>
      <c r="H448" s="613" t="s">
        <v>11414</v>
      </c>
      <c r="I448" s="613" t="s">
        <v>643</v>
      </c>
      <c r="J448" s="635" t="s">
        <v>11674</v>
      </c>
      <c r="K448" s="620" t="s">
        <v>5367</v>
      </c>
      <c r="L448" s="635" t="s">
        <v>497</v>
      </c>
      <c r="M448" s="757" t="s">
        <v>11215</v>
      </c>
      <c r="N448" s="613" t="s">
        <v>11779</v>
      </c>
      <c r="O448" s="614"/>
      <c r="P448" s="614"/>
      <c r="Q448" s="614"/>
      <c r="R448" s="613" t="s">
        <v>11780</v>
      </c>
      <c r="S448" s="613" t="s">
        <v>11781</v>
      </c>
      <c r="T448" s="613" t="s">
        <v>11680</v>
      </c>
      <c r="U448" s="637" t="s">
        <v>11544</v>
      </c>
      <c r="V448" s="614"/>
      <c r="W448" s="649" t="s">
        <v>333</v>
      </c>
      <c r="X448" s="614"/>
    </row>
    <row r="449">
      <c r="A449" s="616"/>
      <c r="B449" s="621" t="s">
        <v>8443</v>
      </c>
      <c r="C449" s="618" t="s">
        <v>8444</v>
      </c>
      <c r="D449" s="607"/>
      <c r="E449" s="614"/>
      <c r="F449" s="614"/>
      <c r="G449" s="614"/>
      <c r="H449" s="613" t="s">
        <v>11231</v>
      </c>
      <c r="I449" s="613" t="s">
        <v>643</v>
      </c>
      <c r="J449" s="613" t="s">
        <v>576</v>
      </c>
      <c r="K449" s="613" t="s">
        <v>395</v>
      </c>
      <c r="L449" s="635" t="s">
        <v>497</v>
      </c>
      <c r="M449" s="757" t="s">
        <v>11237</v>
      </c>
      <c r="N449" s="613" t="s">
        <v>626</v>
      </c>
      <c r="O449" s="614"/>
      <c r="P449" s="614"/>
      <c r="Q449" s="614"/>
      <c r="R449" s="613" t="s">
        <v>11241</v>
      </c>
      <c r="S449" s="613" t="s">
        <v>11421</v>
      </c>
      <c r="T449" s="613" t="s">
        <v>369</v>
      </c>
      <c r="U449" s="637" t="s">
        <v>11544</v>
      </c>
      <c r="V449" s="614"/>
      <c r="W449" s="649" t="s">
        <v>333</v>
      </c>
      <c r="X449" s="614"/>
    </row>
    <row r="450">
      <c r="A450" s="616"/>
      <c r="B450" s="621" t="s">
        <v>8456</v>
      </c>
      <c r="C450" s="618" t="s">
        <v>8457</v>
      </c>
      <c r="D450" s="607"/>
      <c r="E450" s="614"/>
      <c r="F450" s="614"/>
      <c r="G450" s="614"/>
      <c r="H450" s="613" t="s">
        <v>11245</v>
      </c>
      <c r="I450" s="613" t="s">
        <v>643</v>
      </c>
      <c r="J450" s="755">
        <v>43748.0</v>
      </c>
      <c r="K450" s="627">
        <v>43746.0</v>
      </c>
      <c r="L450" s="635" t="s">
        <v>497</v>
      </c>
      <c r="M450" s="757" t="s">
        <v>11248</v>
      </c>
      <c r="N450" s="613" t="s">
        <v>11788</v>
      </c>
      <c r="O450" s="614"/>
      <c r="P450" s="614"/>
      <c r="Q450" s="614"/>
      <c r="R450" s="613" t="s">
        <v>11251</v>
      </c>
      <c r="S450" s="613" t="s">
        <v>11252</v>
      </c>
      <c r="T450" s="613" t="s">
        <v>11685</v>
      </c>
      <c r="U450" s="637" t="s">
        <v>11544</v>
      </c>
      <c r="V450" s="614"/>
      <c r="W450" s="649" t="s">
        <v>333</v>
      </c>
      <c r="X450" s="614"/>
    </row>
    <row r="451">
      <c r="A451" s="616"/>
      <c r="B451" s="621" t="s">
        <v>8478</v>
      </c>
      <c r="C451" s="618" t="s">
        <v>8480</v>
      </c>
      <c r="D451" s="607"/>
      <c r="E451" s="614"/>
      <c r="F451" s="614"/>
      <c r="G451" s="614"/>
      <c r="H451" s="613" t="s">
        <v>11231</v>
      </c>
      <c r="I451" s="613" t="s">
        <v>643</v>
      </c>
      <c r="J451" s="613" t="s">
        <v>11686</v>
      </c>
      <c r="K451" s="613" t="s">
        <v>395</v>
      </c>
      <c r="L451" s="635" t="s">
        <v>497</v>
      </c>
      <c r="M451" s="757" t="s">
        <v>11237</v>
      </c>
      <c r="N451" s="613" t="s">
        <v>626</v>
      </c>
      <c r="O451" s="614"/>
      <c r="P451" s="614"/>
      <c r="Q451" s="614"/>
      <c r="R451" s="613" t="s">
        <v>561</v>
      </c>
      <c r="S451" s="613" t="s">
        <v>11421</v>
      </c>
      <c r="T451" s="613" t="s">
        <v>369</v>
      </c>
      <c r="U451" s="637" t="s">
        <v>11544</v>
      </c>
      <c r="V451" s="614"/>
      <c r="W451" s="649" t="s">
        <v>333</v>
      </c>
      <c r="X451" s="614"/>
    </row>
    <row r="452">
      <c r="A452" s="616"/>
      <c r="B452" s="621" t="s">
        <v>8485</v>
      </c>
      <c r="C452" s="618" t="s">
        <v>8486</v>
      </c>
      <c r="D452" s="607"/>
      <c r="E452" s="614"/>
      <c r="F452" s="614"/>
      <c r="G452" s="614"/>
      <c r="H452" s="613" t="s">
        <v>11245</v>
      </c>
      <c r="I452" s="613" t="s">
        <v>643</v>
      </c>
      <c r="J452" s="755">
        <v>43748.0</v>
      </c>
      <c r="K452" s="627">
        <v>43746.0</v>
      </c>
      <c r="L452" s="635" t="s">
        <v>497</v>
      </c>
      <c r="M452" s="4" t="s">
        <v>11248</v>
      </c>
      <c r="N452" s="613" t="s">
        <v>11788</v>
      </c>
      <c r="O452" s="614"/>
      <c r="P452" s="614"/>
      <c r="Q452" s="614"/>
      <c r="R452" s="613" t="s">
        <v>561</v>
      </c>
      <c r="S452" s="613" t="s">
        <v>11263</v>
      </c>
      <c r="T452" s="613" t="s">
        <v>11793</v>
      </c>
      <c r="U452" s="637" t="s">
        <v>11544</v>
      </c>
      <c r="V452" s="614"/>
      <c r="W452" s="649" t="s">
        <v>333</v>
      </c>
      <c r="X452" s="614"/>
    </row>
    <row r="453">
      <c r="A453" s="616"/>
      <c r="B453" s="621" t="s">
        <v>8768</v>
      </c>
      <c r="C453" s="618" t="s">
        <v>8502</v>
      </c>
      <c r="D453" s="607"/>
      <c r="E453" s="614"/>
      <c r="F453" s="614"/>
      <c r="G453" s="614"/>
      <c r="H453" s="613" t="s">
        <v>11794</v>
      </c>
      <c r="I453" s="613" t="s">
        <v>643</v>
      </c>
      <c r="J453" s="613" t="s">
        <v>11795</v>
      </c>
      <c r="K453" s="620" t="s">
        <v>11796</v>
      </c>
      <c r="L453" s="635" t="s">
        <v>497</v>
      </c>
      <c r="M453" s="7" t="s">
        <v>11798</v>
      </c>
      <c r="N453" s="613" t="s">
        <v>11799</v>
      </c>
      <c r="O453" s="614"/>
      <c r="P453" s="614"/>
      <c r="Q453" s="614"/>
      <c r="R453" s="613" t="s">
        <v>11800</v>
      </c>
      <c r="S453" s="613" t="s">
        <v>11801</v>
      </c>
      <c r="T453" s="613" t="s">
        <v>11802</v>
      </c>
      <c r="U453" s="637" t="s">
        <v>11544</v>
      </c>
      <c r="V453" s="614"/>
      <c r="W453" s="649" t="s">
        <v>333</v>
      </c>
      <c r="X453" s="614"/>
    </row>
    <row r="454">
      <c r="A454" s="616"/>
      <c r="B454" s="621" t="s">
        <v>8522</v>
      </c>
      <c r="C454" s="618" t="s">
        <v>8523</v>
      </c>
      <c r="D454" s="607"/>
      <c r="E454" s="614"/>
      <c r="F454" s="614"/>
      <c r="G454" s="614"/>
      <c r="H454" s="613" t="s">
        <v>11804</v>
      </c>
      <c r="I454" s="613" t="s">
        <v>643</v>
      </c>
      <c r="J454" s="613" t="s">
        <v>11795</v>
      </c>
      <c r="K454" s="620" t="s">
        <v>11289</v>
      </c>
      <c r="L454" s="635" t="s">
        <v>497</v>
      </c>
      <c r="M454" s="7" t="s">
        <v>11798</v>
      </c>
      <c r="N454" s="613" t="s">
        <v>11805</v>
      </c>
      <c r="O454" s="614"/>
      <c r="P454" s="614"/>
      <c r="Q454" s="614"/>
      <c r="R454" s="613" t="s">
        <v>11806</v>
      </c>
      <c r="S454" s="613" t="s">
        <v>11807</v>
      </c>
      <c r="T454" s="613" t="s">
        <v>11808</v>
      </c>
      <c r="U454" s="637" t="s">
        <v>11544</v>
      </c>
      <c r="V454" s="614"/>
      <c r="W454" s="649" t="s">
        <v>333</v>
      </c>
      <c r="X454" s="614"/>
    </row>
    <row r="455">
      <c r="A455" s="616"/>
      <c r="B455" s="621" t="s">
        <v>8543</v>
      </c>
      <c r="C455" s="618" t="s">
        <v>8544</v>
      </c>
      <c r="D455" s="607"/>
      <c r="E455" s="614"/>
      <c r="F455" s="614"/>
      <c r="G455" s="614"/>
      <c r="H455" s="613" t="s">
        <v>11303</v>
      </c>
      <c r="I455" s="613" t="s">
        <v>643</v>
      </c>
      <c r="J455" s="613" t="s">
        <v>11813</v>
      </c>
      <c r="K455" s="613" t="s">
        <v>379</v>
      </c>
      <c r="L455" s="635" t="s">
        <v>497</v>
      </c>
      <c r="M455" s="4" t="s">
        <v>11307</v>
      </c>
      <c r="N455" s="613" t="s">
        <v>11814</v>
      </c>
      <c r="O455" s="614"/>
      <c r="P455" s="614"/>
      <c r="Q455" s="614"/>
      <c r="R455" s="613" t="s">
        <v>11816</v>
      </c>
      <c r="S455" s="613" t="s">
        <v>11817</v>
      </c>
      <c r="T455" s="613" t="s">
        <v>11818</v>
      </c>
      <c r="U455" s="637" t="s">
        <v>11544</v>
      </c>
      <c r="V455" s="614"/>
      <c r="W455" s="649" t="s">
        <v>333</v>
      </c>
      <c r="X455" s="614"/>
    </row>
    <row r="456">
      <c r="A456" s="616"/>
      <c r="B456" s="621" t="s">
        <v>8565</v>
      </c>
      <c r="C456" s="618" t="s">
        <v>8566</v>
      </c>
      <c r="D456" s="607"/>
      <c r="E456" s="614"/>
      <c r="F456" s="614"/>
      <c r="G456" s="614"/>
      <c r="H456" s="613" t="s">
        <v>11316</v>
      </c>
      <c r="I456" s="613" t="s">
        <v>643</v>
      </c>
      <c r="J456" s="613" t="s">
        <v>379</v>
      </c>
      <c r="K456" s="613" t="s">
        <v>379</v>
      </c>
      <c r="L456" s="635" t="s">
        <v>497</v>
      </c>
      <c r="M456" s="4" t="s">
        <v>11321</v>
      </c>
      <c r="N456" s="613" t="s">
        <v>11822</v>
      </c>
      <c r="O456" s="614"/>
      <c r="P456" s="614"/>
      <c r="Q456" s="614"/>
      <c r="R456" s="613" t="s">
        <v>11324</v>
      </c>
      <c r="S456" s="613" t="s">
        <v>11606</v>
      </c>
      <c r="T456" s="613" t="s">
        <v>11607</v>
      </c>
      <c r="U456" s="637" t="s">
        <v>11544</v>
      </c>
      <c r="V456" s="614"/>
      <c r="W456" s="649" t="s">
        <v>333</v>
      </c>
      <c r="X456" s="614"/>
    </row>
    <row r="457">
      <c r="A457" s="616"/>
      <c r="B457" s="621" t="s">
        <v>8581</v>
      </c>
      <c r="C457" s="618" t="s">
        <v>8582</v>
      </c>
      <c r="D457" s="607"/>
      <c r="E457" s="614"/>
      <c r="F457" s="614"/>
      <c r="G457" s="614"/>
      <c r="H457" s="613" t="s">
        <v>11825</v>
      </c>
      <c r="I457" s="613" t="s">
        <v>643</v>
      </c>
      <c r="J457" s="613" t="s">
        <v>11724</v>
      </c>
      <c r="K457" s="613" t="s">
        <v>11477</v>
      </c>
      <c r="L457" s="635" t="s">
        <v>497</v>
      </c>
      <c r="M457" s="7" t="s">
        <v>11726</v>
      </c>
      <c r="N457" s="613" t="s">
        <v>11828</v>
      </c>
      <c r="O457" s="614"/>
      <c r="P457" s="614"/>
      <c r="Q457" s="614"/>
      <c r="R457" s="613" t="s">
        <v>11830</v>
      </c>
      <c r="S457" s="613" t="s">
        <v>11831</v>
      </c>
      <c r="T457" s="613" t="s">
        <v>11832</v>
      </c>
      <c r="U457" s="637" t="s">
        <v>11544</v>
      </c>
      <c r="V457" s="614"/>
      <c r="W457" s="649" t="s">
        <v>333</v>
      </c>
      <c r="X457" s="614"/>
    </row>
    <row r="458">
      <c r="A458" s="616"/>
      <c r="B458" s="621" t="s">
        <v>8608</v>
      </c>
      <c r="C458" s="618" t="s">
        <v>8609</v>
      </c>
      <c r="D458" s="607"/>
      <c r="E458" s="614"/>
      <c r="F458" s="614"/>
      <c r="G458" s="614"/>
      <c r="H458" s="613" t="s">
        <v>11834</v>
      </c>
      <c r="I458" s="613" t="s">
        <v>643</v>
      </c>
      <c r="J458" s="613" t="s">
        <v>11835</v>
      </c>
      <c r="K458" s="613" t="s">
        <v>11347</v>
      </c>
      <c r="L458" s="635" t="s">
        <v>497</v>
      </c>
      <c r="M458" s="7" t="s">
        <v>11735</v>
      </c>
      <c r="N458" s="613" t="s">
        <v>11836</v>
      </c>
      <c r="O458" s="614"/>
      <c r="P458" s="614"/>
      <c r="Q458" s="614"/>
      <c r="R458" s="613" t="s">
        <v>11837</v>
      </c>
      <c r="S458" s="613" t="s">
        <v>11839</v>
      </c>
      <c r="T458" s="613" t="s">
        <v>11841</v>
      </c>
      <c r="U458" s="637" t="s">
        <v>11544</v>
      </c>
      <c r="V458" s="614"/>
      <c r="W458" s="649" t="s">
        <v>333</v>
      </c>
      <c r="X458" s="614"/>
    </row>
    <row r="459">
      <c r="A459" s="616"/>
      <c r="B459" s="621" t="s">
        <v>8625</v>
      </c>
      <c r="C459" s="618" t="s">
        <v>8626</v>
      </c>
      <c r="D459" s="607"/>
      <c r="E459" s="614"/>
      <c r="F459" s="614"/>
      <c r="G459" s="614"/>
      <c r="H459" s="613" t="s">
        <v>11363</v>
      </c>
      <c r="I459" s="613" t="s">
        <v>643</v>
      </c>
      <c r="J459" s="613" t="s">
        <v>10543</v>
      </c>
      <c r="K459" s="613" t="s">
        <v>11499</v>
      </c>
      <c r="L459" s="635" t="s">
        <v>497</v>
      </c>
      <c r="M459" s="7" t="s">
        <v>11846</v>
      </c>
      <c r="N459" s="613" t="s">
        <v>11848</v>
      </c>
      <c r="O459" s="614"/>
      <c r="P459" s="614"/>
      <c r="Q459" s="614"/>
      <c r="R459" s="613" t="s">
        <v>11849</v>
      </c>
      <c r="S459" s="613" t="s">
        <v>11850</v>
      </c>
      <c r="T459" s="613" t="s">
        <v>11851</v>
      </c>
      <c r="U459" s="637" t="s">
        <v>11544</v>
      </c>
      <c r="V459" s="614"/>
      <c r="W459" s="649" t="s">
        <v>333</v>
      </c>
      <c r="X459" s="614"/>
    </row>
    <row r="460">
      <c r="A460" s="616"/>
      <c r="B460" s="621" t="s">
        <v>8647</v>
      </c>
      <c r="C460" s="618" t="s">
        <v>8648</v>
      </c>
      <c r="D460" s="607"/>
      <c r="E460" s="614"/>
      <c r="F460" s="614"/>
      <c r="G460" s="614"/>
      <c r="H460" s="613" t="s">
        <v>11373</v>
      </c>
      <c r="I460" s="613" t="s">
        <v>643</v>
      </c>
      <c r="J460" s="613" t="s">
        <v>379</v>
      </c>
      <c r="K460" s="613" t="s">
        <v>379</v>
      </c>
      <c r="L460" s="635" t="s">
        <v>497</v>
      </c>
      <c r="M460" s="4" t="s">
        <v>11321</v>
      </c>
      <c r="N460" s="613" t="s">
        <v>11855</v>
      </c>
      <c r="O460" s="614"/>
      <c r="P460" s="614"/>
      <c r="Q460" s="614"/>
      <c r="R460" s="613" t="s">
        <v>11324</v>
      </c>
      <c r="S460" s="613" t="s">
        <v>11606</v>
      </c>
      <c r="T460" s="613" t="s">
        <v>11607</v>
      </c>
      <c r="U460" s="637" t="s">
        <v>11544</v>
      </c>
      <c r="V460" s="614"/>
      <c r="W460" s="649" t="s">
        <v>333</v>
      </c>
      <c r="X460" s="614"/>
    </row>
    <row r="461">
      <c r="A461" s="616"/>
      <c r="B461" s="621" t="s">
        <v>8660</v>
      </c>
      <c r="C461" s="618" t="s">
        <v>8661</v>
      </c>
      <c r="D461" s="607"/>
      <c r="E461" s="614"/>
      <c r="F461" s="614"/>
      <c r="G461" s="614"/>
      <c r="H461" s="613" t="s">
        <v>11381</v>
      </c>
      <c r="I461" s="613" t="s">
        <v>643</v>
      </c>
      <c r="J461" s="613" t="s">
        <v>10543</v>
      </c>
      <c r="K461" s="613" t="s">
        <v>11516</v>
      </c>
      <c r="L461" s="635" t="s">
        <v>497</v>
      </c>
      <c r="M461" s="7" t="s">
        <v>11857</v>
      </c>
      <c r="N461" s="613" t="s">
        <v>11858</v>
      </c>
      <c r="O461" s="614"/>
      <c r="P461" s="614"/>
      <c r="Q461" s="614"/>
      <c r="R461" s="613" t="s">
        <v>11860</v>
      </c>
      <c r="S461" s="613" t="s">
        <v>11861</v>
      </c>
      <c r="T461" s="613" t="s">
        <v>11607</v>
      </c>
      <c r="U461" s="637" t="s">
        <v>11544</v>
      </c>
      <c r="V461" s="614"/>
      <c r="W461" s="649" t="s">
        <v>333</v>
      </c>
      <c r="X461" s="614"/>
    </row>
    <row r="462">
      <c r="A462" s="616"/>
      <c r="B462" s="621" t="s">
        <v>8681</v>
      </c>
      <c r="C462" s="618" t="s">
        <v>8682</v>
      </c>
      <c r="D462" s="607"/>
      <c r="E462" s="614"/>
      <c r="F462" s="614"/>
      <c r="G462" s="614"/>
      <c r="H462" s="613" t="s">
        <v>11392</v>
      </c>
      <c r="I462" s="613" t="s">
        <v>643</v>
      </c>
      <c r="J462" s="613" t="s">
        <v>8684</v>
      </c>
      <c r="K462" s="613" t="s">
        <v>8684</v>
      </c>
      <c r="L462" s="635" t="s">
        <v>497</v>
      </c>
      <c r="M462" s="7" t="s">
        <v>11532</v>
      </c>
      <c r="N462" s="613" t="s">
        <v>11864</v>
      </c>
      <c r="O462" s="614"/>
      <c r="P462" s="614"/>
      <c r="Q462" s="614"/>
      <c r="R462" s="613" t="s">
        <v>561</v>
      </c>
      <c r="S462" s="613" t="s">
        <v>11606</v>
      </c>
      <c r="T462" s="613" t="s">
        <v>11607</v>
      </c>
      <c r="U462" s="637" t="s">
        <v>11544</v>
      </c>
      <c r="V462" s="614"/>
      <c r="W462" s="649" t="s">
        <v>333</v>
      </c>
      <c r="X462" s="614"/>
    </row>
    <row r="463">
      <c r="A463" s="616"/>
      <c r="B463" s="621" t="s">
        <v>8694</v>
      </c>
      <c r="C463" s="618" t="s">
        <v>8695</v>
      </c>
      <c r="D463" s="607"/>
      <c r="E463" s="614"/>
      <c r="F463" s="614"/>
      <c r="G463" s="614"/>
      <c r="H463" s="613" t="s">
        <v>11316</v>
      </c>
      <c r="I463" s="613" t="s">
        <v>643</v>
      </c>
      <c r="J463" s="613" t="s">
        <v>379</v>
      </c>
      <c r="K463" s="613" t="s">
        <v>379</v>
      </c>
      <c r="L463" s="635" t="s">
        <v>497</v>
      </c>
      <c r="M463" s="4" t="s">
        <v>11321</v>
      </c>
      <c r="N463" s="613" t="s">
        <v>11855</v>
      </c>
      <c r="O463" s="614"/>
      <c r="P463" s="614"/>
      <c r="Q463" s="614"/>
      <c r="R463" s="613" t="s">
        <v>11324</v>
      </c>
      <c r="S463" s="613" t="s">
        <v>11606</v>
      </c>
      <c r="T463" s="613" t="s">
        <v>11607</v>
      </c>
      <c r="U463" s="637" t="s">
        <v>11544</v>
      </c>
      <c r="V463" s="614"/>
      <c r="W463" s="649" t="s">
        <v>333</v>
      </c>
      <c r="X463" s="614"/>
    </row>
    <row r="464">
      <c r="A464" s="631"/>
      <c r="B464" s="631"/>
      <c r="C464" s="631"/>
      <c r="D464" s="607"/>
      <c r="E464" s="614"/>
      <c r="F464" s="614"/>
      <c r="G464" s="614"/>
      <c r="H464" s="614"/>
      <c r="I464" s="613"/>
      <c r="J464" s="614"/>
      <c r="K464" s="614"/>
      <c r="L464" s="614"/>
      <c r="M464" s="614"/>
      <c r="N464" s="614"/>
      <c r="O464" s="614"/>
      <c r="P464" s="614"/>
      <c r="Q464" s="614"/>
      <c r="R464" s="614"/>
      <c r="S464" s="614"/>
      <c r="T464" s="614"/>
      <c r="U464" s="637" t="s">
        <v>11544</v>
      </c>
      <c r="V464" s="614"/>
      <c r="W464" s="614"/>
      <c r="X464" s="614"/>
    </row>
    <row r="465">
      <c r="A465" s="631" t="s">
        <v>11869</v>
      </c>
      <c r="B465" s="612"/>
      <c r="C465" s="612"/>
      <c r="D465" s="607"/>
      <c r="E465" s="614"/>
      <c r="F465" s="614"/>
      <c r="G465" s="614"/>
      <c r="H465" s="614" t="s">
        <v>535</v>
      </c>
      <c r="I465" s="613" t="s">
        <v>643</v>
      </c>
      <c r="J465" s="614" t="s">
        <v>576</v>
      </c>
      <c r="K465" s="620" t="s">
        <v>395</v>
      </c>
      <c r="L465" s="614"/>
      <c r="M465" s="614"/>
      <c r="N465" s="614"/>
      <c r="O465" s="614"/>
      <c r="P465" s="614"/>
      <c r="Q465" s="614"/>
      <c r="R465" s="614"/>
      <c r="S465" s="614"/>
      <c r="T465" s="614"/>
      <c r="U465" s="637" t="s">
        <v>11544</v>
      </c>
      <c r="V465" s="614"/>
      <c r="W465" s="614"/>
      <c r="X465" s="614"/>
    </row>
    <row r="466">
      <c r="A466" s="616"/>
      <c r="B466" s="621" t="s">
        <v>8373</v>
      </c>
      <c r="C466" s="618" t="s">
        <v>8376</v>
      </c>
      <c r="D466" s="607"/>
      <c r="E466" s="614"/>
      <c r="F466" s="614"/>
      <c r="G466" s="614"/>
      <c r="H466" s="613" t="s">
        <v>11871</v>
      </c>
      <c r="I466" s="613" t="s">
        <v>643</v>
      </c>
      <c r="J466" s="613" t="s">
        <v>11872</v>
      </c>
      <c r="K466" s="613" t="s">
        <v>11873</v>
      </c>
      <c r="L466" s="635" t="s">
        <v>497</v>
      </c>
      <c r="M466" s="7" t="s">
        <v>11874</v>
      </c>
      <c r="N466" s="613" t="s">
        <v>11875</v>
      </c>
      <c r="O466" s="614"/>
      <c r="P466" s="614"/>
      <c r="Q466" s="614"/>
      <c r="R466" s="613" t="s">
        <v>11876</v>
      </c>
      <c r="S466" s="613" t="s">
        <v>11877</v>
      </c>
      <c r="T466" s="613" t="s">
        <v>11878</v>
      </c>
      <c r="U466" s="637" t="s">
        <v>11544</v>
      </c>
      <c r="V466" s="614"/>
      <c r="W466" s="649" t="s">
        <v>333</v>
      </c>
      <c r="X466" s="614"/>
    </row>
    <row r="467">
      <c r="A467" s="616"/>
      <c r="B467" s="621" t="s">
        <v>8397</v>
      </c>
      <c r="C467" s="618" t="s">
        <v>8398</v>
      </c>
      <c r="D467" s="607"/>
      <c r="E467" s="614"/>
      <c r="F467" s="614"/>
      <c r="G467" s="614"/>
      <c r="H467" s="613" t="s">
        <v>11198</v>
      </c>
      <c r="I467" s="613" t="s">
        <v>643</v>
      </c>
      <c r="J467" s="614" t="s">
        <v>8404</v>
      </c>
      <c r="K467" s="613" t="s">
        <v>8733</v>
      </c>
      <c r="L467" s="635" t="s">
        <v>497</v>
      </c>
      <c r="M467" s="757" t="s">
        <v>11201</v>
      </c>
      <c r="N467" s="635" t="s">
        <v>11774</v>
      </c>
      <c r="O467" s="614"/>
      <c r="P467" s="614"/>
      <c r="Q467" s="614"/>
      <c r="R467" s="613" t="s">
        <v>11881</v>
      </c>
      <c r="S467" s="613" t="s">
        <v>11882</v>
      </c>
      <c r="T467" s="613" t="s">
        <v>11673</v>
      </c>
      <c r="U467" s="637" t="s">
        <v>11544</v>
      </c>
      <c r="V467" s="614"/>
      <c r="W467" s="649" t="s">
        <v>333</v>
      </c>
      <c r="X467" s="614"/>
    </row>
    <row r="468">
      <c r="A468" s="616"/>
      <c r="B468" s="621" t="s">
        <v>8418</v>
      </c>
      <c r="C468" s="618" t="s">
        <v>8419</v>
      </c>
      <c r="D468" s="607"/>
      <c r="E468" s="614"/>
      <c r="F468" s="614"/>
      <c r="G468" s="614"/>
      <c r="H468" s="613" t="s">
        <v>11883</v>
      </c>
      <c r="I468" s="613" t="s">
        <v>643</v>
      </c>
      <c r="J468" s="762" t="s">
        <v>11674</v>
      </c>
      <c r="K468" s="620" t="s">
        <v>5367</v>
      </c>
      <c r="L468" s="635" t="s">
        <v>497</v>
      </c>
      <c r="M468" s="757" t="s">
        <v>11215</v>
      </c>
      <c r="N468" s="613" t="s">
        <v>11779</v>
      </c>
      <c r="O468" s="614"/>
      <c r="P468" s="614"/>
      <c r="Q468" s="614"/>
      <c r="R468" s="613" t="s">
        <v>11780</v>
      </c>
      <c r="S468" s="613" t="s">
        <v>11219</v>
      </c>
      <c r="T468" s="613" t="s">
        <v>11680</v>
      </c>
      <c r="U468" s="637" t="s">
        <v>11544</v>
      </c>
      <c r="V468" s="614"/>
      <c r="W468" s="649" t="s">
        <v>333</v>
      </c>
      <c r="X468" s="614"/>
    </row>
    <row r="469">
      <c r="A469" s="616"/>
      <c r="B469" s="621" t="s">
        <v>8443</v>
      </c>
      <c r="C469" s="618" t="s">
        <v>8444</v>
      </c>
      <c r="D469" s="607"/>
      <c r="E469" s="614"/>
      <c r="F469" s="614"/>
      <c r="G469" s="614"/>
      <c r="H469" s="613" t="s">
        <v>11231</v>
      </c>
      <c r="I469" s="613" t="s">
        <v>643</v>
      </c>
      <c r="J469" s="614" t="s">
        <v>576</v>
      </c>
      <c r="K469" s="613" t="s">
        <v>395</v>
      </c>
      <c r="L469" s="635" t="s">
        <v>497</v>
      </c>
      <c r="M469" s="757" t="s">
        <v>11237</v>
      </c>
      <c r="N469" s="613" t="s">
        <v>626</v>
      </c>
      <c r="O469" s="614"/>
      <c r="P469" s="614"/>
      <c r="Q469" s="614"/>
      <c r="R469" s="613" t="s">
        <v>11241</v>
      </c>
      <c r="S469" s="613" t="s">
        <v>11421</v>
      </c>
      <c r="T469" s="613" t="s">
        <v>369</v>
      </c>
      <c r="U469" s="637" t="s">
        <v>11544</v>
      </c>
      <c r="V469" s="614"/>
      <c r="W469" s="649" t="s">
        <v>333</v>
      </c>
      <c r="X469" s="614"/>
    </row>
    <row r="470">
      <c r="A470" s="616"/>
      <c r="B470" s="621" t="s">
        <v>8456</v>
      </c>
      <c r="C470" s="618" t="s">
        <v>8457</v>
      </c>
      <c r="D470" s="607"/>
      <c r="E470" s="614"/>
      <c r="F470" s="614"/>
      <c r="G470" s="614"/>
      <c r="H470" s="613" t="s">
        <v>11245</v>
      </c>
      <c r="I470" s="613" t="s">
        <v>643</v>
      </c>
      <c r="J470" s="759">
        <v>43748.0</v>
      </c>
      <c r="K470" s="627">
        <v>43746.0</v>
      </c>
      <c r="L470" s="635" t="s">
        <v>497</v>
      </c>
      <c r="M470" s="757" t="s">
        <v>11248</v>
      </c>
      <c r="N470" s="613" t="s">
        <v>11788</v>
      </c>
      <c r="O470" s="614"/>
      <c r="P470" s="614"/>
      <c r="Q470" s="614"/>
      <c r="R470" s="613" t="s">
        <v>11251</v>
      </c>
      <c r="S470" s="613" t="s">
        <v>11252</v>
      </c>
      <c r="T470" s="613" t="s">
        <v>11685</v>
      </c>
      <c r="U470" s="637" t="s">
        <v>11544</v>
      </c>
      <c r="V470" s="614"/>
      <c r="W470" s="649" t="s">
        <v>333</v>
      </c>
      <c r="X470" s="614"/>
    </row>
    <row r="471">
      <c r="A471" s="616"/>
      <c r="B471" s="621" t="s">
        <v>8478</v>
      </c>
      <c r="C471" s="618" t="s">
        <v>8480</v>
      </c>
      <c r="D471" s="607"/>
      <c r="E471" s="614"/>
      <c r="F471" s="614"/>
      <c r="G471" s="614"/>
      <c r="H471" s="613" t="s">
        <v>11231</v>
      </c>
      <c r="I471" s="613" t="s">
        <v>643</v>
      </c>
      <c r="J471" s="614" t="s">
        <v>11686</v>
      </c>
      <c r="K471" s="613" t="s">
        <v>395</v>
      </c>
      <c r="L471" s="635" t="s">
        <v>497</v>
      </c>
      <c r="M471" s="757" t="s">
        <v>11237</v>
      </c>
      <c r="N471" s="613" t="s">
        <v>626</v>
      </c>
      <c r="O471" s="614"/>
      <c r="P471" s="614"/>
      <c r="Q471" s="614"/>
      <c r="R471" s="613" t="s">
        <v>561</v>
      </c>
      <c r="S471" s="613" t="s">
        <v>11421</v>
      </c>
      <c r="T471" s="613" t="s">
        <v>369</v>
      </c>
      <c r="U471" s="637" t="s">
        <v>11544</v>
      </c>
      <c r="V471" s="614"/>
      <c r="W471" s="649" t="s">
        <v>333</v>
      </c>
      <c r="X471" s="614"/>
    </row>
    <row r="472">
      <c r="A472" s="616"/>
      <c r="B472" s="621" t="s">
        <v>8485</v>
      </c>
      <c r="C472" s="618" t="s">
        <v>8486</v>
      </c>
      <c r="D472" s="607"/>
      <c r="E472" s="614"/>
      <c r="F472" s="614"/>
      <c r="G472" s="614"/>
      <c r="H472" s="613" t="s">
        <v>11245</v>
      </c>
      <c r="I472" s="613" t="s">
        <v>643</v>
      </c>
      <c r="J472" s="759">
        <v>43748.0</v>
      </c>
      <c r="K472" s="627">
        <v>43746.0</v>
      </c>
      <c r="L472" s="635" t="s">
        <v>497</v>
      </c>
      <c r="M472" s="4" t="s">
        <v>11248</v>
      </c>
      <c r="N472" s="613" t="s">
        <v>11788</v>
      </c>
      <c r="O472" s="614"/>
      <c r="P472" s="614"/>
      <c r="Q472" s="614"/>
      <c r="R472" s="613" t="s">
        <v>561</v>
      </c>
      <c r="S472" s="613" t="s">
        <v>11263</v>
      </c>
      <c r="T472" s="613" t="s">
        <v>11696</v>
      </c>
      <c r="U472" s="637" t="s">
        <v>11544</v>
      </c>
      <c r="V472" s="614"/>
      <c r="W472" s="649" t="s">
        <v>333</v>
      </c>
      <c r="X472" s="614"/>
    </row>
    <row r="473">
      <c r="A473" s="616"/>
      <c r="B473" s="621" t="s">
        <v>8768</v>
      </c>
      <c r="C473" s="618" t="s">
        <v>8502</v>
      </c>
      <c r="D473" s="607"/>
      <c r="E473" s="614"/>
      <c r="F473" s="614"/>
      <c r="G473" s="614"/>
      <c r="H473" s="613" t="s">
        <v>11893</v>
      </c>
      <c r="I473" s="613" t="s">
        <v>643</v>
      </c>
      <c r="J473" s="613" t="s">
        <v>11894</v>
      </c>
      <c r="K473" s="620" t="s">
        <v>11895</v>
      </c>
      <c r="L473" s="635" t="s">
        <v>497</v>
      </c>
      <c r="M473" s="7" t="s">
        <v>11702</v>
      </c>
      <c r="N473" s="613" t="s">
        <v>11799</v>
      </c>
      <c r="O473" s="614"/>
      <c r="P473" s="614"/>
      <c r="Q473" s="614"/>
      <c r="R473" s="613" t="s">
        <v>11896</v>
      </c>
      <c r="S473" s="613" t="s">
        <v>11897</v>
      </c>
      <c r="T473" s="613" t="s">
        <v>11898</v>
      </c>
      <c r="U473" s="637" t="s">
        <v>11544</v>
      </c>
      <c r="V473" s="614"/>
      <c r="W473" s="649" t="s">
        <v>333</v>
      </c>
      <c r="X473" s="614"/>
    </row>
    <row r="474">
      <c r="A474" s="616"/>
      <c r="B474" s="621" t="s">
        <v>8522</v>
      </c>
      <c r="C474" s="618" t="s">
        <v>8523</v>
      </c>
      <c r="D474" s="607"/>
      <c r="E474" s="614"/>
      <c r="F474" s="614"/>
      <c r="G474" s="614"/>
      <c r="H474" s="613" t="s">
        <v>11899</v>
      </c>
      <c r="I474" s="613" t="s">
        <v>643</v>
      </c>
      <c r="J474" s="613" t="s">
        <v>11894</v>
      </c>
      <c r="K474" s="620" t="s">
        <v>11289</v>
      </c>
      <c r="L474" s="635" t="s">
        <v>497</v>
      </c>
      <c r="M474" s="7" t="s">
        <v>11900</v>
      </c>
      <c r="N474" s="613" t="s">
        <v>11805</v>
      </c>
      <c r="O474" s="614"/>
      <c r="P474" s="614"/>
      <c r="Q474" s="614"/>
      <c r="R474" s="613" t="s">
        <v>11901</v>
      </c>
      <c r="S474" s="613" t="s">
        <v>11902</v>
      </c>
      <c r="T474" s="613" t="s">
        <v>11903</v>
      </c>
      <c r="U474" s="637" t="s">
        <v>11544</v>
      </c>
      <c r="V474" s="614"/>
      <c r="W474" s="649" t="s">
        <v>333</v>
      </c>
      <c r="X474" s="614"/>
    </row>
    <row r="475">
      <c r="A475" s="616"/>
      <c r="B475" s="621" t="s">
        <v>8543</v>
      </c>
      <c r="C475" s="618" t="s">
        <v>8544</v>
      </c>
      <c r="D475" s="607"/>
      <c r="E475" s="614"/>
      <c r="F475" s="614"/>
      <c r="G475" s="614"/>
      <c r="H475" s="613" t="s">
        <v>11303</v>
      </c>
      <c r="I475" s="613" t="s">
        <v>643</v>
      </c>
      <c r="J475" s="613" t="s">
        <v>11904</v>
      </c>
      <c r="K475" s="613" t="s">
        <v>379</v>
      </c>
      <c r="L475" s="635" t="s">
        <v>497</v>
      </c>
      <c r="M475" s="7" t="s">
        <v>11900</v>
      </c>
      <c r="N475" s="613" t="s">
        <v>11906</v>
      </c>
      <c r="O475" s="614"/>
      <c r="P475" s="614"/>
      <c r="Q475" s="614"/>
      <c r="R475" s="613" t="s">
        <v>11310</v>
      </c>
      <c r="S475" s="613" t="s">
        <v>11606</v>
      </c>
      <c r="T475" s="613" t="s">
        <v>11908</v>
      </c>
      <c r="U475" s="637" t="s">
        <v>11544</v>
      </c>
      <c r="V475" s="614"/>
      <c r="W475" s="649" t="s">
        <v>333</v>
      </c>
      <c r="X475" s="614"/>
    </row>
    <row r="476">
      <c r="A476" s="616"/>
      <c r="B476" s="621" t="s">
        <v>8565</v>
      </c>
      <c r="C476" s="618" t="s">
        <v>8566</v>
      </c>
      <c r="D476" s="607"/>
      <c r="E476" s="614"/>
      <c r="F476" s="614"/>
      <c r="G476" s="614"/>
      <c r="H476" s="613" t="s">
        <v>11316</v>
      </c>
      <c r="I476" s="613" t="s">
        <v>643</v>
      </c>
      <c r="J476" s="614" t="s">
        <v>379</v>
      </c>
      <c r="K476" s="613" t="s">
        <v>379</v>
      </c>
      <c r="L476" s="635" t="s">
        <v>497</v>
      </c>
      <c r="M476" s="4" t="s">
        <v>11321</v>
      </c>
      <c r="N476" s="613" t="s">
        <v>11822</v>
      </c>
      <c r="O476" s="614"/>
      <c r="P476" s="614"/>
      <c r="Q476" s="614"/>
      <c r="R476" s="613" t="s">
        <v>11324</v>
      </c>
      <c r="S476" s="613" t="s">
        <v>11606</v>
      </c>
      <c r="T476" s="613" t="s">
        <v>11607</v>
      </c>
      <c r="U476" s="637" t="s">
        <v>11544</v>
      </c>
      <c r="V476" s="614"/>
      <c r="W476" s="649" t="s">
        <v>333</v>
      </c>
      <c r="X476" s="614"/>
    </row>
    <row r="477">
      <c r="A477" s="616"/>
      <c r="B477" s="621" t="s">
        <v>8581</v>
      </c>
      <c r="C477" s="618" t="s">
        <v>8582</v>
      </c>
      <c r="D477" s="607"/>
      <c r="E477" s="614"/>
      <c r="F477" s="614"/>
      <c r="G477" s="614"/>
      <c r="H477" s="613" t="s">
        <v>11913</v>
      </c>
      <c r="I477" s="613" t="s">
        <v>643</v>
      </c>
      <c r="J477" s="614" t="s">
        <v>11724</v>
      </c>
      <c r="K477" s="613" t="s">
        <v>11477</v>
      </c>
      <c r="L477" s="635" t="s">
        <v>497</v>
      </c>
      <c r="M477" s="7" t="s">
        <v>11726</v>
      </c>
      <c r="N477" s="613" t="s">
        <v>11828</v>
      </c>
      <c r="O477" s="614"/>
      <c r="P477" s="614"/>
      <c r="Q477" s="614"/>
      <c r="R477" s="613" t="s">
        <v>11915</v>
      </c>
      <c r="S477" s="613" t="s">
        <v>11916</v>
      </c>
      <c r="T477" s="613" t="s">
        <v>11917</v>
      </c>
      <c r="U477" s="637" t="s">
        <v>11544</v>
      </c>
      <c r="V477" s="614"/>
      <c r="W477" s="649" t="s">
        <v>333</v>
      </c>
      <c r="X477" s="614"/>
    </row>
    <row r="478">
      <c r="A478" s="616"/>
      <c r="B478" s="621" t="s">
        <v>8608</v>
      </c>
      <c r="C478" s="618" t="s">
        <v>8609</v>
      </c>
      <c r="D478" s="607"/>
      <c r="E478" s="614"/>
      <c r="F478" s="614"/>
      <c r="G478" s="614"/>
      <c r="H478" s="613" t="s">
        <v>11919</v>
      </c>
      <c r="I478" s="613" t="s">
        <v>643</v>
      </c>
      <c r="J478" s="613" t="s">
        <v>11920</v>
      </c>
      <c r="K478" s="613" t="s">
        <v>11921</v>
      </c>
      <c r="L478" s="635" t="s">
        <v>497</v>
      </c>
      <c r="M478" s="7" t="s">
        <v>11735</v>
      </c>
      <c r="N478" s="613" t="s">
        <v>11922</v>
      </c>
      <c r="O478" s="614"/>
      <c r="P478" s="614"/>
      <c r="Q478" s="614"/>
      <c r="R478" s="613" t="s">
        <v>11923</v>
      </c>
      <c r="S478" s="613" t="s">
        <v>11924</v>
      </c>
      <c r="T478" s="613" t="s">
        <v>11607</v>
      </c>
      <c r="U478" s="637" t="s">
        <v>11544</v>
      </c>
      <c r="V478" s="614"/>
      <c r="W478" s="649" t="s">
        <v>333</v>
      </c>
      <c r="X478" s="614"/>
    </row>
    <row r="479">
      <c r="A479" s="616"/>
      <c r="B479" s="621" t="s">
        <v>8625</v>
      </c>
      <c r="C479" s="618" t="s">
        <v>8626</v>
      </c>
      <c r="D479" s="607"/>
      <c r="E479" s="614"/>
      <c r="F479" s="614"/>
      <c r="G479" s="614"/>
      <c r="H479" s="613" t="s">
        <v>11363</v>
      </c>
      <c r="I479" s="613" t="s">
        <v>643</v>
      </c>
      <c r="J479" s="613" t="s">
        <v>10543</v>
      </c>
      <c r="K479" s="613" t="s">
        <v>11499</v>
      </c>
      <c r="L479" s="635" t="s">
        <v>497</v>
      </c>
      <c r="M479" s="7" t="s">
        <v>11926</v>
      </c>
      <c r="N479" s="613" t="s">
        <v>11927</v>
      </c>
      <c r="O479" s="614"/>
      <c r="P479" s="614"/>
      <c r="Q479" s="614"/>
      <c r="R479" s="613" t="s">
        <v>11928</v>
      </c>
      <c r="S479" s="613" t="s">
        <v>11929</v>
      </c>
      <c r="T479" s="613" t="s">
        <v>11930</v>
      </c>
      <c r="U479" s="637" t="s">
        <v>11544</v>
      </c>
      <c r="V479" s="614"/>
      <c r="W479" s="649" t="s">
        <v>333</v>
      </c>
      <c r="X479" s="614"/>
    </row>
    <row r="480">
      <c r="A480" s="616"/>
      <c r="B480" s="621" t="s">
        <v>8647</v>
      </c>
      <c r="C480" s="618" t="s">
        <v>8648</v>
      </c>
      <c r="D480" s="607"/>
      <c r="E480" s="614"/>
      <c r="F480" s="614"/>
      <c r="G480" s="614"/>
      <c r="H480" s="613" t="s">
        <v>11373</v>
      </c>
      <c r="I480" s="613" t="s">
        <v>643</v>
      </c>
      <c r="J480" s="614" t="s">
        <v>379</v>
      </c>
      <c r="K480" s="613" t="s">
        <v>379</v>
      </c>
      <c r="L480" s="635" t="s">
        <v>497</v>
      </c>
      <c r="M480" s="4" t="s">
        <v>11321</v>
      </c>
      <c r="N480" s="613" t="s">
        <v>11855</v>
      </c>
      <c r="O480" s="614"/>
      <c r="P480" s="614"/>
      <c r="Q480" s="614"/>
      <c r="R480" s="613" t="s">
        <v>11933</v>
      </c>
      <c r="S480" s="613" t="s">
        <v>11606</v>
      </c>
      <c r="T480" s="613" t="s">
        <v>11607</v>
      </c>
      <c r="U480" s="637" t="s">
        <v>11544</v>
      </c>
      <c r="V480" s="614"/>
      <c r="W480" s="649" t="s">
        <v>333</v>
      </c>
      <c r="X480" s="614"/>
    </row>
    <row r="481">
      <c r="A481" s="616"/>
      <c r="B481" s="621" t="s">
        <v>8660</v>
      </c>
      <c r="C481" s="618" t="s">
        <v>8661</v>
      </c>
      <c r="D481" s="607"/>
      <c r="E481" s="614"/>
      <c r="F481" s="614"/>
      <c r="G481" s="614"/>
      <c r="H481" s="613" t="s">
        <v>11381</v>
      </c>
      <c r="I481" s="613" t="s">
        <v>643</v>
      </c>
      <c r="J481" s="613" t="s">
        <v>10543</v>
      </c>
      <c r="K481" s="613" t="s">
        <v>11516</v>
      </c>
      <c r="L481" s="635" t="s">
        <v>497</v>
      </c>
      <c r="M481" s="7" t="s">
        <v>11857</v>
      </c>
      <c r="N481" s="613" t="s">
        <v>11858</v>
      </c>
      <c r="O481" s="614"/>
      <c r="P481" s="614"/>
      <c r="Q481" s="614"/>
      <c r="R481" s="613" t="s">
        <v>11934</v>
      </c>
      <c r="S481" s="613" t="s">
        <v>11929</v>
      </c>
      <c r="T481" s="613" t="s">
        <v>11607</v>
      </c>
      <c r="U481" s="637" t="s">
        <v>11544</v>
      </c>
      <c r="V481" s="614"/>
      <c r="W481" s="649" t="s">
        <v>333</v>
      </c>
      <c r="X481" s="614"/>
    </row>
    <row r="482">
      <c r="A482" s="616"/>
      <c r="B482" s="621" t="s">
        <v>8681</v>
      </c>
      <c r="C482" s="618" t="s">
        <v>8682</v>
      </c>
      <c r="D482" s="607"/>
      <c r="E482" s="614"/>
      <c r="F482" s="614"/>
      <c r="G482" s="614"/>
      <c r="H482" s="613" t="s">
        <v>11392</v>
      </c>
      <c r="I482" s="613" t="s">
        <v>643</v>
      </c>
      <c r="J482" s="614" t="s">
        <v>8684</v>
      </c>
      <c r="K482" s="613" t="s">
        <v>8684</v>
      </c>
      <c r="L482" s="635" t="s">
        <v>497</v>
      </c>
      <c r="M482" s="7" t="s">
        <v>11532</v>
      </c>
      <c r="N482" s="613" t="s">
        <v>11864</v>
      </c>
      <c r="O482" s="614"/>
      <c r="P482" s="614"/>
      <c r="Q482" s="614"/>
      <c r="R482" s="613" t="s">
        <v>561</v>
      </c>
      <c r="S482" s="613" t="s">
        <v>11606</v>
      </c>
      <c r="T482" s="613" t="s">
        <v>11607</v>
      </c>
      <c r="U482" s="637" t="s">
        <v>11544</v>
      </c>
      <c r="V482" s="614"/>
      <c r="W482" s="649" t="s">
        <v>333</v>
      </c>
      <c r="X482" s="614"/>
    </row>
    <row r="483">
      <c r="A483" s="616"/>
      <c r="B483" s="621" t="s">
        <v>8694</v>
      </c>
      <c r="C483" s="618" t="s">
        <v>8695</v>
      </c>
      <c r="D483" s="607"/>
      <c r="E483" s="614"/>
      <c r="F483" s="614"/>
      <c r="G483" s="614"/>
      <c r="H483" s="613" t="s">
        <v>11316</v>
      </c>
      <c r="I483" s="613" t="s">
        <v>643</v>
      </c>
      <c r="J483" s="614" t="s">
        <v>379</v>
      </c>
      <c r="K483" s="613" t="s">
        <v>379</v>
      </c>
      <c r="L483" s="635" t="s">
        <v>497</v>
      </c>
      <c r="M483" s="4" t="s">
        <v>11321</v>
      </c>
      <c r="N483" s="613" t="s">
        <v>11855</v>
      </c>
      <c r="O483" s="614"/>
      <c r="P483" s="614"/>
      <c r="Q483" s="614"/>
      <c r="R483" s="613" t="s">
        <v>11324</v>
      </c>
      <c r="S483" s="613" t="s">
        <v>11606</v>
      </c>
      <c r="T483" s="613" t="s">
        <v>11607</v>
      </c>
      <c r="U483" s="637" t="s">
        <v>11544</v>
      </c>
      <c r="V483" s="614"/>
      <c r="W483" s="649" t="s">
        <v>333</v>
      </c>
      <c r="X483" s="614"/>
    </row>
    <row r="484">
      <c r="A484" s="631"/>
      <c r="B484" s="631"/>
      <c r="C484" s="631"/>
      <c r="D484" s="607"/>
      <c r="E484" s="614"/>
      <c r="F484" s="614"/>
      <c r="G484" s="614"/>
      <c r="H484" s="614"/>
      <c r="I484" s="613"/>
      <c r="J484" s="614"/>
      <c r="K484" s="614"/>
      <c r="L484" s="614"/>
      <c r="M484" s="614"/>
      <c r="N484" s="614"/>
      <c r="O484" s="614"/>
      <c r="P484" s="614"/>
      <c r="Q484" s="614"/>
      <c r="R484" s="624" t="s">
        <v>619</v>
      </c>
      <c r="S484" s="614"/>
      <c r="T484" s="614"/>
      <c r="U484" s="637" t="s">
        <v>11544</v>
      </c>
      <c r="V484" s="614"/>
      <c r="W484" s="614"/>
      <c r="X484" s="614"/>
    </row>
    <row r="485">
      <c r="A485" s="631" t="s">
        <v>11940</v>
      </c>
      <c r="B485" s="612"/>
      <c r="C485" s="612"/>
      <c r="D485" s="607"/>
      <c r="E485" s="614"/>
      <c r="F485" s="614"/>
      <c r="G485" s="614"/>
      <c r="H485" s="614"/>
      <c r="I485" s="613"/>
      <c r="J485" s="613" t="s">
        <v>576</v>
      </c>
      <c r="K485" s="637" t="s">
        <v>394</v>
      </c>
      <c r="L485" s="614"/>
      <c r="M485" s="614"/>
      <c r="N485" s="614"/>
      <c r="O485" s="614"/>
      <c r="P485" s="614"/>
      <c r="Q485" s="614"/>
      <c r="R485" s="624" t="s">
        <v>619</v>
      </c>
      <c r="S485" s="614"/>
      <c r="T485" s="614"/>
      <c r="U485" s="637" t="s">
        <v>11544</v>
      </c>
      <c r="V485" s="614"/>
      <c r="W485" s="614"/>
      <c r="X485" s="614"/>
    </row>
    <row r="486">
      <c r="A486" s="616"/>
      <c r="B486" s="621" t="s">
        <v>8373</v>
      </c>
      <c r="C486" s="618" t="s">
        <v>8376</v>
      </c>
      <c r="D486" s="607"/>
      <c r="E486" s="614"/>
      <c r="F486" s="614"/>
      <c r="G486" s="614"/>
      <c r="H486" s="613" t="s">
        <v>11946</v>
      </c>
      <c r="I486" s="613" t="s">
        <v>643</v>
      </c>
      <c r="J486" s="613" t="s">
        <v>11948</v>
      </c>
      <c r="K486" s="637" t="s">
        <v>11949</v>
      </c>
      <c r="L486" s="613" t="s">
        <v>11950</v>
      </c>
      <c r="M486" s="613" t="s">
        <v>11951</v>
      </c>
      <c r="N486" s="613" t="s">
        <v>11953</v>
      </c>
      <c r="O486" s="614"/>
      <c r="P486" s="613" t="s">
        <v>11954</v>
      </c>
      <c r="Q486" s="614"/>
      <c r="R486" s="624" t="s">
        <v>11955</v>
      </c>
      <c r="S486" s="614"/>
      <c r="T486" s="613" t="s">
        <v>11956</v>
      </c>
      <c r="U486" s="637" t="s">
        <v>11544</v>
      </c>
      <c r="V486" s="614"/>
      <c r="W486" s="613" t="s">
        <v>11958</v>
      </c>
      <c r="X486" s="614"/>
    </row>
    <row r="487">
      <c r="A487" s="616"/>
      <c r="B487" s="621" t="s">
        <v>8397</v>
      </c>
      <c r="C487" s="618" t="s">
        <v>8398</v>
      </c>
      <c r="D487" s="607"/>
      <c r="E487" s="614"/>
      <c r="F487" s="614"/>
      <c r="G487" s="614"/>
      <c r="H487" s="613" t="s">
        <v>11959</v>
      </c>
      <c r="I487" s="613" t="s">
        <v>643</v>
      </c>
      <c r="J487" s="613" t="s">
        <v>8404</v>
      </c>
      <c r="K487" s="613" t="s">
        <v>8733</v>
      </c>
      <c r="L487" s="613" t="s">
        <v>11960</v>
      </c>
      <c r="M487" s="613" t="s">
        <v>11961</v>
      </c>
      <c r="N487" s="613" t="s">
        <v>11774</v>
      </c>
      <c r="O487" s="614"/>
      <c r="P487" s="613" t="s">
        <v>11962</v>
      </c>
      <c r="Q487" s="614"/>
      <c r="R487" s="624" t="s">
        <v>11963</v>
      </c>
      <c r="S487" s="614"/>
      <c r="T487" s="613" t="s">
        <v>11673</v>
      </c>
      <c r="U487" s="637" t="s">
        <v>11544</v>
      </c>
      <c r="V487" s="614"/>
      <c r="W487" s="613" t="s">
        <v>11965</v>
      </c>
      <c r="X487" s="614"/>
    </row>
    <row r="488">
      <c r="A488" s="616"/>
      <c r="B488" s="621" t="s">
        <v>8418</v>
      </c>
      <c r="C488" s="618" t="s">
        <v>8419</v>
      </c>
      <c r="D488" s="607"/>
      <c r="E488" s="614"/>
      <c r="F488" s="614"/>
      <c r="G488" s="614"/>
      <c r="H488" s="613" t="s">
        <v>11966</v>
      </c>
      <c r="I488" s="613" t="s">
        <v>643</v>
      </c>
      <c r="J488" s="635" t="s">
        <v>11968</v>
      </c>
      <c r="K488" s="613" t="s">
        <v>11969</v>
      </c>
      <c r="L488" s="613" t="s">
        <v>11970</v>
      </c>
      <c r="M488" s="613" t="s">
        <v>11971</v>
      </c>
      <c r="N488" s="613" t="s">
        <v>11779</v>
      </c>
      <c r="O488" s="614"/>
      <c r="P488" s="613" t="s">
        <v>11972</v>
      </c>
      <c r="Q488" s="614"/>
      <c r="R488" s="624" t="s">
        <v>11974</v>
      </c>
      <c r="S488" s="614"/>
      <c r="T488" s="613" t="s">
        <v>11975</v>
      </c>
      <c r="U488" s="637" t="s">
        <v>11544</v>
      </c>
      <c r="V488" s="614"/>
      <c r="W488" s="613" t="s">
        <v>11976</v>
      </c>
      <c r="X488" s="614"/>
    </row>
    <row r="489">
      <c r="A489" s="616"/>
      <c r="B489" s="621" t="s">
        <v>8443</v>
      </c>
      <c r="C489" s="618" t="s">
        <v>8444</v>
      </c>
      <c r="D489" s="607"/>
      <c r="E489" s="614"/>
      <c r="F489" s="614"/>
      <c r="G489" s="614"/>
      <c r="H489" s="613" t="s">
        <v>11978</v>
      </c>
      <c r="I489" s="613" t="s">
        <v>643</v>
      </c>
      <c r="J489" s="613" t="s">
        <v>576</v>
      </c>
      <c r="K489" s="637" t="s">
        <v>394</v>
      </c>
      <c r="L489" s="613" t="s">
        <v>633</v>
      </c>
      <c r="M489" s="614" t="s">
        <v>641</v>
      </c>
      <c r="N489" s="613" t="s">
        <v>626</v>
      </c>
      <c r="O489" s="614"/>
      <c r="P489" s="613" t="s">
        <v>424</v>
      </c>
      <c r="Q489" s="614"/>
      <c r="R489" s="624" t="s">
        <v>619</v>
      </c>
      <c r="S489" s="614"/>
      <c r="T489" s="613" t="s">
        <v>369</v>
      </c>
      <c r="U489" s="637" t="s">
        <v>11544</v>
      </c>
      <c r="V489" s="614"/>
      <c r="W489" s="613" t="s">
        <v>11979</v>
      </c>
      <c r="X489" s="614"/>
    </row>
    <row r="490">
      <c r="A490" s="616"/>
      <c r="B490" s="621" t="s">
        <v>8456</v>
      </c>
      <c r="C490" s="618" t="s">
        <v>8457</v>
      </c>
      <c r="D490" s="607"/>
      <c r="E490" s="614"/>
      <c r="F490" s="614"/>
      <c r="G490" s="614"/>
      <c r="H490" s="613" t="s">
        <v>11981</v>
      </c>
      <c r="I490" s="613" t="s">
        <v>643</v>
      </c>
      <c r="J490" s="755">
        <v>43748.0</v>
      </c>
      <c r="K490" s="627">
        <v>43746.0</v>
      </c>
      <c r="L490" s="613" t="s">
        <v>11982</v>
      </c>
      <c r="M490" s="613" t="s">
        <v>11984</v>
      </c>
      <c r="N490" s="613" t="s">
        <v>11788</v>
      </c>
      <c r="O490" s="614"/>
      <c r="P490" s="613" t="s">
        <v>11986</v>
      </c>
      <c r="Q490" s="614"/>
      <c r="R490" s="624" t="s">
        <v>11987</v>
      </c>
      <c r="S490" s="614"/>
      <c r="T490" s="613" t="s">
        <v>11685</v>
      </c>
      <c r="U490" s="637" t="s">
        <v>11544</v>
      </c>
      <c r="V490" s="614"/>
      <c r="W490" s="613" t="s">
        <v>11989</v>
      </c>
      <c r="X490" s="614"/>
    </row>
    <row r="491">
      <c r="A491" s="616"/>
      <c r="B491" s="621" t="s">
        <v>8478</v>
      </c>
      <c r="C491" s="618" t="s">
        <v>8480</v>
      </c>
      <c r="D491" s="607"/>
      <c r="E491" s="614"/>
      <c r="F491" s="614"/>
      <c r="G491" s="614"/>
      <c r="H491" s="613" t="s">
        <v>11978</v>
      </c>
      <c r="I491" s="613" t="s">
        <v>643</v>
      </c>
      <c r="J491" s="613" t="s">
        <v>576</v>
      </c>
      <c r="K491" s="637" t="s">
        <v>394</v>
      </c>
      <c r="L491" s="613" t="s">
        <v>633</v>
      </c>
      <c r="M491" s="613" t="s">
        <v>11990</v>
      </c>
      <c r="N491" s="613" t="s">
        <v>626</v>
      </c>
      <c r="O491" s="614"/>
      <c r="P491" s="613" t="s">
        <v>424</v>
      </c>
      <c r="Q491" s="614"/>
      <c r="R491" s="624" t="s">
        <v>11991</v>
      </c>
      <c r="S491" s="614"/>
      <c r="T491" s="613" t="s">
        <v>369</v>
      </c>
      <c r="U491" s="637" t="s">
        <v>11544</v>
      </c>
      <c r="V491" s="614"/>
      <c r="W491" s="613" t="s">
        <v>11979</v>
      </c>
      <c r="X491" s="614"/>
    </row>
    <row r="492">
      <c r="A492" s="616"/>
      <c r="B492" s="621" t="s">
        <v>8485</v>
      </c>
      <c r="C492" s="618" t="s">
        <v>8486</v>
      </c>
      <c r="D492" s="607"/>
      <c r="E492" s="614"/>
      <c r="F492" s="614"/>
      <c r="G492" s="614"/>
      <c r="H492" s="613" t="s">
        <v>11981</v>
      </c>
      <c r="I492" s="613" t="s">
        <v>643</v>
      </c>
      <c r="J492" s="755">
        <v>43748.0</v>
      </c>
      <c r="K492" s="627">
        <v>43746.0</v>
      </c>
      <c r="L492" s="613" t="s">
        <v>11982</v>
      </c>
      <c r="M492" s="613" t="s">
        <v>11992</v>
      </c>
      <c r="N492" s="613" t="s">
        <v>11788</v>
      </c>
      <c r="O492" s="614"/>
      <c r="P492" s="613" t="s">
        <v>424</v>
      </c>
      <c r="Q492" s="614"/>
      <c r="R492" s="624" t="s">
        <v>11987</v>
      </c>
      <c r="S492" s="614"/>
      <c r="T492" s="613" t="s">
        <v>11696</v>
      </c>
      <c r="U492" s="637" t="s">
        <v>11544</v>
      </c>
      <c r="V492" s="614"/>
      <c r="W492" s="613" t="s">
        <v>11989</v>
      </c>
      <c r="X492" s="614"/>
    </row>
    <row r="493">
      <c r="A493" s="616"/>
      <c r="B493" s="621" t="s">
        <v>8768</v>
      </c>
      <c r="C493" s="618" t="s">
        <v>8502</v>
      </c>
      <c r="D493" s="607"/>
      <c r="E493" s="614"/>
      <c r="F493" s="614"/>
      <c r="G493" s="614"/>
      <c r="H493" s="613" t="s">
        <v>11993</v>
      </c>
      <c r="I493" s="613" t="s">
        <v>643</v>
      </c>
      <c r="J493" s="613" t="s">
        <v>11995</v>
      </c>
      <c r="K493" s="613" t="s">
        <v>11996</v>
      </c>
      <c r="L493" s="613" t="s">
        <v>11997</v>
      </c>
      <c r="M493" s="613" t="s">
        <v>11998</v>
      </c>
      <c r="N493" s="613" t="s">
        <v>11799</v>
      </c>
      <c r="O493" s="614"/>
      <c r="P493" s="613" t="s">
        <v>11999</v>
      </c>
      <c r="Q493" s="614"/>
      <c r="R493" s="624" t="s">
        <v>12000</v>
      </c>
      <c r="S493" s="614"/>
      <c r="T493" s="613" t="s">
        <v>12001</v>
      </c>
      <c r="U493" s="637" t="s">
        <v>11544</v>
      </c>
      <c r="V493" s="614"/>
      <c r="W493" s="613" t="s">
        <v>12002</v>
      </c>
      <c r="X493" s="614"/>
    </row>
    <row r="494">
      <c r="A494" s="616"/>
      <c r="B494" s="621" t="s">
        <v>8522</v>
      </c>
      <c r="C494" s="618" t="s">
        <v>8523</v>
      </c>
      <c r="D494" s="607"/>
      <c r="E494" s="614"/>
      <c r="F494" s="614"/>
      <c r="G494" s="614"/>
      <c r="H494" s="613" t="s">
        <v>12003</v>
      </c>
      <c r="I494" s="613" t="s">
        <v>643</v>
      </c>
      <c r="J494" s="613" t="s">
        <v>11995</v>
      </c>
      <c r="K494" s="613" t="s">
        <v>12004</v>
      </c>
      <c r="L494" s="613" t="s">
        <v>12005</v>
      </c>
      <c r="M494" s="613" t="s">
        <v>12006</v>
      </c>
      <c r="N494" s="613" t="s">
        <v>11805</v>
      </c>
      <c r="O494" s="614"/>
      <c r="P494" s="613" t="s">
        <v>12007</v>
      </c>
      <c r="Q494" s="614"/>
      <c r="R494" s="623" t="s">
        <v>12008</v>
      </c>
      <c r="S494" s="614"/>
      <c r="T494" s="613" t="s">
        <v>12009</v>
      </c>
      <c r="U494" s="637" t="s">
        <v>11544</v>
      </c>
      <c r="V494" s="614"/>
      <c r="W494" s="613" t="s">
        <v>12010</v>
      </c>
      <c r="X494" s="614"/>
    </row>
    <row r="495">
      <c r="A495" s="616"/>
      <c r="B495" s="621" t="s">
        <v>8543</v>
      </c>
      <c r="C495" s="618" t="s">
        <v>8544</v>
      </c>
      <c r="D495" s="607"/>
      <c r="E495" s="614"/>
      <c r="F495" s="614"/>
      <c r="G495" s="614"/>
      <c r="H495" s="613" t="s">
        <v>12012</v>
      </c>
      <c r="I495" s="613" t="s">
        <v>643</v>
      </c>
      <c r="J495" s="613" t="s">
        <v>379</v>
      </c>
      <c r="K495" s="613" t="s">
        <v>379</v>
      </c>
      <c r="L495" s="613" t="s">
        <v>12014</v>
      </c>
      <c r="M495" s="614" t="s">
        <v>641</v>
      </c>
      <c r="N495" s="613" t="s">
        <v>11814</v>
      </c>
      <c r="O495" s="614"/>
      <c r="P495" s="613" t="s">
        <v>12015</v>
      </c>
      <c r="Q495" s="614"/>
      <c r="R495" s="624" t="s">
        <v>12016</v>
      </c>
      <c r="S495" s="614"/>
      <c r="T495" s="613" t="s">
        <v>12017</v>
      </c>
      <c r="U495" s="637" t="s">
        <v>11544</v>
      </c>
      <c r="V495" s="614"/>
      <c r="W495" s="613" t="s">
        <v>12018</v>
      </c>
      <c r="X495" s="614"/>
    </row>
    <row r="496">
      <c r="A496" s="616"/>
      <c r="B496" s="621" t="s">
        <v>8565</v>
      </c>
      <c r="C496" s="618" t="s">
        <v>8566</v>
      </c>
      <c r="D496" s="607"/>
      <c r="E496" s="614"/>
      <c r="F496" s="614"/>
      <c r="G496" s="614"/>
      <c r="H496" s="613" t="s">
        <v>12019</v>
      </c>
      <c r="I496" s="613" t="s">
        <v>643</v>
      </c>
      <c r="J496" s="613" t="s">
        <v>379</v>
      </c>
      <c r="K496" s="613" t="s">
        <v>379</v>
      </c>
      <c r="L496" s="613" t="s">
        <v>12020</v>
      </c>
      <c r="M496" s="614" t="s">
        <v>641</v>
      </c>
      <c r="N496" s="613" t="s">
        <v>11822</v>
      </c>
      <c r="O496" s="614"/>
      <c r="P496" s="613" t="s">
        <v>424</v>
      </c>
      <c r="Q496" s="614"/>
      <c r="R496" s="624" t="s">
        <v>12021</v>
      </c>
      <c r="S496" s="614"/>
      <c r="T496" s="613" t="s">
        <v>11607</v>
      </c>
      <c r="U496" s="637" t="s">
        <v>11544</v>
      </c>
      <c r="V496" s="614"/>
      <c r="W496" s="613" t="s">
        <v>12023</v>
      </c>
      <c r="X496" s="614"/>
    </row>
    <row r="497">
      <c r="A497" s="616"/>
      <c r="B497" s="621" t="s">
        <v>8581</v>
      </c>
      <c r="C497" s="618" t="s">
        <v>8582</v>
      </c>
      <c r="D497" s="607"/>
      <c r="E497" s="614"/>
      <c r="F497" s="614"/>
      <c r="G497" s="614"/>
      <c r="H497" s="613" t="s">
        <v>12025</v>
      </c>
      <c r="I497" s="613" t="s">
        <v>643</v>
      </c>
      <c r="J497" s="613" t="s">
        <v>12026</v>
      </c>
      <c r="K497" s="613" t="s">
        <v>12027</v>
      </c>
      <c r="L497" s="613" t="s">
        <v>633</v>
      </c>
      <c r="M497" s="614" t="s">
        <v>641</v>
      </c>
      <c r="N497" s="613" t="s">
        <v>11828</v>
      </c>
      <c r="O497" s="614"/>
      <c r="P497" s="613" t="s">
        <v>12028</v>
      </c>
      <c r="Q497" s="614"/>
      <c r="R497" s="624" t="s">
        <v>12029</v>
      </c>
      <c r="S497" s="614"/>
      <c r="T497" s="613" t="s">
        <v>12030</v>
      </c>
      <c r="U497" s="637" t="s">
        <v>11544</v>
      </c>
      <c r="V497" s="614"/>
      <c r="W497" s="613" t="s">
        <v>12032</v>
      </c>
      <c r="X497" s="614"/>
    </row>
    <row r="498">
      <c r="A498" s="616"/>
      <c r="B498" s="621" t="s">
        <v>8608</v>
      </c>
      <c r="C498" s="618" t="s">
        <v>8609</v>
      </c>
      <c r="D498" s="607"/>
      <c r="E498" s="614"/>
      <c r="F498" s="614"/>
      <c r="G498" s="614"/>
      <c r="H498" s="613" t="s">
        <v>12033</v>
      </c>
      <c r="I498" s="613" t="s">
        <v>643</v>
      </c>
      <c r="J498" s="613" t="s">
        <v>12034</v>
      </c>
      <c r="K498" s="613" t="s">
        <v>12035</v>
      </c>
      <c r="L498" s="613" t="s">
        <v>633</v>
      </c>
      <c r="M498" s="614" t="s">
        <v>641</v>
      </c>
      <c r="N498" s="613" t="s">
        <v>12036</v>
      </c>
      <c r="O498" s="614"/>
      <c r="P498" s="613" t="s">
        <v>424</v>
      </c>
      <c r="Q498" s="614"/>
      <c r="R498" s="624" t="s">
        <v>12037</v>
      </c>
      <c r="S498" s="614"/>
      <c r="T498" s="613" t="s">
        <v>12038</v>
      </c>
      <c r="U498" s="637" t="s">
        <v>11544</v>
      </c>
      <c r="V498" s="614"/>
      <c r="W498" s="613" t="s">
        <v>12039</v>
      </c>
      <c r="X498" s="614"/>
    </row>
    <row r="499">
      <c r="A499" s="616"/>
      <c r="B499" s="621" t="s">
        <v>8625</v>
      </c>
      <c r="C499" s="618" t="s">
        <v>8626</v>
      </c>
      <c r="D499" s="607"/>
      <c r="E499" s="614"/>
      <c r="F499" s="614"/>
      <c r="G499" s="614"/>
      <c r="H499" s="613" t="s">
        <v>12040</v>
      </c>
      <c r="I499" s="613" t="s">
        <v>643</v>
      </c>
      <c r="J499" s="613" t="s">
        <v>11740</v>
      </c>
      <c r="K499" s="613" t="s">
        <v>12042</v>
      </c>
      <c r="L499" s="613" t="s">
        <v>633</v>
      </c>
      <c r="M499" s="614" t="s">
        <v>641</v>
      </c>
      <c r="N499" s="613" t="s">
        <v>12043</v>
      </c>
      <c r="O499" s="614"/>
      <c r="P499" s="613" t="s">
        <v>12044</v>
      </c>
      <c r="Q499" s="614"/>
      <c r="R499" s="624" t="s">
        <v>12045</v>
      </c>
      <c r="S499" s="614"/>
      <c r="T499" s="613" t="s">
        <v>12046</v>
      </c>
      <c r="U499" s="637" t="s">
        <v>11544</v>
      </c>
      <c r="V499" s="614"/>
      <c r="W499" s="613" t="s">
        <v>12047</v>
      </c>
      <c r="X499" s="614"/>
    </row>
    <row r="500">
      <c r="A500" s="616"/>
      <c r="B500" s="621" t="s">
        <v>8647</v>
      </c>
      <c r="C500" s="618" t="s">
        <v>8648</v>
      </c>
      <c r="D500" s="607"/>
      <c r="E500" s="614"/>
      <c r="F500" s="614"/>
      <c r="G500" s="614"/>
      <c r="H500" s="637" t="s">
        <v>12048</v>
      </c>
      <c r="I500" s="613" t="s">
        <v>643</v>
      </c>
      <c r="J500" s="613" t="s">
        <v>12049</v>
      </c>
      <c r="K500" s="613" t="s">
        <v>12050</v>
      </c>
      <c r="L500" s="613" t="s">
        <v>633</v>
      </c>
      <c r="M500" s="614" t="s">
        <v>641</v>
      </c>
      <c r="N500" s="613" t="s">
        <v>11855</v>
      </c>
      <c r="O500" s="614"/>
      <c r="P500" s="613" t="s">
        <v>424</v>
      </c>
      <c r="Q500" s="614"/>
      <c r="R500" s="624" t="s">
        <v>12051</v>
      </c>
      <c r="S500" s="614"/>
      <c r="T500" s="613" t="s">
        <v>11607</v>
      </c>
      <c r="U500" s="637" t="s">
        <v>11544</v>
      </c>
      <c r="V500" s="614"/>
      <c r="W500" s="613" t="s">
        <v>12047</v>
      </c>
      <c r="X500" s="614"/>
    </row>
    <row r="501">
      <c r="A501" s="616"/>
      <c r="B501" s="621" t="s">
        <v>8660</v>
      </c>
      <c r="C501" s="618" t="s">
        <v>8661</v>
      </c>
      <c r="D501" s="607"/>
      <c r="E501" s="614"/>
      <c r="F501" s="614"/>
      <c r="G501" s="614"/>
      <c r="H501" s="613" t="s">
        <v>12052</v>
      </c>
      <c r="I501" s="613" t="s">
        <v>643</v>
      </c>
      <c r="J501" s="613" t="s">
        <v>11740</v>
      </c>
      <c r="K501" s="613" t="s">
        <v>12053</v>
      </c>
      <c r="L501" s="613" t="s">
        <v>633</v>
      </c>
      <c r="M501" s="614" t="s">
        <v>641</v>
      </c>
      <c r="N501" s="613" t="s">
        <v>11858</v>
      </c>
      <c r="O501" s="614"/>
      <c r="P501" s="613" t="s">
        <v>424</v>
      </c>
      <c r="Q501" s="614"/>
      <c r="R501" s="624" t="s">
        <v>12045</v>
      </c>
      <c r="S501" s="614"/>
      <c r="T501" s="613" t="s">
        <v>11607</v>
      </c>
      <c r="U501" s="637" t="s">
        <v>11544</v>
      </c>
      <c r="V501" s="614"/>
      <c r="W501" s="613" t="s">
        <v>12047</v>
      </c>
      <c r="X501" s="614"/>
    </row>
    <row r="502">
      <c r="A502" s="616"/>
      <c r="B502" s="621" t="s">
        <v>8681</v>
      </c>
      <c r="C502" s="618" t="s">
        <v>8682</v>
      </c>
      <c r="D502" s="607"/>
      <c r="E502" s="614"/>
      <c r="F502" s="614"/>
      <c r="G502" s="614"/>
      <c r="H502" s="613" t="s">
        <v>12055</v>
      </c>
      <c r="I502" s="613" t="s">
        <v>643</v>
      </c>
      <c r="J502" s="613" t="s">
        <v>8684</v>
      </c>
      <c r="K502" s="613" t="s">
        <v>8684</v>
      </c>
      <c r="L502" s="613" t="s">
        <v>633</v>
      </c>
      <c r="M502" s="614" t="s">
        <v>641</v>
      </c>
      <c r="N502" s="613" t="s">
        <v>11864</v>
      </c>
      <c r="O502" s="614"/>
      <c r="P502" s="613" t="s">
        <v>424</v>
      </c>
      <c r="Q502" s="614"/>
      <c r="R502" s="624" t="s">
        <v>12056</v>
      </c>
      <c r="S502" s="614"/>
      <c r="T502" s="613" t="s">
        <v>11607</v>
      </c>
      <c r="U502" s="637" t="s">
        <v>11544</v>
      </c>
      <c r="V502" s="614"/>
      <c r="W502" s="613" t="s">
        <v>12057</v>
      </c>
      <c r="X502" s="614"/>
    </row>
    <row r="503">
      <c r="A503" s="616"/>
      <c r="B503" s="621" t="s">
        <v>8694</v>
      </c>
      <c r="C503" s="618" t="s">
        <v>8695</v>
      </c>
      <c r="D503" s="607"/>
      <c r="E503" s="614"/>
      <c r="F503" s="614"/>
      <c r="G503" s="614"/>
      <c r="H503" s="613" t="s">
        <v>12058</v>
      </c>
      <c r="I503" s="613" t="s">
        <v>643</v>
      </c>
      <c r="J503" s="613" t="s">
        <v>379</v>
      </c>
      <c r="K503" s="613" t="s">
        <v>379</v>
      </c>
      <c r="L503" s="613" t="s">
        <v>633</v>
      </c>
      <c r="M503" s="614" t="s">
        <v>641</v>
      </c>
      <c r="N503" s="613" t="s">
        <v>11855</v>
      </c>
      <c r="O503" s="614"/>
      <c r="P503" s="613" t="s">
        <v>424</v>
      </c>
      <c r="Q503" s="614"/>
      <c r="R503" s="624" t="s">
        <v>12059</v>
      </c>
      <c r="S503" s="614"/>
      <c r="T503" s="613" t="s">
        <v>11607</v>
      </c>
      <c r="U503" s="637" t="s">
        <v>11544</v>
      </c>
      <c r="V503" s="614"/>
      <c r="W503" s="613" t="s">
        <v>12060</v>
      </c>
      <c r="X503" s="614"/>
    </row>
    <row r="504">
      <c r="A504" s="631"/>
      <c r="B504" s="631"/>
      <c r="C504" s="631"/>
      <c r="D504" s="607"/>
      <c r="E504" s="614"/>
      <c r="F504" s="614"/>
      <c r="G504" s="614"/>
      <c r="H504" s="613" t="s">
        <v>255</v>
      </c>
      <c r="I504" s="613" t="s">
        <v>643</v>
      </c>
      <c r="J504" s="614"/>
      <c r="K504" s="614"/>
      <c r="L504" s="614"/>
      <c r="M504" s="614"/>
      <c r="N504" s="614"/>
      <c r="O504" s="614"/>
      <c r="P504" s="614"/>
      <c r="Q504" s="614"/>
      <c r="R504" s="614"/>
      <c r="S504" s="614"/>
      <c r="T504" s="614"/>
      <c r="U504" s="637" t="s">
        <v>11544</v>
      </c>
      <c r="V504" s="614"/>
      <c r="W504" s="614"/>
      <c r="X504" s="614"/>
    </row>
    <row r="505">
      <c r="A505" s="631" t="s">
        <v>12062</v>
      </c>
      <c r="B505" s="612"/>
      <c r="C505" s="612"/>
      <c r="D505" s="607"/>
      <c r="E505" s="614"/>
      <c r="F505" s="614"/>
      <c r="G505" s="614"/>
      <c r="H505" s="613" t="s">
        <v>255</v>
      </c>
      <c r="I505" s="613"/>
      <c r="J505" s="635" t="s">
        <v>656</v>
      </c>
      <c r="K505" s="637" t="s">
        <v>394</v>
      </c>
      <c r="L505" s="614"/>
      <c r="M505" s="614"/>
      <c r="N505" s="614"/>
      <c r="O505" s="614"/>
      <c r="P505" s="614"/>
      <c r="Q505" s="614"/>
      <c r="R505" s="624" t="s">
        <v>619</v>
      </c>
      <c r="S505" s="614"/>
      <c r="T505" s="614"/>
      <c r="U505" s="637" t="s">
        <v>11544</v>
      </c>
      <c r="V505" s="614"/>
      <c r="W505" s="614"/>
      <c r="X505" s="614"/>
    </row>
    <row r="506">
      <c r="A506" s="616"/>
      <c r="B506" s="621" t="s">
        <v>8373</v>
      </c>
      <c r="C506" s="618" t="s">
        <v>8376</v>
      </c>
      <c r="D506" s="607"/>
      <c r="E506" s="614"/>
      <c r="F506" s="614"/>
      <c r="G506" s="614"/>
      <c r="H506" s="613" t="s">
        <v>12067</v>
      </c>
      <c r="I506" s="614"/>
      <c r="J506" s="613" t="s">
        <v>12068</v>
      </c>
      <c r="K506" s="637" t="s">
        <v>12069</v>
      </c>
      <c r="L506" s="613" t="s">
        <v>12070</v>
      </c>
      <c r="M506" s="614" t="s">
        <v>641</v>
      </c>
      <c r="N506" s="613" t="s">
        <v>12071</v>
      </c>
      <c r="O506" s="614"/>
      <c r="P506" s="613" t="s">
        <v>12072</v>
      </c>
      <c r="Q506" s="614"/>
      <c r="R506" s="624" t="s">
        <v>12073</v>
      </c>
      <c r="S506" s="614"/>
      <c r="T506" s="613" t="s">
        <v>12074</v>
      </c>
      <c r="U506" s="637" t="s">
        <v>11544</v>
      </c>
      <c r="V506" s="614"/>
      <c r="W506" s="613" t="s">
        <v>12076</v>
      </c>
      <c r="X506" s="614"/>
    </row>
    <row r="507">
      <c r="A507" s="616"/>
      <c r="B507" s="621" t="s">
        <v>8397</v>
      </c>
      <c r="C507" s="618" t="s">
        <v>8398</v>
      </c>
      <c r="D507" s="607"/>
      <c r="E507" s="614"/>
      <c r="F507" s="614"/>
      <c r="G507" s="614"/>
      <c r="H507" s="613" t="s">
        <v>12078</v>
      </c>
      <c r="I507" s="614"/>
      <c r="J507" s="613" t="s">
        <v>8404</v>
      </c>
      <c r="K507" s="613" t="s">
        <v>8733</v>
      </c>
      <c r="L507" s="613" t="s">
        <v>11960</v>
      </c>
      <c r="M507" s="614" t="s">
        <v>641</v>
      </c>
      <c r="N507" s="613" t="s">
        <v>11774</v>
      </c>
      <c r="O507" s="614"/>
      <c r="P507" s="613" t="s">
        <v>12079</v>
      </c>
      <c r="Q507" s="614"/>
      <c r="R507" s="624" t="s">
        <v>11963</v>
      </c>
      <c r="S507" s="614"/>
      <c r="T507" s="635" t="s">
        <v>12080</v>
      </c>
      <c r="U507" s="637" t="s">
        <v>11544</v>
      </c>
      <c r="V507" s="614"/>
      <c r="W507" s="613" t="s">
        <v>11965</v>
      </c>
      <c r="X507" s="614"/>
    </row>
    <row r="508">
      <c r="A508" s="616"/>
      <c r="B508" s="621" t="s">
        <v>8418</v>
      </c>
      <c r="C508" s="618" t="s">
        <v>8419</v>
      </c>
      <c r="D508" s="607"/>
      <c r="E508" s="614"/>
      <c r="F508" s="614"/>
      <c r="G508" s="614"/>
      <c r="H508" s="613" t="s">
        <v>12081</v>
      </c>
      <c r="I508" s="614"/>
      <c r="J508" s="635" t="s">
        <v>12082</v>
      </c>
      <c r="K508" s="613" t="s">
        <v>11969</v>
      </c>
      <c r="L508" s="613" t="s">
        <v>12083</v>
      </c>
      <c r="M508" s="614" t="s">
        <v>641</v>
      </c>
      <c r="N508" s="613" t="s">
        <v>11779</v>
      </c>
      <c r="O508" s="614"/>
      <c r="P508" s="613" t="s">
        <v>11972</v>
      </c>
      <c r="Q508" s="614"/>
      <c r="R508" s="624" t="s">
        <v>12084</v>
      </c>
      <c r="S508" s="614"/>
      <c r="T508" s="635" t="s">
        <v>368</v>
      </c>
      <c r="U508" s="637" t="s">
        <v>11544</v>
      </c>
      <c r="V508" s="614"/>
      <c r="W508" s="613" t="s">
        <v>11976</v>
      </c>
      <c r="X508" s="614"/>
    </row>
    <row r="509">
      <c r="A509" s="616"/>
      <c r="B509" s="621" t="s">
        <v>8443</v>
      </c>
      <c r="C509" s="618" t="s">
        <v>8444</v>
      </c>
      <c r="D509" s="607"/>
      <c r="E509" s="614"/>
      <c r="F509" s="614"/>
      <c r="G509" s="614"/>
      <c r="H509" s="613" t="s">
        <v>12085</v>
      </c>
      <c r="I509" s="614"/>
      <c r="J509" s="635" t="s">
        <v>656</v>
      </c>
      <c r="K509" s="637" t="s">
        <v>394</v>
      </c>
      <c r="L509" s="613" t="s">
        <v>633</v>
      </c>
      <c r="M509" s="614" t="s">
        <v>641</v>
      </c>
      <c r="N509" s="613" t="s">
        <v>626</v>
      </c>
      <c r="O509" s="614"/>
      <c r="P509" s="613" t="s">
        <v>424</v>
      </c>
      <c r="Q509" s="614"/>
      <c r="R509" s="624" t="s">
        <v>619</v>
      </c>
      <c r="S509" s="614"/>
      <c r="T509" s="613" t="s">
        <v>12087</v>
      </c>
      <c r="U509" s="637" t="s">
        <v>11544</v>
      </c>
      <c r="V509" s="614"/>
      <c r="W509" s="613" t="s">
        <v>11979</v>
      </c>
      <c r="X509" s="614"/>
    </row>
    <row r="510">
      <c r="A510" s="616"/>
      <c r="B510" s="621" t="s">
        <v>8456</v>
      </c>
      <c r="C510" s="618" t="s">
        <v>8457</v>
      </c>
      <c r="D510" s="607"/>
      <c r="E510" s="614"/>
      <c r="F510" s="614"/>
      <c r="G510" s="614"/>
      <c r="H510" s="613" t="s">
        <v>11981</v>
      </c>
      <c r="I510" s="614"/>
      <c r="J510" s="755">
        <v>43748.0</v>
      </c>
      <c r="K510" s="627">
        <v>43746.0</v>
      </c>
      <c r="L510" s="613" t="s">
        <v>11982</v>
      </c>
      <c r="M510" s="614" t="s">
        <v>641</v>
      </c>
      <c r="N510" s="613" t="s">
        <v>11788</v>
      </c>
      <c r="O510" s="614"/>
      <c r="P510" s="613" t="s">
        <v>11986</v>
      </c>
      <c r="Q510" s="614"/>
      <c r="R510" s="624" t="s">
        <v>11987</v>
      </c>
      <c r="S510" s="614"/>
      <c r="T510" s="635" t="s">
        <v>12090</v>
      </c>
      <c r="U510" s="637" t="s">
        <v>11544</v>
      </c>
      <c r="V510" s="614"/>
      <c r="W510" s="613" t="s">
        <v>11989</v>
      </c>
      <c r="X510" s="614"/>
    </row>
    <row r="511">
      <c r="A511" s="616"/>
      <c r="B511" s="621" t="s">
        <v>8478</v>
      </c>
      <c r="C511" s="618" t="s">
        <v>8480</v>
      </c>
      <c r="D511" s="607"/>
      <c r="E511" s="614"/>
      <c r="F511" s="614"/>
      <c r="G511" s="614"/>
      <c r="H511" s="613" t="s">
        <v>11978</v>
      </c>
      <c r="I511" s="614"/>
      <c r="J511" s="635" t="s">
        <v>656</v>
      </c>
      <c r="K511" s="637" t="s">
        <v>394</v>
      </c>
      <c r="L511" s="613" t="s">
        <v>633</v>
      </c>
      <c r="M511" s="614" t="s">
        <v>641</v>
      </c>
      <c r="N511" s="613" t="s">
        <v>626</v>
      </c>
      <c r="O511" s="614"/>
      <c r="P511" s="613" t="s">
        <v>424</v>
      </c>
      <c r="Q511" s="614"/>
      <c r="R511" s="624" t="s">
        <v>619</v>
      </c>
      <c r="S511" s="614"/>
      <c r="T511" s="635" t="s">
        <v>12092</v>
      </c>
      <c r="U511" s="637" t="s">
        <v>11544</v>
      </c>
      <c r="V511" s="614"/>
      <c r="W511" s="613" t="s">
        <v>11979</v>
      </c>
      <c r="X511" s="614"/>
    </row>
    <row r="512">
      <c r="A512" s="616"/>
      <c r="B512" s="621" t="s">
        <v>8485</v>
      </c>
      <c r="C512" s="618" t="s">
        <v>8486</v>
      </c>
      <c r="D512" s="607"/>
      <c r="E512" s="614"/>
      <c r="F512" s="614"/>
      <c r="G512" s="614"/>
      <c r="H512" s="613" t="s">
        <v>11981</v>
      </c>
      <c r="I512" s="614"/>
      <c r="J512" s="755">
        <v>43748.0</v>
      </c>
      <c r="K512" s="627">
        <v>43746.0</v>
      </c>
      <c r="L512" s="613" t="s">
        <v>11982</v>
      </c>
      <c r="M512" s="614" t="s">
        <v>641</v>
      </c>
      <c r="N512" s="613" t="s">
        <v>11788</v>
      </c>
      <c r="O512" s="614"/>
      <c r="P512" s="613" t="s">
        <v>424</v>
      </c>
      <c r="Q512" s="614"/>
      <c r="R512" s="624" t="s">
        <v>11987</v>
      </c>
      <c r="S512" s="614"/>
      <c r="T512" s="635" t="s">
        <v>12093</v>
      </c>
      <c r="U512" s="637" t="s">
        <v>11544</v>
      </c>
      <c r="V512" s="614"/>
      <c r="W512" s="613" t="s">
        <v>11989</v>
      </c>
      <c r="X512" s="614"/>
    </row>
    <row r="513">
      <c r="A513" s="616"/>
      <c r="B513" s="621" t="s">
        <v>8768</v>
      </c>
      <c r="C513" s="618" t="s">
        <v>8502</v>
      </c>
      <c r="D513" s="607"/>
      <c r="E513" s="614"/>
      <c r="F513" s="614"/>
      <c r="G513" s="614"/>
      <c r="H513" s="613" t="s">
        <v>12094</v>
      </c>
      <c r="I513" s="614"/>
      <c r="J513" s="613" t="s">
        <v>12095</v>
      </c>
      <c r="K513" s="613" t="s">
        <v>11996</v>
      </c>
      <c r="L513" s="613" t="s">
        <v>12096</v>
      </c>
      <c r="M513" s="614" t="s">
        <v>641</v>
      </c>
      <c r="N513" s="613" t="s">
        <v>11799</v>
      </c>
      <c r="O513" s="614"/>
      <c r="P513" s="613" t="s">
        <v>12097</v>
      </c>
      <c r="Q513" s="614"/>
      <c r="R513" s="624" t="s">
        <v>12084</v>
      </c>
      <c r="S513" s="614"/>
      <c r="T513" s="635" t="s">
        <v>12098</v>
      </c>
      <c r="U513" s="637" t="s">
        <v>11544</v>
      </c>
      <c r="V513" s="614"/>
      <c r="W513" s="613" t="s">
        <v>12099</v>
      </c>
      <c r="X513" s="614"/>
    </row>
    <row r="514">
      <c r="A514" s="616"/>
      <c r="B514" s="621" t="s">
        <v>8522</v>
      </c>
      <c r="C514" s="618" t="s">
        <v>8523</v>
      </c>
      <c r="D514" s="607"/>
      <c r="E514" s="614"/>
      <c r="F514" s="614"/>
      <c r="G514" s="614"/>
      <c r="H514" s="613" t="s">
        <v>12100</v>
      </c>
      <c r="I514" s="614"/>
      <c r="J514" s="613" t="s">
        <v>12095</v>
      </c>
      <c r="K514" s="613" t="s">
        <v>12101</v>
      </c>
      <c r="L514" s="613" t="s">
        <v>12102</v>
      </c>
      <c r="M514" s="614" t="s">
        <v>641</v>
      </c>
      <c r="N514" s="613" t="s">
        <v>11805</v>
      </c>
      <c r="O514" s="614"/>
      <c r="P514" s="613" t="s">
        <v>12103</v>
      </c>
      <c r="Q514" s="614"/>
      <c r="R514" s="624" t="s">
        <v>12104</v>
      </c>
      <c r="S514" s="614"/>
      <c r="T514" s="635" t="s">
        <v>12105</v>
      </c>
      <c r="U514" s="637" t="s">
        <v>11544</v>
      </c>
      <c r="V514" s="614"/>
      <c r="W514" s="613" t="s">
        <v>12106</v>
      </c>
      <c r="X514" s="614"/>
    </row>
    <row r="515">
      <c r="A515" s="616"/>
      <c r="B515" s="621" t="s">
        <v>8543</v>
      </c>
      <c r="C515" s="618" t="s">
        <v>8544</v>
      </c>
      <c r="D515" s="607"/>
      <c r="E515" s="614"/>
      <c r="F515" s="614"/>
      <c r="G515" s="614"/>
      <c r="H515" s="613" t="s">
        <v>12019</v>
      </c>
      <c r="I515" s="614"/>
      <c r="J515" s="613" t="s">
        <v>12107</v>
      </c>
      <c r="K515" s="613" t="s">
        <v>379</v>
      </c>
      <c r="L515" s="613" t="s">
        <v>12014</v>
      </c>
      <c r="M515" s="614" t="s">
        <v>641</v>
      </c>
      <c r="N515" s="613" t="s">
        <v>11814</v>
      </c>
      <c r="O515" s="614"/>
      <c r="P515" s="613" t="s">
        <v>12108</v>
      </c>
      <c r="Q515" s="614"/>
      <c r="R515" s="624" t="s">
        <v>12109</v>
      </c>
      <c r="S515" s="614"/>
      <c r="T515" s="635" t="s">
        <v>12110</v>
      </c>
      <c r="U515" s="637" t="s">
        <v>11544</v>
      </c>
      <c r="V515" s="614"/>
      <c r="W515" s="613" t="s">
        <v>12018</v>
      </c>
      <c r="X515" s="614"/>
    </row>
    <row r="516">
      <c r="A516" s="616"/>
      <c r="B516" s="621" t="s">
        <v>8565</v>
      </c>
      <c r="C516" s="618" t="s">
        <v>8566</v>
      </c>
      <c r="D516" s="607"/>
      <c r="E516" s="614"/>
      <c r="F516" s="614"/>
      <c r="G516" s="614"/>
      <c r="H516" s="613" t="s">
        <v>12019</v>
      </c>
      <c r="I516" s="614"/>
      <c r="J516" s="613" t="s">
        <v>379</v>
      </c>
      <c r="K516" s="613" t="s">
        <v>379</v>
      </c>
      <c r="L516" s="613" t="s">
        <v>12020</v>
      </c>
      <c r="M516" s="614" t="s">
        <v>641</v>
      </c>
      <c r="N516" s="613" t="s">
        <v>11822</v>
      </c>
      <c r="O516" s="614"/>
      <c r="P516" s="613" t="s">
        <v>424</v>
      </c>
      <c r="Q516" s="614"/>
      <c r="R516" s="624" t="s">
        <v>12109</v>
      </c>
      <c r="S516" s="614"/>
      <c r="T516" s="635" t="s">
        <v>12110</v>
      </c>
      <c r="U516" s="637" t="s">
        <v>11544</v>
      </c>
      <c r="V516" s="614"/>
      <c r="W516" s="613" t="s">
        <v>12060</v>
      </c>
      <c r="X516" s="614"/>
    </row>
    <row r="517">
      <c r="A517" s="616"/>
      <c r="B517" s="621" t="s">
        <v>8581</v>
      </c>
      <c r="C517" s="618" t="s">
        <v>8582</v>
      </c>
      <c r="D517" s="607"/>
      <c r="E517" s="614"/>
      <c r="F517" s="614"/>
      <c r="G517" s="614"/>
      <c r="H517" s="613" t="s">
        <v>12111</v>
      </c>
      <c r="I517" s="614"/>
      <c r="J517" s="613" t="s">
        <v>12112</v>
      </c>
      <c r="K517" s="613" t="s">
        <v>12113</v>
      </c>
      <c r="L517" s="613" t="s">
        <v>633</v>
      </c>
      <c r="M517" s="614" t="s">
        <v>641</v>
      </c>
      <c r="N517" s="613" t="s">
        <v>11828</v>
      </c>
      <c r="O517" s="614"/>
      <c r="P517" s="613" t="s">
        <v>12114</v>
      </c>
      <c r="Q517" s="614"/>
      <c r="R517" s="624" t="s">
        <v>12115</v>
      </c>
      <c r="S517" s="614"/>
      <c r="T517" s="635" t="s">
        <v>12116</v>
      </c>
      <c r="U517" s="637" t="s">
        <v>11544</v>
      </c>
      <c r="V517" s="614"/>
      <c r="W517" s="613" t="s">
        <v>12117</v>
      </c>
      <c r="X517" s="614"/>
    </row>
    <row r="518">
      <c r="A518" s="616"/>
      <c r="B518" s="621" t="s">
        <v>8608</v>
      </c>
      <c r="C518" s="618" t="s">
        <v>8609</v>
      </c>
      <c r="D518" s="607"/>
      <c r="E518" s="614"/>
      <c r="F518" s="614"/>
      <c r="G518" s="614"/>
      <c r="H518" s="613" t="s">
        <v>12118</v>
      </c>
      <c r="I518" s="614"/>
      <c r="J518" s="613" t="s">
        <v>12119</v>
      </c>
      <c r="K518" s="613" t="s">
        <v>12120</v>
      </c>
      <c r="L518" s="613" t="s">
        <v>633</v>
      </c>
      <c r="M518" s="614" t="s">
        <v>641</v>
      </c>
      <c r="N518" s="613" t="s">
        <v>12121</v>
      </c>
      <c r="O518" s="614"/>
      <c r="P518" s="613" t="s">
        <v>424</v>
      </c>
      <c r="Q518" s="614"/>
      <c r="R518" s="624" t="s">
        <v>12122</v>
      </c>
      <c r="S518" s="614"/>
      <c r="T518" s="635" t="s">
        <v>368</v>
      </c>
      <c r="U518" s="637" t="s">
        <v>11544</v>
      </c>
      <c r="V518" s="614"/>
      <c r="W518" s="613" t="s">
        <v>12123</v>
      </c>
      <c r="X518" s="614"/>
    </row>
    <row r="519">
      <c r="A519" s="616"/>
      <c r="B519" s="621" t="s">
        <v>8625</v>
      </c>
      <c r="C519" s="618" t="s">
        <v>8626</v>
      </c>
      <c r="D519" s="607"/>
      <c r="E519" s="614"/>
      <c r="F519" s="614"/>
      <c r="G519" s="614"/>
      <c r="H519" s="613" t="s">
        <v>12124</v>
      </c>
      <c r="I519" s="614"/>
      <c r="J519" s="613" t="s">
        <v>12125</v>
      </c>
      <c r="K519" s="613" t="s">
        <v>12126</v>
      </c>
      <c r="L519" s="613" t="s">
        <v>633</v>
      </c>
      <c r="M519" s="614" t="s">
        <v>641</v>
      </c>
      <c r="N519" s="613" t="s">
        <v>12127</v>
      </c>
      <c r="O519" s="614"/>
      <c r="P519" s="613" t="s">
        <v>12128</v>
      </c>
      <c r="Q519" s="614"/>
      <c r="R519" s="624" t="s">
        <v>12045</v>
      </c>
      <c r="S519" s="614"/>
      <c r="T519" s="635" t="s">
        <v>12129</v>
      </c>
      <c r="U519" s="637" t="s">
        <v>11544</v>
      </c>
      <c r="V519" s="614"/>
      <c r="W519" s="613" t="s">
        <v>12130</v>
      </c>
      <c r="X519" s="614"/>
    </row>
    <row r="520">
      <c r="A520" s="616"/>
      <c r="B520" s="621" t="s">
        <v>8647</v>
      </c>
      <c r="C520" s="618" t="s">
        <v>8648</v>
      </c>
      <c r="D520" s="607"/>
      <c r="E520" s="614"/>
      <c r="F520" s="614"/>
      <c r="G520" s="614"/>
      <c r="H520" s="613" t="s">
        <v>12131</v>
      </c>
      <c r="I520" s="614"/>
      <c r="J520" s="613" t="s">
        <v>379</v>
      </c>
      <c r="K520" s="613" t="s">
        <v>12050</v>
      </c>
      <c r="L520" s="613" t="s">
        <v>633</v>
      </c>
      <c r="M520" s="614" t="s">
        <v>641</v>
      </c>
      <c r="N520" s="613" t="s">
        <v>11855</v>
      </c>
      <c r="O520" s="614"/>
      <c r="P520" s="613" t="s">
        <v>424</v>
      </c>
      <c r="Q520" s="614"/>
      <c r="R520" s="624" t="s">
        <v>12134</v>
      </c>
      <c r="S520" s="614"/>
      <c r="T520" s="635" t="s">
        <v>368</v>
      </c>
      <c r="U520" s="637" t="s">
        <v>11544</v>
      </c>
      <c r="V520" s="614"/>
      <c r="W520" s="613" t="s">
        <v>12130</v>
      </c>
      <c r="X520" s="614"/>
    </row>
    <row r="521">
      <c r="A521" s="616"/>
      <c r="B521" s="621" t="s">
        <v>8660</v>
      </c>
      <c r="C521" s="618" t="s">
        <v>8661</v>
      </c>
      <c r="D521" s="607"/>
      <c r="E521" s="614"/>
      <c r="F521" s="614"/>
      <c r="G521" s="614"/>
      <c r="H521" s="613" t="s">
        <v>12137</v>
      </c>
      <c r="I521" s="614"/>
      <c r="J521" s="613" t="s">
        <v>12125</v>
      </c>
      <c r="K521" s="613" t="s">
        <v>12138</v>
      </c>
      <c r="L521" s="613" t="s">
        <v>633</v>
      </c>
      <c r="M521" s="614" t="s">
        <v>641</v>
      </c>
      <c r="N521" s="613" t="s">
        <v>12139</v>
      </c>
      <c r="O521" s="614"/>
      <c r="P521" s="613" t="s">
        <v>424</v>
      </c>
      <c r="Q521" s="614"/>
      <c r="R521" s="624" t="s">
        <v>12045</v>
      </c>
      <c r="S521" s="614"/>
      <c r="T521" s="635" t="s">
        <v>368</v>
      </c>
      <c r="U521" s="637" t="s">
        <v>11544</v>
      </c>
      <c r="V521" s="614"/>
      <c r="W521" s="613" t="s">
        <v>12130</v>
      </c>
      <c r="X521" s="614"/>
    </row>
    <row r="522">
      <c r="A522" s="616"/>
      <c r="B522" s="621" t="s">
        <v>8681</v>
      </c>
      <c r="C522" s="618" t="s">
        <v>8682</v>
      </c>
      <c r="D522" s="607"/>
      <c r="E522" s="614"/>
      <c r="F522" s="614"/>
      <c r="G522" s="614"/>
      <c r="H522" s="613" t="s">
        <v>12141</v>
      </c>
      <c r="I522" s="614"/>
      <c r="J522" s="613" t="s">
        <v>8684</v>
      </c>
      <c r="K522" s="613" t="s">
        <v>8684</v>
      </c>
      <c r="L522" s="613" t="s">
        <v>633</v>
      </c>
      <c r="M522" s="614" t="s">
        <v>641</v>
      </c>
      <c r="N522" s="613" t="s">
        <v>12142</v>
      </c>
      <c r="O522" s="614"/>
      <c r="P522" s="613" t="s">
        <v>424</v>
      </c>
      <c r="Q522" s="614"/>
      <c r="R522" s="624" t="s">
        <v>12143</v>
      </c>
      <c r="S522" s="614"/>
      <c r="T522" s="635" t="s">
        <v>368</v>
      </c>
      <c r="U522" s="637" t="s">
        <v>11544</v>
      </c>
      <c r="V522" s="614"/>
      <c r="W522" s="613" t="s">
        <v>12057</v>
      </c>
      <c r="X522" s="614"/>
    </row>
    <row r="523">
      <c r="A523" s="616"/>
      <c r="B523" s="621" t="s">
        <v>8694</v>
      </c>
      <c r="C523" s="618" t="s">
        <v>8695</v>
      </c>
      <c r="D523" s="607"/>
      <c r="E523" s="614"/>
      <c r="F523" s="614"/>
      <c r="G523" s="614"/>
      <c r="H523" s="613" t="s">
        <v>12144</v>
      </c>
      <c r="I523" s="614"/>
      <c r="J523" s="613" t="s">
        <v>379</v>
      </c>
      <c r="K523" s="613" t="s">
        <v>379</v>
      </c>
      <c r="L523" s="613" t="s">
        <v>633</v>
      </c>
      <c r="M523" s="614" t="s">
        <v>641</v>
      </c>
      <c r="N523" s="613" t="s">
        <v>11855</v>
      </c>
      <c r="O523" s="614"/>
      <c r="P523" s="613" t="s">
        <v>424</v>
      </c>
      <c r="Q523" s="614"/>
      <c r="R523" s="624" t="s">
        <v>12059</v>
      </c>
      <c r="S523" s="614"/>
      <c r="T523" s="635" t="s">
        <v>368</v>
      </c>
      <c r="U523" s="637" t="s">
        <v>11544</v>
      </c>
      <c r="V523" s="614"/>
      <c r="W523" s="613" t="s">
        <v>12060</v>
      </c>
      <c r="X523" s="614"/>
    </row>
    <row r="524">
      <c r="A524" s="631"/>
      <c r="B524" s="631"/>
      <c r="C524" s="631"/>
      <c r="D524" s="607"/>
      <c r="E524" s="614"/>
      <c r="F524" s="614"/>
      <c r="G524" s="614"/>
      <c r="H524" s="613" t="s">
        <v>255</v>
      </c>
      <c r="I524" s="614"/>
      <c r="J524" s="614"/>
      <c r="K524" s="614"/>
      <c r="L524" s="614"/>
      <c r="M524" s="614"/>
      <c r="N524" s="614"/>
      <c r="O524" s="614"/>
      <c r="P524" s="614"/>
      <c r="Q524" s="614"/>
      <c r="R524" s="624" t="s">
        <v>619</v>
      </c>
      <c r="S524" s="614"/>
      <c r="T524" s="635"/>
      <c r="U524" s="637" t="s">
        <v>11544</v>
      </c>
      <c r="V524" s="614"/>
      <c r="W524" s="614"/>
      <c r="X524" s="614"/>
    </row>
    <row r="525">
      <c r="A525" s="631" t="s">
        <v>12151</v>
      </c>
      <c r="B525" s="612"/>
      <c r="C525" s="612"/>
      <c r="D525" s="607"/>
      <c r="E525" s="614"/>
      <c r="F525" s="614"/>
      <c r="G525" s="614"/>
      <c r="H525" s="613" t="s">
        <v>255</v>
      </c>
      <c r="I525" s="614"/>
      <c r="J525" s="635" t="s">
        <v>656</v>
      </c>
      <c r="K525" s="637" t="s">
        <v>394</v>
      </c>
      <c r="L525" s="614"/>
      <c r="M525" s="614"/>
      <c r="N525" s="614"/>
      <c r="O525" s="614"/>
      <c r="P525" s="614"/>
      <c r="Q525" s="614"/>
      <c r="R525" s="624" t="s">
        <v>619</v>
      </c>
      <c r="S525" s="614"/>
      <c r="T525" s="635"/>
      <c r="U525" s="637" t="s">
        <v>11544</v>
      </c>
      <c r="V525" s="614"/>
      <c r="W525" s="614"/>
      <c r="X525" s="614"/>
    </row>
    <row r="526">
      <c r="A526" s="616"/>
      <c r="B526" s="621" t="s">
        <v>8373</v>
      </c>
      <c r="C526" s="618" t="s">
        <v>8376</v>
      </c>
      <c r="D526" s="607"/>
      <c r="E526" s="614"/>
      <c r="F526" s="614"/>
      <c r="G526" s="614"/>
      <c r="H526" s="613" t="s">
        <v>12155</v>
      </c>
      <c r="I526" s="614"/>
      <c r="J526" s="613" t="s">
        <v>12157</v>
      </c>
      <c r="K526" s="637" t="s">
        <v>12159</v>
      </c>
      <c r="L526" s="613" t="s">
        <v>12160</v>
      </c>
      <c r="M526" s="614" t="s">
        <v>641</v>
      </c>
      <c r="N526" s="613" t="s">
        <v>12163</v>
      </c>
      <c r="O526" s="614"/>
      <c r="P526" s="613" t="s">
        <v>12165</v>
      </c>
      <c r="Q526" s="614"/>
      <c r="R526" s="624" t="s">
        <v>12166</v>
      </c>
      <c r="S526" s="614"/>
      <c r="T526" s="635" t="s">
        <v>12167</v>
      </c>
      <c r="U526" s="637" t="s">
        <v>11544</v>
      </c>
      <c r="V526" s="614"/>
      <c r="W526" s="613" t="s">
        <v>12168</v>
      </c>
      <c r="X526" s="614"/>
    </row>
    <row r="527">
      <c r="A527" s="616"/>
      <c r="B527" s="621" t="s">
        <v>8397</v>
      </c>
      <c r="C527" s="618" t="s">
        <v>8398</v>
      </c>
      <c r="D527" s="607"/>
      <c r="E527" s="614"/>
      <c r="F527" s="614"/>
      <c r="G527" s="614"/>
      <c r="H527" s="613" t="s">
        <v>12078</v>
      </c>
      <c r="I527" s="614"/>
      <c r="J527" s="613" t="s">
        <v>8404</v>
      </c>
      <c r="K527" s="613" t="s">
        <v>8733</v>
      </c>
      <c r="L527" s="613" t="s">
        <v>12169</v>
      </c>
      <c r="M527" s="614" t="s">
        <v>641</v>
      </c>
      <c r="N527" s="613" t="s">
        <v>11774</v>
      </c>
      <c r="O527" s="614"/>
      <c r="P527" s="613" t="s">
        <v>12079</v>
      </c>
      <c r="Q527" s="614"/>
      <c r="R527" s="624" t="s">
        <v>12170</v>
      </c>
      <c r="S527" s="614"/>
      <c r="T527" s="635" t="s">
        <v>12171</v>
      </c>
      <c r="U527" s="637" t="s">
        <v>11544</v>
      </c>
      <c r="V527" s="614"/>
      <c r="W527" s="613" t="s">
        <v>11965</v>
      </c>
      <c r="X527" s="614"/>
    </row>
    <row r="528">
      <c r="A528" s="616"/>
      <c r="B528" s="621" t="s">
        <v>8418</v>
      </c>
      <c r="C528" s="618" t="s">
        <v>8419</v>
      </c>
      <c r="D528" s="607"/>
      <c r="E528" s="614"/>
      <c r="F528" s="614"/>
      <c r="G528" s="614"/>
      <c r="H528" s="613" t="s">
        <v>12081</v>
      </c>
      <c r="I528" s="614"/>
      <c r="J528" s="635" t="s">
        <v>12082</v>
      </c>
      <c r="K528" s="613" t="s">
        <v>11969</v>
      </c>
      <c r="L528" s="613" t="s">
        <v>12172</v>
      </c>
      <c r="M528" s="614" t="s">
        <v>641</v>
      </c>
      <c r="N528" s="613" t="s">
        <v>11779</v>
      </c>
      <c r="O528" s="614"/>
      <c r="P528" s="613" t="s">
        <v>11972</v>
      </c>
      <c r="Q528" s="614"/>
      <c r="R528" s="624" t="s">
        <v>12173</v>
      </c>
      <c r="S528" s="614"/>
      <c r="T528" s="635" t="s">
        <v>12116</v>
      </c>
      <c r="U528" s="637" t="s">
        <v>11544</v>
      </c>
      <c r="V528" s="614"/>
      <c r="W528" s="613" t="s">
        <v>11976</v>
      </c>
      <c r="X528" s="614"/>
    </row>
    <row r="529">
      <c r="A529" s="616"/>
      <c r="B529" s="621" t="s">
        <v>8443</v>
      </c>
      <c r="C529" s="618" t="s">
        <v>8444</v>
      </c>
      <c r="D529" s="607"/>
      <c r="E529" s="614"/>
      <c r="F529" s="614"/>
      <c r="G529" s="614"/>
      <c r="H529" s="613" t="s">
        <v>11978</v>
      </c>
      <c r="I529" s="614"/>
      <c r="J529" s="635" t="s">
        <v>656</v>
      </c>
      <c r="K529" s="637" t="s">
        <v>394</v>
      </c>
      <c r="L529" s="613" t="s">
        <v>633</v>
      </c>
      <c r="M529" s="614" t="s">
        <v>641</v>
      </c>
      <c r="N529" s="635" t="s">
        <v>626</v>
      </c>
      <c r="O529" s="614"/>
      <c r="P529" s="613" t="s">
        <v>424</v>
      </c>
      <c r="Q529" s="614"/>
      <c r="R529" s="624" t="s">
        <v>619</v>
      </c>
      <c r="S529" s="614"/>
      <c r="T529" s="635" t="s">
        <v>12175</v>
      </c>
      <c r="U529" s="637" t="s">
        <v>11544</v>
      </c>
      <c r="V529" s="614"/>
      <c r="W529" s="613" t="s">
        <v>11979</v>
      </c>
      <c r="X529" s="614"/>
    </row>
    <row r="530">
      <c r="A530" s="616"/>
      <c r="B530" s="621" t="s">
        <v>8456</v>
      </c>
      <c r="C530" s="618" t="s">
        <v>8457</v>
      </c>
      <c r="D530" s="607"/>
      <c r="E530" s="614"/>
      <c r="F530" s="614"/>
      <c r="G530" s="614"/>
      <c r="H530" s="613" t="s">
        <v>11981</v>
      </c>
      <c r="I530" s="614"/>
      <c r="J530" s="755">
        <v>43748.0</v>
      </c>
      <c r="K530" s="627">
        <v>43746.0</v>
      </c>
      <c r="L530" s="613" t="s">
        <v>11982</v>
      </c>
      <c r="M530" s="614" t="s">
        <v>641</v>
      </c>
      <c r="N530" s="635" t="s">
        <v>11788</v>
      </c>
      <c r="O530" s="614"/>
      <c r="P530" s="613" t="s">
        <v>11986</v>
      </c>
      <c r="Q530" s="614"/>
      <c r="R530" s="624" t="s">
        <v>11987</v>
      </c>
      <c r="S530" s="614"/>
      <c r="T530" s="635" t="s">
        <v>12090</v>
      </c>
      <c r="U530" s="637" t="s">
        <v>11544</v>
      </c>
      <c r="V530" s="614"/>
      <c r="W530" s="613" t="s">
        <v>11989</v>
      </c>
      <c r="X530" s="614"/>
    </row>
    <row r="531">
      <c r="A531" s="616"/>
      <c r="B531" s="621" t="s">
        <v>8478</v>
      </c>
      <c r="C531" s="618" t="s">
        <v>8480</v>
      </c>
      <c r="D531" s="607"/>
      <c r="E531" s="614"/>
      <c r="F531" s="614"/>
      <c r="G531" s="614"/>
      <c r="H531" s="613" t="s">
        <v>11978</v>
      </c>
      <c r="I531" s="614"/>
      <c r="J531" s="635" t="s">
        <v>656</v>
      </c>
      <c r="K531" s="637" t="s">
        <v>394</v>
      </c>
      <c r="L531" s="613" t="s">
        <v>633</v>
      </c>
      <c r="M531" s="614" t="s">
        <v>641</v>
      </c>
      <c r="N531" s="613" t="s">
        <v>626</v>
      </c>
      <c r="O531" s="614"/>
      <c r="P531" s="613" t="s">
        <v>424</v>
      </c>
      <c r="Q531" s="614"/>
      <c r="R531" s="624" t="s">
        <v>619</v>
      </c>
      <c r="S531" s="614"/>
      <c r="T531" s="635" t="s">
        <v>12180</v>
      </c>
      <c r="U531" s="637" t="s">
        <v>11544</v>
      </c>
      <c r="V531" s="614"/>
      <c r="W531" s="613" t="s">
        <v>11979</v>
      </c>
      <c r="X531" s="614"/>
    </row>
    <row r="532">
      <c r="A532" s="616"/>
      <c r="B532" s="621" t="s">
        <v>8485</v>
      </c>
      <c r="C532" s="618" t="s">
        <v>8486</v>
      </c>
      <c r="D532" s="607"/>
      <c r="E532" s="614"/>
      <c r="F532" s="614"/>
      <c r="G532" s="614"/>
      <c r="H532" s="613" t="s">
        <v>11981</v>
      </c>
      <c r="I532" s="614"/>
      <c r="J532" s="755">
        <v>43748.0</v>
      </c>
      <c r="K532" s="627">
        <v>43746.0</v>
      </c>
      <c r="L532" s="613" t="s">
        <v>11982</v>
      </c>
      <c r="M532" s="614" t="s">
        <v>641</v>
      </c>
      <c r="N532" s="613" t="s">
        <v>11788</v>
      </c>
      <c r="O532" s="614"/>
      <c r="P532" s="613" t="s">
        <v>424</v>
      </c>
      <c r="Q532" s="614"/>
      <c r="R532" s="624" t="s">
        <v>11987</v>
      </c>
      <c r="S532" s="614"/>
      <c r="T532" s="635" t="s">
        <v>12093</v>
      </c>
      <c r="U532" s="637" t="s">
        <v>11544</v>
      </c>
      <c r="V532" s="614"/>
      <c r="W532" s="613" t="s">
        <v>11989</v>
      </c>
      <c r="X532" s="614"/>
    </row>
    <row r="533">
      <c r="A533" s="616"/>
      <c r="B533" s="621" t="s">
        <v>8768</v>
      </c>
      <c r="C533" s="618" t="s">
        <v>8502</v>
      </c>
      <c r="D533" s="607"/>
      <c r="E533" s="614"/>
      <c r="F533" s="614"/>
      <c r="G533" s="614"/>
      <c r="H533" s="613" t="s">
        <v>12181</v>
      </c>
      <c r="I533" s="614"/>
      <c r="J533" s="613" t="s">
        <v>12182</v>
      </c>
      <c r="K533" s="613" t="s">
        <v>12183</v>
      </c>
      <c r="L533" s="613" t="s">
        <v>12184</v>
      </c>
      <c r="M533" s="614" t="s">
        <v>641</v>
      </c>
      <c r="N533" s="613" t="s">
        <v>11799</v>
      </c>
      <c r="O533" s="614"/>
      <c r="P533" s="613" t="s">
        <v>12186</v>
      </c>
      <c r="Q533" s="614"/>
      <c r="R533" s="624" t="s">
        <v>12173</v>
      </c>
      <c r="S533" s="614"/>
      <c r="T533" s="635" t="s">
        <v>12187</v>
      </c>
      <c r="U533" s="637" t="s">
        <v>11544</v>
      </c>
      <c r="V533" s="614"/>
      <c r="W533" s="613" t="s">
        <v>12188</v>
      </c>
      <c r="X533" s="614"/>
    </row>
    <row r="534">
      <c r="A534" s="616"/>
      <c r="B534" s="621" t="s">
        <v>8522</v>
      </c>
      <c r="C534" s="618" t="s">
        <v>8523</v>
      </c>
      <c r="D534" s="607"/>
      <c r="E534" s="614"/>
      <c r="F534" s="614"/>
      <c r="G534" s="614"/>
      <c r="H534" s="613" t="s">
        <v>12190</v>
      </c>
      <c r="I534" s="614"/>
      <c r="J534" s="613" t="s">
        <v>12182</v>
      </c>
      <c r="K534" s="613" t="s">
        <v>12191</v>
      </c>
      <c r="L534" s="613" t="s">
        <v>12192</v>
      </c>
      <c r="M534" s="614" t="s">
        <v>641</v>
      </c>
      <c r="N534" s="613" t="s">
        <v>11805</v>
      </c>
      <c r="O534" s="614"/>
      <c r="P534" s="613" t="s">
        <v>12193</v>
      </c>
      <c r="Q534" s="614"/>
      <c r="R534" s="624" t="s">
        <v>12194</v>
      </c>
      <c r="S534" s="614"/>
      <c r="T534" s="635" t="s">
        <v>12195</v>
      </c>
      <c r="U534" s="637" t="s">
        <v>11544</v>
      </c>
      <c r="V534" s="614"/>
      <c r="W534" s="613" t="s">
        <v>12196</v>
      </c>
      <c r="X534" s="614"/>
    </row>
    <row r="535">
      <c r="A535" s="616"/>
      <c r="B535" s="621" t="s">
        <v>8543</v>
      </c>
      <c r="C535" s="618" t="s">
        <v>8544</v>
      </c>
      <c r="D535" s="607"/>
      <c r="E535" s="614"/>
      <c r="F535" s="614"/>
      <c r="G535" s="614"/>
      <c r="H535" s="613" t="s">
        <v>12197</v>
      </c>
      <c r="I535" s="614"/>
      <c r="J535" s="613" t="s">
        <v>12198</v>
      </c>
      <c r="K535" s="613" t="s">
        <v>379</v>
      </c>
      <c r="L535" s="613" t="s">
        <v>12014</v>
      </c>
      <c r="M535" s="614" t="s">
        <v>641</v>
      </c>
      <c r="N535" s="613" t="s">
        <v>11814</v>
      </c>
      <c r="O535" s="614"/>
      <c r="P535" s="613" t="s">
        <v>12199</v>
      </c>
      <c r="Q535" s="614"/>
      <c r="R535" s="624" t="s">
        <v>12059</v>
      </c>
      <c r="S535" s="614"/>
      <c r="T535" s="635" t="s">
        <v>12200</v>
      </c>
      <c r="U535" s="637" t="s">
        <v>11544</v>
      </c>
      <c r="V535" s="614"/>
      <c r="W535" s="613" t="s">
        <v>12201</v>
      </c>
      <c r="X535" s="614"/>
    </row>
    <row r="536">
      <c r="A536" s="616"/>
      <c r="B536" s="621" t="s">
        <v>8565</v>
      </c>
      <c r="C536" s="618" t="s">
        <v>8566</v>
      </c>
      <c r="D536" s="607"/>
      <c r="E536" s="614"/>
      <c r="F536" s="614"/>
      <c r="G536" s="614"/>
      <c r="H536" s="613" t="s">
        <v>12019</v>
      </c>
      <c r="I536" s="614"/>
      <c r="J536" s="613" t="s">
        <v>379</v>
      </c>
      <c r="K536" s="613" t="s">
        <v>379</v>
      </c>
      <c r="L536" s="613" t="s">
        <v>12020</v>
      </c>
      <c r="M536" s="614" t="s">
        <v>641</v>
      </c>
      <c r="N536" s="613" t="s">
        <v>11822</v>
      </c>
      <c r="O536" s="614"/>
      <c r="P536" s="613" t="s">
        <v>424</v>
      </c>
      <c r="Q536" s="614"/>
      <c r="R536" s="624" t="s">
        <v>12059</v>
      </c>
      <c r="S536" s="614"/>
      <c r="T536" s="635" t="s">
        <v>12116</v>
      </c>
      <c r="U536" s="637" t="s">
        <v>11544</v>
      </c>
      <c r="V536" s="614"/>
      <c r="W536" s="613" t="s">
        <v>12060</v>
      </c>
      <c r="X536" s="614"/>
    </row>
    <row r="537">
      <c r="A537" s="616"/>
      <c r="B537" s="621" t="s">
        <v>8581</v>
      </c>
      <c r="C537" s="618" t="s">
        <v>8582</v>
      </c>
      <c r="D537" s="607"/>
      <c r="E537" s="614"/>
      <c r="F537" s="614"/>
      <c r="G537" s="614"/>
      <c r="H537" s="613" t="s">
        <v>12207</v>
      </c>
      <c r="I537" s="614"/>
      <c r="J537" s="613" t="s">
        <v>12112</v>
      </c>
      <c r="K537" s="613" t="s">
        <v>12208</v>
      </c>
      <c r="L537" s="613" t="s">
        <v>633</v>
      </c>
      <c r="M537" s="614" t="s">
        <v>641</v>
      </c>
      <c r="N537" s="613" t="s">
        <v>11828</v>
      </c>
      <c r="O537" s="614"/>
      <c r="P537" s="613" t="s">
        <v>12209</v>
      </c>
      <c r="Q537" s="614"/>
      <c r="R537" s="624" t="s">
        <v>12210</v>
      </c>
      <c r="S537" s="614"/>
      <c r="T537" s="635" t="s">
        <v>12211</v>
      </c>
      <c r="U537" s="637" t="s">
        <v>11544</v>
      </c>
      <c r="V537" s="614"/>
      <c r="W537" s="613" t="s">
        <v>12212</v>
      </c>
      <c r="X537" s="614"/>
    </row>
    <row r="538">
      <c r="A538" s="616"/>
      <c r="B538" s="621" t="s">
        <v>8608</v>
      </c>
      <c r="C538" s="618" t="s">
        <v>8609</v>
      </c>
      <c r="D538" s="607"/>
      <c r="E538" s="614"/>
      <c r="F538" s="614"/>
      <c r="G538" s="614"/>
      <c r="H538" s="613" t="s">
        <v>12215</v>
      </c>
      <c r="I538" s="614"/>
      <c r="J538" s="613" t="s">
        <v>12217</v>
      </c>
      <c r="K538" s="613" t="s">
        <v>12218</v>
      </c>
      <c r="L538" s="613" t="s">
        <v>633</v>
      </c>
      <c r="M538" s="614" t="s">
        <v>641</v>
      </c>
      <c r="N538" s="613" t="s">
        <v>12220</v>
      </c>
      <c r="O538" s="614"/>
      <c r="P538" s="613" t="s">
        <v>424</v>
      </c>
      <c r="Q538" s="614"/>
      <c r="R538" s="624" t="s">
        <v>12122</v>
      </c>
      <c r="S538" s="614"/>
      <c r="T538" s="635" t="s">
        <v>368</v>
      </c>
      <c r="U538" s="637" t="s">
        <v>11544</v>
      </c>
      <c r="V538" s="614"/>
      <c r="W538" s="613" t="s">
        <v>12222</v>
      </c>
      <c r="X538" s="614"/>
    </row>
    <row r="539">
      <c r="A539" s="616"/>
      <c r="B539" s="621" t="s">
        <v>8625</v>
      </c>
      <c r="C539" s="618" t="s">
        <v>8626</v>
      </c>
      <c r="D539" s="607"/>
      <c r="E539" s="614"/>
      <c r="F539" s="614"/>
      <c r="G539" s="614"/>
      <c r="H539" s="613" t="s">
        <v>12124</v>
      </c>
      <c r="I539" s="614"/>
      <c r="J539" s="613" t="s">
        <v>10543</v>
      </c>
      <c r="K539" s="613" t="s">
        <v>12223</v>
      </c>
      <c r="L539" s="613" t="s">
        <v>633</v>
      </c>
      <c r="M539" s="614" t="s">
        <v>641</v>
      </c>
      <c r="N539" s="613" t="s">
        <v>12127</v>
      </c>
      <c r="O539" s="614"/>
      <c r="P539" s="613" t="s">
        <v>12224</v>
      </c>
      <c r="Q539" s="614"/>
      <c r="R539" s="624" t="s">
        <v>12225</v>
      </c>
      <c r="S539" s="614"/>
      <c r="T539" s="635" t="s">
        <v>12226</v>
      </c>
      <c r="U539" s="637" t="s">
        <v>11544</v>
      </c>
      <c r="V539" s="614"/>
      <c r="W539" s="613" t="s">
        <v>12227</v>
      </c>
      <c r="X539" s="614"/>
    </row>
    <row r="540">
      <c r="A540" s="616"/>
      <c r="B540" s="621" t="s">
        <v>8647</v>
      </c>
      <c r="C540" s="618" t="s">
        <v>8648</v>
      </c>
      <c r="D540" s="607"/>
      <c r="E540" s="614"/>
      <c r="F540" s="614"/>
      <c r="G540" s="614"/>
      <c r="H540" s="613" t="s">
        <v>12231</v>
      </c>
      <c r="I540" s="614"/>
      <c r="J540" s="613" t="s">
        <v>379</v>
      </c>
      <c r="K540" s="613" t="s">
        <v>12050</v>
      </c>
      <c r="L540" s="613" t="s">
        <v>633</v>
      </c>
      <c r="M540" s="614" t="s">
        <v>641</v>
      </c>
      <c r="N540" s="613" t="s">
        <v>11855</v>
      </c>
      <c r="O540" s="614"/>
      <c r="P540" s="613" t="s">
        <v>424</v>
      </c>
      <c r="Q540" s="614"/>
      <c r="R540" s="624" t="s">
        <v>12234</v>
      </c>
      <c r="S540" s="614"/>
      <c r="T540" s="635" t="s">
        <v>368</v>
      </c>
      <c r="U540" s="637" t="s">
        <v>11544</v>
      </c>
      <c r="V540" s="614"/>
      <c r="W540" s="614"/>
      <c r="X540" s="614"/>
    </row>
    <row r="541">
      <c r="A541" s="616"/>
      <c r="B541" s="621" t="s">
        <v>8660</v>
      </c>
      <c r="C541" s="618" t="s">
        <v>8661</v>
      </c>
      <c r="D541" s="607"/>
      <c r="E541" s="614"/>
      <c r="F541" s="614"/>
      <c r="G541" s="614"/>
      <c r="H541" s="613" t="s">
        <v>12235</v>
      </c>
      <c r="I541" s="614"/>
      <c r="J541" s="613" t="s">
        <v>10543</v>
      </c>
      <c r="K541" s="613" t="s">
        <v>12236</v>
      </c>
      <c r="L541" s="613" t="s">
        <v>633</v>
      </c>
      <c r="M541" s="614" t="s">
        <v>641</v>
      </c>
      <c r="N541" s="613" t="s">
        <v>12237</v>
      </c>
      <c r="O541" s="614"/>
      <c r="P541" s="613" t="s">
        <v>424</v>
      </c>
      <c r="Q541" s="614"/>
      <c r="R541" s="624" t="s">
        <v>12225</v>
      </c>
      <c r="S541" s="614"/>
      <c r="T541" s="635" t="s">
        <v>368</v>
      </c>
      <c r="U541" s="637" t="s">
        <v>11544</v>
      </c>
      <c r="V541" s="614"/>
      <c r="W541" s="613" t="s">
        <v>12238</v>
      </c>
      <c r="X541" s="614"/>
    </row>
    <row r="542">
      <c r="A542" s="616"/>
      <c r="B542" s="621" t="s">
        <v>8681</v>
      </c>
      <c r="C542" s="618" t="s">
        <v>8682</v>
      </c>
      <c r="D542" s="607"/>
      <c r="E542" s="614"/>
      <c r="F542" s="614"/>
      <c r="G542" s="614"/>
      <c r="H542" s="613" t="s">
        <v>12141</v>
      </c>
      <c r="I542" s="614"/>
      <c r="J542" s="613" t="s">
        <v>8684</v>
      </c>
      <c r="K542" s="613" t="s">
        <v>8684</v>
      </c>
      <c r="L542" s="613" t="s">
        <v>633</v>
      </c>
      <c r="M542" s="614" t="s">
        <v>641</v>
      </c>
      <c r="N542" s="613" t="s">
        <v>11864</v>
      </c>
      <c r="O542" s="614"/>
      <c r="P542" s="613" t="s">
        <v>424</v>
      </c>
      <c r="Q542" s="614"/>
      <c r="R542" s="624" t="s">
        <v>12239</v>
      </c>
      <c r="S542" s="614"/>
      <c r="T542" s="635" t="s">
        <v>368</v>
      </c>
      <c r="U542" s="637" t="s">
        <v>11544</v>
      </c>
      <c r="V542" s="614"/>
      <c r="W542" s="613" t="s">
        <v>12057</v>
      </c>
      <c r="X542" s="614"/>
    </row>
    <row r="543">
      <c r="A543" s="616"/>
      <c r="B543" s="621" t="s">
        <v>8694</v>
      </c>
      <c r="C543" s="618" t="s">
        <v>8695</v>
      </c>
      <c r="D543" s="607"/>
      <c r="E543" s="614"/>
      <c r="F543" s="614"/>
      <c r="G543" s="614"/>
      <c r="H543" s="613" t="s">
        <v>12019</v>
      </c>
      <c r="I543" s="614"/>
      <c r="J543" s="613" t="s">
        <v>379</v>
      </c>
      <c r="K543" s="613" t="s">
        <v>379</v>
      </c>
      <c r="L543" s="613" t="s">
        <v>633</v>
      </c>
      <c r="M543" s="614" t="s">
        <v>641</v>
      </c>
      <c r="N543" s="613" t="s">
        <v>11855</v>
      </c>
      <c r="O543" s="614"/>
      <c r="P543" s="613" t="s">
        <v>424</v>
      </c>
      <c r="Q543" s="614"/>
      <c r="R543" s="624" t="s">
        <v>12059</v>
      </c>
      <c r="S543" s="614"/>
      <c r="T543" s="635" t="s">
        <v>368</v>
      </c>
      <c r="U543" s="637" t="s">
        <v>11544</v>
      </c>
      <c r="V543" s="614"/>
      <c r="W543" s="613" t="s">
        <v>12060</v>
      </c>
      <c r="X543" s="614"/>
    </row>
    <row r="544">
      <c r="A544" s="631"/>
      <c r="B544" s="631"/>
      <c r="C544" s="631"/>
      <c r="D544" s="607"/>
      <c r="E544" s="614"/>
      <c r="F544" s="614"/>
      <c r="G544" s="614"/>
      <c r="H544" s="613" t="s">
        <v>255</v>
      </c>
      <c r="I544" s="614"/>
      <c r="J544" s="614"/>
      <c r="K544" s="614"/>
      <c r="L544" s="614"/>
      <c r="M544" s="614"/>
      <c r="N544" s="614"/>
      <c r="O544" s="614"/>
      <c r="P544" s="614"/>
      <c r="Q544" s="614"/>
      <c r="R544" s="624" t="s">
        <v>619</v>
      </c>
      <c r="S544" s="614"/>
      <c r="T544" s="635"/>
      <c r="U544" s="637" t="s">
        <v>11544</v>
      </c>
      <c r="V544" s="614"/>
      <c r="W544" s="614"/>
      <c r="X544" s="614"/>
    </row>
    <row r="545">
      <c r="A545" s="631" t="s">
        <v>12246</v>
      </c>
      <c r="B545" s="612"/>
      <c r="C545" s="612"/>
      <c r="D545" s="607"/>
      <c r="E545" s="614"/>
      <c r="F545" s="614"/>
      <c r="G545" s="614"/>
      <c r="H545" s="613" t="s">
        <v>255</v>
      </c>
      <c r="I545" s="614"/>
      <c r="J545" s="635" t="s">
        <v>656</v>
      </c>
      <c r="K545" s="637" t="s">
        <v>394</v>
      </c>
      <c r="L545" s="614"/>
      <c r="M545" s="614"/>
      <c r="N545" s="614"/>
      <c r="O545" s="614"/>
      <c r="P545" s="614"/>
      <c r="Q545" s="614"/>
      <c r="R545" s="624" t="s">
        <v>619</v>
      </c>
      <c r="S545" s="614"/>
      <c r="T545" s="635"/>
      <c r="U545" s="637" t="s">
        <v>11544</v>
      </c>
      <c r="V545" s="614"/>
      <c r="W545" s="614"/>
      <c r="X545" s="614"/>
    </row>
    <row r="546">
      <c r="A546" s="616"/>
      <c r="B546" s="621" t="s">
        <v>8373</v>
      </c>
      <c r="C546" s="618" t="s">
        <v>8376</v>
      </c>
      <c r="D546" s="607"/>
      <c r="E546" s="614"/>
      <c r="F546" s="614"/>
      <c r="G546" s="614"/>
      <c r="H546" s="613" t="s">
        <v>12251</v>
      </c>
      <c r="I546" s="614"/>
      <c r="J546" s="613" t="s">
        <v>12252</v>
      </c>
      <c r="K546" s="637" t="s">
        <v>12253</v>
      </c>
      <c r="L546" s="613" t="s">
        <v>12254</v>
      </c>
      <c r="M546" s="614" t="s">
        <v>641</v>
      </c>
      <c r="N546" s="613" t="s">
        <v>12163</v>
      </c>
      <c r="O546" s="614"/>
      <c r="P546" s="613" t="s">
        <v>12255</v>
      </c>
      <c r="Q546" s="614"/>
      <c r="R546" s="624" t="s">
        <v>12256</v>
      </c>
      <c r="S546" s="614"/>
      <c r="T546" s="635" t="s">
        <v>12257</v>
      </c>
      <c r="U546" s="637" t="s">
        <v>11544</v>
      </c>
      <c r="V546" s="614"/>
      <c r="W546" s="613" t="s">
        <v>12168</v>
      </c>
      <c r="X546" s="614"/>
    </row>
    <row r="547">
      <c r="A547" s="616"/>
      <c r="B547" s="621" t="s">
        <v>8397</v>
      </c>
      <c r="C547" s="618" t="s">
        <v>8398</v>
      </c>
      <c r="D547" s="607"/>
      <c r="E547" s="614"/>
      <c r="F547" s="614"/>
      <c r="G547" s="614"/>
      <c r="H547" s="613" t="s">
        <v>12258</v>
      </c>
      <c r="I547" s="614"/>
      <c r="J547" s="637" t="s">
        <v>8404</v>
      </c>
      <c r="K547" s="613" t="s">
        <v>8733</v>
      </c>
      <c r="L547" s="613" t="s">
        <v>12169</v>
      </c>
      <c r="M547" s="614" t="s">
        <v>641</v>
      </c>
      <c r="N547" s="613" t="s">
        <v>11774</v>
      </c>
      <c r="O547" s="614"/>
      <c r="P547" s="613" t="s">
        <v>12079</v>
      </c>
      <c r="Q547" s="614"/>
      <c r="R547" s="624" t="s">
        <v>12170</v>
      </c>
      <c r="S547" s="614"/>
      <c r="T547" s="635" t="s">
        <v>12080</v>
      </c>
      <c r="U547" s="637" t="s">
        <v>11544</v>
      </c>
      <c r="V547" s="614"/>
      <c r="W547" s="613" t="s">
        <v>11965</v>
      </c>
      <c r="X547" s="614"/>
    </row>
    <row r="548">
      <c r="A548" s="616"/>
      <c r="B548" s="621" t="s">
        <v>8418</v>
      </c>
      <c r="C548" s="618" t="s">
        <v>8419</v>
      </c>
      <c r="D548" s="607"/>
      <c r="E548" s="614"/>
      <c r="F548" s="614"/>
      <c r="G548" s="614"/>
      <c r="H548" s="613" t="s">
        <v>12081</v>
      </c>
      <c r="I548" s="614"/>
      <c r="J548" s="635" t="s">
        <v>12259</v>
      </c>
      <c r="K548" s="613" t="s">
        <v>11969</v>
      </c>
      <c r="L548" s="613" t="s">
        <v>12260</v>
      </c>
      <c r="M548" s="614" t="s">
        <v>641</v>
      </c>
      <c r="N548" s="613" t="s">
        <v>11779</v>
      </c>
      <c r="O548" s="614"/>
      <c r="P548" s="613" t="s">
        <v>11972</v>
      </c>
      <c r="Q548" s="614"/>
      <c r="R548" s="624" t="s">
        <v>12261</v>
      </c>
      <c r="S548" s="614"/>
      <c r="T548" s="635" t="s">
        <v>12262</v>
      </c>
      <c r="U548" s="637" t="s">
        <v>11544</v>
      </c>
      <c r="V548" s="614"/>
      <c r="W548" s="613" t="s">
        <v>11976</v>
      </c>
      <c r="X548" s="614"/>
    </row>
    <row r="549">
      <c r="A549" s="616"/>
      <c r="B549" s="621" t="s">
        <v>8443</v>
      </c>
      <c r="C549" s="618" t="s">
        <v>8444</v>
      </c>
      <c r="D549" s="607"/>
      <c r="E549" s="614"/>
      <c r="F549" s="614"/>
      <c r="G549" s="614"/>
      <c r="H549" s="613" t="s">
        <v>11978</v>
      </c>
      <c r="I549" s="614"/>
      <c r="J549" s="635" t="s">
        <v>656</v>
      </c>
      <c r="K549" s="637" t="s">
        <v>394</v>
      </c>
      <c r="L549" s="613" t="s">
        <v>633</v>
      </c>
      <c r="M549" s="614" t="s">
        <v>641</v>
      </c>
      <c r="N549" s="613" t="s">
        <v>626</v>
      </c>
      <c r="O549" s="614"/>
      <c r="P549" s="613" t="s">
        <v>424</v>
      </c>
      <c r="Q549" s="614"/>
      <c r="R549" s="624" t="s">
        <v>11991</v>
      </c>
      <c r="S549" s="614"/>
      <c r="T549" s="635" t="s">
        <v>12262</v>
      </c>
      <c r="U549" s="637" t="s">
        <v>11544</v>
      </c>
      <c r="V549" s="614"/>
      <c r="W549" s="613" t="s">
        <v>11979</v>
      </c>
      <c r="X549" s="614"/>
    </row>
    <row r="550">
      <c r="A550" s="616"/>
      <c r="B550" s="621" t="s">
        <v>8456</v>
      </c>
      <c r="C550" s="618" t="s">
        <v>8457</v>
      </c>
      <c r="D550" s="607"/>
      <c r="E550" s="614"/>
      <c r="F550" s="614"/>
      <c r="G550" s="614"/>
      <c r="H550" s="613" t="s">
        <v>11981</v>
      </c>
      <c r="I550" s="614"/>
      <c r="J550" s="755">
        <v>43748.0</v>
      </c>
      <c r="K550" s="627">
        <v>43746.0</v>
      </c>
      <c r="L550" s="613" t="s">
        <v>11982</v>
      </c>
      <c r="M550" s="614" t="s">
        <v>641</v>
      </c>
      <c r="N550" s="613" t="s">
        <v>11788</v>
      </c>
      <c r="O550" s="614"/>
      <c r="P550" s="613" t="s">
        <v>11986</v>
      </c>
      <c r="Q550" s="614"/>
      <c r="R550" s="624" t="s">
        <v>11987</v>
      </c>
      <c r="S550" s="614"/>
      <c r="T550" s="635" t="s">
        <v>12090</v>
      </c>
      <c r="U550" s="637" t="s">
        <v>11544</v>
      </c>
      <c r="V550" s="614"/>
      <c r="W550" s="613" t="s">
        <v>11989</v>
      </c>
      <c r="X550" s="614"/>
    </row>
    <row r="551">
      <c r="A551" s="616"/>
      <c r="B551" s="621" t="s">
        <v>8478</v>
      </c>
      <c r="C551" s="618" t="s">
        <v>8480</v>
      </c>
      <c r="D551" s="607"/>
      <c r="E551" s="614"/>
      <c r="F551" s="614"/>
      <c r="G551" s="614"/>
      <c r="H551" s="613" t="s">
        <v>11978</v>
      </c>
      <c r="I551" s="614"/>
      <c r="J551" s="635" t="s">
        <v>656</v>
      </c>
      <c r="K551" s="637" t="s">
        <v>394</v>
      </c>
      <c r="L551" s="613" t="s">
        <v>633</v>
      </c>
      <c r="M551" s="614" t="s">
        <v>641</v>
      </c>
      <c r="N551" s="613" t="s">
        <v>626</v>
      </c>
      <c r="O551" s="614"/>
      <c r="P551" s="613" t="s">
        <v>424</v>
      </c>
      <c r="Q551" s="614"/>
      <c r="R551" s="624" t="s">
        <v>619</v>
      </c>
      <c r="S551" s="614"/>
      <c r="T551" s="635" t="s">
        <v>12267</v>
      </c>
      <c r="U551" s="637" t="s">
        <v>11544</v>
      </c>
      <c r="V551" s="614"/>
      <c r="W551" s="613" t="s">
        <v>11979</v>
      </c>
      <c r="X551" s="614"/>
    </row>
    <row r="552">
      <c r="A552" s="616"/>
      <c r="B552" s="621" t="s">
        <v>8485</v>
      </c>
      <c r="C552" s="618" t="s">
        <v>8486</v>
      </c>
      <c r="D552" s="607"/>
      <c r="E552" s="614"/>
      <c r="F552" s="614"/>
      <c r="G552" s="614"/>
      <c r="H552" s="613" t="s">
        <v>11981</v>
      </c>
      <c r="I552" s="614"/>
      <c r="J552" s="755">
        <v>43748.0</v>
      </c>
      <c r="K552" s="627">
        <v>43746.0</v>
      </c>
      <c r="L552" s="613" t="s">
        <v>11982</v>
      </c>
      <c r="M552" s="614" t="s">
        <v>641</v>
      </c>
      <c r="N552" s="613" t="s">
        <v>11788</v>
      </c>
      <c r="O552" s="614"/>
      <c r="P552" s="613" t="s">
        <v>424</v>
      </c>
      <c r="Q552" s="614"/>
      <c r="R552" s="624" t="s">
        <v>11987</v>
      </c>
      <c r="S552" s="614"/>
      <c r="T552" s="635" t="s">
        <v>12274</v>
      </c>
      <c r="U552" s="637" t="s">
        <v>11544</v>
      </c>
      <c r="V552" s="614"/>
      <c r="W552" s="613" t="s">
        <v>12275</v>
      </c>
      <c r="X552" s="614"/>
    </row>
    <row r="553">
      <c r="A553" s="616"/>
      <c r="B553" s="621" t="s">
        <v>8768</v>
      </c>
      <c r="C553" s="618" t="s">
        <v>8502</v>
      </c>
      <c r="D553" s="607"/>
      <c r="E553" s="614"/>
      <c r="F553" s="614"/>
      <c r="G553" s="614"/>
      <c r="H553" s="613" t="s">
        <v>12276</v>
      </c>
      <c r="I553" s="614"/>
      <c r="J553" s="613" t="s">
        <v>12277</v>
      </c>
      <c r="K553" s="613" t="s">
        <v>12278</v>
      </c>
      <c r="L553" s="613" t="s">
        <v>12279</v>
      </c>
      <c r="M553" s="614" t="s">
        <v>641</v>
      </c>
      <c r="N553" s="613" t="s">
        <v>11799</v>
      </c>
      <c r="O553" s="614"/>
      <c r="P553" s="613" t="s">
        <v>12280</v>
      </c>
      <c r="Q553" s="614"/>
      <c r="R553" s="624" t="s">
        <v>12281</v>
      </c>
      <c r="S553" s="614"/>
      <c r="T553" s="635" t="s">
        <v>12282</v>
      </c>
      <c r="U553" s="637" t="s">
        <v>11544</v>
      </c>
      <c r="V553" s="614"/>
      <c r="W553" s="613" t="s">
        <v>12283</v>
      </c>
      <c r="X553" s="614"/>
    </row>
    <row r="554">
      <c r="A554" s="616"/>
      <c r="B554" s="621" t="s">
        <v>8522</v>
      </c>
      <c r="C554" s="618" t="s">
        <v>8523</v>
      </c>
      <c r="D554" s="607"/>
      <c r="E554" s="614"/>
      <c r="F554" s="614"/>
      <c r="G554" s="614"/>
      <c r="H554" s="613" t="s">
        <v>12284</v>
      </c>
      <c r="I554" s="614"/>
      <c r="J554" s="613" t="s">
        <v>12277</v>
      </c>
      <c r="K554" s="613" t="s">
        <v>12101</v>
      </c>
      <c r="L554" s="613" t="s">
        <v>12285</v>
      </c>
      <c r="M554" s="614" t="s">
        <v>641</v>
      </c>
      <c r="N554" s="613" t="s">
        <v>11805</v>
      </c>
      <c r="O554" s="614"/>
      <c r="P554" s="613" t="s">
        <v>12286</v>
      </c>
      <c r="Q554" s="614"/>
      <c r="R554" s="624" t="s">
        <v>12287</v>
      </c>
      <c r="S554" s="614"/>
      <c r="T554" s="635" t="s">
        <v>12282</v>
      </c>
      <c r="U554" s="637" t="s">
        <v>11544</v>
      </c>
      <c r="V554" s="614"/>
      <c r="W554" s="613" t="s">
        <v>12288</v>
      </c>
      <c r="X554" s="614"/>
    </row>
    <row r="555">
      <c r="A555" s="616"/>
      <c r="B555" s="621" t="s">
        <v>8543</v>
      </c>
      <c r="C555" s="618" t="s">
        <v>8544</v>
      </c>
      <c r="D555" s="607"/>
      <c r="E555" s="614"/>
      <c r="F555" s="614"/>
      <c r="G555" s="614"/>
      <c r="H555" s="613" t="s">
        <v>12289</v>
      </c>
      <c r="I555" s="614"/>
      <c r="J555" s="613" t="s">
        <v>12290</v>
      </c>
      <c r="K555" s="613" t="s">
        <v>379</v>
      </c>
      <c r="L555" s="613" t="s">
        <v>12014</v>
      </c>
      <c r="M555" s="614" t="s">
        <v>641</v>
      </c>
      <c r="N555" s="613" t="s">
        <v>12291</v>
      </c>
      <c r="O555" s="614"/>
      <c r="P555" s="613" t="s">
        <v>12292</v>
      </c>
      <c r="Q555" s="614"/>
      <c r="R555" s="624" t="s">
        <v>12059</v>
      </c>
      <c r="S555" s="614"/>
      <c r="T555" s="635" t="s">
        <v>12293</v>
      </c>
      <c r="U555" s="637" t="s">
        <v>11544</v>
      </c>
      <c r="V555" s="614"/>
      <c r="W555" s="613" t="s">
        <v>12294</v>
      </c>
      <c r="X555" s="614"/>
    </row>
    <row r="556">
      <c r="A556" s="616"/>
      <c r="B556" s="621" t="s">
        <v>8565</v>
      </c>
      <c r="C556" s="618" t="s">
        <v>8566</v>
      </c>
      <c r="D556" s="607"/>
      <c r="E556" s="614"/>
      <c r="F556" s="614"/>
      <c r="G556" s="614"/>
      <c r="H556" s="613" t="s">
        <v>12144</v>
      </c>
      <c r="I556" s="614"/>
      <c r="J556" s="613" t="s">
        <v>379</v>
      </c>
      <c r="K556" s="613" t="s">
        <v>379</v>
      </c>
      <c r="L556" s="613" t="s">
        <v>12020</v>
      </c>
      <c r="M556" s="614" t="s">
        <v>641</v>
      </c>
      <c r="N556" s="613" t="s">
        <v>11822</v>
      </c>
      <c r="O556" s="614"/>
      <c r="P556" s="613" t="s">
        <v>424</v>
      </c>
      <c r="Q556" s="614"/>
      <c r="R556" s="624" t="s">
        <v>12059</v>
      </c>
      <c r="S556" s="614"/>
      <c r="T556" s="635" t="s">
        <v>368</v>
      </c>
      <c r="U556" s="637" t="s">
        <v>11544</v>
      </c>
      <c r="V556" s="614"/>
      <c r="W556" s="613" t="s">
        <v>12060</v>
      </c>
      <c r="X556" s="614"/>
    </row>
    <row r="557">
      <c r="A557" s="616"/>
      <c r="B557" s="621" t="s">
        <v>8581</v>
      </c>
      <c r="C557" s="618" t="s">
        <v>8582</v>
      </c>
      <c r="D557" s="607"/>
      <c r="E557" s="614"/>
      <c r="F557" s="614"/>
      <c r="G557" s="614"/>
      <c r="H557" s="613" t="s">
        <v>12298</v>
      </c>
      <c r="I557" s="614"/>
      <c r="J557" s="613" t="s">
        <v>12299</v>
      </c>
      <c r="K557" s="613" t="s">
        <v>12113</v>
      </c>
      <c r="L557" s="613" t="s">
        <v>633</v>
      </c>
      <c r="M557" s="614" t="s">
        <v>641</v>
      </c>
      <c r="N557" s="613" t="s">
        <v>11828</v>
      </c>
      <c r="O557" s="614"/>
      <c r="P557" s="613" t="s">
        <v>12300</v>
      </c>
      <c r="Q557" s="614"/>
      <c r="R557" s="624" t="s">
        <v>12301</v>
      </c>
      <c r="S557" s="614"/>
      <c r="T557" s="635" t="s">
        <v>12302</v>
      </c>
      <c r="U557" s="637" t="s">
        <v>11544</v>
      </c>
      <c r="V557" s="614"/>
      <c r="W557" s="613" t="s">
        <v>12303</v>
      </c>
      <c r="X557" s="614"/>
    </row>
    <row r="558">
      <c r="A558" s="616"/>
      <c r="B558" s="621" t="s">
        <v>8608</v>
      </c>
      <c r="C558" s="618" t="s">
        <v>8609</v>
      </c>
      <c r="D558" s="607"/>
      <c r="E558" s="614"/>
      <c r="F558" s="614"/>
      <c r="G558" s="614"/>
      <c r="H558" s="613" t="s">
        <v>12215</v>
      </c>
      <c r="I558" s="614"/>
      <c r="J558" s="613" t="s">
        <v>12304</v>
      </c>
      <c r="K558" s="613" t="s">
        <v>12120</v>
      </c>
      <c r="L558" s="613" t="s">
        <v>633</v>
      </c>
      <c r="M558" s="614" t="s">
        <v>641</v>
      </c>
      <c r="N558" s="613" t="s">
        <v>12305</v>
      </c>
      <c r="O558" s="614"/>
      <c r="P558" s="613" t="s">
        <v>424</v>
      </c>
      <c r="Q558" s="614"/>
      <c r="R558" s="624" t="s">
        <v>12037</v>
      </c>
      <c r="S558" s="614"/>
      <c r="T558" s="635" t="s">
        <v>368</v>
      </c>
      <c r="U558" s="637" t="s">
        <v>11544</v>
      </c>
      <c r="V558" s="614"/>
      <c r="W558" s="613" t="s">
        <v>12123</v>
      </c>
      <c r="X558" s="614"/>
    </row>
    <row r="559">
      <c r="A559" s="616"/>
      <c r="B559" s="621" t="s">
        <v>8625</v>
      </c>
      <c r="C559" s="618" t="s">
        <v>8626</v>
      </c>
      <c r="D559" s="607"/>
      <c r="E559" s="614"/>
      <c r="F559" s="614"/>
      <c r="G559" s="614"/>
      <c r="H559" s="613" t="s">
        <v>12124</v>
      </c>
      <c r="I559" s="614"/>
      <c r="J559" s="613" t="s">
        <v>11740</v>
      </c>
      <c r="K559" s="613" t="s">
        <v>12306</v>
      </c>
      <c r="L559" s="613" t="s">
        <v>633</v>
      </c>
      <c r="M559" s="614" t="s">
        <v>641</v>
      </c>
      <c r="N559" s="613" t="s">
        <v>12127</v>
      </c>
      <c r="O559" s="614"/>
      <c r="P559" s="613" t="s">
        <v>12307</v>
      </c>
      <c r="Q559" s="614"/>
      <c r="R559" s="624" t="s">
        <v>12225</v>
      </c>
      <c r="S559" s="614"/>
      <c r="T559" s="635" t="s">
        <v>12308</v>
      </c>
      <c r="U559" s="637" t="s">
        <v>11544</v>
      </c>
      <c r="V559" s="614"/>
      <c r="W559" s="613" t="s">
        <v>12309</v>
      </c>
      <c r="X559" s="614"/>
    </row>
    <row r="560">
      <c r="A560" s="616"/>
      <c r="B560" s="621" t="s">
        <v>8647</v>
      </c>
      <c r="C560" s="618" t="s">
        <v>8648</v>
      </c>
      <c r="D560" s="607"/>
      <c r="E560" s="614"/>
      <c r="F560" s="614"/>
      <c r="G560" s="614"/>
      <c r="H560" s="613" t="s">
        <v>12310</v>
      </c>
      <c r="I560" s="614"/>
      <c r="J560" s="613" t="s">
        <v>12311</v>
      </c>
      <c r="K560" s="613" t="s">
        <v>12050</v>
      </c>
      <c r="L560" s="613" t="s">
        <v>633</v>
      </c>
      <c r="M560" s="614" t="s">
        <v>641</v>
      </c>
      <c r="N560" s="613" t="s">
        <v>11855</v>
      </c>
      <c r="O560" s="614"/>
      <c r="P560" s="613" t="s">
        <v>424</v>
      </c>
      <c r="Q560" s="614"/>
      <c r="R560" s="624" t="s">
        <v>12312</v>
      </c>
      <c r="S560" s="614"/>
      <c r="T560" s="635" t="s">
        <v>368</v>
      </c>
      <c r="U560" s="637" t="s">
        <v>11544</v>
      </c>
      <c r="V560" s="614"/>
      <c r="W560" s="613" t="s">
        <v>12313</v>
      </c>
      <c r="X560" s="614"/>
    </row>
    <row r="561">
      <c r="A561" s="616"/>
      <c r="B561" s="621" t="s">
        <v>8660</v>
      </c>
      <c r="C561" s="618" t="s">
        <v>8661</v>
      </c>
      <c r="D561" s="607"/>
      <c r="E561" s="614"/>
      <c r="F561" s="614"/>
      <c r="G561" s="614"/>
      <c r="H561" s="613" t="s">
        <v>12314</v>
      </c>
      <c r="I561" s="614"/>
      <c r="J561" s="614" t="s">
        <v>11740</v>
      </c>
      <c r="K561" s="613" t="s">
        <v>12315</v>
      </c>
      <c r="L561" s="613" t="s">
        <v>633</v>
      </c>
      <c r="M561" s="614" t="s">
        <v>641</v>
      </c>
      <c r="N561" s="613" t="s">
        <v>12316</v>
      </c>
      <c r="O561" s="614"/>
      <c r="P561" s="613" t="s">
        <v>424</v>
      </c>
      <c r="Q561" s="614"/>
      <c r="R561" s="624" t="s">
        <v>12318</v>
      </c>
      <c r="S561" s="614"/>
      <c r="T561" s="635" t="s">
        <v>368</v>
      </c>
      <c r="U561" s="637" t="s">
        <v>11544</v>
      </c>
      <c r="V561" s="614"/>
      <c r="W561" s="613" t="s">
        <v>12313</v>
      </c>
      <c r="X561" s="614"/>
    </row>
    <row r="562">
      <c r="A562" s="616"/>
      <c r="B562" s="621" t="s">
        <v>8681</v>
      </c>
      <c r="C562" s="618" t="s">
        <v>8682</v>
      </c>
      <c r="D562" s="607"/>
      <c r="E562" s="614"/>
      <c r="F562" s="614"/>
      <c r="G562" s="614"/>
      <c r="H562" s="613" t="s">
        <v>12141</v>
      </c>
      <c r="I562" s="614"/>
      <c r="J562" s="637" t="s">
        <v>8684</v>
      </c>
      <c r="K562" s="613" t="s">
        <v>8684</v>
      </c>
      <c r="L562" s="613" t="s">
        <v>633</v>
      </c>
      <c r="M562" s="614" t="s">
        <v>641</v>
      </c>
      <c r="N562" s="613" t="s">
        <v>11864</v>
      </c>
      <c r="O562" s="614"/>
      <c r="P562" s="613" t="s">
        <v>424</v>
      </c>
      <c r="Q562" s="614"/>
      <c r="R562" s="624" t="s">
        <v>12056</v>
      </c>
      <c r="S562" s="614"/>
      <c r="T562" s="635" t="s">
        <v>368</v>
      </c>
      <c r="U562" s="637" t="s">
        <v>11544</v>
      </c>
      <c r="V562" s="614"/>
      <c r="W562" s="613" t="s">
        <v>12323</v>
      </c>
      <c r="X562" s="614"/>
    </row>
    <row r="563">
      <c r="A563" s="616"/>
      <c r="B563" s="621" t="s">
        <v>8694</v>
      </c>
      <c r="C563" s="618" t="s">
        <v>8695</v>
      </c>
      <c r="D563" s="607"/>
      <c r="E563" s="614"/>
      <c r="F563" s="614"/>
      <c r="G563" s="614"/>
      <c r="H563" s="613" t="s">
        <v>12144</v>
      </c>
      <c r="I563" s="614"/>
      <c r="J563" s="613" t="s">
        <v>379</v>
      </c>
      <c r="K563" s="613" t="s">
        <v>379</v>
      </c>
      <c r="L563" s="613" t="s">
        <v>633</v>
      </c>
      <c r="M563" s="614" t="s">
        <v>641</v>
      </c>
      <c r="N563" s="613" t="s">
        <v>11855</v>
      </c>
      <c r="O563" s="614"/>
      <c r="P563" s="613" t="s">
        <v>424</v>
      </c>
      <c r="Q563" s="614"/>
      <c r="R563" s="624" t="s">
        <v>12059</v>
      </c>
      <c r="S563" s="614"/>
      <c r="T563" s="635" t="s">
        <v>368</v>
      </c>
      <c r="U563" s="637" t="s">
        <v>11544</v>
      </c>
      <c r="V563" s="614"/>
      <c r="W563" s="613" t="s">
        <v>12324</v>
      </c>
      <c r="X563" s="614"/>
    </row>
    <row r="564">
      <c r="A564" s="631"/>
      <c r="B564" s="631"/>
      <c r="C564" s="631"/>
      <c r="D564" s="607"/>
      <c r="E564" s="614"/>
      <c r="F564" s="614"/>
      <c r="G564" s="614"/>
      <c r="H564" s="613" t="s">
        <v>255</v>
      </c>
      <c r="I564" s="614"/>
      <c r="J564" s="614"/>
      <c r="K564" s="614"/>
      <c r="L564" s="614"/>
      <c r="M564" s="614"/>
      <c r="N564" s="614"/>
      <c r="O564" s="614"/>
      <c r="P564" s="614"/>
      <c r="Q564" s="614"/>
      <c r="R564" s="624" t="s">
        <v>619</v>
      </c>
      <c r="S564" s="614"/>
      <c r="T564" s="635"/>
      <c r="U564" s="637" t="s">
        <v>11544</v>
      </c>
      <c r="V564" s="614"/>
      <c r="W564" s="614"/>
      <c r="X564" s="614"/>
    </row>
    <row r="565">
      <c r="A565" s="631" t="s">
        <v>12325</v>
      </c>
      <c r="B565" s="612"/>
      <c r="C565" s="612"/>
      <c r="D565" s="607"/>
      <c r="E565" s="614"/>
      <c r="F565" s="614"/>
      <c r="G565" s="614"/>
      <c r="H565" s="613" t="s">
        <v>255</v>
      </c>
      <c r="I565" s="614"/>
      <c r="J565" s="635" t="s">
        <v>656</v>
      </c>
      <c r="K565" s="637" t="s">
        <v>394</v>
      </c>
      <c r="L565" s="614"/>
      <c r="M565" s="614"/>
      <c r="N565" s="614"/>
      <c r="O565" s="614"/>
      <c r="P565" s="614"/>
      <c r="Q565" s="614"/>
      <c r="R565" s="624" t="s">
        <v>619</v>
      </c>
      <c r="S565" s="614"/>
      <c r="T565" s="635"/>
      <c r="U565" s="637" t="s">
        <v>12330</v>
      </c>
      <c r="V565" s="614"/>
      <c r="W565" s="614"/>
      <c r="X565" s="614"/>
    </row>
    <row r="566">
      <c r="A566" s="616"/>
      <c r="B566" s="621" t="s">
        <v>8373</v>
      </c>
      <c r="C566" s="618" t="s">
        <v>8376</v>
      </c>
      <c r="D566" s="607"/>
      <c r="E566" s="614"/>
      <c r="F566" s="614"/>
      <c r="G566" s="614"/>
      <c r="H566" s="613" t="s">
        <v>12332</v>
      </c>
      <c r="I566" s="614"/>
      <c r="J566" s="613" t="s">
        <v>12333</v>
      </c>
      <c r="K566" s="637" t="s">
        <v>12334</v>
      </c>
      <c r="L566" s="613" t="s">
        <v>12335</v>
      </c>
      <c r="M566" s="614" t="s">
        <v>641</v>
      </c>
      <c r="N566" s="613" t="s">
        <v>12336</v>
      </c>
      <c r="O566" s="614"/>
      <c r="P566" s="613" t="s">
        <v>12337</v>
      </c>
      <c r="Q566" s="614"/>
      <c r="R566" s="624" t="s">
        <v>12338</v>
      </c>
      <c r="S566" s="614"/>
      <c r="T566" s="635" t="s">
        <v>12339</v>
      </c>
      <c r="U566" s="637" t="s">
        <v>12330</v>
      </c>
      <c r="V566" s="614"/>
      <c r="W566" s="613" t="s">
        <v>12340</v>
      </c>
      <c r="X566" s="614"/>
    </row>
    <row r="567">
      <c r="A567" s="616"/>
      <c r="B567" s="621" t="s">
        <v>8397</v>
      </c>
      <c r="C567" s="618" t="s">
        <v>8398</v>
      </c>
      <c r="D567" s="607"/>
      <c r="E567" s="614"/>
      <c r="F567" s="614"/>
      <c r="G567" s="614"/>
      <c r="H567" s="613" t="s">
        <v>12258</v>
      </c>
      <c r="I567" s="614"/>
      <c r="J567" s="613" t="s">
        <v>8404</v>
      </c>
      <c r="K567" s="613" t="s">
        <v>8733</v>
      </c>
      <c r="L567" s="613" t="s">
        <v>12341</v>
      </c>
      <c r="M567" s="614" t="s">
        <v>641</v>
      </c>
      <c r="N567" s="613" t="s">
        <v>12342</v>
      </c>
      <c r="O567" s="614"/>
      <c r="P567" s="613" t="s">
        <v>11962</v>
      </c>
      <c r="Q567" s="614"/>
      <c r="R567" s="624" t="s">
        <v>12344</v>
      </c>
      <c r="S567" s="614"/>
      <c r="T567" s="635" t="s">
        <v>12080</v>
      </c>
      <c r="U567" s="637" t="s">
        <v>11544</v>
      </c>
      <c r="V567" s="614"/>
      <c r="W567" s="613" t="s">
        <v>11965</v>
      </c>
      <c r="X567" s="614"/>
    </row>
    <row r="568">
      <c r="A568" s="616"/>
      <c r="B568" s="621" t="s">
        <v>8418</v>
      </c>
      <c r="C568" s="618" t="s">
        <v>8419</v>
      </c>
      <c r="D568" s="607"/>
      <c r="E568" s="614"/>
      <c r="F568" s="614"/>
      <c r="G568" s="614"/>
      <c r="H568" s="613" t="s">
        <v>12081</v>
      </c>
      <c r="I568" s="614"/>
      <c r="J568" s="635" t="s">
        <v>12347</v>
      </c>
      <c r="K568" s="613" t="s">
        <v>11969</v>
      </c>
      <c r="L568" s="613" t="s">
        <v>12348</v>
      </c>
      <c r="M568" s="614" t="s">
        <v>641</v>
      </c>
      <c r="N568" s="613" t="s">
        <v>11779</v>
      </c>
      <c r="O568" s="614"/>
      <c r="P568" s="613" t="s">
        <v>11972</v>
      </c>
      <c r="Q568" s="614"/>
      <c r="R568" s="624" t="s">
        <v>12349</v>
      </c>
      <c r="S568" s="614"/>
      <c r="T568" s="635" t="s">
        <v>12350</v>
      </c>
      <c r="U568" s="637" t="s">
        <v>12330</v>
      </c>
      <c r="V568" s="614"/>
      <c r="W568" s="613" t="s">
        <v>11976</v>
      </c>
      <c r="X568" s="614"/>
    </row>
    <row r="569">
      <c r="A569" s="616"/>
      <c r="B569" s="621" t="s">
        <v>8443</v>
      </c>
      <c r="C569" s="618" t="s">
        <v>8444</v>
      </c>
      <c r="D569" s="607"/>
      <c r="E569" s="614"/>
      <c r="F569" s="614"/>
      <c r="G569" s="614"/>
      <c r="H569" s="613" t="s">
        <v>11978</v>
      </c>
      <c r="I569" s="614"/>
      <c r="J569" s="635" t="s">
        <v>656</v>
      </c>
      <c r="K569" s="637" t="s">
        <v>394</v>
      </c>
      <c r="L569" s="613" t="s">
        <v>633</v>
      </c>
      <c r="M569" s="614" t="s">
        <v>641</v>
      </c>
      <c r="N569" s="613" t="s">
        <v>626</v>
      </c>
      <c r="O569" s="614"/>
      <c r="P569" s="613" t="s">
        <v>424</v>
      </c>
      <c r="Q569" s="614"/>
      <c r="R569" s="624" t="s">
        <v>619</v>
      </c>
      <c r="S569" s="614"/>
      <c r="T569" s="635" t="s">
        <v>12350</v>
      </c>
      <c r="U569" s="637" t="s">
        <v>12330</v>
      </c>
      <c r="V569" s="614"/>
      <c r="W569" s="613" t="s">
        <v>11979</v>
      </c>
      <c r="X569" s="614"/>
    </row>
    <row r="570">
      <c r="A570" s="616"/>
      <c r="B570" s="621" t="s">
        <v>8456</v>
      </c>
      <c r="C570" s="618" t="s">
        <v>8457</v>
      </c>
      <c r="D570" s="607"/>
      <c r="E570" s="614"/>
      <c r="F570" s="614"/>
      <c r="G570" s="614"/>
      <c r="H570" s="613" t="s">
        <v>11981</v>
      </c>
      <c r="I570" s="614"/>
      <c r="J570" s="755">
        <v>43748.0</v>
      </c>
      <c r="K570" s="627">
        <v>43746.0</v>
      </c>
      <c r="L570" s="613" t="s">
        <v>11982</v>
      </c>
      <c r="M570" s="614" t="s">
        <v>641</v>
      </c>
      <c r="N570" s="635" t="s">
        <v>11788</v>
      </c>
      <c r="O570" s="614"/>
      <c r="P570" s="613" t="s">
        <v>11986</v>
      </c>
      <c r="Q570" s="614"/>
      <c r="R570" s="624" t="s">
        <v>11987</v>
      </c>
      <c r="S570" s="614"/>
      <c r="T570" s="635" t="s">
        <v>12090</v>
      </c>
      <c r="U570" s="637" t="s">
        <v>12330</v>
      </c>
      <c r="V570" s="614"/>
      <c r="W570" s="613" t="s">
        <v>11989</v>
      </c>
      <c r="X570" s="614"/>
    </row>
    <row r="571">
      <c r="A571" s="616"/>
      <c r="B571" s="621" t="s">
        <v>8478</v>
      </c>
      <c r="C571" s="618" t="s">
        <v>8480</v>
      </c>
      <c r="D571" s="607"/>
      <c r="E571" s="614"/>
      <c r="F571" s="614"/>
      <c r="G571" s="614"/>
      <c r="H571" s="613" t="s">
        <v>11978</v>
      </c>
      <c r="I571" s="614"/>
      <c r="J571" s="635" t="s">
        <v>656</v>
      </c>
      <c r="K571" s="637" t="s">
        <v>394</v>
      </c>
      <c r="L571" s="613" t="s">
        <v>633</v>
      </c>
      <c r="M571" s="614" t="s">
        <v>641</v>
      </c>
      <c r="N571" s="613" t="s">
        <v>626</v>
      </c>
      <c r="O571" s="614"/>
      <c r="P571" s="613" t="s">
        <v>424</v>
      </c>
      <c r="Q571" s="614"/>
      <c r="R571" s="624" t="s">
        <v>619</v>
      </c>
      <c r="S571" s="614"/>
      <c r="T571" s="635" t="s">
        <v>12267</v>
      </c>
      <c r="U571" s="637" t="s">
        <v>12330</v>
      </c>
      <c r="V571" s="614"/>
      <c r="W571" s="613" t="s">
        <v>11979</v>
      </c>
      <c r="X571" s="614"/>
    </row>
    <row r="572">
      <c r="A572" s="616"/>
      <c r="B572" s="621" t="s">
        <v>8485</v>
      </c>
      <c r="C572" s="618" t="s">
        <v>8486</v>
      </c>
      <c r="D572" s="607"/>
      <c r="E572" s="614"/>
      <c r="F572" s="614"/>
      <c r="G572" s="614"/>
      <c r="H572" s="613" t="s">
        <v>11981</v>
      </c>
      <c r="I572" s="614"/>
      <c r="J572" s="755">
        <v>43748.0</v>
      </c>
      <c r="K572" s="627">
        <v>43746.0</v>
      </c>
      <c r="L572" s="613" t="s">
        <v>11982</v>
      </c>
      <c r="M572" s="614" t="s">
        <v>641</v>
      </c>
      <c r="N572" s="613" t="s">
        <v>11788</v>
      </c>
      <c r="O572" s="614"/>
      <c r="P572" s="613" t="s">
        <v>424</v>
      </c>
      <c r="Q572" s="614"/>
      <c r="R572" s="624" t="s">
        <v>11987</v>
      </c>
      <c r="S572" s="614"/>
      <c r="T572" s="635" t="s">
        <v>12090</v>
      </c>
      <c r="U572" s="637" t="s">
        <v>12330</v>
      </c>
      <c r="V572" s="614"/>
      <c r="W572" s="613" t="s">
        <v>11989</v>
      </c>
      <c r="X572" s="614"/>
    </row>
    <row r="573">
      <c r="A573" s="616"/>
      <c r="B573" s="621" t="s">
        <v>8768</v>
      </c>
      <c r="C573" s="618" t="s">
        <v>8502</v>
      </c>
      <c r="D573" s="607"/>
      <c r="E573" s="614"/>
      <c r="F573" s="614"/>
      <c r="G573" s="614"/>
      <c r="H573" s="613" t="s">
        <v>12351</v>
      </c>
      <c r="I573" s="614"/>
      <c r="J573" s="613" t="s">
        <v>12352</v>
      </c>
      <c r="K573" s="613" t="s">
        <v>12353</v>
      </c>
      <c r="L573" s="613" t="s">
        <v>12354</v>
      </c>
      <c r="M573" s="614" t="s">
        <v>641</v>
      </c>
      <c r="N573" s="613" t="s">
        <v>12355</v>
      </c>
      <c r="O573" s="614"/>
      <c r="P573" s="613" t="s">
        <v>12356</v>
      </c>
      <c r="Q573" s="614"/>
      <c r="R573" s="624" t="s">
        <v>12349</v>
      </c>
      <c r="S573" s="614"/>
      <c r="T573" s="635" t="s">
        <v>12357</v>
      </c>
      <c r="U573" s="637" t="s">
        <v>12330</v>
      </c>
      <c r="V573" s="614"/>
      <c r="W573" s="613" t="s">
        <v>12358</v>
      </c>
      <c r="X573" s="614"/>
    </row>
    <row r="574">
      <c r="A574" s="616"/>
      <c r="B574" s="621" t="s">
        <v>8522</v>
      </c>
      <c r="C574" s="618" t="s">
        <v>8523</v>
      </c>
      <c r="D574" s="607"/>
      <c r="E574" s="614"/>
      <c r="F574" s="614"/>
      <c r="G574" s="614"/>
      <c r="H574" s="613" t="s">
        <v>12359</v>
      </c>
      <c r="I574" s="614"/>
      <c r="J574" s="613" t="s">
        <v>12352</v>
      </c>
      <c r="K574" s="613" t="s">
        <v>12360</v>
      </c>
      <c r="L574" s="613" t="s">
        <v>12361</v>
      </c>
      <c r="M574" s="614" t="s">
        <v>641</v>
      </c>
      <c r="N574" s="613" t="s">
        <v>12362</v>
      </c>
      <c r="O574" s="614"/>
      <c r="P574" s="613" t="s">
        <v>12363</v>
      </c>
      <c r="Q574" s="614"/>
      <c r="R574" s="624" t="s">
        <v>12364</v>
      </c>
      <c r="S574" s="614"/>
      <c r="T574" s="635" t="s">
        <v>12357</v>
      </c>
      <c r="U574" s="637" t="s">
        <v>12330</v>
      </c>
      <c r="V574" s="614"/>
      <c r="W574" s="613" t="s">
        <v>12365</v>
      </c>
      <c r="X574" s="614"/>
    </row>
    <row r="575">
      <c r="A575" s="616"/>
      <c r="B575" s="621" t="s">
        <v>8543</v>
      </c>
      <c r="C575" s="618" t="s">
        <v>8544</v>
      </c>
      <c r="D575" s="607"/>
      <c r="E575" s="614"/>
      <c r="F575" s="614"/>
      <c r="G575" s="614"/>
      <c r="H575" s="613" t="s">
        <v>12289</v>
      </c>
      <c r="I575" s="614"/>
      <c r="J575" s="613" t="s">
        <v>379</v>
      </c>
      <c r="K575" s="613" t="s">
        <v>379</v>
      </c>
      <c r="L575" s="613" t="s">
        <v>12014</v>
      </c>
      <c r="M575" s="614" t="s">
        <v>641</v>
      </c>
      <c r="N575" s="613" t="s">
        <v>11814</v>
      </c>
      <c r="O575" s="614"/>
      <c r="P575" s="613" t="s">
        <v>12366</v>
      </c>
      <c r="Q575" s="614"/>
      <c r="R575" s="624" t="s">
        <v>12059</v>
      </c>
      <c r="S575" s="614"/>
      <c r="T575" s="635" t="s">
        <v>12367</v>
      </c>
      <c r="U575" s="637" t="s">
        <v>12330</v>
      </c>
      <c r="V575" s="614"/>
      <c r="W575" s="613" t="s">
        <v>12324</v>
      </c>
      <c r="X575" s="614"/>
    </row>
    <row r="576">
      <c r="A576" s="616"/>
      <c r="B576" s="621" t="s">
        <v>8565</v>
      </c>
      <c r="C576" s="618" t="s">
        <v>8566</v>
      </c>
      <c r="D576" s="607"/>
      <c r="E576" s="614"/>
      <c r="F576" s="614"/>
      <c r="G576" s="614"/>
      <c r="H576" s="613" t="s">
        <v>12144</v>
      </c>
      <c r="I576" s="614"/>
      <c r="J576" s="613" t="s">
        <v>379</v>
      </c>
      <c r="K576" s="613" t="s">
        <v>379</v>
      </c>
      <c r="L576" s="613" t="s">
        <v>12020</v>
      </c>
      <c r="M576" s="614" t="s">
        <v>641</v>
      </c>
      <c r="N576" s="613" t="s">
        <v>11822</v>
      </c>
      <c r="O576" s="614"/>
      <c r="P576" s="613" t="s">
        <v>424</v>
      </c>
      <c r="Q576" s="614"/>
      <c r="R576" s="624" t="s">
        <v>12059</v>
      </c>
      <c r="S576" s="614"/>
      <c r="T576" s="635" t="s">
        <v>368</v>
      </c>
      <c r="U576" s="637" t="s">
        <v>12330</v>
      </c>
      <c r="V576" s="614"/>
      <c r="W576" s="613" t="s">
        <v>12368</v>
      </c>
      <c r="X576" s="614"/>
    </row>
    <row r="577">
      <c r="A577" s="616"/>
      <c r="B577" s="621" t="s">
        <v>8581</v>
      </c>
      <c r="C577" s="618" t="s">
        <v>8582</v>
      </c>
      <c r="D577" s="607"/>
      <c r="E577" s="614"/>
      <c r="F577" s="614"/>
      <c r="G577" s="614"/>
      <c r="H577" s="613" t="s">
        <v>12369</v>
      </c>
      <c r="I577" s="614"/>
      <c r="J577" s="613" t="s">
        <v>12370</v>
      </c>
      <c r="K577" s="613" t="s">
        <v>12208</v>
      </c>
      <c r="L577" s="613" t="s">
        <v>633</v>
      </c>
      <c r="M577" s="614" t="s">
        <v>641</v>
      </c>
      <c r="N577" s="613" t="s">
        <v>11828</v>
      </c>
      <c r="O577" s="614"/>
      <c r="P577" s="613" t="s">
        <v>12371</v>
      </c>
      <c r="Q577" s="614"/>
      <c r="R577" s="624" t="s">
        <v>12372</v>
      </c>
      <c r="S577" s="614"/>
      <c r="T577" s="635" t="s">
        <v>12373</v>
      </c>
      <c r="U577" s="637" t="s">
        <v>12330</v>
      </c>
      <c r="V577" s="614"/>
      <c r="W577" s="613" t="s">
        <v>12374</v>
      </c>
      <c r="X577" s="614"/>
    </row>
    <row r="578">
      <c r="A578" s="616"/>
      <c r="B578" s="621" t="s">
        <v>8608</v>
      </c>
      <c r="C578" s="618" t="s">
        <v>8609</v>
      </c>
      <c r="D578" s="607"/>
      <c r="E578" s="614"/>
      <c r="F578" s="614"/>
      <c r="G578" s="614"/>
      <c r="H578" s="613" t="s">
        <v>12215</v>
      </c>
      <c r="I578" s="614"/>
      <c r="J578" s="613" t="s">
        <v>12375</v>
      </c>
      <c r="K578" s="613" t="s">
        <v>12218</v>
      </c>
      <c r="L578" s="613" t="s">
        <v>633</v>
      </c>
      <c r="M578" s="614" t="s">
        <v>641</v>
      </c>
      <c r="N578" s="613" t="s">
        <v>12376</v>
      </c>
      <c r="O578" s="614"/>
      <c r="P578" s="613" t="s">
        <v>424</v>
      </c>
      <c r="Q578" s="614"/>
      <c r="R578" s="624" t="s">
        <v>12377</v>
      </c>
      <c r="S578" s="614"/>
      <c r="T578" s="635" t="s">
        <v>368</v>
      </c>
      <c r="U578" s="637" t="s">
        <v>12330</v>
      </c>
      <c r="V578" s="614"/>
      <c r="W578" s="613" t="s">
        <v>12378</v>
      </c>
      <c r="X578" s="614"/>
    </row>
    <row r="579">
      <c r="A579" s="616"/>
      <c r="B579" s="621" t="s">
        <v>8625</v>
      </c>
      <c r="C579" s="618" t="s">
        <v>8626</v>
      </c>
      <c r="D579" s="607"/>
      <c r="E579" s="614"/>
      <c r="F579" s="614"/>
      <c r="G579" s="614"/>
      <c r="H579" s="613" t="s">
        <v>12379</v>
      </c>
      <c r="I579" s="614"/>
      <c r="J579" s="613" t="s">
        <v>11740</v>
      </c>
      <c r="K579" s="613" t="s">
        <v>12223</v>
      </c>
      <c r="L579" s="613" t="s">
        <v>633</v>
      </c>
      <c r="M579" s="614" t="s">
        <v>641</v>
      </c>
      <c r="N579" s="613" t="s">
        <v>12127</v>
      </c>
      <c r="O579" s="614"/>
      <c r="P579" s="613" t="s">
        <v>12380</v>
      </c>
      <c r="Q579" s="614"/>
      <c r="R579" s="624" t="s">
        <v>12381</v>
      </c>
      <c r="S579" s="614"/>
      <c r="T579" s="635" t="s">
        <v>12382</v>
      </c>
      <c r="U579" s="637" t="s">
        <v>12330</v>
      </c>
      <c r="V579" s="614"/>
      <c r="W579" s="613" t="s">
        <v>12378</v>
      </c>
      <c r="X579" s="614"/>
    </row>
    <row r="580">
      <c r="A580" s="616"/>
      <c r="B580" s="621" t="s">
        <v>8647</v>
      </c>
      <c r="C580" s="618" t="s">
        <v>8648</v>
      </c>
      <c r="D580" s="607"/>
      <c r="E580" s="614"/>
      <c r="F580" s="614"/>
      <c r="G580" s="614"/>
      <c r="H580" s="613" t="s">
        <v>12310</v>
      </c>
      <c r="I580" s="614"/>
      <c r="J580" s="613" t="s">
        <v>12383</v>
      </c>
      <c r="K580" s="613" t="s">
        <v>12050</v>
      </c>
      <c r="L580" s="613" t="s">
        <v>633</v>
      </c>
      <c r="M580" s="614" t="s">
        <v>641</v>
      </c>
      <c r="N580" s="613" t="s">
        <v>11855</v>
      </c>
      <c r="O580" s="614"/>
      <c r="P580" s="613" t="s">
        <v>424</v>
      </c>
      <c r="Q580" s="614"/>
      <c r="R580" s="624" t="s">
        <v>12384</v>
      </c>
      <c r="S580" s="614"/>
      <c r="T580" s="635" t="s">
        <v>368</v>
      </c>
      <c r="U580" s="637" t="s">
        <v>12330</v>
      </c>
      <c r="V580" s="614"/>
      <c r="W580" s="613" t="s">
        <v>12378</v>
      </c>
      <c r="X580" s="614"/>
    </row>
    <row r="581">
      <c r="A581" s="616"/>
      <c r="B581" s="621" t="s">
        <v>8660</v>
      </c>
      <c r="C581" s="618" t="s">
        <v>8661</v>
      </c>
      <c r="D581" s="607"/>
      <c r="E581" s="614"/>
      <c r="F581" s="614"/>
      <c r="G581" s="614"/>
      <c r="H581" s="613" t="s">
        <v>12314</v>
      </c>
      <c r="I581" s="614"/>
      <c r="J581" s="613" t="s">
        <v>11740</v>
      </c>
      <c r="K581" s="613" t="s">
        <v>12236</v>
      </c>
      <c r="L581" s="613" t="s">
        <v>633</v>
      </c>
      <c r="M581" s="614" t="s">
        <v>641</v>
      </c>
      <c r="N581" s="613" t="s">
        <v>12385</v>
      </c>
      <c r="O581" s="614"/>
      <c r="P581" s="613" t="s">
        <v>424</v>
      </c>
      <c r="Q581" s="614"/>
      <c r="R581" s="624" t="s">
        <v>12386</v>
      </c>
      <c r="S581" s="614"/>
      <c r="T581" s="635" t="s">
        <v>368</v>
      </c>
      <c r="U581" s="637" t="s">
        <v>12330</v>
      </c>
      <c r="V581" s="614"/>
      <c r="W581" s="613" t="s">
        <v>12378</v>
      </c>
      <c r="X581" s="614"/>
    </row>
    <row r="582">
      <c r="A582" s="616"/>
      <c r="B582" s="621" t="s">
        <v>8681</v>
      </c>
      <c r="C582" s="618" t="s">
        <v>8682</v>
      </c>
      <c r="D582" s="607"/>
      <c r="E582" s="614"/>
      <c r="F582" s="614"/>
      <c r="G582" s="614"/>
      <c r="H582" s="613" t="s">
        <v>12141</v>
      </c>
      <c r="I582" s="614"/>
      <c r="J582" s="613" t="s">
        <v>8684</v>
      </c>
      <c r="K582" s="613" t="s">
        <v>8684</v>
      </c>
      <c r="L582" s="613" t="s">
        <v>633</v>
      </c>
      <c r="M582" s="614" t="s">
        <v>641</v>
      </c>
      <c r="N582" s="613" t="s">
        <v>12142</v>
      </c>
      <c r="O582" s="614"/>
      <c r="P582" s="613" t="s">
        <v>424</v>
      </c>
      <c r="Q582" s="614"/>
      <c r="R582" s="624" t="s">
        <v>12387</v>
      </c>
      <c r="S582" s="614"/>
      <c r="T582" s="635" t="s">
        <v>368</v>
      </c>
      <c r="U582" s="637" t="s">
        <v>12330</v>
      </c>
      <c r="V582" s="614"/>
      <c r="W582" s="613" t="s">
        <v>12323</v>
      </c>
      <c r="X582" s="614"/>
    </row>
    <row r="583">
      <c r="A583" s="616"/>
      <c r="B583" s="621" t="s">
        <v>8694</v>
      </c>
      <c r="C583" s="618" t="s">
        <v>8695</v>
      </c>
      <c r="D583" s="607"/>
      <c r="E583" s="614"/>
      <c r="F583" s="614"/>
      <c r="G583" s="614"/>
      <c r="H583" s="613" t="s">
        <v>12144</v>
      </c>
      <c r="I583" s="614"/>
      <c r="J583" s="613" t="s">
        <v>379</v>
      </c>
      <c r="K583" s="613" t="s">
        <v>379</v>
      </c>
      <c r="L583" s="613" t="s">
        <v>633</v>
      </c>
      <c r="M583" s="614" t="s">
        <v>641</v>
      </c>
      <c r="N583" s="613" t="s">
        <v>11855</v>
      </c>
      <c r="O583" s="614"/>
      <c r="P583" s="613" t="s">
        <v>424</v>
      </c>
      <c r="Q583" s="614"/>
      <c r="R583" s="624" t="s">
        <v>12059</v>
      </c>
      <c r="S583" s="614"/>
      <c r="T583" s="635" t="s">
        <v>368</v>
      </c>
      <c r="U583" s="637" t="s">
        <v>12330</v>
      </c>
      <c r="V583" s="614"/>
      <c r="W583" s="613" t="s">
        <v>12324</v>
      </c>
      <c r="X583" s="614"/>
    </row>
    <row r="584">
      <c r="A584" s="631"/>
      <c r="B584" s="631"/>
      <c r="C584" s="631"/>
      <c r="D584" s="607"/>
      <c r="E584" s="614"/>
      <c r="F584" s="614"/>
      <c r="G584" s="614"/>
      <c r="H584" s="613" t="s">
        <v>255</v>
      </c>
      <c r="I584" s="614"/>
      <c r="J584" s="614"/>
      <c r="K584" s="614"/>
      <c r="L584" s="614"/>
      <c r="M584" s="614"/>
      <c r="N584" s="614"/>
      <c r="O584" s="614"/>
      <c r="P584" s="614"/>
      <c r="Q584" s="614"/>
      <c r="R584" s="624" t="s">
        <v>619</v>
      </c>
      <c r="S584" s="614"/>
      <c r="T584" s="635"/>
      <c r="U584" s="637" t="s">
        <v>12330</v>
      </c>
      <c r="V584" s="614"/>
      <c r="W584" s="614"/>
      <c r="X584" s="614"/>
    </row>
    <row r="585">
      <c r="A585" s="631" t="s">
        <v>12388</v>
      </c>
      <c r="B585" s="612"/>
      <c r="C585" s="612"/>
      <c r="D585" s="607"/>
      <c r="E585" s="614"/>
      <c r="F585" s="614"/>
      <c r="G585" s="614"/>
      <c r="H585" s="613" t="s">
        <v>255</v>
      </c>
      <c r="I585" s="614"/>
      <c r="J585" s="613" t="s">
        <v>576</v>
      </c>
      <c r="K585" s="637" t="s">
        <v>394</v>
      </c>
      <c r="L585" s="614"/>
      <c r="M585" s="614"/>
      <c r="N585" s="614"/>
      <c r="O585" s="614"/>
      <c r="P585" s="614"/>
      <c r="Q585" s="614"/>
      <c r="R585" s="624" t="s">
        <v>619</v>
      </c>
      <c r="S585" s="614"/>
      <c r="T585" s="635"/>
      <c r="U585" s="637" t="s">
        <v>12330</v>
      </c>
      <c r="V585" s="614"/>
      <c r="W585" s="614"/>
      <c r="X585" s="614"/>
    </row>
    <row r="586">
      <c r="A586" s="616"/>
      <c r="B586" s="621" t="s">
        <v>8373</v>
      </c>
      <c r="C586" s="618" t="s">
        <v>8376</v>
      </c>
      <c r="D586" s="607"/>
      <c r="E586" s="614"/>
      <c r="F586" s="614"/>
      <c r="G586" s="614"/>
      <c r="H586" s="613" t="s">
        <v>12389</v>
      </c>
      <c r="I586" s="614"/>
      <c r="J586" s="613" t="s">
        <v>12390</v>
      </c>
      <c r="K586" s="637" t="s">
        <v>12391</v>
      </c>
      <c r="L586" s="613" t="s">
        <v>12392</v>
      </c>
      <c r="M586" s="614" t="s">
        <v>641</v>
      </c>
      <c r="N586" s="613" t="s">
        <v>12393</v>
      </c>
      <c r="O586" s="614"/>
      <c r="P586" s="613" t="s">
        <v>12394</v>
      </c>
      <c r="Q586" s="614"/>
      <c r="R586" s="624" t="s">
        <v>12395</v>
      </c>
      <c r="S586" s="614"/>
      <c r="T586" s="635" t="s">
        <v>12396</v>
      </c>
      <c r="U586" s="637" t="s">
        <v>12330</v>
      </c>
      <c r="V586" s="614"/>
      <c r="W586" s="614"/>
      <c r="X586" s="614"/>
    </row>
    <row r="587">
      <c r="A587" s="616"/>
      <c r="B587" s="621" t="s">
        <v>8397</v>
      </c>
      <c r="C587" s="618" t="s">
        <v>8398</v>
      </c>
      <c r="D587" s="607"/>
      <c r="E587" s="614"/>
      <c r="F587" s="614"/>
      <c r="G587" s="614"/>
      <c r="H587" s="613" t="s">
        <v>12258</v>
      </c>
      <c r="I587" s="614"/>
      <c r="J587" s="613" t="s">
        <v>8733</v>
      </c>
      <c r="K587" s="613" t="s">
        <v>8733</v>
      </c>
      <c r="L587" s="613" t="s">
        <v>12169</v>
      </c>
      <c r="M587" s="614" t="s">
        <v>641</v>
      </c>
      <c r="N587" s="613" t="s">
        <v>11774</v>
      </c>
      <c r="O587" s="614"/>
      <c r="P587" s="613" t="s">
        <v>12079</v>
      </c>
      <c r="Q587" s="614"/>
      <c r="R587" s="624" t="s">
        <v>11963</v>
      </c>
      <c r="S587" s="614"/>
      <c r="T587" s="635" t="s">
        <v>12401</v>
      </c>
      <c r="U587" s="637" t="s">
        <v>12330</v>
      </c>
      <c r="V587" s="614"/>
      <c r="W587" s="614"/>
      <c r="X587" s="614"/>
    </row>
    <row r="588">
      <c r="A588" s="616"/>
      <c r="B588" s="621" t="s">
        <v>8418</v>
      </c>
      <c r="C588" s="618" t="s">
        <v>8419</v>
      </c>
      <c r="D588" s="607"/>
      <c r="E588" s="614"/>
      <c r="F588" s="614"/>
      <c r="G588" s="614"/>
      <c r="H588" s="613" t="s">
        <v>12081</v>
      </c>
      <c r="I588" s="614"/>
      <c r="J588" s="613" t="s">
        <v>12402</v>
      </c>
      <c r="K588" s="613" t="s">
        <v>11969</v>
      </c>
      <c r="L588" s="613" t="s">
        <v>12403</v>
      </c>
      <c r="M588" s="614" t="s">
        <v>641</v>
      </c>
      <c r="N588" s="613" t="s">
        <v>11779</v>
      </c>
      <c r="O588" s="614"/>
      <c r="P588" s="613" t="s">
        <v>11972</v>
      </c>
      <c r="Q588" s="614"/>
      <c r="R588" s="624" t="s">
        <v>12404</v>
      </c>
      <c r="S588" s="614"/>
      <c r="T588" s="635" t="s">
        <v>368</v>
      </c>
      <c r="U588" s="637" t="s">
        <v>12330</v>
      </c>
      <c r="V588" s="614"/>
      <c r="W588" s="614"/>
      <c r="X588" s="614"/>
    </row>
    <row r="589">
      <c r="A589" s="616"/>
      <c r="B589" s="621" t="s">
        <v>8443</v>
      </c>
      <c r="C589" s="618" t="s">
        <v>8444</v>
      </c>
      <c r="D589" s="607"/>
      <c r="E589" s="614"/>
      <c r="F589" s="614"/>
      <c r="G589" s="614"/>
      <c r="H589" s="613" t="s">
        <v>11978</v>
      </c>
      <c r="I589" s="614"/>
      <c r="J589" s="613" t="s">
        <v>576</v>
      </c>
      <c r="K589" s="637" t="s">
        <v>394</v>
      </c>
      <c r="L589" s="613" t="s">
        <v>633</v>
      </c>
      <c r="M589" s="614" t="s">
        <v>641</v>
      </c>
      <c r="N589" s="613" t="s">
        <v>626</v>
      </c>
      <c r="O589" s="614"/>
      <c r="P589" s="613" t="s">
        <v>424</v>
      </c>
      <c r="Q589" s="614"/>
      <c r="R589" s="624" t="s">
        <v>619</v>
      </c>
      <c r="S589" s="614"/>
      <c r="T589" s="635" t="s">
        <v>12405</v>
      </c>
      <c r="U589" s="637" t="s">
        <v>12330</v>
      </c>
      <c r="V589" s="614"/>
      <c r="W589" s="614"/>
      <c r="X589" s="614"/>
    </row>
    <row r="590">
      <c r="A590" s="616"/>
      <c r="B590" s="621" t="s">
        <v>8456</v>
      </c>
      <c r="C590" s="618" t="s">
        <v>8457</v>
      </c>
      <c r="D590" s="607"/>
      <c r="E590" s="614"/>
      <c r="F590" s="614"/>
      <c r="G590" s="614"/>
      <c r="H590" s="613" t="s">
        <v>11981</v>
      </c>
      <c r="I590" s="614"/>
      <c r="J590" s="755">
        <v>43748.0</v>
      </c>
      <c r="K590" s="627">
        <v>43746.0</v>
      </c>
      <c r="L590" s="613" t="s">
        <v>11982</v>
      </c>
      <c r="M590" s="614" t="s">
        <v>641</v>
      </c>
      <c r="N590" s="613" t="s">
        <v>11788</v>
      </c>
      <c r="O590" s="614"/>
      <c r="P590" s="613" t="s">
        <v>11986</v>
      </c>
      <c r="Q590" s="614"/>
      <c r="R590" s="624" t="s">
        <v>11987</v>
      </c>
      <c r="S590" s="614"/>
      <c r="T590" s="635" t="s">
        <v>12090</v>
      </c>
      <c r="U590" s="637" t="s">
        <v>12330</v>
      </c>
      <c r="V590" s="614"/>
      <c r="W590" s="614"/>
      <c r="X590" s="614"/>
    </row>
    <row r="591">
      <c r="A591" s="616"/>
      <c r="B591" s="621" t="s">
        <v>8478</v>
      </c>
      <c r="C591" s="618" t="s">
        <v>8480</v>
      </c>
      <c r="D591" s="607"/>
      <c r="E591" s="614"/>
      <c r="F591" s="614"/>
      <c r="G591" s="614"/>
      <c r="H591" s="613" t="s">
        <v>11978</v>
      </c>
      <c r="I591" s="614"/>
      <c r="J591" s="613" t="s">
        <v>576</v>
      </c>
      <c r="K591" s="637" t="s">
        <v>394</v>
      </c>
      <c r="L591" s="613" t="s">
        <v>633</v>
      </c>
      <c r="M591" s="614" t="s">
        <v>641</v>
      </c>
      <c r="N591" s="613" t="s">
        <v>626</v>
      </c>
      <c r="O591" s="614"/>
      <c r="P591" s="613" t="s">
        <v>424</v>
      </c>
      <c r="Q591" s="614"/>
      <c r="R591" s="624" t="s">
        <v>619</v>
      </c>
      <c r="S591" s="614"/>
      <c r="T591" s="635" t="s">
        <v>12408</v>
      </c>
      <c r="U591" s="637" t="s">
        <v>12330</v>
      </c>
      <c r="V591" s="614"/>
      <c r="W591" s="614"/>
      <c r="X591" s="614"/>
    </row>
    <row r="592">
      <c r="A592" s="616"/>
      <c r="B592" s="621" t="s">
        <v>8485</v>
      </c>
      <c r="C592" s="618" t="s">
        <v>8486</v>
      </c>
      <c r="D592" s="607"/>
      <c r="E592" s="614"/>
      <c r="F592" s="614"/>
      <c r="G592" s="614"/>
      <c r="H592" s="613" t="s">
        <v>11981</v>
      </c>
      <c r="I592" s="614"/>
      <c r="J592" s="755">
        <v>43748.0</v>
      </c>
      <c r="K592" s="627">
        <v>43746.0</v>
      </c>
      <c r="L592" s="613" t="s">
        <v>11982</v>
      </c>
      <c r="M592" s="614" t="s">
        <v>641</v>
      </c>
      <c r="N592" s="613" t="s">
        <v>11788</v>
      </c>
      <c r="O592" s="614"/>
      <c r="P592" s="613" t="s">
        <v>424</v>
      </c>
      <c r="Q592" s="614"/>
      <c r="R592" s="624" t="s">
        <v>11987</v>
      </c>
      <c r="S592" s="614"/>
      <c r="T592" s="635" t="s">
        <v>12409</v>
      </c>
      <c r="U592" s="637" t="s">
        <v>12330</v>
      </c>
      <c r="V592" s="614"/>
      <c r="W592" s="614"/>
      <c r="X592" s="614"/>
    </row>
    <row r="593">
      <c r="A593" s="616"/>
      <c r="B593" s="621" t="s">
        <v>8768</v>
      </c>
      <c r="C593" s="618" t="s">
        <v>8502</v>
      </c>
      <c r="D593" s="607"/>
      <c r="E593" s="614"/>
      <c r="F593" s="614"/>
      <c r="G593" s="614"/>
      <c r="H593" s="613" t="s">
        <v>12411</v>
      </c>
      <c r="I593" s="614"/>
      <c r="J593" s="613" t="s">
        <v>12412</v>
      </c>
      <c r="K593" s="613" t="s">
        <v>12413</v>
      </c>
      <c r="L593" s="613" t="s">
        <v>12414</v>
      </c>
      <c r="M593" s="614" t="s">
        <v>641</v>
      </c>
      <c r="N593" s="613" t="s">
        <v>12415</v>
      </c>
      <c r="O593" s="614"/>
      <c r="P593" s="613" t="s">
        <v>12416</v>
      </c>
      <c r="Q593" s="614"/>
      <c r="R593" s="624" t="s">
        <v>12404</v>
      </c>
      <c r="S593" s="614"/>
      <c r="T593" s="635" t="s">
        <v>12417</v>
      </c>
      <c r="U593" s="637" t="s">
        <v>12330</v>
      </c>
      <c r="V593" s="614"/>
      <c r="W593" s="614"/>
      <c r="X593" s="614"/>
    </row>
    <row r="594">
      <c r="A594" s="616"/>
      <c r="B594" s="621" t="s">
        <v>8522</v>
      </c>
      <c r="C594" s="618" t="s">
        <v>8523</v>
      </c>
      <c r="D594" s="607"/>
      <c r="E594" s="614"/>
      <c r="F594" s="614"/>
      <c r="G594" s="614"/>
      <c r="H594" s="613" t="s">
        <v>12418</v>
      </c>
      <c r="I594" s="614"/>
      <c r="J594" s="613" t="s">
        <v>12412</v>
      </c>
      <c r="K594" s="613" t="s">
        <v>12419</v>
      </c>
      <c r="L594" s="613" t="s">
        <v>12420</v>
      </c>
      <c r="M594" s="614" t="s">
        <v>641</v>
      </c>
      <c r="N594" s="613" t="s">
        <v>12421</v>
      </c>
      <c r="O594" s="614"/>
      <c r="P594" s="613" t="s">
        <v>12422</v>
      </c>
      <c r="Q594" s="614"/>
      <c r="R594" s="624" t="s">
        <v>12423</v>
      </c>
      <c r="S594" s="614"/>
      <c r="T594" s="635" t="s">
        <v>12417</v>
      </c>
      <c r="U594" s="637" t="s">
        <v>12330</v>
      </c>
      <c r="V594" s="614"/>
      <c r="W594" s="614"/>
      <c r="X594" s="614"/>
    </row>
    <row r="595">
      <c r="A595" s="616"/>
      <c r="B595" s="621" t="s">
        <v>8543</v>
      </c>
      <c r="C595" s="618" t="s">
        <v>8544</v>
      </c>
      <c r="D595" s="607"/>
      <c r="E595" s="614"/>
      <c r="F595" s="614"/>
      <c r="G595" s="614"/>
      <c r="H595" s="613" t="s">
        <v>12289</v>
      </c>
      <c r="I595" s="614"/>
      <c r="J595" s="613" t="s">
        <v>379</v>
      </c>
      <c r="K595" s="613" t="s">
        <v>379</v>
      </c>
      <c r="L595" s="613" t="s">
        <v>12425</v>
      </c>
      <c r="M595" s="614" t="s">
        <v>641</v>
      </c>
      <c r="N595" s="613" t="s">
        <v>12291</v>
      </c>
      <c r="O595" s="614"/>
      <c r="P595" s="613" t="s">
        <v>12426</v>
      </c>
      <c r="Q595" s="614"/>
      <c r="R595" s="624" t="s">
        <v>12059</v>
      </c>
      <c r="S595" s="614"/>
      <c r="T595" s="635" t="s">
        <v>12427</v>
      </c>
      <c r="U595" s="637" t="s">
        <v>12330</v>
      </c>
      <c r="V595" s="614"/>
      <c r="W595" s="614"/>
      <c r="X595" s="614"/>
    </row>
    <row r="596">
      <c r="A596" s="616"/>
      <c r="B596" s="621" t="s">
        <v>8565</v>
      </c>
      <c r="C596" s="618" t="s">
        <v>8566</v>
      </c>
      <c r="D596" s="607"/>
      <c r="E596" s="614"/>
      <c r="F596" s="614"/>
      <c r="G596" s="614"/>
      <c r="H596" s="613" t="s">
        <v>12144</v>
      </c>
      <c r="I596" s="614"/>
      <c r="J596" s="613" t="s">
        <v>379</v>
      </c>
      <c r="K596" s="613" t="s">
        <v>379</v>
      </c>
      <c r="L596" s="613" t="s">
        <v>12020</v>
      </c>
      <c r="M596" s="614" t="s">
        <v>641</v>
      </c>
      <c r="N596" s="613" t="s">
        <v>12429</v>
      </c>
      <c r="O596" s="614"/>
      <c r="P596" s="613" t="s">
        <v>424</v>
      </c>
      <c r="Q596" s="614"/>
      <c r="R596" s="624" t="s">
        <v>12059</v>
      </c>
      <c r="S596" s="614"/>
      <c r="T596" s="635" t="s">
        <v>368</v>
      </c>
      <c r="U596" s="637" t="s">
        <v>12330</v>
      </c>
      <c r="V596" s="614"/>
      <c r="W596" s="614"/>
      <c r="X596" s="614"/>
    </row>
    <row r="597">
      <c r="A597" s="616"/>
      <c r="B597" s="621" t="s">
        <v>8581</v>
      </c>
      <c r="C597" s="618" t="s">
        <v>8582</v>
      </c>
      <c r="D597" s="607"/>
      <c r="E597" s="614"/>
      <c r="F597" s="614"/>
      <c r="G597" s="614"/>
      <c r="H597" s="613" t="s">
        <v>12430</v>
      </c>
      <c r="I597" s="614"/>
      <c r="J597" s="613" t="s">
        <v>12431</v>
      </c>
      <c r="K597" s="613" t="s">
        <v>12113</v>
      </c>
      <c r="L597" s="613" t="s">
        <v>633</v>
      </c>
      <c r="M597" s="614" t="s">
        <v>641</v>
      </c>
      <c r="N597" s="613" t="s">
        <v>12432</v>
      </c>
      <c r="O597" s="614"/>
      <c r="P597" s="613" t="s">
        <v>12433</v>
      </c>
      <c r="Q597" s="614"/>
      <c r="R597" s="624" t="s">
        <v>12434</v>
      </c>
      <c r="S597" s="614"/>
      <c r="T597" s="635" t="s">
        <v>12435</v>
      </c>
      <c r="U597" s="637" t="s">
        <v>12330</v>
      </c>
      <c r="V597" s="614"/>
      <c r="W597" s="614"/>
      <c r="X597" s="614"/>
    </row>
    <row r="598">
      <c r="A598" s="616"/>
      <c r="B598" s="621" t="s">
        <v>8608</v>
      </c>
      <c r="C598" s="618" t="s">
        <v>8609</v>
      </c>
      <c r="D598" s="607"/>
      <c r="E598" s="614"/>
      <c r="F598" s="614"/>
      <c r="G598" s="614"/>
      <c r="H598" s="613" t="s">
        <v>12215</v>
      </c>
      <c r="I598" s="614"/>
      <c r="J598" s="613" t="s">
        <v>12436</v>
      </c>
      <c r="K598" s="613" t="s">
        <v>12120</v>
      </c>
      <c r="L598" s="613" t="s">
        <v>633</v>
      </c>
      <c r="M598" s="614" t="s">
        <v>641</v>
      </c>
      <c r="N598" s="613" t="s">
        <v>12437</v>
      </c>
      <c r="O598" s="614"/>
      <c r="P598" s="613" t="s">
        <v>424</v>
      </c>
      <c r="Q598" s="614"/>
      <c r="R598" s="624" t="s">
        <v>12438</v>
      </c>
      <c r="S598" s="614"/>
      <c r="T598" s="635" t="s">
        <v>368</v>
      </c>
      <c r="U598" s="637" t="s">
        <v>12330</v>
      </c>
      <c r="V598" s="614"/>
      <c r="W598" s="614"/>
      <c r="X598" s="614"/>
    </row>
    <row r="599">
      <c r="A599" s="616"/>
      <c r="B599" s="621" t="s">
        <v>8625</v>
      </c>
      <c r="C599" s="618" t="s">
        <v>8626</v>
      </c>
      <c r="D599" s="607"/>
      <c r="E599" s="614"/>
      <c r="F599" s="614"/>
      <c r="G599" s="614"/>
      <c r="H599" s="613" t="s">
        <v>12379</v>
      </c>
      <c r="I599" s="614"/>
      <c r="J599" s="613" t="s">
        <v>11740</v>
      </c>
      <c r="K599" s="613" t="s">
        <v>12439</v>
      </c>
      <c r="L599" s="613" t="s">
        <v>633</v>
      </c>
      <c r="M599" s="614" t="s">
        <v>641</v>
      </c>
      <c r="N599" s="613" t="s">
        <v>12440</v>
      </c>
      <c r="O599" s="614"/>
      <c r="P599" s="613" t="s">
        <v>12441</v>
      </c>
      <c r="Q599" s="614"/>
      <c r="R599" s="624" t="s">
        <v>12442</v>
      </c>
      <c r="S599" s="614"/>
      <c r="T599" s="635" t="s">
        <v>12443</v>
      </c>
      <c r="U599" s="637" t="s">
        <v>12330</v>
      </c>
      <c r="V599" s="614"/>
      <c r="W599" s="614"/>
      <c r="X599" s="614"/>
    </row>
    <row r="600">
      <c r="A600" s="616"/>
      <c r="B600" s="621" t="s">
        <v>8647</v>
      </c>
      <c r="C600" s="618" t="s">
        <v>8648</v>
      </c>
      <c r="D600" s="607"/>
      <c r="E600" s="614"/>
      <c r="F600" s="614"/>
      <c r="G600" s="614"/>
      <c r="H600" s="613" t="s">
        <v>12444</v>
      </c>
      <c r="I600" s="614"/>
      <c r="J600" s="613" t="s">
        <v>12445</v>
      </c>
      <c r="K600" s="613" t="s">
        <v>12050</v>
      </c>
      <c r="L600" s="613" t="s">
        <v>633</v>
      </c>
      <c r="M600" s="614" t="s">
        <v>641</v>
      </c>
      <c r="N600" s="613" t="s">
        <v>11855</v>
      </c>
      <c r="O600" s="614"/>
      <c r="P600" s="613" t="s">
        <v>424</v>
      </c>
      <c r="Q600" s="614"/>
      <c r="R600" s="624" t="s">
        <v>12059</v>
      </c>
      <c r="S600" s="614"/>
      <c r="T600" s="635" t="s">
        <v>368</v>
      </c>
      <c r="U600" s="637" t="s">
        <v>12330</v>
      </c>
      <c r="V600" s="614"/>
      <c r="W600" s="614"/>
      <c r="X600" s="614"/>
    </row>
    <row r="601">
      <c r="A601" s="616"/>
      <c r="B601" s="621" t="s">
        <v>8660</v>
      </c>
      <c r="C601" s="618" t="s">
        <v>8661</v>
      </c>
      <c r="D601" s="607"/>
      <c r="E601" s="614"/>
      <c r="F601" s="614"/>
      <c r="G601" s="614"/>
      <c r="H601" s="613" t="s">
        <v>12314</v>
      </c>
      <c r="I601" s="614"/>
      <c r="J601" s="613" t="s">
        <v>11740</v>
      </c>
      <c r="K601" s="613" t="s">
        <v>12446</v>
      </c>
      <c r="L601" s="613" t="s">
        <v>633</v>
      </c>
      <c r="M601" s="614" t="s">
        <v>641</v>
      </c>
      <c r="N601" s="613" t="s">
        <v>12440</v>
      </c>
      <c r="O601" s="614"/>
      <c r="P601" s="613" t="s">
        <v>424</v>
      </c>
      <c r="Q601" s="614"/>
      <c r="R601" s="624" t="s">
        <v>12447</v>
      </c>
      <c r="S601" s="614"/>
      <c r="T601" s="635" t="s">
        <v>368</v>
      </c>
      <c r="U601" s="637" t="s">
        <v>12330</v>
      </c>
      <c r="V601" s="614"/>
      <c r="W601" s="614"/>
      <c r="X601" s="614"/>
    </row>
    <row r="602">
      <c r="A602" s="616"/>
      <c r="B602" s="621" t="s">
        <v>8681</v>
      </c>
      <c r="C602" s="618" t="s">
        <v>8682</v>
      </c>
      <c r="D602" s="607"/>
      <c r="E602" s="614"/>
      <c r="F602" s="614"/>
      <c r="G602" s="614"/>
      <c r="H602" s="613" t="s">
        <v>12141</v>
      </c>
      <c r="I602" s="614"/>
      <c r="J602" s="613" t="s">
        <v>8684</v>
      </c>
      <c r="K602" s="613" t="s">
        <v>8684</v>
      </c>
      <c r="L602" s="613" t="s">
        <v>633</v>
      </c>
      <c r="M602" s="614" t="s">
        <v>641</v>
      </c>
      <c r="N602" s="613" t="s">
        <v>11864</v>
      </c>
      <c r="O602" s="614"/>
      <c r="P602" s="613" t="s">
        <v>424</v>
      </c>
      <c r="Q602" s="614"/>
      <c r="R602" s="624" t="s">
        <v>12449</v>
      </c>
      <c r="S602" s="614"/>
      <c r="T602" s="635" t="s">
        <v>368</v>
      </c>
      <c r="U602" s="637" t="s">
        <v>12330</v>
      </c>
      <c r="V602" s="614"/>
      <c r="W602" s="614"/>
      <c r="X602" s="614"/>
    </row>
    <row r="603">
      <c r="A603" s="616"/>
      <c r="B603" s="621" t="s">
        <v>8694</v>
      </c>
      <c r="C603" s="618" t="s">
        <v>8695</v>
      </c>
      <c r="D603" s="607"/>
      <c r="E603" s="614"/>
      <c r="F603" s="614"/>
      <c r="G603" s="614"/>
      <c r="H603" s="613" t="s">
        <v>12144</v>
      </c>
      <c r="I603" s="614"/>
      <c r="J603" s="613" t="s">
        <v>379</v>
      </c>
      <c r="K603" s="613" t="s">
        <v>379</v>
      </c>
      <c r="L603" s="613" t="s">
        <v>633</v>
      </c>
      <c r="M603" s="614" t="s">
        <v>641</v>
      </c>
      <c r="N603" s="613" t="s">
        <v>11855</v>
      </c>
      <c r="O603" s="614"/>
      <c r="P603" s="613" t="s">
        <v>424</v>
      </c>
      <c r="Q603" s="614"/>
      <c r="R603" s="624" t="s">
        <v>12059</v>
      </c>
      <c r="S603" s="614"/>
      <c r="T603" s="635" t="s">
        <v>368</v>
      </c>
      <c r="U603" s="637" t="s">
        <v>12330</v>
      </c>
      <c r="V603" s="614"/>
      <c r="W603" s="614"/>
      <c r="X603" s="614"/>
    </row>
    <row r="604">
      <c r="A604" s="631"/>
      <c r="B604" s="631"/>
      <c r="C604" s="631"/>
      <c r="D604" s="607"/>
      <c r="E604" s="614"/>
      <c r="F604" s="614"/>
      <c r="G604" s="614"/>
      <c r="H604" s="646" t="s">
        <v>255</v>
      </c>
      <c r="I604" s="614"/>
      <c r="J604" s="614"/>
      <c r="K604" s="614"/>
      <c r="L604" s="614"/>
      <c r="M604" s="614"/>
      <c r="N604" s="614"/>
      <c r="O604" s="614"/>
      <c r="P604" s="614"/>
      <c r="Q604" s="614"/>
      <c r="R604" s="614"/>
      <c r="S604" s="614"/>
      <c r="T604" s="614"/>
      <c r="U604" s="614"/>
      <c r="V604" s="614"/>
      <c r="W604" s="614"/>
      <c r="X604" s="614"/>
    </row>
    <row r="605">
      <c r="A605" s="631"/>
      <c r="B605" s="631"/>
      <c r="C605" s="631"/>
      <c r="D605" s="607"/>
      <c r="E605" s="614"/>
      <c r="F605" s="614"/>
      <c r="G605" s="614"/>
      <c r="H605" s="646" t="s">
        <v>255</v>
      </c>
      <c r="I605" s="614"/>
      <c r="J605" s="614"/>
      <c r="K605" s="614"/>
      <c r="L605" s="614"/>
      <c r="M605" s="614"/>
      <c r="N605" s="614"/>
      <c r="O605" s="614"/>
      <c r="P605" s="614"/>
      <c r="Q605" s="614"/>
      <c r="R605" s="614"/>
      <c r="S605" s="614"/>
      <c r="T605" s="614"/>
      <c r="U605" s="614"/>
      <c r="V605" s="614"/>
      <c r="W605" s="614"/>
      <c r="X605" s="614"/>
    </row>
    <row r="606">
      <c r="A606" s="623" t="s">
        <v>12453</v>
      </c>
      <c r="D606" s="647" t="s">
        <v>12454</v>
      </c>
      <c r="E606" s="775" t="s">
        <v>12455</v>
      </c>
      <c r="F606" s="614"/>
      <c r="G606" s="613" t="s">
        <v>12457</v>
      </c>
      <c r="H606" s="613" t="s">
        <v>12458</v>
      </c>
      <c r="I606" s="637" t="s">
        <v>12459</v>
      </c>
      <c r="J606" s="613" t="s">
        <v>12460</v>
      </c>
      <c r="K606" s="613" t="s">
        <v>12461</v>
      </c>
      <c r="L606" s="613" t="s">
        <v>12462</v>
      </c>
      <c r="M606" s="614"/>
      <c r="N606" s="613" t="s">
        <v>12463</v>
      </c>
      <c r="O606" s="613" t="s">
        <v>12464</v>
      </c>
      <c r="P606" s="649" t="s">
        <v>12465</v>
      </c>
      <c r="Q606" s="776" t="s">
        <v>12466</v>
      </c>
      <c r="R606" s="613" t="s">
        <v>12467</v>
      </c>
      <c r="S606" s="614"/>
      <c r="T606" s="613" t="s">
        <v>12468</v>
      </c>
      <c r="U606" s="777" t="s">
        <v>12469</v>
      </c>
      <c r="V606" s="614"/>
      <c r="W606" s="613" t="s">
        <v>12470</v>
      </c>
      <c r="X606" s="613" t="s">
        <v>12471</v>
      </c>
    </row>
    <row r="607">
      <c r="A607" s="623" t="s">
        <v>12472</v>
      </c>
      <c r="D607" s="607"/>
      <c r="E607" s="613" t="s">
        <v>12473</v>
      </c>
      <c r="F607" s="614"/>
      <c r="G607" s="613" t="s">
        <v>12474</v>
      </c>
      <c r="H607" s="613" t="s">
        <v>12475</v>
      </c>
      <c r="I607" s="778" t="s">
        <v>12476</v>
      </c>
      <c r="J607" s="625" t="s">
        <v>12478</v>
      </c>
      <c r="K607" s="613" t="s">
        <v>12479</v>
      </c>
      <c r="L607" s="613" t="s">
        <v>12480</v>
      </c>
      <c r="M607" s="614"/>
      <c r="N607" s="613" t="s">
        <v>12481</v>
      </c>
      <c r="O607" s="613" t="s">
        <v>12482</v>
      </c>
      <c r="P607" s="613" t="s">
        <v>12483</v>
      </c>
      <c r="Q607" s="613" t="s">
        <v>12486</v>
      </c>
      <c r="R607" s="613" t="s">
        <v>12487</v>
      </c>
      <c r="S607" s="614"/>
      <c r="T607" s="613" t="s">
        <v>12488</v>
      </c>
      <c r="U607" s="777" t="s">
        <v>12489</v>
      </c>
      <c r="V607" s="614"/>
      <c r="W607" s="613" t="s">
        <v>12490</v>
      </c>
      <c r="X607" s="613" t="s">
        <v>12491</v>
      </c>
    </row>
    <row r="608">
      <c r="A608" s="623" t="s">
        <v>12492</v>
      </c>
      <c r="D608" s="607"/>
      <c r="E608" s="613" t="s">
        <v>12493</v>
      </c>
      <c r="F608" s="613"/>
      <c r="G608" s="613" t="s">
        <v>12494</v>
      </c>
      <c r="H608" s="613" t="s">
        <v>12495</v>
      </c>
      <c r="I608" s="779" t="s">
        <v>12496</v>
      </c>
      <c r="J608" s="613" t="s">
        <v>12497</v>
      </c>
      <c r="K608" s="614"/>
      <c r="L608" s="613" t="s">
        <v>12498</v>
      </c>
      <c r="M608" s="614"/>
      <c r="N608" s="613" t="s">
        <v>12499</v>
      </c>
      <c r="O608" s="613" t="s">
        <v>12500</v>
      </c>
      <c r="P608" s="614"/>
      <c r="Q608" s="613" t="s">
        <v>1540</v>
      </c>
      <c r="R608" s="613" t="s">
        <v>12501</v>
      </c>
      <c r="S608" s="613" t="s">
        <v>12502</v>
      </c>
      <c r="T608" s="613" t="s">
        <v>12503</v>
      </c>
      <c r="U608" s="777" t="s">
        <v>12504</v>
      </c>
      <c r="V608" s="613" t="s">
        <v>12505</v>
      </c>
      <c r="W608" s="613" t="s">
        <v>12506</v>
      </c>
      <c r="X608" s="614"/>
    </row>
    <row r="609">
      <c r="A609" s="631"/>
      <c r="B609" s="631"/>
      <c r="C609" s="631"/>
      <c r="D609" s="607"/>
      <c r="E609" s="613"/>
      <c r="F609" s="614"/>
      <c r="G609" s="614"/>
      <c r="H609" s="613" t="s">
        <v>12507</v>
      </c>
      <c r="I609" s="779"/>
      <c r="J609" s="614"/>
      <c r="K609" s="614"/>
      <c r="L609" s="614"/>
      <c r="M609" s="614"/>
      <c r="N609" s="614"/>
      <c r="O609" s="614"/>
      <c r="P609" s="614"/>
      <c r="Q609" s="614"/>
      <c r="R609" s="614"/>
      <c r="S609" s="614"/>
      <c r="T609" s="614"/>
      <c r="U609" s="777"/>
      <c r="V609" s="614"/>
      <c r="W609" s="614"/>
      <c r="X609" s="614"/>
    </row>
    <row r="610">
      <c r="A610" s="631"/>
      <c r="B610" s="631"/>
      <c r="C610" s="631"/>
      <c r="D610" s="607"/>
      <c r="E610" s="614"/>
      <c r="F610" s="614" t="str">
        <f>+ Lấy danh sách nhân viên</f>
        <v>#ERROR!</v>
      </c>
      <c r="G610" s="614"/>
      <c r="H610" s="781" t="s">
        <v>12511</v>
      </c>
      <c r="I610" s="782"/>
      <c r="J610" s="614"/>
      <c r="K610" s="614"/>
      <c r="L610" s="614"/>
      <c r="M610" s="614"/>
      <c r="N610" s="614"/>
      <c r="O610" s="614"/>
      <c r="P610" s="614"/>
      <c r="Q610" s="614"/>
      <c r="R610" s="614"/>
      <c r="S610" s="614"/>
      <c r="T610" s="614"/>
      <c r="U610" s="783"/>
      <c r="V610" s="614"/>
      <c r="W610" s="614"/>
      <c r="X610" s="614"/>
    </row>
    <row r="611">
      <c r="A611" s="631"/>
      <c r="B611" s="631"/>
      <c r="C611" s="631"/>
      <c r="D611" s="607"/>
      <c r="E611" s="614"/>
      <c r="F611" s="614" t="str">
        <f>+ Lấy danh sách phòng ban</f>
        <v>#ERROR!</v>
      </c>
      <c r="G611" s="614"/>
      <c r="H611" s="614"/>
      <c r="I611" s="779"/>
      <c r="J611" s="614"/>
      <c r="K611" s="614"/>
      <c r="L611" s="614"/>
      <c r="M611" s="614"/>
      <c r="N611" s="614"/>
      <c r="O611" s="614"/>
      <c r="P611" s="614"/>
      <c r="Q611" s="614"/>
      <c r="R611" s="614"/>
      <c r="S611" s="614"/>
      <c r="T611" s="614"/>
      <c r="U611" s="777"/>
      <c r="V611" s="614"/>
      <c r="W611" s="614"/>
      <c r="X611" s="614"/>
    </row>
    <row r="612">
      <c r="A612" s="631"/>
      <c r="B612" s="631"/>
      <c r="C612" s="631"/>
      <c r="D612" s="607"/>
      <c r="E612" s="614"/>
      <c r="F612" s="614" t="str">
        <f>+ Lấy danh sách công việc ứng với từng vị trí</f>
        <v>#ERROR!</v>
      </c>
      <c r="G612" s="614"/>
      <c r="H612" s="614"/>
      <c r="I612" s="782"/>
      <c r="J612" s="614"/>
      <c r="K612" s="614"/>
      <c r="L612" s="614"/>
      <c r="M612" s="614"/>
      <c r="N612" s="614"/>
      <c r="O612" s="614"/>
      <c r="P612" s="614"/>
      <c r="Q612" s="614"/>
      <c r="R612" s="614"/>
      <c r="S612" s="614"/>
      <c r="T612" s="614"/>
      <c r="U612" s="783"/>
      <c r="V612" s="614"/>
      <c r="W612" s="614"/>
      <c r="X612" s="614"/>
    </row>
    <row r="613">
      <c r="A613" s="631"/>
      <c r="B613" s="631"/>
      <c r="C613" s="631"/>
      <c r="D613" s="607"/>
      <c r="E613" s="614"/>
      <c r="F613" s="614" t="str">
        <f>+ Lấy danh sách dự án</f>
        <v>#ERROR!</v>
      </c>
      <c r="G613" s="614"/>
      <c r="H613" s="614"/>
      <c r="I613" s="784"/>
      <c r="J613" s="614"/>
      <c r="K613" s="614"/>
      <c r="L613" s="614"/>
      <c r="M613" s="614"/>
      <c r="N613" s="614"/>
      <c r="O613" s="614"/>
      <c r="P613" s="614"/>
      <c r="Q613" s="614"/>
      <c r="R613" s="614"/>
      <c r="S613" s="614"/>
      <c r="T613" s="614"/>
      <c r="U613" s="777"/>
      <c r="V613" s="614"/>
      <c r="W613" s="614"/>
      <c r="X613" s="614"/>
    </row>
    <row r="614">
      <c r="A614" s="631"/>
      <c r="B614" s="631"/>
      <c r="C614" s="631"/>
      <c r="D614" s="607"/>
      <c r="E614" s="614"/>
      <c r="F614" s="614" t="str">
        <f>+ Lấy danh sách chấm công</f>
        <v>#ERROR!</v>
      </c>
      <c r="G614" s="614"/>
      <c r="H614" s="614"/>
      <c r="I614" s="785"/>
      <c r="J614" s="614"/>
      <c r="K614" s="614"/>
      <c r="L614" s="614"/>
      <c r="M614" s="614"/>
      <c r="N614" s="614"/>
      <c r="O614" s="614"/>
      <c r="P614" s="614"/>
      <c r="Q614" s="614"/>
      <c r="R614" s="614"/>
      <c r="S614" s="614"/>
      <c r="T614" s="614"/>
      <c r="U614" s="783"/>
      <c r="V614" s="614"/>
      <c r="W614" s="614"/>
      <c r="X614" s="614"/>
    </row>
    <row r="615">
      <c r="A615" s="631"/>
      <c r="B615" s="631"/>
      <c r="C615" s="631"/>
      <c r="D615" s="607"/>
      <c r="E615" s="613" t="s">
        <v>12517</v>
      </c>
      <c r="F615" s="614"/>
      <c r="G615" s="614"/>
      <c r="H615" s="614"/>
      <c r="I615" s="784"/>
      <c r="J615" s="614"/>
      <c r="K615" s="614"/>
      <c r="L615" s="614"/>
      <c r="M615" s="614"/>
      <c r="N615" s="614"/>
      <c r="O615" s="614"/>
      <c r="P615" s="614"/>
      <c r="Q615" s="614"/>
      <c r="R615" s="614"/>
      <c r="S615" s="614"/>
      <c r="T615" s="614"/>
      <c r="U615" s="777"/>
      <c r="V615" s="614"/>
      <c r="W615" s="614"/>
      <c r="X615" s="614"/>
    </row>
    <row r="616">
      <c r="A616" s="631"/>
      <c r="B616" s="631"/>
      <c r="C616" s="631"/>
      <c r="D616" s="607"/>
      <c r="E616" s="614"/>
      <c r="F616" s="614" t="str">
        <f>+ Sử dụng để lấy dữ liệu trên server để thao tác sửa và cập nhật dữ liệu</f>
        <v>#ERROR!</v>
      </c>
      <c r="G616" s="614"/>
      <c r="H616" s="614"/>
      <c r="I616" s="785"/>
      <c r="J616" s="614"/>
      <c r="K616" s="614"/>
      <c r="L616" s="614"/>
      <c r="M616" s="614"/>
      <c r="N616" s="614"/>
      <c r="O616" s="614"/>
      <c r="P616" s="614"/>
      <c r="Q616" s="614"/>
      <c r="R616" s="614"/>
      <c r="S616" s="614"/>
      <c r="T616" s="614"/>
      <c r="U616" s="783"/>
      <c r="V616" s="614"/>
      <c r="W616" s="614"/>
      <c r="X616" s="614"/>
    </row>
    <row r="617">
      <c r="A617" s="631"/>
      <c r="B617" s="631"/>
      <c r="C617" s="631"/>
      <c r="D617" s="607"/>
      <c r="E617" s="614"/>
      <c r="F617" s="614" t="str">
        <f>+ Tính các KIP và các yêu cầu từ client</f>
        <v>#ERROR!</v>
      </c>
      <c r="G617" s="614"/>
      <c r="H617" s="614"/>
      <c r="I617" s="784"/>
      <c r="J617" s="614"/>
      <c r="K617" s="614"/>
      <c r="L617" s="614"/>
      <c r="M617" s="614"/>
      <c r="N617" s="614"/>
      <c r="O617" s="614"/>
      <c r="P617" s="614"/>
      <c r="Q617" s="614"/>
      <c r="R617" s="614"/>
      <c r="S617" s="614"/>
      <c r="T617" s="614"/>
      <c r="U617" s="777"/>
      <c r="V617" s="614"/>
      <c r="W617" s="614"/>
      <c r="X617" s="614"/>
    </row>
    <row r="618">
      <c r="A618" s="631"/>
      <c r="B618" s="631"/>
      <c r="C618" s="631"/>
      <c r="D618" s="607"/>
      <c r="E618" s="614"/>
      <c r="F618" s="614"/>
      <c r="G618" s="614"/>
      <c r="H618" s="614"/>
      <c r="I618" s="785"/>
      <c r="J618" s="614"/>
      <c r="K618" s="614"/>
      <c r="L618" s="614"/>
      <c r="M618" s="614"/>
      <c r="N618" s="614"/>
      <c r="O618" s="614"/>
      <c r="P618" s="614"/>
      <c r="Q618" s="614"/>
      <c r="R618" s="614"/>
      <c r="S618" s="614"/>
      <c r="T618" s="614"/>
      <c r="U618" s="783"/>
      <c r="V618" s="614"/>
      <c r="W618" s="614"/>
      <c r="X618" s="614"/>
    </row>
    <row r="619">
      <c r="A619" s="631"/>
      <c r="B619" s="631"/>
      <c r="C619" s="631"/>
      <c r="D619" s="607"/>
      <c r="E619" s="614"/>
      <c r="F619" s="614"/>
      <c r="G619" s="614"/>
      <c r="H619" s="614"/>
      <c r="I619" s="784"/>
      <c r="J619" s="614"/>
      <c r="K619" s="614"/>
      <c r="L619" s="614"/>
      <c r="M619" s="614"/>
      <c r="N619" s="614"/>
      <c r="O619" s="614"/>
      <c r="P619" s="614"/>
      <c r="Q619" s="614"/>
      <c r="R619" s="614"/>
      <c r="S619" s="614"/>
      <c r="T619" s="614"/>
      <c r="U619" s="777"/>
      <c r="V619" s="614"/>
      <c r="W619" s="614"/>
      <c r="X619" s="614"/>
    </row>
    <row r="620">
      <c r="A620" s="631"/>
      <c r="B620" s="631"/>
      <c r="C620" s="631"/>
      <c r="D620" s="607"/>
      <c r="E620" s="614"/>
      <c r="F620" s="614"/>
      <c r="G620" s="614"/>
      <c r="H620" s="614"/>
      <c r="I620" s="614"/>
      <c r="J620" s="614"/>
      <c r="K620" s="614"/>
      <c r="L620" s="614"/>
      <c r="M620" s="614"/>
      <c r="N620" s="614"/>
      <c r="O620" s="614"/>
      <c r="P620" s="614"/>
      <c r="Q620" s="614"/>
      <c r="R620" s="614"/>
      <c r="S620" s="614"/>
      <c r="T620" s="614"/>
      <c r="U620" s="783"/>
      <c r="V620" s="614"/>
      <c r="W620" s="614"/>
      <c r="X620" s="614"/>
    </row>
    <row r="621">
      <c r="A621" s="631"/>
      <c r="B621" s="631"/>
      <c r="C621" s="631"/>
      <c r="D621" s="607"/>
      <c r="E621" s="614"/>
      <c r="F621" s="614"/>
      <c r="G621" s="614"/>
      <c r="H621" s="614"/>
      <c r="I621" s="614"/>
      <c r="J621" s="614"/>
      <c r="K621" s="614"/>
      <c r="L621" s="614"/>
      <c r="M621" s="614"/>
      <c r="N621" s="614"/>
      <c r="O621" s="614"/>
      <c r="P621" s="614"/>
      <c r="Q621" s="614"/>
      <c r="R621" s="614"/>
      <c r="S621" s="614"/>
      <c r="T621" s="614"/>
      <c r="U621" s="783"/>
      <c r="V621" s="614"/>
      <c r="W621" s="614"/>
      <c r="X621" s="614"/>
    </row>
    <row r="622">
      <c r="A622" s="631"/>
      <c r="B622" s="631"/>
      <c r="C622" s="631"/>
      <c r="D622" s="607"/>
      <c r="E622" s="614"/>
      <c r="F622" s="614"/>
      <c r="G622" s="614"/>
      <c r="H622" s="614"/>
      <c r="I622" s="614"/>
      <c r="J622" s="614"/>
      <c r="K622" s="614"/>
      <c r="L622" s="614"/>
      <c r="M622" s="614"/>
      <c r="N622" s="614"/>
      <c r="O622" s="614"/>
      <c r="P622" s="614"/>
      <c r="Q622" s="614"/>
      <c r="R622" s="614"/>
      <c r="S622" s="614"/>
      <c r="T622" s="614"/>
      <c r="U622" s="783"/>
      <c r="V622" s="614"/>
      <c r="W622" s="614"/>
      <c r="X622" s="614"/>
    </row>
    <row r="623">
      <c r="A623" s="631"/>
      <c r="B623" s="631"/>
      <c r="C623" s="631"/>
      <c r="D623" s="607"/>
      <c r="E623" s="614"/>
      <c r="F623" s="614"/>
      <c r="G623" s="614"/>
      <c r="H623" s="614"/>
      <c r="I623" s="614"/>
      <c r="J623" s="614"/>
      <c r="K623" s="614"/>
      <c r="L623" s="614"/>
      <c r="M623" s="614"/>
      <c r="N623" s="614"/>
      <c r="O623" s="614"/>
      <c r="P623" s="614"/>
      <c r="Q623" s="614"/>
      <c r="R623" s="614"/>
      <c r="S623" s="614"/>
      <c r="T623" s="614"/>
      <c r="U623" s="783"/>
      <c r="V623" s="614"/>
      <c r="W623" s="614"/>
      <c r="X623" s="614"/>
    </row>
    <row r="624">
      <c r="A624" s="631"/>
      <c r="B624" s="631"/>
      <c r="C624" s="631"/>
      <c r="D624" s="607"/>
      <c r="E624" s="614"/>
      <c r="F624" s="614"/>
      <c r="G624" s="614"/>
      <c r="H624" s="614"/>
      <c r="I624" s="614"/>
      <c r="J624" s="614"/>
      <c r="K624" s="614"/>
      <c r="L624" s="614"/>
      <c r="M624" s="614"/>
      <c r="N624" s="614"/>
      <c r="O624" s="614"/>
      <c r="P624" s="614"/>
      <c r="Q624" s="614"/>
      <c r="R624" s="614"/>
      <c r="S624" s="614"/>
      <c r="T624" s="614"/>
      <c r="U624" s="783"/>
      <c r="V624" s="614"/>
      <c r="W624" s="614"/>
      <c r="X624" s="614"/>
    </row>
    <row r="625">
      <c r="A625" s="631"/>
      <c r="B625" s="631"/>
      <c r="C625" s="631"/>
      <c r="D625" s="607"/>
      <c r="E625" s="614"/>
      <c r="F625" s="614"/>
      <c r="G625" s="614"/>
      <c r="H625" s="614"/>
      <c r="I625" s="614"/>
      <c r="J625" s="614"/>
      <c r="K625" s="614"/>
      <c r="L625" s="614"/>
      <c r="M625" s="614"/>
      <c r="N625" s="614"/>
      <c r="O625" s="614"/>
      <c r="P625" s="614"/>
      <c r="Q625" s="614"/>
      <c r="R625" s="614"/>
      <c r="S625" s="614"/>
      <c r="T625" s="614"/>
      <c r="U625" s="783"/>
      <c r="V625" s="614"/>
      <c r="W625" s="614"/>
      <c r="X625" s="614"/>
    </row>
    <row r="626">
      <c r="A626" s="631"/>
      <c r="B626" s="631"/>
      <c r="C626" s="631"/>
      <c r="D626" s="607"/>
      <c r="E626" s="614"/>
      <c r="F626" s="614"/>
      <c r="G626" s="614"/>
      <c r="H626" s="614"/>
      <c r="I626" s="614"/>
      <c r="J626" s="614"/>
      <c r="K626" s="614"/>
      <c r="L626" s="614"/>
      <c r="M626" s="614"/>
      <c r="N626" s="614"/>
      <c r="O626" s="614"/>
      <c r="P626" s="614"/>
      <c r="Q626" s="614"/>
      <c r="R626" s="614"/>
      <c r="S626" s="614"/>
      <c r="T626" s="614"/>
      <c r="U626" s="783"/>
      <c r="V626" s="614"/>
      <c r="W626" s="614"/>
      <c r="X626" s="614"/>
    </row>
    <row r="627">
      <c r="A627" s="631"/>
      <c r="B627" s="631"/>
      <c r="C627" s="631"/>
      <c r="D627" s="607"/>
      <c r="E627" s="614"/>
      <c r="F627" s="614"/>
      <c r="G627" s="614"/>
      <c r="H627" s="614"/>
      <c r="I627" s="614"/>
      <c r="J627" s="614"/>
      <c r="K627" s="614"/>
      <c r="L627" s="614"/>
      <c r="M627" s="614"/>
      <c r="N627" s="614"/>
      <c r="O627" s="614"/>
      <c r="P627" s="614"/>
      <c r="Q627" s="614"/>
      <c r="R627" s="614"/>
      <c r="S627" s="614"/>
      <c r="T627" s="614"/>
      <c r="U627" s="777"/>
      <c r="V627" s="614"/>
      <c r="W627" s="614"/>
      <c r="X627" s="614"/>
    </row>
    <row r="628">
      <c r="A628" s="631"/>
      <c r="B628" s="631"/>
      <c r="C628" s="631"/>
      <c r="D628" s="607"/>
      <c r="E628" s="614"/>
      <c r="F628" s="614"/>
      <c r="G628" s="614"/>
      <c r="H628" s="614"/>
      <c r="I628" s="614"/>
      <c r="J628" s="614"/>
      <c r="K628" s="614"/>
      <c r="L628" s="614"/>
      <c r="M628" s="614"/>
      <c r="N628" s="614"/>
      <c r="O628" s="614"/>
      <c r="P628" s="614"/>
      <c r="Q628" s="614"/>
      <c r="R628" s="614"/>
      <c r="S628" s="614"/>
      <c r="T628" s="614"/>
      <c r="U628" s="783"/>
      <c r="V628" s="614"/>
      <c r="W628" s="614"/>
      <c r="X628" s="614"/>
    </row>
    <row r="629">
      <c r="A629" s="631"/>
      <c r="B629" s="631"/>
      <c r="C629" s="631"/>
      <c r="D629" s="607"/>
      <c r="E629" s="614"/>
      <c r="F629" s="614"/>
      <c r="G629" s="614"/>
      <c r="H629" s="614"/>
      <c r="I629" s="614"/>
      <c r="J629" s="614"/>
      <c r="K629" s="614"/>
      <c r="L629" s="614"/>
      <c r="M629" s="614"/>
      <c r="N629" s="614"/>
      <c r="O629" s="614"/>
      <c r="P629" s="614"/>
      <c r="Q629" s="614"/>
      <c r="R629" s="614"/>
      <c r="S629" s="614"/>
      <c r="T629" s="614"/>
      <c r="U629" s="783"/>
      <c r="V629" s="614"/>
      <c r="W629" s="614"/>
      <c r="X629" s="614"/>
    </row>
    <row r="630">
      <c r="A630" s="631"/>
      <c r="B630" s="631"/>
      <c r="C630" s="631"/>
      <c r="D630" s="607"/>
      <c r="E630" s="614"/>
      <c r="F630" s="614"/>
      <c r="G630" s="614"/>
      <c r="H630" s="614"/>
      <c r="I630" s="614"/>
      <c r="J630" s="614"/>
      <c r="K630" s="614"/>
      <c r="L630" s="614"/>
      <c r="M630" s="614"/>
      <c r="N630" s="614"/>
      <c r="O630" s="614"/>
      <c r="P630" s="614"/>
      <c r="Q630" s="614"/>
      <c r="R630" s="614"/>
      <c r="S630" s="614"/>
      <c r="T630" s="614"/>
      <c r="U630" s="783"/>
      <c r="V630" s="614"/>
      <c r="W630" s="614"/>
      <c r="X630" s="614"/>
    </row>
    <row r="631">
      <c r="A631" s="631"/>
      <c r="B631" s="631"/>
      <c r="C631" s="631"/>
      <c r="D631" s="607"/>
      <c r="E631" s="614"/>
      <c r="F631" s="614"/>
      <c r="G631" s="614"/>
      <c r="H631" s="614"/>
      <c r="I631" s="614"/>
      <c r="J631" s="614"/>
      <c r="K631" s="614"/>
      <c r="L631" s="614"/>
      <c r="M631" s="614"/>
      <c r="N631" s="614"/>
      <c r="O631" s="614"/>
      <c r="P631" s="614"/>
      <c r="Q631" s="614"/>
      <c r="R631" s="614"/>
      <c r="S631" s="614"/>
      <c r="T631" s="614"/>
      <c r="U631" s="783"/>
      <c r="V631" s="614"/>
      <c r="W631" s="614"/>
      <c r="X631" s="614"/>
    </row>
    <row r="632">
      <c r="A632" s="631"/>
      <c r="B632" s="631"/>
      <c r="C632" s="631"/>
      <c r="D632" s="607"/>
      <c r="E632" s="614"/>
      <c r="F632" s="614"/>
      <c r="G632" s="614"/>
      <c r="H632" s="614"/>
      <c r="I632" s="614"/>
      <c r="J632" s="614"/>
      <c r="K632" s="614"/>
      <c r="L632" s="614"/>
      <c r="M632" s="614"/>
      <c r="N632" s="614"/>
      <c r="O632" s="614"/>
      <c r="P632" s="614"/>
      <c r="Q632" s="614"/>
      <c r="R632" s="614"/>
      <c r="S632" s="614"/>
      <c r="T632" s="614"/>
      <c r="U632" s="783"/>
      <c r="V632" s="614"/>
      <c r="W632" s="614"/>
      <c r="X632" s="614"/>
    </row>
    <row r="633">
      <c r="A633" s="631"/>
      <c r="B633" s="631"/>
      <c r="C633" s="631"/>
      <c r="D633" s="607"/>
      <c r="E633" s="614"/>
      <c r="F633" s="614"/>
      <c r="G633" s="614"/>
      <c r="H633" s="614"/>
      <c r="I633" s="614"/>
      <c r="J633" s="614"/>
      <c r="K633" s="614"/>
      <c r="L633" s="614"/>
      <c r="M633" s="614"/>
      <c r="N633" s="614"/>
      <c r="O633" s="614"/>
      <c r="P633" s="614"/>
      <c r="Q633" s="614"/>
      <c r="R633" s="614"/>
      <c r="S633" s="614"/>
      <c r="T633" s="614"/>
      <c r="U633" s="783"/>
      <c r="V633" s="614"/>
      <c r="W633" s="614"/>
      <c r="X633" s="614"/>
    </row>
    <row r="634">
      <c r="A634" s="631"/>
      <c r="B634" s="631"/>
      <c r="C634" s="631"/>
      <c r="D634" s="607"/>
      <c r="E634" s="614"/>
      <c r="F634" s="614"/>
      <c r="G634" s="614"/>
      <c r="H634" s="614"/>
      <c r="I634" s="614"/>
      <c r="J634" s="614"/>
      <c r="K634" s="614"/>
      <c r="L634" s="614"/>
      <c r="M634" s="614"/>
      <c r="N634" s="614"/>
      <c r="O634" s="614"/>
      <c r="P634" s="614"/>
      <c r="Q634" s="614"/>
      <c r="R634" s="614"/>
      <c r="S634" s="614"/>
      <c r="T634" s="614"/>
      <c r="U634" s="783"/>
      <c r="V634" s="614"/>
      <c r="W634" s="614"/>
      <c r="X634" s="614"/>
    </row>
    <row r="635">
      <c r="A635" s="631"/>
      <c r="B635" s="631"/>
      <c r="C635" s="631"/>
      <c r="D635" s="607"/>
      <c r="E635" s="614"/>
      <c r="F635" s="614"/>
      <c r="G635" s="614"/>
      <c r="H635" s="614"/>
      <c r="I635" s="614"/>
      <c r="J635" s="614"/>
      <c r="K635" s="614"/>
      <c r="L635" s="614"/>
      <c r="M635" s="614"/>
      <c r="N635" s="614"/>
      <c r="O635" s="614"/>
      <c r="P635" s="614"/>
      <c r="Q635" s="614"/>
      <c r="R635" s="614"/>
      <c r="S635" s="614"/>
      <c r="T635" s="614"/>
      <c r="U635" s="783"/>
      <c r="V635" s="614"/>
      <c r="W635" s="614"/>
      <c r="X635" s="614"/>
    </row>
    <row r="636">
      <c r="A636" s="631"/>
      <c r="B636" s="631"/>
      <c r="C636" s="631"/>
      <c r="D636" s="607"/>
      <c r="E636" s="614"/>
      <c r="F636" s="614"/>
      <c r="G636" s="614"/>
      <c r="H636" s="614"/>
      <c r="I636" s="614"/>
      <c r="J636" s="614"/>
      <c r="K636" s="614"/>
      <c r="L636" s="614"/>
      <c r="M636" s="614"/>
      <c r="N636" s="614"/>
      <c r="O636" s="614"/>
      <c r="P636" s="614"/>
      <c r="Q636" s="614"/>
      <c r="R636" s="614"/>
      <c r="S636" s="614"/>
      <c r="T636" s="614"/>
      <c r="U636" s="783"/>
      <c r="V636" s="614"/>
      <c r="W636" s="614"/>
      <c r="X636" s="614"/>
    </row>
    <row r="637">
      <c r="A637" s="631"/>
      <c r="B637" s="631"/>
      <c r="C637" s="631"/>
      <c r="D637" s="607"/>
      <c r="E637" s="614"/>
      <c r="F637" s="614"/>
      <c r="G637" s="614"/>
      <c r="H637" s="614"/>
      <c r="I637" s="614"/>
      <c r="J637" s="614"/>
      <c r="K637" s="614"/>
      <c r="L637" s="614"/>
      <c r="M637" s="614"/>
      <c r="N637" s="614"/>
      <c r="O637" s="614"/>
      <c r="P637" s="614"/>
      <c r="Q637" s="614"/>
      <c r="R637" s="614"/>
      <c r="S637" s="614"/>
      <c r="T637" s="614"/>
      <c r="U637" s="777"/>
      <c r="V637" s="614"/>
      <c r="W637" s="614"/>
      <c r="X637" s="614"/>
    </row>
    <row r="638">
      <c r="A638" s="631"/>
      <c r="B638" s="631"/>
      <c r="C638" s="631"/>
      <c r="D638" s="607"/>
      <c r="E638" s="614"/>
      <c r="F638" s="614"/>
      <c r="G638" s="614"/>
      <c r="H638" s="614"/>
      <c r="I638" s="614"/>
      <c r="J638" s="614"/>
      <c r="K638" s="614"/>
      <c r="L638" s="614"/>
      <c r="M638" s="614"/>
      <c r="N638" s="614"/>
      <c r="O638" s="614"/>
      <c r="P638" s="614"/>
      <c r="Q638" s="614"/>
      <c r="R638" s="614"/>
      <c r="S638" s="614"/>
      <c r="T638" s="614"/>
      <c r="U638" s="783"/>
      <c r="V638" s="614"/>
      <c r="W638" s="614"/>
      <c r="X638" s="614"/>
    </row>
    <row r="639">
      <c r="A639" s="631"/>
      <c r="B639" s="631"/>
      <c r="C639" s="631"/>
      <c r="D639" s="607"/>
      <c r="E639" s="614"/>
      <c r="F639" s="614"/>
      <c r="G639" s="614"/>
      <c r="H639" s="614"/>
      <c r="I639" s="614"/>
      <c r="J639" s="614"/>
      <c r="K639" s="614"/>
      <c r="L639" s="614"/>
      <c r="M639" s="614"/>
      <c r="N639" s="614"/>
      <c r="O639" s="614"/>
      <c r="P639" s="614"/>
      <c r="Q639" s="614"/>
      <c r="R639" s="614"/>
      <c r="S639" s="614"/>
      <c r="T639" s="614"/>
      <c r="U639" s="783"/>
      <c r="V639" s="614"/>
      <c r="W639" s="614"/>
      <c r="X639" s="614"/>
    </row>
    <row r="640">
      <c r="A640" s="631"/>
      <c r="B640" s="631"/>
      <c r="C640" s="631"/>
      <c r="D640" s="607"/>
      <c r="E640" s="614"/>
      <c r="F640" s="614"/>
      <c r="G640" s="614"/>
      <c r="H640" s="614"/>
      <c r="I640" s="614"/>
      <c r="J640" s="614"/>
      <c r="K640" s="614"/>
      <c r="L640" s="614"/>
      <c r="M640" s="614"/>
      <c r="N640" s="614"/>
      <c r="O640" s="614"/>
      <c r="P640" s="614"/>
      <c r="Q640" s="614"/>
      <c r="R640" s="614"/>
      <c r="S640" s="614"/>
      <c r="T640" s="614"/>
      <c r="U640" s="783"/>
      <c r="V640" s="614"/>
      <c r="W640" s="614"/>
      <c r="X640" s="614"/>
    </row>
    <row r="641">
      <c r="A641" s="631"/>
      <c r="B641" s="631"/>
      <c r="C641" s="631"/>
      <c r="D641" s="607"/>
      <c r="E641" s="614"/>
      <c r="F641" s="614"/>
      <c r="G641" s="614"/>
      <c r="H641" s="614"/>
      <c r="I641" s="614"/>
      <c r="J641" s="614"/>
      <c r="K641" s="614"/>
      <c r="L641" s="614"/>
      <c r="M641" s="614"/>
      <c r="N641" s="614"/>
      <c r="O641" s="614"/>
      <c r="P641" s="614"/>
      <c r="Q641" s="614"/>
      <c r="R641" s="614"/>
      <c r="S641" s="614"/>
      <c r="T641" s="614"/>
      <c r="U641" s="777"/>
      <c r="V641" s="614"/>
      <c r="W641" s="614"/>
      <c r="X641" s="614"/>
    </row>
    <row r="642">
      <c r="A642" s="631"/>
      <c r="B642" s="631"/>
      <c r="C642" s="631"/>
      <c r="D642" s="607"/>
      <c r="E642" s="614"/>
      <c r="F642" s="614"/>
      <c r="G642" s="614"/>
      <c r="H642" s="614"/>
      <c r="I642" s="614"/>
      <c r="J642" s="614"/>
      <c r="K642" s="614"/>
      <c r="L642" s="614"/>
      <c r="M642" s="614"/>
      <c r="N642" s="614"/>
      <c r="O642" s="614"/>
      <c r="P642" s="614"/>
      <c r="Q642" s="614"/>
      <c r="R642" s="614"/>
      <c r="S642" s="614"/>
      <c r="T642" s="614"/>
      <c r="U642" s="783"/>
      <c r="V642" s="614"/>
      <c r="W642" s="614"/>
      <c r="X642" s="614"/>
    </row>
    <row r="643">
      <c r="A643" s="631"/>
      <c r="B643" s="631"/>
      <c r="C643" s="631"/>
      <c r="D643" s="607"/>
      <c r="E643" s="614"/>
      <c r="F643" s="614"/>
      <c r="G643" s="614"/>
      <c r="H643" s="614"/>
      <c r="I643" s="614"/>
      <c r="J643" s="614"/>
      <c r="K643" s="614"/>
      <c r="L643" s="614"/>
      <c r="M643" s="614"/>
      <c r="N643" s="614"/>
      <c r="O643" s="614"/>
      <c r="P643" s="614"/>
      <c r="Q643" s="614"/>
      <c r="R643" s="614"/>
      <c r="S643" s="614"/>
      <c r="T643" s="614"/>
      <c r="U643" s="783"/>
      <c r="V643" s="614"/>
      <c r="W643" s="614"/>
      <c r="X643" s="614"/>
    </row>
    <row r="644">
      <c r="A644" s="631"/>
      <c r="B644" s="631"/>
      <c r="C644" s="631"/>
      <c r="D644" s="607"/>
      <c r="E644" s="614"/>
      <c r="F644" s="614"/>
      <c r="G644" s="614"/>
      <c r="H644" s="614"/>
      <c r="I644" s="614"/>
      <c r="J644" s="614"/>
      <c r="K644" s="614"/>
      <c r="L644" s="614"/>
      <c r="M644" s="614"/>
      <c r="N644" s="614"/>
      <c r="O644" s="614"/>
      <c r="P644" s="614"/>
      <c r="Q644" s="614"/>
      <c r="R644" s="614"/>
      <c r="S644" s="614"/>
      <c r="T644" s="614"/>
      <c r="U644" s="783"/>
      <c r="V644" s="614"/>
      <c r="W644" s="614"/>
      <c r="X644" s="614"/>
    </row>
    <row r="645">
      <c r="A645" s="631"/>
      <c r="B645" s="631"/>
      <c r="C645" s="631"/>
      <c r="D645" s="607"/>
      <c r="E645" s="614"/>
      <c r="F645" s="614"/>
      <c r="G645" s="614"/>
      <c r="H645" s="614"/>
      <c r="I645" s="614"/>
      <c r="J645" s="614"/>
      <c r="K645" s="614"/>
      <c r="L645" s="614"/>
      <c r="M645" s="614"/>
      <c r="N645" s="614"/>
      <c r="O645" s="614"/>
      <c r="P645" s="614"/>
      <c r="Q645" s="614"/>
      <c r="R645" s="614"/>
      <c r="S645" s="614"/>
      <c r="T645" s="614"/>
      <c r="U645" s="777"/>
      <c r="V645" s="614"/>
      <c r="W645" s="614"/>
      <c r="X645" s="614"/>
    </row>
    <row r="646">
      <c r="A646" s="631"/>
      <c r="B646" s="631"/>
      <c r="C646" s="631"/>
      <c r="D646" s="607"/>
      <c r="E646" s="614"/>
      <c r="F646" s="614"/>
      <c r="G646" s="614"/>
      <c r="H646" s="614"/>
      <c r="I646" s="614"/>
      <c r="J646" s="614"/>
      <c r="K646" s="614"/>
      <c r="L646" s="614"/>
      <c r="M646" s="614"/>
      <c r="N646" s="614"/>
      <c r="O646" s="614"/>
      <c r="P646" s="614"/>
      <c r="Q646" s="614"/>
      <c r="R646" s="614"/>
      <c r="S646" s="614"/>
      <c r="T646" s="614"/>
      <c r="U646" s="783"/>
      <c r="V646" s="614"/>
      <c r="W646" s="614"/>
      <c r="X646" s="614"/>
    </row>
    <row r="647">
      <c r="A647" s="631"/>
      <c r="B647" s="631"/>
      <c r="C647" s="631"/>
      <c r="D647" s="607"/>
      <c r="E647" s="614"/>
      <c r="F647" s="614"/>
      <c r="G647" s="614"/>
      <c r="H647" s="614"/>
      <c r="I647" s="614"/>
      <c r="J647" s="614"/>
      <c r="K647" s="614"/>
      <c r="L647" s="614"/>
      <c r="M647" s="614"/>
      <c r="N647" s="614"/>
      <c r="O647" s="614"/>
      <c r="P647" s="614"/>
      <c r="Q647" s="614"/>
      <c r="R647" s="614"/>
      <c r="S647" s="614"/>
      <c r="T647" s="614"/>
      <c r="U647" s="783"/>
      <c r="V647" s="614"/>
      <c r="W647" s="614"/>
      <c r="X647" s="614"/>
    </row>
    <row r="648">
      <c r="A648" s="631"/>
      <c r="B648" s="631"/>
      <c r="C648" s="631"/>
      <c r="D648" s="607"/>
      <c r="E648" s="614"/>
      <c r="F648" s="614"/>
      <c r="G648" s="614"/>
      <c r="H648" s="614"/>
      <c r="I648" s="614"/>
      <c r="J648" s="614"/>
      <c r="K648" s="614"/>
      <c r="L648" s="614"/>
      <c r="M648" s="614"/>
      <c r="N648" s="614"/>
      <c r="O648" s="614"/>
      <c r="P648" s="614"/>
      <c r="Q648" s="614"/>
      <c r="R648" s="614"/>
      <c r="S648" s="614"/>
      <c r="T648" s="614"/>
      <c r="U648" s="614"/>
      <c r="V648" s="614"/>
      <c r="W648" s="614"/>
      <c r="X648" s="614"/>
    </row>
    <row r="649">
      <c r="A649" s="631"/>
      <c r="B649" s="631"/>
      <c r="C649" s="631"/>
      <c r="D649" s="607"/>
      <c r="E649" s="614"/>
      <c r="F649" s="614"/>
      <c r="G649" s="614"/>
      <c r="H649" s="614"/>
      <c r="I649" s="614"/>
      <c r="J649" s="614"/>
      <c r="K649" s="614"/>
      <c r="L649" s="614"/>
      <c r="M649" s="614"/>
      <c r="N649" s="614"/>
      <c r="O649" s="614"/>
      <c r="P649" s="614"/>
      <c r="Q649" s="614"/>
      <c r="R649" s="614"/>
      <c r="S649" s="614"/>
      <c r="T649" s="614"/>
      <c r="U649" s="614"/>
      <c r="V649" s="614"/>
      <c r="W649" s="614"/>
      <c r="X649" s="614"/>
    </row>
    <row r="650">
      <c r="A650" s="631"/>
      <c r="B650" s="631"/>
      <c r="C650" s="631"/>
      <c r="D650" s="607"/>
      <c r="E650" s="614"/>
      <c r="F650" s="614"/>
      <c r="G650" s="614"/>
      <c r="H650" s="614"/>
      <c r="I650" s="614"/>
      <c r="J650" s="614"/>
      <c r="K650" s="614"/>
      <c r="L650" s="614"/>
      <c r="M650" s="614"/>
      <c r="N650" s="614"/>
      <c r="O650" s="614"/>
      <c r="P650" s="614"/>
      <c r="Q650" s="614"/>
      <c r="R650" s="614"/>
      <c r="S650" s="614"/>
      <c r="T650" s="614"/>
      <c r="U650" s="614"/>
      <c r="V650" s="614"/>
      <c r="W650" s="614"/>
      <c r="X650" s="614"/>
    </row>
    <row r="651">
      <c r="A651" s="631"/>
      <c r="B651" s="631"/>
      <c r="C651" s="631"/>
      <c r="D651" s="607"/>
      <c r="E651" s="614"/>
      <c r="F651" s="614"/>
      <c r="G651" s="614"/>
      <c r="H651" s="614"/>
      <c r="I651" s="614"/>
      <c r="J651" s="614"/>
      <c r="K651" s="614"/>
      <c r="L651" s="614"/>
      <c r="M651" s="614"/>
      <c r="N651" s="614"/>
      <c r="O651" s="614"/>
      <c r="P651" s="614"/>
      <c r="Q651" s="614"/>
      <c r="R651" s="614"/>
      <c r="S651" s="614"/>
      <c r="T651" s="614"/>
      <c r="U651" s="614"/>
      <c r="V651" s="614"/>
      <c r="W651" s="614"/>
      <c r="X651" s="614"/>
    </row>
    <row r="652">
      <c r="A652" s="631"/>
      <c r="B652" s="631"/>
      <c r="C652" s="631"/>
      <c r="D652" s="607"/>
      <c r="E652" s="614"/>
      <c r="F652" s="614"/>
      <c r="G652" s="614"/>
      <c r="H652" s="614"/>
      <c r="I652" s="614"/>
      <c r="J652" s="614"/>
      <c r="K652" s="614"/>
      <c r="L652" s="614"/>
      <c r="M652" s="614"/>
      <c r="N652" s="614"/>
      <c r="O652" s="614"/>
      <c r="P652" s="614"/>
      <c r="Q652" s="614"/>
      <c r="R652" s="614"/>
      <c r="S652" s="614"/>
      <c r="T652" s="614"/>
      <c r="U652" s="614"/>
      <c r="V652" s="614"/>
      <c r="W652" s="614"/>
      <c r="X652" s="614"/>
    </row>
    <row r="653">
      <c r="A653" s="631"/>
      <c r="B653" s="631"/>
      <c r="C653" s="631"/>
      <c r="D653" s="607"/>
      <c r="E653" s="614"/>
      <c r="F653" s="614"/>
      <c r="G653" s="614"/>
      <c r="H653" s="614"/>
      <c r="I653" s="614"/>
      <c r="J653" s="614"/>
      <c r="K653" s="614"/>
      <c r="L653" s="614"/>
      <c r="M653" s="614"/>
      <c r="N653" s="614"/>
      <c r="O653" s="614"/>
      <c r="P653" s="614"/>
      <c r="Q653" s="614"/>
      <c r="R653" s="614"/>
      <c r="S653" s="614"/>
      <c r="T653" s="614"/>
      <c r="U653" s="614"/>
      <c r="V653" s="614"/>
      <c r="W653" s="614"/>
      <c r="X653" s="614"/>
    </row>
    <row r="654">
      <c r="A654" s="631"/>
      <c r="B654" s="631"/>
      <c r="C654" s="631"/>
      <c r="D654" s="607"/>
      <c r="E654" s="614"/>
      <c r="F654" s="614"/>
      <c r="G654" s="614"/>
      <c r="H654" s="614"/>
      <c r="I654" s="614"/>
      <c r="J654" s="614"/>
      <c r="K654" s="614"/>
      <c r="L654" s="614"/>
      <c r="M654" s="614"/>
      <c r="N654" s="614"/>
      <c r="O654" s="614"/>
      <c r="P654" s="614"/>
      <c r="Q654" s="614"/>
      <c r="R654" s="614"/>
      <c r="S654" s="614"/>
      <c r="T654" s="614"/>
      <c r="U654" s="614"/>
      <c r="V654" s="614"/>
      <c r="W654" s="614"/>
      <c r="X654" s="614"/>
    </row>
    <row r="655">
      <c r="A655" s="631"/>
      <c r="B655" s="631"/>
      <c r="C655" s="631"/>
      <c r="D655" s="607"/>
      <c r="E655" s="614"/>
      <c r="F655" s="614"/>
      <c r="G655" s="614"/>
      <c r="H655" s="614"/>
      <c r="I655" s="614"/>
      <c r="J655" s="614"/>
      <c r="K655" s="614"/>
      <c r="L655" s="614"/>
      <c r="M655" s="614"/>
      <c r="N655" s="614"/>
      <c r="O655" s="614"/>
      <c r="P655" s="614"/>
      <c r="Q655" s="614"/>
      <c r="R655" s="614"/>
      <c r="S655" s="614"/>
      <c r="T655" s="614"/>
      <c r="U655" s="614"/>
      <c r="V655" s="614"/>
      <c r="W655" s="614"/>
      <c r="X655" s="614"/>
    </row>
    <row r="656">
      <c r="A656" s="631"/>
      <c r="B656" s="631"/>
      <c r="C656" s="631"/>
      <c r="D656" s="607"/>
      <c r="E656" s="614"/>
      <c r="F656" s="614"/>
      <c r="G656" s="614"/>
      <c r="H656" s="614"/>
      <c r="I656" s="614"/>
      <c r="J656" s="614"/>
      <c r="K656" s="614"/>
      <c r="L656" s="614"/>
      <c r="M656" s="614"/>
      <c r="N656" s="614"/>
      <c r="O656" s="614"/>
      <c r="P656" s="614"/>
      <c r="Q656" s="614"/>
      <c r="R656" s="614"/>
      <c r="S656" s="614"/>
      <c r="T656" s="614"/>
      <c r="U656" s="614"/>
      <c r="V656" s="614"/>
      <c r="W656" s="614"/>
      <c r="X656" s="614"/>
    </row>
    <row r="657">
      <c r="A657" s="631"/>
      <c r="B657" s="631"/>
      <c r="C657" s="631"/>
      <c r="D657" s="607"/>
      <c r="E657" s="614"/>
      <c r="F657" s="614"/>
      <c r="G657" s="614"/>
      <c r="H657" s="614"/>
      <c r="I657" s="614"/>
      <c r="J657" s="614"/>
      <c r="K657" s="614"/>
      <c r="L657" s="614"/>
      <c r="M657" s="614"/>
      <c r="N657" s="614"/>
      <c r="O657" s="614"/>
      <c r="P657" s="614"/>
      <c r="Q657" s="614"/>
      <c r="R657" s="614"/>
      <c r="S657" s="614"/>
      <c r="T657" s="614"/>
      <c r="U657" s="614"/>
      <c r="V657" s="614"/>
      <c r="W657" s="614"/>
      <c r="X657" s="614"/>
    </row>
    <row r="658">
      <c r="A658" s="631"/>
      <c r="B658" s="631"/>
      <c r="C658" s="631"/>
      <c r="D658" s="607"/>
      <c r="E658" s="614"/>
      <c r="F658" s="614"/>
      <c r="G658" s="614"/>
      <c r="H658" s="614"/>
      <c r="I658" s="614"/>
      <c r="J658" s="614"/>
      <c r="K658" s="614"/>
      <c r="L658" s="614"/>
      <c r="M658" s="614"/>
      <c r="N658" s="614"/>
      <c r="O658" s="614"/>
      <c r="P658" s="614"/>
      <c r="Q658" s="614"/>
      <c r="R658" s="614"/>
      <c r="S658" s="614"/>
      <c r="T658" s="614"/>
      <c r="U658" s="614"/>
      <c r="V658" s="614"/>
      <c r="W658" s="614"/>
      <c r="X658" s="614"/>
    </row>
    <row r="659">
      <c r="A659" s="631"/>
      <c r="B659" s="631"/>
      <c r="C659" s="631"/>
      <c r="D659" s="607"/>
      <c r="E659" s="614"/>
      <c r="F659" s="614"/>
      <c r="G659" s="614"/>
      <c r="H659" s="614"/>
      <c r="I659" s="614"/>
      <c r="J659" s="614"/>
      <c r="K659" s="614"/>
      <c r="L659" s="614"/>
      <c r="M659" s="614"/>
      <c r="N659" s="614"/>
      <c r="O659" s="614"/>
      <c r="P659" s="614"/>
      <c r="Q659" s="614"/>
      <c r="R659" s="614"/>
      <c r="S659" s="614"/>
      <c r="T659" s="614"/>
      <c r="U659" s="614"/>
      <c r="V659" s="614"/>
      <c r="W659" s="614"/>
      <c r="X659" s="614"/>
    </row>
    <row r="660">
      <c r="A660" s="631"/>
      <c r="B660" s="631"/>
      <c r="C660" s="631"/>
      <c r="D660" s="607"/>
      <c r="E660" s="614"/>
      <c r="F660" s="614"/>
      <c r="G660" s="614"/>
      <c r="H660" s="614"/>
      <c r="I660" s="614"/>
      <c r="J660" s="614"/>
      <c r="K660" s="614"/>
      <c r="L660" s="614"/>
      <c r="M660" s="614"/>
      <c r="N660" s="614"/>
      <c r="O660" s="614"/>
      <c r="P660" s="614"/>
      <c r="Q660" s="614"/>
      <c r="R660" s="614"/>
      <c r="S660" s="614"/>
      <c r="T660" s="614"/>
      <c r="U660" s="614"/>
      <c r="V660" s="614"/>
      <c r="W660" s="614"/>
      <c r="X660" s="614"/>
    </row>
    <row r="661">
      <c r="A661" s="631"/>
      <c r="B661" s="631"/>
      <c r="C661" s="631"/>
      <c r="D661" s="607"/>
      <c r="E661" s="614"/>
      <c r="F661" s="614"/>
      <c r="G661" s="614"/>
      <c r="H661" s="614"/>
      <c r="I661" s="614"/>
      <c r="J661" s="614"/>
      <c r="K661" s="614"/>
      <c r="L661" s="614"/>
      <c r="M661" s="614"/>
      <c r="N661" s="614"/>
      <c r="O661" s="614"/>
      <c r="P661" s="614"/>
      <c r="Q661" s="614"/>
      <c r="R661" s="614"/>
      <c r="S661" s="614"/>
      <c r="T661" s="614"/>
      <c r="U661" s="614"/>
      <c r="V661" s="614"/>
      <c r="W661" s="614"/>
      <c r="X661" s="614"/>
    </row>
    <row r="662">
      <c r="A662" s="631"/>
      <c r="B662" s="631"/>
      <c r="C662" s="631"/>
      <c r="D662" s="607"/>
      <c r="E662" s="614"/>
      <c r="F662" s="614"/>
      <c r="G662" s="614"/>
      <c r="H662" s="614"/>
      <c r="I662" s="614"/>
      <c r="J662" s="614"/>
      <c r="K662" s="614"/>
      <c r="L662" s="614"/>
      <c r="M662" s="614"/>
      <c r="N662" s="614"/>
      <c r="O662" s="614"/>
      <c r="P662" s="614"/>
      <c r="Q662" s="614"/>
      <c r="R662" s="614"/>
      <c r="S662" s="614"/>
      <c r="T662" s="614"/>
      <c r="U662" s="614"/>
      <c r="V662" s="614"/>
      <c r="W662" s="614"/>
      <c r="X662" s="614"/>
    </row>
    <row r="663">
      <c r="A663" s="631"/>
      <c r="B663" s="631"/>
      <c r="C663" s="631"/>
      <c r="D663" s="607"/>
      <c r="E663" s="614"/>
      <c r="F663" s="614"/>
      <c r="G663" s="614"/>
      <c r="H663" s="614"/>
      <c r="I663" s="614"/>
      <c r="J663" s="614"/>
      <c r="K663" s="614"/>
      <c r="L663" s="614"/>
      <c r="M663" s="614"/>
      <c r="N663" s="614"/>
      <c r="O663" s="614"/>
      <c r="P663" s="614"/>
      <c r="Q663" s="614"/>
      <c r="R663" s="614"/>
      <c r="S663" s="614"/>
      <c r="T663" s="614"/>
      <c r="U663" s="614"/>
      <c r="V663" s="614"/>
      <c r="W663" s="614"/>
      <c r="X663" s="614"/>
    </row>
    <row r="664">
      <c r="A664" s="631"/>
      <c r="B664" s="631"/>
      <c r="C664" s="631"/>
      <c r="D664" s="607"/>
      <c r="E664" s="614"/>
      <c r="F664" s="614"/>
      <c r="G664" s="614"/>
      <c r="H664" s="614"/>
      <c r="I664" s="614"/>
      <c r="J664" s="614"/>
      <c r="K664" s="614"/>
      <c r="L664" s="614"/>
      <c r="M664" s="614"/>
      <c r="N664" s="614"/>
      <c r="O664" s="614"/>
      <c r="P664" s="614"/>
      <c r="Q664" s="614"/>
      <c r="R664" s="614"/>
      <c r="S664" s="614"/>
      <c r="T664" s="614"/>
      <c r="U664" s="614"/>
      <c r="V664" s="614"/>
      <c r="W664" s="614"/>
      <c r="X664" s="614"/>
    </row>
    <row r="665">
      <c r="A665" s="631"/>
      <c r="B665" s="631"/>
      <c r="C665" s="631"/>
      <c r="D665" s="607"/>
      <c r="E665" s="614"/>
      <c r="F665" s="614"/>
      <c r="G665" s="614"/>
      <c r="H665" s="614"/>
      <c r="I665" s="614"/>
      <c r="J665" s="614"/>
      <c r="K665" s="614"/>
      <c r="L665" s="614"/>
      <c r="M665" s="614"/>
      <c r="N665" s="614"/>
      <c r="O665" s="614"/>
      <c r="P665" s="614"/>
      <c r="Q665" s="614"/>
      <c r="R665" s="614"/>
      <c r="S665" s="614"/>
      <c r="T665" s="614"/>
      <c r="U665" s="614"/>
      <c r="V665" s="614"/>
      <c r="W665" s="614"/>
      <c r="X665" s="614"/>
    </row>
    <row r="666">
      <c r="A666" s="631"/>
      <c r="B666" s="631"/>
      <c r="C666" s="631"/>
      <c r="D666" s="607"/>
      <c r="E666" s="614"/>
      <c r="F666" s="614"/>
      <c r="G666" s="614"/>
      <c r="H666" s="614"/>
      <c r="I666" s="614"/>
      <c r="J666" s="614"/>
      <c r="K666" s="614"/>
      <c r="L666" s="614"/>
      <c r="M666" s="614"/>
      <c r="N666" s="614"/>
      <c r="O666" s="614"/>
      <c r="P666" s="614"/>
      <c r="Q666" s="614"/>
      <c r="R666" s="614"/>
      <c r="S666" s="614"/>
      <c r="T666" s="614"/>
      <c r="U666" s="614"/>
      <c r="V666" s="614"/>
      <c r="W666" s="614"/>
      <c r="X666" s="614"/>
    </row>
    <row r="667">
      <c r="A667" s="631"/>
      <c r="B667" s="631"/>
      <c r="C667" s="631"/>
      <c r="D667" s="607"/>
      <c r="E667" s="614"/>
      <c r="F667" s="614"/>
      <c r="G667" s="614"/>
      <c r="H667" s="614"/>
      <c r="I667" s="614"/>
      <c r="J667" s="614"/>
      <c r="K667" s="614"/>
      <c r="L667" s="614"/>
      <c r="M667" s="614"/>
      <c r="N667" s="614"/>
      <c r="O667" s="614"/>
      <c r="P667" s="614"/>
      <c r="Q667" s="614"/>
      <c r="R667" s="614"/>
      <c r="S667" s="614"/>
      <c r="T667" s="614"/>
      <c r="U667" s="614"/>
      <c r="V667" s="614"/>
      <c r="W667" s="614"/>
      <c r="X667" s="614"/>
    </row>
    <row r="668">
      <c r="A668" s="631"/>
      <c r="B668" s="631"/>
      <c r="C668" s="631"/>
      <c r="D668" s="607"/>
      <c r="E668" s="614"/>
      <c r="F668" s="614"/>
      <c r="G668" s="614"/>
      <c r="H668" s="614"/>
      <c r="I668" s="614"/>
      <c r="J668" s="614"/>
      <c r="K668" s="614"/>
      <c r="L668" s="614"/>
      <c r="M668" s="614"/>
      <c r="N668" s="614"/>
      <c r="O668" s="614"/>
      <c r="P668" s="614"/>
      <c r="Q668" s="614"/>
      <c r="R668" s="614"/>
      <c r="S668" s="614"/>
      <c r="T668" s="614"/>
      <c r="U668" s="614"/>
      <c r="V668" s="614"/>
      <c r="W668" s="614"/>
      <c r="X668" s="614"/>
    </row>
    <row r="669">
      <c r="A669" s="631"/>
      <c r="B669" s="631"/>
      <c r="C669" s="631"/>
      <c r="D669" s="607"/>
      <c r="E669" s="614"/>
      <c r="F669" s="614"/>
      <c r="G669" s="614"/>
      <c r="H669" s="614"/>
      <c r="I669" s="614"/>
      <c r="J669" s="614"/>
      <c r="K669" s="614"/>
      <c r="L669" s="614"/>
      <c r="M669" s="614"/>
      <c r="N669" s="614"/>
      <c r="O669" s="614"/>
      <c r="P669" s="614"/>
      <c r="Q669" s="614"/>
      <c r="R669" s="614"/>
      <c r="S669" s="614"/>
      <c r="T669" s="614"/>
      <c r="U669" s="614"/>
      <c r="V669" s="614"/>
      <c r="W669" s="614"/>
      <c r="X669" s="614"/>
    </row>
    <row r="670">
      <c r="A670" s="631"/>
      <c r="B670" s="631"/>
      <c r="C670" s="631"/>
      <c r="D670" s="607"/>
      <c r="E670" s="614"/>
      <c r="F670" s="614"/>
      <c r="G670" s="614"/>
      <c r="H670" s="614"/>
      <c r="I670" s="614"/>
      <c r="J670" s="614"/>
      <c r="K670" s="614"/>
      <c r="L670" s="614"/>
      <c r="M670" s="614"/>
      <c r="N670" s="614"/>
      <c r="O670" s="614"/>
      <c r="P670" s="614"/>
      <c r="Q670" s="614"/>
      <c r="R670" s="614"/>
      <c r="S670" s="614"/>
      <c r="T670" s="614"/>
      <c r="U670" s="614"/>
      <c r="V670" s="614"/>
      <c r="W670" s="614"/>
      <c r="X670" s="614"/>
    </row>
    <row r="671">
      <c r="A671" s="631"/>
      <c r="B671" s="631"/>
      <c r="C671" s="631"/>
      <c r="D671" s="607"/>
      <c r="E671" s="614"/>
      <c r="F671" s="614"/>
      <c r="G671" s="614"/>
      <c r="H671" s="614"/>
      <c r="I671" s="614"/>
      <c r="J671" s="614"/>
      <c r="K671" s="614"/>
      <c r="L671" s="614"/>
      <c r="M671" s="614"/>
      <c r="N671" s="614"/>
      <c r="O671" s="614"/>
      <c r="P671" s="614"/>
      <c r="Q671" s="614"/>
      <c r="R671" s="614"/>
      <c r="S671" s="614"/>
      <c r="T671" s="614"/>
      <c r="U671" s="614"/>
      <c r="V671" s="614"/>
      <c r="W671" s="614"/>
      <c r="X671" s="614"/>
    </row>
    <row r="672">
      <c r="A672" s="631"/>
      <c r="B672" s="631"/>
      <c r="C672" s="631"/>
      <c r="D672" s="607"/>
      <c r="E672" s="614"/>
      <c r="F672" s="614"/>
      <c r="G672" s="614"/>
      <c r="H672" s="614"/>
      <c r="I672" s="614"/>
      <c r="J672" s="614"/>
      <c r="K672" s="614"/>
      <c r="L672" s="614"/>
      <c r="M672" s="614"/>
      <c r="N672" s="614"/>
      <c r="O672" s="614"/>
      <c r="P672" s="614"/>
      <c r="Q672" s="614"/>
      <c r="R672" s="614"/>
      <c r="S672" s="614"/>
      <c r="T672" s="614"/>
      <c r="U672" s="614"/>
      <c r="V672" s="614"/>
      <c r="W672" s="614"/>
      <c r="X672" s="614"/>
    </row>
    <row r="673">
      <c r="A673" s="631"/>
      <c r="B673" s="631"/>
      <c r="C673" s="631"/>
      <c r="D673" s="607"/>
      <c r="E673" s="614"/>
      <c r="F673" s="614"/>
      <c r="G673" s="614"/>
      <c r="H673" s="614"/>
      <c r="I673" s="614"/>
      <c r="J673" s="614"/>
      <c r="K673" s="614"/>
      <c r="L673" s="614"/>
      <c r="M673" s="614"/>
      <c r="N673" s="614"/>
      <c r="O673" s="614"/>
      <c r="P673" s="614"/>
      <c r="Q673" s="614"/>
      <c r="R673" s="614"/>
      <c r="S673" s="614"/>
      <c r="T673" s="614"/>
      <c r="U673" s="614"/>
      <c r="V673" s="614"/>
      <c r="W673" s="614"/>
      <c r="X673" s="614"/>
    </row>
    <row r="674">
      <c r="A674" s="631"/>
      <c r="B674" s="631"/>
      <c r="C674" s="631"/>
      <c r="D674" s="607"/>
      <c r="E674" s="614"/>
      <c r="F674" s="614"/>
      <c r="G674" s="614"/>
      <c r="H674" s="614"/>
      <c r="I674" s="614"/>
      <c r="J674" s="614"/>
      <c r="K674" s="614"/>
      <c r="L674" s="614"/>
      <c r="M674" s="614"/>
      <c r="N674" s="614"/>
      <c r="O674" s="614"/>
      <c r="P674" s="614"/>
      <c r="Q674" s="614"/>
      <c r="R674" s="614"/>
      <c r="S674" s="614"/>
      <c r="T674" s="614"/>
      <c r="U674" s="614"/>
      <c r="V674" s="614"/>
      <c r="W674" s="614"/>
      <c r="X674" s="614"/>
    </row>
    <row r="675">
      <c r="A675" s="631"/>
      <c r="B675" s="631"/>
      <c r="C675" s="631"/>
      <c r="D675" s="607"/>
      <c r="E675" s="614"/>
      <c r="F675" s="614"/>
      <c r="G675" s="614"/>
      <c r="H675" s="614"/>
      <c r="I675" s="614"/>
      <c r="J675" s="614"/>
      <c r="K675" s="614"/>
      <c r="L675" s="614"/>
      <c r="M675" s="614"/>
      <c r="N675" s="614"/>
      <c r="O675" s="614"/>
      <c r="P675" s="614"/>
      <c r="Q675" s="614"/>
      <c r="R675" s="614"/>
      <c r="S675" s="614"/>
      <c r="T675" s="614"/>
      <c r="U675" s="614"/>
      <c r="V675" s="614"/>
      <c r="W675" s="614"/>
      <c r="X675" s="614"/>
    </row>
    <row r="676">
      <c r="A676" s="631"/>
      <c r="B676" s="631"/>
      <c r="C676" s="631"/>
      <c r="D676" s="607"/>
      <c r="E676" s="614"/>
      <c r="F676" s="614"/>
      <c r="G676" s="614"/>
      <c r="H676" s="614"/>
      <c r="I676" s="614"/>
      <c r="J676" s="614"/>
      <c r="K676" s="614"/>
      <c r="L676" s="614"/>
      <c r="M676" s="614"/>
      <c r="N676" s="614"/>
      <c r="O676" s="614"/>
      <c r="P676" s="614"/>
      <c r="Q676" s="614"/>
      <c r="R676" s="614"/>
      <c r="S676" s="614"/>
      <c r="T676" s="614"/>
      <c r="U676" s="614"/>
      <c r="V676" s="614"/>
      <c r="W676" s="614"/>
      <c r="X676" s="614"/>
    </row>
    <row r="677">
      <c r="A677" s="631"/>
      <c r="B677" s="631"/>
      <c r="C677" s="631"/>
      <c r="D677" s="607"/>
      <c r="E677" s="614"/>
      <c r="F677" s="614"/>
      <c r="G677" s="614"/>
      <c r="H677" s="614"/>
      <c r="I677" s="614"/>
      <c r="J677" s="614"/>
      <c r="K677" s="614"/>
      <c r="L677" s="614"/>
      <c r="M677" s="614"/>
      <c r="N677" s="614"/>
      <c r="O677" s="614"/>
      <c r="P677" s="614"/>
      <c r="Q677" s="614"/>
      <c r="R677" s="614"/>
      <c r="S677" s="614"/>
      <c r="T677" s="614"/>
      <c r="U677" s="614"/>
      <c r="V677" s="614"/>
      <c r="W677" s="614"/>
      <c r="X677" s="614"/>
    </row>
    <row r="678">
      <c r="A678" s="631"/>
      <c r="B678" s="631"/>
      <c r="C678" s="631"/>
      <c r="D678" s="607"/>
      <c r="E678" s="614"/>
      <c r="F678" s="614"/>
      <c r="G678" s="614"/>
      <c r="H678" s="614"/>
      <c r="I678" s="614"/>
      <c r="J678" s="614"/>
      <c r="K678" s="614"/>
      <c r="L678" s="614"/>
      <c r="M678" s="614"/>
      <c r="N678" s="614"/>
      <c r="O678" s="614"/>
      <c r="P678" s="614"/>
      <c r="Q678" s="614"/>
      <c r="R678" s="614"/>
      <c r="S678" s="614"/>
      <c r="T678" s="614"/>
      <c r="U678" s="614"/>
      <c r="V678" s="614"/>
      <c r="W678" s="614"/>
      <c r="X678" s="614"/>
    </row>
    <row r="679">
      <c r="A679" s="631"/>
      <c r="B679" s="631"/>
      <c r="C679" s="631"/>
      <c r="D679" s="607"/>
      <c r="E679" s="614"/>
      <c r="F679" s="614"/>
      <c r="G679" s="614"/>
      <c r="H679" s="614"/>
      <c r="I679" s="614"/>
      <c r="J679" s="614"/>
      <c r="K679" s="614"/>
      <c r="L679" s="614"/>
      <c r="M679" s="614"/>
      <c r="N679" s="614"/>
      <c r="O679" s="614"/>
      <c r="P679" s="614"/>
      <c r="Q679" s="614"/>
      <c r="R679" s="614"/>
      <c r="S679" s="614"/>
      <c r="T679" s="614"/>
      <c r="U679" s="614"/>
      <c r="V679" s="614"/>
      <c r="W679" s="614"/>
      <c r="X679" s="614"/>
    </row>
    <row r="680">
      <c r="A680" s="631"/>
      <c r="B680" s="631"/>
      <c r="C680" s="631"/>
      <c r="D680" s="607"/>
      <c r="E680" s="614"/>
      <c r="F680" s="614"/>
      <c r="G680" s="614"/>
      <c r="H680" s="614"/>
      <c r="I680" s="614"/>
      <c r="J680" s="614"/>
      <c r="K680" s="614"/>
      <c r="L680" s="614"/>
      <c r="M680" s="614"/>
      <c r="N680" s="614"/>
      <c r="O680" s="614"/>
      <c r="P680" s="614"/>
      <c r="Q680" s="614"/>
      <c r="R680" s="614"/>
      <c r="S680" s="614"/>
      <c r="T680" s="614"/>
      <c r="U680" s="614"/>
      <c r="V680" s="614"/>
      <c r="W680" s="614"/>
      <c r="X680" s="614"/>
    </row>
    <row r="681">
      <c r="A681" s="631"/>
      <c r="B681" s="631"/>
      <c r="C681" s="631"/>
      <c r="D681" s="607"/>
      <c r="E681" s="614"/>
      <c r="F681" s="614"/>
      <c r="G681" s="614"/>
      <c r="H681" s="614"/>
      <c r="I681" s="614"/>
      <c r="J681" s="614"/>
      <c r="K681" s="614"/>
      <c r="L681" s="614"/>
      <c r="M681" s="614"/>
      <c r="N681" s="614"/>
      <c r="O681" s="614"/>
      <c r="P681" s="614"/>
      <c r="Q681" s="614"/>
      <c r="R681" s="614"/>
      <c r="S681" s="614"/>
      <c r="T681" s="614"/>
      <c r="U681" s="614"/>
      <c r="V681" s="614"/>
      <c r="W681" s="614"/>
      <c r="X681" s="614"/>
    </row>
    <row r="682">
      <c r="A682" s="631"/>
      <c r="B682" s="631"/>
      <c r="C682" s="631"/>
      <c r="D682" s="607"/>
      <c r="E682" s="614"/>
      <c r="F682" s="614"/>
      <c r="G682" s="614"/>
      <c r="H682" s="614"/>
      <c r="I682" s="614"/>
      <c r="J682" s="614"/>
      <c r="K682" s="614"/>
      <c r="L682" s="614"/>
      <c r="M682" s="614"/>
      <c r="N682" s="614"/>
      <c r="O682" s="614"/>
      <c r="P682" s="614"/>
      <c r="Q682" s="614"/>
      <c r="R682" s="614"/>
      <c r="S682" s="614"/>
      <c r="T682" s="614"/>
      <c r="U682" s="614"/>
      <c r="V682" s="614"/>
      <c r="W682" s="614"/>
      <c r="X682" s="614"/>
    </row>
    <row r="683">
      <c r="A683" s="631"/>
      <c r="B683" s="631"/>
      <c r="C683" s="631"/>
      <c r="D683" s="607"/>
      <c r="E683" s="614"/>
      <c r="F683" s="614"/>
      <c r="G683" s="614"/>
      <c r="H683" s="614"/>
      <c r="I683" s="614"/>
      <c r="J683" s="614"/>
      <c r="K683" s="614"/>
      <c r="L683" s="614"/>
      <c r="M683" s="614"/>
      <c r="N683" s="614"/>
      <c r="O683" s="614"/>
      <c r="P683" s="614"/>
      <c r="Q683" s="614"/>
      <c r="R683" s="614"/>
      <c r="S683" s="614"/>
      <c r="T683" s="614"/>
      <c r="U683" s="614"/>
      <c r="V683" s="614"/>
      <c r="W683" s="614"/>
      <c r="X683" s="614"/>
    </row>
    <row r="684">
      <c r="A684" s="631"/>
      <c r="B684" s="631"/>
      <c r="C684" s="631"/>
      <c r="D684" s="607"/>
      <c r="E684" s="614"/>
      <c r="F684" s="614"/>
      <c r="G684" s="614"/>
      <c r="H684" s="614"/>
      <c r="I684" s="614"/>
      <c r="J684" s="614"/>
      <c r="K684" s="614"/>
      <c r="L684" s="614"/>
      <c r="M684" s="614"/>
      <c r="N684" s="614"/>
      <c r="O684" s="614"/>
      <c r="P684" s="614"/>
      <c r="Q684" s="614"/>
      <c r="R684" s="614"/>
      <c r="S684" s="614"/>
      <c r="T684" s="614"/>
      <c r="U684" s="614"/>
      <c r="V684" s="614"/>
      <c r="W684" s="614"/>
      <c r="X684" s="614"/>
    </row>
    <row r="685">
      <c r="A685" s="631"/>
      <c r="B685" s="631"/>
      <c r="C685" s="631"/>
      <c r="D685" s="607"/>
      <c r="E685" s="614"/>
      <c r="F685" s="614"/>
      <c r="G685" s="614"/>
      <c r="H685" s="614"/>
      <c r="I685" s="614"/>
      <c r="J685" s="614"/>
      <c r="K685" s="614"/>
      <c r="L685" s="614"/>
      <c r="M685" s="614"/>
      <c r="N685" s="614"/>
      <c r="O685" s="614"/>
      <c r="P685" s="614"/>
      <c r="Q685" s="614"/>
      <c r="R685" s="614"/>
      <c r="S685" s="614"/>
      <c r="T685" s="614"/>
      <c r="U685" s="614"/>
      <c r="V685" s="614"/>
      <c r="W685" s="614"/>
      <c r="X685" s="614"/>
    </row>
    <row r="686">
      <c r="A686" s="631"/>
      <c r="B686" s="631"/>
      <c r="C686" s="631"/>
      <c r="D686" s="607"/>
      <c r="E686" s="614"/>
      <c r="F686" s="614"/>
      <c r="G686" s="614"/>
      <c r="H686" s="614"/>
      <c r="I686" s="614"/>
      <c r="J686" s="614"/>
      <c r="K686" s="614"/>
      <c r="L686" s="614"/>
      <c r="M686" s="614"/>
      <c r="N686" s="614"/>
      <c r="O686" s="614"/>
      <c r="P686" s="614"/>
      <c r="Q686" s="614"/>
      <c r="R686" s="614"/>
      <c r="S686" s="614"/>
      <c r="T686" s="614"/>
      <c r="U686" s="614"/>
      <c r="V686" s="614"/>
      <c r="W686" s="614"/>
      <c r="X686" s="614"/>
    </row>
    <row r="687">
      <c r="A687" s="631"/>
      <c r="B687" s="631"/>
      <c r="C687" s="631"/>
      <c r="D687" s="607"/>
      <c r="E687" s="614"/>
      <c r="F687" s="614"/>
      <c r="G687" s="614"/>
      <c r="H687" s="614"/>
      <c r="I687" s="614"/>
      <c r="J687" s="614"/>
      <c r="K687" s="614"/>
      <c r="L687" s="614"/>
      <c r="M687" s="614"/>
      <c r="N687" s="614"/>
      <c r="O687" s="614"/>
      <c r="P687" s="614"/>
      <c r="Q687" s="614"/>
      <c r="R687" s="614"/>
      <c r="S687" s="614"/>
      <c r="T687" s="614"/>
      <c r="U687" s="614"/>
      <c r="V687" s="614"/>
      <c r="W687" s="614"/>
      <c r="X687" s="614"/>
    </row>
    <row r="688">
      <c r="A688" s="631"/>
      <c r="B688" s="631"/>
      <c r="C688" s="631"/>
      <c r="D688" s="607"/>
      <c r="E688" s="614"/>
      <c r="F688" s="614"/>
      <c r="G688" s="614"/>
      <c r="H688" s="614"/>
      <c r="I688" s="614"/>
      <c r="J688" s="614"/>
      <c r="K688" s="614"/>
      <c r="L688" s="614"/>
      <c r="M688" s="614"/>
      <c r="N688" s="614"/>
      <c r="O688" s="614"/>
      <c r="P688" s="614"/>
      <c r="Q688" s="614"/>
      <c r="R688" s="614"/>
      <c r="S688" s="614"/>
      <c r="T688" s="614"/>
      <c r="U688" s="614"/>
      <c r="V688" s="614"/>
      <c r="W688" s="614"/>
      <c r="X688" s="614"/>
    </row>
    <row r="689">
      <c r="A689" s="631"/>
      <c r="B689" s="631"/>
      <c r="C689" s="631"/>
      <c r="D689" s="607"/>
      <c r="E689" s="614"/>
      <c r="F689" s="614"/>
      <c r="G689" s="614"/>
      <c r="H689" s="614"/>
      <c r="I689" s="614"/>
      <c r="J689" s="614"/>
      <c r="K689" s="614"/>
      <c r="L689" s="614"/>
      <c r="M689" s="614"/>
      <c r="N689" s="614"/>
      <c r="O689" s="614"/>
      <c r="P689" s="614"/>
      <c r="Q689" s="614"/>
      <c r="R689" s="614"/>
      <c r="S689" s="614"/>
      <c r="T689" s="614"/>
      <c r="U689" s="614"/>
      <c r="V689" s="614"/>
      <c r="W689" s="614"/>
      <c r="X689" s="614"/>
    </row>
    <row r="690">
      <c r="A690" s="631"/>
      <c r="B690" s="631"/>
      <c r="C690" s="631"/>
      <c r="D690" s="607"/>
      <c r="E690" s="614"/>
      <c r="F690" s="614"/>
      <c r="G690" s="614"/>
      <c r="H690" s="614"/>
      <c r="I690" s="614"/>
      <c r="J690" s="614"/>
      <c r="K690" s="614"/>
      <c r="L690" s="614"/>
      <c r="M690" s="614"/>
      <c r="N690" s="614"/>
      <c r="O690" s="614"/>
      <c r="P690" s="614"/>
      <c r="Q690" s="614"/>
      <c r="R690" s="614"/>
      <c r="S690" s="614"/>
      <c r="T690" s="614"/>
      <c r="U690" s="614"/>
      <c r="V690" s="614"/>
      <c r="W690" s="614"/>
      <c r="X690" s="614"/>
    </row>
    <row r="691">
      <c r="A691" s="631"/>
      <c r="B691" s="631"/>
      <c r="C691" s="631"/>
      <c r="D691" s="607"/>
      <c r="E691" s="614"/>
      <c r="F691" s="614"/>
      <c r="G691" s="614"/>
      <c r="H691" s="614"/>
      <c r="I691" s="614"/>
      <c r="J691" s="614"/>
      <c r="K691" s="614"/>
      <c r="L691" s="614"/>
      <c r="M691" s="614"/>
      <c r="N691" s="614"/>
      <c r="O691" s="614"/>
      <c r="P691" s="614"/>
      <c r="Q691" s="614"/>
      <c r="R691" s="614"/>
      <c r="S691" s="614"/>
      <c r="T691" s="614"/>
      <c r="U691" s="614"/>
      <c r="V691" s="614"/>
      <c r="W691" s="614"/>
      <c r="X691" s="614"/>
    </row>
    <row r="692">
      <c r="A692" s="631"/>
      <c r="B692" s="631"/>
      <c r="C692" s="631"/>
      <c r="D692" s="607"/>
      <c r="E692" s="614"/>
      <c r="F692" s="614"/>
      <c r="G692" s="614"/>
      <c r="H692" s="614"/>
      <c r="I692" s="614"/>
      <c r="J692" s="614"/>
      <c r="K692" s="614"/>
      <c r="L692" s="614"/>
      <c r="M692" s="614"/>
      <c r="N692" s="614"/>
      <c r="O692" s="614"/>
      <c r="P692" s="614"/>
      <c r="Q692" s="614"/>
      <c r="R692" s="614"/>
      <c r="S692" s="614"/>
      <c r="T692" s="614"/>
      <c r="U692" s="614"/>
      <c r="V692" s="614"/>
      <c r="W692" s="614"/>
      <c r="X692" s="614"/>
    </row>
    <row r="693">
      <c r="A693" s="631"/>
      <c r="B693" s="631"/>
      <c r="C693" s="631"/>
      <c r="D693" s="607"/>
      <c r="E693" s="614"/>
      <c r="F693" s="614"/>
      <c r="G693" s="614"/>
      <c r="H693" s="614"/>
      <c r="I693" s="614"/>
      <c r="J693" s="614"/>
      <c r="K693" s="614"/>
      <c r="L693" s="614"/>
      <c r="M693" s="614"/>
      <c r="N693" s="614"/>
      <c r="O693" s="614"/>
      <c r="P693" s="614"/>
      <c r="Q693" s="614"/>
      <c r="R693" s="614"/>
      <c r="S693" s="614"/>
      <c r="T693" s="614"/>
      <c r="U693" s="614"/>
      <c r="V693" s="614"/>
      <c r="W693" s="614"/>
      <c r="X693" s="614"/>
    </row>
    <row r="694">
      <c r="A694" s="631"/>
      <c r="B694" s="631"/>
      <c r="C694" s="631"/>
      <c r="D694" s="607"/>
      <c r="E694" s="614"/>
      <c r="F694" s="614"/>
      <c r="G694" s="614"/>
      <c r="H694" s="614"/>
      <c r="I694" s="614"/>
      <c r="J694" s="614"/>
      <c r="K694" s="614"/>
      <c r="L694" s="614"/>
      <c r="M694" s="614"/>
      <c r="N694" s="614"/>
      <c r="O694" s="614"/>
      <c r="P694" s="614"/>
      <c r="Q694" s="614"/>
      <c r="R694" s="614"/>
      <c r="S694" s="614"/>
      <c r="T694" s="614"/>
      <c r="U694" s="614"/>
      <c r="V694" s="614"/>
      <c r="W694" s="614"/>
      <c r="X694" s="614"/>
    </row>
    <row r="695">
      <c r="A695" s="631"/>
      <c r="B695" s="631"/>
      <c r="C695" s="631"/>
      <c r="D695" s="607"/>
      <c r="E695" s="614"/>
      <c r="F695" s="614"/>
      <c r="G695" s="614"/>
      <c r="H695" s="614"/>
      <c r="I695" s="614"/>
      <c r="J695" s="614"/>
      <c r="K695" s="614"/>
      <c r="L695" s="614"/>
      <c r="M695" s="614"/>
      <c r="N695" s="614"/>
      <c r="O695" s="614"/>
      <c r="P695" s="614"/>
      <c r="Q695" s="614"/>
      <c r="R695" s="614"/>
      <c r="S695" s="614"/>
      <c r="T695" s="614"/>
      <c r="U695" s="614"/>
      <c r="V695" s="614"/>
      <c r="W695" s="614"/>
      <c r="X695" s="614"/>
    </row>
    <row r="696">
      <c r="A696" s="631"/>
      <c r="B696" s="631"/>
      <c r="C696" s="631"/>
      <c r="D696" s="607"/>
      <c r="E696" s="614"/>
      <c r="F696" s="614"/>
      <c r="G696" s="614"/>
      <c r="H696" s="614"/>
      <c r="I696" s="614"/>
      <c r="J696" s="614"/>
      <c r="K696" s="614"/>
      <c r="L696" s="614"/>
      <c r="M696" s="614"/>
      <c r="N696" s="614"/>
      <c r="O696" s="614"/>
      <c r="P696" s="614"/>
      <c r="Q696" s="614"/>
      <c r="R696" s="614"/>
      <c r="S696" s="614"/>
      <c r="T696" s="614"/>
      <c r="U696" s="614"/>
      <c r="V696" s="614"/>
      <c r="W696" s="614"/>
      <c r="X696" s="614"/>
    </row>
    <row r="697">
      <c r="A697" s="631"/>
      <c r="B697" s="631"/>
      <c r="C697" s="631"/>
      <c r="D697" s="607"/>
      <c r="E697" s="614"/>
      <c r="F697" s="614"/>
      <c r="G697" s="614"/>
      <c r="H697" s="614"/>
      <c r="I697" s="614"/>
      <c r="J697" s="614"/>
      <c r="K697" s="614"/>
      <c r="L697" s="614"/>
      <c r="M697" s="614"/>
      <c r="N697" s="614"/>
      <c r="O697" s="614"/>
      <c r="P697" s="614"/>
      <c r="Q697" s="614"/>
      <c r="R697" s="614"/>
      <c r="S697" s="614"/>
      <c r="T697" s="614"/>
      <c r="U697" s="614"/>
      <c r="V697" s="614"/>
      <c r="W697" s="614"/>
      <c r="X697" s="614"/>
    </row>
    <row r="698">
      <c r="A698" s="631"/>
      <c r="B698" s="631"/>
      <c r="C698" s="631"/>
      <c r="D698" s="607"/>
      <c r="E698" s="614"/>
      <c r="F698" s="614"/>
      <c r="G698" s="614"/>
      <c r="H698" s="614"/>
      <c r="I698" s="614"/>
      <c r="J698" s="614"/>
      <c r="K698" s="614"/>
      <c r="L698" s="614"/>
      <c r="M698" s="614"/>
      <c r="N698" s="614"/>
      <c r="O698" s="614"/>
      <c r="P698" s="614"/>
      <c r="Q698" s="614"/>
      <c r="R698" s="614"/>
      <c r="S698" s="614"/>
      <c r="T698" s="614"/>
      <c r="U698" s="614"/>
      <c r="V698" s="614"/>
      <c r="W698" s="614"/>
      <c r="X698" s="614"/>
    </row>
    <row r="699">
      <c r="A699" s="631"/>
      <c r="B699" s="631"/>
      <c r="C699" s="631"/>
      <c r="D699" s="607"/>
      <c r="E699" s="614"/>
      <c r="F699" s="614"/>
      <c r="G699" s="614"/>
      <c r="H699" s="614"/>
      <c r="I699" s="614"/>
      <c r="J699" s="614"/>
      <c r="K699" s="614"/>
      <c r="L699" s="614"/>
      <c r="M699" s="614"/>
      <c r="N699" s="614"/>
      <c r="O699" s="614"/>
      <c r="P699" s="614"/>
      <c r="Q699" s="614"/>
      <c r="R699" s="614"/>
      <c r="S699" s="614"/>
      <c r="T699" s="614"/>
      <c r="U699" s="614"/>
      <c r="V699" s="614"/>
      <c r="W699" s="614"/>
      <c r="X699" s="614"/>
    </row>
    <row r="700">
      <c r="A700" s="631"/>
      <c r="B700" s="631"/>
      <c r="C700" s="631"/>
      <c r="D700" s="607"/>
      <c r="E700" s="614"/>
      <c r="F700" s="614"/>
      <c r="G700" s="614"/>
      <c r="H700" s="614"/>
      <c r="I700" s="614"/>
      <c r="J700" s="614"/>
      <c r="K700" s="614"/>
      <c r="L700" s="614"/>
      <c r="M700" s="614"/>
      <c r="N700" s="614"/>
      <c r="O700" s="614"/>
      <c r="P700" s="614"/>
      <c r="Q700" s="614"/>
      <c r="R700" s="614"/>
      <c r="S700" s="614"/>
      <c r="T700" s="614"/>
      <c r="U700" s="614"/>
      <c r="V700" s="614"/>
      <c r="W700" s="614"/>
      <c r="X700" s="614"/>
    </row>
    <row r="701">
      <c r="A701" s="631"/>
      <c r="B701" s="631"/>
      <c r="C701" s="631"/>
      <c r="D701" s="607"/>
      <c r="E701" s="614"/>
      <c r="F701" s="614"/>
      <c r="G701" s="614"/>
      <c r="H701" s="614"/>
      <c r="I701" s="614"/>
      <c r="J701" s="614"/>
      <c r="K701" s="614"/>
      <c r="L701" s="614"/>
      <c r="M701" s="614"/>
      <c r="N701" s="614"/>
      <c r="O701" s="614"/>
      <c r="P701" s="614"/>
      <c r="Q701" s="614"/>
      <c r="R701" s="614"/>
      <c r="S701" s="614"/>
      <c r="T701" s="614"/>
      <c r="U701" s="614"/>
      <c r="V701" s="614"/>
      <c r="W701" s="614"/>
      <c r="X701" s="614"/>
    </row>
    <row r="702">
      <c r="A702" s="631"/>
      <c r="B702" s="631"/>
      <c r="C702" s="631"/>
      <c r="D702" s="607"/>
      <c r="E702" s="614"/>
      <c r="F702" s="614"/>
      <c r="G702" s="614"/>
      <c r="H702" s="614"/>
      <c r="I702" s="614"/>
      <c r="J702" s="614"/>
      <c r="K702" s="614"/>
      <c r="L702" s="614"/>
      <c r="M702" s="614"/>
      <c r="N702" s="614"/>
      <c r="O702" s="614"/>
      <c r="P702" s="614"/>
      <c r="Q702" s="614"/>
      <c r="R702" s="614"/>
      <c r="S702" s="614"/>
      <c r="T702" s="614"/>
      <c r="U702" s="614"/>
      <c r="V702" s="614"/>
      <c r="W702" s="614"/>
      <c r="X702" s="614"/>
    </row>
    <row r="703">
      <c r="A703" s="631"/>
      <c r="B703" s="631"/>
      <c r="C703" s="631"/>
      <c r="D703" s="607"/>
      <c r="E703" s="614"/>
      <c r="F703" s="614"/>
      <c r="G703" s="614"/>
      <c r="H703" s="614"/>
      <c r="I703" s="614"/>
      <c r="J703" s="614"/>
      <c r="K703" s="614"/>
      <c r="L703" s="614"/>
      <c r="M703" s="614"/>
      <c r="N703" s="614"/>
      <c r="O703" s="614"/>
      <c r="P703" s="614"/>
      <c r="Q703" s="614"/>
      <c r="R703" s="614"/>
      <c r="S703" s="614"/>
      <c r="T703" s="614"/>
      <c r="U703" s="614"/>
      <c r="V703" s="614"/>
      <c r="W703" s="614"/>
      <c r="X703" s="614"/>
    </row>
    <row r="704">
      <c r="A704" s="631"/>
      <c r="B704" s="631"/>
      <c r="C704" s="631"/>
      <c r="D704" s="607"/>
      <c r="E704" s="614"/>
      <c r="F704" s="614"/>
      <c r="G704" s="614"/>
      <c r="H704" s="614"/>
      <c r="I704" s="614"/>
      <c r="J704" s="614"/>
      <c r="K704" s="614"/>
      <c r="L704" s="614"/>
      <c r="M704" s="614"/>
      <c r="N704" s="614"/>
      <c r="O704" s="614"/>
      <c r="P704" s="614"/>
      <c r="Q704" s="614"/>
      <c r="R704" s="614"/>
      <c r="S704" s="614"/>
      <c r="T704" s="614"/>
      <c r="U704" s="614"/>
      <c r="V704" s="614"/>
      <c r="W704" s="614"/>
      <c r="X704" s="614"/>
    </row>
    <row r="705">
      <c r="A705" s="631"/>
      <c r="B705" s="631"/>
      <c r="C705" s="631"/>
      <c r="D705" s="607"/>
      <c r="E705" s="614"/>
      <c r="F705" s="614"/>
      <c r="G705" s="614"/>
      <c r="H705" s="614"/>
      <c r="I705" s="614"/>
      <c r="J705" s="614"/>
      <c r="K705" s="614"/>
      <c r="L705" s="614"/>
      <c r="M705" s="614"/>
      <c r="N705" s="614"/>
      <c r="O705" s="614"/>
      <c r="P705" s="614"/>
      <c r="Q705" s="614"/>
      <c r="R705" s="614"/>
      <c r="S705" s="614"/>
      <c r="T705" s="614"/>
      <c r="U705" s="614"/>
      <c r="V705" s="614"/>
      <c r="W705" s="614"/>
      <c r="X705" s="614"/>
    </row>
    <row r="706">
      <c r="A706" s="631"/>
      <c r="B706" s="631"/>
      <c r="C706" s="631"/>
      <c r="D706" s="607"/>
      <c r="E706" s="614"/>
      <c r="F706" s="614"/>
      <c r="G706" s="614"/>
      <c r="H706" s="614"/>
      <c r="I706" s="614"/>
      <c r="J706" s="614"/>
      <c r="K706" s="614"/>
      <c r="L706" s="614"/>
      <c r="M706" s="614"/>
      <c r="N706" s="614"/>
      <c r="O706" s="614"/>
      <c r="P706" s="614"/>
      <c r="Q706" s="614"/>
      <c r="R706" s="614"/>
      <c r="S706" s="614"/>
      <c r="T706" s="614"/>
      <c r="U706" s="614"/>
      <c r="V706" s="614"/>
      <c r="W706" s="614"/>
      <c r="X706" s="614"/>
    </row>
    <row r="707">
      <c r="A707" s="631"/>
      <c r="B707" s="631"/>
      <c r="C707" s="631"/>
      <c r="D707" s="607"/>
      <c r="E707" s="614"/>
      <c r="F707" s="614"/>
      <c r="G707" s="614"/>
      <c r="H707" s="614"/>
      <c r="I707" s="614"/>
      <c r="J707" s="614"/>
      <c r="K707" s="614"/>
      <c r="L707" s="614"/>
      <c r="M707" s="614"/>
      <c r="N707" s="614"/>
      <c r="O707" s="614"/>
      <c r="P707" s="614"/>
      <c r="Q707" s="614"/>
      <c r="R707" s="614"/>
      <c r="S707" s="614"/>
      <c r="T707" s="614"/>
      <c r="U707" s="614"/>
      <c r="V707" s="614"/>
      <c r="W707" s="614"/>
      <c r="X707" s="614"/>
    </row>
    <row r="708">
      <c r="A708" s="631"/>
      <c r="B708" s="631"/>
      <c r="C708" s="631"/>
      <c r="D708" s="607"/>
      <c r="E708" s="614"/>
      <c r="F708" s="614"/>
      <c r="G708" s="614"/>
      <c r="H708" s="614"/>
      <c r="I708" s="614"/>
      <c r="J708" s="614"/>
      <c r="K708" s="614"/>
      <c r="L708" s="614"/>
      <c r="M708" s="614"/>
      <c r="N708" s="614"/>
      <c r="O708" s="614"/>
      <c r="P708" s="614"/>
      <c r="Q708" s="614"/>
      <c r="R708" s="614"/>
      <c r="S708" s="614"/>
      <c r="T708" s="614"/>
      <c r="U708" s="614"/>
      <c r="V708" s="614"/>
      <c r="W708" s="614"/>
      <c r="X708" s="614"/>
    </row>
    <row r="709">
      <c r="A709" s="631"/>
      <c r="B709" s="631"/>
      <c r="C709" s="631"/>
      <c r="D709" s="607"/>
      <c r="E709" s="614"/>
      <c r="F709" s="614"/>
      <c r="G709" s="614"/>
      <c r="H709" s="614"/>
      <c r="I709" s="614"/>
      <c r="J709" s="614"/>
      <c r="K709" s="614"/>
      <c r="L709" s="614"/>
      <c r="M709" s="614"/>
      <c r="N709" s="614"/>
      <c r="O709" s="614"/>
      <c r="P709" s="614"/>
      <c r="Q709" s="614"/>
      <c r="R709" s="614"/>
      <c r="S709" s="614"/>
      <c r="T709" s="614"/>
      <c r="U709" s="614"/>
      <c r="V709" s="614"/>
      <c r="W709" s="614"/>
      <c r="X709" s="614"/>
    </row>
    <row r="710">
      <c r="A710" s="631"/>
      <c r="B710" s="631"/>
      <c r="C710" s="631"/>
      <c r="D710" s="607"/>
      <c r="E710" s="614"/>
      <c r="F710" s="614"/>
      <c r="G710" s="614"/>
      <c r="H710" s="614"/>
      <c r="I710" s="614"/>
      <c r="J710" s="614"/>
      <c r="K710" s="614"/>
      <c r="L710" s="614"/>
      <c r="M710" s="614"/>
      <c r="N710" s="614"/>
      <c r="O710" s="614"/>
      <c r="P710" s="614"/>
      <c r="Q710" s="614"/>
      <c r="R710" s="614"/>
      <c r="S710" s="614"/>
      <c r="T710" s="614"/>
      <c r="U710" s="614"/>
      <c r="V710" s="614"/>
      <c r="W710" s="614"/>
      <c r="X710" s="614"/>
    </row>
    <row r="711">
      <c r="A711" s="631"/>
      <c r="B711" s="631"/>
      <c r="C711" s="631"/>
      <c r="D711" s="607"/>
      <c r="E711" s="614"/>
      <c r="F711" s="614"/>
      <c r="G711" s="614"/>
      <c r="H711" s="614"/>
      <c r="I711" s="614"/>
      <c r="J711" s="614"/>
      <c r="K711" s="614"/>
      <c r="L711" s="614"/>
      <c r="M711" s="614"/>
      <c r="N711" s="614"/>
      <c r="O711" s="614"/>
      <c r="P711" s="614"/>
      <c r="Q711" s="614"/>
      <c r="R711" s="614"/>
      <c r="S711" s="614"/>
      <c r="T711" s="614"/>
      <c r="U711" s="614"/>
      <c r="V711" s="614"/>
      <c r="W711" s="614"/>
      <c r="X711" s="614"/>
    </row>
    <row r="712">
      <c r="A712" s="631"/>
      <c r="B712" s="631"/>
      <c r="C712" s="631"/>
      <c r="D712" s="607"/>
      <c r="E712" s="614"/>
      <c r="F712" s="614"/>
      <c r="G712" s="614"/>
      <c r="H712" s="614"/>
      <c r="I712" s="614"/>
      <c r="J712" s="614"/>
      <c r="K712" s="614"/>
      <c r="L712" s="614"/>
      <c r="M712" s="614"/>
      <c r="N712" s="614"/>
      <c r="O712" s="614"/>
      <c r="P712" s="614"/>
      <c r="Q712" s="614"/>
      <c r="R712" s="614"/>
      <c r="S712" s="614"/>
      <c r="T712" s="614"/>
      <c r="U712" s="614"/>
      <c r="V712" s="614"/>
      <c r="W712" s="614"/>
      <c r="X712" s="614"/>
    </row>
    <row r="713">
      <c r="A713" s="631"/>
      <c r="B713" s="631"/>
      <c r="C713" s="631"/>
      <c r="D713" s="607"/>
      <c r="E713" s="614"/>
      <c r="F713" s="614"/>
      <c r="G713" s="614"/>
      <c r="H713" s="614"/>
      <c r="I713" s="614"/>
      <c r="J713" s="614"/>
      <c r="K713" s="614"/>
      <c r="L713" s="614"/>
      <c r="M713" s="614"/>
      <c r="N713" s="614"/>
      <c r="O713" s="614"/>
      <c r="P713" s="614"/>
      <c r="Q713" s="614"/>
      <c r="R713" s="614"/>
      <c r="S713" s="614"/>
      <c r="T713" s="614"/>
      <c r="U713" s="614"/>
      <c r="V713" s="614"/>
      <c r="W713" s="614"/>
      <c r="X713" s="614"/>
    </row>
    <row r="714">
      <c r="A714" s="631"/>
      <c r="B714" s="631"/>
      <c r="C714" s="631"/>
      <c r="D714" s="607"/>
      <c r="E714" s="614"/>
      <c r="F714" s="614"/>
      <c r="G714" s="614"/>
      <c r="H714" s="614"/>
      <c r="I714" s="614"/>
      <c r="J714" s="614"/>
      <c r="K714" s="614"/>
      <c r="L714" s="614"/>
      <c r="M714" s="614"/>
      <c r="N714" s="614"/>
      <c r="O714" s="614"/>
      <c r="P714" s="614"/>
      <c r="Q714" s="614"/>
      <c r="R714" s="614"/>
      <c r="S714" s="614"/>
      <c r="T714" s="614"/>
      <c r="U714" s="614"/>
      <c r="V714" s="614"/>
      <c r="W714" s="614"/>
      <c r="X714" s="614"/>
    </row>
    <row r="715">
      <c r="A715" s="631"/>
      <c r="B715" s="631"/>
      <c r="C715" s="631"/>
      <c r="D715" s="607"/>
      <c r="E715" s="614"/>
      <c r="F715" s="614"/>
      <c r="G715" s="614"/>
      <c r="H715" s="614"/>
      <c r="I715" s="614"/>
      <c r="J715" s="614"/>
      <c r="K715" s="614"/>
      <c r="L715" s="614"/>
      <c r="M715" s="614"/>
      <c r="N715" s="614"/>
      <c r="O715" s="614"/>
      <c r="P715" s="614"/>
      <c r="Q715" s="614"/>
      <c r="R715" s="614"/>
      <c r="S715" s="614"/>
      <c r="T715" s="614"/>
      <c r="U715" s="614"/>
      <c r="V715" s="614"/>
      <c r="W715" s="614"/>
      <c r="X715" s="614"/>
    </row>
    <row r="716">
      <c r="A716" s="631"/>
      <c r="B716" s="631"/>
      <c r="C716" s="631"/>
      <c r="D716" s="607"/>
      <c r="E716" s="614"/>
      <c r="F716" s="614"/>
      <c r="G716" s="614"/>
      <c r="H716" s="614"/>
      <c r="I716" s="614"/>
      <c r="J716" s="614"/>
      <c r="K716" s="614"/>
      <c r="L716" s="614"/>
      <c r="M716" s="614"/>
      <c r="N716" s="614"/>
      <c r="O716" s="614"/>
      <c r="P716" s="614"/>
      <c r="Q716" s="614"/>
      <c r="R716" s="614"/>
      <c r="S716" s="614"/>
      <c r="T716" s="614"/>
      <c r="U716" s="614"/>
      <c r="V716" s="614"/>
      <c r="W716" s="614"/>
      <c r="X716" s="614"/>
    </row>
    <row r="717">
      <c r="A717" s="631"/>
      <c r="B717" s="631"/>
      <c r="C717" s="631"/>
      <c r="D717" s="607"/>
      <c r="E717" s="614"/>
      <c r="F717" s="614"/>
      <c r="G717" s="614"/>
      <c r="H717" s="614"/>
      <c r="I717" s="614"/>
      <c r="J717" s="614"/>
      <c r="K717" s="614"/>
      <c r="L717" s="614"/>
      <c r="M717" s="614"/>
      <c r="N717" s="614"/>
      <c r="O717" s="614"/>
      <c r="P717" s="614"/>
      <c r="Q717" s="614"/>
      <c r="R717" s="614"/>
      <c r="S717" s="614"/>
      <c r="T717" s="614"/>
      <c r="U717" s="614"/>
      <c r="V717" s="614"/>
      <c r="W717" s="614"/>
      <c r="X717" s="614"/>
    </row>
    <row r="718">
      <c r="A718" s="631"/>
      <c r="B718" s="631"/>
      <c r="C718" s="631"/>
      <c r="D718" s="607"/>
      <c r="E718" s="614"/>
      <c r="F718" s="614"/>
      <c r="G718" s="614"/>
      <c r="H718" s="614"/>
      <c r="I718" s="614"/>
      <c r="J718" s="614"/>
      <c r="K718" s="614"/>
      <c r="L718" s="614"/>
      <c r="M718" s="614"/>
      <c r="N718" s="614"/>
      <c r="O718" s="614"/>
      <c r="P718" s="614"/>
      <c r="Q718" s="614"/>
      <c r="R718" s="614"/>
      <c r="S718" s="614"/>
      <c r="T718" s="614"/>
      <c r="U718" s="614"/>
      <c r="V718" s="614"/>
      <c r="W718" s="614"/>
      <c r="X718" s="614"/>
    </row>
    <row r="719">
      <c r="A719" s="631"/>
      <c r="B719" s="631"/>
      <c r="C719" s="631"/>
      <c r="D719" s="607"/>
      <c r="E719" s="614"/>
      <c r="F719" s="614"/>
      <c r="G719" s="614"/>
      <c r="H719" s="614"/>
      <c r="I719" s="614"/>
      <c r="J719" s="614"/>
      <c r="K719" s="614"/>
      <c r="L719" s="614"/>
      <c r="M719" s="614"/>
      <c r="N719" s="614"/>
      <c r="O719" s="614"/>
      <c r="P719" s="614"/>
      <c r="Q719" s="614"/>
      <c r="R719" s="614"/>
      <c r="S719" s="614"/>
      <c r="T719" s="614"/>
      <c r="U719" s="614"/>
      <c r="V719" s="614"/>
      <c r="W719" s="614"/>
      <c r="X719" s="614"/>
    </row>
    <row r="720">
      <c r="A720" s="631"/>
      <c r="B720" s="631"/>
      <c r="C720" s="631"/>
      <c r="D720" s="607"/>
      <c r="E720" s="614"/>
      <c r="F720" s="614"/>
      <c r="G720" s="614"/>
      <c r="H720" s="614"/>
      <c r="I720" s="614"/>
      <c r="J720" s="614"/>
      <c r="K720" s="614"/>
      <c r="L720" s="614"/>
      <c r="M720" s="614"/>
      <c r="N720" s="614"/>
      <c r="O720" s="614"/>
      <c r="P720" s="614"/>
      <c r="Q720" s="614"/>
      <c r="R720" s="614"/>
      <c r="S720" s="614"/>
      <c r="T720" s="614"/>
      <c r="U720" s="614"/>
      <c r="V720" s="614"/>
      <c r="W720" s="614"/>
      <c r="X720" s="614"/>
    </row>
    <row r="721">
      <c r="A721" s="631"/>
      <c r="B721" s="631"/>
      <c r="C721" s="631"/>
      <c r="D721" s="607"/>
      <c r="E721" s="614"/>
      <c r="F721" s="614"/>
      <c r="G721" s="614"/>
      <c r="H721" s="614"/>
      <c r="I721" s="614"/>
      <c r="J721" s="614"/>
      <c r="K721" s="614"/>
      <c r="L721" s="614"/>
      <c r="M721" s="614"/>
      <c r="N721" s="614"/>
      <c r="O721" s="614"/>
      <c r="P721" s="614"/>
      <c r="Q721" s="614"/>
      <c r="R721" s="614"/>
      <c r="S721" s="614"/>
      <c r="T721" s="614"/>
      <c r="U721" s="614"/>
      <c r="V721" s="614"/>
      <c r="W721" s="614"/>
      <c r="X721" s="614"/>
    </row>
    <row r="722">
      <c r="A722" s="631"/>
      <c r="B722" s="631"/>
      <c r="C722" s="631"/>
      <c r="D722" s="607"/>
      <c r="E722" s="614"/>
      <c r="F722" s="614"/>
      <c r="G722" s="614"/>
      <c r="H722" s="614"/>
      <c r="I722" s="614"/>
      <c r="J722" s="614"/>
      <c r="K722" s="614"/>
      <c r="L722" s="614"/>
      <c r="M722" s="614"/>
      <c r="N722" s="614"/>
      <c r="O722" s="614"/>
      <c r="P722" s="614"/>
      <c r="Q722" s="614"/>
      <c r="R722" s="614"/>
      <c r="S722" s="614"/>
      <c r="T722" s="614"/>
      <c r="U722" s="614"/>
      <c r="V722" s="614"/>
      <c r="W722" s="614"/>
      <c r="X722" s="614"/>
    </row>
    <row r="723">
      <c r="A723" s="631"/>
      <c r="B723" s="631"/>
      <c r="C723" s="631"/>
      <c r="D723" s="607"/>
      <c r="E723" s="614"/>
      <c r="F723" s="614"/>
      <c r="G723" s="614"/>
      <c r="H723" s="614"/>
      <c r="I723" s="614"/>
      <c r="J723" s="614"/>
      <c r="K723" s="614"/>
      <c r="L723" s="614"/>
      <c r="M723" s="614"/>
      <c r="N723" s="614"/>
      <c r="O723" s="614"/>
      <c r="P723" s="614"/>
      <c r="Q723" s="614"/>
      <c r="R723" s="614"/>
      <c r="S723" s="614"/>
      <c r="T723" s="614"/>
      <c r="U723" s="614"/>
      <c r="V723" s="614"/>
      <c r="W723" s="614"/>
      <c r="X723" s="614"/>
    </row>
    <row r="724">
      <c r="A724" s="631"/>
      <c r="B724" s="631"/>
      <c r="C724" s="631"/>
      <c r="D724" s="607"/>
      <c r="E724" s="614"/>
      <c r="F724" s="614"/>
      <c r="G724" s="614"/>
      <c r="H724" s="614"/>
      <c r="I724" s="614"/>
      <c r="J724" s="614"/>
      <c r="K724" s="614"/>
      <c r="L724" s="614"/>
      <c r="M724" s="614"/>
      <c r="N724" s="614"/>
      <c r="O724" s="614"/>
      <c r="P724" s="614"/>
      <c r="Q724" s="614"/>
      <c r="R724" s="614"/>
      <c r="S724" s="614"/>
      <c r="T724" s="614"/>
      <c r="U724" s="614"/>
      <c r="V724" s="614"/>
      <c r="W724" s="614"/>
      <c r="X724" s="614"/>
    </row>
    <row r="725">
      <c r="A725" s="631"/>
      <c r="B725" s="631"/>
      <c r="C725" s="631"/>
      <c r="D725" s="607"/>
      <c r="E725" s="614"/>
      <c r="F725" s="614"/>
      <c r="G725" s="614"/>
      <c r="H725" s="614"/>
      <c r="I725" s="614"/>
      <c r="J725" s="614"/>
      <c r="K725" s="614"/>
      <c r="L725" s="614"/>
      <c r="M725" s="614"/>
      <c r="N725" s="614"/>
      <c r="O725" s="614"/>
      <c r="P725" s="614"/>
      <c r="Q725" s="614"/>
      <c r="R725" s="614"/>
      <c r="S725" s="614"/>
      <c r="T725" s="614"/>
      <c r="U725" s="614"/>
      <c r="V725" s="614"/>
      <c r="W725" s="614"/>
      <c r="X725" s="614"/>
    </row>
    <row r="726">
      <c r="A726" s="631"/>
      <c r="B726" s="631"/>
      <c r="C726" s="631"/>
      <c r="D726" s="607"/>
      <c r="E726" s="614"/>
      <c r="F726" s="614"/>
      <c r="G726" s="614"/>
      <c r="H726" s="614"/>
      <c r="I726" s="614"/>
      <c r="J726" s="614"/>
      <c r="K726" s="614"/>
      <c r="L726" s="614"/>
      <c r="M726" s="614"/>
      <c r="N726" s="614"/>
      <c r="O726" s="614"/>
      <c r="P726" s="614"/>
      <c r="Q726" s="614"/>
      <c r="R726" s="614"/>
      <c r="S726" s="614"/>
      <c r="T726" s="614"/>
      <c r="U726" s="614"/>
      <c r="V726" s="614"/>
      <c r="W726" s="614"/>
      <c r="X726" s="614"/>
    </row>
    <row r="727">
      <c r="A727" s="631"/>
      <c r="B727" s="631"/>
      <c r="C727" s="631"/>
      <c r="D727" s="607"/>
      <c r="E727" s="614"/>
      <c r="F727" s="614"/>
      <c r="G727" s="614"/>
      <c r="H727" s="614"/>
      <c r="I727" s="614"/>
      <c r="J727" s="614"/>
      <c r="K727" s="614"/>
      <c r="L727" s="614"/>
      <c r="M727" s="614"/>
      <c r="N727" s="614"/>
      <c r="O727" s="614"/>
      <c r="P727" s="614"/>
      <c r="Q727" s="614"/>
      <c r="R727" s="614"/>
      <c r="S727" s="614"/>
      <c r="T727" s="614"/>
      <c r="U727" s="614"/>
      <c r="V727" s="614"/>
      <c r="W727" s="614"/>
      <c r="X727" s="614"/>
    </row>
    <row r="728">
      <c r="A728" s="631"/>
      <c r="B728" s="631"/>
      <c r="C728" s="631"/>
      <c r="D728" s="607"/>
      <c r="E728" s="614"/>
      <c r="F728" s="614"/>
      <c r="G728" s="614"/>
      <c r="H728" s="614"/>
      <c r="I728" s="614"/>
      <c r="J728" s="614"/>
      <c r="K728" s="614"/>
      <c r="L728" s="614"/>
      <c r="M728" s="614"/>
      <c r="N728" s="614"/>
      <c r="O728" s="614"/>
      <c r="P728" s="614"/>
      <c r="Q728" s="614"/>
      <c r="R728" s="614"/>
      <c r="S728" s="614"/>
      <c r="T728" s="614"/>
      <c r="U728" s="614"/>
      <c r="V728" s="614"/>
      <c r="W728" s="614"/>
      <c r="X728" s="614"/>
    </row>
    <row r="729">
      <c r="A729" s="631"/>
      <c r="B729" s="631"/>
      <c r="C729" s="631"/>
      <c r="D729" s="607"/>
      <c r="E729" s="614"/>
      <c r="F729" s="614"/>
      <c r="G729" s="614"/>
      <c r="H729" s="614"/>
      <c r="I729" s="614"/>
      <c r="J729" s="614"/>
      <c r="K729" s="614"/>
      <c r="L729" s="614"/>
      <c r="M729" s="614"/>
      <c r="N729" s="614"/>
      <c r="O729" s="614"/>
      <c r="P729" s="614"/>
      <c r="Q729" s="614"/>
      <c r="R729" s="614"/>
      <c r="S729" s="614"/>
      <c r="T729" s="614"/>
      <c r="U729" s="614"/>
      <c r="V729" s="614"/>
      <c r="W729" s="614"/>
      <c r="X729" s="614"/>
    </row>
    <row r="730">
      <c r="A730" s="631"/>
      <c r="B730" s="631"/>
      <c r="C730" s="631"/>
      <c r="D730" s="607"/>
      <c r="E730" s="614"/>
      <c r="F730" s="614"/>
      <c r="G730" s="614"/>
      <c r="H730" s="614"/>
      <c r="I730" s="614"/>
      <c r="J730" s="614"/>
      <c r="K730" s="614"/>
      <c r="L730" s="614"/>
      <c r="M730" s="614"/>
      <c r="N730" s="614"/>
      <c r="O730" s="614"/>
      <c r="P730" s="614"/>
      <c r="Q730" s="614"/>
      <c r="R730" s="614"/>
      <c r="S730" s="614"/>
      <c r="T730" s="614"/>
      <c r="U730" s="614"/>
      <c r="V730" s="614"/>
      <c r="W730" s="614"/>
      <c r="X730" s="614"/>
    </row>
    <row r="731">
      <c r="A731" s="631"/>
      <c r="B731" s="631"/>
      <c r="C731" s="631"/>
      <c r="D731" s="607"/>
      <c r="E731" s="614"/>
      <c r="F731" s="614"/>
      <c r="G731" s="614"/>
      <c r="H731" s="614"/>
      <c r="I731" s="614"/>
      <c r="J731" s="614"/>
      <c r="K731" s="614"/>
      <c r="L731" s="614"/>
      <c r="M731" s="614"/>
      <c r="N731" s="614"/>
      <c r="O731" s="614"/>
      <c r="P731" s="614"/>
      <c r="Q731" s="614"/>
      <c r="R731" s="614"/>
      <c r="S731" s="614"/>
      <c r="T731" s="614"/>
      <c r="U731" s="614"/>
      <c r="V731" s="614"/>
      <c r="W731" s="614"/>
      <c r="X731" s="614"/>
    </row>
    <row r="732">
      <c r="A732" s="631"/>
      <c r="B732" s="631"/>
      <c r="C732" s="631"/>
      <c r="D732" s="607"/>
      <c r="E732" s="614"/>
      <c r="F732" s="614"/>
      <c r="G732" s="614"/>
      <c r="H732" s="614"/>
      <c r="I732" s="614"/>
      <c r="J732" s="614"/>
      <c r="K732" s="614"/>
      <c r="L732" s="614"/>
      <c r="M732" s="614"/>
      <c r="N732" s="614"/>
      <c r="O732" s="614"/>
      <c r="P732" s="614"/>
      <c r="Q732" s="614"/>
      <c r="R732" s="614"/>
      <c r="S732" s="614"/>
      <c r="T732" s="614"/>
      <c r="U732" s="614"/>
      <c r="V732" s="614"/>
      <c r="W732" s="614"/>
      <c r="X732" s="614"/>
    </row>
    <row r="733">
      <c r="A733" s="631"/>
      <c r="B733" s="631"/>
      <c r="C733" s="631"/>
      <c r="D733" s="607"/>
      <c r="E733" s="614"/>
      <c r="F733" s="614"/>
      <c r="G733" s="614"/>
      <c r="H733" s="614"/>
      <c r="I733" s="614"/>
      <c r="J733" s="614"/>
      <c r="K733" s="614"/>
      <c r="L733" s="614"/>
      <c r="M733" s="614"/>
      <c r="N733" s="614"/>
      <c r="O733" s="614"/>
      <c r="P733" s="614"/>
      <c r="Q733" s="614"/>
      <c r="R733" s="614"/>
      <c r="S733" s="614"/>
      <c r="T733" s="614"/>
      <c r="U733" s="614"/>
      <c r="V733" s="614"/>
      <c r="W733" s="614"/>
      <c r="X733" s="614"/>
    </row>
    <row r="734">
      <c r="A734" s="631"/>
      <c r="B734" s="631"/>
      <c r="C734" s="631"/>
      <c r="D734" s="607"/>
      <c r="E734" s="614"/>
      <c r="F734" s="614"/>
      <c r="G734" s="614"/>
      <c r="H734" s="614"/>
      <c r="I734" s="614"/>
      <c r="J734" s="614"/>
      <c r="K734" s="614"/>
      <c r="L734" s="614"/>
      <c r="M734" s="614"/>
      <c r="N734" s="614"/>
      <c r="O734" s="614"/>
      <c r="P734" s="614"/>
      <c r="Q734" s="614"/>
      <c r="R734" s="614"/>
      <c r="S734" s="614"/>
      <c r="T734" s="614"/>
      <c r="U734" s="614"/>
      <c r="V734" s="614"/>
      <c r="W734" s="614"/>
      <c r="X734" s="614"/>
    </row>
    <row r="735">
      <c r="A735" s="631"/>
      <c r="B735" s="631"/>
      <c r="C735" s="631"/>
      <c r="D735" s="607"/>
      <c r="E735" s="614"/>
      <c r="F735" s="614"/>
      <c r="G735" s="614"/>
      <c r="H735" s="614"/>
      <c r="I735" s="614"/>
      <c r="J735" s="614"/>
      <c r="K735" s="614"/>
      <c r="L735" s="614"/>
      <c r="M735" s="614"/>
      <c r="N735" s="614"/>
      <c r="O735" s="614"/>
      <c r="P735" s="614"/>
      <c r="Q735" s="614"/>
      <c r="R735" s="614"/>
      <c r="S735" s="614"/>
      <c r="T735" s="614"/>
      <c r="U735" s="614"/>
      <c r="V735" s="614"/>
      <c r="W735" s="614"/>
      <c r="X735" s="614"/>
    </row>
    <row r="736">
      <c r="A736" s="631"/>
      <c r="B736" s="631"/>
      <c r="C736" s="631"/>
      <c r="D736" s="607"/>
      <c r="E736" s="614"/>
      <c r="F736" s="614"/>
      <c r="G736" s="614"/>
      <c r="H736" s="614"/>
      <c r="I736" s="614"/>
      <c r="J736" s="614"/>
      <c r="K736" s="614"/>
      <c r="L736" s="614"/>
      <c r="M736" s="614"/>
      <c r="N736" s="614"/>
      <c r="O736" s="614"/>
      <c r="P736" s="614"/>
      <c r="Q736" s="614"/>
      <c r="R736" s="614"/>
      <c r="S736" s="614"/>
      <c r="T736" s="614"/>
      <c r="U736" s="614"/>
      <c r="V736" s="614"/>
      <c r="W736" s="614"/>
      <c r="X736" s="614"/>
    </row>
    <row r="737">
      <c r="A737" s="631"/>
      <c r="B737" s="631"/>
      <c r="C737" s="631"/>
      <c r="D737" s="607"/>
      <c r="E737" s="614"/>
      <c r="F737" s="614"/>
      <c r="G737" s="614"/>
      <c r="H737" s="614"/>
      <c r="I737" s="614"/>
      <c r="J737" s="614"/>
      <c r="K737" s="614"/>
      <c r="L737" s="614"/>
      <c r="M737" s="614"/>
      <c r="N737" s="614"/>
      <c r="O737" s="614"/>
      <c r="P737" s="614"/>
      <c r="Q737" s="614"/>
      <c r="R737" s="614"/>
      <c r="S737" s="614"/>
      <c r="T737" s="614"/>
      <c r="U737" s="614"/>
      <c r="V737" s="614"/>
      <c r="W737" s="614"/>
      <c r="X737" s="614"/>
    </row>
    <row r="738">
      <c r="A738" s="631"/>
      <c r="B738" s="631"/>
      <c r="C738" s="631"/>
      <c r="D738" s="607"/>
      <c r="E738" s="614"/>
      <c r="F738" s="614"/>
      <c r="G738" s="614"/>
      <c r="H738" s="614"/>
      <c r="I738" s="614"/>
      <c r="J738" s="614"/>
      <c r="K738" s="614"/>
      <c r="L738" s="614"/>
      <c r="M738" s="614"/>
      <c r="N738" s="614"/>
      <c r="O738" s="614"/>
      <c r="P738" s="614"/>
      <c r="Q738" s="614"/>
      <c r="R738" s="614"/>
      <c r="S738" s="614"/>
      <c r="T738" s="614"/>
      <c r="U738" s="614"/>
      <c r="V738" s="614"/>
      <c r="W738" s="614"/>
      <c r="X738" s="614"/>
    </row>
    <row r="739">
      <c r="A739" s="631"/>
      <c r="B739" s="631"/>
      <c r="C739" s="631"/>
      <c r="D739" s="607"/>
      <c r="E739" s="614"/>
      <c r="F739" s="614"/>
      <c r="G739" s="614"/>
      <c r="H739" s="614"/>
      <c r="I739" s="614"/>
      <c r="J739" s="614"/>
      <c r="K739" s="614"/>
      <c r="L739" s="614"/>
      <c r="M739" s="614"/>
      <c r="N739" s="614"/>
      <c r="O739" s="614"/>
      <c r="P739" s="614"/>
      <c r="Q739" s="614"/>
      <c r="R739" s="614"/>
      <c r="S739" s="614"/>
      <c r="T739" s="614"/>
      <c r="U739" s="614"/>
      <c r="V739" s="614"/>
      <c r="W739" s="614"/>
      <c r="X739" s="614"/>
    </row>
    <row r="740">
      <c r="A740" s="631"/>
      <c r="B740" s="631"/>
      <c r="C740" s="631"/>
      <c r="D740" s="607"/>
      <c r="E740" s="614"/>
      <c r="F740" s="614"/>
      <c r="G740" s="614"/>
      <c r="H740" s="614"/>
      <c r="I740" s="614"/>
      <c r="J740" s="614"/>
      <c r="K740" s="614"/>
      <c r="L740" s="614"/>
      <c r="M740" s="614"/>
      <c r="N740" s="614"/>
      <c r="O740" s="614"/>
      <c r="P740" s="614"/>
      <c r="Q740" s="614"/>
      <c r="R740" s="614"/>
      <c r="S740" s="614"/>
      <c r="T740" s="614"/>
      <c r="U740" s="614"/>
      <c r="V740" s="614"/>
      <c r="W740" s="614"/>
      <c r="X740" s="614"/>
    </row>
    <row r="741">
      <c r="A741" s="631"/>
      <c r="B741" s="631"/>
      <c r="C741" s="631"/>
      <c r="D741" s="607"/>
      <c r="E741" s="614"/>
      <c r="F741" s="614"/>
      <c r="G741" s="614"/>
      <c r="H741" s="614"/>
      <c r="I741" s="614"/>
      <c r="J741" s="614"/>
      <c r="K741" s="614"/>
      <c r="L741" s="614"/>
      <c r="M741" s="614"/>
      <c r="N741" s="614"/>
      <c r="O741" s="614"/>
      <c r="P741" s="614"/>
      <c r="Q741" s="614"/>
      <c r="R741" s="614"/>
      <c r="S741" s="614"/>
      <c r="T741" s="614"/>
      <c r="U741" s="614"/>
      <c r="V741" s="614"/>
      <c r="W741" s="614"/>
      <c r="X741" s="614"/>
    </row>
    <row r="742">
      <c r="A742" s="631"/>
      <c r="B742" s="631"/>
      <c r="C742" s="631"/>
      <c r="D742" s="607"/>
      <c r="E742" s="614"/>
      <c r="F742" s="614"/>
      <c r="G742" s="614"/>
      <c r="H742" s="614"/>
      <c r="I742" s="614"/>
      <c r="J742" s="614"/>
      <c r="K742" s="614"/>
      <c r="L742" s="614"/>
      <c r="M742" s="614"/>
      <c r="N742" s="614"/>
      <c r="O742" s="614"/>
      <c r="P742" s="614"/>
      <c r="Q742" s="614"/>
      <c r="R742" s="614"/>
      <c r="S742" s="614"/>
      <c r="T742" s="614"/>
      <c r="U742" s="614"/>
      <c r="V742" s="614"/>
      <c r="W742" s="614"/>
      <c r="X742" s="614"/>
    </row>
    <row r="743">
      <c r="A743" s="631"/>
      <c r="B743" s="631"/>
      <c r="C743" s="631"/>
      <c r="D743" s="607"/>
      <c r="E743" s="614"/>
      <c r="F743" s="614"/>
      <c r="G743" s="614"/>
      <c r="H743" s="614"/>
      <c r="I743" s="614"/>
      <c r="J743" s="614"/>
      <c r="K743" s="614"/>
      <c r="L743" s="614"/>
      <c r="M743" s="614"/>
      <c r="N743" s="614"/>
      <c r="O743" s="614"/>
      <c r="P743" s="614"/>
      <c r="Q743" s="614"/>
      <c r="R743" s="614"/>
      <c r="S743" s="614"/>
      <c r="T743" s="614"/>
      <c r="U743" s="614"/>
      <c r="V743" s="614"/>
      <c r="W743" s="614"/>
      <c r="X743" s="614"/>
    </row>
    <row r="744">
      <c r="A744" s="631"/>
      <c r="B744" s="631"/>
      <c r="C744" s="631"/>
      <c r="D744" s="607"/>
      <c r="E744" s="614"/>
      <c r="F744" s="614"/>
      <c r="G744" s="614"/>
      <c r="H744" s="614"/>
      <c r="I744" s="614"/>
      <c r="J744" s="614"/>
      <c r="K744" s="614"/>
      <c r="L744" s="614"/>
      <c r="M744" s="614"/>
      <c r="N744" s="614"/>
      <c r="O744" s="614"/>
      <c r="P744" s="614"/>
      <c r="Q744" s="614"/>
      <c r="R744" s="614"/>
      <c r="S744" s="614"/>
      <c r="T744" s="614"/>
      <c r="U744" s="614"/>
      <c r="V744" s="614"/>
      <c r="W744" s="614"/>
      <c r="X744" s="614"/>
    </row>
    <row r="745">
      <c r="A745" s="631"/>
      <c r="B745" s="631"/>
      <c r="C745" s="631"/>
      <c r="D745" s="607"/>
      <c r="E745" s="614"/>
      <c r="F745" s="614"/>
      <c r="G745" s="614"/>
      <c r="H745" s="614"/>
      <c r="I745" s="614"/>
      <c r="J745" s="614"/>
      <c r="K745" s="614"/>
      <c r="L745" s="614"/>
      <c r="M745" s="614"/>
      <c r="N745" s="614"/>
      <c r="O745" s="614"/>
      <c r="P745" s="614"/>
      <c r="Q745" s="614"/>
      <c r="R745" s="614"/>
      <c r="S745" s="614"/>
      <c r="T745" s="614"/>
      <c r="U745" s="614"/>
      <c r="V745" s="614"/>
      <c r="W745" s="614"/>
      <c r="X745" s="614"/>
    </row>
    <row r="746">
      <c r="A746" s="631"/>
      <c r="B746" s="631"/>
      <c r="C746" s="631"/>
      <c r="D746" s="607"/>
      <c r="E746" s="614"/>
      <c r="F746" s="614"/>
      <c r="G746" s="614"/>
      <c r="H746" s="614"/>
      <c r="I746" s="614"/>
      <c r="J746" s="614"/>
      <c r="K746" s="614"/>
      <c r="L746" s="614"/>
      <c r="M746" s="614"/>
      <c r="N746" s="614"/>
      <c r="O746" s="614"/>
      <c r="P746" s="614"/>
      <c r="Q746" s="614"/>
      <c r="R746" s="614"/>
      <c r="S746" s="614"/>
      <c r="T746" s="614"/>
      <c r="U746" s="614"/>
      <c r="V746" s="614"/>
      <c r="W746" s="614"/>
      <c r="X746" s="614"/>
    </row>
    <row r="747">
      <c r="A747" s="631"/>
      <c r="B747" s="631"/>
      <c r="C747" s="631"/>
      <c r="D747" s="607"/>
      <c r="E747" s="614"/>
      <c r="F747" s="614"/>
      <c r="G747" s="614"/>
      <c r="H747" s="614"/>
      <c r="I747" s="614"/>
      <c r="J747" s="614"/>
      <c r="K747" s="614"/>
      <c r="L747" s="614"/>
      <c r="M747" s="614"/>
      <c r="N747" s="614"/>
      <c r="O747" s="614"/>
      <c r="P747" s="614"/>
      <c r="Q747" s="614"/>
      <c r="R747" s="614"/>
      <c r="S747" s="614"/>
      <c r="T747" s="614"/>
      <c r="U747" s="614"/>
      <c r="V747" s="614"/>
      <c r="W747" s="614"/>
      <c r="X747" s="614"/>
    </row>
    <row r="748">
      <c r="A748" s="631"/>
      <c r="B748" s="631"/>
      <c r="C748" s="631"/>
      <c r="D748" s="607"/>
      <c r="E748" s="614"/>
      <c r="F748" s="614"/>
      <c r="G748" s="614"/>
      <c r="H748" s="614"/>
      <c r="I748" s="614"/>
      <c r="J748" s="614"/>
      <c r="K748" s="614"/>
      <c r="L748" s="614"/>
      <c r="M748" s="614"/>
      <c r="N748" s="614"/>
      <c r="O748" s="614"/>
      <c r="P748" s="614"/>
      <c r="Q748" s="614"/>
      <c r="R748" s="614"/>
      <c r="S748" s="614"/>
      <c r="T748" s="614"/>
      <c r="U748" s="614"/>
      <c r="V748" s="614"/>
      <c r="W748" s="614"/>
      <c r="X748" s="614"/>
    </row>
    <row r="749">
      <c r="A749" s="631"/>
      <c r="B749" s="631"/>
      <c r="C749" s="631"/>
      <c r="D749" s="607"/>
      <c r="E749" s="614"/>
      <c r="F749" s="614"/>
      <c r="G749" s="614"/>
      <c r="H749" s="614"/>
      <c r="I749" s="614"/>
      <c r="J749" s="614"/>
      <c r="K749" s="614"/>
      <c r="L749" s="614"/>
      <c r="M749" s="614"/>
      <c r="N749" s="614"/>
      <c r="O749" s="614"/>
      <c r="P749" s="614"/>
      <c r="Q749" s="614"/>
      <c r="R749" s="614"/>
      <c r="S749" s="614"/>
      <c r="T749" s="614"/>
      <c r="U749" s="614"/>
      <c r="V749" s="614"/>
      <c r="W749" s="614"/>
      <c r="X749" s="614"/>
    </row>
    <row r="750">
      <c r="A750" s="631"/>
      <c r="B750" s="631"/>
      <c r="C750" s="631"/>
      <c r="D750" s="607"/>
      <c r="E750" s="614"/>
      <c r="F750" s="614"/>
      <c r="G750" s="614"/>
      <c r="H750" s="614"/>
      <c r="I750" s="614"/>
      <c r="J750" s="614"/>
      <c r="K750" s="614"/>
      <c r="L750" s="614"/>
      <c r="M750" s="614"/>
      <c r="N750" s="614"/>
      <c r="O750" s="614"/>
      <c r="P750" s="614"/>
      <c r="Q750" s="614"/>
      <c r="R750" s="614"/>
      <c r="S750" s="614"/>
      <c r="T750" s="614"/>
      <c r="U750" s="614"/>
      <c r="V750" s="614"/>
      <c r="W750" s="614"/>
      <c r="X750" s="614"/>
    </row>
    <row r="751">
      <c r="A751" s="631"/>
      <c r="B751" s="631"/>
      <c r="C751" s="631"/>
      <c r="D751" s="607"/>
      <c r="E751" s="614"/>
      <c r="F751" s="614"/>
      <c r="G751" s="614"/>
      <c r="H751" s="614"/>
      <c r="I751" s="614"/>
      <c r="J751" s="614"/>
      <c r="K751" s="614"/>
      <c r="L751" s="614"/>
      <c r="M751" s="614"/>
      <c r="N751" s="614"/>
      <c r="O751" s="614"/>
      <c r="P751" s="614"/>
      <c r="Q751" s="614"/>
      <c r="R751" s="614"/>
      <c r="S751" s="614"/>
      <c r="T751" s="614"/>
      <c r="U751" s="614"/>
      <c r="V751" s="614"/>
      <c r="W751" s="614"/>
      <c r="X751" s="614"/>
    </row>
    <row r="752">
      <c r="A752" s="631"/>
      <c r="B752" s="631"/>
      <c r="C752" s="631"/>
      <c r="D752" s="607"/>
      <c r="E752" s="614"/>
      <c r="F752" s="614"/>
      <c r="G752" s="614"/>
      <c r="H752" s="614"/>
      <c r="I752" s="614"/>
      <c r="J752" s="614"/>
      <c r="K752" s="614"/>
      <c r="L752" s="614"/>
      <c r="M752" s="614"/>
      <c r="N752" s="614"/>
      <c r="O752" s="614"/>
      <c r="P752" s="614"/>
      <c r="Q752" s="614"/>
      <c r="R752" s="614"/>
      <c r="S752" s="614"/>
      <c r="T752" s="614"/>
      <c r="U752" s="614"/>
      <c r="V752" s="614"/>
      <c r="W752" s="614"/>
      <c r="X752" s="614"/>
    </row>
    <row r="753">
      <c r="A753" s="631"/>
      <c r="B753" s="631"/>
      <c r="C753" s="631"/>
      <c r="D753" s="607"/>
      <c r="E753" s="614"/>
      <c r="F753" s="614"/>
      <c r="G753" s="614"/>
      <c r="H753" s="614"/>
      <c r="I753" s="614"/>
      <c r="J753" s="614"/>
      <c r="K753" s="614"/>
      <c r="L753" s="614"/>
      <c r="M753" s="614"/>
      <c r="N753" s="614"/>
      <c r="O753" s="614"/>
      <c r="P753" s="614"/>
      <c r="Q753" s="614"/>
      <c r="R753" s="614"/>
      <c r="S753" s="614"/>
      <c r="T753" s="614"/>
      <c r="U753" s="614"/>
      <c r="V753" s="614"/>
      <c r="W753" s="614"/>
      <c r="X753" s="614"/>
    </row>
    <row r="754">
      <c r="A754" s="631"/>
      <c r="B754" s="631"/>
      <c r="C754" s="631"/>
      <c r="D754" s="607"/>
      <c r="E754" s="614"/>
      <c r="F754" s="614"/>
      <c r="G754" s="614"/>
      <c r="H754" s="614"/>
      <c r="I754" s="614"/>
      <c r="J754" s="614"/>
      <c r="K754" s="614"/>
      <c r="L754" s="614"/>
      <c r="M754" s="614"/>
      <c r="N754" s="614"/>
      <c r="O754" s="614"/>
      <c r="P754" s="614"/>
      <c r="Q754" s="614"/>
      <c r="R754" s="614"/>
      <c r="S754" s="614"/>
      <c r="T754" s="614"/>
      <c r="U754" s="614"/>
      <c r="V754" s="614"/>
      <c r="W754" s="614"/>
      <c r="X754" s="614"/>
    </row>
    <row r="755">
      <c r="A755" s="631"/>
      <c r="B755" s="631"/>
      <c r="C755" s="631"/>
      <c r="D755" s="607"/>
      <c r="E755" s="614"/>
      <c r="F755" s="614"/>
      <c r="G755" s="614"/>
      <c r="H755" s="614"/>
      <c r="I755" s="614"/>
      <c r="J755" s="614"/>
      <c r="K755" s="614"/>
      <c r="L755" s="614"/>
      <c r="M755" s="614"/>
      <c r="N755" s="614"/>
      <c r="O755" s="614"/>
      <c r="P755" s="614"/>
      <c r="Q755" s="614"/>
      <c r="R755" s="614"/>
      <c r="S755" s="614"/>
      <c r="T755" s="614"/>
      <c r="U755" s="614"/>
      <c r="V755" s="614"/>
      <c r="W755" s="614"/>
      <c r="X755" s="614"/>
    </row>
    <row r="756">
      <c r="A756" s="631"/>
      <c r="B756" s="631"/>
      <c r="C756" s="631"/>
      <c r="D756" s="607"/>
      <c r="E756" s="614"/>
      <c r="F756" s="614"/>
      <c r="G756" s="614"/>
      <c r="H756" s="614"/>
      <c r="I756" s="614"/>
      <c r="J756" s="614"/>
      <c r="K756" s="614"/>
      <c r="L756" s="614"/>
      <c r="M756" s="614"/>
      <c r="N756" s="614"/>
      <c r="O756" s="614"/>
      <c r="P756" s="614"/>
      <c r="Q756" s="614"/>
      <c r="R756" s="614"/>
      <c r="S756" s="614"/>
      <c r="T756" s="614"/>
      <c r="U756" s="614"/>
      <c r="V756" s="614"/>
      <c r="W756" s="614"/>
      <c r="X756" s="614"/>
    </row>
    <row r="757">
      <c r="A757" s="631"/>
      <c r="B757" s="631"/>
      <c r="C757" s="631"/>
      <c r="D757" s="607"/>
      <c r="E757" s="614"/>
      <c r="F757" s="614"/>
      <c r="G757" s="614"/>
      <c r="H757" s="614"/>
      <c r="I757" s="614"/>
      <c r="J757" s="614"/>
      <c r="K757" s="614"/>
      <c r="L757" s="614"/>
      <c r="M757" s="614"/>
      <c r="N757" s="614"/>
      <c r="O757" s="614"/>
      <c r="P757" s="614"/>
      <c r="Q757" s="614"/>
      <c r="R757" s="614"/>
      <c r="S757" s="614"/>
      <c r="T757" s="614"/>
      <c r="U757" s="614"/>
      <c r="V757" s="614"/>
      <c r="W757" s="614"/>
      <c r="X757" s="614"/>
    </row>
    <row r="758">
      <c r="A758" s="631"/>
      <c r="B758" s="631"/>
      <c r="C758" s="631"/>
      <c r="D758" s="607"/>
      <c r="E758" s="614"/>
      <c r="F758" s="614"/>
      <c r="G758" s="614"/>
      <c r="H758" s="614"/>
      <c r="I758" s="614"/>
      <c r="J758" s="614"/>
      <c r="K758" s="614"/>
      <c r="L758" s="614"/>
      <c r="M758" s="614"/>
      <c r="N758" s="614"/>
      <c r="O758" s="614"/>
      <c r="P758" s="614"/>
      <c r="Q758" s="614"/>
      <c r="R758" s="614"/>
      <c r="S758" s="614"/>
      <c r="T758" s="614"/>
      <c r="U758" s="614"/>
      <c r="V758" s="614"/>
      <c r="W758" s="614"/>
      <c r="X758" s="614"/>
    </row>
    <row r="759">
      <c r="A759" s="631"/>
      <c r="B759" s="631"/>
      <c r="C759" s="631"/>
      <c r="D759" s="607"/>
      <c r="E759" s="614"/>
      <c r="F759" s="614"/>
      <c r="G759" s="614"/>
      <c r="H759" s="614"/>
      <c r="I759" s="614"/>
      <c r="J759" s="614"/>
      <c r="K759" s="614"/>
      <c r="L759" s="614"/>
      <c r="M759" s="614"/>
      <c r="N759" s="614"/>
      <c r="O759" s="614"/>
      <c r="P759" s="614"/>
      <c r="Q759" s="614"/>
      <c r="R759" s="614"/>
      <c r="S759" s="614"/>
      <c r="T759" s="614"/>
      <c r="U759" s="614"/>
      <c r="V759" s="614"/>
      <c r="W759" s="614"/>
      <c r="X759" s="614"/>
    </row>
    <row r="760">
      <c r="A760" s="631"/>
      <c r="B760" s="631"/>
      <c r="C760" s="631"/>
      <c r="D760" s="607"/>
      <c r="E760" s="614"/>
      <c r="F760" s="614"/>
      <c r="G760" s="614"/>
      <c r="H760" s="614"/>
      <c r="I760" s="614"/>
      <c r="J760" s="614"/>
      <c r="K760" s="614"/>
      <c r="L760" s="614"/>
      <c r="M760" s="614"/>
      <c r="N760" s="614"/>
      <c r="O760" s="614"/>
      <c r="P760" s="614"/>
      <c r="Q760" s="614"/>
      <c r="R760" s="614"/>
      <c r="S760" s="614"/>
      <c r="T760" s="614"/>
      <c r="U760" s="614"/>
      <c r="V760" s="614"/>
      <c r="W760" s="614"/>
      <c r="X760" s="614"/>
    </row>
    <row r="761">
      <c r="A761" s="631"/>
      <c r="B761" s="631"/>
      <c r="C761" s="631"/>
      <c r="D761" s="607"/>
      <c r="E761" s="614"/>
      <c r="F761" s="614"/>
      <c r="G761" s="614"/>
      <c r="H761" s="614"/>
      <c r="I761" s="614"/>
      <c r="J761" s="614"/>
      <c r="K761" s="614"/>
      <c r="L761" s="614"/>
      <c r="M761" s="614"/>
      <c r="N761" s="614"/>
      <c r="O761" s="614"/>
      <c r="P761" s="614"/>
      <c r="Q761" s="614"/>
      <c r="R761" s="614"/>
      <c r="S761" s="614"/>
      <c r="T761" s="614"/>
      <c r="U761" s="614"/>
      <c r="V761" s="614"/>
      <c r="W761" s="614"/>
      <c r="X761" s="614"/>
    </row>
    <row r="762">
      <c r="A762" s="631"/>
      <c r="B762" s="631"/>
      <c r="C762" s="631"/>
      <c r="D762" s="607"/>
      <c r="E762" s="614"/>
      <c r="F762" s="614"/>
      <c r="G762" s="614"/>
      <c r="H762" s="614"/>
      <c r="I762" s="614"/>
      <c r="J762" s="614"/>
      <c r="K762" s="614"/>
      <c r="L762" s="614"/>
      <c r="M762" s="614"/>
      <c r="N762" s="614"/>
      <c r="O762" s="614"/>
      <c r="P762" s="614"/>
      <c r="Q762" s="614"/>
      <c r="R762" s="614"/>
      <c r="S762" s="614"/>
      <c r="T762" s="614"/>
      <c r="U762" s="614"/>
      <c r="V762" s="614"/>
      <c r="W762" s="614"/>
      <c r="X762" s="614"/>
    </row>
    <row r="763">
      <c r="A763" s="631"/>
      <c r="B763" s="631"/>
      <c r="C763" s="631"/>
      <c r="D763" s="607"/>
      <c r="E763" s="614"/>
      <c r="F763" s="614"/>
      <c r="G763" s="614"/>
      <c r="H763" s="614"/>
      <c r="I763" s="614"/>
      <c r="J763" s="614"/>
      <c r="K763" s="614"/>
      <c r="L763" s="614"/>
      <c r="M763" s="614"/>
      <c r="N763" s="614"/>
      <c r="O763" s="614"/>
      <c r="P763" s="614"/>
      <c r="Q763" s="614"/>
      <c r="R763" s="614"/>
      <c r="S763" s="614"/>
      <c r="T763" s="614"/>
      <c r="U763" s="614"/>
      <c r="V763" s="614"/>
      <c r="W763" s="614"/>
      <c r="X763" s="614"/>
    </row>
    <row r="764">
      <c r="A764" s="631"/>
      <c r="B764" s="631"/>
      <c r="C764" s="631"/>
      <c r="D764" s="607"/>
      <c r="E764" s="614"/>
      <c r="F764" s="614"/>
      <c r="G764" s="614"/>
      <c r="H764" s="614"/>
      <c r="I764" s="614"/>
      <c r="J764" s="614"/>
      <c r="K764" s="614"/>
      <c r="L764" s="614"/>
      <c r="M764" s="614"/>
      <c r="N764" s="614"/>
      <c r="O764" s="614"/>
      <c r="P764" s="614"/>
      <c r="Q764" s="614"/>
      <c r="R764" s="614"/>
      <c r="S764" s="614"/>
      <c r="T764" s="614"/>
      <c r="U764" s="614"/>
      <c r="V764" s="614"/>
      <c r="W764" s="614"/>
      <c r="X764" s="614"/>
    </row>
    <row r="765">
      <c r="A765" s="631"/>
      <c r="B765" s="631"/>
      <c r="C765" s="631"/>
      <c r="D765" s="607"/>
      <c r="E765" s="614"/>
      <c r="F765" s="614"/>
      <c r="G765" s="614"/>
      <c r="H765" s="614"/>
      <c r="I765" s="614"/>
      <c r="J765" s="614"/>
      <c r="K765" s="614"/>
      <c r="L765" s="614"/>
      <c r="M765" s="614"/>
      <c r="N765" s="614"/>
      <c r="O765" s="614"/>
      <c r="P765" s="614"/>
      <c r="Q765" s="614"/>
      <c r="R765" s="614"/>
      <c r="S765" s="614"/>
      <c r="T765" s="614"/>
      <c r="U765" s="614"/>
      <c r="V765" s="614"/>
      <c r="W765" s="614"/>
      <c r="X765" s="614"/>
    </row>
    <row r="766">
      <c r="A766" s="631"/>
      <c r="B766" s="631"/>
      <c r="C766" s="631"/>
      <c r="D766" s="607"/>
      <c r="E766" s="614"/>
      <c r="F766" s="614"/>
      <c r="G766" s="614"/>
      <c r="H766" s="614"/>
      <c r="I766" s="614"/>
      <c r="J766" s="614"/>
      <c r="K766" s="614"/>
      <c r="L766" s="614"/>
      <c r="M766" s="614"/>
      <c r="N766" s="614"/>
      <c r="O766" s="614"/>
      <c r="P766" s="614"/>
      <c r="Q766" s="614"/>
      <c r="R766" s="614"/>
      <c r="S766" s="614"/>
      <c r="T766" s="614"/>
      <c r="U766" s="614"/>
      <c r="V766" s="614"/>
      <c r="W766" s="614"/>
      <c r="X766" s="614"/>
    </row>
    <row r="767">
      <c r="A767" s="631"/>
      <c r="B767" s="631"/>
      <c r="C767" s="631"/>
      <c r="D767" s="607"/>
      <c r="E767" s="614"/>
      <c r="F767" s="614"/>
      <c r="G767" s="614"/>
      <c r="H767" s="614"/>
      <c r="I767" s="614"/>
      <c r="J767" s="614"/>
      <c r="K767" s="614"/>
      <c r="L767" s="614"/>
      <c r="M767" s="614"/>
      <c r="N767" s="614"/>
      <c r="O767" s="614"/>
      <c r="P767" s="614"/>
      <c r="Q767" s="614"/>
      <c r="R767" s="614"/>
      <c r="S767" s="614"/>
      <c r="T767" s="614"/>
      <c r="U767" s="614"/>
      <c r="V767" s="614"/>
      <c r="W767" s="614"/>
      <c r="X767" s="614"/>
    </row>
    <row r="768">
      <c r="A768" s="631"/>
      <c r="B768" s="631"/>
      <c r="C768" s="631"/>
      <c r="D768" s="607"/>
      <c r="E768" s="614"/>
      <c r="F768" s="614"/>
      <c r="G768" s="614"/>
      <c r="H768" s="614"/>
      <c r="I768" s="614"/>
      <c r="J768" s="614"/>
      <c r="K768" s="614"/>
      <c r="L768" s="614"/>
      <c r="M768" s="614"/>
      <c r="N768" s="614"/>
      <c r="O768" s="614"/>
      <c r="P768" s="614"/>
      <c r="Q768" s="614"/>
      <c r="R768" s="614"/>
      <c r="S768" s="614"/>
      <c r="T768" s="614"/>
      <c r="U768" s="614"/>
      <c r="V768" s="614"/>
      <c r="W768" s="614"/>
      <c r="X768" s="614"/>
    </row>
    <row r="769">
      <c r="A769" s="631"/>
      <c r="B769" s="631"/>
      <c r="C769" s="631"/>
      <c r="D769" s="607"/>
      <c r="E769" s="614"/>
      <c r="F769" s="614"/>
      <c r="G769" s="614"/>
      <c r="H769" s="614"/>
      <c r="I769" s="614"/>
      <c r="J769" s="614"/>
      <c r="K769" s="614"/>
      <c r="L769" s="614"/>
      <c r="M769" s="614"/>
      <c r="N769" s="614"/>
      <c r="O769" s="614"/>
      <c r="P769" s="614"/>
      <c r="Q769" s="614"/>
      <c r="R769" s="614"/>
      <c r="S769" s="614"/>
      <c r="T769" s="614"/>
      <c r="U769" s="614"/>
      <c r="V769" s="614"/>
      <c r="W769" s="614"/>
      <c r="X769" s="614"/>
    </row>
    <row r="770">
      <c r="A770" s="631"/>
      <c r="B770" s="631"/>
      <c r="C770" s="631"/>
      <c r="D770" s="607"/>
      <c r="E770" s="614"/>
      <c r="F770" s="614"/>
      <c r="G770" s="614"/>
      <c r="H770" s="614"/>
      <c r="I770" s="614"/>
      <c r="J770" s="614"/>
      <c r="K770" s="614"/>
      <c r="L770" s="614"/>
      <c r="M770" s="614"/>
      <c r="N770" s="614"/>
      <c r="O770" s="614"/>
      <c r="P770" s="614"/>
      <c r="Q770" s="614"/>
      <c r="R770" s="614"/>
      <c r="S770" s="614"/>
      <c r="T770" s="614"/>
      <c r="U770" s="614"/>
      <c r="V770" s="614"/>
      <c r="W770" s="614"/>
      <c r="X770" s="614"/>
    </row>
    <row r="771">
      <c r="A771" s="631"/>
      <c r="B771" s="631"/>
      <c r="C771" s="631"/>
      <c r="D771" s="607"/>
      <c r="E771" s="614"/>
      <c r="F771" s="614"/>
      <c r="G771" s="614"/>
      <c r="H771" s="614"/>
      <c r="I771" s="614"/>
      <c r="J771" s="614"/>
      <c r="K771" s="614"/>
      <c r="L771" s="614"/>
      <c r="M771" s="614"/>
      <c r="N771" s="614"/>
      <c r="O771" s="614"/>
      <c r="P771" s="614"/>
      <c r="Q771" s="614"/>
      <c r="R771" s="614"/>
      <c r="S771" s="614"/>
      <c r="T771" s="614"/>
      <c r="U771" s="614"/>
      <c r="V771" s="614"/>
      <c r="W771" s="614"/>
      <c r="X771" s="614"/>
    </row>
    <row r="772">
      <c r="A772" s="631"/>
      <c r="B772" s="631"/>
      <c r="C772" s="631"/>
      <c r="D772" s="607"/>
      <c r="E772" s="614"/>
      <c r="F772" s="614"/>
      <c r="G772" s="614"/>
      <c r="H772" s="614"/>
      <c r="I772" s="614"/>
      <c r="J772" s="614"/>
      <c r="K772" s="614"/>
      <c r="L772" s="614"/>
      <c r="M772" s="614"/>
      <c r="N772" s="614"/>
      <c r="O772" s="614"/>
      <c r="P772" s="614"/>
      <c r="Q772" s="614"/>
      <c r="R772" s="614"/>
      <c r="S772" s="614"/>
      <c r="T772" s="614"/>
      <c r="U772" s="614"/>
      <c r="V772" s="614"/>
      <c r="W772" s="614"/>
      <c r="X772" s="614"/>
    </row>
    <row r="773">
      <c r="A773" s="631"/>
      <c r="B773" s="631"/>
      <c r="C773" s="631"/>
      <c r="D773" s="607"/>
      <c r="E773" s="614"/>
      <c r="F773" s="614"/>
      <c r="G773" s="614"/>
      <c r="H773" s="614"/>
      <c r="I773" s="614"/>
      <c r="J773" s="614"/>
      <c r="K773" s="614"/>
      <c r="L773" s="614"/>
      <c r="M773" s="614"/>
      <c r="N773" s="614"/>
      <c r="O773" s="614"/>
      <c r="P773" s="614"/>
      <c r="Q773" s="614"/>
      <c r="R773" s="614"/>
      <c r="S773" s="614"/>
      <c r="T773" s="614"/>
      <c r="U773" s="614"/>
      <c r="V773" s="614"/>
      <c r="W773" s="614"/>
      <c r="X773" s="614"/>
    </row>
    <row r="774">
      <c r="A774" s="631"/>
      <c r="B774" s="631"/>
      <c r="C774" s="631"/>
      <c r="D774" s="607"/>
      <c r="E774" s="614"/>
      <c r="F774" s="614"/>
      <c r="G774" s="614"/>
      <c r="H774" s="614"/>
      <c r="I774" s="614"/>
      <c r="J774" s="614"/>
      <c r="K774" s="614"/>
      <c r="L774" s="614"/>
      <c r="M774" s="614"/>
      <c r="N774" s="614"/>
      <c r="O774" s="614"/>
      <c r="P774" s="614"/>
      <c r="Q774" s="614"/>
      <c r="R774" s="614"/>
      <c r="S774" s="614"/>
      <c r="T774" s="614"/>
      <c r="U774" s="614"/>
      <c r="V774" s="614"/>
      <c r="W774" s="614"/>
      <c r="X774" s="614"/>
    </row>
    <row r="775">
      <c r="A775" s="631"/>
      <c r="B775" s="631"/>
      <c r="C775" s="631"/>
      <c r="D775" s="607"/>
      <c r="E775" s="614"/>
      <c r="F775" s="614"/>
      <c r="G775" s="614"/>
      <c r="H775" s="614"/>
      <c r="I775" s="614"/>
      <c r="J775" s="614"/>
      <c r="K775" s="614"/>
      <c r="L775" s="614"/>
      <c r="M775" s="614"/>
      <c r="N775" s="614"/>
      <c r="O775" s="614"/>
      <c r="P775" s="614"/>
      <c r="Q775" s="614"/>
      <c r="R775" s="614"/>
      <c r="S775" s="614"/>
      <c r="T775" s="614"/>
      <c r="U775" s="614"/>
      <c r="V775" s="614"/>
      <c r="W775" s="614"/>
      <c r="X775" s="614"/>
    </row>
    <row r="776">
      <c r="A776" s="631"/>
      <c r="B776" s="631"/>
      <c r="C776" s="631"/>
      <c r="D776" s="607"/>
      <c r="E776" s="614"/>
      <c r="F776" s="614"/>
      <c r="G776" s="614"/>
      <c r="H776" s="614"/>
      <c r="I776" s="614"/>
      <c r="J776" s="614"/>
      <c r="K776" s="614"/>
      <c r="L776" s="614"/>
      <c r="M776" s="614"/>
      <c r="N776" s="614"/>
      <c r="O776" s="614"/>
      <c r="P776" s="614"/>
      <c r="Q776" s="614"/>
      <c r="R776" s="614"/>
      <c r="S776" s="614"/>
      <c r="T776" s="614"/>
      <c r="U776" s="614"/>
      <c r="V776" s="614"/>
      <c r="W776" s="614"/>
      <c r="X776" s="614"/>
    </row>
    <row r="777">
      <c r="A777" s="631"/>
      <c r="B777" s="631"/>
      <c r="C777" s="631"/>
      <c r="D777" s="607"/>
      <c r="E777" s="614"/>
      <c r="F777" s="614"/>
      <c r="G777" s="614"/>
      <c r="H777" s="614"/>
      <c r="I777" s="614"/>
      <c r="J777" s="614"/>
      <c r="K777" s="614"/>
      <c r="L777" s="614"/>
      <c r="M777" s="614"/>
      <c r="N777" s="614"/>
      <c r="O777" s="614"/>
      <c r="P777" s="614"/>
      <c r="Q777" s="614"/>
      <c r="R777" s="614"/>
      <c r="S777" s="614"/>
      <c r="T777" s="614"/>
      <c r="U777" s="614"/>
      <c r="V777" s="614"/>
      <c r="W777" s="614"/>
      <c r="X777" s="614"/>
    </row>
    <row r="778">
      <c r="A778" s="631"/>
      <c r="B778" s="631"/>
      <c r="C778" s="631"/>
      <c r="D778" s="607"/>
      <c r="E778" s="614"/>
      <c r="F778" s="614"/>
      <c r="G778" s="614"/>
      <c r="H778" s="614"/>
      <c r="I778" s="614"/>
      <c r="J778" s="614"/>
      <c r="K778" s="614"/>
      <c r="L778" s="614"/>
      <c r="M778" s="614"/>
      <c r="N778" s="614"/>
      <c r="O778" s="614"/>
      <c r="P778" s="614"/>
      <c r="Q778" s="614"/>
      <c r="R778" s="614"/>
      <c r="S778" s="614"/>
      <c r="T778" s="614"/>
      <c r="U778" s="614"/>
      <c r="V778" s="614"/>
      <c r="W778" s="614"/>
      <c r="X778" s="614"/>
    </row>
    <row r="779">
      <c r="A779" s="631"/>
      <c r="B779" s="631"/>
      <c r="C779" s="631"/>
      <c r="D779" s="607"/>
      <c r="E779" s="614"/>
      <c r="F779" s="614"/>
      <c r="G779" s="614"/>
      <c r="H779" s="614"/>
      <c r="I779" s="614"/>
      <c r="J779" s="614"/>
      <c r="K779" s="614"/>
      <c r="L779" s="614"/>
      <c r="M779" s="614"/>
      <c r="N779" s="614"/>
      <c r="O779" s="614"/>
      <c r="P779" s="614"/>
      <c r="Q779" s="614"/>
      <c r="R779" s="614"/>
      <c r="S779" s="614"/>
      <c r="T779" s="614"/>
      <c r="U779" s="614"/>
      <c r="V779" s="614"/>
      <c r="W779" s="614"/>
      <c r="X779" s="614"/>
    </row>
    <row r="780">
      <c r="A780" s="631"/>
      <c r="B780" s="631"/>
      <c r="C780" s="631"/>
      <c r="D780" s="607"/>
      <c r="E780" s="614"/>
      <c r="F780" s="614"/>
      <c r="G780" s="614"/>
      <c r="H780" s="614"/>
      <c r="I780" s="614"/>
      <c r="J780" s="614"/>
      <c r="K780" s="614"/>
      <c r="L780" s="614"/>
      <c r="M780" s="614"/>
      <c r="N780" s="614"/>
      <c r="O780" s="614"/>
      <c r="P780" s="614"/>
      <c r="Q780" s="614"/>
      <c r="R780" s="614"/>
      <c r="S780" s="614"/>
      <c r="T780" s="614"/>
      <c r="U780" s="614"/>
      <c r="V780" s="614"/>
      <c r="W780" s="614"/>
      <c r="X780" s="614"/>
    </row>
    <row r="781">
      <c r="A781" s="631"/>
      <c r="B781" s="631"/>
      <c r="C781" s="631"/>
      <c r="D781" s="607"/>
      <c r="E781" s="614"/>
      <c r="F781" s="614"/>
      <c r="G781" s="614"/>
      <c r="H781" s="614"/>
      <c r="I781" s="614"/>
      <c r="J781" s="614"/>
      <c r="K781" s="614"/>
      <c r="L781" s="614"/>
      <c r="M781" s="614"/>
      <c r="N781" s="614"/>
      <c r="O781" s="614"/>
      <c r="P781" s="614"/>
      <c r="Q781" s="614"/>
      <c r="R781" s="614"/>
      <c r="S781" s="614"/>
      <c r="T781" s="614"/>
      <c r="U781" s="614"/>
      <c r="V781" s="614"/>
      <c r="W781" s="614"/>
      <c r="X781" s="614"/>
    </row>
    <row r="782">
      <c r="A782" s="631"/>
      <c r="B782" s="631"/>
      <c r="C782" s="631"/>
      <c r="D782" s="607"/>
      <c r="E782" s="614"/>
      <c r="F782" s="614"/>
      <c r="G782" s="614"/>
      <c r="H782" s="614"/>
      <c r="I782" s="614"/>
      <c r="J782" s="614"/>
      <c r="K782" s="614"/>
      <c r="L782" s="614"/>
      <c r="M782" s="614"/>
      <c r="N782" s="614"/>
      <c r="O782" s="614"/>
      <c r="P782" s="614"/>
      <c r="Q782" s="614"/>
      <c r="R782" s="614"/>
      <c r="S782" s="614"/>
      <c r="T782" s="614"/>
      <c r="U782" s="614"/>
      <c r="V782" s="614"/>
      <c r="W782" s="614"/>
      <c r="X782" s="614"/>
    </row>
    <row r="783">
      <c r="A783" s="631"/>
      <c r="B783" s="631"/>
      <c r="C783" s="631"/>
      <c r="D783" s="607"/>
      <c r="E783" s="614"/>
      <c r="F783" s="614"/>
      <c r="G783" s="614"/>
      <c r="H783" s="614"/>
      <c r="I783" s="614"/>
      <c r="J783" s="614"/>
      <c r="K783" s="614"/>
      <c r="L783" s="614"/>
      <c r="M783" s="614"/>
      <c r="N783" s="614"/>
      <c r="O783" s="614"/>
      <c r="P783" s="614"/>
      <c r="Q783" s="614"/>
      <c r="R783" s="614"/>
      <c r="S783" s="614"/>
      <c r="T783" s="614"/>
      <c r="U783" s="614"/>
      <c r="V783" s="614"/>
      <c r="W783" s="614"/>
      <c r="X783" s="614"/>
    </row>
    <row r="784">
      <c r="A784" s="631"/>
      <c r="B784" s="631"/>
      <c r="C784" s="631"/>
      <c r="D784" s="607"/>
      <c r="E784" s="614"/>
      <c r="F784" s="614"/>
      <c r="G784" s="614"/>
      <c r="H784" s="614"/>
      <c r="I784" s="614"/>
      <c r="J784" s="614"/>
      <c r="K784" s="614"/>
      <c r="L784" s="614"/>
      <c r="M784" s="614"/>
      <c r="N784" s="614"/>
      <c r="O784" s="614"/>
      <c r="P784" s="614"/>
      <c r="Q784" s="614"/>
      <c r="R784" s="614"/>
      <c r="S784" s="614"/>
      <c r="T784" s="614"/>
      <c r="U784" s="614"/>
      <c r="V784" s="614"/>
      <c r="W784" s="614"/>
      <c r="X784" s="614"/>
    </row>
    <row r="785">
      <c r="A785" s="631"/>
      <c r="B785" s="631"/>
      <c r="C785" s="631"/>
      <c r="D785" s="607"/>
      <c r="E785" s="614"/>
      <c r="F785" s="614"/>
      <c r="G785" s="614"/>
      <c r="H785" s="614"/>
      <c r="I785" s="614"/>
      <c r="J785" s="614"/>
      <c r="K785" s="614"/>
      <c r="L785" s="614"/>
      <c r="M785" s="614"/>
      <c r="N785" s="614"/>
      <c r="O785" s="614"/>
      <c r="P785" s="614"/>
      <c r="Q785" s="614"/>
      <c r="R785" s="614"/>
      <c r="S785" s="614"/>
      <c r="T785" s="614"/>
      <c r="U785" s="614"/>
      <c r="V785" s="614"/>
      <c r="W785" s="614"/>
      <c r="X785" s="614"/>
    </row>
    <row r="786">
      <c r="A786" s="631"/>
      <c r="B786" s="631"/>
      <c r="C786" s="631"/>
      <c r="D786" s="607"/>
      <c r="E786" s="614"/>
      <c r="F786" s="614"/>
      <c r="G786" s="614"/>
      <c r="H786" s="614"/>
      <c r="I786" s="614"/>
      <c r="J786" s="614"/>
      <c r="K786" s="614"/>
      <c r="L786" s="614"/>
      <c r="M786" s="614"/>
      <c r="N786" s="614"/>
      <c r="O786" s="614"/>
      <c r="P786" s="614"/>
      <c r="Q786" s="614"/>
      <c r="R786" s="614"/>
      <c r="S786" s="614"/>
      <c r="T786" s="614"/>
      <c r="U786" s="614"/>
      <c r="V786" s="614"/>
      <c r="W786" s="614"/>
      <c r="X786" s="614"/>
    </row>
    <row r="787">
      <c r="A787" s="631"/>
      <c r="B787" s="631"/>
      <c r="C787" s="631"/>
      <c r="D787" s="607"/>
      <c r="E787" s="614"/>
      <c r="F787" s="614"/>
      <c r="G787" s="614"/>
      <c r="H787" s="614"/>
      <c r="I787" s="614"/>
      <c r="J787" s="614"/>
      <c r="K787" s="614"/>
      <c r="L787" s="614"/>
      <c r="M787" s="614"/>
      <c r="N787" s="614"/>
      <c r="O787" s="614"/>
      <c r="P787" s="614"/>
      <c r="Q787" s="614"/>
      <c r="R787" s="614"/>
      <c r="S787" s="614"/>
      <c r="T787" s="614"/>
      <c r="U787" s="614"/>
      <c r="V787" s="614"/>
      <c r="W787" s="614"/>
      <c r="X787" s="614"/>
    </row>
    <row r="788">
      <c r="A788" s="631"/>
      <c r="B788" s="631"/>
      <c r="C788" s="631"/>
      <c r="D788" s="607"/>
      <c r="E788" s="614"/>
      <c r="F788" s="614"/>
      <c r="G788" s="614"/>
      <c r="H788" s="614"/>
      <c r="I788" s="614"/>
      <c r="J788" s="614"/>
      <c r="K788" s="614"/>
      <c r="L788" s="614"/>
      <c r="M788" s="614"/>
      <c r="N788" s="614"/>
      <c r="O788" s="614"/>
      <c r="P788" s="614"/>
      <c r="Q788" s="614"/>
      <c r="R788" s="614"/>
      <c r="S788" s="614"/>
      <c r="T788" s="614"/>
      <c r="U788" s="614"/>
      <c r="V788" s="614"/>
      <c r="W788" s="614"/>
      <c r="X788" s="614"/>
    </row>
    <row r="789">
      <c r="A789" s="631"/>
      <c r="B789" s="631"/>
      <c r="C789" s="631"/>
      <c r="D789" s="607"/>
      <c r="E789" s="614"/>
      <c r="F789" s="614"/>
      <c r="G789" s="614"/>
      <c r="H789" s="614"/>
      <c r="I789" s="614"/>
      <c r="J789" s="614"/>
      <c r="K789" s="614"/>
      <c r="L789" s="614"/>
      <c r="M789" s="614"/>
      <c r="N789" s="614"/>
      <c r="O789" s="614"/>
      <c r="P789" s="614"/>
      <c r="Q789" s="614"/>
      <c r="R789" s="614"/>
      <c r="S789" s="614"/>
      <c r="T789" s="614"/>
      <c r="U789" s="614"/>
      <c r="V789" s="614"/>
      <c r="W789" s="614"/>
      <c r="X789" s="614"/>
    </row>
    <row r="790">
      <c r="A790" s="631"/>
      <c r="B790" s="631"/>
      <c r="C790" s="631"/>
      <c r="D790" s="607"/>
      <c r="E790" s="614"/>
      <c r="F790" s="614"/>
      <c r="G790" s="614"/>
      <c r="H790" s="614"/>
      <c r="I790" s="614"/>
      <c r="J790" s="614"/>
      <c r="K790" s="614"/>
      <c r="L790" s="614"/>
      <c r="M790" s="614"/>
      <c r="N790" s="614"/>
      <c r="O790" s="614"/>
      <c r="P790" s="614"/>
      <c r="Q790" s="614"/>
      <c r="R790" s="614"/>
      <c r="S790" s="614"/>
      <c r="T790" s="614"/>
      <c r="U790" s="614"/>
      <c r="V790" s="614"/>
      <c r="W790" s="614"/>
      <c r="X790" s="614"/>
    </row>
    <row r="791">
      <c r="A791" s="631"/>
      <c r="B791" s="631"/>
      <c r="C791" s="631"/>
      <c r="D791" s="607"/>
      <c r="E791" s="614"/>
      <c r="F791" s="614"/>
      <c r="G791" s="614"/>
      <c r="H791" s="614"/>
      <c r="I791" s="614"/>
      <c r="J791" s="614"/>
      <c r="K791" s="614"/>
      <c r="L791" s="614"/>
      <c r="M791" s="614"/>
      <c r="N791" s="614"/>
      <c r="O791" s="614"/>
      <c r="P791" s="614"/>
      <c r="Q791" s="614"/>
      <c r="R791" s="614"/>
      <c r="S791" s="614"/>
      <c r="T791" s="614"/>
      <c r="U791" s="614"/>
      <c r="V791" s="614"/>
      <c r="W791" s="614"/>
      <c r="X791" s="614"/>
    </row>
    <row r="792">
      <c r="A792" s="631"/>
      <c r="B792" s="631"/>
      <c r="C792" s="631"/>
      <c r="D792" s="607"/>
      <c r="E792" s="614"/>
      <c r="F792" s="614"/>
      <c r="G792" s="614"/>
      <c r="H792" s="614"/>
      <c r="I792" s="614"/>
      <c r="J792" s="614"/>
      <c r="K792" s="614"/>
      <c r="L792" s="614"/>
      <c r="M792" s="614"/>
      <c r="N792" s="614"/>
      <c r="O792" s="614"/>
      <c r="P792" s="614"/>
      <c r="Q792" s="614"/>
      <c r="R792" s="614"/>
      <c r="S792" s="614"/>
      <c r="T792" s="614"/>
      <c r="U792" s="614"/>
      <c r="V792" s="614"/>
      <c r="W792" s="614"/>
      <c r="X792" s="614"/>
    </row>
    <row r="793">
      <c r="A793" s="631"/>
      <c r="B793" s="631"/>
      <c r="C793" s="631"/>
      <c r="D793" s="607"/>
      <c r="E793" s="614"/>
      <c r="F793" s="614"/>
      <c r="G793" s="614"/>
      <c r="H793" s="614"/>
      <c r="I793" s="614"/>
      <c r="J793" s="614"/>
      <c r="K793" s="614"/>
      <c r="L793" s="614"/>
      <c r="M793" s="614"/>
      <c r="N793" s="614"/>
      <c r="O793" s="614"/>
      <c r="P793" s="614"/>
      <c r="Q793" s="614"/>
      <c r="R793" s="614"/>
      <c r="S793" s="614"/>
      <c r="T793" s="614"/>
      <c r="U793" s="614"/>
      <c r="V793" s="614"/>
      <c r="W793" s="614"/>
      <c r="X793" s="614"/>
    </row>
    <row r="794">
      <c r="A794" s="631"/>
      <c r="B794" s="631"/>
      <c r="C794" s="631"/>
      <c r="D794" s="607"/>
      <c r="E794" s="614"/>
      <c r="F794" s="614"/>
      <c r="G794" s="614"/>
      <c r="H794" s="614"/>
      <c r="I794" s="614"/>
      <c r="J794" s="614"/>
      <c r="K794" s="614"/>
      <c r="L794" s="614"/>
      <c r="M794" s="614"/>
      <c r="N794" s="614"/>
      <c r="O794" s="614"/>
      <c r="P794" s="614"/>
      <c r="Q794" s="614"/>
      <c r="R794" s="614"/>
      <c r="S794" s="614"/>
      <c r="T794" s="614"/>
      <c r="U794" s="614"/>
      <c r="V794" s="614"/>
      <c r="W794" s="614"/>
      <c r="X794" s="614"/>
    </row>
    <row r="795">
      <c r="A795" s="631"/>
      <c r="B795" s="631"/>
      <c r="C795" s="631"/>
      <c r="D795" s="607"/>
      <c r="E795" s="614"/>
      <c r="F795" s="614"/>
      <c r="G795" s="614"/>
      <c r="H795" s="614"/>
      <c r="I795" s="614"/>
      <c r="J795" s="614"/>
      <c r="K795" s="614"/>
      <c r="L795" s="614"/>
      <c r="M795" s="614"/>
      <c r="N795" s="614"/>
      <c r="O795" s="614"/>
      <c r="P795" s="614"/>
      <c r="Q795" s="614"/>
      <c r="R795" s="614"/>
      <c r="S795" s="614"/>
      <c r="T795" s="614"/>
      <c r="U795" s="614"/>
      <c r="V795" s="614"/>
      <c r="W795" s="614"/>
      <c r="X795" s="614"/>
    </row>
    <row r="796">
      <c r="A796" s="631"/>
      <c r="B796" s="631"/>
      <c r="C796" s="631"/>
      <c r="D796" s="607"/>
      <c r="E796" s="614"/>
      <c r="F796" s="614"/>
      <c r="G796" s="614"/>
      <c r="H796" s="614"/>
      <c r="I796" s="614"/>
      <c r="J796" s="614"/>
      <c r="K796" s="614"/>
      <c r="L796" s="614"/>
      <c r="M796" s="614"/>
      <c r="N796" s="614"/>
      <c r="O796" s="614"/>
      <c r="P796" s="614"/>
      <c r="Q796" s="614"/>
      <c r="R796" s="614"/>
      <c r="S796" s="614"/>
      <c r="T796" s="614"/>
      <c r="U796" s="614"/>
      <c r="V796" s="614"/>
      <c r="W796" s="614"/>
      <c r="X796" s="614"/>
    </row>
    <row r="797">
      <c r="A797" s="631"/>
      <c r="B797" s="631"/>
      <c r="C797" s="631"/>
      <c r="D797" s="607"/>
      <c r="E797" s="614"/>
      <c r="F797" s="614"/>
      <c r="G797" s="614"/>
      <c r="H797" s="614"/>
      <c r="I797" s="614"/>
      <c r="J797" s="614"/>
      <c r="K797" s="614"/>
      <c r="L797" s="614"/>
      <c r="M797" s="614"/>
      <c r="N797" s="614"/>
      <c r="O797" s="614"/>
      <c r="P797" s="614"/>
      <c r="Q797" s="614"/>
      <c r="R797" s="614"/>
      <c r="S797" s="614"/>
      <c r="T797" s="614"/>
      <c r="U797" s="614"/>
      <c r="V797" s="614"/>
      <c r="W797" s="614"/>
      <c r="X797" s="614"/>
    </row>
    <row r="798">
      <c r="A798" s="631"/>
      <c r="B798" s="631"/>
      <c r="C798" s="631"/>
      <c r="D798" s="607"/>
      <c r="E798" s="614"/>
      <c r="F798" s="614"/>
      <c r="G798" s="614"/>
      <c r="H798" s="614"/>
      <c r="I798" s="614"/>
      <c r="J798" s="614"/>
      <c r="K798" s="614"/>
      <c r="L798" s="614"/>
      <c r="M798" s="614"/>
      <c r="N798" s="614"/>
      <c r="O798" s="614"/>
      <c r="P798" s="614"/>
      <c r="Q798" s="614"/>
      <c r="R798" s="614"/>
      <c r="S798" s="614"/>
      <c r="T798" s="614"/>
      <c r="U798" s="614"/>
      <c r="V798" s="614"/>
      <c r="W798" s="614"/>
      <c r="X798" s="614"/>
    </row>
    <row r="799">
      <c r="A799" s="631"/>
      <c r="B799" s="631"/>
      <c r="C799" s="631"/>
      <c r="D799" s="607"/>
      <c r="E799" s="614"/>
      <c r="F799" s="614"/>
      <c r="G799" s="614"/>
      <c r="H799" s="614"/>
      <c r="I799" s="614"/>
      <c r="J799" s="614"/>
      <c r="K799" s="614"/>
      <c r="L799" s="614"/>
      <c r="M799" s="614"/>
      <c r="N799" s="614"/>
      <c r="O799" s="614"/>
      <c r="P799" s="614"/>
      <c r="Q799" s="614"/>
      <c r="R799" s="614"/>
      <c r="S799" s="614"/>
      <c r="T799" s="614"/>
      <c r="U799" s="614"/>
      <c r="V799" s="614"/>
      <c r="W799" s="614"/>
      <c r="X799" s="614"/>
    </row>
    <row r="800">
      <c r="A800" s="631"/>
      <c r="B800" s="631"/>
      <c r="C800" s="631"/>
      <c r="D800" s="607"/>
      <c r="E800" s="614"/>
      <c r="F800" s="614"/>
      <c r="G800" s="614"/>
      <c r="H800" s="614"/>
      <c r="I800" s="614"/>
      <c r="J800" s="614"/>
      <c r="K800" s="614"/>
      <c r="L800" s="614"/>
      <c r="M800" s="614"/>
      <c r="N800" s="614"/>
      <c r="O800" s="614"/>
      <c r="P800" s="614"/>
      <c r="Q800" s="614"/>
      <c r="R800" s="614"/>
      <c r="S800" s="614"/>
      <c r="T800" s="614"/>
      <c r="U800" s="614"/>
      <c r="V800" s="614"/>
      <c r="W800" s="614"/>
      <c r="X800" s="614"/>
    </row>
    <row r="801">
      <c r="A801" s="631"/>
      <c r="B801" s="631"/>
      <c r="C801" s="631"/>
      <c r="D801" s="607"/>
      <c r="E801" s="614"/>
      <c r="F801" s="614"/>
      <c r="G801" s="614"/>
      <c r="H801" s="614"/>
      <c r="I801" s="614"/>
      <c r="J801" s="614"/>
      <c r="K801" s="614"/>
      <c r="L801" s="614"/>
      <c r="M801" s="614"/>
      <c r="N801" s="614"/>
      <c r="O801" s="614"/>
      <c r="P801" s="614"/>
      <c r="Q801" s="614"/>
      <c r="R801" s="614"/>
      <c r="S801" s="614"/>
      <c r="T801" s="614"/>
      <c r="U801" s="614"/>
      <c r="V801" s="614"/>
      <c r="W801" s="614"/>
      <c r="X801" s="614"/>
    </row>
    <row r="802">
      <c r="A802" s="631"/>
      <c r="B802" s="631"/>
      <c r="C802" s="631"/>
      <c r="D802" s="607"/>
      <c r="E802" s="614"/>
      <c r="F802" s="614"/>
      <c r="G802" s="614"/>
      <c r="H802" s="614"/>
      <c r="I802" s="614"/>
      <c r="J802" s="614"/>
      <c r="K802" s="614"/>
      <c r="L802" s="614"/>
      <c r="M802" s="614"/>
      <c r="N802" s="614"/>
      <c r="O802" s="614"/>
      <c r="P802" s="614"/>
      <c r="Q802" s="614"/>
      <c r="R802" s="614"/>
      <c r="S802" s="614"/>
      <c r="T802" s="614"/>
      <c r="U802" s="614"/>
      <c r="V802" s="614"/>
      <c r="W802" s="614"/>
      <c r="X802" s="614"/>
    </row>
    <row r="803">
      <c r="A803" s="631"/>
      <c r="B803" s="631"/>
      <c r="C803" s="631"/>
      <c r="D803" s="607"/>
      <c r="E803" s="614"/>
      <c r="F803" s="614"/>
      <c r="G803" s="614"/>
      <c r="H803" s="614"/>
      <c r="I803" s="614"/>
      <c r="J803" s="614"/>
      <c r="K803" s="614"/>
      <c r="L803" s="614"/>
      <c r="M803" s="614"/>
      <c r="N803" s="614"/>
      <c r="O803" s="614"/>
      <c r="P803" s="614"/>
      <c r="Q803" s="614"/>
      <c r="R803" s="614"/>
      <c r="S803" s="614"/>
      <c r="T803" s="614"/>
      <c r="U803" s="614"/>
      <c r="V803" s="614"/>
      <c r="W803" s="614"/>
      <c r="X803" s="614"/>
    </row>
    <row r="804">
      <c r="A804" s="631"/>
      <c r="B804" s="631"/>
      <c r="C804" s="631"/>
      <c r="D804" s="607"/>
      <c r="E804" s="614"/>
      <c r="F804" s="614"/>
      <c r="G804" s="614"/>
      <c r="H804" s="614"/>
      <c r="I804" s="614"/>
      <c r="J804" s="614"/>
      <c r="K804" s="614"/>
      <c r="L804" s="614"/>
      <c r="M804" s="614"/>
      <c r="N804" s="614"/>
      <c r="O804" s="614"/>
      <c r="P804" s="614"/>
      <c r="Q804" s="614"/>
      <c r="R804" s="614"/>
      <c r="S804" s="614"/>
      <c r="T804" s="614"/>
      <c r="U804" s="614"/>
      <c r="V804" s="614"/>
      <c r="W804" s="614"/>
      <c r="X804" s="614"/>
    </row>
    <row r="805">
      <c r="A805" s="631"/>
      <c r="B805" s="631"/>
      <c r="C805" s="631"/>
      <c r="D805" s="607"/>
      <c r="E805" s="614"/>
      <c r="F805" s="614"/>
      <c r="G805" s="614"/>
      <c r="H805" s="614"/>
      <c r="I805" s="614"/>
      <c r="J805" s="614"/>
      <c r="K805" s="614"/>
      <c r="L805" s="614"/>
      <c r="M805" s="614"/>
      <c r="N805" s="614"/>
      <c r="O805" s="614"/>
      <c r="P805" s="614"/>
      <c r="Q805" s="614"/>
      <c r="R805" s="614"/>
      <c r="S805" s="614"/>
      <c r="T805" s="614"/>
      <c r="U805" s="614"/>
      <c r="V805" s="614"/>
      <c r="W805" s="614"/>
      <c r="X805" s="614"/>
    </row>
    <row r="806">
      <c r="A806" s="631"/>
      <c r="B806" s="631"/>
      <c r="C806" s="631"/>
      <c r="D806" s="607"/>
      <c r="E806" s="614"/>
      <c r="F806" s="614"/>
      <c r="G806" s="614"/>
      <c r="H806" s="614"/>
      <c r="I806" s="614"/>
      <c r="J806" s="614"/>
      <c r="K806" s="614"/>
      <c r="L806" s="614"/>
      <c r="M806" s="614"/>
      <c r="N806" s="614"/>
      <c r="O806" s="614"/>
      <c r="P806" s="614"/>
      <c r="Q806" s="614"/>
      <c r="R806" s="614"/>
      <c r="S806" s="614"/>
      <c r="T806" s="614"/>
      <c r="U806" s="614"/>
      <c r="V806" s="614"/>
      <c r="W806" s="614"/>
      <c r="X806" s="614"/>
    </row>
    <row r="807">
      <c r="A807" s="631"/>
      <c r="B807" s="631"/>
      <c r="C807" s="631"/>
      <c r="D807" s="607"/>
      <c r="E807" s="614"/>
      <c r="F807" s="614"/>
      <c r="G807" s="614"/>
      <c r="H807" s="614"/>
      <c r="I807" s="614"/>
      <c r="J807" s="614"/>
      <c r="K807" s="614"/>
      <c r="L807" s="614"/>
      <c r="M807" s="614"/>
      <c r="N807" s="614"/>
      <c r="O807" s="614"/>
      <c r="P807" s="614"/>
      <c r="Q807" s="614"/>
      <c r="R807" s="614"/>
      <c r="S807" s="614"/>
      <c r="T807" s="614"/>
      <c r="U807" s="614"/>
      <c r="V807" s="614"/>
      <c r="W807" s="614"/>
      <c r="X807" s="614"/>
    </row>
    <row r="808">
      <c r="A808" s="631"/>
      <c r="B808" s="631"/>
      <c r="C808" s="631"/>
      <c r="D808" s="607"/>
      <c r="E808" s="614"/>
      <c r="F808" s="614"/>
      <c r="G808" s="614"/>
      <c r="H808" s="614"/>
      <c r="I808" s="614"/>
      <c r="J808" s="614"/>
      <c r="K808" s="614"/>
      <c r="L808" s="614"/>
      <c r="M808" s="614"/>
      <c r="N808" s="614"/>
      <c r="O808" s="614"/>
      <c r="P808" s="614"/>
      <c r="Q808" s="614"/>
      <c r="R808" s="614"/>
      <c r="S808" s="614"/>
      <c r="T808" s="614"/>
      <c r="U808" s="614"/>
      <c r="V808" s="614"/>
      <c r="W808" s="614"/>
      <c r="X808" s="614"/>
    </row>
    <row r="809">
      <c r="A809" s="631"/>
      <c r="B809" s="631"/>
      <c r="C809" s="631"/>
      <c r="D809" s="607"/>
      <c r="E809" s="614"/>
      <c r="F809" s="614"/>
      <c r="G809" s="614"/>
      <c r="H809" s="614"/>
      <c r="I809" s="614"/>
      <c r="J809" s="614"/>
      <c r="K809" s="614"/>
      <c r="L809" s="614"/>
      <c r="M809" s="614"/>
      <c r="N809" s="614"/>
      <c r="O809" s="614"/>
      <c r="P809" s="614"/>
      <c r="Q809" s="614"/>
      <c r="R809" s="614"/>
      <c r="S809" s="614"/>
      <c r="T809" s="614"/>
      <c r="U809" s="614"/>
      <c r="V809" s="614"/>
      <c r="W809" s="614"/>
      <c r="X809" s="614"/>
    </row>
    <row r="810">
      <c r="A810" s="631"/>
      <c r="B810" s="631"/>
      <c r="C810" s="631"/>
      <c r="D810" s="607"/>
      <c r="E810" s="614"/>
      <c r="F810" s="614"/>
      <c r="G810" s="614"/>
      <c r="H810" s="614"/>
      <c r="I810" s="614"/>
      <c r="J810" s="614"/>
      <c r="K810" s="614"/>
      <c r="L810" s="614"/>
      <c r="M810" s="614"/>
      <c r="N810" s="614"/>
      <c r="O810" s="614"/>
      <c r="P810" s="614"/>
      <c r="Q810" s="614"/>
      <c r="R810" s="614"/>
      <c r="S810" s="614"/>
      <c r="T810" s="614"/>
      <c r="U810" s="614"/>
      <c r="V810" s="614"/>
      <c r="W810" s="614"/>
      <c r="X810" s="614"/>
    </row>
    <row r="811">
      <c r="A811" s="631"/>
      <c r="B811" s="631"/>
      <c r="C811" s="631"/>
      <c r="D811" s="607"/>
      <c r="E811" s="614"/>
      <c r="F811" s="614"/>
      <c r="G811" s="614"/>
      <c r="H811" s="614"/>
      <c r="I811" s="614"/>
      <c r="J811" s="614"/>
      <c r="K811" s="614"/>
      <c r="L811" s="614"/>
      <c r="M811" s="614"/>
      <c r="N811" s="614"/>
      <c r="O811" s="614"/>
      <c r="P811" s="614"/>
      <c r="Q811" s="614"/>
      <c r="R811" s="614"/>
      <c r="S811" s="614"/>
      <c r="T811" s="614"/>
      <c r="U811" s="614"/>
      <c r="V811" s="614"/>
      <c r="W811" s="614"/>
      <c r="X811" s="614"/>
    </row>
    <row r="812">
      <c r="A812" s="631"/>
      <c r="B812" s="631"/>
      <c r="C812" s="631"/>
      <c r="D812" s="607"/>
      <c r="E812" s="614"/>
      <c r="F812" s="614"/>
      <c r="G812" s="614"/>
      <c r="H812" s="614"/>
      <c r="I812" s="614"/>
      <c r="J812" s="614"/>
      <c r="K812" s="614"/>
      <c r="L812" s="614"/>
      <c r="M812" s="614"/>
      <c r="N812" s="614"/>
      <c r="O812" s="614"/>
      <c r="P812" s="614"/>
      <c r="Q812" s="614"/>
      <c r="R812" s="614"/>
      <c r="S812" s="614"/>
      <c r="T812" s="614"/>
      <c r="U812" s="614"/>
      <c r="V812" s="614"/>
      <c r="W812" s="614"/>
      <c r="X812" s="614"/>
    </row>
    <row r="813">
      <c r="A813" s="631"/>
      <c r="B813" s="631"/>
      <c r="C813" s="631"/>
      <c r="D813" s="607"/>
      <c r="E813" s="614"/>
      <c r="F813" s="614"/>
      <c r="G813" s="614"/>
      <c r="H813" s="614"/>
      <c r="I813" s="614"/>
      <c r="J813" s="614"/>
      <c r="K813" s="614"/>
      <c r="L813" s="614"/>
      <c r="M813" s="614"/>
      <c r="N813" s="614"/>
      <c r="O813" s="614"/>
      <c r="P813" s="614"/>
      <c r="Q813" s="614"/>
      <c r="R813" s="614"/>
      <c r="S813" s="614"/>
      <c r="T813" s="614"/>
      <c r="U813" s="614"/>
      <c r="V813" s="614"/>
      <c r="W813" s="614"/>
      <c r="X813" s="614"/>
    </row>
    <row r="814">
      <c r="A814" s="631"/>
      <c r="B814" s="631"/>
      <c r="C814" s="631"/>
      <c r="D814" s="607"/>
      <c r="E814" s="614"/>
      <c r="F814" s="614"/>
      <c r="G814" s="614"/>
      <c r="H814" s="614"/>
      <c r="I814" s="614"/>
      <c r="J814" s="614"/>
      <c r="K814" s="614"/>
      <c r="L814" s="614"/>
      <c r="M814" s="614"/>
      <c r="N814" s="614"/>
      <c r="O814" s="614"/>
      <c r="P814" s="614"/>
      <c r="Q814" s="614"/>
      <c r="R814" s="614"/>
      <c r="S814" s="614"/>
      <c r="T814" s="614"/>
      <c r="U814" s="614"/>
      <c r="V814" s="614"/>
      <c r="W814" s="614"/>
      <c r="X814" s="614"/>
    </row>
    <row r="815">
      <c r="A815" s="631"/>
      <c r="B815" s="631"/>
      <c r="C815" s="631"/>
      <c r="D815" s="607"/>
      <c r="E815" s="614"/>
      <c r="F815" s="614"/>
      <c r="G815" s="614"/>
      <c r="H815" s="614"/>
      <c r="I815" s="614"/>
      <c r="J815" s="614"/>
      <c r="K815" s="614"/>
      <c r="L815" s="614"/>
      <c r="M815" s="614"/>
      <c r="N815" s="614"/>
      <c r="O815" s="614"/>
      <c r="P815" s="614"/>
      <c r="Q815" s="614"/>
      <c r="R815" s="614"/>
      <c r="S815" s="614"/>
      <c r="T815" s="614"/>
      <c r="U815" s="614"/>
      <c r="V815" s="614"/>
      <c r="W815" s="614"/>
      <c r="X815" s="614"/>
    </row>
    <row r="816">
      <c r="A816" s="631"/>
      <c r="B816" s="631"/>
      <c r="C816" s="631"/>
      <c r="D816" s="607"/>
      <c r="E816" s="614"/>
      <c r="F816" s="614"/>
      <c r="G816" s="614"/>
      <c r="H816" s="614"/>
      <c r="I816" s="614"/>
      <c r="J816" s="614"/>
      <c r="K816" s="614"/>
      <c r="L816" s="614"/>
      <c r="M816" s="614"/>
      <c r="N816" s="614"/>
      <c r="O816" s="614"/>
      <c r="P816" s="614"/>
      <c r="Q816" s="614"/>
      <c r="R816" s="614"/>
      <c r="S816" s="614"/>
      <c r="T816" s="614"/>
      <c r="U816" s="614"/>
      <c r="V816" s="614"/>
      <c r="W816" s="614"/>
      <c r="X816" s="614"/>
    </row>
    <row r="817">
      <c r="A817" s="631"/>
      <c r="B817" s="631"/>
      <c r="C817" s="631"/>
      <c r="D817" s="607"/>
      <c r="E817" s="614"/>
      <c r="F817" s="614"/>
      <c r="G817" s="614"/>
      <c r="H817" s="614"/>
      <c r="I817" s="614"/>
      <c r="J817" s="614"/>
      <c r="K817" s="614"/>
      <c r="L817" s="614"/>
      <c r="M817" s="614"/>
      <c r="N817" s="614"/>
      <c r="O817" s="614"/>
      <c r="P817" s="614"/>
      <c r="Q817" s="614"/>
      <c r="R817" s="614"/>
      <c r="S817" s="614"/>
      <c r="T817" s="614"/>
      <c r="U817" s="614"/>
      <c r="V817" s="614"/>
      <c r="W817" s="614"/>
      <c r="X817" s="614"/>
    </row>
    <row r="818">
      <c r="A818" s="631"/>
      <c r="B818" s="631"/>
      <c r="C818" s="631"/>
      <c r="D818" s="607"/>
      <c r="E818" s="614"/>
      <c r="F818" s="614"/>
      <c r="G818" s="614"/>
      <c r="H818" s="614"/>
      <c r="I818" s="614"/>
      <c r="J818" s="614"/>
      <c r="K818" s="614"/>
      <c r="L818" s="614"/>
      <c r="M818" s="614"/>
      <c r="N818" s="614"/>
      <c r="O818" s="614"/>
      <c r="P818" s="614"/>
      <c r="Q818" s="614"/>
      <c r="R818" s="614"/>
      <c r="S818" s="614"/>
      <c r="T818" s="614"/>
      <c r="U818" s="614"/>
      <c r="V818" s="614"/>
      <c r="W818" s="614"/>
      <c r="X818" s="614"/>
    </row>
    <row r="819">
      <c r="A819" s="631"/>
      <c r="B819" s="631"/>
      <c r="C819" s="631"/>
      <c r="D819" s="607"/>
      <c r="E819" s="614"/>
      <c r="F819" s="614"/>
      <c r="G819" s="614"/>
      <c r="H819" s="614"/>
      <c r="I819" s="614"/>
      <c r="J819" s="614"/>
      <c r="K819" s="614"/>
      <c r="L819" s="614"/>
      <c r="M819" s="614"/>
      <c r="N819" s="614"/>
      <c r="O819" s="614"/>
      <c r="P819" s="614"/>
      <c r="Q819" s="614"/>
      <c r="R819" s="614"/>
      <c r="S819" s="614"/>
      <c r="T819" s="614"/>
      <c r="U819" s="614"/>
      <c r="V819" s="614"/>
      <c r="W819" s="614"/>
      <c r="X819" s="614"/>
    </row>
    <row r="820">
      <c r="A820" s="631"/>
      <c r="B820" s="631"/>
      <c r="C820" s="631"/>
      <c r="D820" s="607"/>
      <c r="E820" s="614"/>
      <c r="F820" s="614"/>
      <c r="G820" s="614"/>
      <c r="H820" s="614"/>
      <c r="I820" s="614"/>
      <c r="J820" s="614"/>
      <c r="K820" s="614"/>
      <c r="L820" s="614"/>
      <c r="M820" s="614"/>
      <c r="N820" s="614"/>
      <c r="O820" s="614"/>
      <c r="P820" s="614"/>
      <c r="Q820" s="614"/>
      <c r="R820" s="614"/>
      <c r="S820" s="614"/>
      <c r="T820" s="614"/>
      <c r="U820" s="614"/>
      <c r="V820" s="614"/>
      <c r="W820" s="614"/>
      <c r="X820" s="614"/>
    </row>
    <row r="821">
      <c r="A821" s="631"/>
      <c r="B821" s="631"/>
      <c r="C821" s="631"/>
      <c r="D821" s="607"/>
      <c r="E821" s="614"/>
      <c r="F821" s="614"/>
      <c r="G821" s="614"/>
      <c r="H821" s="614"/>
      <c r="I821" s="614"/>
      <c r="J821" s="614"/>
      <c r="K821" s="614"/>
      <c r="L821" s="614"/>
      <c r="M821" s="614"/>
      <c r="N821" s="614"/>
      <c r="O821" s="614"/>
      <c r="P821" s="614"/>
      <c r="Q821" s="614"/>
      <c r="R821" s="614"/>
      <c r="S821" s="614"/>
      <c r="T821" s="614"/>
      <c r="U821" s="614"/>
      <c r="V821" s="614"/>
      <c r="W821" s="614"/>
      <c r="X821" s="614"/>
    </row>
    <row r="822">
      <c r="A822" s="631"/>
      <c r="B822" s="631"/>
      <c r="C822" s="631"/>
      <c r="D822" s="607"/>
      <c r="E822" s="614"/>
      <c r="F822" s="614"/>
      <c r="G822" s="614"/>
      <c r="H822" s="614"/>
      <c r="I822" s="614"/>
      <c r="J822" s="614"/>
      <c r="K822" s="614"/>
      <c r="L822" s="614"/>
      <c r="M822" s="614"/>
      <c r="N822" s="614"/>
      <c r="O822" s="614"/>
      <c r="P822" s="614"/>
      <c r="Q822" s="614"/>
      <c r="R822" s="614"/>
      <c r="S822" s="614"/>
      <c r="T822" s="614"/>
      <c r="U822" s="614"/>
      <c r="V822" s="614"/>
      <c r="W822" s="614"/>
      <c r="X822" s="614"/>
    </row>
    <row r="823">
      <c r="A823" s="631"/>
      <c r="B823" s="631"/>
      <c r="C823" s="631"/>
      <c r="D823" s="607"/>
      <c r="E823" s="614"/>
      <c r="F823" s="614"/>
      <c r="G823" s="614"/>
      <c r="H823" s="614"/>
      <c r="I823" s="614"/>
      <c r="J823" s="614"/>
      <c r="K823" s="614"/>
      <c r="L823" s="614"/>
      <c r="M823" s="614"/>
      <c r="N823" s="614"/>
      <c r="O823" s="614"/>
      <c r="P823" s="614"/>
      <c r="Q823" s="614"/>
      <c r="R823" s="614"/>
      <c r="S823" s="614"/>
      <c r="T823" s="614"/>
      <c r="U823" s="614"/>
      <c r="V823" s="614"/>
      <c r="W823" s="614"/>
      <c r="X823" s="614"/>
    </row>
    <row r="824">
      <c r="A824" s="631"/>
      <c r="B824" s="631"/>
      <c r="C824" s="631"/>
      <c r="D824" s="607"/>
      <c r="E824" s="614"/>
      <c r="F824" s="614"/>
      <c r="G824" s="614"/>
      <c r="H824" s="614"/>
      <c r="I824" s="614"/>
      <c r="J824" s="614"/>
      <c r="K824" s="614"/>
      <c r="L824" s="614"/>
      <c r="M824" s="614"/>
      <c r="N824" s="614"/>
      <c r="O824" s="614"/>
      <c r="P824" s="614"/>
      <c r="Q824" s="614"/>
      <c r="R824" s="614"/>
      <c r="S824" s="614"/>
      <c r="T824" s="614"/>
      <c r="U824" s="614"/>
      <c r="V824" s="614"/>
      <c r="W824" s="614"/>
      <c r="X824" s="614"/>
    </row>
    <row r="825">
      <c r="A825" s="631"/>
      <c r="B825" s="631"/>
      <c r="C825" s="631"/>
      <c r="D825" s="607"/>
      <c r="E825" s="614"/>
      <c r="F825" s="614"/>
      <c r="G825" s="614"/>
      <c r="H825" s="614"/>
      <c r="I825" s="614"/>
      <c r="J825" s="614"/>
      <c r="K825" s="614"/>
      <c r="L825" s="614"/>
      <c r="M825" s="614"/>
      <c r="N825" s="614"/>
      <c r="O825" s="614"/>
      <c r="P825" s="614"/>
      <c r="Q825" s="614"/>
      <c r="R825" s="614"/>
      <c r="S825" s="614"/>
      <c r="T825" s="614"/>
      <c r="U825" s="614"/>
      <c r="V825" s="614"/>
      <c r="W825" s="614"/>
      <c r="X825" s="614"/>
    </row>
    <row r="826">
      <c r="A826" s="631"/>
      <c r="B826" s="631"/>
      <c r="C826" s="631"/>
      <c r="D826" s="607"/>
      <c r="E826" s="614"/>
      <c r="F826" s="614"/>
      <c r="G826" s="614"/>
      <c r="H826" s="614"/>
      <c r="I826" s="614"/>
      <c r="J826" s="614"/>
      <c r="K826" s="614"/>
      <c r="L826" s="614"/>
      <c r="M826" s="614"/>
      <c r="N826" s="614"/>
      <c r="O826" s="614"/>
      <c r="P826" s="614"/>
      <c r="Q826" s="614"/>
      <c r="R826" s="614"/>
      <c r="S826" s="614"/>
      <c r="T826" s="614"/>
      <c r="U826" s="614"/>
      <c r="V826" s="614"/>
      <c r="W826" s="614"/>
      <c r="X826" s="614"/>
    </row>
    <row r="827">
      <c r="A827" s="631"/>
      <c r="B827" s="631"/>
      <c r="C827" s="631"/>
      <c r="D827" s="607"/>
      <c r="E827" s="614"/>
      <c r="F827" s="614"/>
      <c r="G827" s="614"/>
      <c r="H827" s="614"/>
      <c r="I827" s="614"/>
      <c r="J827" s="614"/>
      <c r="K827" s="614"/>
      <c r="L827" s="614"/>
      <c r="M827" s="614"/>
      <c r="N827" s="614"/>
      <c r="O827" s="614"/>
      <c r="P827" s="614"/>
      <c r="Q827" s="614"/>
      <c r="R827" s="614"/>
      <c r="S827" s="614"/>
      <c r="T827" s="614"/>
      <c r="U827" s="614"/>
      <c r="V827" s="614"/>
      <c r="W827" s="614"/>
      <c r="X827" s="614"/>
    </row>
    <row r="828">
      <c r="A828" s="631"/>
      <c r="B828" s="631"/>
      <c r="C828" s="631"/>
      <c r="D828" s="607"/>
      <c r="E828" s="614"/>
      <c r="F828" s="614"/>
      <c r="G828" s="614"/>
      <c r="H828" s="614"/>
      <c r="I828" s="614"/>
      <c r="J828" s="614"/>
      <c r="K828" s="614"/>
      <c r="L828" s="614"/>
      <c r="M828" s="614"/>
      <c r="N828" s="614"/>
      <c r="O828" s="614"/>
      <c r="P828" s="614"/>
      <c r="Q828" s="614"/>
      <c r="R828" s="614"/>
      <c r="S828" s="614"/>
      <c r="T828" s="614"/>
      <c r="U828" s="614"/>
      <c r="V828" s="614"/>
      <c r="W828" s="614"/>
      <c r="X828" s="614"/>
    </row>
    <row r="829">
      <c r="A829" s="631"/>
      <c r="B829" s="631"/>
      <c r="C829" s="631"/>
      <c r="D829" s="607"/>
      <c r="E829" s="614"/>
      <c r="F829" s="614"/>
      <c r="G829" s="614"/>
      <c r="H829" s="614"/>
      <c r="I829" s="614"/>
      <c r="J829" s="614"/>
      <c r="K829" s="614"/>
      <c r="L829" s="614"/>
      <c r="M829" s="614"/>
      <c r="N829" s="614"/>
      <c r="O829" s="614"/>
      <c r="P829" s="614"/>
      <c r="Q829" s="614"/>
      <c r="R829" s="614"/>
      <c r="S829" s="614"/>
      <c r="T829" s="614"/>
      <c r="U829" s="614"/>
      <c r="V829" s="614"/>
      <c r="W829" s="614"/>
      <c r="X829" s="614"/>
    </row>
    <row r="830">
      <c r="A830" s="631"/>
      <c r="B830" s="631"/>
      <c r="C830" s="631"/>
      <c r="D830" s="607"/>
      <c r="E830" s="614"/>
      <c r="F830" s="614"/>
      <c r="G830" s="614"/>
      <c r="H830" s="614"/>
      <c r="I830" s="614"/>
      <c r="J830" s="614"/>
      <c r="K830" s="614"/>
      <c r="L830" s="614"/>
      <c r="M830" s="614"/>
      <c r="N830" s="614"/>
      <c r="O830" s="614"/>
      <c r="P830" s="614"/>
      <c r="Q830" s="614"/>
      <c r="R830" s="614"/>
      <c r="S830" s="614"/>
      <c r="T830" s="614"/>
      <c r="U830" s="614"/>
      <c r="V830" s="614"/>
      <c r="W830" s="614"/>
      <c r="X830" s="614"/>
    </row>
    <row r="831">
      <c r="A831" s="631"/>
      <c r="B831" s="631"/>
      <c r="C831" s="631"/>
      <c r="D831" s="607"/>
      <c r="E831" s="614"/>
      <c r="F831" s="614"/>
      <c r="G831" s="614"/>
      <c r="H831" s="614"/>
      <c r="I831" s="614"/>
      <c r="J831" s="614"/>
      <c r="K831" s="614"/>
      <c r="L831" s="614"/>
      <c r="M831" s="614"/>
      <c r="N831" s="614"/>
      <c r="O831" s="614"/>
      <c r="P831" s="614"/>
      <c r="Q831" s="614"/>
      <c r="R831" s="614"/>
      <c r="S831" s="614"/>
      <c r="T831" s="614"/>
      <c r="U831" s="614"/>
      <c r="V831" s="614"/>
      <c r="W831" s="614"/>
      <c r="X831" s="614"/>
    </row>
    <row r="832">
      <c r="A832" s="631"/>
      <c r="B832" s="631"/>
      <c r="C832" s="631"/>
      <c r="D832" s="607"/>
      <c r="E832" s="614"/>
      <c r="F832" s="614"/>
      <c r="G832" s="614"/>
      <c r="H832" s="614"/>
      <c r="I832" s="614"/>
      <c r="J832" s="614"/>
      <c r="K832" s="614"/>
      <c r="L832" s="614"/>
      <c r="M832" s="614"/>
      <c r="N832" s="614"/>
      <c r="O832" s="614"/>
      <c r="P832" s="614"/>
      <c r="Q832" s="614"/>
      <c r="R832" s="614"/>
      <c r="S832" s="614"/>
      <c r="T832" s="614"/>
      <c r="U832" s="614"/>
      <c r="V832" s="614"/>
      <c r="W832" s="614"/>
      <c r="X832" s="614"/>
    </row>
    <row r="833">
      <c r="A833" s="631"/>
      <c r="B833" s="631"/>
      <c r="C833" s="631"/>
      <c r="D833" s="607"/>
      <c r="E833" s="614"/>
      <c r="F833" s="614"/>
      <c r="G833" s="614"/>
      <c r="H833" s="614"/>
      <c r="I833" s="614"/>
      <c r="J833" s="614"/>
      <c r="K833" s="614"/>
      <c r="L833" s="614"/>
      <c r="M833" s="614"/>
      <c r="N833" s="614"/>
      <c r="O833" s="614"/>
      <c r="P833" s="614"/>
      <c r="Q833" s="614"/>
      <c r="R833" s="614"/>
      <c r="S833" s="614"/>
      <c r="T833" s="614"/>
      <c r="U833" s="614"/>
      <c r="V833" s="614"/>
      <c r="W833" s="614"/>
      <c r="X833" s="614"/>
    </row>
    <row r="834">
      <c r="A834" s="631"/>
      <c r="B834" s="631"/>
      <c r="C834" s="631"/>
      <c r="D834" s="607"/>
      <c r="E834" s="614"/>
      <c r="F834" s="614"/>
      <c r="G834" s="614"/>
      <c r="H834" s="614"/>
      <c r="I834" s="614"/>
      <c r="J834" s="614"/>
      <c r="K834" s="614"/>
      <c r="L834" s="614"/>
      <c r="M834" s="614"/>
      <c r="N834" s="614"/>
      <c r="O834" s="614"/>
      <c r="P834" s="614"/>
      <c r="Q834" s="614"/>
      <c r="R834" s="614"/>
      <c r="S834" s="614"/>
      <c r="T834" s="614"/>
      <c r="U834" s="614"/>
      <c r="V834" s="614"/>
      <c r="W834" s="614"/>
      <c r="X834" s="614"/>
    </row>
    <row r="835">
      <c r="A835" s="631"/>
      <c r="B835" s="631"/>
      <c r="C835" s="631"/>
      <c r="D835" s="607"/>
      <c r="E835" s="614"/>
      <c r="F835" s="614"/>
      <c r="G835" s="614"/>
      <c r="H835" s="614"/>
      <c r="I835" s="614"/>
      <c r="J835" s="614"/>
      <c r="K835" s="614"/>
      <c r="L835" s="614"/>
      <c r="M835" s="614"/>
      <c r="N835" s="614"/>
      <c r="O835" s="614"/>
      <c r="P835" s="614"/>
      <c r="Q835" s="614"/>
      <c r="R835" s="614"/>
      <c r="S835" s="614"/>
      <c r="T835" s="614"/>
      <c r="U835" s="614"/>
      <c r="V835" s="614"/>
      <c r="W835" s="614"/>
      <c r="X835" s="614"/>
    </row>
    <row r="836">
      <c r="A836" s="631"/>
      <c r="B836" s="631"/>
      <c r="C836" s="631"/>
      <c r="D836" s="607"/>
      <c r="E836" s="614"/>
      <c r="F836" s="614"/>
      <c r="G836" s="614"/>
      <c r="H836" s="614"/>
      <c r="I836" s="614"/>
      <c r="J836" s="614"/>
      <c r="K836" s="614"/>
      <c r="L836" s="614"/>
      <c r="M836" s="614"/>
      <c r="N836" s="614"/>
      <c r="O836" s="614"/>
      <c r="P836" s="614"/>
      <c r="Q836" s="614"/>
      <c r="R836" s="614"/>
      <c r="S836" s="614"/>
      <c r="T836" s="614"/>
      <c r="U836" s="614"/>
      <c r="V836" s="614"/>
      <c r="W836" s="614"/>
      <c r="X836" s="614"/>
    </row>
    <row r="837">
      <c r="A837" s="631"/>
      <c r="B837" s="631"/>
      <c r="C837" s="631"/>
      <c r="D837" s="607"/>
      <c r="E837" s="614"/>
      <c r="F837" s="614"/>
      <c r="G837" s="614"/>
      <c r="H837" s="614"/>
      <c r="I837" s="614"/>
      <c r="J837" s="614"/>
      <c r="K837" s="614"/>
      <c r="L837" s="614"/>
      <c r="M837" s="614"/>
      <c r="N837" s="614"/>
      <c r="O837" s="614"/>
      <c r="P837" s="614"/>
      <c r="Q837" s="614"/>
      <c r="R837" s="614"/>
      <c r="S837" s="614"/>
      <c r="T837" s="614"/>
      <c r="U837" s="614"/>
      <c r="V837" s="614"/>
      <c r="W837" s="614"/>
      <c r="X837" s="614"/>
    </row>
    <row r="838">
      <c r="A838" s="631"/>
      <c r="B838" s="631"/>
      <c r="C838" s="631"/>
      <c r="D838" s="607"/>
      <c r="E838" s="614"/>
      <c r="F838" s="614"/>
      <c r="G838" s="614"/>
      <c r="H838" s="614"/>
      <c r="I838" s="614"/>
      <c r="J838" s="614"/>
      <c r="K838" s="614"/>
      <c r="L838" s="614"/>
      <c r="M838" s="614"/>
      <c r="N838" s="614"/>
      <c r="O838" s="614"/>
      <c r="P838" s="614"/>
      <c r="Q838" s="614"/>
      <c r="R838" s="614"/>
      <c r="S838" s="614"/>
      <c r="T838" s="614"/>
      <c r="U838" s="614"/>
      <c r="V838" s="614"/>
      <c r="W838" s="614"/>
      <c r="X838" s="614"/>
    </row>
    <row r="839">
      <c r="A839" s="631"/>
      <c r="B839" s="631"/>
      <c r="C839" s="631"/>
      <c r="D839" s="607"/>
      <c r="E839" s="614"/>
      <c r="F839" s="614"/>
      <c r="G839" s="614"/>
      <c r="H839" s="614"/>
      <c r="I839" s="614"/>
      <c r="J839" s="614"/>
      <c r="K839" s="614"/>
      <c r="L839" s="614"/>
      <c r="M839" s="614"/>
      <c r="N839" s="614"/>
      <c r="O839" s="614"/>
      <c r="P839" s="614"/>
      <c r="Q839" s="614"/>
      <c r="R839" s="614"/>
      <c r="S839" s="614"/>
      <c r="T839" s="614"/>
      <c r="U839" s="614"/>
      <c r="V839" s="614"/>
      <c r="W839" s="614"/>
      <c r="X839" s="614"/>
    </row>
    <row r="840">
      <c r="A840" s="631"/>
      <c r="B840" s="631"/>
      <c r="C840" s="631"/>
      <c r="D840" s="607"/>
      <c r="E840" s="614"/>
      <c r="F840" s="614"/>
      <c r="G840" s="614"/>
      <c r="H840" s="614"/>
      <c r="I840" s="614"/>
      <c r="J840" s="614"/>
      <c r="K840" s="614"/>
      <c r="L840" s="614"/>
      <c r="M840" s="614"/>
      <c r="N840" s="614"/>
      <c r="O840" s="614"/>
      <c r="P840" s="614"/>
      <c r="Q840" s="614"/>
      <c r="R840" s="614"/>
      <c r="S840" s="614"/>
      <c r="T840" s="614"/>
      <c r="U840" s="614"/>
      <c r="V840" s="614"/>
      <c r="W840" s="614"/>
      <c r="X840" s="614"/>
    </row>
    <row r="841">
      <c r="A841" s="631"/>
      <c r="B841" s="631"/>
      <c r="C841" s="631"/>
      <c r="D841" s="607"/>
      <c r="E841" s="614"/>
      <c r="F841" s="614"/>
      <c r="G841" s="614"/>
      <c r="H841" s="614"/>
      <c r="I841" s="614"/>
      <c r="J841" s="614"/>
      <c r="K841" s="614"/>
      <c r="L841" s="614"/>
      <c r="M841" s="614"/>
      <c r="N841" s="614"/>
      <c r="O841" s="614"/>
      <c r="P841" s="614"/>
      <c r="Q841" s="614"/>
      <c r="R841" s="614"/>
      <c r="S841" s="614"/>
      <c r="T841" s="614"/>
      <c r="U841" s="614"/>
      <c r="V841" s="614"/>
      <c r="W841" s="614"/>
      <c r="X841" s="614"/>
    </row>
    <row r="842">
      <c r="A842" s="631"/>
      <c r="B842" s="631"/>
      <c r="C842" s="631"/>
      <c r="D842" s="607"/>
      <c r="E842" s="614"/>
      <c r="F842" s="614"/>
      <c r="G842" s="614"/>
      <c r="H842" s="614"/>
      <c r="I842" s="614"/>
      <c r="J842" s="614"/>
      <c r="K842" s="614"/>
      <c r="L842" s="614"/>
      <c r="M842" s="614"/>
      <c r="N842" s="614"/>
      <c r="O842" s="614"/>
      <c r="P842" s="614"/>
      <c r="Q842" s="614"/>
      <c r="R842" s="614"/>
      <c r="S842" s="614"/>
      <c r="T842" s="614"/>
      <c r="U842" s="614"/>
      <c r="V842" s="614"/>
      <c r="W842" s="614"/>
      <c r="X842" s="614"/>
    </row>
    <row r="843">
      <c r="A843" s="631"/>
      <c r="B843" s="631"/>
      <c r="C843" s="631"/>
      <c r="D843" s="607"/>
      <c r="E843" s="614"/>
      <c r="F843" s="614"/>
      <c r="G843" s="614"/>
      <c r="H843" s="614"/>
      <c r="I843" s="614"/>
      <c r="J843" s="614"/>
      <c r="K843" s="614"/>
      <c r="L843" s="614"/>
      <c r="M843" s="614"/>
      <c r="N843" s="614"/>
      <c r="O843" s="614"/>
      <c r="P843" s="614"/>
      <c r="Q843" s="614"/>
      <c r="R843" s="614"/>
      <c r="S843" s="614"/>
      <c r="T843" s="614"/>
      <c r="U843" s="614"/>
      <c r="V843" s="614"/>
      <c r="W843" s="614"/>
      <c r="X843" s="614"/>
    </row>
    <row r="844">
      <c r="A844" s="631"/>
      <c r="B844" s="631"/>
      <c r="C844" s="631"/>
      <c r="D844" s="607"/>
      <c r="E844" s="614"/>
      <c r="F844" s="614"/>
      <c r="G844" s="614"/>
      <c r="H844" s="614"/>
      <c r="I844" s="614"/>
      <c r="J844" s="614"/>
      <c r="K844" s="614"/>
      <c r="L844" s="614"/>
      <c r="M844" s="614"/>
      <c r="N844" s="614"/>
      <c r="O844" s="614"/>
      <c r="P844" s="614"/>
      <c r="Q844" s="614"/>
      <c r="R844" s="614"/>
      <c r="S844" s="614"/>
      <c r="T844" s="614"/>
      <c r="U844" s="614"/>
      <c r="V844" s="614"/>
      <c r="W844" s="614"/>
      <c r="X844" s="614"/>
    </row>
    <row r="845">
      <c r="A845" s="631"/>
      <c r="B845" s="631"/>
      <c r="C845" s="631"/>
      <c r="D845" s="607"/>
      <c r="E845" s="614"/>
      <c r="F845" s="614"/>
      <c r="G845" s="614"/>
      <c r="H845" s="614"/>
      <c r="I845" s="614"/>
      <c r="J845" s="614"/>
      <c r="K845" s="614"/>
      <c r="L845" s="614"/>
      <c r="M845" s="614"/>
      <c r="N845" s="614"/>
      <c r="O845" s="614"/>
      <c r="P845" s="614"/>
      <c r="Q845" s="614"/>
      <c r="R845" s="614"/>
      <c r="S845" s="614"/>
      <c r="T845" s="614"/>
      <c r="U845" s="614"/>
      <c r="V845" s="614"/>
      <c r="W845" s="614"/>
      <c r="X845" s="614"/>
    </row>
    <row r="846">
      <c r="A846" s="631"/>
      <c r="B846" s="631"/>
      <c r="C846" s="631"/>
      <c r="D846" s="607"/>
      <c r="E846" s="614"/>
      <c r="F846" s="614"/>
      <c r="G846" s="614"/>
      <c r="H846" s="614"/>
      <c r="I846" s="614"/>
      <c r="J846" s="614"/>
      <c r="K846" s="614"/>
      <c r="L846" s="614"/>
      <c r="M846" s="614"/>
      <c r="N846" s="614"/>
      <c r="O846" s="614"/>
      <c r="P846" s="614"/>
      <c r="Q846" s="614"/>
      <c r="R846" s="614"/>
      <c r="S846" s="614"/>
      <c r="T846" s="614"/>
      <c r="U846" s="614"/>
      <c r="V846" s="614"/>
      <c r="W846" s="614"/>
      <c r="X846" s="614"/>
    </row>
    <row r="847">
      <c r="A847" s="631"/>
      <c r="B847" s="631"/>
      <c r="C847" s="631"/>
      <c r="D847" s="607"/>
      <c r="E847" s="614"/>
      <c r="F847" s="614"/>
      <c r="G847" s="614"/>
      <c r="H847" s="614"/>
      <c r="I847" s="614"/>
      <c r="J847" s="614"/>
      <c r="K847" s="614"/>
      <c r="L847" s="614"/>
      <c r="M847" s="614"/>
      <c r="N847" s="614"/>
      <c r="O847" s="614"/>
      <c r="P847" s="614"/>
      <c r="Q847" s="614"/>
      <c r="R847" s="614"/>
      <c r="S847" s="614"/>
      <c r="T847" s="614"/>
      <c r="U847" s="614"/>
      <c r="V847" s="614"/>
      <c r="W847" s="614"/>
      <c r="X847" s="614"/>
    </row>
    <row r="848">
      <c r="A848" s="631"/>
      <c r="B848" s="631"/>
      <c r="C848" s="631"/>
      <c r="D848" s="607"/>
      <c r="E848" s="614"/>
      <c r="F848" s="614"/>
      <c r="G848" s="614"/>
      <c r="H848" s="614"/>
      <c r="I848" s="614"/>
      <c r="J848" s="614"/>
      <c r="K848" s="614"/>
      <c r="L848" s="614"/>
      <c r="M848" s="614"/>
      <c r="N848" s="614"/>
      <c r="O848" s="614"/>
      <c r="P848" s="614"/>
      <c r="Q848" s="614"/>
      <c r="R848" s="614"/>
      <c r="S848" s="614"/>
      <c r="T848" s="614"/>
      <c r="U848" s="614"/>
      <c r="V848" s="614"/>
      <c r="W848" s="614"/>
      <c r="X848" s="614"/>
    </row>
    <row r="849">
      <c r="A849" s="631"/>
      <c r="B849" s="631"/>
      <c r="C849" s="631"/>
      <c r="D849" s="607"/>
      <c r="E849" s="614"/>
      <c r="F849" s="614"/>
      <c r="G849" s="614"/>
      <c r="H849" s="614"/>
      <c r="I849" s="614"/>
      <c r="J849" s="614"/>
      <c r="K849" s="614"/>
      <c r="L849" s="614"/>
      <c r="M849" s="614"/>
      <c r="N849" s="614"/>
      <c r="O849" s="614"/>
      <c r="P849" s="614"/>
      <c r="Q849" s="614"/>
      <c r="R849" s="614"/>
      <c r="S849" s="614"/>
      <c r="T849" s="614"/>
      <c r="U849" s="614"/>
      <c r="V849" s="614"/>
      <c r="W849" s="614"/>
      <c r="X849" s="614"/>
    </row>
    <row r="850">
      <c r="A850" s="631"/>
      <c r="B850" s="631"/>
      <c r="C850" s="631"/>
      <c r="D850" s="607"/>
      <c r="E850" s="614"/>
      <c r="F850" s="614"/>
      <c r="G850" s="614"/>
      <c r="H850" s="614"/>
      <c r="I850" s="614"/>
      <c r="J850" s="614"/>
      <c r="K850" s="614"/>
      <c r="L850" s="614"/>
      <c r="M850" s="614"/>
      <c r="N850" s="614"/>
      <c r="O850" s="614"/>
      <c r="P850" s="614"/>
      <c r="Q850" s="614"/>
      <c r="R850" s="614"/>
      <c r="S850" s="614"/>
      <c r="T850" s="614"/>
      <c r="U850" s="614"/>
      <c r="V850" s="614"/>
      <c r="W850" s="614"/>
      <c r="X850" s="614"/>
    </row>
    <row r="851">
      <c r="A851" s="631"/>
      <c r="B851" s="631"/>
      <c r="C851" s="631"/>
      <c r="D851" s="607"/>
      <c r="E851" s="614"/>
      <c r="F851" s="614"/>
      <c r="G851" s="614"/>
      <c r="H851" s="614"/>
      <c r="I851" s="614"/>
      <c r="J851" s="614"/>
      <c r="K851" s="614"/>
      <c r="L851" s="614"/>
      <c r="M851" s="614"/>
      <c r="N851" s="614"/>
      <c r="O851" s="614"/>
      <c r="P851" s="614"/>
      <c r="Q851" s="614"/>
      <c r="R851" s="614"/>
      <c r="S851" s="614"/>
      <c r="T851" s="614"/>
      <c r="U851" s="614"/>
      <c r="V851" s="614"/>
      <c r="W851" s="614"/>
      <c r="X851" s="614"/>
    </row>
    <row r="852">
      <c r="A852" s="631"/>
      <c r="B852" s="631"/>
      <c r="C852" s="631"/>
      <c r="D852" s="607"/>
      <c r="E852" s="614"/>
      <c r="F852" s="614"/>
      <c r="G852" s="614"/>
      <c r="H852" s="614"/>
      <c r="I852" s="614"/>
      <c r="J852" s="614"/>
      <c r="K852" s="614"/>
      <c r="L852" s="614"/>
      <c r="M852" s="614"/>
      <c r="N852" s="614"/>
      <c r="O852" s="614"/>
      <c r="P852" s="614"/>
      <c r="Q852" s="614"/>
      <c r="R852" s="614"/>
      <c r="S852" s="614"/>
      <c r="T852" s="614"/>
      <c r="U852" s="614"/>
      <c r="V852" s="614"/>
      <c r="W852" s="614"/>
      <c r="X852" s="614"/>
    </row>
    <row r="853">
      <c r="A853" s="631"/>
      <c r="B853" s="631"/>
      <c r="C853" s="631"/>
      <c r="D853" s="607"/>
      <c r="E853" s="614"/>
      <c r="F853" s="614"/>
      <c r="G853" s="614"/>
      <c r="H853" s="614"/>
      <c r="I853" s="614"/>
      <c r="J853" s="614"/>
      <c r="K853" s="614"/>
      <c r="L853" s="614"/>
      <c r="M853" s="614"/>
      <c r="N853" s="614"/>
      <c r="O853" s="614"/>
      <c r="P853" s="614"/>
      <c r="Q853" s="614"/>
      <c r="R853" s="614"/>
      <c r="S853" s="614"/>
      <c r="T853" s="614"/>
      <c r="U853" s="614"/>
      <c r="V853" s="614"/>
      <c r="W853" s="614"/>
      <c r="X853" s="614"/>
    </row>
    <row r="854">
      <c r="A854" s="631"/>
      <c r="B854" s="631"/>
      <c r="C854" s="631"/>
      <c r="D854" s="607"/>
      <c r="E854" s="614"/>
      <c r="F854" s="614"/>
      <c r="G854" s="614"/>
      <c r="H854" s="614"/>
      <c r="I854" s="614"/>
      <c r="J854" s="614"/>
      <c r="K854" s="614"/>
      <c r="L854" s="614"/>
      <c r="M854" s="614"/>
      <c r="N854" s="614"/>
      <c r="O854" s="614"/>
      <c r="P854" s="614"/>
      <c r="Q854" s="614"/>
      <c r="R854" s="614"/>
      <c r="S854" s="614"/>
      <c r="T854" s="614"/>
      <c r="U854" s="614"/>
      <c r="V854" s="614"/>
      <c r="W854" s="614"/>
      <c r="X854" s="614"/>
    </row>
    <row r="855">
      <c r="A855" s="631"/>
      <c r="B855" s="631"/>
      <c r="C855" s="631"/>
      <c r="D855" s="607"/>
      <c r="E855" s="614"/>
      <c r="F855" s="614"/>
      <c r="G855" s="614"/>
      <c r="H855" s="614"/>
      <c r="I855" s="614"/>
      <c r="J855" s="614"/>
      <c r="K855" s="614"/>
      <c r="L855" s="614"/>
      <c r="M855" s="614"/>
      <c r="N855" s="614"/>
      <c r="O855" s="614"/>
      <c r="P855" s="614"/>
      <c r="Q855" s="614"/>
      <c r="R855" s="614"/>
      <c r="S855" s="614"/>
      <c r="T855" s="614"/>
      <c r="U855" s="614"/>
      <c r="V855" s="614"/>
      <c r="W855" s="614"/>
      <c r="X855" s="614"/>
    </row>
    <row r="856">
      <c r="A856" s="631"/>
      <c r="B856" s="631"/>
      <c r="C856" s="631"/>
      <c r="D856" s="607"/>
      <c r="E856" s="614"/>
      <c r="F856" s="614"/>
      <c r="G856" s="614"/>
      <c r="H856" s="614"/>
      <c r="I856" s="614"/>
      <c r="J856" s="614"/>
      <c r="K856" s="614"/>
      <c r="L856" s="614"/>
      <c r="M856" s="614"/>
      <c r="N856" s="614"/>
      <c r="O856" s="614"/>
      <c r="P856" s="614"/>
      <c r="Q856" s="614"/>
      <c r="R856" s="614"/>
      <c r="S856" s="614"/>
      <c r="T856" s="614"/>
      <c r="U856" s="614"/>
      <c r="V856" s="614"/>
      <c r="W856" s="614"/>
      <c r="X856" s="614"/>
    </row>
    <row r="857">
      <c r="A857" s="631"/>
      <c r="B857" s="631"/>
      <c r="C857" s="631"/>
      <c r="D857" s="607"/>
      <c r="E857" s="614"/>
      <c r="F857" s="614"/>
      <c r="G857" s="614"/>
      <c r="H857" s="614"/>
      <c r="I857" s="614"/>
      <c r="J857" s="614"/>
      <c r="K857" s="614"/>
      <c r="L857" s="614"/>
      <c r="M857" s="614"/>
      <c r="N857" s="614"/>
      <c r="O857" s="614"/>
      <c r="P857" s="614"/>
      <c r="Q857" s="614"/>
      <c r="R857" s="614"/>
      <c r="S857" s="614"/>
      <c r="T857" s="614"/>
      <c r="U857" s="614"/>
      <c r="V857" s="614"/>
      <c r="W857" s="614"/>
      <c r="X857" s="614"/>
    </row>
    <row r="858">
      <c r="A858" s="631"/>
      <c r="B858" s="631"/>
      <c r="C858" s="631"/>
      <c r="D858" s="607"/>
      <c r="E858" s="614"/>
      <c r="F858" s="614"/>
      <c r="G858" s="614"/>
      <c r="H858" s="614"/>
      <c r="I858" s="614"/>
      <c r="J858" s="614"/>
      <c r="K858" s="614"/>
      <c r="L858" s="614"/>
      <c r="M858" s="614"/>
      <c r="N858" s="614"/>
      <c r="O858" s="614"/>
      <c r="P858" s="614"/>
      <c r="Q858" s="614"/>
      <c r="R858" s="614"/>
      <c r="S858" s="614"/>
      <c r="T858" s="614"/>
      <c r="U858" s="614"/>
      <c r="V858" s="614"/>
      <c r="W858" s="614"/>
      <c r="X858" s="614"/>
    </row>
    <row r="859">
      <c r="A859" s="631"/>
      <c r="B859" s="631"/>
      <c r="C859" s="631"/>
      <c r="D859" s="607"/>
      <c r="E859" s="614"/>
      <c r="F859" s="614"/>
      <c r="G859" s="614"/>
      <c r="H859" s="614"/>
      <c r="I859" s="614"/>
      <c r="J859" s="614"/>
      <c r="K859" s="614"/>
      <c r="L859" s="614"/>
      <c r="M859" s="614"/>
      <c r="N859" s="614"/>
      <c r="O859" s="614"/>
      <c r="P859" s="614"/>
      <c r="Q859" s="614"/>
      <c r="R859" s="614"/>
      <c r="S859" s="614"/>
      <c r="T859" s="614"/>
      <c r="U859" s="614"/>
      <c r="V859" s="614"/>
      <c r="W859" s="614"/>
      <c r="X859" s="614"/>
    </row>
    <row r="860">
      <c r="A860" s="631"/>
      <c r="B860" s="631"/>
      <c r="C860" s="631"/>
      <c r="D860" s="607"/>
      <c r="E860" s="614"/>
      <c r="F860" s="614"/>
      <c r="G860" s="614"/>
      <c r="H860" s="614"/>
      <c r="I860" s="614"/>
      <c r="J860" s="614"/>
      <c r="K860" s="614"/>
      <c r="L860" s="614"/>
      <c r="M860" s="614"/>
      <c r="N860" s="614"/>
      <c r="O860" s="614"/>
      <c r="P860" s="614"/>
      <c r="Q860" s="614"/>
      <c r="R860" s="614"/>
      <c r="S860" s="614"/>
      <c r="T860" s="614"/>
      <c r="U860" s="614"/>
      <c r="V860" s="614"/>
      <c r="W860" s="614"/>
      <c r="X860" s="614"/>
    </row>
    <row r="861">
      <c r="A861" s="631"/>
      <c r="B861" s="631"/>
      <c r="C861" s="631"/>
      <c r="D861" s="607"/>
      <c r="E861" s="614"/>
      <c r="F861" s="614"/>
      <c r="G861" s="614"/>
      <c r="H861" s="614"/>
      <c r="I861" s="614"/>
      <c r="J861" s="614"/>
      <c r="K861" s="614"/>
      <c r="L861" s="614"/>
      <c r="M861" s="614"/>
      <c r="N861" s="614"/>
      <c r="O861" s="614"/>
      <c r="P861" s="614"/>
      <c r="Q861" s="614"/>
      <c r="R861" s="614"/>
      <c r="S861" s="614"/>
      <c r="T861" s="614"/>
      <c r="U861" s="614"/>
      <c r="V861" s="614"/>
      <c r="W861" s="614"/>
      <c r="X861" s="614"/>
    </row>
    <row r="862">
      <c r="A862" s="631"/>
      <c r="B862" s="631"/>
      <c r="C862" s="631"/>
      <c r="D862" s="607"/>
      <c r="E862" s="614"/>
      <c r="F862" s="614"/>
      <c r="G862" s="614"/>
      <c r="H862" s="614"/>
      <c r="I862" s="614"/>
      <c r="J862" s="614"/>
      <c r="K862" s="614"/>
      <c r="L862" s="614"/>
      <c r="M862" s="614"/>
      <c r="N862" s="614"/>
      <c r="O862" s="614"/>
      <c r="P862" s="614"/>
      <c r="Q862" s="614"/>
      <c r="R862" s="614"/>
      <c r="S862" s="614"/>
      <c r="T862" s="614"/>
      <c r="U862" s="614"/>
      <c r="V862" s="614"/>
      <c r="W862" s="614"/>
      <c r="X862" s="614"/>
    </row>
    <row r="863">
      <c r="A863" s="631"/>
      <c r="B863" s="631"/>
      <c r="C863" s="631"/>
      <c r="D863" s="607"/>
      <c r="E863" s="614"/>
      <c r="F863" s="614"/>
      <c r="G863" s="614"/>
      <c r="H863" s="614"/>
      <c r="I863" s="614"/>
      <c r="J863" s="614"/>
      <c r="K863" s="614"/>
      <c r="L863" s="614"/>
      <c r="M863" s="614"/>
      <c r="N863" s="614"/>
      <c r="O863" s="614"/>
      <c r="P863" s="614"/>
      <c r="Q863" s="614"/>
      <c r="R863" s="614"/>
      <c r="S863" s="614"/>
      <c r="T863" s="614"/>
      <c r="U863" s="614"/>
      <c r="V863" s="614"/>
      <c r="W863" s="614"/>
      <c r="X863" s="614"/>
    </row>
    <row r="864">
      <c r="A864" s="631"/>
      <c r="B864" s="631"/>
      <c r="C864" s="631"/>
      <c r="D864" s="607"/>
      <c r="E864" s="614"/>
      <c r="F864" s="614"/>
      <c r="G864" s="614"/>
      <c r="H864" s="614"/>
      <c r="I864" s="614"/>
      <c r="J864" s="614"/>
      <c r="K864" s="614"/>
      <c r="L864" s="614"/>
      <c r="M864" s="614"/>
      <c r="N864" s="614"/>
      <c r="O864" s="614"/>
      <c r="P864" s="614"/>
      <c r="Q864" s="614"/>
      <c r="R864" s="614"/>
      <c r="S864" s="614"/>
      <c r="T864" s="614"/>
      <c r="U864" s="614"/>
      <c r="V864" s="614"/>
      <c r="W864" s="614"/>
      <c r="X864" s="614"/>
    </row>
    <row r="865">
      <c r="A865" s="631"/>
      <c r="B865" s="631"/>
      <c r="C865" s="631"/>
      <c r="D865" s="607"/>
      <c r="E865" s="614"/>
      <c r="F865" s="614"/>
      <c r="G865" s="614"/>
      <c r="H865" s="614"/>
      <c r="I865" s="614"/>
      <c r="J865" s="614"/>
      <c r="K865" s="614"/>
      <c r="L865" s="614"/>
      <c r="M865" s="614"/>
      <c r="N865" s="614"/>
      <c r="O865" s="614"/>
      <c r="P865" s="614"/>
      <c r="Q865" s="614"/>
      <c r="R865" s="614"/>
      <c r="S865" s="614"/>
      <c r="T865" s="614"/>
      <c r="U865" s="614"/>
      <c r="V865" s="614"/>
      <c r="W865" s="614"/>
      <c r="X865" s="614"/>
    </row>
    <row r="866">
      <c r="A866" s="631"/>
      <c r="B866" s="631"/>
      <c r="C866" s="631"/>
      <c r="D866" s="607"/>
      <c r="E866" s="614"/>
      <c r="F866" s="614"/>
      <c r="G866" s="614"/>
      <c r="H866" s="614"/>
      <c r="I866" s="614"/>
      <c r="J866" s="614"/>
      <c r="K866" s="614"/>
      <c r="L866" s="614"/>
      <c r="M866" s="614"/>
      <c r="N866" s="614"/>
      <c r="O866" s="614"/>
      <c r="P866" s="614"/>
      <c r="Q866" s="614"/>
      <c r="R866" s="614"/>
      <c r="S866" s="614"/>
      <c r="T866" s="614"/>
      <c r="U866" s="614"/>
      <c r="V866" s="614"/>
      <c r="W866" s="614"/>
      <c r="X866" s="614"/>
    </row>
    <row r="867">
      <c r="A867" s="631"/>
      <c r="B867" s="631"/>
      <c r="C867" s="631"/>
      <c r="D867" s="607"/>
      <c r="E867" s="614"/>
      <c r="F867" s="614"/>
      <c r="G867" s="614"/>
      <c r="H867" s="614"/>
      <c r="I867" s="614"/>
      <c r="J867" s="614"/>
      <c r="K867" s="614"/>
      <c r="L867" s="614"/>
      <c r="M867" s="614"/>
      <c r="N867" s="614"/>
      <c r="O867" s="614"/>
      <c r="P867" s="614"/>
      <c r="Q867" s="614"/>
      <c r="R867" s="614"/>
      <c r="S867" s="614"/>
      <c r="T867" s="614"/>
      <c r="U867" s="614"/>
      <c r="V867" s="614"/>
      <c r="W867" s="614"/>
      <c r="X867" s="614"/>
    </row>
    <row r="868">
      <c r="A868" s="631"/>
      <c r="B868" s="631"/>
      <c r="C868" s="631"/>
      <c r="D868" s="607"/>
      <c r="E868" s="614"/>
      <c r="F868" s="614"/>
      <c r="G868" s="614"/>
      <c r="H868" s="614"/>
      <c r="I868" s="614"/>
      <c r="J868" s="614"/>
      <c r="K868" s="614"/>
      <c r="L868" s="614"/>
      <c r="M868" s="614"/>
      <c r="N868" s="614"/>
      <c r="O868" s="614"/>
      <c r="P868" s="614"/>
      <c r="Q868" s="614"/>
      <c r="R868" s="614"/>
      <c r="S868" s="614"/>
      <c r="T868" s="614"/>
      <c r="U868" s="614"/>
      <c r="V868" s="614"/>
      <c r="W868" s="614"/>
      <c r="X868" s="614"/>
    </row>
    <row r="869">
      <c r="A869" s="631"/>
      <c r="B869" s="631"/>
      <c r="C869" s="631"/>
      <c r="D869" s="607"/>
      <c r="E869" s="614"/>
      <c r="F869" s="614"/>
      <c r="G869" s="614"/>
      <c r="H869" s="614"/>
      <c r="I869" s="614"/>
      <c r="J869" s="614"/>
      <c r="K869" s="614"/>
      <c r="L869" s="614"/>
      <c r="M869" s="614"/>
      <c r="N869" s="614"/>
      <c r="O869" s="614"/>
      <c r="P869" s="614"/>
      <c r="Q869" s="614"/>
      <c r="R869" s="614"/>
      <c r="S869" s="614"/>
      <c r="T869" s="614"/>
      <c r="U869" s="614"/>
      <c r="V869" s="614"/>
      <c r="W869" s="614"/>
      <c r="X869" s="614"/>
    </row>
    <row r="870">
      <c r="A870" s="631"/>
      <c r="B870" s="631"/>
      <c r="C870" s="631"/>
      <c r="D870" s="607"/>
      <c r="E870" s="614"/>
      <c r="F870" s="614"/>
      <c r="G870" s="614"/>
      <c r="H870" s="614"/>
      <c r="I870" s="614"/>
      <c r="J870" s="614"/>
      <c r="K870" s="614"/>
      <c r="L870" s="614"/>
      <c r="M870" s="614"/>
      <c r="N870" s="614"/>
      <c r="O870" s="614"/>
      <c r="P870" s="614"/>
      <c r="Q870" s="614"/>
      <c r="R870" s="614"/>
      <c r="S870" s="614"/>
      <c r="T870" s="614"/>
      <c r="U870" s="614"/>
      <c r="V870" s="614"/>
      <c r="W870" s="614"/>
      <c r="X870" s="614"/>
    </row>
    <row r="871">
      <c r="A871" s="631"/>
      <c r="B871" s="631"/>
      <c r="C871" s="631"/>
      <c r="D871" s="607"/>
      <c r="E871" s="614"/>
      <c r="F871" s="614"/>
      <c r="G871" s="614"/>
      <c r="H871" s="614"/>
      <c r="I871" s="614"/>
      <c r="J871" s="614"/>
      <c r="K871" s="614"/>
      <c r="L871" s="614"/>
      <c r="M871" s="614"/>
      <c r="N871" s="614"/>
      <c r="O871" s="614"/>
      <c r="P871" s="614"/>
      <c r="Q871" s="614"/>
      <c r="R871" s="614"/>
      <c r="S871" s="614"/>
      <c r="T871" s="614"/>
      <c r="U871" s="614"/>
      <c r="V871" s="614"/>
      <c r="W871" s="614"/>
      <c r="X871" s="614"/>
    </row>
    <row r="872">
      <c r="A872" s="631"/>
      <c r="B872" s="631"/>
      <c r="C872" s="631"/>
      <c r="D872" s="607"/>
      <c r="E872" s="614"/>
      <c r="F872" s="614"/>
      <c r="G872" s="614"/>
      <c r="H872" s="614"/>
      <c r="I872" s="614"/>
      <c r="J872" s="614"/>
      <c r="K872" s="614"/>
      <c r="L872" s="614"/>
      <c r="M872" s="614"/>
      <c r="N872" s="614"/>
      <c r="O872" s="614"/>
      <c r="P872" s="614"/>
      <c r="Q872" s="614"/>
      <c r="R872" s="614"/>
      <c r="S872" s="614"/>
      <c r="T872" s="614"/>
      <c r="U872" s="614"/>
      <c r="V872" s="614"/>
      <c r="W872" s="614"/>
      <c r="X872" s="614"/>
    </row>
    <row r="873">
      <c r="A873" s="631"/>
      <c r="B873" s="631"/>
      <c r="C873" s="631"/>
      <c r="D873" s="607"/>
      <c r="E873" s="614"/>
      <c r="F873" s="614"/>
      <c r="G873" s="614"/>
      <c r="H873" s="614"/>
      <c r="I873" s="614"/>
      <c r="J873" s="614"/>
      <c r="K873" s="614"/>
      <c r="L873" s="614"/>
      <c r="M873" s="614"/>
      <c r="N873" s="614"/>
      <c r="O873" s="614"/>
      <c r="P873" s="614"/>
      <c r="Q873" s="614"/>
      <c r="R873" s="614"/>
      <c r="S873" s="614"/>
      <c r="T873" s="614"/>
      <c r="U873" s="614"/>
      <c r="V873" s="614"/>
      <c r="W873" s="614"/>
      <c r="X873" s="614"/>
    </row>
    <row r="874">
      <c r="A874" s="631"/>
      <c r="B874" s="631"/>
      <c r="C874" s="631"/>
      <c r="D874" s="607"/>
      <c r="E874" s="614"/>
      <c r="F874" s="614"/>
      <c r="G874" s="614"/>
      <c r="H874" s="614"/>
      <c r="I874" s="614"/>
      <c r="J874" s="614"/>
      <c r="K874" s="614"/>
      <c r="L874" s="614"/>
      <c r="M874" s="614"/>
      <c r="N874" s="614"/>
      <c r="O874" s="614"/>
      <c r="P874" s="614"/>
      <c r="Q874" s="614"/>
      <c r="R874" s="614"/>
      <c r="S874" s="614"/>
      <c r="T874" s="614"/>
      <c r="U874" s="614"/>
      <c r="V874" s="614"/>
      <c r="W874" s="614"/>
      <c r="X874" s="614"/>
    </row>
    <row r="875">
      <c r="A875" s="631"/>
      <c r="B875" s="631"/>
      <c r="C875" s="631"/>
      <c r="D875" s="607"/>
      <c r="E875" s="614"/>
      <c r="F875" s="614"/>
      <c r="G875" s="614"/>
      <c r="H875" s="614"/>
      <c r="I875" s="614"/>
      <c r="J875" s="614"/>
      <c r="K875" s="614"/>
      <c r="L875" s="614"/>
      <c r="M875" s="614"/>
      <c r="N875" s="614"/>
      <c r="O875" s="614"/>
      <c r="P875" s="614"/>
      <c r="Q875" s="614"/>
      <c r="R875" s="614"/>
      <c r="S875" s="614"/>
      <c r="T875" s="614"/>
      <c r="U875" s="614"/>
      <c r="V875" s="614"/>
      <c r="W875" s="614"/>
      <c r="X875" s="614"/>
    </row>
    <row r="876">
      <c r="A876" s="631"/>
      <c r="B876" s="631"/>
      <c r="C876" s="631"/>
      <c r="D876" s="607"/>
      <c r="E876" s="614"/>
      <c r="F876" s="614"/>
      <c r="G876" s="614"/>
      <c r="H876" s="614"/>
      <c r="I876" s="614"/>
      <c r="J876" s="614"/>
      <c r="K876" s="614"/>
      <c r="L876" s="614"/>
      <c r="M876" s="614"/>
      <c r="N876" s="614"/>
      <c r="O876" s="614"/>
      <c r="P876" s="614"/>
      <c r="Q876" s="614"/>
      <c r="R876" s="614"/>
      <c r="S876" s="614"/>
      <c r="T876" s="614"/>
      <c r="U876" s="614"/>
      <c r="V876" s="614"/>
      <c r="W876" s="614"/>
      <c r="X876" s="614"/>
    </row>
    <row r="877">
      <c r="A877" s="631"/>
      <c r="B877" s="631"/>
      <c r="C877" s="631"/>
      <c r="D877" s="607"/>
      <c r="E877" s="614"/>
      <c r="F877" s="614"/>
      <c r="G877" s="614"/>
      <c r="H877" s="614"/>
      <c r="I877" s="614"/>
      <c r="J877" s="614"/>
      <c r="K877" s="614"/>
      <c r="L877" s="614"/>
      <c r="M877" s="614"/>
      <c r="N877" s="614"/>
      <c r="O877" s="614"/>
      <c r="P877" s="614"/>
      <c r="Q877" s="614"/>
      <c r="R877" s="614"/>
      <c r="S877" s="614"/>
      <c r="T877" s="614"/>
      <c r="U877" s="614"/>
      <c r="V877" s="614"/>
      <c r="W877" s="614"/>
      <c r="X877" s="614"/>
    </row>
    <row r="878">
      <c r="A878" s="631"/>
      <c r="B878" s="631"/>
      <c r="C878" s="631"/>
      <c r="D878" s="607"/>
      <c r="E878" s="614"/>
      <c r="F878" s="614"/>
      <c r="G878" s="614"/>
      <c r="H878" s="614"/>
      <c r="I878" s="614"/>
      <c r="J878" s="614"/>
      <c r="K878" s="614"/>
      <c r="L878" s="614"/>
      <c r="M878" s="614"/>
      <c r="N878" s="614"/>
      <c r="O878" s="614"/>
      <c r="P878" s="614"/>
      <c r="Q878" s="614"/>
      <c r="R878" s="614"/>
      <c r="S878" s="614"/>
      <c r="T878" s="614"/>
      <c r="U878" s="614"/>
      <c r="V878" s="614"/>
      <c r="W878" s="614"/>
      <c r="X878" s="614"/>
    </row>
    <row r="879">
      <c r="A879" s="631"/>
      <c r="B879" s="631"/>
      <c r="C879" s="631"/>
      <c r="D879" s="607"/>
      <c r="E879" s="614"/>
      <c r="F879" s="614"/>
      <c r="G879" s="614"/>
      <c r="H879" s="614"/>
      <c r="I879" s="614"/>
      <c r="J879" s="614"/>
      <c r="K879" s="614"/>
      <c r="L879" s="614"/>
      <c r="M879" s="614"/>
      <c r="N879" s="614"/>
      <c r="O879" s="614"/>
      <c r="P879" s="614"/>
      <c r="Q879" s="614"/>
      <c r="R879" s="614"/>
      <c r="S879" s="614"/>
      <c r="T879" s="614"/>
      <c r="U879" s="614"/>
      <c r="V879" s="614"/>
      <c r="W879" s="614"/>
      <c r="X879" s="614"/>
    </row>
    <row r="880">
      <c r="A880" s="631"/>
      <c r="B880" s="631"/>
      <c r="C880" s="631"/>
      <c r="D880" s="607"/>
      <c r="E880" s="614"/>
      <c r="F880" s="614"/>
      <c r="G880" s="614"/>
      <c r="H880" s="614"/>
      <c r="I880" s="614"/>
      <c r="J880" s="614"/>
      <c r="K880" s="614"/>
      <c r="L880" s="614"/>
      <c r="M880" s="614"/>
      <c r="N880" s="614"/>
      <c r="O880" s="614"/>
      <c r="P880" s="614"/>
      <c r="Q880" s="614"/>
      <c r="R880" s="614"/>
      <c r="S880" s="614"/>
      <c r="T880" s="614"/>
      <c r="U880" s="614"/>
      <c r="V880" s="614"/>
      <c r="W880" s="614"/>
      <c r="X880" s="614"/>
    </row>
    <row r="881">
      <c r="A881" s="631"/>
      <c r="B881" s="631"/>
      <c r="C881" s="631"/>
      <c r="D881" s="607"/>
      <c r="E881" s="614"/>
      <c r="F881" s="614"/>
      <c r="G881" s="614"/>
      <c r="H881" s="614"/>
      <c r="I881" s="614"/>
      <c r="J881" s="614"/>
      <c r="K881" s="614"/>
      <c r="L881" s="614"/>
      <c r="M881" s="614"/>
      <c r="N881" s="614"/>
      <c r="O881" s="614"/>
      <c r="P881" s="614"/>
      <c r="Q881" s="614"/>
      <c r="R881" s="614"/>
      <c r="S881" s="614"/>
      <c r="T881" s="614"/>
      <c r="U881" s="614"/>
      <c r="V881" s="614"/>
      <c r="W881" s="614"/>
      <c r="X881" s="614"/>
    </row>
    <row r="882">
      <c r="A882" s="631"/>
      <c r="B882" s="631"/>
      <c r="C882" s="631"/>
      <c r="D882" s="607"/>
      <c r="E882" s="614"/>
      <c r="F882" s="614"/>
      <c r="G882" s="614"/>
      <c r="H882" s="614"/>
      <c r="I882" s="614"/>
      <c r="J882" s="614"/>
      <c r="K882" s="614"/>
      <c r="L882" s="614"/>
      <c r="M882" s="614"/>
      <c r="N882" s="614"/>
      <c r="O882" s="614"/>
      <c r="P882" s="614"/>
      <c r="Q882" s="614"/>
      <c r="R882" s="614"/>
      <c r="S882" s="614"/>
      <c r="T882" s="614"/>
      <c r="U882" s="614"/>
      <c r="V882" s="614"/>
      <c r="W882" s="614"/>
      <c r="X882" s="614"/>
    </row>
    <row r="883">
      <c r="A883" s="631"/>
      <c r="B883" s="631"/>
      <c r="C883" s="631"/>
      <c r="D883" s="607"/>
      <c r="E883" s="614"/>
      <c r="F883" s="614"/>
      <c r="G883" s="614"/>
      <c r="H883" s="614"/>
      <c r="I883" s="614"/>
      <c r="J883" s="614"/>
      <c r="K883" s="614"/>
      <c r="L883" s="614"/>
      <c r="M883" s="614"/>
      <c r="N883" s="614"/>
      <c r="O883" s="614"/>
      <c r="P883" s="614"/>
      <c r="Q883" s="614"/>
      <c r="R883" s="614"/>
      <c r="S883" s="614"/>
      <c r="T883" s="614"/>
      <c r="U883" s="614"/>
      <c r="V883" s="614"/>
      <c r="W883" s="614"/>
      <c r="X883" s="614"/>
    </row>
    <row r="884">
      <c r="A884" s="631"/>
      <c r="B884" s="631"/>
      <c r="C884" s="631"/>
      <c r="D884" s="607"/>
      <c r="E884" s="614"/>
      <c r="F884" s="614"/>
      <c r="G884" s="614"/>
      <c r="H884" s="614"/>
      <c r="I884" s="614"/>
      <c r="J884" s="614"/>
      <c r="K884" s="614"/>
      <c r="L884" s="614"/>
      <c r="M884" s="614"/>
      <c r="N884" s="614"/>
      <c r="O884" s="614"/>
      <c r="P884" s="614"/>
      <c r="Q884" s="614"/>
      <c r="R884" s="614"/>
      <c r="S884" s="614"/>
      <c r="T884" s="614"/>
      <c r="U884" s="614"/>
      <c r="V884" s="614"/>
      <c r="W884" s="614"/>
      <c r="X884" s="614"/>
    </row>
    <row r="885">
      <c r="A885" s="631"/>
      <c r="B885" s="631"/>
      <c r="C885" s="631"/>
      <c r="D885" s="607"/>
      <c r="E885" s="614"/>
      <c r="F885" s="614"/>
      <c r="G885" s="614"/>
      <c r="H885" s="614"/>
      <c r="I885" s="614"/>
      <c r="J885" s="614"/>
      <c r="K885" s="614"/>
      <c r="L885" s="614"/>
      <c r="M885" s="614"/>
      <c r="N885" s="614"/>
      <c r="O885" s="614"/>
      <c r="P885" s="614"/>
      <c r="Q885" s="614"/>
      <c r="R885" s="614"/>
      <c r="S885" s="614"/>
      <c r="T885" s="614"/>
      <c r="U885" s="614"/>
      <c r="V885" s="614"/>
      <c r="W885" s="614"/>
      <c r="X885" s="614"/>
    </row>
    <row r="886">
      <c r="A886" s="631"/>
      <c r="B886" s="631"/>
      <c r="C886" s="631"/>
      <c r="D886" s="607"/>
      <c r="E886" s="614"/>
      <c r="F886" s="614"/>
      <c r="G886" s="614"/>
      <c r="H886" s="614"/>
      <c r="I886" s="614"/>
      <c r="J886" s="614"/>
      <c r="K886" s="614"/>
      <c r="L886" s="614"/>
      <c r="M886" s="614"/>
      <c r="N886" s="614"/>
      <c r="O886" s="614"/>
      <c r="P886" s="614"/>
      <c r="Q886" s="614"/>
      <c r="R886" s="614"/>
      <c r="S886" s="614"/>
      <c r="T886" s="614"/>
      <c r="U886" s="614"/>
      <c r="V886" s="614"/>
      <c r="W886" s="614"/>
      <c r="X886" s="614"/>
    </row>
    <row r="887">
      <c r="A887" s="631"/>
      <c r="B887" s="631"/>
      <c r="C887" s="631"/>
      <c r="D887" s="607"/>
      <c r="E887" s="614"/>
      <c r="F887" s="614"/>
      <c r="G887" s="614"/>
      <c r="H887" s="614"/>
      <c r="I887" s="614"/>
      <c r="J887" s="614"/>
      <c r="K887" s="614"/>
      <c r="L887" s="614"/>
      <c r="M887" s="614"/>
      <c r="N887" s="614"/>
      <c r="O887" s="614"/>
      <c r="P887" s="614"/>
      <c r="Q887" s="614"/>
      <c r="R887" s="614"/>
      <c r="S887" s="614"/>
      <c r="T887" s="614"/>
      <c r="U887" s="614"/>
      <c r="V887" s="614"/>
      <c r="W887" s="614"/>
      <c r="X887" s="614"/>
    </row>
    <row r="888">
      <c r="A888" s="631"/>
      <c r="B888" s="631"/>
      <c r="C888" s="631"/>
      <c r="D888" s="607"/>
      <c r="E888" s="614"/>
      <c r="F888" s="614"/>
      <c r="G888" s="614"/>
      <c r="H888" s="614"/>
      <c r="I888" s="614"/>
      <c r="J888" s="614"/>
      <c r="K888" s="614"/>
      <c r="L888" s="614"/>
      <c r="M888" s="614"/>
      <c r="N888" s="614"/>
      <c r="O888" s="614"/>
      <c r="P888" s="614"/>
      <c r="Q888" s="614"/>
      <c r="R888" s="614"/>
      <c r="S888" s="614"/>
      <c r="T888" s="614"/>
      <c r="U888" s="614"/>
      <c r="V888" s="614"/>
      <c r="W888" s="614"/>
      <c r="X888" s="614"/>
    </row>
    <row r="889">
      <c r="A889" s="631"/>
      <c r="B889" s="631"/>
      <c r="C889" s="631"/>
      <c r="D889" s="607"/>
      <c r="E889" s="614"/>
      <c r="F889" s="614"/>
      <c r="G889" s="614"/>
      <c r="H889" s="614"/>
      <c r="I889" s="614"/>
      <c r="J889" s="614"/>
      <c r="K889" s="614"/>
      <c r="L889" s="614"/>
      <c r="M889" s="614"/>
      <c r="N889" s="614"/>
      <c r="O889" s="614"/>
      <c r="P889" s="614"/>
      <c r="Q889" s="614"/>
      <c r="R889" s="614"/>
      <c r="S889" s="614"/>
      <c r="T889" s="614"/>
      <c r="U889" s="614"/>
      <c r="V889" s="614"/>
      <c r="W889" s="614"/>
      <c r="X889" s="614"/>
    </row>
    <row r="890">
      <c r="A890" s="631"/>
      <c r="B890" s="631"/>
      <c r="C890" s="631"/>
      <c r="D890" s="607"/>
      <c r="E890" s="614"/>
      <c r="F890" s="614"/>
      <c r="G890" s="614"/>
      <c r="H890" s="614"/>
      <c r="I890" s="614"/>
      <c r="J890" s="614"/>
      <c r="K890" s="614"/>
      <c r="L890" s="614"/>
      <c r="M890" s="614"/>
      <c r="N890" s="614"/>
      <c r="O890" s="614"/>
      <c r="P890" s="614"/>
      <c r="Q890" s="614"/>
      <c r="R890" s="614"/>
      <c r="S890" s="614"/>
      <c r="T890" s="614"/>
      <c r="U890" s="614"/>
      <c r="V890" s="614"/>
      <c r="W890" s="614"/>
      <c r="X890" s="614"/>
    </row>
    <row r="891">
      <c r="A891" s="631"/>
      <c r="B891" s="631"/>
      <c r="C891" s="631"/>
      <c r="D891" s="607"/>
      <c r="E891" s="614"/>
      <c r="F891" s="614"/>
      <c r="G891" s="614"/>
      <c r="H891" s="614"/>
      <c r="I891" s="614"/>
      <c r="J891" s="614"/>
      <c r="K891" s="614"/>
      <c r="L891" s="614"/>
      <c r="M891" s="614"/>
      <c r="N891" s="614"/>
      <c r="O891" s="614"/>
      <c r="P891" s="614"/>
      <c r="Q891" s="614"/>
      <c r="R891" s="614"/>
      <c r="S891" s="614"/>
      <c r="T891" s="614"/>
      <c r="U891" s="614"/>
      <c r="V891" s="614"/>
      <c r="W891" s="614"/>
      <c r="X891" s="614"/>
    </row>
    <row r="892">
      <c r="A892" s="631"/>
      <c r="B892" s="631"/>
      <c r="C892" s="631"/>
      <c r="D892" s="607"/>
      <c r="E892" s="614"/>
      <c r="F892" s="614"/>
      <c r="G892" s="614"/>
      <c r="H892" s="614"/>
      <c r="I892" s="614"/>
      <c r="J892" s="614"/>
      <c r="K892" s="614"/>
      <c r="L892" s="614"/>
      <c r="M892" s="614"/>
      <c r="N892" s="614"/>
      <c r="O892" s="614"/>
      <c r="P892" s="614"/>
      <c r="Q892" s="614"/>
      <c r="R892" s="614"/>
      <c r="S892" s="614"/>
      <c r="T892" s="614"/>
      <c r="U892" s="614"/>
      <c r="V892" s="614"/>
      <c r="W892" s="614"/>
      <c r="X892" s="614"/>
    </row>
    <row r="893">
      <c r="A893" s="631"/>
      <c r="B893" s="631"/>
      <c r="C893" s="631"/>
      <c r="D893" s="607"/>
      <c r="E893" s="614"/>
      <c r="F893" s="614"/>
      <c r="G893" s="614"/>
      <c r="H893" s="614"/>
      <c r="I893" s="614"/>
      <c r="J893" s="614"/>
      <c r="K893" s="614"/>
      <c r="L893" s="614"/>
      <c r="M893" s="614"/>
      <c r="N893" s="614"/>
      <c r="O893" s="614"/>
      <c r="P893" s="614"/>
      <c r="Q893" s="614"/>
      <c r="R893" s="614"/>
      <c r="S893" s="614"/>
      <c r="T893" s="614"/>
      <c r="U893" s="614"/>
      <c r="V893" s="614"/>
      <c r="W893" s="614"/>
      <c r="X893" s="614"/>
    </row>
    <row r="894">
      <c r="A894" s="631"/>
      <c r="B894" s="631"/>
      <c r="C894" s="631"/>
      <c r="D894" s="607"/>
      <c r="E894" s="614"/>
      <c r="F894" s="614"/>
      <c r="G894" s="614"/>
      <c r="H894" s="614"/>
      <c r="I894" s="614"/>
      <c r="J894" s="614"/>
      <c r="K894" s="614"/>
      <c r="L894" s="614"/>
      <c r="M894" s="614"/>
      <c r="N894" s="614"/>
      <c r="O894" s="614"/>
      <c r="P894" s="614"/>
      <c r="Q894" s="614"/>
      <c r="R894" s="614"/>
      <c r="S894" s="614"/>
      <c r="T894" s="614"/>
      <c r="U894" s="614"/>
      <c r="V894" s="614"/>
      <c r="W894" s="614"/>
      <c r="X894" s="614"/>
    </row>
    <row r="895">
      <c r="A895" s="631"/>
      <c r="B895" s="631"/>
      <c r="C895" s="631"/>
      <c r="D895" s="607"/>
      <c r="E895" s="614"/>
      <c r="F895" s="614"/>
      <c r="G895" s="614"/>
      <c r="H895" s="614"/>
      <c r="I895" s="614"/>
      <c r="J895" s="614"/>
      <c r="K895" s="614"/>
      <c r="L895" s="614"/>
      <c r="M895" s="614"/>
      <c r="N895" s="614"/>
      <c r="O895" s="614"/>
      <c r="P895" s="614"/>
      <c r="Q895" s="614"/>
      <c r="R895" s="614"/>
      <c r="S895" s="614"/>
      <c r="T895" s="614"/>
      <c r="U895" s="614"/>
      <c r="V895" s="614"/>
      <c r="W895" s="614"/>
      <c r="X895" s="614"/>
    </row>
    <row r="896">
      <c r="A896" s="631"/>
      <c r="B896" s="631"/>
      <c r="C896" s="631"/>
      <c r="D896" s="607"/>
      <c r="E896" s="614"/>
      <c r="F896" s="614"/>
      <c r="G896" s="614"/>
      <c r="H896" s="614"/>
      <c r="I896" s="614"/>
      <c r="J896" s="614"/>
      <c r="K896" s="614"/>
      <c r="L896" s="614"/>
      <c r="M896" s="614"/>
      <c r="N896" s="614"/>
      <c r="O896" s="614"/>
      <c r="P896" s="614"/>
      <c r="Q896" s="614"/>
      <c r="R896" s="614"/>
      <c r="S896" s="614"/>
      <c r="T896" s="614"/>
      <c r="U896" s="614"/>
      <c r="V896" s="614"/>
      <c r="W896" s="614"/>
      <c r="X896" s="614"/>
    </row>
    <row r="897">
      <c r="A897" s="631"/>
      <c r="B897" s="631"/>
      <c r="C897" s="631"/>
      <c r="D897" s="607"/>
      <c r="E897" s="614"/>
      <c r="F897" s="614"/>
      <c r="G897" s="614"/>
      <c r="H897" s="614"/>
      <c r="I897" s="614"/>
      <c r="J897" s="614"/>
      <c r="K897" s="614"/>
      <c r="L897" s="614"/>
      <c r="M897" s="614"/>
      <c r="N897" s="614"/>
      <c r="O897" s="614"/>
      <c r="P897" s="614"/>
      <c r="Q897" s="614"/>
      <c r="R897" s="614"/>
      <c r="S897" s="614"/>
      <c r="T897" s="614"/>
      <c r="U897" s="614"/>
      <c r="V897" s="614"/>
      <c r="W897" s="614"/>
      <c r="X897" s="614"/>
    </row>
    <row r="898">
      <c r="A898" s="631"/>
      <c r="B898" s="631"/>
      <c r="C898" s="631"/>
      <c r="D898" s="607"/>
      <c r="E898" s="614"/>
      <c r="F898" s="614"/>
      <c r="G898" s="614"/>
      <c r="H898" s="614"/>
      <c r="I898" s="614"/>
      <c r="J898" s="614"/>
      <c r="K898" s="614"/>
      <c r="L898" s="614"/>
      <c r="M898" s="614"/>
      <c r="N898" s="614"/>
      <c r="O898" s="614"/>
      <c r="P898" s="614"/>
      <c r="Q898" s="614"/>
      <c r="R898" s="614"/>
      <c r="S898" s="614"/>
      <c r="T898" s="614"/>
      <c r="U898" s="614"/>
      <c r="V898" s="614"/>
      <c r="W898" s="614"/>
      <c r="X898" s="614"/>
    </row>
    <row r="899">
      <c r="A899" s="631"/>
      <c r="B899" s="631"/>
      <c r="C899" s="631"/>
      <c r="D899" s="607"/>
      <c r="E899" s="614"/>
      <c r="F899" s="614"/>
      <c r="G899" s="614"/>
      <c r="H899" s="614"/>
      <c r="I899" s="614"/>
      <c r="J899" s="614"/>
      <c r="K899" s="614"/>
      <c r="L899" s="614"/>
      <c r="M899" s="614"/>
      <c r="N899" s="614"/>
      <c r="O899" s="614"/>
      <c r="P899" s="614"/>
      <c r="Q899" s="614"/>
      <c r="R899" s="614"/>
      <c r="S899" s="614"/>
      <c r="T899" s="614"/>
      <c r="U899" s="614"/>
      <c r="V899" s="614"/>
      <c r="W899" s="614"/>
      <c r="X899" s="614"/>
    </row>
    <row r="900">
      <c r="A900" s="631"/>
      <c r="B900" s="631"/>
      <c r="C900" s="631"/>
      <c r="D900" s="607"/>
      <c r="E900" s="614"/>
      <c r="F900" s="614"/>
      <c r="G900" s="614"/>
      <c r="H900" s="614"/>
      <c r="I900" s="614"/>
      <c r="J900" s="614"/>
      <c r="K900" s="614"/>
      <c r="L900" s="614"/>
      <c r="M900" s="614"/>
      <c r="N900" s="614"/>
      <c r="O900" s="614"/>
      <c r="P900" s="614"/>
      <c r="Q900" s="614"/>
      <c r="R900" s="614"/>
      <c r="S900" s="614"/>
      <c r="T900" s="614"/>
      <c r="U900" s="614"/>
      <c r="V900" s="614"/>
      <c r="W900" s="614"/>
      <c r="X900" s="614"/>
    </row>
    <row r="901">
      <c r="A901" s="631"/>
      <c r="B901" s="631"/>
      <c r="C901" s="631"/>
      <c r="D901" s="607"/>
      <c r="E901" s="614"/>
      <c r="F901" s="614"/>
      <c r="G901" s="614"/>
      <c r="H901" s="614"/>
      <c r="I901" s="614"/>
      <c r="J901" s="614"/>
      <c r="K901" s="614"/>
      <c r="L901" s="614"/>
      <c r="M901" s="614"/>
      <c r="N901" s="614"/>
      <c r="O901" s="614"/>
      <c r="P901" s="614"/>
      <c r="Q901" s="614"/>
      <c r="R901" s="614"/>
      <c r="S901" s="614"/>
      <c r="T901" s="614"/>
      <c r="U901" s="614"/>
      <c r="V901" s="614"/>
      <c r="W901" s="614"/>
      <c r="X901" s="614"/>
    </row>
    <row r="902">
      <c r="A902" s="631"/>
      <c r="B902" s="631"/>
      <c r="C902" s="631"/>
      <c r="D902" s="607"/>
      <c r="E902" s="614"/>
      <c r="F902" s="614"/>
      <c r="G902" s="614"/>
      <c r="H902" s="614"/>
      <c r="I902" s="614"/>
      <c r="J902" s="614"/>
      <c r="K902" s="614"/>
      <c r="L902" s="614"/>
      <c r="M902" s="614"/>
      <c r="N902" s="614"/>
      <c r="O902" s="614"/>
      <c r="P902" s="614"/>
      <c r="Q902" s="614"/>
      <c r="R902" s="614"/>
      <c r="S902" s="614"/>
      <c r="T902" s="614"/>
      <c r="U902" s="614"/>
      <c r="V902" s="614"/>
      <c r="W902" s="614"/>
      <c r="X902" s="614"/>
    </row>
    <row r="903">
      <c r="A903" s="631"/>
      <c r="B903" s="631"/>
      <c r="C903" s="631"/>
      <c r="D903" s="607"/>
      <c r="E903" s="614"/>
      <c r="F903" s="614"/>
      <c r="G903" s="614"/>
      <c r="H903" s="614"/>
      <c r="I903" s="614"/>
      <c r="J903" s="614"/>
      <c r="K903" s="614"/>
      <c r="L903" s="614"/>
      <c r="M903" s="614"/>
      <c r="N903" s="614"/>
      <c r="O903" s="614"/>
      <c r="P903" s="614"/>
      <c r="Q903" s="614"/>
      <c r="R903" s="614"/>
      <c r="S903" s="614"/>
      <c r="T903" s="614"/>
      <c r="U903" s="614"/>
      <c r="V903" s="614"/>
      <c r="W903" s="614"/>
      <c r="X903" s="614"/>
    </row>
    <row r="904">
      <c r="A904" s="631"/>
      <c r="B904" s="631"/>
      <c r="C904" s="631"/>
      <c r="D904" s="607"/>
      <c r="E904" s="614"/>
      <c r="F904" s="614"/>
      <c r="G904" s="614"/>
      <c r="H904" s="614"/>
      <c r="I904" s="614"/>
      <c r="J904" s="614"/>
      <c r="K904" s="614"/>
      <c r="L904" s="614"/>
      <c r="M904" s="614"/>
      <c r="N904" s="614"/>
      <c r="O904" s="614"/>
      <c r="P904" s="614"/>
      <c r="Q904" s="614"/>
      <c r="R904" s="614"/>
      <c r="S904" s="614"/>
      <c r="T904" s="614"/>
      <c r="U904" s="614"/>
      <c r="V904" s="614"/>
      <c r="W904" s="614"/>
      <c r="X904" s="614"/>
    </row>
    <row r="905">
      <c r="A905" s="631"/>
      <c r="B905" s="631"/>
      <c r="C905" s="631"/>
      <c r="D905" s="607"/>
      <c r="E905" s="614"/>
      <c r="F905" s="614"/>
      <c r="G905" s="614"/>
      <c r="H905" s="614"/>
      <c r="I905" s="614"/>
      <c r="J905" s="614"/>
      <c r="K905" s="614"/>
      <c r="L905" s="614"/>
      <c r="M905" s="614"/>
      <c r="N905" s="614"/>
      <c r="O905" s="614"/>
      <c r="P905" s="614"/>
      <c r="Q905" s="614"/>
      <c r="R905" s="614"/>
      <c r="S905" s="614"/>
      <c r="T905" s="614"/>
      <c r="U905" s="614"/>
      <c r="V905" s="614"/>
      <c r="W905" s="614"/>
      <c r="X905" s="614"/>
    </row>
    <row r="906">
      <c r="A906" s="631"/>
      <c r="B906" s="631"/>
      <c r="C906" s="631"/>
      <c r="D906" s="607"/>
      <c r="E906" s="614"/>
      <c r="F906" s="614"/>
      <c r="G906" s="614"/>
      <c r="H906" s="614"/>
      <c r="I906" s="614"/>
      <c r="J906" s="614"/>
      <c r="K906" s="614"/>
      <c r="L906" s="614"/>
      <c r="M906" s="614"/>
      <c r="N906" s="614"/>
      <c r="O906" s="614"/>
      <c r="P906" s="614"/>
      <c r="Q906" s="614"/>
      <c r="R906" s="614"/>
      <c r="S906" s="614"/>
      <c r="T906" s="614"/>
      <c r="U906" s="614"/>
      <c r="V906" s="614"/>
      <c r="W906" s="614"/>
      <c r="X906" s="614"/>
    </row>
    <row r="907">
      <c r="A907" s="631"/>
      <c r="B907" s="631"/>
      <c r="C907" s="631"/>
      <c r="D907" s="607"/>
      <c r="E907" s="614"/>
      <c r="F907" s="614"/>
      <c r="G907" s="614"/>
      <c r="H907" s="614"/>
      <c r="I907" s="614"/>
      <c r="J907" s="614"/>
      <c r="K907" s="614"/>
      <c r="L907" s="614"/>
      <c r="M907" s="614"/>
      <c r="N907" s="614"/>
      <c r="O907" s="614"/>
      <c r="P907" s="614"/>
      <c r="Q907" s="614"/>
      <c r="R907" s="614"/>
      <c r="S907" s="614"/>
      <c r="T907" s="614"/>
      <c r="U907" s="614"/>
      <c r="V907" s="614"/>
      <c r="W907" s="614"/>
      <c r="X907" s="614"/>
    </row>
    <row r="908">
      <c r="A908" s="631"/>
      <c r="B908" s="631"/>
      <c r="C908" s="631"/>
      <c r="D908" s="607"/>
      <c r="E908" s="614"/>
      <c r="F908" s="614"/>
      <c r="G908" s="614"/>
      <c r="H908" s="614"/>
      <c r="I908" s="614"/>
      <c r="J908" s="614"/>
      <c r="K908" s="614"/>
      <c r="L908" s="614"/>
      <c r="M908" s="614"/>
      <c r="N908" s="614"/>
      <c r="O908" s="614"/>
      <c r="P908" s="614"/>
      <c r="Q908" s="614"/>
      <c r="R908" s="614"/>
      <c r="S908" s="614"/>
      <c r="T908" s="614"/>
      <c r="U908" s="614"/>
      <c r="V908" s="614"/>
      <c r="W908" s="614"/>
      <c r="X908" s="614"/>
    </row>
    <row r="909">
      <c r="A909" s="631"/>
      <c r="B909" s="631"/>
      <c r="C909" s="631"/>
      <c r="D909" s="607"/>
      <c r="E909" s="614"/>
      <c r="F909" s="614"/>
      <c r="G909" s="614"/>
      <c r="H909" s="614"/>
      <c r="I909" s="614"/>
      <c r="J909" s="614"/>
      <c r="K909" s="614"/>
      <c r="L909" s="614"/>
      <c r="M909" s="614"/>
      <c r="N909" s="614"/>
      <c r="O909" s="614"/>
      <c r="P909" s="614"/>
      <c r="Q909" s="614"/>
      <c r="R909" s="614"/>
      <c r="S909" s="614"/>
      <c r="T909" s="614"/>
      <c r="U909" s="614"/>
      <c r="V909" s="614"/>
      <c r="W909" s="614"/>
      <c r="X909" s="614"/>
    </row>
    <row r="910">
      <c r="A910" s="631"/>
      <c r="B910" s="631"/>
      <c r="C910" s="631"/>
      <c r="D910" s="607"/>
      <c r="E910" s="614"/>
      <c r="F910" s="614"/>
      <c r="G910" s="614"/>
      <c r="H910" s="614"/>
      <c r="I910" s="614"/>
      <c r="J910" s="614"/>
      <c r="K910" s="614"/>
      <c r="L910" s="614"/>
      <c r="M910" s="614"/>
      <c r="N910" s="614"/>
      <c r="O910" s="614"/>
      <c r="P910" s="614"/>
      <c r="Q910" s="614"/>
      <c r="R910" s="614"/>
      <c r="S910" s="614"/>
      <c r="T910" s="614"/>
      <c r="U910" s="614"/>
      <c r="V910" s="614"/>
      <c r="W910" s="614"/>
      <c r="X910" s="614"/>
    </row>
    <row r="911">
      <c r="A911" s="631"/>
      <c r="B911" s="631"/>
      <c r="C911" s="631"/>
      <c r="D911" s="607"/>
      <c r="E911" s="614"/>
      <c r="F911" s="614"/>
      <c r="G911" s="614"/>
      <c r="H911" s="614"/>
      <c r="I911" s="614"/>
      <c r="J911" s="614"/>
      <c r="K911" s="614"/>
      <c r="L911" s="614"/>
      <c r="M911" s="614"/>
      <c r="N911" s="614"/>
      <c r="O911" s="614"/>
      <c r="P911" s="614"/>
      <c r="Q911" s="614"/>
      <c r="R911" s="614"/>
      <c r="S911" s="614"/>
      <c r="T911" s="614"/>
      <c r="U911" s="614"/>
      <c r="V911" s="614"/>
      <c r="W911" s="614"/>
      <c r="X911" s="614"/>
    </row>
    <row r="912">
      <c r="A912" s="631"/>
      <c r="B912" s="631"/>
      <c r="C912" s="631"/>
      <c r="D912" s="607"/>
      <c r="E912" s="614"/>
      <c r="F912" s="614"/>
      <c r="G912" s="614"/>
      <c r="H912" s="614"/>
      <c r="I912" s="614"/>
      <c r="J912" s="614"/>
      <c r="K912" s="614"/>
      <c r="L912" s="614"/>
      <c r="M912" s="614"/>
      <c r="N912" s="614"/>
      <c r="O912" s="614"/>
      <c r="P912" s="614"/>
      <c r="Q912" s="614"/>
      <c r="R912" s="614"/>
      <c r="S912" s="614"/>
      <c r="T912" s="614"/>
      <c r="U912" s="614"/>
      <c r="V912" s="614"/>
      <c r="W912" s="614"/>
      <c r="X912" s="614"/>
    </row>
    <row r="913">
      <c r="A913" s="631"/>
      <c r="B913" s="631"/>
      <c r="C913" s="631"/>
      <c r="D913" s="607"/>
      <c r="E913" s="614"/>
      <c r="F913" s="614"/>
      <c r="G913" s="614"/>
      <c r="H913" s="614"/>
      <c r="I913" s="614"/>
      <c r="J913" s="614"/>
      <c r="K913" s="614"/>
      <c r="L913" s="614"/>
      <c r="M913" s="614"/>
      <c r="N913" s="614"/>
      <c r="O913" s="614"/>
      <c r="P913" s="614"/>
      <c r="Q913" s="614"/>
      <c r="R913" s="614"/>
      <c r="S913" s="614"/>
      <c r="T913" s="614"/>
      <c r="U913" s="614"/>
      <c r="V913" s="614"/>
      <c r="W913" s="614"/>
      <c r="X913" s="614"/>
    </row>
    <row r="914">
      <c r="A914" s="631"/>
      <c r="B914" s="631"/>
      <c r="C914" s="631"/>
      <c r="D914" s="607"/>
      <c r="E914" s="614"/>
      <c r="F914" s="614"/>
      <c r="G914" s="614"/>
      <c r="H914" s="614"/>
      <c r="I914" s="614"/>
      <c r="J914" s="614"/>
      <c r="K914" s="614"/>
      <c r="L914" s="614"/>
      <c r="M914" s="614"/>
      <c r="N914" s="614"/>
      <c r="O914" s="614"/>
      <c r="P914" s="614"/>
      <c r="Q914" s="614"/>
      <c r="R914" s="614"/>
      <c r="S914" s="614"/>
      <c r="T914" s="614"/>
      <c r="U914" s="614"/>
      <c r="V914" s="614"/>
      <c r="W914" s="614"/>
      <c r="X914" s="614"/>
    </row>
    <row r="915">
      <c r="A915" s="631"/>
      <c r="B915" s="631"/>
      <c r="C915" s="631"/>
      <c r="D915" s="607"/>
      <c r="E915" s="614"/>
      <c r="F915" s="614"/>
      <c r="G915" s="614"/>
      <c r="H915" s="614"/>
      <c r="I915" s="614"/>
      <c r="J915" s="614"/>
      <c r="K915" s="614"/>
      <c r="L915" s="614"/>
      <c r="M915" s="614"/>
      <c r="N915" s="614"/>
      <c r="O915" s="614"/>
      <c r="P915" s="614"/>
      <c r="Q915" s="614"/>
      <c r="R915" s="614"/>
      <c r="S915" s="614"/>
      <c r="T915" s="614"/>
      <c r="U915" s="614"/>
      <c r="V915" s="614"/>
      <c r="W915" s="614"/>
      <c r="X915" s="614"/>
    </row>
    <row r="916">
      <c r="A916" s="631"/>
      <c r="B916" s="631"/>
      <c r="C916" s="631"/>
      <c r="D916" s="607"/>
      <c r="E916" s="614"/>
      <c r="F916" s="614"/>
      <c r="G916" s="614"/>
      <c r="H916" s="614"/>
      <c r="I916" s="614"/>
      <c r="J916" s="614"/>
      <c r="K916" s="614"/>
      <c r="L916" s="614"/>
      <c r="M916" s="614"/>
      <c r="N916" s="614"/>
      <c r="O916" s="614"/>
      <c r="P916" s="614"/>
      <c r="Q916" s="614"/>
      <c r="R916" s="614"/>
      <c r="S916" s="614"/>
      <c r="T916" s="614"/>
      <c r="U916" s="614"/>
      <c r="V916" s="614"/>
      <c r="W916" s="614"/>
      <c r="X916" s="614"/>
    </row>
    <row r="917">
      <c r="A917" s="631"/>
      <c r="B917" s="631"/>
      <c r="C917" s="631"/>
      <c r="D917" s="607"/>
      <c r="E917" s="614"/>
      <c r="F917" s="614"/>
      <c r="G917" s="614"/>
      <c r="H917" s="614"/>
      <c r="I917" s="614"/>
      <c r="J917" s="614"/>
      <c r="K917" s="614"/>
      <c r="L917" s="614"/>
      <c r="M917" s="614"/>
      <c r="N917" s="614"/>
      <c r="O917" s="614"/>
      <c r="P917" s="614"/>
      <c r="Q917" s="614"/>
      <c r="R917" s="614"/>
      <c r="S917" s="614"/>
      <c r="T917" s="614"/>
      <c r="U917" s="614"/>
      <c r="V917" s="614"/>
      <c r="W917" s="614"/>
      <c r="X917" s="614"/>
    </row>
    <row r="918">
      <c r="A918" s="631"/>
      <c r="B918" s="631"/>
      <c r="C918" s="631"/>
      <c r="D918" s="607"/>
      <c r="E918" s="614"/>
      <c r="F918" s="614"/>
      <c r="G918" s="614"/>
      <c r="H918" s="614"/>
      <c r="I918" s="614"/>
      <c r="J918" s="614"/>
      <c r="K918" s="614"/>
      <c r="L918" s="614"/>
      <c r="M918" s="614"/>
      <c r="N918" s="614"/>
      <c r="O918" s="614"/>
      <c r="P918" s="614"/>
      <c r="Q918" s="614"/>
      <c r="R918" s="614"/>
      <c r="S918" s="614"/>
      <c r="T918" s="614"/>
      <c r="U918" s="614"/>
      <c r="V918" s="614"/>
      <c r="W918" s="614"/>
      <c r="X918" s="614"/>
    </row>
    <row r="919">
      <c r="A919" s="631"/>
      <c r="B919" s="631"/>
      <c r="C919" s="631"/>
      <c r="D919" s="607"/>
      <c r="E919" s="614"/>
      <c r="F919" s="614"/>
      <c r="G919" s="614"/>
      <c r="H919" s="614"/>
      <c r="I919" s="614"/>
      <c r="J919" s="614"/>
      <c r="K919" s="614"/>
      <c r="L919" s="614"/>
      <c r="M919" s="614"/>
      <c r="N919" s="614"/>
      <c r="O919" s="614"/>
      <c r="P919" s="614"/>
      <c r="Q919" s="614"/>
      <c r="R919" s="614"/>
      <c r="S919" s="614"/>
      <c r="T919" s="614"/>
      <c r="U919" s="614"/>
      <c r="V919" s="614"/>
      <c r="W919" s="614"/>
      <c r="X919" s="614"/>
    </row>
    <row r="920">
      <c r="A920" s="631"/>
      <c r="B920" s="631"/>
      <c r="C920" s="631"/>
      <c r="D920" s="607"/>
      <c r="E920" s="614"/>
      <c r="F920" s="614"/>
      <c r="G920" s="614"/>
      <c r="H920" s="614"/>
      <c r="I920" s="614"/>
      <c r="J920" s="614"/>
      <c r="K920" s="614"/>
      <c r="L920" s="614"/>
      <c r="M920" s="614"/>
      <c r="N920" s="614"/>
      <c r="O920" s="614"/>
      <c r="P920" s="614"/>
      <c r="Q920" s="614"/>
      <c r="R920" s="614"/>
      <c r="S920" s="614"/>
      <c r="T920" s="614"/>
      <c r="U920" s="614"/>
      <c r="V920" s="614"/>
      <c r="W920" s="614"/>
      <c r="X920" s="614"/>
    </row>
    <row r="921">
      <c r="A921" s="631"/>
      <c r="B921" s="631"/>
      <c r="C921" s="631"/>
      <c r="D921" s="607"/>
      <c r="E921" s="614"/>
      <c r="F921" s="614"/>
      <c r="G921" s="614"/>
      <c r="H921" s="614"/>
      <c r="I921" s="614"/>
      <c r="J921" s="614"/>
      <c r="K921" s="614"/>
      <c r="L921" s="614"/>
      <c r="M921" s="614"/>
      <c r="N921" s="614"/>
      <c r="O921" s="614"/>
      <c r="P921" s="614"/>
      <c r="Q921" s="614"/>
      <c r="R921" s="614"/>
      <c r="S921" s="614"/>
      <c r="T921" s="614"/>
      <c r="U921" s="614"/>
      <c r="V921" s="614"/>
      <c r="W921" s="614"/>
      <c r="X921" s="614"/>
    </row>
    <row r="922">
      <c r="A922" s="631"/>
      <c r="B922" s="631"/>
      <c r="C922" s="631"/>
      <c r="D922" s="607"/>
      <c r="E922" s="614"/>
      <c r="F922" s="614"/>
      <c r="G922" s="614"/>
      <c r="H922" s="614"/>
      <c r="I922" s="614"/>
      <c r="J922" s="614"/>
      <c r="K922" s="614"/>
      <c r="L922" s="614"/>
      <c r="M922" s="614"/>
      <c r="N922" s="614"/>
      <c r="O922" s="614"/>
      <c r="P922" s="614"/>
      <c r="Q922" s="614"/>
      <c r="R922" s="614"/>
      <c r="S922" s="614"/>
      <c r="T922" s="614"/>
      <c r="U922" s="614"/>
      <c r="V922" s="614"/>
      <c r="W922" s="614"/>
      <c r="X922" s="614"/>
    </row>
    <row r="923">
      <c r="A923" s="631"/>
      <c r="B923" s="631"/>
      <c r="C923" s="631"/>
      <c r="D923" s="607"/>
      <c r="E923" s="614"/>
      <c r="F923" s="614"/>
      <c r="G923" s="614"/>
      <c r="H923" s="614"/>
      <c r="I923" s="614"/>
      <c r="J923" s="614"/>
      <c r="K923" s="614"/>
      <c r="L923" s="614"/>
      <c r="M923" s="614"/>
      <c r="N923" s="614"/>
      <c r="O923" s="614"/>
      <c r="P923" s="614"/>
      <c r="Q923" s="614"/>
      <c r="R923" s="614"/>
      <c r="S923" s="614"/>
      <c r="T923" s="614"/>
      <c r="U923" s="614"/>
      <c r="V923" s="614"/>
      <c r="W923" s="614"/>
      <c r="X923" s="614"/>
    </row>
    <row r="924">
      <c r="A924" s="631"/>
      <c r="B924" s="631"/>
      <c r="C924" s="631"/>
      <c r="D924" s="607"/>
      <c r="E924" s="614"/>
      <c r="F924" s="614"/>
      <c r="G924" s="614"/>
      <c r="H924" s="614"/>
      <c r="I924" s="614"/>
      <c r="J924" s="614"/>
      <c r="K924" s="614"/>
      <c r="L924" s="614"/>
      <c r="M924" s="614"/>
      <c r="N924" s="614"/>
      <c r="O924" s="614"/>
      <c r="P924" s="614"/>
      <c r="Q924" s="614"/>
      <c r="R924" s="614"/>
      <c r="S924" s="614"/>
      <c r="T924" s="614"/>
      <c r="U924" s="614"/>
      <c r="V924" s="614"/>
      <c r="W924" s="614"/>
      <c r="X924" s="614"/>
    </row>
    <row r="925">
      <c r="A925" s="631"/>
      <c r="B925" s="631"/>
      <c r="C925" s="631"/>
      <c r="D925" s="607"/>
      <c r="E925" s="614"/>
      <c r="F925" s="614"/>
      <c r="G925" s="614"/>
      <c r="H925" s="614"/>
      <c r="I925" s="614"/>
      <c r="J925" s="614"/>
      <c r="K925" s="614"/>
      <c r="L925" s="614"/>
      <c r="M925" s="614"/>
      <c r="N925" s="614"/>
      <c r="O925" s="614"/>
      <c r="P925" s="614"/>
      <c r="Q925" s="614"/>
      <c r="R925" s="614"/>
      <c r="S925" s="614"/>
      <c r="T925" s="614"/>
      <c r="U925" s="614"/>
      <c r="V925" s="614"/>
      <c r="W925" s="614"/>
      <c r="X925" s="614"/>
    </row>
    <row r="926">
      <c r="A926" s="631"/>
      <c r="B926" s="631"/>
      <c r="C926" s="631"/>
      <c r="D926" s="607"/>
      <c r="E926" s="614"/>
      <c r="F926" s="614"/>
      <c r="G926" s="614"/>
      <c r="H926" s="614"/>
      <c r="I926" s="614"/>
      <c r="J926" s="614"/>
      <c r="K926" s="614"/>
      <c r="L926" s="614"/>
      <c r="M926" s="614"/>
      <c r="N926" s="614"/>
      <c r="O926" s="614"/>
      <c r="P926" s="614"/>
      <c r="Q926" s="614"/>
      <c r="R926" s="614"/>
      <c r="S926" s="614"/>
      <c r="T926" s="614"/>
      <c r="U926" s="614"/>
      <c r="V926" s="614"/>
      <c r="W926" s="614"/>
      <c r="X926" s="614"/>
    </row>
    <row r="927">
      <c r="A927" s="631"/>
      <c r="B927" s="631"/>
      <c r="C927" s="631"/>
      <c r="D927" s="607"/>
      <c r="E927" s="614"/>
      <c r="F927" s="614"/>
      <c r="G927" s="614"/>
      <c r="H927" s="614"/>
      <c r="I927" s="614"/>
      <c r="J927" s="614"/>
      <c r="K927" s="614"/>
      <c r="L927" s="614"/>
      <c r="M927" s="614"/>
      <c r="N927" s="614"/>
      <c r="O927" s="614"/>
      <c r="P927" s="614"/>
      <c r="Q927" s="614"/>
      <c r="R927" s="614"/>
      <c r="S927" s="614"/>
      <c r="T927" s="614"/>
      <c r="U927" s="614"/>
      <c r="V927" s="614"/>
      <c r="W927" s="614"/>
      <c r="X927" s="614"/>
    </row>
    <row r="928">
      <c r="A928" s="631"/>
      <c r="B928" s="631"/>
      <c r="C928" s="631"/>
      <c r="D928" s="607"/>
      <c r="E928" s="614"/>
      <c r="F928" s="614"/>
      <c r="G928" s="614"/>
      <c r="H928" s="614"/>
      <c r="I928" s="614"/>
      <c r="J928" s="614"/>
      <c r="K928" s="614"/>
      <c r="L928" s="614"/>
      <c r="M928" s="614"/>
      <c r="N928" s="614"/>
      <c r="O928" s="614"/>
      <c r="P928" s="614"/>
      <c r="Q928" s="614"/>
      <c r="R928" s="614"/>
      <c r="S928" s="614"/>
      <c r="T928" s="614"/>
      <c r="U928" s="614"/>
      <c r="V928" s="614"/>
      <c r="W928" s="614"/>
      <c r="X928" s="614"/>
    </row>
    <row r="929">
      <c r="A929" s="631"/>
      <c r="B929" s="631"/>
      <c r="C929" s="631"/>
      <c r="D929" s="607"/>
      <c r="E929" s="614"/>
      <c r="F929" s="614"/>
      <c r="G929" s="614"/>
      <c r="H929" s="614"/>
      <c r="I929" s="614"/>
      <c r="J929" s="614"/>
      <c r="K929" s="614"/>
      <c r="L929" s="614"/>
      <c r="M929" s="614"/>
      <c r="N929" s="614"/>
      <c r="O929" s="614"/>
      <c r="P929" s="614"/>
      <c r="Q929" s="614"/>
      <c r="R929" s="614"/>
      <c r="S929" s="614"/>
      <c r="T929" s="614"/>
      <c r="U929" s="614"/>
      <c r="V929" s="614"/>
      <c r="W929" s="614"/>
      <c r="X929" s="614"/>
    </row>
    <row r="930">
      <c r="A930" s="631"/>
      <c r="B930" s="631"/>
      <c r="C930" s="631"/>
      <c r="D930" s="607"/>
      <c r="E930" s="614"/>
      <c r="F930" s="614"/>
      <c r="G930" s="614"/>
      <c r="H930" s="614"/>
      <c r="I930" s="614"/>
      <c r="J930" s="614"/>
      <c r="K930" s="614"/>
      <c r="L930" s="614"/>
      <c r="M930" s="614"/>
      <c r="N930" s="614"/>
      <c r="O930" s="614"/>
      <c r="P930" s="614"/>
      <c r="Q930" s="614"/>
      <c r="R930" s="614"/>
      <c r="S930" s="614"/>
      <c r="T930" s="614"/>
      <c r="U930" s="614"/>
      <c r="V930" s="614"/>
      <c r="W930" s="614"/>
      <c r="X930" s="614"/>
    </row>
    <row r="931">
      <c r="A931" s="631"/>
      <c r="B931" s="631"/>
      <c r="C931" s="631"/>
      <c r="D931" s="607"/>
      <c r="E931" s="614"/>
      <c r="F931" s="614"/>
      <c r="G931" s="614"/>
      <c r="H931" s="614"/>
      <c r="I931" s="614"/>
      <c r="J931" s="614"/>
      <c r="K931" s="614"/>
      <c r="L931" s="614"/>
      <c r="M931" s="614"/>
      <c r="N931" s="614"/>
      <c r="O931" s="614"/>
      <c r="P931" s="614"/>
      <c r="Q931" s="614"/>
      <c r="R931" s="614"/>
      <c r="S931" s="614"/>
      <c r="T931" s="614"/>
      <c r="U931" s="614"/>
      <c r="V931" s="614"/>
      <c r="W931" s="614"/>
      <c r="X931" s="614"/>
    </row>
    <row r="932">
      <c r="A932" s="631"/>
      <c r="B932" s="631"/>
      <c r="C932" s="631"/>
      <c r="D932" s="607"/>
      <c r="E932" s="614"/>
      <c r="F932" s="614"/>
      <c r="G932" s="614"/>
      <c r="H932" s="614"/>
      <c r="I932" s="614"/>
      <c r="J932" s="614"/>
      <c r="K932" s="614"/>
      <c r="L932" s="614"/>
      <c r="M932" s="614"/>
      <c r="N932" s="614"/>
      <c r="O932" s="614"/>
      <c r="P932" s="614"/>
      <c r="Q932" s="614"/>
      <c r="R932" s="614"/>
      <c r="S932" s="614"/>
      <c r="T932" s="614"/>
      <c r="U932" s="614"/>
      <c r="V932" s="614"/>
      <c r="W932" s="614"/>
      <c r="X932" s="614"/>
    </row>
    <row r="933">
      <c r="A933" s="631"/>
      <c r="B933" s="631"/>
      <c r="C933" s="631"/>
      <c r="D933" s="607"/>
      <c r="E933" s="614"/>
      <c r="F933" s="614"/>
      <c r="G933" s="614"/>
      <c r="H933" s="614"/>
      <c r="I933" s="614"/>
      <c r="J933" s="614"/>
      <c r="K933" s="614"/>
      <c r="L933" s="614"/>
      <c r="M933" s="614"/>
      <c r="N933" s="614"/>
      <c r="O933" s="614"/>
      <c r="P933" s="614"/>
      <c r="Q933" s="614"/>
      <c r="R933" s="614"/>
      <c r="S933" s="614"/>
      <c r="T933" s="614"/>
      <c r="U933" s="614"/>
      <c r="V933" s="614"/>
      <c r="W933" s="614"/>
      <c r="X933" s="614"/>
    </row>
    <row r="934">
      <c r="A934" s="631"/>
      <c r="B934" s="631"/>
      <c r="C934" s="631"/>
      <c r="D934" s="607"/>
      <c r="E934" s="614"/>
      <c r="F934" s="614"/>
      <c r="G934" s="614"/>
      <c r="H934" s="614"/>
      <c r="I934" s="614"/>
      <c r="J934" s="614"/>
      <c r="K934" s="614"/>
      <c r="L934" s="614"/>
      <c r="M934" s="614"/>
      <c r="N934" s="614"/>
      <c r="O934" s="614"/>
      <c r="P934" s="614"/>
      <c r="Q934" s="614"/>
      <c r="R934" s="614"/>
      <c r="S934" s="614"/>
      <c r="T934" s="614"/>
      <c r="U934" s="614"/>
      <c r="V934" s="614"/>
      <c r="W934" s="614"/>
      <c r="X934" s="614"/>
    </row>
    <row r="935">
      <c r="A935" s="631"/>
      <c r="B935" s="631"/>
      <c r="C935" s="631"/>
      <c r="D935" s="607"/>
      <c r="E935" s="614"/>
      <c r="F935" s="614"/>
      <c r="G935" s="614"/>
      <c r="H935" s="614"/>
      <c r="I935" s="614"/>
      <c r="J935" s="614"/>
      <c r="K935" s="614"/>
      <c r="L935" s="614"/>
      <c r="M935" s="614"/>
      <c r="N935" s="614"/>
      <c r="O935" s="614"/>
      <c r="P935" s="614"/>
      <c r="Q935" s="614"/>
      <c r="R935" s="614"/>
      <c r="S935" s="614"/>
      <c r="T935" s="614"/>
      <c r="U935" s="614"/>
      <c r="V935" s="614"/>
      <c r="W935" s="614"/>
      <c r="X935" s="614"/>
    </row>
    <row r="936">
      <c r="A936" s="631"/>
      <c r="B936" s="631"/>
      <c r="C936" s="631"/>
      <c r="D936" s="607"/>
      <c r="E936" s="614"/>
      <c r="F936" s="614"/>
      <c r="G936" s="614"/>
      <c r="H936" s="614"/>
      <c r="I936" s="614"/>
      <c r="J936" s="614"/>
      <c r="K936" s="614"/>
      <c r="L936" s="614"/>
      <c r="M936" s="614"/>
      <c r="N936" s="614"/>
      <c r="O936" s="614"/>
      <c r="P936" s="614"/>
      <c r="Q936" s="614"/>
      <c r="R936" s="614"/>
      <c r="S936" s="614"/>
      <c r="T936" s="614"/>
      <c r="U936" s="614"/>
      <c r="V936" s="614"/>
      <c r="W936" s="614"/>
      <c r="X936" s="614"/>
    </row>
    <row r="937">
      <c r="A937" s="631"/>
      <c r="B937" s="631"/>
      <c r="C937" s="631"/>
      <c r="D937" s="607"/>
      <c r="E937" s="614"/>
      <c r="F937" s="614"/>
      <c r="G937" s="614"/>
      <c r="H937" s="614"/>
      <c r="I937" s="614"/>
      <c r="J937" s="614"/>
      <c r="K937" s="614"/>
      <c r="L937" s="614"/>
      <c r="M937" s="614"/>
      <c r="N937" s="614"/>
      <c r="O937" s="614"/>
      <c r="P937" s="614"/>
      <c r="Q937" s="614"/>
      <c r="R937" s="614"/>
      <c r="S937" s="614"/>
      <c r="T937" s="614"/>
      <c r="U937" s="614"/>
      <c r="V937" s="614"/>
      <c r="W937" s="614"/>
      <c r="X937" s="614"/>
    </row>
    <row r="938">
      <c r="A938" s="631"/>
      <c r="B938" s="631"/>
      <c r="C938" s="631"/>
      <c r="D938" s="607"/>
      <c r="E938" s="614"/>
      <c r="F938" s="614"/>
      <c r="G938" s="614"/>
      <c r="H938" s="614"/>
      <c r="I938" s="614"/>
      <c r="J938" s="614"/>
      <c r="K938" s="614"/>
      <c r="L938" s="614"/>
      <c r="M938" s="614"/>
      <c r="N938" s="614"/>
      <c r="O938" s="614"/>
      <c r="P938" s="614"/>
      <c r="Q938" s="614"/>
      <c r="R938" s="614"/>
      <c r="S938" s="614"/>
      <c r="T938" s="614"/>
      <c r="U938" s="614"/>
      <c r="V938" s="614"/>
      <c r="W938" s="614"/>
      <c r="X938" s="614"/>
    </row>
    <row r="939">
      <c r="A939" s="631"/>
      <c r="B939" s="631"/>
      <c r="C939" s="631"/>
      <c r="D939" s="607"/>
      <c r="E939" s="614"/>
      <c r="F939" s="614"/>
      <c r="G939" s="614"/>
      <c r="H939" s="614"/>
      <c r="I939" s="614"/>
      <c r="J939" s="614"/>
      <c r="K939" s="614"/>
      <c r="L939" s="614"/>
      <c r="M939" s="614"/>
      <c r="N939" s="614"/>
      <c r="O939" s="614"/>
      <c r="P939" s="614"/>
      <c r="Q939" s="614"/>
      <c r="R939" s="614"/>
      <c r="S939" s="614"/>
      <c r="T939" s="614"/>
      <c r="U939" s="614"/>
      <c r="V939" s="614"/>
      <c r="W939" s="614"/>
      <c r="X939" s="614"/>
    </row>
    <row r="940">
      <c r="A940" s="631"/>
      <c r="B940" s="631"/>
      <c r="C940" s="631"/>
      <c r="D940" s="607"/>
      <c r="E940" s="614"/>
      <c r="F940" s="614"/>
      <c r="G940" s="614"/>
      <c r="H940" s="614"/>
      <c r="I940" s="614"/>
      <c r="J940" s="614"/>
      <c r="K940" s="614"/>
      <c r="L940" s="614"/>
      <c r="M940" s="614"/>
      <c r="N940" s="614"/>
      <c r="O940" s="614"/>
      <c r="P940" s="614"/>
      <c r="Q940" s="614"/>
      <c r="R940" s="614"/>
      <c r="S940" s="614"/>
      <c r="T940" s="614"/>
      <c r="U940" s="614"/>
      <c r="V940" s="614"/>
      <c r="W940" s="614"/>
      <c r="X940" s="614"/>
    </row>
    <row r="941">
      <c r="A941" s="631"/>
      <c r="B941" s="631"/>
      <c r="C941" s="631"/>
      <c r="D941" s="607"/>
      <c r="E941" s="614"/>
      <c r="F941" s="614"/>
      <c r="G941" s="614"/>
      <c r="H941" s="614"/>
      <c r="I941" s="614"/>
      <c r="J941" s="614"/>
      <c r="K941" s="614"/>
      <c r="L941" s="614"/>
      <c r="M941" s="614"/>
      <c r="N941" s="614"/>
      <c r="O941" s="614"/>
      <c r="P941" s="614"/>
      <c r="Q941" s="614"/>
      <c r="R941" s="614"/>
      <c r="S941" s="614"/>
      <c r="T941" s="614"/>
      <c r="U941" s="614"/>
      <c r="V941" s="614"/>
      <c r="W941" s="614"/>
      <c r="X941" s="614"/>
    </row>
    <row r="942">
      <c r="A942" s="631"/>
      <c r="B942" s="631"/>
      <c r="C942" s="631"/>
      <c r="D942" s="607"/>
      <c r="E942" s="614"/>
      <c r="F942" s="614"/>
      <c r="G942" s="614"/>
      <c r="H942" s="614"/>
      <c r="I942" s="614"/>
      <c r="J942" s="614"/>
      <c r="K942" s="614"/>
      <c r="L942" s="614"/>
      <c r="M942" s="614"/>
      <c r="N942" s="614"/>
      <c r="O942" s="614"/>
      <c r="P942" s="614"/>
      <c r="Q942" s="614"/>
      <c r="R942" s="614"/>
      <c r="S942" s="614"/>
      <c r="T942" s="614"/>
      <c r="U942" s="614"/>
      <c r="V942" s="614"/>
      <c r="W942" s="614"/>
      <c r="X942" s="614"/>
    </row>
    <row r="943">
      <c r="A943" s="631"/>
      <c r="B943" s="631"/>
      <c r="C943" s="631"/>
      <c r="D943" s="607"/>
      <c r="E943" s="614"/>
      <c r="F943" s="614"/>
      <c r="G943" s="614"/>
      <c r="H943" s="614"/>
      <c r="I943" s="614"/>
      <c r="J943" s="614"/>
      <c r="K943" s="614"/>
      <c r="L943" s="614"/>
      <c r="M943" s="614"/>
      <c r="N943" s="614"/>
      <c r="O943" s="614"/>
      <c r="P943" s="614"/>
      <c r="Q943" s="614"/>
      <c r="R943" s="614"/>
      <c r="S943" s="614"/>
      <c r="T943" s="614"/>
      <c r="U943" s="614"/>
      <c r="V943" s="614"/>
      <c r="W943" s="614"/>
      <c r="X943" s="614"/>
    </row>
    <row r="944">
      <c r="A944" s="631"/>
      <c r="B944" s="631"/>
      <c r="C944" s="631"/>
      <c r="D944" s="607"/>
      <c r="E944" s="614"/>
      <c r="F944" s="614"/>
      <c r="G944" s="614"/>
      <c r="H944" s="614"/>
      <c r="I944" s="614"/>
      <c r="J944" s="614"/>
      <c r="K944" s="614"/>
      <c r="L944" s="614"/>
      <c r="M944" s="614"/>
      <c r="N944" s="614"/>
      <c r="O944" s="614"/>
      <c r="P944" s="614"/>
      <c r="Q944" s="614"/>
      <c r="R944" s="614"/>
      <c r="S944" s="614"/>
      <c r="T944" s="614"/>
      <c r="U944" s="614"/>
      <c r="V944" s="614"/>
      <c r="W944" s="614"/>
      <c r="X944" s="614"/>
    </row>
    <row r="945">
      <c r="A945" s="631"/>
      <c r="B945" s="631"/>
      <c r="C945" s="631"/>
      <c r="D945" s="607"/>
      <c r="E945" s="614"/>
      <c r="F945" s="614"/>
      <c r="G945" s="614"/>
      <c r="H945" s="614"/>
      <c r="I945" s="614"/>
      <c r="J945" s="614"/>
      <c r="K945" s="614"/>
      <c r="L945" s="614"/>
      <c r="M945" s="614"/>
      <c r="N945" s="614"/>
      <c r="O945" s="614"/>
      <c r="P945" s="614"/>
      <c r="Q945" s="614"/>
      <c r="R945" s="614"/>
      <c r="S945" s="614"/>
      <c r="T945" s="614"/>
      <c r="U945" s="614"/>
      <c r="V945" s="614"/>
      <c r="W945" s="614"/>
      <c r="X945" s="614"/>
    </row>
    <row r="946">
      <c r="A946" s="631"/>
      <c r="B946" s="631"/>
      <c r="C946" s="631"/>
      <c r="D946" s="607"/>
      <c r="E946" s="614"/>
      <c r="F946" s="614"/>
      <c r="G946" s="614"/>
      <c r="H946" s="614"/>
      <c r="I946" s="614"/>
      <c r="J946" s="614"/>
      <c r="K946" s="614"/>
      <c r="L946" s="614"/>
      <c r="M946" s="614"/>
      <c r="N946" s="614"/>
      <c r="O946" s="614"/>
      <c r="P946" s="614"/>
      <c r="Q946" s="614"/>
      <c r="R946" s="614"/>
      <c r="S946" s="614"/>
      <c r="T946" s="614"/>
      <c r="U946" s="614"/>
      <c r="V946" s="614"/>
      <c r="W946" s="614"/>
      <c r="X946" s="614"/>
    </row>
    <row r="947">
      <c r="A947" s="631"/>
      <c r="B947" s="631"/>
      <c r="C947" s="631"/>
      <c r="D947" s="607"/>
      <c r="E947" s="614"/>
      <c r="F947" s="614"/>
      <c r="G947" s="614"/>
      <c r="H947" s="614"/>
      <c r="I947" s="614"/>
      <c r="J947" s="614"/>
      <c r="K947" s="614"/>
      <c r="L947" s="614"/>
      <c r="M947" s="614"/>
      <c r="N947" s="614"/>
      <c r="O947" s="614"/>
      <c r="P947" s="614"/>
      <c r="Q947" s="614"/>
      <c r="R947" s="614"/>
      <c r="S947" s="614"/>
      <c r="T947" s="614"/>
      <c r="U947" s="614"/>
      <c r="V947" s="614"/>
      <c r="W947" s="614"/>
      <c r="X947" s="614"/>
    </row>
    <row r="948">
      <c r="A948" s="631"/>
      <c r="B948" s="631"/>
      <c r="C948" s="631"/>
      <c r="D948" s="607"/>
      <c r="E948" s="614"/>
      <c r="F948" s="614"/>
      <c r="G948" s="614"/>
      <c r="H948" s="614"/>
      <c r="I948" s="614"/>
      <c r="J948" s="614"/>
      <c r="K948" s="614"/>
      <c r="L948" s="614"/>
      <c r="M948" s="614"/>
      <c r="N948" s="614"/>
      <c r="O948" s="614"/>
      <c r="P948" s="614"/>
      <c r="Q948" s="614"/>
      <c r="R948" s="614"/>
      <c r="S948" s="614"/>
      <c r="T948" s="614"/>
      <c r="U948" s="614"/>
      <c r="V948" s="614"/>
      <c r="W948" s="614"/>
      <c r="X948" s="614"/>
    </row>
    <row r="949">
      <c r="A949" s="631"/>
      <c r="B949" s="631"/>
      <c r="C949" s="631"/>
      <c r="D949" s="607"/>
      <c r="E949" s="614"/>
      <c r="F949" s="614"/>
      <c r="G949" s="614"/>
      <c r="H949" s="614"/>
      <c r="I949" s="614"/>
      <c r="J949" s="614"/>
      <c r="K949" s="614"/>
      <c r="L949" s="614"/>
      <c r="M949" s="614"/>
      <c r="N949" s="614"/>
      <c r="O949" s="614"/>
      <c r="P949" s="614"/>
      <c r="Q949" s="614"/>
      <c r="R949" s="614"/>
      <c r="S949" s="614"/>
      <c r="T949" s="614"/>
      <c r="U949" s="614"/>
      <c r="V949" s="614"/>
      <c r="W949" s="614"/>
      <c r="X949" s="614"/>
    </row>
    <row r="950">
      <c r="A950" s="631"/>
      <c r="B950" s="631"/>
      <c r="C950" s="631"/>
      <c r="D950" s="607"/>
      <c r="E950" s="614"/>
      <c r="F950" s="614"/>
      <c r="G950" s="614"/>
      <c r="H950" s="614"/>
      <c r="I950" s="614"/>
      <c r="J950" s="614"/>
      <c r="K950" s="614"/>
      <c r="L950" s="614"/>
      <c r="M950" s="614"/>
      <c r="N950" s="614"/>
      <c r="O950" s="614"/>
      <c r="P950" s="614"/>
      <c r="Q950" s="614"/>
      <c r="R950" s="614"/>
      <c r="S950" s="614"/>
      <c r="T950" s="614"/>
      <c r="U950" s="614"/>
      <c r="V950" s="614"/>
      <c r="W950" s="614"/>
      <c r="X950" s="614"/>
    </row>
    <row r="951">
      <c r="A951" s="631"/>
      <c r="B951" s="631"/>
      <c r="C951" s="631"/>
      <c r="D951" s="607"/>
      <c r="E951" s="614"/>
      <c r="F951" s="614"/>
      <c r="G951" s="614"/>
      <c r="H951" s="614"/>
      <c r="I951" s="614"/>
      <c r="J951" s="614"/>
      <c r="K951" s="614"/>
      <c r="L951" s="614"/>
      <c r="M951" s="614"/>
      <c r="N951" s="614"/>
      <c r="O951" s="614"/>
      <c r="P951" s="614"/>
      <c r="Q951" s="614"/>
      <c r="R951" s="614"/>
      <c r="S951" s="614"/>
      <c r="T951" s="614"/>
      <c r="U951" s="614"/>
      <c r="V951" s="614"/>
      <c r="W951" s="614"/>
      <c r="X951" s="614"/>
    </row>
    <row r="952">
      <c r="A952" s="631"/>
      <c r="B952" s="631"/>
      <c r="C952" s="631"/>
      <c r="D952" s="607"/>
      <c r="E952" s="614"/>
      <c r="F952" s="614"/>
      <c r="G952" s="614"/>
      <c r="H952" s="614"/>
      <c r="I952" s="614"/>
      <c r="J952" s="614"/>
      <c r="K952" s="614"/>
      <c r="L952" s="614"/>
      <c r="M952" s="614"/>
      <c r="N952" s="614"/>
      <c r="O952" s="614"/>
      <c r="P952" s="614"/>
      <c r="Q952" s="614"/>
      <c r="R952" s="614"/>
      <c r="S952" s="614"/>
      <c r="T952" s="614"/>
      <c r="U952" s="614"/>
      <c r="V952" s="614"/>
      <c r="W952" s="614"/>
      <c r="X952" s="614"/>
    </row>
    <row r="953">
      <c r="A953" s="631"/>
      <c r="B953" s="631"/>
      <c r="C953" s="631"/>
      <c r="D953" s="607"/>
      <c r="E953" s="614"/>
      <c r="F953" s="614"/>
      <c r="G953" s="614"/>
      <c r="H953" s="614"/>
      <c r="I953" s="614"/>
      <c r="J953" s="614"/>
      <c r="K953" s="614"/>
      <c r="L953" s="614"/>
      <c r="M953" s="614"/>
      <c r="N953" s="614"/>
      <c r="O953" s="614"/>
      <c r="P953" s="614"/>
      <c r="Q953" s="614"/>
      <c r="R953" s="614"/>
      <c r="S953" s="614"/>
      <c r="T953" s="614"/>
      <c r="U953" s="614"/>
      <c r="V953" s="614"/>
      <c r="W953" s="614"/>
      <c r="X953" s="614"/>
    </row>
    <row r="954">
      <c r="A954" s="631"/>
      <c r="B954" s="631"/>
      <c r="C954" s="631"/>
      <c r="D954" s="607"/>
      <c r="E954" s="614"/>
      <c r="F954" s="614"/>
      <c r="G954" s="614"/>
      <c r="H954" s="614"/>
      <c r="I954" s="614"/>
      <c r="J954" s="614"/>
      <c r="K954" s="614"/>
      <c r="L954" s="614"/>
      <c r="M954" s="614"/>
      <c r="N954" s="614"/>
      <c r="O954" s="614"/>
      <c r="P954" s="614"/>
      <c r="Q954" s="614"/>
      <c r="R954" s="614"/>
      <c r="S954" s="614"/>
      <c r="T954" s="614"/>
      <c r="U954" s="614"/>
      <c r="V954" s="614"/>
      <c r="W954" s="614"/>
      <c r="X954" s="614"/>
    </row>
    <row r="955">
      <c r="A955" s="631"/>
      <c r="B955" s="631"/>
      <c r="C955" s="631"/>
      <c r="D955" s="607"/>
      <c r="E955" s="614"/>
      <c r="F955" s="614"/>
      <c r="G955" s="614"/>
      <c r="H955" s="614"/>
      <c r="I955" s="614"/>
      <c r="J955" s="614"/>
      <c r="K955" s="614"/>
      <c r="L955" s="614"/>
      <c r="M955" s="614"/>
      <c r="N955" s="614"/>
      <c r="O955" s="614"/>
      <c r="P955" s="614"/>
      <c r="Q955" s="614"/>
      <c r="R955" s="614"/>
      <c r="S955" s="614"/>
      <c r="T955" s="614"/>
      <c r="U955" s="614"/>
      <c r="V955" s="614"/>
      <c r="W955" s="614"/>
      <c r="X955" s="614"/>
    </row>
    <row r="956">
      <c r="A956" s="631"/>
      <c r="B956" s="631"/>
      <c r="C956" s="631"/>
      <c r="D956" s="607"/>
      <c r="E956" s="614"/>
      <c r="F956" s="614"/>
      <c r="G956" s="614"/>
      <c r="H956" s="614"/>
      <c r="I956" s="614"/>
      <c r="J956" s="614"/>
      <c r="K956" s="614"/>
      <c r="L956" s="614"/>
      <c r="M956" s="614"/>
      <c r="N956" s="614"/>
      <c r="O956" s="614"/>
      <c r="P956" s="614"/>
      <c r="Q956" s="614"/>
      <c r="R956" s="614"/>
      <c r="S956" s="614"/>
      <c r="T956" s="614"/>
      <c r="U956" s="614"/>
      <c r="V956" s="614"/>
      <c r="W956" s="614"/>
      <c r="X956" s="614"/>
    </row>
    <row r="957">
      <c r="A957" s="631"/>
      <c r="B957" s="631"/>
      <c r="C957" s="631"/>
      <c r="D957" s="607"/>
      <c r="E957" s="614"/>
      <c r="F957" s="614"/>
      <c r="G957" s="614"/>
      <c r="H957" s="614"/>
      <c r="I957" s="614"/>
      <c r="J957" s="614"/>
      <c r="K957" s="614"/>
      <c r="L957" s="614"/>
      <c r="M957" s="614"/>
      <c r="N957" s="614"/>
      <c r="O957" s="614"/>
      <c r="P957" s="614"/>
      <c r="Q957" s="614"/>
      <c r="R957" s="614"/>
      <c r="S957" s="614"/>
      <c r="T957" s="614"/>
      <c r="U957" s="614"/>
      <c r="V957" s="614"/>
      <c r="W957" s="614"/>
      <c r="X957" s="614"/>
    </row>
    <row r="958">
      <c r="A958" s="631"/>
      <c r="B958" s="631"/>
      <c r="C958" s="631"/>
      <c r="D958" s="607"/>
      <c r="E958" s="614"/>
      <c r="F958" s="614"/>
      <c r="G958" s="614"/>
      <c r="H958" s="614"/>
      <c r="I958" s="614"/>
      <c r="J958" s="614"/>
      <c r="K958" s="614"/>
      <c r="L958" s="614"/>
      <c r="M958" s="614"/>
      <c r="N958" s="614"/>
      <c r="O958" s="614"/>
      <c r="P958" s="614"/>
      <c r="Q958" s="614"/>
      <c r="R958" s="614"/>
      <c r="S958" s="614"/>
      <c r="T958" s="614"/>
      <c r="U958" s="614"/>
      <c r="V958" s="614"/>
      <c r="W958" s="614"/>
      <c r="X958" s="614"/>
    </row>
    <row r="959">
      <c r="A959" s="631"/>
      <c r="B959" s="631"/>
      <c r="C959" s="631"/>
      <c r="D959" s="607"/>
      <c r="E959" s="614"/>
      <c r="F959" s="614"/>
      <c r="G959" s="614"/>
      <c r="H959" s="614"/>
      <c r="I959" s="614"/>
      <c r="J959" s="614"/>
      <c r="K959" s="614"/>
      <c r="L959" s="614"/>
      <c r="M959" s="614"/>
      <c r="N959" s="614"/>
      <c r="O959" s="614"/>
      <c r="P959" s="614"/>
      <c r="Q959" s="614"/>
      <c r="R959" s="614"/>
      <c r="S959" s="614"/>
      <c r="T959" s="614"/>
      <c r="U959" s="614"/>
      <c r="V959" s="614"/>
      <c r="W959" s="614"/>
      <c r="X959" s="614"/>
    </row>
    <row r="960">
      <c r="A960" s="631"/>
      <c r="B960" s="631"/>
      <c r="C960" s="631"/>
      <c r="D960" s="607"/>
      <c r="E960" s="614"/>
      <c r="F960" s="614"/>
      <c r="G960" s="614"/>
      <c r="H960" s="614"/>
      <c r="I960" s="614"/>
      <c r="J960" s="614"/>
      <c r="K960" s="614"/>
      <c r="L960" s="614"/>
      <c r="M960" s="614"/>
      <c r="N960" s="614"/>
      <c r="O960" s="614"/>
      <c r="P960" s="614"/>
      <c r="Q960" s="614"/>
      <c r="R960" s="614"/>
      <c r="S960" s="614"/>
      <c r="T960" s="614"/>
      <c r="U960" s="614"/>
      <c r="V960" s="614"/>
      <c r="W960" s="614"/>
      <c r="X960" s="614"/>
    </row>
    <row r="961">
      <c r="A961" s="631"/>
      <c r="B961" s="631"/>
      <c r="C961" s="631"/>
      <c r="D961" s="607"/>
      <c r="E961" s="614"/>
      <c r="F961" s="614"/>
      <c r="G961" s="614"/>
      <c r="H961" s="614"/>
      <c r="I961" s="614"/>
      <c r="J961" s="614"/>
      <c r="K961" s="614"/>
      <c r="L961" s="614"/>
      <c r="M961" s="614"/>
      <c r="N961" s="614"/>
      <c r="O961" s="614"/>
      <c r="P961" s="614"/>
      <c r="Q961" s="614"/>
      <c r="R961" s="614"/>
      <c r="S961" s="614"/>
      <c r="T961" s="614"/>
      <c r="U961" s="614"/>
      <c r="V961" s="614"/>
      <c r="W961" s="614"/>
      <c r="X961" s="614"/>
    </row>
    <row r="962">
      <c r="A962" s="631"/>
      <c r="B962" s="631"/>
      <c r="C962" s="631"/>
      <c r="D962" s="607"/>
      <c r="E962" s="614"/>
      <c r="F962" s="614"/>
      <c r="G962" s="614"/>
      <c r="H962" s="614"/>
      <c r="I962" s="614"/>
      <c r="J962" s="614"/>
      <c r="K962" s="614"/>
      <c r="L962" s="614"/>
      <c r="M962" s="614"/>
      <c r="N962" s="614"/>
      <c r="O962" s="614"/>
      <c r="P962" s="614"/>
      <c r="Q962" s="614"/>
      <c r="R962" s="614"/>
      <c r="S962" s="614"/>
      <c r="T962" s="614"/>
      <c r="U962" s="614"/>
      <c r="V962" s="614"/>
      <c r="W962" s="614"/>
      <c r="X962" s="614"/>
    </row>
    <row r="963">
      <c r="A963" s="631"/>
      <c r="B963" s="631"/>
      <c r="C963" s="631"/>
      <c r="D963" s="607"/>
      <c r="E963" s="614"/>
      <c r="F963" s="614"/>
      <c r="G963" s="614"/>
      <c r="H963" s="614"/>
      <c r="I963" s="614"/>
      <c r="J963" s="614"/>
      <c r="K963" s="614"/>
      <c r="L963" s="614"/>
      <c r="M963" s="614"/>
      <c r="N963" s="614"/>
      <c r="O963" s="614"/>
      <c r="P963" s="614"/>
      <c r="Q963" s="614"/>
      <c r="R963" s="614"/>
      <c r="S963" s="614"/>
      <c r="T963" s="614"/>
      <c r="U963" s="614"/>
      <c r="V963" s="614"/>
      <c r="W963" s="614"/>
      <c r="X963" s="614"/>
    </row>
    <row r="964">
      <c r="A964" s="631"/>
      <c r="B964" s="631"/>
      <c r="C964" s="631"/>
      <c r="D964" s="607"/>
      <c r="E964" s="614"/>
      <c r="F964" s="614"/>
      <c r="G964" s="614"/>
      <c r="H964" s="614"/>
      <c r="I964" s="614"/>
      <c r="J964" s="614"/>
      <c r="K964" s="614"/>
      <c r="L964" s="614"/>
      <c r="M964" s="614"/>
      <c r="N964" s="614"/>
      <c r="O964" s="614"/>
      <c r="P964" s="614"/>
      <c r="Q964" s="614"/>
      <c r="R964" s="614"/>
      <c r="S964" s="614"/>
      <c r="T964" s="614"/>
      <c r="U964" s="614"/>
      <c r="V964" s="614"/>
      <c r="W964" s="614"/>
      <c r="X964" s="614"/>
    </row>
    <row r="965">
      <c r="A965" s="631"/>
      <c r="B965" s="631"/>
      <c r="C965" s="631"/>
      <c r="D965" s="607"/>
      <c r="E965" s="614"/>
      <c r="F965" s="614"/>
      <c r="G965" s="614"/>
      <c r="H965" s="614"/>
      <c r="I965" s="614"/>
      <c r="J965" s="614"/>
      <c r="K965" s="614"/>
      <c r="L965" s="614"/>
      <c r="M965" s="614"/>
      <c r="N965" s="614"/>
      <c r="O965" s="614"/>
      <c r="P965" s="614"/>
      <c r="Q965" s="614"/>
      <c r="R965" s="614"/>
      <c r="S965" s="614"/>
      <c r="T965" s="614"/>
      <c r="U965" s="614"/>
      <c r="V965" s="614"/>
      <c r="W965" s="614"/>
      <c r="X965" s="614"/>
    </row>
    <row r="966">
      <c r="A966" s="631"/>
      <c r="B966" s="631"/>
      <c r="C966" s="631"/>
      <c r="D966" s="607"/>
      <c r="E966" s="614"/>
      <c r="F966" s="614"/>
      <c r="G966" s="614"/>
      <c r="H966" s="614"/>
      <c r="I966" s="614"/>
      <c r="J966" s="614"/>
      <c r="K966" s="614"/>
      <c r="L966" s="614"/>
      <c r="M966" s="614"/>
      <c r="N966" s="614"/>
      <c r="O966" s="614"/>
      <c r="P966" s="614"/>
      <c r="Q966" s="614"/>
      <c r="R966" s="614"/>
      <c r="S966" s="614"/>
      <c r="T966" s="614"/>
      <c r="U966" s="614"/>
      <c r="V966" s="614"/>
      <c r="W966" s="614"/>
      <c r="X966" s="614"/>
    </row>
    <row r="967">
      <c r="A967" s="631"/>
      <c r="B967" s="631"/>
      <c r="C967" s="631"/>
      <c r="D967" s="607"/>
      <c r="E967" s="614"/>
      <c r="F967" s="614"/>
      <c r="G967" s="614"/>
      <c r="H967" s="614"/>
      <c r="I967" s="614"/>
      <c r="J967" s="614"/>
      <c r="K967" s="614"/>
      <c r="L967" s="614"/>
      <c r="M967" s="614"/>
      <c r="N967" s="614"/>
      <c r="O967" s="614"/>
      <c r="P967" s="614"/>
      <c r="Q967" s="614"/>
      <c r="R967" s="614"/>
      <c r="S967" s="614"/>
      <c r="T967" s="614"/>
      <c r="U967" s="614"/>
      <c r="V967" s="614"/>
      <c r="W967" s="614"/>
      <c r="X967" s="614"/>
    </row>
    <row r="968">
      <c r="A968" s="631"/>
      <c r="B968" s="631"/>
      <c r="C968" s="631"/>
      <c r="D968" s="607"/>
      <c r="E968" s="614"/>
      <c r="F968" s="614"/>
      <c r="G968" s="614"/>
      <c r="H968" s="614"/>
      <c r="I968" s="614"/>
      <c r="J968" s="614"/>
      <c r="K968" s="614"/>
      <c r="L968" s="614"/>
      <c r="M968" s="614"/>
      <c r="N968" s="614"/>
      <c r="O968" s="614"/>
      <c r="P968" s="614"/>
      <c r="Q968" s="614"/>
      <c r="R968" s="614"/>
      <c r="S968" s="614"/>
      <c r="T968" s="614"/>
      <c r="U968" s="614"/>
      <c r="V968" s="614"/>
      <c r="W968" s="614"/>
      <c r="X968" s="614"/>
    </row>
    <row r="969">
      <c r="A969" s="631"/>
      <c r="B969" s="631"/>
      <c r="C969" s="631"/>
      <c r="D969" s="607"/>
      <c r="E969" s="614"/>
      <c r="F969" s="614"/>
      <c r="G969" s="614"/>
      <c r="H969" s="614"/>
      <c r="I969" s="614"/>
      <c r="J969" s="614"/>
      <c r="K969" s="614"/>
      <c r="L969" s="614"/>
      <c r="M969" s="614"/>
      <c r="N969" s="614"/>
      <c r="O969" s="614"/>
      <c r="P969" s="614"/>
      <c r="Q969" s="614"/>
      <c r="R969" s="614"/>
      <c r="S969" s="614"/>
      <c r="T969" s="614"/>
      <c r="U969" s="614"/>
      <c r="V969" s="614"/>
      <c r="W969" s="614"/>
      <c r="X969" s="614"/>
    </row>
    <row r="970">
      <c r="A970" s="631"/>
      <c r="B970" s="631"/>
      <c r="C970" s="631"/>
      <c r="D970" s="607"/>
      <c r="E970" s="614"/>
      <c r="F970" s="614"/>
      <c r="G970" s="614"/>
      <c r="H970" s="614"/>
      <c r="I970" s="614"/>
      <c r="J970" s="614"/>
      <c r="K970" s="614"/>
      <c r="L970" s="614"/>
      <c r="M970" s="614"/>
      <c r="N970" s="614"/>
      <c r="O970" s="614"/>
      <c r="P970" s="614"/>
      <c r="Q970" s="614"/>
      <c r="R970" s="614"/>
      <c r="S970" s="614"/>
      <c r="T970" s="614"/>
      <c r="U970" s="614"/>
      <c r="V970" s="614"/>
      <c r="W970" s="614"/>
      <c r="X970" s="614"/>
    </row>
    <row r="971">
      <c r="A971" s="631"/>
      <c r="B971" s="631"/>
      <c r="C971" s="631"/>
      <c r="D971" s="607"/>
      <c r="E971" s="614"/>
      <c r="F971" s="614"/>
      <c r="G971" s="614"/>
      <c r="H971" s="614"/>
      <c r="I971" s="614"/>
      <c r="J971" s="614"/>
      <c r="K971" s="614"/>
      <c r="L971" s="614"/>
      <c r="M971" s="614"/>
      <c r="N971" s="614"/>
      <c r="O971" s="614"/>
      <c r="P971" s="614"/>
      <c r="Q971" s="614"/>
      <c r="R971" s="614"/>
      <c r="S971" s="614"/>
      <c r="T971" s="614"/>
      <c r="U971" s="614"/>
      <c r="V971" s="614"/>
      <c r="W971" s="614"/>
      <c r="X971" s="614"/>
    </row>
    <row r="972">
      <c r="A972" s="631"/>
      <c r="B972" s="631"/>
      <c r="C972" s="631"/>
      <c r="D972" s="607"/>
      <c r="E972" s="614"/>
      <c r="F972" s="614"/>
      <c r="G972" s="614"/>
      <c r="H972" s="614"/>
      <c r="I972" s="614"/>
      <c r="J972" s="614"/>
      <c r="K972" s="614"/>
      <c r="L972" s="614"/>
      <c r="M972" s="614"/>
      <c r="N972" s="614"/>
      <c r="O972" s="614"/>
      <c r="P972" s="614"/>
      <c r="Q972" s="614"/>
      <c r="R972" s="614"/>
      <c r="S972" s="614"/>
      <c r="T972" s="614"/>
      <c r="U972" s="614"/>
      <c r="V972" s="614"/>
      <c r="W972" s="614"/>
      <c r="X972" s="614"/>
    </row>
    <row r="973">
      <c r="A973" s="631"/>
      <c r="B973" s="631"/>
      <c r="C973" s="631"/>
      <c r="D973" s="607"/>
      <c r="E973" s="614"/>
      <c r="F973" s="614"/>
      <c r="G973" s="614"/>
      <c r="H973" s="614"/>
      <c r="I973" s="614"/>
      <c r="J973" s="614"/>
      <c r="K973" s="614"/>
      <c r="L973" s="614"/>
      <c r="M973" s="614"/>
      <c r="N973" s="614"/>
      <c r="O973" s="614"/>
      <c r="P973" s="614"/>
      <c r="Q973" s="614"/>
      <c r="R973" s="614"/>
      <c r="S973" s="614"/>
      <c r="T973" s="614"/>
      <c r="U973" s="614"/>
      <c r="V973" s="614"/>
      <c r="W973" s="614"/>
      <c r="X973" s="614"/>
    </row>
    <row r="974">
      <c r="A974" s="631"/>
      <c r="B974" s="631"/>
      <c r="C974" s="631"/>
      <c r="D974" s="607"/>
      <c r="E974" s="614"/>
      <c r="F974" s="614"/>
      <c r="G974" s="614"/>
      <c r="H974" s="614"/>
      <c r="I974" s="614"/>
      <c r="J974" s="614"/>
      <c r="K974" s="614"/>
      <c r="L974" s="614"/>
      <c r="M974" s="614"/>
      <c r="N974" s="614"/>
      <c r="O974" s="614"/>
      <c r="P974" s="614"/>
      <c r="Q974" s="614"/>
      <c r="R974" s="614"/>
      <c r="S974" s="614"/>
      <c r="T974" s="614"/>
      <c r="U974" s="614"/>
      <c r="V974" s="614"/>
      <c r="W974" s="614"/>
      <c r="X974" s="614"/>
    </row>
    <row r="975">
      <c r="A975" s="631"/>
      <c r="B975" s="631"/>
      <c r="C975" s="631"/>
      <c r="D975" s="607"/>
      <c r="E975" s="614"/>
      <c r="F975" s="614"/>
      <c r="G975" s="614"/>
      <c r="H975" s="614"/>
      <c r="I975" s="614"/>
      <c r="J975" s="614"/>
      <c r="K975" s="614"/>
      <c r="L975" s="614"/>
      <c r="M975" s="614"/>
      <c r="N975" s="614"/>
      <c r="O975" s="614"/>
      <c r="P975" s="614"/>
      <c r="Q975" s="614"/>
      <c r="R975" s="614"/>
      <c r="S975" s="614"/>
      <c r="T975" s="614"/>
      <c r="U975" s="614"/>
      <c r="V975" s="614"/>
      <c r="W975" s="614"/>
      <c r="X975" s="614"/>
    </row>
    <row r="976">
      <c r="A976" s="631"/>
      <c r="B976" s="631"/>
      <c r="C976" s="631"/>
      <c r="D976" s="607"/>
      <c r="E976" s="614"/>
      <c r="F976" s="614"/>
      <c r="G976" s="614"/>
      <c r="H976" s="614"/>
      <c r="I976" s="614"/>
      <c r="J976" s="614"/>
      <c r="K976" s="614"/>
      <c r="L976" s="614"/>
      <c r="M976" s="614"/>
      <c r="N976" s="614"/>
      <c r="O976" s="614"/>
      <c r="P976" s="614"/>
      <c r="Q976" s="614"/>
      <c r="R976" s="614"/>
      <c r="S976" s="614"/>
      <c r="T976" s="614"/>
      <c r="U976" s="614"/>
      <c r="V976" s="614"/>
      <c r="W976" s="614"/>
      <c r="X976" s="614"/>
    </row>
    <row r="977">
      <c r="A977" s="631"/>
      <c r="B977" s="631"/>
      <c r="C977" s="631"/>
      <c r="D977" s="607"/>
      <c r="E977" s="614"/>
      <c r="F977" s="614"/>
      <c r="G977" s="614"/>
      <c r="H977" s="614"/>
      <c r="I977" s="614"/>
      <c r="J977" s="614"/>
      <c r="K977" s="614"/>
      <c r="L977" s="614"/>
      <c r="M977" s="614"/>
      <c r="N977" s="614"/>
      <c r="O977" s="614"/>
      <c r="P977" s="614"/>
      <c r="Q977" s="614"/>
      <c r="R977" s="614"/>
      <c r="S977" s="614"/>
      <c r="T977" s="614"/>
      <c r="U977" s="614"/>
      <c r="V977" s="614"/>
      <c r="W977" s="614"/>
      <c r="X977" s="614"/>
    </row>
    <row r="978">
      <c r="A978" s="631"/>
      <c r="B978" s="631"/>
      <c r="C978" s="631"/>
      <c r="D978" s="607"/>
      <c r="E978" s="614"/>
      <c r="F978" s="614"/>
      <c r="G978" s="614"/>
      <c r="H978" s="614"/>
      <c r="I978" s="614"/>
      <c r="J978" s="614"/>
      <c r="K978" s="614"/>
      <c r="L978" s="614"/>
      <c r="M978" s="614"/>
      <c r="N978" s="614"/>
      <c r="O978" s="614"/>
      <c r="P978" s="614"/>
      <c r="Q978" s="614"/>
      <c r="R978" s="614"/>
      <c r="S978" s="614"/>
      <c r="T978" s="614"/>
      <c r="U978" s="614"/>
      <c r="V978" s="614"/>
      <c r="W978" s="614"/>
      <c r="X978" s="614"/>
    </row>
    <row r="979">
      <c r="A979" s="631"/>
      <c r="B979" s="631"/>
      <c r="C979" s="631"/>
      <c r="D979" s="607"/>
      <c r="E979" s="614"/>
      <c r="F979" s="614"/>
      <c r="G979" s="614"/>
      <c r="H979" s="614"/>
      <c r="I979" s="614"/>
      <c r="J979" s="614"/>
      <c r="K979" s="614"/>
      <c r="L979" s="614"/>
      <c r="M979" s="614"/>
      <c r="N979" s="614"/>
      <c r="O979" s="614"/>
      <c r="P979" s="614"/>
      <c r="Q979" s="614"/>
      <c r="R979" s="614"/>
      <c r="S979" s="614"/>
      <c r="T979" s="614"/>
      <c r="U979" s="614"/>
      <c r="V979" s="614"/>
      <c r="W979" s="614"/>
      <c r="X979" s="614"/>
    </row>
    <row r="980">
      <c r="A980" s="631"/>
      <c r="B980" s="631"/>
      <c r="C980" s="631"/>
      <c r="D980" s="607"/>
      <c r="E980" s="614"/>
      <c r="F980" s="614"/>
      <c r="G980" s="614"/>
      <c r="H980" s="614"/>
      <c r="I980" s="614"/>
      <c r="J980" s="614"/>
      <c r="K980" s="614"/>
      <c r="L980" s="614"/>
      <c r="M980" s="614"/>
      <c r="N980" s="614"/>
      <c r="O980" s="614"/>
      <c r="P980" s="614"/>
      <c r="Q980" s="614"/>
      <c r="R980" s="614"/>
      <c r="S980" s="614"/>
      <c r="T980" s="614"/>
      <c r="U980" s="614"/>
      <c r="V980" s="614"/>
      <c r="W980" s="614"/>
      <c r="X980" s="614"/>
    </row>
    <row r="981">
      <c r="A981" s="631"/>
      <c r="B981" s="631"/>
      <c r="C981" s="631"/>
      <c r="D981" s="607"/>
      <c r="E981" s="614"/>
      <c r="F981" s="614"/>
      <c r="G981" s="614"/>
      <c r="H981" s="614"/>
      <c r="I981" s="614"/>
      <c r="J981" s="614"/>
      <c r="K981" s="614"/>
      <c r="L981" s="614"/>
      <c r="M981" s="614"/>
      <c r="N981" s="614"/>
      <c r="O981" s="614"/>
      <c r="P981" s="614"/>
      <c r="Q981" s="614"/>
      <c r="R981" s="614"/>
      <c r="S981" s="614"/>
      <c r="T981" s="614"/>
      <c r="U981" s="614"/>
      <c r="V981" s="614"/>
      <c r="W981" s="614"/>
      <c r="X981" s="614"/>
    </row>
    <row r="982">
      <c r="A982" s="631"/>
      <c r="B982" s="631"/>
      <c r="C982" s="631"/>
      <c r="D982" s="607"/>
      <c r="E982" s="614"/>
      <c r="F982" s="614"/>
      <c r="G982" s="614"/>
      <c r="H982" s="614"/>
      <c r="I982" s="614"/>
      <c r="J982" s="614"/>
      <c r="K982" s="614"/>
      <c r="L982" s="614"/>
      <c r="M982" s="614"/>
      <c r="N982" s="614"/>
      <c r="O982" s="614"/>
      <c r="P982" s="614"/>
      <c r="Q982" s="614"/>
      <c r="R982" s="614"/>
      <c r="S982" s="614"/>
      <c r="T982" s="614"/>
      <c r="U982" s="614"/>
      <c r="V982" s="614"/>
      <c r="W982" s="614"/>
      <c r="X982" s="614"/>
    </row>
    <row r="983">
      <c r="A983" s="631"/>
      <c r="B983" s="631"/>
      <c r="C983" s="631"/>
      <c r="D983" s="607"/>
      <c r="E983" s="614"/>
      <c r="F983" s="614"/>
      <c r="G983" s="614"/>
      <c r="H983" s="614"/>
      <c r="I983" s="614"/>
      <c r="J983" s="614"/>
      <c r="K983" s="614"/>
      <c r="L983" s="614"/>
      <c r="M983" s="614"/>
      <c r="N983" s="614"/>
      <c r="O983" s="614"/>
      <c r="P983" s="614"/>
      <c r="Q983" s="614"/>
      <c r="R983" s="614"/>
      <c r="S983" s="614"/>
      <c r="T983" s="614"/>
      <c r="U983" s="614"/>
      <c r="V983" s="614"/>
      <c r="W983" s="614"/>
      <c r="X983" s="614"/>
    </row>
    <row r="984">
      <c r="A984" s="631"/>
      <c r="B984" s="631"/>
      <c r="C984" s="631"/>
      <c r="D984" s="607"/>
      <c r="E984" s="614"/>
      <c r="F984" s="614"/>
      <c r="G984" s="614"/>
      <c r="H984" s="614"/>
      <c r="I984" s="614"/>
      <c r="J984" s="614"/>
      <c r="K984" s="614"/>
      <c r="L984" s="614"/>
      <c r="M984" s="614"/>
      <c r="N984" s="614"/>
      <c r="O984" s="614"/>
      <c r="P984" s="614"/>
      <c r="Q984" s="614"/>
      <c r="R984" s="614"/>
      <c r="S984" s="614"/>
      <c r="T984" s="614"/>
      <c r="U984" s="614"/>
      <c r="V984" s="614"/>
      <c r="W984" s="614"/>
      <c r="X984" s="614"/>
    </row>
    <row r="985">
      <c r="A985" s="631"/>
      <c r="B985" s="631"/>
      <c r="C985" s="631"/>
      <c r="D985" s="607"/>
      <c r="E985" s="614"/>
      <c r="F985" s="614"/>
      <c r="G985" s="614"/>
      <c r="H985" s="614"/>
      <c r="I985" s="614"/>
      <c r="J985" s="614"/>
      <c r="K985" s="614"/>
      <c r="L985" s="614"/>
      <c r="M985" s="614"/>
      <c r="N985" s="614"/>
      <c r="O985" s="614"/>
      <c r="P985" s="614"/>
      <c r="Q985" s="614"/>
      <c r="R985" s="614"/>
      <c r="S985" s="614"/>
      <c r="T985" s="614"/>
      <c r="U985" s="614"/>
      <c r="V985" s="614"/>
      <c r="W985" s="614"/>
      <c r="X985" s="614"/>
    </row>
    <row r="986">
      <c r="A986" s="631"/>
      <c r="B986" s="631"/>
      <c r="C986" s="631"/>
      <c r="D986" s="607"/>
      <c r="E986" s="614"/>
      <c r="F986" s="614"/>
      <c r="G986" s="614"/>
      <c r="H986" s="614"/>
      <c r="I986" s="614"/>
      <c r="J986" s="614"/>
      <c r="K986" s="614"/>
      <c r="L986" s="614"/>
      <c r="M986" s="614"/>
      <c r="N986" s="614"/>
      <c r="O986" s="614"/>
      <c r="P986" s="614"/>
      <c r="Q986" s="614"/>
      <c r="R986" s="614"/>
      <c r="S986" s="614"/>
      <c r="T986" s="614"/>
      <c r="U986" s="614"/>
      <c r="V986" s="614"/>
      <c r="W986" s="614"/>
      <c r="X986" s="614"/>
    </row>
    <row r="987">
      <c r="A987" s="631"/>
      <c r="B987" s="631"/>
      <c r="C987" s="631"/>
      <c r="D987" s="607"/>
      <c r="E987" s="614"/>
      <c r="F987" s="614"/>
      <c r="G987" s="614"/>
      <c r="H987" s="614"/>
      <c r="I987" s="614"/>
      <c r="J987" s="614"/>
      <c r="K987" s="614"/>
      <c r="L987" s="614"/>
      <c r="M987" s="614"/>
      <c r="N987" s="614"/>
      <c r="O987" s="614"/>
      <c r="P987" s="614"/>
      <c r="Q987" s="614"/>
      <c r="R987" s="614"/>
      <c r="S987" s="614"/>
      <c r="T987" s="614"/>
      <c r="U987" s="614"/>
      <c r="V987" s="614"/>
      <c r="W987" s="614"/>
      <c r="X987" s="614"/>
    </row>
    <row r="988">
      <c r="A988" s="631"/>
      <c r="B988" s="631"/>
      <c r="C988" s="631"/>
      <c r="D988" s="607"/>
      <c r="E988" s="614"/>
      <c r="F988" s="614"/>
      <c r="G988" s="614"/>
      <c r="H988" s="614"/>
      <c r="I988" s="614"/>
      <c r="J988" s="614"/>
      <c r="K988" s="614"/>
      <c r="L988" s="614"/>
      <c r="M988" s="614"/>
      <c r="N988" s="614"/>
      <c r="O988" s="614"/>
      <c r="P988" s="614"/>
      <c r="Q988" s="614"/>
      <c r="R988" s="614"/>
      <c r="S988" s="614"/>
      <c r="T988" s="614"/>
      <c r="U988" s="614"/>
      <c r="V988" s="614"/>
      <c r="W988" s="614"/>
      <c r="X988" s="614"/>
    </row>
    <row r="989">
      <c r="A989" s="631"/>
      <c r="B989" s="631"/>
      <c r="C989" s="631"/>
      <c r="D989" s="607"/>
      <c r="E989" s="614"/>
      <c r="F989" s="614"/>
      <c r="G989" s="614"/>
      <c r="H989" s="614"/>
      <c r="I989" s="614"/>
      <c r="J989" s="614"/>
      <c r="K989" s="614"/>
      <c r="L989" s="614"/>
      <c r="M989" s="614"/>
      <c r="N989" s="614"/>
      <c r="O989" s="614"/>
      <c r="P989" s="614"/>
      <c r="Q989" s="614"/>
      <c r="R989" s="614"/>
      <c r="S989" s="614"/>
      <c r="T989" s="614"/>
      <c r="U989" s="614"/>
      <c r="V989" s="614"/>
      <c r="W989" s="614"/>
      <c r="X989" s="614"/>
    </row>
    <row r="990">
      <c r="A990" s="631"/>
      <c r="B990" s="631"/>
      <c r="C990" s="631"/>
      <c r="D990" s="607"/>
      <c r="E990" s="614"/>
      <c r="F990" s="614"/>
      <c r="G990" s="614"/>
      <c r="H990" s="614"/>
      <c r="I990" s="614"/>
      <c r="J990" s="614"/>
      <c r="K990" s="614"/>
      <c r="L990" s="614"/>
      <c r="M990" s="614"/>
      <c r="N990" s="614"/>
      <c r="O990" s="614"/>
      <c r="P990" s="614"/>
      <c r="Q990" s="614"/>
      <c r="R990" s="614"/>
      <c r="S990" s="614"/>
      <c r="T990" s="614"/>
      <c r="U990" s="614"/>
      <c r="V990" s="614"/>
      <c r="W990" s="614"/>
      <c r="X990" s="614"/>
    </row>
    <row r="991">
      <c r="A991" s="631"/>
      <c r="B991" s="631"/>
      <c r="C991" s="631"/>
      <c r="D991" s="607"/>
      <c r="E991" s="614"/>
      <c r="F991" s="614"/>
      <c r="G991" s="614"/>
      <c r="H991" s="614"/>
      <c r="I991" s="614"/>
      <c r="J991" s="614"/>
      <c r="K991" s="614"/>
      <c r="L991" s="614"/>
      <c r="M991" s="614"/>
      <c r="N991" s="614"/>
      <c r="O991" s="614"/>
      <c r="P991" s="614"/>
      <c r="Q991" s="614"/>
      <c r="R991" s="614"/>
      <c r="S991" s="614"/>
      <c r="T991" s="614"/>
      <c r="U991" s="614"/>
      <c r="V991" s="614"/>
      <c r="W991" s="614"/>
      <c r="X991" s="614"/>
    </row>
    <row r="992">
      <c r="A992" s="631"/>
      <c r="B992" s="631"/>
      <c r="C992" s="631"/>
      <c r="D992" s="607"/>
      <c r="E992" s="614"/>
      <c r="F992" s="614"/>
      <c r="G992" s="614"/>
      <c r="H992" s="614"/>
      <c r="I992" s="614"/>
      <c r="J992" s="614"/>
      <c r="K992" s="614"/>
      <c r="L992" s="614"/>
      <c r="M992" s="614"/>
      <c r="N992" s="614"/>
      <c r="O992" s="614"/>
      <c r="P992" s="614"/>
      <c r="Q992" s="614"/>
      <c r="R992" s="614"/>
      <c r="S992" s="614"/>
      <c r="T992" s="614"/>
      <c r="U992" s="614"/>
      <c r="V992" s="614"/>
      <c r="W992" s="614"/>
      <c r="X992" s="614"/>
    </row>
    <row r="993">
      <c r="A993" s="631"/>
      <c r="B993" s="631"/>
      <c r="C993" s="631"/>
      <c r="D993" s="607"/>
      <c r="E993" s="614"/>
      <c r="F993" s="614"/>
      <c r="G993" s="614"/>
      <c r="H993" s="614"/>
      <c r="I993" s="614"/>
      <c r="J993" s="614"/>
      <c r="K993" s="614"/>
      <c r="L993" s="614"/>
      <c r="M993" s="614"/>
      <c r="N993" s="614"/>
      <c r="O993" s="614"/>
      <c r="P993" s="614"/>
      <c r="Q993" s="614"/>
      <c r="R993" s="614"/>
      <c r="S993" s="614"/>
      <c r="T993" s="614"/>
      <c r="U993" s="614"/>
      <c r="V993" s="614"/>
      <c r="W993" s="614"/>
      <c r="X993" s="614"/>
    </row>
    <row r="994">
      <c r="A994" s="631"/>
      <c r="B994" s="631"/>
      <c r="C994" s="631"/>
      <c r="D994" s="607"/>
      <c r="E994" s="614"/>
      <c r="F994" s="614"/>
      <c r="G994" s="614"/>
      <c r="H994" s="614"/>
      <c r="I994" s="614"/>
      <c r="J994" s="614"/>
      <c r="K994" s="614"/>
      <c r="L994" s="614"/>
      <c r="M994" s="614"/>
      <c r="N994" s="614"/>
      <c r="O994" s="614"/>
      <c r="P994" s="614"/>
      <c r="Q994" s="614"/>
      <c r="R994" s="614"/>
      <c r="S994" s="614"/>
      <c r="T994" s="614"/>
      <c r="U994" s="614"/>
      <c r="V994" s="614"/>
      <c r="W994" s="614"/>
      <c r="X994" s="614"/>
    </row>
    <row r="995">
      <c r="A995" s="631"/>
      <c r="B995" s="631"/>
      <c r="C995" s="631"/>
      <c r="D995" s="607"/>
      <c r="E995" s="614"/>
      <c r="F995" s="614"/>
      <c r="G995" s="614"/>
      <c r="H995" s="614"/>
      <c r="I995" s="614"/>
      <c r="J995" s="614"/>
      <c r="K995" s="614"/>
      <c r="L995" s="614"/>
      <c r="M995" s="614"/>
      <c r="N995" s="614"/>
      <c r="O995" s="614"/>
      <c r="P995" s="614"/>
      <c r="Q995" s="614"/>
      <c r="R995" s="614"/>
      <c r="S995" s="614"/>
      <c r="T995" s="614"/>
      <c r="U995" s="614"/>
      <c r="V995" s="614"/>
      <c r="W995" s="614"/>
      <c r="X995" s="614"/>
    </row>
    <row r="996">
      <c r="A996" s="631"/>
      <c r="B996" s="631"/>
      <c r="C996" s="631"/>
      <c r="D996" s="607"/>
      <c r="E996" s="614"/>
      <c r="F996" s="614"/>
      <c r="G996" s="614"/>
      <c r="H996" s="614"/>
      <c r="I996" s="614"/>
      <c r="J996" s="614"/>
      <c r="K996" s="614"/>
      <c r="L996" s="614"/>
      <c r="M996" s="614"/>
      <c r="N996" s="614"/>
      <c r="O996" s="614"/>
      <c r="P996" s="614"/>
      <c r="Q996" s="614"/>
      <c r="R996" s="614"/>
      <c r="S996" s="614"/>
      <c r="T996" s="614"/>
      <c r="U996" s="614"/>
      <c r="V996" s="614"/>
      <c r="W996" s="614"/>
      <c r="X996" s="614"/>
    </row>
    <row r="997">
      <c r="A997" s="631"/>
      <c r="B997" s="631"/>
      <c r="C997" s="631"/>
      <c r="D997" s="607"/>
      <c r="E997" s="614"/>
      <c r="F997" s="614"/>
      <c r="G997" s="614"/>
      <c r="H997" s="614"/>
      <c r="I997" s="614"/>
      <c r="J997" s="614"/>
      <c r="K997" s="614"/>
      <c r="L997" s="614"/>
      <c r="M997" s="614"/>
      <c r="N997" s="614"/>
      <c r="O997" s="614"/>
      <c r="P997" s="614"/>
      <c r="Q997" s="614"/>
      <c r="R997" s="614"/>
      <c r="S997" s="614"/>
      <c r="T997" s="614"/>
      <c r="U997" s="614"/>
      <c r="V997" s="614"/>
      <c r="W997" s="614"/>
      <c r="X997" s="614"/>
    </row>
    <row r="998">
      <c r="A998" s="631"/>
      <c r="B998" s="631"/>
      <c r="C998" s="631"/>
      <c r="D998" s="607"/>
      <c r="E998" s="614"/>
      <c r="F998" s="614"/>
      <c r="G998" s="614"/>
      <c r="H998" s="614"/>
      <c r="I998" s="614"/>
      <c r="J998" s="614"/>
      <c r="K998" s="614"/>
      <c r="L998" s="614"/>
      <c r="M998" s="614"/>
      <c r="N998" s="614"/>
      <c r="O998" s="614"/>
      <c r="P998" s="614"/>
      <c r="Q998" s="614"/>
      <c r="R998" s="614"/>
      <c r="S998" s="614"/>
      <c r="T998" s="614"/>
      <c r="U998" s="614"/>
      <c r="V998" s="614"/>
      <c r="W998" s="614"/>
      <c r="X998" s="614"/>
    </row>
    <row r="999">
      <c r="A999" s="631"/>
      <c r="B999" s="631"/>
      <c r="C999" s="631"/>
      <c r="D999" s="607"/>
      <c r="E999" s="614"/>
      <c r="F999" s="614"/>
      <c r="G999" s="614"/>
      <c r="H999" s="614"/>
      <c r="I999" s="614"/>
      <c r="J999" s="614"/>
      <c r="K999" s="614"/>
      <c r="L999" s="614"/>
      <c r="M999" s="614"/>
      <c r="N999" s="614"/>
      <c r="O999" s="614"/>
      <c r="P999" s="614"/>
      <c r="Q999" s="614"/>
      <c r="R999" s="614"/>
      <c r="S999" s="614"/>
      <c r="T999" s="614"/>
      <c r="U999" s="614"/>
      <c r="V999" s="614"/>
      <c r="W999" s="614"/>
      <c r="X999" s="614"/>
    </row>
    <row r="1000">
      <c r="A1000" s="631"/>
      <c r="B1000" s="631"/>
      <c r="C1000" s="631"/>
      <c r="D1000" s="607"/>
      <c r="E1000" s="614"/>
      <c r="F1000" s="614"/>
      <c r="G1000" s="614"/>
      <c r="H1000" s="614"/>
      <c r="I1000" s="614"/>
      <c r="J1000" s="614"/>
      <c r="K1000" s="614"/>
      <c r="L1000" s="614"/>
      <c r="M1000" s="614"/>
      <c r="N1000" s="614"/>
      <c r="O1000" s="614"/>
      <c r="P1000" s="614"/>
      <c r="Q1000" s="614"/>
      <c r="R1000" s="614"/>
      <c r="S1000" s="614"/>
      <c r="T1000" s="614"/>
      <c r="U1000" s="614"/>
      <c r="V1000" s="614"/>
      <c r="W1000" s="614"/>
      <c r="X1000" s="614"/>
    </row>
    <row r="1001">
      <c r="A1001" s="607"/>
      <c r="B1001" s="607"/>
      <c r="C1001" s="607"/>
      <c r="D1001" s="607"/>
      <c r="E1001" s="614"/>
      <c r="F1001" s="614"/>
      <c r="G1001" s="614"/>
      <c r="H1001" s="614"/>
      <c r="I1001" s="614"/>
      <c r="J1001" s="614"/>
      <c r="K1001" s="614"/>
      <c r="L1001" s="614"/>
      <c r="M1001" s="614"/>
      <c r="N1001" s="614"/>
      <c r="O1001" s="614"/>
      <c r="P1001" s="614"/>
      <c r="Q1001" s="614"/>
      <c r="R1001" s="614"/>
      <c r="S1001" s="614"/>
      <c r="T1001" s="614"/>
      <c r="U1001" s="614"/>
      <c r="V1001" s="614"/>
      <c r="W1001" s="614"/>
      <c r="X1001" s="614"/>
    </row>
    <row r="1002">
      <c r="A1002" s="607"/>
      <c r="B1002" s="607"/>
      <c r="C1002" s="607"/>
      <c r="D1002" s="607"/>
      <c r="E1002" s="614"/>
      <c r="F1002" s="614"/>
      <c r="G1002" s="614"/>
      <c r="H1002" s="614"/>
      <c r="I1002" s="614"/>
      <c r="J1002" s="614"/>
      <c r="K1002" s="614"/>
      <c r="L1002" s="614"/>
      <c r="M1002" s="614"/>
      <c r="N1002" s="614"/>
      <c r="O1002" s="614"/>
      <c r="P1002" s="614"/>
      <c r="Q1002" s="614"/>
      <c r="R1002" s="614"/>
      <c r="S1002" s="614"/>
      <c r="T1002" s="614"/>
      <c r="U1002" s="614"/>
      <c r="V1002" s="614"/>
      <c r="W1002" s="614"/>
      <c r="X1002" s="614"/>
    </row>
    <row r="1003">
      <c r="A1003" s="607"/>
      <c r="B1003" s="607"/>
      <c r="C1003" s="607"/>
      <c r="D1003" s="607"/>
      <c r="E1003" s="614"/>
      <c r="F1003" s="614"/>
      <c r="G1003" s="614"/>
      <c r="H1003" s="614"/>
      <c r="I1003" s="614"/>
      <c r="J1003" s="614"/>
      <c r="K1003" s="614"/>
      <c r="L1003" s="614"/>
      <c r="M1003" s="614"/>
      <c r="N1003" s="614"/>
      <c r="O1003" s="614"/>
      <c r="P1003" s="614"/>
      <c r="Q1003" s="614"/>
      <c r="R1003" s="614"/>
      <c r="S1003" s="614"/>
      <c r="T1003" s="614"/>
      <c r="U1003" s="614"/>
      <c r="V1003" s="614"/>
      <c r="W1003" s="614"/>
      <c r="X1003" s="614"/>
    </row>
    <row r="1004">
      <c r="A1004" s="607"/>
      <c r="B1004" s="607"/>
      <c r="C1004" s="607"/>
      <c r="D1004" s="607"/>
      <c r="E1004" s="614"/>
      <c r="F1004" s="614"/>
      <c r="G1004" s="614"/>
      <c r="H1004" s="614"/>
      <c r="I1004" s="614"/>
      <c r="J1004" s="614"/>
      <c r="K1004" s="614"/>
      <c r="L1004" s="614"/>
      <c r="M1004" s="614"/>
      <c r="N1004" s="614"/>
      <c r="O1004" s="614"/>
      <c r="P1004" s="614"/>
      <c r="Q1004" s="614"/>
      <c r="R1004" s="614"/>
      <c r="S1004" s="614"/>
      <c r="T1004" s="614"/>
      <c r="U1004" s="614"/>
      <c r="V1004" s="614"/>
      <c r="W1004" s="614"/>
      <c r="X1004" s="614"/>
    </row>
    <row r="1005">
      <c r="A1005" s="607"/>
      <c r="B1005" s="607"/>
      <c r="C1005" s="607"/>
      <c r="D1005" s="607"/>
      <c r="E1005" s="614"/>
      <c r="F1005" s="614"/>
      <c r="G1005" s="614"/>
      <c r="H1005" s="614"/>
      <c r="I1005" s="614"/>
      <c r="J1005" s="614"/>
      <c r="K1005" s="614"/>
      <c r="L1005" s="614"/>
      <c r="M1005" s="614"/>
      <c r="N1005" s="614"/>
      <c r="O1005" s="614"/>
      <c r="P1005" s="614"/>
      <c r="Q1005" s="614"/>
      <c r="R1005" s="614"/>
      <c r="S1005" s="614"/>
      <c r="T1005" s="614"/>
      <c r="U1005" s="614"/>
      <c r="V1005" s="614"/>
      <c r="W1005" s="614"/>
      <c r="X1005" s="614"/>
    </row>
    <row r="1006">
      <c r="A1006" s="607"/>
      <c r="B1006" s="607"/>
      <c r="C1006" s="607"/>
      <c r="D1006" s="607"/>
      <c r="E1006" s="614"/>
      <c r="F1006" s="614"/>
      <c r="G1006" s="614"/>
      <c r="H1006" s="614"/>
      <c r="I1006" s="614"/>
      <c r="J1006" s="614"/>
      <c r="K1006" s="614"/>
      <c r="L1006" s="614"/>
      <c r="M1006" s="614"/>
      <c r="N1006" s="614"/>
      <c r="O1006" s="614"/>
      <c r="P1006" s="614"/>
      <c r="Q1006" s="614"/>
      <c r="R1006" s="614"/>
      <c r="S1006" s="614"/>
      <c r="T1006" s="614"/>
      <c r="U1006" s="614"/>
      <c r="V1006" s="614"/>
      <c r="W1006" s="614"/>
      <c r="X1006" s="614"/>
    </row>
    <row r="1007">
      <c r="A1007" s="607"/>
      <c r="B1007" s="607"/>
      <c r="C1007" s="607"/>
      <c r="D1007" s="607"/>
      <c r="E1007" s="614"/>
      <c r="F1007" s="614"/>
      <c r="G1007" s="614"/>
      <c r="H1007" s="614"/>
      <c r="I1007" s="614"/>
      <c r="J1007" s="614"/>
      <c r="K1007" s="614"/>
      <c r="L1007" s="614"/>
      <c r="M1007" s="614"/>
      <c r="N1007" s="614"/>
      <c r="O1007" s="614"/>
      <c r="P1007" s="614"/>
      <c r="Q1007" s="614"/>
      <c r="R1007" s="614"/>
      <c r="S1007" s="614"/>
      <c r="T1007" s="614"/>
      <c r="U1007" s="614"/>
      <c r="V1007" s="614"/>
      <c r="W1007" s="614"/>
      <c r="X1007" s="614"/>
    </row>
    <row r="1008">
      <c r="A1008" s="607"/>
      <c r="B1008" s="607"/>
      <c r="C1008" s="607"/>
      <c r="D1008" s="607"/>
      <c r="E1008" s="614"/>
      <c r="F1008" s="614"/>
      <c r="G1008" s="614"/>
      <c r="H1008" s="614"/>
      <c r="I1008" s="614"/>
      <c r="J1008" s="614"/>
      <c r="K1008" s="614"/>
      <c r="L1008" s="614"/>
      <c r="M1008" s="614"/>
      <c r="N1008" s="614"/>
      <c r="O1008" s="614"/>
      <c r="P1008" s="614"/>
      <c r="Q1008" s="614"/>
      <c r="R1008" s="614"/>
      <c r="S1008" s="614"/>
      <c r="T1008" s="614"/>
      <c r="U1008" s="614"/>
      <c r="V1008" s="614"/>
      <c r="W1008" s="614"/>
      <c r="X1008" s="614"/>
    </row>
    <row r="1009">
      <c r="A1009" s="607"/>
      <c r="B1009" s="607"/>
      <c r="C1009" s="607"/>
      <c r="D1009" s="607"/>
      <c r="E1009" s="614"/>
      <c r="F1009" s="614"/>
      <c r="G1009" s="614"/>
      <c r="H1009" s="614"/>
      <c r="I1009" s="614"/>
      <c r="J1009" s="614"/>
      <c r="K1009" s="614"/>
      <c r="L1009" s="614"/>
      <c r="M1009" s="614"/>
      <c r="N1009" s="614"/>
      <c r="O1009" s="614"/>
      <c r="P1009" s="614"/>
      <c r="Q1009" s="614"/>
      <c r="R1009" s="614"/>
      <c r="S1009" s="614"/>
      <c r="T1009" s="614"/>
      <c r="U1009" s="614"/>
      <c r="V1009" s="614"/>
      <c r="W1009" s="614"/>
      <c r="X1009" s="614"/>
    </row>
    <row r="1010">
      <c r="A1010" s="607"/>
      <c r="B1010" s="607"/>
      <c r="C1010" s="607"/>
      <c r="D1010" s="607"/>
      <c r="E1010" s="614"/>
      <c r="F1010" s="614"/>
      <c r="G1010" s="614"/>
      <c r="H1010" s="614"/>
      <c r="I1010" s="614"/>
      <c r="J1010" s="614"/>
      <c r="K1010" s="614"/>
      <c r="L1010" s="614"/>
      <c r="M1010" s="614"/>
      <c r="N1010" s="614"/>
      <c r="O1010" s="614"/>
      <c r="P1010" s="614"/>
      <c r="Q1010" s="614"/>
      <c r="R1010" s="614"/>
      <c r="S1010" s="614"/>
      <c r="T1010" s="614"/>
      <c r="U1010" s="614"/>
      <c r="V1010" s="614"/>
      <c r="W1010" s="614"/>
      <c r="X1010" s="614"/>
    </row>
    <row r="1011">
      <c r="A1011" s="607"/>
      <c r="B1011" s="607"/>
      <c r="C1011" s="607"/>
      <c r="D1011" s="607"/>
      <c r="E1011" s="614"/>
      <c r="F1011" s="614"/>
      <c r="G1011" s="614"/>
      <c r="H1011" s="614"/>
      <c r="I1011" s="614"/>
      <c r="J1011" s="614"/>
      <c r="K1011" s="614"/>
      <c r="L1011" s="614"/>
      <c r="M1011" s="614"/>
      <c r="N1011" s="614"/>
      <c r="O1011" s="614"/>
      <c r="P1011" s="614"/>
      <c r="Q1011" s="614"/>
      <c r="R1011" s="614"/>
      <c r="S1011" s="614"/>
      <c r="T1011" s="614"/>
      <c r="U1011" s="614"/>
      <c r="V1011" s="614"/>
      <c r="W1011" s="614"/>
      <c r="X1011" s="614"/>
    </row>
  </sheetData>
  <mergeCells count="3">
    <mergeCell ref="A606:C606"/>
    <mergeCell ref="A607:C607"/>
    <mergeCell ref="A608:C608"/>
  </mergeCells>
  <conditionalFormatting sqref="A606:X608">
    <cfRule type="containsBlanks" dxfId="1" priority="1">
      <formula>LEN(TRIM(A606))=0</formula>
    </cfRule>
  </conditionalFormatting>
  <hyperlinks>
    <hyperlink r:id="rId1" ref="H610"/>
  </hyperlinks>
  <printOptions gridLines="1" horizontalCentered="1"/>
  <pageMargins bottom="0.75" footer="0.0" header="0.0" left="0.7" right="0.7" top="0.75"/>
  <pageSetup fitToHeight="0" paperSize="9" cellComments="atEnd" orientation="landscape" pageOrder="overThenDown"/>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6.71"/>
    <col customWidth="1" min="3" max="3" width="27.86"/>
    <col customWidth="1" min="4" max="4" width="22.14"/>
    <col customWidth="1" min="9" max="9" width="28.14"/>
    <col customWidth="1" min="10" max="10" width="47.86"/>
    <col customWidth="1" min="11" max="11" width="66.57"/>
    <col customWidth="1" min="12" max="12" width="68.14"/>
    <col customWidth="1" min="15" max="15" width="20.14"/>
  </cols>
  <sheetData>
    <row r="1">
      <c r="A1" s="654" t="s">
        <v>217</v>
      </c>
      <c r="B1" s="655" t="s">
        <v>9515</v>
      </c>
      <c r="C1" s="656"/>
      <c r="D1" s="656"/>
      <c r="E1" s="656"/>
      <c r="F1" s="656"/>
      <c r="G1" s="656"/>
      <c r="H1" s="656"/>
      <c r="I1" s="657"/>
      <c r="J1" s="657"/>
      <c r="K1" s="657"/>
      <c r="L1" s="657"/>
      <c r="M1" s="657"/>
      <c r="N1" s="657"/>
      <c r="O1" s="657"/>
      <c r="P1" s="657"/>
      <c r="Q1" s="657"/>
      <c r="R1" s="657"/>
      <c r="S1" s="657"/>
      <c r="T1" s="657"/>
      <c r="U1" s="657"/>
      <c r="V1" s="657"/>
      <c r="W1" s="657"/>
      <c r="X1" s="657"/>
      <c r="Y1" s="657"/>
      <c r="Z1" s="657"/>
      <c r="AA1" s="657"/>
      <c r="AB1" s="657"/>
      <c r="AC1" s="657"/>
      <c r="AD1" s="657"/>
      <c r="AE1" s="657"/>
      <c r="AF1" s="657"/>
      <c r="AG1" s="657"/>
    </row>
    <row r="2">
      <c r="A2" s="657"/>
      <c r="B2" s="657"/>
      <c r="C2" s="657"/>
      <c r="D2" s="657"/>
      <c r="E2" s="657"/>
      <c r="F2" s="657"/>
      <c r="G2" s="657"/>
      <c r="H2" s="657"/>
      <c r="I2" s="657"/>
      <c r="J2" s="657"/>
      <c r="K2" s="657"/>
      <c r="L2" s="657"/>
      <c r="M2" s="657"/>
      <c r="N2" s="657"/>
      <c r="O2" s="657"/>
      <c r="P2" s="657"/>
      <c r="Q2" s="657"/>
      <c r="R2" s="657"/>
      <c r="S2" s="657"/>
      <c r="T2" s="657"/>
      <c r="U2" s="657"/>
      <c r="V2" s="657"/>
      <c r="W2" s="657"/>
      <c r="X2" s="657"/>
      <c r="Y2" s="657"/>
      <c r="Z2" s="657"/>
      <c r="AA2" s="657"/>
      <c r="AB2" s="657"/>
      <c r="AC2" s="657"/>
      <c r="AD2" s="657"/>
      <c r="AE2" s="657"/>
      <c r="AF2" s="657"/>
      <c r="AG2" s="657"/>
    </row>
    <row r="3">
      <c r="A3" s="657"/>
      <c r="B3" s="655" t="s">
        <v>9528</v>
      </c>
      <c r="C3" s="656"/>
      <c r="D3" s="656"/>
      <c r="E3" s="656"/>
      <c r="F3" s="656"/>
      <c r="G3" s="656"/>
      <c r="H3" s="656"/>
      <c r="I3" s="656"/>
      <c r="J3" s="656"/>
      <c r="K3" s="656"/>
      <c r="L3" s="656"/>
      <c r="M3" s="657"/>
      <c r="N3" s="657"/>
      <c r="O3" s="657"/>
      <c r="P3" s="657"/>
      <c r="Q3" s="657"/>
      <c r="R3" s="657"/>
      <c r="S3" s="657"/>
      <c r="T3" s="657"/>
      <c r="U3" s="657"/>
      <c r="V3" s="657"/>
      <c r="W3" s="657"/>
      <c r="X3" s="657"/>
      <c r="Y3" s="657"/>
      <c r="Z3" s="657"/>
      <c r="AA3" s="657"/>
      <c r="AB3" s="657"/>
      <c r="AC3" s="657"/>
      <c r="AD3" s="657"/>
      <c r="AE3" s="657"/>
      <c r="AF3" s="657"/>
      <c r="AG3" s="657"/>
    </row>
    <row r="4">
      <c r="A4" s="657"/>
      <c r="B4" s="654" t="s">
        <v>9530</v>
      </c>
      <c r="C4" s="657"/>
      <c r="D4" s="657"/>
      <c r="E4" s="657"/>
      <c r="F4" s="657"/>
      <c r="G4" s="657"/>
      <c r="H4" s="657"/>
      <c r="I4" s="657"/>
      <c r="J4" s="657"/>
      <c r="K4" s="657"/>
      <c r="L4" s="657"/>
      <c r="M4" s="657"/>
      <c r="N4" s="657"/>
      <c r="O4" s="657"/>
      <c r="P4" s="657"/>
      <c r="Q4" s="657"/>
      <c r="R4" s="657"/>
      <c r="S4" s="657"/>
      <c r="T4" s="657"/>
      <c r="U4" s="657"/>
      <c r="V4" s="657"/>
      <c r="W4" s="657"/>
      <c r="X4" s="657"/>
      <c r="Y4" s="657"/>
      <c r="Z4" s="657"/>
      <c r="AA4" s="657"/>
      <c r="AB4" s="657"/>
      <c r="AC4" s="657"/>
      <c r="AD4" s="657"/>
      <c r="AE4" s="657"/>
      <c r="AF4" s="657"/>
      <c r="AG4" s="657"/>
    </row>
    <row r="5">
      <c r="A5" s="657"/>
      <c r="B5" s="657"/>
      <c r="C5" s="657"/>
      <c r="D5" s="657"/>
      <c r="E5" s="657"/>
      <c r="F5" s="657"/>
      <c r="G5" s="657"/>
      <c r="H5" s="657"/>
      <c r="I5" s="657"/>
      <c r="J5" s="657"/>
      <c r="K5" s="657"/>
      <c r="L5" s="657"/>
      <c r="M5" s="657"/>
      <c r="N5" s="657"/>
      <c r="O5" s="657"/>
      <c r="P5" s="657"/>
      <c r="Q5" s="657"/>
      <c r="R5" s="657"/>
      <c r="S5" s="657"/>
      <c r="T5" s="657"/>
      <c r="U5" s="657"/>
      <c r="V5" s="657"/>
      <c r="W5" s="657"/>
      <c r="X5" s="657"/>
      <c r="Y5" s="657"/>
      <c r="Z5" s="657"/>
      <c r="AA5" s="657"/>
      <c r="AB5" s="657"/>
      <c r="AC5" s="657"/>
      <c r="AD5" s="657"/>
      <c r="AE5" s="657"/>
      <c r="AF5" s="657"/>
      <c r="AG5" s="657"/>
    </row>
    <row r="6">
      <c r="A6" s="657"/>
      <c r="B6" s="654" t="s">
        <v>9537</v>
      </c>
      <c r="C6" s="657"/>
      <c r="D6" s="657"/>
      <c r="E6" s="657"/>
      <c r="F6" s="657"/>
      <c r="G6" s="657"/>
      <c r="H6" s="657"/>
      <c r="I6" s="657"/>
      <c r="J6" s="657"/>
      <c r="K6" s="657"/>
      <c r="L6" s="657"/>
      <c r="M6" s="657"/>
      <c r="N6" s="657"/>
      <c r="O6" s="657"/>
      <c r="P6" s="657"/>
      <c r="Q6" s="657"/>
      <c r="R6" s="657"/>
      <c r="S6" s="657"/>
      <c r="T6" s="657"/>
      <c r="U6" s="657"/>
      <c r="V6" s="657"/>
      <c r="W6" s="657"/>
      <c r="X6" s="657"/>
      <c r="Y6" s="657"/>
      <c r="Z6" s="657"/>
      <c r="AA6" s="657"/>
      <c r="AB6" s="657"/>
      <c r="AC6" s="657"/>
      <c r="AD6" s="657"/>
      <c r="AE6" s="657"/>
      <c r="AF6" s="657"/>
      <c r="AG6" s="657"/>
    </row>
    <row r="7">
      <c r="A7" s="657"/>
      <c r="B7" s="657"/>
      <c r="C7" s="657"/>
      <c r="D7" s="657"/>
      <c r="E7" s="657"/>
      <c r="F7" s="657"/>
      <c r="G7" s="657"/>
      <c r="H7" s="657"/>
      <c r="I7" s="657"/>
      <c r="J7" s="657"/>
      <c r="K7" s="657"/>
      <c r="L7" s="657"/>
      <c r="M7" s="657"/>
      <c r="N7" s="657"/>
      <c r="O7" s="657"/>
      <c r="P7" s="657"/>
      <c r="Q7" s="657"/>
      <c r="R7" s="657"/>
      <c r="S7" s="657"/>
      <c r="T7" s="657"/>
      <c r="U7" s="657"/>
      <c r="V7" s="657"/>
      <c r="W7" s="657"/>
      <c r="X7" s="657"/>
      <c r="Y7" s="657"/>
      <c r="Z7" s="657"/>
      <c r="AA7" s="657"/>
      <c r="AB7" s="657"/>
      <c r="AC7" s="657"/>
      <c r="AD7" s="657"/>
      <c r="AE7" s="657"/>
      <c r="AF7" s="657"/>
      <c r="AG7" s="657"/>
    </row>
    <row r="8">
      <c r="A8" s="657"/>
      <c r="B8" s="654" t="s">
        <v>9560</v>
      </c>
      <c r="C8" s="657"/>
      <c r="D8" s="657"/>
      <c r="E8" s="657"/>
      <c r="F8" s="657"/>
      <c r="G8" s="657"/>
      <c r="H8" s="657"/>
      <c r="I8" s="657"/>
      <c r="J8" s="657"/>
      <c r="K8" s="657"/>
      <c r="L8" s="657"/>
      <c r="M8" s="657"/>
      <c r="N8" s="657"/>
      <c r="O8" s="657"/>
      <c r="P8" s="657"/>
      <c r="Q8" s="657"/>
      <c r="R8" s="657"/>
      <c r="S8" s="657"/>
      <c r="T8" s="657"/>
      <c r="U8" s="657"/>
      <c r="V8" s="657"/>
      <c r="W8" s="657"/>
      <c r="X8" s="657"/>
      <c r="Y8" s="657"/>
      <c r="Z8" s="657"/>
      <c r="AA8" s="657"/>
      <c r="AB8" s="657"/>
      <c r="AC8" s="657"/>
      <c r="AD8" s="657"/>
      <c r="AE8" s="657"/>
      <c r="AF8" s="657"/>
      <c r="AG8" s="657"/>
    </row>
    <row r="9">
      <c r="A9" s="657"/>
      <c r="B9" s="658"/>
      <c r="C9" s="657"/>
      <c r="D9" s="657"/>
      <c r="E9" s="657"/>
      <c r="F9" s="657"/>
      <c r="G9" s="657"/>
      <c r="H9" s="657"/>
      <c r="I9" s="657"/>
      <c r="J9" s="657"/>
      <c r="K9" s="657"/>
      <c r="L9" s="657"/>
      <c r="M9" s="657"/>
      <c r="N9" s="657"/>
      <c r="O9" s="657"/>
      <c r="P9" s="657"/>
      <c r="Q9" s="657"/>
      <c r="R9" s="657"/>
      <c r="S9" s="657"/>
      <c r="T9" s="657"/>
      <c r="U9" s="657"/>
      <c r="V9" s="657"/>
      <c r="W9" s="657"/>
      <c r="X9" s="657"/>
      <c r="Y9" s="657"/>
      <c r="Z9" s="657"/>
      <c r="AA9" s="657"/>
      <c r="AB9" s="657"/>
      <c r="AC9" s="657"/>
      <c r="AD9" s="657"/>
      <c r="AE9" s="657"/>
      <c r="AF9" s="657"/>
      <c r="AG9" s="657"/>
    </row>
    <row r="10">
      <c r="A10" s="657"/>
      <c r="B10" s="659"/>
      <c r="C10" s="657"/>
      <c r="D10" s="657"/>
      <c r="E10" s="657"/>
      <c r="F10" s="657"/>
      <c r="G10" s="657"/>
      <c r="H10" s="657"/>
      <c r="I10" s="657"/>
      <c r="J10" s="657"/>
      <c r="K10" s="657"/>
      <c r="L10" s="657"/>
      <c r="M10" s="657"/>
      <c r="N10" s="657"/>
      <c r="O10" s="657"/>
      <c r="P10" s="657"/>
      <c r="Q10" s="657"/>
      <c r="R10" s="657"/>
      <c r="S10" s="657"/>
      <c r="T10" s="657"/>
      <c r="U10" s="657"/>
      <c r="V10" s="657"/>
      <c r="W10" s="657"/>
      <c r="X10" s="657"/>
      <c r="Y10" s="657"/>
      <c r="Z10" s="657"/>
      <c r="AA10" s="657"/>
      <c r="AB10" s="657"/>
      <c r="AC10" s="657"/>
      <c r="AD10" s="657"/>
      <c r="AE10" s="657"/>
      <c r="AF10" s="657"/>
      <c r="AG10" s="657"/>
    </row>
    <row r="11">
      <c r="A11" s="657"/>
      <c r="B11" s="654" t="s">
        <v>9589</v>
      </c>
      <c r="C11" s="657"/>
      <c r="D11" s="657"/>
      <c r="E11" s="657"/>
      <c r="F11" s="657"/>
      <c r="G11" s="657"/>
      <c r="H11" s="657"/>
      <c r="I11" s="657"/>
      <c r="J11" s="657"/>
      <c r="K11" s="657"/>
      <c r="L11" s="657"/>
      <c r="M11" s="657"/>
      <c r="N11" s="657"/>
      <c r="O11" s="657"/>
      <c r="P11" s="657"/>
      <c r="Q11" s="657"/>
      <c r="R11" s="657"/>
      <c r="S11" s="657"/>
      <c r="T11" s="657"/>
      <c r="U11" s="657"/>
      <c r="V11" s="657"/>
      <c r="W11" s="657"/>
      <c r="X11" s="657"/>
      <c r="Y11" s="657"/>
      <c r="Z11" s="657"/>
      <c r="AA11" s="657"/>
      <c r="AB11" s="657"/>
      <c r="AC11" s="657"/>
      <c r="AD11" s="657"/>
      <c r="AE11" s="657"/>
      <c r="AF11" s="657"/>
      <c r="AG11" s="657"/>
    </row>
    <row r="12">
      <c r="A12" s="657"/>
      <c r="B12" s="654" t="s">
        <v>9597</v>
      </c>
      <c r="C12" s="657"/>
      <c r="D12" s="657"/>
      <c r="E12" s="657"/>
      <c r="F12" s="657"/>
      <c r="G12" s="657"/>
      <c r="H12" s="657"/>
      <c r="I12" s="657"/>
      <c r="J12" s="657"/>
      <c r="K12" s="657"/>
      <c r="L12" s="657"/>
      <c r="M12" s="657"/>
      <c r="N12" s="657"/>
      <c r="O12" s="657"/>
      <c r="P12" s="657"/>
      <c r="Q12" s="657"/>
      <c r="R12" s="657"/>
      <c r="S12" s="657"/>
      <c r="T12" s="657"/>
      <c r="U12" s="657"/>
      <c r="V12" s="657"/>
      <c r="W12" s="657"/>
      <c r="X12" s="657"/>
      <c r="Y12" s="657"/>
      <c r="Z12" s="657"/>
      <c r="AA12" s="657"/>
      <c r="AB12" s="657"/>
      <c r="AC12" s="657"/>
      <c r="AD12" s="657"/>
      <c r="AE12" s="657"/>
      <c r="AF12" s="657"/>
      <c r="AG12" s="657"/>
    </row>
    <row r="13">
      <c r="A13" s="657"/>
      <c r="B13" s="654" t="s">
        <v>9604</v>
      </c>
      <c r="C13" s="657"/>
      <c r="D13" s="657"/>
      <c r="E13" s="657"/>
      <c r="F13" s="657"/>
      <c r="G13" s="657"/>
      <c r="H13" s="657"/>
      <c r="I13" s="657"/>
      <c r="J13" s="657"/>
      <c r="K13" s="657"/>
      <c r="L13" s="657"/>
      <c r="M13" s="657"/>
      <c r="N13" s="657"/>
      <c r="O13" s="657"/>
      <c r="P13" s="657"/>
      <c r="Q13" s="657"/>
      <c r="R13" s="657"/>
      <c r="S13" s="657"/>
      <c r="T13" s="657"/>
      <c r="U13" s="657"/>
      <c r="V13" s="657"/>
      <c r="W13" s="657"/>
      <c r="X13" s="657"/>
      <c r="Y13" s="657"/>
      <c r="Z13" s="657"/>
      <c r="AA13" s="657"/>
      <c r="AB13" s="657"/>
      <c r="AC13" s="657"/>
      <c r="AD13" s="657"/>
      <c r="AE13" s="657"/>
      <c r="AF13" s="657"/>
      <c r="AG13" s="657"/>
    </row>
    <row r="14">
      <c r="A14" s="657"/>
      <c r="B14" s="659"/>
      <c r="C14" s="657"/>
      <c r="D14" s="657"/>
      <c r="E14" s="657"/>
      <c r="F14" s="657"/>
      <c r="G14" s="657"/>
      <c r="H14" s="657"/>
      <c r="I14" s="657"/>
      <c r="J14" s="657"/>
      <c r="K14" s="657"/>
      <c r="L14" s="657"/>
      <c r="M14" s="657"/>
      <c r="N14" s="657"/>
      <c r="O14" s="657"/>
      <c r="P14" s="657"/>
      <c r="Q14" s="657"/>
      <c r="R14" s="657"/>
      <c r="S14" s="657"/>
      <c r="T14" s="657"/>
      <c r="U14" s="657"/>
      <c r="V14" s="657"/>
      <c r="W14" s="657"/>
      <c r="X14" s="657"/>
      <c r="Y14" s="657"/>
      <c r="Z14" s="657"/>
      <c r="AA14" s="657"/>
      <c r="AB14" s="657"/>
      <c r="AC14" s="657"/>
      <c r="AD14" s="657"/>
      <c r="AE14" s="657"/>
      <c r="AF14" s="657"/>
      <c r="AG14" s="657"/>
    </row>
    <row r="15">
      <c r="A15" s="657"/>
      <c r="B15" s="654" t="s">
        <v>9612</v>
      </c>
      <c r="C15" s="657"/>
      <c r="D15" s="657"/>
      <c r="E15" s="657"/>
      <c r="F15" s="657"/>
      <c r="G15" s="657"/>
      <c r="H15" s="657"/>
      <c r="I15" s="657"/>
      <c r="J15" s="657"/>
      <c r="K15" s="657"/>
      <c r="L15" s="657"/>
      <c r="M15" s="657"/>
      <c r="N15" s="657"/>
      <c r="O15" s="657"/>
      <c r="P15" s="657"/>
      <c r="Q15" s="657"/>
      <c r="R15" s="657"/>
      <c r="S15" s="657"/>
      <c r="T15" s="657"/>
      <c r="U15" s="657"/>
      <c r="V15" s="657"/>
      <c r="W15" s="657"/>
      <c r="X15" s="657"/>
      <c r="Y15" s="657"/>
      <c r="Z15" s="657"/>
      <c r="AA15" s="657"/>
      <c r="AB15" s="657"/>
      <c r="AC15" s="657"/>
      <c r="AD15" s="657"/>
      <c r="AE15" s="657"/>
      <c r="AF15" s="657"/>
      <c r="AG15" s="657"/>
    </row>
    <row r="16">
      <c r="A16" s="657"/>
      <c r="B16" s="659"/>
      <c r="C16" s="657"/>
      <c r="D16" s="657"/>
      <c r="E16" s="657"/>
      <c r="F16" s="657"/>
      <c r="G16" s="657"/>
      <c r="H16" s="657"/>
      <c r="I16" s="657"/>
      <c r="J16" s="657"/>
      <c r="K16" s="657"/>
      <c r="L16" s="657"/>
      <c r="M16" s="657"/>
      <c r="N16" s="657"/>
      <c r="O16" s="657"/>
      <c r="P16" s="657"/>
      <c r="Q16" s="657"/>
      <c r="R16" s="657"/>
      <c r="S16" s="657"/>
      <c r="T16" s="657"/>
      <c r="U16" s="657"/>
      <c r="V16" s="657"/>
      <c r="W16" s="657"/>
      <c r="X16" s="657"/>
      <c r="Y16" s="657"/>
      <c r="Z16" s="657"/>
      <c r="AA16" s="657"/>
      <c r="AB16" s="657"/>
      <c r="AC16" s="657"/>
      <c r="AD16" s="657"/>
      <c r="AE16" s="657"/>
      <c r="AF16" s="657"/>
      <c r="AG16" s="657"/>
    </row>
    <row r="17">
      <c r="A17" s="657"/>
      <c r="B17" s="654" t="s">
        <v>9637</v>
      </c>
      <c r="C17" s="657"/>
      <c r="D17" s="657"/>
      <c r="E17" s="657"/>
      <c r="F17" s="657"/>
      <c r="G17" s="657"/>
      <c r="H17" s="657"/>
      <c r="I17" s="657"/>
      <c r="J17" s="657"/>
      <c r="K17" s="657"/>
      <c r="L17" s="657"/>
      <c r="M17" s="657"/>
      <c r="N17" s="657"/>
      <c r="O17" s="657"/>
      <c r="P17" s="657"/>
      <c r="Q17" s="657"/>
      <c r="R17" s="657"/>
      <c r="S17" s="657"/>
      <c r="T17" s="657"/>
      <c r="U17" s="657"/>
      <c r="V17" s="657"/>
      <c r="W17" s="657"/>
      <c r="X17" s="657"/>
      <c r="Y17" s="657"/>
      <c r="Z17" s="657"/>
      <c r="AA17" s="657"/>
      <c r="AB17" s="657"/>
      <c r="AC17" s="657"/>
      <c r="AD17" s="657"/>
      <c r="AE17" s="657"/>
      <c r="AF17" s="657"/>
      <c r="AG17" s="657"/>
    </row>
    <row r="18">
      <c r="A18" s="657"/>
      <c r="B18" s="659"/>
      <c r="C18" s="657"/>
      <c r="D18" s="657"/>
      <c r="E18" s="657"/>
      <c r="F18" s="657"/>
      <c r="G18" s="657"/>
      <c r="H18" s="657"/>
      <c r="I18" s="657"/>
      <c r="J18" s="657"/>
      <c r="K18" s="657"/>
      <c r="L18" s="657"/>
      <c r="M18" s="657"/>
      <c r="N18" s="657"/>
      <c r="O18" s="657"/>
      <c r="P18" s="657"/>
      <c r="Q18" s="657"/>
      <c r="R18" s="657"/>
      <c r="S18" s="657"/>
      <c r="T18" s="657"/>
      <c r="U18" s="657"/>
      <c r="V18" s="657"/>
      <c r="W18" s="657"/>
      <c r="X18" s="657"/>
      <c r="Y18" s="657"/>
      <c r="Z18" s="657"/>
      <c r="AA18" s="657"/>
      <c r="AB18" s="657"/>
      <c r="AC18" s="657"/>
      <c r="AD18" s="657"/>
      <c r="AE18" s="657"/>
      <c r="AF18" s="657"/>
      <c r="AG18" s="657"/>
    </row>
    <row r="19">
      <c r="A19" s="657"/>
      <c r="B19" s="654" t="s">
        <v>9653</v>
      </c>
      <c r="C19" s="657"/>
      <c r="D19" s="657"/>
      <c r="E19" s="657"/>
      <c r="F19" s="657"/>
      <c r="G19" s="657"/>
      <c r="H19" s="657"/>
      <c r="I19" s="657"/>
      <c r="J19" s="657"/>
      <c r="K19" s="657"/>
      <c r="L19" s="657"/>
      <c r="M19" s="657"/>
      <c r="N19" s="657"/>
      <c r="O19" s="657"/>
      <c r="P19" s="657"/>
      <c r="Q19" s="657"/>
      <c r="R19" s="657"/>
      <c r="S19" s="657"/>
      <c r="T19" s="657"/>
      <c r="U19" s="657"/>
      <c r="V19" s="657"/>
      <c r="W19" s="657"/>
      <c r="X19" s="657"/>
      <c r="Y19" s="657"/>
      <c r="Z19" s="657"/>
      <c r="AA19" s="657"/>
      <c r="AB19" s="657"/>
      <c r="AC19" s="657"/>
      <c r="AD19" s="657"/>
      <c r="AE19" s="657"/>
      <c r="AF19" s="657"/>
      <c r="AG19" s="657"/>
    </row>
    <row r="20">
      <c r="A20" s="657"/>
      <c r="B20" s="659"/>
      <c r="C20" s="657"/>
      <c r="D20" s="657"/>
      <c r="E20" s="657"/>
      <c r="F20" s="657"/>
      <c r="G20" s="657"/>
      <c r="H20" s="657"/>
      <c r="I20" s="657"/>
      <c r="J20" s="657"/>
      <c r="K20" s="657"/>
      <c r="L20" s="657"/>
      <c r="M20" s="657"/>
      <c r="N20" s="657"/>
      <c r="O20" s="657"/>
      <c r="P20" s="657"/>
      <c r="Q20" s="657"/>
      <c r="R20" s="657"/>
      <c r="S20" s="657"/>
      <c r="T20" s="657"/>
      <c r="U20" s="657"/>
      <c r="V20" s="657"/>
      <c r="W20" s="657"/>
      <c r="X20" s="657"/>
      <c r="Y20" s="657"/>
      <c r="Z20" s="657"/>
      <c r="AA20" s="657"/>
      <c r="AB20" s="657"/>
      <c r="AC20" s="657"/>
      <c r="AD20" s="657"/>
      <c r="AE20" s="657"/>
      <c r="AF20" s="657"/>
      <c r="AG20" s="657"/>
    </row>
    <row r="21">
      <c r="A21" s="657"/>
      <c r="B21" s="654" t="s">
        <v>9674</v>
      </c>
      <c r="C21" s="657"/>
      <c r="D21" s="657"/>
      <c r="E21" s="657"/>
      <c r="F21" s="657"/>
      <c r="G21" s="657"/>
      <c r="H21" s="657"/>
      <c r="I21" s="657"/>
      <c r="J21" s="657"/>
      <c r="K21" s="657"/>
      <c r="L21" s="657"/>
      <c r="M21" s="657"/>
      <c r="N21" s="657"/>
      <c r="O21" s="657"/>
      <c r="P21" s="657"/>
      <c r="Q21" s="657"/>
      <c r="R21" s="657"/>
      <c r="S21" s="657"/>
      <c r="T21" s="657"/>
      <c r="U21" s="657"/>
      <c r="V21" s="657"/>
      <c r="W21" s="657"/>
      <c r="X21" s="657"/>
      <c r="Y21" s="657"/>
      <c r="Z21" s="657"/>
      <c r="AA21" s="657"/>
      <c r="AB21" s="657"/>
      <c r="AC21" s="657"/>
      <c r="AD21" s="657"/>
      <c r="AE21" s="657"/>
      <c r="AF21" s="657"/>
      <c r="AG21" s="657"/>
    </row>
    <row r="22">
      <c r="A22" s="657"/>
      <c r="B22" s="659"/>
      <c r="C22" s="657"/>
      <c r="D22" s="657"/>
      <c r="E22" s="657"/>
      <c r="F22" s="657"/>
      <c r="G22" s="657"/>
      <c r="H22" s="657"/>
      <c r="I22" s="657"/>
      <c r="J22" s="657"/>
      <c r="K22" s="657"/>
      <c r="L22" s="657"/>
      <c r="M22" s="657"/>
      <c r="N22" s="657"/>
      <c r="O22" s="657"/>
      <c r="P22" s="657"/>
      <c r="Q22" s="657"/>
      <c r="R22" s="657"/>
      <c r="S22" s="657"/>
      <c r="T22" s="657"/>
      <c r="U22" s="657"/>
      <c r="V22" s="657"/>
      <c r="W22" s="657"/>
      <c r="X22" s="657"/>
      <c r="Y22" s="657"/>
      <c r="Z22" s="657"/>
      <c r="AA22" s="657"/>
      <c r="AB22" s="657"/>
      <c r="AC22" s="657"/>
      <c r="AD22" s="657"/>
      <c r="AE22" s="657"/>
      <c r="AF22" s="657"/>
      <c r="AG22" s="657"/>
    </row>
    <row r="23">
      <c r="A23" s="657"/>
      <c r="B23" s="654" t="s">
        <v>9688</v>
      </c>
      <c r="C23" s="657"/>
      <c r="D23" s="657"/>
      <c r="E23" s="657"/>
      <c r="F23" s="657"/>
      <c r="G23" s="657"/>
      <c r="H23" s="657"/>
      <c r="I23" s="657"/>
      <c r="J23" s="657"/>
      <c r="K23" s="657"/>
      <c r="L23" s="657"/>
      <c r="M23" s="657"/>
      <c r="N23" s="657"/>
      <c r="O23" s="657"/>
      <c r="P23" s="657"/>
      <c r="Q23" s="657"/>
      <c r="R23" s="657"/>
      <c r="S23" s="657"/>
      <c r="T23" s="657"/>
      <c r="U23" s="657"/>
      <c r="V23" s="657"/>
      <c r="W23" s="657"/>
      <c r="X23" s="657"/>
      <c r="Y23" s="657"/>
      <c r="Z23" s="657"/>
      <c r="AA23" s="657"/>
      <c r="AB23" s="657"/>
      <c r="AC23" s="657"/>
      <c r="AD23" s="657"/>
      <c r="AE23" s="657"/>
      <c r="AF23" s="657"/>
      <c r="AG23" s="657"/>
    </row>
    <row r="24">
      <c r="A24" s="657"/>
      <c r="B24" s="657"/>
      <c r="C24" s="657"/>
      <c r="D24" s="657"/>
      <c r="E24" s="657"/>
      <c r="F24" s="657"/>
      <c r="G24" s="657"/>
      <c r="H24" s="657"/>
      <c r="I24" s="657"/>
      <c r="J24" s="657"/>
      <c r="K24" s="657"/>
      <c r="L24" s="657"/>
      <c r="M24" s="657"/>
      <c r="N24" s="657"/>
      <c r="O24" s="657"/>
      <c r="P24" s="657"/>
      <c r="Q24" s="657"/>
      <c r="R24" s="657"/>
      <c r="S24" s="657"/>
      <c r="T24" s="657"/>
      <c r="U24" s="657"/>
      <c r="V24" s="657"/>
      <c r="W24" s="657"/>
      <c r="X24" s="657"/>
      <c r="Y24" s="657"/>
      <c r="Z24" s="657"/>
      <c r="AA24" s="657"/>
      <c r="AB24" s="657"/>
      <c r="AC24" s="657"/>
      <c r="AD24" s="657"/>
      <c r="AE24" s="657"/>
      <c r="AF24" s="657"/>
      <c r="AG24" s="657"/>
    </row>
    <row r="25">
      <c r="A25" s="657"/>
      <c r="B25" s="657"/>
      <c r="C25" s="654" t="s">
        <v>9704</v>
      </c>
      <c r="D25" s="654" t="s">
        <v>9705</v>
      </c>
      <c r="E25" s="654" t="s">
        <v>9706</v>
      </c>
      <c r="F25" s="657"/>
      <c r="G25" s="657"/>
      <c r="H25" s="657"/>
      <c r="I25" s="657"/>
      <c r="J25" s="654" t="s">
        <v>9704</v>
      </c>
      <c r="K25" s="654" t="s">
        <v>9705</v>
      </c>
      <c r="L25" s="654" t="s">
        <v>9706</v>
      </c>
      <c r="M25" s="657"/>
      <c r="N25" s="661"/>
      <c r="O25" s="661"/>
      <c r="P25" s="661"/>
      <c r="Q25" s="661"/>
      <c r="R25" s="661"/>
      <c r="S25" s="661"/>
      <c r="T25" s="661"/>
      <c r="U25" s="661"/>
      <c r="V25" s="661"/>
      <c r="W25" s="661"/>
      <c r="X25" s="661"/>
      <c r="Y25" s="661"/>
      <c r="Z25" s="661"/>
      <c r="AA25" s="661"/>
      <c r="AB25" s="661"/>
      <c r="AC25" s="661"/>
      <c r="AD25" s="661"/>
      <c r="AE25" s="661"/>
      <c r="AF25" s="661"/>
      <c r="AG25" s="661"/>
    </row>
    <row r="26">
      <c r="A26" s="657"/>
      <c r="B26" s="657"/>
      <c r="C26" s="657"/>
      <c r="D26" s="654" t="s">
        <v>9723</v>
      </c>
      <c r="E26" s="657"/>
      <c r="F26" s="657"/>
      <c r="G26" s="657"/>
      <c r="H26" s="657"/>
      <c r="I26" s="657"/>
      <c r="J26" s="654" t="s">
        <v>9724</v>
      </c>
      <c r="K26" s="654" t="s">
        <v>9725</v>
      </c>
      <c r="L26" s="662" t="s">
        <v>9674</v>
      </c>
      <c r="M26" s="657"/>
      <c r="N26" s="661"/>
      <c r="O26" s="661"/>
      <c r="P26" s="661"/>
      <c r="Q26" s="661"/>
      <c r="R26" s="661"/>
      <c r="S26" s="661"/>
      <c r="T26" s="661"/>
      <c r="U26" s="661"/>
      <c r="V26" s="661"/>
      <c r="W26" s="661"/>
      <c r="X26" s="661"/>
      <c r="Y26" s="661"/>
      <c r="Z26" s="661"/>
      <c r="AA26" s="661"/>
      <c r="AB26" s="661"/>
      <c r="AC26" s="661"/>
      <c r="AD26" s="661"/>
      <c r="AE26" s="661"/>
      <c r="AF26" s="661"/>
      <c r="AG26" s="661"/>
    </row>
    <row r="27">
      <c r="A27" s="664" t="s">
        <v>9674</v>
      </c>
      <c r="B27" s="657"/>
      <c r="C27" s="657"/>
      <c r="D27" s="654" t="s">
        <v>9736</v>
      </c>
      <c r="E27" s="657"/>
      <c r="F27" s="657"/>
      <c r="G27" s="657"/>
      <c r="H27" s="664" t="s">
        <v>9674</v>
      </c>
      <c r="I27" s="657"/>
      <c r="J27" s="654" t="s">
        <v>9737</v>
      </c>
      <c r="K27" s="654" t="s">
        <v>9738</v>
      </c>
      <c r="L27" s="654" t="s">
        <v>9739</v>
      </c>
      <c r="M27" s="661"/>
      <c r="N27" s="661"/>
      <c r="O27" s="661"/>
      <c r="P27" s="151" t="s">
        <v>9740</v>
      </c>
      <c r="Q27" s="661"/>
      <c r="R27" s="661"/>
      <c r="S27" s="661"/>
      <c r="T27" s="661"/>
      <c r="U27" s="661"/>
      <c r="V27" s="661"/>
      <c r="W27" s="661"/>
      <c r="X27" s="661"/>
      <c r="Y27" s="661"/>
      <c r="Z27" s="661"/>
      <c r="AA27" s="661"/>
      <c r="AB27" s="661"/>
      <c r="AC27" s="661"/>
      <c r="AD27" s="661"/>
      <c r="AE27" s="661"/>
      <c r="AF27" s="661"/>
      <c r="AG27" s="661"/>
    </row>
    <row r="28">
      <c r="A28" s="657"/>
      <c r="B28" s="657"/>
      <c r="C28" s="657"/>
      <c r="D28" s="654" t="s">
        <v>9741</v>
      </c>
      <c r="E28" s="657"/>
      <c r="F28" s="657"/>
      <c r="G28" s="657"/>
      <c r="H28" s="657"/>
      <c r="I28" s="657"/>
      <c r="J28" s="654" t="s">
        <v>9742</v>
      </c>
      <c r="K28" s="654" t="s">
        <v>9741</v>
      </c>
      <c r="L28" s="654" t="s">
        <v>9744</v>
      </c>
      <c r="M28" s="661"/>
      <c r="N28" s="661"/>
      <c r="O28" s="661"/>
      <c r="P28" s="151" t="s">
        <v>9745</v>
      </c>
      <c r="Q28" s="661"/>
      <c r="R28" s="661"/>
      <c r="S28" s="661"/>
      <c r="T28" s="661"/>
      <c r="U28" s="661"/>
      <c r="V28" s="661"/>
      <c r="W28" s="661"/>
      <c r="X28" s="661"/>
      <c r="Y28" s="661"/>
      <c r="Z28" s="661"/>
      <c r="AA28" s="661"/>
      <c r="AB28" s="661"/>
      <c r="AC28" s="661"/>
      <c r="AD28" s="661"/>
      <c r="AE28" s="661"/>
      <c r="AF28" s="661"/>
      <c r="AG28" s="661"/>
    </row>
    <row r="29">
      <c r="A29" s="657"/>
      <c r="B29" s="657"/>
      <c r="C29" s="657"/>
      <c r="D29" s="654" t="s">
        <v>9746</v>
      </c>
      <c r="E29" s="657"/>
      <c r="F29" s="657"/>
      <c r="G29" s="657"/>
      <c r="H29" s="657"/>
      <c r="I29" s="657"/>
      <c r="J29" s="654" t="s">
        <v>9747</v>
      </c>
      <c r="K29" s="654" t="s">
        <v>9748</v>
      </c>
      <c r="L29" s="654" t="s">
        <v>9749</v>
      </c>
      <c r="M29" s="661"/>
      <c r="N29" s="661"/>
      <c r="O29" s="661"/>
      <c r="P29" s="151" t="s">
        <v>430</v>
      </c>
      <c r="Q29" s="661"/>
      <c r="R29" s="661"/>
      <c r="S29" s="661"/>
      <c r="T29" s="661"/>
      <c r="U29" s="661"/>
      <c r="V29" s="661"/>
      <c r="W29" s="661"/>
      <c r="X29" s="661"/>
      <c r="Y29" s="661"/>
      <c r="Z29" s="661"/>
      <c r="AA29" s="661"/>
      <c r="AB29" s="661"/>
      <c r="AC29" s="661"/>
      <c r="AD29" s="661"/>
      <c r="AE29" s="661"/>
      <c r="AF29" s="661"/>
      <c r="AG29" s="661"/>
    </row>
    <row r="30">
      <c r="A30" s="657"/>
      <c r="B30" s="657"/>
      <c r="C30" s="657"/>
      <c r="D30" s="654" t="s">
        <v>9751</v>
      </c>
      <c r="E30" s="657"/>
      <c r="F30" s="657"/>
      <c r="G30" s="657"/>
      <c r="H30" s="657"/>
      <c r="I30" s="657"/>
      <c r="J30" s="654" t="s">
        <v>5640</v>
      </c>
      <c r="K30" s="654" t="s">
        <v>9752</v>
      </c>
      <c r="L30" s="654" t="s">
        <v>9753</v>
      </c>
      <c r="M30" s="661"/>
      <c r="N30" s="661"/>
      <c r="O30" s="661"/>
      <c r="P30" s="151" t="s">
        <v>1992</v>
      </c>
      <c r="Q30" s="661"/>
      <c r="R30" s="661"/>
      <c r="S30" s="661"/>
      <c r="T30" s="661"/>
      <c r="U30" s="661"/>
      <c r="V30" s="661"/>
      <c r="W30" s="661"/>
      <c r="X30" s="661"/>
      <c r="Y30" s="661"/>
      <c r="Z30" s="661"/>
      <c r="AA30" s="661"/>
      <c r="AB30" s="661"/>
      <c r="AC30" s="661"/>
      <c r="AD30" s="661"/>
      <c r="AE30" s="661"/>
      <c r="AF30" s="661"/>
      <c r="AG30" s="661"/>
    </row>
    <row r="31">
      <c r="A31" s="657"/>
      <c r="B31" s="657"/>
      <c r="C31" s="657"/>
      <c r="D31" s="654" t="s">
        <v>9757</v>
      </c>
      <c r="E31" s="657"/>
      <c r="F31" s="657"/>
      <c r="G31" s="657"/>
      <c r="H31" s="657"/>
      <c r="I31" s="657"/>
      <c r="J31" s="657"/>
      <c r="K31" s="654"/>
      <c r="L31" s="654" t="s">
        <v>9758</v>
      </c>
      <c r="M31" s="661"/>
      <c r="N31" s="661"/>
      <c r="O31" s="661"/>
      <c r="P31" s="151" t="s">
        <v>9759</v>
      </c>
      <c r="Q31" s="661"/>
      <c r="R31" s="661"/>
      <c r="S31" s="661"/>
      <c r="T31" s="661"/>
      <c r="U31" s="661"/>
      <c r="V31" s="661"/>
      <c r="W31" s="661"/>
      <c r="X31" s="661"/>
      <c r="Y31" s="661"/>
      <c r="Z31" s="661"/>
      <c r="AA31" s="661"/>
      <c r="AB31" s="661"/>
      <c r="AC31" s="661"/>
      <c r="AD31" s="661"/>
      <c r="AE31" s="661"/>
      <c r="AF31" s="661"/>
      <c r="AG31" s="661"/>
    </row>
    <row r="32">
      <c r="A32" s="657"/>
      <c r="B32" s="657"/>
      <c r="C32" s="657"/>
      <c r="D32" s="654" t="s">
        <v>9766</v>
      </c>
      <c r="E32" s="657"/>
      <c r="F32" s="657"/>
      <c r="G32" s="657"/>
      <c r="H32" s="657"/>
      <c r="I32" s="657"/>
      <c r="J32" s="661"/>
      <c r="K32" s="654"/>
      <c r="L32" s="654" t="s">
        <v>9772</v>
      </c>
      <c r="M32" s="661"/>
      <c r="N32" s="661"/>
      <c r="O32" s="661"/>
      <c r="P32" s="151" t="s">
        <v>9774</v>
      </c>
      <c r="Q32" s="661"/>
      <c r="R32" s="661"/>
      <c r="S32" s="661"/>
      <c r="T32" s="661"/>
      <c r="U32" s="661"/>
      <c r="V32" s="661"/>
      <c r="W32" s="661"/>
      <c r="X32" s="661"/>
      <c r="Y32" s="661"/>
      <c r="Z32" s="661"/>
      <c r="AA32" s="661"/>
      <c r="AB32" s="661"/>
      <c r="AC32" s="661"/>
      <c r="AD32" s="661"/>
      <c r="AE32" s="661"/>
      <c r="AF32" s="661"/>
      <c r="AG32" s="661"/>
    </row>
    <row r="33">
      <c r="A33" s="657"/>
      <c r="B33" s="657"/>
      <c r="C33" s="654" t="s">
        <v>9783</v>
      </c>
      <c r="D33" s="657"/>
      <c r="E33" s="657"/>
      <c r="F33" s="657"/>
      <c r="G33" s="657"/>
      <c r="H33" s="657"/>
      <c r="I33" s="657"/>
      <c r="J33" s="654"/>
      <c r="K33" s="657"/>
      <c r="L33" s="654" t="s">
        <v>2731</v>
      </c>
      <c r="M33" s="657"/>
      <c r="N33" s="661"/>
      <c r="O33" s="661"/>
      <c r="P33" s="661"/>
      <c r="Q33" s="661"/>
      <c r="R33" s="661"/>
      <c r="S33" s="661"/>
      <c r="T33" s="661"/>
      <c r="U33" s="661"/>
      <c r="V33" s="661"/>
      <c r="W33" s="661"/>
      <c r="X33" s="661"/>
      <c r="Y33" s="661"/>
      <c r="Z33" s="661"/>
      <c r="AA33" s="661"/>
      <c r="AB33" s="661"/>
      <c r="AC33" s="661"/>
      <c r="AD33" s="661"/>
      <c r="AE33" s="661"/>
      <c r="AF33" s="661"/>
      <c r="AG33" s="661"/>
    </row>
    <row r="34">
      <c r="A34" s="657"/>
      <c r="B34" s="657"/>
      <c r="C34" s="657"/>
      <c r="D34" s="654" t="s">
        <v>9747</v>
      </c>
      <c r="E34" s="657"/>
      <c r="F34" s="657"/>
      <c r="G34" s="657"/>
      <c r="H34" s="657"/>
      <c r="I34" s="657"/>
      <c r="J34" s="657"/>
      <c r="K34" s="654"/>
      <c r="L34" s="654" t="s">
        <v>9793</v>
      </c>
      <c r="M34" s="657"/>
      <c r="N34" s="661"/>
      <c r="O34" s="661"/>
      <c r="P34" s="661"/>
      <c r="Q34" s="661"/>
      <c r="R34" s="661"/>
      <c r="S34" s="661"/>
      <c r="T34" s="661"/>
      <c r="U34" s="661"/>
      <c r="V34" s="661"/>
      <c r="W34" s="661"/>
      <c r="X34" s="661"/>
      <c r="Y34" s="661"/>
      <c r="Z34" s="661"/>
      <c r="AA34" s="661"/>
      <c r="AB34" s="661"/>
      <c r="AC34" s="661"/>
      <c r="AD34" s="661"/>
      <c r="AE34" s="661"/>
      <c r="AF34" s="661"/>
      <c r="AG34" s="661"/>
    </row>
    <row r="35">
      <c r="A35" s="657"/>
      <c r="B35" s="657"/>
      <c r="C35" s="657"/>
      <c r="D35" s="654" t="s">
        <v>9800</v>
      </c>
      <c r="E35" s="657"/>
      <c r="F35" s="657"/>
      <c r="G35" s="657"/>
      <c r="H35" s="657"/>
      <c r="I35" s="657"/>
      <c r="J35" s="657"/>
      <c r="K35" s="661"/>
      <c r="L35" s="654" t="s">
        <v>2471</v>
      </c>
      <c r="M35" s="657"/>
      <c r="N35" s="661"/>
      <c r="O35" s="661"/>
      <c r="P35" s="661"/>
      <c r="Q35" s="661"/>
      <c r="R35" s="661"/>
      <c r="S35" s="661"/>
      <c r="T35" s="661"/>
      <c r="U35" s="661"/>
      <c r="V35" s="661"/>
      <c r="W35" s="661"/>
      <c r="X35" s="661"/>
      <c r="Y35" s="661"/>
      <c r="Z35" s="661"/>
      <c r="AA35" s="661"/>
      <c r="AB35" s="661"/>
      <c r="AC35" s="661"/>
      <c r="AD35" s="661"/>
      <c r="AE35" s="661"/>
      <c r="AF35" s="661"/>
      <c r="AG35" s="661"/>
    </row>
    <row r="36">
      <c r="A36" s="657"/>
      <c r="B36" s="657"/>
      <c r="C36" s="657"/>
      <c r="D36" s="657"/>
      <c r="E36" s="657"/>
      <c r="F36" s="657"/>
      <c r="G36" s="657"/>
      <c r="H36" s="657"/>
      <c r="I36" s="657"/>
      <c r="J36" s="657"/>
      <c r="K36" s="657"/>
      <c r="L36" s="657"/>
      <c r="M36" s="657"/>
      <c r="N36" s="661"/>
      <c r="O36" s="661"/>
      <c r="P36" s="661"/>
      <c r="Q36" s="661"/>
      <c r="R36" s="661"/>
      <c r="S36" s="661"/>
      <c r="T36" s="661"/>
      <c r="U36" s="661"/>
      <c r="V36" s="661"/>
      <c r="W36" s="661"/>
      <c r="X36" s="661"/>
      <c r="Y36" s="661"/>
      <c r="Z36" s="661"/>
      <c r="AA36" s="661"/>
      <c r="AB36" s="661"/>
      <c r="AC36" s="661"/>
      <c r="AD36" s="661"/>
      <c r="AE36" s="661"/>
      <c r="AF36" s="661"/>
      <c r="AG36" s="661"/>
    </row>
    <row r="37">
      <c r="A37" s="657"/>
      <c r="B37" s="657"/>
      <c r="C37" s="657"/>
      <c r="D37" s="657"/>
      <c r="E37" s="657"/>
      <c r="F37" s="657"/>
      <c r="G37" s="657"/>
      <c r="H37" s="657"/>
      <c r="I37" s="657"/>
      <c r="J37" s="657"/>
      <c r="K37" s="657"/>
      <c r="L37" s="662" t="s">
        <v>9653</v>
      </c>
      <c r="M37" s="657"/>
      <c r="N37" s="661"/>
      <c r="O37" s="661"/>
      <c r="P37" s="661"/>
      <c r="Q37" s="661"/>
      <c r="R37" s="661"/>
      <c r="S37" s="661"/>
      <c r="T37" s="661"/>
      <c r="U37" s="661"/>
      <c r="V37" s="661"/>
      <c r="W37" s="661"/>
      <c r="X37" s="661"/>
      <c r="Y37" s="661"/>
      <c r="Z37" s="661"/>
      <c r="AA37" s="661"/>
      <c r="AB37" s="661"/>
      <c r="AC37" s="661"/>
      <c r="AD37" s="661"/>
      <c r="AE37" s="661"/>
      <c r="AF37" s="661"/>
      <c r="AG37" s="661"/>
    </row>
    <row r="38">
      <c r="A38" s="657"/>
      <c r="B38" s="657"/>
      <c r="C38" s="657"/>
      <c r="D38" s="657"/>
      <c r="E38" s="657"/>
      <c r="F38" s="657"/>
      <c r="G38" s="657"/>
      <c r="H38" s="657"/>
      <c r="I38" s="657"/>
      <c r="J38" s="657"/>
      <c r="K38" s="657"/>
      <c r="L38" s="654" t="s">
        <v>9816</v>
      </c>
      <c r="M38" s="657"/>
      <c r="N38" s="661"/>
      <c r="O38" s="661"/>
      <c r="P38" s="151" t="s">
        <v>9819</v>
      </c>
      <c r="Q38" s="661"/>
      <c r="R38" s="661"/>
      <c r="S38" s="661"/>
      <c r="T38" s="661"/>
      <c r="U38" s="661"/>
      <c r="V38" s="661"/>
      <c r="W38" s="661"/>
      <c r="X38" s="661"/>
      <c r="Y38" s="661"/>
      <c r="Z38" s="661"/>
      <c r="AA38" s="661"/>
      <c r="AB38" s="661"/>
      <c r="AC38" s="661"/>
      <c r="AD38" s="661"/>
      <c r="AE38" s="661"/>
      <c r="AF38" s="661"/>
      <c r="AG38" s="661"/>
    </row>
    <row r="39">
      <c r="A39" s="664" t="s">
        <v>9653</v>
      </c>
      <c r="B39" s="657"/>
      <c r="C39" s="657"/>
      <c r="D39" s="657"/>
      <c r="E39" s="657"/>
      <c r="F39" s="657"/>
      <c r="G39" s="657"/>
      <c r="H39" s="664" t="s">
        <v>9653</v>
      </c>
      <c r="I39" s="657"/>
      <c r="J39" s="657"/>
      <c r="K39" s="657"/>
      <c r="L39" s="654" t="s">
        <v>9822</v>
      </c>
      <c r="M39" s="657"/>
      <c r="N39" s="661"/>
      <c r="O39" s="661"/>
      <c r="P39" s="151" t="s">
        <v>9824</v>
      </c>
      <c r="Q39" s="661"/>
      <c r="R39" s="661"/>
      <c r="S39" s="661"/>
      <c r="T39" s="661"/>
      <c r="U39" s="661"/>
      <c r="V39" s="661"/>
      <c r="W39" s="661"/>
      <c r="X39" s="661"/>
      <c r="Y39" s="661"/>
      <c r="Z39" s="661"/>
      <c r="AA39" s="661"/>
      <c r="AB39" s="661"/>
      <c r="AC39" s="661"/>
      <c r="AD39" s="661"/>
      <c r="AE39" s="661"/>
      <c r="AF39" s="661"/>
      <c r="AG39" s="661"/>
    </row>
    <row r="40">
      <c r="A40" s="664" t="s">
        <v>9828</v>
      </c>
      <c r="B40" s="657"/>
      <c r="C40" s="657"/>
      <c r="D40" s="657"/>
      <c r="E40" s="657"/>
      <c r="F40" s="657"/>
      <c r="G40" s="657"/>
      <c r="H40" s="664" t="s">
        <v>9828</v>
      </c>
      <c r="I40" s="657"/>
      <c r="J40" s="657"/>
      <c r="K40" s="657"/>
      <c r="L40" s="654" t="s">
        <v>9829</v>
      </c>
      <c r="M40" s="657"/>
      <c r="N40" s="661"/>
      <c r="O40" s="661"/>
      <c r="P40" s="151" t="s">
        <v>9830</v>
      </c>
      <c r="Q40" s="661"/>
      <c r="R40" s="661"/>
      <c r="S40" s="661"/>
      <c r="T40" s="661"/>
      <c r="U40" s="661"/>
      <c r="V40" s="661"/>
      <c r="W40" s="661"/>
      <c r="X40" s="661"/>
      <c r="Y40" s="661"/>
      <c r="Z40" s="661"/>
      <c r="AA40" s="661"/>
      <c r="AB40" s="661"/>
      <c r="AC40" s="661"/>
      <c r="AD40" s="661"/>
      <c r="AE40" s="661"/>
      <c r="AF40" s="661"/>
      <c r="AG40" s="661"/>
    </row>
    <row r="41">
      <c r="A41" s="657"/>
      <c r="B41" s="657"/>
      <c r="C41" s="657"/>
      <c r="D41" s="657"/>
      <c r="E41" s="657"/>
      <c r="F41" s="657"/>
      <c r="G41" s="657"/>
      <c r="H41" s="657"/>
      <c r="I41" s="657"/>
      <c r="J41" s="657"/>
      <c r="K41" s="657"/>
      <c r="L41" s="657"/>
      <c r="M41" s="657"/>
      <c r="N41" s="661"/>
      <c r="O41" s="661"/>
      <c r="P41" s="151" t="s">
        <v>9841</v>
      </c>
      <c r="Q41" s="661"/>
      <c r="R41" s="661"/>
      <c r="S41" s="661"/>
      <c r="T41" s="661"/>
      <c r="U41" s="661"/>
      <c r="V41" s="661"/>
      <c r="W41" s="661"/>
      <c r="X41" s="661"/>
      <c r="Y41" s="661"/>
      <c r="Z41" s="661"/>
      <c r="AA41" s="661"/>
      <c r="AB41" s="661"/>
      <c r="AC41" s="661"/>
      <c r="AD41" s="661"/>
      <c r="AE41" s="661"/>
      <c r="AF41" s="661"/>
      <c r="AG41" s="661"/>
    </row>
    <row r="42">
      <c r="A42" s="657"/>
      <c r="B42" s="657"/>
      <c r="C42" s="657"/>
      <c r="D42" s="657"/>
      <c r="E42" s="657"/>
      <c r="F42" s="657"/>
      <c r="G42" s="657"/>
      <c r="H42" s="661"/>
      <c r="I42" s="661"/>
      <c r="J42" s="657"/>
      <c r="K42" s="661"/>
      <c r="L42" s="661"/>
      <c r="M42" s="661"/>
      <c r="N42" s="661"/>
      <c r="O42" s="661"/>
      <c r="P42" s="151" t="s">
        <v>9850</v>
      </c>
      <c r="Q42" s="661"/>
      <c r="R42" s="661"/>
      <c r="S42" s="661"/>
      <c r="T42" s="661"/>
      <c r="U42" s="661"/>
      <c r="V42" s="661"/>
      <c r="W42" s="661"/>
      <c r="X42" s="661"/>
      <c r="Y42" s="661"/>
      <c r="Z42" s="661"/>
      <c r="AA42" s="661"/>
      <c r="AB42" s="661"/>
      <c r="AC42" s="661"/>
      <c r="AD42" s="661"/>
      <c r="AE42" s="661"/>
      <c r="AF42" s="661"/>
      <c r="AG42" s="661"/>
    </row>
    <row r="43">
      <c r="A43" s="657"/>
      <c r="B43" s="657"/>
      <c r="C43" s="657"/>
      <c r="D43" s="657"/>
      <c r="E43" s="657"/>
      <c r="F43" s="657"/>
      <c r="G43" s="657"/>
      <c r="H43" s="661"/>
      <c r="I43" s="661"/>
      <c r="J43" s="657"/>
      <c r="K43" s="661"/>
      <c r="L43" s="661"/>
      <c r="M43" s="661"/>
      <c r="N43" s="661"/>
      <c r="O43" s="661"/>
      <c r="P43" s="151" t="s">
        <v>5365</v>
      </c>
      <c r="Q43" s="661"/>
      <c r="R43" s="661"/>
      <c r="S43" s="661"/>
      <c r="T43" s="661"/>
      <c r="U43" s="661"/>
      <c r="V43" s="661"/>
      <c r="W43" s="661"/>
      <c r="X43" s="661"/>
      <c r="Y43" s="661"/>
      <c r="Z43" s="661"/>
      <c r="AA43" s="661"/>
      <c r="AB43" s="661"/>
      <c r="AC43" s="661"/>
      <c r="AD43" s="661"/>
      <c r="AE43" s="661"/>
      <c r="AF43" s="661"/>
      <c r="AG43" s="661"/>
    </row>
    <row r="44">
      <c r="A44" s="654" t="s">
        <v>9867</v>
      </c>
      <c r="B44" s="657"/>
      <c r="C44" s="657"/>
      <c r="D44" s="657"/>
      <c r="E44" s="657"/>
      <c r="F44" s="657"/>
      <c r="G44" s="657"/>
      <c r="H44" s="661"/>
      <c r="I44" s="661"/>
      <c r="J44" s="657"/>
      <c r="K44" s="661"/>
      <c r="L44" s="664" t="s">
        <v>9828</v>
      </c>
      <c r="M44" s="661"/>
      <c r="N44" s="661"/>
      <c r="O44" s="661"/>
      <c r="P44" s="661"/>
      <c r="Q44" s="661"/>
      <c r="R44" s="661"/>
      <c r="S44" s="661"/>
      <c r="T44" s="661"/>
      <c r="U44" s="661"/>
      <c r="V44" s="661"/>
      <c r="W44" s="661"/>
      <c r="X44" s="661"/>
      <c r="Y44" s="661"/>
      <c r="Z44" s="661"/>
      <c r="AA44" s="661"/>
      <c r="AB44" s="661"/>
      <c r="AC44" s="661"/>
      <c r="AD44" s="661"/>
      <c r="AE44" s="661"/>
      <c r="AF44" s="661"/>
      <c r="AG44" s="661"/>
    </row>
    <row r="45">
      <c r="A45" s="657"/>
      <c r="B45" s="657"/>
      <c r="C45" s="657"/>
      <c r="D45" s="657"/>
      <c r="E45" s="657"/>
      <c r="F45" s="657"/>
      <c r="G45" s="657"/>
      <c r="H45" s="661"/>
      <c r="I45" s="661"/>
      <c r="J45" s="657"/>
      <c r="K45" s="661"/>
      <c r="L45" s="661"/>
      <c r="M45" s="661"/>
      <c r="N45" s="661"/>
      <c r="O45" s="661"/>
      <c r="P45" s="151" t="s">
        <v>9877</v>
      </c>
      <c r="Q45" s="661"/>
      <c r="R45" s="661"/>
      <c r="S45" s="661"/>
      <c r="T45" s="661"/>
      <c r="U45" s="661"/>
      <c r="V45" s="661"/>
      <c r="W45" s="661"/>
      <c r="X45" s="661"/>
      <c r="Y45" s="661"/>
      <c r="Z45" s="661"/>
      <c r="AA45" s="661"/>
      <c r="AB45" s="661"/>
      <c r="AC45" s="661"/>
      <c r="AD45" s="661"/>
      <c r="AE45" s="661"/>
      <c r="AF45" s="661"/>
      <c r="AG45" s="661"/>
    </row>
    <row r="46">
      <c r="A46" s="657"/>
      <c r="B46" s="654" t="s">
        <v>9879</v>
      </c>
      <c r="C46" s="657"/>
      <c r="D46" s="657"/>
      <c r="E46" s="657"/>
      <c r="F46" s="657"/>
      <c r="G46" s="657"/>
      <c r="H46" s="661"/>
      <c r="I46" s="661"/>
      <c r="J46" s="657"/>
      <c r="K46" s="661"/>
      <c r="L46" s="661"/>
      <c r="M46" s="661"/>
      <c r="N46" s="661"/>
      <c r="O46" s="661"/>
      <c r="P46" s="151" t="s">
        <v>9881</v>
      </c>
      <c r="Q46" s="661"/>
      <c r="R46" s="661"/>
      <c r="S46" s="661"/>
      <c r="T46" s="661"/>
      <c r="U46" s="661"/>
      <c r="V46" s="661"/>
      <c r="W46" s="661"/>
      <c r="X46" s="661"/>
      <c r="Y46" s="661"/>
      <c r="Z46" s="661"/>
      <c r="AA46" s="661"/>
      <c r="AB46" s="661"/>
      <c r="AC46" s="661"/>
      <c r="AD46" s="661"/>
      <c r="AE46" s="661"/>
      <c r="AF46" s="661"/>
      <c r="AG46" s="661"/>
    </row>
    <row r="47">
      <c r="A47" s="657"/>
      <c r="B47" s="654" t="s">
        <v>9890</v>
      </c>
      <c r="C47" s="657"/>
      <c r="D47" s="657"/>
      <c r="E47" s="657"/>
      <c r="F47" s="657"/>
      <c r="G47" s="657"/>
      <c r="H47" s="661"/>
      <c r="I47" s="661"/>
      <c r="J47" s="657"/>
      <c r="K47" s="661"/>
      <c r="L47" s="661"/>
      <c r="M47" s="661"/>
      <c r="N47" s="661"/>
      <c r="O47" s="661"/>
      <c r="P47" s="151" t="s">
        <v>9895</v>
      </c>
      <c r="Q47" s="661"/>
      <c r="R47" s="661"/>
      <c r="S47" s="661"/>
      <c r="T47" s="661"/>
      <c r="U47" s="661"/>
      <c r="V47" s="661"/>
      <c r="W47" s="661"/>
      <c r="X47" s="661"/>
      <c r="Y47" s="661"/>
      <c r="Z47" s="661"/>
      <c r="AA47" s="661"/>
      <c r="AB47" s="661"/>
      <c r="AC47" s="661"/>
      <c r="AD47" s="661"/>
      <c r="AE47" s="661"/>
      <c r="AF47" s="661"/>
      <c r="AG47" s="661"/>
    </row>
    <row r="48">
      <c r="A48" s="657"/>
      <c r="B48" s="654" t="s">
        <v>9905</v>
      </c>
      <c r="C48" s="657"/>
      <c r="D48" s="657"/>
      <c r="E48" s="657"/>
      <c r="F48" s="657"/>
      <c r="G48" s="657"/>
      <c r="H48" s="661"/>
      <c r="I48" s="661"/>
      <c r="J48" s="657"/>
      <c r="K48" s="661"/>
      <c r="L48" s="661"/>
      <c r="M48" s="661"/>
      <c r="N48" s="661"/>
      <c r="O48" s="661"/>
      <c r="P48" s="151" t="s">
        <v>9911</v>
      </c>
      <c r="Q48" s="661"/>
      <c r="R48" s="661"/>
      <c r="S48" s="661"/>
      <c r="T48" s="661"/>
      <c r="U48" s="661"/>
      <c r="V48" s="661"/>
      <c r="W48" s="661"/>
      <c r="X48" s="661"/>
      <c r="Y48" s="661"/>
      <c r="Z48" s="661"/>
      <c r="AA48" s="661"/>
      <c r="AB48" s="661"/>
      <c r="AC48" s="661"/>
      <c r="AD48" s="661"/>
      <c r="AE48" s="661"/>
      <c r="AF48" s="661"/>
      <c r="AG48" s="661"/>
    </row>
    <row r="49">
      <c r="A49" s="657"/>
      <c r="B49" s="654" t="s">
        <v>9923</v>
      </c>
      <c r="C49" s="657"/>
      <c r="D49" s="657"/>
      <c r="E49" s="657"/>
      <c r="F49" s="657"/>
      <c r="G49" s="657"/>
      <c r="H49" s="661"/>
      <c r="I49" s="661"/>
      <c r="J49" s="657"/>
      <c r="K49" s="661"/>
      <c r="L49" s="661"/>
      <c r="M49" s="661"/>
      <c r="N49" s="661"/>
      <c r="O49" s="661"/>
      <c r="P49" s="151" t="s">
        <v>9925</v>
      </c>
      <c r="Q49" s="661"/>
      <c r="R49" s="661"/>
      <c r="S49" s="661"/>
      <c r="T49" s="661"/>
      <c r="U49" s="661"/>
      <c r="V49" s="661"/>
      <c r="W49" s="661"/>
      <c r="X49" s="661"/>
      <c r="Y49" s="661"/>
      <c r="Z49" s="661"/>
      <c r="AA49" s="661"/>
      <c r="AB49" s="661"/>
      <c r="AC49" s="661"/>
      <c r="AD49" s="661"/>
      <c r="AE49" s="661"/>
      <c r="AF49" s="661"/>
      <c r="AG49" s="661"/>
    </row>
    <row r="50">
      <c r="A50" s="657"/>
      <c r="B50" s="654" t="s">
        <v>9930</v>
      </c>
      <c r="C50" s="657"/>
      <c r="D50" s="657"/>
      <c r="E50" s="657"/>
      <c r="F50" s="657"/>
      <c r="G50" s="657"/>
      <c r="H50" s="661"/>
      <c r="I50" s="661"/>
      <c r="J50" s="657"/>
      <c r="K50" s="661"/>
      <c r="L50" s="661"/>
      <c r="M50" s="661"/>
      <c r="N50" s="661"/>
      <c r="O50" s="661"/>
      <c r="P50" s="151" t="s">
        <v>9933</v>
      </c>
      <c r="Q50" s="661"/>
      <c r="R50" s="661"/>
      <c r="S50" s="661"/>
      <c r="T50" s="661"/>
      <c r="U50" s="661"/>
      <c r="V50" s="661"/>
      <c r="W50" s="661"/>
      <c r="X50" s="661"/>
      <c r="Y50" s="661"/>
      <c r="Z50" s="661"/>
      <c r="AA50" s="661"/>
      <c r="AB50" s="661"/>
      <c r="AC50" s="661"/>
      <c r="AD50" s="661"/>
      <c r="AE50" s="661"/>
      <c r="AF50" s="661"/>
      <c r="AG50" s="661"/>
    </row>
    <row r="51">
      <c r="A51" s="657"/>
      <c r="B51" s="654" t="s">
        <v>9937</v>
      </c>
      <c r="C51" s="657"/>
      <c r="D51" s="657"/>
      <c r="E51" s="657"/>
      <c r="F51" s="657"/>
      <c r="G51" s="657"/>
      <c r="H51" s="661"/>
      <c r="I51" s="661"/>
      <c r="J51" s="657"/>
      <c r="K51" s="661"/>
      <c r="L51" s="661"/>
      <c r="M51" s="661"/>
      <c r="N51" s="661"/>
      <c r="O51" s="661"/>
      <c r="P51" s="151" t="s">
        <v>5365</v>
      </c>
      <c r="Q51" s="661"/>
      <c r="R51" s="661"/>
      <c r="S51" s="661"/>
      <c r="T51" s="661"/>
      <c r="U51" s="661"/>
      <c r="V51" s="661"/>
      <c r="W51" s="661"/>
      <c r="X51" s="661"/>
      <c r="Y51" s="661"/>
      <c r="Z51" s="661"/>
      <c r="AA51" s="661"/>
      <c r="AB51" s="661"/>
      <c r="AC51" s="661"/>
      <c r="AD51" s="661"/>
      <c r="AE51" s="661"/>
      <c r="AF51" s="661"/>
      <c r="AG51" s="661"/>
    </row>
    <row r="52">
      <c r="A52" s="657"/>
      <c r="B52" s="654" t="s">
        <v>5365</v>
      </c>
      <c r="C52" s="657"/>
      <c r="D52" s="657"/>
      <c r="E52" s="657"/>
      <c r="F52" s="657"/>
      <c r="G52" s="657"/>
      <c r="H52" s="661"/>
      <c r="I52" s="661"/>
      <c r="J52" s="657"/>
      <c r="K52" s="661"/>
      <c r="L52" s="661"/>
      <c r="M52" s="661"/>
      <c r="N52" s="661"/>
      <c r="O52" s="661"/>
      <c r="P52" s="661"/>
      <c r="Q52" s="661"/>
      <c r="R52" s="661"/>
      <c r="S52" s="661"/>
      <c r="T52" s="661"/>
      <c r="U52" s="661"/>
      <c r="V52" s="661"/>
      <c r="W52" s="661"/>
      <c r="X52" s="661"/>
      <c r="Y52" s="661"/>
      <c r="Z52" s="661"/>
      <c r="AA52" s="661"/>
      <c r="AB52" s="661"/>
      <c r="AC52" s="661"/>
      <c r="AD52" s="661"/>
      <c r="AE52" s="661"/>
      <c r="AF52" s="661"/>
      <c r="AG52" s="661"/>
    </row>
    <row r="53">
      <c r="A53" s="657"/>
      <c r="B53" s="657"/>
      <c r="C53" s="657"/>
      <c r="D53" s="657"/>
      <c r="E53" s="657"/>
      <c r="F53" s="657"/>
      <c r="G53" s="657"/>
      <c r="H53" s="661"/>
      <c r="I53" s="661"/>
      <c r="J53" s="657"/>
      <c r="K53" s="661"/>
      <c r="L53" s="661"/>
      <c r="M53" s="661"/>
      <c r="N53" s="661"/>
      <c r="O53" s="661"/>
      <c r="P53" s="661"/>
      <c r="Q53" s="661"/>
      <c r="R53" s="661"/>
      <c r="S53" s="661"/>
      <c r="T53" s="661"/>
      <c r="U53" s="661"/>
      <c r="V53" s="661"/>
      <c r="W53" s="661"/>
      <c r="X53" s="661"/>
      <c r="Y53" s="661"/>
      <c r="Z53" s="661"/>
      <c r="AA53" s="661"/>
      <c r="AB53" s="661"/>
      <c r="AC53" s="661"/>
      <c r="AD53" s="661"/>
      <c r="AE53" s="661"/>
      <c r="AF53" s="661"/>
      <c r="AG53" s="661"/>
    </row>
    <row r="54">
      <c r="A54" s="657"/>
      <c r="B54" s="657"/>
      <c r="C54" s="657"/>
      <c r="D54" s="657"/>
      <c r="E54" s="657"/>
      <c r="F54" s="657"/>
      <c r="G54" s="657"/>
      <c r="H54" s="661"/>
      <c r="I54" s="661"/>
      <c r="J54" s="657"/>
      <c r="K54" s="661"/>
      <c r="L54" s="661"/>
      <c r="M54" s="661"/>
      <c r="N54" s="661"/>
      <c r="O54" s="661"/>
      <c r="P54" s="661"/>
      <c r="Q54" s="661"/>
      <c r="R54" s="661"/>
      <c r="S54" s="661"/>
      <c r="T54" s="661"/>
      <c r="U54" s="661"/>
      <c r="V54" s="661"/>
      <c r="W54" s="661"/>
      <c r="X54" s="661"/>
      <c r="Y54" s="661"/>
      <c r="Z54" s="661"/>
      <c r="AA54" s="661"/>
      <c r="AB54" s="661"/>
      <c r="AC54" s="661"/>
      <c r="AD54" s="661"/>
      <c r="AE54" s="661"/>
      <c r="AF54" s="661"/>
      <c r="AG54" s="661"/>
    </row>
    <row r="55">
      <c r="A55" s="657"/>
      <c r="B55" s="657"/>
      <c r="C55" s="657"/>
      <c r="D55" s="657"/>
      <c r="E55" s="657"/>
      <c r="F55" s="657"/>
      <c r="G55" s="657"/>
      <c r="H55" s="661"/>
      <c r="I55" s="661"/>
      <c r="J55" s="657"/>
      <c r="K55" s="661"/>
      <c r="L55" s="661"/>
      <c r="M55" s="661"/>
      <c r="N55" s="661"/>
      <c r="O55" s="661"/>
      <c r="P55" s="661"/>
      <c r="Q55" s="661"/>
      <c r="R55" s="661"/>
      <c r="S55" s="661"/>
      <c r="T55" s="661"/>
      <c r="U55" s="661"/>
      <c r="V55" s="661"/>
      <c r="W55" s="661"/>
      <c r="X55" s="661"/>
      <c r="Y55" s="661"/>
      <c r="Z55" s="661"/>
      <c r="AA55" s="661"/>
      <c r="AB55" s="661"/>
      <c r="AC55" s="661"/>
      <c r="AD55" s="661"/>
      <c r="AE55" s="661"/>
      <c r="AF55" s="661"/>
      <c r="AG55" s="661"/>
    </row>
    <row r="56">
      <c r="A56" s="657"/>
      <c r="B56" s="657"/>
      <c r="C56" s="657"/>
      <c r="D56" s="657"/>
      <c r="E56" s="657"/>
      <c r="F56" s="657"/>
      <c r="G56" s="657"/>
      <c r="H56" s="661"/>
      <c r="I56" s="661"/>
      <c r="J56" s="657"/>
      <c r="K56" s="661"/>
      <c r="L56" s="661"/>
      <c r="M56" s="661"/>
      <c r="N56" s="661"/>
      <c r="O56" s="661"/>
      <c r="P56" s="661"/>
      <c r="Q56" s="661"/>
      <c r="R56" s="661"/>
      <c r="S56" s="661"/>
      <c r="T56" s="661"/>
      <c r="U56" s="661"/>
      <c r="V56" s="661"/>
      <c r="W56" s="661"/>
      <c r="X56" s="661"/>
      <c r="Y56" s="661"/>
      <c r="Z56" s="661"/>
      <c r="AA56" s="661"/>
      <c r="AB56" s="661"/>
      <c r="AC56" s="661"/>
      <c r="AD56" s="661"/>
      <c r="AE56" s="661"/>
      <c r="AF56" s="661"/>
      <c r="AG56" s="661"/>
    </row>
    <row r="57">
      <c r="A57" s="657"/>
      <c r="B57" s="657"/>
      <c r="C57" s="657"/>
      <c r="D57" s="657"/>
      <c r="E57" s="657"/>
      <c r="F57" s="657"/>
      <c r="G57" s="657"/>
      <c r="H57" s="661"/>
      <c r="I57" s="661"/>
      <c r="J57" s="657"/>
      <c r="K57" s="661"/>
      <c r="L57" s="661"/>
      <c r="M57" s="661"/>
      <c r="N57" s="661"/>
      <c r="O57" s="661"/>
      <c r="P57" s="661"/>
      <c r="Q57" s="661"/>
      <c r="R57" s="661"/>
      <c r="S57" s="661"/>
      <c r="T57" s="661"/>
      <c r="U57" s="661"/>
      <c r="V57" s="661"/>
      <c r="W57" s="661"/>
      <c r="X57" s="661"/>
      <c r="Y57" s="661"/>
      <c r="Z57" s="661"/>
      <c r="AA57" s="661"/>
      <c r="AB57" s="661"/>
      <c r="AC57" s="661"/>
      <c r="AD57" s="661"/>
      <c r="AE57" s="661"/>
      <c r="AF57" s="661"/>
      <c r="AG57" s="661"/>
    </row>
    <row r="58">
      <c r="A58" s="657"/>
      <c r="B58" s="657"/>
      <c r="C58" s="657"/>
      <c r="D58" s="657"/>
      <c r="E58" s="657"/>
      <c r="F58" s="657"/>
      <c r="G58" s="657"/>
      <c r="H58" s="661"/>
      <c r="I58" s="661"/>
      <c r="J58" s="657"/>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row>
    <row r="59">
      <c r="A59" s="657"/>
      <c r="B59" s="657"/>
      <c r="C59" s="657"/>
      <c r="D59" s="657"/>
      <c r="E59" s="657"/>
      <c r="F59" s="657"/>
      <c r="G59" s="657"/>
      <c r="H59" s="661"/>
      <c r="I59" s="661"/>
      <c r="J59" s="657"/>
      <c r="K59" s="661"/>
      <c r="L59" s="661"/>
      <c r="M59" s="661"/>
      <c r="N59" s="661"/>
      <c r="O59" s="661"/>
      <c r="P59" s="661"/>
      <c r="Q59" s="661"/>
      <c r="R59" s="661"/>
      <c r="S59" s="661"/>
      <c r="T59" s="661"/>
      <c r="U59" s="661"/>
      <c r="V59" s="661"/>
      <c r="W59" s="661"/>
      <c r="X59" s="661"/>
      <c r="Y59" s="661"/>
      <c r="Z59" s="661"/>
      <c r="AA59" s="661"/>
      <c r="AB59" s="661"/>
      <c r="AC59" s="661"/>
      <c r="AD59" s="661"/>
      <c r="AE59" s="661"/>
      <c r="AF59" s="661"/>
      <c r="AG59" s="661"/>
    </row>
    <row r="60">
      <c r="A60" s="657"/>
      <c r="B60" s="657"/>
      <c r="C60" s="657"/>
      <c r="D60" s="657"/>
      <c r="E60" s="657"/>
      <c r="F60" s="657"/>
      <c r="G60" s="657"/>
      <c r="H60" s="661"/>
      <c r="I60" s="661"/>
      <c r="J60" s="657"/>
      <c r="K60" s="661"/>
      <c r="L60" s="661"/>
      <c r="M60" s="661"/>
      <c r="N60" s="661"/>
      <c r="O60" s="661"/>
      <c r="P60" s="661"/>
      <c r="Q60" s="661"/>
      <c r="R60" s="661"/>
      <c r="S60" s="661"/>
      <c r="T60" s="661"/>
      <c r="U60" s="661"/>
      <c r="V60" s="661"/>
      <c r="W60" s="661"/>
      <c r="X60" s="661"/>
      <c r="Y60" s="661"/>
      <c r="Z60" s="661"/>
      <c r="AA60" s="661"/>
      <c r="AB60" s="661"/>
      <c r="AC60" s="661"/>
      <c r="AD60" s="661"/>
      <c r="AE60" s="661"/>
      <c r="AF60" s="661"/>
      <c r="AG60" s="661"/>
    </row>
    <row r="61">
      <c r="A61" s="657"/>
      <c r="B61" s="657"/>
      <c r="C61" s="657"/>
      <c r="D61" s="657"/>
      <c r="E61" s="657"/>
      <c r="F61" s="657"/>
      <c r="G61" s="657"/>
      <c r="H61" s="661"/>
      <c r="I61" s="661"/>
      <c r="J61" s="657"/>
      <c r="K61" s="661"/>
      <c r="L61" s="661"/>
      <c r="M61" s="661"/>
      <c r="N61" s="661"/>
      <c r="O61" s="661"/>
      <c r="P61" s="661"/>
      <c r="Q61" s="661"/>
      <c r="R61" s="661"/>
      <c r="S61" s="661"/>
      <c r="T61" s="661"/>
      <c r="U61" s="661"/>
      <c r="V61" s="661"/>
      <c r="W61" s="661"/>
      <c r="X61" s="661"/>
      <c r="Y61" s="661"/>
      <c r="Z61" s="661"/>
      <c r="AA61" s="661"/>
      <c r="AB61" s="661"/>
      <c r="AC61" s="661"/>
      <c r="AD61" s="661"/>
      <c r="AE61" s="661"/>
      <c r="AF61" s="661"/>
      <c r="AG61" s="661"/>
    </row>
    <row r="62">
      <c r="A62" s="657"/>
      <c r="B62" s="657"/>
      <c r="C62" s="657"/>
      <c r="D62" s="657"/>
      <c r="E62" s="657"/>
      <c r="F62" s="657"/>
      <c r="G62" s="657"/>
      <c r="H62" s="661"/>
      <c r="I62" s="661"/>
      <c r="J62" s="657"/>
      <c r="K62" s="661"/>
      <c r="L62" s="661"/>
      <c r="M62" s="661"/>
      <c r="N62" s="661"/>
      <c r="O62" s="661"/>
      <c r="P62" s="661"/>
      <c r="Q62" s="661"/>
      <c r="R62" s="661"/>
      <c r="S62" s="661"/>
      <c r="T62" s="661"/>
      <c r="U62" s="661"/>
      <c r="V62" s="661"/>
      <c r="W62" s="661"/>
      <c r="X62" s="661"/>
      <c r="Y62" s="661"/>
      <c r="Z62" s="661"/>
      <c r="AA62" s="661"/>
      <c r="AB62" s="661"/>
      <c r="AC62" s="661"/>
      <c r="AD62" s="661"/>
      <c r="AE62" s="661"/>
      <c r="AF62" s="661"/>
      <c r="AG62" s="661"/>
    </row>
    <row r="63">
      <c r="A63" s="657"/>
      <c r="B63" s="657"/>
      <c r="C63" s="657"/>
      <c r="D63" s="657"/>
      <c r="E63" s="657"/>
      <c r="F63" s="657"/>
      <c r="G63" s="657"/>
      <c r="H63" s="661"/>
      <c r="I63" s="661"/>
      <c r="J63" s="657"/>
      <c r="K63" s="661"/>
      <c r="L63" s="661"/>
      <c r="M63" s="661"/>
      <c r="N63" s="661"/>
      <c r="O63" s="661"/>
      <c r="P63" s="661"/>
      <c r="Q63" s="661"/>
      <c r="R63" s="661"/>
      <c r="S63" s="661"/>
      <c r="T63" s="661"/>
      <c r="U63" s="661"/>
      <c r="V63" s="661"/>
      <c r="W63" s="661"/>
      <c r="X63" s="661"/>
      <c r="Y63" s="661"/>
      <c r="Z63" s="661"/>
      <c r="AA63" s="661"/>
      <c r="AB63" s="661"/>
      <c r="AC63" s="661"/>
      <c r="AD63" s="661"/>
      <c r="AE63" s="661"/>
      <c r="AF63" s="661"/>
      <c r="AG63" s="661"/>
    </row>
    <row r="64">
      <c r="A64" s="657"/>
      <c r="B64" s="657"/>
      <c r="C64" s="657"/>
      <c r="D64" s="657"/>
      <c r="E64" s="657"/>
      <c r="F64" s="657"/>
      <c r="G64" s="657"/>
      <c r="H64" s="661"/>
      <c r="I64" s="661"/>
      <c r="J64" s="657"/>
      <c r="K64" s="661"/>
      <c r="L64" s="661"/>
      <c r="M64" s="661"/>
      <c r="N64" s="661"/>
      <c r="O64" s="661"/>
      <c r="P64" s="661"/>
      <c r="Q64" s="661"/>
      <c r="R64" s="661"/>
      <c r="S64" s="661"/>
      <c r="T64" s="661"/>
      <c r="U64" s="661"/>
      <c r="V64" s="661"/>
      <c r="W64" s="661"/>
      <c r="X64" s="661"/>
      <c r="Y64" s="661"/>
      <c r="Z64" s="661"/>
      <c r="AA64" s="661"/>
      <c r="AB64" s="661"/>
      <c r="AC64" s="661"/>
      <c r="AD64" s="661"/>
      <c r="AE64" s="661"/>
      <c r="AF64" s="661"/>
      <c r="AG64" s="661"/>
    </row>
    <row r="65">
      <c r="A65" s="657"/>
      <c r="B65" s="657"/>
      <c r="C65" s="657"/>
      <c r="D65" s="657"/>
      <c r="E65" s="657"/>
      <c r="F65" s="657"/>
      <c r="G65" s="657"/>
      <c r="H65" s="661"/>
      <c r="I65" s="661"/>
      <c r="J65" s="657"/>
      <c r="K65" s="661"/>
      <c r="L65" s="661"/>
      <c r="M65" s="661"/>
      <c r="N65" s="661"/>
      <c r="O65" s="661"/>
      <c r="P65" s="661"/>
      <c r="Q65" s="661"/>
      <c r="R65" s="661"/>
      <c r="S65" s="661"/>
      <c r="T65" s="661"/>
      <c r="U65" s="661"/>
      <c r="V65" s="661"/>
      <c r="W65" s="661"/>
      <c r="X65" s="661"/>
      <c r="Y65" s="661"/>
      <c r="Z65" s="661"/>
      <c r="AA65" s="661"/>
      <c r="AB65" s="661"/>
      <c r="AC65" s="661"/>
      <c r="AD65" s="661"/>
      <c r="AE65" s="661"/>
      <c r="AF65" s="661"/>
      <c r="AG65" s="661"/>
    </row>
    <row r="66">
      <c r="A66" s="657"/>
      <c r="B66" s="657"/>
      <c r="C66" s="657"/>
      <c r="D66" s="657"/>
      <c r="E66" s="657"/>
      <c r="F66" s="657"/>
      <c r="G66" s="657"/>
      <c r="H66" s="661"/>
      <c r="I66" s="661"/>
      <c r="J66" s="657"/>
      <c r="K66" s="661"/>
      <c r="L66" s="661"/>
      <c r="M66" s="661"/>
      <c r="N66" s="661"/>
      <c r="O66" s="661"/>
      <c r="P66" s="661"/>
      <c r="Q66" s="661"/>
      <c r="R66" s="661"/>
      <c r="S66" s="661"/>
      <c r="T66" s="661"/>
      <c r="U66" s="661"/>
      <c r="V66" s="661"/>
      <c r="W66" s="661"/>
      <c r="X66" s="661"/>
      <c r="Y66" s="661"/>
      <c r="Z66" s="661"/>
      <c r="AA66" s="661"/>
      <c r="AB66" s="661"/>
      <c r="AC66" s="661"/>
      <c r="AD66" s="661"/>
      <c r="AE66" s="661"/>
      <c r="AF66" s="661"/>
      <c r="AG66" s="661"/>
    </row>
    <row r="67">
      <c r="A67" s="657"/>
      <c r="B67" s="657"/>
      <c r="C67" s="657"/>
      <c r="D67" s="657"/>
      <c r="E67" s="657"/>
      <c r="F67" s="657"/>
      <c r="G67" s="657"/>
      <c r="H67" s="661"/>
      <c r="I67" s="661"/>
      <c r="J67" s="657"/>
      <c r="K67" s="661"/>
      <c r="L67" s="661"/>
      <c r="M67" s="661"/>
      <c r="N67" s="661"/>
      <c r="O67" s="661"/>
      <c r="P67" s="661"/>
      <c r="Q67" s="661"/>
      <c r="R67" s="661"/>
      <c r="S67" s="661"/>
      <c r="T67" s="661"/>
      <c r="U67" s="661"/>
      <c r="V67" s="661"/>
      <c r="W67" s="661"/>
      <c r="X67" s="661"/>
      <c r="Y67" s="661"/>
      <c r="Z67" s="661"/>
      <c r="AA67" s="661"/>
      <c r="AB67" s="661"/>
      <c r="AC67" s="661"/>
      <c r="AD67" s="661"/>
      <c r="AE67" s="661"/>
      <c r="AF67" s="661"/>
      <c r="AG67" s="661"/>
    </row>
    <row r="68">
      <c r="A68" s="657"/>
      <c r="B68" s="657"/>
      <c r="C68" s="657"/>
      <c r="D68" s="657"/>
      <c r="E68" s="657"/>
      <c r="F68" s="657"/>
      <c r="G68" s="657"/>
      <c r="H68" s="661"/>
      <c r="I68" s="661"/>
      <c r="J68" s="657"/>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row>
    <row r="69">
      <c r="A69" s="657"/>
      <c r="B69" s="657"/>
      <c r="C69" s="657"/>
      <c r="D69" s="657"/>
      <c r="E69" s="657"/>
      <c r="F69" s="657"/>
      <c r="G69" s="657"/>
      <c r="H69" s="661"/>
      <c r="I69" s="661"/>
      <c r="J69" s="657"/>
      <c r="K69" s="661"/>
      <c r="L69" s="661"/>
      <c r="M69" s="661"/>
      <c r="N69" s="661"/>
      <c r="O69" s="661"/>
      <c r="P69" s="661"/>
      <c r="Q69" s="661"/>
      <c r="R69" s="661"/>
      <c r="S69" s="661"/>
      <c r="T69" s="661"/>
      <c r="U69" s="661"/>
      <c r="V69" s="661"/>
      <c r="W69" s="661"/>
      <c r="X69" s="661"/>
      <c r="Y69" s="661"/>
      <c r="Z69" s="661"/>
      <c r="AA69" s="661"/>
      <c r="AB69" s="661"/>
      <c r="AC69" s="661"/>
      <c r="AD69" s="661"/>
      <c r="AE69" s="661"/>
      <c r="AF69" s="661"/>
      <c r="AG69" s="661"/>
    </row>
    <row r="70">
      <c r="A70" s="657"/>
      <c r="B70" s="657"/>
      <c r="C70" s="657"/>
      <c r="D70" s="657"/>
      <c r="E70" s="657"/>
      <c r="F70" s="657"/>
      <c r="G70" s="657"/>
      <c r="H70" s="661"/>
      <c r="I70" s="661"/>
      <c r="J70" s="657"/>
      <c r="K70" s="661"/>
      <c r="L70" s="661"/>
      <c r="M70" s="661"/>
      <c r="N70" s="661"/>
      <c r="O70" s="661"/>
      <c r="P70" s="661"/>
      <c r="Q70" s="661"/>
      <c r="R70" s="661"/>
      <c r="S70" s="661"/>
      <c r="T70" s="661"/>
      <c r="U70" s="661"/>
      <c r="V70" s="661"/>
      <c r="W70" s="661"/>
      <c r="X70" s="661"/>
      <c r="Y70" s="661"/>
      <c r="Z70" s="661"/>
      <c r="AA70" s="661"/>
      <c r="AB70" s="661"/>
      <c r="AC70" s="661"/>
      <c r="AD70" s="661"/>
      <c r="AE70" s="661"/>
      <c r="AF70" s="661"/>
      <c r="AG70" s="661"/>
    </row>
    <row r="71">
      <c r="A71" s="657"/>
      <c r="B71" s="654" t="s">
        <v>10035</v>
      </c>
      <c r="C71" s="657"/>
      <c r="D71" s="657"/>
      <c r="E71" s="657"/>
      <c r="F71" s="657"/>
      <c r="G71" s="657"/>
      <c r="H71" s="151" t="s">
        <v>10036</v>
      </c>
      <c r="I71" s="661"/>
      <c r="J71" s="657"/>
      <c r="K71" s="661"/>
      <c r="L71" s="661"/>
      <c r="M71" s="661"/>
      <c r="N71" s="661"/>
      <c r="O71" s="661"/>
      <c r="P71" s="661"/>
      <c r="Q71" s="661"/>
      <c r="R71" s="661"/>
      <c r="S71" s="661"/>
      <c r="T71" s="661"/>
      <c r="U71" s="661"/>
      <c r="V71" s="661"/>
      <c r="W71" s="661"/>
      <c r="X71" s="661"/>
      <c r="Y71" s="661"/>
      <c r="Z71" s="661"/>
      <c r="AA71" s="661"/>
      <c r="AB71" s="661"/>
      <c r="AC71" s="661"/>
      <c r="AD71" s="661"/>
      <c r="AE71" s="661"/>
      <c r="AF71" s="661"/>
      <c r="AG71" s="661"/>
    </row>
    <row r="72">
      <c r="A72" s="657"/>
      <c r="B72" s="654" t="s">
        <v>10047</v>
      </c>
      <c r="C72" s="657"/>
      <c r="D72" s="657"/>
      <c r="E72" s="657"/>
      <c r="F72" s="657"/>
      <c r="G72" s="657"/>
      <c r="H72" s="151" t="s">
        <v>10049</v>
      </c>
      <c r="I72" s="661"/>
      <c r="J72" s="657"/>
      <c r="K72" s="661"/>
      <c r="L72" s="661"/>
      <c r="M72" s="661"/>
      <c r="N72" s="661"/>
      <c r="O72" s="661"/>
      <c r="P72" s="661"/>
      <c r="Q72" s="661"/>
      <c r="R72" s="661"/>
      <c r="S72" s="661"/>
      <c r="T72" s="661"/>
      <c r="U72" s="661"/>
      <c r="V72" s="661"/>
      <c r="W72" s="661"/>
      <c r="X72" s="661"/>
      <c r="Y72" s="661"/>
      <c r="Z72" s="661"/>
      <c r="AA72" s="661"/>
      <c r="AB72" s="661"/>
      <c r="AC72" s="661"/>
      <c r="AD72" s="661"/>
      <c r="AE72" s="661"/>
      <c r="AF72" s="661"/>
      <c r="AG72" s="661"/>
    </row>
    <row r="73">
      <c r="A73" s="657"/>
      <c r="B73" s="654"/>
      <c r="C73" s="657"/>
      <c r="D73" s="657"/>
      <c r="E73" s="657"/>
      <c r="F73" s="657"/>
      <c r="G73" s="657"/>
      <c r="H73" s="661"/>
      <c r="I73" s="661"/>
      <c r="J73" s="657"/>
      <c r="K73" s="661"/>
      <c r="L73" s="661"/>
      <c r="M73" s="661"/>
      <c r="N73" s="661"/>
      <c r="O73" s="661"/>
      <c r="P73" s="661"/>
      <c r="Q73" s="661"/>
      <c r="R73" s="661"/>
      <c r="S73" s="661"/>
      <c r="T73" s="661"/>
      <c r="U73" s="661"/>
      <c r="V73" s="661"/>
      <c r="W73" s="661"/>
      <c r="X73" s="661"/>
      <c r="Y73" s="661"/>
      <c r="Z73" s="661"/>
      <c r="AA73" s="661"/>
      <c r="AB73" s="661"/>
      <c r="AC73" s="661"/>
      <c r="AD73" s="661"/>
      <c r="AE73" s="661"/>
      <c r="AF73" s="661"/>
      <c r="AG73" s="661"/>
    </row>
    <row r="74">
      <c r="A74" s="657"/>
      <c r="B74" s="699" t="s">
        <v>10070</v>
      </c>
      <c r="C74" s="657"/>
      <c r="D74" s="657"/>
      <c r="E74" s="657"/>
      <c r="F74" s="657"/>
      <c r="G74" s="657"/>
      <c r="H74" s="151" t="s">
        <v>10079</v>
      </c>
      <c r="I74" s="661"/>
      <c r="J74" s="657"/>
      <c r="K74" s="661"/>
      <c r="L74" s="661"/>
      <c r="M74" s="661"/>
      <c r="N74" s="661"/>
      <c r="O74" s="661"/>
      <c r="P74" s="661"/>
      <c r="Q74" s="661"/>
      <c r="R74" s="661"/>
      <c r="S74" s="661"/>
      <c r="T74" s="661"/>
      <c r="U74" s="661"/>
      <c r="V74" s="661"/>
      <c r="W74" s="661"/>
      <c r="X74" s="661"/>
      <c r="Y74" s="661"/>
      <c r="Z74" s="661"/>
      <c r="AA74" s="661"/>
      <c r="AB74" s="661"/>
      <c r="AC74" s="661"/>
      <c r="AD74" s="661"/>
      <c r="AE74" s="661"/>
      <c r="AF74" s="661"/>
      <c r="AG74" s="661"/>
    </row>
    <row r="75">
      <c r="A75" s="657"/>
      <c r="B75" s="657"/>
      <c r="C75" s="657"/>
      <c r="D75" s="657"/>
      <c r="E75" s="657"/>
      <c r="F75" s="657"/>
      <c r="G75" s="657"/>
      <c r="H75" s="661"/>
      <c r="I75" s="661"/>
      <c r="J75" s="657"/>
      <c r="K75" s="661"/>
      <c r="L75" s="661"/>
      <c r="M75" s="661"/>
      <c r="N75" s="661"/>
      <c r="O75" s="661"/>
      <c r="P75" s="661"/>
      <c r="Q75" s="661"/>
      <c r="R75" s="661"/>
      <c r="S75" s="661"/>
      <c r="T75" s="661"/>
      <c r="U75" s="661"/>
      <c r="V75" s="661"/>
      <c r="W75" s="661"/>
      <c r="X75" s="661"/>
      <c r="Y75" s="661"/>
      <c r="Z75" s="661"/>
      <c r="AA75" s="661"/>
      <c r="AB75" s="661"/>
      <c r="AC75" s="661"/>
      <c r="AD75" s="661"/>
      <c r="AE75" s="661"/>
      <c r="AF75" s="661"/>
      <c r="AG75" s="661"/>
    </row>
    <row r="76">
      <c r="A76" s="657"/>
      <c r="B76" s="654" t="s">
        <v>10088</v>
      </c>
      <c r="C76" s="657"/>
      <c r="D76" s="657"/>
      <c r="E76" s="657"/>
      <c r="F76" s="657"/>
      <c r="G76" s="657"/>
      <c r="H76" s="661"/>
      <c r="I76" s="661"/>
      <c r="J76" s="657"/>
      <c r="K76" s="661"/>
      <c r="L76" s="661"/>
      <c r="M76" s="661"/>
      <c r="N76" s="661"/>
      <c r="O76" s="661"/>
      <c r="P76" s="661"/>
      <c r="Q76" s="661"/>
      <c r="R76" s="661"/>
      <c r="S76" s="661"/>
      <c r="T76" s="661"/>
      <c r="U76" s="661"/>
      <c r="V76" s="661"/>
      <c r="W76" s="661"/>
      <c r="X76" s="661"/>
      <c r="Y76" s="661"/>
      <c r="Z76" s="661"/>
      <c r="AA76" s="661"/>
      <c r="AB76" s="661"/>
      <c r="AC76" s="661"/>
      <c r="AD76" s="661"/>
      <c r="AE76" s="661"/>
      <c r="AF76" s="661"/>
      <c r="AG76" s="661"/>
    </row>
    <row r="77">
      <c r="A77" s="657"/>
      <c r="B77" s="657"/>
      <c r="C77" s="657"/>
      <c r="D77" s="657"/>
      <c r="E77" s="657"/>
      <c r="F77" s="657"/>
      <c r="G77" s="657"/>
      <c r="H77" s="661"/>
      <c r="I77" s="661"/>
      <c r="J77" s="657"/>
      <c r="K77" s="661"/>
      <c r="L77" s="661"/>
      <c r="M77" s="661"/>
      <c r="N77" s="661"/>
      <c r="O77" s="661"/>
      <c r="P77" s="661"/>
      <c r="Q77" s="661"/>
      <c r="R77" s="661"/>
      <c r="S77" s="661"/>
      <c r="T77" s="661"/>
      <c r="U77" s="661"/>
      <c r="V77" s="661"/>
      <c r="W77" s="661"/>
      <c r="X77" s="661"/>
      <c r="Y77" s="661"/>
      <c r="Z77" s="661"/>
      <c r="AA77" s="661"/>
      <c r="AB77" s="661"/>
      <c r="AC77" s="661"/>
      <c r="AD77" s="661"/>
      <c r="AE77" s="661"/>
      <c r="AF77" s="661"/>
      <c r="AG77" s="661"/>
    </row>
    <row r="78">
      <c r="A78" s="657"/>
      <c r="B78" s="657"/>
      <c r="C78" s="657"/>
      <c r="D78" s="657"/>
      <c r="E78" s="657"/>
      <c r="F78" s="657"/>
      <c r="G78" s="657"/>
      <c r="H78" s="661"/>
      <c r="I78" s="661"/>
      <c r="J78" s="657"/>
      <c r="K78" s="661"/>
      <c r="L78" s="661"/>
      <c r="M78" s="661"/>
      <c r="N78" s="661"/>
      <c r="O78" s="661"/>
      <c r="P78" s="661"/>
      <c r="Q78" s="661"/>
      <c r="R78" s="661"/>
      <c r="S78" s="661"/>
      <c r="T78" s="661"/>
      <c r="U78" s="661"/>
      <c r="V78" s="661"/>
      <c r="W78" s="661"/>
      <c r="X78" s="661"/>
      <c r="Y78" s="661"/>
      <c r="Z78" s="661"/>
      <c r="AA78" s="661"/>
      <c r="AB78" s="661"/>
      <c r="AC78" s="661"/>
      <c r="AD78" s="661"/>
      <c r="AE78" s="661"/>
      <c r="AF78" s="661"/>
      <c r="AG78" s="661"/>
    </row>
    <row r="79">
      <c r="A79" s="657"/>
      <c r="B79" s="657"/>
      <c r="C79" s="657"/>
      <c r="D79" s="657"/>
      <c r="E79" s="657"/>
      <c r="F79" s="657"/>
      <c r="G79" s="657"/>
      <c r="H79" s="661"/>
      <c r="I79" s="661"/>
      <c r="J79" s="657"/>
      <c r="K79" s="661"/>
      <c r="L79" s="661"/>
      <c r="M79" s="661"/>
      <c r="N79" s="661"/>
      <c r="O79" s="661"/>
      <c r="P79" s="661"/>
      <c r="Q79" s="661"/>
      <c r="R79" s="661"/>
      <c r="S79" s="661"/>
      <c r="T79" s="661"/>
      <c r="U79" s="661"/>
      <c r="V79" s="661"/>
      <c r="W79" s="661"/>
      <c r="X79" s="661"/>
      <c r="Y79" s="661"/>
      <c r="Z79" s="661"/>
      <c r="AA79" s="661"/>
      <c r="AB79" s="661"/>
      <c r="AC79" s="661"/>
      <c r="AD79" s="661"/>
      <c r="AE79" s="661"/>
      <c r="AF79" s="661"/>
      <c r="AG79" s="661"/>
    </row>
    <row r="80" ht="52.5" customHeight="1">
      <c r="A80" s="657"/>
      <c r="B80" s="654" t="s">
        <v>10094</v>
      </c>
      <c r="C80" s="657"/>
      <c r="D80" s="657"/>
      <c r="E80" s="657"/>
      <c r="F80" s="657"/>
      <c r="G80" s="657"/>
      <c r="H80" s="661"/>
      <c r="I80" s="661"/>
      <c r="J80" s="657"/>
      <c r="K80" s="661"/>
      <c r="L80" s="661"/>
      <c r="M80" s="661"/>
      <c r="N80" s="661"/>
      <c r="O80" s="661"/>
      <c r="P80" s="661"/>
      <c r="Q80" s="661"/>
      <c r="R80" s="661"/>
      <c r="S80" s="661"/>
      <c r="T80" s="661"/>
      <c r="U80" s="661"/>
      <c r="V80" s="661"/>
      <c r="W80" s="661"/>
      <c r="X80" s="661"/>
      <c r="Y80" s="661"/>
      <c r="Z80" s="661"/>
      <c r="AA80" s="661"/>
      <c r="AB80" s="661"/>
      <c r="AC80" s="661"/>
      <c r="AD80" s="661"/>
      <c r="AE80" s="661"/>
      <c r="AF80" s="661"/>
      <c r="AG80" s="661"/>
    </row>
    <row r="81" ht="48.75" customHeight="1">
      <c r="A81" s="657"/>
      <c r="B81" s="654" t="s">
        <v>10096</v>
      </c>
      <c r="C81" s="657"/>
      <c r="D81" s="657"/>
      <c r="E81" s="657"/>
      <c r="F81" s="657"/>
      <c r="G81" s="657"/>
      <c r="H81" s="661"/>
      <c r="I81" s="661"/>
      <c r="J81" s="657"/>
      <c r="K81" s="661"/>
      <c r="L81" s="661"/>
      <c r="M81" s="661"/>
      <c r="N81" s="661"/>
      <c r="O81" s="661"/>
      <c r="P81" s="661"/>
      <c r="Q81" s="661"/>
      <c r="R81" s="661"/>
      <c r="S81" s="661"/>
      <c r="T81" s="661"/>
      <c r="U81" s="661"/>
      <c r="V81" s="661"/>
      <c r="W81" s="661"/>
      <c r="X81" s="661"/>
      <c r="Y81" s="661"/>
      <c r="Z81" s="661"/>
      <c r="AA81" s="661"/>
      <c r="AB81" s="661"/>
      <c r="AC81" s="661"/>
      <c r="AD81" s="661"/>
      <c r="AE81" s="661"/>
      <c r="AF81" s="661"/>
      <c r="AG81" s="661"/>
    </row>
    <row r="82" ht="48.0" customHeight="1">
      <c r="A82" s="657"/>
      <c r="B82" s="654" t="s">
        <v>10106</v>
      </c>
      <c r="C82" s="657"/>
      <c r="D82" s="657"/>
      <c r="E82" s="657"/>
      <c r="F82" s="657"/>
      <c r="G82" s="657"/>
      <c r="H82" s="661"/>
      <c r="I82" s="661"/>
      <c r="J82" s="657"/>
      <c r="K82" s="661"/>
      <c r="L82" s="661"/>
      <c r="M82" s="661"/>
      <c r="N82" s="661"/>
      <c r="O82" s="661"/>
      <c r="P82" s="661"/>
      <c r="Q82" s="661"/>
      <c r="R82" s="661"/>
      <c r="S82" s="661"/>
      <c r="T82" s="661"/>
      <c r="U82" s="661"/>
      <c r="V82" s="661"/>
      <c r="W82" s="661"/>
      <c r="X82" s="661"/>
      <c r="Y82" s="661"/>
      <c r="Z82" s="661"/>
      <c r="AA82" s="661"/>
      <c r="AB82" s="661"/>
      <c r="AC82" s="661"/>
      <c r="AD82" s="661"/>
      <c r="AE82" s="661"/>
      <c r="AF82" s="661"/>
      <c r="AG82" s="661"/>
    </row>
    <row r="83">
      <c r="A83" s="657"/>
      <c r="B83" s="657"/>
      <c r="C83" s="657"/>
      <c r="D83" s="657"/>
      <c r="E83" s="657"/>
      <c r="F83" s="657"/>
      <c r="G83" s="657"/>
      <c r="H83" s="661"/>
      <c r="I83" s="661"/>
      <c r="J83" s="657"/>
      <c r="K83" s="661"/>
      <c r="L83" s="661"/>
      <c r="M83" s="661"/>
      <c r="N83" s="661"/>
      <c r="O83" s="661"/>
      <c r="P83" s="661"/>
      <c r="Q83" s="661"/>
      <c r="R83" s="661"/>
      <c r="S83" s="661"/>
      <c r="T83" s="661"/>
      <c r="U83" s="661"/>
      <c r="V83" s="661"/>
      <c r="W83" s="661"/>
      <c r="X83" s="661"/>
      <c r="Y83" s="661"/>
      <c r="Z83" s="661"/>
      <c r="AA83" s="661"/>
      <c r="AB83" s="661"/>
      <c r="AC83" s="661"/>
      <c r="AD83" s="661"/>
      <c r="AE83" s="661"/>
      <c r="AF83" s="661"/>
      <c r="AG83" s="661"/>
    </row>
    <row r="84">
      <c r="A84" s="657"/>
      <c r="B84" s="657"/>
      <c r="C84" s="657"/>
      <c r="D84" s="657"/>
      <c r="E84" s="657"/>
      <c r="F84" s="657"/>
      <c r="G84" s="657"/>
      <c r="H84" s="661"/>
      <c r="I84" s="661"/>
      <c r="J84" s="657"/>
      <c r="K84" s="661"/>
      <c r="L84" s="661"/>
      <c r="M84" s="661"/>
      <c r="N84" s="661"/>
      <c r="O84" s="661"/>
      <c r="P84" s="661"/>
      <c r="Q84" s="661"/>
      <c r="R84" s="661"/>
      <c r="S84" s="661"/>
      <c r="T84" s="661"/>
      <c r="U84" s="661"/>
      <c r="V84" s="661"/>
      <c r="W84" s="661"/>
      <c r="X84" s="661"/>
      <c r="Y84" s="661"/>
      <c r="Z84" s="661"/>
      <c r="AA84" s="661"/>
      <c r="AB84" s="661"/>
      <c r="AC84" s="661"/>
      <c r="AD84" s="661"/>
      <c r="AE84" s="661"/>
      <c r="AF84" s="661"/>
      <c r="AG84" s="661"/>
    </row>
    <row r="85">
      <c r="A85" s="657"/>
      <c r="B85" s="657"/>
      <c r="C85" s="657"/>
      <c r="D85" s="657"/>
      <c r="E85" s="657"/>
      <c r="F85" s="657"/>
      <c r="G85" s="657"/>
      <c r="H85" s="661"/>
      <c r="I85" s="661"/>
      <c r="J85" s="657"/>
      <c r="K85" s="661"/>
      <c r="L85" s="661"/>
      <c r="M85" s="661"/>
      <c r="N85" s="661"/>
      <c r="O85" s="661"/>
      <c r="P85" s="661"/>
      <c r="Q85" s="661"/>
      <c r="R85" s="661"/>
      <c r="S85" s="661"/>
      <c r="T85" s="661"/>
      <c r="U85" s="661"/>
      <c r="V85" s="661"/>
      <c r="W85" s="661"/>
      <c r="X85" s="661"/>
      <c r="Y85" s="661"/>
      <c r="Z85" s="661"/>
      <c r="AA85" s="661"/>
      <c r="AB85" s="661"/>
      <c r="AC85" s="661"/>
      <c r="AD85" s="661"/>
      <c r="AE85" s="661"/>
      <c r="AF85" s="661"/>
      <c r="AG85" s="661"/>
    </row>
    <row r="86">
      <c r="A86" s="657"/>
      <c r="B86" s="657"/>
      <c r="C86" s="657"/>
      <c r="D86" s="657"/>
      <c r="E86" s="657"/>
      <c r="F86" s="657"/>
      <c r="G86" s="657"/>
      <c r="H86" s="661"/>
      <c r="I86" s="661"/>
      <c r="J86" s="657"/>
      <c r="K86" s="661"/>
      <c r="L86" s="661"/>
      <c r="M86" s="661"/>
      <c r="N86" s="661"/>
      <c r="O86" s="661"/>
      <c r="P86" s="661"/>
      <c r="Q86" s="661"/>
      <c r="R86" s="661"/>
      <c r="S86" s="661"/>
      <c r="T86" s="661"/>
      <c r="U86" s="661"/>
      <c r="V86" s="661"/>
      <c r="W86" s="661"/>
      <c r="X86" s="661"/>
      <c r="Y86" s="661"/>
      <c r="Z86" s="661"/>
      <c r="AA86" s="661"/>
      <c r="AB86" s="661"/>
      <c r="AC86" s="661"/>
      <c r="AD86" s="661"/>
      <c r="AE86" s="661"/>
      <c r="AF86" s="661"/>
      <c r="AG86" s="661"/>
    </row>
    <row r="87">
      <c r="A87" s="657"/>
      <c r="B87" s="657"/>
      <c r="C87" s="657"/>
      <c r="D87" s="657"/>
      <c r="E87" s="657"/>
      <c r="F87" s="657"/>
      <c r="G87" s="657"/>
      <c r="H87" s="661"/>
      <c r="I87" s="661"/>
      <c r="J87" s="657"/>
      <c r="K87" s="661"/>
      <c r="L87" s="661"/>
      <c r="M87" s="661"/>
      <c r="N87" s="661"/>
      <c r="O87" s="661"/>
      <c r="P87" s="661"/>
      <c r="Q87" s="661"/>
      <c r="R87" s="661"/>
      <c r="S87" s="661"/>
      <c r="T87" s="661"/>
      <c r="U87" s="661"/>
      <c r="V87" s="661"/>
      <c r="W87" s="661"/>
      <c r="X87" s="661"/>
      <c r="Y87" s="661"/>
      <c r="Z87" s="661"/>
      <c r="AA87" s="661"/>
      <c r="AB87" s="661"/>
      <c r="AC87" s="661"/>
      <c r="AD87" s="661"/>
      <c r="AE87" s="661"/>
      <c r="AF87" s="661"/>
      <c r="AG87" s="661"/>
    </row>
    <row r="88">
      <c r="A88" s="657"/>
      <c r="B88" s="657"/>
      <c r="C88" s="657"/>
      <c r="D88" s="657"/>
      <c r="E88" s="657"/>
      <c r="F88" s="657"/>
      <c r="G88" s="657"/>
      <c r="H88" s="661"/>
      <c r="I88" s="661"/>
      <c r="J88" s="657"/>
      <c r="K88" s="661"/>
      <c r="L88" s="661"/>
      <c r="M88" s="661"/>
      <c r="N88" s="661"/>
      <c r="O88" s="661"/>
      <c r="P88" s="661"/>
      <c r="Q88" s="661"/>
      <c r="R88" s="661"/>
      <c r="S88" s="661"/>
      <c r="T88" s="661"/>
      <c r="U88" s="661"/>
      <c r="V88" s="661"/>
      <c r="W88" s="661"/>
      <c r="X88" s="661"/>
      <c r="Y88" s="661"/>
      <c r="Z88" s="661"/>
      <c r="AA88" s="661"/>
      <c r="AB88" s="661"/>
      <c r="AC88" s="661"/>
      <c r="AD88" s="661"/>
      <c r="AE88" s="661"/>
      <c r="AF88" s="661"/>
      <c r="AG88" s="661"/>
    </row>
    <row r="89">
      <c r="A89" s="657"/>
      <c r="B89" s="657"/>
      <c r="C89" s="657"/>
      <c r="D89" s="657"/>
      <c r="E89" s="657"/>
      <c r="F89" s="657"/>
      <c r="G89" s="657"/>
      <c r="H89" s="661"/>
      <c r="I89" s="661"/>
      <c r="J89" s="657"/>
      <c r="K89" s="661"/>
      <c r="L89" s="661"/>
      <c r="M89" s="661"/>
      <c r="N89" s="661"/>
      <c r="O89" s="661"/>
      <c r="P89" s="661"/>
      <c r="Q89" s="661"/>
      <c r="R89" s="661"/>
      <c r="S89" s="661"/>
      <c r="T89" s="661"/>
      <c r="U89" s="661"/>
      <c r="V89" s="661"/>
      <c r="W89" s="661"/>
      <c r="X89" s="661"/>
      <c r="Y89" s="661"/>
      <c r="Z89" s="661"/>
      <c r="AA89" s="661"/>
      <c r="AB89" s="661"/>
      <c r="AC89" s="661"/>
      <c r="AD89" s="661"/>
      <c r="AE89" s="661"/>
      <c r="AF89" s="661"/>
      <c r="AG89" s="661"/>
    </row>
    <row r="90">
      <c r="A90" s="657"/>
      <c r="B90" s="657"/>
      <c r="C90" s="657"/>
      <c r="D90" s="657"/>
      <c r="E90" s="657"/>
      <c r="F90" s="657"/>
      <c r="G90" s="657"/>
      <c r="H90" s="661"/>
      <c r="I90" s="661"/>
      <c r="J90" s="657"/>
      <c r="K90" s="661"/>
      <c r="L90" s="661"/>
      <c r="M90" s="661"/>
      <c r="N90" s="661"/>
      <c r="O90" s="661"/>
      <c r="P90" s="661"/>
      <c r="Q90" s="661"/>
      <c r="R90" s="661"/>
      <c r="S90" s="661"/>
      <c r="T90" s="661"/>
      <c r="U90" s="661"/>
      <c r="V90" s="661"/>
      <c r="W90" s="661"/>
      <c r="X90" s="661"/>
      <c r="Y90" s="661"/>
      <c r="Z90" s="661"/>
      <c r="AA90" s="661"/>
      <c r="AB90" s="661"/>
      <c r="AC90" s="661"/>
      <c r="AD90" s="661"/>
      <c r="AE90" s="661"/>
      <c r="AF90" s="661"/>
      <c r="AG90" s="661"/>
    </row>
    <row r="91">
      <c r="A91" s="657"/>
      <c r="B91" s="657"/>
      <c r="C91" s="657"/>
      <c r="D91" s="657"/>
      <c r="E91" s="657"/>
      <c r="F91" s="657"/>
      <c r="G91" s="657"/>
      <c r="H91" s="661"/>
      <c r="I91" s="661"/>
      <c r="J91" s="657"/>
      <c r="K91" s="661"/>
      <c r="L91" s="661"/>
      <c r="M91" s="661"/>
      <c r="N91" s="661"/>
      <c r="O91" s="661"/>
      <c r="P91" s="661"/>
      <c r="Q91" s="661"/>
      <c r="R91" s="661"/>
      <c r="S91" s="661"/>
      <c r="T91" s="661"/>
      <c r="U91" s="661"/>
      <c r="V91" s="661"/>
      <c r="W91" s="661"/>
      <c r="X91" s="661"/>
      <c r="Y91" s="661"/>
      <c r="Z91" s="661"/>
      <c r="AA91" s="661"/>
      <c r="AB91" s="661"/>
      <c r="AC91" s="661"/>
      <c r="AD91" s="661"/>
      <c r="AE91" s="661"/>
      <c r="AF91" s="661"/>
      <c r="AG91" s="661"/>
    </row>
    <row r="92">
      <c r="A92" s="657"/>
      <c r="B92" s="657"/>
      <c r="C92" s="657"/>
      <c r="D92" s="657"/>
      <c r="E92" s="657"/>
      <c r="F92" s="657"/>
      <c r="G92" s="657"/>
      <c r="H92" s="661"/>
      <c r="I92" s="661"/>
      <c r="J92" s="657"/>
      <c r="K92" s="661"/>
      <c r="L92" s="661"/>
      <c r="M92" s="661"/>
      <c r="N92" s="661"/>
      <c r="O92" s="661"/>
      <c r="P92" s="661"/>
      <c r="Q92" s="661"/>
      <c r="R92" s="661"/>
      <c r="S92" s="661"/>
      <c r="T92" s="661"/>
      <c r="U92" s="661"/>
      <c r="V92" s="661"/>
      <c r="W92" s="661"/>
      <c r="X92" s="661"/>
      <c r="Y92" s="661"/>
      <c r="Z92" s="661"/>
      <c r="AA92" s="661"/>
      <c r="AB92" s="661"/>
      <c r="AC92" s="661"/>
      <c r="AD92" s="661"/>
      <c r="AE92" s="661"/>
      <c r="AF92" s="661"/>
      <c r="AG92" s="661"/>
    </row>
    <row r="93">
      <c r="A93" s="657"/>
      <c r="B93" s="657"/>
      <c r="C93" s="657"/>
      <c r="D93" s="657"/>
      <c r="E93" s="657"/>
      <c r="F93" s="657"/>
      <c r="G93" s="657"/>
      <c r="H93" s="661"/>
      <c r="I93" s="661"/>
      <c r="J93" s="657"/>
      <c r="K93" s="661"/>
      <c r="L93" s="661"/>
      <c r="M93" s="661"/>
      <c r="N93" s="661"/>
      <c r="O93" s="661"/>
      <c r="P93" s="661"/>
      <c r="Q93" s="661"/>
      <c r="R93" s="661"/>
      <c r="S93" s="661"/>
      <c r="T93" s="661"/>
      <c r="U93" s="661"/>
      <c r="V93" s="661"/>
      <c r="W93" s="661"/>
      <c r="X93" s="661"/>
      <c r="Y93" s="661"/>
      <c r="Z93" s="661"/>
      <c r="AA93" s="661"/>
      <c r="AB93" s="661"/>
      <c r="AC93" s="661"/>
      <c r="AD93" s="661"/>
      <c r="AE93" s="661"/>
      <c r="AF93" s="661"/>
      <c r="AG93" s="661"/>
    </row>
    <row r="94">
      <c r="A94" s="657"/>
      <c r="B94" s="657"/>
      <c r="C94" s="657"/>
      <c r="D94" s="657"/>
      <c r="E94" s="657"/>
      <c r="F94" s="657"/>
      <c r="G94" s="657"/>
      <c r="H94" s="661"/>
      <c r="I94" s="661"/>
      <c r="J94" s="657"/>
      <c r="K94" s="661"/>
      <c r="L94" s="661"/>
      <c r="M94" s="661"/>
      <c r="N94" s="661"/>
      <c r="O94" s="661"/>
      <c r="P94" s="661"/>
      <c r="Q94" s="661"/>
      <c r="R94" s="661"/>
      <c r="S94" s="661"/>
      <c r="T94" s="661"/>
      <c r="U94" s="661"/>
      <c r="V94" s="661"/>
      <c r="W94" s="661"/>
      <c r="X94" s="661"/>
      <c r="Y94" s="661"/>
      <c r="Z94" s="661"/>
      <c r="AA94" s="661"/>
      <c r="AB94" s="661"/>
      <c r="AC94" s="661"/>
      <c r="AD94" s="661"/>
      <c r="AE94" s="661"/>
      <c r="AF94" s="661"/>
      <c r="AG94" s="661"/>
    </row>
    <row r="95">
      <c r="A95" s="657"/>
      <c r="B95" s="657"/>
      <c r="C95" s="657"/>
      <c r="D95" s="657"/>
      <c r="E95" s="657"/>
      <c r="F95" s="657"/>
      <c r="G95" s="657"/>
      <c r="H95" s="661"/>
      <c r="I95" s="661"/>
      <c r="J95" s="657"/>
      <c r="K95" s="661"/>
      <c r="L95" s="661"/>
      <c r="M95" s="661"/>
      <c r="N95" s="661"/>
      <c r="O95" s="661"/>
      <c r="P95" s="661"/>
      <c r="Q95" s="661"/>
      <c r="R95" s="661"/>
      <c r="S95" s="661"/>
      <c r="T95" s="661"/>
      <c r="U95" s="661"/>
      <c r="V95" s="661"/>
      <c r="W95" s="661"/>
      <c r="X95" s="661"/>
      <c r="Y95" s="661"/>
      <c r="Z95" s="661"/>
      <c r="AA95" s="661"/>
      <c r="AB95" s="661"/>
      <c r="AC95" s="661"/>
      <c r="AD95" s="661"/>
      <c r="AE95" s="661"/>
      <c r="AF95" s="661"/>
      <c r="AG95" s="661"/>
    </row>
    <row r="96">
      <c r="A96" s="657"/>
      <c r="B96" s="657"/>
      <c r="C96" s="657"/>
      <c r="D96" s="657"/>
      <c r="E96" s="657"/>
      <c r="F96" s="657"/>
      <c r="G96" s="657"/>
      <c r="H96" s="661"/>
      <c r="I96" s="661"/>
      <c r="J96" s="657"/>
      <c r="K96" s="661"/>
      <c r="L96" s="661"/>
      <c r="M96" s="661"/>
      <c r="N96" s="661"/>
      <c r="O96" s="661"/>
      <c r="P96" s="661"/>
      <c r="Q96" s="661"/>
      <c r="R96" s="661"/>
      <c r="S96" s="661"/>
      <c r="T96" s="661"/>
      <c r="U96" s="661"/>
      <c r="V96" s="661"/>
      <c r="W96" s="661"/>
      <c r="X96" s="661"/>
      <c r="Y96" s="661"/>
      <c r="Z96" s="661"/>
      <c r="AA96" s="661"/>
      <c r="AB96" s="661"/>
      <c r="AC96" s="661"/>
      <c r="AD96" s="661"/>
      <c r="AE96" s="661"/>
      <c r="AF96" s="661"/>
      <c r="AG96" s="661"/>
    </row>
    <row r="97">
      <c r="A97" s="657"/>
      <c r="B97" s="657"/>
      <c r="C97" s="657"/>
      <c r="D97" s="657"/>
      <c r="E97" s="657"/>
      <c r="F97" s="657"/>
      <c r="G97" s="657"/>
      <c r="H97" s="661"/>
      <c r="I97" s="661"/>
      <c r="J97" s="657"/>
      <c r="K97" s="661"/>
      <c r="L97" s="661"/>
      <c r="M97" s="661"/>
      <c r="N97" s="661"/>
      <c r="O97" s="661"/>
      <c r="P97" s="661"/>
      <c r="Q97" s="661"/>
      <c r="R97" s="661"/>
      <c r="S97" s="661"/>
      <c r="T97" s="661"/>
      <c r="U97" s="661"/>
      <c r="V97" s="661"/>
      <c r="W97" s="661"/>
      <c r="X97" s="661"/>
      <c r="Y97" s="661"/>
      <c r="Z97" s="661"/>
      <c r="AA97" s="661"/>
      <c r="AB97" s="661"/>
      <c r="AC97" s="661"/>
      <c r="AD97" s="661"/>
      <c r="AE97" s="661"/>
      <c r="AF97" s="661"/>
      <c r="AG97" s="661"/>
    </row>
    <row r="98">
      <c r="A98" s="657"/>
      <c r="B98" s="657"/>
      <c r="C98" s="657"/>
      <c r="D98" s="657"/>
      <c r="E98" s="657"/>
      <c r="F98" s="657"/>
      <c r="G98" s="657"/>
      <c r="H98" s="661"/>
      <c r="I98" s="661"/>
      <c r="J98" s="657"/>
      <c r="K98" s="661"/>
      <c r="L98" s="661"/>
      <c r="M98" s="661"/>
      <c r="N98" s="661"/>
      <c r="O98" s="661"/>
      <c r="P98" s="661"/>
      <c r="Q98" s="661"/>
      <c r="R98" s="661"/>
      <c r="S98" s="661"/>
      <c r="T98" s="661"/>
      <c r="U98" s="661"/>
      <c r="V98" s="661"/>
      <c r="W98" s="661"/>
      <c r="X98" s="661"/>
      <c r="Y98" s="661"/>
      <c r="Z98" s="661"/>
      <c r="AA98" s="661"/>
      <c r="AB98" s="661"/>
      <c r="AC98" s="661"/>
      <c r="AD98" s="661"/>
      <c r="AE98" s="661"/>
      <c r="AF98" s="661"/>
      <c r="AG98" s="661"/>
    </row>
    <row r="99">
      <c r="A99" s="657"/>
      <c r="B99" s="657"/>
      <c r="C99" s="657"/>
      <c r="D99" s="657"/>
      <c r="E99" s="657"/>
      <c r="F99" s="657"/>
      <c r="G99" s="657"/>
      <c r="H99" s="661"/>
      <c r="I99" s="661"/>
      <c r="J99" s="657"/>
      <c r="K99" s="661"/>
      <c r="L99" s="661"/>
      <c r="M99" s="661"/>
      <c r="N99" s="661"/>
      <c r="O99" s="661"/>
      <c r="P99" s="661"/>
      <c r="Q99" s="661"/>
      <c r="R99" s="661"/>
      <c r="S99" s="661"/>
      <c r="T99" s="661"/>
      <c r="U99" s="661"/>
      <c r="V99" s="661"/>
      <c r="W99" s="661"/>
      <c r="X99" s="661"/>
      <c r="Y99" s="661"/>
      <c r="Z99" s="661"/>
      <c r="AA99" s="661"/>
      <c r="AB99" s="661"/>
      <c r="AC99" s="661"/>
      <c r="AD99" s="661"/>
      <c r="AE99" s="661"/>
      <c r="AF99" s="661"/>
      <c r="AG99" s="661"/>
    </row>
    <row r="100">
      <c r="A100" s="657"/>
      <c r="B100" s="657"/>
      <c r="C100" s="657"/>
      <c r="D100" s="657"/>
      <c r="E100" s="657"/>
      <c r="F100" s="657"/>
      <c r="G100" s="657"/>
      <c r="H100" s="661"/>
      <c r="I100" s="661"/>
      <c r="J100" s="657"/>
      <c r="K100" s="661"/>
      <c r="L100" s="661"/>
      <c r="M100" s="661"/>
      <c r="N100" s="661"/>
      <c r="O100" s="661"/>
      <c r="P100" s="661"/>
      <c r="Q100" s="661"/>
      <c r="R100" s="661"/>
      <c r="S100" s="661"/>
      <c r="T100" s="661"/>
      <c r="U100" s="661"/>
      <c r="V100" s="661"/>
      <c r="W100" s="661"/>
      <c r="X100" s="661"/>
      <c r="Y100" s="661"/>
      <c r="Z100" s="661"/>
      <c r="AA100" s="661"/>
      <c r="AB100" s="661"/>
      <c r="AC100" s="661"/>
      <c r="AD100" s="661"/>
      <c r="AE100" s="661"/>
      <c r="AF100" s="661"/>
      <c r="AG100" s="661"/>
    </row>
    <row r="101">
      <c r="A101" s="657"/>
      <c r="B101" s="657"/>
      <c r="C101" s="657"/>
      <c r="D101" s="657"/>
      <c r="E101" s="657"/>
      <c r="F101" s="657"/>
      <c r="G101" s="657"/>
      <c r="H101" s="661"/>
      <c r="I101" s="661"/>
      <c r="J101" s="657"/>
      <c r="K101" s="661"/>
      <c r="L101" s="661"/>
      <c r="M101" s="661"/>
      <c r="N101" s="661"/>
      <c r="O101" s="661"/>
      <c r="P101" s="661"/>
      <c r="Q101" s="661"/>
      <c r="R101" s="661"/>
      <c r="S101" s="661"/>
      <c r="T101" s="661"/>
      <c r="U101" s="661"/>
      <c r="V101" s="661"/>
      <c r="W101" s="661"/>
      <c r="X101" s="661"/>
      <c r="Y101" s="661"/>
      <c r="Z101" s="661"/>
      <c r="AA101" s="661"/>
      <c r="AB101" s="661"/>
      <c r="AC101" s="661"/>
      <c r="AD101" s="661"/>
      <c r="AE101" s="661"/>
      <c r="AF101" s="661"/>
      <c r="AG101" s="661"/>
    </row>
    <row r="102">
      <c r="A102" s="657"/>
      <c r="B102" s="657"/>
      <c r="C102" s="657"/>
      <c r="D102" s="657"/>
      <c r="E102" s="657"/>
      <c r="F102" s="657"/>
      <c r="G102" s="657"/>
      <c r="H102" s="661"/>
      <c r="I102" s="661"/>
      <c r="J102" s="657"/>
      <c r="K102" s="661"/>
      <c r="L102" s="661"/>
      <c r="M102" s="661"/>
      <c r="N102" s="661"/>
      <c r="O102" s="661"/>
      <c r="P102" s="661"/>
      <c r="Q102" s="661"/>
      <c r="R102" s="661"/>
      <c r="S102" s="661"/>
      <c r="T102" s="661"/>
      <c r="U102" s="661"/>
      <c r="V102" s="661"/>
      <c r="W102" s="661"/>
      <c r="X102" s="661"/>
      <c r="Y102" s="661"/>
      <c r="Z102" s="661"/>
      <c r="AA102" s="661"/>
      <c r="AB102" s="661"/>
      <c r="AC102" s="661"/>
      <c r="AD102" s="661"/>
      <c r="AE102" s="661"/>
      <c r="AF102" s="661"/>
      <c r="AG102" s="661"/>
    </row>
    <row r="103">
      <c r="A103" s="657"/>
      <c r="B103" s="657"/>
      <c r="C103" s="657"/>
      <c r="D103" s="657"/>
      <c r="E103" s="657"/>
      <c r="F103" s="657"/>
      <c r="G103" s="657"/>
      <c r="H103" s="661"/>
      <c r="I103" s="661"/>
      <c r="J103" s="657"/>
      <c r="K103" s="661"/>
      <c r="L103" s="661"/>
      <c r="M103" s="661"/>
      <c r="N103" s="661"/>
      <c r="O103" s="661"/>
      <c r="P103" s="661"/>
      <c r="Q103" s="661"/>
      <c r="R103" s="661"/>
      <c r="S103" s="661"/>
      <c r="T103" s="661"/>
      <c r="U103" s="661"/>
      <c r="V103" s="661"/>
      <c r="W103" s="661"/>
      <c r="X103" s="661"/>
      <c r="Y103" s="661"/>
      <c r="Z103" s="661"/>
      <c r="AA103" s="661"/>
      <c r="AB103" s="661"/>
      <c r="AC103" s="661"/>
      <c r="AD103" s="661"/>
      <c r="AE103" s="661"/>
      <c r="AF103" s="661"/>
      <c r="AG103" s="661"/>
    </row>
    <row r="104">
      <c r="A104" s="657"/>
      <c r="B104" s="657"/>
      <c r="C104" s="657"/>
      <c r="D104" s="657"/>
      <c r="E104" s="657"/>
      <c r="F104" s="657"/>
      <c r="G104" s="657"/>
      <c r="H104" s="661"/>
      <c r="I104" s="661"/>
      <c r="J104" s="657"/>
      <c r="K104" s="661"/>
      <c r="L104" s="661"/>
      <c r="M104" s="661"/>
      <c r="N104" s="661"/>
      <c r="O104" s="661"/>
      <c r="P104" s="661"/>
      <c r="Q104" s="661"/>
      <c r="R104" s="661"/>
      <c r="S104" s="661"/>
      <c r="T104" s="661"/>
      <c r="U104" s="661"/>
      <c r="V104" s="661"/>
      <c r="W104" s="661"/>
      <c r="X104" s="661"/>
      <c r="Y104" s="661"/>
      <c r="Z104" s="661"/>
      <c r="AA104" s="661"/>
      <c r="AB104" s="661"/>
      <c r="AC104" s="661"/>
      <c r="AD104" s="661"/>
      <c r="AE104" s="661"/>
      <c r="AF104" s="661"/>
      <c r="AG104" s="661"/>
    </row>
    <row r="105">
      <c r="A105" s="657"/>
      <c r="B105" s="657"/>
      <c r="C105" s="657"/>
      <c r="D105" s="657"/>
      <c r="E105" s="657"/>
      <c r="F105" s="657"/>
      <c r="G105" s="657"/>
      <c r="H105" s="661"/>
      <c r="I105" s="661"/>
      <c r="J105" s="657"/>
      <c r="K105" s="661"/>
      <c r="L105" s="661"/>
      <c r="M105" s="661"/>
      <c r="N105" s="661"/>
      <c r="O105" s="661"/>
      <c r="P105" s="661"/>
      <c r="Q105" s="661"/>
      <c r="R105" s="661"/>
      <c r="S105" s="661"/>
      <c r="T105" s="661"/>
      <c r="U105" s="661"/>
      <c r="V105" s="661"/>
      <c r="W105" s="661"/>
      <c r="X105" s="661"/>
      <c r="Y105" s="661"/>
      <c r="Z105" s="661"/>
      <c r="AA105" s="661"/>
      <c r="AB105" s="661"/>
      <c r="AC105" s="661"/>
      <c r="AD105" s="661"/>
      <c r="AE105" s="661"/>
      <c r="AF105" s="661"/>
      <c r="AG105" s="661"/>
    </row>
    <row r="106">
      <c r="A106" s="657"/>
      <c r="B106" s="657"/>
      <c r="C106" s="657"/>
      <c r="D106" s="657"/>
      <c r="E106" s="657"/>
      <c r="F106" s="657"/>
      <c r="G106" s="657"/>
      <c r="H106" s="661"/>
      <c r="I106" s="661"/>
      <c r="J106" s="657"/>
      <c r="K106" s="661"/>
      <c r="L106" s="661"/>
      <c r="M106" s="661"/>
      <c r="N106" s="661"/>
      <c r="O106" s="661"/>
      <c r="P106" s="661"/>
      <c r="Q106" s="661"/>
      <c r="R106" s="661"/>
      <c r="S106" s="661"/>
      <c r="T106" s="661"/>
      <c r="U106" s="661"/>
      <c r="V106" s="661"/>
      <c r="W106" s="661"/>
      <c r="X106" s="661"/>
      <c r="Y106" s="661"/>
      <c r="Z106" s="661"/>
      <c r="AA106" s="661"/>
      <c r="AB106" s="661"/>
      <c r="AC106" s="661"/>
      <c r="AD106" s="661"/>
      <c r="AE106" s="661"/>
      <c r="AF106" s="661"/>
      <c r="AG106" s="661"/>
    </row>
    <row r="107">
      <c r="A107" s="657"/>
      <c r="B107" s="657"/>
      <c r="C107" s="657"/>
      <c r="D107" s="657"/>
      <c r="E107" s="657"/>
      <c r="F107" s="657"/>
      <c r="G107" s="657"/>
      <c r="H107" s="661"/>
      <c r="I107" s="661"/>
      <c r="J107" s="657"/>
      <c r="K107" s="661"/>
      <c r="L107" s="661"/>
      <c r="M107" s="661"/>
      <c r="N107" s="661"/>
      <c r="O107" s="661"/>
      <c r="P107" s="661"/>
      <c r="Q107" s="661"/>
      <c r="R107" s="661"/>
      <c r="S107" s="661"/>
      <c r="T107" s="661"/>
      <c r="U107" s="661"/>
      <c r="V107" s="661"/>
      <c r="W107" s="661"/>
      <c r="X107" s="661"/>
      <c r="Y107" s="661"/>
      <c r="Z107" s="661"/>
      <c r="AA107" s="661"/>
      <c r="AB107" s="661"/>
      <c r="AC107" s="661"/>
      <c r="AD107" s="661"/>
      <c r="AE107" s="661"/>
      <c r="AF107" s="661"/>
      <c r="AG107" s="661"/>
    </row>
    <row r="108">
      <c r="A108" s="657"/>
      <c r="B108" s="657"/>
      <c r="C108" s="657"/>
      <c r="D108" s="657"/>
      <c r="E108" s="657"/>
      <c r="F108" s="657"/>
      <c r="G108" s="657"/>
      <c r="H108" s="661"/>
      <c r="I108" s="661"/>
      <c r="J108" s="657"/>
      <c r="K108" s="661"/>
      <c r="L108" s="661"/>
      <c r="M108" s="661"/>
      <c r="N108" s="661"/>
      <c r="O108" s="661"/>
      <c r="P108" s="661"/>
      <c r="Q108" s="661"/>
      <c r="R108" s="661"/>
      <c r="S108" s="661"/>
      <c r="T108" s="661"/>
      <c r="U108" s="661"/>
      <c r="V108" s="661"/>
      <c r="W108" s="661"/>
      <c r="X108" s="661"/>
      <c r="Y108" s="661"/>
      <c r="Z108" s="661"/>
      <c r="AA108" s="661"/>
      <c r="AB108" s="661"/>
      <c r="AC108" s="661"/>
      <c r="AD108" s="661"/>
      <c r="AE108" s="661"/>
      <c r="AF108" s="661"/>
      <c r="AG108" s="661"/>
    </row>
    <row r="109">
      <c r="A109" s="657"/>
      <c r="B109" s="657"/>
      <c r="C109" s="657"/>
      <c r="D109" s="657"/>
      <c r="E109" s="657"/>
      <c r="F109" s="657"/>
      <c r="G109" s="657"/>
      <c r="H109" s="661"/>
      <c r="I109" s="661"/>
      <c r="J109" s="657"/>
      <c r="K109" s="661"/>
      <c r="L109" s="661"/>
      <c r="M109" s="661"/>
      <c r="N109" s="661"/>
      <c r="O109" s="661"/>
      <c r="P109" s="661"/>
      <c r="Q109" s="661"/>
      <c r="R109" s="661"/>
      <c r="S109" s="661"/>
      <c r="T109" s="661"/>
      <c r="U109" s="661"/>
      <c r="V109" s="661"/>
      <c r="W109" s="661"/>
      <c r="X109" s="661"/>
      <c r="Y109" s="661"/>
      <c r="Z109" s="661"/>
      <c r="AA109" s="661"/>
      <c r="AB109" s="661"/>
      <c r="AC109" s="661"/>
      <c r="AD109" s="661"/>
      <c r="AE109" s="661"/>
      <c r="AF109" s="661"/>
      <c r="AG109" s="661"/>
    </row>
    <row r="110">
      <c r="A110" s="657"/>
      <c r="B110" s="657"/>
      <c r="C110" s="657"/>
      <c r="D110" s="657"/>
      <c r="E110" s="657"/>
      <c r="F110" s="657"/>
      <c r="G110" s="657"/>
      <c r="H110" s="661"/>
      <c r="I110" s="661"/>
      <c r="J110" s="657"/>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row>
    <row r="111">
      <c r="A111" s="657"/>
      <c r="B111" s="657"/>
      <c r="C111" s="657"/>
      <c r="D111" s="657"/>
      <c r="E111" s="657"/>
      <c r="F111" s="657"/>
      <c r="G111" s="657"/>
      <c r="H111" s="661"/>
      <c r="I111" s="661"/>
      <c r="J111" s="657"/>
      <c r="K111" s="661"/>
      <c r="L111" s="661"/>
      <c r="M111" s="661"/>
      <c r="N111" s="661"/>
      <c r="O111" s="661"/>
      <c r="P111" s="661"/>
      <c r="Q111" s="661"/>
      <c r="R111" s="661"/>
      <c r="S111" s="661"/>
      <c r="T111" s="661"/>
      <c r="U111" s="661"/>
      <c r="V111" s="661"/>
      <c r="W111" s="661"/>
      <c r="X111" s="661"/>
      <c r="Y111" s="661"/>
      <c r="Z111" s="661"/>
      <c r="AA111" s="661"/>
      <c r="AB111" s="661"/>
      <c r="AC111" s="661"/>
      <c r="AD111" s="661"/>
      <c r="AE111" s="661"/>
      <c r="AF111" s="661"/>
      <c r="AG111" s="661"/>
    </row>
    <row r="112">
      <c r="A112" s="657"/>
      <c r="B112" s="657"/>
      <c r="C112" s="657"/>
      <c r="D112" s="657"/>
      <c r="E112" s="657"/>
      <c r="F112" s="657"/>
      <c r="G112" s="657"/>
      <c r="H112" s="661"/>
      <c r="I112" s="661"/>
      <c r="J112" s="657"/>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1"/>
    </row>
    <row r="113">
      <c r="A113" s="657"/>
      <c r="B113" s="657"/>
      <c r="C113" s="657"/>
      <c r="D113" s="657"/>
      <c r="E113" s="657"/>
      <c r="F113" s="657"/>
      <c r="G113" s="657"/>
      <c r="H113" s="661"/>
      <c r="I113" s="661"/>
      <c r="J113" s="657"/>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row>
    <row r="114">
      <c r="A114" s="657"/>
      <c r="B114" s="657"/>
      <c r="C114" s="657"/>
      <c r="D114" s="657"/>
      <c r="E114" s="657"/>
      <c r="F114" s="657"/>
      <c r="G114" s="657"/>
      <c r="H114" s="661"/>
      <c r="I114" s="661"/>
      <c r="J114" s="657"/>
      <c r="K114" s="661"/>
      <c r="L114" s="661"/>
      <c r="M114" s="661"/>
      <c r="N114" s="661"/>
      <c r="O114" s="661"/>
      <c r="P114" s="661"/>
      <c r="Q114" s="661"/>
      <c r="R114" s="661"/>
      <c r="S114" s="661"/>
      <c r="T114" s="661"/>
      <c r="U114" s="661"/>
      <c r="V114" s="661"/>
      <c r="W114" s="661"/>
      <c r="X114" s="661"/>
      <c r="Y114" s="661"/>
      <c r="Z114" s="661"/>
      <c r="AA114" s="661"/>
      <c r="AB114" s="661"/>
      <c r="AC114" s="661"/>
      <c r="AD114" s="661"/>
      <c r="AE114" s="661"/>
      <c r="AF114" s="661"/>
      <c r="AG114" s="661"/>
    </row>
    <row r="115">
      <c r="A115" s="657"/>
      <c r="B115" s="657"/>
      <c r="C115" s="657"/>
      <c r="D115" s="657"/>
      <c r="E115" s="657"/>
      <c r="F115" s="657"/>
      <c r="G115" s="657"/>
      <c r="H115" s="661"/>
      <c r="I115" s="661"/>
      <c r="J115" s="657"/>
      <c r="K115" s="661"/>
      <c r="L115" s="661"/>
      <c r="M115" s="661"/>
      <c r="N115" s="661"/>
      <c r="O115" s="661"/>
      <c r="P115" s="661"/>
      <c r="Q115" s="661"/>
      <c r="R115" s="661"/>
      <c r="S115" s="661"/>
      <c r="T115" s="661"/>
      <c r="U115" s="661"/>
      <c r="V115" s="661"/>
      <c r="W115" s="661"/>
      <c r="X115" s="661"/>
      <c r="Y115" s="661"/>
      <c r="Z115" s="661"/>
      <c r="AA115" s="661"/>
      <c r="AB115" s="661"/>
      <c r="AC115" s="661"/>
      <c r="AD115" s="661"/>
      <c r="AE115" s="661"/>
      <c r="AF115" s="661"/>
      <c r="AG115" s="661"/>
    </row>
    <row r="116">
      <c r="A116" s="657"/>
      <c r="B116" s="657"/>
      <c r="C116" s="657"/>
      <c r="D116" s="657"/>
      <c r="E116" s="657"/>
      <c r="F116" s="657"/>
      <c r="G116" s="657"/>
      <c r="H116" s="661"/>
      <c r="I116" s="661"/>
      <c r="J116" s="657"/>
      <c r="K116" s="661"/>
      <c r="L116" s="661"/>
      <c r="M116" s="661"/>
      <c r="N116" s="661"/>
      <c r="O116" s="661"/>
      <c r="P116" s="661"/>
      <c r="Q116" s="661"/>
      <c r="R116" s="661"/>
      <c r="S116" s="661"/>
      <c r="T116" s="661"/>
      <c r="U116" s="661"/>
      <c r="V116" s="661"/>
      <c r="W116" s="661"/>
      <c r="X116" s="661"/>
      <c r="Y116" s="661"/>
      <c r="Z116" s="661"/>
      <c r="AA116" s="661"/>
      <c r="AB116" s="661"/>
      <c r="AC116" s="661"/>
      <c r="AD116" s="661"/>
      <c r="AE116" s="661"/>
      <c r="AF116" s="661"/>
      <c r="AG116" s="661"/>
    </row>
    <row r="117">
      <c r="A117" s="657"/>
      <c r="B117" s="657"/>
      <c r="C117" s="657"/>
      <c r="D117" s="657"/>
      <c r="E117" s="657"/>
      <c r="F117" s="657"/>
      <c r="G117" s="657"/>
      <c r="H117" s="661"/>
      <c r="I117" s="661"/>
      <c r="J117" s="657"/>
      <c r="K117" s="661"/>
      <c r="L117" s="661"/>
      <c r="M117" s="661"/>
      <c r="N117" s="661"/>
      <c r="O117" s="661"/>
      <c r="P117" s="661"/>
      <c r="Q117" s="661"/>
      <c r="R117" s="661"/>
      <c r="S117" s="661"/>
      <c r="T117" s="661"/>
      <c r="U117" s="661"/>
      <c r="V117" s="661"/>
      <c r="W117" s="661"/>
      <c r="X117" s="661"/>
      <c r="Y117" s="661"/>
      <c r="Z117" s="661"/>
      <c r="AA117" s="661"/>
      <c r="AB117" s="661"/>
      <c r="AC117" s="661"/>
      <c r="AD117" s="661"/>
      <c r="AE117" s="661"/>
      <c r="AF117" s="661"/>
      <c r="AG117" s="661"/>
    </row>
    <row r="118">
      <c r="A118" s="657"/>
      <c r="B118" s="657"/>
      <c r="C118" s="657"/>
      <c r="D118" s="657"/>
      <c r="E118" s="657"/>
      <c r="F118" s="657"/>
      <c r="G118" s="657"/>
      <c r="H118" s="661"/>
      <c r="I118" s="661"/>
      <c r="J118" s="657"/>
      <c r="K118" s="661"/>
      <c r="L118" s="661"/>
      <c r="M118" s="661"/>
      <c r="N118" s="661"/>
      <c r="O118" s="661"/>
      <c r="P118" s="661"/>
      <c r="Q118" s="661"/>
      <c r="R118" s="661"/>
      <c r="S118" s="661"/>
      <c r="T118" s="661"/>
      <c r="U118" s="661"/>
      <c r="V118" s="661"/>
      <c r="W118" s="661"/>
      <c r="X118" s="661"/>
      <c r="Y118" s="661"/>
      <c r="Z118" s="661"/>
      <c r="AA118" s="661"/>
      <c r="AB118" s="661"/>
      <c r="AC118" s="661"/>
      <c r="AD118" s="661"/>
      <c r="AE118" s="661"/>
      <c r="AF118" s="661"/>
      <c r="AG118" s="661"/>
    </row>
    <row r="119">
      <c r="A119" s="657"/>
      <c r="B119" s="657"/>
      <c r="C119" s="657"/>
      <c r="D119" s="657"/>
      <c r="E119" s="657"/>
      <c r="F119" s="657"/>
      <c r="G119" s="657"/>
      <c r="H119" s="661"/>
      <c r="I119" s="661"/>
      <c r="J119" s="657"/>
      <c r="K119" s="661"/>
      <c r="L119" s="661"/>
      <c r="M119" s="661"/>
      <c r="N119" s="661"/>
      <c r="O119" s="661"/>
      <c r="P119" s="661"/>
      <c r="Q119" s="661"/>
      <c r="R119" s="661"/>
      <c r="S119" s="661"/>
      <c r="T119" s="661"/>
      <c r="U119" s="661"/>
      <c r="V119" s="661"/>
      <c r="W119" s="661"/>
      <c r="X119" s="661"/>
      <c r="Y119" s="661"/>
      <c r="Z119" s="661"/>
      <c r="AA119" s="661"/>
      <c r="AB119" s="661"/>
      <c r="AC119" s="661"/>
      <c r="AD119" s="661"/>
      <c r="AE119" s="661"/>
      <c r="AF119" s="661"/>
      <c r="AG119" s="661"/>
    </row>
    <row r="120">
      <c r="A120" s="657"/>
      <c r="B120" s="657"/>
      <c r="C120" s="657"/>
      <c r="D120" s="657"/>
      <c r="E120" s="657"/>
      <c r="F120" s="657"/>
      <c r="G120" s="657"/>
      <c r="H120" s="661"/>
      <c r="I120" s="661"/>
      <c r="J120" s="657"/>
      <c r="K120" s="661"/>
      <c r="L120" s="661"/>
      <c r="M120" s="661"/>
      <c r="N120" s="661"/>
      <c r="O120" s="661"/>
      <c r="P120" s="661"/>
      <c r="Q120" s="661"/>
      <c r="R120" s="661"/>
      <c r="S120" s="661"/>
      <c r="T120" s="661"/>
      <c r="U120" s="661"/>
      <c r="V120" s="661"/>
      <c r="W120" s="661"/>
      <c r="X120" s="661"/>
      <c r="Y120" s="661"/>
      <c r="Z120" s="661"/>
      <c r="AA120" s="661"/>
      <c r="AB120" s="661"/>
      <c r="AC120" s="661"/>
      <c r="AD120" s="661"/>
      <c r="AE120" s="661"/>
      <c r="AF120" s="661"/>
      <c r="AG120" s="661"/>
    </row>
    <row r="121">
      <c r="A121" s="657"/>
      <c r="B121" s="657"/>
      <c r="C121" s="657"/>
      <c r="D121" s="657"/>
      <c r="E121" s="657"/>
      <c r="F121" s="657"/>
      <c r="G121" s="657"/>
      <c r="H121" s="661"/>
      <c r="I121" s="661"/>
      <c r="J121" s="657"/>
      <c r="K121" s="661"/>
      <c r="L121" s="661"/>
      <c r="M121" s="661"/>
      <c r="N121" s="661"/>
      <c r="O121" s="661"/>
      <c r="P121" s="661"/>
      <c r="Q121" s="661"/>
      <c r="R121" s="661"/>
      <c r="S121" s="661"/>
      <c r="T121" s="661"/>
      <c r="U121" s="661"/>
      <c r="V121" s="661"/>
      <c r="W121" s="661"/>
      <c r="X121" s="661"/>
      <c r="Y121" s="661"/>
      <c r="Z121" s="661"/>
      <c r="AA121" s="661"/>
      <c r="AB121" s="661"/>
      <c r="AC121" s="661"/>
      <c r="AD121" s="661"/>
      <c r="AE121" s="661"/>
      <c r="AF121" s="661"/>
      <c r="AG121" s="661"/>
    </row>
    <row r="122">
      <c r="A122" s="657"/>
      <c r="B122" s="657"/>
      <c r="C122" s="657"/>
      <c r="D122" s="657"/>
      <c r="E122" s="657"/>
      <c r="F122" s="657"/>
      <c r="G122" s="657"/>
      <c r="H122" s="661"/>
      <c r="I122" s="661"/>
      <c r="J122" s="657"/>
      <c r="K122" s="661"/>
      <c r="L122" s="661"/>
      <c r="M122" s="661"/>
      <c r="N122" s="661"/>
      <c r="O122" s="661"/>
      <c r="P122" s="661"/>
      <c r="Q122" s="661"/>
      <c r="R122" s="661"/>
      <c r="S122" s="661"/>
      <c r="T122" s="661"/>
      <c r="U122" s="661"/>
      <c r="V122" s="661"/>
      <c r="W122" s="661"/>
      <c r="X122" s="661"/>
      <c r="Y122" s="661"/>
      <c r="Z122" s="661"/>
      <c r="AA122" s="661"/>
      <c r="AB122" s="661"/>
      <c r="AC122" s="661"/>
      <c r="AD122" s="661"/>
      <c r="AE122" s="661"/>
      <c r="AF122" s="661"/>
      <c r="AG122" s="661"/>
    </row>
    <row r="123">
      <c r="A123" s="657"/>
      <c r="B123" s="657"/>
      <c r="C123" s="657"/>
      <c r="D123" s="657"/>
      <c r="E123" s="657"/>
      <c r="F123" s="657"/>
      <c r="G123" s="657"/>
      <c r="H123" s="661"/>
      <c r="I123" s="661"/>
      <c r="J123" s="657"/>
      <c r="K123" s="661"/>
      <c r="L123" s="661"/>
      <c r="M123" s="661"/>
      <c r="N123" s="661"/>
      <c r="O123" s="661"/>
      <c r="P123" s="661"/>
      <c r="Q123" s="661"/>
      <c r="R123" s="661"/>
      <c r="S123" s="661"/>
      <c r="T123" s="661"/>
      <c r="U123" s="661"/>
      <c r="V123" s="661"/>
      <c r="W123" s="661"/>
      <c r="X123" s="661"/>
      <c r="Y123" s="661"/>
      <c r="Z123" s="661"/>
      <c r="AA123" s="661"/>
      <c r="AB123" s="661"/>
      <c r="AC123" s="661"/>
      <c r="AD123" s="661"/>
      <c r="AE123" s="661"/>
      <c r="AF123" s="661"/>
      <c r="AG123" s="661"/>
    </row>
    <row r="124">
      <c r="A124" s="657"/>
      <c r="B124" s="657"/>
      <c r="C124" s="657"/>
      <c r="D124" s="657"/>
      <c r="E124" s="657"/>
      <c r="F124" s="657"/>
      <c r="G124" s="657"/>
      <c r="H124" s="661"/>
      <c r="I124" s="661"/>
      <c r="J124" s="657"/>
      <c r="K124" s="661"/>
      <c r="L124" s="661"/>
      <c r="M124" s="661"/>
      <c r="N124" s="661"/>
      <c r="O124" s="661"/>
      <c r="P124" s="661"/>
      <c r="Q124" s="661"/>
      <c r="R124" s="661"/>
      <c r="S124" s="661"/>
      <c r="T124" s="661"/>
      <c r="U124" s="661"/>
      <c r="V124" s="661"/>
      <c r="W124" s="661"/>
      <c r="X124" s="661"/>
      <c r="Y124" s="661"/>
      <c r="Z124" s="661"/>
      <c r="AA124" s="661"/>
      <c r="AB124" s="661"/>
      <c r="AC124" s="661"/>
      <c r="AD124" s="661"/>
      <c r="AE124" s="661"/>
      <c r="AF124" s="661"/>
      <c r="AG124" s="661"/>
    </row>
    <row r="125">
      <c r="A125" s="657"/>
      <c r="B125" s="657"/>
      <c r="C125" s="657"/>
      <c r="D125" s="657"/>
      <c r="E125" s="657"/>
      <c r="F125" s="657"/>
      <c r="G125" s="657"/>
      <c r="H125" s="661"/>
      <c r="I125" s="661"/>
      <c r="J125" s="657"/>
      <c r="K125" s="661"/>
      <c r="L125" s="661"/>
      <c r="M125" s="661"/>
      <c r="N125" s="661"/>
      <c r="O125" s="661"/>
      <c r="P125" s="661"/>
      <c r="Q125" s="661"/>
      <c r="R125" s="661"/>
      <c r="S125" s="661"/>
      <c r="T125" s="661"/>
      <c r="U125" s="661"/>
      <c r="V125" s="661"/>
      <c r="W125" s="661"/>
      <c r="X125" s="661"/>
      <c r="Y125" s="661"/>
      <c r="Z125" s="661"/>
      <c r="AA125" s="661"/>
      <c r="AB125" s="661"/>
      <c r="AC125" s="661"/>
      <c r="AD125" s="661"/>
      <c r="AE125" s="661"/>
      <c r="AF125" s="661"/>
      <c r="AG125" s="661"/>
    </row>
    <row r="126">
      <c r="A126" s="657"/>
      <c r="B126" s="657"/>
      <c r="C126" s="657"/>
      <c r="D126" s="657"/>
      <c r="E126" s="657"/>
      <c r="F126" s="657"/>
      <c r="G126" s="657"/>
      <c r="H126" s="661"/>
      <c r="I126" s="661"/>
      <c r="J126" s="657"/>
      <c r="K126" s="661"/>
      <c r="L126" s="661"/>
      <c r="M126" s="661"/>
      <c r="N126" s="661"/>
      <c r="O126" s="661"/>
      <c r="P126" s="661"/>
      <c r="Q126" s="661"/>
      <c r="R126" s="661"/>
      <c r="S126" s="661"/>
      <c r="T126" s="661"/>
      <c r="U126" s="661"/>
      <c r="V126" s="661"/>
      <c r="W126" s="661"/>
      <c r="X126" s="661"/>
      <c r="Y126" s="661"/>
      <c r="Z126" s="661"/>
      <c r="AA126" s="661"/>
      <c r="AB126" s="661"/>
      <c r="AC126" s="661"/>
      <c r="AD126" s="661"/>
      <c r="AE126" s="661"/>
      <c r="AF126" s="661"/>
      <c r="AG126" s="661"/>
    </row>
    <row r="127">
      <c r="A127" s="657"/>
      <c r="B127" s="657"/>
      <c r="C127" s="657"/>
      <c r="D127" s="657"/>
      <c r="E127" s="657"/>
      <c r="F127" s="657"/>
      <c r="G127" s="657"/>
      <c r="H127" s="661"/>
      <c r="I127" s="661"/>
      <c r="J127" s="657"/>
      <c r="K127" s="661"/>
      <c r="L127" s="661"/>
      <c r="M127" s="661"/>
      <c r="N127" s="661"/>
      <c r="O127" s="661"/>
      <c r="P127" s="661"/>
      <c r="Q127" s="661"/>
      <c r="R127" s="661"/>
      <c r="S127" s="661"/>
      <c r="T127" s="661"/>
      <c r="U127" s="661"/>
      <c r="V127" s="661"/>
      <c r="W127" s="661"/>
      <c r="X127" s="661"/>
      <c r="Y127" s="661"/>
      <c r="Z127" s="661"/>
      <c r="AA127" s="661"/>
      <c r="AB127" s="661"/>
      <c r="AC127" s="661"/>
      <c r="AD127" s="661"/>
      <c r="AE127" s="661"/>
      <c r="AF127" s="661"/>
      <c r="AG127" s="661"/>
    </row>
    <row r="128">
      <c r="A128" s="657"/>
      <c r="B128" s="657"/>
      <c r="C128" s="657"/>
      <c r="D128" s="657"/>
      <c r="E128" s="657"/>
      <c r="F128" s="657"/>
      <c r="G128" s="657"/>
      <c r="H128" s="661"/>
      <c r="I128" s="661"/>
      <c r="J128" s="657"/>
      <c r="K128" s="661"/>
      <c r="L128" s="661"/>
      <c r="M128" s="661"/>
      <c r="N128" s="661"/>
      <c r="O128" s="661"/>
      <c r="P128" s="661"/>
      <c r="Q128" s="661"/>
      <c r="R128" s="661"/>
      <c r="S128" s="661"/>
      <c r="T128" s="661"/>
      <c r="U128" s="661"/>
      <c r="V128" s="661"/>
      <c r="W128" s="661"/>
      <c r="X128" s="661"/>
      <c r="Y128" s="661"/>
      <c r="Z128" s="661"/>
      <c r="AA128" s="661"/>
      <c r="AB128" s="661"/>
      <c r="AC128" s="661"/>
      <c r="AD128" s="661"/>
      <c r="AE128" s="661"/>
      <c r="AF128" s="661"/>
      <c r="AG128" s="661"/>
    </row>
    <row r="129">
      <c r="A129" s="657"/>
      <c r="B129" s="657"/>
      <c r="C129" s="657"/>
      <c r="D129" s="657"/>
      <c r="E129" s="657"/>
      <c r="F129" s="657"/>
      <c r="G129" s="657"/>
      <c r="H129" s="661"/>
      <c r="I129" s="661"/>
      <c r="J129" s="657"/>
      <c r="K129" s="661"/>
      <c r="L129" s="661"/>
      <c r="M129" s="661"/>
      <c r="N129" s="661"/>
      <c r="O129" s="661"/>
      <c r="P129" s="661"/>
      <c r="Q129" s="661"/>
      <c r="R129" s="661"/>
      <c r="S129" s="661"/>
      <c r="T129" s="661"/>
      <c r="U129" s="661"/>
      <c r="V129" s="661"/>
      <c r="W129" s="661"/>
      <c r="X129" s="661"/>
      <c r="Y129" s="661"/>
      <c r="Z129" s="661"/>
      <c r="AA129" s="661"/>
      <c r="AB129" s="661"/>
      <c r="AC129" s="661"/>
      <c r="AD129" s="661"/>
      <c r="AE129" s="661"/>
      <c r="AF129" s="661"/>
      <c r="AG129" s="661"/>
    </row>
    <row r="130">
      <c r="A130" s="657"/>
      <c r="B130" s="657"/>
      <c r="C130" s="657"/>
      <c r="D130" s="657"/>
      <c r="E130" s="657"/>
      <c r="F130" s="657"/>
      <c r="G130" s="657"/>
      <c r="H130" s="661"/>
      <c r="I130" s="661"/>
      <c r="J130" s="657"/>
      <c r="K130" s="661"/>
      <c r="L130" s="661"/>
      <c r="M130" s="661"/>
      <c r="N130" s="661"/>
      <c r="O130" s="661"/>
      <c r="P130" s="661"/>
      <c r="Q130" s="661"/>
      <c r="R130" s="661"/>
      <c r="S130" s="661"/>
      <c r="T130" s="661"/>
      <c r="U130" s="661"/>
      <c r="V130" s="661"/>
      <c r="W130" s="661"/>
      <c r="X130" s="661"/>
      <c r="Y130" s="661"/>
      <c r="Z130" s="661"/>
      <c r="AA130" s="661"/>
      <c r="AB130" s="661"/>
      <c r="AC130" s="661"/>
      <c r="AD130" s="661"/>
      <c r="AE130" s="661"/>
      <c r="AF130" s="661"/>
      <c r="AG130" s="661"/>
    </row>
    <row r="131">
      <c r="A131" s="657"/>
      <c r="B131" s="657"/>
      <c r="C131" s="657"/>
      <c r="D131" s="657"/>
      <c r="E131" s="657"/>
      <c r="F131" s="657"/>
      <c r="G131" s="657"/>
      <c r="H131" s="661"/>
      <c r="I131" s="661"/>
      <c r="J131" s="657"/>
      <c r="K131" s="661"/>
      <c r="L131" s="661"/>
      <c r="M131" s="661"/>
      <c r="N131" s="661"/>
      <c r="O131" s="661"/>
      <c r="P131" s="661"/>
      <c r="Q131" s="661"/>
      <c r="R131" s="661"/>
      <c r="S131" s="661"/>
      <c r="T131" s="661"/>
      <c r="U131" s="661"/>
      <c r="V131" s="661"/>
      <c r="W131" s="661"/>
      <c r="X131" s="661"/>
      <c r="Y131" s="661"/>
      <c r="Z131" s="661"/>
      <c r="AA131" s="661"/>
      <c r="AB131" s="661"/>
      <c r="AC131" s="661"/>
      <c r="AD131" s="661"/>
      <c r="AE131" s="661"/>
      <c r="AF131" s="661"/>
      <c r="AG131" s="661"/>
    </row>
    <row r="132">
      <c r="A132" s="657"/>
      <c r="B132" s="657"/>
      <c r="C132" s="657"/>
      <c r="D132" s="657"/>
      <c r="E132" s="657"/>
      <c r="F132" s="657"/>
      <c r="G132" s="657"/>
      <c r="H132" s="661"/>
      <c r="I132" s="661"/>
      <c r="J132" s="657"/>
      <c r="K132" s="661"/>
      <c r="L132" s="661"/>
      <c r="M132" s="661"/>
      <c r="N132" s="661"/>
      <c r="O132" s="661"/>
      <c r="P132" s="661"/>
      <c r="Q132" s="661"/>
      <c r="R132" s="661"/>
      <c r="S132" s="661"/>
      <c r="T132" s="661"/>
      <c r="U132" s="661"/>
      <c r="V132" s="661"/>
      <c r="W132" s="661"/>
      <c r="X132" s="661"/>
      <c r="Y132" s="661"/>
      <c r="Z132" s="661"/>
      <c r="AA132" s="661"/>
      <c r="AB132" s="661"/>
      <c r="AC132" s="661"/>
      <c r="AD132" s="661"/>
      <c r="AE132" s="661"/>
      <c r="AF132" s="661"/>
      <c r="AG132" s="661"/>
    </row>
    <row r="133">
      <c r="A133" s="657"/>
      <c r="B133" s="657"/>
      <c r="C133" s="657"/>
      <c r="D133" s="657"/>
      <c r="E133" s="657"/>
      <c r="F133" s="657"/>
      <c r="G133" s="657"/>
      <c r="H133" s="661"/>
      <c r="I133" s="661"/>
      <c r="J133" s="657"/>
      <c r="K133" s="661"/>
      <c r="L133" s="661"/>
      <c r="M133" s="661"/>
      <c r="N133" s="661"/>
      <c r="O133" s="661"/>
      <c r="P133" s="661"/>
      <c r="Q133" s="661"/>
      <c r="R133" s="661"/>
      <c r="S133" s="661"/>
      <c r="T133" s="661"/>
      <c r="U133" s="661"/>
      <c r="V133" s="661"/>
      <c r="W133" s="661"/>
      <c r="X133" s="661"/>
      <c r="Y133" s="661"/>
      <c r="Z133" s="661"/>
      <c r="AA133" s="661"/>
      <c r="AB133" s="661"/>
      <c r="AC133" s="661"/>
      <c r="AD133" s="661"/>
      <c r="AE133" s="661"/>
      <c r="AF133" s="661"/>
      <c r="AG133" s="661"/>
    </row>
    <row r="134">
      <c r="A134" s="657"/>
      <c r="B134" s="657"/>
      <c r="C134" s="657"/>
      <c r="D134" s="657"/>
      <c r="E134" s="657"/>
      <c r="F134" s="657"/>
      <c r="G134" s="657"/>
      <c r="H134" s="661"/>
      <c r="I134" s="661"/>
      <c r="J134" s="657"/>
      <c r="K134" s="661"/>
      <c r="L134" s="661"/>
      <c r="M134" s="661"/>
      <c r="N134" s="661"/>
      <c r="O134" s="661"/>
      <c r="P134" s="661"/>
      <c r="Q134" s="661"/>
      <c r="R134" s="661"/>
      <c r="S134" s="661"/>
      <c r="T134" s="661"/>
      <c r="U134" s="661"/>
      <c r="V134" s="661"/>
      <c r="W134" s="661"/>
      <c r="X134" s="661"/>
      <c r="Y134" s="661"/>
      <c r="Z134" s="661"/>
      <c r="AA134" s="661"/>
      <c r="AB134" s="661"/>
      <c r="AC134" s="661"/>
      <c r="AD134" s="661"/>
      <c r="AE134" s="661"/>
      <c r="AF134" s="661"/>
      <c r="AG134" s="661"/>
    </row>
    <row r="135">
      <c r="A135" s="657"/>
      <c r="B135" s="657"/>
      <c r="C135" s="657"/>
      <c r="D135" s="657"/>
      <c r="E135" s="657"/>
      <c r="F135" s="657"/>
      <c r="G135" s="657"/>
      <c r="H135" s="661"/>
      <c r="I135" s="661"/>
      <c r="J135" s="657"/>
      <c r="K135" s="661"/>
      <c r="L135" s="661"/>
      <c r="M135" s="661"/>
      <c r="N135" s="661"/>
      <c r="O135" s="661"/>
      <c r="P135" s="661"/>
      <c r="Q135" s="661"/>
      <c r="R135" s="661"/>
      <c r="S135" s="661"/>
      <c r="T135" s="661"/>
      <c r="U135" s="661"/>
      <c r="V135" s="661"/>
      <c r="W135" s="661"/>
      <c r="X135" s="661"/>
      <c r="Y135" s="661"/>
      <c r="Z135" s="661"/>
      <c r="AA135" s="661"/>
      <c r="AB135" s="661"/>
      <c r="AC135" s="661"/>
      <c r="AD135" s="661"/>
      <c r="AE135" s="661"/>
      <c r="AF135" s="661"/>
      <c r="AG135" s="661"/>
    </row>
    <row r="136">
      <c r="A136" s="657"/>
      <c r="B136" s="657"/>
      <c r="C136" s="657"/>
      <c r="D136" s="657"/>
      <c r="E136" s="657"/>
      <c r="F136" s="657"/>
      <c r="G136" s="657"/>
      <c r="H136" s="661"/>
      <c r="I136" s="661"/>
      <c r="J136" s="657"/>
      <c r="K136" s="661"/>
      <c r="L136" s="661"/>
      <c r="M136" s="661"/>
      <c r="N136" s="661"/>
      <c r="O136" s="661"/>
      <c r="P136" s="661"/>
      <c r="Q136" s="661"/>
      <c r="R136" s="661"/>
      <c r="S136" s="661"/>
      <c r="T136" s="661"/>
      <c r="U136" s="661"/>
      <c r="V136" s="661"/>
      <c r="W136" s="661"/>
      <c r="X136" s="661"/>
      <c r="Y136" s="661"/>
      <c r="Z136" s="661"/>
      <c r="AA136" s="661"/>
      <c r="AB136" s="661"/>
      <c r="AC136" s="661"/>
      <c r="AD136" s="661"/>
      <c r="AE136" s="661"/>
      <c r="AF136" s="661"/>
      <c r="AG136" s="661"/>
    </row>
    <row r="137">
      <c r="A137" s="657"/>
      <c r="B137" s="657"/>
      <c r="C137" s="657"/>
      <c r="D137" s="657"/>
      <c r="E137" s="657"/>
      <c r="F137" s="657"/>
      <c r="G137" s="657"/>
      <c r="H137" s="661"/>
      <c r="I137" s="661"/>
      <c r="J137" s="657"/>
      <c r="K137" s="661"/>
      <c r="L137" s="661"/>
      <c r="M137" s="661"/>
      <c r="N137" s="661"/>
      <c r="O137" s="661"/>
      <c r="P137" s="661"/>
      <c r="Q137" s="661"/>
      <c r="R137" s="661"/>
      <c r="S137" s="661"/>
      <c r="T137" s="661"/>
      <c r="U137" s="661"/>
      <c r="V137" s="661"/>
      <c r="W137" s="661"/>
      <c r="X137" s="661"/>
      <c r="Y137" s="661"/>
      <c r="Z137" s="661"/>
      <c r="AA137" s="661"/>
      <c r="AB137" s="661"/>
      <c r="AC137" s="661"/>
      <c r="AD137" s="661"/>
      <c r="AE137" s="661"/>
      <c r="AF137" s="661"/>
      <c r="AG137" s="661"/>
    </row>
    <row r="138">
      <c r="A138" s="657"/>
      <c r="B138" s="657"/>
      <c r="C138" s="657"/>
      <c r="D138" s="657"/>
      <c r="E138" s="657"/>
      <c r="F138" s="657"/>
      <c r="G138" s="657"/>
      <c r="H138" s="661"/>
      <c r="I138" s="661"/>
      <c r="J138" s="657"/>
      <c r="K138" s="661"/>
      <c r="L138" s="661"/>
      <c r="M138" s="661"/>
      <c r="N138" s="661"/>
      <c r="O138" s="661"/>
      <c r="P138" s="661"/>
      <c r="Q138" s="661"/>
      <c r="R138" s="661"/>
      <c r="S138" s="661"/>
      <c r="T138" s="661"/>
      <c r="U138" s="661"/>
      <c r="V138" s="661"/>
      <c r="W138" s="661"/>
      <c r="X138" s="661"/>
      <c r="Y138" s="661"/>
      <c r="Z138" s="661"/>
      <c r="AA138" s="661"/>
      <c r="AB138" s="661"/>
      <c r="AC138" s="661"/>
      <c r="AD138" s="661"/>
      <c r="AE138" s="661"/>
      <c r="AF138" s="661"/>
      <c r="AG138" s="661"/>
    </row>
    <row r="139">
      <c r="A139" s="657"/>
      <c r="B139" s="657"/>
      <c r="C139" s="657"/>
      <c r="D139" s="657"/>
      <c r="E139" s="657"/>
      <c r="F139" s="657"/>
      <c r="G139" s="657"/>
      <c r="H139" s="661"/>
      <c r="I139" s="661"/>
      <c r="J139" s="657"/>
      <c r="K139" s="661"/>
      <c r="L139" s="661"/>
      <c r="M139" s="661"/>
      <c r="N139" s="661"/>
      <c r="O139" s="661"/>
      <c r="P139" s="661"/>
      <c r="Q139" s="661"/>
      <c r="R139" s="661"/>
      <c r="S139" s="661"/>
      <c r="T139" s="661"/>
      <c r="U139" s="661"/>
      <c r="V139" s="661"/>
      <c r="W139" s="661"/>
      <c r="X139" s="661"/>
      <c r="Y139" s="661"/>
      <c r="Z139" s="661"/>
      <c r="AA139" s="661"/>
      <c r="AB139" s="661"/>
      <c r="AC139" s="661"/>
      <c r="AD139" s="661"/>
      <c r="AE139" s="661"/>
      <c r="AF139" s="661"/>
      <c r="AG139" s="661"/>
    </row>
    <row r="140">
      <c r="A140" s="657"/>
      <c r="B140" s="657"/>
      <c r="C140" s="657"/>
      <c r="D140" s="657"/>
      <c r="E140" s="657"/>
      <c r="F140" s="657"/>
      <c r="G140" s="657"/>
      <c r="H140" s="661"/>
      <c r="I140" s="661"/>
      <c r="J140" s="657"/>
      <c r="K140" s="661"/>
      <c r="L140" s="661"/>
      <c r="M140" s="661"/>
      <c r="N140" s="661"/>
      <c r="O140" s="661"/>
      <c r="P140" s="661"/>
      <c r="Q140" s="661"/>
      <c r="R140" s="661"/>
      <c r="S140" s="661"/>
      <c r="T140" s="661"/>
      <c r="U140" s="661"/>
      <c r="V140" s="661"/>
      <c r="W140" s="661"/>
      <c r="X140" s="661"/>
      <c r="Y140" s="661"/>
      <c r="Z140" s="661"/>
      <c r="AA140" s="661"/>
      <c r="AB140" s="661"/>
      <c r="AC140" s="661"/>
      <c r="AD140" s="661"/>
      <c r="AE140" s="661"/>
      <c r="AF140" s="661"/>
      <c r="AG140" s="661"/>
    </row>
    <row r="141">
      <c r="A141" s="657"/>
      <c r="B141" s="657"/>
      <c r="C141" s="657"/>
      <c r="D141" s="657"/>
      <c r="E141" s="657"/>
      <c r="F141" s="657"/>
      <c r="G141" s="657"/>
      <c r="H141" s="661"/>
      <c r="I141" s="661"/>
      <c r="J141" s="657"/>
      <c r="K141" s="661"/>
      <c r="L141" s="661"/>
      <c r="M141" s="661"/>
      <c r="N141" s="661"/>
      <c r="O141" s="661"/>
      <c r="P141" s="661"/>
      <c r="Q141" s="661"/>
      <c r="R141" s="661"/>
      <c r="S141" s="661"/>
      <c r="T141" s="661"/>
      <c r="U141" s="661"/>
      <c r="V141" s="661"/>
      <c r="W141" s="661"/>
      <c r="X141" s="661"/>
      <c r="Y141" s="661"/>
      <c r="Z141" s="661"/>
      <c r="AA141" s="661"/>
      <c r="AB141" s="661"/>
      <c r="AC141" s="661"/>
      <c r="AD141" s="661"/>
      <c r="AE141" s="661"/>
      <c r="AF141" s="661"/>
      <c r="AG141" s="661"/>
    </row>
    <row r="142">
      <c r="A142" s="657"/>
      <c r="B142" s="657"/>
      <c r="C142" s="657"/>
      <c r="D142" s="657"/>
      <c r="E142" s="657"/>
      <c r="F142" s="657"/>
      <c r="G142" s="657"/>
      <c r="H142" s="661"/>
      <c r="I142" s="661"/>
      <c r="J142" s="657"/>
      <c r="K142" s="661"/>
      <c r="L142" s="661"/>
      <c r="M142" s="661"/>
      <c r="N142" s="661"/>
      <c r="O142" s="661"/>
      <c r="P142" s="661"/>
      <c r="Q142" s="661"/>
      <c r="R142" s="661"/>
      <c r="S142" s="661"/>
      <c r="T142" s="661"/>
      <c r="U142" s="661"/>
      <c r="V142" s="661"/>
      <c r="W142" s="661"/>
      <c r="X142" s="661"/>
      <c r="Y142" s="661"/>
      <c r="Z142" s="661"/>
      <c r="AA142" s="661"/>
      <c r="AB142" s="661"/>
      <c r="AC142" s="661"/>
      <c r="AD142" s="661"/>
      <c r="AE142" s="661"/>
      <c r="AF142" s="661"/>
      <c r="AG142" s="661"/>
    </row>
    <row r="143">
      <c r="A143" s="657"/>
      <c r="B143" s="657"/>
      <c r="C143" s="657"/>
      <c r="D143" s="657"/>
      <c r="E143" s="657"/>
      <c r="F143" s="657"/>
      <c r="G143" s="657"/>
      <c r="H143" s="661"/>
      <c r="I143" s="661"/>
      <c r="J143" s="657"/>
      <c r="K143" s="661"/>
      <c r="L143" s="661"/>
      <c r="M143" s="661"/>
      <c r="N143" s="661"/>
      <c r="O143" s="661"/>
      <c r="P143" s="661"/>
      <c r="Q143" s="661"/>
      <c r="R143" s="661"/>
      <c r="S143" s="661"/>
      <c r="T143" s="661"/>
      <c r="U143" s="661"/>
      <c r="V143" s="661"/>
      <c r="W143" s="661"/>
      <c r="X143" s="661"/>
      <c r="Y143" s="661"/>
      <c r="Z143" s="661"/>
      <c r="AA143" s="661"/>
      <c r="AB143" s="661"/>
      <c r="AC143" s="661"/>
      <c r="AD143" s="661"/>
      <c r="AE143" s="661"/>
      <c r="AF143" s="661"/>
      <c r="AG143" s="661"/>
    </row>
    <row r="144">
      <c r="A144" s="657"/>
      <c r="B144" s="657"/>
      <c r="C144" s="657"/>
      <c r="D144" s="657"/>
      <c r="E144" s="657"/>
      <c r="F144" s="657"/>
      <c r="G144" s="657"/>
      <c r="H144" s="661"/>
      <c r="I144" s="661"/>
      <c r="J144" s="657"/>
      <c r="K144" s="661"/>
      <c r="L144" s="661"/>
      <c r="M144" s="661"/>
      <c r="N144" s="661"/>
      <c r="O144" s="661"/>
      <c r="P144" s="661"/>
      <c r="Q144" s="661"/>
      <c r="R144" s="661"/>
      <c r="S144" s="661"/>
      <c r="T144" s="661"/>
      <c r="U144" s="661"/>
      <c r="V144" s="661"/>
      <c r="W144" s="661"/>
      <c r="X144" s="661"/>
      <c r="Y144" s="661"/>
      <c r="Z144" s="661"/>
      <c r="AA144" s="661"/>
      <c r="AB144" s="661"/>
      <c r="AC144" s="661"/>
      <c r="AD144" s="661"/>
      <c r="AE144" s="661"/>
      <c r="AF144" s="661"/>
      <c r="AG144" s="661"/>
    </row>
    <row r="145">
      <c r="A145" s="657"/>
      <c r="B145" s="657"/>
      <c r="C145" s="657"/>
      <c r="D145" s="657"/>
      <c r="E145" s="657"/>
      <c r="F145" s="657"/>
      <c r="G145" s="657"/>
      <c r="H145" s="661"/>
      <c r="I145" s="661"/>
      <c r="J145" s="657"/>
      <c r="K145" s="661"/>
      <c r="L145" s="661"/>
      <c r="M145" s="661"/>
      <c r="N145" s="661"/>
      <c r="O145" s="661"/>
      <c r="P145" s="661"/>
      <c r="Q145" s="661"/>
      <c r="R145" s="661"/>
      <c r="S145" s="661"/>
      <c r="T145" s="661"/>
      <c r="U145" s="661"/>
      <c r="V145" s="661"/>
      <c r="W145" s="661"/>
      <c r="X145" s="661"/>
      <c r="Y145" s="661"/>
      <c r="Z145" s="661"/>
      <c r="AA145" s="661"/>
      <c r="AB145" s="661"/>
      <c r="AC145" s="661"/>
      <c r="AD145" s="661"/>
      <c r="AE145" s="661"/>
      <c r="AF145" s="661"/>
      <c r="AG145" s="661"/>
    </row>
    <row r="146">
      <c r="A146" s="657"/>
      <c r="B146" s="657"/>
      <c r="C146" s="657"/>
      <c r="D146" s="657"/>
      <c r="E146" s="657"/>
      <c r="F146" s="657"/>
      <c r="G146" s="657"/>
      <c r="H146" s="661"/>
      <c r="I146" s="661"/>
      <c r="J146" s="657"/>
      <c r="K146" s="661"/>
      <c r="L146" s="661"/>
      <c r="M146" s="661"/>
      <c r="N146" s="661"/>
      <c r="O146" s="661"/>
      <c r="P146" s="661"/>
      <c r="Q146" s="661"/>
      <c r="R146" s="661"/>
      <c r="S146" s="661"/>
      <c r="T146" s="661"/>
      <c r="U146" s="661"/>
      <c r="V146" s="661"/>
      <c r="W146" s="661"/>
      <c r="X146" s="661"/>
      <c r="Y146" s="661"/>
      <c r="Z146" s="661"/>
      <c r="AA146" s="661"/>
      <c r="AB146" s="661"/>
      <c r="AC146" s="661"/>
      <c r="AD146" s="661"/>
      <c r="AE146" s="661"/>
      <c r="AF146" s="661"/>
      <c r="AG146" s="661"/>
    </row>
    <row r="147">
      <c r="A147" s="657"/>
      <c r="B147" s="657"/>
      <c r="C147" s="657"/>
      <c r="D147" s="657"/>
      <c r="E147" s="657"/>
      <c r="F147" s="657"/>
      <c r="G147" s="657"/>
      <c r="H147" s="661"/>
      <c r="I147" s="661"/>
      <c r="J147" s="657"/>
      <c r="K147" s="661"/>
      <c r="L147" s="661"/>
      <c r="M147" s="661"/>
      <c r="N147" s="661"/>
      <c r="O147" s="661"/>
      <c r="P147" s="661"/>
      <c r="Q147" s="661"/>
      <c r="R147" s="661"/>
      <c r="S147" s="661"/>
      <c r="T147" s="661"/>
      <c r="U147" s="661"/>
      <c r="V147" s="661"/>
      <c r="W147" s="661"/>
      <c r="X147" s="661"/>
      <c r="Y147" s="661"/>
      <c r="Z147" s="661"/>
      <c r="AA147" s="661"/>
      <c r="AB147" s="661"/>
      <c r="AC147" s="661"/>
      <c r="AD147" s="661"/>
      <c r="AE147" s="661"/>
      <c r="AF147" s="661"/>
      <c r="AG147" s="661"/>
    </row>
    <row r="148">
      <c r="A148" s="657"/>
      <c r="B148" s="657"/>
      <c r="C148" s="657"/>
      <c r="D148" s="657"/>
      <c r="E148" s="657"/>
      <c r="F148" s="657"/>
      <c r="G148" s="657"/>
      <c r="H148" s="661"/>
      <c r="I148" s="661"/>
      <c r="J148" s="657"/>
      <c r="K148" s="661"/>
      <c r="L148" s="661"/>
      <c r="M148" s="661"/>
      <c r="N148" s="661"/>
      <c r="O148" s="661"/>
      <c r="P148" s="661"/>
      <c r="Q148" s="661"/>
      <c r="R148" s="661"/>
      <c r="S148" s="661"/>
      <c r="T148" s="661"/>
      <c r="U148" s="661"/>
      <c r="V148" s="661"/>
      <c r="W148" s="661"/>
      <c r="X148" s="661"/>
      <c r="Y148" s="661"/>
      <c r="Z148" s="661"/>
      <c r="AA148" s="661"/>
      <c r="AB148" s="661"/>
      <c r="AC148" s="661"/>
      <c r="AD148" s="661"/>
      <c r="AE148" s="661"/>
      <c r="AF148" s="661"/>
      <c r="AG148" s="661"/>
    </row>
    <row r="149">
      <c r="A149" s="657"/>
      <c r="B149" s="657"/>
      <c r="C149" s="657"/>
      <c r="D149" s="657"/>
      <c r="E149" s="657"/>
      <c r="F149" s="657"/>
      <c r="G149" s="657"/>
      <c r="H149" s="661"/>
      <c r="I149" s="661"/>
      <c r="J149" s="657"/>
      <c r="K149" s="661"/>
      <c r="L149" s="661"/>
      <c r="M149" s="661"/>
      <c r="N149" s="661"/>
      <c r="O149" s="661"/>
      <c r="P149" s="661"/>
      <c r="Q149" s="661"/>
      <c r="R149" s="661"/>
      <c r="S149" s="661"/>
      <c r="T149" s="661"/>
      <c r="U149" s="661"/>
      <c r="V149" s="661"/>
      <c r="W149" s="661"/>
      <c r="X149" s="661"/>
      <c r="Y149" s="661"/>
      <c r="Z149" s="661"/>
      <c r="AA149" s="661"/>
      <c r="AB149" s="661"/>
      <c r="AC149" s="661"/>
      <c r="AD149" s="661"/>
      <c r="AE149" s="661"/>
      <c r="AF149" s="661"/>
      <c r="AG149" s="661"/>
    </row>
    <row r="150">
      <c r="A150" s="657"/>
      <c r="B150" s="657"/>
      <c r="C150" s="657"/>
      <c r="D150" s="657"/>
      <c r="E150" s="657"/>
      <c r="F150" s="657"/>
      <c r="G150" s="657"/>
      <c r="H150" s="661"/>
      <c r="I150" s="661"/>
      <c r="J150" s="657"/>
      <c r="K150" s="661"/>
      <c r="L150" s="661"/>
      <c r="M150" s="661"/>
      <c r="N150" s="661"/>
      <c r="O150" s="661"/>
      <c r="P150" s="661"/>
      <c r="Q150" s="661"/>
      <c r="R150" s="661"/>
      <c r="S150" s="661"/>
      <c r="T150" s="661"/>
      <c r="U150" s="661"/>
      <c r="V150" s="661"/>
      <c r="W150" s="661"/>
      <c r="X150" s="661"/>
      <c r="Y150" s="661"/>
      <c r="Z150" s="661"/>
      <c r="AA150" s="661"/>
      <c r="AB150" s="661"/>
      <c r="AC150" s="661"/>
      <c r="AD150" s="661"/>
      <c r="AE150" s="661"/>
      <c r="AF150" s="661"/>
      <c r="AG150" s="661"/>
    </row>
    <row r="151">
      <c r="A151" s="657"/>
      <c r="B151" s="657"/>
      <c r="C151" s="657"/>
      <c r="D151" s="657"/>
      <c r="E151" s="657"/>
      <c r="F151" s="657"/>
      <c r="G151" s="657"/>
      <c r="H151" s="661"/>
      <c r="I151" s="661"/>
      <c r="J151" s="657"/>
      <c r="K151" s="661"/>
      <c r="L151" s="661"/>
      <c r="M151" s="661"/>
      <c r="N151" s="661"/>
      <c r="O151" s="661"/>
      <c r="P151" s="661"/>
      <c r="Q151" s="661"/>
      <c r="R151" s="661"/>
      <c r="S151" s="661"/>
      <c r="T151" s="661"/>
      <c r="U151" s="661"/>
      <c r="V151" s="661"/>
      <c r="W151" s="661"/>
      <c r="X151" s="661"/>
      <c r="Y151" s="661"/>
      <c r="Z151" s="661"/>
      <c r="AA151" s="661"/>
      <c r="AB151" s="661"/>
      <c r="AC151" s="661"/>
      <c r="AD151" s="661"/>
      <c r="AE151" s="661"/>
      <c r="AF151" s="661"/>
      <c r="AG151" s="661"/>
    </row>
    <row r="152">
      <c r="A152" s="657"/>
      <c r="B152" s="657"/>
      <c r="C152" s="657"/>
      <c r="D152" s="657"/>
      <c r="E152" s="657"/>
      <c r="F152" s="657"/>
      <c r="G152" s="657"/>
      <c r="H152" s="661"/>
      <c r="I152" s="661"/>
      <c r="J152" s="657"/>
      <c r="K152" s="661"/>
      <c r="L152" s="661"/>
      <c r="M152" s="661"/>
      <c r="N152" s="661"/>
      <c r="O152" s="661"/>
      <c r="P152" s="661"/>
      <c r="Q152" s="661"/>
      <c r="R152" s="661"/>
      <c r="S152" s="661"/>
      <c r="T152" s="661"/>
      <c r="U152" s="661"/>
      <c r="V152" s="661"/>
      <c r="W152" s="661"/>
      <c r="X152" s="661"/>
      <c r="Y152" s="661"/>
      <c r="Z152" s="661"/>
      <c r="AA152" s="661"/>
      <c r="AB152" s="661"/>
      <c r="AC152" s="661"/>
      <c r="AD152" s="661"/>
      <c r="AE152" s="661"/>
      <c r="AF152" s="661"/>
      <c r="AG152" s="661"/>
    </row>
    <row r="153">
      <c r="A153" s="657"/>
      <c r="B153" s="657"/>
      <c r="C153" s="657"/>
      <c r="D153" s="657"/>
      <c r="E153" s="657"/>
      <c r="F153" s="657"/>
      <c r="G153" s="657"/>
      <c r="H153" s="661"/>
      <c r="I153" s="661"/>
      <c r="J153" s="657"/>
      <c r="K153" s="661"/>
      <c r="L153" s="661"/>
      <c r="M153" s="661"/>
      <c r="N153" s="661"/>
      <c r="O153" s="661"/>
      <c r="P153" s="661"/>
      <c r="Q153" s="661"/>
      <c r="R153" s="661"/>
      <c r="S153" s="661"/>
      <c r="T153" s="661"/>
      <c r="U153" s="661"/>
      <c r="V153" s="661"/>
      <c r="W153" s="661"/>
      <c r="X153" s="661"/>
      <c r="Y153" s="661"/>
      <c r="Z153" s="661"/>
      <c r="AA153" s="661"/>
      <c r="AB153" s="661"/>
      <c r="AC153" s="661"/>
      <c r="AD153" s="661"/>
      <c r="AE153" s="661"/>
      <c r="AF153" s="661"/>
      <c r="AG153" s="661"/>
    </row>
    <row r="154">
      <c r="A154" s="657"/>
      <c r="B154" s="657"/>
      <c r="C154" s="657"/>
      <c r="D154" s="657"/>
      <c r="E154" s="657"/>
      <c r="F154" s="657"/>
      <c r="G154" s="657"/>
      <c r="H154" s="661"/>
      <c r="I154" s="661"/>
      <c r="J154" s="657"/>
      <c r="K154" s="661"/>
      <c r="L154" s="661"/>
      <c r="M154" s="661"/>
      <c r="N154" s="661"/>
      <c r="O154" s="661"/>
      <c r="P154" s="661"/>
      <c r="Q154" s="661"/>
      <c r="R154" s="661"/>
      <c r="S154" s="661"/>
      <c r="T154" s="661"/>
      <c r="U154" s="661"/>
      <c r="V154" s="661"/>
      <c r="W154" s="661"/>
      <c r="X154" s="661"/>
      <c r="Y154" s="661"/>
      <c r="Z154" s="661"/>
      <c r="AA154" s="661"/>
      <c r="AB154" s="661"/>
      <c r="AC154" s="661"/>
      <c r="AD154" s="661"/>
      <c r="AE154" s="661"/>
      <c r="AF154" s="661"/>
      <c r="AG154" s="661"/>
    </row>
    <row r="155">
      <c r="A155" s="657"/>
      <c r="B155" s="657"/>
      <c r="C155" s="657"/>
      <c r="D155" s="657"/>
      <c r="E155" s="657"/>
      <c r="F155" s="657"/>
      <c r="G155" s="657"/>
      <c r="H155" s="661"/>
      <c r="I155" s="661"/>
      <c r="J155" s="657"/>
      <c r="K155" s="661"/>
      <c r="L155" s="661"/>
      <c r="M155" s="661"/>
      <c r="N155" s="661"/>
      <c r="O155" s="661"/>
      <c r="P155" s="661"/>
      <c r="Q155" s="661"/>
      <c r="R155" s="661"/>
      <c r="S155" s="661"/>
      <c r="T155" s="661"/>
      <c r="U155" s="661"/>
      <c r="V155" s="661"/>
      <c r="W155" s="661"/>
      <c r="X155" s="661"/>
      <c r="Y155" s="661"/>
      <c r="Z155" s="661"/>
      <c r="AA155" s="661"/>
      <c r="AB155" s="661"/>
      <c r="AC155" s="661"/>
      <c r="AD155" s="661"/>
      <c r="AE155" s="661"/>
      <c r="AF155" s="661"/>
      <c r="AG155" s="661"/>
    </row>
    <row r="156">
      <c r="A156" s="657"/>
      <c r="B156" s="657"/>
      <c r="C156" s="657"/>
      <c r="D156" s="657"/>
      <c r="E156" s="657"/>
      <c r="F156" s="657"/>
      <c r="G156" s="657"/>
      <c r="H156" s="661"/>
      <c r="I156" s="661"/>
      <c r="J156" s="657"/>
      <c r="K156" s="661"/>
      <c r="L156" s="661"/>
      <c r="M156" s="661"/>
      <c r="N156" s="661"/>
      <c r="O156" s="661"/>
      <c r="P156" s="661"/>
      <c r="Q156" s="661"/>
      <c r="R156" s="661"/>
      <c r="S156" s="661"/>
      <c r="T156" s="661"/>
      <c r="U156" s="661"/>
      <c r="V156" s="661"/>
      <c r="W156" s="661"/>
      <c r="X156" s="661"/>
      <c r="Y156" s="661"/>
      <c r="Z156" s="661"/>
      <c r="AA156" s="661"/>
      <c r="AB156" s="661"/>
      <c r="AC156" s="661"/>
      <c r="AD156" s="661"/>
      <c r="AE156" s="661"/>
      <c r="AF156" s="661"/>
      <c r="AG156" s="661"/>
    </row>
    <row r="157">
      <c r="A157" s="657"/>
      <c r="B157" s="657"/>
      <c r="C157" s="657"/>
      <c r="D157" s="657"/>
      <c r="E157" s="657"/>
      <c r="F157" s="657"/>
      <c r="G157" s="657"/>
      <c r="H157" s="661"/>
      <c r="I157" s="661"/>
      <c r="J157" s="657"/>
      <c r="K157" s="661"/>
      <c r="L157" s="661"/>
      <c r="M157" s="661"/>
      <c r="N157" s="661"/>
      <c r="O157" s="661"/>
      <c r="P157" s="661"/>
      <c r="Q157" s="661"/>
      <c r="R157" s="661"/>
      <c r="S157" s="661"/>
      <c r="T157" s="661"/>
      <c r="U157" s="661"/>
      <c r="V157" s="661"/>
      <c r="W157" s="661"/>
      <c r="X157" s="661"/>
      <c r="Y157" s="661"/>
      <c r="Z157" s="661"/>
      <c r="AA157" s="661"/>
      <c r="AB157" s="661"/>
      <c r="AC157" s="661"/>
      <c r="AD157" s="661"/>
      <c r="AE157" s="661"/>
      <c r="AF157" s="661"/>
      <c r="AG157" s="661"/>
    </row>
    <row r="158">
      <c r="A158" s="657"/>
      <c r="B158" s="657"/>
      <c r="C158" s="657"/>
      <c r="D158" s="657"/>
      <c r="E158" s="657"/>
      <c r="F158" s="657"/>
      <c r="G158" s="657"/>
      <c r="H158" s="661"/>
      <c r="I158" s="661"/>
      <c r="J158" s="657"/>
      <c r="K158" s="661"/>
      <c r="L158" s="661"/>
      <c r="M158" s="661"/>
      <c r="N158" s="661"/>
      <c r="O158" s="661"/>
      <c r="P158" s="661"/>
      <c r="Q158" s="661"/>
      <c r="R158" s="661"/>
      <c r="S158" s="661"/>
      <c r="T158" s="661"/>
      <c r="U158" s="661"/>
      <c r="V158" s="661"/>
      <c r="W158" s="661"/>
      <c r="X158" s="661"/>
      <c r="Y158" s="661"/>
      <c r="Z158" s="661"/>
      <c r="AA158" s="661"/>
      <c r="AB158" s="661"/>
      <c r="AC158" s="661"/>
      <c r="AD158" s="661"/>
      <c r="AE158" s="661"/>
      <c r="AF158" s="661"/>
      <c r="AG158" s="661"/>
    </row>
    <row r="159">
      <c r="A159" s="657"/>
      <c r="B159" s="657"/>
      <c r="C159" s="657"/>
      <c r="D159" s="657"/>
      <c r="E159" s="657"/>
      <c r="F159" s="657"/>
      <c r="G159" s="657"/>
      <c r="H159" s="661"/>
      <c r="I159" s="661"/>
      <c r="J159" s="657"/>
      <c r="K159" s="661"/>
      <c r="L159" s="661"/>
      <c r="M159" s="661"/>
      <c r="N159" s="661"/>
      <c r="O159" s="661"/>
      <c r="P159" s="661"/>
      <c r="Q159" s="661"/>
      <c r="R159" s="661"/>
      <c r="S159" s="661"/>
      <c r="T159" s="661"/>
      <c r="U159" s="661"/>
      <c r="V159" s="661"/>
      <c r="W159" s="661"/>
      <c r="X159" s="661"/>
      <c r="Y159" s="661"/>
      <c r="Z159" s="661"/>
      <c r="AA159" s="661"/>
      <c r="AB159" s="661"/>
      <c r="AC159" s="661"/>
      <c r="AD159" s="661"/>
      <c r="AE159" s="661"/>
      <c r="AF159" s="661"/>
      <c r="AG159" s="661"/>
    </row>
    <row r="160">
      <c r="A160" s="657"/>
      <c r="B160" s="657"/>
      <c r="C160" s="657"/>
      <c r="D160" s="657"/>
      <c r="E160" s="657"/>
      <c r="F160" s="657"/>
      <c r="G160" s="657"/>
      <c r="H160" s="661"/>
      <c r="I160" s="661"/>
      <c r="J160" s="657"/>
      <c r="K160" s="661"/>
      <c r="L160" s="661"/>
      <c r="M160" s="661"/>
      <c r="N160" s="661"/>
      <c r="O160" s="661"/>
      <c r="P160" s="661"/>
      <c r="Q160" s="661"/>
      <c r="R160" s="661"/>
      <c r="S160" s="661"/>
      <c r="T160" s="661"/>
      <c r="U160" s="661"/>
      <c r="V160" s="661"/>
      <c r="W160" s="661"/>
      <c r="X160" s="661"/>
      <c r="Y160" s="661"/>
      <c r="Z160" s="661"/>
      <c r="AA160" s="661"/>
      <c r="AB160" s="661"/>
      <c r="AC160" s="661"/>
      <c r="AD160" s="661"/>
      <c r="AE160" s="661"/>
      <c r="AF160" s="661"/>
      <c r="AG160" s="661"/>
    </row>
    <row r="161">
      <c r="A161" s="657"/>
      <c r="B161" s="657"/>
      <c r="C161" s="657"/>
      <c r="D161" s="657"/>
      <c r="E161" s="657"/>
      <c r="F161" s="657"/>
      <c r="G161" s="657"/>
      <c r="H161" s="661"/>
      <c r="I161" s="661"/>
      <c r="J161" s="657"/>
      <c r="K161" s="661"/>
      <c r="L161" s="661"/>
      <c r="M161" s="661"/>
      <c r="N161" s="661"/>
      <c r="O161" s="661"/>
      <c r="P161" s="661"/>
      <c r="Q161" s="661"/>
      <c r="R161" s="661"/>
      <c r="S161" s="661"/>
      <c r="T161" s="661"/>
      <c r="U161" s="661"/>
      <c r="V161" s="661"/>
      <c r="W161" s="661"/>
      <c r="X161" s="661"/>
      <c r="Y161" s="661"/>
      <c r="Z161" s="661"/>
      <c r="AA161" s="661"/>
      <c r="AB161" s="661"/>
      <c r="AC161" s="661"/>
      <c r="AD161" s="661"/>
      <c r="AE161" s="661"/>
      <c r="AF161" s="661"/>
      <c r="AG161" s="661"/>
    </row>
    <row r="162">
      <c r="A162" s="657"/>
      <c r="B162" s="657"/>
      <c r="C162" s="657"/>
      <c r="D162" s="657"/>
      <c r="E162" s="657"/>
      <c r="F162" s="657"/>
      <c r="G162" s="657"/>
      <c r="H162" s="661"/>
      <c r="I162" s="661"/>
      <c r="J162" s="657"/>
      <c r="K162" s="661"/>
      <c r="L162" s="661"/>
      <c r="M162" s="661"/>
      <c r="N162" s="661"/>
      <c r="O162" s="661"/>
      <c r="P162" s="661"/>
      <c r="Q162" s="661"/>
      <c r="R162" s="661"/>
      <c r="S162" s="661"/>
      <c r="T162" s="661"/>
      <c r="U162" s="661"/>
      <c r="V162" s="661"/>
      <c r="W162" s="661"/>
      <c r="X162" s="661"/>
      <c r="Y162" s="661"/>
      <c r="Z162" s="661"/>
      <c r="AA162" s="661"/>
      <c r="AB162" s="661"/>
      <c r="AC162" s="661"/>
      <c r="AD162" s="661"/>
      <c r="AE162" s="661"/>
      <c r="AF162" s="661"/>
      <c r="AG162" s="661"/>
    </row>
    <row r="163">
      <c r="A163" s="657"/>
      <c r="B163" s="657"/>
      <c r="C163" s="657"/>
      <c r="D163" s="657"/>
      <c r="E163" s="657"/>
      <c r="F163" s="657"/>
      <c r="G163" s="657"/>
      <c r="H163" s="661"/>
      <c r="I163" s="661"/>
      <c r="J163" s="657"/>
      <c r="K163" s="661"/>
      <c r="L163" s="661"/>
      <c r="M163" s="661"/>
      <c r="N163" s="661"/>
      <c r="O163" s="661"/>
      <c r="P163" s="661"/>
      <c r="Q163" s="661"/>
      <c r="R163" s="661"/>
      <c r="S163" s="661"/>
      <c r="T163" s="661"/>
      <c r="U163" s="661"/>
      <c r="V163" s="661"/>
      <c r="W163" s="661"/>
      <c r="X163" s="661"/>
      <c r="Y163" s="661"/>
      <c r="Z163" s="661"/>
      <c r="AA163" s="661"/>
      <c r="AB163" s="661"/>
      <c r="AC163" s="661"/>
      <c r="AD163" s="661"/>
      <c r="AE163" s="661"/>
      <c r="AF163" s="661"/>
      <c r="AG163" s="661"/>
    </row>
    <row r="164">
      <c r="A164" s="657"/>
      <c r="B164" s="657"/>
      <c r="C164" s="657"/>
      <c r="D164" s="657"/>
      <c r="E164" s="657"/>
      <c r="F164" s="657"/>
      <c r="G164" s="657"/>
      <c r="H164" s="661"/>
      <c r="I164" s="661"/>
      <c r="J164" s="657"/>
      <c r="K164" s="661"/>
      <c r="L164" s="661"/>
      <c r="M164" s="661"/>
      <c r="N164" s="661"/>
      <c r="O164" s="661"/>
      <c r="P164" s="661"/>
      <c r="Q164" s="661"/>
      <c r="R164" s="661"/>
      <c r="S164" s="661"/>
      <c r="T164" s="661"/>
      <c r="U164" s="661"/>
      <c r="V164" s="661"/>
      <c r="W164" s="661"/>
      <c r="X164" s="661"/>
      <c r="Y164" s="661"/>
      <c r="Z164" s="661"/>
      <c r="AA164" s="661"/>
      <c r="AB164" s="661"/>
      <c r="AC164" s="661"/>
      <c r="AD164" s="661"/>
      <c r="AE164" s="661"/>
      <c r="AF164" s="661"/>
      <c r="AG164" s="661"/>
    </row>
    <row r="165">
      <c r="A165" s="657"/>
      <c r="B165" s="657"/>
      <c r="C165" s="657"/>
      <c r="D165" s="657"/>
      <c r="E165" s="657"/>
      <c r="F165" s="657"/>
      <c r="G165" s="657"/>
      <c r="H165" s="661"/>
      <c r="I165" s="661"/>
      <c r="J165" s="657"/>
      <c r="K165" s="661"/>
      <c r="L165" s="661"/>
      <c r="M165" s="661"/>
      <c r="N165" s="661"/>
      <c r="O165" s="661"/>
      <c r="P165" s="661"/>
      <c r="Q165" s="661"/>
      <c r="R165" s="661"/>
      <c r="S165" s="661"/>
      <c r="T165" s="661"/>
      <c r="U165" s="661"/>
      <c r="V165" s="661"/>
      <c r="W165" s="661"/>
      <c r="X165" s="661"/>
      <c r="Y165" s="661"/>
      <c r="Z165" s="661"/>
      <c r="AA165" s="661"/>
      <c r="AB165" s="661"/>
      <c r="AC165" s="661"/>
      <c r="AD165" s="661"/>
      <c r="AE165" s="661"/>
      <c r="AF165" s="661"/>
      <c r="AG165" s="661"/>
    </row>
    <row r="166">
      <c r="A166" s="657"/>
      <c r="B166" s="657"/>
      <c r="C166" s="657"/>
      <c r="D166" s="657"/>
      <c r="E166" s="657"/>
      <c r="F166" s="657"/>
      <c r="G166" s="657"/>
      <c r="H166" s="661"/>
      <c r="I166" s="661"/>
      <c r="J166" s="657"/>
      <c r="K166" s="661"/>
      <c r="L166" s="661"/>
      <c r="M166" s="661"/>
      <c r="N166" s="661"/>
      <c r="O166" s="661"/>
      <c r="P166" s="661"/>
      <c r="Q166" s="661"/>
      <c r="R166" s="661"/>
      <c r="S166" s="661"/>
      <c r="T166" s="661"/>
      <c r="U166" s="661"/>
      <c r="V166" s="661"/>
      <c r="W166" s="661"/>
      <c r="X166" s="661"/>
      <c r="Y166" s="661"/>
      <c r="Z166" s="661"/>
      <c r="AA166" s="661"/>
      <c r="AB166" s="661"/>
      <c r="AC166" s="661"/>
      <c r="AD166" s="661"/>
      <c r="AE166" s="661"/>
      <c r="AF166" s="661"/>
      <c r="AG166" s="661"/>
    </row>
    <row r="167">
      <c r="A167" s="657"/>
      <c r="B167" s="657"/>
      <c r="C167" s="657"/>
      <c r="D167" s="657"/>
      <c r="E167" s="657"/>
      <c r="F167" s="657"/>
      <c r="G167" s="657"/>
      <c r="H167" s="661"/>
      <c r="I167" s="661"/>
      <c r="J167" s="657"/>
      <c r="K167" s="661"/>
      <c r="L167" s="661"/>
      <c r="M167" s="661"/>
      <c r="N167" s="661"/>
      <c r="O167" s="661"/>
      <c r="P167" s="661"/>
      <c r="Q167" s="661"/>
      <c r="R167" s="661"/>
      <c r="S167" s="661"/>
      <c r="T167" s="661"/>
      <c r="U167" s="661"/>
      <c r="V167" s="661"/>
      <c r="W167" s="661"/>
      <c r="X167" s="661"/>
      <c r="Y167" s="661"/>
      <c r="Z167" s="661"/>
      <c r="AA167" s="661"/>
      <c r="AB167" s="661"/>
      <c r="AC167" s="661"/>
      <c r="AD167" s="661"/>
      <c r="AE167" s="661"/>
      <c r="AF167" s="661"/>
      <c r="AG167" s="661"/>
    </row>
    <row r="168">
      <c r="A168" s="657"/>
      <c r="B168" s="657"/>
      <c r="C168" s="657"/>
      <c r="D168" s="657"/>
      <c r="E168" s="657"/>
      <c r="F168" s="657"/>
      <c r="G168" s="657"/>
      <c r="H168" s="661"/>
      <c r="I168" s="661"/>
      <c r="J168" s="657"/>
      <c r="K168" s="661"/>
      <c r="L168" s="661"/>
      <c r="M168" s="661"/>
      <c r="N168" s="661"/>
      <c r="O168" s="661"/>
      <c r="P168" s="661"/>
      <c r="Q168" s="661"/>
      <c r="R168" s="661"/>
      <c r="S168" s="661"/>
      <c r="T168" s="661"/>
      <c r="U168" s="661"/>
      <c r="V168" s="661"/>
      <c r="W168" s="661"/>
      <c r="X168" s="661"/>
      <c r="Y168" s="661"/>
      <c r="Z168" s="661"/>
      <c r="AA168" s="661"/>
      <c r="AB168" s="661"/>
      <c r="AC168" s="661"/>
      <c r="AD168" s="661"/>
      <c r="AE168" s="661"/>
      <c r="AF168" s="661"/>
      <c r="AG168" s="661"/>
    </row>
    <row r="169">
      <c r="A169" s="657"/>
      <c r="B169" s="657"/>
      <c r="C169" s="657"/>
      <c r="D169" s="657"/>
      <c r="E169" s="657"/>
      <c r="F169" s="657"/>
      <c r="G169" s="657"/>
      <c r="H169" s="661"/>
      <c r="I169" s="661"/>
      <c r="J169" s="657"/>
      <c r="K169" s="661"/>
      <c r="L169" s="661"/>
      <c r="M169" s="661"/>
      <c r="N169" s="661"/>
      <c r="O169" s="661"/>
      <c r="P169" s="661"/>
      <c r="Q169" s="661"/>
      <c r="R169" s="661"/>
      <c r="S169" s="661"/>
      <c r="T169" s="661"/>
      <c r="U169" s="661"/>
      <c r="V169" s="661"/>
      <c r="W169" s="661"/>
      <c r="X169" s="661"/>
      <c r="Y169" s="661"/>
      <c r="Z169" s="661"/>
      <c r="AA169" s="661"/>
      <c r="AB169" s="661"/>
      <c r="AC169" s="661"/>
      <c r="AD169" s="661"/>
      <c r="AE169" s="661"/>
      <c r="AF169" s="661"/>
      <c r="AG169" s="661"/>
    </row>
    <row r="170">
      <c r="A170" s="657"/>
      <c r="B170" s="657"/>
      <c r="C170" s="657"/>
      <c r="D170" s="657"/>
      <c r="E170" s="657"/>
      <c r="F170" s="657"/>
      <c r="G170" s="657"/>
      <c r="H170" s="661"/>
      <c r="I170" s="661"/>
      <c r="J170" s="657"/>
      <c r="K170" s="661"/>
      <c r="L170" s="661"/>
      <c r="M170" s="661"/>
      <c r="N170" s="661"/>
      <c r="O170" s="661"/>
      <c r="P170" s="661"/>
      <c r="Q170" s="661"/>
      <c r="R170" s="661"/>
      <c r="S170" s="661"/>
      <c r="T170" s="661"/>
      <c r="U170" s="661"/>
      <c r="V170" s="661"/>
      <c r="W170" s="661"/>
      <c r="X170" s="661"/>
      <c r="Y170" s="661"/>
      <c r="Z170" s="661"/>
      <c r="AA170" s="661"/>
      <c r="AB170" s="661"/>
      <c r="AC170" s="661"/>
      <c r="AD170" s="661"/>
      <c r="AE170" s="661"/>
      <c r="AF170" s="661"/>
      <c r="AG170" s="661"/>
    </row>
    <row r="171">
      <c r="A171" s="657"/>
      <c r="B171" s="657"/>
      <c r="C171" s="657"/>
      <c r="D171" s="657"/>
      <c r="E171" s="657"/>
      <c r="F171" s="657"/>
      <c r="G171" s="657"/>
      <c r="H171" s="661"/>
      <c r="I171" s="661"/>
      <c r="J171" s="657"/>
      <c r="K171" s="661"/>
      <c r="L171" s="661"/>
      <c r="M171" s="661"/>
      <c r="N171" s="661"/>
      <c r="O171" s="661"/>
      <c r="P171" s="661"/>
      <c r="Q171" s="661"/>
      <c r="R171" s="661"/>
      <c r="S171" s="661"/>
      <c r="T171" s="661"/>
      <c r="U171" s="661"/>
      <c r="V171" s="661"/>
      <c r="W171" s="661"/>
      <c r="X171" s="661"/>
      <c r="Y171" s="661"/>
      <c r="Z171" s="661"/>
      <c r="AA171" s="661"/>
      <c r="AB171" s="661"/>
      <c r="AC171" s="661"/>
      <c r="AD171" s="661"/>
      <c r="AE171" s="661"/>
      <c r="AF171" s="661"/>
      <c r="AG171" s="661"/>
    </row>
    <row r="172">
      <c r="A172" s="657"/>
      <c r="B172" s="657"/>
      <c r="C172" s="657"/>
      <c r="D172" s="657"/>
      <c r="E172" s="657"/>
      <c r="F172" s="657"/>
      <c r="G172" s="657"/>
      <c r="H172" s="661"/>
      <c r="I172" s="661"/>
      <c r="J172" s="657"/>
      <c r="K172" s="661"/>
      <c r="L172" s="661"/>
      <c r="M172" s="661"/>
      <c r="N172" s="661"/>
      <c r="O172" s="661"/>
      <c r="P172" s="661"/>
      <c r="Q172" s="661"/>
      <c r="R172" s="661"/>
      <c r="S172" s="661"/>
      <c r="T172" s="661"/>
      <c r="U172" s="661"/>
      <c r="V172" s="661"/>
      <c r="W172" s="661"/>
      <c r="X172" s="661"/>
      <c r="Y172" s="661"/>
      <c r="Z172" s="661"/>
      <c r="AA172" s="661"/>
      <c r="AB172" s="661"/>
      <c r="AC172" s="661"/>
      <c r="AD172" s="661"/>
      <c r="AE172" s="661"/>
      <c r="AF172" s="661"/>
      <c r="AG172" s="661"/>
    </row>
    <row r="173">
      <c r="A173" s="657"/>
      <c r="B173" s="657"/>
      <c r="C173" s="657"/>
      <c r="D173" s="657"/>
      <c r="E173" s="657"/>
      <c r="F173" s="657"/>
      <c r="G173" s="657"/>
      <c r="H173" s="661"/>
      <c r="I173" s="661"/>
      <c r="J173" s="657"/>
      <c r="K173" s="661"/>
      <c r="L173" s="661"/>
      <c r="M173" s="661"/>
      <c r="N173" s="661"/>
      <c r="O173" s="661"/>
      <c r="P173" s="661"/>
      <c r="Q173" s="661"/>
      <c r="R173" s="661"/>
      <c r="S173" s="661"/>
      <c r="T173" s="661"/>
      <c r="U173" s="661"/>
      <c r="V173" s="661"/>
      <c r="W173" s="661"/>
      <c r="X173" s="661"/>
      <c r="Y173" s="661"/>
      <c r="Z173" s="661"/>
      <c r="AA173" s="661"/>
      <c r="AB173" s="661"/>
      <c r="AC173" s="661"/>
      <c r="AD173" s="661"/>
      <c r="AE173" s="661"/>
      <c r="AF173" s="661"/>
      <c r="AG173" s="661"/>
    </row>
    <row r="174">
      <c r="A174" s="657"/>
      <c r="B174" s="657"/>
      <c r="C174" s="657"/>
      <c r="D174" s="657"/>
      <c r="E174" s="657"/>
      <c r="F174" s="657"/>
      <c r="G174" s="657"/>
      <c r="H174" s="661"/>
      <c r="I174" s="661"/>
      <c r="J174" s="657"/>
      <c r="K174" s="661"/>
      <c r="L174" s="661"/>
      <c r="M174" s="661"/>
      <c r="N174" s="661"/>
      <c r="O174" s="661"/>
      <c r="P174" s="661"/>
      <c r="Q174" s="661"/>
      <c r="R174" s="661"/>
      <c r="S174" s="661"/>
      <c r="T174" s="661"/>
      <c r="U174" s="661"/>
      <c r="V174" s="661"/>
      <c r="W174" s="661"/>
      <c r="X174" s="661"/>
      <c r="Y174" s="661"/>
      <c r="Z174" s="661"/>
      <c r="AA174" s="661"/>
      <c r="AB174" s="661"/>
      <c r="AC174" s="661"/>
      <c r="AD174" s="661"/>
      <c r="AE174" s="661"/>
      <c r="AF174" s="661"/>
      <c r="AG174" s="661"/>
    </row>
    <row r="175">
      <c r="A175" s="657"/>
      <c r="B175" s="657"/>
      <c r="C175" s="657"/>
      <c r="D175" s="657"/>
      <c r="E175" s="657"/>
      <c r="F175" s="657"/>
      <c r="G175" s="657"/>
      <c r="H175" s="661"/>
      <c r="I175" s="661"/>
      <c r="J175" s="657"/>
      <c r="K175" s="661"/>
      <c r="L175" s="661"/>
      <c r="M175" s="661"/>
      <c r="N175" s="661"/>
      <c r="O175" s="661"/>
      <c r="P175" s="661"/>
      <c r="Q175" s="661"/>
      <c r="R175" s="661"/>
      <c r="S175" s="661"/>
      <c r="T175" s="661"/>
      <c r="U175" s="661"/>
      <c r="V175" s="661"/>
      <c r="W175" s="661"/>
      <c r="X175" s="661"/>
      <c r="Y175" s="661"/>
      <c r="Z175" s="661"/>
      <c r="AA175" s="661"/>
      <c r="AB175" s="661"/>
      <c r="AC175" s="661"/>
      <c r="AD175" s="661"/>
      <c r="AE175" s="661"/>
      <c r="AF175" s="661"/>
      <c r="AG175" s="661"/>
    </row>
    <row r="176">
      <c r="A176" s="657"/>
      <c r="B176" s="657"/>
      <c r="C176" s="657"/>
      <c r="D176" s="657"/>
      <c r="E176" s="657"/>
      <c r="F176" s="657"/>
      <c r="G176" s="657"/>
      <c r="H176" s="661"/>
      <c r="I176" s="661"/>
      <c r="J176" s="657"/>
      <c r="K176" s="661"/>
      <c r="L176" s="661"/>
      <c r="M176" s="661"/>
      <c r="N176" s="661"/>
      <c r="O176" s="661"/>
      <c r="P176" s="661"/>
      <c r="Q176" s="661"/>
      <c r="R176" s="661"/>
      <c r="S176" s="661"/>
      <c r="T176" s="661"/>
      <c r="U176" s="661"/>
      <c r="V176" s="661"/>
      <c r="W176" s="661"/>
      <c r="X176" s="661"/>
      <c r="Y176" s="661"/>
      <c r="Z176" s="661"/>
      <c r="AA176" s="661"/>
      <c r="AB176" s="661"/>
      <c r="AC176" s="661"/>
      <c r="AD176" s="661"/>
      <c r="AE176" s="661"/>
      <c r="AF176" s="661"/>
      <c r="AG176" s="661"/>
    </row>
    <row r="177">
      <c r="A177" s="657"/>
      <c r="B177" s="657"/>
      <c r="C177" s="657"/>
      <c r="D177" s="657"/>
      <c r="E177" s="657"/>
      <c r="F177" s="657"/>
      <c r="G177" s="657"/>
      <c r="H177" s="661"/>
      <c r="I177" s="661"/>
      <c r="J177" s="657"/>
      <c r="K177" s="661"/>
      <c r="L177" s="661"/>
      <c r="M177" s="661"/>
      <c r="N177" s="661"/>
      <c r="O177" s="661"/>
      <c r="P177" s="661"/>
      <c r="Q177" s="661"/>
      <c r="R177" s="661"/>
      <c r="S177" s="661"/>
      <c r="T177" s="661"/>
      <c r="U177" s="661"/>
      <c r="V177" s="661"/>
      <c r="W177" s="661"/>
      <c r="X177" s="661"/>
      <c r="Y177" s="661"/>
      <c r="Z177" s="661"/>
      <c r="AA177" s="661"/>
      <c r="AB177" s="661"/>
      <c r="AC177" s="661"/>
      <c r="AD177" s="661"/>
      <c r="AE177" s="661"/>
      <c r="AF177" s="661"/>
      <c r="AG177" s="661"/>
    </row>
    <row r="178">
      <c r="A178" s="657"/>
      <c r="B178" s="657"/>
      <c r="C178" s="657"/>
      <c r="D178" s="657"/>
      <c r="E178" s="657"/>
      <c r="F178" s="657"/>
      <c r="G178" s="657"/>
      <c r="H178" s="661"/>
      <c r="I178" s="661"/>
      <c r="J178" s="657"/>
      <c r="K178" s="661"/>
      <c r="L178" s="661"/>
      <c r="M178" s="661"/>
      <c r="N178" s="661"/>
      <c r="O178" s="661"/>
      <c r="P178" s="661"/>
      <c r="Q178" s="661"/>
      <c r="R178" s="661"/>
      <c r="S178" s="661"/>
      <c r="T178" s="661"/>
      <c r="U178" s="661"/>
      <c r="V178" s="661"/>
      <c r="W178" s="661"/>
      <c r="X178" s="661"/>
      <c r="Y178" s="661"/>
      <c r="Z178" s="661"/>
      <c r="AA178" s="661"/>
      <c r="AB178" s="661"/>
      <c r="AC178" s="661"/>
      <c r="AD178" s="661"/>
      <c r="AE178" s="661"/>
      <c r="AF178" s="661"/>
      <c r="AG178" s="661"/>
    </row>
    <row r="179">
      <c r="A179" s="657"/>
      <c r="B179" s="657"/>
      <c r="C179" s="657"/>
      <c r="D179" s="657"/>
      <c r="E179" s="657"/>
      <c r="F179" s="657"/>
      <c r="G179" s="657"/>
      <c r="H179" s="661"/>
      <c r="I179" s="661"/>
      <c r="J179" s="657"/>
      <c r="K179" s="661"/>
      <c r="L179" s="661"/>
      <c r="M179" s="661"/>
      <c r="N179" s="661"/>
      <c r="O179" s="661"/>
      <c r="P179" s="661"/>
      <c r="Q179" s="661"/>
      <c r="R179" s="661"/>
      <c r="S179" s="661"/>
      <c r="T179" s="661"/>
      <c r="U179" s="661"/>
      <c r="V179" s="661"/>
      <c r="W179" s="661"/>
      <c r="X179" s="661"/>
      <c r="Y179" s="661"/>
      <c r="Z179" s="661"/>
      <c r="AA179" s="661"/>
      <c r="AB179" s="661"/>
      <c r="AC179" s="661"/>
      <c r="AD179" s="661"/>
      <c r="AE179" s="661"/>
      <c r="AF179" s="661"/>
      <c r="AG179" s="661"/>
    </row>
    <row r="180">
      <c r="A180" s="657"/>
      <c r="B180" s="657"/>
      <c r="C180" s="657"/>
      <c r="D180" s="657"/>
      <c r="E180" s="657"/>
      <c r="F180" s="657"/>
      <c r="G180" s="657"/>
      <c r="H180" s="661"/>
      <c r="I180" s="661"/>
      <c r="J180" s="657"/>
      <c r="K180" s="661"/>
      <c r="L180" s="661"/>
      <c r="M180" s="661"/>
      <c r="N180" s="661"/>
      <c r="O180" s="661"/>
      <c r="P180" s="661"/>
      <c r="Q180" s="661"/>
      <c r="R180" s="661"/>
      <c r="S180" s="661"/>
      <c r="T180" s="661"/>
      <c r="U180" s="661"/>
      <c r="V180" s="661"/>
      <c r="W180" s="661"/>
      <c r="X180" s="661"/>
      <c r="Y180" s="661"/>
      <c r="Z180" s="661"/>
      <c r="AA180" s="661"/>
      <c r="AB180" s="661"/>
      <c r="AC180" s="661"/>
      <c r="AD180" s="661"/>
      <c r="AE180" s="661"/>
      <c r="AF180" s="661"/>
      <c r="AG180" s="661"/>
    </row>
    <row r="181">
      <c r="A181" s="657"/>
      <c r="B181" s="657"/>
      <c r="C181" s="657"/>
      <c r="D181" s="657"/>
      <c r="E181" s="657"/>
      <c r="F181" s="657"/>
      <c r="G181" s="657"/>
      <c r="H181" s="661"/>
      <c r="I181" s="661"/>
      <c r="J181" s="657"/>
      <c r="K181" s="661"/>
      <c r="L181" s="661"/>
      <c r="M181" s="661"/>
      <c r="N181" s="661"/>
      <c r="O181" s="661"/>
      <c r="P181" s="661"/>
      <c r="Q181" s="661"/>
      <c r="R181" s="661"/>
      <c r="S181" s="661"/>
      <c r="T181" s="661"/>
      <c r="U181" s="661"/>
      <c r="V181" s="661"/>
      <c r="W181" s="661"/>
      <c r="X181" s="661"/>
      <c r="Y181" s="661"/>
      <c r="Z181" s="661"/>
      <c r="AA181" s="661"/>
      <c r="AB181" s="661"/>
      <c r="AC181" s="661"/>
      <c r="AD181" s="661"/>
      <c r="AE181" s="661"/>
      <c r="AF181" s="661"/>
      <c r="AG181" s="661"/>
    </row>
    <row r="182">
      <c r="A182" s="657"/>
      <c r="B182" s="657"/>
      <c r="C182" s="657"/>
      <c r="D182" s="657"/>
      <c r="E182" s="657"/>
      <c r="F182" s="657"/>
      <c r="G182" s="657"/>
      <c r="H182" s="661"/>
      <c r="I182" s="661"/>
      <c r="J182" s="657"/>
      <c r="K182" s="661"/>
      <c r="L182" s="661"/>
      <c r="M182" s="661"/>
      <c r="N182" s="661"/>
      <c r="O182" s="661"/>
      <c r="P182" s="661"/>
      <c r="Q182" s="661"/>
      <c r="R182" s="661"/>
      <c r="S182" s="661"/>
      <c r="T182" s="661"/>
      <c r="U182" s="661"/>
      <c r="V182" s="661"/>
      <c r="W182" s="661"/>
      <c r="X182" s="661"/>
      <c r="Y182" s="661"/>
      <c r="Z182" s="661"/>
      <c r="AA182" s="661"/>
      <c r="AB182" s="661"/>
      <c r="AC182" s="661"/>
      <c r="AD182" s="661"/>
      <c r="AE182" s="661"/>
      <c r="AF182" s="661"/>
      <c r="AG182" s="661"/>
    </row>
    <row r="183">
      <c r="A183" s="657"/>
      <c r="B183" s="657"/>
      <c r="C183" s="657"/>
      <c r="D183" s="657"/>
      <c r="E183" s="657"/>
      <c r="F183" s="657"/>
      <c r="G183" s="657"/>
      <c r="H183" s="661"/>
      <c r="I183" s="661"/>
      <c r="J183" s="657"/>
      <c r="K183" s="661"/>
      <c r="L183" s="661"/>
      <c r="M183" s="661"/>
      <c r="N183" s="661"/>
      <c r="O183" s="661"/>
      <c r="P183" s="661"/>
      <c r="Q183" s="661"/>
      <c r="R183" s="661"/>
      <c r="S183" s="661"/>
      <c r="T183" s="661"/>
      <c r="U183" s="661"/>
      <c r="V183" s="661"/>
      <c r="W183" s="661"/>
      <c r="X183" s="661"/>
      <c r="Y183" s="661"/>
      <c r="Z183" s="661"/>
      <c r="AA183" s="661"/>
      <c r="AB183" s="661"/>
      <c r="AC183" s="661"/>
      <c r="AD183" s="661"/>
      <c r="AE183" s="661"/>
      <c r="AF183" s="661"/>
      <c r="AG183" s="661"/>
    </row>
    <row r="184">
      <c r="A184" s="657"/>
      <c r="B184" s="657"/>
      <c r="C184" s="657"/>
      <c r="D184" s="657"/>
      <c r="E184" s="657"/>
      <c r="F184" s="657"/>
      <c r="G184" s="657"/>
      <c r="H184" s="661"/>
      <c r="I184" s="661"/>
      <c r="J184" s="657"/>
      <c r="K184" s="661"/>
      <c r="L184" s="661"/>
      <c r="M184" s="661"/>
      <c r="N184" s="661"/>
      <c r="O184" s="661"/>
      <c r="P184" s="661"/>
      <c r="Q184" s="661"/>
      <c r="R184" s="661"/>
      <c r="S184" s="661"/>
      <c r="T184" s="661"/>
      <c r="U184" s="661"/>
      <c r="V184" s="661"/>
      <c r="W184" s="661"/>
      <c r="X184" s="661"/>
      <c r="Y184" s="661"/>
      <c r="Z184" s="661"/>
      <c r="AA184" s="661"/>
      <c r="AB184" s="661"/>
      <c r="AC184" s="661"/>
      <c r="AD184" s="661"/>
      <c r="AE184" s="661"/>
      <c r="AF184" s="661"/>
      <c r="AG184" s="661"/>
    </row>
    <row r="185">
      <c r="A185" s="657"/>
      <c r="B185" s="657"/>
      <c r="C185" s="657"/>
      <c r="D185" s="657"/>
      <c r="E185" s="657"/>
      <c r="F185" s="657"/>
      <c r="G185" s="657"/>
      <c r="H185" s="661"/>
      <c r="I185" s="661"/>
      <c r="J185" s="657"/>
      <c r="K185" s="661"/>
      <c r="L185" s="661"/>
      <c r="M185" s="661"/>
      <c r="N185" s="661"/>
      <c r="O185" s="661"/>
      <c r="P185" s="661"/>
      <c r="Q185" s="661"/>
      <c r="R185" s="661"/>
      <c r="S185" s="661"/>
      <c r="T185" s="661"/>
      <c r="U185" s="661"/>
      <c r="V185" s="661"/>
      <c r="W185" s="661"/>
      <c r="X185" s="661"/>
      <c r="Y185" s="661"/>
      <c r="Z185" s="661"/>
      <c r="AA185" s="661"/>
      <c r="AB185" s="661"/>
      <c r="AC185" s="661"/>
      <c r="AD185" s="661"/>
      <c r="AE185" s="661"/>
      <c r="AF185" s="661"/>
      <c r="AG185" s="661"/>
    </row>
    <row r="186">
      <c r="A186" s="657"/>
      <c r="B186" s="657"/>
      <c r="C186" s="657"/>
      <c r="D186" s="657"/>
      <c r="E186" s="657"/>
      <c r="F186" s="657"/>
      <c r="G186" s="657"/>
      <c r="H186" s="661"/>
      <c r="I186" s="661"/>
      <c r="J186" s="657"/>
      <c r="K186" s="661"/>
      <c r="L186" s="661"/>
      <c r="M186" s="661"/>
      <c r="N186" s="661"/>
      <c r="O186" s="661"/>
      <c r="P186" s="661"/>
      <c r="Q186" s="661"/>
      <c r="R186" s="661"/>
      <c r="S186" s="661"/>
      <c r="T186" s="661"/>
      <c r="U186" s="661"/>
      <c r="V186" s="661"/>
      <c r="W186" s="661"/>
      <c r="X186" s="661"/>
      <c r="Y186" s="661"/>
      <c r="Z186" s="661"/>
      <c r="AA186" s="661"/>
      <c r="AB186" s="661"/>
      <c r="AC186" s="661"/>
      <c r="AD186" s="661"/>
      <c r="AE186" s="661"/>
      <c r="AF186" s="661"/>
      <c r="AG186" s="661"/>
    </row>
    <row r="187">
      <c r="A187" s="657"/>
      <c r="B187" s="657"/>
      <c r="C187" s="657"/>
      <c r="D187" s="657"/>
      <c r="E187" s="657"/>
      <c r="F187" s="657"/>
      <c r="G187" s="657"/>
      <c r="H187" s="661"/>
      <c r="I187" s="661"/>
      <c r="J187" s="657"/>
      <c r="K187" s="661"/>
      <c r="L187" s="661"/>
      <c r="M187" s="661"/>
      <c r="N187" s="661"/>
      <c r="O187" s="661"/>
      <c r="P187" s="661"/>
      <c r="Q187" s="661"/>
      <c r="R187" s="661"/>
      <c r="S187" s="661"/>
      <c r="T187" s="661"/>
      <c r="U187" s="661"/>
      <c r="V187" s="661"/>
      <c r="W187" s="661"/>
      <c r="X187" s="661"/>
      <c r="Y187" s="661"/>
      <c r="Z187" s="661"/>
      <c r="AA187" s="661"/>
      <c r="AB187" s="661"/>
      <c r="AC187" s="661"/>
      <c r="AD187" s="661"/>
      <c r="AE187" s="661"/>
      <c r="AF187" s="661"/>
      <c r="AG187" s="661"/>
    </row>
    <row r="188">
      <c r="A188" s="657"/>
      <c r="B188" s="657"/>
      <c r="C188" s="657"/>
      <c r="D188" s="657"/>
      <c r="E188" s="657"/>
      <c r="F188" s="657"/>
      <c r="G188" s="657"/>
      <c r="H188" s="661"/>
      <c r="I188" s="661"/>
      <c r="J188" s="657"/>
      <c r="K188" s="661"/>
      <c r="L188" s="661"/>
      <c r="M188" s="661"/>
      <c r="N188" s="661"/>
      <c r="O188" s="661"/>
      <c r="P188" s="661"/>
      <c r="Q188" s="661"/>
      <c r="R188" s="661"/>
      <c r="S188" s="661"/>
      <c r="T188" s="661"/>
      <c r="U188" s="661"/>
      <c r="V188" s="661"/>
      <c r="W188" s="661"/>
      <c r="X188" s="661"/>
      <c r="Y188" s="661"/>
      <c r="Z188" s="661"/>
      <c r="AA188" s="661"/>
      <c r="AB188" s="661"/>
      <c r="AC188" s="661"/>
      <c r="AD188" s="661"/>
      <c r="AE188" s="661"/>
      <c r="AF188" s="661"/>
      <c r="AG188" s="661"/>
    </row>
    <row r="189">
      <c r="A189" s="657"/>
      <c r="B189" s="657"/>
      <c r="C189" s="657"/>
      <c r="D189" s="657"/>
      <c r="E189" s="657"/>
      <c r="F189" s="657"/>
      <c r="G189" s="657"/>
      <c r="H189" s="661"/>
      <c r="I189" s="661"/>
      <c r="J189" s="657"/>
      <c r="K189" s="661"/>
      <c r="L189" s="661"/>
      <c r="M189" s="661"/>
      <c r="N189" s="661"/>
      <c r="O189" s="661"/>
      <c r="P189" s="661"/>
      <c r="Q189" s="661"/>
      <c r="R189" s="661"/>
      <c r="S189" s="661"/>
      <c r="T189" s="661"/>
      <c r="U189" s="661"/>
      <c r="V189" s="661"/>
      <c r="W189" s="661"/>
      <c r="X189" s="661"/>
      <c r="Y189" s="661"/>
      <c r="Z189" s="661"/>
      <c r="AA189" s="661"/>
      <c r="AB189" s="661"/>
      <c r="AC189" s="661"/>
      <c r="AD189" s="661"/>
      <c r="AE189" s="661"/>
      <c r="AF189" s="661"/>
      <c r="AG189" s="661"/>
    </row>
    <row r="190">
      <c r="A190" s="657"/>
      <c r="B190" s="657"/>
      <c r="C190" s="657"/>
      <c r="D190" s="657"/>
      <c r="E190" s="657"/>
      <c r="F190" s="657"/>
      <c r="G190" s="657"/>
      <c r="H190" s="661"/>
      <c r="I190" s="661"/>
      <c r="J190" s="657"/>
      <c r="K190" s="661"/>
      <c r="L190" s="661"/>
      <c r="M190" s="661"/>
      <c r="N190" s="661"/>
      <c r="O190" s="661"/>
      <c r="P190" s="661"/>
      <c r="Q190" s="661"/>
      <c r="R190" s="661"/>
      <c r="S190" s="661"/>
      <c r="T190" s="661"/>
      <c r="U190" s="661"/>
      <c r="V190" s="661"/>
      <c r="W190" s="661"/>
      <c r="X190" s="661"/>
      <c r="Y190" s="661"/>
      <c r="Z190" s="661"/>
      <c r="AA190" s="661"/>
      <c r="AB190" s="661"/>
      <c r="AC190" s="661"/>
      <c r="AD190" s="661"/>
      <c r="AE190" s="661"/>
      <c r="AF190" s="661"/>
      <c r="AG190" s="661"/>
    </row>
    <row r="191">
      <c r="A191" s="657"/>
      <c r="B191" s="657"/>
      <c r="C191" s="657"/>
      <c r="D191" s="657"/>
      <c r="E191" s="657"/>
      <c r="F191" s="657"/>
      <c r="G191" s="657"/>
      <c r="H191" s="661"/>
      <c r="I191" s="661"/>
      <c r="J191" s="657"/>
      <c r="K191" s="661"/>
      <c r="L191" s="661"/>
      <c r="M191" s="661"/>
      <c r="N191" s="661"/>
      <c r="O191" s="661"/>
      <c r="P191" s="661"/>
      <c r="Q191" s="661"/>
      <c r="R191" s="661"/>
      <c r="S191" s="661"/>
      <c r="T191" s="661"/>
      <c r="U191" s="661"/>
      <c r="V191" s="661"/>
      <c r="W191" s="661"/>
      <c r="X191" s="661"/>
      <c r="Y191" s="661"/>
      <c r="Z191" s="661"/>
      <c r="AA191" s="661"/>
      <c r="AB191" s="661"/>
      <c r="AC191" s="661"/>
      <c r="AD191" s="661"/>
      <c r="AE191" s="661"/>
      <c r="AF191" s="661"/>
      <c r="AG191" s="661"/>
    </row>
    <row r="192">
      <c r="A192" s="657"/>
      <c r="B192" s="657"/>
      <c r="C192" s="657"/>
      <c r="D192" s="657"/>
      <c r="E192" s="657"/>
      <c r="F192" s="657"/>
      <c r="G192" s="657"/>
      <c r="H192" s="661"/>
      <c r="I192" s="661"/>
      <c r="J192" s="657"/>
      <c r="K192" s="661"/>
      <c r="L192" s="661"/>
      <c r="M192" s="661"/>
      <c r="N192" s="661"/>
      <c r="O192" s="661"/>
      <c r="P192" s="661"/>
      <c r="Q192" s="661"/>
      <c r="R192" s="661"/>
      <c r="S192" s="661"/>
      <c r="T192" s="661"/>
      <c r="U192" s="661"/>
      <c r="V192" s="661"/>
      <c r="W192" s="661"/>
      <c r="X192" s="661"/>
      <c r="Y192" s="661"/>
      <c r="Z192" s="661"/>
      <c r="AA192" s="661"/>
      <c r="AB192" s="661"/>
      <c r="AC192" s="661"/>
      <c r="AD192" s="661"/>
      <c r="AE192" s="661"/>
      <c r="AF192" s="661"/>
      <c r="AG192" s="661"/>
    </row>
    <row r="193">
      <c r="A193" s="657"/>
      <c r="B193" s="657"/>
      <c r="C193" s="657"/>
      <c r="D193" s="657"/>
      <c r="E193" s="657"/>
      <c r="F193" s="657"/>
      <c r="G193" s="657"/>
      <c r="H193" s="661"/>
      <c r="I193" s="661"/>
      <c r="J193" s="657"/>
      <c r="K193" s="661"/>
      <c r="L193" s="661"/>
      <c r="M193" s="661"/>
      <c r="N193" s="661"/>
      <c r="O193" s="661"/>
      <c r="P193" s="661"/>
      <c r="Q193" s="661"/>
      <c r="R193" s="661"/>
      <c r="S193" s="661"/>
      <c r="T193" s="661"/>
      <c r="U193" s="661"/>
      <c r="V193" s="661"/>
      <c r="W193" s="661"/>
      <c r="X193" s="661"/>
      <c r="Y193" s="661"/>
      <c r="Z193" s="661"/>
      <c r="AA193" s="661"/>
      <c r="AB193" s="661"/>
      <c r="AC193" s="661"/>
      <c r="AD193" s="661"/>
      <c r="AE193" s="661"/>
      <c r="AF193" s="661"/>
      <c r="AG193" s="661"/>
    </row>
    <row r="194">
      <c r="A194" s="657"/>
      <c r="B194" s="657"/>
      <c r="C194" s="657"/>
      <c r="D194" s="657"/>
      <c r="E194" s="657"/>
      <c r="F194" s="657"/>
      <c r="G194" s="657"/>
      <c r="H194" s="661"/>
      <c r="I194" s="661"/>
      <c r="J194" s="657"/>
      <c r="K194" s="661"/>
      <c r="L194" s="661"/>
      <c r="M194" s="661"/>
      <c r="N194" s="661"/>
      <c r="O194" s="661"/>
      <c r="P194" s="661"/>
      <c r="Q194" s="661"/>
      <c r="R194" s="661"/>
      <c r="S194" s="661"/>
      <c r="T194" s="661"/>
      <c r="U194" s="661"/>
      <c r="V194" s="661"/>
      <c r="W194" s="661"/>
      <c r="X194" s="661"/>
      <c r="Y194" s="661"/>
      <c r="Z194" s="661"/>
      <c r="AA194" s="661"/>
      <c r="AB194" s="661"/>
      <c r="AC194" s="661"/>
      <c r="AD194" s="661"/>
      <c r="AE194" s="661"/>
      <c r="AF194" s="661"/>
      <c r="AG194" s="661"/>
    </row>
    <row r="195">
      <c r="A195" s="657"/>
      <c r="B195" s="657"/>
      <c r="C195" s="657"/>
      <c r="D195" s="657"/>
      <c r="E195" s="657"/>
      <c r="F195" s="657"/>
      <c r="G195" s="657"/>
      <c r="H195" s="661"/>
      <c r="I195" s="661"/>
      <c r="J195" s="657"/>
      <c r="K195" s="661"/>
      <c r="L195" s="661"/>
      <c r="M195" s="661"/>
      <c r="N195" s="661"/>
      <c r="O195" s="661"/>
      <c r="P195" s="661"/>
      <c r="Q195" s="661"/>
      <c r="R195" s="661"/>
      <c r="S195" s="661"/>
      <c r="T195" s="661"/>
      <c r="U195" s="661"/>
      <c r="V195" s="661"/>
      <c r="W195" s="661"/>
      <c r="X195" s="661"/>
      <c r="Y195" s="661"/>
      <c r="Z195" s="661"/>
      <c r="AA195" s="661"/>
      <c r="AB195" s="661"/>
      <c r="AC195" s="661"/>
      <c r="AD195" s="661"/>
      <c r="AE195" s="661"/>
      <c r="AF195" s="661"/>
      <c r="AG195" s="661"/>
    </row>
    <row r="196">
      <c r="A196" s="657"/>
      <c r="B196" s="657"/>
      <c r="C196" s="657"/>
      <c r="D196" s="657"/>
      <c r="E196" s="657"/>
      <c r="F196" s="657"/>
      <c r="G196" s="657"/>
      <c r="H196" s="661"/>
      <c r="I196" s="661"/>
      <c r="J196" s="657"/>
      <c r="K196" s="661"/>
      <c r="L196" s="661"/>
      <c r="M196" s="661"/>
      <c r="N196" s="661"/>
      <c r="O196" s="661"/>
      <c r="P196" s="661"/>
      <c r="Q196" s="661"/>
      <c r="R196" s="661"/>
      <c r="S196" s="661"/>
      <c r="T196" s="661"/>
      <c r="U196" s="661"/>
      <c r="V196" s="661"/>
      <c r="W196" s="661"/>
      <c r="X196" s="661"/>
      <c r="Y196" s="661"/>
      <c r="Z196" s="661"/>
      <c r="AA196" s="661"/>
      <c r="AB196" s="661"/>
      <c r="AC196" s="661"/>
      <c r="AD196" s="661"/>
      <c r="AE196" s="661"/>
      <c r="AF196" s="661"/>
      <c r="AG196" s="661"/>
    </row>
    <row r="197">
      <c r="A197" s="657"/>
      <c r="B197" s="657"/>
      <c r="C197" s="657"/>
      <c r="D197" s="657"/>
      <c r="E197" s="657"/>
      <c r="F197" s="657"/>
      <c r="G197" s="657"/>
      <c r="H197" s="661"/>
      <c r="I197" s="661"/>
      <c r="J197" s="657"/>
      <c r="K197" s="661"/>
      <c r="L197" s="661"/>
      <c r="M197" s="661"/>
      <c r="N197" s="661"/>
      <c r="O197" s="661"/>
      <c r="P197" s="661"/>
      <c r="Q197" s="661"/>
      <c r="R197" s="661"/>
      <c r="S197" s="661"/>
      <c r="T197" s="661"/>
      <c r="U197" s="661"/>
      <c r="V197" s="661"/>
      <c r="W197" s="661"/>
      <c r="X197" s="661"/>
      <c r="Y197" s="661"/>
      <c r="Z197" s="661"/>
      <c r="AA197" s="661"/>
      <c r="AB197" s="661"/>
      <c r="AC197" s="661"/>
      <c r="AD197" s="661"/>
      <c r="AE197" s="661"/>
      <c r="AF197" s="661"/>
      <c r="AG197" s="661"/>
    </row>
    <row r="198">
      <c r="A198" s="657"/>
      <c r="B198" s="657"/>
      <c r="C198" s="657"/>
      <c r="D198" s="657"/>
      <c r="E198" s="657"/>
      <c r="F198" s="657"/>
      <c r="G198" s="657"/>
      <c r="H198" s="661"/>
      <c r="I198" s="661"/>
      <c r="J198" s="657"/>
      <c r="K198" s="661"/>
      <c r="L198" s="661"/>
      <c r="M198" s="661"/>
      <c r="N198" s="661"/>
      <c r="O198" s="661"/>
      <c r="P198" s="661"/>
      <c r="Q198" s="661"/>
      <c r="R198" s="661"/>
      <c r="S198" s="661"/>
      <c r="T198" s="661"/>
      <c r="U198" s="661"/>
      <c r="V198" s="661"/>
      <c r="W198" s="661"/>
      <c r="X198" s="661"/>
      <c r="Y198" s="661"/>
      <c r="Z198" s="661"/>
      <c r="AA198" s="661"/>
      <c r="AB198" s="661"/>
      <c r="AC198" s="661"/>
      <c r="AD198" s="661"/>
      <c r="AE198" s="661"/>
      <c r="AF198" s="661"/>
      <c r="AG198" s="661"/>
    </row>
    <row r="199">
      <c r="A199" s="657"/>
      <c r="B199" s="657"/>
      <c r="C199" s="657"/>
      <c r="D199" s="657"/>
      <c r="E199" s="657"/>
      <c r="F199" s="657"/>
      <c r="G199" s="657"/>
      <c r="H199" s="661"/>
      <c r="I199" s="661"/>
      <c r="J199" s="657"/>
      <c r="K199" s="661"/>
      <c r="L199" s="661"/>
      <c r="M199" s="661"/>
      <c r="N199" s="661"/>
      <c r="O199" s="661"/>
      <c r="P199" s="661"/>
      <c r="Q199" s="661"/>
      <c r="R199" s="661"/>
      <c r="S199" s="661"/>
      <c r="T199" s="661"/>
      <c r="U199" s="661"/>
      <c r="V199" s="661"/>
      <c r="W199" s="661"/>
      <c r="X199" s="661"/>
      <c r="Y199" s="661"/>
      <c r="Z199" s="661"/>
      <c r="AA199" s="661"/>
      <c r="AB199" s="661"/>
      <c r="AC199" s="661"/>
      <c r="AD199" s="661"/>
      <c r="AE199" s="661"/>
      <c r="AF199" s="661"/>
      <c r="AG199" s="661"/>
    </row>
    <row r="200">
      <c r="A200" s="657"/>
      <c r="B200" s="657"/>
      <c r="C200" s="657"/>
      <c r="D200" s="657"/>
      <c r="E200" s="657"/>
      <c r="F200" s="657"/>
      <c r="G200" s="657"/>
      <c r="H200" s="661"/>
      <c r="I200" s="661"/>
      <c r="J200" s="657"/>
      <c r="K200" s="661"/>
      <c r="L200" s="661"/>
      <c r="M200" s="661"/>
      <c r="N200" s="661"/>
      <c r="O200" s="661"/>
      <c r="P200" s="661"/>
      <c r="Q200" s="661"/>
      <c r="R200" s="661"/>
      <c r="S200" s="661"/>
      <c r="T200" s="661"/>
      <c r="U200" s="661"/>
      <c r="V200" s="661"/>
      <c r="W200" s="661"/>
      <c r="X200" s="661"/>
      <c r="Y200" s="661"/>
      <c r="Z200" s="661"/>
      <c r="AA200" s="661"/>
      <c r="AB200" s="661"/>
      <c r="AC200" s="661"/>
      <c r="AD200" s="661"/>
      <c r="AE200" s="661"/>
      <c r="AF200" s="661"/>
      <c r="AG200" s="661"/>
    </row>
    <row r="201">
      <c r="A201" s="657"/>
      <c r="B201" s="657"/>
      <c r="C201" s="657"/>
      <c r="D201" s="657"/>
      <c r="E201" s="657"/>
      <c r="F201" s="657"/>
      <c r="G201" s="657"/>
      <c r="H201" s="661"/>
      <c r="I201" s="661"/>
      <c r="J201" s="657"/>
      <c r="K201" s="661"/>
      <c r="L201" s="661"/>
      <c r="M201" s="661"/>
      <c r="N201" s="661"/>
      <c r="O201" s="661"/>
      <c r="P201" s="661"/>
      <c r="Q201" s="661"/>
      <c r="R201" s="661"/>
      <c r="S201" s="661"/>
      <c r="T201" s="661"/>
      <c r="U201" s="661"/>
      <c r="V201" s="661"/>
      <c r="W201" s="661"/>
      <c r="X201" s="661"/>
      <c r="Y201" s="661"/>
      <c r="Z201" s="661"/>
      <c r="AA201" s="661"/>
      <c r="AB201" s="661"/>
      <c r="AC201" s="661"/>
      <c r="AD201" s="661"/>
      <c r="AE201" s="661"/>
      <c r="AF201" s="661"/>
      <c r="AG201" s="661"/>
    </row>
    <row r="202">
      <c r="A202" s="657"/>
      <c r="B202" s="657"/>
      <c r="C202" s="657"/>
      <c r="D202" s="657"/>
      <c r="E202" s="657"/>
      <c r="F202" s="657"/>
      <c r="G202" s="657"/>
      <c r="H202" s="661"/>
      <c r="I202" s="661"/>
      <c r="J202" s="657"/>
      <c r="K202" s="661"/>
      <c r="L202" s="661"/>
      <c r="M202" s="661"/>
      <c r="N202" s="661"/>
      <c r="O202" s="661"/>
      <c r="P202" s="661"/>
      <c r="Q202" s="661"/>
      <c r="R202" s="661"/>
      <c r="S202" s="661"/>
      <c r="T202" s="661"/>
      <c r="U202" s="661"/>
      <c r="V202" s="661"/>
      <c r="W202" s="661"/>
      <c r="X202" s="661"/>
      <c r="Y202" s="661"/>
      <c r="Z202" s="661"/>
      <c r="AA202" s="661"/>
      <c r="AB202" s="661"/>
      <c r="AC202" s="661"/>
      <c r="AD202" s="661"/>
      <c r="AE202" s="661"/>
      <c r="AF202" s="661"/>
      <c r="AG202" s="661"/>
    </row>
    <row r="203">
      <c r="A203" s="657"/>
      <c r="B203" s="657"/>
      <c r="C203" s="657"/>
      <c r="D203" s="657"/>
      <c r="E203" s="657"/>
      <c r="F203" s="657"/>
      <c r="G203" s="657"/>
      <c r="H203" s="661"/>
      <c r="I203" s="661"/>
      <c r="J203" s="657"/>
      <c r="K203" s="661"/>
      <c r="L203" s="661"/>
      <c r="M203" s="661"/>
      <c r="N203" s="661"/>
      <c r="O203" s="661"/>
      <c r="P203" s="661"/>
      <c r="Q203" s="661"/>
      <c r="R203" s="661"/>
      <c r="S203" s="661"/>
      <c r="T203" s="661"/>
      <c r="U203" s="661"/>
      <c r="V203" s="661"/>
      <c r="W203" s="661"/>
      <c r="X203" s="661"/>
      <c r="Y203" s="661"/>
      <c r="Z203" s="661"/>
      <c r="AA203" s="661"/>
      <c r="AB203" s="661"/>
      <c r="AC203" s="661"/>
      <c r="AD203" s="661"/>
      <c r="AE203" s="661"/>
      <c r="AF203" s="661"/>
      <c r="AG203" s="661"/>
    </row>
    <row r="204">
      <c r="A204" s="657"/>
      <c r="B204" s="657"/>
      <c r="C204" s="657"/>
      <c r="D204" s="657"/>
      <c r="E204" s="657"/>
      <c r="F204" s="657"/>
      <c r="G204" s="657"/>
      <c r="H204" s="661"/>
      <c r="I204" s="661"/>
      <c r="J204" s="657"/>
      <c r="K204" s="661"/>
      <c r="L204" s="661"/>
      <c r="M204" s="661"/>
      <c r="N204" s="661"/>
      <c r="O204" s="661"/>
      <c r="P204" s="661"/>
      <c r="Q204" s="661"/>
      <c r="R204" s="661"/>
      <c r="S204" s="661"/>
      <c r="T204" s="661"/>
      <c r="U204" s="661"/>
      <c r="V204" s="661"/>
      <c r="W204" s="661"/>
      <c r="X204" s="661"/>
      <c r="Y204" s="661"/>
      <c r="Z204" s="661"/>
      <c r="AA204" s="661"/>
      <c r="AB204" s="661"/>
      <c r="AC204" s="661"/>
      <c r="AD204" s="661"/>
      <c r="AE204" s="661"/>
      <c r="AF204" s="661"/>
      <c r="AG204" s="661"/>
    </row>
    <row r="205">
      <c r="A205" s="657"/>
      <c r="B205" s="657"/>
      <c r="C205" s="657"/>
      <c r="D205" s="657"/>
      <c r="E205" s="657"/>
      <c r="F205" s="657"/>
      <c r="G205" s="657"/>
      <c r="H205" s="661"/>
      <c r="I205" s="661"/>
      <c r="J205" s="657"/>
      <c r="K205" s="661"/>
      <c r="L205" s="661"/>
      <c r="M205" s="661"/>
      <c r="N205" s="661"/>
      <c r="O205" s="661"/>
      <c r="P205" s="661"/>
      <c r="Q205" s="661"/>
      <c r="R205" s="661"/>
      <c r="S205" s="661"/>
      <c r="T205" s="661"/>
      <c r="U205" s="661"/>
      <c r="V205" s="661"/>
      <c r="W205" s="661"/>
      <c r="X205" s="661"/>
      <c r="Y205" s="661"/>
      <c r="Z205" s="661"/>
      <c r="AA205" s="661"/>
      <c r="AB205" s="661"/>
      <c r="AC205" s="661"/>
      <c r="AD205" s="661"/>
      <c r="AE205" s="661"/>
      <c r="AF205" s="661"/>
      <c r="AG205" s="661"/>
    </row>
    <row r="206">
      <c r="A206" s="657"/>
      <c r="B206" s="657"/>
      <c r="C206" s="657"/>
      <c r="D206" s="657"/>
      <c r="E206" s="657"/>
      <c r="F206" s="657"/>
      <c r="G206" s="657"/>
      <c r="H206" s="661"/>
      <c r="I206" s="661"/>
      <c r="J206" s="657"/>
      <c r="K206" s="661"/>
      <c r="L206" s="661"/>
      <c r="M206" s="661"/>
      <c r="N206" s="661"/>
      <c r="O206" s="661"/>
      <c r="P206" s="661"/>
      <c r="Q206" s="661"/>
      <c r="R206" s="661"/>
      <c r="S206" s="661"/>
      <c r="T206" s="661"/>
      <c r="U206" s="661"/>
      <c r="V206" s="661"/>
      <c r="W206" s="661"/>
      <c r="X206" s="661"/>
      <c r="Y206" s="661"/>
      <c r="Z206" s="661"/>
      <c r="AA206" s="661"/>
      <c r="AB206" s="661"/>
      <c r="AC206" s="661"/>
      <c r="AD206" s="661"/>
      <c r="AE206" s="661"/>
      <c r="AF206" s="661"/>
      <c r="AG206" s="661"/>
    </row>
    <row r="207">
      <c r="A207" s="657"/>
      <c r="B207" s="657"/>
      <c r="C207" s="657"/>
      <c r="D207" s="657"/>
      <c r="E207" s="657"/>
      <c r="F207" s="657"/>
      <c r="G207" s="657"/>
      <c r="H207" s="661"/>
      <c r="I207" s="661"/>
      <c r="J207" s="657"/>
      <c r="K207" s="661"/>
      <c r="L207" s="661"/>
      <c r="M207" s="661"/>
      <c r="N207" s="661"/>
      <c r="O207" s="661"/>
      <c r="P207" s="661"/>
      <c r="Q207" s="661"/>
      <c r="R207" s="661"/>
      <c r="S207" s="661"/>
      <c r="T207" s="661"/>
      <c r="U207" s="661"/>
      <c r="V207" s="661"/>
      <c r="W207" s="661"/>
      <c r="X207" s="661"/>
      <c r="Y207" s="661"/>
      <c r="Z207" s="661"/>
      <c r="AA207" s="661"/>
      <c r="AB207" s="661"/>
      <c r="AC207" s="661"/>
      <c r="AD207" s="661"/>
      <c r="AE207" s="661"/>
      <c r="AF207" s="661"/>
      <c r="AG207" s="661"/>
    </row>
    <row r="208">
      <c r="A208" s="657"/>
      <c r="B208" s="657"/>
      <c r="C208" s="657"/>
      <c r="D208" s="657"/>
      <c r="E208" s="657"/>
      <c r="F208" s="657"/>
      <c r="G208" s="657"/>
      <c r="H208" s="661"/>
      <c r="I208" s="661"/>
      <c r="J208" s="657"/>
      <c r="K208" s="661"/>
      <c r="L208" s="661"/>
      <c r="M208" s="661"/>
      <c r="N208" s="661"/>
      <c r="O208" s="661"/>
      <c r="P208" s="661"/>
      <c r="Q208" s="661"/>
      <c r="R208" s="661"/>
      <c r="S208" s="661"/>
      <c r="T208" s="661"/>
      <c r="U208" s="661"/>
      <c r="V208" s="661"/>
      <c r="W208" s="661"/>
      <c r="X208" s="661"/>
      <c r="Y208" s="661"/>
      <c r="Z208" s="661"/>
      <c r="AA208" s="661"/>
      <c r="AB208" s="661"/>
      <c r="AC208" s="661"/>
      <c r="AD208" s="661"/>
      <c r="AE208" s="661"/>
      <c r="AF208" s="661"/>
      <c r="AG208" s="661"/>
    </row>
    <row r="209">
      <c r="A209" s="657"/>
      <c r="B209" s="657"/>
      <c r="C209" s="657"/>
      <c r="D209" s="657"/>
      <c r="E209" s="657"/>
      <c r="F209" s="657"/>
      <c r="G209" s="657"/>
      <c r="H209" s="661"/>
      <c r="I209" s="661"/>
      <c r="J209" s="657"/>
      <c r="K209" s="661"/>
      <c r="L209" s="661"/>
      <c r="M209" s="661"/>
      <c r="N209" s="661"/>
      <c r="O209" s="661"/>
      <c r="P209" s="661"/>
      <c r="Q209" s="661"/>
      <c r="R209" s="661"/>
      <c r="S209" s="661"/>
      <c r="T209" s="661"/>
      <c r="U209" s="661"/>
      <c r="V209" s="661"/>
      <c r="W209" s="661"/>
      <c r="X209" s="661"/>
      <c r="Y209" s="661"/>
      <c r="Z209" s="661"/>
      <c r="AA209" s="661"/>
      <c r="AB209" s="661"/>
      <c r="AC209" s="661"/>
      <c r="AD209" s="661"/>
      <c r="AE209" s="661"/>
      <c r="AF209" s="661"/>
      <c r="AG209" s="661"/>
    </row>
    <row r="210">
      <c r="A210" s="657"/>
      <c r="B210" s="657"/>
      <c r="C210" s="657"/>
      <c r="D210" s="657"/>
      <c r="E210" s="657"/>
      <c r="F210" s="657"/>
      <c r="G210" s="657"/>
      <c r="H210" s="661"/>
      <c r="I210" s="661"/>
      <c r="J210" s="657"/>
      <c r="K210" s="661"/>
      <c r="L210" s="661"/>
      <c r="M210" s="661"/>
      <c r="N210" s="661"/>
      <c r="O210" s="661"/>
      <c r="P210" s="661"/>
      <c r="Q210" s="661"/>
      <c r="R210" s="661"/>
      <c r="S210" s="661"/>
      <c r="T210" s="661"/>
      <c r="U210" s="661"/>
      <c r="V210" s="661"/>
      <c r="W210" s="661"/>
      <c r="X210" s="661"/>
      <c r="Y210" s="661"/>
      <c r="Z210" s="661"/>
      <c r="AA210" s="661"/>
      <c r="AB210" s="661"/>
      <c r="AC210" s="661"/>
      <c r="AD210" s="661"/>
      <c r="AE210" s="661"/>
      <c r="AF210" s="661"/>
      <c r="AG210" s="661"/>
    </row>
    <row r="211">
      <c r="A211" s="657"/>
      <c r="B211" s="657"/>
      <c r="C211" s="657"/>
      <c r="D211" s="657"/>
      <c r="E211" s="657"/>
      <c r="F211" s="657"/>
      <c r="G211" s="657"/>
      <c r="H211" s="661"/>
      <c r="I211" s="661"/>
      <c r="J211" s="657"/>
      <c r="K211" s="661"/>
      <c r="L211" s="661"/>
      <c r="M211" s="661"/>
      <c r="N211" s="661"/>
      <c r="O211" s="661"/>
      <c r="P211" s="661"/>
      <c r="Q211" s="661"/>
      <c r="R211" s="661"/>
      <c r="S211" s="661"/>
      <c r="T211" s="661"/>
      <c r="U211" s="661"/>
      <c r="V211" s="661"/>
      <c r="W211" s="661"/>
      <c r="X211" s="661"/>
      <c r="Y211" s="661"/>
      <c r="Z211" s="661"/>
      <c r="AA211" s="661"/>
      <c r="AB211" s="661"/>
      <c r="AC211" s="661"/>
      <c r="AD211" s="661"/>
      <c r="AE211" s="661"/>
      <c r="AF211" s="661"/>
      <c r="AG211" s="661"/>
    </row>
    <row r="212">
      <c r="A212" s="657"/>
      <c r="B212" s="657"/>
      <c r="C212" s="657"/>
      <c r="D212" s="657"/>
      <c r="E212" s="657"/>
      <c r="F212" s="657"/>
      <c r="G212" s="657"/>
      <c r="H212" s="661"/>
      <c r="I212" s="661"/>
      <c r="J212" s="657"/>
      <c r="K212" s="661"/>
      <c r="L212" s="661"/>
      <c r="M212" s="661"/>
      <c r="N212" s="661"/>
      <c r="O212" s="661"/>
      <c r="P212" s="661"/>
      <c r="Q212" s="661"/>
      <c r="R212" s="661"/>
      <c r="S212" s="661"/>
      <c r="T212" s="661"/>
      <c r="U212" s="661"/>
      <c r="V212" s="661"/>
      <c r="W212" s="661"/>
      <c r="X212" s="661"/>
      <c r="Y212" s="661"/>
      <c r="Z212" s="661"/>
      <c r="AA212" s="661"/>
      <c r="AB212" s="661"/>
      <c r="AC212" s="661"/>
      <c r="AD212" s="661"/>
      <c r="AE212" s="661"/>
      <c r="AF212" s="661"/>
      <c r="AG212" s="661"/>
    </row>
    <row r="213">
      <c r="A213" s="657"/>
      <c r="B213" s="657"/>
      <c r="C213" s="657"/>
      <c r="D213" s="657"/>
      <c r="E213" s="657"/>
      <c r="F213" s="657"/>
      <c r="G213" s="657"/>
      <c r="H213" s="661"/>
      <c r="I213" s="661"/>
      <c r="J213" s="657"/>
      <c r="K213" s="661"/>
      <c r="L213" s="661"/>
      <c r="M213" s="661"/>
      <c r="N213" s="661"/>
      <c r="O213" s="661"/>
      <c r="P213" s="661"/>
      <c r="Q213" s="661"/>
      <c r="R213" s="661"/>
      <c r="S213" s="661"/>
      <c r="T213" s="661"/>
      <c r="U213" s="661"/>
      <c r="V213" s="661"/>
      <c r="W213" s="661"/>
      <c r="X213" s="661"/>
      <c r="Y213" s="661"/>
      <c r="Z213" s="661"/>
      <c r="AA213" s="661"/>
      <c r="AB213" s="661"/>
      <c r="AC213" s="661"/>
      <c r="AD213" s="661"/>
      <c r="AE213" s="661"/>
      <c r="AF213" s="661"/>
      <c r="AG213" s="661"/>
    </row>
    <row r="214">
      <c r="A214" s="657"/>
      <c r="B214" s="657"/>
      <c r="C214" s="657"/>
      <c r="D214" s="657"/>
      <c r="E214" s="657"/>
      <c r="F214" s="657"/>
      <c r="G214" s="657"/>
      <c r="H214" s="661"/>
      <c r="I214" s="661"/>
      <c r="J214" s="657"/>
      <c r="K214" s="661"/>
      <c r="L214" s="661"/>
      <c r="M214" s="661"/>
      <c r="N214" s="661"/>
      <c r="O214" s="661"/>
      <c r="P214" s="661"/>
      <c r="Q214" s="661"/>
      <c r="R214" s="661"/>
      <c r="S214" s="661"/>
      <c r="T214" s="661"/>
      <c r="U214" s="661"/>
      <c r="V214" s="661"/>
      <c r="W214" s="661"/>
      <c r="X214" s="661"/>
      <c r="Y214" s="661"/>
      <c r="Z214" s="661"/>
      <c r="AA214" s="661"/>
      <c r="AB214" s="661"/>
      <c r="AC214" s="661"/>
      <c r="AD214" s="661"/>
      <c r="AE214" s="661"/>
      <c r="AF214" s="661"/>
      <c r="AG214" s="661"/>
    </row>
    <row r="215">
      <c r="A215" s="657"/>
      <c r="B215" s="657"/>
      <c r="C215" s="657"/>
      <c r="D215" s="657"/>
      <c r="E215" s="657"/>
      <c r="F215" s="657"/>
      <c r="G215" s="657"/>
      <c r="H215" s="661"/>
      <c r="I215" s="661"/>
      <c r="J215" s="657"/>
      <c r="K215" s="661"/>
      <c r="L215" s="661"/>
      <c r="M215" s="661"/>
      <c r="N215" s="661"/>
      <c r="O215" s="661"/>
      <c r="P215" s="661"/>
      <c r="Q215" s="661"/>
      <c r="R215" s="661"/>
      <c r="S215" s="661"/>
      <c r="T215" s="661"/>
      <c r="U215" s="661"/>
      <c r="V215" s="661"/>
      <c r="W215" s="661"/>
      <c r="X215" s="661"/>
      <c r="Y215" s="661"/>
      <c r="Z215" s="661"/>
      <c r="AA215" s="661"/>
      <c r="AB215" s="661"/>
      <c r="AC215" s="661"/>
      <c r="AD215" s="661"/>
      <c r="AE215" s="661"/>
      <c r="AF215" s="661"/>
      <c r="AG215" s="661"/>
    </row>
    <row r="216">
      <c r="A216" s="657"/>
      <c r="B216" s="657"/>
      <c r="C216" s="657"/>
      <c r="D216" s="657"/>
      <c r="E216" s="657"/>
      <c r="F216" s="657"/>
      <c r="G216" s="657"/>
      <c r="H216" s="661"/>
      <c r="I216" s="661"/>
      <c r="J216" s="657"/>
      <c r="K216" s="661"/>
      <c r="L216" s="661"/>
      <c r="M216" s="661"/>
      <c r="N216" s="661"/>
      <c r="O216" s="661"/>
      <c r="P216" s="661"/>
      <c r="Q216" s="661"/>
      <c r="R216" s="661"/>
      <c r="S216" s="661"/>
      <c r="T216" s="661"/>
      <c r="U216" s="661"/>
      <c r="V216" s="661"/>
      <c r="W216" s="661"/>
      <c r="X216" s="661"/>
      <c r="Y216" s="661"/>
      <c r="Z216" s="661"/>
      <c r="AA216" s="661"/>
      <c r="AB216" s="661"/>
      <c r="AC216" s="661"/>
      <c r="AD216" s="661"/>
      <c r="AE216" s="661"/>
      <c r="AF216" s="661"/>
      <c r="AG216" s="661"/>
    </row>
    <row r="217">
      <c r="A217" s="657"/>
      <c r="B217" s="657"/>
      <c r="C217" s="657"/>
      <c r="D217" s="657"/>
      <c r="E217" s="657"/>
      <c r="F217" s="657"/>
      <c r="G217" s="657"/>
      <c r="H217" s="661"/>
      <c r="I217" s="661"/>
      <c r="J217" s="657"/>
      <c r="K217" s="661"/>
      <c r="L217" s="661"/>
      <c r="M217" s="661"/>
      <c r="N217" s="661"/>
      <c r="O217" s="661"/>
      <c r="P217" s="661"/>
      <c r="Q217" s="661"/>
      <c r="R217" s="661"/>
      <c r="S217" s="661"/>
      <c r="T217" s="661"/>
      <c r="U217" s="661"/>
      <c r="V217" s="661"/>
      <c r="W217" s="661"/>
      <c r="X217" s="661"/>
      <c r="Y217" s="661"/>
      <c r="Z217" s="661"/>
      <c r="AA217" s="661"/>
      <c r="AB217" s="661"/>
      <c r="AC217" s="661"/>
      <c r="AD217" s="661"/>
      <c r="AE217" s="661"/>
      <c r="AF217" s="661"/>
      <c r="AG217" s="661"/>
    </row>
    <row r="218">
      <c r="A218" s="657"/>
      <c r="B218" s="657"/>
      <c r="C218" s="657"/>
      <c r="D218" s="657"/>
      <c r="E218" s="657"/>
      <c r="F218" s="657"/>
      <c r="G218" s="657"/>
      <c r="H218" s="661"/>
      <c r="I218" s="661"/>
      <c r="J218" s="657"/>
      <c r="K218" s="661"/>
      <c r="L218" s="661"/>
      <c r="M218" s="661"/>
      <c r="N218" s="661"/>
      <c r="O218" s="661"/>
      <c r="P218" s="661"/>
      <c r="Q218" s="661"/>
      <c r="R218" s="661"/>
      <c r="S218" s="661"/>
      <c r="T218" s="661"/>
      <c r="U218" s="661"/>
      <c r="V218" s="661"/>
      <c r="W218" s="661"/>
      <c r="X218" s="661"/>
      <c r="Y218" s="661"/>
      <c r="Z218" s="661"/>
      <c r="AA218" s="661"/>
      <c r="AB218" s="661"/>
      <c r="AC218" s="661"/>
      <c r="AD218" s="661"/>
      <c r="AE218" s="661"/>
      <c r="AF218" s="661"/>
      <c r="AG218" s="661"/>
    </row>
    <row r="219">
      <c r="A219" s="657"/>
      <c r="B219" s="657"/>
      <c r="C219" s="657"/>
      <c r="D219" s="657"/>
      <c r="E219" s="657"/>
      <c r="F219" s="657"/>
      <c r="G219" s="657"/>
      <c r="H219" s="661"/>
      <c r="I219" s="661"/>
      <c r="J219" s="657"/>
      <c r="K219" s="661"/>
      <c r="L219" s="661"/>
      <c r="M219" s="661"/>
      <c r="N219" s="661"/>
      <c r="O219" s="661"/>
      <c r="P219" s="661"/>
      <c r="Q219" s="661"/>
      <c r="R219" s="661"/>
      <c r="S219" s="661"/>
      <c r="T219" s="661"/>
      <c r="U219" s="661"/>
      <c r="V219" s="661"/>
      <c r="W219" s="661"/>
      <c r="X219" s="661"/>
      <c r="Y219" s="661"/>
      <c r="Z219" s="661"/>
      <c r="AA219" s="661"/>
      <c r="AB219" s="661"/>
      <c r="AC219" s="661"/>
      <c r="AD219" s="661"/>
      <c r="AE219" s="661"/>
      <c r="AF219" s="661"/>
      <c r="AG219" s="661"/>
    </row>
    <row r="220">
      <c r="A220" s="657"/>
      <c r="B220" s="657"/>
      <c r="C220" s="657"/>
      <c r="D220" s="657"/>
      <c r="E220" s="657"/>
      <c r="F220" s="657"/>
      <c r="G220" s="657"/>
      <c r="H220" s="661"/>
      <c r="I220" s="661"/>
      <c r="J220" s="657"/>
      <c r="K220" s="661"/>
      <c r="L220" s="661"/>
      <c r="M220" s="661"/>
      <c r="N220" s="661"/>
      <c r="O220" s="661"/>
      <c r="P220" s="661"/>
      <c r="Q220" s="661"/>
      <c r="R220" s="661"/>
      <c r="S220" s="661"/>
      <c r="T220" s="661"/>
      <c r="U220" s="661"/>
      <c r="V220" s="661"/>
      <c r="W220" s="661"/>
      <c r="X220" s="661"/>
      <c r="Y220" s="661"/>
      <c r="Z220" s="661"/>
      <c r="AA220" s="661"/>
      <c r="AB220" s="661"/>
      <c r="AC220" s="661"/>
      <c r="AD220" s="661"/>
      <c r="AE220" s="661"/>
      <c r="AF220" s="661"/>
      <c r="AG220" s="661"/>
    </row>
    <row r="221">
      <c r="A221" s="657"/>
      <c r="B221" s="657"/>
      <c r="C221" s="657"/>
      <c r="D221" s="657"/>
      <c r="E221" s="657"/>
      <c r="F221" s="657"/>
      <c r="G221" s="657"/>
      <c r="H221" s="661"/>
      <c r="I221" s="661"/>
      <c r="J221" s="657"/>
      <c r="K221" s="661"/>
      <c r="L221" s="661"/>
      <c r="M221" s="661"/>
      <c r="N221" s="661"/>
      <c r="O221" s="661"/>
      <c r="P221" s="661"/>
      <c r="Q221" s="661"/>
      <c r="R221" s="661"/>
      <c r="S221" s="661"/>
      <c r="T221" s="661"/>
      <c r="U221" s="661"/>
      <c r="V221" s="661"/>
      <c r="W221" s="661"/>
      <c r="X221" s="661"/>
      <c r="Y221" s="661"/>
      <c r="Z221" s="661"/>
      <c r="AA221" s="661"/>
      <c r="AB221" s="661"/>
      <c r="AC221" s="661"/>
      <c r="AD221" s="661"/>
      <c r="AE221" s="661"/>
      <c r="AF221" s="661"/>
      <c r="AG221" s="661"/>
    </row>
    <row r="222">
      <c r="A222" s="657"/>
      <c r="B222" s="657"/>
      <c r="C222" s="657"/>
      <c r="D222" s="657"/>
      <c r="E222" s="657"/>
      <c r="F222" s="657"/>
      <c r="G222" s="657"/>
      <c r="H222" s="661"/>
      <c r="I222" s="661"/>
      <c r="J222" s="657"/>
      <c r="K222" s="661"/>
      <c r="L222" s="661"/>
      <c r="M222" s="661"/>
      <c r="N222" s="661"/>
      <c r="O222" s="661"/>
      <c r="P222" s="661"/>
      <c r="Q222" s="661"/>
      <c r="R222" s="661"/>
      <c r="S222" s="661"/>
      <c r="T222" s="661"/>
      <c r="U222" s="661"/>
      <c r="V222" s="661"/>
      <c r="W222" s="661"/>
      <c r="X222" s="661"/>
      <c r="Y222" s="661"/>
      <c r="Z222" s="661"/>
      <c r="AA222" s="661"/>
      <c r="AB222" s="661"/>
      <c r="AC222" s="661"/>
      <c r="AD222" s="661"/>
      <c r="AE222" s="661"/>
      <c r="AF222" s="661"/>
      <c r="AG222" s="661"/>
    </row>
    <row r="223">
      <c r="A223" s="657"/>
      <c r="B223" s="657"/>
      <c r="C223" s="657"/>
      <c r="D223" s="657"/>
      <c r="E223" s="657"/>
      <c r="F223" s="657"/>
      <c r="G223" s="657"/>
      <c r="H223" s="661"/>
      <c r="I223" s="661"/>
      <c r="J223" s="657"/>
      <c r="K223" s="661"/>
      <c r="L223" s="661"/>
      <c r="M223" s="661"/>
      <c r="N223" s="661"/>
      <c r="O223" s="661"/>
      <c r="P223" s="661"/>
      <c r="Q223" s="661"/>
      <c r="R223" s="661"/>
      <c r="S223" s="661"/>
      <c r="T223" s="661"/>
      <c r="U223" s="661"/>
      <c r="V223" s="661"/>
      <c r="W223" s="661"/>
      <c r="X223" s="661"/>
      <c r="Y223" s="661"/>
      <c r="Z223" s="661"/>
      <c r="AA223" s="661"/>
      <c r="AB223" s="661"/>
      <c r="AC223" s="661"/>
      <c r="AD223" s="661"/>
      <c r="AE223" s="661"/>
      <c r="AF223" s="661"/>
      <c r="AG223" s="661"/>
    </row>
    <row r="224">
      <c r="A224" s="657"/>
      <c r="B224" s="657"/>
      <c r="C224" s="657"/>
      <c r="D224" s="657"/>
      <c r="E224" s="657"/>
      <c r="F224" s="657"/>
      <c r="G224" s="657"/>
      <c r="H224" s="661"/>
      <c r="I224" s="661"/>
      <c r="J224" s="657"/>
      <c r="K224" s="661"/>
      <c r="L224" s="661"/>
      <c r="M224" s="661"/>
      <c r="N224" s="661"/>
      <c r="O224" s="661"/>
      <c r="P224" s="661"/>
      <c r="Q224" s="661"/>
      <c r="R224" s="661"/>
      <c r="S224" s="661"/>
      <c r="T224" s="661"/>
      <c r="U224" s="661"/>
      <c r="V224" s="661"/>
      <c r="W224" s="661"/>
      <c r="X224" s="661"/>
      <c r="Y224" s="661"/>
      <c r="Z224" s="661"/>
      <c r="AA224" s="661"/>
      <c r="AB224" s="661"/>
      <c r="AC224" s="661"/>
      <c r="AD224" s="661"/>
      <c r="AE224" s="661"/>
      <c r="AF224" s="661"/>
      <c r="AG224" s="661"/>
    </row>
    <row r="225">
      <c r="A225" s="657"/>
      <c r="B225" s="657"/>
      <c r="C225" s="657"/>
      <c r="D225" s="657"/>
      <c r="E225" s="657"/>
      <c r="F225" s="657"/>
      <c r="G225" s="657"/>
      <c r="H225" s="661"/>
      <c r="I225" s="661"/>
      <c r="J225" s="657"/>
      <c r="K225" s="661"/>
      <c r="L225" s="661"/>
      <c r="M225" s="661"/>
      <c r="N225" s="661"/>
      <c r="O225" s="661"/>
      <c r="P225" s="661"/>
      <c r="Q225" s="661"/>
      <c r="R225" s="661"/>
      <c r="S225" s="661"/>
      <c r="T225" s="661"/>
      <c r="U225" s="661"/>
      <c r="V225" s="661"/>
      <c r="W225" s="661"/>
      <c r="X225" s="661"/>
      <c r="Y225" s="661"/>
      <c r="Z225" s="661"/>
      <c r="AA225" s="661"/>
      <c r="AB225" s="661"/>
      <c r="AC225" s="661"/>
      <c r="AD225" s="661"/>
      <c r="AE225" s="661"/>
      <c r="AF225" s="661"/>
      <c r="AG225" s="661"/>
    </row>
    <row r="226">
      <c r="A226" s="657"/>
      <c r="B226" s="657"/>
      <c r="C226" s="657"/>
      <c r="D226" s="657"/>
      <c r="E226" s="657"/>
      <c r="F226" s="657"/>
      <c r="G226" s="657"/>
      <c r="H226" s="661"/>
      <c r="I226" s="661"/>
      <c r="J226" s="657"/>
      <c r="K226" s="661"/>
      <c r="L226" s="661"/>
      <c r="M226" s="661"/>
      <c r="N226" s="661"/>
      <c r="O226" s="661"/>
      <c r="P226" s="661"/>
      <c r="Q226" s="661"/>
      <c r="R226" s="661"/>
      <c r="S226" s="661"/>
      <c r="T226" s="661"/>
      <c r="U226" s="661"/>
      <c r="V226" s="661"/>
      <c r="W226" s="661"/>
      <c r="X226" s="661"/>
      <c r="Y226" s="661"/>
      <c r="Z226" s="661"/>
      <c r="AA226" s="661"/>
      <c r="AB226" s="661"/>
      <c r="AC226" s="661"/>
      <c r="AD226" s="661"/>
      <c r="AE226" s="661"/>
      <c r="AF226" s="661"/>
      <c r="AG226" s="661"/>
    </row>
    <row r="227">
      <c r="A227" s="657"/>
      <c r="B227" s="657"/>
      <c r="C227" s="657"/>
      <c r="D227" s="657"/>
      <c r="E227" s="657"/>
      <c r="F227" s="657"/>
      <c r="G227" s="657"/>
      <c r="H227" s="661"/>
      <c r="I227" s="661"/>
      <c r="J227" s="657"/>
      <c r="K227" s="661"/>
      <c r="L227" s="661"/>
      <c r="M227" s="661"/>
      <c r="N227" s="661"/>
      <c r="O227" s="661"/>
      <c r="P227" s="661"/>
      <c r="Q227" s="661"/>
      <c r="R227" s="661"/>
      <c r="S227" s="661"/>
      <c r="T227" s="661"/>
      <c r="U227" s="661"/>
      <c r="V227" s="661"/>
      <c r="W227" s="661"/>
      <c r="X227" s="661"/>
      <c r="Y227" s="661"/>
      <c r="Z227" s="661"/>
      <c r="AA227" s="661"/>
      <c r="AB227" s="661"/>
      <c r="AC227" s="661"/>
      <c r="AD227" s="661"/>
      <c r="AE227" s="661"/>
      <c r="AF227" s="661"/>
      <c r="AG227" s="661"/>
    </row>
    <row r="228">
      <c r="A228" s="657"/>
      <c r="B228" s="657"/>
      <c r="C228" s="657"/>
      <c r="D228" s="657"/>
      <c r="E228" s="657"/>
      <c r="F228" s="657"/>
      <c r="G228" s="657"/>
      <c r="H228" s="661"/>
      <c r="I228" s="661"/>
      <c r="J228" s="657"/>
      <c r="K228" s="661"/>
      <c r="L228" s="661"/>
      <c r="M228" s="661"/>
      <c r="N228" s="661"/>
      <c r="O228" s="661"/>
      <c r="P228" s="661"/>
      <c r="Q228" s="661"/>
      <c r="R228" s="661"/>
      <c r="S228" s="661"/>
      <c r="T228" s="661"/>
      <c r="U228" s="661"/>
      <c r="V228" s="661"/>
      <c r="W228" s="661"/>
      <c r="X228" s="661"/>
      <c r="Y228" s="661"/>
      <c r="Z228" s="661"/>
      <c r="AA228" s="661"/>
      <c r="AB228" s="661"/>
      <c r="AC228" s="661"/>
      <c r="AD228" s="661"/>
      <c r="AE228" s="661"/>
      <c r="AF228" s="661"/>
      <c r="AG228" s="661"/>
    </row>
    <row r="229">
      <c r="A229" s="657"/>
      <c r="B229" s="657"/>
      <c r="C229" s="657"/>
      <c r="D229" s="657"/>
      <c r="E229" s="657"/>
      <c r="F229" s="657"/>
      <c r="G229" s="657"/>
      <c r="H229" s="661"/>
      <c r="I229" s="661"/>
      <c r="J229" s="657"/>
      <c r="K229" s="661"/>
      <c r="L229" s="661"/>
      <c r="M229" s="661"/>
      <c r="N229" s="661"/>
      <c r="O229" s="661"/>
      <c r="P229" s="661"/>
      <c r="Q229" s="661"/>
      <c r="R229" s="661"/>
      <c r="S229" s="661"/>
      <c r="T229" s="661"/>
      <c r="U229" s="661"/>
      <c r="V229" s="661"/>
      <c r="W229" s="661"/>
      <c r="X229" s="661"/>
      <c r="Y229" s="661"/>
      <c r="Z229" s="661"/>
      <c r="AA229" s="661"/>
      <c r="AB229" s="661"/>
      <c r="AC229" s="661"/>
      <c r="AD229" s="661"/>
      <c r="AE229" s="661"/>
      <c r="AF229" s="661"/>
      <c r="AG229" s="661"/>
    </row>
    <row r="230">
      <c r="A230" s="657"/>
      <c r="B230" s="657"/>
      <c r="C230" s="657"/>
      <c r="D230" s="657"/>
      <c r="E230" s="657"/>
      <c r="F230" s="657"/>
      <c r="G230" s="657"/>
      <c r="H230" s="661"/>
      <c r="I230" s="661"/>
      <c r="J230" s="657"/>
      <c r="K230" s="661"/>
      <c r="L230" s="661"/>
      <c r="M230" s="661"/>
      <c r="N230" s="661"/>
      <c r="O230" s="661"/>
      <c r="P230" s="661"/>
      <c r="Q230" s="661"/>
      <c r="R230" s="661"/>
      <c r="S230" s="661"/>
      <c r="T230" s="661"/>
      <c r="U230" s="661"/>
      <c r="V230" s="661"/>
      <c r="W230" s="661"/>
      <c r="X230" s="661"/>
      <c r="Y230" s="661"/>
      <c r="Z230" s="661"/>
      <c r="AA230" s="661"/>
      <c r="AB230" s="661"/>
      <c r="AC230" s="661"/>
      <c r="AD230" s="661"/>
      <c r="AE230" s="661"/>
      <c r="AF230" s="661"/>
      <c r="AG230" s="661"/>
    </row>
    <row r="231">
      <c r="A231" s="657"/>
      <c r="B231" s="657"/>
      <c r="C231" s="657"/>
      <c r="D231" s="657"/>
      <c r="E231" s="657"/>
      <c r="F231" s="657"/>
      <c r="G231" s="657"/>
      <c r="H231" s="661"/>
      <c r="I231" s="661"/>
      <c r="J231" s="657"/>
      <c r="K231" s="661"/>
      <c r="L231" s="661"/>
      <c r="M231" s="661"/>
      <c r="N231" s="661"/>
      <c r="O231" s="661"/>
      <c r="P231" s="661"/>
      <c r="Q231" s="661"/>
      <c r="R231" s="661"/>
      <c r="S231" s="661"/>
      <c r="T231" s="661"/>
      <c r="U231" s="661"/>
      <c r="V231" s="661"/>
      <c r="W231" s="661"/>
      <c r="X231" s="661"/>
      <c r="Y231" s="661"/>
      <c r="Z231" s="661"/>
      <c r="AA231" s="661"/>
      <c r="AB231" s="661"/>
      <c r="AC231" s="661"/>
      <c r="AD231" s="661"/>
      <c r="AE231" s="661"/>
      <c r="AF231" s="661"/>
      <c r="AG231" s="661"/>
    </row>
    <row r="232">
      <c r="A232" s="657"/>
      <c r="B232" s="657"/>
      <c r="C232" s="657"/>
      <c r="D232" s="657"/>
      <c r="E232" s="657"/>
      <c r="F232" s="657"/>
      <c r="G232" s="657"/>
      <c r="H232" s="661"/>
      <c r="I232" s="661"/>
      <c r="J232" s="657"/>
      <c r="K232" s="661"/>
      <c r="L232" s="661"/>
      <c r="M232" s="661"/>
      <c r="N232" s="661"/>
      <c r="O232" s="661"/>
      <c r="P232" s="661"/>
      <c r="Q232" s="661"/>
      <c r="R232" s="661"/>
      <c r="S232" s="661"/>
      <c r="T232" s="661"/>
      <c r="U232" s="661"/>
      <c r="V232" s="661"/>
      <c r="W232" s="661"/>
      <c r="X232" s="661"/>
      <c r="Y232" s="661"/>
      <c r="Z232" s="661"/>
      <c r="AA232" s="661"/>
      <c r="AB232" s="661"/>
      <c r="AC232" s="661"/>
      <c r="AD232" s="661"/>
      <c r="AE232" s="661"/>
      <c r="AF232" s="661"/>
      <c r="AG232" s="661"/>
    </row>
    <row r="233">
      <c r="A233" s="657"/>
      <c r="B233" s="657"/>
      <c r="C233" s="657"/>
      <c r="D233" s="657"/>
      <c r="E233" s="657"/>
      <c r="F233" s="657"/>
      <c r="G233" s="657"/>
      <c r="H233" s="661"/>
      <c r="I233" s="661"/>
      <c r="J233" s="657"/>
      <c r="K233" s="661"/>
      <c r="L233" s="661"/>
      <c r="M233" s="661"/>
      <c r="N233" s="661"/>
      <c r="O233" s="661"/>
      <c r="P233" s="661"/>
      <c r="Q233" s="661"/>
      <c r="R233" s="661"/>
      <c r="S233" s="661"/>
      <c r="T233" s="661"/>
      <c r="U233" s="661"/>
      <c r="V233" s="661"/>
      <c r="W233" s="661"/>
      <c r="X233" s="661"/>
      <c r="Y233" s="661"/>
      <c r="Z233" s="661"/>
      <c r="AA233" s="661"/>
      <c r="AB233" s="661"/>
      <c r="AC233" s="661"/>
      <c r="AD233" s="661"/>
      <c r="AE233" s="661"/>
      <c r="AF233" s="661"/>
      <c r="AG233" s="661"/>
    </row>
    <row r="234">
      <c r="A234" s="657"/>
      <c r="B234" s="657"/>
      <c r="C234" s="657"/>
      <c r="D234" s="657"/>
      <c r="E234" s="657"/>
      <c r="F234" s="657"/>
      <c r="G234" s="657"/>
      <c r="H234" s="661"/>
      <c r="I234" s="661"/>
      <c r="J234" s="657"/>
      <c r="K234" s="661"/>
      <c r="L234" s="661"/>
      <c r="M234" s="661"/>
      <c r="N234" s="661"/>
      <c r="O234" s="661"/>
      <c r="P234" s="661"/>
      <c r="Q234" s="661"/>
      <c r="R234" s="661"/>
      <c r="S234" s="661"/>
      <c r="T234" s="661"/>
      <c r="U234" s="661"/>
      <c r="V234" s="661"/>
      <c r="W234" s="661"/>
      <c r="X234" s="661"/>
      <c r="Y234" s="661"/>
      <c r="Z234" s="661"/>
      <c r="AA234" s="661"/>
      <c r="AB234" s="661"/>
      <c r="AC234" s="661"/>
      <c r="AD234" s="661"/>
      <c r="AE234" s="661"/>
      <c r="AF234" s="661"/>
      <c r="AG234" s="661"/>
    </row>
    <row r="235">
      <c r="A235" s="657"/>
      <c r="B235" s="657"/>
      <c r="C235" s="657"/>
      <c r="D235" s="657"/>
      <c r="E235" s="657"/>
      <c r="F235" s="657"/>
      <c r="G235" s="657"/>
      <c r="H235" s="661"/>
      <c r="I235" s="661"/>
      <c r="J235" s="657"/>
      <c r="K235" s="661"/>
      <c r="L235" s="661"/>
      <c r="M235" s="661"/>
      <c r="N235" s="661"/>
      <c r="O235" s="661"/>
      <c r="P235" s="661"/>
      <c r="Q235" s="661"/>
      <c r="R235" s="661"/>
      <c r="S235" s="661"/>
      <c r="T235" s="661"/>
      <c r="U235" s="661"/>
      <c r="V235" s="661"/>
      <c r="W235" s="661"/>
      <c r="X235" s="661"/>
      <c r="Y235" s="661"/>
      <c r="Z235" s="661"/>
      <c r="AA235" s="661"/>
      <c r="AB235" s="661"/>
      <c r="AC235" s="661"/>
      <c r="AD235" s="661"/>
      <c r="AE235" s="661"/>
      <c r="AF235" s="661"/>
      <c r="AG235" s="661"/>
    </row>
    <row r="236">
      <c r="A236" s="657"/>
      <c r="B236" s="657"/>
      <c r="C236" s="657"/>
      <c r="D236" s="657"/>
      <c r="E236" s="657"/>
      <c r="F236" s="657"/>
      <c r="G236" s="657"/>
      <c r="H236" s="661"/>
      <c r="I236" s="661"/>
      <c r="J236" s="657"/>
      <c r="K236" s="661"/>
      <c r="L236" s="661"/>
      <c r="M236" s="661"/>
      <c r="N236" s="661"/>
      <c r="O236" s="661"/>
      <c r="P236" s="661"/>
      <c r="Q236" s="661"/>
      <c r="R236" s="661"/>
      <c r="S236" s="661"/>
      <c r="T236" s="661"/>
      <c r="U236" s="661"/>
      <c r="V236" s="661"/>
      <c r="W236" s="661"/>
      <c r="X236" s="661"/>
      <c r="Y236" s="661"/>
      <c r="Z236" s="661"/>
      <c r="AA236" s="661"/>
      <c r="AB236" s="661"/>
      <c r="AC236" s="661"/>
      <c r="AD236" s="661"/>
      <c r="AE236" s="661"/>
      <c r="AF236" s="661"/>
      <c r="AG236" s="661"/>
    </row>
    <row r="237">
      <c r="A237" s="657"/>
      <c r="B237" s="657"/>
      <c r="C237" s="657"/>
      <c r="D237" s="657"/>
      <c r="E237" s="657"/>
      <c r="F237" s="657"/>
      <c r="G237" s="657"/>
      <c r="H237" s="661"/>
      <c r="I237" s="661"/>
      <c r="J237" s="657"/>
      <c r="K237" s="661"/>
      <c r="L237" s="661"/>
      <c r="M237" s="661"/>
      <c r="N237" s="661"/>
      <c r="O237" s="661"/>
      <c r="P237" s="661"/>
      <c r="Q237" s="661"/>
      <c r="R237" s="661"/>
      <c r="S237" s="661"/>
      <c r="T237" s="661"/>
      <c r="U237" s="661"/>
      <c r="V237" s="661"/>
      <c r="W237" s="661"/>
      <c r="X237" s="661"/>
      <c r="Y237" s="661"/>
      <c r="Z237" s="661"/>
      <c r="AA237" s="661"/>
      <c r="AB237" s="661"/>
      <c r="AC237" s="661"/>
      <c r="AD237" s="661"/>
      <c r="AE237" s="661"/>
      <c r="AF237" s="661"/>
      <c r="AG237" s="661"/>
    </row>
    <row r="238">
      <c r="A238" s="657"/>
      <c r="B238" s="657"/>
      <c r="C238" s="657"/>
      <c r="D238" s="657"/>
      <c r="E238" s="657"/>
      <c r="F238" s="657"/>
      <c r="G238" s="657"/>
      <c r="H238" s="661"/>
      <c r="I238" s="661"/>
      <c r="J238" s="657"/>
      <c r="K238" s="661"/>
      <c r="L238" s="661"/>
      <c r="M238" s="661"/>
      <c r="N238" s="661"/>
      <c r="O238" s="661"/>
      <c r="P238" s="661"/>
      <c r="Q238" s="661"/>
      <c r="R238" s="661"/>
      <c r="S238" s="661"/>
      <c r="T238" s="661"/>
      <c r="U238" s="661"/>
      <c r="V238" s="661"/>
      <c r="W238" s="661"/>
      <c r="X238" s="661"/>
      <c r="Y238" s="661"/>
      <c r="Z238" s="661"/>
      <c r="AA238" s="661"/>
      <c r="AB238" s="661"/>
      <c r="AC238" s="661"/>
      <c r="AD238" s="661"/>
      <c r="AE238" s="661"/>
      <c r="AF238" s="661"/>
      <c r="AG238" s="661"/>
    </row>
    <row r="239">
      <c r="A239" s="657"/>
      <c r="B239" s="657"/>
      <c r="C239" s="657"/>
      <c r="D239" s="657"/>
      <c r="E239" s="657"/>
      <c r="F239" s="657"/>
      <c r="G239" s="657"/>
      <c r="H239" s="661"/>
      <c r="I239" s="661"/>
      <c r="J239" s="657"/>
      <c r="K239" s="661"/>
      <c r="L239" s="661"/>
      <c r="M239" s="661"/>
      <c r="N239" s="661"/>
      <c r="O239" s="661"/>
      <c r="P239" s="661"/>
      <c r="Q239" s="661"/>
      <c r="R239" s="661"/>
      <c r="S239" s="661"/>
      <c r="T239" s="661"/>
      <c r="U239" s="661"/>
      <c r="V239" s="661"/>
      <c r="W239" s="661"/>
      <c r="X239" s="661"/>
      <c r="Y239" s="661"/>
      <c r="Z239" s="661"/>
      <c r="AA239" s="661"/>
      <c r="AB239" s="661"/>
      <c r="AC239" s="661"/>
      <c r="AD239" s="661"/>
      <c r="AE239" s="661"/>
      <c r="AF239" s="661"/>
      <c r="AG239" s="661"/>
    </row>
    <row r="240">
      <c r="A240" s="657"/>
      <c r="B240" s="657"/>
      <c r="C240" s="657"/>
      <c r="D240" s="657"/>
      <c r="E240" s="657"/>
      <c r="F240" s="657"/>
      <c r="G240" s="657"/>
      <c r="H240" s="661"/>
      <c r="I240" s="661"/>
      <c r="J240" s="657"/>
      <c r="K240" s="661"/>
      <c r="L240" s="661"/>
      <c r="M240" s="661"/>
      <c r="N240" s="661"/>
      <c r="O240" s="661"/>
      <c r="P240" s="661"/>
      <c r="Q240" s="661"/>
      <c r="R240" s="661"/>
      <c r="S240" s="661"/>
      <c r="T240" s="661"/>
      <c r="U240" s="661"/>
      <c r="V240" s="661"/>
      <c r="W240" s="661"/>
      <c r="X240" s="661"/>
      <c r="Y240" s="661"/>
      <c r="Z240" s="661"/>
      <c r="AA240" s="661"/>
      <c r="AB240" s="661"/>
      <c r="AC240" s="661"/>
      <c r="AD240" s="661"/>
      <c r="AE240" s="661"/>
      <c r="AF240" s="661"/>
      <c r="AG240" s="661"/>
    </row>
    <row r="241">
      <c r="A241" s="657"/>
      <c r="B241" s="657"/>
      <c r="C241" s="657"/>
      <c r="D241" s="657"/>
      <c r="E241" s="657"/>
      <c r="F241" s="657"/>
      <c r="G241" s="657"/>
      <c r="H241" s="661"/>
      <c r="I241" s="661"/>
      <c r="J241" s="657"/>
      <c r="K241" s="661"/>
      <c r="L241" s="661"/>
      <c r="M241" s="661"/>
      <c r="N241" s="661"/>
      <c r="O241" s="661"/>
      <c r="P241" s="661"/>
      <c r="Q241" s="661"/>
      <c r="R241" s="661"/>
      <c r="S241" s="661"/>
      <c r="T241" s="661"/>
      <c r="U241" s="661"/>
      <c r="V241" s="661"/>
      <c r="W241" s="661"/>
      <c r="X241" s="661"/>
      <c r="Y241" s="661"/>
      <c r="Z241" s="661"/>
      <c r="AA241" s="661"/>
      <c r="AB241" s="661"/>
      <c r="AC241" s="661"/>
      <c r="AD241" s="661"/>
      <c r="AE241" s="661"/>
      <c r="AF241" s="661"/>
      <c r="AG241" s="661"/>
    </row>
    <row r="242">
      <c r="A242" s="657"/>
      <c r="B242" s="657"/>
      <c r="C242" s="657"/>
      <c r="D242" s="657"/>
      <c r="E242" s="657"/>
      <c r="F242" s="657"/>
      <c r="G242" s="657"/>
      <c r="H242" s="661"/>
      <c r="I242" s="661"/>
      <c r="J242" s="657"/>
      <c r="K242" s="661"/>
      <c r="L242" s="661"/>
      <c r="M242" s="661"/>
      <c r="N242" s="661"/>
      <c r="O242" s="661"/>
      <c r="P242" s="661"/>
      <c r="Q242" s="661"/>
      <c r="R242" s="661"/>
      <c r="S242" s="661"/>
      <c r="T242" s="661"/>
      <c r="U242" s="661"/>
      <c r="V242" s="661"/>
      <c r="W242" s="661"/>
      <c r="X242" s="661"/>
      <c r="Y242" s="661"/>
      <c r="Z242" s="661"/>
      <c r="AA242" s="661"/>
      <c r="AB242" s="661"/>
      <c r="AC242" s="661"/>
      <c r="AD242" s="661"/>
      <c r="AE242" s="661"/>
      <c r="AF242" s="661"/>
      <c r="AG242" s="661"/>
    </row>
    <row r="243">
      <c r="A243" s="657"/>
      <c r="B243" s="657"/>
      <c r="C243" s="657"/>
      <c r="D243" s="657"/>
      <c r="E243" s="657"/>
      <c r="F243" s="657"/>
      <c r="G243" s="657"/>
      <c r="H243" s="661"/>
      <c r="I243" s="661"/>
      <c r="J243" s="657"/>
      <c r="K243" s="661"/>
      <c r="L243" s="661"/>
      <c r="M243" s="661"/>
      <c r="N243" s="661"/>
      <c r="O243" s="661"/>
      <c r="P243" s="661"/>
      <c r="Q243" s="661"/>
      <c r="R243" s="661"/>
      <c r="S243" s="661"/>
      <c r="T243" s="661"/>
      <c r="U243" s="661"/>
      <c r="V243" s="661"/>
      <c r="W243" s="661"/>
      <c r="X243" s="661"/>
      <c r="Y243" s="661"/>
      <c r="Z243" s="661"/>
      <c r="AA243" s="661"/>
      <c r="AB243" s="661"/>
      <c r="AC243" s="661"/>
      <c r="AD243" s="661"/>
      <c r="AE243" s="661"/>
      <c r="AF243" s="661"/>
      <c r="AG243" s="661"/>
    </row>
    <row r="244">
      <c r="A244" s="657"/>
      <c r="B244" s="657"/>
      <c r="C244" s="657"/>
      <c r="D244" s="657"/>
      <c r="E244" s="657"/>
      <c r="F244" s="657"/>
      <c r="G244" s="657"/>
      <c r="H244" s="661"/>
      <c r="I244" s="661"/>
      <c r="J244" s="657"/>
      <c r="K244" s="661"/>
      <c r="L244" s="661"/>
      <c r="M244" s="661"/>
      <c r="N244" s="661"/>
      <c r="O244" s="661"/>
      <c r="P244" s="661"/>
      <c r="Q244" s="661"/>
      <c r="R244" s="661"/>
      <c r="S244" s="661"/>
      <c r="T244" s="661"/>
      <c r="U244" s="661"/>
      <c r="V244" s="661"/>
      <c r="W244" s="661"/>
      <c r="X244" s="661"/>
      <c r="Y244" s="661"/>
      <c r="Z244" s="661"/>
      <c r="AA244" s="661"/>
      <c r="AB244" s="661"/>
      <c r="AC244" s="661"/>
      <c r="AD244" s="661"/>
      <c r="AE244" s="661"/>
      <c r="AF244" s="661"/>
      <c r="AG244" s="661"/>
    </row>
    <row r="245">
      <c r="A245" s="657"/>
      <c r="B245" s="657"/>
      <c r="C245" s="657"/>
      <c r="D245" s="657"/>
      <c r="E245" s="657"/>
      <c r="F245" s="657"/>
      <c r="G245" s="657"/>
      <c r="H245" s="661"/>
      <c r="I245" s="661"/>
      <c r="J245" s="657"/>
      <c r="K245" s="661"/>
      <c r="L245" s="661"/>
      <c r="M245" s="661"/>
      <c r="N245" s="661"/>
      <c r="O245" s="661"/>
      <c r="P245" s="661"/>
      <c r="Q245" s="661"/>
      <c r="R245" s="661"/>
      <c r="S245" s="661"/>
      <c r="T245" s="661"/>
      <c r="U245" s="661"/>
      <c r="V245" s="661"/>
      <c r="W245" s="661"/>
      <c r="X245" s="661"/>
      <c r="Y245" s="661"/>
      <c r="Z245" s="661"/>
      <c r="AA245" s="661"/>
      <c r="AB245" s="661"/>
      <c r="AC245" s="661"/>
      <c r="AD245" s="661"/>
      <c r="AE245" s="661"/>
      <c r="AF245" s="661"/>
      <c r="AG245" s="661"/>
    </row>
    <row r="246">
      <c r="A246" s="657"/>
      <c r="B246" s="657"/>
      <c r="C246" s="657"/>
      <c r="D246" s="657"/>
      <c r="E246" s="657"/>
      <c r="F246" s="657"/>
      <c r="G246" s="657"/>
      <c r="H246" s="661"/>
      <c r="I246" s="661"/>
      <c r="J246" s="657"/>
      <c r="K246" s="661"/>
      <c r="L246" s="661"/>
      <c r="M246" s="661"/>
      <c r="N246" s="661"/>
      <c r="O246" s="661"/>
      <c r="P246" s="661"/>
      <c r="Q246" s="661"/>
      <c r="R246" s="661"/>
      <c r="S246" s="661"/>
      <c r="T246" s="661"/>
      <c r="U246" s="661"/>
      <c r="V246" s="661"/>
      <c r="W246" s="661"/>
      <c r="X246" s="661"/>
      <c r="Y246" s="661"/>
      <c r="Z246" s="661"/>
      <c r="AA246" s="661"/>
      <c r="AB246" s="661"/>
      <c r="AC246" s="661"/>
      <c r="AD246" s="661"/>
      <c r="AE246" s="661"/>
      <c r="AF246" s="661"/>
      <c r="AG246" s="661"/>
    </row>
    <row r="247">
      <c r="A247" s="657"/>
      <c r="B247" s="657"/>
      <c r="C247" s="657"/>
      <c r="D247" s="657"/>
      <c r="E247" s="657"/>
      <c r="F247" s="657"/>
      <c r="G247" s="657"/>
      <c r="H247" s="661"/>
      <c r="I247" s="661"/>
      <c r="J247" s="657"/>
      <c r="K247" s="661"/>
      <c r="L247" s="661"/>
      <c r="M247" s="661"/>
      <c r="N247" s="661"/>
      <c r="O247" s="661"/>
      <c r="P247" s="661"/>
      <c r="Q247" s="661"/>
      <c r="R247" s="661"/>
      <c r="S247" s="661"/>
      <c r="T247" s="661"/>
      <c r="U247" s="661"/>
      <c r="V247" s="661"/>
      <c r="W247" s="661"/>
      <c r="X247" s="661"/>
      <c r="Y247" s="661"/>
      <c r="Z247" s="661"/>
      <c r="AA247" s="661"/>
      <c r="AB247" s="661"/>
      <c r="AC247" s="661"/>
      <c r="AD247" s="661"/>
      <c r="AE247" s="661"/>
      <c r="AF247" s="661"/>
      <c r="AG247" s="661"/>
    </row>
    <row r="248">
      <c r="A248" s="657"/>
      <c r="B248" s="657"/>
      <c r="C248" s="657"/>
      <c r="D248" s="657"/>
      <c r="E248" s="657"/>
      <c r="F248" s="657"/>
      <c r="G248" s="657"/>
      <c r="H248" s="661"/>
      <c r="I248" s="661"/>
      <c r="J248" s="657"/>
      <c r="K248" s="661"/>
      <c r="L248" s="661"/>
      <c r="M248" s="661"/>
      <c r="N248" s="661"/>
      <c r="O248" s="661"/>
      <c r="P248" s="661"/>
      <c r="Q248" s="661"/>
      <c r="R248" s="661"/>
      <c r="S248" s="661"/>
      <c r="T248" s="661"/>
      <c r="U248" s="661"/>
      <c r="V248" s="661"/>
      <c r="W248" s="661"/>
      <c r="X248" s="661"/>
      <c r="Y248" s="661"/>
      <c r="Z248" s="661"/>
      <c r="AA248" s="661"/>
      <c r="AB248" s="661"/>
      <c r="AC248" s="661"/>
      <c r="AD248" s="661"/>
      <c r="AE248" s="661"/>
      <c r="AF248" s="661"/>
      <c r="AG248" s="661"/>
    </row>
    <row r="249">
      <c r="A249" s="657"/>
      <c r="B249" s="657"/>
      <c r="C249" s="657"/>
      <c r="D249" s="657"/>
      <c r="E249" s="657"/>
      <c r="F249" s="657"/>
      <c r="G249" s="657"/>
      <c r="H249" s="661"/>
      <c r="I249" s="661"/>
      <c r="J249" s="657"/>
      <c r="K249" s="661"/>
      <c r="L249" s="661"/>
      <c r="M249" s="661"/>
      <c r="N249" s="661"/>
      <c r="O249" s="661"/>
      <c r="P249" s="661"/>
      <c r="Q249" s="661"/>
      <c r="R249" s="661"/>
      <c r="S249" s="661"/>
      <c r="T249" s="661"/>
      <c r="U249" s="661"/>
      <c r="V249" s="661"/>
      <c r="W249" s="661"/>
      <c r="X249" s="661"/>
      <c r="Y249" s="661"/>
      <c r="Z249" s="661"/>
      <c r="AA249" s="661"/>
      <c r="AB249" s="661"/>
      <c r="AC249" s="661"/>
      <c r="AD249" s="661"/>
      <c r="AE249" s="661"/>
      <c r="AF249" s="661"/>
      <c r="AG249" s="661"/>
    </row>
    <row r="250">
      <c r="A250" s="657"/>
      <c r="B250" s="657"/>
      <c r="C250" s="657"/>
      <c r="D250" s="657"/>
      <c r="E250" s="657"/>
      <c r="F250" s="657"/>
      <c r="G250" s="657"/>
      <c r="H250" s="661"/>
      <c r="I250" s="661"/>
      <c r="J250" s="657"/>
      <c r="K250" s="661"/>
      <c r="L250" s="661"/>
      <c r="M250" s="661"/>
      <c r="N250" s="661"/>
      <c r="O250" s="661"/>
      <c r="P250" s="661"/>
      <c r="Q250" s="661"/>
      <c r="R250" s="661"/>
      <c r="S250" s="661"/>
      <c r="T250" s="661"/>
      <c r="U250" s="661"/>
      <c r="V250" s="661"/>
      <c r="W250" s="661"/>
      <c r="X250" s="661"/>
      <c r="Y250" s="661"/>
      <c r="Z250" s="661"/>
      <c r="AA250" s="661"/>
      <c r="AB250" s="661"/>
      <c r="AC250" s="661"/>
      <c r="AD250" s="661"/>
      <c r="AE250" s="661"/>
      <c r="AF250" s="661"/>
      <c r="AG250" s="661"/>
    </row>
    <row r="251">
      <c r="A251" s="657"/>
      <c r="B251" s="657"/>
      <c r="C251" s="657"/>
      <c r="D251" s="657"/>
      <c r="E251" s="657"/>
      <c r="F251" s="657"/>
      <c r="G251" s="657"/>
      <c r="H251" s="661"/>
      <c r="I251" s="661"/>
      <c r="J251" s="657"/>
      <c r="K251" s="661"/>
      <c r="L251" s="661"/>
      <c r="M251" s="661"/>
      <c r="N251" s="661"/>
      <c r="O251" s="661"/>
      <c r="P251" s="661"/>
      <c r="Q251" s="661"/>
      <c r="R251" s="661"/>
      <c r="S251" s="661"/>
      <c r="T251" s="661"/>
      <c r="U251" s="661"/>
      <c r="V251" s="661"/>
      <c r="W251" s="661"/>
      <c r="X251" s="661"/>
      <c r="Y251" s="661"/>
      <c r="Z251" s="661"/>
      <c r="AA251" s="661"/>
      <c r="AB251" s="661"/>
      <c r="AC251" s="661"/>
      <c r="AD251" s="661"/>
      <c r="AE251" s="661"/>
      <c r="AF251" s="661"/>
      <c r="AG251" s="661"/>
    </row>
    <row r="252">
      <c r="A252" s="657"/>
      <c r="B252" s="657"/>
      <c r="C252" s="657"/>
      <c r="D252" s="657"/>
      <c r="E252" s="657"/>
      <c r="F252" s="657"/>
      <c r="G252" s="657"/>
      <c r="H252" s="661"/>
      <c r="I252" s="661"/>
      <c r="J252" s="657"/>
      <c r="K252" s="661"/>
      <c r="L252" s="661"/>
      <c r="M252" s="661"/>
      <c r="N252" s="661"/>
      <c r="O252" s="661"/>
      <c r="P252" s="661"/>
      <c r="Q252" s="661"/>
      <c r="R252" s="661"/>
      <c r="S252" s="661"/>
      <c r="T252" s="661"/>
      <c r="U252" s="661"/>
      <c r="V252" s="661"/>
      <c r="W252" s="661"/>
      <c r="X252" s="661"/>
      <c r="Y252" s="661"/>
      <c r="Z252" s="661"/>
      <c r="AA252" s="661"/>
      <c r="AB252" s="661"/>
      <c r="AC252" s="661"/>
      <c r="AD252" s="661"/>
      <c r="AE252" s="661"/>
      <c r="AF252" s="661"/>
      <c r="AG252" s="661"/>
    </row>
    <row r="253">
      <c r="A253" s="657"/>
      <c r="B253" s="657"/>
      <c r="C253" s="657"/>
      <c r="D253" s="657"/>
      <c r="E253" s="657"/>
      <c r="F253" s="657"/>
      <c r="G253" s="657"/>
      <c r="H253" s="661"/>
      <c r="I253" s="661"/>
      <c r="J253" s="657"/>
      <c r="K253" s="661"/>
      <c r="L253" s="661"/>
      <c r="M253" s="661"/>
      <c r="N253" s="661"/>
      <c r="O253" s="661"/>
      <c r="P253" s="661"/>
      <c r="Q253" s="661"/>
      <c r="R253" s="661"/>
      <c r="S253" s="661"/>
      <c r="T253" s="661"/>
      <c r="U253" s="661"/>
      <c r="V253" s="661"/>
      <c r="W253" s="661"/>
      <c r="X253" s="661"/>
      <c r="Y253" s="661"/>
      <c r="Z253" s="661"/>
      <c r="AA253" s="661"/>
      <c r="AB253" s="661"/>
      <c r="AC253" s="661"/>
      <c r="AD253" s="661"/>
      <c r="AE253" s="661"/>
      <c r="AF253" s="661"/>
      <c r="AG253" s="661"/>
    </row>
    <row r="254">
      <c r="A254" s="657"/>
      <c r="B254" s="657"/>
      <c r="C254" s="657"/>
      <c r="D254" s="657"/>
      <c r="E254" s="657"/>
      <c r="F254" s="657"/>
      <c r="G254" s="657"/>
      <c r="H254" s="661"/>
      <c r="I254" s="661"/>
      <c r="J254" s="657"/>
      <c r="K254" s="661"/>
      <c r="L254" s="661"/>
      <c r="M254" s="661"/>
      <c r="N254" s="661"/>
      <c r="O254" s="661"/>
      <c r="P254" s="661"/>
      <c r="Q254" s="661"/>
      <c r="R254" s="661"/>
      <c r="S254" s="661"/>
      <c r="T254" s="661"/>
      <c r="U254" s="661"/>
      <c r="V254" s="661"/>
      <c r="W254" s="661"/>
      <c r="X254" s="661"/>
      <c r="Y254" s="661"/>
      <c r="Z254" s="661"/>
      <c r="AA254" s="661"/>
      <c r="AB254" s="661"/>
      <c r="AC254" s="661"/>
      <c r="AD254" s="661"/>
      <c r="AE254" s="661"/>
      <c r="AF254" s="661"/>
      <c r="AG254" s="661"/>
    </row>
    <row r="255">
      <c r="A255" s="657"/>
      <c r="B255" s="657"/>
      <c r="C255" s="657"/>
      <c r="D255" s="657"/>
      <c r="E255" s="657"/>
      <c r="F255" s="657"/>
      <c r="G255" s="657"/>
      <c r="H255" s="661"/>
      <c r="I255" s="661"/>
      <c r="J255" s="657"/>
      <c r="K255" s="661"/>
      <c r="L255" s="661"/>
      <c r="M255" s="661"/>
      <c r="N255" s="661"/>
      <c r="O255" s="661"/>
      <c r="P255" s="661"/>
      <c r="Q255" s="661"/>
      <c r="R255" s="661"/>
      <c r="S255" s="661"/>
      <c r="T255" s="661"/>
      <c r="U255" s="661"/>
      <c r="V255" s="661"/>
      <c r="W255" s="661"/>
      <c r="X255" s="661"/>
      <c r="Y255" s="661"/>
      <c r="Z255" s="661"/>
      <c r="AA255" s="661"/>
      <c r="AB255" s="661"/>
      <c r="AC255" s="661"/>
      <c r="AD255" s="661"/>
      <c r="AE255" s="661"/>
      <c r="AF255" s="661"/>
      <c r="AG255" s="661"/>
    </row>
    <row r="256">
      <c r="A256" s="657"/>
      <c r="B256" s="657"/>
      <c r="C256" s="657"/>
      <c r="D256" s="657"/>
      <c r="E256" s="657"/>
      <c r="F256" s="657"/>
      <c r="G256" s="657"/>
      <c r="H256" s="661"/>
      <c r="I256" s="661"/>
      <c r="J256" s="657"/>
      <c r="K256" s="661"/>
      <c r="L256" s="661"/>
      <c r="M256" s="661"/>
      <c r="N256" s="661"/>
      <c r="O256" s="661"/>
      <c r="P256" s="661"/>
      <c r="Q256" s="661"/>
      <c r="R256" s="661"/>
      <c r="S256" s="661"/>
      <c r="T256" s="661"/>
      <c r="U256" s="661"/>
      <c r="V256" s="661"/>
      <c r="W256" s="661"/>
      <c r="X256" s="661"/>
      <c r="Y256" s="661"/>
      <c r="Z256" s="661"/>
      <c r="AA256" s="661"/>
      <c r="AB256" s="661"/>
      <c r="AC256" s="661"/>
      <c r="AD256" s="661"/>
      <c r="AE256" s="661"/>
      <c r="AF256" s="661"/>
      <c r="AG256" s="661"/>
    </row>
    <row r="257">
      <c r="A257" s="657"/>
      <c r="B257" s="657"/>
      <c r="C257" s="657"/>
      <c r="D257" s="657"/>
      <c r="E257" s="657"/>
      <c r="F257" s="657"/>
      <c r="G257" s="657"/>
      <c r="H257" s="661"/>
      <c r="I257" s="661"/>
      <c r="J257" s="657"/>
      <c r="K257" s="661"/>
      <c r="L257" s="661"/>
      <c r="M257" s="661"/>
      <c r="N257" s="661"/>
      <c r="O257" s="661"/>
      <c r="P257" s="661"/>
      <c r="Q257" s="661"/>
      <c r="R257" s="661"/>
      <c r="S257" s="661"/>
      <c r="T257" s="661"/>
      <c r="U257" s="661"/>
      <c r="V257" s="661"/>
      <c r="W257" s="661"/>
      <c r="X257" s="661"/>
      <c r="Y257" s="661"/>
      <c r="Z257" s="661"/>
      <c r="AA257" s="661"/>
      <c r="AB257" s="661"/>
      <c r="AC257" s="661"/>
      <c r="AD257" s="661"/>
      <c r="AE257" s="661"/>
      <c r="AF257" s="661"/>
      <c r="AG257" s="661"/>
    </row>
    <row r="258">
      <c r="A258" s="657"/>
      <c r="B258" s="657"/>
      <c r="C258" s="657"/>
      <c r="D258" s="657"/>
      <c r="E258" s="657"/>
      <c r="F258" s="657"/>
      <c r="G258" s="657"/>
      <c r="H258" s="661"/>
      <c r="I258" s="661"/>
      <c r="J258" s="657"/>
      <c r="K258" s="661"/>
      <c r="L258" s="661"/>
      <c r="M258" s="661"/>
      <c r="N258" s="661"/>
      <c r="O258" s="661"/>
      <c r="P258" s="661"/>
      <c r="Q258" s="661"/>
      <c r="R258" s="661"/>
      <c r="S258" s="661"/>
      <c r="T258" s="661"/>
      <c r="U258" s="661"/>
      <c r="V258" s="661"/>
      <c r="W258" s="661"/>
      <c r="X258" s="661"/>
      <c r="Y258" s="661"/>
      <c r="Z258" s="661"/>
      <c r="AA258" s="661"/>
      <c r="AB258" s="661"/>
      <c r="AC258" s="661"/>
      <c r="AD258" s="661"/>
      <c r="AE258" s="661"/>
      <c r="AF258" s="661"/>
      <c r="AG258" s="661"/>
    </row>
    <row r="259">
      <c r="A259" s="657"/>
      <c r="B259" s="657"/>
      <c r="C259" s="657"/>
      <c r="D259" s="657"/>
      <c r="E259" s="657"/>
      <c r="F259" s="657"/>
      <c r="G259" s="657"/>
      <c r="H259" s="661"/>
      <c r="I259" s="661"/>
      <c r="J259" s="657"/>
      <c r="K259" s="661"/>
      <c r="L259" s="661"/>
      <c r="M259" s="661"/>
      <c r="N259" s="661"/>
      <c r="O259" s="661"/>
      <c r="P259" s="661"/>
      <c r="Q259" s="661"/>
      <c r="R259" s="661"/>
      <c r="S259" s="661"/>
      <c r="T259" s="661"/>
      <c r="U259" s="661"/>
      <c r="V259" s="661"/>
      <c r="W259" s="661"/>
      <c r="X259" s="661"/>
      <c r="Y259" s="661"/>
      <c r="Z259" s="661"/>
      <c r="AA259" s="661"/>
      <c r="AB259" s="661"/>
      <c r="AC259" s="661"/>
      <c r="AD259" s="661"/>
      <c r="AE259" s="661"/>
      <c r="AF259" s="661"/>
      <c r="AG259" s="661"/>
    </row>
    <row r="260">
      <c r="A260" s="657"/>
      <c r="B260" s="657"/>
      <c r="C260" s="657"/>
      <c r="D260" s="657"/>
      <c r="E260" s="657"/>
      <c r="F260" s="657"/>
      <c r="G260" s="657"/>
      <c r="H260" s="661"/>
      <c r="I260" s="661"/>
      <c r="J260" s="657"/>
      <c r="K260" s="661"/>
      <c r="L260" s="661"/>
      <c r="M260" s="661"/>
      <c r="N260" s="661"/>
      <c r="O260" s="661"/>
      <c r="P260" s="661"/>
      <c r="Q260" s="661"/>
      <c r="R260" s="661"/>
      <c r="S260" s="661"/>
      <c r="T260" s="661"/>
      <c r="U260" s="661"/>
      <c r="V260" s="661"/>
      <c r="W260" s="661"/>
      <c r="X260" s="661"/>
      <c r="Y260" s="661"/>
      <c r="Z260" s="661"/>
      <c r="AA260" s="661"/>
      <c r="AB260" s="661"/>
      <c r="AC260" s="661"/>
      <c r="AD260" s="661"/>
      <c r="AE260" s="661"/>
      <c r="AF260" s="661"/>
      <c r="AG260" s="661"/>
    </row>
    <row r="261">
      <c r="A261" s="657"/>
      <c r="B261" s="657"/>
      <c r="C261" s="657"/>
      <c r="D261" s="657"/>
      <c r="E261" s="657"/>
      <c r="F261" s="657"/>
      <c r="G261" s="657"/>
      <c r="H261" s="661"/>
      <c r="I261" s="661"/>
      <c r="J261" s="657"/>
      <c r="K261" s="661"/>
      <c r="L261" s="661"/>
      <c r="M261" s="661"/>
      <c r="N261" s="661"/>
      <c r="O261" s="661"/>
      <c r="P261" s="661"/>
      <c r="Q261" s="661"/>
      <c r="R261" s="661"/>
      <c r="S261" s="661"/>
      <c r="T261" s="661"/>
      <c r="U261" s="661"/>
      <c r="V261" s="661"/>
      <c r="W261" s="661"/>
      <c r="X261" s="661"/>
      <c r="Y261" s="661"/>
      <c r="Z261" s="661"/>
      <c r="AA261" s="661"/>
      <c r="AB261" s="661"/>
      <c r="AC261" s="661"/>
      <c r="AD261" s="661"/>
      <c r="AE261" s="661"/>
      <c r="AF261" s="661"/>
      <c r="AG261" s="661"/>
    </row>
    <row r="262">
      <c r="A262" s="657"/>
      <c r="B262" s="657"/>
      <c r="C262" s="657"/>
      <c r="D262" s="657"/>
      <c r="E262" s="657"/>
      <c r="F262" s="657"/>
      <c r="G262" s="657"/>
      <c r="H262" s="661"/>
      <c r="I262" s="661"/>
      <c r="J262" s="657"/>
      <c r="K262" s="661"/>
      <c r="L262" s="661"/>
      <c r="M262" s="661"/>
      <c r="N262" s="661"/>
      <c r="O262" s="661"/>
      <c r="P262" s="661"/>
      <c r="Q262" s="661"/>
      <c r="R262" s="661"/>
      <c r="S262" s="661"/>
      <c r="T262" s="661"/>
      <c r="U262" s="661"/>
      <c r="V262" s="661"/>
      <c r="W262" s="661"/>
      <c r="X262" s="661"/>
      <c r="Y262" s="661"/>
      <c r="Z262" s="661"/>
      <c r="AA262" s="661"/>
      <c r="AB262" s="661"/>
      <c r="AC262" s="661"/>
      <c r="AD262" s="661"/>
      <c r="AE262" s="661"/>
      <c r="AF262" s="661"/>
      <c r="AG262" s="661"/>
    </row>
    <row r="263">
      <c r="A263" s="657"/>
      <c r="B263" s="657"/>
      <c r="C263" s="657"/>
      <c r="D263" s="657"/>
      <c r="E263" s="657"/>
      <c r="F263" s="657"/>
      <c r="G263" s="657"/>
      <c r="H263" s="661"/>
      <c r="I263" s="661"/>
      <c r="J263" s="657"/>
      <c r="K263" s="661"/>
      <c r="L263" s="661"/>
      <c r="M263" s="661"/>
      <c r="N263" s="661"/>
      <c r="O263" s="661"/>
      <c r="P263" s="661"/>
      <c r="Q263" s="661"/>
      <c r="R263" s="661"/>
      <c r="S263" s="661"/>
      <c r="T263" s="661"/>
      <c r="U263" s="661"/>
      <c r="V263" s="661"/>
      <c r="W263" s="661"/>
      <c r="X263" s="661"/>
      <c r="Y263" s="661"/>
      <c r="Z263" s="661"/>
      <c r="AA263" s="661"/>
      <c r="AB263" s="661"/>
      <c r="AC263" s="661"/>
      <c r="AD263" s="661"/>
      <c r="AE263" s="661"/>
      <c r="AF263" s="661"/>
      <c r="AG263" s="661"/>
    </row>
    <row r="264">
      <c r="A264" s="657"/>
      <c r="B264" s="657"/>
      <c r="C264" s="657"/>
      <c r="D264" s="657"/>
      <c r="E264" s="657"/>
      <c r="F264" s="657"/>
      <c r="G264" s="657"/>
      <c r="H264" s="661"/>
      <c r="I264" s="661"/>
      <c r="J264" s="657"/>
      <c r="K264" s="661"/>
      <c r="L264" s="661"/>
      <c r="M264" s="661"/>
      <c r="N264" s="661"/>
      <c r="O264" s="661"/>
      <c r="P264" s="661"/>
      <c r="Q264" s="661"/>
      <c r="R264" s="661"/>
      <c r="S264" s="661"/>
      <c r="T264" s="661"/>
      <c r="U264" s="661"/>
      <c r="V264" s="661"/>
      <c r="W264" s="661"/>
      <c r="X264" s="661"/>
      <c r="Y264" s="661"/>
      <c r="Z264" s="661"/>
      <c r="AA264" s="661"/>
      <c r="AB264" s="661"/>
      <c r="AC264" s="661"/>
      <c r="AD264" s="661"/>
      <c r="AE264" s="661"/>
      <c r="AF264" s="661"/>
      <c r="AG264" s="661"/>
    </row>
    <row r="265">
      <c r="A265" s="657"/>
      <c r="B265" s="657"/>
      <c r="C265" s="657"/>
      <c r="D265" s="657"/>
      <c r="E265" s="657"/>
      <c r="F265" s="657"/>
      <c r="G265" s="657"/>
      <c r="H265" s="661"/>
      <c r="I265" s="661"/>
      <c r="J265" s="657"/>
      <c r="K265" s="661"/>
      <c r="L265" s="661"/>
      <c r="M265" s="661"/>
      <c r="N265" s="661"/>
      <c r="O265" s="661"/>
      <c r="P265" s="661"/>
      <c r="Q265" s="661"/>
      <c r="R265" s="661"/>
      <c r="S265" s="661"/>
      <c r="T265" s="661"/>
      <c r="U265" s="661"/>
      <c r="V265" s="661"/>
      <c r="W265" s="661"/>
      <c r="X265" s="661"/>
      <c r="Y265" s="661"/>
      <c r="Z265" s="661"/>
      <c r="AA265" s="661"/>
      <c r="AB265" s="661"/>
      <c r="AC265" s="661"/>
      <c r="AD265" s="661"/>
      <c r="AE265" s="661"/>
      <c r="AF265" s="661"/>
      <c r="AG265" s="661"/>
    </row>
    <row r="266">
      <c r="A266" s="657"/>
      <c r="B266" s="657"/>
      <c r="C266" s="657"/>
      <c r="D266" s="657"/>
      <c r="E266" s="657"/>
      <c r="F266" s="657"/>
      <c r="G266" s="657"/>
      <c r="H266" s="661"/>
      <c r="I266" s="661"/>
      <c r="J266" s="657"/>
      <c r="K266" s="661"/>
      <c r="L266" s="661"/>
      <c r="M266" s="661"/>
      <c r="N266" s="661"/>
      <c r="O266" s="661"/>
      <c r="P266" s="661"/>
      <c r="Q266" s="661"/>
      <c r="R266" s="661"/>
      <c r="S266" s="661"/>
      <c r="T266" s="661"/>
      <c r="U266" s="661"/>
      <c r="V266" s="661"/>
      <c r="W266" s="661"/>
      <c r="X266" s="661"/>
      <c r="Y266" s="661"/>
      <c r="Z266" s="661"/>
      <c r="AA266" s="661"/>
      <c r="AB266" s="661"/>
      <c r="AC266" s="661"/>
      <c r="AD266" s="661"/>
      <c r="AE266" s="661"/>
      <c r="AF266" s="661"/>
      <c r="AG266" s="661"/>
    </row>
    <row r="267">
      <c r="A267" s="657"/>
      <c r="B267" s="657"/>
      <c r="C267" s="657"/>
      <c r="D267" s="657"/>
      <c r="E267" s="657"/>
      <c r="F267" s="657"/>
      <c r="G267" s="657"/>
      <c r="H267" s="661"/>
      <c r="I267" s="661"/>
      <c r="J267" s="657"/>
      <c r="K267" s="661"/>
      <c r="L267" s="661"/>
      <c r="M267" s="661"/>
      <c r="N267" s="661"/>
      <c r="O267" s="661"/>
      <c r="P267" s="661"/>
      <c r="Q267" s="661"/>
      <c r="R267" s="661"/>
      <c r="S267" s="661"/>
      <c r="T267" s="661"/>
      <c r="U267" s="661"/>
      <c r="V267" s="661"/>
      <c r="W267" s="661"/>
      <c r="X267" s="661"/>
      <c r="Y267" s="661"/>
      <c r="Z267" s="661"/>
      <c r="AA267" s="661"/>
      <c r="AB267" s="661"/>
      <c r="AC267" s="661"/>
      <c r="AD267" s="661"/>
      <c r="AE267" s="661"/>
      <c r="AF267" s="661"/>
      <c r="AG267" s="661"/>
    </row>
    <row r="268">
      <c r="A268" s="657"/>
      <c r="B268" s="657"/>
      <c r="C268" s="657"/>
      <c r="D268" s="657"/>
      <c r="E268" s="657"/>
      <c r="F268" s="657"/>
      <c r="G268" s="657"/>
      <c r="H268" s="661"/>
      <c r="I268" s="661"/>
      <c r="J268" s="657"/>
      <c r="K268" s="661"/>
      <c r="L268" s="661"/>
      <c r="M268" s="661"/>
      <c r="N268" s="661"/>
      <c r="O268" s="661"/>
      <c r="P268" s="661"/>
      <c r="Q268" s="661"/>
      <c r="R268" s="661"/>
      <c r="S268" s="661"/>
      <c r="T268" s="661"/>
      <c r="U268" s="661"/>
      <c r="V268" s="661"/>
      <c r="W268" s="661"/>
      <c r="X268" s="661"/>
      <c r="Y268" s="661"/>
      <c r="Z268" s="661"/>
      <c r="AA268" s="661"/>
      <c r="AB268" s="661"/>
      <c r="AC268" s="661"/>
      <c r="AD268" s="661"/>
      <c r="AE268" s="661"/>
      <c r="AF268" s="661"/>
      <c r="AG268" s="661"/>
    </row>
    <row r="269">
      <c r="A269" s="657"/>
      <c r="B269" s="657"/>
      <c r="C269" s="657"/>
      <c r="D269" s="657"/>
      <c r="E269" s="657"/>
      <c r="F269" s="657"/>
      <c r="G269" s="657"/>
      <c r="H269" s="661"/>
      <c r="I269" s="661"/>
      <c r="J269" s="657"/>
      <c r="K269" s="661"/>
      <c r="L269" s="661"/>
      <c r="M269" s="661"/>
      <c r="N269" s="661"/>
      <c r="O269" s="661"/>
      <c r="P269" s="661"/>
      <c r="Q269" s="661"/>
      <c r="R269" s="661"/>
      <c r="S269" s="661"/>
      <c r="T269" s="661"/>
      <c r="U269" s="661"/>
      <c r="V269" s="661"/>
      <c r="W269" s="661"/>
      <c r="X269" s="661"/>
      <c r="Y269" s="661"/>
      <c r="Z269" s="661"/>
      <c r="AA269" s="661"/>
      <c r="AB269" s="661"/>
      <c r="AC269" s="661"/>
      <c r="AD269" s="661"/>
      <c r="AE269" s="661"/>
      <c r="AF269" s="661"/>
      <c r="AG269" s="661"/>
    </row>
    <row r="270">
      <c r="A270" s="657"/>
      <c r="B270" s="657"/>
      <c r="C270" s="657"/>
      <c r="D270" s="657"/>
      <c r="E270" s="657"/>
      <c r="F270" s="657"/>
      <c r="G270" s="657"/>
      <c r="H270" s="661"/>
      <c r="I270" s="661"/>
      <c r="J270" s="657"/>
      <c r="K270" s="661"/>
      <c r="L270" s="661"/>
      <c r="M270" s="661"/>
      <c r="N270" s="661"/>
      <c r="O270" s="661"/>
      <c r="P270" s="661"/>
      <c r="Q270" s="661"/>
      <c r="R270" s="661"/>
      <c r="S270" s="661"/>
      <c r="T270" s="661"/>
      <c r="U270" s="661"/>
      <c r="V270" s="661"/>
      <c r="W270" s="661"/>
      <c r="X270" s="661"/>
      <c r="Y270" s="661"/>
      <c r="Z270" s="661"/>
      <c r="AA270" s="661"/>
      <c r="AB270" s="661"/>
      <c r="AC270" s="661"/>
      <c r="AD270" s="661"/>
      <c r="AE270" s="661"/>
      <c r="AF270" s="661"/>
      <c r="AG270" s="661"/>
    </row>
    <row r="271">
      <c r="A271" s="657"/>
      <c r="B271" s="657"/>
      <c r="C271" s="657"/>
      <c r="D271" s="657"/>
      <c r="E271" s="657"/>
      <c r="F271" s="657"/>
      <c r="G271" s="657"/>
      <c r="H271" s="661"/>
      <c r="I271" s="661"/>
      <c r="J271" s="657"/>
      <c r="K271" s="661"/>
      <c r="L271" s="661"/>
      <c r="M271" s="661"/>
      <c r="N271" s="661"/>
      <c r="O271" s="661"/>
      <c r="P271" s="661"/>
      <c r="Q271" s="661"/>
      <c r="R271" s="661"/>
      <c r="S271" s="661"/>
      <c r="T271" s="661"/>
      <c r="U271" s="661"/>
      <c r="V271" s="661"/>
      <c r="W271" s="661"/>
      <c r="X271" s="661"/>
      <c r="Y271" s="661"/>
      <c r="Z271" s="661"/>
      <c r="AA271" s="661"/>
      <c r="AB271" s="661"/>
      <c r="AC271" s="661"/>
      <c r="AD271" s="661"/>
      <c r="AE271" s="661"/>
      <c r="AF271" s="661"/>
      <c r="AG271" s="661"/>
    </row>
    <row r="272">
      <c r="A272" s="657"/>
      <c r="B272" s="657"/>
      <c r="C272" s="657"/>
      <c r="D272" s="657"/>
      <c r="E272" s="657"/>
      <c r="F272" s="657"/>
      <c r="G272" s="657"/>
      <c r="H272" s="661"/>
      <c r="I272" s="661"/>
      <c r="J272" s="657"/>
      <c r="K272" s="661"/>
      <c r="L272" s="661"/>
      <c r="M272" s="661"/>
      <c r="N272" s="661"/>
      <c r="O272" s="661"/>
      <c r="P272" s="661"/>
      <c r="Q272" s="661"/>
      <c r="R272" s="661"/>
      <c r="S272" s="661"/>
      <c r="T272" s="661"/>
      <c r="U272" s="661"/>
      <c r="V272" s="661"/>
      <c r="W272" s="661"/>
      <c r="X272" s="661"/>
      <c r="Y272" s="661"/>
      <c r="Z272" s="661"/>
      <c r="AA272" s="661"/>
      <c r="AB272" s="661"/>
      <c r="AC272" s="661"/>
      <c r="AD272" s="661"/>
      <c r="AE272" s="661"/>
      <c r="AF272" s="661"/>
      <c r="AG272" s="661"/>
    </row>
    <row r="273">
      <c r="A273" s="657"/>
      <c r="B273" s="657"/>
      <c r="C273" s="657"/>
      <c r="D273" s="657"/>
      <c r="E273" s="657"/>
      <c r="F273" s="657"/>
      <c r="G273" s="657"/>
      <c r="H273" s="661"/>
      <c r="I273" s="661"/>
      <c r="J273" s="657"/>
      <c r="K273" s="661"/>
      <c r="L273" s="661"/>
      <c r="M273" s="661"/>
      <c r="N273" s="661"/>
      <c r="O273" s="661"/>
      <c r="P273" s="661"/>
      <c r="Q273" s="661"/>
      <c r="R273" s="661"/>
      <c r="S273" s="661"/>
      <c r="T273" s="661"/>
      <c r="U273" s="661"/>
      <c r="V273" s="661"/>
      <c r="W273" s="661"/>
      <c r="X273" s="661"/>
      <c r="Y273" s="661"/>
      <c r="Z273" s="661"/>
      <c r="AA273" s="661"/>
      <c r="AB273" s="661"/>
      <c r="AC273" s="661"/>
      <c r="AD273" s="661"/>
      <c r="AE273" s="661"/>
      <c r="AF273" s="661"/>
      <c r="AG273" s="661"/>
    </row>
    <row r="274">
      <c r="A274" s="657"/>
      <c r="B274" s="657"/>
      <c r="C274" s="657"/>
      <c r="D274" s="657"/>
      <c r="E274" s="657"/>
      <c r="F274" s="657"/>
      <c r="G274" s="657"/>
      <c r="H274" s="661"/>
      <c r="I274" s="661"/>
      <c r="J274" s="657"/>
      <c r="K274" s="661"/>
      <c r="L274" s="661"/>
      <c r="M274" s="661"/>
      <c r="N274" s="661"/>
      <c r="O274" s="661"/>
      <c r="P274" s="661"/>
      <c r="Q274" s="661"/>
      <c r="R274" s="661"/>
      <c r="S274" s="661"/>
      <c r="T274" s="661"/>
      <c r="U274" s="661"/>
      <c r="V274" s="661"/>
      <c r="W274" s="661"/>
      <c r="X274" s="661"/>
      <c r="Y274" s="661"/>
      <c r="Z274" s="661"/>
      <c r="AA274" s="661"/>
      <c r="AB274" s="661"/>
      <c r="AC274" s="661"/>
      <c r="AD274" s="661"/>
      <c r="AE274" s="661"/>
      <c r="AF274" s="661"/>
      <c r="AG274" s="661"/>
    </row>
    <row r="275">
      <c r="A275" s="657"/>
      <c r="B275" s="657"/>
      <c r="C275" s="657"/>
      <c r="D275" s="657"/>
      <c r="E275" s="657"/>
      <c r="F275" s="657"/>
      <c r="G275" s="657"/>
      <c r="H275" s="661"/>
      <c r="I275" s="661"/>
      <c r="J275" s="657"/>
      <c r="K275" s="661"/>
      <c r="L275" s="661"/>
      <c r="M275" s="661"/>
      <c r="N275" s="661"/>
      <c r="O275" s="661"/>
      <c r="P275" s="661"/>
      <c r="Q275" s="661"/>
      <c r="R275" s="661"/>
      <c r="S275" s="661"/>
      <c r="T275" s="661"/>
      <c r="U275" s="661"/>
      <c r="V275" s="661"/>
      <c r="W275" s="661"/>
      <c r="X275" s="661"/>
      <c r="Y275" s="661"/>
      <c r="Z275" s="661"/>
      <c r="AA275" s="661"/>
      <c r="AB275" s="661"/>
      <c r="AC275" s="661"/>
      <c r="AD275" s="661"/>
      <c r="AE275" s="661"/>
      <c r="AF275" s="661"/>
      <c r="AG275" s="661"/>
    </row>
    <row r="276">
      <c r="A276" s="657"/>
      <c r="B276" s="657"/>
      <c r="C276" s="657"/>
      <c r="D276" s="657"/>
      <c r="E276" s="657"/>
      <c r="F276" s="657"/>
      <c r="G276" s="657"/>
      <c r="H276" s="661"/>
      <c r="I276" s="661"/>
      <c r="J276" s="657"/>
      <c r="K276" s="661"/>
      <c r="L276" s="661"/>
      <c r="M276" s="661"/>
      <c r="N276" s="661"/>
      <c r="O276" s="661"/>
      <c r="P276" s="661"/>
      <c r="Q276" s="661"/>
      <c r="R276" s="661"/>
      <c r="S276" s="661"/>
      <c r="T276" s="661"/>
      <c r="U276" s="661"/>
      <c r="V276" s="661"/>
      <c r="W276" s="661"/>
      <c r="X276" s="661"/>
      <c r="Y276" s="661"/>
      <c r="Z276" s="661"/>
      <c r="AA276" s="661"/>
      <c r="AB276" s="661"/>
      <c r="AC276" s="661"/>
      <c r="AD276" s="661"/>
      <c r="AE276" s="661"/>
      <c r="AF276" s="661"/>
      <c r="AG276" s="661"/>
    </row>
    <row r="277">
      <c r="A277" s="657"/>
      <c r="B277" s="657"/>
      <c r="C277" s="657"/>
      <c r="D277" s="657"/>
      <c r="E277" s="657"/>
      <c r="F277" s="657"/>
      <c r="G277" s="657"/>
      <c r="H277" s="661"/>
      <c r="I277" s="661"/>
      <c r="J277" s="657"/>
      <c r="K277" s="661"/>
      <c r="L277" s="661"/>
      <c r="M277" s="661"/>
      <c r="N277" s="661"/>
      <c r="O277" s="661"/>
      <c r="P277" s="661"/>
      <c r="Q277" s="661"/>
      <c r="R277" s="661"/>
      <c r="S277" s="661"/>
      <c r="T277" s="661"/>
      <c r="U277" s="661"/>
      <c r="V277" s="661"/>
      <c r="W277" s="661"/>
      <c r="X277" s="661"/>
      <c r="Y277" s="661"/>
      <c r="Z277" s="661"/>
      <c r="AA277" s="661"/>
      <c r="AB277" s="661"/>
      <c r="AC277" s="661"/>
      <c r="AD277" s="661"/>
      <c r="AE277" s="661"/>
      <c r="AF277" s="661"/>
      <c r="AG277" s="661"/>
    </row>
    <row r="278">
      <c r="A278" s="657"/>
      <c r="B278" s="657"/>
      <c r="C278" s="657"/>
      <c r="D278" s="657"/>
      <c r="E278" s="657"/>
      <c r="F278" s="657"/>
      <c r="G278" s="657"/>
      <c r="H278" s="661"/>
      <c r="I278" s="661"/>
      <c r="J278" s="657"/>
      <c r="K278" s="661"/>
      <c r="L278" s="661"/>
      <c r="M278" s="661"/>
      <c r="N278" s="661"/>
      <c r="O278" s="661"/>
      <c r="P278" s="661"/>
      <c r="Q278" s="661"/>
      <c r="R278" s="661"/>
      <c r="S278" s="661"/>
      <c r="T278" s="661"/>
      <c r="U278" s="661"/>
      <c r="V278" s="661"/>
      <c r="W278" s="661"/>
      <c r="X278" s="661"/>
      <c r="Y278" s="661"/>
      <c r="Z278" s="661"/>
      <c r="AA278" s="661"/>
      <c r="AB278" s="661"/>
      <c r="AC278" s="661"/>
      <c r="AD278" s="661"/>
      <c r="AE278" s="661"/>
      <c r="AF278" s="661"/>
      <c r="AG278" s="661"/>
    </row>
    <row r="279">
      <c r="A279" s="657"/>
      <c r="B279" s="657"/>
      <c r="C279" s="657"/>
      <c r="D279" s="657"/>
      <c r="E279" s="657"/>
      <c r="F279" s="657"/>
      <c r="G279" s="657"/>
      <c r="H279" s="661"/>
      <c r="I279" s="661"/>
      <c r="J279" s="657"/>
      <c r="K279" s="661"/>
      <c r="L279" s="661"/>
      <c r="M279" s="661"/>
      <c r="N279" s="661"/>
      <c r="O279" s="661"/>
      <c r="P279" s="661"/>
      <c r="Q279" s="661"/>
      <c r="R279" s="661"/>
      <c r="S279" s="661"/>
      <c r="T279" s="661"/>
      <c r="U279" s="661"/>
      <c r="V279" s="661"/>
      <c r="W279" s="661"/>
      <c r="X279" s="661"/>
      <c r="Y279" s="661"/>
      <c r="Z279" s="661"/>
      <c r="AA279" s="661"/>
      <c r="AB279" s="661"/>
      <c r="AC279" s="661"/>
      <c r="AD279" s="661"/>
      <c r="AE279" s="661"/>
      <c r="AF279" s="661"/>
      <c r="AG279" s="661"/>
    </row>
    <row r="280">
      <c r="A280" s="657"/>
      <c r="B280" s="657"/>
      <c r="C280" s="657"/>
      <c r="D280" s="657"/>
      <c r="E280" s="657"/>
      <c r="F280" s="657"/>
      <c r="G280" s="657"/>
      <c r="H280" s="661"/>
      <c r="I280" s="661"/>
      <c r="J280" s="657"/>
      <c r="K280" s="661"/>
      <c r="L280" s="661"/>
      <c r="M280" s="661"/>
      <c r="N280" s="661"/>
      <c r="O280" s="661"/>
      <c r="P280" s="661"/>
      <c r="Q280" s="661"/>
      <c r="R280" s="661"/>
      <c r="S280" s="661"/>
      <c r="T280" s="661"/>
      <c r="U280" s="661"/>
      <c r="V280" s="661"/>
      <c r="W280" s="661"/>
      <c r="X280" s="661"/>
      <c r="Y280" s="661"/>
      <c r="Z280" s="661"/>
      <c r="AA280" s="661"/>
      <c r="AB280" s="661"/>
      <c r="AC280" s="661"/>
      <c r="AD280" s="661"/>
      <c r="AE280" s="661"/>
      <c r="AF280" s="661"/>
      <c r="AG280" s="661"/>
    </row>
    <row r="281">
      <c r="A281" s="657"/>
      <c r="B281" s="657"/>
      <c r="C281" s="657"/>
      <c r="D281" s="657"/>
      <c r="E281" s="657"/>
      <c r="F281" s="657"/>
      <c r="G281" s="657"/>
      <c r="H281" s="661"/>
      <c r="I281" s="661"/>
      <c r="J281" s="657"/>
      <c r="K281" s="661"/>
      <c r="L281" s="661"/>
      <c r="M281" s="661"/>
      <c r="N281" s="661"/>
      <c r="O281" s="661"/>
      <c r="P281" s="661"/>
      <c r="Q281" s="661"/>
      <c r="R281" s="661"/>
      <c r="S281" s="661"/>
      <c r="T281" s="661"/>
      <c r="U281" s="661"/>
      <c r="V281" s="661"/>
      <c r="W281" s="661"/>
      <c r="X281" s="661"/>
      <c r="Y281" s="661"/>
      <c r="Z281" s="661"/>
      <c r="AA281" s="661"/>
      <c r="AB281" s="661"/>
      <c r="AC281" s="661"/>
      <c r="AD281" s="661"/>
      <c r="AE281" s="661"/>
      <c r="AF281" s="661"/>
      <c r="AG281" s="661"/>
    </row>
    <row r="282">
      <c r="A282" s="657"/>
      <c r="B282" s="657"/>
      <c r="C282" s="657"/>
      <c r="D282" s="657"/>
      <c r="E282" s="657"/>
      <c r="F282" s="657"/>
      <c r="G282" s="657"/>
      <c r="H282" s="661"/>
      <c r="I282" s="661"/>
      <c r="J282" s="657"/>
      <c r="K282" s="661"/>
      <c r="L282" s="661"/>
      <c r="M282" s="661"/>
      <c r="N282" s="661"/>
      <c r="O282" s="661"/>
      <c r="P282" s="661"/>
      <c r="Q282" s="661"/>
      <c r="R282" s="661"/>
      <c r="S282" s="661"/>
      <c r="T282" s="661"/>
      <c r="U282" s="661"/>
      <c r="V282" s="661"/>
      <c r="W282" s="661"/>
      <c r="X282" s="661"/>
      <c r="Y282" s="661"/>
      <c r="Z282" s="661"/>
      <c r="AA282" s="661"/>
      <c r="AB282" s="661"/>
      <c r="AC282" s="661"/>
      <c r="AD282" s="661"/>
      <c r="AE282" s="661"/>
      <c r="AF282" s="661"/>
      <c r="AG282" s="661"/>
    </row>
    <row r="283">
      <c r="A283" s="657"/>
      <c r="B283" s="657"/>
      <c r="C283" s="657"/>
      <c r="D283" s="657"/>
      <c r="E283" s="657"/>
      <c r="F283" s="657"/>
      <c r="G283" s="657"/>
      <c r="H283" s="661"/>
      <c r="I283" s="661"/>
      <c r="J283" s="657"/>
      <c r="K283" s="661"/>
      <c r="L283" s="661"/>
      <c r="M283" s="661"/>
      <c r="N283" s="661"/>
      <c r="O283" s="661"/>
      <c r="P283" s="661"/>
      <c r="Q283" s="661"/>
      <c r="R283" s="661"/>
      <c r="S283" s="661"/>
      <c r="T283" s="661"/>
      <c r="U283" s="661"/>
      <c r="V283" s="661"/>
      <c r="W283" s="661"/>
      <c r="X283" s="661"/>
      <c r="Y283" s="661"/>
      <c r="Z283" s="661"/>
      <c r="AA283" s="661"/>
      <c r="AB283" s="661"/>
      <c r="AC283" s="661"/>
      <c r="AD283" s="661"/>
      <c r="AE283" s="661"/>
      <c r="AF283" s="661"/>
      <c r="AG283" s="661"/>
    </row>
    <row r="284">
      <c r="A284" s="657"/>
      <c r="B284" s="657"/>
      <c r="C284" s="657"/>
      <c r="D284" s="657"/>
      <c r="E284" s="657"/>
      <c r="F284" s="657"/>
      <c r="G284" s="657"/>
      <c r="H284" s="661"/>
      <c r="I284" s="661"/>
      <c r="J284" s="657"/>
      <c r="K284" s="661"/>
      <c r="L284" s="661"/>
      <c r="M284" s="661"/>
      <c r="N284" s="661"/>
      <c r="O284" s="661"/>
      <c r="P284" s="661"/>
      <c r="Q284" s="661"/>
      <c r="R284" s="661"/>
      <c r="S284" s="661"/>
      <c r="T284" s="661"/>
      <c r="U284" s="661"/>
      <c r="V284" s="661"/>
      <c r="W284" s="661"/>
      <c r="X284" s="661"/>
      <c r="Y284" s="661"/>
      <c r="Z284" s="661"/>
      <c r="AA284" s="661"/>
      <c r="AB284" s="661"/>
      <c r="AC284" s="661"/>
      <c r="AD284" s="661"/>
      <c r="AE284" s="661"/>
      <c r="AF284" s="661"/>
      <c r="AG284" s="661"/>
    </row>
    <row r="285">
      <c r="A285" s="657"/>
      <c r="B285" s="657"/>
      <c r="C285" s="657"/>
      <c r="D285" s="657"/>
      <c r="E285" s="657"/>
      <c r="F285" s="657"/>
      <c r="G285" s="657"/>
      <c r="H285" s="661"/>
      <c r="I285" s="661"/>
      <c r="J285" s="657"/>
      <c r="K285" s="661"/>
      <c r="L285" s="661"/>
      <c r="M285" s="661"/>
      <c r="N285" s="661"/>
      <c r="O285" s="661"/>
      <c r="P285" s="661"/>
      <c r="Q285" s="661"/>
      <c r="R285" s="661"/>
      <c r="S285" s="661"/>
      <c r="T285" s="661"/>
      <c r="U285" s="661"/>
      <c r="V285" s="661"/>
      <c r="W285" s="661"/>
      <c r="X285" s="661"/>
      <c r="Y285" s="661"/>
      <c r="Z285" s="661"/>
      <c r="AA285" s="661"/>
      <c r="AB285" s="661"/>
      <c r="AC285" s="661"/>
      <c r="AD285" s="661"/>
      <c r="AE285" s="661"/>
      <c r="AF285" s="661"/>
      <c r="AG285" s="661"/>
    </row>
    <row r="286">
      <c r="A286" s="657"/>
      <c r="B286" s="657"/>
      <c r="C286" s="657"/>
      <c r="D286" s="657"/>
      <c r="E286" s="657"/>
      <c r="F286" s="657"/>
      <c r="G286" s="657"/>
      <c r="H286" s="661"/>
      <c r="I286" s="661"/>
      <c r="J286" s="657"/>
      <c r="K286" s="661"/>
      <c r="L286" s="661"/>
      <c r="M286" s="661"/>
      <c r="N286" s="661"/>
      <c r="O286" s="661"/>
      <c r="P286" s="661"/>
      <c r="Q286" s="661"/>
      <c r="R286" s="661"/>
      <c r="S286" s="661"/>
      <c r="T286" s="661"/>
      <c r="U286" s="661"/>
      <c r="V286" s="661"/>
      <c r="W286" s="661"/>
      <c r="X286" s="661"/>
      <c r="Y286" s="661"/>
      <c r="Z286" s="661"/>
      <c r="AA286" s="661"/>
      <c r="AB286" s="661"/>
      <c r="AC286" s="661"/>
      <c r="AD286" s="661"/>
      <c r="AE286" s="661"/>
      <c r="AF286" s="661"/>
      <c r="AG286" s="661"/>
    </row>
    <row r="287">
      <c r="A287" s="657"/>
      <c r="B287" s="657"/>
      <c r="C287" s="657"/>
      <c r="D287" s="657"/>
      <c r="E287" s="657"/>
      <c r="F287" s="657"/>
      <c r="G287" s="657"/>
      <c r="H287" s="661"/>
      <c r="I287" s="661"/>
      <c r="J287" s="657"/>
      <c r="K287" s="661"/>
      <c r="L287" s="661"/>
      <c r="M287" s="661"/>
      <c r="N287" s="661"/>
      <c r="O287" s="661"/>
      <c r="P287" s="661"/>
      <c r="Q287" s="661"/>
      <c r="R287" s="661"/>
      <c r="S287" s="661"/>
      <c r="T287" s="661"/>
      <c r="U287" s="661"/>
      <c r="V287" s="661"/>
      <c r="W287" s="661"/>
      <c r="X287" s="661"/>
      <c r="Y287" s="661"/>
      <c r="Z287" s="661"/>
      <c r="AA287" s="661"/>
      <c r="AB287" s="661"/>
      <c r="AC287" s="661"/>
      <c r="AD287" s="661"/>
      <c r="AE287" s="661"/>
      <c r="AF287" s="661"/>
      <c r="AG287" s="661"/>
    </row>
    <row r="288">
      <c r="A288" s="657"/>
      <c r="B288" s="657"/>
      <c r="C288" s="657"/>
      <c r="D288" s="657"/>
      <c r="E288" s="657"/>
      <c r="F288" s="657"/>
      <c r="G288" s="657"/>
      <c r="H288" s="661"/>
      <c r="I288" s="661"/>
      <c r="J288" s="657"/>
      <c r="K288" s="661"/>
      <c r="L288" s="661"/>
      <c r="M288" s="661"/>
      <c r="N288" s="661"/>
      <c r="O288" s="661"/>
      <c r="P288" s="661"/>
      <c r="Q288" s="661"/>
      <c r="R288" s="661"/>
      <c r="S288" s="661"/>
      <c r="T288" s="661"/>
      <c r="U288" s="661"/>
      <c r="V288" s="661"/>
      <c r="W288" s="661"/>
      <c r="X288" s="661"/>
      <c r="Y288" s="661"/>
      <c r="Z288" s="661"/>
      <c r="AA288" s="661"/>
      <c r="AB288" s="661"/>
      <c r="AC288" s="661"/>
      <c r="AD288" s="661"/>
      <c r="AE288" s="661"/>
      <c r="AF288" s="661"/>
      <c r="AG288" s="661"/>
    </row>
    <row r="289">
      <c r="A289" s="657"/>
      <c r="B289" s="657"/>
      <c r="C289" s="657"/>
      <c r="D289" s="657"/>
      <c r="E289" s="657"/>
      <c r="F289" s="657"/>
      <c r="G289" s="657"/>
      <c r="H289" s="661"/>
      <c r="I289" s="661"/>
      <c r="J289" s="657"/>
      <c r="K289" s="661"/>
      <c r="L289" s="661"/>
      <c r="M289" s="661"/>
      <c r="N289" s="661"/>
      <c r="O289" s="661"/>
      <c r="P289" s="661"/>
      <c r="Q289" s="661"/>
      <c r="R289" s="661"/>
      <c r="S289" s="661"/>
      <c r="T289" s="661"/>
      <c r="U289" s="661"/>
      <c r="V289" s="661"/>
      <c r="W289" s="661"/>
      <c r="X289" s="661"/>
      <c r="Y289" s="661"/>
      <c r="Z289" s="661"/>
      <c r="AA289" s="661"/>
      <c r="AB289" s="661"/>
      <c r="AC289" s="661"/>
      <c r="AD289" s="661"/>
      <c r="AE289" s="661"/>
      <c r="AF289" s="661"/>
      <c r="AG289" s="661"/>
    </row>
    <row r="290">
      <c r="A290" s="657"/>
      <c r="B290" s="657"/>
      <c r="C290" s="657"/>
      <c r="D290" s="657"/>
      <c r="E290" s="657"/>
      <c r="F290" s="657"/>
      <c r="G290" s="657"/>
      <c r="H290" s="661"/>
      <c r="I290" s="661"/>
      <c r="J290" s="657"/>
      <c r="K290" s="661"/>
      <c r="L290" s="661"/>
      <c r="M290" s="661"/>
      <c r="N290" s="661"/>
      <c r="O290" s="661"/>
      <c r="P290" s="661"/>
      <c r="Q290" s="661"/>
      <c r="R290" s="661"/>
      <c r="S290" s="661"/>
      <c r="T290" s="661"/>
      <c r="U290" s="661"/>
      <c r="V290" s="661"/>
      <c r="W290" s="661"/>
      <c r="X290" s="661"/>
      <c r="Y290" s="661"/>
      <c r="Z290" s="661"/>
      <c r="AA290" s="661"/>
      <c r="AB290" s="661"/>
      <c r="AC290" s="661"/>
      <c r="AD290" s="661"/>
      <c r="AE290" s="661"/>
      <c r="AF290" s="661"/>
      <c r="AG290" s="661"/>
    </row>
    <row r="291">
      <c r="A291" s="657"/>
      <c r="B291" s="657"/>
      <c r="C291" s="657"/>
      <c r="D291" s="657"/>
      <c r="E291" s="657"/>
      <c r="F291" s="657"/>
      <c r="G291" s="657"/>
      <c r="H291" s="661"/>
      <c r="I291" s="661"/>
      <c r="J291" s="657"/>
      <c r="K291" s="661"/>
      <c r="L291" s="661"/>
      <c r="M291" s="661"/>
      <c r="N291" s="661"/>
      <c r="O291" s="661"/>
      <c r="P291" s="661"/>
      <c r="Q291" s="661"/>
      <c r="R291" s="661"/>
      <c r="S291" s="661"/>
      <c r="T291" s="661"/>
      <c r="U291" s="661"/>
      <c r="V291" s="661"/>
      <c r="W291" s="661"/>
      <c r="X291" s="661"/>
      <c r="Y291" s="661"/>
      <c r="Z291" s="661"/>
      <c r="AA291" s="661"/>
      <c r="AB291" s="661"/>
      <c r="AC291" s="661"/>
      <c r="AD291" s="661"/>
      <c r="AE291" s="661"/>
      <c r="AF291" s="661"/>
      <c r="AG291" s="661"/>
    </row>
    <row r="292">
      <c r="A292" s="657"/>
      <c r="B292" s="657"/>
      <c r="C292" s="657"/>
      <c r="D292" s="657"/>
      <c r="E292" s="657"/>
      <c r="F292" s="657"/>
      <c r="G292" s="657"/>
      <c r="H292" s="661"/>
      <c r="I292" s="661"/>
      <c r="J292" s="657"/>
      <c r="K292" s="661"/>
      <c r="L292" s="661"/>
      <c r="M292" s="661"/>
      <c r="N292" s="661"/>
      <c r="O292" s="661"/>
      <c r="P292" s="661"/>
      <c r="Q292" s="661"/>
      <c r="R292" s="661"/>
      <c r="S292" s="661"/>
      <c r="T292" s="661"/>
      <c r="U292" s="661"/>
      <c r="V292" s="661"/>
      <c r="W292" s="661"/>
      <c r="X292" s="661"/>
      <c r="Y292" s="661"/>
      <c r="Z292" s="661"/>
      <c r="AA292" s="661"/>
      <c r="AB292" s="661"/>
      <c r="AC292" s="661"/>
      <c r="AD292" s="661"/>
      <c r="AE292" s="661"/>
      <c r="AF292" s="661"/>
      <c r="AG292" s="661"/>
    </row>
    <row r="293">
      <c r="A293" s="657"/>
      <c r="B293" s="657"/>
      <c r="C293" s="657"/>
      <c r="D293" s="657"/>
      <c r="E293" s="657"/>
      <c r="F293" s="657"/>
      <c r="G293" s="657"/>
      <c r="H293" s="661"/>
      <c r="I293" s="661"/>
      <c r="J293" s="657"/>
      <c r="K293" s="661"/>
      <c r="L293" s="661"/>
      <c r="M293" s="661"/>
      <c r="N293" s="661"/>
      <c r="O293" s="661"/>
      <c r="P293" s="661"/>
      <c r="Q293" s="661"/>
      <c r="R293" s="661"/>
      <c r="S293" s="661"/>
      <c r="T293" s="661"/>
      <c r="U293" s="661"/>
      <c r="V293" s="661"/>
      <c r="W293" s="661"/>
      <c r="X293" s="661"/>
      <c r="Y293" s="661"/>
      <c r="Z293" s="661"/>
      <c r="AA293" s="661"/>
      <c r="AB293" s="661"/>
      <c r="AC293" s="661"/>
      <c r="AD293" s="661"/>
      <c r="AE293" s="661"/>
      <c r="AF293" s="661"/>
      <c r="AG293" s="661"/>
    </row>
    <row r="294">
      <c r="A294" s="657"/>
      <c r="B294" s="657"/>
      <c r="C294" s="657"/>
      <c r="D294" s="657"/>
      <c r="E294" s="657"/>
      <c r="F294" s="657"/>
      <c r="G294" s="657"/>
      <c r="H294" s="661"/>
      <c r="I294" s="661"/>
      <c r="J294" s="657"/>
      <c r="K294" s="661"/>
      <c r="L294" s="661"/>
      <c r="M294" s="661"/>
      <c r="N294" s="661"/>
      <c r="O294" s="661"/>
      <c r="P294" s="661"/>
      <c r="Q294" s="661"/>
      <c r="R294" s="661"/>
      <c r="S294" s="661"/>
      <c r="T294" s="661"/>
      <c r="U294" s="661"/>
      <c r="V294" s="661"/>
      <c r="W294" s="661"/>
      <c r="X294" s="661"/>
      <c r="Y294" s="661"/>
      <c r="Z294" s="661"/>
      <c r="AA294" s="661"/>
      <c r="AB294" s="661"/>
      <c r="AC294" s="661"/>
      <c r="AD294" s="661"/>
      <c r="AE294" s="661"/>
      <c r="AF294" s="661"/>
      <c r="AG294" s="661"/>
    </row>
    <row r="295">
      <c r="A295" s="657"/>
      <c r="B295" s="657"/>
      <c r="C295" s="657"/>
      <c r="D295" s="657"/>
      <c r="E295" s="657"/>
      <c r="F295" s="657"/>
      <c r="G295" s="657"/>
      <c r="H295" s="661"/>
      <c r="I295" s="661"/>
      <c r="J295" s="657"/>
      <c r="K295" s="661"/>
      <c r="L295" s="661"/>
      <c r="M295" s="661"/>
      <c r="N295" s="661"/>
      <c r="O295" s="661"/>
      <c r="P295" s="661"/>
      <c r="Q295" s="661"/>
      <c r="R295" s="661"/>
      <c r="S295" s="661"/>
      <c r="T295" s="661"/>
      <c r="U295" s="661"/>
      <c r="V295" s="661"/>
      <c r="W295" s="661"/>
      <c r="X295" s="661"/>
      <c r="Y295" s="661"/>
      <c r="Z295" s="661"/>
      <c r="AA295" s="661"/>
      <c r="AB295" s="661"/>
      <c r="AC295" s="661"/>
      <c r="AD295" s="661"/>
      <c r="AE295" s="661"/>
      <c r="AF295" s="661"/>
      <c r="AG295" s="661"/>
    </row>
    <row r="296">
      <c r="A296" s="657"/>
      <c r="B296" s="657"/>
      <c r="C296" s="657"/>
      <c r="D296" s="657"/>
      <c r="E296" s="657"/>
      <c r="F296" s="657"/>
      <c r="G296" s="657"/>
      <c r="H296" s="661"/>
      <c r="I296" s="661"/>
      <c r="J296" s="657"/>
      <c r="K296" s="661"/>
      <c r="L296" s="661"/>
      <c r="M296" s="661"/>
      <c r="N296" s="661"/>
      <c r="O296" s="661"/>
      <c r="P296" s="661"/>
      <c r="Q296" s="661"/>
      <c r="R296" s="661"/>
      <c r="S296" s="661"/>
      <c r="T296" s="661"/>
      <c r="U296" s="661"/>
      <c r="V296" s="661"/>
      <c r="W296" s="661"/>
      <c r="X296" s="661"/>
      <c r="Y296" s="661"/>
      <c r="Z296" s="661"/>
      <c r="AA296" s="661"/>
      <c r="AB296" s="661"/>
      <c r="AC296" s="661"/>
      <c r="AD296" s="661"/>
      <c r="AE296" s="661"/>
      <c r="AF296" s="661"/>
      <c r="AG296" s="661"/>
    </row>
    <row r="297">
      <c r="A297" s="657"/>
      <c r="B297" s="657"/>
      <c r="C297" s="657"/>
      <c r="D297" s="657"/>
      <c r="E297" s="657"/>
      <c r="F297" s="657"/>
      <c r="G297" s="657"/>
      <c r="H297" s="661"/>
      <c r="I297" s="661"/>
      <c r="J297" s="657"/>
      <c r="K297" s="661"/>
      <c r="L297" s="661"/>
      <c r="M297" s="661"/>
      <c r="N297" s="661"/>
      <c r="O297" s="661"/>
      <c r="P297" s="661"/>
      <c r="Q297" s="661"/>
      <c r="R297" s="661"/>
      <c r="S297" s="661"/>
      <c r="T297" s="661"/>
      <c r="U297" s="661"/>
      <c r="V297" s="661"/>
      <c r="W297" s="661"/>
      <c r="X297" s="661"/>
      <c r="Y297" s="661"/>
      <c r="Z297" s="661"/>
      <c r="AA297" s="661"/>
      <c r="AB297" s="661"/>
      <c r="AC297" s="661"/>
      <c r="AD297" s="661"/>
      <c r="AE297" s="661"/>
      <c r="AF297" s="661"/>
      <c r="AG297" s="661"/>
    </row>
    <row r="298">
      <c r="A298" s="657"/>
      <c r="B298" s="657"/>
      <c r="C298" s="657"/>
      <c r="D298" s="657"/>
      <c r="E298" s="657"/>
      <c r="F298" s="657"/>
      <c r="G298" s="657"/>
      <c r="H298" s="661"/>
      <c r="I298" s="661"/>
      <c r="J298" s="657"/>
      <c r="K298" s="661"/>
      <c r="L298" s="661"/>
      <c r="M298" s="661"/>
      <c r="N298" s="661"/>
      <c r="O298" s="661"/>
      <c r="P298" s="661"/>
      <c r="Q298" s="661"/>
      <c r="R298" s="661"/>
      <c r="S298" s="661"/>
      <c r="T298" s="661"/>
      <c r="U298" s="661"/>
      <c r="V298" s="661"/>
      <c r="W298" s="661"/>
      <c r="X298" s="661"/>
      <c r="Y298" s="661"/>
      <c r="Z298" s="661"/>
      <c r="AA298" s="661"/>
      <c r="AB298" s="661"/>
      <c r="AC298" s="661"/>
      <c r="AD298" s="661"/>
      <c r="AE298" s="661"/>
      <c r="AF298" s="661"/>
      <c r="AG298" s="661"/>
    </row>
    <row r="299">
      <c r="A299" s="657"/>
      <c r="B299" s="657"/>
      <c r="C299" s="657"/>
      <c r="D299" s="657"/>
      <c r="E299" s="657"/>
      <c r="F299" s="657"/>
      <c r="G299" s="657"/>
      <c r="H299" s="661"/>
      <c r="I299" s="661"/>
      <c r="J299" s="657"/>
      <c r="K299" s="661"/>
      <c r="L299" s="661"/>
      <c r="M299" s="661"/>
      <c r="N299" s="661"/>
      <c r="O299" s="661"/>
      <c r="P299" s="661"/>
      <c r="Q299" s="661"/>
      <c r="R299" s="661"/>
      <c r="S299" s="661"/>
      <c r="T299" s="661"/>
      <c r="U299" s="661"/>
      <c r="V299" s="661"/>
      <c r="W299" s="661"/>
      <c r="X299" s="661"/>
      <c r="Y299" s="661"/>
      <c r="Z299" s="661"/>
      <c r="AA299" s="661"/>
      <c r="AB299" s="661"/>
      <c r="AC299" s="661"/>
      <c r="AD299" s="661"/>
      <c r="AE299" s="661"/>
      <c r="AF299" s="661"/>
      <c r="AG299" s="661"/>
    </row>
    <row r="300">
      <c r="A300" s="657"/>
      <c r="B300" s="657"/>
      <c r="C300" s="657"/>
      <c r="D300" s="657"/>
      <c r="E300" s="657"/>
      <c r="F300" s="657"/>
      <c r="G300" s="657"/>
      <c r="H300" s="661"/>
      <c r="I300" s="661"/>
      <c r="J300" s="657"/>
      <c r="K300" s="661"/>
      <c r="L300" s="661"/>
      <c r="M300" s="661"/>
      <c r="N300" s="661"/>
      <c r="O300" s="661"/>
      <c r="P300" s="661"/>
      <c r="Q300" s="661"/>
      <c r="R300" s="661"/>
      <c r="S300" s="661"/>
      <c r="T300" s="661"/>
      <c r="U300" s="661"/>
      <c r="V300" s="661"/>
      <c r="W300" s="661"/>
      <c r="X300" s="661"/>
      <c r="Y300" s="661"/>
      <c r="Z300" s="661"/>
      <c r="AA300" s="661"/>
      <c r="AB300" s="661"/>
      <c r="AC300" s="661"/>
      <c r="AD300" s="661"/>
      <c r="AE300" s="661"/>
      <c r="AF300" s="661"/>
      <c r="AG300" s="661"/>
    </row>
    <row r="301">
      <c r="A301" s="657"/>
      <c r="B301" s="657"/>
      <c r="C301" s="657"/>
      <c r="D301" s="657"/>
      <c r="E301" s="657"/>
      <c r="F301" s="657"/>
      <c r="G301" s="657"/>
      <c r="H301" s="661"/>
      <c r="I301" s="661"/>
      <c r="J301" s="657"/>
      <c r="K301" s="661"/>
      <c r="L301" s="661"/>
      <c r="M301" s="661"/>
      <c r="N301" s="661"/>
      <c r="O301" s="661"/>
      <c r="P301" s="661"/>
      <c r="Q301" s="661"/>
      <c r="R301" s="661"/>
      <c r="S301" s="661"/>
      <c r="T301" s="661"/>
      <c r="U301" s="661"/>
      <c r="V301" s="661"/>
      <c r="W301" s="661"/>
      <c r="X301" s="661"/>
      <c r="Y301" s="661"/>
      <c r="Z301" s="661"/>
      <c r="AA301" s="661"/>
      <c r="AB301" s="661"/>
      <c r="AC301" s="661"/>
      <c r="AD301" s="661"/>
      <c r="AE301" s="661"/>
      <c r="AF301" s="661"/>
      <c r="AG301" s="661"/>
    </row>
    <row r="302">
      <c r="A302" s="657"/>
      <c r="B302" s="657"/>
      <c r="C302" s="657"/>
      <c r="D302" s="657"/>
      <c r="E302" s="657"/>
      <c r="F302" s="657"/>
      <c r="G302" s="657"/>
      <c r="H302" s="661"/>
      <c r="I302" s="661"/>
      <c r="J302" s="657"/>
      <c r="K302" s="661"/>
      <c r="L302" s="661"/>
      <c r="M302" s="661"/>
      <c r="N302" s="661"/>
      <c r="O302" s="661"/>
      <c r="P302" s="661"/>
      <c r="Q302" s="661"/>
      <c r="R302" s="661"/>
      <c r="S302" s="661"/>
      <c r="T302" s="661"/>
      <c r="U302" s="661"/>
      <c r="V302" s="661"/>
      <c r="W302" s="661"/>
      <c r="X302" s="661"/>
      <c r="Y302" s="661"/>
      <c r="Z302" s="661"/>
      <c r="AA302" s="661"/>
      <c r="AB302" s="661"/>
      <c r="AC302" s="661"/>
      <c r="AD302" s="661"/>
      <c r="AE302" s="661"/>
      <c r="AF302" s="661"/>
      <c r="AG302" s="661"/>
    </row>
    <row r="303">
      <c r="A303" s="657"/>
      <c r="B303" s="657"/>
      <c r="C303" s="657"/>
      <c r="D303" s="657"/>
      <c r="E303" s="657"/>
      <c r="F303" s="657"/>
      <c r="G303" s="657"/>
      <c r="H303" s="661"/>
      <c r="I303" s="661"/>
      <c r="J303" s="657"/>
      <c r="K303" s="661"/>
      <c r="L303" s="661"/>
      <c r="M303" s="661"/>
      <c r="N303" s="661"/>
      <c r="O303" s="661"/>
      <c r="P303" s="661"/>
      <c r="Q303" s="661"/>
      <c r="R303" s="661"/>
      <c r="S303" s="661"/>
      <c r="T303" s="661"/>
      <c r="U303" s="661"/>
      <c r="V303" s="661"/>
      <c r="W303" s="661"/>
      <c r="X303" s="661"/>
      <c r="Y303" s="661"/>
      <c r="Z303" s="661"/>
      <c r="AA303" s="661"/>
      <c r="AB303" s="661"/>
      <c r="AC303" s="661"/>
      <c r="AD303" s="661"/>
      <c r="AE303" s="661"/>
      <c r="AF303" s="661"/>
      <c r="AG303" s="661"/>
    </row>
    <row r="304">
      <c r="A304" s="657"/>
      <c r="B304" s="657"/>
      <c r="C304" s="657"/>
      <c r="D304" s="657"/>
      <c r="E304" s="657"/>
      <c r="F304" s="657"/>
      <c r="G304" s="657"/>
      <c r="H304" s="661"/>
      <c r="I304" s="661"/>
      <c r="J304" s="657"/>
      <c r="K304" s="661"/>
      <c r="L304" s="661"/>
      <c r="M304" s="661"/>
      <c r="N304" s="661"/>
      <c r="O304" s="661"/>
      <c r="P304" s="661"/>
      <c r="Q304" s="661"/>
      <c r="R304" s="661"/>
      <c r="S304" s="661"/>
      <c r="T304" s="661"/>
      <c r="U304" s="661"/>
      <c r="V304" s="661"/>
      <c r="W304" s="661"/>
      <c r="X304" s="661"/>
      <c r="Y304" s="661"/>
      <c r="Z304" s="661"/>
      <c r="AA304" s="661"/>
      <c r="AB304" s="661"/>
      <c r="AC304" s="661"/>
      <c r="AD304" s="661"/>
      <c r="AE304" s="661"/>
      <c r="AF304" s="661"/>
      <c r="AG304" s="661"/>
    </row>
    <row r="305">
      <c r="A305" s="657"/>
      <c r="B305" s="657"/>
      <c r="C305" s="657"/>
      <c r="D305" s="657"/>
      <c r="E305" s="657"/>
      <c r="F305" s="657"/>
      <c r="G305" s="657"/>
      <c r="H305" s="661"/>
      <c r="I305" s="661"/>
      <c r="J305" s="657"/>
      <c r="K305" s="661"/>
      <c r="L305" s="661"/>
      <c r="M305" s="661"/>
      <c r="N305" s="661"/>
      <c r="O305" s="661"/>
      <c r="P305" s="661"/>
      <c r="Q305" s="661"/>
      <c r="R305" s="661"/>
      <c r="S305" s="661"/>
      <c r="T305" s="661"/>
      <c r="U305" s="661"/>
      <c r="V305" s="661"/>
      <c r="W305" s="661"/>
      <c r="X305" s="661"/>
      <c r="Y305" s="661"/>
      <c r="Z305" s="661"/>
      <c r="AA305" s="661"/>
      <c r="AB305" s="661"/>
      <c r="AC305" s="661"/>
      <c r="AD305" s="661"/>
      <c r="AE305" s="661"/>
      <c r="AF305" s="661"/>
      <c r="AG305" s="661"/>
    </row>
    <row r="306">
      <c r="A306" s="657"/>
      <c r="B306" s="657"/>
      <c r="C306" s="657"/>
      <c r="D306" s="657"/>
      <c r="E306" s="657"/>
      <c r="F306" s="657"/>
      <c r="G306" s="657"/>
      <c r="H306" s="661"/>
      <c r="I306" s="661"/>
      <c r="J306" s="657"/>
      <c r="K306" s="661"/>
      <c r="L306" s="661"/>
      <c r="M306" s="661"/>
      <c r="N306" s="661"/>
      <c r="O306" s="661"/>
      <c r="P306" s="661"/>
      <c r="Q306" s="661"/>
      <c r="R306" s="661"/>
      <c r="S306" s="661"/>
      <c r="T306" s="661"/>
      <c r="U306" s="661"/>
      <c r="V306" s="661"/>
      <c r="W306" s="661"/>
      <c r="X306" s="661"/>
      <c r="Y306" s="661"/>
      <c r="Z306" s="661"/>
      <c r="AA306" s="661"/>
      <c r="AB306" s="661"/>
      <c r="AC306" s="661"/>
      <c r="AD306" s="661"/>
      <c r="AE306" s="661"/>
      <c r="AF306" s="661"/>
      <c r="AG306" s="661"/>
    </row>
    <row r="307">
      <c r="A307" s="657"/>
      <c r="B307" s="657"/>
      <c r="C307" s="657"/>
      <c r="D307" s="657"/>
      <c r="E307" s="657"/>
      <c r="F307" s="657"/>
      <c r="G307" s="657"/>
      <c r="H307" s="661"/>
      <c r="I307" s="661"/>
      <c r="J307" s="657"/>
      <c r="K307" s="661"/>
      <c r="L307" s="661"/>
      <c r="M307" s="661"/>
      <c r="N307" s="661"/>
      <c r="O307" s="661"/>
      <c r="P307" s="661"/>
      <c r="Q307" s="661"/>
      <c r="R307" s="661"/>
      <c r="S307" s="661"/>
      <c r="T307" s="661"/>
      <c r="U307" s="661"/>
      <c r="V307" s="661"/>
      <c r="W307" s="661"/>
      <c r="X307" s="661"/>
      <c r="Y307" s="661"/>
      <c r="Z307" s="661"/>
      <c r="AA307" s="661"/>
      <c r="AB307" s="661"/>
      <c r="AC307" s="661"/>
      <c r="AD307" s="661"/>
      <c r="AE307" s="661"/>
      <c r="AF307" s="661"/>
      <c r="AG307" s="661"/>
    </row>
    <row r="308">
      <c r="A308" s="657"/>
      <c r="B308" s="657"/>
      <c r="C308" s="657"/>
      <c r="D308" s="657"/>
      <c r="E308" s="657"/>
      <c r="F308" s="657"/>
      <c r="G308" s="657"/>
      <c r="H308" s="661"/>
      <c r="I308" s="661"/>
      <c r="J308" s="657"/>
      <c r="K308" s="661"/>
      <c r="L308" s="661"/>
      <c r="M308" s="661"/>
      <c r="N308" s="661"/>
      <c r="O308" s="661"/>
      <c r="P308" s="661"/>
      <c r="Q308" s="661"/>
      <c r="R308" s="661"/>
      <c r="S308" s="661"/>
      <c r="T308" s="661"/>
      <c r="U308" s="661"/>
      <c r="V308" s="661"/>
      <c r="W308" s="661"/>
      <c r="X308" s="661"/>
      <c r="Y308" s="661"/>
      <c r="Z308" s="661"/>
      <c r="AA308" s="661"/>
      <c r="AB308" s="661"/>
      <c r="AC308" s="661"/>
      <c r="AD308" s="661"/>
      <c r="AE308" s="661"/>
      <c r="AF308" s="661"/>
      <c r="AG308" s="661"/>
    </row>
    <row r="309">
      <c r="A309" s="657"/>
      <c r="B309" s="657"/>
      <c r="C309" s="657"/>
      <c r="D309" s="657"/>
      <c r="E309" s="657"/>
      <c r="F309" s="657"/>
      <c r="G309" s="657"/>
      <c r="H309" s="661"/>
      <c r="I309" s="661"/>
      <c r="J309" s="657"/>
      <c r="K309" s="661"/>
      <c r="L309" s="661"/>
      <c r="M309" s="661"/>
      <c r="N309" s="661"/>
      <c r="O309" s="661"/>
      <c r="P309" s="661"/>
      <c r="Q309" s="661"/>
      <c r="R309" s="661"/>
      <c r="S309" s="661"/>
      <c r="T309" s="661"/>
      <c r="U309" s="661"/>
      <c r="V309" s="661"/>
      <c r="W309" s="661"/>
      <c r="X309" s="661"/>
      <c r="Y309" s="661"/>
      <c r="Z309" s="661"/>
      <c r="AA309" s="661"/>
      <c r="AB309" s="661"/>
      <c r="AC309" s="661"/>
      <c r="AD309" s="661"/>
      <c r="AE309" s="661"/>
      <c r="AF309" s="661"/>
      <c r="AG309" s="661"/>
    </row>
    <row r="310">
      <c r="A310" s="657"/>
      <c r="B310" s="657"/>
      <c r="C310" s="657"/>
      <c r="D310" s="657"/>
      <c r="E310" s="657"/>
      <c r="F310" s="657"/>
      <c r="G310" s="657"/>
      <c r="H310" s="661"/>
      <c r="I310" s="661"/>
      <c r="J310" s="657"/>
      <c r="K310" s="661"/>
      <c r="L310" s="661"/>
      <c r="M310" s="661"/>
      <c r="N310" s="661"/>
      <c r="O310" s="661"/>
      <c r="P310" s="661"/>
      <c r="Q310" s="661"/>
      <c r="R310" s="661"/>
      <c r="S310" s="661"/>
      <c r="T310" s="661"/>
      <c r="U310" s="661"/>
      <c r="V310" s="661"/>
      <c r="W310" s="661"/>
      <c r="X310" s="661"/>
      <c r="Y310" s="661"/>
      <c r="Z310" s="661"/>
      <c r="AA310" s="661"/>
      <c r="AB310" s="661"/>
      <c r="AC310" s="661"/>
      <c r="AD310" s="661"/>
      <c r="AE310" s="661"/>
      <c r="AF310" s="661"/>
      <c r="AG310" s="661"/>
    </row>
    <row r="311">
      <c r="A311" s="657"/>
      <c r="B311" s="657"/>
      <c r="C311" s="657"/>
      <c r="D311" s="657"/>
      <c r="E311" s="657"/>
      <c r="F311" s="657"/>
      <c r="G311" s="657"/>
      <c r="H311" s="661"/>
      <c r="I311" s="661"/>
      <c r="J311" s="657"/>
      <c r="K311" s="661"/>
      <c r="L311" s="661"/>
      <c r="M311" s="661"/>
      <c r="N311" s="661"/>
      <c r="O311" s="661"/>
      <c r="P311" s="661"/>
      <c r="Q311" s="661"/>
      <c r="R311" s="661"/>
      <c r="S311" s="661"/>
      <c r="T311" s="661"/>
      <c r="U311" s="661"/>
      <c r="V311" s="661"/>
      <c r="W311" s="661"/>
      <c r="X311" s="661"/>
      <c r="Y311" s="661"/>
      <c r="Z311" s="661"/>
      <c r="AA311" s="661"/>
      <c r="AB311" s="661"/>
      <c r="AC311" s="661"/>
      <c r="AD311" s="661"/>
      <c r="AE311" s="661"/>
      <c r="AF311" s="661"/>
      <c r="AG311" s="661"/>
    </row>
    <row r="312">
      <c r="A312" s="657"/>
      <c r="B312" s="657"/>
      <c r="C312" s="657"/>
      <c r="D312" s="657"/>
      <c r="E312" s="657"/>
      <c r="F312" s="657"/>
      <c r="G312" s="657"/>
      <c r="H312" s="661"/>
      <c r="I312" s="661"/>
      <c r="J312" s="657"/>
      <c r="K312" s="661"/>
      <c r="L312" s="661"/>
      <c r="M312" s="661"/>
      <c r="N312" s="661"/>
      <c r="O312" s="661"/>
      <c r="P312" s="661"/>
      <c r="Q312" s="661"/>
      <c r="R312" s="661"/>
      <c r="S312" s="661"/>
      <c r="T312" s="661"/>
      <c r="U312" s="661"/>
      <c r="V312" s="661"/>
      <c r="W312" s="661"/>
      <c r="X312" s="661"/>
      <c r="Y312" s="661"/>
      <c r="Z312" s="661"/>
      <c r="AA312" s="661"/>
      <c r="AB312" s="661"/>
      <c r="AC312" s="661"/>
      <c r="AD312" s="661"/>
      <c r="AE312" s="661"/>
      <c r="AF312" s="661"/>
      <c r="AG312" s="661"/>
    </row>
    <row r="313">
      <c r="A313" s="657"/>
      <c r="B313" s="657"/>
      <c r="C313" s="657"/>
      <c r="D313" s="657"/>
      <c r="E313" s="657"/>
      <c r="F313" s="657"/>
      <c r="G313" s="657"/>
      <c r="H313" s="661"/>
      <c r="I313" s="661"/>
      <c r="J313" s="657"/>
      <c r="K313" s="661"/>
      <c r="L313" s="661"/>
      <c r="M313" s="661"/>
      <c r="N313" s="661"/>
      <c r="O313" s="661"/>
      <c r="P313" s="661"/>
      <c r="Q313" s="661"/>
      <c r="R313" s="661"/>
      <c r="S313" s="661"/>
      <c r="T313" s="661"/>
      <c r="U313" s="661"/>
      <c r="V313" s="661"/>
      <c r="W313" s="661"/>
      <c r="X313" s="661"/>
      <c r="Y313" s="661"/>
      <c r="Z313" s="661"/>
      <c r="AA313" s="661"/>
      <c r="AB313" s="661"/>
      <c r="AC313" s="661"/>
      <c r="AD313" s="661"/>
      <c r="AE313" s="661"/>
      <c r="AF313" s="661"/>
      <c r="AG313" s="661"/>
    </row>
    <row r="314">
      <c r="A314" s="657"/>
      <c r="B314" s="657"/>
      <c r="C314" s="657"/>
      <c r="D314" s="657"/>
      <c r="E314" s="657"/>
      <c r="F314" s="657"/>
      <c r="G314" s="657"/>
      <c r="H314" s="661"/>
      <c r="I314" s="661"/>
      <c r="J314" s="657"/>
      <c r="K314" s="661"/>
      <c r="L314" s="661"/>
      <c r="M314" s="661"/>
      <c r="N314" s="661"/>
      <c r="O314" s="661"/>
      <c r="P314" s="661"/>
      <c r="Q314" s="661"/>
      <c r="R314" s="661"/>
      <c r="S314" s="661"/>
      <c r="T314" s="661"/>
      <c r="U314" s="661"/>
      <c r="V314" s="661"/>
      <c r="W314" s="661"/>
      <c r="X314" s="661"/>
      <c r="Y314" s="661"/>
      <c r="Z314" s="661"/>
      <c r="AA314" s="661"/>
      <c r="AB314" s="661"/>
      <c r="AC314" s="661"/>
      <c r="AD314" s="661"/>
      <c r="AE314" s="661"/>
      <c r="AF314" s="661"/>
      <c r="AG314" s="661"/>
    </row>
    <row r="315">
      <c r="A315" s="657"/>
      <c r="B315" s="657"/>
      <c r="C315" s="657"/>
      <c r="D315" s="657"/>
      <c r="E315" s="657"/>
      <c r="F315" s="657"/>
      <c r="G315" s="657"/>
      <c r="H315" s="661"/>
      <c r="I315" s="661"/>
      <c r="J315" s="657"/>
      <c r="K315" s="661"/>
      <c r="L315" s="661"/>
      <c r="M315" s="661"/>
      <c r="N315" s="661"/>
      <c r="O315" s="661"/>
      <c r="P315" s="661"/>
      <c r="Q315" s="661"/>
      <c r="R315" s="661"/>
      <c r="S315" s="661"/>
      <c r="T315" s="661"/>
      <c r="U315" s="661"/>
      <c r="V315" s="661"/>
      <c r="W315" s="661"/>
      <c r="X315" s="661"/>
      <c r="Y315" s="661"/>
      <c r="Z315" s="661"/>
      <c r="AA315" s="661"/>
      <c r="AB315" s="661"/>
      <c r="AC315" s="661"/>
      <c r="AD315" s="661"/>
      <c r="AE315" s="661"/>
      <c r="AF315" s="661"/>
      <c r="AG315" s="661"/>
    </row>
    <row r="316">
      <c r="A316" s="657"/>
      <c r="B316" s="657"/>
      <c r="C316" s="657"/>
      <c r="D316" s="657"/>
      <c r="E316" s="657"/>
      <c r="F316" s="657"/>
      <c r="G316" s="657"/>
      <c r="H316" s="661"/>
      <c r="I316" s="661"/>
      <c r="J316" s="657"/>
      <c r="K316" s="661"/>
      <c r="L316" s="661"/>
      <c r="M316" s="661"/>
      <c r="N316" s="661"/>
      <c r="O316" s="661"/>
      <c r="P316" s="661"/>
      <c r="Q316" s="661"/>
      <c r="R316" s="661"/>
      <c r="S316" s="661"/>
      <c r="T316" s="661"/>
      <c r="U316" s="661"/>
      <c r="V316" s="661"/>
      <c r="W316" s="661"/>
      <c r="X316" s="661"/>
      <c r="Y316" s="661"/>
      <c r="Z316" s="661"/>
      <c r="AA316" s="661"/>
      <c r="AB316" s="661"/>
      <c r="AC316" s="661"/>
      <c r="AD316" s="661"/>
      <c r="AE316" s="661"/>
      <c r="AF316" s="661"/>
      <c r="AG316" s="661"/>
    </row>
    <row r="317">
      <c r="A317" s="657"/>
      <c r="B317" s="657"/>
      <c r="C317" s="657"/>
      <c r="D317" s="657"/>
      <c r="E317" s="657"/>
      <c r="F317" s="657"/>
      <c r="G317" s="657"/>
      <c r="H317" s="661"/>
      <c r="I317" s="661"/>
      <c r="J317" s="657"/>
      <c r="K317" s="661"/>
      <c r="L317" s="661"/>
      <c r="M317" s="661"/>
      <c r="N317" s="661"/>
      <c r="O317" s="661"/>
      <c r="P317" s="661"/>
      <c r="Q317" s="661"/>
      <c r="R317" s="661"/>
      <c r="S317" s="661"/>
      <c r="T317" s="661"/>
      <c r="U317" s="661"/>
      <c r="V317" s="661"/>
      <c r="W317" s="661"/>
      <c r="X317" s="661"/>
      <c r="Y317" s="661"/>
      <c r="Z317" s="661"/>
      <c r="AA317" s="661"/>
      <c r="AB317" s="661"/>
      <c r="AC317" s="661"/>
      <c r="AD317" s="661"/>
      <c r="AE317" s="661"/>
      <c r="AF317" s="661"/>
      <c r="AG317" s="661"/>
    </row>
    <row r="318">
      <c r="A318" s="657"/>
      <c r="B318" s="657"/>
      <c r="C318" s="657"/>
      <c r="D318" s="657"/>
      <c r="E318" s="657"/>
      <c r="F318" s="657"/>
      <c r="G318" s="657"/>
      <c r="H318" s="661"/>
      <c r="I318" s="661"/>
      <c r="J318" s="657"/>
      <c r="K318" s="661"/>
      <c r="L318" s="661"/>
      <c r="M318" s="661"/>
      <c r="N318" s="661"/>
      <c r="O318" s="661"/>
      <c r="P318" s="661"/>
      <c r="Q318" s="661"/>
      <c r="R318" s="661"/>
      <c r="S318" s="661"/>
      <c r="T318" s="661"/>
      <c r="U318" s="661"/>
      <c r="V318" s="661"/>
      <c r="W318" s="661"/>
      <c r="X318" s="661"/>
      <c r="Y318" s="661"/>
      <c r="Z318" s="661"/>
      <c r="AA318" s="661"/>
      <c r="AB318" s="661"/>
      <c r="AC318" s="661"/>
      <c r="AD318" s="661"/>
      <c r="AE318" s="661"/>
      <c r="AF318" s="661"/>
      <c r="AG318" s="661"/>
    </row>
    <row r="319">
      <c r="A319" s="657"/>
      <c r="B319" s="657"/>
      <c r="C319" s="657"/>
      <c r="D319" s="657"/>
      <c r="E319" s="657"/>
      <c r="F319" s="657"/>
      <c r="G319" s="657"/>
      <c r="H319" s="661"/>
      <c r="I319" s="661"/>
      <c r="J319" s="657"/>
      <c r="K319" s="661"/>
      <c r="L319" s="661"/>
      <c r="M319" s="661"/>
      <c r="N319" s="661"/>
      <c r="O319" s="661"/>
      <c r="P319" s="661"/>
      <c r="Q319" s="661"/>
      <c r="R319" s="661"/>
      <c r="S319" s="661"/>
      <c r="T319" s="661"/>
      <c r="U319" s="661"/>
      <c r="V319" s="661"/>
      <c r="W319" s="661"/>
      <c r="X319" s="661"/>
      <c r="Y319" s="661"/>
      <c r="Z319" s="661"/>
      <c r="AA319" s="661"/>
      <c r="AB319" s="661"/>
      <c r="AC319" s="661"/>
      <c r="AD319" s="661"/>
      <c r="AE319" s="661"/>
      <c r="AF319" s="661"/>
      <c r="AG319" s="661"/>
    </row>
    <row r="320">
      <c r="A320" s="657"/>
      <c r="B320" s="657"/>
      <c r="C320" s="657"/>
      <c r="D320" s="657"/>
      <c r="E320" s="657"/>
      <c r="F320" s="657"/>
      <c r="G320" s="657"/>
      <c r="H320" s="661"/>
      <c r="I320" s="661"/>
      <c r="J320" s="657"/>
      <c r="K320" s="661"/>
      <c r="L320" s="661"/>
      <c r="M320" s="661"/>
      <c r="N320" s="661"/>
      <c r="O320" s="661"/>
      <c r="P320" s="661"/>
      <c r="Q320" s="661"/>
      <c r="R320" s="661"/>
      <c r="S320" s="661"/>
      <c r="T320" s="661"/>
      <c r="U320" s="661"/>
      <c r="V320" s="661"/>
      <c r="W320" s="661"/>
      <c r="X320" s="661"/>
      <c r="Y320" s="661"/>
      <c r="Z320" s="661"/>
      <c r="AA320" s="661"/>
      <c r="AB320" s="661"/>
      <c r="AC320" s="661"/>
      <c r="AD320" s="661"/>
      <c r="AE320" s="661"/>
      <c r="AF320" s="661"/>
      <c r="AG320" s="661"/>
    </row>
    <row r="321">
      <c r="A321" s="657"/>
      <c r="B321" s="657"/>
      <c r="C321" s="657"/>
      <c r="D321" s="657"/>
      <c r="E321" s="657"/>
      <c r="F321" s="657"/>
      <c r="G321" s="657"/>
      <c r="H321" s="661"/>
      <c r="I321" s="661"/>
      <c r="J321" s="657"/>
      <c r="K321" s="661"/>
      <c r="L321" s="661"/>
      <c r="M321" s="661"/>
      <c r="N321" s="661"/>
      <c r="O321" s="661"/>
      <c r="P321" s="661"/>
      <c r="Q321" s="661"/>
      <c r="R321" s="661"/>
      <c r="S321" s="661"/>
      <c r="T321" s="661"/>
      <c r="U321" s="661"/>
      <c r="V321" s="661"/>
      <c r="W321" s="661"/>
      <c r="X321" s="661"/>
      <c r="Y321" s="661"/>
      <c r="Z321" s="661"/>
      <c r="AA321" s="661"/>
      <c r="AB321" s="661"/>
      <c r="AC321" s="661"/>
      <c r="AD321" s="661"/>
      <c r="AE321" s="661"/>
      <c r="AF321" s="661"/>
      <c r="AG321" s="661"/>
    </row>
    <row r="322">
      <c r="A322" s="657"/>
      <c r="B322" s="657"/>
      <c r="C322" s="657"/>
      <c r="D322" s="657"/>
      <c r="E322" s="657"/>
      <c r="F322" s="657"/>
      <c r="G322" s="657"/>
      <c r="H322" s="661"/>
      <c r="I322" s="661"/>
      <c r="J322" s="657"/>
      <c r="K322" s="661"/>
      <c r="L322" s="661"/>
      <c r="M322" s="661"/>
      <c r="N322" s="661"/>
      <c r="O322" s="661"/>
      <c r="P322" s="661"/>
      <c r="Q322" s="661"/>
      <c r="R322" s="661"/>
      <c r="S322" s="661"/>
      <c r="T322" s="661"/>
      <c r="U322" s="661"/>
      <c r="V322" s="661"/>
      <c r="W322" s="661"/>
      <c r="X322" s="661"/>
      <c r="Y322" s="661"/>
      <c r="Z322" s="661"/>
      <c r="AA322" s="661"/>
      <c r="AB322" s="661"/>
      <c r="AC322" s="661"/>
      <c r="AD322" s="661"/>
      <c r="AE322" s="661"/>
      <c r="AF322" s="661"/>
      <c r="AG322" s="661"/>
    </row>
    <row r="323">
      <c r="A323" s="657"/>
      <c r="B323" s="657"/>
      <c r="C323" s="657"/>
      <c r="D323" s="657"/>
      <c r="E323" s="657"/>
      <c r="F323" s="657"/>
      <c r="G323" s="657"/>
      <c r="H323" s="661"/>
      <c r="I323" s="661"/>
      <c r="J323" s="657"/>
      <c r="K323" s="661"/>
      <c r="L323" s="661"/>
      <c r="M323" s="661"/>
      <c r="N323" s="661"/>
      <c r="O323" s="661"/>
      <c r="P323" s="661"/>
      <c r="Q323" s="661"/>
      <c r="R323" s="661"/>
      <c r="S323" s="661"/>
      <c r="T323" s="661"/>
      <c r="U323" s="661"/>
      <c r="V323" s="661"/>
      <c r="W323" s="661"/>
      <c r="X323" s="661"/>
      <c r="Y323" s="661"/>
      <c r="Z323" s="661"/>
      <c r="AA323" s="661"/>
      <c r="AB323" s="661"/>
      <c r="AC323" s="661"/>
      <c r="AD323" s="661"/>
      <c r="AE323" s="661"/>
      <c r="AF323" s="661"/>
      <c r="AG323" s="661"/>
    </row>
    <row r="324">
      <c r="A324" s="657"/>
      <c r="B324" s="657"/>
      <c r="C324" s="657"/>
      <c r="D324" s="657"/>
      <c r="E324" s="657"/>
      <c r="F324" s="657"/>
      <c r="G324" s="657"/>
      <c r="H324" s="661"/>
      <c r="I324" s="661"/>
      <c r="J324" s="657"/>
      <c r="K324" s="661"/>
      <c r="L324" s="661"/>
      <c r="M324" s="661"/>
      <c r="N324" s="661"/>
      <c r="O324" s="661"/>
      <c r="P324" s="661"/>
      <c r="Q324" s="661"/>
      <c r="R324" s="661"/>
      <c r="S324" s="661"/>
      <c r="T324" s="661"/>
      <c r="U324" s="661"/>
      <c r="V324" s="661"/>
      <c r="W324" s="661"/>
      <c r="X324" s="661"/>
      <c r="Y324" s="661"/>
      <c r="Z324" s="661"/>
      <c r="AA324" s="661"/>
      <c r="AB324" s="661"/>
      <c r="AC324" s="661"/>
      <c r="AD324" s="661"/>
      <c r="AE324" s="661"/>
      <c r="AF324" s="661"/>
      <c r="AG324" s="661"/>
    </row>
    <row r="325">
      <c r="A325" s="657"/>
      <c r="B325" s="657"/>
      <c r="C325" s="657"/>
      <c r="D325" s="657"/>
      <c r="E325" s="657"/>
      <c r="F325" s="657"/>
      <c r="G325" s="657"/>
      <c r="H325" s="661"/>
      <c r="I325" s="661"/>
      <c r="J325" s="657"/>
      <c r="K325" s="661"/>
      <c r="L325" s="661"/>
      <c r="M325" s="661"/>
      <c r="N325" s="661"/>
      <c r="O325" s="661"/>
      <c r="P325" s="661"/>
      <c r="Q325" s="661"/>
      <c r="R325" s="661"/>
      <c r="S325" s="661"/>
      <c r="T325" s="661"/>
      <c r="U325" s="661"/>
      <c r="V325" s="661"/>
      <c r="W325" s="661"/>
      <c r="X325" s="661"/>
      <c r="Y325" s="661"/>
      <c r="Z325" s="661"/>
      <c r="AA325" s="661"/>
      <c r="AB325" s="661"/>
      <c r="AC325" s="661"/>
      <c r="AD325" s="661"/>
      <c r="AE325" s="661"/>
      <c r="AF325" s="661"/>
      <c r="AG325" s="661"/>
    </row>
    <row r="326">
      <c r="A326" s="657"/>
      <c r="B326" s="657"/>
      <c r="C326" s="657"/>
      <c r="D326" s="657"/>
      <c r="E326" s="657"/>
      <c r="F326" s="657"/>
      <c r="G326" s="657"/>
      <c r="H326" s="661"/>
      <c r="I326" s="661"/>
      <c r="J326" s="657"/>
      <c r="K326" s="661"/>
      <c r="L326" s="661"/>
      <c r="M326" s="661"/>
      <c r="N326" s="661"/>
      <c r="O326" s="661"/>
      <c r="P326" s="661"/>
      <c r="Q326" s="661"/>
      <c r="R326" s="661"/>
      <c r="S326" s="661"/>
      <c r="T326" s="661"/>
      <c r="U326" s="661"/>
      <c r="V326" s="661"/>
      <c r="W326" s="661"/>
      <c r="X326" s="661"/>
      <c r="Y326" s="661"/>
      <c r="Z326" s="661"/>
      <c r="AA326" s="661"/>
      <c r="AB326" s="661"/>
      <c r="AC326" s="661"/>
      <c r="AD326" s="661"/>
      <c r="AE326" s="661"/>
      <c r="AF326" s="661"/>
      <c r="AG326" s="661"/>
    </row>
    <row r="327">
      <c r="A327" s="657"/>
      <c r="B327" s="657"/>
      <c r="C327" s="657"/>
      <c r="D327" s="657"/>
      <c r="E327" s="657"/>
      <c r="F327" s="657"/>
      <c r="G327" s="657"/>
      <c r="H327" s="661"/>
      <c r="I327" s="661"/>
      <c r="J327" s="657"/>
      <c r="K327" s="661"/>
      <c r="L327" s="661"/>
      <c r="M327" s="661"/>
      <c r="N327" s="661"/>
      <c r="O327" s="661"/>
      <c r="P327" s="661"/>
      <c r="Q327" s="661"/>
      <c r="R327" s="661"/>
      <c r="S327" s="661"/>
      <c r="T327" s="661"/>
      <c r="U327" s="661"/>
      <c r="V327" s="661"/>
      <c r="W327" s="661"/>
      <c r="X327" s="661"/>
      <c r="Y327" s="661"/>
      <c r="Z327" s="661"/>
      <c r="AA327" s="661"/>
      <c r="AB327" s="661"/>
      <c r="AC327" s="661"/>
      <c r="AD327" s="661"/>
      <c r="AE327" s="661"/>
      <c r="AF327" s="661"/>
      <c r="AG327" s="661"/>
    </row>
    <row r="328">
      <c r="A328" s="657"/>
      <c r="B328" s="657"/>
      <c r="C328" s="657"/>
      <c r="D328" s="657"/>
      <c r="E328" s="657"/>
      <c r="F328" s="657"/>
      <c r="G328" s="657"/>
      <c r="H328" s="661"/>
      <c r="I328" s="661"/>
      <c r="J328" s="657"/>
      <c r="K328" s="661"/>
      <c r="L328" s="661"/>
      <c r="M328" s="661"/>
      <c r="N328" s="661"/>
      <c r="O328" s="661"/>
      <c r="P328" s="661"/>
      <c r="Q328" s="661"/>
      <c r="R328" s="661"/>
      <c r="S328" s="661"/>
      <c r="T328" s="661"/>
      <c r="U328" s="661"/>
      <c r="V328" s="661"/>
      <c r="W328" s="661"/>
      <c r="X328" s="661"/>
      <c r="Y328" s="661"/>
      <c r="Z328" s="661"/>
      <c r="AA328" s="661"/>
      <c r="AB328" s="661"/>
      <c r="AC328" s="661"/>
      <c r="AD328" s="661"/>
      <c r="AE328" s="661"/>
      <c r="AF328" s="661"/>
      <c r="AG328" s="661"/>
    </row>
    <row r="329">
      <c r="A329" s="657"/>
      <c r="B329" s="657"/>
      <c r="C329" s="657"/>
      <c r="D329" s="657"/>
      <c r="E329" s="657"/>
      <c r="F329" s="657"/>
      <c r="G329" s="657"/>
      <c r="H329" s="661"/>
      <c r="I329" s="661"/>
      <c r="J329" s="657"/>
      <c r="K329" s="661"/>
      <c r="L329" s="661"/>
      <c r="M329" s="661"/>
      <c r="N329" s="661"/>
      <c r="O329" s="661"/>
      <c r="P329" s="661"/>
      <c r="Q329" s="661"/>
      <c r="R329" s="661"/>
      <c r="S329" s="661"/>
      <c r="T329" s="661"/>
      <c r="U329" s="661"/>
      <c r="V329" s="661"/>
      <c r="W329" s="661"/>
      <c r="X329" s="661"/>
      <c r="Y329" s="661"/>
      <c r="Z329" s="661"/>
      <c r="AA329" s="661"/>
      <c r="AB329" s="661"/>
      <c r="AC329" s="661"/>
      <c r="AD329" s="661"/>
      <c r="AE329" s="661"/>
      <c r="AF329" s="661"/>
      <c r="AG329" s="661"/>
    </row>
    <row r="330">
      <c r="A330" s="657"/>
      <c r="B330" s="657"/>
      <c r="C330" s="657"/>
      <c r="D330" s="657"/>
      <c r="E330" s="657"/>
      <c r="F330" s="657"/>
      <c r="G330" s="657"/>
      <c r="H330" s="661"/>
      <c r="I330" s="661"/>
      <c r="J330" s="657"/>
      <c r="K330" s="661"/>
      <c r="L330" s="661"/>
      <c r="M330" s="661"/>
      <c r="N330" s="661"/>
      <c r="O330" s="661"/>
      <c r="P330" s="661"/>
      <c r="Q330" s="661"/>
      <c r="R330" s="661"/>
      <c r="S330" s="661"/>
      <c r="T330" s="661"/>
      <c r="U330" s="661"/>
      <c r="V330" s="661"/>
      <c r="W330" s="661"/>
      <c r="X330" s="661"/>
      <c r="Y330" s="661"/>
      <c r="Z330" s="661"/>
      <c r="AA330" s="661"/>
      <c r="AB330" s="661"/>
      <c r="AC330" s="661"/>
      <c r="AD330" s="661"/>
      <c r="AE330" s="661"/>
      <c r="AF330" s="661"/>
      <c r="AG330" s="661"/>
    </row>
    <row r="331">
      <c r="A331" s="657"/>
      <c r="B331" s="657"/>
      <c r="C331" s="657"/>
      <c r="D331" s="657"/>
      <c r="E331" s="657"/>
      <c r="F331" s="657"/>
      <c r="G331" s="657"/>
      <c r="H331" s="661"/>
      <c r="I331" s="661"/>
      <c r="J331" s="657"/>
      <c r="K331" s="661"/>
      <c r="L331" s="661"/>
      <c r="M331" s="661"/>
      <c r="N331" s="661"/>
      <c r="O331" s="661"/>
      <c r="P331" s="661"/>
      <c r="Q331" s="661"/>
      <c r="R331" s="661"/>
      <c r="S331" s="661"/>
      <c r="T331" s="661"/>
      <c r="U331" s="661"/>
      <c r="V331" s="661"/>
      <c r="W331" s="661"/>
      <c r="X331" s="661"/>
      <c r="Y331" s="661"/>
      <c r="Z331" s="661"/>
      <c r="AA331" s="661"/>
      <c r="AB331" s="661"/>
      <c r="AC331" s="661"/>
      <c r="AD331" s="661"/>
      <c r="AE331" s="661"/>
      <c r="AF331" s="661"/>
      <c r="AG331" s="661"/>
    </row>
    <row r="332">
      <c r="A332" s="657"/>
      <c r="B332" s="657"/>
      <c r="C332" s="657"/>
      <c r="D332" s="657"/>
      <c r="E332" s="657"/>
      <c r="F332" s="657"/>
      <c r="G332" s="657"/>
      <c r="H332" s="661"/>
      <c r="I332" s="661"/>
      <c r="J332" s="657"/>
      <c r="K332" s="661"/>
      <c r="L332" s="661"/>
      <c r="M332" s="661"/>
      <c r="N332" s="661"/>
      <c r="O332" s="661"/>
      <c r="P332" s="661"/>
      <c r="Q332" s="661"/>
      <c r="R332" s="661"/>
      <c r="S332" s="661"/>
      <c r="T332" s="661"/>
      <c r="U332" s="661"/>
      <c r="V332" s="661"/>
      <c r="W332" s="661"/>
      <c r="X332" s="661"/>
      <c r="Y332" s="661"/>
      <c r="Z332" s="661"/>
      <c r="AA332" s="661"/>
      <c r="AB332" s="661"/>
      <c r="AC332" s="661"/>
      <c r="AD332" s="661"/>
      <c r="AE332" s="661"/>
      <c r="AF332" s="661"/>
      <c r="AG332" s="661"/>
    </row>
    <row r="333">
      <c r="A333" s="657"/>
      <c r="B333" s="657"/>
      <c r="C333" s="657"/>
      <c r="D333" s="657"/>
      <c r="E333" s="657"/>
      <c r="F333" s="657"/>
      <c r="G333" s="657"/>
      <c r="H333" s="661"/>
      <c r="I333" s="661"/>
      <c r="J333" s="657"/>
      <c r="K333" s="661"/>
      <c r="L333" s="661"/>
      <c r="M333" s="661"/>
      <c r="N333" s="661"/>
      <c r="O333" s="661"/>
      <c r="P333" s="661"/>
      <c r="Q333" s="661"/>
      <c r="R333" s="661"/>
      <c r="S333" s="661"/>
      <c r="T333" s="661"/>
      <c r="U333" s="661"/>
      <c r="V333" s="661"/>
      <c r="W333" s="661"/>
      <c r="X333" s="661"/>
      <c r="Y333" s="661"/>
      <c r="Z333" s="661"/>
      <c r="AA333" s="661"/>
      <c r="AB333" s="661"/>
      <c r="AC333" s="661"/>
      <c r="AD333" s="661"/>
      <c r="AE333" s="661"/>
      <c r="AF333" s="661"/>
      <c r="AG333" s="661"/>
    </row>
    <row r="334">
      <c r="A334" s="657"/>
      <c r="B334" s="657"/>
      <c r="C334" s="657"/>
      <c r="D334" s="657"/>
      <c r="E334" s="657"/>
      <c r="F334" s="657"/>
      <c r="G334" s="657"/>
      <c r="H334" s="661"/>
      <c r="I334" s="661"/>
      <c r="J334" s="657"/>
      <c r="K334" s="661"/>
      <c r="L334" s="661"/>
      <c r="M334" s="661"/>
      <c r="N334" s="661"/>
      <c r="O334" s="661"/>
      <c r="P334" s="661"/>
      <c r="Q334" s="661"/>
      <c r="R334" s="661"/>
      <c r="S334" s="661"/>
      <c r="T334" s="661"/>
      <c r="U334" s="661"/>
      <c r="V334" s="661"/>
      <c r="W334" s="661"/>
      <c r="X334" s="661"/>
      <c r="Y334" s="661"/>
      <c r="Z334" s="661"/>
      <c r="AA334" s="661"/>
      <c r="AB334" s="661"/>
      <c r="AC334" s="661"/>
      <c r="AD334" s="661"/>
      <c r="AE334" s="661"/>
      <c r="AF334" s="661"/>
      <c r="AG334" s="661"/>
    </row>
    <row r="335">
      <c r="A335" s="657"/>
      <c r="B335" s="657"/>
      <c r="C335" s="657"/>
      <c r="D335" s="657"/>
      <c r="E335" s="657"/>
      <c r="F335" s="657"/>
      <c r="G335" s="657"/>
      <c r="H335" s="661"/>
      <c r="I335" s="661"/>
      <c r="J335" s="657"/>
      <c r="K335" s="661"/>
      <c r="L335" s="661"/>
      <c r="M335" s="661"/>
      <c r="N335" s="661"/>
      <c r="O335" s="661"/>
      <c r="P335" s="661"/>
      <c r="Q335" s="661"/>
      <c r="R335" s="661"/>
      <c r="S335" s="661"/>
      <c r="T335" s="661"/>
      <c r="U335" s="661"/>
      <c r="V335" s="661"/>
      <c r="W335" s="661"/>
      <c r="X335" s="661"/>
      <c r="Y335" s="661"/>
      <c r="Z335" s="661"/>
      <c r="AA335" s="661"/>
      <c r="AB335" s="661"/>
      <c r="AC335" s="661"/>
      <c r="AD335" s="661"/>
      <c r="AE335" s="661"/>
      <c r="AF335" s="661"/>
      <c r="AG335" s="661"/>
    </row>
    <row r="336">
      <c r="A336" s="657"/>
      <c r="B336" s="657"/>
      <c r="C336" s="657"/>
      <c r="D336" s="657"/>
      <c r="E336" s="657"/>
      <c r="F336" s="657"/>
      <c r="G336" s="657"/>
      <c r="H336" s="661"/>
      <c r="I336" s="661"/>
      <c r="J336" s="657"/>
      <c r="K336" s="661"/>
      <c r="L336" s="661"/>
      <c r="M336" s="661"/>
      <c r="N336" s="661"/>
      <c r="O336" s="661"/>
      <c r="P336" s="661"/>
      <c r="Q336" s="661"/>
      <c r="R336" s="661"/>
      <c r="S336" s="661"/>
      <c r="T336" s="661"/>
      <c r="U336" s="661"/>
      <c r="V336" s="661"/>
      <c r="W336" s="661"/>
      <c r="X336" s="661"/>
      <c r="Y336" s="661"/>
      <c r="Z336" s="661"/>
      <c r="AA336" s="661"/>
      <c r="AB336" s="661"/>
      <c r="AC336" s="661"/>
      <c r="AD336" s="661"/>
      <c r="AE336" s="661"/>
      <c r="AF336" s="661"/>
      <c r="AG336" s="661"/>
    </row>
    <row r="337">
      <c r="A337" s="657"/>
      <c r="B337" s="657"/>
      <c r="C337" s="657"/>
      <c r="D337" s="657"/>
      <c r="E337" s="657"/>
      <c r="F337" s="657"/>
      <c r="G337" s="657"/>
      <c r="H337" s="661"/>
      <c r="I337" s="661"/>
      <c r="J337" s="657"/>
      <c r="K337" s="661"/>
      <c r="L337" s="661"/>
      <c r="M337" s="661"/>
      <c r="N337" s="661"/>
      <c r="O337" s="661"/>
      <c r="P337" s="661"/>
      <c r="Q337" s="661"/>
      <c r="R337" s="661"/>
      <c r="S337" s="661"/>
      <c r="T337" s="661"/>
      <c r="U337" s="661"/>
      <c r="V337" s="661"/>
      <c r="W337" s="661"/>
      <c r="X337" s="661"/>
      <c r="Y337" s="661"/>
      <c r="Z337" s="661"/>
      <c r="AA337" s="661"/>
      <c r="AB337" s="661"/>
      <c r="AC337" s="661"/>
      <c r="AD337" s="661"/>
      <c r="AE337" s="661"/>
      <c r="AF337" s="661"/>
      <c r="AG337" s="661"/>
    </row>
    <row r="338">
      <c r="A338" s="657"/>
      <c r="B338" s="657"/>
      <c r="C338" s="657"/>
      <c r="D338" s="657"/>
      <c r="E338" s="657"/>
      <c r="F338" s="657"/>
      <c r="G338" s="657"/>
      <c r="H338" s="661"/>
      <c r="I338" s="661"/>
      <c r="J338" s="657"/>
      <c r="K338" s="661"/>
      <c r="L338" s="661"/>
      <c r="M338" s="661"/>
      <c r="N338" s="661"/>
      <c r="O338" s="661"/>
      <c r="P338" s="661"/>
      <c r="Q338" s="661"/>
      <c r="R338" s="661"/>
      <c r="S338" s="661"/>
      <c r="T338" s="661"/>
      <c r="U338" s="661"/>
      <c r="V338" s="661"/>
      <c r="W338" s="661"/>
      <c r="X338" s="661"/>
      <c r="Y338" s="661"/>
      <c r="Z338" s="661"/>
      <c r="AA338" s="661"/>
      <c r="AB338" s="661"/>
      <c r="AC338" s="661"/>
      <c r="AD338" s="661"/>
      <c r="AE338" s="661"/>
      <c r="AF338" s="661"/>
      <c r="AG338" s="661"/>
    </row>
    <row r="339">
      <c r="A339" s="657"/>
      <c r="B339" s="657"/>
      <c r="C339" s="657"/>
      <c r="D339" s="657"/>
      <c r="E339" s="657"/>
      <c r="F339" s="657"/>
      <c r="G339" s="657"/>
      <c r="H339" s="661"/>
      <c r="I339" s="661"/>
      <c r="J339" s="657"/>
      <c r="K339" s="661"/>
      <c r="L339" s="661"/>
      <c r="M339" s="661"/>
      <c r="N339" s="661"/>
      <c r="O339" s="661"/>
      <c r="P339" s="661"/>
      <c r="Q339" s="661"/>
      <c r="R339" s="661"/>
      <c r="S339" s="661"/>
      <c r="T339" s="661"/>
      <c r="U339" s="661"/>
      <c r="V339" s="661"/>
      <c r="W339" s="661"/>
      <c r="X339" s="661"/>
      <c r="Y339" s="661"/>
      <c r="Z339" s="661"/>
      <c r="AA339" s="661"/>
      <c r="AB339" s="661"/>
      <c r="AC339" s="661"/>
      <c r="AD339" s="661"/>
      <c r="AE339" s="661"/>
      <c r="AF339" s="661"/>
      <c r="AG339" s="661"/>
    </row>
    <row r="340">
      <c r="A340" s="657"/>
      <c r="B340" s="657"/>
      <c r="C340" s="657"/>
      <c r="D340" s="657"/>
      <c r="E340" s="657"/>
      <c r="F340" s="657"/>
      <c r="G340" s="657"/>
      <c r="H340" s="661"/>
      <c r="I340" s="661"/>
      <c r="J340" s="657"/>
      <c r="K340" s="661"/>
      <c r="L340" s="661"/>
      <c r="M340" s="661"/>
      <c r="N340" s="661"/>
      <c r="O340" s="661"/>
      <c r="P340" s="661"/>
      <c r="Q340" s="661"/>
      <c r="R340" s="661"/>
      <c r="S340" s="661"/>
      <c r="T340" s="661"/>
      <c r="U340" s="661"/>
      <c r="V340" s="661"/>
      <c r="W340" s="661"/>
      <c r="X340" s="661"/>
      <c r="Y340" s="661"/>
      <c r="Z340" s="661"/>
      <c r="AA340" s="661"/>
      <c r="AB340" s="661"/>
      <c r="AC340" s="661"/>
      <c r="AD340" s="661"/>
      <c r="AE340" s="661"/>
      <c r="AF340" s="661"/>
      <c r="AG340" s="661"/>
    </row>
    <row r="341">
      <c r="A341" s="657"/>
      <c r="B341" s="657"/>
      <c r="C341" s="657"/>
      <c r="D341" s="657"/>
      <c r="E341" s="657"/>
      <c r="F341" s="657"/>
      <c r="G341" s="657"/>
      <c r="H341" s="661"/>
      <c r="I341" s="661"/>
      <c r="J341" s="657"/>
      <c r="K341" s="661"/>
      <c r="L341" s="661"/>
      <c r="M341" s="661"/>
      <c r="N341" s="661"/>
      <c r="O341" s="661"/>
      <c r="P341" s="661"/>
      <c r="Q341" s="661"/>
      <c r="R341" s="661"/>
      <c r="S341" s="661"/>
      <c r="T341" s="661"/>
      <c r="U341" s="661"/>
      <c r="V341" s="661"/>
      <c r="W341" s="661"/>
      <c r="X341" s="661"/>
      <c r="Y341" s="661"/>
      <c r="Z341" s="661"/>
      <c r="AA341" s="661"/>
      <c r="AB341" s="661"/>
      <c r="AC341" s="661"/>
      <c r="AD341" s="661"/>
      <c r="AE341" s="661"/>
      <c r="AF341" s="661"/>
      <c r="AG341" s="661"/>
    </row>
    <row r="342">
      <c r="A342" s="657"/>
      <c r="B342" s="657"/>
      <c r="C342" s="657"/>
      <c r="D342" s="657"/>
      <c r="E342" s="657"/>
      <c r="F342" s="657"/>
      <c r="G342" s="657"/>
      <c r="H342" s="661"/>
      <c r="I342" s="661"/>
      <c r="J342" s="657"/>
      <c r="K342" s="661"/>
      <c r="L342" s="661"/>
      <c r="M342" s="661"/>
      <c r="N342" s="661"/>
      <c r="O342" s="661"/>
      <c r="P342" s="661"/>
      <c r="Q342" s="661"/>
      <c r="R342" s="661"/>
      <c r="S342" s="661"/>
      <c r="T342" s="661"/>
      <c r="U342" s="661"/>
      <c r="V342" s="661"/>
      <c r="W342" s="661"/>
      <c r="X342" s="661"/>
      <c r="Y342" s="661"/>
      <c r="Z342" s="661"/>
      <c r="AA342" s="661"/>
      <c r="AB342" s="661"/>
      <c r="AC342" s="661"/>
      <c r="AD342" s="661"/>
      <c r="AE342" s="661"/>
      <c r="AF342" s="661"/>
      <c r="AG342" s="661"/>
    </row>
    <row r="343">
      <c r="A343" s="657"/>
      <c r="B343" s="657"/>
      <c r="C343" s="657"/>
      <c r="D343" s="657"/>
      <c r="E343" s="657"/>
      <c r="F343" s="657"/>
      <c r="G343" s="657"/>
      <c r="H343" s="661"/>
      <c r="I343" s="661"/>
      <c r="J343" s="657"/>
      <c r="K343" s="661"/>
      <c r="L343" s="661"/>
      <c r="M343" s="661"/>
      <c r="N343" s="661"/>
      <c r="O343" s="661"/>
      <c r="P343" s="661"/>
      <c r="Q343" s="661"/>
      <c r="R343" s="661"/>
      <c r="S343" s="661"/>
      <c r="T343" s="661"/>
      <c r="U343" s="661"/>
      <c r="V343" s="661"/>
      <c r="W343" s="661"/>
      <c r="X343" s="661"/>
      <c r="Y343" s="661"/>
      <c r="Z343" s="661"/>
      <c r="AA343" s="661"/>
      <c r="AB343" s="661"/>
      <c r="AC343" s="661"/>
      <c r="AD343" s="661"/>
      <c r="AE343" s="661"/>
      <c r="AF343" s="661"/>
      <c r="AG343" s="661"/>
    </row>
    <row r="344">
      <c r="A344" s="657"/>
      <c r="B344" s="657"/>
      <c r="C344" s="657"/>
      <c r="D344" s="657"/>
      <c r="E344" s="657"/>
      <c r="F344" s="657"/>
      <c r="G344" s="657"/>
      <c r="H344" s="661"/>
      <c r="I344" s="661"/>
      <c r="J344" s="657"/>
      <c r="K344" s="661"/>
      <c r="L344" s="661"/>
      <c r="M344" s="661"/>
      <c r="N344" s="661"/>
      <c r="O344" s="661"/>
      <c r="P344" s="661"/>
      <c r="Q344" s="661"/>
      <c r="R344" s="661"/>
      <c r="S344" s="661"/>
      <c r="T344" s="661"/>
      <c r="U344" s="661"/>
      <c r="V344" s="661"/>
      <c r="W344" s="661"/>
      <c r="X344" s="661"/>
      <c r="Y344" s="661"/>
      <c r="Z344" s="661"/>
      <c r="AA344" s="661"/>
      <c r="AB344" s="661"/>
      <c r="AC344" s="661"/>
      <c r="AD344" s="661"/>
      <c r="AE344" s="661"/>
      <c r="AF344" s="661"/>
      <c r="AG344" s="661"/>
    </row>
    <row r="345">
      <c r="A345" s="657"/>
      <c r="B345" s="657"/>
      <c r="C345" s="657"/>
      <c r="D345" s="657"/>
      <c r="E345" s="657"/>
      <c r="F345" s="657"/>
      <c r="G345" s="657"/>
      <c r="H345" s="661"/>
      <c r="I345" s="661"/>
      <c r="J345" s="657"/>
      <c r="K345" s="661"/>
      <c r="L345" s="661"/>
      <c r="M345" s="661"/>
      <c r="N345" s="661"/>
      <c r="O345" s="661"/>
      <c r="P345" s="661"/>
      <c r="Q345" s="661"/>
      <c r="R345" s="661"/>
      <c r="S345" s="661"/>
      <c r="T345" s="661"/>
      <c r="U345" s="661"/>
      <c r="V345" s="661"/>
      <c r="W345" s="661"/>
      <c r="X345" s="661"/>
      <c r="Y345" s="661"/>
      <c r="Z345" s="661"/>
      <c r="AA345" s="661"/>
      <c r="AB345" s="661"/>
      <c r="AC345" s="661"/>
      <c r="AD345" s="661"/>
      <c r="AE345" s="661"/>
      <c r="AF345" s="661"/>
      <c r="AG345" s="661"/>
    </row>
    <row r="346">
      <c r="A346" s="657"/>
      <c r="B346" s="657"/>
      <c r="C346" s="657"/>
      <c r="D346" s="657"/>
      <c r="E346" s="657"/>
      <c r="F346" s="657"/>
      <c r="G346" s="657"/>
      <c r="H346" s="661"/>
      <c r="I346" s="661"/>
      <c r="J346" s="657"/>
      <c r="K346" s="661"/>
      <c r="L346" s="661"/>
      <c r="M346" s="661"/>
      <c r="N346" s="661"/>
      <c r="O346" s="661"/>
      <c r="P346" s="661"/>
      <c r="Q346" s="661"/>
      <c r="R346" s="661"/>
      <c r="S346" s="661"/>
      <c r="T346" s="661"/>
      <c r="U346" s="661"/>
      <c r="V346" s="661"/>
      <c r="W346" s="661"/>
      <c r="X346" s="661"/>
      <c r="Y346" s="661"/>
      <c r="Z346" s="661"/>
      <c r="AA346" s="661"/>
      <c r="AB346" s="661"/>
      <c r="AC346" s="661"/>
      <c r="AD346" s="661"/>
      <c r="AE346" s="661"/>
      <c r="AF346" s="661"/>
      <c r="AG346" s="661"/>
    </row>
    <row r="347">
      <c r="A347" s="657"/>
      <c r="B347" s="657"/>
      <c r="C347" s="657"/>
      <c r="D347" s="657"/>
      <c r="E347" s="657"/>
      <c r="F347" s="657"/>
      <c r="G347" s="657"/>
      <c r="H347" s="661"/>
      <c r="I347" s="661"/>
      <c r="J347" s="657"/>
      <c r="K347" s="661"/>
      <c r="L347" s="661"/>
      <c r="M347" s="661"/>
      <c r="N347" s="661"/>
      <c r="O347" s="661"/>
      <c r="P347" s="661"/>
      <c r="Q347" s="661"/>
      <c r="R347" s="661"/>
      <c r="S347" s="661"/>
      <c r="T347" s="661"/>
      <c r="U347" s="661"/>
      <c r="V347" s="661"/>
      <c r="W347" s="661"/>
      <c r="X347" s="661"/>
      <c r="Y347" s="661"/>
      <c r="Z347" s="661"/>
      <c r="AA347" s="661"/>
      <c r="AB347" s="661"/>
      <c r="AC347" s="661"/>
      <c r="AD347" s="661"/>
      <c r="AE347" s="661"/>
      <c r="AF347" s="661"/>
      <c r="AG347" s="661"/>
    </row>
    <row r="348">
      <c r="A348" s="657"/>
      <c r="B348" s="657"/>
      <c r="C348" s="657"/>
      <c r="D348" s="657"/>
      <c r="E348" s="657"/>
      <c r="F348" s="657"/>
      <c r="G348" s="657"/>
      <c r="H348" s="661"/>
      <c r="I348" s="661"/>
      <c r="J348" s="657"/>
      <c r="K348" s="661"/>
      <c r="L348" s="661"/>
      <c r="M348" s="661"/>
      <c r="N348" s="661"/>
      <c r="O348" s="661"/>
      <c r="P348" s="661"/>
      <c r="Q348" s="661"/>
      <c r="R348" s="661"/>
      <c r="S348" s="661"/>
      <c r="T348" s="661"/>
      <c r="U348" s="661"/>
      <c r="V348" s="661"/>
      <c r="W348" s="661"/>
      <c r="X348" s="661"/>
      <c r="Y348" s="661"/>
      <c r="Z348" s="661"/>
      <c r="AA348" s="661"/>
      <c r="AB348" s="661"/>
      <c r="AC348" s="661"/>
      <c r="AD348" s="661"/>
      <c r="AE348" s="661"/>
      <c r="AF348" s="661"/>
      <c r="AG348" s="661"/>
    </row>
    <row r="349">
      <c r="A349" s="657"/>
      <c r="B349" s="657"/>
      <c r="C349" s="657"/>
      <c r="D349" s="657"/>
      <c r="E349" s="657"/>
      <c r="F349" s="657"/>
      <c r="G349" s="657"/>
      <c r="H349" s="661"/>
      <c r="I349" s="661"/>
      <c r="J349" s="657"/>
      <c r="K349" s="661"/>
      <c r="L349" s="661"/>
      <c r="M349" s="661"/>
      <c r="N349" s="661"/>
      <c r="O349" s="661"/>
      <c r="P349" s="661"/>
      <c r="Q349" s="661"/>
      <c r="R349" s="661"/>
      <c r="S349" s="661"/>
      <c r="T349" s="661"/>
      <c r="U349" s="661"/>
      <c r="V349" s="661"/>
      <c r="W349" s="661"/>
      <c r="X349" s="661"/>
      <c r="Y349" s="661"/>
      <c r="Z349" s="661"/>
      <c r="AA349" s="661"/>
      <c r="AB349" s="661"/>
      <c r="AC349" s="661"/>
      <c r="AD349" s="661"/>
      <c r="AE349" s="661"/>
      <c r="AF349" s="661"/>
      <c r="AG349" s="661"/>
    </row>
    <row r="350">
      <c r="A350" s="657"/>
      <c r="B350" s="657"/>
      <c r="C350" s="657"/>
      <c r="D350" s="657"/>
      <c r="E350" s="657"/>
      <c r="F350" s="657"/>
      <c r="G350" s="657"/>
      <c r="H350" s="661"/>
      <c r="I350" s="661"/>
      <c r="J350" s="657"/>
      <c r="K350" s="661"/>
      <c r="L350" s="661"/>
      <c r="M350" s="661"/>
      <c r="N350" s="661"/>
      <c r="O350" s="661"/>
      <c r="P350" s="661"/>
      <c r="Q350" s="661"/>
      <c r="R350" s="661"/>
      <c r="S350" s="661"/>
      <c r="T350" s="661"/>
      <c r="U350" s="661"/>
      <c r="V350" s="661"/>
      <c r="W350" s="661"/>
      <c r="X350" s="661"/>
      <c r="Y350" s="661"/>
      <c r="Z350" s="661"/>
      <c r="AA350" s="661"/>
      <c r="AB350" s="661"/>
      <c r="AC350" s="661"/>
      <c r="AD350" s="661"/>
      <c r="AE350" s="661"/>
      <c r="AF350" s="661"/>
      <c r="AG350" s="661"/>
    </row>
    <row r="351">
      <c r="A351" s="657"/>
      <c r="B351" s="657"/>
      <c r="C351" s="657"/>
      <c r="D351" s="657"/>
      <c r="E351" s="657"/>
      <c r="F351" s="657"/>
      <c r="G351" s="657"/>
      <c r="H351" s="661"/>
      <c r="I351" s="661"/>
      <c r="J351" s="657"/>
      <c r="K351" s="661"/>
      <c r="L351" s="661"/>
      <c r="M351" s="661"/>
      <c r="N351" s="661"/>
      <c r="O351" s="661"/>
      <c r="P351" s="661"/>
      <c r="Q351" s="661"/>
      <c r="R351" s="661"/>
      <c r="S351" s="661"/>
      <c r="T351" s="661"/>
      <c r="U351" s="661"/>
      <c r="V351" s="661"/>
      <c r="W351" s="661"/>
      <c r="X351" s="661"/>
      <c r="Y351" s="661"/>
      <c r="Z351" s="661"/>
      <c r="AA351" s="661"/>
      <c r="AB351" s="661"/>
      <c r="AC351" s="661"/>
      <c r="AD351" s="661"/>
      <c r="AE351" s="661"/>
      <c r="AF351" s="661"/>
      <c r="AG351" s="661"/>
    </row>
    <row r="352">
      <c r="A352" s="657"/>
      <c r="B352" s="657"/>
      <c r="C352" s="657"/>
      <c r="D352" s="657"/>
      <c r="E352" s="657"/>
      <c r="F352" s="657"/>
      <c r="G352" s="657"/>
      <c r="H352" s="661"/>
      <c r="I352" s="661"/>
      <c r="J352" s="657"/>
      <c r="K352" s="661"/>
      <c r="L352" s="661"/>
      <c r="M352" s="661"/>
      <c r="N352" s="661"/>
      <c r="O352" s="661"/>
      <c r="P352" s="661"/>
      <c r="Q352" s="661"/>
      <c r="R352" s="661"/>
      <c r="S352" s="661"/>
      <c r="T352" s="661"/>
      <c r="U352" s="661"/>
      <c r="V352" s="661"/>
      <c r="W352" s="661"/>
      <c r="X352" s="661"/>
      <c r="Y352" s="661"/>
      <c r="Z352" s="661"/>
      <c r="AA352" s="661"/>
      <c r="AB352" s="661"/>
      <c r="AC352" s="661"/>
      <c r="AD352" s="661"/>
      <c r="AE352" s="661"/>
      <c r="AF352" s="661"/>
      <c r="AG352" s="661"/>
    </row>
    <row r="353">
      <c r="A353" s="657"/>
      <c r="B353" s="657"/>
      <c r="C353" s="657"/>
      <c r="D353" s="657"/>
      <c r="E353" s="657"/>
      <c r="F353" s="657"/>
      <c r="G353" s="657"/>
      <c r="H353" s="661"/>
      <c r="I353" s="661"/>
      <c r="J353" s="657"/>
      <c r="K353" s="661"/>
      <c r="L353" s="661"/>
      <c r="M353" s="661"/>
      <c r="N353" s="661"/>
      <c r="O353" s="661"/>
      <c r="P353" s="661"/>
      <c r="Q353" s="661"/>
      <c r="R353" s="661"/>
      <c r="S353" s="661"/>
      <c r="T353" s="661"/>
      <c r="U353" s="661"/>
      <c r="V353" s="661"/>
      <c r="W353" s="661"/>
      <c r="X353" s="661"/>
      <c r="Y353" s="661"/>
      <c r="Z353" s="661"/>
      <c r="AA353" s="661"/>
      <c r="AB353" s="661"/>
      <c r="AC353" s="661"/>
      <c r="AD353" s="661"/>
      <c r="AE353" s="661"/>
      <c r="AF353" s="661"/>
      <c r="AG353" s="661"/>
    </row>
    <row r="354">
      <c r="A354" s="657"/>
      <c r="B354" s="657"/>
      <c r="C354" s="657"/>
      <c r="D354" s="657"/>
      <c r="E354" s="657"/>
      <c r="F354" s="657"/>
      <c r="G354" s="657"/>
      <c r="H354" s="661"/>
      <c r="I354" s="661"/>
      <c r="J354" s="657"/>
      <c r="K354" s="661"/>
      <c r="L354" s="661"/>
      <c r="M354" s="661"/>
      <c r="N354" s="661"/>
      <c r="O354" s="661"/>
      <c r="P354" s="661"/>
      <c r="Q354" s="661"/>
      <c r="R354" s="661"/>
      <c r="S354" s="661"/>
      <c r="T354" s="661"/>
      <c r="U354" s="661"/>
      <c r="V354" s="661"/>
      <c r="W354" s="661"/>
      <c r="X354" s="661"/>
      <c r="Y354" s="661"/>
      <c r="Z354" s="661"/>
      <c r="AA354" s="661"/>
      <c r="AB354" s="661"/>
      <c r="AC354" s="661"/>
      <c r="AD354" s="661"/>
      <c r="AE354" s="661"/>
      <c r="AF354" s="661"/>
      <c r="AG354" s="661"/>
    </row>
    <row r="355">
      <c r="A355" s="657"/>
      <c r="B355" s="657"/>
      <c r="C355" s="657"/>
      <c r="D355" s="657"/>
      <c r="E355" s="657"/>
      <c r="F355" s="657"/>
      <c r="G355" s="657"/>
      <c r="H355" s="661"/>
      <c r="I355" s="661"/>
      <c r="J355" s="657"/>
      <c r="K355" s="661"/>
      <c r="L355" s="661"/>
      <c r="M355" s="661"/>
      <c r="N355" s="661"/>
      <c r="O355" s="661"/>
      <c r="P355" s="661"/>
      <c r="Q355" s="661"/>
      <c r="R355" s="661"/>
      <c r="S355" s="661"/>
      <c r="T355" s="661"/>
      <c r="U355" s="661"/>
      <c r="V355" s="661"/>
      <c r="W355" s="661"/>
      <c r="X355" s="661"/>
      <c r="Y355" s="661"/>
      <c r="Z355" s="661"/>
      <c r="AA355" s="661"/>
      <c r="AB355" s="661"/>
      <c r="AC355" s="661"/>
      <c r="AD355" s="661"/>
      <c r="AE355" s="661"/>
      <c r="AF355" s="661"/>
      <c r="AG355" s="661"/>
    </row>
    <row r="356">
      <c r="A356" s="657"/>
      <c r="B356" s="657"/>
      <c r="C356" s="657"/>
      <c r="D356" s="657"/>
      <c r="E356" s="657"/>
      <c r="F356" s="657"/>
      <c r="G356" s="657"/>
      <c r="H356" s="661"/>
      <c r="I356" s="661"/>
      <c r="J356" s="657"/>
      <c r="K356" s="661"/>
      <c r="L356" s="661"/>
      <c r="M356" s="661"/>
      <c r="N356" s="661"/>
      <c r="O356" s="661"/>
      <c r="P356" s="661"/>
      <c r="Q356" s="661"/>
      <c r="R356" s="661"/>
      <c r="S356" s="661"/>
      <c r="T356" s="661"/>
      <c r="U356" s="661"/>
      <c r="V356" s="661"/>
      <c r="W356" s="661"/>
      <c r="X356" s="661"/>
      <c r="Y356" s="661"/>
      <c r="Z356" s="661"/>
      <c r="AA356" s="661"/>
      <c r="AB356" s="661"/>
      <c r="AC356" s="661"/>
      <c r="AD356" s="661"/>
      <c r="AE356" s="661"/>
      <c r="AF356" s="661"/>
      <c r="AG356" s="661"/>
    </row>
    <row r="357">
      <c r="A357" s="657"/>
      <c r="B357" s="657"/>
      <c r="C357" s="657"/>
      <c r="D357" s="657"/>
      <c r="E357" s="657"/>
      <c r="F357" s="657"/>
      <c r="G357" s="657"/>
      <c r="H357" s="661"/>
      <c r="I357" s="661"/>
      <c r="J357" s="657"/>
      <c r="K357" s="661"/>
      <c r="L357" s="661"/>
      <c r="M357" s="661"/>
      <c r="N357" s="661"/>
      <c r="O357" s="661"/>
      <c r="P357" s="661"/>
      <c r="Q357" s="661"/>
      <c r="R357" s="661"/>
      <c r="S357" s="661"/>
      <c r="T357" s="661"/>
      <c r="U357" s="661"/>
      <c r="V357" s="661"/>
      <c r="W357" s="661"/>
      <c r="X357" s="661"/>
      <c r="Y357" s="661"/>
      <c r="Z357" s="661"/>
      <c r="AA357" s="661"/>
      <c r="AB357" s="661"/>
      <c r="AC357" s="661"/>
      <c r="AD357" s="661"/>
      <c r="AE357" s="661"/>
      <c r="AF357" s="661"/>
      <c r="AG357" s="661"/>
    </row>
    <row r="358">
      <c r="A358" s="657"/>
      <c r="B358" s="657"/>
      <c r="C358" s="657"/>
      <c r="D358" s="657"/>
      <c r="E358" s="657"/>
      <c r="F358" s="657"/>
      <c r="G358" s="657"/>
      <c r="H358" s="661"/>
      <c r="I358" s="661"/>
      <c r="J358" s="657"/>
      <c r="K358" s="661"/>
      <c r="L358" s="661"/>
      <c r="M358" s="661"/>
      <c r="N358" s="661"/>
      <c r="O358" s="661"/>
      <c r="P358" s="661"/>
      <c r="Q358" s="661"/>
      <c r="R358" s="661"/>
      <c r="S358" s="661"/>
      <c r="T358" s="661"/>
      <c r="U358" s="661"/>
      <c r="V358" s="661"/>
      <c r="W358" s="661"/>
      <c r="X358" s="661"/>
      <c r="Y358" s="661"/>
      <c r="Z358" s="661"/>
      <c r="AA358" s="661"/>
      <c r="AB358" s="661"/>
      <c r="AC358" s="661"/>
      <c r="AD358" s="661"/>
      <c r="AE358" s="661"/>
      <c r="AF358" s="661"/>
      <c r="AG358" s="661"/>
    </row>
    <row r="359">
      <c r="A359" s="657"/>
      <c r="B359" s="657"/>
      <c r="C359" s="657"/>
      <c r="D359" s="657"/>
      <c r="E359" s="657"/>
      <c r="F359" s="657"/>
      <c r="G359" s="657"/>
      <c r="H359" s="661"/>
      <c r="I359" s="661"/>
      <c r="J359" s="657"/>
      <c r="K359" s="661"/>
      <c r="L359" s="661"/>
      <c r="M359" s="661"/>
      <c r="N359" s="661"/>
      <c r="O359" s="661"/>
      <c r="P359" s="661"/>
      <c r="Q359" s="661"/>
      <c r="R359" s="661"/>
      <c r="S359" s="661"/>
      <c r="T359" s="661"/>
      <c r="U359" s="661"/>
      <c r="V359" s="661"/>
      <c r="W359" s="661"/>
      <c r="X359" s="661"/>
      <c r="Y359" s="661"/>
      <c r="Z359" s="661"/>
      <c r="AA359" s="661"/>
      <c r="AB359" s="661"/>
      <c r="AC359" s="661"/>
      <c r="AD359" s="661"/>
      <c r="AE359" s="661"/>
      <c r="AF359" s="661"/>
      <c r="AG359" s="661"/>
    </row>
    <row r="360">
      <c r="A360" s="657"/>
      <c r="B360" s="657"/>
      <c r="C360" s="657"/>
      <c r="D360" s="657"/>
      <c r="E360" s="657"/>
      <c r="F360" s="657"/>
      <c r="G360" s="657"/>
      <c r="H360" s="661"/>
      <c r="I360" s="661"/>
      <c r="J360" s="657"/>
      <c r="K360" s="661"/>
      <c r="L360" s="661"/>
      <c r="M360" s="661"/>
      <c r="N360" s="661"/>
      <c r="O360" s="661"/>
      <c r="P360" s="661"/>
      <c r="Q360" s="661"/>
      <c r="R360" s="661"/>
      <c r="S360" s="661"/>
      <c r="T360" s="661"/>
      <c r="U360" s="661"/>
      <c r="V360" s="661"/>
      <c r="W360" s="661"/>
      <c r="X360" s="661"/>
      <c r="Y360" s="661"/>
      <c r="Z360" s="661"/>
      <c r="AA360" s="661"/>
      <c r="AB360" s="661"/>
      <c r="AC360" s="661"/>
      <c r="AD360" s="661"/>
      <c r="AE360" s="661"/>
      <c r="AF360" s="661"/>
      <c r="AG360" s="661"/>
    </row>
    <row r="361">
      <c r="A361" s="657"/>
      <c r="B361" s="657"/>
      <c r="C361" s="657"/>
      <c r="D361" s="657"/>
      <c r="E361" s="657"/>
      <c r="F361" s="657"/>
      <c r="G361" s="657"/>
      <c r="H361" s="661"/>
      <c r="I361" s="661"/>
      <c r="J361" s="657"/>
      <c r="K361" s="661"/>
      <c r="L361" s="661"/>
      <c r="M361" s="661"/>
      <c r="N361" s="661"/>
      <c r="O361" s="661"/>
      <c r="P361" s="661"/>
      <c r="Q361" s="661"/>
      <c r="R361" s="661"/>
      <c r="S361" s="661"/>
      <c r="T361" s="661"/>
      <c r="U361" s="661"/>
      <c r="V361" s="661"/>
      <c r="W361" s="661"/>
      <c r="X361" s="661"/>
      <c r="Y361" s="661"/>
      <c r="Z361" s="661"/>
      <c r="AA361" s="661"/>
      <c r="AB361" s="661"/>
      <c r="AC361" s="661"/>
      <c r="AD361" s="661"/>
      <c r="AE361" s="661"/>
      <c r="AF361" s="661"/>
      <c r="AG361" s="661"/>
    </row>
    <row r="362">
      <c r="A362" s="657"/>
      <c r="B362" s="657"/>
      <c r="C362" s="657"/>
      <c r="D362" s="657"/>
      <c r="E362" s="657"/>
      <c r="F362" s="657"/>
      <c r="G362" s="657"/>
      <c r="H362" s="661"/>
      <c r="I362" s="661"/>
      <c r="J362" s="657"/>
      <c r="K362" s="661"/>
      <c r="L362" s="661"/>
      <c r="M362" s="661"/>
      <c r="N362" s="661"/>
      <c r="O362" s="661"/>
      <c r="P362" s="661"/>
      <c r="Q362" s="661"/>
      <c r="R362" s="661"/>
      <c r="S362" s="661"/>
      <c r="T362" s="661"/>
      <c r="U362" s="661"/>
      <c r="V362" s="661"/>
      <c r="W362" s="661"/>
      <c r="X362" s="661"/>
      <c r="Y362" s="661"/>
      <c r="Z362" s="661"/>
      <c r="AA362" s="661"/>
      <c r="AB362" s="661"/>
      <c r="AC362" s="661"/>
      <c r="AD362" s="661"/>
      <c r="AE362" s="661"/>
      <c r="AF362" s="661"/>
      <c r="AG362" s="661"/>
    </row>
    <row r="363">
      <c r="A363" s="657"/>
      <c r="B363" s="657"/>
      <c r="C363" s="657"/>
      <c r="D363" s="657"/>
      <c r="E363" s="657"/>
      <c r="F363" s="657"/>
      <c r="G363" s="657"/>
      <c r="H363" s="661"/>
      <c r="I363" s="661"/>
      <c r="J363" s="657"/>
      <c r="K363" s="661"/>
      <c r="L363" s="661"/>
      <c r="M363" s="661"/>
      <c r="N363" s="661"/>
      <c r="O363" s="661"/>
      <c r="P363" s="661"/>
      <c r="Q363" s="661"/>
      <c r="R363" s="661"/>
      <c r="S363" s="661"/>
      <c r="T363" s="661"/>
      <c r="U363" s="661"/>
      <c r="V363" s="661"/>
      <c r="W363" s="661"/>
      <c r="X363" s="661"/>
      <c r="Y363" s="661"/>
      <c r="Z363" s="661"/>
      <c r="AA363" s="661"/>
      <c r="AB363" s="661"/>
      <c r="AC363" s="661"/>
      <c r="AD363" s="661"/>
      <c r="AE363" s="661"/>
      <c r="AF363" s="661"/>
      <c r="AG363" s="661"/>
    </row>
    <row r="364">
      <c r="A364" s="657"/>
      <c r="B364" s="657"/>
      <c r="C364" s="657"/>
      <c r="D364" s="657"/>
      <c r="E364" s="657"/>
      <c r="F364" s="657"/>
      <c r="G364" s="657"/>
      <c r="H364" s="661"/>
      <c r="I364" s="661"/>
      <c r="J364" s="657"/>
      <c r="K364" s="661"/>
      <c r="L364" s="661"/>
      <c r="M364" s="661"/>
      <c r="N364" s="661"/>
      <c r="O364" s="661"/>
      <c r="P364" s="661"/>
      <c r="Q364" s="661"/>
      <c r="R364" s="661"/>
      <c r="S364" s="661"/>
      <c r="T364" s="661"/>
      <c r="U364" s="661"/>
      <c r="V364" s="661"/>
      <c r="W364" s="661"/>
      <c r="X364" s="661"/>
      <c r="Y364" s="661"/>
      <c r="Z364" s="661"/>
      <c r="AA364" s="661"/>
      <c r="AB364" s="661"/>
      <c r="AC364" s="661"/>
      <c r="AD364" s="661"/>
      <c r="AE364" s="661"/>
      <c r="AF364" s="661"/>
      <c r="AG364" s="661"/>
    </row>
    <row r="365">
      <c r="A365" s="657"/>
      <c r="B365" s="657"/>
      <c r="C365" s="657"/>
      <c r="D365" s="657"/>
      <c r="E365" s="657"/>
      <c r="F365" s="657"/>
      <c r="G365" s="657"/>
      <c r="H365" s="661"/>
      <c r="I365" s="661"/>
      <c r="J365" s="657"/>
      <c r="K365" s="661"/>
      <c r="L365" s="661"/>
      <c r="M365" s="661"/>
      <c r="N365" s="661"/>
      <c r="O365" s="661"/>
      <c r="P365" s="661"/>
      <c r="Q365" s="661"/>
      <c r="R365" s="661"/>
      <c r="S365" s="661"/>
      <c r="T365" s="661"/>
      <c r="U365" s="661"/>
      <c r="V365" s="661"/>
      <c r="W365" s="661"/>
      <c r="X365" s="661"/>
      <c r="Y365" s="661"/>
      <c r="Z365" s="661"/>
      <c r="AA365" s="661"/>
      <c r="AB365" s="661"/>
      <c r="AC365" s="661"/>
      <c r="AD365" s="661"/>
      <c r="AE365" s="661"/>
      <c r="AF365" s="661"/>
      <c r="AG365" s="661"/>
    </row>
    <row r="366">
      <c r="A366" s="657"/>
      <c r="B366" s="657"/>
      <c r="C366" s="657"/>
      <c r="D366" s="657"/>
      <c r="E366" s="657"/>
      <c r="F366" s="657"/>
      <c r="G366" s="657"/>
      <c r="H366" s="661"/>
      <c r="I366" s="661"/>
      <c r="J366" s="657"/>
      <c r="K366" s="661"/>
      <c r="L366" s="661"/>
      <c r="M366" s="661"/>
      <c r="N366" s="661"/>
      <c r="O366" s="661"/>
      <c r="P366" s="661"/>
      <c r="Q366" s="661"/>
      <c r="R366" s="661"/>
      <c r="S366" s="661"/>
      <c r="T366" s="661"/>
      <c r="U366" s="661"/>
      <c r="V366" s="661"/>
      <c r="W366" s="661"/>
      <c r="X366" s="661"/>
      <c r="Y366" s="661"/>
      <c r="Z366" s="661"/>
      <c r="AA366" s="661"/>
      <c r="AB366" s="661"/>
      <c r="AC366" s="661"/>
      <c r="AD366" s="661"/>
      <c r="AE366" s="661"/>
      <c r="AF366" s="661"/>
      <c r="AG366" s="661"/>
    </row>
    <row r="367">
      <c r="A367" s="657"/>
      <c r="B367" s="657"/>
      <c r="C367" s="657"/>
      <c r="D367" s="657"/>
      <c r="E367" s="657"/>
      <c r="F367" s="657"/>
      <c r="G367" s="657"/>
      <c r="H367" s="661"/>
      <c r="I367" s="661"/>
      <c r="J367" s="657"/>
      <c r="K367" s="661"/>
      <c r="L367" s="661"/>
      <c r="M367" s="661"/>
      <c r="N367" s="661"/>
      <c r="O367" s="661"/>
      <c r="P367" s="661"/>
      <c r="Q367" s="661"/>
      <c r="R367" s="661"/>
      <c r="S367" s="661"/>
      <c r="T367" s="661"/>
      <c r="U367" s="661"/>
      <c r="V367" s="661"/>
      <c r="W367" s="661"/>
      <c r="X367" s="661"/>
      <c r="Y367" s="661"/>
      <c r="Z367" s="661"/>
      <c r="AA367" s="661"/>
      <c r="AB367" s="661"/>
      <c r="AC367" s="661"/>
      <c r="AD367" s="661"/>
      <c r="AE367" s="661"/>
      <c r="AF367" s="661"/>
      <c r="AG367" s="661"/>
    </row>
    <row r="368">
      <c r="A368" s="657"/>
      <c r="B368" s="657"/>
      <c r="C368" s="657"/>
      <c r="D368" s="657"/>
      <c r="E368" s="657"/>
      <c r="F368" s="657"/>
      <c r="G368" s="657"/>
      <c r="H368" s="661"/>
      <c r="I368" s="661"/>
      <c r="J368" s="657"/>
      <c r="K368" s="661"/>
      <c r="L368" s="661"/>
      <c r="M368" s="661"/>
      <c r="N368" s="661"/>
      <c r="O368" s="661"/>
      <c r="P368" s="661"/>
      <c r="Q368" s="661"/>
      <c r="R368" s="661"/>
      <c r="S368" s="661"/>
      <c r="T368" s="661"/>
      <c r="U368" s="661"/>
      <c r="V368" s="661"/>
      <c r="W368" s="661"/>
      <c r="X368" s="661"/>
      <c r="Y368" s="661"/>
      <c r="Z368" s="661"/>
      <c r="AA368" s="661"/>
      <c r="AB368" s="661"/>
      <c r="AC368" s="661"/>
      <c r="AD368" s="661"/>
      <c r="AE368" s="661"/>
      <c r="AF368" s="661"/>
      <c r="AG368" s="661"/>
    </row>
    <row r="369">
      <c r="A369" s="657"/>
      <c r="B369" s="657"/>
      <c r="C369" s="657"/>
      <c r="D369" s="657"/>
      <c r="E369" s="657"/>
      <c r="F369" s="657"/>
      <c r="G369" s="657"/>
      <c r="H369" s="661"/>
      <c r="I369" s="661"/>
      <c r="J369" s="657"/>
      <c r="K369" s="661"/>
      <c r="L369" s="661"/>
      <c r="M369" s="661"/>
      <c r="N369" s="661"/>
      <c r="O369" s="661"/>
      <c r="P369" s="661"/>
      <c r="Q369" s="661"/>
      <c r="R369" s="661"/>
      <c r="S369" s="661"/>
      <c r="T369" s="661"/>
      <c r="U369" s="661"/>
      <c r="V369" s="661"/>
      <c r="W369" s="661"/>
      <c r="X369" s="661"/>
      <c r="Y369" s="661"/>
      <c r="Z369" s="661"/>
      <c r="AA369" s="661"/>
      <c r="AB369" s="661"/>
      <c r="AC369" s="661"/>
      <c r="AD369" s="661"/>
      <c r="AE369" s="661"/>
      <c r="AF369" s="661"/>
      <c r="AG369" s="661"/>
    </row>
    <row r="370">
      <c r="A370" s="657"/>
      <c r="B370" s="657"/>
      <c r="C370" s="657"/>
      <c r="D370" s="657"/>
      <c r="E370" s="657"/>
      <c r="F370" s="657"/>
      <c r="G370" s="657"/>
      <c r="H370" s="661"/>
      <c r="I370" s="661"/>
      <c r="J370" s="657"/>
      <c r="K370" s="661"/>
      <c r="L370" s="661"/>
      <c r="M370" s="661"/>
      <c r="N370" s="661"/>
      <c r="O370" s="661"/>
      <c r="P370" s="661"/>
      <c r="Q370" s="661"/>
      <c r="R370" s="661"/>
      <c r="S370" s="661"/>
      <c r="T370" s="661"/>
      <c r="U370" s="661"/>
      <c r="V370" s="661"/>
      <c r="W370" s="661"/>
      <c r="X370" s="661"/>
      <c r="Y370" s="661"/>
      <c r="Z370" s="661"/>
      <c r="AA370" s="661"/>
      <c r="AB370" s="661"/>
      <c r="AC370" s="661"/>
      <c r="AD370" s="661"/>
      <c r="AE370" s="661"/>
      <c r="AF370" s="661"/>
      <c r="AG370" s="661"/>
    </row>
    <row r="371">
      <c r="A371" s="657"/>
      <c r="B371" s="657"/>
      <c r="C371" s="657"/>
      <c r="D371" s="657"/>
      <c r="E371" s="657"/>
      <c r="F371" s="657"/>
      <c r="G371" s="657"/>
      <c r="H371" s="661"/>
      <c r="I371" s="661"/>
      <c r="J371" s="657"/>
      <c r="K371" s="661"/>
      <c r="L371" s="661"/>
      <c r="M371" s="661"/>
      <c r="N371" s="661"/>
      <c r="O371" s="661"/>
      <c r="P371" s="661"/>
      <c r="Q371" s="661"/>
      <c r="R371" s="661"/>
      <c r="S371" s="661"/>
      <c r="T371" s="661"/>
      <c r="U371" s="661"/>
      <c r="V371" s="661"/>
      <c r="W371" s="661"/>
      <c r="X371" s="661"/>
      <c r="Y371" s="661"/>
      <c r="Z371" s="661"/>
      <c r="AA371" s="661"/>
      <c r="AB371" s="661"/>
      <c r="AC371" s="661"/>
      <c r="AD371" s="661"/>
      <c r="AE371" s="661"/>
      <c r="AF371" s="661"/>
      <c r="AG371" s="661"/>
    </row>
    <row r="372">
      <c r="A372" s="657"/>
      <c r="B372" s="657"/>
      <c r="C372" s="657"/>
      <c r="D372" s="657"/>
      <c r="E372" s="657"/>
      <c r="F372" s="657"/>
      <c r="G372" s="657"/>
      <c r="H372" s="661"/>
      <c r="I372" s="661"/>
      <c r="J372" s="657"/>
      <c r="K372" s="661"/>
      <c r="L372" s="661"/>
      <c r="M372" s="661"/>
      <c r="N372" s="661"/>
      <c r="O372" s="661"/>
      <c r="P372" s="661"/>
      <c r="Q372" s="661"/>
      <c r="R372" s="661"/>
      <c r="S372" s="661"/>
      <c r="T372" s="661"/>
      <c r="U372" s="661"/>
      <c r="V372" s="661"/>
      <c r="W372" s="661"/>
      <c r="X372" s="661"/>
      <c r="Y372" s="661"/>
      <c r="Z372" s="661"/>
      <c r="AA372" s="661"/>
      <c r="AB372" s="661"/>
      <c r="AC372" s="661"/>
      <c r="AD372" s="661"/>
      <c r="AE372" s="661"/>
      <c r="AF372" s="661"/>
      <c r="AG372" s="661"/>
    </row>
    <row r="373">
      <c r="A373" s="657"/>
      <c r="B373" s="657"/>
      <c r="C373" s="657"/>
      <c r="D373" s="657"/>
      <c r="E373" s="657"/>
      <c r="F373" s="657"/>
      <c r="G373" s="657"/>
      <c r="H373" s="661"/>
      <c r="I373" s="661"/>
      <c r="J373" s="657"/>
      <c r="K373" s="661"/>
      <c r="L373" s="661"/>
      <c r="M373" s="661"/>
      <c r="N373" s="661"/>
      <c r="O373" s="661"/>
      <c r="P373" s="661"/>
      <c r="Q373" s="661"/>
      <c r="R373" s="661"/>
      <c r="S373" s="661"/>
      <c r="T373" s="661"/>
      <c r="U373" s="661"/>
      <c r="V373" s="661"/>
      <c r="W373" s="661"/>
      <c r="X373" s="661"/>
      <c r="Y373" s="661"/>
      <c r="Z373" s="661"/>
      <c r="AA373" s="661"/>
      <c r="AB373" s="661"/>
      <c r="AC373" s="661"/>
      <c r="AD373" s="661"/>
      <c r="AE373" s="661"/>
      <c r="AF373" s="661"/>
      <c r="AG373" s="661"/>
    </row>
    <row r="374">
      <c r="A374" s="657"/>
      <c r="B374" s="657"/>
      <c r="C374" s="657"/>
      <c r="D374" s="657"/>
      <c r="E374" s="657"/>
      <c r="F374" s="657"/>
      <c r="G374" s="657"/>
      <c r="H374" s="661"/>
      <c r="I374" s="661"/>
      <c r="J374" s="657"/>
      <c r="K374" s="661"/>
      <c r="L374" s="661"/>
      <c r="M374" s="661"/>
      <c r="N374" s="661"/>
      <c r="O374" s="661"/>
      <c r="P374" s="661"/>
      <c r="Q374" s="661"/>
      <c r="R374" s="661"/>
      <c r="S374" s="661"/>
      <c r="T374" s="661"/>
      <c r="U374" s="661"/>
      <c r="V374" s="661"/>
      <c r="W374" s="661"/>
      <c r="X374" s="661"/>
      <c r="Y374" s="661"/>
      <c r="Z374" s="661"/>
      <c r="AA374" s="661"/>
      <c r="AB374" s="661"/>
      <c r="AC374" s="661"/>
      <c r="AD374" s="661"/>
      <c r="AE374" s="661"/>
      <c r="AF374" s="661"/>
      <c r="AG374" s="661"/>
    </row>
    <row r="375">
      <c r="A375" s="657"/>
      <c r="B375" s="657"/>
      <c r="C375" s="657"/>
      <c r="D375" s="657"/>
      <c r="E375" s="657"/>
      <c r="F375" s="657"/>
      <c r="G375" s="657"/>
      <c r="H375" s="661"/>
      <c r="I375" s="661"/>
      <c r="J375" s="657"/>
      <c r="K375" s="661"/>
      <c r="L375" s="661"/>
      <c r="M375" s="661"/>
      <c r="N375" s="661"/>
      <c r="O375" s="661"/>
      <c r="P375" s="661"/>
      <c r="Q375" s="661"/>
      <c r="R375" s="661"/>
      <c r="S375" s="661"/>
      <c r="T375" s="661"/>
      <c r="U375" s="661"/>
      <c r="V375" s="661"/>
      <c r="W375" s="661"/>
      <c r="X375" s="661"/>
      <c r="Y375" s="661"/>
      <c r="Z375" s="661"/>
      <c r="AA375" s="661"/>
      <c r="AB375" s="661"/>
      <c r="AC375" s="661"/>
      <c r="AD375" s="661"/>
      <c r="AE375" s="661"/>
      <c r="AF375" s="661"/>
      <c r="AG375" s="661"/>
    </row>
    <row r="376">
      <c r="A376" s="657"/>
      <c r="B376" s="657"/>
      <c r="C376" s="657"/>
      <c r="D376" s="657"/>
      <c r="E376" s="657"/>
      <c r="F376" s="657"/>
      <c r="G376" s="657"/>
      <c r="H376" s="661"/>
      <c r="I376" s="661"/>
      <c r="J376" s="657"/>
      <c r="K376" s="661"/>
      <c r="L376" s="661"/>
      <c r="M376" s="661"/>
      <c r="N376" s="661"/>
      <c r="O376" s="661"/>
      <c r="P376" s="661"/>
      <c r="Q376" s="661"/>
      <c r="R376" s="661"/>
      <c r="S376" s="661"/>
      <c r="T376" s="661"/>
      <c r="U376" s="661"/>
      <c r="V376" s="661"/>
      <c r="W376" s="661"/>
      <c r="X376" s="661"/>
      <c r="Y376" s="661"/>
      <c r="Z376" s="661"/>
      <c r="AA376" s="661"/>
      <c r="AB376" s="661"/>
      <c r="AC376" s="661"/>
      <c r="AD376" s="661"/>
      <c r="AE376" s="661"/>
      <c r="AF376" s="661"/>
      <c r="AG376" s="661"/>
    </row>
    <row r="377">
      <c r="A377" s="657"/>
      <c r="B377" s="657"/>
      <c r="C377" s="657"/>
      <c r="D377" s="657"/>
      <c r="E377" s="657"/>
      <c r="F377" s="657"/>
      <c r="G377" s="657"/>
      <c r="H377" s="661"/>
      <c r="I377" s="661"/>
      <c r="J377" s="657"/>
      <c r="K377" s="661"/>
      <c r="L377" s="661"/>
      <c r="M377" s="661"/>
      <c r="N377" s="661"/>
      <c r="O377" s="661"/>
      <c r="P377" s="661"/>
      <c r="Q377" s="661"/>
      <c r="R377" s="661"/>
      <c r="S377" s="661"/>
      <c r="T377" s="661"/>
      <c r="U377" s="661"/>
      <c r="V377" s="661"/>
      <c r="W377" s="661"/>
      <c r="X377" s="661"/>
      <c r="Y377" s="661"/>
      <c r="Z377" s="661"/>
      <c r="AA377" s="661"/>
      <c r="AB377" s="661"/>
      <c r="AC377" s="661"/>
      <c r="AD377" s="661"/>
      <c r="AE377" s="661"/>
      <c r="AF377" s="661"/>
      <c r="AG377" s="661"/>
    </row>
    <row r="378">
      <c r="A378" s="657"/>
      <c r="B378" s="657"/>
      <c r="C378" s="657"/>
      <c r="D378" s="657"/>
      <c r="E378" s="657"/>
      <c r="F378" s="657"/>
      <c r="G378" s="657"/>
      <c r="H378" s="661"/>
      <c r="I378" s="661"/>
      <c r="J378" s="657"/>
      <c r="K378" s="661"/>
      <c r="L378" s="661"/>
      <c r="M378" s="661"/>
      <c r="N378" s="661"/>
      <c r="O378" s="661"/>
      <c r="P378" s="661"/>
      <c r="Q378" s="661"/>
      <c r="R378" s="661"/>
      <c r="S378" s="661"/>
      <c r="T378" s="661"/>
      <c r="U378" s="661"/>
      <c r="V378" s="661"/>
      <c r="W378" s="661"/>
      <c r="X378" s="661"/>
      <c r="Y378" s="661"/>
      <c r="Z378" s="661"/>
      <c r="AA378" s="661"/>
      <c r="AB378" s="661"/>
      <c r="AC378" s="661"/>
      <c r="AD378" s="661"/>
      <c r="AE378" s="661"/>
      <c r="AF378" s="661"/>
      <c r="AG378" s="661"/>
    </row>
    <row r="379">
      <c r="A379" s="657"/>
      <c r="B379" s="657"/>
      <c r="C379" s="657"/>
      <c r="D379" s="657"/>
      <c r="E379" s="657"/>
      <c r="F379" s="657"/>
      <c r="G379" s="657"/>
      <c r="H379" s="661"/>
      <c r="I379" s="661"/>
      <c r="J379" s="657"/>
      <c r="K379" s="661"/>
      <c r="L379" s="661"/>
      <c r="M379" s="661"/>
      <c r="N379" s="661"/>
      <c r="O379" s="661"/>
      <c r="P379" s="661"/>
      <c r="Q379" s="661"/>
      <c r="R379" s="661"/>
      <c r="S379" s="661"/>
      <c r="T379" s="661"/>
      <c r="U379" s="661"/>
      <c r="V379" s="661"/>
      <c r="W379" s="661"/>
      <c r="X379" s="661"/>
      <c r="Y379" s="661"/>
      <c r="Z379" s="661"/>
      <c r="AA379" s="661"/>
      <c r="AB379" s="661"/>
      <c r="AC379" s="661"/>
      <c r="AD379" s="661"/>
      <c r="AE379" s="661"/>
      <c r="AF379" s="661"/>
      <c r="AG379" s="661"/>
    </row>
    <row r="380">
      <c r="A380" s="657"/>
      <c r="B380" s="657"/>
      <c r="C380" s="657"/>
      <c r="D380" s="657"/>
      <c r="E380" s="657"/>
      <c r="F380" s="657"/>
      <c r="G380" s="657"/>
      <c r="H380" s="661"/>
      <c r="I380" s="661"/>
      <c r="J380" s="657"/>
      <c r="K380" s="661"/>
      <c r="L380" s="661"/>
      <c r="M380" s="661"/>
      <c r="N380" s="661"/>
      <c r="O380" s="661"/>
      <c r="P380" s="661"/>
      <c r="Q380" s="661"/>
      <c r="R380" s="661"/>
      <c r="S380" s="661"/>
      <c r="T380" s="661"/>
      <c r="U380" s="661"/>
      <c r="V380" s="661"/>
      <c r="W380" s="661"/>
      <c r="X380" s="661"/>
      <c r="Y380" s="661"/>
      <c r="Z380" s="661"/>
      <c r="AA380" s="661"/>
      <c r="AB380" s="661"/>
      <c r="AC380" s="661"/>
      <c r="AD380" s="661"/>
      <c r="AE380" s="661"/>
      <c r="AF380" s="661"/>
      <c r="AG380" s="661"/>
    </row>
    <row r="381">
      <c r="A381" s="657"/>
      <c r="B381" s="657"/>
      <c r="C381" s="657"/>
      <c r="D381" s="657"/>
      <c r="E381" s="657"/>
      <c r="F381" s="657"/>
      <c r="G381" s="657"/>
      <c r="H381" s="661"/>
      <c r="I381" s="661"/>
      <c r="J381" s="657"/>
      <c r="K381" s="661"/>
      <c r="L381" s="661"/>
      <c r="M381" s="661"/>
      <c r="N381" s="661"/>
      <c r="O381" s="661"/>
      <c r="P381" s="661"/>
      <c r="Q381" s="661"/>
      <c r="R381" s="661"/>
      <c r="S381" s="661"/>
      <c r="T381" s="661"/>
      <c r="U381" s="661"/>
      <c r="V381" s="661"/>
      <c r="W381" s="661"/>
      <c r="X381" s="661"/>
      <c r="Y381" s="661"/>
      <c r="Z381" s="661"/>
      <c r="AA381" s="661"/>
      <c r="AB381" s="661"/>
      <c r="AC381" s="661"/>
      <c r="AD381" s="661"/>
      <c r="AE381" s="661"/>
      <c r="AF381" s="661"/>
      <c r="AG381" s="661"/>
    </row>
    <row r="382">
      <c r="A382" s="657"/>
      <c r="B382" s="657"/>
      <c r="C382" s="657"/>
      <c r="D382" s="657"/>
      <c r="E382" s="657"/>
      <c r="F382" s="657"/>
      <c r="G382" s="657"/>
      <c r="H382" s="661"/>
      <c r="I382" s="661"/>
      <c r="J382" s="657"/>
      <c r="K382" s="661"/>
      <c r="L382" s="661"/>
      <c r="M382" s="661"/>
      <c r="N382" s="661"/>
      <c r="O382" s="661"/>
      <c r="P382" s="661"/>
      <c r="Q382" s="661"/>
      <c r="R382" s="661"/>
      <c r="S382" s="661"/>
      <c r="T382" s="661"/>
      <c r="U382" s="661"/>
      <c r="V382" s="661"/>
      <c r="W382" s="661"/>
      <c r="X382" s="661"/>
      <c r="Y382" s="661"/>
      <c r="Z382" s="661"/>
      <c r="AA382" s="661"/>
      <c r="AB382" s="661"/>
      <c r="AC382" s="661"/>
      <c r="AD382" s="661"/>
      <c r="AE382" s="661"/>
      <c r="AF382" s="661"/>
      <c r="AG382" s="661"/>
    </row>
    <row r="383">
      <c r="A383" s="657"/>
      <c r="B383" s="657"/>
      <c r="C383" s="657"/>
      <c r="D383" s="657"/>
      <c r="E383" s="657"/>
      <c r="F383" s="657"/>
      <c r="G383" s="657"/>
      <c r="H383" s="661"/>
      <c r="I383" s="661"/>
      <c r="J383" s="657"/>
      <c r="K383" s="661"/>
      <c r="L383" s="661"/>
      <c r="M383" s="661"/>
      <c r="N383" s="661"/>
      <c r="O383" s="661"/>
      <c r="P383" s="661"/>
      <c r="Q383" s="661"/>
      <c r="R383" s="661"/>
      <c r="S383" s="661"/>
      <c r="T383" s="661"/>
      <c r="U383" s="661"/>
      <c r="V383" s="661"/>
      <c r="W383" s="661"/>
      <c r="X383" s="661"/>
      <c r="Y383" s="661"/>
      <c r="Z383" s="661"/>
      <c r="AA383" s="661"/>
      <c r="AB383" s="661"/>
      <c r="AC383" s="661"/>
      <c r="AD383" s="661"/>
      <c r="AE383" s="661"/>
      <c r="AF383" s="661"/>
      <c r="AG383" s="661"/>
    </row>
    <row r="384">
      <c r="A384" s="657"/>
      <c r="B384" s="657"/>
      <c r="C384" s="657"/>
      <c r="D384" s="657"/>
      <c r="E384" s="657"/>
      <c r="F384" s="657"/>
      <c r="G384" s="657"/>
      <c r="H384" s="661"/>
      <c r="I384" s="661"/>
      <c r="J384" s="657"/>
      <c r="K384" s="661"/>
      <c r="L384" s="661"/>
      <c r="M384" s="661"/>
      <c r="N384" s="661"/>
      <c r="O384" s="661"/>
      <c r="P384" s="661"/>
      <c r="Q384" s="661"/>
      <c r="R384" s="661"/>
      <c r="S384" s="661"/>
      <c r="T384" s="661"/>
      <c r="U384" s="661"/>
      <c r="V384" s="661"/>
      <c r="W384" s="661"/>
      <c r="X384" s="661"/>
      <c r="Y384" s="661"/>
      <c r="Z384" s="661"/>
      <c r="AA384" s="661"/>
      <c r="AB384" s="661"/>
      <c r="AC384" s="661"/>
      <c r="AD384" s="661"/>
      <c r="AE384" s="661"/>
      <c r="AF384" s="661"/>
      <c r="AG384" s="661"/>
    </row>
    <row r="385">
      <c r="A385" s="657"/>
      <c r="B385" s="657"/>
      <c r="C385" s="657"/>
      <c r="D385" s="657"/>
      <c r="E385" s="657"/>
      <c r="F385" s="657"/>
      <c r="G385" s="657"/>
      <c r="H385" s="661"/>
      <c r="I385" s="661"/>
      <c r="J385" s="657"/>
      <c r="K385" s="661"/>
      <c r="L385" s="661"/>
      <c r="M385" s="661"/>
      <c r="N385" s="661"/>
      <c r="O385" s="661"/>
      <c r="P385" s="661"/>
      <c r="Q385" s="661"/>
      <c r="R385" s="661"/>
      <c r="S385" s="661"/>
      <c r="T385" s="661"/>
      <c r="U385" s="661"/>
      <c r="V385" s="661"/>
      <c r="W385" s="661"/>
      <c r="X385" s="661"/>
      <c r="Y385" s="661"/>
      <c r="Z385" s="661"/>
      <c r="AA385" s="661"/>
      <c r="AB385" s="661"/>
      <c r="AC385" s="661"/>
      <c r="AD385" s="661"/>
      <c r="AE385" s="661"/>
      <c r="AF385" s="661"/>
      <c r="AG385" s="661"/>
    </row>
    <row r="386">
      <c r="A386" s="657"/>
      <c r="B386" s="657"/>
      <c r="C386" s="657"/>
      <c r="D386" s="657"/>
      <c r="E386" s="657"/>
      <c r="F386" s="657"/>
      <c r="G386" s="657"/>
      <c r="H386" s="661"/>
      <c r="I386" s="661"/>
      <c r="J386" s="657"/>
      <c r="K386" s="661"/>
      <c r="L386" s="661"/>
      <c r="M386" s="661"/>
      <c r="N386" s="661"/>
      <c r="O386" s="661"/>
      <c r="P386" s="661"/>
      <c r="Q386" s="661"/>
      <c r="R386" s="661"/>
      <c r="S386" s="661"/>
      <c r="T386" s="661"/>
      <c r="U386" s="661"/>
      <c r="V386" s="661"/>
      <c r="W386" s="661"/>
      <c r="X386" s="661"/>
      <c r="Y386" s="661"/>
      <c r="Z386" s="661"/>
      <c r="AA386" s="661"/>
      <c r="AB386" s="661"/>
      <c r="AC386" s="661"/>
      <c r="AD386" s="661"/>
      <c r="AE386" s="661"/>
      <c r="AF386" s="661"/>
      <c r="AG386" s="661"/>
    </row>
    <row r="387">
      <c r="A387" s="657"/>
      <c r="B387" s="657"/>
      <c r="C387" s="657"/>
      <c r="D387" s="657"/>
      <c r="E387" s="657"/>
      <c r="F387" s="657"/>
      <c r="G387" s="657"/>
      <c r="H387" s="661"/>
      <c r="I387" s="661"/>
      <c r="J387" s="657"/>
      <c r="K387" s="661"/>
      <c r="L387" s="661"/>
      <c r="M387" s="661"/>
      <c r="N387" s="661"/>
      <c r="O387" s="661"/>
      <c r="P387" s="661"/>
      <c r="Q387" s="661"/>
      <c r="R387" s="661"/>
      <c r="S387" s="661"/>
      <c r="T387" s="661"/>
      <c r="U387" s="661"/>
      <c r="V387" s="661"/>
      <c r="W387" s="661"/>
      <c r="X387" s="661"/>
      <c r="Y387" s="661"/>
      <c r="Z387" s="661"/>
      <c r="AA387" s="661"/>
      <c r="AB387" s="661"/>
      <c r="AC387" s="661"/>
      <c r="AD387" s="661"/>
      <c r="AE387" s="661"/>
      <c r="AF387" s="661"/>
      <c r="AG387" s="661"/>
    </row>
    <row r="388">
      <c r="A388" s="657"/>
      <c r="B388" s="657"/>
      <c r="C388" s="657"/>
      <c r="D388" s="657"/>
      <c r="E388" s="657"/>
      <c r="F388" s="657"/>
      <c r="G388" s="657"/>
      <c r="H388" s="661"/>
      <c r="I388" s="661"/>
      <c r="J388" s="657"/>
      <c r="K388" s="661"/>
      <c r="L388" s="661"/>
      <c r="M388" s="661"/>
      <c r="N388" s="661"/>
      <c r="O388" s="661"/>
      <c r="P388" s="661"/>
      <c r="Q388" s="661"/>
      <c r="R388" s="661"/>
      <c r="S388" s="661"/>
      <c r="T388" s="661"/>
      <c r="U388" s="661"/>
      <c r="V388" s="661"/>
      <c r="W388" s="661"/>
      <c r="X388" s="661"/>
      <c r="Y388" s="661"/>
      <c r="Z388" s="661"/>
      <c r="AA388" s="661"/>
      <c r="AB388" s="661"/>
      <c r="AC388" s="661"/>
      <c r="AD388" s="661"/>
      <c r="AE388" s="661"/>
      <c r="AF388" s="661"/>
      <c r="AG388" s="661"/>
    </row>
    <row r="389">
      <c r="A389" s="657"/>
      <c r="B389" s="657"/>
      <c r="C389" s="657"/>
      <c r="D389" s="657"/>
      <c r="E389" s="657"/>
      <c r="F389" s="657"/>
      <c r="G389" s="657"/>
      <c r="H389" s="661"/>
      <c r="I389" s="661"/>
      <c r="J389" s="657"/>
      <c r="K389" s="661"/>
      <c r="L389" s="661"/>
      <c r="M389" s="661"/>
      <c r="N389" s="661"/>
      <c r="O389" s="661"/>
      <c r="P389" s="661"/>
      <c r="Q389" s="661"/>
      <c r="R389" s="661"/>
      <c r="S389" s="661"/>
      <c r="T389" s="661"/>
      <c r="U389" s="661"/>
      <c r="V389" s="661"/>
      <c r="W389" s="661"/>
      <c r="X389" s="661"/>
      <c r="Y389" s="661"/>
      <c r="Z389" s="661"/>
      <c r="AA389" s="661"/>
      <c r="AB389" s="661"/>
      <c r="AC389" s="661"/>
      <c r="AD389" s="661"/>
      <c r="AE389" s="661"/>
      <c r="AF389" s="661"/>
      <c r="AG389" s="661"/>
    </row>
    <row r="390">
      <c r="A390" s="657"/>
      <c r="B390" s="657"/>
      <c r="C390" s="657"/>
      <c r="D390" s="657"/>
      <c r="E390" s="657"/>
      <c r="F390" s="657"/>
      <c r="G390" s="657"/>
      <c r="H390" s="661"/>
      <c r="I390" s="661"/>
      <c r="J390" s="657"/>
      <c r="K390" s="661"/>
      <c r="L390" s="661"/>
      <c r="M390" s="661"/>
      <c r="N390" s="661"/>
      <c r="O390" s="661"/>
      <c r="P390" s="661"/>
      <c r="Q390" s="661"/>
      <c r="R390" s="661"/>
      <c r="S390" s="661"/>
      <c r="T390" s="661"/>
      <c r="U390" s="661"/>
      <c r="V390" s="661"/>
      <c r="W390" s="661"/>
      <c r="X390" s="661"/>
      <c r="Y390" s="661"/>
      <c r="Z390" s="661"/>
      <c r="AA390" s="661"/>
      <c r="AB390" s="661"/>
      <c r="AC390" s="661"/>
      <c r="AD390" s="661"/>
      <c r="AE390" s="661"/>
      <c r="AF390" s="661"/>
      <c r="AG390" s="661"/>
    </row>
    <row r="391">
      <c r="A391" s="657"/>
      <c r="B391" s="657"/>
      <c r="C391" s="657"/>
      <c r="D391" s="657"/>
      <c r="E391" s="657"/>
      <c r="F391" s="657"/>
      <c r="G391" s="657"/>
      <c r="H391" s="661"/>
      <c r="I391" s="661"/>
      <c r="J391" s="657"/>
      <c r="K391" s="661"/>
      <c r="L391" s="661"/>
      <c r="M391" s="661"/>
      <c r="N391" s="661"/>
      <c r="O391" s="661"/>
      <c r="P391" s="661"/>
      <c r="Q391" s="661"/>
      <c r="R391" s="661"/>
      <c r="S391" s="661"/>
      <c r="T391" s="661"/>
      <c r="U391" s="661"/>
      <c r="V391" s="661"/>
      <c r="W391" s="661"/>
      <c r="X391" s="661"/>
      <c r="Y391" s="661"/>
      <c r="Z391" s="661"/>
      <c r="AA391" s="661"/>
      <c r="AB391" s="661"/>
      <c r="AC391" s="661"/>
      <c r="AD391" s="661"/>
      <c r="AE391" s="661"/>
      <c r="AF391" s="661"/>
      <c r="AG391" s="661"/>
    </row>
    <row r="392">
      <c r="A392" s="657"/>
      <c r="B392" s="657"/>
      <c r="C392" s="657"/>
      <c r="D392" s="657"/>
      <c r="E392" s="657"/>
      <c r="F392" s="657"/>
      <c r="G392" s="657"/>
      <c r="H392" s="661"/>
      <c r="I392" s="661"/>
      <c r="J392" s="657"/>
      <c r="K392" s="661"/>
      <c r="L392" s="661"/>
      <c r="M392" s="661"/>
      <c r="N392" s="661"/>
      <c r="O392" s="661"/>
      <c r="P392" s="661"/>
      <c r="Q392" s="661"/>
      <c r="R392" s="661"/>
      <c r="S392" s="661"/>
      <c r="T392" s="661"/>
      <c r="U392" s="661"/>
      <c r="V392" s="661"/>
      <c r="W392" s="661"/>
      <c r="X392" s="661"/>
      <c r="Y392" s="661"/>
      <c r="Z392" s="661"/>
      <c r="AA392" s="661"/>
      <c r="AB392" s="661"/>
      <c r="AC392" s="661"/>
      <c r="AD392" s="661"/>
      <c r="AE392" s="661"/>
      <c r="AF392" s="661"/>
      <c r="AG392" s="661"/>
    </row>
    <row r="393">
      <c r="A393" s="657"/>
      <c r="B393" s="657"/>
      <c r="C393" s="657"/>
      <c r="D393" s="657"/>
      <c r="E393" s="657"/>
      <c r="F393" s="657"/>
      <c r="G393" s="657"/>
      <c r="H393" s="661"/>
      <c r="I393" s="661"/>
      <c r="J393" s="657"/>
      <c r="K393" s="661"/>
      <c r="L393" s="661"/>
      <c r="M393" s="661"/>
      <c r="N393" s="661"/>
      <c r="O393" s="661"/>
      <c r="P393" s="661"/>
      <c r="Q393" s="661"/>
      <c r="R393" s="661"/>
      <c r="S393" s="661"/>
      <c r="T393" s="661"/>
      <c r="U393" s="661"/>
      <c r="V393" s="661"/>
      <c r="W393" s="661"/>
      <c r="X393" s="661"/>
      <c r="Y393" s="661"/>
      <c r="Z393" s="661"/>
      <c r="AA393" s="661"/>
      <c r="AB393" s="661"/>
      <c r="AC393" s="661"/>
      <c r="AD393" s="661"/>
      <c r="AE393" s="661"/>
      <c r="AF393" s="661"/>
      <c r="AG393" s="661"/>
    </row>
    <row r="394">
      <c r="A394" s="657"/>
      <c r="B394" s="657"/>
      <c r="C394" s="657"/>
      <c r="D394" s="657"/>
      <c r="E394" s="657"/>
      <c r="F394" s="657"/>
      <c r="G394" s="657"/>
      <c r="H394" s="661"/>
      <c r="I394" s="661"/>
      <c r="J394" s="657"/>
      <c r="K394" s="661"/>
      <c r="L394" s="661"/>
      <c r="M394" s="661"/>
      <c r="N394" s="661"/>
      <c r="O394" s="661"/>
      <c r="P394" s="661"/>
      <c r="Q394" s="661"/>
      <c r="R394" s="661"/>
      <c r="S394" s="661"/>
      <c r="T394" s="661"/>
      <c r="U394" s="661"/>
      <c r="V394" s="661"/>
      <c r="W394" s="661"/>
      <c r="X394" s="661"/>
      <c r="Y394" s="661"/>
      <c r="Z394" s="661"/>
      <c r="AA394" s="661"/>
      <c r="AB394" s="661"/>
      <c r="AC394" s="661"/>
      <c r="AD394" s="661"/>
      <c r="AE394" s="661"/>
      <c r="AF394" s="661"/>
      <c r="AG394" s="661"/>
    </row>
    <row r="395">
      <c r="A395" s="657"/>
      <c r="B395" s="657"/>
      <c r="C395" s="657"/>
      <c r="D395" s="657"/>
      <c r="E395" s="657"/>
      <c r="F395" s="657"/>
      <c r="G395" s="657"/>
      <c r="H395" s="661"/>
      <c r="I395" s="661"/>
      <c r="J395" s="657"/>
      <c r="K395" s="661"/>
      <c r="L395" s="661"/>
      <c r="M395" s="661"/>
      <c r="N395" s="661"/>
      <c r="O395" s="661"/>
      <c r="P395" s="661"/>
      <c r="Q395" s="661"/>
      <c r="R395" s="661"/>
      <c r="S395" s="661"/>
      <c r="T395" s="661"/>
      <c r="U395" s="661"/>
      <c r="V395" s="661"/>
      <c r="W395" s="661"/>
      <c r="X395" s="661"/>
      <c r="Y395" s="661"/>
      <c r="Z395" s="661"/>
      <c r="AA395" s="661"/>
      <c r="AB395" s="661"/>
      <c r="AC395" s="661"/>
      <c r="AD395" s="661"/>
      <c r="AE395" s="661"/>
      <c r="AF395" s="661"/>
      <c r="AG395" s="661"/>
    </row>
    <row r="396">
      <c r="A396" s="657"/>
      <c r="B396" s="657"/>
      <c r="C396" s="657"/>
      <c r="D396" s="657"/>
      <c r="E396" s="657"/>
      <c r="F396" s="657"/>
      <c r="G396" s="657"/>
      <c r="H396" s="661"/>
      <c r="I396" s="661"/>
      <c r="J396" s="657"/>
      <c r="K396" s="661"/>
      <c r="L396" s="661"/>
      <c r="M396" s="661"/>
      <c r="N396" s="661"/>
      <c r="O396" s="661"/>
      <c r="P396" s="661"/>
      <c r="Q396" s="661"/>
      <c r="R396" s="661"/>
      <c r="S396" s="661"/>
      <c r="T396" s="661"/>
      <c r="U396" s="661"/>
      <c r="V396" s="661"/>
      <c r="W396" s="661"/>
      <c r="X396" s="661"/>
      <c r="Y396" s="661"/>
      <c r="Z396" s="661"/>
      <c r="AA396" s="661"/>
      <c r="AB396" s="661"/>
      <c r="AC396" s="661"/>
      <c r="AD396" s="661"/>
      <c r="AE396" s="661"/>
      <c r="AF396" s="661"/>
      <c r="AG396" s="661"/>
    </row>
    <row r="397">
      <c r="A397" s="657"/>
      <c r="B397" s="657"/>
      <c r="C397" s="657"/>
      <c r="D397" s="657"/>
      <c r="E397" s="657"/>
      <c r="F397" s="657"/>
      <c r="G397" s="657"/>
      <c r="H397" s="661"/>
      <c r="I397" s="661"/>
      <c r="J397" s="657"/>
      <c r="K397" s="661"/>
      <c r="L397" s="661"/>
      <c r="M397" s="661"/>
      <c r="N397" s="661"/>
      <c r="O397" s="661"/>
      <c r="P397" s="661"/>
      <c r="Q397" s="661"/>
      <c r="R397" s="661"/>
      <c r="S397" s="661"/>
      <c r="T397" s="661"/>
      <c r="U397" s="661"/>
      <c r="V397" s="661"/>
      <c r="W397" s="661"/>
      <c r="X397" s="661"/>
      <c r="Y397" s="661"/>
      <c r="Z397" s="661"/>
      <c r="AA397" s="661"/>
      <c r="AB397" s="661"/>
      <c r="AC397" s="661"/>
      <c r="AD397" s="661"/>
      <c r="AE397" s="661"/>
      <c r="AF397" s="661"/>
      <c r="AG397" s="661"/>
    </row>
    <row r="398">
      <c r="A398" s="657"/>
      <c r="B398" s="657"/>
      <c r="C398" s="657"/>
      <c r="D398" s="657"/>
      <c r="E398" s="657"/>
      <c r="F398" s="657"/>
      <c r="G398" s="657"/>
      <c r="H398" s="661"/>
      <c r="I398" s="661"/>
      <c r="J398" s="657"/>
      <c r="K398" s="661"/>
      <c r="L398" s="661"/>
      <c r="M398" s="661"/>
      <c r="N398" s="661"/>
      <c r="O398" s="661"/>
      <c r="P398" s="661"/>
      <c r="Q398" s="661"/>
      <c r="R398" s="661"/>
      <c r="S398" s="661"/>
      <c r="T398" s="661"/>
      <c r="U398" s="661"/>
      <c r="V398" s="661"/>
      <c r="W398" s="661"/>
      <c r="X398" s="661"/>
      <c r="Y398" s="661"/>
      <c r="Z398" s="661"/>
      <c r="AA398" s="661"/>
      <c r="AB398" s="661"/>
      <c r="AC398" s="661"/>
      <c r="AD398" s="661"/>
      <c r="AE398" s="661"/>
      <c r="AF398" s="661"/>
      <c r="AG398" s="661"/>
    </row>
    <row r="399">
      <c r="A399" s="657"/>
      <c r="B399" s="657"/>
      <c r="C399" s="657"/>
      <c r="D399" s="657"/>
      <c r="E399" s="657"/>
      <c r="F399" s="657"/>
      <c r="G399" s="657"/>
      <c r="H399" s="661"/>
      <c r="I399" s="661"/>
      <c r="J399" s="657"/>
      <c r="K399" s="661"/>
      <c r="L399" s="661"/>
      <c r="M399" s="661"/>
      <c r="N399" s="661"/>
      <c r="O399" s="661"/>
      <c r="P399" s="661"/>
      <c r="Q399" s="661"/>
      <c r="R399" s="661"/>
      <c r="S399" s="661"/>
      <c r="T399" s="661"/>
      <c r="U399" s="661"/>
      <c r="V399" s="661"/>
      <c r="W399" s="661"/>
      <c r="X399" s="661"/>
      <c r="Y399" s="661"/>
      <c r="Z399" s="661"/>
      <c r="AA399" s="661"/>
      <c r="AB399" s="661"/>
      <c r="AC399" s="661"/>
      <c r="AD399" s="661"/>
      <c r="AE399" s="661"/>
      <c r="AF399" s="661"/>
      <c r="AG399" s="661"/>
    </row>
    <row r="400">
      <c r="A400" s="657"/>
      <c r="B400" s="657"/>
      <c r="C400" s="657"/>
      <c r="D400" s="657"/>
      <c r="E400" s="657"/>
      <c r="F400" s="657"/>
      <c r="G400" s="657"/>
      <c r="H400" s="661"/>
      <c r="I400" s="661"/>
      <c r="J400" s="657"/>
      <c r="K400" s="661"/>
      <c r="L400" s="661"/>
      <c r="M400" s="661"/>
      <c r="N400" s="661"/>
      <c r="O400" s="661"/>
      <c r="P400" s="661"/>
      <c r="Q400" s="661"/>
      <c r="R400" s="661"/>
      <c r="S400" s="661"/>
      <c r="T400" s="661"/>
      <c r="U400" s="661"/>
      <c r="V400" s="661"/>
      <c r="W400" s="661"/>
      <c r="X400" s="661"/>
      <c r="Y400" s="661"/>
      <c r="Z400" s="661"/>
      <c r="AA400" s="661"/>
      <c r="AB400" s="661"/>
      <c r="AC400" s="661"/>
      <c r="AD400" s="661"/>
      <c r="AE400" s="661"/>
      <c r="AF400" s="661"/>
      <c r="AG400" s="661"/>
    </row>
    <row r="401">
      <c r="A401" s="657"/>
      <c r="B401" s="657"/>
      <c r="C401" s="657"/>
      <c r="D401" s="657"/>
      <c r="E401" s="657"/>
      <c r="F401" s="657"/>
      <c r="G401" s="657"/>
      <c r="H401" s="661"/>
      <c r="I401" s="661"/>
      <c r="J401" s="657"/>
      <c r="K401" s="661"/>
      <c r="L401" s="661"/>
      <c r="M401" s="661"/>
      <c r="N401" s="661"/>
      <c r="O401" s="661"/>
      <c r="P401" s="661"/>
      <c r="Q401" s="661"/>
      <c r="R401" s="661"/>
      <c r="S401" s="661"/>
      <c r="T401" s="661"/>
      <c r="U401" s="661"/>
      <c r="V401" s="661"/>
      <c r="W401" s="661"/>
      <c r="X401" s="661"/>
      <c r="Y401" s="661"/>
      <c r="Z401" s="661"/>
      <c r="AA401" s="661"/>
      <c r="AB401" s="661"/>
      <c r="AC401" s="661"/>
      <c r="AD401" s="661"/>
      <c r="AE401" s="661"/>
      <c r="AF401" s="661"/>
      <c r="AG401" s="661"/>
    </row>
    <row r="402">
      <c r="A402" s="657"/>
      <c r="B402" s="657"/>
      <c r="C402" s="657"/>
      <c r="D402" s="657"/>
      <c r="E402" s="657"/>
      <c r="F402" s="657"/>
      <c r="G402" s="657"/>
      <c r="H402" s="661"/>
      <c r="I402" s="661"/>
      <c r="J402" s="657"/>
      <c r="K402" s="661"/>
      <c r="L402" s="661"/>
      <c r="M402" s="661"/>
      <c r="N402" s="661"/>
      <c r="O402" s="661"/>
      <c r="P402" s="661"/>
      <c r="Q402" s="661"/>
      <c r="R402" s="661"/>
      <c r="S402" s="661"/>
      <c r="T402" s="661"/>
      <c r="U402" s="661"/>
      <c r="V402" s="661"/>
      <c r="W402" s="661"/>
      <c r="X402" s="661"/>
      <c r="Y402" s="661"/>
      <c r="Z402" s="661"/>
      <c r="AA402" s="661"/>
      <c r="AB402" s="661"/>
      <c r="AC402" s="661"/>
      <c r="AD402" s="661"/>
      <c r="AE402" s="661"/>
      <c r="AF402" s="661"/>
      <c r="AG402" s="661"/>
    </row>
    <row r="403">
      <c r="A403" s="657"/>
      <c r="B403" s="657"/>
      <c r="C403" s="657"/>
      <c r="D403" s="657"/>
      <c r="E403" s="657"/>
      <c r="F403" s="657"/>
      <c r="G403" s="657"/>
      <c r="H403" s="661"/>
      <c r="I403" s="661"/>
      <c r="J403" s="657"/>
      <c r="K403" s="661"/>
      <c r="L403" s="661"/>
      <c r="M403" s="661"/>
      <c r="N403" s="661"/>
      <c r="O403" s="661"/>
      <c r="P403" s="661"/>
      <c r="Q403" s="661"/>
      <c r="R403" s="661"/>
      <c r="S403" s="661"/>
      <c r="T403" s="661"/>
      <c r="U403" s="661"/>
      <c r="V403" s="661"/>
      <c r="W403" s="661"/>
      <c r="X403" s="661"/>
      <c r="Y403" s="661"/>
      <c r="Z403" s="661"/>
      <c r="AA403" s="661"/>
      <c r="AB403" s="661"/>
      <c r="AC403" s="661"/>
      <c r="AD403" s="661"/>
      <c r="AE403" s="661"/>
      <c r="AF403" s="661"/>
      <c r="AG403" s="661"/>
    </row>
    <row r="404">
      <c r="A404" s="657"/>
      <c r="B404" s="657"/>
      <c r="C404" s="657"/>
      <c r="D404" s="657"/>
      <c r="E404" s="657"/>
      <c r="F404" s="657"/>
      <c r="G404" s="657"/>
      <c r="H404" s="661"/>
      <c r="I404" s="661"/>
      <c r="J404" s="657"/>
      <c r="K404" s="661"/>
      <c r="L404" s="661"/>
      <c r="M404" s="661"/>
      <c r="N404" s="661"/>
      <c r="O404" s="661"/>
      <c r="P404" s="661"/>
      <c r="Q404" s="661"/>
      <c r="R404" s="661"/>
      <c r="S404" s="661"/>
      <c r="T404" s="661"/>
      <c r="U404" s="661"/>
      <c r="V404" s="661"/>
      <c r="W404" s="661"/>
      <c r="X404" s="661"/>
      <c r="Y404" s="661"/>
      <c r="Z404" s="661"/>
      <c r="AA404" s="661"/>
      <c r="AB404" s="661"/>
      <c r="AC404" s="661"/>
      <c r="AD404" s="661"/>
      <c r="AE404" s="661"/>
      <c r="AF404" s="661"/>
      <c r="AG404" s="661"/>
    </row>
    <row r="405">
      <c r="A405" s="657"/>
      <c r="B405" s="657"/>
      <c r="C405" s="657"/>
      <c r="D405" s="657"/>
      <c r="E405" s="657"/>
      <c r="F405" s="657"/>
      <c r="G405" s="657"/>
      <c r="H405" s="661"/>
      <c r="I405" s="661"/>
      <c r="J405" s="657"/>
      <c r="K405" s="661"/>
      <c r="L405" s="661"/>
      <c r="M405" s="661"/>
      <c r="N405" s="661"/>
      <c r="O405" s="661"/>
      <c r="P405" s="661"/>
      <c r="Q405" s="661"/>
      <c r="R405" s="661"/>
      <c r="S405" s="661"/>
      <c r="T405" s="661"/>
      <c r="U405" s="661"/>
      <c r="V405" s="661"/>
      <c r="W405" s="661"/>
      <c r="X405" s="661"/>
      <c r="Y405" s="661"/>
      <c r="Z405" s="661"/>
      <c r="AA405" s="661"/>
      <c r="AB405" s="661"/>
      <c r="AC405" s="661"/>
      <c r="AD405" s="661"/>
      <c r="AE405" s="661"/>
      <c r="AF405" s="661"/>
      <c r="AG405" s="661"/>
    </row>
    <row r="406">
      <c r="A406" s="657"/>
      <c r="B406" s="657"/>
      <c r="C406" s="657"/>
      <c r="D406" s="657"/>
      <c r="E406" s="657"/>
      <c r="F406" s="657"/>
      <c r="G406" s="657"/>
      <c r="H406" s="661"/>
      <c r="I406" s="661"/>
      <c r="J406" s="657"/>
      <c r="K406" s="661"/>
      <c r="L406" s="661"/>
      <c r="M406" s="661"/>
      <c r="N406" s="661"/>
      <c r="O406" s="661"/>
      <c r="P406" s="661"/>
      <c r="Q406" s="661"/>
      <c r="R406" s="661"/>
      <c r="S406" s="661"/>
      <c r="T406" s="661"/>
      <c r="U406" s="661"/>
      <c r="V406" s="661"/>
      <c r="W406" s="661"/>
      <c r="X406" s="661"/>
      <c r="Y406" s="661"/>
      <c r="Z406" s="661"/>
      <c r="AA406" s="661"/>
      <c r="AB406" s="661"/>
      <c r="AC406" s="661"/>
      <c r="AD406" s="661"/>
      <c r="AE406" s="661"/>
      <c r="AF406" s="661"/>
      <c r="AG406" s="661"/>
    </row>
    <row r="407">
      <c r="A407" s="657"/>
      <c r="B407" s="657"/>
      <c r="C407" s="657"/>
      <c r="D407" s="657"/>
      <c r="E407" s="657"/>
      <c r="F407" s="657"/>
      <c r="G407" s="657"/>
      <c r="H407" s="661"/>
      <c r="I407" s="661"/>
      <c r="J407" s="657"/>
      <c r="K407" s="661"/>
      <c r="L407" s="661"/>
      <c r="M407" s="661"/>
      <c r="N407" s="661"/>
      <c r="O407" s="661"/>
      <c r="P407" s="661"/>
      <c r="Q407" s="661"/>
      <c r="R407" s="661"/>
      <c r="S407" s="661"/>
      <c r="T407" s="661"/>
      <c r="U407" s="661"/>
      <c r="V407" s="661"/>
      <c r="W407" s="661"/>
      <c r="X407" s="661"/>
      <c r="Y407" s="661"/>
      <c r="Z407" s="661"/>
      <c r="AA407" s="661"/>
      <c r="AB407" s="661"/>
      <c r="AC407" s="661"/>
      <c r="AD407" s="661"/>
      <c r="AE407" s="661"/>
      <c r="AF407" s="661"/>
      <c r="AG407" s="661"/>
    </row>
    <row r="408">
      <c r="A408" s="657"/>
      <c r="B408" s="657"/>
      <c r="C408" s="657"/>
      <c r="D408" s="657"/>
      <c r="E408" s="657"/>
      <c r="F408" s="657"/>
      <c r="G408" s="657"/>
      <c r="H408" s="661"/>
      <c r="I408" s="661"/>
      <c r="J408" s="657"/>
      <c r="K408" s="661"/>
      <c r="L408" s="661"/>
      <c r="M408" s="661"/>
      <c r="N408" s="661"/>
      <c r="O408" s="661"/>
      <c r="P408" s="661"/>
      <c r="Q408" s="661"/>
      <c r="R408" s="661"/>
      <c r="S408" s="661"/>
      <c r="T408" s="661"/>
      <c r="U408" s="661"/>
      <c r="V408" s="661"/>
      <c r="W408" s="661"/>
      <c r="X408" s="661"/>
      <c r="Y408" s="661"/>
      <c r="Z408" s="661"/>
      <c r="AA408" s="661"/>
      <c r="AB408" s="661"/>
      <c r="AC408" s="661"/>
      <c r="AD408" s="661"/>
      <c r="AE408" s="661"/>
      <c r="AF408" s="661"/>
      <c r="AG408" s="661"/>
    </row>
    <row r="409">
      <c r="A409" s="657"/>
      <c r="B409" s="657"/>
      <c r="C409" s="657"/>
      <c r="D409" s="657"/>
      <c r="E409" s="657"/>
      <c r="F409" s="657"/>
      <c r="G409" s="657"/>
      <c r="H409" s="661"/>
      <c r="I409" s="661"/>
      <c r="J409" s="657"/>
      <c r="K409" s="661"/>
      <c r="L409" s="661"/>
      <c r="M409" s="661"/>
      <c r="N409" s="661"/>
      <c r="O409" s="661"/>
      <c r="P409" s="661"/>
      <c r="Q409" s="661"/>
      <c r="R409" s="661"/>
      <c r="S409" s="661"/>
      <c r="T409" s="661"/>
      <c r="U409" s="661"/>
      <c r="V409" s="661"/>
      <c r="W409" s="661"/>
      <c r="X409" s="661"/>
      <c r="Y409" s="661"/>
      <c r="Z409" s="661"/>
      <c r="AA409" s="661"/>
      <c r="AB409" s="661"/>
      <c r="AC409" s="661"/>
      <c r="AD409" s="661"/>
      <c r="AE409" s="661"/>
      <c r="AF409" s="661"/>
      <c r="AG409" s="661"/>
    </row>
    <row r="410">
      <c r="A410" s="657"/>
      <c r="B410" s="657"/>
      <c r="C410" s="657"/>
      <c r="D410" s="657"/>
      <c r="E410" s="657"/>
      <c r="F410" s="657"/>
      <c r="G410" s="657"/>
      <c r="H410" s="661"/>
      <c r="I410" s="661"/>
      <c r="J410" s="657"/>
      <c r="K410" s="661"/>
      <c r="L410" s="661"/>
      <c r="M410" s="661"/>
      <c r="N410" s="661"/>
      <c r="O410" s="661"/>
      <c r="P410" s="661"/>
      <c r="Q410" s="661"/>
      <c r="R410" s="661"/>
      <c r="S410" s="661"/>
      <c r="T410" s="661"/>
      <c r="U410" s="661"/>
      <c r="V410" s="661"/>
      <c r="W410" s="661"/>
      <c r="X410" s="661"/>
      <c r="Y410" s="661"/>
      <c r="Z410" s="661"/>
      <c r="AA410" s="661"/>
      <c r="AB410" s="661"/>
      <c r="AC410" s="661"/>
      <c r="AD410" s="661"/>
      <c r="AE410" s="661"/>
      <c r="AF410" s="661"/>
      <c r="AG410" s="661"/>
    </row>
    <row r="411">
      <c r="A411" s="657"/>
      <c r="B411" s="657"/>
      <c r="C411" s="657"/>
      <c r="D411" s="657"/>
      <c r="E411" s="657"/>
      <c r="F411" s="657"/>
      <c r="G411" s="657"/>
      <c r="H411" s="661"/>
      <c r="I411" s="661"/>
      <c r="J411" s="657"/>
      <c r="K411" s="661"/>
      <c r="L411" s="661"/>
      <c r="M411" s="661"/>
      <c r="N411" s="661"/>
      <c r="O411" s="661"/>
      <c r="P411" s="661"/>
      <c r="Q411" s="661"/>
      <c r="R411" s="661"/>
      <c r="S411" s="661"/>
      <c r="T411" s="661"/>
      <c r="U411" s="661"/>
      <c r="V411" s="661"/>
      <c r="W411" s="661"/>
      <c r="X411" s="661"/>
      <c r="Y411" s="661"/>
      <c r="Z411" s="661"/>
      <c r="AA411" s="661"/>
      <c r="AB411" s="661"/>
      <c r="AC411" s="661"/>
      <c r="AD411" s="661"/>
      <c r="AE411" s="661"/>
      <c r="AF411" s="661"/>
      <c r="AG411" s="661"/>
    </row>
    <row r="412">
      <c r="A412" s="657"/>
      <c r="B412" s="657"/>
      <c r="C412" s="657"/>
      <c r="D412" s="657"/>
      <c r="E412" s="657"/>
      <c r="F412" s="657"/>
      <c r="G412" s="657"/>
      <c r="H412" s="661"/>
      <c r="I412" s="661"/>
      <c r="J412" s="657"/>
      <c r="K412" s="661"/>
      <c r="L412" s="661"/>
      <c r="M412" s="661"/>
      <c r="N412" s="661"/>
      <c r="O412" s="661"/>
      <c r="P412" s="661"/>
      <c r="Q412" s="661"/>
      <c r="R412" s="661"/>
      <c r="S412" s="661"/>
      <c r="T412" s="661"/>
      <c r="U412" s="661"/>
      <c r="V412" s="661"/>
      <c r="W412" s="661"/>
      <c r="X412" s="661"/>
      <c r="Y412" s="661"/>
      <c r="Z412" s="661"/>
      <c r="AA412" s="661"/>
      <c r="AB412" s="661"/>
      <c r="AC412" s="661"/>
      <c r="AD412" s="661"/>
      <c r="AE412" s="661"/>
      <c r="AF412" s="661"/>
      <c r="AG412" s="661"/>
    </row>
    <row r="413">
      <c r="A413" s="657"/>
      <c r="B413" s="657"/>
      <c r="C413" s="657"/>
      <c r="D413" s="657"/>
      <c r="E413" s="657"/>
      <c r="F413" s="657"/>
      <c r="G413" s="657"/>
      <c r="H413" s="661"/>
      <c r="I413" s="661"/>
      <c r="J413" s="657"/>
      <c r="K413" s="661"/>
      <c r="L413" s="661"/>
      <c r="M413" s="661"/>
      <c r="N413" s="661"/>
      <c r="O413" s="661"/>
      <c r="P413" s="661"/>
      <c r="Q413" s="661"/>
      <c r="R413" s="661"/>
      <c r="S413" s="661"/>
      <c r="T413" s="661"/>
      <c r="U413" s="661"/>
      <c r="V413" s="661"/>
      <c r="W413" s="661"/>
      <c r="X413" s="661"/>
      <c r="Y413" s="661"/>
      <c r="Z413" s="661"/>
      <c r="AA413" s="661"/>
      <c r="AB413" s="661"/>
      <c r="AC413" s="661"/>
      <c r="AD413" s="661"/>
      <c r="AE413" s="661"/>
      <c r="AF413" s="661"/>
      <c r="AG413" s="661"/>
    </row>
    <row r="414">
      <c r="A414" s="657"/>
      <c r="B414" s="657"/>
      <c r="C414" s="657"/>
      <c r="D414" s="657"/>
      <c r="E414" s="657"/>
      <c r="F414" s="657"/>
      <c r="G414" s="657"/>
      <c r="H414" s="661"/>
      <c r="I414" s="661"/>
      <c r="J414" s="657"/>
      <c r="K414" s="661"/>
      <c r="L414" s="661"/>
      <c r="M414" s="661"/>
      <c r="N414" s="661"/>
      <c r="O414" s="661"/>
      <c r="P414" s="661"/>
      <c r="Q414" s="661"/>
      <c r="R414" s="661"/>
      <c r="S414" s="661"/>
      <c r="T414" s="661"/>
      <c r="U414" s="661"/>
      <c r="V414" s="661"/>
      <c r="W414" s="661"/>
      <c r="X414" s="661"/>
      <c r="Y414" s="661"/>
      <c r="Z414" s="661"/>
      <c r="AA414" s="661"/>
      <c r="AB414" s="661"/>
      <c r="AC414" s="661"/>
      <c r="AD414" s="661"/>
      <c r="AE414" s="661"/>
      <c r="AF414" s="661"/>
      <c r="AG414" s="661"/>
    </row>
    <row r="415">
      <c r="A415" s="657"/>
      <c r="B415" s="657"/>
      <c r="C415" s="657"/>
      <c r="D415" s="657"/>
      <c r="E415" s="657"/>
      <c r="F415" s="657"/>
      <c r="G415" s="657"/>
      <c r="H415" s="661"/>
      <c r="I415" s="661"/>
      <c r="J415" s="657"/>
      <c r="K415" s="661"/>
      <c r="L415" s="661"/>
      <c r="M415" s="661"/>
      <c r="N415" s="661"/>
      <c r="O415" s="661"/>
      <c r="P415" s="661"/>
      <c r="Q415" s="661"/>
      <c r="R415" s="661"/>
      <c r="S415" s="661"/>
      <c r="T415" s="661"/>
      <c r="U415" s="661"/>
      <c r="V415" s="661"/>
      <c r="W415" s="661"/>
      <c r="X415" s="661"/>
      <c r="Y415" s="661"/>
      <c r="Z415" s="661"/>
      <c r="AA415" s="661"/>
      <c r="AB415" s="661"/>
      <c r="AC415" s="661"/>
      <c r="AD415" s="661"/>
      <c r="AE415" s="661"/>
      <c r="AF415" s="661"/>
      <c r="AG415" s="661"/>
    </row>
    <row r="416">
      <c r="A416" s="657"/>
      <c r="B416" s="657"/>
      <c r="C416" s="657"/>
      <c r="D416" s="657"/>
      <c r="E416" s="657"/>
      <c r="F416" s="657"/>
      <c r="G416" s="657"/>
      <c r="H416" s="661"/>
      <c r="I416" s="661"/>
      <c r="J416" s="657"/>
      <c r="K416" s="661"/>
      <c r="L416" s="661"/>
      <c r="M416" s="661"/>
      <c r="N416" s="661"/>
      <c r="O416" s="661"/>
      <c r="P416" s="661"/>
      <c r="Q416" s="661"/>
      <c r="R416" s="661"/>
      <c r="S416" s="661"/>
      <c r="T416" s="661"/>
      <c r="U416" s="661"/>
      <c r="V416" s="661"/>
      <c r="W416" s="661"/>
      <c r="X416" s="661"/>
      <c r="Y416" s="661"/>
      <c r="Z416" s="661"/>
      <c r="AA416" s="661"/>
      <c r="AB416" s="661"/>
      <c r="AC416" s="661"/>
      <c r="AD416" s="661"/>
      <c r="AE416" s="661"/>
      <c r="AF416" s="661"/>
      <c r="AG416" s="661"/>
    </row>
    <row r="417">
      <c r="A417" s="657"/>
      <c r="B417" s="657"/>
      <c r="C417" s="657"/>
      <c r="D417" s="657"/>
      <c r="E417" s="657"/>
      <c r="F417" s="657"/>
      <c r="G417" s="657"/>
      <c r="H417" s="661"/>
      <c r="I417" s="661"/>
      <c r="J417" s="657"/>
      <c r="K417" s="661"/>
      <c r="L417" s="661"/>
      <c r="M417" s="661"/>
      <c r="N417" s="661"/>
      <c r="O417" s="661"/>
      <c r="P417" s="661"/>
      <c r="Q417" s="661"/>
      <c r="R417" s="661"/>
      <c r="S417" s="661"/>
      <c r="T417" s="661"/>
      <c r="U417" s="661"/>
      <c r="V417" s="661"/>
      <c r="W417" s="661"/>
      <c r="X417" s="661"/>
      <c r="Y417" s="661"/>
      <c r="Z417" s="661"/>
      <c r="AA417" s="661"/>
      <c r="AB417" s="661"/>
      <c r="AC417" s="661"/>
      <c r="AD417" s="661"/>
      <c r="AE417" s="661"/>
      <c r="AF417" s="661"/>
      <c r="AG417" s="661"/>
    </row>
    <row r="418">
      <c r="A418" s="657"/>
      <c r="B418" s="657"/>
      <c r="C418" s="657"/>
      <c r="D418" s="657"/>
      <c r="E418" s="657"/>
      <c r="F418" s="657"/>
      <c r="G418" s="657"/>
      <c r="H418" s="661"/>
      <c r="I418" s="661"/>
      <c r="J418" s="657"/>
      <c r="K418" s="661"/>
      <c r="L418" s="661"/>
      <c r="M418" s="661"/>
      <c r="N418" s="661"/>
      <c r="O418" s="661"/>
      <c r="P418" s="661"/>
      <c r="Q418" s="661"/>
      <c r="R418" s="661"/>
      <c r="S418" s="661"/>
      <c r="T418" s="661"/>
      <c r="U418" s="661"/>
      <c r="V418" s="661"/>
      <c r="W418" s="661"/>
      <c r="X418" s="661"/>
      <c r="Y418" s="661"/>
      <c r="Z418" s="661"/>
      <c r="AA418" s="661"/>
      <c r="AB418" s="661"/>
      <c r="AC418" s="661"/>
      <c r="AD418" s="661"/>
      <c r="AE418" s="661"/>
      <c r="AF418" s="661"/>
      <c r="AG418" s="661"/>
    </row>
    <row r="419">
      <c r="A419" s="657"/>
      <c r="B419" s="657"/>
      <c r="C419" s="657"/>
      <c r="D419" s="657"/>
      <c r="E419" s="657"/>
      <c r="F419" s="657"/>
      <c r="G419" s="657"/>
      <c r="H419" s="661"/>
      <c r="I419" s="661"/>
      <c r="J419" s="657"/>
      <c r="K419" s="661"/>
      <c r="L419" s="661"/>
      <c r="M419" s="661"/>
      <c r="N419" s="661"/>
      <c r="O419" s="661"/>
      <c r="P419" s="661"/>
      <c r="Q419" s="661"/>
      <c r="R419" s="661"/>
      <c r="S419" s="661"/>
      <c r="T419" s="661"/>
      <c r="U419" s="661"/>
      <c r="V419" s="661"/>
      <c r="W419" s="661"/>
      <c r="X419" s="661"/>
      <c r="Y419" s="661"/>
      <c r="Z419" s="661"/>
      <c r="AA419" s="661"/>
      <c r="AB419" s="661"/>
      <c r="AC419" s="661"/>
      <c r="AD419" s="661"/>
      <c r="AE419" s="661"/>
      <c r="AF419" s="661"/>
      <c r="AG419" s="661"/>
    </row>
    <row r="420">
      <c r="A420" s="657"/>
      <c r="B420" s="657"/>
      <c r="C420" s="657"/>
      <c r="D420" s="657"/>
      <c r="E420" s="657"/>
      <c r="F420" s="657"/>
      <c r="G420" s="657"/>
      <c r="H420" s="661"/>
      <c r="I420" s="661"/>
      <c r="J420" s="657"/>
      <c r="K420" s="661"/>
      <c r="L420" s="661"/>
      <c r="M420" s="661"/>
      <c r="N420" s="661"/>
      <c r="O420" s="661"/>
      <c r="P420" s="661"/>
      <c r="Q420" s="661"/>
      <c r="R420" s="661"/>
      <c r="S420" s="661"/>
      <c r="T420" s="661"/>
      <c r="U420" s="661"/>
      <c r="V420" s="661"/>
      <c r="W420" s="661"/>
      <c r="X420" s="661"/>
      <c r="Y420" s="661"/>
      <c r="Z420" s="661"/>
      <c r="AA420" s="661"/>
      <c r="AB420" s="661"/>
      <c r="AC420" s="661"/>
      <c r="AD420" s="661"/>
      <c r="AE420" s="661"/>
      <c r="AF420" s="661"/>
      <c r="AG420" s="661"/>
    </row>
    <row r="421">
      <c r="A421" s="657"/>
      <c r="B421" s="657"/>
      <c r="C421" s="657"/>
      <c r="D421" s="657"/>
      <c r="E421" s="657"/>
      <c r="F421" s="657"/>
      <c r="G421" s="657"/>
      <c r="H421" s="661"/>
      <c r="I421" s="661"/>
      <c r="J421" s="657"/>
      <c r="K421" s="661"/>
      <c r="L421" s="661"/>
      <c r="M421" s="661"/>
      <c r="N421" s="661"/>
      <c r="O421" s="661"/>
      <c r="P421" s="661"/>
      <c r="Q421" s="661"/>
      <c r="R421" s="661"/>
      <c r="S421" s="661"/>
      <c r="T421" s="661"/>
      <c r="U421" s="661"/>
      <c r="V421" s="661"/>
      <c r="W421" s="661"/>
      <c r="X421" s="661"/>
      <c r="Y421" s="661"/>
      <c r="Z421" s="661"/>
      <c r="AA421" s="661"/>
      <c r="AB421" s="661"/>
      <c r="AC421" s="661"/>
      <c r="AD421" s="661"/>
      <c r="AE421" s="661"/>
      <c r="AF421" s="661"/>
      <c r="AG421" s="661"/>
    </row>
    <row r="422">
      <c r="A422" s="657"/>
      <c r="B422" s="657"/>
      <c r="C422" s="657"/>
      <c r="D422" s="657"/>
      <c r="E422" s="657"/>
      <c r="F422" s="657"/>
      <c r="G422" s="657"/>
      <c r="H422" s="661"/>
      <c r="I422" s="661"/>
      <c r="J422" s="657"/>
      <c r="K422" s="661"/>
      <c r="L422" s="661"/>
      <c r="M422" s="661"/>
      <c r="N422" s="661"/>
      <c r="O422" s="661"/>
      <c r="P422" s="661"/>
      <c r="Q422" s="661"/>
      <c r="R422" s="661"/>
      <c r="S422" s="661"/>
      <c r="T422" s="661"/>
      <c r="U422" s="661"/>
      <c r="V422" s="661"/>
      <c r="W422" s="661"/>
      <c r="X422" s="661"/>
      <c r="Y422" s="661"/>
      <c r="Z422" s="661"/>
      <c r="AA422" s="661"/>
      <c r="AB422" s="661"/>
      <c r="AC422" s="661"/>
      <c r="AD422" s="661"/>
      <c r="AE422" s="661"/>
      <c r="AF422" s="661"/>
      <c r="AG422" s="661"/>
    </row>
    <row r="423">
      <c r="A423" s="657"/>
      <c r="B423" s="657"/>
      <c r="C423" s="657"/>
      <c r="D423" s="657"/>
      <c r="E423" s="657"/>
      <c r="F423" s="657"/>
      <c r="G423" s="657"/>
      <c r="H423" s="661"/>
      <c r="I423" s="661"/>
      <c r="J423" s="657"/>
      <c r="K423" s="661"/>
      <c r="L423" s="661"/>
      <c r="M423" s="661"/>
      <c r="N423" s="661"/>
      <c r="O423" s="661"/>
      <c r="P423" s="661"/>
      <c r="Q423" s="661"/>
      <c r="R423" s="661"/>
      <c r="S423" s="661"/>
      <c r="T423" s="661"/>
      <c r="U423" s="661"/>
      <c r="V423" s="661"/>
      <c r="W423" s="661"/>
      <c r="X423" s="661"/>
      <c r="Y423" s="661"/>
      <c r="Z423" s="661"/>
      <c r="AA423" s="661"/>
      <c r="AB423" s="661"/>
      <c r="AC423" s="661"/>
      <c r="AD423" s="661"/>
      <c r="AE423" s="661"/>
      <c r="AF423" s="661"/>
      <c r="AG423" s="661"/>
    </row>
    <row r="424">
      <c r="A424" s="657"/>
      <c r="B424" s="657"/>
      <c r="C424" s="657"/>
      <c r="D424" s="657"/>
      <c r="E424" s="657"/>
      <c r="F424" s="657"/>
      <c r="G424" s="657"/>
      <c r="H424" s="661"/>
      <c r="I424" s="661"/>
      <c r="J424" s="657"/>
      <c r="K424" s="661"/>
      <c r="L424" s="661"/>
      <c r="M424" s="661"/>
      <c r="N424" s="661"/>
      <c r="O424" s="661"/>
      <c r="P424" s="661"/>
      <c r="Q424" s="661"/>
      <c r="R424" s="661"/>
      <c r="S424" s="661"/>
      <c r="T424" s="661"/>
      <c r="U424" s="661"/>
      <c r="V424" s="661"/>
      <c r="W424" s="661"/>
      <c r="X424" s="661"/>
      <c r="Y424" s="661"/>
      <c r="Z424" s="661"/>
      <c r="AA424" s="661"/>
      <c r="AB424" s="661"/>
      <c r="AC424" s="661"/>
      <c r="AD424" s="661"/>
      <c r="AE424" s="661"/>
      <c r="AF424" s="661"/>
      <c r="AG424" s="661"/>
    </row>
    <row r="425">
      <c r="A425" s="657"/>
      <c r="B425" s="657"/>
      <c r="C425" s="657"/>
      <c r="D425" s="657"/>
      <c r="E425" s="657"/>
      <c r="F425" s="657"/>
      <c r="G425" s="657"/>
      <c r="H425" s="661"/>
      <c r="I425" s="661"/>
      <c r="J425" s="657"/>
      <c r="K425" s="661"/>
      <c r="L425" s="661"/>
      <c r="M425" s="661"/>
      <c r="N425" s="661"/>
      <c r="O425" s="661"/>
      <c r="P425" s="661"/>
      <c r="Q425" s="661"/>
      <c r="R425" s="661"/>
      <c r="S425" s="661"/>
      <c r="T425" s="661"/>
      <c r="U425" s="661"/>
      <c r="V425" s="661"/>
      <c r="W425" s="661"/>
      <c r="X425" s="661"/>
      <c r="Y425" s="661"/>
      <c r="Z425" s="661"/>
      <c r="AA425" s="661"/>
      <c r="AB425" s="661"/>
      <c r="AC425" s="661"/>
      <c r="AD425" s="661"/>
      <c r="AE425" s="661"/>
      <c r="AF425" s="661"/>
      <c r="AG425" s="661"/>
    </row>
    <row r="426">
      <c r="A426" s="657"/>
      <c r="B426" s="657"/>
      <c r="C426" s="657"/>
      <c r="D426" s="657"/>
      <c r="E426" s="657"/>
      <c r="F426" s="657"/>
      <c r="G426" s="657"/>
      <c r="H426" s="661"/>
      <c r="I426" s="661"/>
      <c r="J426" s="657"/>
      <c r="K426" s="661"/>
      <c r="L426" s="661"/>
      <c r="M426" s="661"/>
      <c r="N426" s="661"/>
      <c r="O426" s="661"/>
      <c r="P426" s="661"/>
      <c r="Q426" s="661"/>
      <c r="R426" s="661"/>
      <c r="S426" s="661"/>
      <c r="T426" s="661"/>
      <c r="U426" s="661"/>
      <c r="V426" s="661"/>
      <c r="W426" s="661"/>
      <c r="X426" s="661"/>
      <c r="Y426" s="661"/>
      <c r="Z426" s="661"/>
      <c r="AA426" s="661"/>
      <c r="AB426" s="661"/>
      <c r="AC426" s="661"/>
      <c r="AD426" s="661"/>
      <c r="AE426" s="661"/>
      <c r="AF426" s="661"/>
      <c r="AG426" s="661"/>
    </row>
    <row r="427">
      <c r="A427" s="657"/>
      <c r="B427" s="657"/>
      <c r="C427" s="657"/>
      <c r="D427" s="657"/>
      <c r="E427" s="657"/>
      <c r="F427" s="657"/>
      <c r="G427" s="657"/>
      <c r="H427" s="661"/>
      <c r="I427" s="661"/>
      <c r="J427" s="657"/>
      <c r="K427" s="661"/>
      <c r="L427" s="661"/>
      <c r="M427" s="661"/>
      <c r="N427" s="661"/>
      <c r="O427" s="661"/>
      <c r="P427" s="661"/>
      <c r="Q427" s="661"/>
      <c r="R427" s="661"/>
      <c r="S427" s="661"/>
      <c r="T427" s="661"/>
      <c r="U427" s="661"/>
      <c r="V427" s="661"/>
      <c r="W427" s="661"/>
      <c r="X427" s="661"/>
      <c r="Y427" s="661"/>
      <c r="Z427" s="661"/>
      <c r="AA427" s="661"/>
      <c r="AB427" s="661"/>
      <c r="AC427" s="661"/>
      <c r="AD427" s="661"/>
      <c r="AE427" s="661"/>
      <c r="AF427" s="661"/>
      <c r="AG427" s="661"/>
    </row>
    <row r="428">
      <c r="A428" s="657"/>
      <c r="B428" s="657"/>
      <c r="C428" s="657"/>
      <c r="D428" s="657"/>
      <c r="E428" s="657"/>
      <c r="F428" s="657"/>
      <c r="G428" s="657"/>
      <c r="H428" s="661"/>
      <c r="I428" s="661"/>
      <c r="J428" s="657"/>
      <c r="K428" s="661"/>
      <c r="L428" s="661"/>
      <c r="M428" s="661"/>
      <c r="N428" s="661"/>
      <c r="O428" s="661"/>
      <c r="P428" s="661"/>
      <c r="Q428" s="661"/>
      <c r="R428" s="661"/>
      <c r="S428" s="661"/>
      <c r="T428" s="661"/>
      <c r="U428" s="661"/>
      <c r="V428" s="661"/>
      <c r="W428" s="661"/>
      <c r="X428" s="661"/>
      <c r="Y428" s="661"/>
      <c r="Z428" s="661"/>
      <c r="AA428" s="661"/>
      <c r="AB428" s="661"/>
      <c r="AC428" s="661"/>
      <c r="AD428" s="661"/>
      <c r="AE428" s="661"/>
      <c r="AF428" s="661"/>
      <c r="AG428" s="661"/>
    </row>
    <row r="429">
      <c r="A429" s="657"/>
      <c r="B429" s="657"/>
      <c r="C429" s="657"/>
      <c r="D429" s="657"/>
      <c r="E429" s="657"/>
      <c r="F429" s="657"/>
      <c r="G429" s="657"/>
      <c r="H429" s="661"/>
      <c r="I429" s="661"/>
      <c r="J429" s="657"/>
      <c r="K429" s="661"/>
      <c r="L429" s="661"/>
      <c r="M429" s="661"/>
      <c r="N429" s="661"/>
      <c r="O429" s="661"/>
      <c r="P429" s="661"/>
      <c r="Q429" s="661"/>
      <c r="R429" s="661"/>
      <c r="S429" s="661"/>
      <c r="T429" s="661"/>
      <c r="U429" s="661"/>
      <c r="V429" s="661"/>
      <c r="W429" s="661"/>
      <c r="X429" s="661"/>
      <c r="Y429" s="661"/>
      <c r="Z429" s="661"/>
      <c r="AA429" s="661"/>
      <c r="AB429" s="661"/>
      <c r="AC429" s="661"/>
      <c r="AD429" s="661"/>
      <c r="AE429" s="661"/>
      <c r="AF429" s="661"/>
      <c r="AG429" s="661"/>
    </row>
    <row r="430">
      <c r="A430" s="657"/>
      <c r="B430" s="657"/>
      <c r="C430" s="657"/>
      <c r="D430" s="657"/>
      <c r="E430" s="657"/>
      <c r="F430" s="657"/>
      <c r="G430" s="657"/>
      <c r="H430" s="661"/>
      <c r="I430" s="661"/>
      <c r="J430" s="657"/>
      <c r="K430" s="661"/>
      <c r="L430" s="661"/>
      <c r="M430" s="661"/>
      <c r="N430" s="661"/>
      <c r="O430" s="661"/>
      <c r="P430" s="661"/>
      <c r="Q430" s="661"/>
      <c r="R430" s="661"/>
      <c r="S430" s="661"/>
      <c r="T430" s="661"/>
      <c r="U430" s="661"/>
      <c r="V430" s="661"/>
      <c r="W430" s="661"/>
      <c r="X430" s="661"/>
      <c r="Y430" s="661"/>
      <c r="Z430" s="661"/>
      <c r="AA430" s="661"/>
      <c r="AB430" s="661"/>
      <c r="AC430" s="661"/>
      <c r="AD430" s="661"/>
      <c r="AE430" s="661"/>
      <c r="AF430" s="661"/>
      <c r="AG430" s="661"/>
    </row>
    <row r="431">
      <c r="A431" s="657"/>
      <c r="B431" s="657"/>
      <c r="C431" s="657"/>
      <c r="D431" s="657"/>
      <c r="E431" s="657"/>
      <c r="F431" s="657"/>
      <c r="G431" s="657"/>
      <c r="H431" s="661"/>
      <c r="I431" s="661"/>
      <c r="J431" s="657"/>
      <c r="K431" s="661"/>
      <c r="L431" s="661"/>
      <c r="M431" s="661"/>
      <c r="N431" s="661"/>
      <c r="O431" s="661"/>
      <c r="P431" s="661"/>
      <c r="Q431" s="661"/>
      <c r="R431" s="661"/>
      <c r="S431" s="661"/>
      <c r="T431" s="661"/>
      <c r="U431" s="661"/>
      <c r="V431" s="661"/>
      <c r="W431" s="661"/>
      <c r="X431" s="661"/>
      <c r="Y431" s="661"/>
      <c r="Z431" s="661"/>
      <c r="AA431" s="661"/>
      <c r="AB431" s="661"/>
      <c r="AC431" s="661"/>
      <c r="AD431" s="661"/>
      <c r="AE431" s="661"/>
      <c r="AF431" s="661"/>
      <c r="AG431" s="661"/>
    </row>
    <row r="432">
      <c r="A432" s="657"/>
      <c r="B432" s="657"/>
      <c r="C432" s="657"/>
      <c r="D432" s="657"/>
      <c r="E432" s="657"/>
      <c r="F432" s="657"/>
      <c r="G432" s="657"/>
      <c r="H432" s="661"/>
      <c r="I432" s="661"/>
      <c r="J432" s="657"/>
      <c r="K432" s="661"/>
      <c r="L432" s="661"/>
      <c r="M432" s="661"/>
      <c r="N432" s="661"/>
      <c r="O432" s="661"/>
      <c r="P432" s="661"/>
      <c r="Q432" s="661"/>
      <c r="R432" s="661"/>
      <c r="S432" s="661"/>
      <c r="T432" s="661"/>
      <c r="U432" s="661"/>
      <c r="V432" s="661"/>
      <c r="W432" s="661"/>
      <c r="X432" s="661"/>
      <c r="Y432" s="661"/>
      <c r="Z432" s="661"/>
      <c r="AA432" s="661"/>
      <c r="AB432" s="661"/>
      <c r="AC432" s="661"/>
      <c r="AD432" s="661"/>
      <c r="AE432" s="661"/>
      <c r="AF432" s="661"/>
      <c r="AG432" s="661"/>
    </row>
    <row r="433">
      <c r="A433" s="657"/>
      <c r="B433" s="657"/>
      <c r="C433" s="657"/>
      <c r="D433" s="657"/>
      <c r="E433" s="657"/>
      <c r="F433" s="657"/>
      <c r="G433" s="657"/>
      <c r="H433" s="661"/>
      <c r="I433" s="661"/>
      <c r="J433" s="657"/>
      <c r="K433" s="661"/>
      <c r="L433" s="661"/>
      <c r="M433" s="661"/>
      <c r="N433" s="661"/>
      <c r="O433" s="661"/>
      <c r="P433" s="661"/>
      <c r="Q433" s="661"/>
      <c r="R433" s="661"/>
      <c r="S433" s="661"/>
      <c r="T433" s="661"/>
      <c r="U433" s="661"/>
      <c r="V433" s="661"/>
      <c r="W433" s="661"/>
      <c r="X433" s="661"/>
      <c r="Y433" s="661"/>
      <c r="Z433" s="661"/>
      <c r="AA433" s="661"/>
      <c r="AB433" s="661"/>
      <c r="AC433" s="661"/>
      <c r="AD433" s="661"/>
      <c r="AE433" s="661"/>
      <c r="AF433" s="661"/>
      <c r="AG433" s="661"/>
    </row>
    <row r="434">
      <c r="A434" s="657"/>
      <c r="B434" s="657"/>
      <c r="C434" s="657"/>
      <c r="D434" s="657"/>
      <c r="E434" s="657"/>
      <c r="F434" s="657"/>
      <c r="G434" s="657"/>
      <c r="H434" s="661"/>
      <c r="I434" s="661"/>
      <c r="J434" s="657"/>
      <c r="K434" s="661"/>
      <c r="L434" s="661"/>
      <c r="M434" s="661"/>
      <c r="N434" s="661"/>
      <c r="O434" s="661"/>
      <c r="P434" s="661"/>
      <c r="Q434" s="661"/>
      <c r="R434" s="661"/>
      <c r="S434" s="661"/>
      <c r="T434" s="661"/>
      <c r="U434" s="661"/>
      <c r="V434" s="661"/>
      <c r="W434" s="661"/>
      <c r="X434" s="661"/>
      <c r="Y434" s="661"/>
      <c r="Z434" s="661"/>
      <c r="AA434" s="661"/>
      <c r="AB434" s="661"/>
      <c r="AC434" s="661"/>
      <c r="AD434" s="661"/>
      <c r="AE434" s="661"/>
      <c r="AF434" s="661"/>
      <c r="AG434" s="661"/>
    </row>
    <row r="435">
      <c r="A435" s="657"/>
      <c r="B435" s="657"/>
      <c r="C435" s="657"/>
      <c r="D435" s="657"/>
      <c r="E435" s="657"/>
      <c r="F435" s="657"/>
      <c r="G435" s="657"/>
      <c r="H435" s="661"/>
      <c r="I435" s="661"/>
      <c r="J435" s="657"/>
      <c r="K435" s="661"/>
      <c r="L435" s="661"/>
      <c r="M435" s="661"/>
      <c r="N435" s="661"/>
      <c r="O435" s="661"/>
      <c r="P435" s="661"/>
      <c r="Q435" s="661"/>
      <c r="R435" s="661"/>
      <c r="S435" s="661"/>
      <c r="T435" s="661"/>
      <c r="U435" s="661"/>
      <c r="V435" s="661"/>
      <c r="W435" s="661"/>
      <c r="X435" s="661"/>
      <c r="Y435" s="661"/>
      <c r="Z435" s="661"/>
      <c r="AA435" s="661"/>
      <c r="AB435" s="661"/>
      <c r="AC435" s="661"/>
      <c r="AD435" s="661"/>
      <c r="AE435" s="661"/>
      <c r="AF435" s="661"/>
      <c r="AG435" s="661"/>
    </row>
    <row r="436">
      <c r="A436" s="657"/>
      <c r="B436" s="657"/>
      <c r="C436" s="657"/>
      <c r="D436" s="657"/>
      <c r="E436" s="657"/>
      <c r="F436" s="657"/>
      <c r="G436" s="657"/>
      <c r="H436" s="661"/>
      <c r="I436" s="661"/>
      <c r="J436" s="657"/>
      <c r="K436" s="661"/>
      <c r="L436" s="661"/>
      <c r="M436" s="661"/>
      <c r="N436" s="661"/>
      <c r="O436" s="661"/>
      <c r="P436" s="661"/>
      <c r="Q436" s="661"/>
      <c r="R436" s="661"/>
      <c r="S436" s="661"/>
      <c r="T436" s="661"/>
      <c r="U436" s="661"/>
      <c r="V436" s="661"/>
      <c r="W436" s="661"/>
      <c r="X436" s="661"/>
      <c r="Y436" s="661"/>
      <c r="Z436" s="661"/>
      <c r="AA436" s="661"/>
      <c r="AB436" s="661"/>
      <c r="AC436" s="661"/>
      <c r="AD436" s="661"/>
      <c r="AE436" s="661"/>
      <c r="AF436" s="661"/>
      <c r="AG436" s="661"/>
    </row>
    <row r="437">
      <c r="A437" s="657"/>
      <c r="B437" s="657"/>
      <c r="C437" s="657"/>
      <c r="D437" s="657"/>
      <c r="E437" s="657"/>
      <c r="F437" s="657"/>
      <c r="G437" s="657"/>
      <c r="H437" s="661"/>
      <c r="I437" s="661"/>
      <c r="J437" s="657"/>
      <c r="K437" s="661"/>
      <c r="L437" s="661"/>
      <c r="M437" s="661"/>
      <c r="N437" s="661"/>
      <c r="O437" s="661"/>
      <c r="P437" s="661"/>
      <c r="Q437" s="661"/>
      <c r="R437" s="661"/>
      <c r="S437" s="661"/>
      <c r="T437" s="661"/>
      <c r="U437" s="661"/>
      <c r="V437" s="661"/>
      <c r="W437" s="661"/>
      <c r="X437" s="661"/>
      <c r="Y437" s="661"/>
      <c r="Z437" s="661"/>
      <c r="AA437" s="661"/>
      <c r="AB437" s="661"/>
      <c r="AC437" s="661"/>
      <c r="AD437" s="661"/>
      <c r="AE437" s="661"/>
      <c r="AF437" s="661"/>
      <c r="AG437" s="661"/>
    </row>
    <row r="438">
      <c r="A438" s="657"/>
      <c r="B438" s="657"/>
      <c r="C438" s="657"/>
      <c r="D438" s="657"/>
      <c r="E438" s="657"/>
      <c r="F438" s="657"/>
      <c r="G438" s="657"/>
      <c r="H438" s="661"/>
      <c r="I438" s="661"/>
      <c r="J438" s="657"/>
      <c r="K438" s="661"/>
      <c r="L438" s="661"/>
      <c r="M438" s="661"/>
      <c r="N438" s="661"/>
      <c r="O438" s="661"/>
      <c r="P438" s="661"/>
      <c r="Q438" s="661"/>
      <c r="R438" s="661"/>
      <c r="S438" s="661"/>
      <c r="T438" s="661"/>
      <c r="U438" s="661"/>
      <c r="V438" s="661"/>
      <c r="W438" s="661"/>
      <c r="X438" s="661"/>
      <c r="Y438" s="661"/>
      <c r="Z438" s="661"/>
      <c r="AA438" s="661"/>
      <c r="AB438" s="661"/>
      <c r="AC438" s="661"/>
      <c r="AD438" s="661"/>
      <c r="AE438" s="661"/>
      <c r="AF438" s="661"/>
      <c r="AG438" s="661"/>
    </row>
    <row r="439">
      <c r="A439" s="657"/>
      <c r="B439" s="657"/>
      <c r="C439" s="657"/>
      <c r="D439" s="657"/>
      <c r="E439" s="657"/>
      <c r="F439" s="657"/>
      <c r="G439" s="657"/>
      <c r="H439" s="661"/>
      <c r="I439" s="661"/>
      <c r="J439" s="657"/>
      <c r="K439" s="661"/>
      <c r="L439" s="661"/>
      <c r="M439" s="661"/>
      <c r="N439" s="661"/>
      <c r="O439" s="661"/>
      <c r="P439" s="661"/>
      <c r="Q439" s="661"/>
      <c r="R439" s="661"/>
      <c r="S439" s="661"/>
      <c r="T439" s="661"/>
      <c r="U439" s="661"/>
      <c r="V439" s="661"/>
      <c r="W439" s="661"/>
      <c r="X439" s="661"/>
      <c r="Y439" s="661"/>
      <c r="Z439" s="661"/>
      <c r="AA439" s="661"/>
      <c r="AB439" s="661"/>
      <c r="AC439" s="661"/>
      <c r="AD439" s="661"/>
      <c r="AE439" s="661"/>
      <c r="AF439" s="661"/>
      <c r="AG439" s="661"/>
    </row>
    <row r="440">
      <c r="A440" s="657"/>
      <c r="B440" s="657"/>
      <c r="C440" s="657"/>
      <c r="D440" s="657"/>
      <c r="E440" s="657"/>
      <c r="F440" s="657"/>
      <c r="G440" s="657"/>
      <c r="H440" s="661"/>
      <c r="I440" s="661"/>
      <c r="J440" s="657"/>
      <c r="K440" s="661"/>
      <c r="L440" s="661"/>
      <c r="M440" s="661"/>
      <c r="N440" s="661"/>
      <c r="O440" s="661"/>
      <c r="P440" s="661"/>
      <c r="Q440" s="661"/>
      <c r="R440" s="661"/>
      <c r="S440" s="661"/>
      <c r="T440" s="661"/>
      <c r="U440" s="661"/>
      <c r="V440" s="661"/>
      <c r="W440" s="661"/>
      <c r="X440" s="661"/>
      <c r="Y440" s="661"/>
      <c r="Z440" s="661"/>
      <c r="AA440" s="661"/>
      <c r="AB440" s="661"/>
      <c r="AC440" s="661"/>
      <c r="AD440" s="661"/>
      <c r="AE440" s="661"/>
      <c r="AF440" s="661"/>
      <c r="AG440" s="661"/>
    </row>
    <row r="441">
      <c r="A441" s="657"/>
      <c r="B441" s="657"/>
      <c r="C441" s="657"/>
      <c r="D441" s="657"/>
      <c r="E441" s="657"/>
      <c r="F441" s="657"/>
      <c r="G441" s="657"/>
      <c r="H441" s="661"/>
      <c r="I441" s="661"/>
      <c r="J441" s="657"/>
      <c r="K441" s="661"/>
      <c r="L441" s="661"/>
      <c r="M441" s="661"/>
      <c r="N441" s="661"/>
      <c r="O441" s="661"/>
      <c r="P441" s="661"/>
      <c r="Q441" s="661"/>
      <c r="R441" s="661"/>
      <c r="S441" s="661"/>
      <c r="T441" s="661"/>
      <c r="U441" s="661"/>
      <c r="V441" s="661"/>
      <c r="W441" s="661"/>
      <c r="X441" s="661"/>
      <c r="Y441" s="661"/>
      <c r="Z441" s="661"/>
      <c r="AA441" s="661"/>
      <c r="AB441" s="661"/>
      <c r="AC441" s="661"/>
      <c r="AD441" s="661"/>
      <c r="AE441" s="661"/>
      <c r="AF441" s="661"/>
      <c r="AG441" s="661"/>
    </row>
    <row r="442">
      <c r="A442" s="657"/>
      <c r="B442" s="657"/>
      <c r="C442" s="657"/>
      <c r="D442" s="657"/>
      <c r="E442" s="657"/>
      <c r="F442" s="657"/>
      <c r="G442" s="657"/>
      <c r="H442" s="661"/>
      <c r="I442" s="661"/>
      <c r="J442" s="657"/>
      <c r="K442" s="661"/>
      <c r="L442" s="661"/>
      <c r="M442" s="661"/>
      <c r="N442" s="661"/>
      <c r="O442" s="661"/>
      <c r="P442" s="661"/>
      <c r="Q442" s="661"/>
      <c r="R442" s="661"/>
      <c r="S442" s="661"/>
      <c r="T442" s="661"/>
      <c r="U442" s="661"/>
      <c r="V442" s="661"/>
      <c r="W442" s="661"/>
      <c r="X442" s="661"/>
      <c r="Y442" s="661"/>
      <c r="Z442" s="661"/>
      <c r="AA442" s="661"/>
      <c r="AB442" s="661"/>
      <c r="AC442" s="661"/>
      <c r="AD442" s="661"/>
      <c r="AE442" s="661"/>
      <c r="AF442" s="661"/>
      <c r="AG442" s="661"/>
    </row>
    <row r="443">
      <c r="A443" s="657"/>
      <c r="B443" s="657"/>
      <c r="C443" s="657"/>
      <c r="D443" s="657"/>
      <c r="E443" s="657"/>
      <c r="F443" s="657"/>
      <c r="G443" s="657"/>
      <c r="H443" s="661"/>
      <c r="I443" s="661"/>
      <c r="J443" s="657"/>
      <c r="K443" s="661"/>
      <c r="L443" s="661"/>
      <c r="M443" s="661"/>
      <c r="N443" s="661"/>
      <c r="O443" s="661"/>
      <c r="P443" s="661"/>
      <c r="Q443" s="661"/>
      <c r="R443" s="661"/>
      <c r="S443" s="661"/>
      <c r="T443" s="661"/>
      <c r="U443" s="661"/>
      <c r="V443" s="661"/>
      <c r="W443" s="661"/>
      <c r="X443" s="661"/>
      <c r="Y443" s="661"/>
      <c r="Z443" s="661"/>
      <c r="AA443" s="661"/>
      <c r="AB443" s="661"/>
      <c r="AC443" s="661"/>
      <c r="AD443" s="661"/>
      <c r="AE443" s="661"/>
      <c r="AF443" s="661"/>
      <c r="AG443" s="661"/>
    </row>
    <row r="444">
      <c r="A444" s="657"/>
      <c r="B444" s="657"/>
      <c r="C444" s="657"/>
      <c r="D444" s="657"/>
      <c r="E444" s="657"/>
      <c r="F444" s="657"/>
      <c r="G444" s="657"/>
      <c r="H444" s="661"/>
      <c r="I444" s="661"/>
      <c r="J444" s="657"/>
      <c r="K444" s="661"/>
      <c r="L444" s="661"/>
      <c r="M444" s="661"/>
      <c r="N444" s="661"/>
      <c r="O444" s="661"/>
      <c r="P444" s="661"/>
      <c r="Q444" s="661"/>
      <c r="R444" s="661"/>
      <c r="S444" s="661"/>
      <c r="T444" s="661"/>
      <c r="U444" s="661"/>
      <c r="V444" s="661"/>
      <c r="W444" s="661"/>
      <c r="X444" s="661"/>
      <c r="Y444" s="661"/>
      <c r="Z444" s="661"/>
      <c r="AA444" s="661"/>
      <c r="AB444" s="661"/>
      <c r="AC444" s="661"/>
      <c r="AD444" s="661"/>
      <c r="AE444" s="661"/>
      <c r="AF444" s="661"/>
      <c r="AG444" s="661"/>
    </row>
    <row r="445">
      <c r="A445" s="657"/>
      <c r="B445" s="657"/>
      <c r="C445" s="657"/>
      <c r="D445" s="657"/>
      <c r="E445" s="657"/>
      <c r="F445" s="657"/>
      <c r="G445" s="657"/>
      <c r="H445" s="661"/>
      <c r="I445" s="661"/>
      <c r="J445" s="657"/>
      <c r="K445" s="661"/>
      <c r="L445" s="661"/>
      <c r="M445" s="661"/>
      <c r="N445" s="661"/>
      <c r="O445" s="661"/>
      <c r="P445" s="661"/>
      <c r="Q445" s="661"/>
      <c r="R445" s="661"/>
      <c r="S445" s="661"/>
      <c r="T445" s="661"/>
      <c r="U445" s="661"/>
      <c r="V445" s="661"/>
      <c r="W445" s="661"/>
      <c r="X445" s="661"/>
      <c r="Y445" s="661"/>
      <c r="Z445" s="661"/>
      <c r="AA445" s="661"/>
      <c r="AB445" s="661"/>
      <c r="AC445" s="661"/>
      <c r="AD445" s="661"/>
      <c r="AE445" s="661"/>
      <c r="AF445" s="661"/>
      <c r="AG445" s="661"/>
    </row>
    <row r="446">
      <c r="A446" s="657"/>
      <c r="B446" s="657"/>
      <c r="C446" s="657"/>
      <c r="D446" s="657"/>
      <c r="E446" s="657"/>
      <c r="F446" s="657"/>
      <c r="G446" s="657"/>
      <c r="H446" s="661"/>
      <c r="I446" s="661"/>
      <c r="J446" s="657"/>
      <c r="K446" s="661"/>
      <c r="L446" s="661"/>
      <c r="M446" s="661"/>
      <c r="N446" s="661"/>
      <c r="O446" s="661"/>
      <c r="P446" s="661"/>
      <c r="Q446" s="661"/>
      <c r="R446" s="661"/>
      <c r="S446" s="661"/>
      <c r="T446" s="661"/>
      <c r="U446" s="661"/>
      <c r="V446" s="661"/>
      <c r="W446" s="661"/>
      <c r="X446" s="661"/>
      <c r="Y446" s="661"/>
      <c r="Z446" s="661"/>
      <c r="AA446" s="661"/>
      <c r="AB446" s="661"/>
      <c r="AC446" s="661"/>
      <c r="AD446" s="661"/>
      <c r="AE446" s="661"/>
      <c r="AF446" s="661"/>
      <c r="AG446" s="661"/>
    </row>
    <row r="447">
      <c r="A447" s="657"/>
      <c r="B447" s="657"/>
      <c r="C447" s="657"/>
      <c r="D447" s="657"/>
      <c r="E447" s="657"/>
      <c r="F447" s="657"/>
      <c r="G447" s="657"/>
      <c r="H447" s="661"/>
      <c r="I447" s="661"/>
      <c r="J447" s="657"/>
      <c r="K447" s="661"/>
      <c r="L447" s="661"/>
      <c r="M447" s="661"/>
      <c r="N447" s="661"/>
      <c r="O447" s="661"/>
      <c r="P447" s="661"/>
      <c r="Q447" s="661"/>
      <c r="R447" s="661"/>
      <c r="S447" s="661"/>
      <c r="T447" s="661"/>
      <c r="U447" s="661"/>
      <c r="V447" s="661"/>
      <c r="W447" s="661"/>
      <c r="X447" s="661"/>
      <c r="Y447" s="661"/>
      <c r="Z447" s="661"/>
      <c r="AA447" s="661"/>
      <c r="AB447" s="661"/>
      <c r="AC447" s="661"/>
      <c r="AD447" s="661"/>
      <c r="AE447" s="661"/>
      <c r="AF447" s="661"/>
      <c r="AG447" s="661"/>
    </row>
    <row r="448">
      <c r="A448" s="657"/>
      <c r="B448" s="657"/>
      <c r="C448" s="657"/>
      <c r="D448" s="657"/>
      <c r="E448" s="657"/>
      <c r="F448" s="657"/>
      <c r="G448" s="657"/>
      <c r="H448" s="661"/>
      <c r="I448" s="661"/>
      <c r="J448" s="657"/>
      <c r="K448" s="661"/>
      <c r="L448" s="661"/>
      <c r="M448" s="661"/>
      <c r="N448" s="661"/>
      <c r="O448" s="661"/>
      <c r="P448" s="661"/>
      <c r="Q448" s="661"/>
      <c r="R448" s="661"/>
      <c r="S448" s="661"/>
      <c r="T448" s="661"/>
      <c r="U448" s="661"/>
      <c r="V448" s="661"/>
      <c r="W448" s="661"/>
      <c r="X448" s="661"/>
      <c r="Y448" s="661"/>
      <c r="Z448" s="661"/>
      <c r="AA448" s="661"/>
      <c r="AB448" s="661"/>
      <c r="AC448" s="661"/>
      <c r="AD448" s="661"/>
      <c r="AE448" s="661"/>
      <c r="AF448" s="661"/>
      <c r="AG448" s="661"/>
    </row>
    <row r="449">
      <c r="A449" s="657"/>
      <c r="B449" s="657"/>
      <c r="C449" s="657"/>
      <c r="D449" s="657"/>
      <c r="E449" s="657"/>
      <c r="F449" s="657"/>
      <c r="G449" s="657"/>
      <c r="H449" s="661"/>
      <c r="I449" s="661"/>
      <c r="J449" s="657"/>
      <c r="K449" s="661"/>
      <c r="L449" s="661"/>
      <c r="M449" s="661"/>
      <c r="N449" s="661"/>
      <c r="O449" s="661"/>
      <c r="P449" s="661"/>
      <c r="Q449" s="661"/>
      <c r="R449" s="661"/>
      <c r="S449" s="661"/>
      <c r="T449" s="661"/>
      <c r="U449" s="661"/>
      <c r="V449" s="661"/>
      <c r="W449" s="661"/>
      <c r="X449" s="661"/>
      <c r="Y449" s="661"/>
      <c r="Z449" s="661"/>
      <c r="AA449" s="661"/>
      <c r="AB449" s="661"/>
      <c r="AC449" s="661"/>
      <c r="AD449" s="661"/>
      <c r="AE449" s="661"/>
      <c r="AF449" s="661"/>
      <c r="AG449" s="661"/>
    </row>
    <row r="450">
      <c r="A450" s="657"/>
      <c r="B450" s="657"/>
      <c r="C450" s="657"/>
      <c r="D450" s="657"/>
      <c r="E450" s="657"/>
      <c r="F450" s="657"/>
      <c r="G450" s="657"/>
      <c r="H450" s="661"/>
      <c r="I450" s="661"/>
      <c r="J450" s="657"/>
      <c r="K450" s="661"/>
      <c r="L450" s="661"/>
      <c r="M450" s="661"/>
      <c r="N450" s="661"/>
      <c r="O450" s="661"/>
      <c r="P450" s="661"/>
      <c r="Q450" s="661"/>
      <c r="R450" s="661"/>
      <c r="S450" s="661"/>
      <c r="T450" s="661"/>
      <c r="U450" s="661"/>
      <c r="V450" s="661"/>
      <c r="W450" s="661"/>
      <c r="X450" s="661"/>
      <c r="Y450" s="661"/>
      <c r="Z450" s="661"/>
      <c r="AA450" s="661"/>
      <c r="AB450" s="661"/>
      <c r="AC450" s="661"/>
      <c r="AD450" s="661"/>
      <c r="AE450" s="661"/>
      <c r="AF450" s="661"/>
      <c r="AG450" s="661"/>
    </row>
    <row r="451">
      <c r="A451" s="657"/>
      <c r="B451" s="657"/>
      <c r="C451" s="657"/>
      <c r="D451" s="657"/>
      <c r="E451" s="657"/>
      <c r="F451" s="657"/>
      <c r="G451" s="657"/>
      <c r="H451" s="661"/>
      <c r="I451" s="661"/>
      <c r="J451" s="657"/>
      <c r="K451" s="661"/>
      <c r="L451" s="661"/>
      <c r="M451" s="661"/>
      <c r="N451" s="661"/>
      <c r="O451" s="661"/>
      <c r="P451" s="661"/>
      <c r="Q451" s="661"/>
      <c r="R451" s="661"/>
      <c r="S451" s="661"/>
      <c r="T451" s="661"/>
      <c r="U451" s="661"/>
      <c r="V451" s="661"/>
      <c r="W451" s="661"/>
      <c r="X451" s="661"/>
      <c r="Y451" s="661"/>
      <c r="Z451" s="661"/>
      <c r="AA451" s="661"/>
      <c r="AB451" s="661"/>
      <c r="AC451" s="661"/>
      <c r="AD451" s="661"/>
      <c r="AE451" s="661"/>
      <c r="AF451" s="661"/>
      <c r="AG451" s="661"/>
    </row>
    <row r="452">
      <c r="A452" s="657"/>
      <c r="B452" s="657"/>
      <c r="C452" s="657"/>
      <c r="D452" s="657"/>
      <c r="E452" s="657"/>
      <c r="F452" s="657"/>
      <c r="G452" s="657"/>
      <c r="H452" s="661"/>
      <c r="I452" s="661"/>
      <c r="J452" s="657"/>
      <c r="K452" s="661"/>
      <c r="L452" s="661"/>
      <c r="M452" s="661"/>
      <c r="N452" s="661"/>
      <c r="O452" s="661"/>
      <c r="P452" s="661"/>
      <c r="Q452" s="661"/>
      <c r="R452" s="661"/>
      <c r="S452" s="661"/>
      <c r="T452" s="661"/>
      <c r="U452" s="661"/>
      <c r="V452" s="661"/>
      <c r="W452" s="661"/>
      <c r="X452" s="661"/>
      <c r="Y452" s="661"/>
      <c r="Z452" s="661"/>
      <c r="AA452" s="661"/>
      <c r="AB452" s="661"/>
      <c r="AC452" s="661"/>
      <c r="AD452" s="661"/>
      <c r="AE452" s="661"/>
      <c r="AF452" s="661"/>
      <c r="AG452" s="661"/>
    </row>
    <row r="453">
      <c r="A453" s="657"/>
      <c r="B453" s="657"/>
      <c r="C453" s="657"/>
      <c r="D453" s="657"/>
      <c r="E453" s="657"/>
      <c r="F453" s="657"/>
      <c r="G453" s="657"/>
      <c r="H453" s="661"/>
      <c r="I453" s="661"/>
      <c r="J453" s="657"/>
      <c r="K453" s="661"/>
      <c r="L453" s="661"/>
      <c r="M453" s="661"/>
      <c r="N453" s="661"/>
      <c r="O453" s="661"/>
      <c r="P453" s="661"/>
      <c r="Q453" s="661"/>
      <c r="R453" s="661"/>
      <c r="S453" s="661"/>
      <c r="T453" s="661"/>
      <c r="U453" s="661"/>
      <c r="V453" s="661"/>
      <c r="W453" s="661"/>
      <c r="X453" s="661"/>
      <c r="Y453" s="661"/>
      <c r="Z453" s="661"/>
      <c r="AA453" s="661"/>
      <c r="AB453" s="661"/>
      <c r="AC453" s="661"/>
      <c r="AD453" s="661"/>
      <c r="AE453" s="661"/>
      <c r="AF453" s="661"/>
      <c r="AG453" s="661"/>
    </row>
    <row r="454">
      <c r="A454" s="657"/>
      <c r="B454" s="657"/>
      <c r="C454" s="657"/>
      <c r="D454" s="657"/>
      <c r="E454" s="657"/>
      <c r="F454" s="657"/>
      <c r="G454" s="657"/>
      <c r="H454" s="661"/>
      <c r="I454" s="661"/>
      <c r="J454" s="657"/>
      <c r="K454" s="661"/>
      <c r="L454" s="661"/>
      <c r="M454" s="661"/>
      <c r="N454" s="661"/>
      <c r="O454" s="661"/>
      <c r="P454" s="661"/>
      <c r="Q454" s="661"/>
      <c r="R454" s="661"/>
      <c r="S454" s="661"/>
      <c r="T454" s="661"/>
      <c r="U454" s="661"/>
      <c r="V454" s="661"/>
      <c r="W454" s="661"/>
      <c r="X454" s="661"/>
      <c r="Y454" s="661"/>
      <c r="Z454" s="661"/>
      <c r="AA454" s="661"/>
      <c r="AB454" s="661"/>
      <c r="AC454" s="661"/>
      <c r="AD454" s="661"/>
      <c r="AE454" s="661"/>
      <c r="AF454" s="661"/>
      <c r="AG454" s="661"/>
    </row>
    <row r="455">
      <c r="A455" s="657"/>
      <c r="B455" s="657"/>
      <c r="C455" s="657"/>
      <c r="D455" s="657"/>
      <c r="E455" s="657"/>
      <c r="F455" s="657"/>
      <c r="G455" s="657"/>
      <c r="H455" s="661"/>
      <c r="I455" s="661"/>
      <c r="J455" s="657"/>
      <c r="K455" s="661"/>
      <c r="L455" s="661"/>
      <c r="M455" s="661"/>
      <c r="N455" s="661"/>
      <c r="O455" s="661"/>
      <c r="P455" s="661"/>
      <c r="Q455" s="661"/>
      <c r="R455" s="661"/>
      <c r="S455" s="661"/>
      <c r="T455" s="661"/>
      <c r="U455" s="661"/>
      <c r="V455" s="661"/>
      <c r="W455" s="661"/>
      <c r="X455" s="661"/>
      <c r="Y455" s="661"/>
      <c r="Z455" s="661"/>
      <c r="AA455" s="661"/>
      <c r="AB455" s="661"/>
      <c r="AC455" s="661"/>
      <c r="AD455" s="661"/>
      <c r="AE455" s="661"/>
      <c r="AF455" s="661"/>
      <c r="AG455" s="661"/>
    </row>
    <row r="456">
      <c r="A456" s="657"/>
      <c r="B456" s="657"/>
      <c r="C456" s="657"/>
      <c r="D456" s="657"/>
      <c r="E456" s="657"/>
      <c r="F456" s="657"/>
      <c r="G456" s="657"/>
      <c r="H456" s="661"/>
      <c r="I456" s="661"/>
      <c r="J456" s="657"/>
      <c r="K456" s="661"/>
      <c r="L456" s="661"/>
      <c r="M456" s="661"/>
      <c r="N456" s="661"/>
      <c r="O456" s="661"/>
      <c r="P456" s="661"/>
      <c r="Q456" s="661"/>
      <c r="R456" s="661"/>
      <c r="S456" s="661"/>
      <c r="T456" s="661"/>
      <c r="U456" s="661"/>
      <c r="V456" s="661"/>
      <c r="W456" s="661"/>
      <c r="X456" s="661"/>
      <c r="Y456" s="661"/>
      <c r="Z456" s="661"/>
      <c r="AA456" s="661"/>
      <c r="AB456" s="661"/>
      <c r="AC456" s="661"/>
      <c r="AD456" s="661"/>
      <c r="AE456" s="661"/>
      <c r="AF456" s="661"/>
      <c r="AG456" s="661"/>
    </row>
    <row r="457">
      <c r="A457" s="657"/>
      <c r="B457" s="657"/>
      <c r="C457" s="657"/>
      <c r="D457" s="657"/>
      <c r="E457" s="657"/>
      <c r="F457" s="657"/>
      <c r="G457" s="657"/>
      <c r="H457" s="661"/>
      <c r="I457" s="661"/>
      <c r="J457" s="657"/>
      <c r="K457" s="661"/>
      <c r="L457" s="661"/>
      <c r="M457" s="661"/>
      <c r="N457" s="661"/>
      <c r="O457" s="661"/>
      <c r="P457" s="661"/>
      <c r="Q457" s="661"/>
      <c r="R457" s="661"/>
      <c r="S457" s="661"/>
      <c r="T457" s="661"/>
      <c r="U457" s="661"/>
      <c r="V457" s="661"/>
      <c r="W457" s="661"/>
      <c r="X457" s="661"/>
      <c r="Y457" s="661"/>
      <c r="Z457" s="661"/>
      <c r="AA457" s="661"/>
      <c r="AB457" s="661"/>
      <c r="AC457" s="661"/>
      <c r="AD457" s="661"/>
      <c r="AE457" s="661"/>
      <c r="AF457" s="661"/>
      <c r="AG457" s="661"/>
    </row>
    <row r="458">
      <c r="A458" s="657"/>
      <c r="B458" s="657"/>
      <c r="C458" s="657"/>
      <c r="D458" s="657"/>
      <c r="E458" s="657"/>
      <c r="F458" s="657"/>
      <c r="G458" s="657"/>
      <c r="H458" s="661"/>
      <c r="I458" s="661"/>
      <c r="J458" s="657"/>
      <c r="K458" s="661"/>
      <c r="L458" s="661"/>
      <c r="M458" s="661"/>
      <c r="N458" s="661"/>
      <c r="O458" s="661"/>
      <c r="P458" s="661"/>
      <c r="Q458" s="661"/>
      <c r="R458" s="661"/>
      <c r="S458" s="661"/>
      <c r="T458" s="661"/>
      <c r="U458" s="661"/>
      <c r="V458" s="661"/>
      <c r="W458" s="661"/>
      <c r="X458" s="661"/>
      <c r="Y458" s="661"/>
      <c r="Z458" s="661"/>
      <c r="AA458" s="661"/>
      <c r="AB458" s="661"/>
      <c r="AC458" s="661"/>
      <c r="AD458" s="661"/>
      <c r="AE458" s="661"/>
      <c r="AF458" s="661"/>
      <c r="AG458" s="661"/>
    </row>
    <row r="459">
      <c r="A459" s="657"/>
      <c r="B459" s="657"/>
      <c r="C459" s="657"/>
      <c r="D459" s="657"/>
      <c r="E459" s="657"/>
      <c r="F459" s="657"/>
      <c r="G459" s="657"/>
      <c r="H459" s="661"/>
      <c r="I459" s="661"/>
      <c r="J459" s="657"/>
      <c r="K459" s="661"/>
      <c r="L459" s="661"/>
      <c r="M459" s="661"/>
      <c r="N459" s="661"/>
      <c r="O459" s="661"/>
      <c r="P459" s="661"/>
      <c r="Q459" s="661"/>
      <c r="R459" s="661"/>
      <c r="S459" s="661"/>
      <c r="T459" s="661"/>
      <c r="U459" s="661"/>
      <c r="V459" s="661"/>
      <c r="W459" s="661"/>
      <c r="X459" s="661"/>
      <c r="Y459" s="661"/>
      <c r="Z459" s="661"/>
      <c r="AA459" s="661"/>
      <c r="AB459" s="661"/>
      <c r="AC459" s="661"/>
      <c r="AD459" s="661"/>
      <c r="AE459" s="661"/>
      <c r="AF459" s="661"/>
      <c r="AG459" s="661"/>
    </row>
    <row r="460">
      <c r="A460" s="657"/>
      <c r="B460" s="657"/>
      <c r="C460" s="657"/>
      <c r="D460" s="657"/>
      <c r="E460" s="657"/>
      <c r="F460" s="657"/>
      <c r="G460" s="657"/>
      <c r="H460" s="661"/>
      <c r="I460" s="661"/>
      <c r="J460" s="657"/>
      <c r="K460" s="661"/>
      <c r="L460" s="661"/>
      <c r="M460" s="661"/>
      <c r="N460" s="661"/>
      <c r="O460" s="661"/>
      <c r="P460" s="661"/>
      <c r="Q460" s="661"/>
      <c r="R460" s="661"/>
      <c r="S460" s="661"/>
      <c r="T460" s="661"/>
      <c r="U460" s="661"/>
      <c r="V460" s="661"/>
      <c r="W460" s="661"/>
      <c r="X460" s="661"/>
      <c r="Y460" s="661"/>
      <c r="Z460" s="661"/>
      <c r="AA460" s="661"/>
      <c r="AB460" s="661"/>
      <c r="AC460" s="661"/>
      <c r="AD460" s="661"/>
      <c r="AE460" s="661"/>
      <c r="AF460" s="661"/>
      <c r="AG460" s="661"/>
    </row>
    <row r="461">
      <c r="A461" s="657"/>
      <c r="B461" s="657"/>
      <c r="C461" s="657"/>
      <c r="D461" s="657"/>
      <c r="E461" s="657"/>
      <c r="F461" s="657"/>
      <c r="G461" s="657"/>
      <c r="H461" s="661"/>
      <c r="I461" s="661"/>
      <c r="J461" s="657"/>
      <c r="K461" s="661"/>
      <c r="L461" s="661"/>
      <c r="M461" s="661"/>
      <c r="N461" s="661"/>
      <c r="O461" s="661"/>
      <c r="P461" s="661"/>
      <c r="Q461" s="661"/>
      <c r="R461" s="661"/>
      <c r="S461" s="661"/>
      <c r="T461" s="661"/>
      <c r="U461" s="661"/>
      <c r="V461" s="661"/>
      <c r="W461" s="661"/>
      <c r="X461" s="661"/>
      <c r="Y461" s="661"/>
      <c r="Z461" s="661"/>
      <c r="AA461" s="661"/>
      <c r="AB461" s="661"/>
      <c r="AC461" s="661"/>
      <c r="AD461" s="661"/>
      <c r="AE461" s="661"/>
      <c r="AF461" s="661"/>
      <c r="AG461" s="661"/>
    </row>
    <row r="462">
      <c r="A462" s="657"/>
      <c r="B462" s="657"/>
      <c r="C462" s="657"/>
      <c r="D462" s="657"/>
      <c r="E462" s="657"/>
      <c r="F462" s="657"/>
      <c r="G462" s="657"/>
      <c r="H462" s="661"/>
      <c r="I462" s="661"/>
      <c r="J462" s="657"/>
      <c r="K462" s="661"/>
      <c r="L462" s="661"/>
      <c r="M462" s="661"/>
      <c r="N462" s="661"/>
      <c r="O462" s="661"/>
      <c r="P462" s="661"/>
      <c r="Q462" s="661"/>
      <c r="R462" s="661"/>
      <c r="S462" s="661"/>
      <c r="T462" s="661"/>
      <c r="U462" s="661"/>
      <c r="V462" s="661"/>
      <c r="W462" s="661"/>
      <c r="X462" s="661"/>
      <c r="Y462" s="661"/>
      <c r="Z462" s="661"/>
      <c r="AA462" s="661"/>
      <c r="AB462" s="661"/>
      <c r="AC462" s="661"/>
      <c r="AD462" s="661"/>
      <c r="AE462" s="661"/>
      <c r="AF462" s="661"/>
      <c r="AG462" s="661"/>
    </row>
    <row r="463">
      <c r="A463" s="657"/>
      <c r="B463" s="657"/>
      <c r="C463" s="657"/>
      <c r="D463" s="657"/>
      <c r="E463" s="657"/>
      <c r="F463" s="657"/>
      <c r="G463" s="657"/>
      <c r="H463" s="661"/>
      <c r="I463" s="661"/>
      <c r="J463" s="657"/>
      <c r="K463" s="661"/>
      <c r="L463" s="661"/>
      <c r="M463" s="661"/>
      <c r="N463" s="661"/>
      <c r="O463" s="661"/>
      <c r="P463" s="661"/>
      <c r="Q463" s="661"/>
      <c r="R463" s="661"/>
      <c r="S463" s="661"/>
      <c r="T463" s="661"/>
      <c r="U463" s="661"/>
      <c r="V463" s="661"/>
      <c r="W463" s="661"/>
      <c r="X463" s="661"/>
      <c r="Y463" s="661"/>
      <c r="Z463" s="661"/>
      <c r="AA463" s="661"/>
      <c r="AB463" s="661"/>
      <c r="AC463" s="661"/>
      <c r="AD463" s="661"/>
      <c r="AE463" s="661"/>
      <c r="AF463" s="661"/>
      <c r="AG463" s="661"/>
    </row>
    <row r="464">
      <c r="A464" s="657"/>
      <c r="B464" s="657"/>
      <c r="C464" s="657"/>
      <c r="D464" s="657"/>
      <c r="E464" s="657"/>
      <c r="F464" s="657"/>
      <c r="G464" s="657"/>
      <c r="H464" s="661"/>
      <c r="I464" s="661"/>
      <c r="J464" s="657"/>
      <c r="K464" s="661"/>
      <c r="L464" s="661"/>
      <c r="M464" s="661"/>
      <c r="N464" s="661"/>
      <c r="O464" s="661"/>
      <c r="P464" s="661"/>
      <c r="Q464" s="661"/>
      <c r="R464" s="661"/>
      <c r="S464" s="661"/>
      <c r="T464" s="661"/>
      <c r="U464" s="661"/>
      <c r="V464" s="661"/>
      <c r="W464" s="661"/>
      <c r="X464" s="661"/>
      <c r="Y464" s="661"/>
      <c r="Z464" s="661"/>
      <c r="AA464" s="661"/>
      <c r="AB464" s="661"/>
      <c r="AC464" s="661"/>
      <c r="AD464" s="661"/>
      <c r="AE464" s="661"/>
      <c r="AF464" s="661"/>
      <c r="AG464" s="661"/>
    </row>
    <row r="465">
      <c r="A465" s="657"/>
      <c r="B465" s="657"/>
      <c r="C465" s="657"/>
      <c r="D465" s="657"/>
      <c r="E465" s="657"/>
      <c r="F465" s="657"/>
      <c r="G465" s="657"/>
      <c r="H465" s="661"/>
      <c r="I465" s="661"/>
      <c r="J465" s="657"/>
      <c r="K465" s="661"/>
      <c r="L465" s="661"/>
      <c r="M465" s="661"/>
      <c r="N465" s="661"/>
      <c r="O465" s="661"/>
      <c r="P465" s="661"/>
      <c r="Q465" s="661"/>
      <c r="R465" s="661"/>
      <c r="S465" s="661"/>
      <c r="T465" s="661"/>
      <c r="U465" s="661"/>
      <c r="V465" s="661"/>
      <c r="W465" s="661"/>
      <c r="X465" s="661"/>
      <c r="Y465" s="661"/>
      <c r="Z465" s="661"/>
      <c r="AA465" s="661"/>
      <c r="AB465" s="661"/>
      <c r="AC465" s="661"/>
      <c r="AD465" s="661"/>
      <c r="AE465" s="661"/>
      <c r="AF465" s="661"/>
      <c r="AG465" s="661"/>
    </row>
    <row r="466">
      <c r="A466" s="657"/>
      <c r="B466" s="657"/>
      <c r="C466" s="657"/>
      <c r="D466" s="657"/>
      <c r="E466" s="657"/>
      <c r="F466" s="657"/>
      <c r="G466" s="657"/>
      <c r="H466" s="661"/>
      <c r="I466" s="661"/>
      <c r="J466" s="657"/>
      <c r="K466" s="661"/>
      <c r="L466" s="661"/>
      <c r="M466" s="661"/>
      <c r="N466" s="661"/>
      <c r="O466" s="661"/>
      <c r="P466" s="661"/>
      <c r="Q466" s="661"/>
      <c r="R466" s="661"/>
      <c r="S466" s="661"/>
      <c r="T466" s="661"/>
      <c r="U466" s="661"/>
      <c r="V466" s="661"/>
      <c r="W466" s="661"/>
      <c r="X466" s="661"/>
      <c r="Y466" s="661"/>
      <c r="Z466" s="661"/>
      <c r="AA466" s="661"/>
      <c r="AB466" s="661"/>
      <c r="AC466" s="661"/>
      <c r="AD466" s="661"/>
      <c r="AE466" s="661"/>
      <c r="AF466" s="661"/>
      <c r="AG466" s="661"/>
    </row>
    <row r="467">
      <c r="A467" s="657"/>
      <c r="B467" s="657"/>
      <c r="C467" s="657"/>
      <c r="D467" s="657"/>
      <c r="E467" s="657"/>
      <c r="F467" s="657"/>
      <c r="G467" s="657"/>
      <c r="H467" s="661"/>
      <c r="I467" s="661"/>
      <c r="J467" s="657"/>
      <c r="K467" s="661"/>
      <c r="L467" s="661"/>
      <c r="M467" s="661"/>
      <c r="N467" s="661"/>
      <c r="O467" s="661"/>
      <c r="P467" s="661"/>
      <c r="Q467" s="661"/>
      <c r="R467" s="661"/>
      <c r="S467" s="661"/>
      <c r="T467" s="661"/>
      <c r="U467" s="661"/>
      <c r="V467" s="661"/>
      <c r="W467" s="661"/>
      <c r="X467" s="661"/>
      <c r="Y467" s="661"/>
      <c r="Z467" s="661"/>
      <c r="AA467" s="661"/>
      <c r="AB467" s="661"/>
      <c r="AC467" s="661"/>
      <c r="AD467" s="661"/>
      <c r="AE467" s="661"/>
      <c r="AF467" s="661"/>
      <c r="AG467" s="661"/>
    </row>
    <row r="468">
      <c r="A468" s="657"/>
      <c r="B468" s="657"/>
      <c r="C468" s="657"/>
      <c r="D468" s="657"/>
      <c r="E468" s="657"/>
      <c r="F468" s="657"/>
      <c r="G468" s="657"/>
      <c r="H468" s="661"/>
      <c r="I468" s="661"/>
      <c r="J468" s="657"/>
      <c r="K468" s="661"/>
      <c r="L468" s="661"/>
      <c r="M468" s="661"/>
      <c r="N468" s="661"/>
      <c r="O468" s="661"/>
      <c r="P468" s="661"/>
      <c r="Q468" s="661"/>
      <c r="R468" s="661"/>
      <c r="S468" s="661"/>
      <c r="T468" s="661"/>
      <c r="U468" s="661"/>
      <c r="V468" s="661"/>
      <c r="W468" s="661"/>
      <c r="X468" s="661"/>
      <c r="Y468" s="661"/>
      <c r="Z468" s="661"/>
      <c r="AA468" s="661"/>
      <c r="AB468" s="661"/>
      <c r="AC468" s="661"/>
      <c r="AD468" s="661"/>
      <c r="AE468" s="661"/>
      <c r="AF468" s="661"/>
      <c r="AG468" s="661"/>
    </row>
    <row r="469">
      <c r="A469" s="657"/>
      <c r="B469" s="657"/>
      <c r="C469" s="657"/>
      <c r="D469" s="657"/>
      <c r="E469" s="657"/>
      <c r="F469" s="657"/>
      <c r="G469" s="657"/>
      <c r="H469" s="661"/>
      <c r="I469" s="661"/>
      <c r="J469" s="657"/>
      <c r="K469" s="661"/>
      <c r="L469" s="661"/>
      <c r="M469" s="661"/>
      <c r="N469" s="661"/>
      <c r="O469" s="661"/>
      <c r="P469" s="661"/>
      <c r="Q469" s="661"/>
      <c r="R469" s="661"/>
      <c r="S469" s="661"/>
      <c r="T469" s="661"/>
      <c r="U469" s="661"/>
      <c r="V469" s="661"/>
      <c r="W469" s="661"/>
      <c r="X469" s="661"/>
      <c r="Y469" s="661"/>
      <c r="Z469" s="661"/>
      <c r="AA469" s="661"/>
      <c r="AB469" s="661"/>
      <c r="AC469" s="661"/>
      <c r="AD469" s="661"/>
      <c r="AE469" s="661"/>
      <c r="AF469" s="661"/>
      <c r="AG469" s="661"/>
    </row>
    <row r="470">
      <c r="A470" s="657"/>
      <c r="B470" s="657"/>
      <c r="C470" s="657"/>
      <c r="D470" s="657"/>
      <c r="E470" s="657"/>
      <c r="F470" s="657"/>
      <c r="G470" s="657"/>
      <c r="H470" s="661"/>
      <c r="I470" s="661"/>
      <c r="J470" s="657"/>
      <c r="K470" s="661"/>
      <c r="L470" s="661"/>
      <c r="M470" s="661"/>
      <c r="N470" s="661"/>
      <c r="O470" s="661"/>
      <c r="P470" s="661"/>
      <c r="Q470" s="661"/>
      <c r="R470" s="661"/>
      <c r="S470" s="661"/>
      <c r="T470" s="661"/>
      <c r="U470" s="661"/>
      <c r="V470" s="661"/>
      <c r="W470" s="661"/>
      <c r="X470" s="661"/>
      <c r="Y470" s="661"/>
      <c r="Z470" s="661"/>
      <c r="AA470" s="661"/>
      <c r="AB470" s="661"/>
      <c r="AC470" s="661"/>
      <c r="AD470" s="661"/>
      <c r="AE470" s="661"/>
      <c r="AF470" s="661"/>
      <c r="AG470" s="661"/>
    </row>
    <row r="471">
      <c r="A471" s="657"/>
      <c r="B471" s="657"/>
      <c r="C471" s="657"/>
      <c r="D471" s="657"/>
      <c r="E471" s="657"/>
      <c r="F471" s="657"/>
      <c r="G471" s="657"/>
      <c r="H471" s="661"/>
      <c r="I471" s="661"/>
      <c r="J471" s="657"/>
      <c r="K471" s="661"/>
      <c r="L471" s="661"/>
      <c r="M471" s="661"/>
      <c r="N471" s="661"/>
      <c r="O471" s="661"/>
      <c r="P471" s="661"/>
      <c r="Q471" s="661"/>
      <c r="R471" s="661"/>
      <c r="S471" s="661"/>
      <c r="T471" s="661"/>
      <c r="U471" s="661"/>
      <c r="V471" s="661"/>
      <c r="W471" s="661"/>
      <c r="X471" s="661"/>
      <c r="Y471" s="661"/>
      <c r="Z471" s="661"/>
      <c r="AA471" s="661"/>
      <c r="AB471" s="661"/>
      <c r="AC471" s="661"/>
      <c r="AD471" s="661"/>
      <c r="AE471" s="661"/>
      <c r="AF471" s="661"/>
      <c r="AG471" s="661"/>
    </row>
    <row r="472">
      <c r="A472" s="657"/>
      <c r="B472" s="657"/>
      <c r="C472" s="657"/>
      <c r="D472" s="657"/>
      <c r="E472" s="657"/>
      <c r="F472" s="657"/>
      <c r="G472" s="657"/>
      <c r="H472" s="661"/>
      <c r="I472" s="661"/>
      <c r="J472" s="657"/>
      <c r="K472" s="661"/>
      <c r="L472" s="661"/>
      <c r="M472" s="661"/>
      <c r="N472" s="661"/>
      <c r="O472" s="661"/>
      <c r="P472" s="661"/>
      <c r="Q472" s="661"/>
      <c r="R472" s="661"/>
      <c r="S472" s="661"/>
      <c r="T472" s="661"/>
      <c r="U472" s="661"/>
      <c r="V472" s="661"/>
      <c r="W472" s="661"/>
      <c r="X472" s="661"/>
      <c r="Y472" s="661"/>
      <c r="Z472" s="661"/>
      <c r="AA472" s="661"/>
      <c r="AB472" s="661"/>
      <c r="AC472" s="661"/>
      <c r="AD472" s="661"/>
      <c r="AE472" s="661"/>
      <c r="AF472" s="661"/>
      <c r="AG472" s="661"/>
    </row>
    <row r="473">
      <c r="A473" s="657"/>
      <c r="B473" s="657"/>
      <c r="C473" s="657"/>
      <c r="D473" s="657"/>
      <c r="E473" s="657"/>
      <c r="F473" s="657"/>
      <c r="G473" s="657"/>
      <c r="H473" s="661"/>
      <c r="I473" s="661"/>
      <c r="J473" s="657"/>
      <c r="K473" s="661"/>
      <c r="L473" s="661"/>
      <c r="M473" s="661"/>
      <c r="N473" s="661"/>
      <c r="O473" s="661"/>
      <c r="P473" s="661"/>
      <c r="Q473" s="661"/>
      <c r="R473" s="661"/>
      <c r="S473" s="661"/>
      <c r="T473" s="661"/>
      <c r="U473" s="661"/>
      <c r="V473" s="661"/>
      <c r="W473" s="661"/>
      <c r="X473" s="661"/>
      <c r="Y473" s="661"/>
      <c r="Z473" s="661"/>
      <c r="AA473" s="661"/>
      <c r="AB473" s="661"/>
      <c r="AC473" s="661"/>
      <c r="AD473" s="661"/>
      <c r="AE473" s="661"/>
      <c r="AF473" s="661"/>
      <c r="AG473" s="661"/>
    </row>
    <row r="474">
      <c r="A474" s="657"/>
      <c r="B474" s="657"/>
      <c r="C474" s="657"/>
      <c r="D474" s="657"/>
      <c r="E474" s="657"/>
      <c r="F474" s="657"/>
      <c r="G474" s="657"/>
      <c r="H474" s="661"/>
      <c r="I474" s="661"/>
      <c r="J474" s="657"/>
      <c r="K474" s="661"/>
      <c r="L474" s="661"/>
      <c r="M474" s="661"/>
      <c r="N474" s="661"/>
      <c r="O474" s="661"/>
      <c r="P474" s="661"/>
      <c r="Q474" s="661"/>
      <c r="R474" s="661"/>
      <c r="S474" s="661"/>
      <c r="T474" s="661"/>
      <c r="U474" s="661"/>
      <c r="V474" s="661"/>
      <c r="W474" s="661"/>
      <c r="X474" s="661"/>
      <c r="Y474" s="661"/>
      <c r="Z474" s="661"/>
      <c r="AA474" s="661"/>
      <c r="AB474" s="661"/>
      <c r="AC474" s="661"/>
      <c r="AD474" s="661"/>
      <c r="AE474" s="661"/>
      <c r="AF474" s="661"/>
      <c r="AG474" s="661"/>
    </row>
    <row r="475">
      <c r="A475" s="657"/>
      <c r="B475" s="657"/>
      <c r="C475" s="657"/>
      <c r="D475" s="657"/>
      <c r="E475" s="657"/>
      <c r="F475" s="657"/>
      <c r="G475" s="657"/>
      <c r="H475" s="661"/>
      <c r="I475" s="661"/>
      <c r="J475" s="657"/>
      <c r="K475" s="661"/>
      <c r="L475" s="661"/>
      <c r="M475" s="661"/>
      <c r="N475" s="661"/>
      <c r="O475" s="661"/>
      <c r="P475" s="661"/>
      <c r="Q475" s="661"/>
      <c r="R475" s="661"/>
      <c r="S475" s="661"/>
      <c r="T475" s="661"/>
      <c r="U475" s="661"/>
      <c r="V475" s="661"/>
      <c r="W475" s="661"/>
      <c r="X475" s="661"/>
      <c r="Y475" s="661"/>
      <c r="Z475" s="661"/>
      <c r="AA475" s="661"/>
      <c r="AB475" s="661"/>
      <c r="AC475" s="661"/>
      <c r="AD475" s="661"/>
      <c r="AE475" s="661"/>
      <c r="AF475" s="661"/>
      <c r="AG475" s="661"/>
    </row>
    <row r="476">
      <c r="A476" s="657"/>
      <c r="B476" s="657"/>
      <c r="C476" s="657"/>
      <c r="D476" s="657"/>
      <c r="E476" s="657"/>
      <c r="F476" s="657"/>
      <c r="G476" s="657"/>
      <c r="H476" s="661"/>
      <c r="I476" s="661"/>
      <c r="J476" s="657"/>
      <c r="K476" s="661"/>
      <c r="L476" s="661"/>
      <c r="M476" s="661"/>
      <c r="N476" s="661"/>
      <c r="O476" s="661"/>
      <c r="P476" s="661"/>
      <c r="Q476" s="661"/>
      <c r="R476" s="661"/>
      <c r="S476" s="661"/>
      <c r="T476" s="661"/>
      <c r="U476" s="661"/>
      <c r="V476" s="661"/>
      <c r="W476" s="661"/>
      <c r="X476" s="661"/>
      <c r="Y476" s="661"/>
      <c r="Z476" s="661"/>
      <c r="AA476" s="661"/>
      <c r="AB476" s="661"/>
      <c r="AC476" s="661"/>
      <c r="AD476" s="661"/>
      <c r="AE476" s="661"/>
      <c r="AF476" s="661"/>
      <c r="AG476" s="661"/>
    </row>
    <row r="477">
      <c r="A477" s="657"/>
      <c r="B477" s="657"/>
      <c r="C477" s="657"/>
      <c r="D477" s="657"/>
      <c r="E477" s="657"/>
      <c r="F477" s="657"/>
      <c r="G477" s="657"/>
      <c r="H477" s="661"/>
      <c r="I477" s="661"/>
      <c r="J477" s="657"/>
      <c r="K477" s="661"/>
      <c r="L477" s="661"/>
      <c r="M477" s="661"/>
      <c r="N477" s="661"/>
      <c r="O477" s="661"/>
      <c r="P477" s="661"/>
      <c r="Q477" s="661"/>
      <c r="R477" s="661"/>
      <c r="S477" s="661"/>
      <c r="T477" s="661"/>
      <c r="U477" s="661"/>
      <c r="V477" s="661"/>
      <c r="W477" s="661"/>
      <c r="X477" s="661"/>
      <c r="Y477" s="661"/>
      <c r="Z477" s="661"/>
      <c r="AA477" s="661"/>
      <c r="AB477" s="661"/>
      <c r="AC477" s="661"/>
      <c r="AD477" s="661"/>
      <c r="AE477" s="661"/>
      <c r="AF477" s="661"/>
      <c r="AG477" s="661"/>
    </row>
    <row r="478">
      <c r="A478" s="657"/>
      <c r="B478" s="657"/>
      <c r="C478" s="657"/>
      <c r="D478" s="657"/>
      <c r="E478" s="657"/>
      <c r="F478" s="657"/>
      <c r="G478" s="657"/>
      <c r="H478" s="661"/>
      <c r="I478" s="661"/>
      <c r="J478" s="657"/>
      <c r="K478" s="661"/>
      <c r="L478" s="661"/>
      <c r="M478" s="661"/>
      <c r="N478" s="661"/>
      <c r="O478" s="661"/>
      <c r="P478" s="661"/>
      <c r="Q478" s="661"/>
      <c r="R478" s="661"/>
      <c r="S478" s="661"/>
      <c r="T478" s="661"/>
      <c r="U478" s="661"/>
      <c r="V478" s="661"/>
      <c r="W478" s="661"/>
      <c r="X478" s="661"/>
      <c r="Y478" s="661"/>
      <c r="Z478" s="661"/>
      <c r="AA478" s="661"/>
      <c r="AB478" s="661"/>
      <c r="AC478" s="661"/>
      <c r="AD478" s="661"/>
      <c r="AE478" s="661"/>
      <c r="AF478" s="661"/>
      <c r="AG478" s="661"/>
    </row>
    <row r="479">
      <c r="A479" s="657"/>
      <c r="B479" s="657"/>
      <c r="C479" s="657"/>
      <c r="D479" s="657"/>
      <c r="E479" s="657"/>
      <c r="F479" s="657"/>
      <c r="G479" s="657"/>
      <c r="H479" s="661"/>
      <c r="I479" s="661"/>
      <c r="J479" s="657"/>
      <c r="K479" s="661"/>
      <c r="L479" s="661"/>
      <c r="M479" s="661"/>
      <c r="N479" s="661"/>
      <c r="O479" s="661"/>
      <c r="P479" s="661"/>
      <c r="Q479" s="661"/>
      <c r="R479" s="661"/>
      <c r="S479" s="661"/>
      <c r="T479" s="661"/>
      <c r="U479" s="661"/>
      <c r="V479" s="661"/>
      <c r="W479" s="661"/>
      <c r="X479" s="661"/>
      <c r="Y479" s="661"/>
      <c r="Z479" s="661"/>
      <c r="AA479" s="661"/>
      <c r="AB479" s="661"/>
      <c r="AC479" s="661"/>
      <c r="AD479" s="661"/>
      <c r="AE479" s="661"/>
      <c r="AF479" s="661"/>
      <c r="AG479" s="661"/>
    </row>
    <row r="480">
      <c r="A480" s="657"/>
      <c r="B480" s="657"/>
      <c r="C480" s="657"/>
      <c r="D480" s="657"/>
      <c r="E480" s="657"/>
      <c r="F480" s="657"/>
      <c r="G480" s="657"/>
      <c r="H480" s="661"/>
      <c r="I480" s="661"/>
      <c r="J480" s="657"/>
      <c r="K480" s="661"/>
      <c r="L480" s="661"/>
      <c r="M480" s="661"/>
      <c r="N480" s="661"/>
      <c r="O480" s="661"/>
      <c r="P480" s="661"/>
      <c r="Q480" s="661"/>
      <c r="R480" s="661"/>
      <c r="S480" s="661"/>
      <c r="T480" s="661"/>
      <c r="U480" s="661"/>
      <c r="V480" s="661"/>
      <c r="W480" s="661"/>
      <c r="X480" s="661"/>
      <c r="Y480" s="661"/>
      <c r="Z480" s="661"/>
      <c r="AA480" s="661"/>
      <c r="AB480" s="661"/>
      <c r="AC480" s="661"/>
      <c r="AD480" s="661"/>
      <c r="AE480" s="661"/>
      <c r="AF480" s="661"/>
      <c r="AG480" s="661"/>
    </row>
    <row r="481">
      <c r="A481" s="657"/>
      <c r="B481" s="657"/>
      <c r="C481" s="657"/>
      <c r="D481" s="657"/>
      <c r="E481" s="657"/>
      <c r="F481" s="657"/>
      <c r="G481" s="657"/>
      <c r="H481" s="661"/>
      <c r="I481" s="661"/>
      <c r="J481" s="657"/>
      <c r="K481" s="661"/>
      <c r="L481" s="661"/>
      <c r="M481" s="661"/>
      <c r="N481" s="661"/>
      <c r="O481" s="661"/>
      <c r="P481" s="661"/>
      <c r="Q481" s="661"/>
      <c r="R481" s="661"/>
      <c r="S481" s="661"/>
      <c r="T481" s="661"/>
      <c r="U481" s="661"/>
      <c r="V481" s="661"/>
      <c r="W481" s="661"/>
      <c r="X481" s="661"/>
      <c r="Y481" s="661"/>
      <c r="Z481" s="661"/>
      <c r="AA481" s="661"/>
      <c r="AB481" s="661"/>
      <c r="AC481" s="661"/>
      <c r="AD481" s="661"/>
      <c r="AE481" s="661"/>
      <c r="AF481" s="661"/>
      <c r="AG481" s="661"/>
    </row>
    <row r="482">
      <c r="A482" s="657"/>
      <c r="B482" s="657"/>
      <c r="C482" s="657"/>
      <c r="D482" s="657"/>
      <c r="E482" s="657"/>
      <c r="F482" s="657"/>
      <c r="G482" s="657"/>
      <c r="H482" s="661"/>
      <c r="I482" s="661"/>
      <c r="J482" s="657"/>
      <c r="K482" s="661"/>
      <c r="L482" s="661"/>
      <c r="M482" s="661"/>
      <c r="N482" s="661"/>
      <c r="O482" s="661"/>
      <c r="P482" s="661"/>
      <c r="Q482" s="661"/>
      <c r="R482" s="661"/>
      <c r="S482" s="661"/>
      <c r="T482" s="661"/>
      <c r="U482" s="661"/>
      <c r="V482" s="661"/>
      <c r="W482" s="661"/>
      <c r="X482" s="661"/>
      <c r="Y482" s="661"/>
      <c r="Z482" s="661"/>
      <c r="AA482" s="661"/>
      <c r="AB482" s="661"/>
      <c r="AC482" s="661"/>
      <c r="AD482" s="661"/>
      <c r="AE482" s="661"/>
      <c r="AF482" s="661"/>
      <c r="AG482" s="661"/>
    </row>
    <row r="483">
      <c r="A483" s="657"/>
      <c r="B483" s="657"/>
      <c r="C483" s="657"/>
      <c r="D483" s="657"/>
      <c r="E483" s="657"/>
      <c r="F483" s="657"/>
      <c r="G483" s="657"/>
      <c r="H483" s="661"/>
      <c r="I483" s="661"/>
      <c r="J483" s="657"/>
      <c r="K483" s="661"/>
      <c r="L483" s="661"/>
      <c r="M483" s="661"/>
      <c r="N483" s="661"/>
      <c r="O483" s="661"/>
      <c r="P483" s="661"/>
      <c r="Q483" s="661"/>
      <c r="R483" s="661"/>
      <c r="S483" s="661"/>
      <c r="T483" s="661"/>
      <c r="U483" s="661"/>
      <c r="V483" s="661"/>
      <c r="W483" s="661"/>
      <c r="X483" s="661"/>
      <c r="Y483" s="661"/>
      <c r="Z483" s="661"/>
      <c r="AA483" s="661"/>
      <c r="AB483" s="661"/>
      <c r="AC483" s="661"/>
      <c r="AD483" s="661"/>
      <c r="AE483" s="661"/>
      <c r="AF483" s="661"/>
      <c r="AG483" s="661"/>
    </row>
    <row r="484">
      <c r="A484" s="657"/>
      <c r="B484" s="657"/>
      <c r="C484" s="657"/>
      <c r="D484" s="657"/>
      <c r="E484" s="657"/>
      <c r="F484" s="657"/>
      <c r="G484" s="657"/>
      <c r="H484" s="661"/>
      <c r="I484" s="661"/>
      <c r="J484" s="657"/>
      <c r="K484" s="661"/>
      <c r="L484" s="661"/>
      <c r="M484" s="661"/>
      <c r="N484" s="661"/>
      <c r="O484" s="661"/>
      <c r="P484" s="661"/>
      <c r="Q484" s="661"/>
      <c r="R484" s="661"/>
      <c r="S484" s="661"/>
      <c r="T484" s="661"/>
      <c r="U484" s="661"/>
      <c r="V484" s="661"/>
      <c r="W484" s="661"/>
      <c r="X484" s="661"/>
      <c r="Y484" s="661"/>
      <c r="Z484" s="661"/>
      <c r="AA484" s="661"/>
      <c r="AB484" s="661"/>
      <c r="AC484" s="661"/>
      <c r="AD484" s="661"/>
      <c r="AE484" s="661"/>
      <c r="AF484" s="661"/>
      <c r="AG484" s="661"/>
    </row>
    <row r="485">
      <c r="A485" s="657"/>
      <c r="B485" s="657"/>
      <c r="C485" s="657"/>
      <c r="D485" s="657"/>
      <c r="E485" s="657"/>
      <c r="F485" s="657"/>
      <c r="G485" s="657"/>
      <c r="H485" s="661"/>
      <c r="I485" s="661"/>
      <c r="J485" s="657"/>
      <c r="K485" s="661"/>
      <c r="L485" s="661"/>
      <c r="M485" s="661"/>
      <c r="N485" s="661"/>
      <c r="O485" s="661"/>
      <c r="P485" s="661"/>
      <c r="Q485" s="661"/>
      <c r="R485" s="661"/>
      <c r="S485" s="661"/>
      <c r="T485" s="661"/>
      <c r="U485" s="661"/>
      <c r="V485" s="661"/>
      <c r="W485" s="661"/>
      <c r="X485" s="661"/>
      <c r="Y485" s="661"/>
      <c r="Z485" s="661"/>
      <c r="AA485" s="661"/>
      <c r="AB485" s="661"/>
      <c r="AC485" s="661"/>
      <c r="AD485" s="661"/>
      <c r="AE485" s="661"/>
      <c r="AF485" s="661"/>
      <c r="AG485" s="661"/>
    </row>
    <row r="486">
      <c r="A486" s="657"/>
      <c r="B486" s="657"/>
      <c r="C486" s="657"/>
      <c r="D486" s="657"/>
      <c r="E486" s="657"/>
      <c r="F486" s="657"/>
      <c r="G486" s="657"/>
      <c r="H486" s="661"/>
      <c r="I486" s="661"/>
      <c r="J486" s="657"/>
      <c r="K486" s="661"/>
      <c r="L486" s="661"/>
      <c r="M486" s="661"/>
      <c r="N486" s="661"/>
      <c r="O486" s="661"/>
      <c r="P486" s="661"/>
      <c r="Q486" s="661"/>
      <c r="R486" s="661"/>
      <c r="S486" s="661"/>
      <c r="T486" s="661"/>
      <c r="U486" s="661"/>
      <c r="V486" s="661"/>
      <c r="W486" s="661"/>
      <c r="X486" s="661"/>
      <c r="Y486" s="661"/>
      <c r="Z486" s="661"/>
      <c r="AA486" s="661"/>
      <c r="AB486" s="661"/>
      <c r="AC486" s="661"/>
      <c r="AD486" s="661"/>
      <c r="AE486" s="661"/>
      <c r="AF486" s="661"/>
      <c r="AG486" s="661"/>
    </row>
    <row r="487">
      <c r="A487" s="657"/>
      <c r="B487" s="657"/>
      <c r="C487" s="657"/>
      <c r="D487" s="657"/>
      <c r="E487" s="657"/>
      <c r="F487" s="657"/>
      <c r="G487" s="657"/>
      <c r="H487" s="661"/>
      <c r="I487" s="661"/>
      <c r="J487" s="657"/>
      <c r="K487" s="661"/>
      <c r="L487" s="661"/>
      <c r="M487" s="661"/>
      <c r="N487" s="661"/>
      <c r="O487" s="661"/>
      <c r="P487" s="661"/>
      <c r="Q487" s="661"/>
      <c r="R487" s="661"/>
      <c r="S487" s="661"/>
      <c r="T487" s="661"/>
      <c r="U487" s="661"/>
      <c r="V487" s="661"/>
      <c r="W487" s="661"/>
      <c r="X487" s="661"/>
      <c r="Y487" s="661"/>
      <c r="Z487" s="661"/>
      <c r="AA487" s="661"/>
      <c r="AB487" s="661"/>
      <c r="AC487" s="661"/>
      <c r="AD487" s="661"/>
      <c r="AE487" s="661"/>
      <c r="AF487" s="661"/>
      <c r="AG487" s="661"/>
    </row>
    <row r="488">
      <c r="A488" s="657"/>
      <c r="B488" s="657"/>
      <c r="C488" s="657"/>
      <c r="D488" s="657"/>
      <c r="E488" s="657"/>
      <c r="F488" s="657"/>
      <c r="G488" s="657"/>
      <c r="H488" s="661"/>
      <c r="I488" s="661"/>
      <c r="J488" s="657"/>
      <c r="K488" s="661"/>
      <c r="L488" s="661"/>
      <c r="M488" s="661"/>
      <c r="N488" s="661"/>
      <c r="O488" s="661"/>
      <c r="P488" s="661"/>
      <c r="Q488" s="661"/>
      <c r="R488" s="661"/>
      <c r="S488" s="661"/>
      <c r="T488" s="661"/>
      <c r="U488" s="661"/>
      <c r="V488" s="661"/>
      <c r="W488" s="661"/>
      <c r="X488" s="661"/>
      <c r="Y488" s="661"/>
      <c r="Z488" s="661"/>
      <c r="AA488" s="661"/>
      <c r="AB488" s="661"/>
      <c r="AC488" s="661"/>
      <c r="AD488" s="661"/>
      <c r="AE488" s="661"/>
      <c r="AF488" s="661"/>
      <c r="AG488" s="661"/>
    </row>
    <row r="489">
      <c r="A489" s="657"/>
      <c r="B489" s="657"/>
      <c r="C489" s="657"/>
      <c r="D489" s="657"/>
      <c r="E489" s="657"/>
      <c r="F489" s="657"/>
      <c r="G489" s="657"/>
      <c r="H489" s="661"/>
      <c r="I489" s="661"/>
      <c r="J489" s="657"/>
      <c r="K489" s="661"/>
      <c r="L489" s="661"/>
      <c r="M489" s="661"/>
      <c r="N489" s="661"/>
      <c r="O489" s="661"/>
      <c r="P489" s="661"/>
      <c r="Q489" s="661"/>
      <c r="R489" s="661"/>
      <c r="S489" s="661"/>
      <c r="T489" s="661"/>
      <c r="U489" s="661"/>
      <c r="V489" s="661"/>
      <c r="W489" s="661"/>
      <c r="X489" s="661"/>
      <c r="Y489" s="661"/>
      <c r="Z489" s="661"/>
      <c r="AA489" s="661"/>
      <c r="AB489" s="661"/>
      <c r="AC489" s="661"/>
      <c r="AD489" s="661"/>
      <c r="AE489" s="661"/>
      <c r="AF489" s="661"/>
      <c r="AG489" s="661"/>
    </row>
    <row r="490">
      <c r="A490" s="657"/>
      <c r="B490" s="657"/>
      <c r="C490" s="657"/>
      <c r="D490" s="657"/>
      <c r="E490" s="657"/>
      <c r="F490" s="657"/>
      <c r="G490" s="657"/>
      <c r="H490" s="661"/>
      <c r="I490" s="661"/>
      <c r="J490" s="657"/>
      <c r="K490" s="661"/>
      <c r="L490" s="661"/>
      <c r="M490" s="661"/>
      <c r="N490" s="661"/>
      <c r="O490" s="661"/>
      <c r="P490" s="661"/>
      <c r="Q490" s="661"/>
      <c r="R490" s="661"/>
      <c r="S490" s="661"/>
      <c r="T490" s="661"/>
      <c r="U490" s="661"/>
      <c r="V490" s="661"/>
      <c r="W490" s="661"/>
      <c r="X490" s="661"/>
      <c r="Y490" s="661"/>
      <c r="Z490" s="661"/>
      <c r="AA490" s="661"/>
      <c r="AB490" s="661"/>
      <c r="AC490" s="661"/>
      <c r="AD490" s="661"/>
      <c r="AE490" s="661"/>
      <c r="AF490" s="661"/>
      <c r="AG490" s="661"/>
    </row>
    <row r="491">
      <c r="A491" s="657"/>
      <c r="B491" s="657"/>
      <c r="C491" s="657"/>
      <c r="D491" s="657"/>
      <c r="E491" s="657"/>
      <c r="F491" s="657"/>
      <c r="G491" s="657"/>
      <c r="H491" s="661"/>
      <c r="I491" s="661"/>
      <c r="J491" s="657"/>
      <c r="K491" s="661"/>
      <c r="L491" s="661"/>
      <c r="M491" s="661"/>
      <c r="N491" s="661"/>
      <c r="O491" s="661"/>
      <c r="P491" s="661"/>
      <c r="Q491" s="661"/>
      <c r="R491" s="661"/>
      <c r="S491" s="661"/>
      <c r="T491" s="661"/>
      <c r="U491" s="661"/>
      <c r="V491" s="661"/>
      <c r="W491" s="661"/>
      <c r="X491" s="661"/>
      <c r="Y491" s="661"/>
      <c r="Z491" s="661"/>
      <c r="AA491" s="661"/>
      <c r="AB491" s="661"/>
      <c r="AC491" s="661"/>
      <c r="AD491" s="661"/>
      <c r="AE491" s="661"/>
      <c r="AF491" s="661"/>
      <c r="AG491" s="661"/>
    </row>
    <row r="492">
      <c r="A492" s="657"/>
      <c r="B492" s="657"/>
      <c r="C492" s="657"/>
      <c r="D492" s="657"/>
      <c r="E492" s="657"/>
      <c r="F492" s="657"/>
      <c r="G492" s="657"/>
      <c r="H492" s="661"/>
      <c r="I492" s="661"/>
      <c r="J492" s="657"/>
      <c r="K492" s="661"/>
      <c r="L492" s="661"/>
      <c r="M492" s="661"/>
      <c r="N492" s="661"/>
      <c r="O492" s="661"/>
      <c r="P492" s="661"/>
      <c r="Q492" s="661"/>
      <c r="R492" s="661"/>
      <c r="S492" s="661"/>
      <c r="T492" s="661"/>
      <c r="U492" s="661"/>
      <c r="V492" s="661"/>
      <c r="W492" s="661"/>
      <c r="X492" s="661"/>
      <c r="Y492" s="661"/>
      <c r="Z492" s="661"/>
      <c r="AA492" s="661"/>
      <c r="AB492" s="661"/>
      <c r="AC492" s="661"/>
      <c r="AD492" s="661"/>
      <c r="AE492" s="661"/>
      <c r="AF492" s="661"/>
      <c r="AG492" s="661"/>
    </row>
    <row r="493">
      <c r="A493" s="657"/>
      <c r="B493" s="657"/>
      <c r="C493" s="657"/>
      <c r="D493" s="657"/>
      <c r="E493" s="657"/>
      <c r="F493" s="657"/>
      <c r="G493" s="657"/>
      <c r="H493" s="661"/>
      <c r="I493" s="661"/>
      <c r="J493" s="657"/>
      <c r="K493" s="661"/>
      <c r="L493" s="661"/>
      <c r="M493" s="661"/>
      <c r="N493" s="661"/>
      <c r="O493" s="661"/>
      <c r="P493" s="661"/>
      <c r="Q493" s="661"/>
      <c r="R493" s="661"/>
      <c r="S493" s="661"/>
      <c r="T493" s="661"/>
      <c r="U493" s="661"/>
      <c r="V493" s="661"/>
      <c r="W493" s="661"/>
      <c r="X493" s="661"/>
      <c r="Y493" s="661"/>
      <c r="Z493" s="661"/>
      <c r="AA493" s="661"/>
      <c r="AB493" s="661"/>
      <c r="AC493" s="661"/>
      <c r="AD493" s="661"/>
      <c r="AE493" s="661"/>
      <c r="AF493" s="661"/>
      <c r="AG493" s="661"/>
    </row>
    <row r="494">
      <c r="A494" s="657"/>
      <c r="B494" s="657"/>
      <c r="C494" s="657"/>
      <c r="D494" s="657"/>
      <c r="E494" s="657"/>
      <c r="F494" s="657"/>
      <c r="G494" s="657"/>
      <c r="H494" s="661"/>
      <c r="I494" s="661"/>
      <c r="J494" s="657"/>
      <c r="K494" s="661"/>
      <c r="L494" s="661"/>
      <c r="M494" s="661"/>
      <c r="N494" s="661"/>
      <c r="O494" s="661"/>
      <c r="P494" s="661"/>
      <c r="Q494" s="661"/>
      <c r="R494" s="661"/>
      <c r="S494" s="661"/>
      <c r="T494" s="661"/>
      <c r="U494" s="661"/>
      <c r="V494" s="661"/>
      <c r="W494" s="661"/>
      <c r="X494" s="661"/>
      <c r="Y494" s="661"/>
      <c r="Z494" s="661"/>
      <c r="AA494" s="661"/>
      <c r="AB494" s="661"/>
      <c r="AC494" s="661"/>
      <c r="AD494" s="661"/>
      <c r="AE494" s="661"/>
      <c r="AF494" s="661"/>
      <c r="AG494" s="661"/>
    </row>
    <row r="495">
      <c r="A495" s="657"/>
      <c r="B495" s="657"/>
      <c r="C495" s="657"/>
      <c r="D495" s="657"/>
      <c r="E495" s="657"/>
      <c r="F495" s="657"/>
      <c r="G495" s="657"/>
      <c r="H495" s="661"/>
      <c r="I495" s="661"/>
      <c r="J495" s="657"/>
      <c r="K495" s="661"/>
      <c r="L495" s="661"/>
      <c r="M495" s="661"/>
      <c r="N495" s="661"/>
      <c r="O495" s="661"/>
      <c r="P495" s="661"/>
      <c r="Q495" s="661"/>
      <c r="R495" s="661"/>
      <c r="S495" s="661"/>
      <c r="T495" s="661"/>
      <c r="U495" s="661"/>
      <c r="V495" s="661"/>
      <c r="W495" s="661"/>
      <c r="X495" s="661"/>
      <c r="Y495" s="661"/>
      <c r="Z495" s="661"/>
      <c r="AA495" s="661"/>
      <c r="AB495" s="661"/>
      <c r="AC495" s="661"/>
      <c r="AD495" s="661"/>
      <c r="AE495" s="661"/>
      <c r="AF495" s="661"/>
      <c r="AG495" s="661"/>
    </row>
    <row r="496">
      <c r="A496" s="657"/>
      <c r="B496" s="657"/>
      <c r="C496" s="657"/>
      <c r="D496" s="657"/>
      <c r="E496" s="657"/>
      <c r="F496" s="657"/>
      <c r="G496" s="657"/>
      <c r="H496" s="661"/>
      <c r="I496" s="661"/>
      <c r="J496" s="657"/>
      <c r="K496" s="661"/>
      <c r="L496" s="661"/>
      <c r="M496" s="661"/>
      <c r="N496" s="661"/>
      <c r="O496" s="661"/>
      <c r="P496" s="661"/>
      <c r="Q496" s="661"/>
      <c r="R496" s="661"/>
      <c r="S496" s="661"/>
      <c r="T496" s="661"/>
      <c r="U496" s="661"/>
      <c r="V496" s="661"/>
      <c r="W496" s="661"/>
      <c r="X496" s="661"/>
      <c r="Y496" s="661"/>
      <c r="Z496" s="661"/>
      <c r="AA496" s="661"/>
      <c r="AB496" s="661"/>
      <c r="AC496" s="661"/>
      <c r="AD496" s="661"/>
      <c r="AE496" s="661"/>
      <c r="AF496" s="661"/>
      <c r="AG496" s="661"/>
    </row>
    <row r="497">
      <c r="A497" s="657"/>
      <c r="B497" s="657"/>
      <c r="C497" s="657"/>
      <c r="D497" s="657"/>
      <c r="E497" s="657"/>
      <c r="F497" s="657"/>
      <c r="G497" s="657"/>
      <c r="H497" s="661"/>
      <c r="I497" s="661"/>
      <c r="J497" s="657"/>
      <c r="K497" s="661"/>
      <c r="L497" s="661"/>
      <c r="M497" s="661"/>
      <c r="N497" s="661"/>
      <c r="O497" s="661"/>
      <c r="P497" s="661"/>
      <c r="Q497" s="661"/>
      <c r="R497" s="661"/>
      <c r="S497" s="661"/>
      <c r="T497" s="661"/>
      <c r="U497" s="661"/>
      <c r="V497" s="661"/>
      <c r="W497" s="661"/>
      <c r="X497" s="661"/>
      <c r="Y497" s="661"/>
      <c r="Z497" s="661"/>
      <c r="AA497" s="661"/>
      <c r="AB497" s="661"/>
      <c r="AC497" s="661"/>
      <c r="AD497" s="661"/>
      <c r="AE497" s="661"/>
      <c r="AF497" s="661"/>
      <c r="AG497" s="661"/>
    </row>
    <row r="498">
      <c r="A498" s="657"/>
      <c r="B498" s="657"/>
      <c r="C498" s="657"/>
      <c r="D498" s="657"/>
      <c r="E498" s="657"/>
      <c r="F498" s="657"/>
      <c r="G498" s="657"/>
      <c r="H498" s="661"/>
      <c r="I498" s="661"/>
      <c r="J498" s="657"/>
      <c r="K498" s="661"/>
      <c r="L498" s="661"/>
      <c r="M498" s="661"/>
      <c r="N498" s="661"/>
      <c r="O498" s="661"/>
      <c r="P498" s="661"/>
      <c r="Q498" s="661"/>
      <c r="R498" s="661"/>
      <c r="S498" s="661"/>
      <c r="T498" s="661"/>
      <c r="U498" s="661"/>
      <c r="V498" s="661"/>
      <c r="W498" s="661"/>
      <c r="X498" s="661"/>
      <c r="Y498" s="661"/>
      <c r="Z498" s="661"/>
      <c r="AA498" s="661"/>
      <c r="AB498" s="661"/>
      <c r="AC498" s="661"/>
      <c r="AD498" s="661"/>
      <c r="AE498" s="661"/>
      <c r="AF498" s="661"/>
      <c r="AG498" s="661"/>
    </row>
    <row r="499">
      <c r="A499" s="657"/>
      <c r="B499" s="657"/>
      <c r="C499" s="657"/>
      <c r="D499" s="657"/>
      <c r="E499" s="657"/>
      <c r="F499" s="657"/>
      <c r="G499" s="657"/>
      <c r="H499" s="661"/>
      <c r="I499" s="661"/>
      <c r="J499" s="657"/>
      <c r="K499" s="661"/>
      <c r="L499" s="661"/>
      <c r="M499" s="661"/>
      <c r="N499" s="661"/>
      <c r="O499" s="661"/>
      <c r="P499" s="661"/>
      <c r="Q499" s="661"/>
      <c r="R499" s="661"/>
      <c r="S499" s="661"/>
      <c r="T499" s="661"/>
      <c r="U499" s="661"/>
      <c r="V499" s="661"/>
      <c r="W499" s="661"/>
      <c r="X499" s="661"/>
      <c r="Y499" s="661"/>
      <c r="Z499" s="661"/>
      <c r="AA499" s="661"/>
      <c r="AB499" s="661"/>
      <c r="AC499" s="661"/>
      <c r="AD499" s="661"/>
      <c r="AE499" s="661"/>
      <c r="AF499" s="661"/>
      <c r="AG499" s="661"/>
    </row>
    <row r="500">
      <c r="A500" s="657"/>
      <c r="B500" s="657"/>
      <c r="C500" s="657"/>
      <c r="D500" s="657"/>
      <c r="E500" s="657"/>
      <c r="F500" s="657"/>
      <c r="G500" s="657"/>
      <c r="H500" s="661"/>
      <c r="I500" s="661"/>
      <c r="J500" s="657"/>
      <c r="K500" s="661"/>
      <c r="L500" s="661"/>
      <c r="M500" s="661"/>
      <c r="N500" s="661"/>
      <c r="O500" s="661"/>
      <c r="P500" s="661"/>
      <c r="Q500" s="661"/>
      <c r="R500" s="661"/>
      <c r="S500" s="661"/>
      <c r="T500" s="661"/>
      <c r="U500" s="661"/>
      <c r="V500" s="661"/>
      <c r="W500" s="661"/>
      <c r="X500" s="661"/>
      <c r="Y500" s="661"/>
      <c r="Z500" s="661"/>
      <c r="AA500" s="661"/>
      <c r="AB500" s="661"/>
      <c r="AC500" s="661"/>
      <c r="AD500" s="661"/>
      <c r="AE500" s="661"/>
      <c r="AF500" s="661"/>
      <c r="AG500" s="661"/>
    </row>
    <row r="501">
      <c r="A501" s="657"/>
      <c r="B501" s="657"/>
      <c r="C501" s="657"/>
      <c r="D501" s="657"/>
      <c r="E501" s="657"/>
      <c r="F501" s="657"/>
      <c r="G501" s="657"/>
      <c r="H501" s="661"/>
      <c r="I501" s="661"/>
      <c r="J501" s="657"/>
      <c r="K501" s="661"/>
      <c r="L501" s="661"/>
      <c r="M501" s="661"/>
      <c r="N501" s="661"/>
      <c r="O501" s="661"/>
      <c r="P501" s="661"/>
      <c r="Q501" s="661"/>
      <c r="R501" s="661"/>
      <c r="S501" s="661"/>
      <c r="T501" s="661"/>
      <c r="U501" s="661"/>
      <c r="V501" s="661"/>
      <c r="W501" s="661"/>
      <c r="X501" s="661"/>
      <c r="Y501" s="661"/>
      <c r="Z501" s="661"/>
      <c r="AA501" s="661"/>
      <c r="AB501" s="661"/>
      <c r="AC501" s="661"/>
      <c r="AD501" s="661"/>
      <c r="AE501" s="661"/>
      <c r="AF501" s="661"/>
      <c r="AG501" s="661"/>
    </row>
    <row r="502">
      <c r="A502" s="657"/>
      <c r="B502" s="657"/>
      <c r="C502" s="657"/>
      <c r="D502" s="657"/>
      <c r="E502" s="657"/>
      <c r="F502" s="657"/>
      <c r="G502" s="657"/>
      <c r="H502" s="661"/>
      <c r="I502" s="661"/>
      <c r="J502" s="657"/>
      <c r="K502" s="661"/>
      <c r="L502" s="661"/>
      <c r="M502" s="661"/>
      <c r="N502" s="661"/>
      <c r="O502" s="661"/>
      <c r="P502" s="661"/>
      <c r="Q502" s="661"/>
      <c r="R502" s="661"/>
      <c r="S502" s="661"/>
      <c r="T502" s="661"/>
      <c r="U502" s="661"/>
      <c r="V502" s="661"/>
      <c r="W502" s="661"/>
      <c r="X502" s="661"/>
      <c r="Y502" s="661"/>
      <c r="Z502" s="661"/>
      <c r="AA502" s="661"/>
      <c r="AB502" s="661"/>
      <c r="AC502" s="661"/>
      <c r="AD502" s="661"/>
      <c r="AE502" s="661"/>
      <c r="AF502" s="661"/>
      <c r="AG502" s="661"/>
    </row>
    <row r="503">
      <c r="A503" s="657"/>
      <c r="B503" s="657"/>
      <c r="C503" s="657"/>
      <c r="D503" s="657"/>
      <c r="E503" s="657"/>
      <c r="F503" s="657"/>
      <c r="G503" s="657"/>
      <c r="H503" s="661"/>
      <c r="I503" s="661"/>
      <c r="J503" s="657"/>
      <c r="K503" s="661"/>
      <c r="L503" s="661"/>
      <c r="M503" s="661"/>
      <c r="N503" s="661"/>
      <c r="O503" s="661"/>
      <c r="P503" s="661"/>
      <c r="Q503" s="661"/>
      <c r="R503" s="661"/>
      <c r="S503" s="661"/>
      <c r="T503" s="661"/>
      <c r="U503" s="661"/>
      <c r="V503" s="661"/>
      <c r="W503" s="661"/>
      <c r="X503" s="661"/>
      <c r="Y503" s="661"/>
      <c r="Z503" s="661"/>
      <c r="AA503" s="661"/>
      <c r="AB503" s="661"/>
      <c r="AC503" s="661"/>
      <c r="AD503" s="661"/>
      <c r="AE503" s="661"/>
      <c r="AF503" s="661"/>
      <c r="AG503" s="661"/>
    </row>
    <row r="504">
      <c r="A504" s="657"/>
      <c r="B504" s="657"/>
      <c r="C504" s="657"/>
      <c r="D504" s="657"/>
      <c r="E504" s="657"/>
      <c r="F504" s="657"/>
      <c r="G504" s="657"/>
      <c r="H504" s="661"/>
      <c r="I504" s="661"/>
      <c r="J504" s="657"/>
      <c r="K504" s="661"/>
      <c r="L504" s="661"/>
      <c r="M504" s="661"/>
      <c r="N504" s="661"/>
      <c r="O504" s="661"/>
      <c r="P504" s="661"/>
      <c r="Q504" s="661"/>
      <c r="R504" s="661"/>
      <c r="S504" s="661"/>
      <c r="T504" s="661"/>
      <c r="U504" s="661"/>
      <c r="V504" s="661"/>
      <c r="W504" s="661"/>
      <c r="X504" s="661"/>
      <c r="Y504" s="661"/>
      <c r="Z504" s="661"/>
      <c r="AA504" s="661"/>
      <c r="AB504" s="661"/>
      <c r="AC504" s="661"/>
      <c r="AD504" s="661"/>
      <c r="AE504" s="661"/>
      <c r="AF504" s="661"/>
      <c r="AG504" s="661"/>
    </row>
    <row r="505">
      <c r="A505" s="657"/>
      <c r="B505" s="657"/>
      <c r="C505" s="657"/>
      <c r="D505" s="657"/>
      <c r="E505" s="657"/>
      <c r="F505" s="657"/>
      <c r="G505" s="657"/>
      <c r="H505" s="661"/>
      <c r="I505" s="661"/>
      <c r="J505" s="657"/>
      <c r="K505" s="661"/>
      <c r="L505" s="661"/>
      <c r="M505" s="661"/>
      <c r="N505" s="661"/>
      <c r="O505" s="661"/>
      <c r="P505" s="661"/>
      <c r="Q505" s="661"/>
      <c r="R505" s="661"/>
      <c r="S505" s="661"/>
      <c r="T505" s="661"/>
      <c r="U505" s="661"/>
      <c r="V505" s="661"/>
      <c r="W505" s="661"/>
      <c r="X505" s="661"/>
      <c r="Y505" s="661"/>
      <c r="Z505" s="661"/>
      <c r="AA505" s="661"/>
      <c r="AB505" s="661"/>
      <c r="AC505" s="661"/>
      <c r="AD505" s="661"/>
      <c r="AE505" s="661"/>
      <c r="AF505" s="661"/>
      <c r="AG505" s="661"/>
    </row>
    <row r="506">
      <c r="A506" s="657"/>
      <c r="B506" s="657"/>
      <c r="C506" s="657"/>
      <c r="D506" s="657"/>
      <c r="E506" s="657"/>
      <c r="F506" s="657"/>
      <c r="G506" s="657"/>
      <c r="H506" s="661"/>
      <c r="I506" s="661"/>
      <c r="J506" s="657"/>
      <c r="K506" s="661"/>
      <c r="L506" s="661"/>
      <c r="M506" s="661"/>
      <c r="N506" s="661"/>
      <c r="O506" s="661"/>
      <c r="P506" s="661"/>
      <c r="Q506" s="661"/>
      <c r="R506" s="661"/>
      <c r="S506" s="661"/>
      <c r="T506" s="661"/>
      <c r="U506" s="661"/>
      <c r="V506" s="661"/>
      <c r="W506" s="661"/>
      <c r="X506" s="661"/>
      <c r="Y506" s="661"/>
      <c r="Z506" s="661"/>
      <c r="AA506" s="661"/>
      <c r="AB506" s="661"/>
      <c r="AC506" s="661"/>
      <c r="AD506" s="661"/>
      <c r="AE506" s="661"/>
      <c r="AF506" s="661"/>
      <c r="AG506" s="661"/>
    </row>
    <row r="507">
      <c r="A507" s="657"/>
      <c r="B507" s="657"/>
      <c r="C507" s="657"/>
      <c r="D507" s="657"/>
      <c r="E507" s="657"/>
      <c r="F507" s="657"/>
      <c r="G507" s="657"/>
      <c r="H507" s="661"/>
      <c r="I507" s="661"/>
      <c r="J507" s="657"/>
      <c r="K507" s="661"/>
      <c r="L507" s="661"/>
      <c r="M507" s="661"/>
      <c r="N507" s="661"/>
      <c r="O507" s="661"/>
      <c r="P507" s="661"/>
      <c r="Q507" s="661"/>
      <c r="R507" s="661"/>
      <c r="S507" s="661"/>
      <c r="T507" s="661"/>
      <c r="U507" s="661"/>
      <c r="V507" s="661"/>
      <c r="W507" s="661"/>
      <c r="X507" s="661"/>
      <c r="Y507" s="661"/>
      <c r="Z507" s="661"/>
      <c r="AA507" s="661"/>
      <c r="AB507" s="661"/>
      <c r="AC507" s="661"/>
      <c r="AD507" s="661"/>
      <c r="AE507" s="661"/>
      <c r="AF507" s="661"/>
      <c r="AG507" s="661"/>
    </row>
    <row r="508">
      <c r="A508" s="657"/>
      <c r="B508" s="657"/>
      <c r="C508" s="657"/>
      <c r="D508" s="657"/>
      <c r="E508" s="657"/>
      <c r="F508" s="657"/>
      <c r="G508" s="657"/>
      <c r="H508" s="661"/>
      <c r="I508" s="661"/>
      <c r="J508" s="657"/>
      <c r="K508" s="661"/>
      <c r="L508" s="661"/>
      <c r="M508" s="661"/>
      <c r="N508" s="661"/>
      <c r="O508" s="661"/>
      <c r="P508" s="661"/>
      <c r="Q508" s="661"/>
      <c r="R508" s="661"/>
      <c r="S508" s="661"/>
      <c r="T508" s="661"/>
      <c r="U508" s="661"/>
      <c r="V508" s="661"/>
      <c r="W508" s="661"/>
      <c r="X508" s="661"/>
      <c r="Y508" s="661"/>
      <c r="Z508" s="661"/>
      <c r="AA508" s="661"/>
      <c r="AB508" s="661"/>
      <c r="AC508" s="661"/>
      <c r="AD508" s="661"/>
      <c r="AE508" s="661"/>
      <c r="AF508" s="661"/>
      <c r="AG508" s="661"/>
    </row>
    <row r="509">
      <c r="A509" s="657"/>
      <c r="B509" s="657"/>
      <c r="C509" s="657"/>
      <c r="D509" s="657"/>
      <c r="E509" s="657"/>
      <c r="F509" s="657"/>
      <c r="G509" s="657"/>
      <c r="H509" s="661"/>
      <c r="I509" s="661"/>
      <c r="J509" s="657"/>
      <c r="K509" s="661"/>
      <c r="L509" s="661"/>
      <c r="M509" s="661"/>
      <c r="N509" s="661"/>
      <c r="O509" s="661"/>
      <c r="P509" s="661"/>
      <c r="Q509" s="661"/>
      <c r="R509" s="661"/>
      <c r="S509" s="661"/>
      <c r="T509" s="661"/>
      <c r="U509" s="661"/>
      <c r="V509" s="661"/>
      <c r="W509" s="661"/>
      <c r="X509" s="661"/>
      <c r="Y509" s="661"/>
      <c r="Z509" s="661"/>
      <c r="AA509" s="661"/>
      <c r="AB509" s="661"/>
      <c r="AC509" s="661"/>
      <c r="AD509" s="661"/>
      <c r="AE509" s="661"/>
      <c r="AF509" s="661"/>
      <c r="AG509" s="661"/>
    </row>
    <row r="510">
      <c r="A510" s="657"/>
      <c r="B510" s="657"/>
      <c r="C510" s="657"/>
      <c r="D510" s="657"/>
      <c r="E510" s="657"/>
      <c r="F510" s="657"/>
      <c r="G510" s="657"/>
      <c r="H510" s="661"/>
      <c r="I510" s="661"/>
      <c r="J510" s="657"/>
      <c r="K510" s="661"/>
      <c r="L510" s="661"/>
      <c r="M510" s="661"/>
      <c r="N510" s="661"/>
      <c r="O510" s="661"/>
      <c r="P510" s="661"/>
      <c r="Q510" s="661"/>
      <c r="R510" s="661"/>
      <c r="S510" s="661"/>
      <c r="T510" s="661"/>
      <c r="U510" s="661"/>
      <c r="V510" s="661"/>
      <c r="W510" s="661"/>
      <c r="X510" s="661"/>
      <c r="Y510" s="661"/>
      <c r="Z510" s="661"/>
      <c r="AA510" s="661"/>
      <c r="AB510" s="661"/>
      <c r="AC510" s="661"/>
      <c r="AD510" s="661"/>
      <c r="AE510" s="661"/>
      <c r="AF510" s="661"/>
      <c r="AG510" s="661"/>
    </row>
    <row r="511">
      <c r="A511" s="657"/>
      <c r="B511" s="657"/>
      <c r="C511" s="657"/>
      <c r="D511" s="657"/>
      <c r="E511" s="657"/>
      <c r="F511" s="657"/>
      <c r="G511" s="657"/>
      <c r="H511" s="661"/>
      <c r="I511" s="661"/>
      <c r="J511" s="657"/>
      <c r="K511" s="661"/>
      <c r="L511" s="661"/>
      <c r="M511" s="661"/>
      <c r="N511" s="661"/>
      <c r="O511" s="661"/>
      <c r="P511" s="661"/>
      <c r="Q511" s="661"/>
      <c r="R511" s="661"/>
      <c r="S511" s="661"/>
      <c r="T511" s="661"/>
      <c r="U511" s="661"/>
      <c r="V511" s="661"/>
      <c r="W511" s="661"/>
      <c r="X511" s="661"/>
      <c r="Y511" s="661"/>
      <c r="Z511" s="661"/>
      <c r="AA511" s="661"/>
      <c r="AB511" s="661"/>
      <c r="AC511" s="661"/>
      <c r="AD511" s="661"/>
      <c r="AE511" s="661"/>
      <c r="AF511" s="661"/>
      <c r="AG511" s="661"/>
    </row>
    <row r="512">
      <c r="A512" s="657"/>
      <c r="B512" s="657"/>
      <c r="C512" s="657"/>
      <c r="D512" s="657"/>
      <c r="E512" s="657"/>
      <c r="F512" s="657"/>
      <c r="G512" s="657"/>
      <c r="H512" s="661"/>
      <c r="I512" s="661"/>
      <c r="J512" s="657"/>
      <c r="K512" s="661"/>
      <c r="L512" s="661"/>
      <c r="M512" s="661"/>
      <c r="N512" s="661"/>
      <c r="O512" s="661"/>
      <c r="P512" s="661"/>
      <c r="Q512" s="661"/>
      <c r="R512" s="661"/>
      <c r="S512" s="661"/>
      <c r="T512" s="661"/>
      <c r="U512" s="661"/>
      <c r="V512" s="661"/>
      <c r="W512" s="661"/>
      <c r="X512" s="661"/>
      <c r="Y512" s="661"/>
      <c r="Z512" s="661"/>
      <c r="AA512" s="661"/>
      <c r="AB512" s="661"/>
      <c r="AC512" s="661"/>
      <c r="AD512" s="661"/>
      <c r="AE512" s="661"/>
      <c r="AF512" s="661"/>
      <c r="AG512" s="661"/>
    </row>
    <row r="513">
      <c r="A513" s="657"/>
      <c r="B513" s="657"/>
      <c r="C513" s="657"/>
      <c r="D513" s="657"/>
      <c r="E513" s="657"/>
      <c r="F513" s="657"/>
      <c r="G513" s="657"/>
      <c r="H513" s="661"/>
      <c r="I513" s="661"/>
      <c r="J513" s="657"/>
      <c r="K513" s="661"/>
      <c r="L513" s="661"/>
      <c r="M513" s="661"/>
      <c r="N513" s="661"/>
      <c r="O513" s="661"/>
      <c r="P513" s="661"/>
      <c r="Q513" s="661"/>
      <c r="R513" s="661"/>
      <c r="S513" s="661"/>
      <c r="T513" s="661"/>
      <c r="U513" s="661"/>
      <c r="V513" s="661"/>
      <c r="W513" s="661"/>
      <c r="X513" s="661"/>
      <c r="Y513" s="661"/>
      <c r="Z513" s="661"/>
      <c r="AA513" s="661"/>
      <c r="AB513" s="661"/>
      <c r="AC513" s="661"/>
      <c r="AD513" s="661"/>
      <c r="AE513" s="661"/>
      <c r="AF513" s="661"/>
      <c r="AG513" s="661"/>
    </row>
    <row r="514">
      <c r="A514" s="657"/>
      <c r="B514" s="657"/>
      <c r="C514" s="657"/>
      <c r="D514" s="657"/>
      <c r="E514" s="657"/>
      <c r="F514" s="657"/>
      <c r="G514" s="657"/>
      <c r="H514" s="661"/>
      <c r="I514" s="661"/>
      <c r="J514" s="657"/>
      <c r="K514" s="661"/>
      <c r="L514" s="661"/>
      <c r="M514" s="661"/>
      <c r="N514" s="661"/>
      <c r="O514" s="661"/>
      <c r="P514" s="661"/>
      <c r="Q514" s="661"/>
      <c r="R514" s="661"/>
      <c r="S514" s="661"/>
      <c r="T514" s="661"/>
      <c r="U514" s="661"/>
      <c r="V514" s="661"/>
      <c r="W514" s="661"/>
      <c r="X514" s="661"/>
      <c r="Y514" s="661"/>
      <c r="Z514" s="661"/>
      <c r="AA514" s="661"/>
      <c r="AB514" s="661"/>
      <c r="AC514" s="661"/>
      <c r="AD514" s="661"/>
      <c r="AE514" s="661"/>
      <c r="AF514" s="661"/>
      <c r="AG514" s="661"/>
    </row>
    <row r="515">
      <c r="A515" s="657"/>
      <c r="B515" s="657"/>
      <c r="C515" s="657"/>
      <c r="D515" s="657"/>
      <c r="E515" s="657"/>
      <c r="F515" s="657"/>
      <c r="G515" s="657"/>
      <c r="H515" s="661"/>
      <c r="I515" s="661"/>
      <c r="J515" s="657"/>
      <c r="K515" s="661"/>
      <c r="L515" s="661"/>
      <c r="M515" s="661"/>
      <c r="N515" s="661"/>
      <c r="O515" s="661"/>
      <c r="P515" s="661"/>
      <c r="Q515" s="661"/>
      <c r="R515" s="661"/>
      <c r="S515" s="661"/>
      <c r="T515" s="661"/>
      <c r="U515" s="661"/>
      <c r="V515" s="661"/>
      <c r="W515" s="661"/>
      <c r="X515" s="661"/>
      <c r="Y515" s="661"/>
      <c r="Z515" s="661"/>
      <c r="AA515" s="661"/>
      <c r="AB515" s="661"/>
      <c r="AC515" s="661"/>
      <c r="AD515" s="661"/>
      <c r="AE515" s="661"/>
      <c r="AF515" s="661"/>
      <c r="AG515" s="661"/>
    </row>
    <row r="516">
      <c r="A516" s="657"/>
      <c r="B516" s="657"/>
      <c r="C516" s="657"/>
      <c r="D516" s="657"/>
      <c r="E516" s="657"/>
      <c r="F516" s="657"/>
      <c r="G516" s="657"/>
      <c r="H516" s="661"/>
      <c r="I516" s="661"/>
      <c r="J516" s="657"/>
      <c r="K516" s="661"/>
      <c r="L516" s="661"/>
      <c r="M516" s="661"/>
      <c r="N516" s="661"/>
      <c r="O516" s="661"/>
      <c r="P516" s="661"/>
      <c r="Q516" s="661"/>
      <c r="R516" s="661"/>
      <c r="S516" s="661"/>
      <c r="T516" s="661"/>
      <c r="U516" s="661"/>
      <c r="V516" s="661"/>
      <c r="W516" s="661"/>
      <c r="X516" s="661"/>
      <c r="Y516" s="661"/>
      <c r="Z516" s="661"/>
      <c r="AA516" s="661"/>
      <c r="AB516" s="661"/>
      <c r="AC516" s="661"/>
      <c r="AD516" s="661"/>
      <c r="AE516" s="661"/>
      <c r="AF516" s="661"/>
      <c r="AG516" s="661"/>
    </row>
    <row r="517">
      <c r="A517" s="657"/>
      <c r="B517" s="657"/>
      <c r="C517" s="657"/>
      <c r="D517" s="657"/>
      <c r="E517" s="657"/>
      <c r="F517" s="657"/>
      <c r="G517" s="657"/>
      <c r="H517" s="661"/>
      <c r="I517" s="661"/>
      <c r="J517" s="657"/>
      <c r="K517" s="661"/>
      <c r="L517" s="661"/>
      <c r="M517" s="661"/>
      <c r="N517" s="661"/>
      <c r="O517" s="661"/>
      <c r="P517" s="661"/>
      <c r="Q517" s="661"/>
      <c r="R517" s="661"/>
      <c r="S517" s="661"/>
      <c r="T517" s="661"/>
      <c r="U517" s="661"/>
      <c r="V517" s="661"/>
      <c r="W517" s="661"/>
      <c r="X517" s="661"/>
      <c r="Y517" s="661"/>
      <c r="Z517" s="661"/>
      <c r="AA517" s="661"/>
      <c r="AB517" s="661"/>
      <c r="AC517" s="661"/>
      <c r="AD517" s="661"/>
      <c r="AE517" s="661"/>
      <c r="AF517" s="661"/>
      <c r="AG517" s="661"/>
    </row>
    <row r="518">
      <c r="A518" s="657"/>
      <c r="B518" s="657"/>
      <c r="C518" s="657"/>
      <c r="D518" s="657"/>
      <c r="E518" s="657"/>
      <c r="F518" s="657"/>
      <c r="G518" s="657"/>
      <c r="H518" s="661"/>
      <c r="I518" s="661"/>
      <c r="J518" s="657"/>
      <c r="K518" s="661"/>
      <c r="L518" s="661"/>
      <c r="M518" s="661"/>
      <c r="N518" s="661"/>
      <c r="O518" s="661"/>
      <c r="P518" s="661"/>
      <c r="Q518" s="661"/>
      <c r="R518" s="661"/>
      <c r="S518" s="661"/>
      <c r="T518" s="661"/>
      <c r="U518" s="661"/>
      <c r="V518" s="661"/>
      <c r="W518" s="661"/>
      <c r="X518" s="661"/>
      <c r="Y518" s="661"/>
      <c r="Z518" s="661"/>
      <c r="AA518" s="661"/>
      <c r="AB518" s="661"/>
      <c r="AC518" s="661"/>
      <c r="AD518" s="661"/>
      <c r="AE518" s="661"/>
      <c r="AF518" s="661"/>
      <c r="AG518" s="661"/>
    </row>
    <row r="519">
      <c r="A519" s="657"/>
      <c r="B519" s="657"/>
      <c r="C519" s="657"/>
      <c r="D519" s="657"/>
      <c r="E519" s="657"/>
      <c r="F519" s="657"/>
      <c r="G519" s="657"/>
      <c r="H519" s="661"/>
      <c r="I519" s="661"/>
      <c r="J519" s="657"/>
      <c r="K519" s="661"/>
      <c r="L519" s="661"/>
      <c r="M519" s="661"/>
      <c r="N519" s="661"/>
      <c r="O519" s="661"/>
      <c r="P519" s="661"/>
      <c r="Q519" s="661"/>
      <c r="R519" s="661"/>
      <c r="S519" s="661"/>
      <c r="T519" s="661"/>
      <c r="U519" s="661"/>
      <c r="V519" s="661"/>
      <c r="W519" s="661"/>
      <c r="X519" s="661"/>
      <c r="Y519" s="661"/>
      <c r="Z519" s="661"/>
      <c r="AA519" s="661"/>
      <c r="AB519" s="661"/>
      <c r="AC519" s="661"/>
      <c r="AD519" s="661"/>
      <c r="AE519" s="661"/>
      <c r="AF519" s="661"/>
      <c r="AG519" s="661"/>
    </row>
    <row r="520">
      <c r="A520" s="657"/>
      <c r="B520" s="657"/>
      <c r="C520" s="657"/>
      <c r="D520" s="657"/>
      <c r="E520" s="657"/>
      <c r="F520" s="657"/>
      <c r="G520" s="657"/>
      <c r="H520" s="661"/>
      <c r="I520" s="661"/>
      <c r="J520" s="657"/>
      <c r="K520" s="661"/>
      <c r="L520" s="661"/>
      <c r="M520" s="661"/>
      <c r="N520" s="661"/>
      <c r="O520" s="661"/>
      <c r="P520" s="661"/>
      <c r="Q520" s="661"/>
      <c r="R520" s="661"/>
      <c r="S520" s="661"/>
      <c r="T520" s="661"/>
      <c r="U520" s="661"/>
      <c r="V520" s="661"/>
      <c r="W520" s="661"/>
      <c r="X520" s="661"/>
      <c r="Y520" s="661"/>
      <c r="Z520" s="661"/>
      <c r="AA520" s="661"/>
      <c r="AB520" s="661"/>
      <c r="AC520" s="661"/>
      <c r="AD520" s="661"/>
      <c r="AE520" s="661"/>
      <c r="AF520" s="661"/>
      <c r="AG520" s="661"/>
    </row>
    <row r="521">
      <c r="A521" s="657"/>
      <c r="B521" s="657"/>
      <c r="C521" s="657"/>
      <c r="D521" s="657"/>
      <c r="E521" s="657"/>
      <c r="F521" s="657"/>
      <c r="G521" s="657"/>
      <c r="H521" s="661"/>
      <c r="I521" s="661"/>
      <c r="J521" s="657"/>
      <c r="K521" s="661"/>
      <c r="L521" s="661"/>
      <c r="M521" s="661"/>
      <c r="N521" s="661"/>
      <c r="O521" s="661"/>
      <c r="P521" s="661"/>
      <c r="Q521" s="661"/>
      <c r="R521" s="661"/>
      <c r="S521" s="661"/>
      <c r="T521" s="661"/>
      <c r="U521" s="661"/>
      <c r="V521" s="661"/>
      <c r="W521" s="661"/>
      <c r="X521" s="661"/>
      <c r="Y521" s="661"/>
      <c r="Z521" s="661"/>
      <c r="AA521" s="661"/>
      <c r="AB521" s="661"/>
      <c r="AC521" s="661"/>
      <c r="AD521" s="661"/>
      <c r="AE521" s="661"/>
      <c r="AF521" s="661"/>
      <c r="AG521" s="661"/>
    </row>
    <row r="522">
      <c r="A522" s="657"/>
      <c r="B522" s="657"/>
      <c r="C522" s="657"/>
      <c r="D522" s="657"/>
      <c r="E522" s="657"/>
      <c r="F522" s="657"/>
      <c r="G522" s="657"/>
      <c r="H522" s="661"/>
      <c r="I522" s="661"/>
      <c r="J522" s="657"/>
      <c r="K522" s="661"/>
      <c r="L522" s="661"/>
      <c r="M522" s="661"/>
      <c r="N522" s="661"/>
      <c r="O522" s="661"/>
      <c r="P522" s="661"/>
      <c r="Q522" s="661"/>
      <c r="R522" s="661"/>
      <c r="S522" s="661"/>
      <c r="T522" s="661"/>
      <c r="U522" s="661"/>
      <c r="V522" s="661"/>
      <c r="W522" s="661"/>
      <c r="X522" s="661"/>
      <c r="Y522" s="661"/>
      <c r="Z522" s="661"/>
      <c r="AA522" s="661"/>
      <c r="AB522" s="661"/>
      <c r="AC522" s="661"/>
      <c r="AD522" s="661"/>
      <c r="AE522" s="661"/>
      <c r="AF522" s="661"/>
      <c r="AG522" s="661"/>
    </row>
    <row r="523">
      <c r="A523" s="657"/>
      <c r="B523" s="657"/>
      <c r="C523" s="657"/>
      <c r="D523" s="657"/>
      <c r="E523" s="657"/>
      <c r="F523" s="657"/>
      <c r="G523" s="657"/>
      <c r="H523" s="661"/>
      <c r="I523" s="661"/>
      <c r="J523" s="657"/>
      <c r="K523" s="661"/>
      <c r="L523" s="661"/>
      <c r="M523" s="661"/>
      <c r="N523" s="661"/>
      <c r="O523" s="661"/>
      <c r="P523" s="661"/>
      <c r="Q523" s="661"/>
      <c r="R523" s="661"/>
      <c r="S523" s="661"/>
      <c r="T523" s="661"/>
      <c r="U523" s="661"/>
      <c r="V523" s="661"/>
      <c r="W523" s="661"/>
      <c r="X523" s="661"/>
      <c r="Y523" s="661"/>
      <c r="Z523" s="661"/>
      <c r="AA523" s="661"/>
      <c r="AB523" s="661"/>
      <c r="AC523" s="661"/>
      <c r="AD523" s="661"/>
      <c r="AE523" s="661"/>
      <c r="AF523" s="661"/>
      <c r="AG523" s="661"/>
    </row>
    <row r="524">
      <c r="A524" s="657"/>
      <c r="B524" s="657"/>
      <c r="C524" s="657"/>
      <c r="D524" s="657"/>
      <c r="E524" s="657"/>
      <c r="F524" s="657"/>
      <c r="G524" s="657"/>
      <c r="H524" s="661"/>
      <c r="I524" s="661"/>
      <c r="J524" s="657"/>
      <c r="K524" s="661"/>
      <c r="L524" s="661"/>
      <c r="M524" s="661"/>
      <c r="N524" s="661"/>
      <c r="O524" s="661"/>
      <c r="P524" s="661"/>
      <c r="Q524" s="661"/>
      <c r="R524" s="661"/>
      <c r="S524" s="661"/>
      <c r="T524" s="661"/>
      <c r="U524" s="661"/>
      <c r="V524" s="661"/>
      <c r="W524" s="661"/>
      <c r="X524" s="661"/>
      <c r="Y524" s="661"/>
      <c r="Z524" s="661"/>
      <c r="AA524" s="661"/>
      <c r="AB524" s="661"/>
      <c r="AC524" s="661"/>
      <c r="AD524" s="661"/>
      <c r="AE524" s="661"/>
      <c r="AF524" s="661"/>
      <c r="AG524" s="661"/>
    </row>
    <row r="525">
      <c r="A525" s="657"/>
      <c r="B525" s="657"/>
      <c r="C525" s="657"/>
      <c r="D525" s="657"/>
      <c r="E525" s="657"/>
      <c r="F525" s="657"/>
      <c r="G525" s="657"/>
      <c r="H525" s="661"/>
      <c r="I525" s="661"/>
      <c r="J525" s="657"/>
      <c r="K525" s="661"/>
      <c r="L525" s="661"/>
      <c r="M525" s="661"/>
      <c r="N525" s="661"/>
      <c r="O525" s="661"/>
      <c r="P525" s="661"/>
      <c r="Q525" s="661"/>
      <c r="R525" s="661"/>
      <c r="S525" s="661"/>
      <c r="T525" s="661"/>
      <c r="U525" s="661"/>
      <c r="V525" s="661"/>
      <c r="W525" s="661"/>
      <c r="X525" s="661"/>
      <c r="Y525" s="661"/>
      <c r="Z525" s="661"/>
      <c r="AA525" s="661"/>
      <c r="AB525" s="661"/>
      <c r="AC525" s="661"/>
      <c r="AD525" s="661"/>
      <c r="AE525" s="661"/>
      <c r="AF525" s="661"/>
      <c r="AG525" s="661"/>
    </row>
    <row r="526">
      <c r="A526" s="657"/>
      <c r="B526" s="657"/>
      <c r="C526" s="657"/>
      <c r="D526" s="657"/>
      <c r="E526" s="657"/>
      <c r="F526" s="657"/>
      <c r="G526" s="657"/>
      <c r="H526" s="661"/>
      <c r="I526" s="661"/>
      <c r="J526" s="657"/>
      <c r="K526" s="661"/>
      <c r="L526" s="661"/>
      <c r="M526" s="661"/>
      <c r="N526" s="661"/>
      <c r="O526" s="661"/>
      <c r="P526" s="661"/>
      <c r="Q526" s="661"/>
      <c r="R526" s="661"/>
      <c r="S526" s="661"/>
      <c r="T526" s="661"/>
      <c r="U526" s="661"/>
      <c r="V526" s="661"/>
      <c r="W526" s="661"/>
      <c r="X526" s="661"/>
      <c r="Y526" s="661"/>
      <c r="Z526" s="661"/>
      <c r="AA526" s="661"/>
      <c r="AB526" s="661"/>
      <c r="AC526" s="661"/>
      <c r="AD526" s="661"/>
      <c r="AE526" s="661"/>
      <c r="AF526" s="661"/>
      <c r="AG526" s="661"/>
    </row>
    <row r="527">
      <c r="A527" s="657"/>
      <c r="B527" s="657"/>
      <c r="C527" s="657"/>
      <c r="D527" s="657"/>
      <c r="E527" s="657"/>
      <c r="F527" s="657"/>
      <c r="G527" s="657"/>
      <c r="H527" s="661"/>
      <c r="I527" s="661"/>
      <c r="J527" s="657"/>
      <c r="K527" s="661"/>
      <c r="L527" s="661"/>
      <c r="M527" s="661"/>
      <c r="N527" s="661"/>
      <c r="O527" s="661"/>
      <c r="P527" s="661"/>
      <c r="Q527" s="661"/>
      <c r="R527" s="661"/>
      <c r="S527" s="661"/>
      <c r="T527" s="661"/>
      <c r="U527" s="661"/>
      <c r="V527" s="661"/>
      <c r="W527" s="661"/>
      <c r="X527" s="661"/>
      <c r="Y527" s="661"/>
      <c r="Z527" s="661"/>
      <c r="AA527" s="661"/>
      <c r="AB527" s="661"/>
      <c r="AC527" s="661"/>
      <c r="AD527" s="661"/>
      <c r="AE527" s="661"/>
      <c r="AF527" s="661"/>
      <c r="AG527" s="661"/>
    </row>
    <row r="528">
      <c r="A528" s="657"/>
      <c r="B528" s="657"/>
      <c r="C528" s="657"/>
      <c r="D528" s="657"/>
      <c r="E528" s="657"/>
      <c r="F528" s="657"/>
      <c r="G528" s="657"/>
      <c r="H528" s="661"/>
      <c r="I528" s="661"/>
      <c r="J528" s="657"/>
      <c r="K528" s="661"/>
      <c r="L528" s="661"/>
      <c r="M528" s="661"/>
      <c r="N528" s="661"/>
      <c r="O528" s="661"/>
      <c r="P528" s="661"/>
      <c r="Q528" s="661"/>
      <c r="R528" s="661"/>
      <c r="S528" s="661"/>
      <c r="T528" s="661"/>
      <c r="U528" s="661"/>
      <c r="V528" s="661"/>
      <c r="W528" s="661"/>
      <c r="X528" s="661"/>
      <c r="Y528" s="661"/>
      <c r="Z528" s="661"/>
      <c r="AA528" s="661"/>
      <c r="AB528" s="661"/>
      <c r="AC528" s="661"/>
      <c r="AD528" s="661"/>
      <c r="AE528" s="661"/>
      <c r="AF528" s="661"/>
      <c r="AG528" s="661"/>
    </row>
    <row r="529">
      <c r="A529" s="657"/>
      <c r="B529" s="657"/>
      <c r="C529" s="657"/>
      <c r="D529" s="657"/>
      <c r="E529" s="657"/>
      <c r="F529" s="657"/>
      <c r="G529" s="657"/>
      <c r="H529" s="661"/>
      <c r="I529" s="661"/>
      <c r="J529" s="657"/>
      <c r="K529" s="661"/>
      <c r="L529" s="661"/>
      <c r="M529" s="661"/>
      <c r="N529" s="661"/>
      <c r="O529" s="661"/>
      <c r="P529" s="661"/>
      <c r="Q529" s="661"/>
      <c r="R529" s="661"/>
      <c r="S529" s="661"/>
      <c r="T529" s="661"/>
      <c r="U529" s="661"/>
      <c r="V529" s="661"/>
      <c r="W529" s="661"/>
      <c r="X529" s="661"/>
      <c r="Y529" s="661"/>
      <c r="Z529" s="661"/>
      <c r="AA529" s="661"/>
      <c r="AB529" s="661"/>
      <c r="AC529" s="661"/>
      <c r="AD529" s="661"/>
      <c r="AE529" s="661"/>
      <c r="AF529" s="661"/>
      <c r="AG529" s="661"/>
    </row>
    <row r="530">
      <c r="A530" s="657"/>
      <c r="B530" s="657"/>
      <c r="C530" s="657"/>
      <c r="D530" s="657"/>
      <c r="E530" s="657"/>
      <c r="F530" s="657"/>
      <c r="G530" s="657"/>
      <c r="H530" s="661"/>
      <c r="I530" s="661"/>
      <c r="J530" s="657"/>
      <c r="K530" s="661"/>
      <c r="L530" s="661"/>
      <c r="M530" s="661"/>
      <c r="N530" s="661"/>
      <c r="O530" s="661"/>
      <c r="P530" s="661"/>
      <c r="Q530" s="661"/>
      <c r="R530" s="661"/>
      <c r="S530" s="661"/>
      <c r="T530" s="661"/>
      <c r="U530" s="661"/>
      <c r="V530" s="661"/>
      <c r="W530" s="661"/>
      <c r="X530" s="661"/>
      <c r="Y530" s="661"/>
      <c r="Z530" s="661"/>
      <c r="AA530" s="661"/>
      <c r="AB530" s="661"/>
      <c r="AC530" s="661"/>
      <c r="AD530" s="661"/>
      <c r="AE530" s="661"/>
      <c r="AF530" s="661"/>
      <c r="AG530" s="661"/>
    </row>
    <row r="531">
      <c r="A531" s="657"/>
      <c r="B531" s="657"/>
      <c r="C531" s="657"/>
      <c r="D531" s="657"/>
      <c r="E531" s="657"/>
      <c r="F531" s="657"/>
      <c r="G531" s="657"/>
      <c r="H531" s="661"/>
      <c r="I531" s="661"/>
      <c r="J531" s="657"/>
      <c r="K531" s="661"/>
      <c r="L531" s="661"/>
      <c r="M531" s="661"/>
      <c r="N531" s="661"/>
      <c r="O531" s="661"/>
      <c r="P531" s="661"/>
      <c r="Q531" s="661"/>
      <c r="R531" s="661"/>
      <c r="S531" s="661"/>
      <c r="T531" s="661"/>
      <c r="U531" s="661"/>
      <c r="V531" s="661"/>
      <c r="W531" s="661"/>
      <c r="X531" s="661"/>
      <c r="Y531" s="661"/>
      <c r="Z531" s="661"/>
      <c r="AA531" s="661"/>
      <c r="AB531" s="661"/>
      <c r="AC531" s="661"/>
      <c r="AD531" s="661"/>
      <c r="AE531" s="661"/>
      <c r="AF531" s="661"/>
      <c r="AG531" s="661"/>
    </row>
    <row r="532">
      <c r="A532" s="657"/>
      <c r="B532" s="657"/>
      <c r="C532" s="657"/>
      <c r="D532" s="657"/>
      <c r="E532" s="657"/>
      <c r="F532" s="657"/>
      <c r="G532" s="657"/>
      <c r="H532" s="661"/>
      <c r="I532" s="661"/>
      <c r="J532" s="657"/>
      <c r="K532" s="661"/>
      <c r="L532" s="661"/>
      <c r="M532" s="661"/>
      <c r="N532" s="661"/>
      <c r="O532" s="661"/>
      <c r="P532" s="661"/>
      <c r="Q532" s="661"/>
      <c r="R532" s="661"/>
      <c r="S532" s="661"/>
      <c r="T532" s="661"/>
      <c r="U532" s="661"/>
      <c r="V532" s="661"/>
      <c r="W532" s="661"/>
      <c r="X532" s="661"/>
      <c r="Y532" s="661"/>
      <c r="Z532" s="661"/>
      <c r="AA532" s="661"/>
      <c r="AB532" s="661"/>
      <c r="AC532" s="661"/>
      <c r="AD532" s="661"/>
      <c r="AE532" s="661"/>
      <c r="AF532" s="661"/>
      <c r="AG532" s="661"/>
    </row>
    <row r="533">
      <c r="A533" s="657"/>
      <c r="B533" s="657"/>
      <c r="C533" s="657"/>
      <c r="D533" s="657"/>
      <c r="E533" s="657"/>
      <c r="F533" s="657"/>
      <c r="G533" s="657"/>
      <c r="H533" s="661"/>
      <c r="I533" s="661"/>
      <c r="J533" s="657"/>
      <c r="K533" s="661"/>
      <c r="L533" s="661"/>
      <c r="M533" s="661"/>
      <c r="N533" s="661"/>
      <c r="O533" s="661"/>
      <c r="P533" s="661"/>
      <c r="Q533" s="661"/>
      <c r="R533" s="661"/>
      <c r="S533" s="661"/>
      <c r="T533" s="661"/>
      <c r="U533" s="661"/>
      <c r="V533" s="661"/>
      <c r="W533" s="661"/>
      <c r="X533" s="661"/>
      <c r="Y533" s="661"/>
      <c r="Z533" s="661"/>
      <c r="AA533" s="661"/>
      <c r="AB533" s="661"/>
      <c r="AC533" s="661"/>
      <c r="AD533" s="661"/>
      <c r="AE533" s="661"/>
      <c r="AF533" s="661"/>
      <c r="AG533" s="661"/>
    </row>
    <row r="534">
      <c r="A534" s="657"/>
      <c r="B534" s="657"/>
      <c r="C534" s="657"/>
      <c r="D534" s="657"/>
      <c r="E534" s="657"/>
      <c r="F534" s="657"/>
      <c r="G534" s="657"/>
      <c r="H534" s="661"/>
      <c r="I534" s="661"/>
      <c r="J534" s="657"/>
      <c r="K534" s="661"/>
      <c r="L534" s="661"/>
      <c r="M534" s="661"/>
      <c r="N534" s="661"/>
      <c r="O534" s="661"/>
      <c r="P534" s="661"/>
      <c r="Q534" s="661"/>
      <c r="R534" s="661"/>
      <c r="S534" s="661"/>
      <c r="T534" s="661"/>
      <c r="U534" s="661"/>
      <c r="V534" s="661"/>
      <c r="W534" s="661"/>
      <c r="X534" s="661"/>
      <c r="Y534" s="661"/>
      <c r="Z534" s="661"/>
      <c r="AA534" s="661"/>
      <c r="AB534" s="661"/>
      <c r="AC534" s="661"/>
      <c r="AD534" s="661"/>
      <c r="AE534" s="661"/>
      <c r="AF534" s="661"/>
      <c r="AG534" s="661"/>
    </row>
    <row r="535">
      <c r="A535" s="657"/>
      <c r="B535" s="657"/>
      <c r="C535" s="657"/>
      <c r="D535" s="657"/>
      <c r="E535" s="657"/>
      <c r="F535" s="657"/>
      <c r="G535" s="657"/>
      <c r="H535" s="661"/>
      <c r="I535" s="661"/>
      <c r="J535" s="657"/>
      <c r="K535" s="661"/>
      <c r="L535" s="661"/>
      <c r="M535" s="661"/>
      <c r="N535" s="661"/>
      <c r="O535" s="661"/>
      <c r="P535" s="661"/>
      <c r="Q535" s="661"/>
      <c r="R535" s="661"/>
      <c r="S535" s="661"/>
      <c r="T535" s="661"/>
      <c r="U535" s="661"/>
      <c r="V535" s="661"/>
      <c r="W535" s="661"/>
      <c r="X535" s="661"/>
      <c r="Y535" s="661"/>
      <c r="Z535" s="661"/>
      <c r="AA535" s="661"/>
      <c r="AB535" s="661"/>
      <c r="AC535" s="661"/>
      <c r="AD535" s="661"/>
      <c r="AE535" s="661"/>
      <c r="AF535" s="661"/>
      <c r="AG535" s="661"/>
    </row>
    <row r="536">
      <c r="A536" s="657"/>
      <c r="B536" s="657"/>
      <c r="C536" s="657"/>
      <c r="D536" s="657"/>
      <c r="E536" s="657"/>
      <c r="F536" s="657"/>
      <c r="G536" s="657"/>
      <c r="H536" s="661"/>
      <c r="I536" s="661"/>
      <c r="J536" s="657"/>
      <c r="K536" s="661"/>
      <c r="L536" s="661"/>
      <c r="M536" s="661"/>
      <c r="N536" s="661"/>
      <c r="O536" s="661"/>
      <c r="P536" s="661"/>
      <c r="Q536" s="661"/>
      <c r="R536" s="661"/>
      <c r="S536" s="661"/>
      <c r="T536" s="661"/>
      <c r="U536" s="661"/>
      <c r="V536" s="661"/>
      <c r="W536" s="661"/>
      <c r="X536" s="661"/>
      <c r="Y536" s="661"/>
      <c r="Z536" s="661"/>
      <c r="AA536" s="661"/>
      <c r="AB536" s="661"/>
      <c r="AC536" s="661"/>
      <c r="AD536" s="661"/>
      <c r="AE536" s="661"/>
      <c r="AF536" s="661"/>
      <c r="AG536" s="661"/>
    </row>
    <row r="537">
      <c r="A537" s="657"/>
      <c r="B537" s="657"/>
      <c r="C537" s="657"/>
      <c r="D537" s="657"/>
      <c r="E537" s="657"/>
      <c r="F537" s="657"/>
      <c r="G537" s="657"/>
      <c r="H537" s="661"/>
      <c r="I537" s="661"/>
      <c r="J537" s="657"/>
      <c r="K537" s="661"/>
      <c r="L537" s="661"/>
      <c r="M537" s="661"/>
      <c r="N537" s="661"/>
      <c r="O537" s="661"/>
      <c r="P537" s="661"/>
      <c r="Q537" s="661"/>
      <c r="R537" s="661"/>
      <c r="S537" s="661"/>
      <c r="T537" s="661"/>
      <c r="U537" s="661"/>
      <c r="V537" s="661"/>
      <c r="W537" s="661"/>
      <c r="X537" s="661"/>
      <c r="Y537" s="661"/>
      <c r="Z537" s="661"/>
      <c r="AA537" s="661"/>
      <c r="AB537" s="661"/>
      <c r="AC537" s="661"/>
      <c r="AD537" s="661"/>
      <c r="AE537" s="661"/>
      <c r="AF537" s="661"/>
      <c r="AG537" s="661"/>
    </row>
    <row r="538">
      <c r="A538" s="657"/>
      <c r="B538" s="657"/>
      <c r="C538" s="657"/>
      <c r="D538" s="657"/>
      <c r="E538" s="657"/>
      <c r="F538" s="657"/>
      <c r="G538" s="657"/>
      <c r="H538" s="661"/>
      <c r="I538" s="661"/>
      <c r="J538" s="657"/>
      <c r="K538" s="661"/>
      <c r="L538" s="661"/>
      <c r="M538" s="661"/>
      <c r="N538" s="661"/>
      <c r="O538" s="661"/>
      <c r="P538" s="661"/>
      <c r="Q538" s="661"/>
      <c r="R538" s="661"/>
      <c r="S538" s="661"/>
      <c r="T538" s="661"/>
      <c r="U538" s="661"/>
      <c r="V538" s="661"/>
      <c r="W538" s="661"/>
      <c r="X538" s="661"/>
      <c r="Y538" s="661"/>
      <c r="Z538" s="661"/>
      <c r="AA538" s="661"/>
      <c r="AB538" s="661"/>
      <c r="AC538" s="661"/>
      <c r="AD538" s="661"/>
      <c r="AE538" s="661"/>
      <c r="AF538" s="661"/>
      <c r="AG538" s="661"/>
    </row>
    <row r="539">
      <c r="A539" s="657"/>
      <c r="B539" s="657"/>
      <c r="C539" s="657"/>
      <c r="D539" s="657"/>
      <c r="E539" s="657"/>
      <c r="F539" s="657"/>
      <c r="G539" s="657"/>
      <c r="H539" s="661"/>
      <c r="I539" s="661"/>
      <c r="J539" s="657"/>
      <c r="K539" s="661"/>
      <c r="L539" s="661"/>
      <c r="M539" s="661"/>
      <c r="N539" s="661"/>
      <c r="O539" s="661"/>
      <c r="P539" s="661"/>
      <c r="Q539" s="661"/>
      <c r="R539" s="661"/>
      <c r="S539" s="661"/>
      <c r="T539" s="661"/>
      <c r="U539" s="661"/>
      <c r="V539" s="661"/>
      <c r="W539" s="661"/>
      <c r="X539" s="661"/>
      <c r="Y539" s="661"/>
      <c r="Z539" s="661"/>
      <c r="AA539" s="661"/>
      <c r="AB539" s="661"/>
      <c r="AC539" s="661"/>
      <c r="AD539" s="661"/>
      <c r="AE539" s="661"/>
      <c r="AF539" s="661"/>
      <c r="AG539" s="661"/>
    </row>
    <row r="540">
      <c r="A540" s="657"/>
      <c r="B540" s="657"/>
      <c r="C540" s="657"/>
      <c r="D540" s="657"/>
      <c r="E540" s="657"/>
      <c r="F540" s="657"/>
      <c r="G540" s="657"/>
      <c r="H540" s="661"/>
      <c r="I540" s="661"/>
      <c r="J540" s="657"/>
      <c r="K540" s="661"/>
      <c r="L540" s="661"/>
      <c r="M540" s="661"/>
      <c r="N540" s="661"/>
      <c r="O540" s="661"/>
      <c r="P540" s="661"/>
      <c r="Q540" s="661"/>
      <c r="R540" s="661"/>
      <c r="S540" s="661"/>
      <c r="T540" s="661"/>
      <c r="U540" s="661"/>
      <c r="V540" s="661"/>
      <c r="W540" s="661"/>
      <c r="X540" s="661"/>
      <c r="Y540" s="661"/>
      <c r="Z540" s="661"/>
      <c r="AA540" s="661"/>
      <c r="AB540" s="661"/>
      <c r="AC540" s="661"/>
      <c r="AD540" s="661"/>
      <c r="AE540" s="661"/>
      <c r="AF540" s="661"/>
      <c r="AG540" s="661"/>
    </row>
    <row r="541">
      <c r="A541" s="657"/>
      <c r="B541" s="657"/>
      <c r="C541" s="657"/>
      <c r="D541" s="657"/>
      <c r="E541" s="657"/>
      <c r="F541" s="657"/>
      <c r="G541" s="657"/>
      <c r="H541" s="661"/>
      <c r="I541" s="661"/>
      <c r="J541" s="657"/>
      <c r="K541" s="661"/>
      <c r="L541" s="661"/>
      <c r="M541" s="661"/>
      <c r="N541" s="661"/>
      <c r="O541" s="661"/>
      <c r="P541" s="661"/>
      <c r="Q541" s="661"/>
      <c r="R541" s="661"/>
      <c r="S541" s="661"/>
      <c r="T541" s="661"/>
      <c r="U541" s="661"/>
      <c r="V541" s="661"/>
      <c r="W541" s="661"/>
      <c r="X541" s="661"/>
      <c r="Y541" s="661"/>
      <c r="Z541" s="661"/>
      <c r="AA541" s="661"/>
      <c r="AB541" s="661"/>
      <c r="AC541" s="661"/>
      <c r="AD541" s="661"/>
      <c r="AE541" s="661"/>
      <c r="AF541" s="661"/>
      <c r="AG541" s="661"/>
    </row>
    <row r="542">
      <c r="A542" s="657"/>
      <c r="B542" s="657"/>
      <c r="C542" s="657"/>
      <c r="D542" s="657"/>
      <c r="E542" s="657"/>
      <c r="F542" s="657"/>
      <c r="G542" s="657"/>
      <c r="H542" s="661"/>
      <c r="I542" s="661"/>
      <c r="J542" s="657"/>
      <c r="K542" s="661"/>
      <c r="L542" s="661"/>
      <c r="M542" s="661"/>
      <c r="N542" s="661"/>
      <c r="O542" s="661"/>
      <c r="P542" s="661"/>
      <c r="Q542" s="661"/>
      <c r="R542" s="661"/>
      <c r="S542" s="661"/>
      <c r="T542" s="661"/>
      <c r="U542" s="661"/>
      <c r="V542" s="661"/>
      <c r="W542" s="661"/>
      <c r="X542" s="661"/>
      <c r="Y542" s="661"/>
      <c r="Z542" s="661"/>
      <c r="AA542" s="661"/>
      <c r="AB542" s="661"/>
      <c r="AC542" s="661"/>
      <c r="AD542" s="661"/>
      <c r="AE542" s="661"/>
      <c r="AF542" s="661"/>
      <c r="AG542" s="661"/>
    </row>
    <row r="543">
      <c r="A543" s="657"/>
      <c r="B543" s="657"/>
      <c r="C543" s="657"/>
      <c r="D543" s="657"/>
      <c r="E543" s="657"/>
      <c r="F543" s="657"/>
      <c r="G543" s="657"/>
      <c r="H543" s="661"/>
      <c r="I543" s="661"/>
      <c r="J543" s="657"/>
      <c r="K543" s="661"/>
      <c r="L543" s="661"/>
      <c r="M543" s="661"/>
      <c r="N543" s="661"/>
      <c r="O543" s="661"/>
      <c r="P543" s="661"/>
      <c r="Q543" s="661"/>
      <c r="R543" s="661"/>
      <c r="S543" s="661"/>
      <c r="T543" s="661"/>
      <c r="U543" s="661"/>
      <c r="V543" s="661"/>
      <c r="W543" s="661"/>
      <c r="X543" s="661"/>
      <c r="Y543" s="661"/>
      <c r="Z543" s="661"/>
      <c r="AA543" s="661"/>
      <c r="AB543" s="661"/>
      <c r="AC543" s="661"/>
      <c r="AD543" s="661"/>
      <c r="AE543" s="661"/>
      <c r="AF543" s="661"/>
      <c r="AG543" s="661"/>
    </row>
    <row r="544">
      <c r="A544" s="657"/>
      <c r="B544" s="657"/>
      <c r="C544" s="657"/>
      <c r="D544" s="657"/>
      <c r="E544" s="657"/>
      <c r="F544" s="657"/>
      <c r="G544" s="657"/>
      <c r="H544" s="661"/>
      <c r="I544" s="661"/>
      <c r="J544" s="657"/>
      <c r="K544" s="661"/>
      <c r="L544" s="661"/>
      <c r="M544" s="661"/>
      <c r="N544" s="661"/>
      <c r="O544" s="661"/>
      <c r="P544" s="661"/>
      <c r="Q544" s="661"/>
      <c r="R544" s="661"/>
      <c r="S544" s="661"/>
      <c r="T544" s="661"/>
      <c r="U544" s="661"/>
      <c r="V544" s="661"/>
      <c r="W544" s="661"/>
      <c r="X544" s="661"/>
      <c r="Y544" s="661"/>
      <c r="Z544" s="661"/>
      <c r="AA544" s="661"/>
      <c r="AB544" s="661"/>
      <c r="AC544" s="661"/>
      <c r="AD544" s="661"/>
      <c r="AE544" s="661"/>
      <c r="AF544" s="661"/>
      <c r="AG544" s="661"/>
    </row>
    <row r="545">
      <c r="A545" s="657"/>
      <c r="B545" s="657"/>
      <c r="C545" s="657"/>
      <c r="D545" s="657"/>
      <c r="E545" s="657"/>
      <c r="F545" s="657"/>
      <c r="G545" s="657"/>
      <c r="H545" s="661"/>
      <c r="I545" s="661"/>
      <c r="J545" s="657"/>
      <c r="K545" s="661"/>
      <c r="L545" s="661"/>
      <c r="M545" s="661"/>
      <c r="N545" s="661"/>
      <c r="O545" s="661"/>
      <c r="P545" s="661"/>
      <c r="Q545" s="661"/>
      <c r="R545" s="661"/>
      <c r="S545" s="661"/>
      <c r="T545" s="661"/>
      <c r="U545" s="661"/>
      <c r="V545" s="661"/>
      <c r="W545" s="661"/>
      <c r="X545" s="661"/>
      <c r="Y545" s="661"/>
      <c r="Z545" s="661"/>
      <c r="AA545" s="661"/>
      <c r="AB545" s="661"/>
      <c r="AC545" s="661"/>
      <c r="AD545" s="661"/>
      <c r="AE545" s="661"/>
      <c r="AF545" s="661"/>
      <c r="AG545" s="661"/>
    </row>
    <row r="546">
      <c r="A546" s="657"/>
      <c r="B546" s="657"/>
      <c r="C546" s="657"/>
      <c r="D546" s="657"/>
      <c r="E546" s="657"/>
      <c r="F546" s="657"/>
      <c r="G546" s="657"/>
      <c r="H546" s="661"/>
      <c r="I546" s="661"/>
      <c r="J546" s="657"/>
      <c r="K546" s="661"/>
      <c r="L546" s="661"/>
      <c r="M546" s="661"/>
      <c r="N546" s="661"/>
      <c r="O546" s="661"/>
      <c r="P546" s="661"/>
      <c r="Q546" s="661"/>
      <c r="R546" s="661"/>
      <c r="S546" s="661"/>
      <c r="T546" s="661"/>
      <c r="U546" s="661"/>
      <c r="V546" s="661"/>
      <c r="W546" s="661"/>
      <c r="X546" s="661"/>
      <c r="Y546" s="661"/>
      <c r="Z546" s="661"/>
      <c r="AA546" s="661"/>
      <c r="AB546" s="661"/>
      <c r="AC546" s="661"/>
      <c r="AD546" s="661"/>
      <c r="AE546" s="661"/>
      <c r="AF546" s="661"/>
      <c r="AG546" s="661"/>
    </row>
    <row r="547">
      <c r="A547" s="657"/>
      <c r="B547" s="657"/>
      <c r="C547" s="657"/>
      <c r="D547" s="657"/>
      <c r="E547" s="657"/>
      <c r="F547" s="657"/>
      <c r="G547" s="657"/>
      <c r="H547" s="661"/>
      <c r="I547" s="661"/>
      <c r="J547" s="657"/>
      <c r="K547" s="661"/>
      <c r="L547" s="661"/>
      <c r="M547" s="661"/>
      <c r="N547" s="661"/>
      <c r="O547" s="661"/>
      <c r="P547" s="661"/>
      <c r="Q547" s="661"/>
      <c r="R547" s="661"/>
      <c r="S547" s="661"/>
      <c r="T547" s="661"/>
      <c r="U547" s="661"/>
      <c r="V547" s="661"/>
      <c r="W547" s="661"/>
      <c r="X547" s="661"/>
      <c r="Y547" s="661"/>
      <c r="Z547" s="661"/>
      <c r="AA547" s="661"/>
      <c r="AB547" s="661"/>
      <c r="AC547" s="661"/>
      <c r="AD547" s="661"/>
      <c r="AE547" s="661"/>
      <c r="AF547" s="661"/>
      <c r="AG547" s="661"/>
    </row>
    <row r="548">
      <c r="A548" s="657"/>
      <c r="B548" s="657"/>
      <c r="C548" s="657"/>
      <c r="D548" s="657"/>
      <c r="E548" s="657"/>
      <c r="F548" s="657"/>
      <c r="G548" s="657"/>
      <c r="H548" s="661"/>
      <c r="I548" s="661"/>
      <c r="J548" s="657"/>
      <c r="K548" s="661"/>
      <c r="L548" s="661"/>
      <c r="M548" s="661"/>
      <c r="N548" s="661"/>
      <c r="O548" s="661"/>
      <c r="P548" s="661"/>
      <c r="Q548" s="661"/>
      <c r="R548" s="661"/>
      <c r="S548" s="661"/>
      <c r="T548" s="661"/>
      <c r="U548" s="661"/>
      <c r="V548" s="661"/>
      <c r="W548" s="661"/>
      <c r="X548" s="661"/>
      <c r="Y548" s="661"/>
      <c r="Z548" s="661"/>
      <c r="AA548" s="661"/>
      <c r="AB548" s="661"/>
      <c r="AC548" s="661"/>
      <c r="AD548" s="661"/>
      <c r="AE548" s="661"/>
      <c r="AF548" s="661"/>
      <c r="AG548" s="661"/>
    </row>
    <row r="549">
      <c r="A549" s="657"/>
      <c r="B549" s="657"/>
      <c r="C549" s="657"/>
      <c r="D549" s="657"/>
      <c r="E549" s="657"/>
      <c r="F549" s="657"/>
      <c r="G549" s="657"/>
      <c r="H549" s="661"/>
      <c r="I549" s="661"/>
      <c r="J549" s="657"/>
      <c r="K549" s="661"/>
      <c r="L549" s="661"/>
      <c r="M549" s="661"/>
      <c r="N549" s="661"/>
      <c r="O549" s="661"/>
      <c r="P549" s="661"/>
      <c r="Q549" s="661"/>
      <c r="R549" s="661"/>
      <c r="S549" s="661"/>
      <c r="T549" s="661"/>
      <c r="U549" s="661"/>
      <c r="V549" s="661"/>
      <c r="W549" s="661"/>
      <c r="X549" s="661"/>
      <c r="Y549" s="661"/>
      <c r="Z549" s="661"/>
      <c r="AA549" s="661"/>
      <c r="AB549" s="661"/>
      <c r="AC549" s="661"/>
      <c r="AD549" s="661"/>
      <c r="AE549" s="661"/>
      <c r="AF549" s="661"/>
      <c r="AG549" s="661"/>
    </row>
    <row r="550">
      <c r="A550" s="657"/>
      <c r="B550" s="657"/>
      <c r="C550" s="657"/>
      <c r="D550" s="657"/>
      <c r="E550" s="657"/>
      <c r="F550" s="657"/>
      <c r="G550" s="657"/>
      <c r="H550" s="661"/>
      <c r="I550" s="661"/>
      <c r="J550" s="657"/>
      <c r="K550" s="661"/>
      <c r="L550" s="661"/>
      <c r="M550" s="661"/>
      <c r="N550" s="661"/>
      <c r="O550" s="661"/>
      <c r="P550" s="661"/>
      <c r="Q550" s="661"/>
      <c r="R550" s="661"/>
      <c r="S550" s="661"/>
      <c r="T550" s="661"/>
      <c r="U550" s="661"/>
      <c r="V550" s="661"/>
      <c r="W550" s="661"/>
      <c r="X550" s="661"/>
      <c r="Y550" s="661"/>
      <c r="Z550" s="661"/>
      <c r="AA550" s="661"/>
      <c r="AB550" s="661"/>
      <c r="AC550" s="661"/>
      <c r="AD550" s="661"/>
      <c r="AE550" s="661"/>
      <c r="AF550" s="661"/>
      <c r="AG550" s="661"/>
    </row>
    <row r="551">
      <c r="A551" s="657"/>
      <c r="B551" s="657"/>
      <c r="C551" s="657"/>
      <c r="D551" s="657"/>
      <c r="E551" s="657"/>
      <c r="F551" s="657"/>
      <c r="G551" s="657"/>
      <c r="H551" s="661"/>
      <c r="I551" s="661"/>
      <c r="J551" s="657"/>
      <c r="K551" s="661"/>
      <c r="L551" s="661"/>
      <c r="M551" s="661"/>
      <c r="N551" s="661"/>
      <c r="O551" s="661"/>
      <c r="P551" s="661"/>
      <c r="Q551" s="661"/>
      <c r="R551" s="661"/>
      <c r="S551" s="661"/>
      <c r="T551" s="661"/>
      <c r="U551" s="661"/>
      <c r="V551" s="661"/>
      <c r="W551" s="661"/>
      <c r="X551" s="661"/>
      <c r="Y551" s="661"/>
      <c r="Z551" s="661"/>
      <c r="AA551" s="661"/>
      <c r="AB551" s="661"/>
      <c r="AC551" s="661"/>
      <c r="AD551" s="661"/>
      <c r="AE551" s="661"/>
      <c r="AF551" s="661"/>
      <c r="AG551" s="661"/>
    </row>
    <row r="552">
      <c r="A552" s="657"/>
      <c r="B552" s="657"/>
      <c r="C552" s="657"/>
      <c r="D552" s="657"/>
      <c r="E552" s="657"/>
      <c r="F552" s="657"/>
      <c r="G552" s="657"/>
      <c r="H552" s="661"/>
      <c r="I552" s="661"/>
      <c r="J552" s="657"/>
      <c r="K552" s="661"/>
      <c r="L552" s="661"/>
      <c r="M552" s="661"/>
      <c r="N552" s="661"/>
      <c r="O552" s="661"/>
      <c r="P552" s="661"/>
      <c r="Q552" s="661"/>
      <c r="R552" s="661"/>
      <c r="S552" s="661"/>
      <c r="T552" s="661"/>
      <c r="U552" s="661"/>
      <c r="V552" s="661"/>
      <c r="W552" s="661"/>
      <c r="X552" s="661"/>
      <c r="Y552" s="661"/>
      <c r="Z552" s="661"/>
      <c r="AA552" s="661"/>
      <c r="AB552" s="661"/>
      <c r="AC552" s="661"/>
      <c r="AD552" s="661"/>
      <c r="AE552" s="661"/>
      <c r="AF552" s="661"/>
      <c r="AG552" s="661"/>
    </row>
    <row r="553">
      <c r="A553" s="657"/>
      <c r="B553" s="657"/>
      <c r="C553" s="657"/>
      <c r="D553" s="657"/>
      <c r="E553" s="657"/>
      <c r="F553" s="657"/>
      <c r="G553" s="657"/>
      <c r="H553" s="661"/>
      <c r="I553" s="661"/>
      <c r="J553" s="657"/>
      <c r="K553" s="661"/>
      <c r="L553" s="661"/>
      <c r="M553" s="661"/>
      <c r="N553" s="661"/>
      <c r="O553" s="661"/>
      <c r="P553" s="661"/>
      <c r="Q553" s="661"/>
      <c r="R553" s="661"/>
      <c r="S553" s="661"/>
      <c r="T553" s="661"/>
      <c r="U553" s="661"/>
      <c r="V553" s="661"/>
      <c r="W553" s="661"/>
      <c r="X553" s="661"/>
      <c r="Y553" s="661"/>
      <c r="Z553" s="661"/>
      <c r="AA553" s="661"/>
      <c r="AB553" s="661"/>
      <c r="AC553" s="661"/>
      <c r="AD553" s="661"/>
      <c r="AE553" s="661"/>
      <c r="AF553" s="661"/>
      <c r="AG553" s="661"/>
    </row>
    <row r="554">
      <c r="A554" s="657"/>
      <c r="B554" s="657"/>
      <c r="C554" s="657"/>
      <c r="D554" s="657"/>
      <c r="E554" s="657"/>
      <c r="F554" s="657"/>
      <c r="G554" s="657"/>
      <c r="H554" s="661"/>
      <c r="I554" s="661"/>
      <c r="J554" s="657"/>
      <c r="K554" s="661"/>
      <c r="L554" s="661"/>
      <c r="M554" s="661"/>
      <c r="N554" s="661"/>
      <c r="O554" s="661"/>
      <c r="P554" s="661"/>
      <c r="Q554" s="661"/>
      <c r="R554" s="661"/>
      <c r="S554" s="661"/>
      <c r="T554" s="661"/>
      <c r="U554" s="661"/>
      <c r="V554" s="661"/>
      <c r="W554" s="661"/>
      <c r="X554" s="661"/>
      <c r="Y554" s="661"/>
      <c r="Z554" s="661"/>
      <c r="AA554" s="661"/>
      <c r="AB554" s="661"/>
      <c r="AC554" s="661"/>
      <c r="AD554" s="661"/>
      <c r="AE554" s="661"/>
      <c r="AF554" s="661"/>
      <c r="AG554" s="661"/>
    </row>
    <row r="555">
      <c r="A555" s="657"/>
      <c r="B555" s="657"/>
      <c r="C555" s="657"/>
      <c r="D555" s="657"/>
      <c r="E555" s="657"/>
      <c r="F555" s="657"/>
      <c r="G555" s="657"/>
      <c r="H555" s="661"/>
      <c r="I555" s="661"/>
      <c r="J555" s="657"/>
      <c r="K555" s="661"/>
      <c r="L555" s="661"/>
      <c r="M555" s="661"/>
      <c r="N555" s="661"/>
      <c r="O555" s="661"/>
      <c r="P555" s="661"/>
      <c r="Q555" s="661"/>
      <c r="R555" s="661"/>
      <c r="S555" s="661"/>
      <c r="T555" s="661"/>
      <c r="U555" s="661"/>
      <c r="V555" s="661"/>
      <c r="W555" s="661"/>
      <c r="X555" s="661"/>
      <c r="Y555" s="661"/>
      <c r="Z555" s="661"/>
      <c r="AA555" s="661"/>
      <c r="AB555" s="661"/>
      <c r="AC555" s="661"/>
      <c r="AD555" s="661"/>
      <c r="AE555" s="661"/>
      <c r="AF555" s="661"/>
      <c r="AG555" s="661"/>
    </row>
    <row r="556">
      <c r="A556" s="657"/>
      <c r="B556" s="657"/>
      <c r="C556" s="657"/>
      <c r="D556" s="657"/>
      <c r="E556" s="657"/>
      <c r="F556" s="657"/>
      <c r="G556" s="657"/>
      <c r="H556" s="661"/>
      <c r="I556" s="661"/>
      <c r="J556" s="657"/>
      <c r="K556" s="661"/>
      <c r="L556" s="661"/>
      <c r="M556" s="661"/>
      <c r="N556" s="661"/>
      <c r="O556" s="661"/>
      <c r="P556" s="661"/>
      <c r="Q556" s="661"/>
      <c r="R556" s="661"/>
      <c r="S556" s="661"/>
      <c r="T556" s="661"/>
      <c r="U556" s="661"/>
      <c r="V556" s="661"/>
      <c r="W556" s="661"/>
      <c r="X556" s="661"/>
      <c r="Y556" s="661"/>
      <c r="Z556" s="661"/>
      <c r="AA556" s="661"/>
      <c r="AB556" s="661"/>
      <c r="AC556" s="661"/>
      <c r="AD556" s="661"/>
      <c r="AE556" s="661"/>
      <c r="AF556" s="661"/>
      <c r="AG556" s="661"/>
    </row>
    <row r="557">
      <c r="A557" s="657"/>
      <c r="B557" s="657"/>
      <c r="C557" s="657"/>
      <c r="D557" s="657"/>
      <c r="E557" s="657"/>
      <c r="F557" s="657"/>
      <c r="G557" s="657"/>
      <c r="H557" s="661"/>
      <c r="I557" s="661"/>
      <c r="J557" s="657"/>
      <c r="K557" s="661"/>
      <c r="L557" s="661"/>
      <c r="M557" s="661"/>
      <c r="N557" s="661"/>
      <c r="O557" s="661"/>
      <c r="P557" s="661"/>
      <c r="Q557" s="661"/>
      <c r="R557" s="661"/>
      <c r="S557" s="661"/>
      <c r="T557" s="661"/>
      <c r="U557" s="661"/>
      <c r="V557" s="661"/>
      <c r="W557" s="661"/>
      <c r="X557" s="661"/>
      <c r="Y557" s="661"/>
      <c r="Z557" s="661"/>
      <c r="AA557" s="661"/>
      <c r="AB557" s="661"/>
      <c r="AC557" s="661"/>
      <c r="AD557" s="661"/>
      <c r="AE557" s="661"/>
      <c r="AF557" s="661"/>
      <c r="AG557" s="661"/>
    </row>
    <row r="558">
      <c r="A558" s="657"/>
      <c r="B558" s="657"/>
      <c r="C558" s="657"/>
      <c r="D558" s="657"/>
      <c r="E558" s="657"/>
      <c r="F558" s="657"/>
      <c r="G558" s="657"/>
      <c r="H558" s="661"/>
      <c r="I558" s="661"/>
      <c r="J558" s="657"/>
      <c r="K558" s="661"/>
      <c r="L558" s="661"/>
      <c r="M558" s="661"/>
      <c r="N558" s="661"/>
      <c r="O558" s="661"/>
      <c r="P558" s="661"/>
      <c r="Q558" s="661"/>
      <c r="R558" s="661"/>
      <c r="S558" s="661"/>
      <c r="T558" s="661"/>
      <c r="U558" s="661"/>
      <c r="V558" s="661"/>
      <c r="W558" s="661"/>
      <c r="X558" s="661"/>
      <c r="Y558" s="661"/>
      <c r="Z558" s="661"/>
      <c r="AA558" s="661"/>
      <c r="AB558" s="661"/>
      <c r="AC558" s="661"/>
      <c r="AD558" s="661"/>
      <c r="AE558" s="661"/>
      <c r="AF558" s="661"/>
      <c r="AG558" s="661"/>
    </row>
    <row r="559">
      <c r="A559" s="657"/>
      <c r="B559" s="657"/>
      <c r="C559" s="657"/>
      <c r="D559" s="657"/>
      <c r="E559" s="657"/>
      <c r="F559" s="657"/>
      <c r="G559" s="657"/>
      <c r="H559" s="661"/>
      <c r="I559" s="661"/>
      <c r="J559" s="657"/>
      <c r="K559" s="661"/>
      <c r="L559" s="661"/>
      <c r="M559" s="661"/>
      <c r="N559" s="661"/>
      <c r="O559" s="661"/>
      <c r="P559" s="661"/>
      <c r="Q559" s="661"/>
      <c r="R559" s="661"/>
      <c r="S559" s="661"/>
      <c r="T559" s="661"/>
      <c r="U559" s="661"/>
      <c r="V559" s="661"/>
      <c r="W559" s="661"/>
      <c r="X559" s="661"/>
      <c r="Y559" s="661"/>
      <c r="Z559" s="661"/>
      <c r="AA559" s="661"/>
      <c r="AB559" s="661"/>
      <c r="AC559" s="661"/>
      <c r="AD559" s="661"/>
      <c r="AE559" s="661"/>
      <c r="AF559" s="661"/>
      <c r="AG559" s="661"/>
    </row>
    <row r="560">
      <c r="A560" s="657"/>
      <c r="B560" s="657"/>
      <c r="C560" s="657"/>
      <c r="D560" s="657"/>
      <c r="E560" s="657"/>
      <c r="F560" s="657"/>
      <c r="G560" s="657"/>
      <c r="H560" s="661"/>
      <c r="I560" s="661"/>
      <c r="J560" s="657"/>
      <c r="K560" s="661"/>
      <c r="L560" s="661"/>
      <c r="M560" s="661"/>
      <c r="N560" s="661"/>
      <c r="O560" s="661"/>
      <c r="P560" s="661"/>
      <c r="Q560" s="661"/>
      <c r="R560" s="661"/>
      <c r="S560" s="661"/>
      <c r="T560" s="661"/>
      <c r="U560" s="661"/>
      <c r="V560" s="661"/>
      <c r="W560" s="661"/>
      <c r="X560" s="661"/>
      <c r="Y560" s="661"/>
      <c r="Z560" s="661"/>
      <c r="AA560" s="661"/>
      <c r="AB560" s="661"/>
      <c r="AC560" s="661"/>
      <c r="AD560" s="661"/>
      <c r="AE560" s="661"/>
      <c r="AF560" s="661"/>
      <c r="AG560" s="661"/>
    </row>
    <row r="561">
      <c r="A561" s="657"/>
      <c r="B561" s="657"/>
      <c r="C561" s="657"/>
      <c r="D561" s="657"/>
      <c r="E561" s="657"/>
      <c r="F561" s="657"/>
      <c r="G561" s="657"/>
      <c r="H561" s="661"/>
      <c r="I561" s="661"/>
      <c r="J561" s="657"/>
      <c r="K561" s="661"/>
      <c r="L561" s="661"/>
      <c r="M561" s="661"/>
      <c r="N561" s="661"/>
      <c r="O561" s="661"/>
      <c r="P561" s="661"/>
      <c r="Q561" s="661"/>
      <c r="R561" s="661"/>
      <c r="S561" s="661"/>
      <c r="T561" s="661"/>
      <c r="U561" s="661"/>
      <c r="V561" s="661"/>
      <c r="W561" s="661"/>
      <c r="X561" s="661"/>
      <c r="Y561" s="661"/>
      <c r="Z561" s="661"/>
      <c r="AA561" s="661"/>
      <c r="AB561" s="661"/>
      <c r="AC561" s="661"/>
      <c r="AD561" s="661"/>
      <c r="AE561" s="661"/>
      <c r="AF561" s="661"/>
      <c r="AG561" s="661"/>
    </row>
    <row r="562">
      <c r="A562" s="657"/>
      <c r="B562" s="657"/>
      <c r="C562" s="657"/>
      <c r="D562" s="657"/>
      <c r="E562" s="657"/>
      <c r="F562" s="657"/>
      <c r="G562" s="657"/>
      <c r="H562" s="661"/>
      <c r="I562" s="661"/>
      <c r="J562" s="657"/>
      <c r="K562" s="661"/>
      <c r="L562" s="661"/>
      <c r="M562" s="661"/>
      <c r="N562" s="661"/>
      <c r="O562" s="661"/>
      <c r="P562" s="661"/>
      <c r="Q562" s="661"/>
      <c r="R562" s="661"/>
      <c r="S562" s="661"/>
      <c r="T562" s="661"/>
      <c r="U562" s="661"/>
      <c r="V562" s="661"/>
      <c r="W562" s="661"/>
      <c r="X562" s="661"/>
      <c r="Y562" s="661"/>
      <c r="Z562" s="661"/>
      <c r="AA562" s="661"/>
      <c r="AB562" s="661"/>
      <c r="AC562" s="661"/>
      <c r="AD562" s="661"/>
      <c r="AE562" s="661"/>
      <c r="AF562" s="661"/>
      <c r="AG562" s="661"/>
    </row>
    <row r="563">
      <c r="A563" s="657"/>
      <c r="B563" s="657"/>
      <c r="C563" s="657"/>
      <c r="D563" s="657"/>
      <c r="E563" s="657"/>
      <c r="F563" s="657"/>
      <c r="G563" s="657"/>
      <c r="H563" s="661"/>
      <c r="I563" s="661"/>
      <c r="J563" s="657"/>
      <c r="K563" s="661"/>
      <c r="L563" s="661"/>
      <c r="M563" s="661"/>
      <c r="N563" s="661"/>
      <c r="O563" s="661"/>
      <c r="P563" s="661"/>
      <c r="Q563" s="661"/>
      <c r="R563" s="661"/>
      <c r="S563" s="661"/>
      <c r="T563" s="661"/>
      <c r="U563" s="661"/>
      <c r="V563" s="661"/>
      <c r="W563" s="661"/>
      <c r="X563" s="661"/>
      <c r="Y563" s="661"/>
      <c r="Z563" s="661"/>
      <c r="AA563" s="661"/>
      <c r="AB563" s="661"/>
      <c r="AC563" s="661"/>
      <c r="AD563" s="661"/>
      <c r="AE563" s="661"/>
      <c r="AF563" s="661"/>
      <c r="AG563" s="661"/>
    </row>
    <row r="564">
      <c r="A564" s="657"/>
      <c r="B564" s="657"/>
      <c r="C564" s="657"/>
      <c r="D564" s="657"/>
      <c r="E564" s="657"/>
      <c r="F564" s="657"/>
      <c r="G564" s="657"/>
      <c r="H564" s="661"/>
      <c r="I564" s="661"/>
      <c r="J564" s="657"/>
      <c r="K564" s="661"/>
      <c r="L564" s="661"/>
      <c r="M564" s="661"/>
      <c r="N564" s="661"/>
      <c r="O564" s="661"/>
      <c r="P564" s="661"/>
      <c r="Q564" s="661"/>
      <c r="R564" s="661"/>
      <c r="S564" s="661"/>
      <c r="T564" s="661"/>
      <c r="U564" s="661"/>
      <c r="V564" s="661"/>
      <c r="W564" s="661"/>
      <c r="X564" s="661"/>
      <c r="Y564" s="661"/>
      <c r="Z564" s="661"/>
      <c r="AA564" s="661"/>
      <c r="AB564" s="661"/>
      <c r="AC564" s="661"/>
      <c r="AD564" s="661"/>
      <c r="AE564" s="661"/>
      <c r="AF564" s="661"/>
      <c r="AG564" s="661"/>
    </row>
    <row r="565">
      <c r="A565" s="657"/>
      <c r="B565" s="657"/>
      <c r="C565" s="657"/>
      <c r="D565" s="657"/>
      <c r="E565" s="657"/>
      <c r="F565" s="657"/>
      <c r="G565" s="657"/>
      <c r="H565" s="661"/>
      <c r="I565" s="661"/>
      <c r="J565" s="657"/>
      <c r="K565" s="661"/>
      <c r="L565" s="661"/>
      <c r="M565" s="661"/>
      <c r="N565" s="661"/>
      <c r="O565" s="661"/>
      <c r="P565" s="661"/>
      <c r="Q565" s="661"/>
      <c r="R565" s="661"/>
      <c r="S565" s="661"/>
      <c r="T565" s="661"/>
      <c r="U565" s="661"/>
      <c r="V565" s="661"/>
      <c r="W565" s="661"/>
      <c r="X565" s="661"/>
      <c r="Y565" s="661"/>
      <c r="Z565" s="661"/>
      <c r="AA565" s="661"/>
      <c r="AB565" s="661"/>
      <c r="AC565" s="661"/>
      <c r="AD565" s="661"/>
      <c r="AE565" s="661"/>
      <c r="AF565" s="661"/>
      <c r="AG565" s="661"/>
    </row>
    <row r="566">
      <c r="A566" s="657"/>
      <c r="B566" s="657"/>
      <c r="C566" s="657"/>
      <c r="D566" s="657"/>
      <c r="E566" s="657"/>
      <c r="F566" s="657"/>
      <c r="G566" s="657"/>
      <c r="H566" s="661"/>
      <c r="I566" s="661"/>
      <c r="J566" s="657"/>
      <c r="K566" s="661"/>
      <c r="L566" s="661"/>
      <c r="M566" s="661"/>
      <c r="N566" s="661"/>
      <c r="O566" s="661"/>
      <c r="P566" s="661"/>
      <c r="Q566" s="661"/>
      <c r="R566" s="661"/>
      <c r="S566" s="661"/>
      <c r="T566" s="661"/>
      <c r="U566" s="661"/>
      <c r="V566" s="661"/>
      <c r="W566" s="661"/>
      <c r="X566" s="661"/>
      <c r="Y566" s="661"/>
      <c r="Z566" s="661"/>
      <c r="AA566" s="661"/>
      <c r="AB566" s="661"/>
      <c r="AC566" s="661"/>
      <c r="AD566" s="661"/>
      <c r="AE566" s="661"/>
      <c r="AF566" s="661"/>
      <c r="AG566" s="661"/>
    </row>
    <row r="567">
      <c r="A567" s="657"/>
      <c r="B567" s="657"/>
      <c r="C567" s="657"/>
      <c r="D567" s="657"/>
      <c r="E567" s="657"/>
      <c r="F567" s="657"/>
      <c r="G567" s="657"/>
      <c r="H567" s="661"/>
      <c r="I567" s="661"/>
      <c r="J567" s="657"/>
      <c r="K567" s="661"/>
      <c r="L567" s="661"/>
      <c r="M567" s="661"/>
      <c r="N567" s="661"/>
      <c r="O567" s="661"/>
      <c r="P567" s="661"/>
      <c r="Q567" s="661"/>
      <c r="R567" s="661"/>
      <c r="S567" s="661"/>
      <c r="T567" s="661"/>
      <c r="U567" s="661"/>
      <c r="V567" s="661"/>
      <c r="W567" s="661"/>
      <c r="X567" s="661"/>
      <c r="Y567" s="661"/>
      <c r="Z567" s="661"/>
      <c r="AA567" s="661"/>
      <c r="AB567" s="661"/>
      <c r="AC567" s="661"/>
      <c r="AD567" s="661"/>
      <c r="AE567" s="661"/>
      <c r="AF567" s="661"/>
      <c r="AG567" s="661"/>
    </row>
    <row r="568">
      <c r="A568" s="657"/>
      <c r="B568" s="657"/>
      <c r="C568" s="657"/>
      <c r="D568" s="657"/>
      <c r="E568" s="657"/>
      <c r="F568" s="657"/>
      <c r="G568" s="657"/>
      <c r="H568" s="661"/>
      <c r="I568" s="661"/>
      <c r="J568" s="657"/>
      <c r="K568" s="661"/>
      <c r="L568" s="661"/>
      <c r="M568" s="661"/>
      <c r="N568" s="661"/>
      <c r="O568" s="661"/>
      <c r="P568" s="661"/>
      <c r="Q568" s="661"/>
      <c r="R568" s="661"/>
      <c r="S568" s="661"/>
      <c r="T568" s="661"/>
      <c r="U568" s="661"/>
      <c r="V568" s="661"/>
      <c r="W568" s="661"/>
      <c r="X568" s="661"/>
      <c r="Y568" s="661"/>
      <c r="Z568" s="661"/>
      <c r="AA568" s="661"/>
      <c r="AB568" s="661"/>
      <c r="AC568" s="661"/>
      <c r="AD568" s="661"/>
      <c r="AE568" s="661"/>
      <c r="AF568" s="661"/>
      <c r="AG568" s="661"/>
    </row>
    <row r="569">
      <c r="A569" s="657"/>
      <c r="B569" s="657"/>
      <c r="C569" s="657"/>
      <c r="D569" s="657"/>
      <c r="E569" s="657"/>
      <c r="F569" s="657"/>
      <c r="G569" s="657"/>
      <c r="H569" s="661"/>
      <c r="I569" s="661"/>
      <c r="J569" s="657"/>
      <c r="K569" s="661"/>
      <c r="L569" s="661"/>
      <c r="M569" s="661"/>
      <c r="N569" s="661"/>
      <c r="O569" s="661"/>
      <c r="P569" s="661"/>
      <c r="Q569" s="661"/>
      <c r="R569" s="661"/>
      <c r="S569" s="661"/>
      <c r="T569" s="661"/>
      <c r="U569" s="661"/>
      <c r="V569" s="661"/>
      <c r="W569" s="661"/>
      <c r="X569" s="661"/>
      <c r="Y569" s="661"/>
      <c r="Z569" s="661"/>
      <c r="AA569" s="661"/>
      <c r="AB569" s="661"/>
      <c r="AC569" s="661"/>
      <c r="AD569" s="661"/>
      <c r="AE569" s="661"/>
      <c r="AF569" s="661"/>
      <c r="AG569" s="661"/>
    </row>
    <row r="570">
      <c r="A570" s="657"/>
      <c r="B570" s="657"/>
      <c r="C570" s="657"/>
      <c r="D570" s="657"/>
      <c r="E570" s="657"/>
      <c r="F570" s="657"/>
      <c r="G570" s="657"/>
      <c r="H570" s="661"/>
      <c r="I570" s="661"/>
      <c r="J570" s="657"/>
      <c r="K570" s="661"/>
      <c r="L570" s="661"/>
      <c r="M570" s="661"/>
      <c r="N570" s="661"/>
      <c r="O570" s="661"/>
      <c r="P570" s="661"/>
      <c r="Q570" s="661"/>
      <c r="R570" s="661"/>
      <c r="S570" s="661"/>
      <c r="T570" s="661"/>
      <c r="U570" s="661"/>
      <c r="V570" s="661"/>
      <c r="W570" s="661"/>
      <c r="X570" s="661"/>
      <c r="Y570" s="661"/>
      <c r="Z570" s="661"/>
      <c r="AA570" s="661"/>
      <c r="AB570" s="661"/>
      <c r="AC570" s="661"/>
      <c r="AD570" s="661"/>
      <c r="AE570" s="661"/>
      <c r="AF570" s="661"/>
      <c r="AG570" s="661"/>
    </row>
    <row r="571">
      <c r="A571" s="657"/>
      <c r="B571" s="657"/>
      <c r="C571" s="657"/>
      <c r="D571" s="657"/>
      <c r="E571" s="657"/>
      <c r="F571" s="657"/>
      <c r="G571" s="657"/>
      <c r="H571" s="661"/>
      <c r="I571" s="661"/>
      <c r="J571" s="657"/>
      <c r="K571" s="661"/>
      <c r="L571" s="661"/>
      <c r="M571" s="661"/>
      <c r="N571" s="661"/>
      <c r="O571" s="661"/>
      <c r="P571" s="661"/>
      <c r="Q571" s="661"/>
      <c r="R571" s="661"/>
      <c r="S571" s="661"/>
      <c r="T571" s="661"/>
      <c r="U571" s="661"/>
      <c r="V571" s="661"/>
      <c r="W571" s="661"/>
      <c r="X571" s="661"/>
      <c r="Y571" s="661"/>
      <c r="Z571" s="661"/>
      <c r="AA571" s="661"/>
      <c r="AB571" s="661"/>
      <c r="AC571" s="661"/>
      <c r="AD571" s="661"/>
      <c r="AE571" s="661"/>
      <c r="AF571" s="661"/>
      <c r="AG571" s="661"/>
    </row>
    <row r="572">
      <c r="A572" s="657"/>
      <c r="B572" s="657"/>
      <c r="C572" s="657"/>
      <c r="D572" s="657"/>
      <c r="E572" s="657"/>
      <c r="F572" s="657"/>
      <c r="G572" s="657"/>
      <c r="H572" s="661"/>
      <c r="I572" s="661"/>
      <c r="J572" s="657"/>
      <c r="K572" s="661"/>
      <c r="L572" s="661"/>
      <c r="M572" s="661"/>
      <c r="N572" s="661"/>
      <c r="O572" s="661"/>
      <c r="P572" s="661"/>
      <c r="Q572" s="661"/>
      <c r="R572" s="661"/>
      <c r="S572" s="661"/>
      <c r="T572" s="661"/>
      <c r="U572" s="661"/>
      <c r="V572" s="661"/>
      <c r="W572" s="661"/>
      <c r="X572" s="661"/>
      <c r="Y572" s="661"/>
      <c r="Z572" s="661"/>
      <c r="AA572" s="661"/>
      <c r="AB572" s="661"/>
      <c r="AC572" s="661"/>
      <c r="AD572" s="661"/>
      <c r="AE572" s="661"/>
      <c r="AF572" s="661"/>
      <c r="AG572" s="661"/>
    </row>
    <row r="573">
      <c r="A573" s="657"/>
      <c r="B573" s="657"/>
      <c r="C573" s="657"/>
      <c r="D573" s="657"/>
      <c r="E573" s="657"/>
      <c r="F573" s="657"/>
      <c r="G573" s="657"/>
      <c r="H573" s="661"/>
      <c r="I573" s="661"/>
      <c r="J573" s="657"/>
      <c r="K573" s="661"/>
      <c r="L573" s="661"/>
      <c r="M573" s="661"/>
      <c r="N573" s="661"/>
      <c r="O573" s="661"/>
      <c r="P573" s="661"/>
      <c r="Q573" s="661"/>
      <c r="R573" s="661"/>
      <c r="S573" s="661"/>
      <c r="T573" s="661"/>
      <c r="U573" s="661"/>
      <c r="V573" s="661"/>
      <c r="W573" s="661"/>
      <c r="X573" s="661"/>
      <c r="Y573" s="661"/>
      <c r="Z573" s="661"/>
      <c r="AA573" s="661"/>
      <c r="AB573" s="661"/>
      <c r="AC573" s="661"/>
      <c r="AD573" s="661"/>
      <c r="AE573" s="661"/>
      <c r="AF573" s="661"/>
      <c r="AG573" s="661"/>
    </row>
    <row r="574">
      <c r="A574" s="657"/>
      <c r="B574" s="657"/>
      <c r="C574" s="657"/>
      <c r="D574" s="657"/>
      <c r="E574" s="657"/>
      <c r="F574" s="657"/>
      <c r="G574" s="657"/>
      <c r="H574" s="661"/>
      <c r="I574" s="661"/>
      <c r="J574" s="657"/>
      <c r="K574" s="661"/>
      <c r="L574" s="661"/>
      <c r="M574" s="661"/>
      <c r="N574" s="661"/>
      <c r="O574" s="661"/>
      <c r="P574" s="661"/>
      <c r="Q574" s="661"/>
      <c r="R574" s="661"/>
      <c r="S574" s="661"/>
      <c r="T574" s="661"/>
      <c r="U574" s="661"/>
      <c r="V574" s="661"/>
      <c r="W574" s="661"/>
      <c r="X574" s="661"/>
      <c r="Y574" s="661"/>
      <c r="Z574" s="661"/>
      <c r="AA574" s="661"/>
      <c r="AB574" s="661"/>
      <c r="AC574" s="661"/>
      <c r="AD574" s="661"/>
      <c r="AE574" s="661"/>
      <c r="AF574" s="661"/>
      <c r="AG574" s="661"/>
    </row>
    <row r="575">
      <c r="A575" s="657"/>
      <c r="B575" s="657"/>
      <c r="C575" s="657"/>
      <c r="D575" s="657"/>
      <c r="E575" s="657"/>
      <c r="F575" s="657"/>
      <c r="G575" s="657"/>
      <c r="H575" s="661"/>
      <c r="I575" s="661"/>
      <c r="J575" s="657"/>
      <c r="K575" s="661"/>
      <c r="L575" s="661"/>
      <c r="M575" s="661"/>
      <c r="N575" s="661"/>
      <c r="O575" s="661"/>
      <c r="P575" s="661"/>
      <c r="Q575" s="661"/>
      <c r="R575" s="661"/>
      <c r="S575" s="661"/>
      <c r="T575" s="661"/>
      <c r="U575" s="661"/>
      <c r="V575" s="661"/>
      <c r="W575" s="661"/>
      <c r="X575" s="661"/>
      <c r="Y575" s="661"/>
      <c r="Z575" s="661"/>
      <c r="AA575" s="661"/>
      <c r="AB575" s="661"/>
      <c r="AC575" s="661"/>
      <c r="AD575" s="661"/>
      <c r="AE575" s="661"/>
      <c r="AF575" s="661"/>
      <c r="AG575" s="661"/>
    </row>
    <row r="576">
      <c r="A576" s="657"/>
      <c r="B576" s="657"/>
      <c r="C576" s="657"/>
      <c r="D576" s="657"/>
      <c r="E576" s="657"/>
      <c r="F576" s="657"/>
      <c r="G576" s="657"/>
      <c r="H576" s="661"/>
      <c r="I576" s="661"/>
      <c r="J576" s="657"/>
      <c r="K576" s="661"/>
      <c r="L576" s="661"/>
      <c r="M576" s="661"/>
      <c r="N576" s="661"/>
      <c r="O576" s="661"/>
      <c r="P576" s="661"/>
      <c r="Q576" s="661"/>
      <c r="R576" s="661"/>
      <c r="S576" s="661"/>
      <c r="T576" s="661"/>
      <c r="U576" s="661"/>
      <c r="V576" s="661"/>
      <c r="W576" s="661"/>
      <c r="X576" s="661"/>
      <c r="Y576" s="661"/>
      <c r="Z576" s="661"/>
      <c r="AA576" s="661"/>
      <c r="AB576" s="661"/>
      <c r="AC576" s="661"/>
      <c r="AD576" s="661"/>
      <c r="AE576" s="661"/>
      <c r="AF576" s="661"/>
      <c r="AG576" s="661"/>
    </row>
    <row r="577">
      <c r="A577" s="657"/>
      <c r="B577" s="657"/>
      <c r="C577" s="657"/>
      <c r="D577" s="657"/>
      <c r="E577" s="657"/>
      <c r="F577" s="657"/>
      <c r="G577" s="657"/>
      <c r="H577" s="661"/>
      <c r="I577" s="661"/>
      <c r="J577" s="657"/>
      <c r="K577" s="661"/>
      <c r="L577" s="661"/>
      <c r="M577" s="661"/>
      <c r="N577" s="661"/>
      <c r="O577" s="661"/>
      <c r="P577" s="661"/>
      <c r="Q577" s="661"/>
      <c r="R577" s="661"/>
      <c r="S577" s="661"/>
      <c r="T577" s="661"/>
      <c r="U577" s="661"/>
      <c r="V577" s="661"/>
      <c r="W577" s="661"/>
      <c r="X577" s="661"/>
      <c r="Y577" s="661"/>
      <c r="Z577" s="661"/>
      <c r="AA577" s="661"/>
      <c r="AB577" s="661"/>
      <c r="AC577" s="661"/>
      <c r="AD577" s="661"/>
      <c r="AE577" s="661"/>
      <c r="AF577" s="661"/>
      <c r="AG577" s="661"/>
    </row>
    <row r="578">
      <c r="A578" s="657"/>
      <c r="B578" s="657"/>
      <c r="C578" s="657"/>
      <c r="D578" s="657"/>
      <c r="E578" s="657"/>
      <c r="F578" s="657"/>
      <c r="G578" s="657"/>
      <c r="H578" s="661"/>
      <c r="I578" s="661"/>
      <c r="J578" s="657"/>
      <c r="K578" s="661"/>
      <c r="L578" s="661"/>
      <c r="M578" s="661"/>
      <c r="N578" s="661"/>
      <c r="O578" s="661"/>
      <c r="P578" s="661"/>
      <c r="Q578" s="661"/>
      <c r="R578" s="661"/>
      <c r="S578" s="661"/>
      <c r="T578" s="661"/>
      <c r="U578" s="661"/>
      <c r="V578" s="661"/>
      <c r="W578" s="661"/>
      <c r="X578" s="661"/>
      <c r="Y578" s="661"/>
      <c r="Z578" s="661"/>
      <c r="AA578" s="661"/>
      <c r="AB578" s="661"/>
      <c r="AC578" s="661"/>
      <c r="AD578" s="661"/>
      <c r="AE578" s="661"/>
      <c r="AF578" s="661"/>
      <c r="AG578" s="661"/>
    </row>
    <row r="579">
      <c r="A579" s="657"/>
      <c r="B579" s="657"/>
      <c r="C579" s="657"/>
      <c r="D579" s="657"/>
      <c r="E579" s="657"/>
      <c r="F579" s="657"/>
      <c r="G579" s="657"/>
      <c r="H579" s="661"/>
      <c r="I579" s="661"/>
      <c r="J579" s="657"/>
      <c r="K579" s="661"/>
      <c r="L579" s="661"/>
      <c r="M579" s="661"/>
      <c r="N579" s="661"/>
      <c r="O579" s="661"/>
      <c r="P579" s="661"/>
      <c r="Q579" s="661"/>
      <c r="R579" s="661"/>
      <c r="S579" s="661"/>
      <c r="T579" s="661"/>
      <c r="U579" s="661"/>
      <c r="V579" s="661"/>
      <c r="W579" s="661"/>
      <c r="X579" s="661"/>
      <c r="Y579" s="661"/>
      <c r="Z579" s="661"/>
      <c r="AA579" s="661"/>
      <c r="AB579" s="661"/>
      <c r="AC579" s="661"/>
      <c r="AD579" s="661"/>
      <c r="AE579" s="661"/>
      <c r="AF579" s="661"/>
      <c r="AG579" s="661"/>
    </row>
    <row r="580">
      <c r="A580" s="657"/>
      <c r="B580" s="657"/>
      <c r="C580" s="657"/>
      <c r="D580" s="657"/>
      <c r="E580" s="657"/>
      <c r="F580" s="657"/>
      <c r="G580" s="657"/>
      <c r="H580" s="661"/>
      <c r="I580" s="661"/>
      <c r="J580" s="657"/>
      <c r="K580" s="661"/>
      <c r="L580" s="661"/>
      <c r="M580" s="661"/>
      <c r="N580" s="661"/>
      <c r="O580" s="661"/>
      <c r="P580" s="661"/>
      <c r="Q580" s="661"/>
      <c r="R580" s="661"/>
      <c r="S580" s="661"/>
      <c r="T580" s="661"/>
      <c r="U580" s="661"/>
      <c r="V580" s="661"/>
      <c r="W580" s="661"/>
      <c r="X580" s="661"/>
      <c r="Y580" s="661"/>
      <c r="Z580" s="661"/>
      <c r="AA580" s="661"/>
      <c r="AB580" s="661"/>
      <c r="AC580" s="661"/>
      <c r="AD580" s="661"/>
      <c r="AE580" s="661"/>
      <c r="AF580" s="661"/>
      <c r="AG580" s="661"/>
    </row>
    <row r="581">
      <c r="A581" s="657"/>
      <c r="B581" s="657"/>
      <c r="C581" s="657"/>
      <c r="D581" s="657"/>
      <c r="E581" s="657"/>
      <c r="F581" s="657"/>
      <c r="G581" s="657"/>
      <c r="H581" s="661"/>
      <c r="I581" s="661"/>
      <c r="J581" s="657"/>
      <c r="K581" s="661"/>
      <c r="L581" s="661"/>
      <c r="M581" s="661"/>
      <c r="N581" s="661"/>
      <c r="O581" s="661"/>
      <c r="P581" s="661"/>
      <c r="Q581" s="661"/>
      <c r="R581" s="661"/>
      <c r="S581" s="661"/>
      <c r="T581" s="661"/>
      <c r="U581" s="661"/>
      <c r="V581" s="661"/>
      <c r="W581" s="661"/>
      <c r="X581" s="661"/>
      <c r="Y581" s="661"/>
      <c r="Z581" s="661"/>
      <c r="AA581" s="661"/>
      <c r="AB581" s="661"/>
      <c r="AC581" s="661"/>
      <c r="AD581" s="661"/>
      <c r="AE581" s="661"/>
      <c r="AF581" s="661"/>
      <c r="AG581" s="661"/>
    </row>
    <row r="582">
      <c r="A582" s="657"/>
      <c r="B582" s="657"/>
      <c r="C582" s="657"/>
      <c r="D582" s="657"/>
      <c r="E582" s="657"/>
      <c r="F582" s="657"/>
      <c r="G582" s="657"/>
      <c r="H582" s="661"/>
      <c r="I582" s="661"/>
      <c r="J582" s="657"/>
      <c r="K582" s="661"/>
      <c r="L582" s="661"/>
      <c r="M582" s="661"/>
      <c r="N582" s="661"/>
      <c r="O582" s="661"/>
      <c r="P582" s="661"/>
      <c r="Q582" s="661"/>
      <c r="R582" s="661"/>
      <c r="S582" s="661"/>
      <c r="T582" s="661"/>
      <c r="U582" s="661"/>
      <c r="V582" s="661"/>
      <c r="W582" s="661"/>
      <c r="X582" s="661"/>
      <c r="Y582" s="661"/>
      <c r="Z582" s="661"/>
      <c r="AA582" s="661"/>
      <c r="AB582" s="661"/>
      <c r="AC582" s="661"/>
      <c r="AD582" s="661"/>
      <c r="AE582" s="661"/>
      <c r="AF582" s="661"/>
      <c r="AG582" s="661"/>
    </row>
    <row r="583">
      <c r="A583" s="657"/>
      <c r="B583" s="657"/>
      <c r="C583" s="657"/>
      <c r="D583" s="657"/>
      <c r="E583" s="657"/>
      <c r="F583" s="657"/>
      <c r="G583" s="657"/>
      <c r="H583" s="661"/>
      <c r="I583" s="661"/>
      <c r="J583" s="657"/>
      <c r="K583" s="661"/>
      <c r="L583" s="661"/>
      <c r="M583" s="661"/>
      <c r="N583" s="661"/>
      <c r="O583" s="661"/>
      <c r="P583" s="661"/>
      <c r="Q583" s="661"/>
      <c r="R583" s="661"/>
      <c r="S583" s="661"/>
      <c r="T583" s="661"/>
      <c r="U583" s="661"/>
      <c r="V583" s="661"/>
      <c r="W583" s="661"/>
      <c r="X583" s="661"/>
      <c r="Y583" s="661"/>
      <c r="Z583" s="661"/>
      <c r="AA583" s="661"/>
      <c r="AB583" s="661"/>
      <c r="AC583" s="661"/>
      <c r="AD583" s="661"/>
      <c r="AE583" s="661"/>
      <c r="AF583" s="661"/>
      <c r="AG583" s="661"/>
    </row>
    <row r="584">
      <c r="A584" s="657"/>
      <c r="B584" s="657"/>
      <c r="C584" s="657"/>
      <c r="D584" s="657"/>
      <c r="E584" s="657"/>
      <c r="F584" s="657"/>
      <c r="G584" s="657"/>
      <c r="H584" s="661"/>
      <c r="I584" s="661"/>
      <c r="J584" s="657"/>
      <c r="K584" s="661"/>
      <c r="L584" s="661"/>
      <c r="M584" s="661"/>
      <c r="N584" s="661"/>
      <c r="O584" s="661"/>
      <c r="P584" s="661"/>
      <c r="Q584" s="661"/>
      <c r="R584" s="661"/>
      <c r="S584" s="661"/>
      <c r="T584" s="661"/>
      <c r="U584" s="661"/>
      <c r="V584" s="661"/>
      <c r="W584" s="661"/>
      <c r="X584" s="661"/>
      <c r="Y584" s="661"/>
      <c r="Z584" s="661"/>
      <c r="AA584" s="661"/>
      <c r="AB584" s="661"/>
      <c r="AC584" s="661"/>
      <c r="AD584" s="661"/>
      <c r="AE584" s="661"/>
      <c r="AF584" s="661"/>
      <c r="AG584" s="661"/>
    </row>
    <row r="585">
      <c r="A585" s="657"/>
      <c r="B585" s="657"/>
      <c r="C585" s="657"/>
      <c r="D585" s="657"/>
      <c r="E585" s="657"/>
      <c r="F585" s="657"/>
      <c r="G585" s="657"/>
      <c r="H585" s="661"/>
      <c r="I585" s="661"/>
      <c r="J585" s="657"/>
      <c r="K585" s="661"/>
      <c r="L585" s="661"/>
      <c r="M585" s="661"/>
      <c r="N585" s="661"/>
      <c r="O585" s="661"/>
      <c r="P585" s="661"/>
      <c r="Q585" s="661"/>
      <c r="R585" s="661"/>
      <c r="S585" s="661"/>
      <c r="T585" s="661"/>
      <c r="U585" s="661"/>
      <c r="V585" s="661"/>
      <c r="W585" s="661"/>
      <c r="X585" s="661"/>
      <c r="Y585" s="661"/>
      <c r="Z585" s="661"/>
      <c r="AA585" s="661"/>
      <c r="AB585" s="661"/>
      <c r="AC585" s="661"/>
      <c r="AD585" s="661"/>
      <c r="AE585" s="661"/>
      <c r="AF585" s="661"/>
      <c r="AG585" s="661"/>
    </row>
    <row r="586">
      <c r="A586" s="657"/>
      <c r="B586" s="657"/>
      <c r="C586" s="657"/>
      <c r="D586" s="657"/>
      <c r="E586" s="657"/>
      <c r="F586" s="657"/>
      <c r="G586" s="657"/>
      <c r="H586" s="661"/>
      <c r="I586" s="661"/>
      <c r="J586" s="657"/>
      <c r="K586" s="661"/>
      <c r="L586" s="661"/>
      <c r="M586" s="661"/>
      <c r="N586" s="661"/>
      <c r="O586" s="661"/>
      <c r="P586" s="661"/>
      <c r="Q586" s="661"/>
      <c r="R586" s="661"/>
      <c r="S586" s="661"/>
      <c r="T586" s="661"/>
      <c r="U586" s="661"/>
      <c r="V586" s="661"/>
      <c r="W586" s="661"/>
      <c r="X586" s="661"/>
      <c r="Y586" s="661"/>
      <c r="Z586" s="661"/>
      <c r="AA586" s="661"/>
      <c r="AB586" s="661"/>
      <c r="AC586" s="661"/>
      <c r="AD586" s="661"/>
      <c r="AE586" s="661"/>
      <c r="AF586" s="661"/>
      <c r="AG586" s="661"/>
    </row>
    <row r="587">
      <c r="A587" s="657"/>
      <c r="B587" s="657"/>
      <c r="C587" s="657"/>
      <c r="D587" s="657"/>
      <c r="E587" s="657"/>
      <c r="F587" s="657"/>
      <c r="G587" s="657"/>
      <c r="H587" s="661"/>
      <c r="I587" s="661"/>
      <c r="J587" s="657"/>
      <c r="K587" s="661"/>
      <c r="L587" s="661"/>
      <c r="M587" s="661"/>
      <c r="N587" s="661"/>
      <c r="O587" s="661"/>
      <c r="P587" s="661"/>
      <c r="Q587" s="661"/>
      <c r="R587" s="661"/>
      <c r="S587" s="661"/>
      <c r="T587" s="661"/>
      <c r="U587" s="661"/>
      <c r="V587" s="661"/>
      <c r="W587" s="661"/>
      <c r="X587" s="661"/>
      <c r="Y587" s="661"/>
      <c r="Z587" s="661"/>
      <c r="AA587" s="661"/>
      <c r="AB587" s="661"/>
      <c r="AC587" s="661"/>
      <c r="AD587" s="661"/>
      <c r="AE587" s="661"/>
      <c r="AF587" s="661"/>
      <c r="AG587" s="661"/>
    </row>
    <row r="588">
      <c r="A588" s="657"/>
      <c r="B588" s="657"/>
      <c r="C588" s="657"/>
      <c r="D588" s="657"/>
      <c r="E588" s="657"/>
      <c r="F588" s="657"/>
      <c r="G588" s="657"/>
      <c r="H588" s="661"/>
      <c r="I588" s="661"/>
      <c r="J588" s="657"/>
      <c r="K588" s="661"/>
      <c r="L588" s="661"/>
      <c r="M588" s="661"/>
      <c r="N588" s="661"/>
      <c r="O588" s="661"/>
      <c r="P588" s="661"/>
      <c r="Q588" s="661"/>
      <c r="R588" s="661"/>
      <c r="S588" s="661"/>
      <c r="T588" s="661"/>
      <c r="U588" s="661"/>
      <c r="V588" s="661"/>
      <c r="W588" s="661"/>
      <c r="X588" s="661"/>
      <c r="Y588" s="661"/>
      <c r="Z588" s="661"/>
      <c r="AA588" s="661"/>
      <c r="AB588" s="661"/>
      <c r="AC588" s="661"/>
      <c r="AD588" s="661"/>
      <c r="AE588" s="661"/>
      <c r="AF588" s="661"/>
      <c r="AG588" s="661"/>
    </row>
    <row r="589">
      <c r="A589" s="657"/>
      <c r="B589" s="657"/>
      <c r="C589" s="657"/>
      <c r="D589" s="657"/>
      <c r="E589" s="657"/>
      <c r="F589" s="657"/>
      <c r="G589" s="657"/>
      <c r="H589" s="661"/>
      <c r="I589" s="661"/>
      <c r="J589" s="657"/>
      <c r="K589" s="661"/>
      <c r="L589" s="661"/>
      <c r="M589" s="661"/>
      <c r="N589" s="661"/>
      <c r="O589" s="661"/>
      <c r="P589" s="661"/>
      <c r="Q589" s="661"/>
      <c r="R589" s="661"/>
      <c r="S589" s="661"/>
      <c r="T589" s="661"/>
      <c r="U589" s="661"/>
      <c r="V589" s="661"/>
      <c r="W589" s="661"/>
      <c r="X589" s="661"/>
      <c r="Y589" s="661"/>
      <c r="Z589" s="661"/>
      <c r="AA589" s="661"/>
      <c r="AB589" s="661"/>
      <c r="AC589" s="661"/>
      <c r="AD589" s="661"/>
      <c r="AE589" s="661"/>
      <c r="AF589" s="661"/>
      <c r="AG589" s="661"/>
    </row>
    <row r="590">
      <c r="A590" s="657"/>
      <c r="B590" s="657"/>
      <c r="C590" s="657"/>
      <c r="D590" s="657"/>
      <c r="E590" s="657"/>
      <c r="F590" s="657"/>
      <c r="G590" s="657"/>
      <c r="H590" s="661"/>
      <c r="I590" s="661"/>
      <c r="J590" s="657"/>
      <c r="K590" s="661"/>
      <c r="L590" s="661"/>
      <c r="M590" s="661"/>
      <c r="N590" s="661"/>
      <c r="O590" s="661"/>
      <c r="P590" s="661"/>
      <c r="Q590" s="661"/>
      <c r="R590" s="661"/>
      <c r="S590" s="661"/>
      <c r="T590" s="661"/>
      <c r="U590" s="661"/>
      <c r="V590" s="661"/>
      <c r="W590" s="661"/>
      <c r="X590" s="661"/>
      <c r="Y590" s="661"/>
      <c r="Z590" s="661"/>
      <c r="AA590" s="661"/>
      <c r="AB590" s="661"/>
      <c r="AC590" s="661"/>
      <c r="AD590" s="661"/>
      <c r="AE590" s="661"/>
      <c r="AF590" s="661"/>
      <c r="AG590" s="661"/>
    </row>
    <row r="591">
      <c r="A591" s="657"/>
      <c r="B591" s="657"/>
      <c r="C591" s="657"/>
      <c r="D591" s="657"/>
      <c r="E591" s="657"/>
      <c r="F591" s="657"/>
      <c r="G591" s="657"/>
      <c r="H591" s="661"/>
      <c r="I591" s="661"/>
      <c r="J591" s="657"/>
      <c r="K591" s="661"/>
      <c r="L591" s="661"/>
      <c r="M591" s="661"/>
      <c r="N591" s="661"/>
      <c r="O591" s="661"/>
      <c r="P591" s="661"/>
      <c r="Q591" s="661"/>
      <c r="R591" s="661"/>
      <c r="S591" s="661"/>
      <c r="T591" s="661"/>
      <c r="U591" s="661"/>
      <c r="V591" s="661"/>
      <c r="W591" s="661"/>
      <c r="X591" s="661"/>
      <c r="Y591" s="661"/>
      <c r="Z591" s="661"/>
      <c r="AA591" s="661"/>
      <c r="AB591" s="661"/>
      <c r="AC591" s="661"/>
      <c r="AD591" s="661"/>
      <c r="AE591" s="661"/>
      <c r="AF591" s="661"/>
      <c r="AG591" s="661"/>
    </row>
    <row r="592">
      <c r="A592" s="657"/>
      <c r="B592" s="657"/>
      <c r="C592" s="657"/>
      <c r="D592" s="657"/>
      <c r="E592" s="657"/>
      <c r="F592" s="657"/>
      <c r="G592" s="657"/>
      <c r="H592" s="661"/>
      <c r="I592" s="661"/>
      <c r="J592" s="657"/>
      <c r="K592" s="661"/>
      <c r="L592" s="661"/>
      <c r="M592" s="661"/>
      <c r="N592" s="661"/>
      <c r="O592" s="661"/>
      <c r="P592" s="661"/>
      <c r="Q592" s="661"/>
      <c r="R592" s="661"/>
      <c r="S592" s="661"/>
      <c r="T592" s="661"/>
      <c r="U592" s="661"/>
      <c r="V592" s="661"/>
      <c r="W592" s="661"/>
      <c r="X592" s="661"/>
      <c r="Y592" s="661"/>
      <c r="Z592" s="661"/>
      <c r="AA592" s="661"/>
      <c r="AB592" s="661"/>
      <c r="AC592" s="661"/>
      <c r="AD592" s="661"/>
      <c r="AE592" s="661"/>
      <c r="AF592" s="661"/>
      <c r="AG592" s="661"/>
    </row>
    <row r="593">
      <c r="A593" s="657"/>
      <c r="B593" s="657"/>
      <c r="C593" s="657"/>
      <c r="D593" s="657"/>
      <c r="E593" s="657"/>
      <c r="F593" s="657"/>
      <c r="G593" s="657"/>
      <c r="H593" s="661"/>
      <c r="I593" s="661"/>
      <c r="J593" s="657"/>
      <c r="K593" s="661"/>
      <c r="L593" s="661"/>
      <c r="M593" s="661"/>
      <c r="N593" s="661"/>
      <c r="O593" s="661"/>
      <c r="P593" s="661"/>
      <c r="Q593" s="661"/>
      <c r="R593" s="661"/>
      <c r="S593" s="661"/>
      <c r="T593" s="661"/>
      <c r="U593" s="661"/>
      <c r="V593" s="661"/>
      <c r="W593" s="661"/>
      <c r="X593" s="661"/>
      <c r="Y593" s="661"/>
      <c r="Z593" s="661"/>
      <c r="AA593" s="661"/>
      <c r="AB593" s="661"/>
      <c r="AC593" s="661"/>
      <c r="AD593" s="661"/>
      <c r="AE593" s="661"/>
      <c r="AF593" s="661"/>
      <c r="AG593" s="661"/>
    </row>
    <row r="594">
      <c r="A594" s="657"/>
      <c r="B594" s="657"/>
      <c r="C594" s="657"/>
      <c r="D594" s="657"/>
      <c r="E594" s="657"/>
      <c r="F594" s="657"/>
      <c r="G594" s="657"/>
      <c r="H594" s="661"/>
      <c r="I594" s="661"/>
      <c r="J594" s="657"/>
      <c r="K594" s="661"/>
      <c r="L594" s="661"/>
      <c r="M594" s="661"/>
      <c r="N594" s="661"/>
      <c r="O594" s="661"/>
      <c r="P594" s="661"/>
      <c r="Q594" s="661"/>
      <c r="R594" s="661"/>
      <c r="S594" s="661"/>
      <c r="T594" s="661"/>
      <c r="U594" s="661"/>
      <c r="V594" s="661"/>
      <c r="W594" s="661"/>
      <c r="X594" s="661"/>
      <c r="Y594" s="661"/>
      <c r="Z594" s="661"/>
      <c r="AA594" s="661"/>
      <c r="AB594" s="661"/>
      <c r="AC594" s="661"/>
      <c r="AD594" s="661"/>
      <c r="AE594" s="661"/>
      <c r="AF594" s="661"/>
      <c r="AG594" s="661"/>
    </row>
    <row r="595">
      <c r="A595" s="657"/>
      <c r="B595" s="657"/>
      <c r="C595" s="657"/>
      <c r="D595" s="657"/>
      <c r="E595" s="657"/>
      <c r="F595" s="657"/>
      <c r="G595" s="657"/>
      <c r="H595" s="661"/>
      <c r="I595" s="661"/>
      <c r="J595" s="657"/>
      <c r="K595" s="661"/>
      <c r="L595" s="661"/>
      <c r="M595" s="661"/>
      <c r="N595" s="661"/>
      <c r="O595" s="661"/>
      <c r="P595" s="661"/>
      <c r="Q595" s="661"/>
      <c r="R595" s="661"/>
      <c r="S595" s="661"/>
      <c r="T595" s="661"/>
      <c r="U595" s="661"/>
      <c r="V595" s="661"/>
      <c r="W595" s="661"/>
      <c r="X595" s="661"/>
      <c r="Y595" s="661"/>
      <c r="Z595" s="661"/>
      <c r="AA595" s="661"/>
      <c r="AB595" s="661"/>
      <c r="AC595" s="661"/>
      <c r="AD595" s="661"/>
      <c r="AE595" s="661"/>
      <c r="AF595" s="661"/>
      <c r="AG595" s="661"/>
    </row>
    <row r="596">
      <c r="A596" s="657"/>
      <c r="B596" s="657"/>
      <c r="C596" s="657"/>
      <c r="D596" s="657"/>
      <c r="E596" s="657"/>
      <c r="F596" s="657"/>
      <c r="G596" s="657"/>
      <c r="H596" s="661"/>
      <c r="I596" s="661"/>
      <c r="J596" s="657"/>
      <c r="K596" s="661"/>
      <c r="L596" s="661"/>
      <c r="M596" s="661"/>
      <c r="N596" s="661"/>
      <c r="O596" s="661"/>
      <c r="P596" s="661"/>
      <c r="Q596" s="661"/>
      <c r="R596" s="661"/>
      <c r="S596" s="661"/>
      <c r="T596" s="661"/>
      <c r="U596" s="661"/>
      <c r="V596" s="661"/>
      <c r="W596" s="661"/>
      <c r="X596" s="661"/>
      <c r="Y596" s="661"/>
      <c r="Z596" s="661"/>
      <c r="AA596" s="661"/>
      <c r="AB596" s="661"/>
      <c r="AC596" s="661"/>
      <c r="AD596" s="661"/>
      <c r="AE596" s="661"/>
      <c r="AF596" s="661"/>
      <c r="AG596" s="661"/>
    </row>
    <row r="597">
      <c r="A597" s="657"/>
      <c r="B597" s="657"/>
      <c r="C597" s="657"/>
      <c r="D597" s="657"/>
      <c r="E597" s="657"/>
      <c r="F597" s="657"/>
      <c r="G597" s="657"/>
      <c r="H597" s="661"/>
      <c r="I597" s="661"/>
      <c r="J597" s="657"/>
      <c r="K597" s="661"/>
      <c r="L597" s="661"/>
      <c r="M597" s="661"/>
      <c r="N597" s="661"/>
      <c r="O597" s="661"/>
      <c r="P597" s="661"/>
      <c r="Q597" s="661"/>
      <c r="R597" s="661"/>
      <c r="S597" s="661"/>
      <c r="T597" s="661"/>
      <c r="U597" s="661"/>
      <c r="V597" s="661"/>
      <c r="W597" s="661"/>
      <c r="X597" s="661"/>
      <c r="Y597" s="661"/>
      <c r="Z597" s="661"/>
      <c r="AA597" s="661"/>
      <c r="AB597" s="661"/>
      <c r="AC597" s="661"/>
      <c r="AD597" s="661"/>
      <c r="AE597" s="661"/>
      <c r="AF597" s="661"/>
      <c r="AG597" s="661"/>
    </row>
    <row r="598">
      <c r="A598" s="657"/>
      <c r="B598" s="657"/>
      <c r="C598" s="657"/>
      <c r="D598" s="657"/>
      <c r="E598" s="657"/>
      <c r="F598" s="657"/>
      <c r="G598" s="657"/>
      <c r="H598" s="661"/>
      <c r="I598" s="661"/>
      <c r="J598" s="657"/>
      <c r="K598" s="661"/>
      <c r="L598" s="661"/>
      <c r="M598" s="661"/>
      <c r="N598" s="661"/>
      <c r="O598" s="661"/>
      <c r="P598" s="661"/>
      <c r="Q598" s="661"/>
      <c r="R598" s="661"/>
      <c r="S598" s="661"/>
      <c r="T598" s="661"/>
      <c r="U598" s="661"/>
      <c r="V598" s="661"/>
      <c r="W598" s="661"/>
      <c r="X598" s="661"/>
      <c r="Y598" s="661"/>
      <c r="Z598" s="661"/>
      <c r="AA598" s="661"/>
      <c r="AB598" s="661"/>
      <c r="AC598" s="661"/>
      <c r="AD598" s="661"/>
      <c r="AE598" s="661"/>
      <c r="AF598" s="661"/>
      <c r="AG598" s="661"/>
    </row>
    <row r="599">
      <c r="A599" s="657"/>
      <c r="B599" s="657"/>
      <c r="C599" s="657"/>
      <c r="D599" s="657"/>
      <c r="E599" s="657"/>
      <c r="F599" s="657"/>
      <c r="G599" s="657"/>
      <c r="H599" s="661"/>
      <c r="I599" s="661"/>
      <c r="J599" s="657"/>
      <c r="K599" s="661"/>
      <c r="L599" s="661"/>
      <c r="M599" s="661"/>
      <c r="N599" s="661"/>
      <c r="O599" s="661"/>
      <c r="P599" s="661"/>
      <c r="Q599" s="661"/>
      <c r="R599" s="661"/>
      <c r="S599" s="661"/>
      <c r="T599" s="661"/>
      <c r="U599" s="661"/>
      <c r="V599" s="661"/>
      <c r="W599" s="661"/>
      <c r="X599" s="661"/>
      <c r="Y599" s="661"/>
      <c r="Z599" s="661"/>
      <c r="AA599" s="661"/>
      <c r="AB599" s="661"/>
      <c r="AC599" s="661"/>
      <c r="AD599" s="661"/>
      <c r="AE599" s="661"/>
      <c r="AF599" s="661"/>
      <c r="AG599" s="661"/>
    </row>
    <row r="600">
      <c r="A600" s="657"/>
      <c r="B600" s="657"/>
      <c r="C600" s="657"/>
      <c r="D600" s="657"/>
      <c r="E600" s="657"/>
      <c r="F600" s="657"/>
      <c r="G600" s="657"/>
      <c r="H600" s="661"/>
      <c r="I600" s="661"/>
      <c r="J600" s="657"/>
      <c r="K600" s="661"/>
      <c r="L600" s="661"/>
      <c r="M600" s="661"/>
      <c r="N600" s="661"/>
      <c r="O600" s="661"/>
      <c r="P600" s="661"/>
      <c r="Q600" s="661"/>
      <c r="R600" s="661"/>
      <c r="S600" s="661"/>
      <c r="T600" s="661"/>
      <c r="U600" s="661"/>
      <c r="V600" s="661"/>
      <c r="W600" s="661"/>
      <c r="X600" s="661"/>
      <c r="Y600" s="661"/>
      <c r="Z600" s="661"/>
      <c r="AA600" s="661"/>
      <c r="AB600" s="661"/>
      <c r="AC600" s="661"/>
      <c r="AD600" s="661"/>
      <c r="AE600" s="661"/>
      <c r="AF600" s="661"/>
      <c r="AG600" s="661"/>
    </row>
    <row r="601">
      <c r="A601" s="657"/>
      <c r="B601" s="657"/>
      <c r="C601" s="657"/>
      <c r="D601" s="657"/>
      <c r="E601" s="657"/>
      <c r="F601" s="657"/>
      <c r="G601" s="657"/>
      <c r="H601" s="661"/>
      <c r="I601" s="661"/>
      <c r="J601" s="657"/>
      <c r="K601" s="661"/>
      <c r="L601" s="661"/>
      <c r="M601" s="661"/>
      <c r="N601" s="661"/>
      <c r="O601" s="661"/>
      <c r="P601" s="661"/>
      <c r="Q601" s="661"/>
      <c r="R601" s="661"/>
      <c r="S601" s="661"/>
      <c r="T601" s="661"/>
      <c r="U601" s="661"/>
      <c r="V601" s="661"/>
      <c r="W601" s="661"/>
      <c r="X601" s="661"/>
      <c r="Y601" s="661"/>
      <c r="Z601" s="661"/>
      <c r="AA601" s="661"/>
      <c r="AB601" s="661"/>
      <c r="AC601" s="661"/>
      <c r="AD601" s="661"/>
      <c r="AE601" s="661"/>
      <c r="AF601" s="661"/>
      <c r="AG601" s="661"/>
    </row>
    <row r="602">
      <c r="A602" s="657"/>
      <c r="B602" s="657"/>
      <c r="C602" s="657"/>
      <c r="D602" s="657"/>
      <c r="E602" s="657"/>
      <c r="F602" s="657"/>
      <c r="G602" s="657"/>
      <c r="H602" s="661"/>
      <c r="I602" s="661"/>
      <c r="J602" s="657"/>
      <c r="K602" s="661"/>
      <c r="L602" s="661"/>
      <c r="M602" s="661"/>
      <c r="N602" s="661"/>
      <c r="O602" s="661"/>
      <c r="P602" s="661"/>
      <c r="Q602" s="661"/>
      <c r="R602" s="661"/>
      <c r="S602" s="661"/>
      <c r="T602" s="661"/>
      <c r="U602" s="661"/>
      <c r="V602" s="661"/>
      <c r="W602" s="661"/>
      <c r="X602" s="661"/>
      <c r="Y602" s="661"/>
      <c r="Z602" s="661"/>
      <c r="AA602" s="661"/>
      <c r="AB602" s="661"/>
      <c r="AC602" s="661"/>
      <c r="AD602" s="661"/>
      <c r="AE602" s="661"/>
      <c r="AF602" s="661"/>
      <c r="AG602" s="661"/>
    </row>
    <row r="603">
      <c r="A603" s="657"/>
      <c r="B603" s="657"/>
      <c r="C603" s="657"/>
      <c r="D603" s="657"/>
      <c r="E603" s="657"/>
      <c r="F603" s="657"/>
      <c r="G603" s="657"/>
      <c r="H603" s="661"/>
      <c r="I603" s="661"/>
      <c r="J603" s="657"/>
      <c r="K603" s="661"/>
      <c r="L603" s="661"/>
      <c r="M603" s="661"/>
      <c r="N603" s="661"/>
      <c r="O603" s="661"/>
      <c r="P603" s="661"/>
      <c r="Q603" s="661"/>
      <c r="R603" s="661"/>
      <c r="S603" s="661"/>
      <c r="T603" s="661"/>
      <c r="U603" s="661"/>
      <c r="V603" s="661"/>
      <c r="W603" s="661"/>
      <c r="X603" s="661"/>
      <c r="Y603" s="661"/>
      <c r="Z603" s="661"/>
      <c r="AA603" s="661"/>
      <c r="AB603" s="661"/>
      <c r="AC603" s="661"/>
      <c r="AD603" s="661"/>
      <c r="AE603" s="661"/>
      <c r="AF603" s="661"/>
      <c r="AG603" s="661"/>
    </row>
    <row r="604">
      <c r="A604" s="657"/>
      <c r="B604" s="657"/>
      <c r="C604" s="657"/>
      <c r="D604" s="657"/>
      <c r="E604" s="657"/>
      <c r="F604" s="657"/>
      <c r="G604" s="657"/>
      <c r="H604" s="661"/>
      <c r="I604" s="661"/>
      <c r="J604" s="657"/>
      <c r="K604" s="661"/>
      <c r="L604" s="661"/>
      <c r="M604" s="661"/>
      <c r="N604" s="661"/>
      <c r="O604" s="661"/>
      <c r="P604" s="661"/>
      <c r="Q604" s="661"/>
      <c r="R604" s="661"/>
      <c r="S604" s="661"/>
      <c r="T604" s="661"/>
      <c r="U604" s="661"/>
      <c r="V604" s="661"/>
      <c r="W604" s="661"/>
      <c r="X604" s="661"/>
      <c r="Y604" s="661"/>
      <c r="Z604" s="661"/>
      <c r="AA604" s="661"/>
      <c r="AB604" s="661"/>
      <c r="AC604" s="661"/>
      <c r="AD604" s="661"/>
      <c r="AE604" s="661"/>
      <c r="AF604" s="661"/>
      <c r="AG604" s="661"/>
    </row>
    <row r="605">
      <c r="A605" s="657"/>
      <c r="B605" s="657"/>
      <c r="C605" s="657"/>
      <c r="D605" s="657"/>
      <c r="E605" s="657"/>
      <c r="F605" s="657"/>
      <c r="G605" s="657"/>
      <c r="H605" s="661"/>
      <c r="I605" s="661"/>
      <c r="J605" s="657"/>
      <c r="K605" s="661"/>
      <c r="L605" s="661"/>
      <c r="M605" s="661"/>
      <c r="N605" s="661"/>
      <c r="O605" s="661"/>
      <c r="P605" s="661"/>
      <c r="Q605" s="661"/>
      <c r="R605" s="661"/>
      <c r="S605" s="661"/>
      <c r="T605" s="661"/>
      <c r="U605" s="661"/>
      <c r="V605" s="661"/>
      <c r="W605" s="661"/>
      <c r="X605" s="661"/>
      <c r="Y605" s="661"/>
      <c r="Z605" s="661"/>
      <c r="AA605" s="661"/>
      <c r="AB605" s="661"/>
      <c r="AC605" s="661"/>
      <c r="AD605" s="661"/>
      <c r="AE605" s="661"/>
      <c r="AF605" s="661"/>
      <c r="AG605" s="661"/>
    </row>
    <row r="606">
      <c r="A606" s="657"/>
      <c r="B606" s="657"/>
      <c r="C606" s="657"/>
      <c r="D606" s="657"/>
      <c r="E606" s="657"/>
      <c r="F606" s="657"/>
      <c r="G606" s="657"/>
      <c r="H606" s="661"/>
      <c r="I606" s="661"/>
      <c r="J606" s="657"/>
      <c r="K606" s="661"/>
      <c r="L606" s="661"/>
      <c r="M606" s="661"/>
      <c r="N606" s="661"/>
      <c r="O606" s="661"/>
      <c r="P606" s="661"/>
      <c r="Q606" s="661"/>
      <c r="R606" s="661"/>
      <c r="S606" s="661"/>
      <c r="T606" s="661"/>
      <c r="U606" s="661"/>
      <c r="V606" s="661"/>
      <c r="W606" s="661"/>
      <c r="X606" s="661"/>
      <c r="Y606" s="661"/>
      <c r="Z606" s="661"/>
      <c r="AA606" s="661"/>
      <c r="AB606" s="661"/>
      <c r="AC606" s="661"/>
      <c r="AD606" s="661"/>
      <c r="AE606" s="661"/>
      <c r="AF606" s="661"/>
      <c r="AG606" s="661"/>
    </row>
    <row r="607">
      <c r="A607" s="657"/>
      <c r="B607" s="657"/>
      <c r="C607" s="657"/>
      <c r="D607" s="657"/>
      <c r="E607" s="657"/>
      <c r="F607" s="657"/>
      <c r="G607" s="657"/>
      <c r="H607" s="661"/>
      <c r="I607" s="661"/>
      <c r="J607" s="657"/>
      <c r="K607" s="661"/>
      <c r="L607" s="661"/>
      <c r="M607" s="661"/>
      <c r="N607" s="661"/>
      <c r="O607" s="661"/>
      <c r="P607" s="661"/>
      <c r="Q607" s="661"/>
      <c r="R607" s="661"/>
      <c r="S607" s="661"/>
      <c r="T607" s="661"/>
      <c r="U607" s="661"/>
      <c r="V607" s="661"/>
      <c r="W607" s="661"/>
      <c r="X607" s="661"/>
      <c r="Y607" s="661"/>
      <c r="Z607" s="661"/>
      <c r="AA607" s="661"/>
      <c r="AB607" s="661"/>
      <c r="AC607" s="661"/>
      <c r="AD607" s="661"/>
      <c r="AE607" s="661"/>
      <c r="AF607" s="661"/>
      <c r="AG607" s="661"/>
    </row>
    <row r="608">
      <c r="A608" s="657"/>
      <c r="B608" s="657"/>
      <c r="C608" s="657"/>
      <c r="D608" s="657"/>
      <c r="E608" s="657"/>
      <c r="F608" s="657"/>
      <c r="G608" s="657"/>
      <c r="H608" s="661"/>
      <c r="I608" s="661"/>
      <c r="J608" s="657"/>
      <c r="K608" s="661"/>
      <c r="L608" s="661"/>
      <c r="M608" s="661"/>
      <c r="N608" s="661"/>
      <c r="O608" s="661"/>
      <c r="P608" s="661"/>
      <c r="Q608" s="661"/>
      <c r="R608" s="661"/>
      <c r="S608" s="661"/>
      <c r="T608" s="661"/>
      <c r="U608" s="661"/>
      <c r="V608" s="661"/>
      <c r="W608" s="661"/>
      <c r="X608" s="661"/>
      <c r="Y608" s="661"/>
      <c r="Z608" s="661"/>
      <c r="AA608" s="661"/>
      <c r="AB608" s="661"/>
      <c r="AC608" s="661"/>
      <c r="AD608" s="661"/>
      <c r="AE608" s="661"/>
      <c r="AF608" s="661"/>
      <c r="AG608" s="661"/>
    </row>
    <row r="609">
      <c r="A609" s="657"/>
      <c r="B609" s="657"/>
      <c r="C609" s="657"/>
      <c r="D609" s="657"/>
      <c r="E609" s="657"/>
      <c r="F609" s="657"/>
      <c r="G609" s="657"/>
      <c r="H609" s="661"/>
      <c r="I609" s="661"/>
      <c r="J609" s="657"/>
      <c r="K609" s="661"/>
      <c r="L609" s="661"/>
      <c r="M609" s="661"/>
      <c r="N609" s="661"/>
      <c r="O609" s="661"/>
      <c r="P609" s="661"/>
      <c r="Q609" s="661"/>
      <c r="R609" s="661"/>
      <c r="S609" s="661"/>
      <c r="T609" s="661"/>
      <c r="U609" s="661"/>
      <c r="V609" s="661"/>
      <c r="W609" s="661"/>
      <c r="X609" s="661"/>
      <c r="Y609" s="661"/>
      <c r="Z609" s="661"/>
      <c r="AA609" s="661"/>
      <c r="AB609" s="661"/>
      <c r="AC609" s="661"/>
      <c r="AD609" s="661"/>
      <c r="AE609" s="661"/>
      <c r="AF609" s="661"/>
      <c r="AG609" s="661"/>
    </row>
    <row r="610">
      <c r="A610" s="657"/>
      <c r="B610" s="657"/>
      <c r="C610" s="657"/>
      <c r="D610" s="657"/>
      <c r="E610" s="657"/>
      <c r="F610" s="657"/>
      <c r="G610" s="657"/>
      <c r="H610" s="661"/>
      <c r="I610" s="661"/>
      <c r="J610" s="657"/>
      <c r="K610" s="661"/>
      <c r="L610" s="661"/>
      <c r="M610" s="661"/>
      <c r="N610" s="661"/>
      <c r="O610" s="661"/>
      <c r="P610" s="661"/>
      <c r="Q610" s="661"/>
      <c r="R610" s="661"/>
      <c r="S610" s="661"/>
      <c r="T610" s="661"/>
      <c r="U610" s="661"/>
      <c r="V610" s="661"/>
      <c r="W610" s="661"/>
      <c r="X610" s="661"/>
      <c r="Y610" s="661"/>
      <c r="Z610" s="661"/>
      <c r="AA610" s="661"/>
      <c r="AB610" s="661"/>
      <c r="AC610" s="661"/>
      <c r="AD610" s="661"/>
      <c r="AE610" s="661"/>
      <c r="AF610" s="661"/>
      <c r="AG610" s="661"/>
    </row>
    <row r="611">
      <c r="A611" s="657"/>
      <c r="B611" s="657"/>
      <c r="C611" s="657"/>
      <c r="D611" s="657"/>
      <c r="E611" s="657"/>
      <c r="F611" s="657"/>
      <c r="G611" s="657"/>
      <c r="H611" s="661"/>
      <c r="I611" s="661"/>
      <c r="J611" s="657"/>
      <c r="K611" s="661"/>
      <c r="L611" s="661"/>
      <c r="M611" s="661"/>
      <c r="N611" s="661"/>
      <c r="O611" s="661"/>
      <c r="P611" s="661"/>
      <c r="Q611" s="661"/>
      <c r="R611" s="661"/>
      <c r="S611" s="661"/>
      <c r="T611" s="661"/>
      <c r="U611" s="661"/>
      <c r="V611" s="661"/>
      <c r="W611" s="661"/>
      <c r="X611" s="661"/>
      <c r="Y611" s="661"/>
      <c r="Z611" s="661"/>
      <c r="AA611" s="661"/>
      <c r="AB611" s="661"/>
      <c r="AC611" s="661"/>
      <c r="AD611" s="661"/>
      <c r="AE611" s="661"/>
      <c r="AF611" s="661"/>
      <c r="AG611" s="661"/>
    </row>
    <row r="612">
      <c r="A612" s="657"/>
      <c r="B612" s="657"/>
      <c r="C612" s="657"/>
      <c r="D612" s="657"/>
      <c r="E612" s="657"/>
      <c r="F612" s="657"/>
      <c r="G612" s="657"/>
      <c r="H612" s="661"/>
      <c r="I612" s="661"/>
      <c r="J612" s="657"/>
      <c r="K612" s="661"/>
      <c r="L612" s="661"/>
      <c r="M612" s="661"/>
      <c r="N612" s="661"/>
      <c r="O612" s="661"/>
      <c r="P612" s="661"/>
      <c r="Q612" s="661"/>
      <c r="R612" s="661"/>
      <c r="S612" s="661"/>
      <c r="T612" s="661"/>
      <c r="U612" s="661"/>
      <c r="V612" s="661"/>
      <c r="W612" s="661"/>
      <c r="X612" s="661"/>
      <c r="Y612" s="661"/>
      <c r="Z612" s="661"/>
      <c r="AA612" s="661"/>
      <c r="AB612" s="661"/>
      <c r="AC612" s="661"/>
      <c r="AD612" s="661"/>
      <c r="AE612" s="661"/>
      <c r="AF612" s="661"/>
      <c r="AG612" s="661"/>
    </row>
    <row r="613">
      <c r="A613" s="657"/>
      <c r="B613" s="657"/>
      <c r="C613" s="657"/>
      <c r="D613" s="657"/>
      <c r="E613" s="657"/>
      <c r="F613" s="657"/>
      <c r="G613" s="657"/>
      <c r="H613" s="661"/>
      <c r="I613" s="661"/>
      <c r="J613" s="657"/>
      <c r="K613" s="661"/>
      <c r="L613" s="661"/>
      <c r="M613" s="661"/>
      <c r="N613" s="661"/>
      <c r="O613" s="661"/>
      <c r="P613" s="661"/>
      <c r="Q613" s="661"/>
      <c r="R613" s="661"/>
      <c r="S613" s="661"/>
      <c r="T613" s="661"/>
      <c r="U613" s="661"/>
      <c r="V613" s="661"/>
      <c r="W613" s="661"/>
      <c r="X613" s="661"/>
      <c r="Y613" s="661"/>
      <c r="Z613" s="661"/>
      <c r="AA613" s="661"/>
      <c r="AB613" s="661"/>
      <c r="AC613" s="661"/>
      <c r="AD613" s="661"/>
      <c r="AE613" s="661"/>
      <c r="AF613" s="661"/>
      <c r="AG613" s="661"/>
    </row>
    <row r="614">
      <c r="A614" s="657"/>
      <c r="B614" s="657"/>
      <c r="C614" s="657"/>
      <c r="D614" s="657"/>
      <c r="E614" s="657"/>
      <c r="F614" s="657"/>
      <c r="G614" s="657"/>
      <c r="H614" s="661"/>
      <c r="I614" s="661"/>
      <c r="J614" s="657"/>
      <c r="K614" s="661"/>
      <c r="L614" s="661"/>
      <c r="M614" s="661"/>
      <c r="N614" s="661"/>
      <c r="O614" s="661"/>
      <c r="P614" s="661"/>
      <c r="Q614" s="661"/>
      <c r="R614" s="661"/>
      <c r="S614" s="661"/>
      <c r="T614" s="661"/>
      <c r="U614" s="661"/>
      <c r="V614" s="661"/>
      <c r="W614" s="661"/>
      <c r="X614" s="661"/>
      <c r="Y614" s="661"/>
      <c r="Z614" s="661"/>
      <c r="AA614" s="661"/>
      <c r="AB614" s="661"/>
      <c r="AC614" s="661"/>
      <c r="AD614" s="661"/>
      <c r="AE614" s="661"/>
      <c r="AF614" s="661"/>
      <c r="AG614" s="661"/>
    </row>
    <row r="615">
      <c r="A615" s="657"/>
      <c r="B615" s="657"/>
      <c r="C615" s="657"/>
      <c r="D615" s="657"/>
      <c r="E615" s="657"/>
      <c r="F615" s="657"/>
      <c r="G615" s="657"/>
      <c r="H615" s="661"/>
      <c r="I615" s="661"/>
      <c r="J615" s="657"/>
      <c r="K615" s="661"/>
      <c r="L615" s="661"/>
      <c r="M615" s="661"/>
      <c r="N615" s="661"/>
      <c r="O615" s="661"/>
      <c r="P615" s="661"/>
      <c r="Q615" s="661"/>
      <c r="R615" s="661"/>
      <c r="S615" s="661"/>
      <c r="T615" s="661"/>
      <c r="U615" s="661"/>
      <c r="V615" s="661"/>
      <c r="W615" s="661"/>
      <c r="X615" s="661"/>
      <c r="Y615" s="661"/>
      <c r="Z615" s="661"/>
      <c r="AA615" s="661"/>
      <c r="AB615" s="661"/>
      <c r="AC615" s="661"/>
      <c r="AD615" s="661"/>
      <c r="AE615" s="661"/>
      <c r="AF615" s="661"/>
      <c r="AG615" s="661"/>
    </row>
    <row r="616">
      <c r="A616" s="657"/>
      <c r="B616" s="657"/>
      <c r="C616" s="657"/>
      <c r="D616" s="657"/>
      <c r="E616" s="657"/>
      <c r="F616" s="657"/>
      <c r="G616" s="657"/>
      <c r="H616" s="661"/>
      <c r="I616" s="661"/>
      <c r="J616" s="657"/>
      <c r="K616" s="661"/>
      <c r="L616" s="661"/>
      <c r="M616" s="661"/>
      <c r="N616" s="661"/>
      <c r="O616" s="661"/>
      <c r="P616" s="661"/>
      <c r="Q616" s="661"/>
      <c r="R616" s="661"/>
      <c r="S616" s="661"/>
      <c r="T616" s="661"/>
      <c r="U616" s="661"/>
      <c r="V616" s="661"/>
      <c r="W616" s="661"/>
      <c r="X616" s="661"/>
      <c r="Y616" s="661"/>
      <c r="Z616" s="661"/>
      <c r="AA616" s="661"/>
      <c r="AB616" s="661"/>
      <c r="AC616" s="661"/>
      <c r="AD616" s="661"/>
      <c r="AE616" s="661"/>
      <c r="AF616" s="661"/>
      <c r="AG616" s="661"/>
    </row>
    <row r="617">
      <c r="A617" s="657"/>
      <c r="B617" s="657"/>
      <c r="C617" s="657"/>
      <c r="D617" s="657"/>
      <c r="E617" s="657"/>
      <c r="F617" s="657"/>
      <c r="G617" s="657"/>
      <c r="H617" s="661"/>
      <c r="I617" s="661"/>
      <c r="J617" s="657"/>
      <c r="K617" s="661"/>
      <c r="L617" s="661"/>
      <c r="M617" s="661"/>
      <c r="N617" s="661"/>
      <c r="O617" s="661"/>
      <c r="P617" s="661"/>
      <c r="Q617" s="661"/>
      <c r="R617" s="661"/>
      <c r="S617" s="661"/>
      <c r="T617" s="661"/>
      <c r="U617" s="661"/>
      <c r="V617" s="661"/>
      <c r="W617" s="661"/>
      <c r="X617" s="661"/>
      <c r="Y617" s="661"/>
      <c r="Z617" s="661"/>
      <c r="AA617" s="661"/>
      <c r="AB617" s="661"/>
      <c r="AC617" s="661"/>
      <c r="AD617" s="661"/>
      <c r="AE617" s="661"/>
      <c r="AF617" s="661"/>
      <c r="AG617" s="661"/>
    </row>
    <row r="618">
      <c r="A618" s="657"/>
      <c r="B618" s="657"/>
      <c r="C618" s="657"/>
      <c r="D618" s="657"/>
      <c r="E618" s="657"/>
      <c r="F618" s="657"/>
      <c r="G618" s="657"/>
      <c r="H618" s="661"/>
      <c r="I618" s="661"/>
      <c r="J618" s="657"/>
      <c r="K618" s="661"/>
      <c r="L618" s="661"/>
      <c r="M618" s="661"/>
      <c r="N618" s="661"/>
      <c r="O618" s="661"/>
      <c r="P618" s="661"/>
      <c r="Q618" s="661"/>
      <c r="R618" s="661"/>
      <c r="S618" s="661"/>
      <c r="T618" s="661"/>
      <c r="U618" s="661"/>
      <c r="V618" s="661"/>
      <c r="W618" s="661"/>
      <c r="X618" s="661"/>
      <c r="Y618" s="661"/>
      <c r="Z618" s="661"/>
      <c r="AA618" s="661"/>
      <c r="AB618" s="661"/>
      <c r="AC618" s="661"/>
      <c r="AD618" s="661"/>
      <c r="AE618" s="661"/>
      <c r="AF618" s="661"/>
      <c r="AG618" s="661"/>
    </row>
    <row r="619">
      <c r="A619" s="657"/>
      <c r="B619" s="657"/>
      <c r="C619" s="657"/>
      <c r="D619" s="657"/>
      <c r="E619" s="657"/>
      <c r="F619" s="657"/>
      <c r="G619" s="657"/>
      <c r="H619" s="661"/>
      <c r="I619" s="661"/>
      <c r="J619" s="657"/>
      <c r="K619" s="661"/>
      <c r="L619" s="661"/>
      <c r="M619" s="661"/>
      <c r="N619" s="661"/>
      <c r="O619" s="661"/>
      <c r="P619" s="661"/>
      <c r="Q619" s="661"/>
      <c r="R619" s="661"/>
      <c r="S619" s="661"/>
      <c r="T619" s="661"/>
      <c r="U619" s="661"/>
      <c r="V619" s="661"/>
      <c r="W619" s="661"/>
      <c r="X619" s="661"/>
      <c r="Y619" s="661"/>
      <c r="Z619" s="661"/>
      <c r="AA619" s="661"/>
      <c r="AB619" s="661"/>
      <c r="AC619" s="661"/>
      <c r="AD619" s="661"/>
      <c r="AE619" s="661"/>
      <c r="AF619" s="661"/>
      <c r="AG619" s="661"/>
    </row>
    <row r="620">
      <c r="A620" s="657"/>
      <c r="B620" s="657"/>
      <c r="C620" s="657"/>
      <c r="D620" s="657"/>
      <c r="E620" s="657"/>
      <c r="F620" s="657"/>
      <c r="G620" s="657"/>
      <c r="H620" s="661"/>
      <c r="I620" s="661"/>
      <c r="J620" s="657"/>
      <c r="K620" s="661"/>
      <c r="L620" s="661"/>
      <c r="M620" s="661"/>
      <c r="N620" s="661"/>
      <c r="O620" s="661"/>
      <c r="P620" s="661"/>
      <c r="Q620" s="661"/>
      <c r="R620" s="661"/>
      <c r="S620" s="661"/>
      <c r="T620" s="661"/>
      <c r="U620" s="661"/>
      <c r="V620" s="661"/>
      <c r="W620" s="661"/>
      <c r="X620" s="661"/>
      <c r="Y620" s="661"/>
      <c r="Z620" s="661"/>
      <c r="AA620" s="661"/>
      <c r="AB620" s="661"/>
      <c r="AC620" s="661"/>
      <c r="AD620" s="661"/>
      <c r="AE620" s="661"/>
      <c r="AF620" s="661"/>
      <c r="AG620" s="661"/>
    </row>
    <row r="621">
      <c r="A621" s="657"/>
      <c r="B621" s="657"/>
      <c r="C621" s="657"/>
      <c r="D621" s="657"/>
      <c r="E621" s="657"/>
      <c r="F621" s="657"/>
      <c r="G621" s="657"/>
      <c r="H621" s="661"/>
      <c r="I621" s="661"/>
      <c r="J621" s="657"/>
      <c r="K621" s="661"/>
      <c r="L621" s="661"/>
      <c r="M621" s="661"/>
      <c r="N621" s="661"/>
      <c r="O621" s="661"/>
      <c r="P621" s="661"/>
      <c r="Q621" s="661"/>
      <c r="R621" s="661"/>
      <c r="S621" s="661"/>
      <c r="T621" s="661"/>
      <c r="U621" s="661"/>
      <c r="V621" s="661"/>
      <c r="W621" s="661"/>
      <c r="X621" s="661"/>
      <c r="Y621" s="661"/>
      <c r="Z621" s="661"/>
      <c r="AA621" s="661"/>
      <c r="AB621" s="661"/>
      <c r="AC621" s="661"/>
      <c r="AD621" s="661"/>
      <c r="AE621" s="661"/>
      <c r="AF621" s="661"/>
      <c r="AG621" s="661"/>
    </row>
    <row r="622">
      <c r="A622" s="657"/>
      <c r="B622" s="657"/>
      <c r="C622" s="657"/>
      <c r="D622" s="657"/>
      <c r="E622" s="657"/>
      <c r="F622" s="657"/>
      <c r="G622" s="657"/>
      <c r="H622" s="661"/>
      <c r="I622" s="661"/>
      <c r="J622" s="657"/>
      <c r="K622" s="661"/>
      <c r="L622" s="661"/>
      <c r="M622" s="661"/>
      <c r="N622" s="661"/>
      <c r="O622" s="661"/>
      <c r="P622" s="661"/>
      <c r="Q622" s="661"/>
      <c r="R622" s="661"/>
      <c r="S622" s="661"/>
      <c r="T622" s="661"/>
      <c r="U622" s="661"/>
      <c r="V622" s="661"/>
      <c r="W622" s="661"/>
      <c r="X622" s="661"/>
      <c r="Y622" s="661"/>
      <c r="Z622" s="661"/>
      <c r="AA622" s="661"/>
      <c r="AB622" s="661"/>
      <c r="AC622" s="661"/>
      <c r="AD622" s="661"/>
      <c r="AE622" s="661"/>
      <c r="AF622" s="661"/>
      <c r="AG622" s="661"/>
    </row>
    <row r="623">
      <c r="A623" s="657"/>
      <c r="B623" s="657"/>
      <c r="C623" s="657"/>
      <c r="D623" s="657"/>
      <c r="E623" s="657"/>
      <c r="F623" s="657"/>
      <c r="G623" s="657"/>
      <c r="H623" s="661"/>
      <c r="I623" s="661"/>
      <c r="J623" s="657"/>
      <c r="K623" s="661"/>
      <c r="L623" s="661"/>
      <c r="M623" s="661"/>
      <c r="N623" s="661"/>
      <c r="O623" s="661"/>
      <c r="P623" s="661"/>
      <c r="Q623" s="661"/>
      <c r="R623" s="661"/>
      <c r="S623" s="661"/>
      <c r="T623" s="661"/>
      <c r="U623" s="661"/>
      <c r="V623" s="661"/>
      <c r="W623" s="661"/>
      <c r="X623" s="661"/>
      <c r="Y623" s="661"/>
      <c r="Z623" s="661"/>
      <c r="AA623" s="661"/>
      <c r="AB623" s="661"/>
      <c r="AC623" s="661"/>
      <c r="AD623" s="661"/>
      <c r="AE623" s="661"/>
      <c r="AF623" s="661"/>
      <c r="AG623" s="661"/>
    </row>
    <row r="624">
      <c r="A624" s="657"/>
      <c r="B624" s="657"/>
      <c r="C624" s="657"/>
      <c r="D624" s="657"/>
      <c r="E624" s="657"/>
      <c r="F624" s="657"/>
      <c r="G624" s="657"/>
      <c r="H624" s="661"/>
      <c r="I624" s="661"/>
      <c r="J624" s="657"/>
      <c r="K624" s="661"/>
      <c r="L624" s="661"/>
      <c r="M624" s="661"/>
      <c r="N624" s="661"/>
      <c r="O624" s="661"/>
      <c r="P624" s="661"/>
      <c r="Q624" s="661"/>
      <c r="R624" s="661"/>
      <c r="S624" s="661"/>
      <c r="T624" s="661"/>
      <c r="U624" s="661"/>
      <c r="V624" s="661"/>
      <c r="W624" s="661"/>
      <c r="X624" s="661"/>
      <c r="Y624" s="661"/>
      <c r="Z624" s="661"/>
      <c r="AA624" s="661"/>
      <c r="AB624" s="661"/>
      <c r="AC624" s="661"/>
      <c r="AD624" s="661"/>
      <c r="AE624" s="661"/>
      <c r="AF624" s="661"/>
      <c r="AG624" s="661"/>
    </row>
    <row r="625">
      <c r="A625" s="657"/>
      <c r="B625" s="657"/>
      <c r="C625" s="657"/>
      <c r="D625" s="657"/>
      <c r="E625" s="657"/>
      <c r="F625" s="657"/>
      <c r="G625" s="657"/>
      <c r="H625" s="661"/>
      <c r="I625" s="661"/>
      <c r="J625" s="657"/>
      <c r="K625" s="661"/>
      <c r="L625" s="661"/>
      <c r="M625" s="661"/>
      <c r="N625" s="661"/>
      <c r="O625" s="661"/>
      <c r="P625" s="661"/>
      <c r="Q625" s="661"/>
      <c r="R625" s="661"/>
      <c r="S625" s="661"/>
      <c r="T625" s="661"/>
      <c r="U625" s="661"/>
      <c r="V625" s="661"/>
      <c r="W625" s="661"/>
      <c r="X625" s="661"/>
      <c r="Y625" s="661"/>
      <c r="Z625" s="661"/>
      <c r="AA625" s="661"/>
      <c r="AB625" s="661"/>
      <c r="AC625" s="661"/>
      <c r="AD625" s="661"/>
      <c r="AE625" s="661"/>
      <c r="AF625" s="661"/>
      <c r="AG625" s="661"/>
    </row>
    <row r="626">
      <c r="A626" s="657"/>
      <c r="B626" s="657"/>
      <c r="C626" s="657"/>
      <c r="D626" s="657"/>
      <c r="E626" s="657"/>
      <c r="F626" s="657"/>
      <c r="G626" s="657"/>
      <c r="H626" s="661"/>
      <c r="I626" s="661"/>
      <c r="J626" s="657"/>
      <c r="K626" s="661"/>
      <c r="L626" s="661"/>
      <c r="M626" s="661"/>
      <c r="N626" s="661"/>
      <c r="O626" s="661"/>
      <c r="P626" s="661"/>
      <c r="Q626" s="661"/>
      <c r="R626" s="661"/>
      <c r="S626" s="661"/>
      <c r="T626" s="661"/>
      <c r="U626" s="661"/>
      <c r="V626" s="661"/>
      <c r="W626" s="661"/>
      <c r="X626" s="661"/>
      <c r="Y626" s="661"/>
      <c r="Z626" s="661"/>
      <c r="AA626" s="661"/>
      <c r="AB626" s="661"/>
      <c r="AC626" s="661"/>
      <c r="AD626" s="661"/>
      <c r="AE626" s="661"/>
      <c r="AF626" s="661"/>
      <c r="AG626" s="661"/>
    </row>
    <row r="627">
      <c r="A627" s="657"/>
      <c r="B627" s="657"/>
      <c r="C627" s="657"/>
      <c r="D627" s="657"/>
      <c r="E627" s="657"/>
      <c r="F627" s="657"/>
      <c r="G627" s="657"/>
      <c r="H627" s="661"/>
      <c r="I627" s="661"/>
      <c r="J627" s="657"/>
      <c r="K627" s="661"/>
      <c r="L627" s="661"/>
      <c r="M627" s="661"/>
      <c r="N627" s="661"/>
      <c r="O627" s="661"/>
      <c r="P627" s="661"/>
      <c r="Q627" s="661"/>
      <c r="R627" s="661"/>
      <c r="S627" s="661"/>
      <c r="T627" s="661"/>
      <c r="U627" s="661"/>
      <c r="V627" s="661"/>
      <c r="W627" s="661"/>
      <c r="X627" s="661"/>
      <c r="Y627" s="661"/>
      <c r="Z627" s="661"/>
      <c r="AA627" s="661"/>
      <c r="AB627" s="661"/>
      <c r="AC627" s="661"/>
      <c r="AD627" s="661"/>
      <c r="AE627" s="661"/>
      <c r="AF627" s="661"/>
      <c r="AG627" s="661"/>
    </row>
    <row r="628">
      <c r="A628" s="657"/>
      <c r="B628" s="657"/>
      <c r="C628" s="657"/>
      <c r="D628" s="657"/>
      <c r="E628" s="657"/>
      <c r="F628" s="657"/>
      <c r="G628" s="657"/>
      <c r="H628" s="661"/>
      <c r="I628" s="661"/>
      <c r="J628" s="657"/>
      <c r="K628" s="661"/>
      <c r="L628" s="661"/>
      <c r="M628" s="661"/>
      <c r="N628" s="661"/>
      <c r="O628" s="661"/>
      <c r="P628" s="661"/>
      <c r="Q628" s="661"/>
      <c r="R628" s="661"/>
      <c r="S628" s="661"/>
      <c r="T628" s="661"/>
      <c r="U628" s="661"/>
      <c r="V628" s="661"/>
      <c r="W628" s="661"/>
      <c r="X628" s="661"/>
      <c r="Y628" s="661"/>
      <c r="Z628" s="661"/>
      <c r="AA628" s="661"/>
      <c r="AB628" s="661"/>
      <c r="AC628" s="661"/>
      <c r="AD628" s="661"/>
      <c r="AE628" s="661"/>
      <c r="AF628" s="661"/>
      <c r="AG628" s="661"/>
    </row>
    <row r="629">
      <c r="A629" s="657"/>
      <c r="B629" s="657"/>
      <c r="C629" s="657"/>
      <c r="D629" s="657"/>
      <c r="E629" s="657"/>
      <c r="F629" s="657"/>
      <c r="G629" s="657"/>
      <c r="H629" s="661"/>
      <c r="I629" s="661"/>
      <c r="J629" s="657"/>
      <c r="K629" s="661"/>
      <c r="L629" s="661"/>
      <c r="M629" s="661"/>
      <c r="N629" s="661"/>
      <c r="O629" s="661"/>
      <c r="P629" s="661"/>
      <c r="Q629" s="661"/>
      <c r="R629" s="661"/>
      <c r="S629" s="661"/>
      <c r="T629" s="661"/>
      <c r="U629" s="661"/>
      <c r="V629" s="661"/>
      <c r="W629" s="661"/>
      <c r="X629" s="661"/>
      <c r="Y629" s="661"/>
      <c r="Z629" s="661"/>
      <c r="AA629" s="661"/>
      <c r="AB629" s="661"/>
      <c r="AC629" s="661"/>
      <c r="AD629" s="661"/>
      <c r="AE629" s="661"/>
      <c r="AF629" s="661"/>
      <c r="AG629" s="661"/>
    </row>
    <row r="630">
      <c r="A630" s="657"/>
      <c r="B630" s="657"/>
      <c r="C630" s="657"/>
      <c r="D630" s="657"/>
      <c r="E630" s="657"/>
      <c r="F630" s="657"/>
      <c r="G630" s="657"/>
      <c r="H630" s="661"/>
      <c r="I630" s="661"/>
      <c r="J630" s="657"/>
      <c r="K630" s="661"/>
      <c r="L630" s="661"/>
      <c r="M630" s="661"/>
      <c r="N630" s="661"/>
      <c r="O630" s="661"/>
      <c r="P630" s="661"/>
      <c r="Q630" s="661"/>
      <c r="R630" s="661"/>
      <c r="S630" s="661"/>
      <c r="T630" s="661"/>
      <c r="U630" s="661"/>
      <c r="V630" s="661"/>
      <c r="W630" s="661"/>
      <c r="X630" s="661"/>
      <c r="Y630" s="661"/>
      <c r="Z630" s="661"/>
      <c r="AA630" s="661"/>
      <c r="AB630" s="661"/>
      <c r="AC630" s="661"/>
      <c r="AD630" s="661"/>
      <c r="AE630" s="661"/>
      <c r="AF630" s="661"/>
      <c r="AG630" s="661"/>
    </row>
    <row r="631">
      <c r="A631" s="657"/>
      <c r="B631" s="657"/>
      <c r="C631" s="657"/>
      <c r="D631" s="657"/>
      <c r="E631" s="657"/>
      <c r="F631" s="657"/>
      <c r="G631" s="657"/>
      <c r="H631" s="661"/>
      <c r="I631" s="661"/>
      <c r="J631" s="657"/>
      <c r="K631" s="661"/>
      <c r="L631" s="661"/>
      <c r="M631" s="661"/>
      <c r="N631" s="661"/>
      <c r="O631" s="661"/>
      <c r="P631" s="661"/>
      <c r="Q631" s="661"/>
      <c r="R631" s="661"/>
      <c r="S631" s="661"/>
      <c r="T631" s="661"/>
      <c r="U631" s="661"/>
      <c r="V631" s="661"/>
      <c r="W631" s="661"/>
      <c r="X631" s="661"/>
      <c r="Y631" s="661"/>
      <c r="Z631" s="661"/>
      <c r="AA631" s="661"/>
      <c r="AB631" s="661"/>
      <c r="AC631" s="661"/>
      <c r="AD631" s="661"/>
      <c r="AE631" s="661"/>
      <c r="AF631" s="661"/>
      <c r="AG631" s="661"/>
    </row>
    <row r="632">
      <c r="A632" s="657"/>
      <c r="B632" s="657"/>
      <c r="C632" s="657"/>
      <c r="D632" s="657"/>
      <c r="E632" s="657"/>
      <c r="F632" s="657"/>
      <c r="G632" s="657"/>
      <c r="H632" s="661"/>
      <c r="I632" s="661"/>
      <c r="J632" s="657"/>
      <c r="K632" s="661"/>
      <c r="L632" s="661"/>
      <c r="M632" s="661"/>
      <c r="N632" s="661"/>
      <c r="O632" s="661"/>
      <c r="P632" s="661"/>
      <c r="Q632" s="661"/>
      <c r="R632" s="661"/>
      <c r="S632" s="661"/>
      <c r="T632" s="661"/>
      <c r="U632" s="661"/>
      <c r="V632" s="661"/>
      <c r="W632" s="661"/>
      <c r="X632" s="661"/>
      <c r="Y632" s="661"/>
      <c r="Z632" s="661"/>
      <c r="AA632" s="661"/>
      <c r="AB632" s="661"/>
      <c r="AC632" s="661"/>
      <c r="AD632" s="661"/>
      <c r="AE632" s="661"/>
      <c r="AF632" s="661"/>
      <c r="AG632" s="661"/>
    </row>
    <row r="633">
      <c r="A633" s="657"/>
      <c r="B633" s="657"/>
      <c r="C633" s="657"/>
      <c r="D633" s="657"/>
      <c r="E633" s="657"/>
      <c r="F633" s="657"/>
      <c r="G633" s="657"/>
      <c r="H633" s="661"/>
      <c r="I633" s="661"/>
      <c r="J633" s="657"/>
      <c r="K633" s="661"/>
      <c r="L633" s="661"/>
      <c r="M633" s="661"/>
      <c r="N633" s="661"/>
      <c r="O633" s="661"/>
      <c r="P633" s="661"/>
      <c r="Q633" s="661"/>
      <c r="R633" s="661"/>
      <c r="S633" s="661"/>
      <c r="T633" s="661"/>
      <c r="U633" s="661"/>
      <c r="V633" s="661"/>
      <c r="W633" s="661"/>
      <c r="X633" s="661"/>
      <c r="Y633" s="661"/>
      <c r="Z633" s="661"/>
      <c r="AA633" s="661"/>
      <c r="AB633" s="661"/>
      <c r="AC633" s="661"/>
      <c r="AD633" s="661"/>
      <c r="AE633" s="661"/>
      <c r="AF633" s="661"/>
      <c r="AG633" s="661"/>
    </row>
    <row r="634">
      <c r="A634" s="657"/>
      <c r="B634" s="657"/>
      <c r="C634" s="657"/>
      <c r="D634" s="657"/>
      <c r="E634" s="657"/>
      <c r="F634" s="657"/>
      <c r="G634" s="657"/>
      <c r="H634" s="661"/>
      <c r="I634" s="661"/>
      <c r="J634" s="657"/>
      <c r="K634" s="661"/>
      <c r="L634" s="661"/>
      <c r="M634" s="661"/>
      <c r="N634" s="661"/>
      <c r="O634" s="661"/>
      <c r="P634" s="661"/>
      <c r="Q634" s="661"/>
      <c r="R634" s="661"/>
      <c r="S634" s="661"/>
      <c r="T634" s="661"/>
      <c r="U634" s="661"/>
      <c r="V634" s="661"/>
      <c r="W634" s="661"/>
      <c r="X634" s="661"/>
      <c r="Y634" s="661"/>
      <c r="Z634" s="661"/>
      <c r="AA634" s="661"/>
      <c r="AB634" s="661"/>
      <c r="AC634" s="661"/>
      <c r="AD634" s="661"/>
      <c r="AE634" s="661"/>
      <c r="AF634" s="661"/>
      <c r="AG634" s="661"/>
    </row>
    <row r="635">
      <c r="A635" s="657"/>
      <c r="B635" s="657"/>
      <c r="C635" s="657"/>
      <c r="D635" s="657"/>
      <c r="E635" s="657"/>
      <c r="F635" s="657"/>
      <c r="G635" s="657"/>
      <c r="H635" s="661"/>
      <c r="I635" s="661"/>
      <c r="J635" s="657"/>
      <c r="K635" s="661"/>
      <c r="L635" s="661"/>
      <c r="M635" s="661"/>
      <c r="N635" s="661"/>
      <c r="O635" s="661"/>
      <c r="P635" s="661"/>
      <c r="Q635" s="661"/>
      <c r="R635" s="661"/>
      <c r="S635" s="661"/>
      <c r="T635" s="661"/>
      <c r="U635" s="661"/>
      <c r="V635" s="661"/>
      <c r="W635" s="661"/>
      <c r="X635" s="661"/>
      <c r="Y635" s="661"/>
      <c r="Z635" s="661"/>
      <c r="AA635" s="661"/>
      <c r="AB635" s="661"/>
      <c r="AC635" s="661"/>
      <c r="AD635" s="661"/>
      <c r="AE635" s="661"/>
      <c r="AF635" s="661"/>
      <c r="AG635" s="661"/>
    </row>
    <row r="636">
      <c r="A636" s="657"/>
      <c r="B636" s="657"/>
      <c r="C636" s="657"/>
      <c r="D636" s="657"/>
      <c r="E636" s="657"/>
      <c r="F636" s="657"/>
      <c r="G636" s="657"/>
      <c r="H636" s="661"/>
      <c r="I636" s="661"/>
      <c r="J636" s="657"/>
      <c r="K636" s="661"/>
      <c r="L636" s="661"/>
      <c r="M636" s="661"/>
      <c r="N636" s="661"/>
      <c r="O636" s="661"/>
      <c r="P636" s="661"/>
      <c r="Q636" s="661"/>
      <c r="R636" s="661"/>
      <c r="S636" s="661"/>
      <c r="T636" s="661"/>
      <c r="U636" s="661"/>
      <c r="V636" s="661"/>
      <c r="W636" s="661"/>
      <c r="X636" s="661"/>
      <c r="Y636" s="661"/>
      <c r="Z636" s="661"/>
      <c r="AA636" s="661"/>
      <c r="AB636" s="661"/>
      <c r="AC636" s="661"/>
      <c r="AD636" s="661"/>
      <c r="AE636" s="661"/>
      <c r="AF636" s="661"/>
      <c r="AG636" s="661"/>
    </row>
    <row r="637">
      <c r="A637" s="657"/>
      <c r="B637" s="657"/>
      <c r="C637" s="657"/>
      <c r="D637" s="657"/>
      <c r="E637" s="657"/>
      <c r="F637" s="657"/>
      <c r="G637" s="657"/>
      <c r="H637" s="661"/>
      <c r="I637" s="661"/>
      <c r="J637" s="657"/>
      <c r="K637" s="661"/>
      <c r="L637" s="661"/>
      <c r="M637" s="661"/>
      <c r="N637" s="661"/>
      <c r="O637" s="661"/>
      <c r="P637" s="661"/>
      <c r="Q637" s="661"/>
      <c r="R637" s="661"/>
      <c r="S637" s="661"/>
      <c r="T637" s="661"/>
      <c r="U637" s="661"/>
      <c r="V637" s="661"/>
      <c r="W637" s="661"/>
      <c r="X637" s="661"/>
      <c r="Y637" s="661"/>
      <c r="Z637" s="661"/>
      <c r="AA637" s="661"/>
      <c r="AB637" s="661"/>
      <c r="AC637" s="661"/>
      <c r="AD637" s="661"/>
      <c r="AE637" s="661"/>
      <c r="AF637" s="661"/>
      <c r="AG637" s="661"/>
    </row>
    <row r="638">
      <c r="A638" s="657"/>
      <c r="B638" s="657"/>
      <c r="C638" s="657"/>
      <c r="D638" s="657"/>
      <c r="E638" s="657"/>
      <c r="F638" s="657"/>
      <c r="G638" s="657"/>
      <c r="H638" s="661"/>
      <c r="I638" s="661"/>
      <c r="J638" s="657"/>
      <c r="K638" s="661"/>
      <c r="L638" s="661"/>
      <c r="M638" s="661"/>
      <c r="N638" s="661"/>
      <c r="O638" s="661"/>
      <c r="P638" s="661"/>
      <c r="Q638" s="661"/>
      <c r="R638" s="661"/>
      <c r="S638" s="661"/>
      <c r="T638" s="661"/>
      <c r="U638" s="661"/>
      <c r="V638" s="661"/>
      <c r="W638" s="661"/>
      <c r="X638" s="661"/>
      <c r="Y638" s="661"/>
      <c r="Z638" s="661"/>
      <c r="AA638" s="661"/>
      <c r="AB638" s="661"/>
      <c r="AC638" s="661"/>
      <c r="AD638" s="661"/>
      <c r="AE638" s="661"/>
      <c r="AF638" s="661"/>
      <c r="AG638" s="661"/>
    </row>
    <row r="639">
      <c r="A639" s="657"/>
      <c r="B639" s="657"/>
      <c r="C639" s="657"/>
      <c r="D639" s="657"/>
      <c r="E639" s="657"/>
      <c r="F639" s="657"/>
      <c r="G639" s="657"/>
      <c r="H639" s="661"/>
      <c r="I639" s="661"/>
      <c r="J639" s="657"/>
      <c r="K639" s="661"/>
      <c r="L639" s="661"/>
      <c r="M639" s="661"/>
      <c r="N639" s="661"/>
      <c r="O639" s="661"/>
      <c r="P639" s="661"/>
      <c r="Q639" s="661"/>
      <c r="R639" s="661"/>
      <c r="S639" s="661"/>
      <c r="T639" s="661"/>
      <c r="U639" s="661"/>
      <c r="V639" s="661"/>
      <c r="W639" s="661"/>
      <c r="X639" s="661"/>
      <c r="Y639" s="661"/>
      <c r="Z639" s="661"/>
      <c r="AA639" s="661"/>
      <c r="AB639" s="661"/>
      <c r="AC639" s="661"/>
      <c r="AD639" s="661"/>
      <c r="AE639" s="661"/>
      <c r="AF639" s="661"/>
      <c r="AG639" s="661"/>
    </row>
    <row r="640">
      <c r="A640" s="657"/>
      <c r="B640" s="657"/>
      <c r="C640" s="657"/>
      <c r="D640" s="657"/>
      <c r="E640" s="657"/>
      <c r="F640" s="657"/>
      <c r="G640" s="657"/>
      <c r="H640" s="661"/>
      <c r="I640" s="661"/>
      <c r="J640" s="657"/>
      <c r="K640" s="661"/>
      <c r="L640" s="661"/>
      <c r="M640" s="661"/>
      <c r="N640" s="661"/>
      <c r="O640" s="661"/>
      <c r="P640" s="661"/>
      <c r="Q640" s="661"/>
      <c r="R640" s="661"/>
      <c r="S640" s="661"/>
      <c r="T640" s="661"/>
      <c r="U640" s="661"/>
      <c r="V640" s="661"/>
      <c r="W640" s="661"/>
      <c r="X640" s="661"/>
      <c r="Y640" s="661"/>
      <c r="Z640" s="661"/>
      <c r="AA640" s="661"/>
      <c r="AB640" s="661"/>
      <c r="AC640" s="661"/>
      <c r="AD640" s="661"/>
      <c r="AE640" s="661"/>
      <c r="AF640" s="661"/>
      <c r="AG640" s="661"/>
    </row>
    <row r="641">
      <c r="A641" s="657"/>
      <c r="B641" s="657"/>
      <c r="C641" s="657"/>
      <c r="D641" s="657"/>
      <c r="E641" s="657"/>
      <c r="F641" s="657"/>
      <c r="G641" s="657"/>
      <c r="H641" s="661"/>
      <c r="I641" s="661"/>
      <c r="J641" s="657"/>
      <c r="K641" s="661"/>
      <c r="L641" s="661"/>
      <c r="M641" s="661"/>
      <c r="N641" s="661"/>
      <c r="O641" s="661"/>
      <c r="P641" s="661"/>
      <c r="Q641" s="661"/>
      <c r="R641" s="661"/>
      <c r="S641" s="661"/>
      <c r="T641" s="661"/>
      <c r="U641" s="661"/>
      <c r="V641" s="661"/>
      <c r="W641" s="661"/>
      <c r="X641" s="661"/>
      <c r="Y641" s="661"/>
      <c r="Z641" s="661"/>
      <c r="AA641" s="661"/>
      <c r="AB641" s="661"/>
      <c r="AC641" s="661"/>
      <c r="AD641" s="661"/>
      <c r="AE641" s="661"/>
      <c r="AF641" s="661"/>
      <c r="AG641" s="661"/>
    </row>
    <row r="642">
      <c r="A642" s="657"/>
      <c r="B642" s="657"/>
      <c r="C642" s="657"/>
      <c r="D642" s="657"/>
      <c r="E642" s="657"/>
      <c r="F642" s="657"/>
      <c r="G642" s="657"/>
      <c r="H642" s="661"/>
      <c r="I642" s="661"/>
      <c r="J642" s="657"/>
      <c r="K642" s="661"/>
      <c r="L642" s="661"/>
      <c r="M642" s="661"/>
      <c r="N642" s="661"/>
      <c r="O642" s="661"/>
      <c r="P642" s="661"/>
      <c r="Q642" s="661"/>
      <c r="R642" s="661"/>
      <c r="S642" s="661"/>
      <c r="T642" s="661"/>
      <c r="U642" s="661"/>
      <c r="V642" s="661"/>
      <c r="W642" s="661"/>
      <c r="X642" s="661"/>
      <c r="Y642" s="661"/>
      <c r="Z642" s="661"/>
      <c r="AA642" s="661"/>
      <c r="AB642" s="661"/>
      <c r="AC642" s="661"/>
      <c r="AD642" s="661"/>
      <c r="AE642" s="661"/>
      <c r="AF642" s="661"/>
      <c r="AG642" s="661"/>
    </row>
    <row r="643">
      <c r="A643" s="657"/>
      <c r="B643" s="657"/>
      <c r="C643" s="657"/>
      <c r="D643" s="657"/>
      <c r="E643" s="657"/>
      <c r="F643" s="657"/>
      <c r="G643" s="657"/>
      <c r="H643" s="661"/>
      <c r="I643" s="661"/>
      <c r="J643" s="657"/>
      <c r="K643" s="661"/>
      <c r="L643" s="661"/>
      <c r="M643" s="661"/>
      <c r="N643" s="661"/>
      <c r="O643" s="661"/>
      <c r="P643" s="661"/>
      <c r="Q643" s="661"/>
      <c r="R643" s="661"/>
      <c r="S643" s="661"/>
      <c r="T643" s="661"/>
      <c r="U643" s="661"/>
      <c r="V643" s="661"/>
      <c r="W643" s="661"/>
      <c r="X643" s="661"/>
      <c r="Y643" s="661"/>
      <c r="Z643" s="661"/>
      <c r="AA643" s="661"/>
      <c r="AB643" s="661"/>
      <c r="AC643" s="661"/>
      <c r="AD643" s="661"/>
      <c r="AE643" s="661"/>
      <c r="AF643" s="661"/>
      <c r="AG643" s="661"/>
    </row>
    <row r="644">
      <c r="A644" s="657"/>
      <c r="B644" s="657"/>
      <c r="C644" s="657"/>
      <c r="D644" s="657"/>
      <c r="E644" s="657"/>
      <c r="F644" s="657"/>
      <c r="G644" s="657"/>
      <c r="H644" s="661"/>
      <c r="I644" s="661"/>
      <c r="J644" s="657"/>
      <c r="K644" s="661"/>
      <c r="L644" s="661"/>
      <c r="M644" s="661"/>
      <c r="N644" s="661"/>
      <c r="O644" s="661"/>
      <c r="P644" s="661"/>
      <c r="Q644" s="661"/>
      <c r="R644" s="661"/>
      <c r="S644" s="661"/>
      <c r="T644" s="661"/>
      <c r="U644" s="661"/>
      <c r="V644" s="661"/>
      <c r="W644" s="661"/>
      <c r="X644" s="661"/>
      <c r="Y644" s="661"/>
      <c r="Z644" s="661"/>
      <c r="AA644" s="661"/>
      <c r="AB644" s="661"/>
      <c r="AC644" s="661"/>
      <c r="AD644" s="661"/>
      <c r="AE644" s="661"/>
      <c r="AF644" s="661"/>
      <c r="AG644" s="661"/>
    </row>
    <row r="645">
      <c r="A645" s="657"/>
      <c r="B645" s="657"/>
      <c r="C645" s="657"/>
      <c r="D645" s="657"/>
      <c r="E645" s="657"/>
      <c r="F645" s="657"/>
      <c r="G645" s="657"/>
      <c r="H645" s="661"/>
      <c r="I645" s="661"/>
      <c r="J645" s="657"/>
      <c r="K645" s="661"/>
      <c r="L645" s="661"/>
      <c r="M645" s="661"/>
      <c r="N645" s="661"/>
      <c r="O645" s="661"/>
      <c r="P645" s="661"/>
      <c r="Q645" s="661"/>
      <c r="R645" s="661"/>
      <c r="S645" s="661"/>
      <c r="T645" s="661"/>
      <c r="U645" s="661"/>
      <c r="V645" s="661"/>
      <c r="W645" s="661"/>
      <c r="X645" s="661"/>
      <c r="Y645" s="661"/>
      <c r="Z645" s="661"/>
      <c r="AA645" s="661"/>
      <c r="AB645" s="661"/>
      <c r="AC645" s="661"/>
      <c r="AD645" s="661"/>
      <c r="AE645" s="661"/>
      <c r="AF645" s="661"/>
      <c r="AG645" s="661"/>
    </row>
    <row r="646">
      <c r="A646" s="657"/>
      <c r="B646" s="657"/>
      <c r="C646" s="657"/>
      <c r="D646" s="657"/>
      <c r="E646" s="657"/>
      <c r="F646" s="657"/>
      <c r="G646" s="657"/>
      <c r="H646" s="661"/>
      <c r="I646" s="661"/>
      <c r="J646" s="657"/>
      <c r="K646" s="661"/>
      <c r="L646" s="661"/>
      <c r="M646" s="661"/>
      <c r="N646" s="661"/>
      <c r="O646" s="661"/>
      <c r="P646" s="661"/>
      <c r="Q646" s="661"/>
      <c r="R646" s="661"/>
      <c r="S646" s="661"/>
      <c r="T646" s="661"/>
      <c r="U646" s="661"/>
      <c r="V646" s="661"/>
      <c r="W646" s="661"/>
      <c r="X646" s="661"/>
      <c r="Y646" s="661"/>
      <c r="Z646" s="661"/>
      <c r="AA646" s="661"/>
      <c r="AB646" s="661"/>
      <c r="AC646" s="661"/>
      <c r="AD646" s="661"/>
      <c r="AE646" s="661"/>
      <c r="AF646" s="661"/>
      <c r="AG646" s="661"/>
    </row>
    <row r="647">
      <c r="A647" s="657"/>
      <c r="B647" s="657"/>
      <c r="C647" s="657"/>
      <c r="D647" s="657"/>
      <c r="E647" s="657"/>
      <c r="F647" s="657"/>
      <c r="G647" s="657"/>
      <c r="H647" s="661"/>
      <c r="I647" s="661"/>
      <c r="J647" s="657"/>
      <c r="K647" s="661"/>
      <c r="L647" s="661"/>
      <c r="M647" s="661"/>
      <c r="N647" s="661"/>
      <c r="O647" s="661"/>
      <c r="P647" s="661"/>
      <c r="Q647" s="661"/>
      <c r="R647" s="661"/>
      <c r="S647" s="661"/>
      <c r="T647" s="661"/>
      <c r="U647" s="661"/>
      <c r="V647" s="661"/>
      <c r="W647" s="661"/>
      <c r="X647" s="661"/>
      <c r="Y647" s="661"/>
      <c r="Z647" s="661"/>
      <c r="AA647" s="661"/>
      <c r="AB647" s="661"/>
      <c r="AC647" s="661"/>
      <c r="AD647" s="661"/>
      <c r="AE647" s="661"/>
      <c r="AF647" s="661"/>
      <c r="AG647" s="661"/>
    </row>
    <row r="648">
      <c r="A648" s="657"/>
      <c r="B648" s="657"/>
      <c r="C648" s="657"/>
      <c r="D648" s="657"/>
      <c r="E648" s="657"/>
      <c r="F648" s="657"/>
      <c r="G648" s="657"/>
      <c r="H648" s="661"/>
      <c r="I648" s="661"/>
      <c r="J648" s="657"/>
      <c r="K648" s="661"/>
      <c r="L648" s="661"/>
      <c r="M648" s="661"/>
      <c r="N648" s="661"/>
      <c r="O648" s="661"/>
      <c r="P648" s="661"/>
      <c r="Q648" s="661"/>
      <c r="R648" s="661"/>
      <c r="S648" s="661"/>
      <c r="T648" s="661"/>
      <c r="U648" s="661"/>
      <c r="V648" s="661"/>
      <c r="W648" s="661"/>
      <c r="X648" s="661"/>
      <c r="Y648" s="661"/>
      <c r="Z648" s="661"/>
      <c r="AA648" s="661"/>
      <c r="AB648" s="661"/>
      <c r="AC648" s="661"/>
      <c r="AD648" s="661"/>
      <c r="AE648" s="661"/>
      <c r="AF648" s="661"/>
      <c r="AG648" s="661"/>
    </row>
    <row r="649">
      <c r="A649" s="657"/>
      <c r="B649" s="657"/>
      <c r="C649" s="657"/>
      <c r="D649" s="657"/>
      <c r="E649" s="657"/>
      <c r="F649" s="657"/>
      <c r="G649" s="657"/>
      <c r="H649" s="661"/>
      <c r="I649" s="661"/>
      <c r="J649" s="657"/>
      <c r="K649" s="661"/>
      <c r="L649" s="661"/>
      <c r="M649" s="661"/>
      <c r="N649" s="661"/>
      <c r="O649" s="661"/>
      <c r="P649" s="661"/>
      <c r="Q649" s="661"/>
      <c r="R649" s="661"/>
      <c r="S649" s="661"/>
      <c r="T649" s="661"/>
      <c r="U649" s="661"/>
      <c r="V649" s="661"/>
      <c r="W649" s="661"/>
      <c r="X649" s="661"/>
      <c r="Y649" s="661"/>
      <c r="Z649" s="661"/>
      <c r="AA649" s="661"/>
      <c r="AB649" s="661"/>
      <c r="AC649" s="661"/>
      <c r="AD649" s="661"/>
      <c r="AE649" s="661"/>
      <c r="AF649" s="661"/>
      <c r="AG649" s="661"/>
    </row>
    <row r="650">
      <c r="A650" s="657"/>
      <c r="B650" s="657"/>
      <c r="C650" s="657"/>
      <c r="D650" s="657"/>
      <c r="E650" s="657"/>
      <c r="F650" s="657"/>
      <c r="G650" s="657"/>
      <c r="H650" s="661"/>
      <c r="I650" s="661"/>
      <c r="J650" s="657"/>
      <c r="K650" s="661"/>
      <c r="L650" s="661"/>
      <c r="M650" s="661"/>
      <c r="N650" s="661"/>
      <c r="O650" s="661"/>
      <c r="P650" s="661"/>
      <c r="Q650" s="661"/>
      <c r="R650" s="661"/>
      <c r="S650" s="661"/>
      <c r="T650" s="661"/>
      <c r="U650" s="661"/>
      <c r="V650" s="661"/>
      <c r="W650" s="661"/>
      <c r="X650" s="661"/>
      <c r="Y650" s="661"/>
      <c r="Z650" s="661"/>
      <c r="AA650" s="661"/>
      <c r="AB650" s="661"/>
      <c r="AC650" s="661"/>
      <c r="AD650" s="661"/>
      <c r="AE650" s="661"/>
      <c r="AF650" s="661"/>
      <c r="AG650" s="661"/>
    </row>
    <row r="651">
      <c r="A651" s="657"/>
      <c r="B651" s="657"/>
      <c r="C651" s="657"/>
      <c r="D651" s="657"/>
      <c r="E651" s="657"/>
      <c r="F651" s="657"/>
      <c r="G651" s="657"/>
      <c r="H651" s="661"/>
      <c r="I651" s="661"/>
      <c r="J651" s="657"/>
      <c r="K651" s="661"/>
      <c r="L651" s="661"/>
      <c r="M651" s="661"/>
      <c r="N651" s="661"/>
      <c r="O651" s="661"/>
      <c r="P651" s="661"/>
      <c r="Q651" s="661"/>
      <c r="R651" s="661"/>
      <c r="S651" s="661"/>
      <c r="T651" s="661"/>
      <c r="U651" s="661"/>
      <c r="V651" s="661"/>
      <c r="W651" s="661"/>
      <c r="X651" s="661"/>
      <c r="Y651" s="661"/>
      <c r="Z651" s="661"/>
      <c r="AA651" s="661"/>
      <c r="AB651" s="661"/>
      <c r="AC651" s="661"/>
      <c r="AD651" s="661"/>
      <c r="AE651" s="661"/>
      <c r="AF651" s="661"/>
      <c r="AG651" s="661"/>
    </row>
    <row r="652">
      <c r="A652" s="657"/>
      <c r="B652" s="657"/>
      <c r="C652" s="657"/>
      <c r="D652" s="657"/>
      <c r="E652" s="657"/>
      <c r="F652" s="657"/>
      <c r="G652" s="657"/>
      <c r="H652" s="661"/>
      <c r="I652" s="661"/>
      <c r="J652" s="657"/>
      <c r="K652" s="661"/>
      <c r="L652" s="661"/>
      <c r="M652" s="661"/>
      <c r="N652" s="661"/>
      <c r="O652" s="661"/>
      <c r="P652" s="661"/>
      <c r="Q652" s="661"/>
      <c r="R652" s="661"/>
      <c r="S652" s="661"/>
      <c r="T652" s="661"/>
      <c r="U652" s="661"/>
      <c r="V652" s="661"/>
      <c r="W652" s="661"/>
      <c r="X652" s="661"/>
      <c r="Y652" s="661"/>
      <c r="Z652" s="661"/>
      <c r="AA652" s="661"/>
      <c r="AB652" s="661"/>
      <c r="AC652" s="661"/>
      <c r="AD652" s="661"/>
      <c r="AE652" s="661"/>
      <c r="AF652" s="661"/>
      <c r="AG652" s="661"/>
    </row>
    <row r="653">
      <c r="A653" s="657"/>
      <c r="B653" s="657"/>
      <c r="C653" s="657"/>
      <c r="D653" s="657"/>
      <c r="E653" s="657"/>
      <c r="F653" s="657"/>
      <c r="G653" s="657"/>
      <c r="H653" s="661"/>
      <c r="I653" s="661"/>
      <c r="J653" s="657"/>
      <c r="K653" s="661"/>
      <c r="L653" s="661"/>
      <c r="M653" s="661"/>
      <c r="N653" s="661"/>
      <c r="O653" s="661"/>
      <c r="P653" s="661"/>
      <c r="Q653" s="661"/>
      <c r="R653" s="661"/>
      <c r="S653" s="661"/>
      <c r="T653" s="661"/>
      <c r="U653" s="661"/>
      <c r="V653" s="661"/>
      <c r="W653" s="661"/>
      <c r="X653" s="661"/>
      <c r="Y653" s="661"/>
      <c r="Z653" s="661"/>
      <c r="AA653" s="661"/>
      <c r="AB653" s="661"/>
      <c r="AC653" s="661"/>
      <c r="AD653" s="661"/>
      <c r="AE653" s="661"/>
      <c r="AF653" s="661"/>
      <c r="AG653" s="661"/>
    </row>
    <row r="654">
      <c r="A654" s="657"/>
      <c r="B654" s="657"/>
      <c r="C654" s="657"/>
      <c r="D654" s="657"/>
      <c r="E654" s="657"/>
      <c r="F654" s="657"/>
      <c r="G654" s="657"/>
      <c r="H654" s="661"/>
      <c r="I654" s="661"/>
      <c r="J654" s="657"/>
      <c r="K654" s="661"/>
      <c r="L654" s="661"/>
      <c r="M654" s="661"/>
      <c r="N654" s="661"/>
      <c r="O654" s="661"/>
      <c r="P654" s="661"/>
      <c r="Q654" s="661"/>
      <c r="R654" s="661"/>
      <c r="S654" s="661"/>
      <c r="T654" s="661"/>
      <c r="U654" s="661"/>
      <c r="V654" s="661"/>
      <c r="W654" s="661"/>
      <c r="X654" s="661"/>
      <c r="Y654" s="661"/>
      <c r="Z654" s="661"/>
      <c r="AA654" s="661"/>
      <c r="AB654" s="661"/>
      <c r="AC654" s="661"/>
      <c r="AD654" s="661"/>
      <c r="AE654" s="661"/>
      <c r="AF654" s="661"/>
      <c r="AG654" s="661"/>
    </row>
    <row r="655">
      <c r="A655" s="657"/>
      <c r="B655" s="657"/>
      <c r="C655" s="657"/>
      <c r="D655" s="657"/>
      <c r="E655" s="657"/>
      <c r="F655" s="657"/>
      <c r="G655" s="657"/>
      <c r="H655" s="661"/>
      <c r="I655" s="661"/>
      <c r="J655" s="657"/>
      <c r="K655" s="661"/>
      <c r="L655" s="661"/>
      <c r="M655" s="661"/>
      <c r="N655" s="661"/>
      <c r="O655" s="661"/>
      <c r="P655" s="661"/>
      <c r="Q655" s="661"/>
      <c r="R655" s="661"/>
      <c r="S655" s="661"/>
      <c r="T655" s="661"/>
      <c r="U655" s="661"/>
      <c r="V655" s="661"/>
      <c r="W655" s="661"/>
      <c r="X655" s="661"/>
      <c r="Y655" s="661"/>
      <c r="Z655" s="661"/>
      <c r="AA655" s="661"/>
      <c r="AB655" s="661"/>
      <c r="AC655" s="661"/>
      <c r="AD655" s="661"/>
      <c r="AE655" s="661"/>
      <c r="AF655" s="661"/>
      <c r="AG655" s="661"/>
    </row>
    <row r="656">
      <c r="A656" s="657"/>
      <c r="B656" s="657"/>
      <c r="C656" s="657"/>
      <c r="D656" s="657"/>
      <c r="E656" s="657"/>
      <c r="F656" s="657"/>
      <c r="G656" s="657"/>
      <c r="H656" s="661"/>
      <c r="I656" s="661"/>
      <c r="J656" s="657"/>
      <c r="K656" s="661"/>
      <c r="L656" s="661"/>
      <c r="M656" s="661"/>
      <c r="N656" s="661"/>
      <c r="O656" s="661"/>
      <c r="P656" s="661"/>
      <c r="Q656" s="661"/>
      <c r="R656" s="661"/>
      <c r="S656" s="661"/>
      <c r="T656" s="661"/>
      <c r="U656" s="661"/>
      <c r="V656" s="661"/>
      <c r="W656" s="661"/>
      <c r="X656" s="661"/>
      <c r="Y656" s="661"/>
      <c r="Z656" s="661"/>
      <c r="AA656" s="661"/>
      <c r="AB656" s="661"/>
      <c r="AC656" s="661"/>
      <c r="AD656" s="661"/>
      <c r="AE656" s="661"/>
      <c r="AF656" s="661"/>
      <c r="AG656" s="661"/>
    </row>
    <row r="657">
      <c r="A657" s="657"/>
      <c r="B657" s="657"/>
      <c r="C657" s="657"/>
      <c r="D657" s="657"/>
      <c r="E657" s="657"/>
      <c r="F657" s="657"/>
      <c r="G657" s="657"/>
      <c r="H657" s="661"/>
      <c r="I657" s="661"/>
      <c r="J657" s="657"/>
      <c r="K657" s="661"/>
      <c r="L657" s="661"/>
      <c r="M657" s="661"/>
      <c r="N657" s="661"/>
      <c r="O657" s="661"/>
      <c r="P657" s="661"/>
      <c r="Q657" s="661"/>
      <c r="R657" s="661"/>
      <c r="S657" s="661"/>
      <c r="T657" s="661"/>
      <c r="U657" s="661"/>
      <c r="V657" s="661"/>
      <c r="W657" s="661"/>
      <c r="X657" s="661"/>
      <c r="Y657" s="661"/>
      <c r="Z657" s="661"/>
      <c r="AA657" s="661"/>
      <c r="AB657" s="661"/>
      <c r="AC657" s="661"/>
      <c r="AD657" s="661"/>
      <c r="AE657" s="661"/>
      <c r="AF657" s="661"/>
      <c r="AG657" s="661"/>
    </row>
    <row r="658">
      <c r="A658" s="657"/>
      <c r="B658" s="657"/>
      <c r="C658" s="657"/>
      <c r="D658" s="657"/>
      <c r="E658" s="657"/>
      <c r="F658" s="657"/>
      <c r="G658" s="657"/>
      <c r="H658" s="661"/>
      <c r="I658" s="661"/>
      <c r="J658" s="657"/>
      <c r="K658" s="661"/>
      <c r="L658" s="661"/>
      <c r="M658" s="661"/>
      <c r="N658" s="661"/>
      <c r="O658" s="661"/>
      <c r="P658" s="661"/>
      <c r="Q658" s="661"/>
      <c r="R658" s="661"/>
      <c r="S658" s="661"/>
      <c r="T658" s="661"/>
      <c r="U658" s="661"/>
      <c r="V658" s="661"/>
      <c r="W658" s="661"/>
      <c r="X658" s="661"/>
      <c r="Y658" s="661"/>
      <c r="Z658" s="661"/>
      <c r="AA658" s="661"/>
      <c r="AB658" s="661"/>
      <c r="AC658" s="661"/>
      <c r="AD658" s="661"/>
      <c r="AE658" s="661"/>
      <c r="AF658" s="661"/>
      <c r="AG658" s="661"/>
    </row>
    <row r="659">
      <c r="A659" s="657"/>
      <c r="B659" s="657"/>
      <c r="C659" s="657"/>
      <c r="D659" s="657"/>
      <c r="E659" s="657"/>
      <c r="F659" s="657"/>
      <c r="G659" s="657"/>
      <c r="H659" s="661"/>
      <c r="I659" s="661"/>
      <c r="J659" s="657"/>
      <c r="K659" s="661"/>
      <c r="L659" s="661"/>
      <c r="M659" s="661"/>
      <c r="N659" s="661"/>
      <c r="O659" s="661"/>
      <c r="P659" s="661"/>
      <c r="Q659" s="661"/>
      <c r="R659" s="661"/>
      <c r="S659" s="661"/>
      <c r="T659" s="661"/>
      <c r="U659" s="661"/>
      <c r="V659" s="661"/>
      <c r="W659" s="661"/>
      <c r="X659" s="661"/>
      <c r="Y659" s="661"/>
      <c r="Z659" s="661"/>
      <c r="AA659" s="661"/>
      <c r="AB659" s="661"/>
      <c r="AC659" s="661"/>
      <c r="AD659" s="661"/>
      <c r="AE659" s="661"/>
      <c r="AF659" s="661"/>
      <c r="AG659" s="661"/>
    </row>
    <row r="660">
      <c r="A660" s="657"/>
      <c r="B660" s="657"/>
      <c r="C660" s="657"/>
      <c r="D660" s="657"/>
      <c r="E660" s="657"/>
      <c r="F660" s="657"/>
      <c r="G660" s="657"/>
      <c r="H660" s="661"/>
      <c r="I660" s="661"/>
      <c r="J660" s="657"/>
      <c r="K660" s="661"/>
      <c r="L660" s="661"/>
      <c r="M660" s="661"/>
      <c r="N660" s="661"/>
      <c r="O660" s="661"/>
      <c r="P660" s="661"/>
      <c r="Q660" s="661"/>
      <c r="R660" s="661"/>
      <c r="S660" s="661"/>
      <c r="T660" s="661"/>
      <c r="U660" s="661"/>
      <c r="V660" s="661"/>
      <c r="W660" s="661"/>
      <c r="X660" s="661"/>
      <c r="Y660" s="661"/>
      <c r="Z660" s="661"/>
      <c r="AA660" s="661"/>
      <c r="AB660" s="661"/>
      <c r="AC660" s="661"/>
      <c r="AD660" s="661"/>
      <c r="AE660" s="661"/>
      <c r="AF660" s="661"/>
      <c r="AG660" s="661"/>
    </row>
    <row r="661">
      <c r="A661" s="657"/>
      <c r="B661" s="657"/>
      <c r="C661" s="657"/>
      <c r="D661" s="657"/>
      <c r="E661" s="657"/>
      <c r="F661" s="657"/>
      <c r="G661" s="657"/>
      <c r="H661" s="661"/>
      <c r="I661" s="661"/>
      <c r="J661" s="657"/>
      <c r="K661" s="661"/>
      <c r="L661" s="661"/>
      <c r="M661" s="661"/>
      <c r="N661" s="661"/>
      <c r="O661" s="661"/>
      <c r="P661" s="661"/>
      <c r="Q661" s="661"/>
      <c r="R661" s="661"/>
      <c r="S661" s="661"/>
      <c r="T661" s="661"/>
      <c r="U661" s="661"/>
      <c r="V661" s="661"/>
      <c r="W661" s="661"/>
      <c r="X661" s="661"/>
      <c r="Y661" s="661"/>
      <c r="Z661" s="661"/>
      <c r="AA661" s="661"/>
      <c r="AB661" s="661"/>
      <c r="AC661" s="661"/>
      <c r="AD661" s="661"/>
      <c r="AE661" s="661"/>
      <c r="AF661" s="661"/>
      <c r="AG661" s="661"/>
    </row>
    <row r="662">
      <c r="A662" s="657"/>
      <c r="B662" s="657"/>
      <c r="C662" s="657"/>
      <c r="D662" s="657"/>
      <c r="E662" s="657"/>
      <c r="F662" s="657"/>
      <c r="G662" s="657"/>
      <c r="H662" s="661"/>
      <c r="I662" s="661"/>
      <c r="J662" s="657"/>
      <c r="K662" s="661"/>
      <c r="L662" s="661"/>
      <c r="M662" s="661"/>
      <c r="N662" s="661"/>
      <c r="O662" s="661"/>
      <c r="P662" s="661"/>
      <c r="Q662" s="661"/>
      <c r="R662" s="661"/>
      <c r="S662" s="661"/>
      <c r="T662" s="661"/>
      <c r="U662" s="661"/>
      <c r="V662" s="661"/>
      <c r="W662" s="661"/>
      <c r="X662" s="661"/>
      <c r="Y662" s="661"/>
      <c r="Z662" s="661"/>
      <c r="AA662" s="661"/>
      <c r="AB662" s="661"/>
      <c r="AC662" s="661"/>
      <c r="AD662" s="661"/>
      <c r="AE662" s="661"/>
      <c r="AF662" s="661"/>
      <c r="AG662" s="661"/>
    </row>
    <row r="663">
      <c r="A663" s="657"/>
      <c r="B663" s="657"/>
      <c r="C663" s="657"/>
      <c r="D663" s="657"/>
      <c r="E663" s="657"/>
      <c r="F663" s="657"/>
      <c r="G663" s="657"/>
      <c r="H663" s="661"/>
      <c r="I663" s="661"/>
      <c r="J663" s="657"/>
      <c r="K663" s="661"/>
      <c r="L663" s="661"/>
      <c r="M663" s="661"/>
      <c r="N663" s="661"/>
      <c r="O663" s="661"/>
      <c r="P663" s="661"/>
      <c r="Q663" s="661"/>
      <c r="R663" s="661"/>
      <c r="S663" s="661"/>
      <c r="T663" s="661"/>
      <c r="U663" s="661"/>
      <c r="V663" s="661"/>
      <c r="W663" s="661"/>
      <c r="X663" s="661"/>
      <c r="Y663" s="661"/>
      <c r="Z663" s="661"/>
      <c r="AA663" s="661"/>
      <c r="AB663" s="661"/>
      <c r="AC663" s="661"/>
      <c r="AD663" s="661"/>
      <c r="AE663" s="661"/>
      <c r="AF663" s="661"/>
      <c r="AG663" s="661"/>
    </row>
    <row r="664">
      <c r="A664" s="657"/>
      <c r="B664" s="657"/>
      <c r="C664" s="657"/>
      <c r="D664" s="657"/>
      <c r="E664" s="657"/>
      <c r="F664" s="657"/>
      <c r="G664" s="657"/>
      <c r="H664" s="661"/>
      <c r="I664" s="661"/>
      <c r="J664" s="657"/>
      <c r="K664" s="661"/>
      <c r="L664" s="661"/>
      <c r="M664" s="661"/>
      <c r="N664" s="661"/>
      <c r="O664" s="661"/>
      <c r="P664" s="661"/>
      <c r="Q664" s="661"/>
      <c r="R664" s="661"/>
      <c r="S664" s="661"/>
      <c r="T664" s="661"/>
      <c r="U664" s="661"/>
      <c r="V664" s="661"/>
      <c r="W664" s="661"/>
      <c r="X664" s="661"/>
      <c r="Y664" s="661"/>
      <c r="Z664" s="661"/>
      <c r="AA664" s="661"/>
      <c r="AB664" s="661"/>
      <c r="AC664" s="661"/>
      <c r="AD664" s="661"/>
      <c r="AE664" s="661"/>
      <c r="AF664" s="661"/>
      <c r="AG664" s="661"/>
    </row>
    <row r="665">
      <c r="A665" s="657"/>
      <c r="B665" s="657"/>
      <c r="C665" s="657"/>
      <c r="D665" s="657"/>
      <c r="E665" s="657"/>
      <c r="F665" s="657"/>
      <c r="G665" s="657"/>
      <c r="H665" s="661"/>
      <c r="I665" s="661"/>
      <c r="J665" s="657"/>
      <c r="K665" s="661"/>
      <c r="L665" s="661"/>
      <c r="M665" s="661"/>
      <c r="N665" s="661"/>
      <c r="O665" s="661"/>
      <c r="P665" s="661"/>
      <c r="Q665" s="661"/>
      <c r="R665" s="661"/>
      <c r="S665" s="661"/>
      <c r="T665" s="661"/>
      <c r="U665" s="661"/>
      <c r="V665" s="661"/>
      <c r="W665" s="661"/>
      <c r="X665" s="661"/>
      <c r="Y665" s="661"/>
      <c r="Z665" s="661"/>
      <c r="AA665" s="661"/>
      <c r="AB665" s="661"/>
      <c r="AC665" s="661"/>
      <c r="AD665" s="661"/>
      <c r="AE665" s="661"/>
      <c r="AF665" s="661"/>
      <c r="AG665" s="661"/>
    </row>
    <row r="666">
      <c r="A666" s="657"/>
      <c r="B666" s="657"/>
      <c r="C666" s="657"/>
      <c r="D666" s="657"/>
      <c r="E666" s="657"/>
      <c r="F666" s="657"/>
      <c r="G666" s="657"/>
      <c r="H666" s="661"/>
      <c r="I666" s="661"/>
      <c r="J666" s="657"/>
      <c r="K666" s="661"/>
      <c r="L666" s="661"/>
      <c r="M666" s="661"/>
      <c r="N666" s="661"/>
      <c r="O666" s="661"/>
      <c r="P666" s="661"/>
      <c r="Q666" s="661"/>
      <c r="R666" s="661"/>
      <c r="S666" s="661"/>
      <c r="T666" s="661"/>
      <c r="U666" s="661"/>
      <c r="V666" s="661"/>
      <c r="W666" s="661"/>
      <c r="X666" s="661"/>
      <c r="Y666" s="661"/>
      <c r="Z666" s="661"/>
      <c r="AA666" s="661"/>
      <c r="AB666" s="661"/>
      <c r="AC666" s="661"/>
      <c r="AD666" s="661"/>
      <c r="AE666" s="661"/>
      <c r="AF666" s="661"/>
      <c r="AG666" s="661"/>
    </row>
    <row r="667">
      <c r="A667" s="657"/>
      <c r="B667" s="657"/>
      <c r="C667" s="657"/>
      <c r="D667" s="657"/>
      <c r="E667" s="657"/>
      <c r="F667" s="657"/>
      <c r="G667" s="657"/>
      <c r="H667" s="661"/>
      <c r="I667" s="661"/>
      <c r="J667" s="657"/>
      <c r="K667" s="661"/>
      <c r="L667" s="661"/>
      <c r="M667" s="661"/>
      <c r="N667" s="661"/>
      <c r="O667" s="661"/>
      <c r="P667" s="661"/>
      <c r="Q667" s="661"/>
      <c r="R667" s="661"/>
      <c r="S667" s="661"/>
      <c r="T667" s="661"/>
      <c r="U667" s="661"/>
      <c r="V667" s="661"/>
      <c r="W667" s="661"/>
      <c r="X667" s="661"/>
      <c r="Y667" s="661"/>
      <c r="Z667" s="661"/>
      <c r="AA667" s="661"/>
      <c r="AB667" s="661"/>
      <c r="AC667" s="661"/>
      <c r="AD667" s="661"/>
      <c r="AE667" s="661"/>
      <c r="AF667" s="661"/>
      <c r="AG667" s="661"/>
    </row>
    <row r="668">
      <c r="A668" s="657"/>
      <c r="B668" s="657"/>
      <c r="C668" s="657"/>
      <c r="D668" s="657"/>
      <c r="E668" s="657"/>
      <c r="F668" s="657"/>
      <c r="G668" s="657"/>
      <c r="H668" s="661"/>
      <c r="I668" s="661"/>
      <c r="J668" s="657"/>
      <c r="K668" s="661"/>
      <c r="L668" s="661"/>
      <c r="M668" s="661"/>
      <c r="N668" s="661"/>
      <c r="O668" s="661"/>
      <c r="P668" s="661"/>
      <c r="Q668" s="661"/>
      <c r="R668" s="661"/>
      <c r="S668" s="661"/>
      <c r="T668" s="661"/>
      <c r="U668" s="661"/>
      <c r="V668" s="661"/>
      <c r="W668" s="661"/>
      <c r="X668" s="661"/>
      <c r="Y668" s="661"/>
      <c r="Z668" s="661"/>
      <c r="AA668" s="661"/>
      <c r="AB668" s="661"/>
      <c r="AC668" s="661"/>
      <c r="AD668" s="661"/>
      <c r="AE668" s="661"/>
      <c r="AF668" s="661"/>
      <c r="AG668" s="661"/>
    </row>
    <row r="669">
      <c r="A669" s="657"/>
      <c r="B669" s="657"/>
      <c r="C669" s="657"/>
      <c r="D669" s="657"/>
      <c r="E669" s="657"/>
      <c r="F669" s="657"/>
      <c r="G669" s="657"/>
      <c r="H669" s="661"/>
      <c r="I669" s="661"/>
      <c r="J669" s="657"/>
      <c r="K669" s="661"/>
      <c r="L669" s="661"/>
      <c r="M669" s="661"/>
      <c r="N669" s="661"/>
      <c r="O669" s="661"/>
      <c r="P669" s="661"/>
      <c r="Q669" s="661"/>
      <c r="R669" s="661"/>
      <c r="S669" s="661"/>
      <c r="T669" s="661"/>
      <c r="U669" s="661"/>
      <c r="V669" s="661"/>
      <c r="W669" s="661"/>
      <c r="X669" s="661"/>
      <c r="Y669" s="661"/>
      <c r="Z669" s="661"/>
      <c r="AA669" s="661"/>
      <c r="AB669" s="661"/>
      <c r="AC669" s="661"/>
      <c r="AD669" s="661"/>
      <c r="AE669" s="661"/>
      <c r="AF669" s="661"/>
      <c r="AG669" s="661"/>
    </row>
    <row r="670">
      <c r="A670" s="657"/>
      <c r="B670" s="657"/>
      <c r="C670" s="657"/>
      <c r="D670" s="657"/>
      <c r="E670" s="657"/>
      <c r="F670" s="657"/>
      <c r="G670" s="657"/>
      <c r="H670" s="661"/>
      <c r="I670" s="661"/>
      <c r="J670" s="657"/>
      <c r="K670" s="661"/>
      <c r="L670" s="661"/>
      <c r="M670" s="661"/>
      <c r="N670" s="661"/>
      <c r="O670" s="661"/>
      <c r="P670" s="661"/>
      <c r="Q670" s="661"/>
      <c r="R670" s="661"/>
      <c r="S670" s="661"/>
      <c r="T670" s="661"/>
      <c r="U670" s="661"/>
      <c r="V670" s="661"/>
      <c r="W670" s="661"/>
      <c r="X670" s="661"/>
      <c r="Y670" s="661"/>
      <c r="Z670" s="661"/>
      <c r="AA670" s="661"/>
      <c r="AB670" s="661"/>
      <c r="AC670" s="661"/>
      <c r="AD670" s="661"/>
      <c r="AE670" s="661"/>
      <c r="AF670" s="661"/>
      <c r="AG670" s="661"/>
    </row>
    <row r="671">
      <c r="A671" s="657"/>
      <c r="B671" s="657"/>
      <c r="C671" s="657"/>
      <c r="D671" s="657"/>
      <c r="E671" s="657"/>
      <c r="F671" s="657"/>
      <c r="G671" s="657"/>
      <c r="H671" s="661"/>
      <c r="I671" s="661"/>
      <c r="J671" s="657"/>
      <c r="K671" s="661"/>
      <c r="L671" s="661"/>
      <c r="M671" s="661"/>
      <c r="N671" s="661"/>
      <c r="O671" s="661"/>
      <c r="P671" s="661"/>
      <c r="Q671" s="661"/>
      <c r="R671" s="661"/>
      <c r="S671" s="661"/>
      <c r="T671" s="661"/>
      <c r="U671" s="661"/>
      <c r="V671" s="661"/>
      <c r="W671" s="661"/>
      <c r="X671" s="661"/>
      <c r="Y671" s="661"/>
      <c r="Z671" s="661"/>
      <c r="AA671" s="661"/>
      <c r="AB671" s="661"/>
      <c r="AC671" s="661"/>
      <c r="AD671" s="661"/>
      <c r="AE671" s="661"/>
      <c r="AF671" s="661"/>
      <c r="AG671" s="661"/>
    </row>
    <row r="672">
      <c r="A672" s="657"/>
      <c r="B672" s="657"/>
      <c r="C672" s="657"/>
      <c r="D672" s="657"/>
      <c r="E672" s="657"/>
      <c r="F672" s="657"/>
      <c r="G672" s="657"/>
      <c r="H672" s="661"/>
      <c r="I672" s="661"/>
      <c r="J672" s="657"/>
      <c r="K672" s="661"/>
      <c r="L672" s="661"/>
      <c r="M672" s="661"/>
      <c r="N672" s="661"/>
      <c r="O672" s="661"/>
      <c r="P672" s="661"/>
      <c r="Q672" s="661"/>
      <c r="R672" s="661"/>
      <c r="S672" s="661"/>
      <c r="T672" s="661"/>
      <c r="U672" s="661"/>
      <c r="V672" s="661"/>
      <c r="W672" s="661"/>
      <c r="X672" s="661"/>
      <c r="Y672" s="661"/>
      <c r="Z672" s="661"/>
      <c r="AA672" s="661"/>
      <c r="AB672" s="661"/>
      <c r="AC672" s="661"/>
      <c r="AD672" s="661"/>
      <c r="AE672" s="661"/>
      <c r="AF672" s="661"/>
      <c r="AG672" s="661"/>
    </row>
    <row r="673">
      <c r="A673" s="657"/>
      <c r="B673" s="657"/>
      <c r="C673" s="657"/>
      <c r="D673" s="657"/>
      <c r="E673" s="657"/>
      <c r="F673" s="657"/>
      <c r="G673" s="657"/>
      <c r="H673" s="661"/>
      <c r="I673" s="661"/>
      <c r="J673" s="657"/>
      <c r="K673" s="661"/>
      <c r="L673" s="661"/>
      <c r="M673" s="661"/>
      <c r="N673" s="661"/>
      <c r="O673" s="661"/>
      <c r="P673" s="661"/>
      <c r="Q673" s="661"/>
      <c r="R673" s="661"/>
      <c r="S673" s="661"/>
      <c r="T673" s="661"/>
      <c r="U673" s="661"/>
      <c r="V673" s="661"/>
      <c r="W673" s="661"/>
      <c r="X673" s="661"/>
      <c r="Y673" s="661"/>
      <c r="Z673" s="661"/>
      <c r="AA673" s="661"/>
      <c r="AB673" s="661"/>
      <c r="AC673" s="661"/>
      <c r="AD673" s="661"/>
      <c r="AE673" s="661"/>
      <c r="AF673" s="661"/>
      <c r="AG673" s="661"/>
    </row>
    <row r="674">
      <c r="A674" s="657"/>
      <c r="B674" s="657"/>
      <c r="C674" s="657"/>
      <c r="D674" s="657"/>
      <c r="E674" s="657"/>
      <c r="F674" s="657"/>
      <c r="G674" s="657"/>
      <c r="H674" s="661"/>
      <c r="I674" s="661"/>
      <c r="J674" s="657"/>
      <c r="K674" s="661"/>
      <c r="L674" s="661"/>
      <c r="M674" s="661"/>
      <c r="N674" s="661"/>
      <c r="O674" s="661"/>
      <c r="P674" s="661"/>
      <c r="Q674" s="661"/>
      <c r="R674" s="661"/>
      <c r="S674" s="661"/>
      <c r="T674" s="661"/>
      <c r="U674" s="661"/>
      <c r="V674" s="661"/>
      <c r="W674" s="661"/>
      <c r="X674" s="661"/>
      <c r="Y674" s="661"/>
      <c r="Z674" s="661"/>
      <c r="AA674" s="661"/>
      <c r="AB674" s="661"/>
      <c r="AC674" s="661"/>
      <c r="AD674" s="661"/>
      <c r="AE674" s="661"/>
      <c r="AF674" s="661"/>
      <c r="AG674" s="661"/>
    </row>
    <row r="675">
      <c r="A675" s="657"/>
      <c r="B675" s="657"/>
      <c r="C675" s="657"/>
      <c r="D675" s="657"/>
      <c r="E675" s="657"/>
      <c r="F675" s="657"/>
      <c r="G675" s="657"/>
      <c r="H675" s="661"/>
      <c r="I675" s="661"/>
      <c r="J675" s="657"/>
      <c r="K675" s="661"/>
      <c r="L675" s="661"/>
      <c r="M675" s="661"/>
      <c r="N675" s="661"/>
      <c r="O675" s="661"/>
      <c r="P675" s="661"/>
      <c r="Q675" s="661"/>
      <c r="R675" s="661"/>
      <c r="S675" s="661"/>
      <c r="T675" s="661"/>
      <c r="U675" s="661"/>
      <c r="V675" s="661"/>
      <c r="W675" s="661"/>
      <c r="X675" s="661"/>
      <c r="Y675" s="661"/>
      <c r="Z675" s="661"/>
      <c r="AA675" s="661"/>
      <c r="AB675" s="661"/>
      <c r="AC675" s="661"/>
      <c r="AD675" s="661"/>
      <c r="AE675" s="661"/>
      <c r="AF675" s="661"/>
      <c r="AG675" s="661"/>
    </row>
    <row r="676">
      <c r="A676" s="657"/>
      <c r="B676" s="657"/>
      <c r="C676" s="657"/>
      <c r="D676" s="657"/>
      <c r="E676" s="657"/>
      <c r="F676" s="657"/>
      <c r="G676" s="657"/>
      <c r="H676" s="661"/>
      <c r="I676" s="661"/>
      <c r="J676" s="657"/>
      <c r="K676" s="661"/>
      <c r="L676" s="661"/>
      <c r="M676" s="661"/>
      <c r="N676" s="661"/>
      <c r="O676" s="661"/>
      <c r="P676" s="661"/>
      <c r="Q676" s="661"/>
      <c r="R676" s="661"/>
      <c r="S676" s="661"/>
      <c r="T676" s="661"/>
      <c r="U676" s="661"/>
      <c r="V676" s="661"/>
      <c r="W676" s="661"/>
      <c r="X676" s="661"/>
      <c r="Y676" s="661"/>
      <c r="Z676" s="661"/>
      <c r="AA676" s="661"/>
      <c r="AB676" s="661"/>
      <c r="AC676" s="661"/>
      <c r="AD676" s="661"/>
      <c r="AE676" s="661"/>
      <c r="AF676" s="661"/>
      <c r="AG676" s="661"/>
    </row>
    <row r="677">
      <c r="A677" s="657"/>
      <c r="B677" s="657"/>
      <c r="C677" s="657"/>
      <c r="D677" s="657"/>
      <c r="E677" s="657"/>
      <c r="F677" s="657"/>
      <c r="G677" s="657"/>
      <c r="H677" s="661"/>
      <c r="I677" s="661"/>
      <c r="J677" s="657"/>
      <c r="K677" s="661"/>
      <c r="L677" s="661"/>
      <c r="M677" s="661"/>
      <c r="N677" s="661"/>
      <c r="O677" s="661"/>
      <c r="P677" s="661"/>
      <c r="Q677" s="661"/>
      <c r="R677" s="661"/>
      <c r="S677" s="661"/>
      <c r="T677" s="661"/>
      <c r="U677" s="661"/>
      <c r="V677" s="661"/>
      <c r="W677" s="661"/>
      <c r="X677" s="661"/>
      <c r="Y677" s="661"/>
      <c r="Z677" s="661"/>
      <c r="AA677" s="661"/>
      <c r="AB677" s="661"/>
      <c r="AC677" s="661"/>
      <c r="AD677" s="661"/>
      <c r="AE677" s="661"/>
      <c r="AF677" s="661"/>
      <c r="AG677" s="661"/>
    </row>
    <row r="678">
      <c r="A678" s="657"/>
      <c r="B678" s="657"/>
      <c r="C678" s="657"/>
      <c r="D678" s="657"/>
      <c r="E678" s="657"/>
      <c r="F678" s="657"/>
      <c r="G678" s="657"/>
      <c r="H678" s="661"/>
      <c r="I678" s="661"/>
      <c r="J678" s="657"/>
      <c r="K678" s="661"/>
      <c r="L678" s="661"/>
      <c r="M678" s="661"/>
      <c r="N678" s="661"/>
      <c r="O678" s="661"/>
      <c r="P678" s="661"/>
      <c r="Q678" s="661"/>
      <c r="R678" s="661"/>
      <c r="S678" s="661"/>
      <c r="T678" s="661"/>
      <c r="U678" s="661"/>
      <c r="V678" s="661"/>
      <c r="W678" s="661"/>
      <c r="X678" s="661"/>
      <c r="Y678" s="661"/>
      <c r="Z678" s="661"/>
      <c r="AA678" s="661"/>
      <c r="AB678" s="661"/>
      <c r="AC678" s="661"/>
      <c r="AD678" s="661"/>
      <c r="AE678" s="661"/>
      <c r="AF678" s="661"/>
      <c r="AG678" s="661"/>
    </row>
    <row r="679">
      <c r="A679" s="657"/>
      <c r="B679" s="657"/>
      <c r="C679" s="657"/>
      <c r="D679" s="657"/>
      <c r="E679" s="657"/>
      <c r="F679" s="657"/>
      <c r="G679" s="657"/>
      <c r="H679" s="661"/>
      <c r="I679" s="661"/>
      <c r="J679" s="657"/>
      <c r="K679" s="661"/>
      <c r="L679" s="661"/>
      <c r="M679" s="661"/>
      <c r="N679" s="661"/>
      <c r="O679" s="661"/>
      <c r="P679" s="661"/>
      <c r="Q679" s="661"/>
      <c r="R679" s="661"/>
      <c r="S679" s="661"/>
      <c r="T679" s="661"/>
      <c r="U679" s="661"/>
      <c r="V679" s="661"/>
      <c r="W679" s="661"/>
      <c r="X679" s="661"/>
      <c r="Y679" s="661"/>
      <c r="Z679" s="661"/>
      <c r="AA679" s="661"/>
      <c r="AB679" s="661"/>
      <c r="AC679" s="661"/>
      <c r="AD679" s="661"/>
      <c r="AE679" s="661"/>
      <c r="AF679" s="661"/>
      <c r="AG679" s="661"/>
    </row>
    <row r="680">
      <c r="A680" s="657"/>
      <c r="B680" s="657"/>
      <c r="C680" s="657"/>
      <c r="D680" s="657"/>
      <c r="E680" s="657"/>
      <c r="F680" s="657"/>
      <c r="G680" s="657"/>
      <c r="H680" s="661"/>
      <c r="I680" s="661"/>
      <c r="J680" s="657"/>
      <c r="K680" s="661"/>
      <c r="L680" s="661"/>
      <c r="M680" s="661"/>
      <c r="N680" s="661"/>
      <c r="O680" s="661"/>
      <c r="P680" s="661"/>
      <c r="Q680" s="661"/>
      <c r="R680" s="661"/>
      <c r="S680" s="661"/>
      <c r="T680" s="661"/>
      <c r="U680" s="661"/>
      <c r="V680" s="661"/>
      <c r="W680" s="661"/>
      <c r="X680" s="661"/>
      <c r="Y680" s="661"/>
      <c r="Z680" s="661"/>
      <c r="AA680" s="661"/>
      <c r="AB680" s="661"/>
      <c r="AC680" s="661"/>
      <c r="AD680" s="661"/>
      <c r="AE680" s="661"/>
      <c r="AF680" s="661"/>
      <c r="AG680" s="661"/>
    </row>
    <row r="681">
      <c r="A681" s="657"/>
      <c r="B681" s="657"/>
      <c r="C681" s="657"/>
      <c r="D681" s="657"/>
      <c r="E681" s="657"/>
      <c r="F681" s="657"/>
      <c r="G681" s="657"/>
      <c r="H681" s="661"/>
      <c r="I681" s="661"/>
      <c r="J681" s="657"/>
      <c r="K681" s="661"/>
      <c r="L681" s="661"/>
      <c r="M681" s="661"/>
      <c r="N681" s="661"/>
      <c r="O681" s="661"/>
      <c r="P681" s="661"/>
      <c r="Q681" s="661"/>
      <c r="R681" s="661"/>
      <c r="S681" s="661"/>
      <c r="T681" s="661"/>
      <c r="U681" s="661"/>
      <c r="V681" s="661"/>
      <c r="W681" s="661"/>
      <c r="X681" s="661"/>
      <c r="Y681" s="661"/>
      <c r="Z681" s="661"/>
      <c r="AA681" s="661"/>
      <c r="AB681" s="661"/>
      <c r="AC681" s="661"/>
      <c r="AD681" s="661"/>
      <c r="AE681" s="661"/>
      <c r="AF681" s="661"/>
      <c r="AG681" s="661"/>
    </row>
    <row r="682">
      <c r="A682" s="657"/>
      <c r="B682" s="657"/>
      <c r="C682" s="657"/>
      <c r="D682" s="657"/>
      <c r="E682" s="657"/>
      <c r="F682" s="657"/>
      <c r="G682" s="657"/>
      <c r="H682" s="661"/>
      <c r="I682" s="661"/>
      <c r="J682" s="657"/>
      <c r="K682" s="661"/>
      <c r="L682" s="661"/>
      <c r="M682" s="661"/>
      <c r="N682" s="661"/>
      <c r="O682" s="661"/>
      <c r="P682" s="661"/>
      <c r="Q682" s="661"/>
      <c r="R682" s="661"/>
      <c r="S682" s="661"/>
      <c r="T682" s="661"/>
      <c r="U682" s="661"/>
      <c r="V682" s="661"/>
      <c r="W682" s="661"/>
      <c r="X682" s="661"/>
      <c r="Y682" s="661"/>
      <c r="Z682" s="661"/>
      <c r="AA682" s="661"/>
      <c r="AB682" s="661"/>
      <c r="AC682" s="661"/>
      <c r="AD682" s="661"/>
      <c r="AE682" s="661"/>
      <c r="AF682" s="661"/>
      <c r="AG682" s="661"/>
    </row>
    <row r="683">
      <c r="A683" s="657"/>
      <c r="B683" s="657"/>
      <c r="C683" s="657"/>
      <c r="D683" s="657"/>
      <c r="E683" s="657"/>
      <c r="F683" s="657"/>
      <c r="G683" s="657"/>
      <c r="H683" s="661"/>
      <c r="I683" s="661"/>
      <c r="J683" s="657"/>
      <c r="K683" s="661"/>
      <c r="L683" s="661"/>
      <c r="M683" s="661"/>
      <c r="N683" s="661"/>
      <c r="O683" s="661"/>
      <c r="P683" s="661"/>
      <c r="Q683" s="661"/>
      <c r="R683" s="661"/>
      <c r="S683" s="661"/>
      <c r="T683" s="661"/>
      <c r="U683" s="661"/>
      <c r="V683" s="661"/>
      <c r="W683" s="661"/>
      <c r="X683" s="661"/>
      <c r="Y683" s="661"/>
      <c r="Z683" s="661"/>
      <c r="AA683" s="661"/>
      <c r="AB683" s="661"/>
      <c r="AC683" s="661"/>
      <c r="AD683" s="661"/>
      <c r="AE683" s="661"/>
      <c r="AF683" s="661"/>
      <c r="AG683" s="661"/>
    </row>
    <row r="684">
      <c r="A684" s="657"/>
      <c r="B684" s="657"/>
      <c r="C684" s="657"/>
      <c r="D684" s="657"/>
      <c r="E684" s="657"/>
      <c r="F684" s="657"/>
      <c r="G684" s="657"/>
      <c r="H684" s="661"/>
      <c r="I684" s="661"/>
      <c r="J684" s="657"/>
      <c r="K684" s="661"/>
      <c r="L684" s="661"/>
      <c r="M684" s="661"/>
      <c r="N684" s="661"/>
      <c r="O684" s="661"/>
      <c r="P684" s="661"/>
      <c r="Q684" s="661"/>
      <c r="R684" s="661"/>
      <c r="S684" s="661"/>
      <c r="T684" s="661"/>
      <c r="U684" s="661"/>
      <c r="V684" s="661"/>
      <c r="W684" s="661"/>
      <c r="X684" s="661"/>
      <c r="Y684" s="661"/>
      <c r="Z684" s="661"/>
      <c r="AA684" s="661"/>
      <c r="AB684" s="661"/>
      <c r="AC684" s="661"/>
      <c r="AD684" s="661"/>
      <c r="AE684" s="661"/>
      <c r="AF684" s="661"/>
      <c r="AG684" s="661"/>
    </row>
    <row r="685">
      <c r="A685" s="657"/>
      <c r="B685" s="657"/>
      <c r="C685" s="657"/>
      <c r="D685" s="657"/>
      <c r="E685" s="657"/>
      <c r="F685" s="657"/>
      <c r="G685" s="657"/>
      <c r="H685" s="661"/>
      <c r="I685" s="661"/>
      <c r="J685" s="657"/>
      <c r="K685" s="661"/>
      <c r="L685" s="661"/>
      <c r="M685" s="661"/>
      <c r="N685" s="661"/>
      <c r="O685" s="661"/>
      <c r="P685" s="661"/>
      <c r="Q685" s="661"/>
      <c r="R685" s="661"/>
      <c r="S685" s="661"/>
      <c r="T685" s="661"/>
      <c r="U685" s="661"/>
      <c r="V685" s="661"/>
      <c r="W685" s="661"/>
      <c r="X685" s="661"/>
      <c r="Y685" s="661"/>
      <c r="Z685" s="661"/>
      <c r="AA685" s="661"/>
      <c r="AB685" s="661"/>
      <c r="AC685" s="661"/>
      <c r="AD685" s="661"/>
      <c r="AE685" s="661"/>
      <c r="AF685" s="661"/>
      <c r="AG685" s="661"/>
    </row>
    <row r="686">
      <c r="A686" s="657"/>
      <c r="B686" s="657"/>
      <c r="C686" s="657"/>
      <c r="D686" s="657"/>
      <c r="E686" s="657"/>
      <c r="F686" s="657"/>
      <c r="G686" s="657"/>
      <c r="H686" s="661"/>
      <c r="I686" s="661"/>
      <c r="J686" s="657"/>
      <c r="K686" s="661"/>
      <c r="L686" s="661"/>
      <c r="M686" s="661"/>
      <c r="N686" s="661"/>
      <c r="O686" s="661"/>
      <c r="P686" s="661"/>
      <c r="Q686" s="661"/>
      <c r="R686" s="661"/>
      <c r="S686" s="661"/>
      <c r="T686" s="661"/>
      <c r="U686" s="661"/>
      <c r="V686" s="661"/>
      <c r="W686" s="661"/>
      <c r="X686" s="661"/>
      <c r="Y686" s="661"/>
      <c r="Z686" s="661"/>
      <c r="AA686" s="661"/>
      <c r="AB686" s="661"/>
      <c r="AC686" s="661"/>
      <c r="AD686" s="661"/>
      <c r="AE686" s="661"/>
      <c r="AF686" s="661"/>
      <c r="AG686" s="661"/>
    </row>
    <row r="687">
      <c r="A687" s="657"/>
      <c r="B687" s="657"/>
      <c r="C687" s="657"/>
      <c r="D687" s="657"/>
      <c r="E687" s="657"/>
      <c r="F687" s="657"/>
      <c r="G687" s="657"/>
      <c r="H687" s="661"/>
      <c r="I687" s="661"/>
      <c r="J687" s="657"/>
      <c r="K687" s="661"/>
      <c r="L687" s="661"/>
      <c r="M687" s="661"/>
      <c r="N687" s="661"/>
      <c r="O687" s="661"/>
      <c r="P687" s="661"/>
      <c r="Q687" s="661"/>
      <c r="R687" s="661"/>
      <c r="S687" s="661"/>
      <c r="T687" s="661"/>
      <c r="U687" s="661"/>
      <c r="V687" s="661"/>
      <c r="W687" s="661"/>
      <c r="X687" s="661"/>
      <c r="Y687" s="661"/>
      <c r="Z687" s="661"/>
      <c r="AA687" s="661"/>
      <c r="AB687" s="661"/>
      <c r="AC687" s="661"/>
      <c r="AD687" s="661"/>
      <c r="AE687" s="661"/>
      <c r="AF687" s="661"/>
      <c r="AG687" s="661"/>
    </row>
    <row r="688">
      <c r="A688" s="657"/>
      <c r="B688" s="657"/>
      <c r="C688" s="657"/>
      <c r="D688" s="657"/>
      <c r="E688" s="657"/>
      <c r="F688" s="657"/>
      <c r="G688" s="657"/>
      <c r="H688" s="661"/>
      <c r="I688" s="661"/>
      <c r="J688" s="657"/>
      <c r="K688" s="661"/>
      <c r="L688" s="661"/>
      <c r="M688" s="661"/>
      <c r="N688" s="661"/>
      <c r="O688" s="661"/>
      <c r="P688" s="661"/>
      <c r="Q688" s="661"/>
      <c r="R688" s="661"/>
      <c r="S688" s="661"/>
      <c r="T688" s="661"/>
      <c r="U688" s="661"/>
      <c r="V688" s="661"/>
      <c r="W688" s="661"/>
      <c r="X688" s="661"/>
      <c r="Y688" s="661"/>
      <c r="Z688" s="661"/>
      <c r="AA688" s="661"/>
      <c r="AB688" s="661"/>
      <c r="AC688" s="661"/>
      <c r="AD688" s="661"/>
      <c r="AE688" s="661"/>
      <c r="AF688" s="661"/>
      <c r="AG688" s="661"/>
    </row>
    <row r="689">
      <c r="A689" s="657"/>
      <c r="B689" s="657"/>
      <c r="C689" s="657"/>
      <c r="D689" s="657"/>
      <c r="E689" s="657"/>
      <c r="F689" s="657"/>
      <c r="G689" s="657"/>
      <c r="H689" s="661"/>
      <c r="I689" s="661"/>
      <c r="J689" s="657"/>
      <c r="K689" s="661"/>
      <c r="L689" s="661"/>
      <c r="M689" s="661"/>
      <c r="N689" s="661"/>
      <c r="O689" s="661"/>
      <c r="P689" s="661"/>
      <c r="Q689" s="661"/>
      <c r="R689" s="661"/>
      <c r="S689" s="661"/>
      <c r="T689" s="661"/>
      <c r="U689" s="661"/>
      <c r="V689" s="661"/>
      <c r="W689" s="661"/>
      <c r="X689" s="661"/>
      <c r="Y689" s="661"/>
      <c r="Z689" s="661"/>
      <c r="AA689" s="661"/>
      <c r="AB689" s="661"/>
      <c r="AC689" s="661"/>
      <c r="AD689" s="661"/>
      <c r="AE689" s="661"/>
      <c r="AF689" s="661"/>
      <c r="AG689" s="661"/>
    </row>
    <row r="690">
      <c r="A690" s="657"/>
      <c r="B690" s="657"/>
      <c r="C690" s="657"/>
      <c r="D690" s="657"/>
      <c r="E690" s="657"/>
      <c r="F690" s="657"/>
      <c r="G690" s="657"/>
      <c r="H690" s="661"/>
      <c r="I690" s="661"/>
      <c r="J690" s="657"/>
      <c r="K690" s="661"/>
      <c r="L690" s="661"/>
      <c r="M690" s="661"/>
      <c r="N690" s="661"/>
      <c r="O690" s="661"/>
      <c r="P690" s="661"/>
      <c r="Q690" s="661"/>
      <c r="R690" s="661"/>
      <c r="S690" s="661"/>
      <c r="T690" s="661"/>
      <c r="U690" s="661"/>
      <c r="V690" s="661"/>
      <c r="W690" s="661"/>
      <c r="X690" s="661"/>
      <c r="Y690" s="661"/>
      <c r="Z690" s="661"/>
      <c r="AA690" s="661"/>
      <c r="AB690" s="661"/>
      <c r="AC690" s="661"/>
      <c r="AD690" s="661"/>
      <c r="AE690" s="661"/>
      <c r="AF690" s="661"/>
      <c r="AG690" s="661"/>
    </row>
    <row r="691">
      <c r="A691" s="657"/>
      <c r="B691" s="657"/>
      <c r="C691" s="657"/>
      <c r="D691" s="657"/>
      <c r="E691" s="657"/>
      <c r="F691" s="657"/>
      <c r="G691" s="657"/>
      <c r="H691" s="661"/>
      <c r="I691" s="661"/>
      <c r="J691" s="657"/>
      <c r="K691" s="661"/>
      <c r="L691" s="661"/>
      <c r="M691" s="661"/>
      <c r="N691" s="661"/>
      <c r="O691" s="661"/>
      <c r="P691" s="661"/>
      <c r="Q691" s="661"/>
      <c r="R691" s="661"/>
      <c r="S691" s="661"/>
      <c r="T691" s="661"/>
      <c r="U691" s="661"/>
      <c r="V691" s="661"/>
      <c r="W691" s="661"/>
      <c r="X691" s="661"/>
      <c r="Y691" s="661"/>
      <c r="Z691" s="661"/>
      <c r="AA691" s="661"/>
      <c r="AB691" s="661"/>
      <c r="AC691" s="661"/>
      <c r="AD691" s="661"/>
      <c r="AE691" s="661"/>
      <c r="AF691" s="661"/>
      <c r="AG691" s="661"/>
    </row>
    <row r="692">
      <c r="A692" s="657"/>
      <c r="B692" s="657"/>
      <c r="C692" s="657"/>
      <c r="D692" s="657"/>
      <c r="E692" s="657"/>
      <c r="F692" s="657"/>
      <c r="G692" s="657"/>
      <c r="H692" s="661"/>
      <c r="I692" s="661"/>
      <c r="J692" s="657"/>
      <c r="K692" s="661"/>
      <c r="L692" s="661"/>
      <c r="M692" s="661"/>
      <c r="N692" s="661"/>
      <c r="O692" s="661"/>
      <c r="P692" s="661"/>
      <c r="Q692" s="661"/>
      <c r="R692" s="661"/>
      <c r="S692" s="661"/>
      <c r="T692" s="661"/>
      <c r="U692" s="661"/>
      <c r="V692" s="661"/>
      <c r="W692" s="661"/>
      <c r="X692" s="661"/>
      <c r="Y692" s="661"/>
      <c r="Z692" s="661"/>
      <c r="AA692" s="661"/>
      <c r="AB692" s="661"/>
      <c r="AC692" s="661"/>
      <c r="AD692" s="661"/>
      <c r="AE692" s="661"/>
      <c r="AF692" s="661"/>
      <c r="AG692" s="661"/>
    </row>
    <row r="693">
      <c r="A693" s="657"/>
      <c r="B693" s="657"/>
      <c r="C693" s="657"/>
      <c r="D693" s="657"/>
      <c r="E693" s="657"/>
      <c r="F693" s="657"/>
      <c r="G693" s="657"/>
      <c r="H693" s="661"/>
      <c r="I693" s="661"/>
      <c r="J693" s="657"/>
      <c r="K693" s="661"/>
      <c r="L693" s="661"/>
      <c r="M693" s="661"/>
      <c r="N693" s="661"/>
      <c r="O693" s="661"/>
      <c r="P693" s="661"/>
      <c r="Q693" s="661"/>
      <c r="R693" s="661"/>
      <c r="S693" s="661"/>
      <c r="T693" s="661"/>
      <c r="U693" s="661"/>
      <c r="V693" s="661"/>
      <c r="W693" s="661"/>
      <c r="X693" s="661"/>
      <c r="Y693" s="661"/>
      <c r="Z693" s="661"/>
      <c r="AA693" s="661"/>
      <c r="AB693" s="661"/>
      <c r="AC693" s="661"/>
      <c r="AD693" s="661"/>
      <c r="AE693" s="661"/>
      <c r="AF693" s="661"/>
      <c r="AG693" s="661"/>
    </row>
    <row r="694">
      <c r="A694" s="657"/>
      <c r="B694" s="657"/>
      <c r="C694" s="657"/>
      <c r="D694" s="657"/>
      <c r="E694" s="657"/>
      <c r="F694" s="657"/>
      <c r="G694" s="657"/>
      <c r="H694" s="661"/>
      <c r="I694" s="661"/>
      <c r="J694" s="657"/>
      <c r="K694" s="661"/>
      <c r="L694" s="661"/>
      <c r="M694" s="661"/>
      <c r="N694" s="661"/>
      <c r="O694" s="661"/>
      <c r="P694" s="661"/>
      <c r="Q694" s="661"/>
      <c r="R694" s="661"/>
      <c r="S694" s="661"/>
      <c r="T694" s="661"/>
      <c r="U694" s="661"/>
      <c r="V694" s="661"/>
      <c r="W694" s="661"/>
      <c r="X694" s="661"/>
      <c r="Y694" s="661"/>
      <c r="Z694" s="661"/>
      <c r="AA694" s="661"/>
      <c r="AB694" s="661"/>
      <c r="AC694" s="661"/>
      <c r="AD694" s="661"/>
      <c r="AE694" s="661"/>
      <c r="AF694" s="661"/>
      <c r="AG694" s="661"/>
    </row>
    <row r="695">
      <c r="A695" s="657"/>
      <c r="B695" s="657"/>
      <c r="C695" s="657"/>
      <c r="D695" s="657"/>
      <c r="E695" s="657"/>
      <c r="F695" s="657"/>
      <c r="G695" s="657"/>
      <c r="H695" s="661"/>
      <c r="I695" s="661"/>
      <c r="J695" s="657"/>
      <c r="K695" s="661"/>
      <c r="L695" s="661"/>
      <c r="M695" s="661"/>
      <c r="N695" s="661"/>
      <c r="O695" s="661"/>
      <c r="P695" s="661"/>
      <c r="Q695" s="661"/>
      <c r="R695" s="661"/>
      <c r="S695" s="661"/>
      <c r="T695" s="661"/>
      <c r="U695" s="661"/>
      <c r="V695" s="661"/>
      <c r="W695" s="661"/>
      <c r="X695" s="661"/>
      <c r="Y695" s="661"/>
      <c r="Z695" s="661"/>
      <c r="AA695" s="661"/>
      <c r="AB695" s="661"/>
      <c r="AC695" s="661"/>
      <c r="AD695" s="661"/>
      <c r="AE695" s="661"/>
      <c r="AF695" s="661"/>
      <c r="AG695" s="661"/>
    </row>
    <row r="696">
      <c r="A696" s="657"/>
      <c r="B696" s="657"/>
      <c r="C696" s="657"/>
      <c r="D696" s="657"/>
      <c r="E696" s="657"/>
      <c r="F696" s="657"/>
      <c r="G696" s="657"/>
      <c r="H696" s="661"/>
      <c r="I696" s="661"/>
      <c r="J696" s="657"/>
      <c r="K696" s="661"/>
      <c r="L696" s="661"/>
      <c r="M696" s="661"/>
      <c r="N696" s="661"/>
      <c r="O696" s="661"/>
      <c r="P696" s="661"/>
      <c r="Q696" s="661"/>
      <c r="R696" s="661"/>
      <c r="S696" s="661"/>
      <c r="T696" s="661"/>
      <c r="U696" s="661"/>
      <c r="V696" s="661"/>
      <c r="W696" s="661"/>
      <c r="X696" s="661"/>
      <c r="Y696" s="661"/>
      <c r="Z696" s="661"/>
      <c r="AA696" s="661"/>
      <c r="AB696" s="661"/>
      <c r="AC696" s="661"/>
      <c r="AD696" s="661"/>
      <c r="AE696" s="661"/>
      <c r="AF696" s="661"/>
      <c r="AG696" s="661"/>
    </row>
    <row r="697">
      <c r="A697" s="657"/>
      <c r="B697" s="657"/>
      <c r="C697" s="657"/>
      <c r="D697" s="657"/>
      <c r="E697" s="657"/>
      <c r="F697" s="657"/>
      <c r="G697" s="657"/>
      <c r="H697" s="661"/>
      <c r="I697" s="661"/>
      <c r="J697" s="657"/>
      <c r="K697" s="661"/>
      <c r="L697" s="661"/>
      <c r="M697" s="661"/>
      <c r="N697" s="661"/>
      <c r="O697" s="661"/>
      <c r="P697" s="661"/>
      <c r="Q697" s="661"/>
      <c r="R697" s="661"/>
      <c r="S697" s="661"/>
      <c r="T697" s="661"/>
      <c r="U697" s="661"/>
      <c r="V697" s="661"/>
      <c r="W697" s="661"/>
      <c r="X697" s="661"/>
      <c r="Y697" s="661"/>
      <c r="Z697" s="661"/>
      <c r="AA697" s="661"/>
      <c r="AB697" s="661"/>
      <c r="AC697" s="661"/>
      <c r="AD697" s="661"/>
      <c r="AE697" s="661"/>
      <c r="AF697" s="661"/>
      <c r="AG697" s="661"/>
    </row>
    <row r="698">
      <c r="A698" s="657"/>
      <c r="B698" s="657"/>
      <c r="C698" s="657"/>
      <c r="D698" s="657"/>
      <c r="E698" s="657"/>
      <c r="F698" s="657"/>
      <c r="G698" s="657"/>
      <c r="H698" s="661"/>
      <c r="I698" s="661"/>
      <c r="J698" s="657"/>
      <c r="K698" s="661"/>
      <c r="L698" s="661"/>
      <c r="M698" s="661"/>
      <c r="N698" s="661"/>
      <c r="O698" s="661"/>
      <c r="P698" s="661"/>
      <c r="Q698" s="661"/>
      <c r="R698" s="661"/>
      <c r="S698" s="661"/>
      <c r="T698" s="661"/>
      <c r="U698" s="661"/>
      <c r="V698" s="661"/>
      <c r="W698" s="661"/>
      <c r="X698" s="661"/>
      <c r="Y698" s="661"/>
      <c r="Z698" s="661"/>
      <c r="AA698" s="661"/>
      <c r="AB698" s="661"/>
      <c r="AC698" s="661"/>
      <c r="AD698" s="661"/>
      <c r="AE698" s="661"/>
      <c r="AF698" s="661"/>
      <c r="AG698" s="661"/>
    </row>
    <row r="699">
      <c r="A699" s="657"/>
      <c r="B699" s="657"/>
      <c r="C699" s="657"/>
      <c r="D699" s="657"/>
      <c r="E699" s="657"/>
      <c r="F699" s="657"/>
      <c r="G699" s="657"/>
      <c r="H699" s="661"/>
      <c r="I699" s="661"/>
      <c r="J699" s="657"/>
      <c r="K699" s="661"/>
      <c r="L699" s="661"/>
      <c r="M699" s="661"/>
      <c r="N699" s="661"/>
      <c r="O699" s="661"/>
      <c r="P699" s="661"/>
      <c r="Q699" s="661"/>
      <c r="R699" s="661"/>
      <c r="S699" s="661"/>
      <c r="T699" s="661"/>
      <c r="U699" s="661"/>
      <c r="V699" s="661"/>
      <c r="W699" s="661"/>
      <c r="X699" s="661"/>
      <c r="Y699" s="661"/>
      <c r="Z699" s="661"/>
      <c r="AA699" s="661"/>
      <c r="AB699" s="661"/>
      <c r="AC699" s="661"/>
      <c r="AD699" s="661"/>
      <c r="AE699" s="661"/>
      <c r="AF699" s="661"/>
      <c r="AG699" s="661"/>
    </row>
    <row r="700">
      <c r="A700" s="657"/>
      <c r="B700" s="657"/>
      <c r="C700" s="657"/>
      <c r="D700" s="657"/>
      <c r="E700" s="657"/>
      <c r="F700" s="657"/>
      <c r="G700" s="657"/>
      <c r="H700" s="661"/>
      <c r="I700" s="661"/>
      <c r="J700" s="657"/>
      <c r="K700" s="661"/>
      <c r="L700" s="661"/>
      <c r="M700" s="661"/>
      <c r="N700" s="661"/>
      <c r="O700" s="661"/>
      <c r="P700" s="661"/>
      <c r="Q700" s="661"/>
      <c r="R700" s="661"/>
      <c r="S700" s="661"/>
      <c r="T700" s="661"/>
      <c r="U700" s="661"/>
      <c r="V700" s="661"/>
      <c r="W700" s="661"/>
      <c r="X700" s="661"/>
      <c r="Y700" s="661"/>
      <c r="Z700" s="661"/>
      <c r="AA700" s="661"/>
      <c r="AB700" s="661"/>
      <c r="AC700" s="661"/>
      <c r="AD700" s="661"/>
      <c r="AE700" s="661"/>
      <c r="AF700" s="661"/>
      <c r="AG700" s="661"/>
    </row>
    <row r="701">
      <c r="A701" s="657"/>
      <c r="B701" s="657"/>
      <c r="C701" s="657"/>
      <c r="D701" s="657"/>
      <c r="E701" s="657"/>
      <c r="F701" s="657"/>
      <c r="G701" s="657"/>
      <c r="H701" s="661"/>
      <c r="I701" s="661"/>
      <c r="J701" s="657"/>
      <c r="K701" s="661"/>
      <c r="L701" s="661"/>
      <c r="M701" s="661"/>
      <c r="N701" s="661"/>
      <c r="O701" s="661"/>
      <c r="P701" s="661"/>
      <c r="Q701" s="661"/>
      <c r="R701" s="661"/>
      <c r="S701" s="661"/>
      <c r="T701" s="661"/>
      <c r="U701" s="661"/>
      <c r="V701" s="661"/>
      <c r="W701" s="661"/>
      <c r="X701" s="661"/>
      <c r="Y701" s="661"/>
      <c r="Z701" s="661"/>
      <c r="AA701" s="661"/>
      <c r="AB701" s="661"/>
      <c r="AC701" s="661"/>
      <c r="AD701" s="661"/>
      <c r="AE701" s="661"/>
      <c r="AF701" s="661"/>
      <c r="AG701" s="661"/>
    </row>
    <row r="702">
      <c r="A702" s="657"/>
      <c r="B702" s="657"/>
      <c r="C702" s="657"/>
      <c r="D702" s="657"/>
      <c r="E702" s="657"/>
      <c r="F702" s="657"/>
      <c r="G702" s="657"/>
      <c r="H702" s="661"/>
      <c r="I702" s="661"/>
      <c r="J702" s="657"/>
      <c r="K702" s="661"/>
      <c r="L702" s="661"/>
      <c r="M702" s="661"/>
      <c r="N702" s="661"/>
      <c r="O702" s="661"/>
      <c r="P702" s="661"/>
      <c r="Q702" s="661"/>
      <c r="R702" s="661"/>
      <c r="S702" s="661"/>
      <c r="T702" s="661"/>
      <c r="U702" s="661"/>
      <c r="V702" s="661"/>
      <c r="W702" s="661"/>
      <c r="X702" s="661"/>
      <c r="Y702" s="661"/>
      <c r="Z702" s="661"/>
      <c r="AA702" s="661"/>
      <c r="AB702" s="661"/>
      <c r="AC702" s="661"/>
      <c r="AD702" s="661"/>
      <c r="AE702" s="661"/>
      <c r="AF702" s="661"/>
      <c r="AG702" s="661"/>
    </row>
    <row r="703">
      <c r="A703" s="657"/>
      <c r="B703" s="657"/>
      <c r="C703" s="657"/>
      <c r="D703" s="657"/>
      <c r="E703" s="657"/>
      <c r="F703" s="657"/>
      <c r="G703" s="657"/>
      <c r="H703" s="661"/>
      <c r="I703" s="661"/>
      <c r="J703" s="657"/>
      <c r="K703" s="661"/>
      <c r="L703" s="661"/>
      <c r="M703" s="661"/>
      <c r="N703" s="661"/>
      <c r="O703" s="661"/>
      <c r="P703" s="661"/>
      <c r="Q703" s="661"/>
      <c r="R703" s="661"/>
      <c r="S703" s="661"/>
      <c r="T703" s="661"/>
      <c r="U703" s="661"/>
      <c r="V703" s="661"/>
      <c r="W703" s="661"/>
      <c r="X703" s="661"/>
      <c r="Y703" s="661"/>
      <c r="Z703" s="661"/>
      <c r="AA703" s="661"/>
      <c r="AB703" s="661"/>
      <c r="AC703" s="661"/>
      <c r="AD703" s="661"/>
      <c r="AE703" s="661"/>
      <c r="AF703" s="661"/>
      <c r="AG703" s="661"/>
    </row>
    <row r="704">
      <c r="A704" s="657"/>
      <c r="B704" s="657"/>
      <c r="C704" s="657"/>
      <c r="D704" s="657"/>
      <c r="E704" s="657"/>
      <c r="F704" s="657"/>
      <c r="G704" s="657"/>
      <c r="H704" s="661"/>
      <c r="I704" s="661"/>
      <c r="J704" s="657"/>
      <c r="K704" s="661"/>
      <c r="L704" s="661"/>
      <c r="M704" s="661"/>
      <c r="N704" s="661"/>
      <c r="O704" s="661"/>
      <c r="P704" s="661"/>
      <c r="Q704" s="661"/>
      <c r="R704" s="661"/>
      <c r="S704" s="661"/>
      <c r="T704" s="661"/>
      <c r="U704" s="661"/>
      <c r="V704" s="661"/>
      <c r="W704" s="661"/>
      <c r="X704" s="661"/>
      <c r="Y704" s="661"/>
      <c r="Z704" s="661"/>
      <c r="AA704" s="661"/>
      <c r="AB704" s="661"/>
      <c r="AC704" s="661"/>
      <c r="AD704" s="661"/>
      <c r="AE704" s="661"/>
      <c r="AF704" s="661"/>
      <c r="AG704" s="661"/>
    </row>
    <row r="705">
      <c r="A705" s="657"/>
      <c r="B705" s="657"/>
      <c r="C705" s="657"/>
      <c r="D705" s="657"/>
      <c r="E705" s="657"/>
      <c r="F705" s="657"/>
      <c r="G705" s="657"/>
      <c r="H705" s="661"/>
      <c r="I705" s="661"/>
      <c r="J705" s="657"/>
      <c r="K705" s="661"/>
      <c r="L705" s="661"/>
      <c r="M705" s="661"/>
      <c r="N705" s="661"/>
      <c r="O705" s="661"/>
      <c r="P705" s="661"/>
      <c r="Q705" s="661"/>
      <c r="R705" s="661"/>
      <c r="S705" s="661"/>
      <c r="T705" s="661"/>
      <c r="U705" s="661"/>
      <c r="V705" s="661"/>
      <c r="W705" s="661"/>
      <c r="X705" s="661"/>
      <c r="Y705" s="661"/>
      <c r="Z705" s="661"/>
      <c r="AA705" s="661"/>
      <c r="AB705" s="661"/>
      <c r="AC705" s="661"/>
      <c r="AD705" s="661"/>
      <c r="AE705" s="661"/>
      <c r="AF705" s="661"/>
      <c r="AG705" s="661"/>
    </row>
    <row r="706">
      <c r="A706" s="657"/>
      <c r="B706" s="657"/>
      <c r="C706" s="657"/>
      <c r="D706" s="657"/>
      <c r="E706" s="657"/>
      <c r="F706" s="657"/>
      <c r="G706" s="657"/>
      <c r="H706" s="661"/>
      <c r="I706" s="661"/>
      <c r="J706" s="657"/>
      <c r="K706" s="661"/>
      <c r="L706" s="661"/>
      <c r="M706" s="661"/>
      <c r="N706" s="661"/>
      <c r="O706" s="661"/>
      <c r="P706" s="661"/>
      <c r="Q706" s="661"/>
      <c r="R706" s="661"/>
      <c r="S706" s="661"/>
      <c r="T706" s="661"/>
      <c r="U706" s="661"/>
      <c r="V706" s="661"/>
      <c r="W706" s="661"/>
      <c r="X706" s="661"/>
      <c r="Y706" s="661"/>
      <c r="Z706" s="661"/>
      <c r="AA706" s="661"/>
      <c r="AB706" s="661"/>
      <c r="AC706" s="661"/>
      <c r="AD706" s="661"/>
      <c r="AE706" s="661"/>
      <c r="AF706" s="661"/>
      <c r="AG706" s="661"/>
    </row>
    <row r="707">
      <c r="A707" s="657"/>
      <c r="B707" s="657"/>
      <c r="C707" s="657"/>
      <c r="D707" s="657"/>
      <c r="E707" s="657"/>
      <c r="F707" s="657"/>
      <c r="G707" s="657"/>
      <c r="H707" s="661"/>
      <c r="I707" s="661"/>
      <c r="J707" s="657"/>
      <c r="K707" s="661"/>
      <c r="L707" s="661"/>
      <c r="M707" s="661"/>
      <c r="N707" s="661"/>
      <c r="O707" s="661"/>
      <c r="P707" s="661"/>
      <c r="Q707" s="661"/>
      <c r="R707" s="661"/>
      <c r="S707" s="661"/>
      <c r="T707" s="661"/>
      <c r="U707" s="661"/>
      <c r="V707" s="661"/>
      <c r="W707" s="661"/>
      <c r="X707" s="661"/>
      <c r="Y707" s="661"/>
      <c r="Z707" s="661"/>
      <c r="AA707" s="661"/>
      <c r="AB707" s="661"/>
      <c r="AC707" s="661"/>
      <c r="AD707" s="661"/>
      <c r="AE707" s="661"/>
      <c r="AF707" s="661"/>
      <c r="AG707" s="661"/>
    </row>
    <row r="708">
      <c r="A708" s="657"/>
      <c r="B708" s="657"/>
      <c r="C708" s="657"/>
      <c r="D708" s="657"/>
      <c r="E708" s="657"/>
      <c r="F708" s="657"/>
      <c r="G708" s="657"/>
      <c r="H708" s="661"/>
      <c r="I708" s="661"/>
      <c r="J708" s="657"/>
      <c r="K708" s="661"/>
      <c r="L708" s="661"/>
      <c r="M708" s="661"/>
      <c r="N708" s="661"/>
      <c r="O708" s="661"/>
      <c r="P708" s="661"/>
      <c r="Q708" s="661"/>
      <c r="R708" s="661"/>
      <c r="S708" s="661"/>
      <c r="T708" s="661"/>
      <c r="U708" s="661"/>
      <c r="V708" s="661"/>
      <c r="W708" s="661"/>
      <c r="X708" s="661"/>
      <c r="Y708" s="661"/>
      <c r="Z708" s="661"/>
      <c r="AA708" s="661"/>
      <c r="AB708" s="661"/>
      <c r="AC708" s="661"/>
      <c r="AD708" s="661"/>
      <c r="AE708" s="661"/>
      <c r="AF708" s="661"/>
      <c r="AG708" s="661"/>
    </row>
    <row r="709">
      <c r="A709" s="657"/>
      <c r="B709" s="657"/>
      <c r="C709" s="657"/>
      <c r="D709" s="657"/>
      <c r="E709" s="657"/>
      <c r="F709" s="657"/>
      <c r="G709" s="657"/>
      <c r="H709" s="661"/>
      <c r="I709" s="661"/>
      <c r="J709" s="657"/>
      <c r="K709" s="661"/>
      <c r="L709" s="661"/>
      <c r="M709" s="661"/>
      <c r="N709" s="661"/>
      <c r="O709" s="661"/>
      <c r="P709" s="661"/>
      <c r="Q709" s="661"/>
      <c r="R709" s="661"/>
      <c r="S709" s="661"/>
      <c r="T709" s="661"/>
      <c r="U709" s="661"/>
      <c r="V709" s="661"/>
      <c r="W709" s="661"/>
      <c r="X709" s="661"/>
      <c r="Y709" s="661"/>
      <c r="Z709" s="661"/>
      <c r="AA709" s="661"/>
      <c r="AB709" s="661"/>
      <c r="AC709" s="661"/>
      <c r="AD709" s="661"/>
      <c r="AE709" s="661"/>
      <c r="AF709" s="661"/>
      <c r="AG709" s="661"/>
    </row>
    <row r="710">
      <c r="A710" s="657"/>
      <c r="B710" s="657"/>
      <c r="C710" s="657"/>
      <c r="D710" s="657"/>
      <c r="E710" s="657"/>
      <c r="F710" s="657"/>
      <c r="G710" s="657"/>
      <c r="H710" s="661"/>
      <c r="I710" s="661"/>
      <c r="J710" s="657"/>
      <c r="K710" s="661"/>
      <c r="L710" s="661"/>
      <c r="M710" s="661"/>
      <c r="N710" s="661"/>
      <c r="O710" s="661"/>
      <c r="P710" s="661"/>
      <c r="Q710" s="661"/>
      <c r="R710" s="661"/>
      <c r="S710" s="661"/>
      <c r="T710" s="661"/>
      <c r="U710" s="661"/>
      <c r="V710" s="661"/>
      <c r="W710" s="661"/>
      <c r="X710" s="661"/>
      <c r="Y710" s="661"/>
      <c r="Z710" s="661"/>
      <c r="AA710" s="661"/>
      <c r="AB710" s="661"/>
      <c r="AC710" s="661"/>
      <c r="AD710" s="661"/>
      <c r="AE710" s="661"/>
      <c r="AF710" s="661"/>
      <c r="AG710" s="661"/>
    </row>
    <row r="711">
      <c r="A711" s="657"/>
      <c r="B711" s="657"/>
      <c r="C711" s="657"/>
      <c r="D711" s="657"/>
      <c r="E711" s="657"/>
      <c r="F711" s="657"/>
      <c r="G711" s="657"/>
      <c r="H711" s="661"/>
      <c r="I711" s="661"/>
      <c r="J711" s="657"/>
      <c r="K711" s="661"/>
      <c r="L711" s="661"/>
      <c r="M711" s="661"/>
      <c r="N711" s="661"/>
      <c r="O711" s="661"/>
      <c r="P711" s="661"/>
      <c r="Q711" s="661"/>
      <c r="R711" s="661"/>
      <c r="S711" s="661"/>
      <c r="T711" s="661"/>
      <c r="U711" s="661"/>
      <c r="V711" s="661"/>
      <c r="W711" s="661"/>
      <c r="X711" s="661"/>
      <c r="Y711" s="661"/>
      <c r="Z711" s="661"/>
      <c r="AA711" s="661"/>
      <c r="AB711" s="661"/>
      <c r="AC711" s="661"/>
      <c r="AD711" s="661"/>
      <c r="AE711" s="661"/>
      <c r="AF711" s="661"/>
      <c r="AG711" s="661"/>
    </row>
    <row r="712">
      <c r="A712" s="657"/>
      <c r="B712" s="657"/>
      <c r="C712" s="657"/>
      <c r="D712" s="657"/>
      <c r="E712" s="657"/>
      <c r="F712" s="657"/>
      <c r="G712" s="657"/>
      <c r="H712" s="661"/>
      <c r="I712" s="661"/>
      <c r="J712" s="657"/>
      <c r="K712" s="661"/>
      <c r="L712" s="661"/>
      <c r="M712" s="661"/>
      <c r="N712" s="661"/>
      <c r="O712" s="661"/>
      <c r="P712" s="661"/>
      <c r="Q712" s="661"/>
      <c r="R712" s="661"/>
      <c r="S712" s="661"/>
      <c r="T712" s="661"/>
      <c r="U712" s="661"/>
      <c r="V712" s="661"/>
      <c r="W712" s="661"/>
      <c r="X712" s="661"/>
      <c r="Y712" s="661"/>
      <c r="Z712" s="661"/>
      <c r="AA712" s="661"/>
      <c r="AB712" s="661"/>
      <c r="AC712" s="661"/>
      <c r="AD712" s="661"/>
      <c r="AE712" s="661"/>
      <c r="AF712" s="661"/>
      <c r="AG712" s="661"/>
    </row>
    <row r="713">
      <c r="A713" s="657"/>
      <c r="B713" s="657"/>
      <c r="C713" s="657"/>
      <c r="D713" s="657"/>
      <c r="E713" s="657"/>
      <c r="F713" s="657"/>
      <c r="G713" s="657"/>
      <c r="H713" s="661"/>
      <c r="I713" s="661"/>
      <c r="J713" s="657"/>
      <c r="K713" s="661"/>
      <c r="L713" s="661"/>
      <c r="M713" s="661"/>
      <c r="N713" s="661"/>
      <c r="O713" s="661"/>
      <c r="P713" s="661"/>
      <c r="Q713" s="661"/>
      <c r="R713" s="661"/>
      <c r="S713" s="661"/>
      <c r="T713" s="661"/>
      <c r="U713" s="661"/>
      <c r="V713" s="661"/>
      <c r="W713" s="661"/>
      <c r="X713" s="661"/>
      <c r="Y713" s="661"/>
      <c r="Z713" s="661"/>
      <c r="AA713" s="661"/>
      <c r="AB713" s="661"/>
      <c r="AC713" s="661"/>
      <c r="AD713" s="661"/>
      <c r="AE713" s="661"/>
      <c r="AF713" s="661"/>
      <c r="AG713" s="661"/>
    </row>
    <row r="714">
      <c r="A714" s="657"/>
      <c r="B714" s="657"/>
      <c r="C714" s="657"/>
      <c r="D714" s="657"/>
      <c r="E714" s="657"/>
      <c r="F714" s="657"/>
      <c r="G714" s="657"/>
      <c r="H714" s="661"/>
      <c r="I714" s="661"/>
      <c r="J714" s="657"/>
      <c r="K714" s="661"/>
      <c r="L714" s="661"/>
      <c r="M714" s="661"/>
      <c r="N714" s="661"/>
      <c r="O714" s="661"/>
      <c r="P714" s="661"/>
      <c r="Q714" s="661"/>
      <c r="R714" s="661"/>
      <c r="S714" s="661"/>
      <c r="T714" s="661"/>
      <c r="U714" s="661"/>
      <c r="V714" s="661"/>
      <c r="W714" s="661"/>
      <c r="X714" s="661"/>
      <c r="Y714" s="661"/>
      <c r="Z714" s="661"/>
      <c r="AA714" s="661"/>
      <c r="AB714" s="661"/>
      <c r="AC714" s="661"/>
      <c r="AD714" s="661"/>
      <c r="AE714" s="661"/>
      <c r="AF714" s="661"/>
      <c r="AG714" s="661"/>
    </row>
    <row r="715">
      <c r="A715" s="657"/>
      <c r="B715" s="657"/>
      <c r="C715" s="657"/>
      <c r="D715" s="657"/>
      <c r="E715" s="657"/>
      <c r="F715" s="657"/>
      <c r="G715" s="657"/>
      <c r="H715" s="661"/>
      <c r="I715" s="661"/>
      <c r="J715" s="657"/>
      <c r="K715" s="661"/>
      <c r="L715" s="661"/>
      <c r="M715" s="661"/>
      <c r="N715" s="661"/>
      <c r="O715" s="661"/>
      <c r="P715" s="661"/>
      <c r="Q715" s="661"/>
      <c r="R715" s="661"/>
      <c r="S715" s="661"/>
      <c r="T715" s="661"/>
      <c r="U715" s="661"/>
      <c r="V715" s="661"/>
      <c r="W715" s="661"/>
      <c r="X715" s="661"/>
      <c r="Y715" s="661"/>
      <c r="Z715" s="661"/>
      <c r="AA715" s="661"/>
      <c r="AB715" s="661"/>
      <c r="AC715" s="661"/>
      <c r="AD715" s="661"/>
      <c r="AE715" s="661"/>
      <c r="AF715" s="661"/>
      <c r="AG715" s="661"/>
    </row>
    <row r="716">
      <c r="A716" s="657"/>
      <c r="B716" s="657"/>
      <c r="C716" s="657"/>
      <c r="D716" s="657"/>
      <c r="E716" s="657"/>
      <c r="F716" s="657"/>
      <c r="G716" s="657"/>
      <c r="H716" s="661"/>
      <c r="I716" s="661"/>
      <c r="J716" s="657"/>
      <c r="K716" s="661"/>
      <c r="L716" s="661"/>
      <c r="M716" s="661"/>
      <c r="N716" s="661"/>
      <c r="O716" s="661"/>
      <c r="P716" s="661"/>
      <c r="Q716" s="661"/>
      <c r="R716" s="661"/>
      <c r="S716" s="661"/>
      <c r="T716" s="661"/>
      <c r="U716" s="661"/>
      <c r="V716" s="661"/>
      <c r="W716" s="661"/>
      <c r="X716" s="661"/>
      <c r="Y716" s="661"/>
      <c r="Z716" s="661"/>
      <c r="AA716" s="661"/>
      <c r="AB716" s="661"/>
      <c r="AC716" s="661"/>
      <c r="AD716" s="661"/>
      <c r="AE716" s="661"/>
      <c r="AF716" s="661"/>
      <c r="AG716" s="661"/>
    </row>
    <row r="717">
      <c r="A717" s="657"/>
      <c r="B717" s="657"/>
      <c r="C717" s="657"/>
      <c r="D717" s="657"/>
      <c r="E717" s="657"/>
      <c r="F717" s="657"/>
      <c r="G717" s="657"/>
      <c r="H717" s="661"/>
      <c r="I717" s="661"/>
      <c r="J717" s="657"/>
      <c r="K717" s="661"/>
      <c r="L717" s="661"/>
      <c r="M717" s="661"/>
      <c r="N717" s="661"/>
      <c r="O717" s="661"/>
      <c r="P717" s="661"/>
      <c r="Q717" s="661"/>
      <c r="R717" s="661"/>
      <c r="S717" s="661"/>
      <c r="T717" s="661"/>
      <c r="U717" s="661"/>
      <c r="V717" s="661"/>
      <c r="W717" s="661"/>
      <c r="X717" s="661"/>
      <c r="Y717" s="661"/>
      <c r="Z717" s="661"/>
      <c r="AA717" s="661"/>
      <c r="AB717" s="661"/>
      <c r="AC717" s="661"/>
      <c r="AD717" s="661"/>
      <c r="AE717" s="661"/>
      <c r="AF717" s="661"/>
      <c r="AG717" s="661"/>
    </row>
    <row r="718">
      <c r="A718" s="657"/>
      <c r="B718" s="657"/>
      <c r="C718" s="657"/>
      <c r="D718" s="657"/>
      <c r="E718" s="657"/>
      <c r="F718" s="657"/>
      <c r="G718" s="657"/>
      <c r="H718" s="661"/>
      <c r="I718" s="661"/>
      <c r="J718" s="657"/>
      <c r="K718" s="661"/>
      <c r="L718" s="661"/>
      <c r="M718" s="661"/>
      <c r="N718" s="661"/>
      <c r="O718" s="661"/>
      <c r="P718" s="661"/>
      <c r="Q718" s="661"/>
      <c r="R718" s="661"/>
      <c r="S718" s="661"/>
      <c r="T718" s="661"/>
      <c r="U718" s="661"/>
      <c r="V718" s="661"/>
      <c r="W718" s="661"/>
      <c r="X718" s="661"/>
      <c r="Y718" s="661"/>
      <c r="Z718" s="661"/>
      <c r="AA718" s="661"/>
      <c r="AB718" s="661"/>
      <c r="AC718" s="661"/>
      <c r="AD718" s="661"/>
      <c r="AE718" s="661"/>
      <c r="AF718" s="661"/>
      <c r="AG718" s="661"/>
    </row>
    <row r="719">
      <c r="A719" s="657"/>
      <c r="B719" s="657"/>
      <c r="C719" s="657"/>
      <c r="D719" s="657"/>
      <c r="E719" s="657"/>
      <c r="F719" s="657"/>
      <c r="G719" s="657"/>
      <c r="H719" s="661"/>
      <c r="I719" s="661"/>
      <c r="J719" s="657"/>
      <c r="K719" s="661"/>
      <c r="L719" s="661"/>
      <c r="M719" s="661"/>
      <c r="N719" s="661"/>
      <c r="O719" s="661"/>
      <c r="P719" s="661"/>
      <c r="Q719" s="661"/>
      <c r="R719" s="661"/>
      <c r="S719" s="661"/>
      <c r="T719" s="661"/>
      <c r="U719" s="661"/>
      <c r="V719" s="661"/>
      <c r="W719" s="661"/>
      <c r="X719" s="661"/>
      <c r="Y719" s="661"/>
      <c r="Z719" s="661"/>
      <c r="AA719" s="661"/>
      <c r="AB719" s="661"/>
      <c r="AC719" s="661"/>
      <c r="AD719" s="661"/>
      <c r="AE719" s="661"/>
      <c r="AF719" s="661"/>
      <c r="AG719" s="661"/>
    </row>
    <row r="720">
      <c r="A720" s="657"/>
      <c r="B720" s="657"/>
      <c r="C720" s="657"/>
      <c r="D720" s="657"/>
      <c r="E720" s="657"/>
      <c r="F720" s="657"/>
      <c r="G720" s="657"/>
      <c r="H720" s="661"/>
      <c r="I720" s="661"/>
      <c r="J720" s="657"/>
      <c r="K720" s="661"/>
      <c r="L720" s="661"/>
      <c r="M720" s="661"/>
      <c r="N720" s="661"/>
      <c r="O720" s="661"/>
      <c r="P720" s="661"/>
      <c r="Q720" s="661"/>
      <c r="R720" s="661"/>
      <c r="S720" s="661"/>
      <c r="T720" s="661"/>
      <c r="U720" s="661"/>
      <c r="V720" s="661"/>
      <c r="W720" s="661"/>
      <c r="X720" s="661"/>
      <c r="Y720" s="661"/>
      <c r="Z720" s="661"/>
      <c r="AA720" s="661"/>
      <c r="AB720" s="661"/>
      <c r="AC720" s="661"/>
      <c r="AD720" s="661"/>
      <c r="AE720" s="661"/>
      <c r="AF720" s="661"/>
      <c r="AG720" s="661"/>
    </row>
    <row r="721">
      <c r="A721" s="657"/>
      <c r="B721" s="657"/>
      <c r="C721" s="657"/>
      <c r="D721" s="657"/>
      <c r="E721" s="657"/>
      <c r="F721" s="657"/>
      <c r="G721" s="657"/>
      <c r="H721" s="661"/>
      <c r="I721" s="661"/>
      <c r="J721" s="657"/>
      <c r="K721" s="661"/>
      <c r="L721" s="661"/>
      <c r="M721" s="661"/>
      <c r="N721" s="661"/>
      <c r="O721" s="661"/>
      <c r="P721" s="661"/>
      <c r="Q721" s="661"/>
      <c r="R721" s="661"/>
      <c r="S721" s="661"/>
      <c r="T721" s="661"/>
      <c r="U721" s="661"/>
      <c r="V721" s="661"/>
      <c r="W721" s="661"/>
      <c r="X721" s="661"/>
      <c r="Y721" s="661"/>
      <c r="Z721" s="661"/>
      <c r="AA721" s="661"/>
      <c r="AB721" s="661"/>
      <c r="AC721" s="661"/>
      <c r="AD721" s="661"/>
      <c r="AE721" s="661"/>
      <c r="AF721" s="661"/>
      <c r="AG721" s="661"/>
    </row>
    <row r="722">
      <c r="A722" s="657"/>
      <c r="B722" s="657"/>
      <c r="C722" s="657"/>
      <c r="D722" s="657"/>
      <c r="E722" s="657"/>
      <c r="F722" s="657"/>
      <c r="G722" s="657"/>
      <c r="H722" s="661"/>
      <c r="I722" s="661"/>
      <c r="J722" s="657"/>
      <c r="K722" s="661"/>
      <c r="L722" s="661"/>
      <c r="M722" s="661"/>
      <c r="N722" s="661"/>
      <c r="O722" s="661"/>
      <c r="P722" s="661"/>
      <c r="Q722" s="661"/>
      <c r="R722" s="661"/>
      <c r="S722" s="661"/>
      <c r="T722" s="661"/>
      <c r="U722" s="661"/>
      <c r="V722" s="661"/>
      <c r="W722" s="661"/>
      <c r="X722" s="661"/>
      <c r="Y722" s="661"/>
      <c r="Z722" s="661"/>
      <c r="AA722" s="661"/>
      <c r="AB722" s="661"/>
      <c r="AC722" s="661"/>
      <c r="AD722" s="661"/>
      <c r="AE722" s="661"/>
      <c r="AF722" s="661"/>
      <c r="AG722" s="661"/>
    </row>
    <row r="723">
      <c r="A723" s="657"/>
      <c r="B723" s="657"/>
      <c r="C723" s="657"/>
      <c r="D723" s="657"/>
      <c r="E723" s="657"/>
      <c r="F723" s="657"/>
      <c r="G723" s="657"/>
      <c r="H723" s="661"/>
      <c r="I723" s="661"/>
      <c r="J723" s="657"/>
      <c r="K723" s="661"/>
      <c r="L723" s="661"/>
      <c r="M723" s="661"/>
      <c r="N723" s="661"/>
      <c r="O723" s="661"/>
      <c r="P723" s="661"/>
      <c r="Q723" s="661"/>
      <c r="R723" s="661"/>
      <c r="S723" s="661"/>
      <c r="T723" s="661"/>
      <c r="U723" s="661"/>
      <c r="V723" s="661"/>
      <c r="W723" s="661"/>
      <c r="X723" s="661"/>
      <c r="Y723" s="661"/>
      <c r="Z723" s="661"/>
      <c r="AA723" s="661"/>
      <c r="AB723" s="661"/>
      <c r="AC723" s="661"/>
      <c r="AD723" s="661"/>
      <c r="AE723" s="661"/>
      <c r="AF723" s="661"/>
      <c r="AG723" s="661"/>
    </row>
    <row r="724">
      <c r="A724" s="657"/>
      <c r="B724" s="657"/>
      <c r="C724" s="657"/>
      <c r="D724" s="657"/>
      <c r="E724" s="657"/>
      <c r="F724" s="657"/>
      <c r="G724" s="657"/>
      <c r="H724" s="661"/>
      <c r="I724" s="661"/>
      <c r="J724" s="657"/>
      <c r="K724" s="661"/>
      <c r="L724" s="661"/>
      <c r="M724" s="661"/>
      <c r="N724" s="661"/>
      <c r="O724" s="661"/>
      <c r="P724" s="661"/>
      <c r="Q724" s="661"/>
      <c r="R724" s="661"/>
      <c r="S724" s="661"/>
      <c r="T724" s="661"/>
      <c r="U724" s="661"/>
      <c r="V724" s="661"/>
      <c r="W724" s="661"/>
      <c r="X724" s="661"/>
      <c r="Y724" s="661"/>
      <c r="Z724" s="661"/>
      <c r="AA724" s="661"/>
      <c r="AB724" s="661"/>
      <c r="AC724" s="661"/>
      <c r="AD724" s="661"/>
      <c r="AE724" s="661"/>
      <c r="AF724" s="661"/>
      <c r="AG724" s="661"/>
    </row>
    <row r="725">
      <c r="A725" s="657"/>
      <c r="B725" s="657"/>
      <c r="C725" s="657"/>
      <c r="D725" s="657"/>
      <c r="E725" s="657"/>
      <c r="F725" s="657"/>
      <c r="G725" s="657"/>
      <c r="H725" s="661"/>
      <c r="I725" s="661"/>
      <c r="J725" s="657"/>
      <c r="K725" s="661"/>
      <c r="L725" s="661"/>
      <c r="M725" s="661"/>
      <c r="N725" s="661"/>
      <c r="O725" s="661"/>
      <c r="P725" s="661"/>
      <c r="Q725" s="661"/>
      <c r="R725" s="661"/>
      <c r="S725" s="661"/>
      <c r="T725" s="661"/>
      <c r="U725" s="661"/>
      <c r="V725" s="661"/>
      <c r="W725" s="661"/>
      <c r="X725" s="661"/>
      <c r="Y725" s="661"/>
      <c r="Z725" s="661"/>
      <c r="AA725" s="661"/>
      <c r="AB725" s="661"/>
      <c r="AC725" s="661"/>
      <c r="AD725" s="661"/>
      <c r="AE725" s="661"/>
      <c r="AF725" s="661"/>
      <c r="AG725" s="661"/>
    </row>
    <row r="726">
      <c r="A726" s="657"/>
      <c r="B726" s="657"/>
      <c r="C726" s="657"/>
      <c r="D726" s="657"/>
      <c r="E726" s="657"/>
      <c r="F726" s="657"/>
      <c r="G726" s="657"/>
      <c r="H726" s="661"/>
      <c r="I726" s="661"/>
      <c r="J726" s="657"/>
      <c r="K726" s="661"/>
      <c r="L726" s="661"/>
      <c r="M726" s="661"/>
      <c r="N726" s="661"/>
      <c r="O726" s="661"/>
      <c r="P726" s="661"/>
      <c r="Q726" s="661"/>
      <c r="R726" s="661"/>
      <c r="S726" s="661"/>
      <c r="T726" s="661"/>
      <c r="U726" s="661"/>
      <c r="V726" s="661"/>
      <c r="W726" s="661"/>
      <c r="X726" s="661"/>
      <c r="Y726" s="661"/>
      <c r="Z726" s="661"/>
      <c r="AA726" s="661"/>
      <c r="AB726" s="661"/>
      <c r="AC726" s="661"/>
      <c r="AD726" s="661"/>
      <c r="AE726" s="661"/>
      <c r="AF726" s="661"/>
      <c r="AG726" s="661"/>
    </row>
    <row r="727">
      <c r="A727" s="657"/>
      <c r="B727" s="657"/>
      <c r="C727" s="657"/>
      <c r="D727" s="657"/>
      <c r="E727" s="657"/>
      <c r="F727" s="657"/>
      <c r="G727" s="657"/>
      <c r="H727" s="661"/>
      <c r="I727" s="661"/>
      <c r="J727" s="657"/>
      <c r="K727" s="661"/>
      <c r="L727" s="661"/>
      <c r="M727" s="661"/>
      <c r="N727" s="661"/>
      <c r="O727" s="661"/>
      <c r="P727" s="661"/>
      <c r="Q727" s="661"/>
      <c r="R727" s="661"/>
      <c r="S727" s="661"/>
      <c r="T727" s="661"/>
      <c r="U727" s="661"/>
      <c r="V727" s="661"/>
      <c r="W727" s="661"/>
      <c r="X727" s="661"/>
      <c r="Y727" s="661"/>
      <c r="Z727" s="661"/>
      <c r="AA727" s="661"/>
      <c r="AB727" s="661"/>
      <c r="AC727" s="661"/>
      <c r="AD727" s="661"/>
      <c r="AE727" s="661"/>
      <c r="AF727" s="661"/>
      <c r="AG727" s="661"/>
    </row>
    <row r="728">
      <c r="A728" s="657"/>
      <c r="B728" s="657"/>
      <c r="C728" s="657"/>
      <c r="D728" s="657"/>
      <c r="E728" s="657"/>
      <c r="F728" s="657"/>
      <c r="G728" s="657"/>
      <c r="H728" s="661"/>
      <c r="I728" s="661"/>
      <c r="J728" s="657"/>
      <c r="K728" s="661"/>
      <c r="L728" s="661"/>
      <c r="M728" s="661"/>
      <c r="N728" s="661"/>
      <c r="O728" s="661"/>
      <c r="P728" s="661"/>
      <c r="Q728" s="661"/>
      <c r="R728" s="661"/>
      <c r="S728" s="661"/>
      <c r="T728" s="661"/>
      <c r="U728" s="661"/>
      <c r="V728" s="661"/>
      <c r="W728" s="661"/>
      <c r="X728" s="661"/>
      <c r="Y728" s="661"/>
      <c r="Z728" s="661"/>
      <c r="AA728" s="661"/>
      <c r="AB728" s="661"/>
      <c r="AC728" s="661"/>
      <c r="AD728" s="661"/>
      <c r="AE728" s="661"/>
      <c r="AF728" s="661"/>
      <c r="AG728" s="661"/>
    </row>
    <row r="729">
      <c r="A729" s="657"/>
      <c r="B729" s="657"/>
      <c r="C729" s="657"/>
      <c r="D729" s="657"/>
      <c r="E729" s="657"/>
      <c r="F729" s="657"/>
      <c r="G729" s="657"/>
      <c r="H729" s="661"/>
      <c r="I729" s="661"/>
      <c r="J729" s="657"/>
      <c r="K729" s="661"/>
      <c r="L729" s="661"/>
      <c r="M729" s="661"/>
      <c r="N729" s="661"/>
      <c r="O729" s="661"/>
      <c r="P729" s="661"/>
      <c r="Q729" s="661"/>
      <c r="R729" s="661"/>
      <c r="S729" s="661"/>
      <c r="T729" s="661"/>
      <c r="U729" s="661"/>
      <c r="V729" s="661"/>
      <c r="W729" s="661"/>
      <c r="X729" s="661"/>
      <c r="Y729" s="661"/>
      <c r="Z729" s="661"/>
      <c r="AA729" s="661"/>
      <c r="AB729" s="661"/>
      <c r="AC729" s="661"/>
      <c r="AD729" s="661"/>
      <c r="AE729" s="661"/>
      <c r="AF729" s="661"/>
      <c r="AG729" s="661"/>
    </row>
    <row r="730">
      <c r="A730" s="657"/>
      <c r="B730" s="657"/>
      <c r="C730" s="657"/>
      <c r="D730" s="657"/>
      <c r="E730" s="657"/>
      <c r="F730" s="657"/>
      <c r="G730" s="657"/>
      <c r="H730" s="661"/>
      <c r="I730" s="661"/>
      <c r="J730" s="657"/>
      <c r="K730" s="661"/>
      <c r="L730" s="661"/>
      <c r="M730" s="661"/>
      <c r="N730" s="661"/>
      <c r="O730" s="661"/>
      <c r="P730" s="661"/>
      <c r="Q730" s="661"/>
      <c r="R730" s="661"/>
      <c r="S730" s="661"/>
      <c r="T730" s="661"/>
      <c r="U730" s="661"/>
      <c r="V730" s="661"/>
      <c r="W730" s="661"/>
      <c r="X730" s="661"/>
      <c r="Y730" s="661"/>
      <c r="Z730" s="661"/>
      <c r="AA730" s="661"/>
      <c r="AB730" s="661"/>
      <c r="AC730" s="661"/>
      <c r="AD730" s="661"/>
      <c r="AE730" s="661"/>
      <c r="AF730" s="661"/>
      <c r="AG730" s="661"/>
    </row>
    <row r="731">
      <c r="A731" s="657"/>
      <c r="B731" s="657"/>
      <c r="C731" s="657"/>
      <c r="D731" s="657"/>
      <c r="E731" s="657"/>
      <c r="F731" s="657"/>
      <c r="G731" s="657"/>
      <c r="H731" s="661"/>
      <c r="I731" s="661"/>
      <c r="J731" s="657"/>
      <c r="K731" s="661"/>
      <c r="L731" s="661"/>
      <c r="M731" s="661"/>
      <c r="N731" s="661"/>
      <c r="O731" s="661"/>
      <c r="P731" s="661"/>
      <c r="Q731" s="661"/>
      <c r="R731" s="661"/>
      <c r="S731" s="661"/>
      <c r="T731" s="661"/>
      <c r="U731" s="661"/>
      <c r="V731" s="661"/>
      <c r="W731" s="661"/>
      <c r="X731" s="661"/>
      <c r="Y731" s="661"/>
      <c r="Z731" s="661"/>
      <c r="AA731" s="661"/>
      <c r="AB731" s="661"/>
      <c r="AC731" s="661"/>
      <c r="AD731" s="661"/>
      <c r="AE731" s="661"/>
      <c r="AF731" s="661"/>
      <c r="AG731" s="661"/>
    </row>
    <row r="732">
      <c r="A732" s="657"/>
      <c r="B732" s="657"/>
      <c r="C732" s="657"/>
      <c r="D732" s="657"/>
      <c r="E732" s="657"/>
      <c r="F732" s="657"/>
      <c r="G732" s="657"/>
      <c r="H732" s="661"/>
      <c r="I732" s="661"/>
      <c r="J732" s="657"/>
      <c r="K732" s="661"/>
      <c r="L732" s="661"/>
      <c r="M732" s="661"/>
      <c r="N732" s="661"/>
      <c r="O732" s="661"/>
      <c r="P732" s="661"/>
      <c r="Q732" s="661"/>
      <c r="R732" s="661"/>
      <c r="S732" s="661"/>
      <c r="T732" s="661"/>
      <c r="U732" s="661"/>
      <c r="V732" s="661"/>
      <c r="W732" s="661"/>
      <c r="X732" s="661"/>
      <c r="Y732" s="661"/>
      <c r="Z732" s="661"/>
      <c r="AA732" s="661"/>
      <c r="AB732" s="661"/>
      <c r="AC732" s="661"/>
      <c r="AD732" s="661"/>
      <c r="AE732" s="661"/>
      <c r="AF732" s="661"/>
      <c r="AG732" s="661"/>
    </row>
    <row r="733">
      <c r="A733" s="657"/>
      <c r="B733" s="657"/>
      <c r="C733" s="657"/>
      <c r="D733" s="657"/>
      <c r="E733" s="657"/>
      <c r="F733" s="657"/>
      <c r="G733" s="657"/>
      <c r="H733" s="661"/>
      <c r="I733" s="661"/>
      <c r="J733" s="657"/>
      <c r="K733" s="661"/>
      <c r="L733" s="661"/>
      <c r="M733" s="661"/>
      <c r="N733" s="661"/>
      <c r="O733" s="661"/>
      <c r="P733" s="661"/>
      <c r="Q733" s="661"/>
      <c r="R733" s="661"/>
      <c r="S733" s="661"/>
      <c r="T733" s="661"/>
      <c r="U733" s="661"/>
      <c r="V733" s="661"/>
      <c r="W733" s="661"/>
      <c r="X733" s="661"/>
      <c r="Y733" s="661"/>
      <c r="Z733" s="661"/>
      <c r="AA733" s="661"/>
      <c r="AB733" s="661"/>
      <c r="AC733" s="661"/>
      <c r="AD733" s="661"/>
      <c r="AE733" s="661"/>
      <c r="AF733" s="661"/>
      <c r="AG733" s="661"/>
    </row>
    <row r="734">
      <c r="A734" s="657"/>
      <c r="B734" s="657"/>
      <c r="C734" s="657"/>
      <c r="D734" s="657"/>
      <c r="E734" s="657"/>
      <c r="F734" s="657"/>
      <c r="G734" s="657"/>
      <c r="H734" s="661"/>
      <c r="I734" s="661"/>
      <c r="J734" s="657"/>
      <c r="K734" s="661"/>
      <c r="L734" s="661"/>
      <c r="M734" s="661"/>
      <c r="N734" s="661"/>
      <c r="O734" s="661"/>
      <c r="P734" s="661"/>
      <c r="Q734" s="661"/>
      <c r="R734" s="661"/>
      <c r="S734" s="661"/>
      <c r="T734" s="661"/>
      <c r="U734" s="661"/>
      <c r="V734" s="661"/>
      <c r="W734" s="661"/>
      <c r="X734" s="661"/>
      <c r="Y734" s="661"/>
      <c r="Z734" s="661"/>
      <c r="AA734" s="661"/>
      <c r="AB734" s="661"/>
      <c r="AC734" s="661"/>
      <c r="AD734" s="661"/>
      <c r="AE734" s="661"/>
      <c r="AF734" s="661"/>
      <c r="AG734" s="661"/>
    </row>
    <row r="735">
      <c r="A735" s="657"/>
      <c r="B735" s="657"/>
      <c r="C735" s="657"/>
      <c r="D735" s="657"/>
      <c r="E735" s="657"/>
      <c r="F735" s="657"/>
      <c r="G735" s="657"/>
      <c r="H735" s="661"/>
      <c r="I735" s="661"/>
      <c r="J735" s="657"/>
      <c r="K735" s="661"/>
      <c r="L735" s="661"/>
      <c r="M735" s="661"/>
      <c r="N735" s="661"/>
      <c r="O735" s="661"/>
      <c r="P735" s="661"/>
      <c r="Q735" s="661"/>
      <c r="R735" s="661"/>
      <c r="S735" s="661"/>
      <c r="T735" s="661"/>
      <c r="U735" s="661"/>
      <c r="V735" s="661"/>
      <c r="W735" s="661"/>
      <c r="X735" s="661"/>
      <c r="Y735" s="661"/>
      <c r="Z735" s="661"/>
      <c r="AA735" s="661"/>
      <c r="AB735" s="661"/>
      <c r="AC735" s="661"/>
      <c r="AD735" s="661"/>
      <c r="AE735" s="661"/>
      <c r="AF735" s="661"/>
      <c r="AG735" s="661"/>
    </row>
    <row r="736">
      <c r="A736" s="657"/>
      <c r="B736" s="657"/>
      <c r="C736" s="657"/>
      <c r="D736" s="657"/>
      <c r="E736" s="657"/>
      <c r="F736" s="657"/>
      <c r="G736" s="657"/>
      <c r="H736" s="661"/>
      <c r="I736" s="661"/>
      <c r="J736" s="657"/>
      <c r="K736" s="661"/>
      <c r="L736" s="661"/>
      <c r="M736" s="661"/>
      <c r="N736" s="661"/>
      <c r="O736" s="661"/>
      <c r="P736" s="661"/>
      <c r="Q736" s="661"/>
      <c r="R736" s="661"/>
      <c r="S736" s="661"/>
      <c r="T736" s="661"/>
      <c r="U736" s="661"/>
      <c r="V736" s="661"/>
      <c r="W736" s="661"/>
      <c r="X736" s="661"/>
      <c r="Y736" s="661"/>
      <c r="Z736" s="661"/>
      <c r="AA736" s="661"/>
      <c r="AB736" s="661"/>
      <c r="AC736" s="661"/>
      <c r="AD736" s="661"/>
      <c r="AE736" s="661"/>
      <c r="AF736" s="661"/>
      <c r="AG736" s="661"/>
    </row>
    <row r="737">
      <c r="A737" s="657"/>
      <c r="B737" s="657"/>
      <c r="C737" s="657"/>
      <c r="D737" s="657"/>
      <c r="E737" s="657"/>
      <c r="F737" s="657"/>
      <c r="G737" s="657"/>
      <c r="H737" s="661"/>
      <c r="I737" s="661"/>
      <c r="J737" s="657"/>
      <c r="K737" s="661"/>
      <c r="L737" s="661"/>
      <c r="M737" s="661"/>
      <c r="N737" s="661"/>
      <c r="O737" s="661"/>
      <c r="P737" s="661"/>
      <c r="Q737" s="661"/>
      <c r="R737" s="661"/>
      <c r="S737" s="661"/>
      <c r="T737" s="661"/>
      <c r="U737" s="661"/>
      <c r="V737" s="661"/>
      <c r="W737" s="661"/>
      <c r="X737" s="661"/>
      <c r="Y737" s="661"/>
      <c r="Z737" s="661"/>
      <c r="AA737" s="661"/>
      <c r="AB737" s="661"/>
      <c r="AC737" s="661"/>
      <c r="AD737" s="661"/>
      <c r="AE737" s="661"/>
      <c r="AF737" s="661"/>
      <c r="AG737" s="661"/>
    </row>
    <row r="738">
      <c r="A738" s="657"/>
      <c r="B738" s="657"/>
      <c r="C738" s="657"/>
      <c r="D738" s="657"/>
      <c r="E738" s="657"/>
      <c r="F738" s="657"/>
      <c r="G738" s="657"/>
      <c r="H738" s="661"/>
      <c r="I738" s="661"/>
      <c r="J738" s="657"/>
      <c r="K738" s="661"/>
      <c r="L738" s="661"/>
      <c r="M738" s="661"/>
      <c r="N738" s="661"/>
      <c r="O738" s="661"/>
      <c r="P738" s="661"/>
      <c r="Q738" s="661"/>
      <c r="R738" s="661"/>
      <c r="S738" s="661"/>
      <c r="T738" s="661"/>
      <c r="U738" s="661"/>
      <c r="V738" s="661"/>
      <c r="W738" s="661"/>
      <c r="X738" s="661"/>
      <c r="Y738" s="661"/>
      <c r="Z738" s="661"/>
      <c r="AA738" s="661"/>
      <c r="AB738" s="661"/>
      <c r="AC738" s="661"/>
      <c r="AD738" s="661"/>
      <c r="AE738" s="661"/>
      <c r="AF738" s="661"/>
      <c r="AG738" s="661"/>
    </row>
    <row r="739">
      <c r="A739" s="657"/>
      <c r="B739" s="657"/>
      <c r="C739" s="657"/>
      <c r="D739" s="657"/>
      <c r="E739" s="657"/>
      <c r="F739" s="657"/>
      <c r="G739" s="657"/>
      <c r="H739" s="661"/>
      <c r="I739" s="661"/>
      <c r="J739" s="657"/>
      <c r="K739" s="661"/>
      <c r="L739" s="661"/>
      <c r="M739" s="661"/>
      <c r="N739" s="661"/>
      <c r="O739" s="661"/>
      <c r="P739" s="661"/>
      <c r="Q739" s="661"/>
      <c r="R739" s="661"/>
      <c r="S739" s="661"/>
      <c r="T739" s="661"/>
      <c r="U739" s="661"/>
      <c r="V739" s="661"/>
      <c r="W739" s="661"/>
      <c r="X739" s="661"/>
      <c r="Y739" s="661"/>
      <c r="Z739" s="661"/>
      <c r="AA739" s="661"/>
      <c r="AB739" s="661"/>
      <c r="AC739" s="661"/>
      <c r="AD739" s="661"/>
      <c r="AE739" s="661"/>
      <c r="AF739" s="661"/>
      <c r="AG739" s="661"/>
    </row>
    <row r="740">
      <c r="A740" s="657"/>
      <c r="B740" s="657"/>
      <c r="C740" s="657"/>
      <c r="D740" s="657"/>
      <c r="E740" s="657"/>
      <c r="F740" s="657"/>
      <c r="G740" s="657"/>
      <c r="H740" s="661"/>
      <c r="I740" s="661"/>
      <c r="J740" s="657"/>
      <c r="K740" s="661"/>
      <c r="L740" s="661"/>
      <c r="M740" s="661"/>
      <c r="N740" s="661"/>
      <c r="O740" s="661"/>
      <c r="P740" s="661"/>
      <c r="Q740" s="661"/>
      <c r="R740" s="661"/>
      <c r="S740" s="661"/>
      <c r="T740" s="661"/>
      <c r="U740" s="661"/>
      <c r="V740" s="661"/>
      <c r="W740" s="661"/>
      <c r="X740" s="661"/>
      <c r="Y740" s="661"/>
      <c r="Z740" s="661"/>
      <c r="AA740" s="661"/>
      <c r="AB740" s="661"/>
      <c r="AC740" s="661"/>
      <c r="AD740" s="661"/>
      <c r="AE740" s="661"/>
      <c r="AF740" s="661"/>
      <c r="AG740" s="661"/>
    </row>
    <row r="741">
      <c r="A741" s="657"/>
      <c r="B741" s="657"/>
      <c r="C741" s="657"/>
      <c r="D741" s="657"/>
      <c r="E741" s="657"/>
      <c r="F741" s="657"/>
      <c r="G741" s="657"/>
      <c r="H741" s="661"/>
      <c r="I741" s="661"/>
      <c r="J741" s="657"/>
      <c r="K741" s="661"/>
      <c r="L741" s="661"/>
      <c r="M741" s="661"/>
      <c r="N741" s="661"/>
      <c r="O741" s="661"/>
      <c r="P741" s="661"/>
      <c r="Q741" s="661"/>
      <c r="R741" s="661"/>
      <c r="S741" s="661"/>
      <c r="T741" s="661"/>
      <c r="U741" s="661"/>
      <c r="V741" s="661"/>
      <c r="W741" s="661"/>
      <c r="X741" s="661"/>
      <c r="Y741" s="661"/>
      <c r="Z741" s="661"/>
      <c r="AA741" s="661"/>
      <c r="AB741" s="661"/>
      <c r="AC741" s="661"/>
      <c r="AD741" s="661"/>
      <c r="AE741" s="661"/>
      <c r="AF741" s="661"/>
      <c r="AG741" s="661"/>
    </row>
    <row r="742">
      <c r="A742" s="657"/>
      <c r="B742" s="657"/>
      <c r="C742" s="657"/>
      <c r="D742" s="657"/>
      <c r="E742" s="657"/>
      <c r="F742" s="657"/>
      <c r="G742" s="657"/>
      <c r="H742" s="661"/>
      <c r="I742" s="661"/>
      <c r="J742" s="657"/>
      <c r="K742" s="661"/>
      <c r="L742" s="661"/>
      <c r="M742" s="661"/>
      <c r="N742" s="661"/>
      <c r="O742" s="661"/>
      <c r="P742" s="661"/>
      <c r="Q742" s="661"/>
      <c r="R742" s="661"/>
      <c r="S742" s="661"/>
      <c r="T742" s="661"/>
      <c r="U742" s="661"/>
      <c r="V742" s="661"/>
      <c r="W742" s="661"/>
      <c r="X742" s="661"/>
      <c r="Y742" s="661"/>
      <c r="Z742" s="661"/>
      <c r="AA742" s="661"/>
      <c r="AB742" s="661"/>
      <c r="AC742" s="661"/>
      <c r="AD742" s="661"/>
      <c r="AE742" s="661"/>
      <c r="AF742" s="661"/>
      <c r="AG742" s="661"/>
    </row>
    <row r="743">
      <c r="A743" s="657"/>
      <c r="B743" s="657"/>
      <c r="C743" s="657"/>
      <c r="D743" s="657"/>
      <c r="E743" s="657"/>
      <c r="F743" s="657"/>
      <c r="G743" s="657"/>
      <c r="H743" s="661"/>
      <c r="I743" s="661"/>
      <c r="J743" s="657"/>
      <c r="K743" s="661"/>
      <c r="L743" s="661"/>
      <c r="M743" s="661"/>
      <c r="N743" s="661"/>
      <c r="O743" s="661"/>
      <c r="P743" s="661"/>
      <c r="Q743" s="661"/>
      <c r="R743" s="661"/>
      <c r="S743" s="661"/>
      <c r="T743" s="661"/>
      <c r="U743" s="661"/>
      <c r="V743" s="661"/>
      <c r="W743" s="661"/>
      <c r="X743" s="661"/>
      <c r="Y743" s="661"/>
      <c r="Z743" s="661"/>
      <c r="AA743" s="661"/>
      <c r="AB743" s="661"/>
      <c r="AC743" s="661"/>
      <c r="AD743" s="661"/>
      <c r="AE743" s="661"/>
      <c r="AF743" s="661"/>
      <c r="AG743" s="661"/>
    </row>
    <row r="744">
      <c r="A744" s="657"/>
      <c r="B744" s="657"/>
      <c r="C744" s="657"/>
      <c r="D744" s="657"/>
      <c r="E744" s="657"/>
      <c r="F744" s="657"/>
      <c r="G744" s="657"/>
      <c r="H744" s="661"/>
      <c r="I744" s="661"/>
      <c r="J744" s="657"/>
      <c r="K744" s="661"/>
      <c r="L744" s="661"/>
      <c r="M744" s="661"/>
      <c r="N744" s="661"/>
      <c r="O744" s="661"/>
      <c r="P744" s="661"/>
      <c r="Q744" s="661"/>
      <c r="R744" s="661"/>
      <c r="S744" s="661"/>
      <c r="T744" s="661"/>
      <c r="U744" s="661"/>
      <c r="V744" s="661"/>
      <c r="W744" s="661"/>
      <c r="X744" s="661"/>
      <c r="Y744" s="661"/>
      <c r="Z744" s="661"/>
      <c r="AA744" s="661"/>
      <c r="AB744" s="661"/>
      <c r="AC744" s="661"/>
      <c r="AD744" s="661"/>
      <c r="AE744" s="661"/>
      <c r="AF744" s="661"/>
      <c r="AG744" s="661"/>
    </row>
    <row r="745">
      <c r="A745" s="657"/>
      <c r="B745" s="657"/>
      <c r="C745" s="657"/>
      <c r="D745" s="657"/>
      <c r="E745" s="657"/>
      <c r="F745" s="657"/>
      <c r="G745" s="657"/>
      <c r="H745" s="661"/>
      <c r="I745" s="661"/>
      <c r="J745" s="657"/>
      <c r="K745" s="661"/>
      <c r="L745" s="661"/>
      <c r="M745" s="661"/>
      <c r="N745" s="661"/>
      <c r="O745" s="661"/>
      <c r="P745" s="661"/>
      <c r="Q745" s="661"/>
      <c r="R745" s="661"/>
      <c r="S745" s="661"/>
      <c r="T745" s="661"/>
      <c r="U745" s="661"/>
      <c r="V745" s="661"/>
      <c r="W745" s="661"/>
      <c r="X745" s="661"/>
      <c r="Y745" s="661"/>
      <c r="Z745" s="661"/>
      <c r="AA745" s="661"/>
      <c r="AB745" s="661"/>
      <c r="AC745" s="661"/>
      <c r="AD745" s="661"/>
      <c r="AE745" s="661"/>
      <c r="AF745" s="661"/>
      <c r="AG745" s="661"/>
    </row>
    <row r="746">
      <c r="A746" s="657"/>
      <c r="B746" s="657"/>
      <c r="C746" s="657"/>
      <c r="D746" s="657"/>
      <c r="E746" s="657"/>
      <c r="F746" s="657"/>
      <c r="G746" s="657"/>
      <c r="H746" s="661"/>
      <c r="I746" s="661"/>
      <c r="J746" s="657"/>
      <c r="K746" s="661"/>
      <c r="L746" s="661"/>
      <c r="M746" s="661"/>
      <c r="N746" s="661"/>
      <c r="O746" s="661"/>
      <c r="P746" s="661"/>
      <c r="Q746" s="661"/>
      <c r="R746" s="661"/>
      <c r="S746" s="661"/>
      <c r="T746" s="661"/>
      <c r="U746" s="661"/>
      <c r="V746" s="661"/>
      <c r="W746" s="661"/>
      <c r="X746" s="661"/>
      <c r="Y746" s="661"/>
      <c r="Z746" s="661"/>
      <c r="AA746" s="661"/>
      <c r="AB746" s="661"/>
      <c r="AC746" s="661"/>
      <c r="AD746" s="661"/>
      <c r="AE746" s="661"/>
      <c r="AF746" s="661"/>
      <c r="AG746" s="661"/>
    </row>
    <row r="747">
      <c r="A747" s="657"/>
      <c r="B747" s="657"/>
      <c r="C747" s="657"/>
      <c r="D747" s="657"/>
      <c r="E747" s="657"/>
      <c r="F747" s="657"/>
      <c r="G747" s="657"/>
      <c r="H747" s="661"/>
      <c r="I747" s="661"/>
      <c r="J747" s="657"/>
      <c r="K747" s="661"/>
      <c r="L747" s="661"/>
      <c r="M747" s="661"/>
      <c r="N747" s="661"/>
      <c r="O747" s="661"/>
      <c r="P747" s="661"/>
      <c r="Q747" s="661"/>
      <c r="R747" s="661"/>
      <c r="S747" s="661"/>
      <c r="T747" s="661"/>
      <c r="U747" s="661"/>
      <c r="V747" s="661"/>
      <c r="W747" s="661"/>
      <c r="X747" s="661"/>
      <c r="Y747" s="661"/>
      <c r="Z747" s="661"/>
      <c r="AA747" s="661"/>
      <c r="AB747" s="661"/>
      <c r="AC747" s="661"/>
      <c r="AD747" s="661"/>
      <c r="AE747" s="661"/>
      <c r="AF747" s="661"/>
      <c r="AG747" s="661"/>
    </row>
    <row r="748">
      <c r="A748" s="657"/>
      <c r="B748" s="657"/>
      <c r="C748" s="657"/>
      <c r="D748" s="657"/>
      <c r="E748" s="657"/>
      <c r="F748" s="657"/>
      <c r="G748" s="657"/>
      <c r="H748" s="661"/>
      <c r="I748" s="661"/>
      <c r="J748" s="657"/>
      <c r="K748" s="661"/>
      <c r="L748" s="661"/>
      <c r="M748" s="661"/>
      <c r="N748" s="661"/>
      <c r="O748" s="661"/>
      <c r="P748" s="661"/>
      <c r="Q748" s="661"/>
      <c r="R748" s="661"/>
      <c r="S748" s="661"/>
      <c r="T748" s="661"/>
      <c r="U748" s="661"/>
      <c r="V748" s="661"/>
      <c r="W748" s="661"/>
      <c r="X748" s="661"/>
      <c r="Y748" s="661"/>
      <c r="Z748" s="661"/>
      <c r="AA748" s="661"/>
      <c r="AB748" s="661"/>
      <c r="AC748" s="661"/>
      <c r="AD748" s="661"/>
      <c r="AE748" s="661"/>
      <c r="AF748" s="661"/>
      <c r="AG748" s="661"/>
    </row>
    <row r="749">
      <c r="A749" s="657"/>
      <c r="B749" s="657"/>
      <c r="C749" s="657"/>
      <c r="D749" s="657"/>
      <c r="E749" s="657"/>
      <c r="F749" s="657"/>
      <c r="G749" s="657"/>
      <c r="H749" s="661"/>
      <c r="I749" s="661"/>
      <c r="J749" s="657"/>
      <c r="K749" s="661"/>
      <c r="L749" s="661"/>
      <c r="M749" s="661"/>
      <c r="N749" s="661"/>
      <c r="O749" s="661"/>
      <c r="P749" s="661"/>
      <c r="Q749" s="661"/>
      <c r="R749" s="661"/>
      <c r="S749" s="661"/>
      <c r="T749" s="661"/>
      <c r="U749" s="661"/>
      <c r="V749" s="661"/>
      <c r="W749" s="661"/>
      <c r="X749" s="661"/>
      <c r="Y749" s="661"/>
      <c r="Z749" s="661"/>
      <c r="AA749" s="661"/>
      <c r="AB749" s="661"/>
      <c r="AC749" s="661"/>
      <c r="AD749" s="661"/>
      <c r="AE749" s="661"/>
      <c r="AF749" s="661"/>
      <c r="AG749" s="661"/>
    </row>
    <row r="750">
      <c r="A750" s="657"/>
      <c r="B750" s="657"/>
      <c r="C750" s="657"/>
      <c r="D750" s="657"/>
      <c r="E750" s="657"/>
      <c r="F750" s="657"/>
      <c r="G750" s="657"/>
      <c r="H750" s="661"/>
      <c r="I750" s="661"/>
      <c r="J750" s="657"/>
      <c r="K750" s="661"/>
      <c r="L750" s="661"/>
      <c r="M750" s="661"/>
      <c r="N750" s="661"/>
      <c r="O750" s="661"/>
      <c r="P750" s="661"/>
      <c r="Q750" s="661"/>
      <c r="R750" s="661"/>
      <c r="S750" s="661"/>
      <c r="T750" s="661"/>
      <c r="U750" s="661"/>
      <c r="V750" s="661"/>
      <c r="W750" s="661"/>
      <c r="X750" s="661"/>
      <c r="Y750" s="661"/>
      <c r="Z750" s="661"/>
      <c r="AA750" s="661"/>
      <c r="AB750" s="661"/>
      <c r="AC750" s="661"/>
      <c r="AD750" s="661"/>
      <c r="AE750" s="661"/>
      <c r="AF750" s="661"/>
      <c r="AG750" s="661"/>
    </row>
    <row r="751">
      <c r="A751" s="657"/>
      <c r="B751" s="657"/>
      <c r="C751" s="657"/>
      <c r="D751" s="657"/>
      <c r="E751" s="657"/>
      <c r="F751" s="657"/>
      <c r="G751" s="657"/>
      <c r="H751" s="661"/>
      <c r="I751" s="661"/>
      <c r="J751" s="657"/>
      <c r="K751" s="661"/>
      <c r="L751" s="661"/>
      <c r="M751" s="661"/>
      <c r="N751" s="661"/>
      <c r="O751" s="661"/>
      <c r="P751" s="661"/>
      <c r="Q751" s="661"/>
      <c r="R751" s="661"/>
      <c r="S751" s="661"/>
      <c r="T751" s="661"/>
      <c r="U751" s="661"/>
      <c r="V751" s="661"/>
      <c r="W751" s="661"/>
      <c r="X751" s="661"/>
      <c r="Y751" s="661"/>
      <c r="Z751" s="661"/>
      <c r="AA751" s="661"/>
      <c r="AB751" s="661"/>
      <c r="AC751" s="661"/>
      <c r="AD751" s="661"/>
      <c r="AE751" s="661"/>
      <c r="AF751" s="661"/>
      <c r="AG751" s="661"/>
    </row>
    <row r="752">
      <c r="A752" s="657"/>
      <c r="B752" s="657"/>
      <c r="C752" s="657"/>
      <c r="D752" s="657"/>
      <c r="E752" s="657"/>
      <c r="F752" s="657"/>
      <c r="G752" s="657"/>
      <c r="H752" s="661"/>
      <c r="I752" s="661"/>
      <c r="J752" s="657"/>
      <c r="K752" s="661"/>
      <c r="L752" s="661"/>
      <c r="M752" s="661"/>
      <c r="N752" s="661"/>
      <c r="O752" s="661"/>
      <c r="P752" s="661"/>
      <c r="Q752" s="661"/>
      <c r="R752" s="661"/>
      <c r="S752" s="661"/>
      <c r="T752" s="661"/>
      <c r="U752" s="661"/>
      <c r="V752" s="661"/>
      <c r="W752" s="661"/>
      <c r="X752" s="661"/>
      <c r="Y752" s="661"/>
      <c r="Z752" s="661"/>
      <c r="AA752" s="661"/>
      <c r="AB752" s="661"/>
      <c r="AC752" s="661"/>
      <c r="AD752" s="661"/>
      <c r="AE752" s="661"/>
      <c r="AF752" s="661"/>
      <c r="AG752" s="661"/>
    </row>
    <row r="753">
      <c r="A753" s="657"/>
      <c r="B753" s="657"/>
      <c r="C753" s="657"/>
      <c r="D753" s="657"/>
      <c r="E753" s="657"/>
      <c r="F753" s="657"/>
      <c r="G753" s="657"/>
      <c r="H753" s="661"/>
      <c r="I753" s="661"/>
      <c r="J753" s="657"/>
      <c r="K753" s="661"/>
      <c r="L753" s="661"/>
      <c r="M753" s="661"/>
      <c r="N753" s="661"/>
      <c r="O753" s="661"/>
      <c r="P753" s="661"/>
      <c r="Q753" s="661"/>
      <c r="R753" s="661"/>
      <c r="S753" s="661"/>
      <c r="T753" s="661"/>
      <c r="U753" s="661"/>
      <c r="V753" s="661"/>
      <c r="W753" s="661"/>
      <c r="X753" s="661"/>
      <c r="Y753" s="661"/>
      <c r="Z753" s="661"/>
      <c r="AA753" s="661"/>
      <c r="AB753" s="661"/>
      <c r="AC753" s="661"/>
      <c r="AD753" s="661"/>
      <c r="AE753" s="661"/>
      <c r="AF753" s="661"/>
      <c r="AG753" s="661"/>
    </row>
    <row r="754">
      <c r="A754" s="657"/>
      <c r="B754" s="657"/>
      <c r="C754" s="657"/>
      <c r="D754" s="657"/>
      <c r="E754" s="657"/>
      <c r="F754" s="657"/>
      <c r="G754" s="657"/>
      <c r="H754" s="661"/>
      <c r="I754" s="661"/>
      <c r="J754" s="657"/>
      <c r="K754" s="661"/>
      <c r="L754" s="661"/>
      <c r="M754" s="661"/>
      <c r="N754" s="661"/>
      <c r="O754" s="661"/>
      <c r="P754" s="661"/>
      <c r="Q754" s="661"/>
      <c r="R754" s="661"/>
      <c r="S754" s="661"/>
      <c r="T754" s="661"/>
      <c r="U754" s="661"/>
      <c r="V754" s="661"/>
      <c r="W754" s="661"/>
      <c r="X754" s="661"/>
      <c r="Y754" s="661"/>
      <c r="Z754" s="661"/>
      <c r="AA754" s="661"/>
      <c r="AB754" s="661"/>
      <c r="AC754" s="661"/>
      <c r="AD754" s="661"/>
      <c r="AE754" s="661"/>
      <c r="AF754" s="661"/>
      <c r="AG754" s="661"/>
    </row>
    <row r="755">
      <c r="A755" s="657"/>
      <c r="B755" s="657"/>
      <c r="C755" s="657"/>
      <c r="D755" s="657"/>
      <c r="E755" s="657"/>
      <c r="F755" s="657"/>
      <c r="G755" s="657"/>
      <c r="H755" s="661"/>
      <c r="I755" s="661"/>
      <c r="J755" s="657"/>
      <c r="K755" s="661"/>
      <c r="L755" s="661"/>
      <c r="M755" s="661"/>
      <c r="N755" s="661"/>
      <c r="O755" s="661"/>
      <c r="P755" s="661"/>
      <c r="Q755" s="661"/>
      <c r="R755" s="661"/>
      <c r="S755" s="661"/>
      <c r="T755" s="661"/>
      <c r="U755" s="661"/>
      <c r="V755" s="661"/>
      <c r="W755" s="661"/>
      <c r="X755" s="661"/>
      <c r="Y755" s="661"/>
      <c r="Z755" s="661"/>
      <c r="AA755" s="661"/>
      <c r="AB755" s="661"/>
      <c r="AC755" s="661"/>
      <c r="AD755" s="661"/>
      <c r="AE755" s="661"/>
      <c r="AF755" s="661"/>
      <c r="AG755" s="661"/>
    </row>
    <row r="756">
      <c r="A756" s="657"/>
      <c r="B756" s="657"/>
      <c r="C756" s="657"/>
      <c r="D756" s="657"/>
      <c r="E756" s="657"/>
      <c r="F756" s="657"/>
      <c r="G756" s="657"/>
      <c r="H756" s="661"/>
      <c r="I756" s="661"/>
      <c r="J756" s="657"/>
      <c r="K756" s="661"/>
      <c r="L756" s="661"/>
      <c r="M756" s="661"/>
      <c r="N756" s="661"/>
      <c r="O756" s="661"/>
      <c r="P756" s="661"/>
      <c r="Q756" s="661"/>
      <c r="R756" s="661"/>
      <c r="S756" s="661"/>
      <c r="T756" s="661"/>
      <c r="U756" s="661"/>
      <c r="V756" s="661"/>
      <c r="W756" s="661"/>
      <c r="X756" s="661"/>
      <c r="Y756" s="661"/>
      <c r="Z756" s="661"/>
      <c r="AA756" s="661"/>
      <c r="AB756" s="661"/>
      <c r="AC756" s="661"/>
      <c r="AD756" s="661"/>
      <c r="AE756" s="661"/>
      <c r="AF756" s="661"/>
      <c r="AG756" s="661"/>
    </row>
    <row r="757">
      <c r="A757" s="657"/>
      <c r="B757" s="657"/>
      <c r="C757" s="657"/>
      <c r="D757" s="657"/>
      <c r="E757" s="657"/>
      <c r="F757" s="657"/>
      <c r="G757" s="657"/>
      <c r="H757" s="661"/>
      <c r="I757" s="661"/>
      <c r="J757" s="657"/>
      <c r="K757" s="661"/>
      <c r="L757" s="661"/>
      <c r="M757" s="661"/>
      <c r="N757" s="661"/>
      <c r="O757" s="661"/>
      <c r="P757" s="661"/>
      <c r="Q757" s="661"/>
      <c r="R757" s="661"/>
      <c r="S757" s="661"/>
      <c r="T757" s="661"/>
      <c r="U757" s="661"/>
      <c r="V757" s="661"/>
      <c r="W757" s="661"/>
      <c r="X757" s="661"/>
      <c r="Y757" s="661"/>
      <c r="Z757" s="661"/>
      <c r="AA757" s="661"/>
      <c r="AB757" s="661"/>
      <c r="AC757" s="661"/>
      <c r="AD757" s="661"/>
      <c r="AE757" s="661"/>
      <c r="AF757" s="661"/>
      <c r="AG757" s="661"/>
    </row>
    <row r="758">
      <c r="A758" s="657"/>
      <c r="B758" s="657"/>
      <c r="C758" s="657"/>
      <c r="D758" s="657"/>
      <c r="E758" s="657"/>
      <c r="F758" s="657"/>
      <c r="G758" s="657"/>
      <c r="H758" s="661"/>
      <c r="I758" s="661"/>
      <c r="J758" s="657"/>
      <c r="K758" s="661"/>
      <c r="L758" s="661"/>
      <c r="M758" s="661"/>
      <c r="N758" s="661"/>
      <c r="O758" s="661"/>
      <c r="P758" s="661"/>
      <c r="Q758" s="661"/>
      <c r="R758" s="661"/>
      <c r="S758" s="661"/>
      <c r="T758" s="661"/>
      <c r="U758" s="661"/>
      <c r="V758" s="661"/>
      <c r="W758" s="661"/>
      <c r="X758" s="661"/>
      <c r="Y758" s="661"/>
      <c r="Z758" s="661"/>
      <c r="AA758" s="661"/>
      <c r="AB758" s="661"/>
      <c r="AC758" s="661"/>
      <c r="AD758" s="661"/>
      <c r="AE758" s="661"/>
      <c r="AF758" s="661"/>
      <c r="AG758" s="661"/>
    </row>
    <row r="759">
      <c r="A759" s="657"/>
      <c r="B759" s="657"/>
      <c r="C759" s="657"/>
      <c r="D759" s="657"/>
      <c r="E759" s="657"/>
      <c r="F759" s="657"/>
      <c r="G759" s="657"/>
      <c r="H759" s="661"/>
      <c r="I759" s="661"/>
      <c r="J759" s="657"/>
      <c r="K759" s="661"/>
      <c r="L759" s="661"/>
      <c r="M759" s="661"/>
      <c r="N759" s="661"/>
      <c r="O759" s="661"/>
      <c r="P759" s="661"/>
      <c r="Q759" s="661"/>
      <c r="R759" s="661"/>
      <c r="S759" s="661"/>
      <c r="T759" s="661"/>
      <c r="U759" s="661"/>
      <c r="V759" s="661"/>
      <c r="W759" s="661"/>
      <c r="X759" s="661"/>
      <c r="Y759" s="661"/>
      <c r="Z759" s="661"/>
      <c r="AA759" s="661"/>
      <c r="AB759" s="661"/>
      <c r="AC759" s="661"/>
      <c r="AD759" s="661"/>
      <c r="AE759" s="661"/>
      <c r="AF759" s="661"/>
      <c r="AG759" s="661"/>
    </row>
    <row r="760">
      <c r="A760" s="657"/>
      <c r="B760" s="657"/>
      <c r="C760" s="657"/>
      <c r="D760" s="657"/>
      <c r="E760" s="657"/>
      <c r="F760" s="657"/>
      <c r="G760" s="657"/>
      <c r="H760" s="661"/>
      <c r="I760" s="661"/>
      <c r="J760" s="657"/>
      <c r="K760" s="661"/>
      <c r="L760" s="661"/>
      <c r="M760" s="661"/>
      <c r="N760" s="661"/>
      <c r="O760" s="661"/>
      <c r="P760" s="661"/>
      <c r="Q760" s="661"/>
      <c r="R760" s="661"/>
      <c r="S760" s="661"/>
      <c r="T760" s="661"/>
      <c r="U760" s="661"/>
      <c r="V760" s="661"/>
      <c r="W760" s="661"/>
      <c r="X760" s="661"/>
      <c r="Y760" s="661"/>
      <c r="Z760" s="661"/>
      <c r="AA760" s="661"/>
      <c r="AB760" s="661"/>
      <c r="AC760" s="661"/>
      <c r="AD760" s="661"/>
      <c r="AE760" s="661"/>
      <c r="AF760" s="661"/>
      <c r="AG760" s="661"/>
    </row>
    <row r="761">
      <c r="A761" s="657"/>
      <c r="B761" s="657"/>
      <c r="C761" s="657"/>
      <c r="D761" s="657"/>
      <c r="E761" s="657"/>
      <c r="F761" s="657"/>
      <c r="G761" s="657"/>
      <c r="H761" s="661"/>
      <c r="I761" s="661"/>
      <c r="J761" s="657"/>
      <c r="K761" s="661"/>
      <c r="L761" s="661"/>
      <c r="M761" s="661"/>
      <c r="N761" s="661"/>
      <c r="O761" s="661"/>
      <c r="P761" s="661"/>
      <c r="Q761" s="661"/>
      <c r="R761" s="661"/>
      <c r="S761" s="661"/>
      <c r="T761" s="661"/>
      <c r="U761" s="661"/>
      <c r="V761" s="661"/>
      <c r="W761" s="661"/>
      <c r="X761" s="661"/>
      <c r="Y761" s="661"/>
      <c r="Z761" s="661"/>
      <c r="AA761" s="661"/>
      <c r="AB761" s="661"/>
      <c r="AC761" s="661"/>
      <c r="AD761" s="661"/>
      <c r="AE761" s="661"/>
      <c r="AF761" s="661"/>
      <c r="AG761" s="661"/>
    </row>
    <row r="762">
      <c r="A762" s="657"/>
      <c r="B762" s="657"/>
      <c r="C762" s="657"/>
      <c r="D762" s="657"/>
      <c r="E762" s="657"/>
      <c r="F762" s="657"/>
      <c r="G762" s="657"/>
      <c r="H762" s="661"/>
      <c r="I762" s="661"/>
      <c r="J762" s="657"/>
      <c r="K762" s="661"/>
      <c r="L762" s="661"/>
      <c r="M762" s="661"/>
      <c r="N762" s="661"/>
      <c r="O762" s="661"/>
      <c r="P762" s="661"/>
      <c r="Q762" s="661"/>
      <c r="R762" s="661"/>
      <c r="S762" s="661"/>
      <c r="T762" s="661"/>
      <c r="U762" s="661"/>
      <c r="V762" s="661"/>
      <c r="W762" s="661"/>
      <c r="X762" s="661"/>
      <c r="Y762" s="661"/>
      <c r="Z762" s="661"/>
      <c r="AA762" s="661"/>
      <c r="AB762" s="661"/>
      <c r="AC762" s="661"/>
      <c r="AD762" s="661"/>
      <c r="AE762" s="661"/>
      <c r="AF762" s="661"/>
      <c r="AG762" s="661"/>
    </row>
    <row r="763">
      <c r="A763" s="657"/>
      <c r="B763" s="657"/>
      <c r="C763" s="657"/>
      <c r="D763" s="657"/>
      <c r="E763" s="657"/>
      <c r="F763" s="657"/>
      <c r="G763" s="657"/>
      <c r="H763" s="661"/>
      <c r="I763" s="661"/>
      <c r="J763" s="657"/>
      <c r="K763" s="661"/>
      <c r="L763" s="661"/>
      <c r="M763" s="661"/>
      <c r="N763" s="661"/>
      <c r="O763" s="661"/>
      <c r="P763" s="661"/>
      <c r="Q763" s="661"/>
      <c r="R763" s="661"/>
      <c r="S763" s="661"/>
      <c r="T763" s="661"/>
      <c r="U763" s="661"/>
      <c r="V763" s="661"/>
      <c r="W763" s="661"/>
      <c r="X763" s="661"/>
      <c r="Y763" s="661"/>
      <c r="Z763" s="661"/>
      <c r="AA763" s="661"/>
      <c r="AB763" s="661"/>
      <c r="AC763" s="661"/>
      <c r="AD763" s="661"/>
      <c r="AE763" s="661"/>
      <c r="AF763" s="661"/>
      <c r="AG763" s="661"/>
    </row>
    <row r="764">
      <c r="A764" s="657"/>
      <c r="B764" s="657"/>
      <c r="C764" s="657"/>
      <c r="D764" s="657"/>
      <c r="E764" s="657"/>
      <c r="F764" s="657"/>
      <c r="G764" s="657"/>
      <c r="H764" s="661"/>
      <c r="I764" s="661"/>
      <c r="J764" s="657"/>
      <c r="K764" s="661"/>
      <c r="L764" s="661"/>
      <c r="M764" s="661"/>
      <c r="N764" s="661"/>
      <c r="O764" s="661"/>
      <c r="P764" s="661"/>
      <c r="Q764" s="661"/>
      <c r="R764" s="661"/>
      <c r="S764" s="661"/>
      <c r="T764" s="661"/>
      <c r="U764" s="661"/>
      <c r="V764" s="661"/>
      <c r="W764" s="661"/>
      <c r="X764" s="661"/>
      <c r="Y764" s="661"/>
      <c r="Z764" s="661"/>
      <c r="AA764" s="661"/>
      <c r="AB764" s="661"/>
      <c r="AC764" s="661"/>
      <c r="AD764" s="661"/>
      <c r="AE764" s="661"/>
      <c r="AF764" s="661"/>
      <c r="AG764" s="661"/>
    </row>
    <row r="765">
      <c r="A765" s="657"/>
      <c r="B765" s="657"/>
      <c r="C765" s="657"/>
      <c r="D765" s="657"/>
      <c r="E765" s="657"/>
      <c r="F765" s="657"/>
      <c r="G765" s="657"/>
      <c r="H765" s="661"/>
      <c r="I765" s="661"/>
      <c r="J765" s="657"/>
      <c r="K765" s="661"/>
      <c r="L765" s="661"/>
      <c r="M765" s="661"/>
      <c r="N765" s="661"/>
      <c r="O765" s="661"/>
      <c r="P765" s="661"/>
      <c r="Q765" s="661"/>
      <c r="R765" s="661"/>
      <c r="S765" s="661"/>
      <c r="T765" s="661"/>
      <c r="U765" s="661"/>
      <c r="V765" s="661"/>
      <c r="W765" s="661"/>
      <c r="X765" s="661"/>
      <c r="Y765" s="661"/>
      <c r="Z765" s="661"/>
      <c r="AA765" s="661"/>
      <c r="AB765" s="661"/>
      <c r="AC765" s="661"/>
      <c r="AD765" s="661"/>
      <c r="AE765" s="661"/>
      <c r="AF765" s="661"/>
      <c r="AG765" s="661"/>
    </row>
    <row r="766">
      <c r="A766" s="657"/>
      <c r="B766" s="657"/>
      <c r="C766" s="657"/>
      <c r="D766" s="657"/>
      <c r="E766" s="657"/>
      <c r="F766" s="657"/>
      <c r="G766" s="657"/>
      <c r="H766" s="661"/>
      <c r="I766" s="661"/>
      <c r="J766" s="657"/>
      <c r="K766" s="661"/>
      <c r="L766" s="661"/>
      <c r="M766" s="661"/>
      <c r="N766" s="661"/>
      <c r="O766" s="661"/>
      <c r="P766" s="661"/>
      <c r="Q766" s="661"/>
      <c r="R766" s="661"/>
      <c r="S766" s="661"/>
      <c r="T766" s="661"/>
      <c r="U766" s="661"/>
      <c r="V766" s="661"/>
      <c r="W766" s="661"/>
      <c r="X766" s="661"/>
      <c r="Y766" s="661"/>
      <c r="Z766" s="661"/>
      <c r="AA766" s="661"/>
      <c r="AB766" s="661"/>
      <c r="AC766" s="661"/>
      <c r="AD766" s="661"/>
      <c r="AE766" s="661"/>
      <c r="AF766" s="661"/>
      <c r="AG766" s="661"/>
    </row>
    <row r="767">
      <c r="A767" s="657"/>
      <c r="B767" s="657"/>
      <c r="C767" s="657"/>
      <c r="D767" s="657"/>
      <c r="E767" s="657"/>
      <c r="F767" s="657"/>
      <c r="G767" s="657"/>
      <c r="H767" s="661"/>
      <c r="I767" s="661"/>
      <c r="J767" s="657"/>
      <c r="K767" s="661"/>
      <c r="L767" s="661"/>
      <c r="M767" s="661"/>
      <c r="N767" s="661"/>
      <c r="O767" s="661"/>
      <c r="P767" s="661"/>
      <c r="Q767" s="661"/>
      <c r="R767" s="661"/>
      <c r="S767" s="661"/>
      <c r="T767" s="661"/>
      <c r="U767" s="661"/>
      <c r="V767" s="661"/>
      <c r="W767" s="661"/>
      <c r="X767" s="661"/>
      <c r="Y767" s="661"/>
      <c r="Z767" s="661"/>
      <c r="AA767" s="661"/>
      <c r="AB767" s="661"/>
      <c r="AC767" s="661"/>
      <c r="AD767" s="661"/>
      <c r="AE767" s="661"/>
      <c r="AF767" s="661"/>
      <c r="AG767" s="661"/>
    </row>
    <row r="768">
      <c r="A768" s="657"/>
      <c r="B768" s="657"/>
      <c r="C768" s="657"/>
      <c r="D768" s="657"/>
      <c r="E768" s="657"/>
      <c r="F768" s="657"/>
      <c r="G768" s="657"/>
      <c r="H768" s="661"/>
      <c r="I768" s="661"/>
      <c r="J768" s="657"/>
      <c r="K768" s="661"/>
      <c r="L768" s="661"/>
      <c r="M768" s="661"/>
      <c r="N768" s="661"/>
      <c r="O768" s="661"/>
      <c r="P768" s="661"/>
      <c r="Q768" s="661"/>
      <c r="R768" s="661"/>
      <c r="S768" s="661"/>
      <c r="T768" s="661"/>
      <c r="U768" s="661"/>
      <c r="V768" s="661"/>
      <c r="W768" s="661"/>
      <c r="X768" s="661"/>
      <c r="Y768" s="661"/>
      <c r="Z768" s="661"/>
      <c r="AA768" s="661"/>
      <c r="AB768" s="661"/>
      <c r="AC768" s="661"/>
      <c r="AD768" s="661"/>
      <c r="AE768" s="661"/>
      <c r="AF768" s="661"/>
      <c r="AG768" s="661"/>
    </row>
    <row r="769">
      <c r="A769" s="657"/>
      <c r="B769" s="657"/>
      <c r="C769" s="657"/>
      <c r="D769" s="657"/>
      <c r="E769" s="657"/>
      <c r="F769" s="657"/>
      <c r="G769" s="657"/>
      <c r="H769" s="661"/>
      <c r="I769" s="661"/>
      <c r="J769" s="657"/>
      <c r="K769" s="661"/>
      <c r="L769" s="661"/>
      <c r="M769" s="661"/>
      <c r="N769" s="661"/>
      <c r="O769" s="661"/>
      <c r="P769" s="661"/>
      <c r="Q769" s="661"/>
      <c r="R769" s="661"/>
      <c r="S769" s="661"/>
      <c r="T769" s="661"/>
      <c r="U769" s="661"/>
      <c r="V769" s="661"/>
      <c r="W769" s="661"/>
      <c r="X769" s="661"/>
      <c r="Y769" s="661"/>
      <c r="Z769" s="661"/>
      <c r="AA769" s="661"/>
      <c r="AB769" s="661"/>
      <c r="AC769" s="661"/>
      <c r="AD769" s="661"/>
      <c r="AE769" s="661"/>
      <c r="AF769" s="661"/>
      <c r="AG769" s="661"/>
    </row>
    <row r="770">
      <c r="A770" s="657"/>
      <c r="B770" s="657"/>
      <c r="C770" s="657"/>
      <c r="D770" s="657"/>
      <c r="E770" s="657"/>
      <c r="F770" s="657"/>
      <c r="G770" s="657"/>
      <c r="H770" s="661"/>
      <c r="I770" s="661"/>
      <c r="J770" s="657"/>
      <c r="K770" s="661"/>
      <c r="L770" s="661"/>
      <c r="M770" s="661"/>
      <c r="N770" s="661"/>
      <c r="O770" s="661"/>
      <c r="P770" s="661"/>
      <c r="Q770" s="661"/>
      <c r="R770" s="661"/>
      <c r="S770" s="661"/>
      <c r="T770" s="661"/>
      <c r="U770" s="661"/>
      <c r="V770" s="661"/>
      <c r="W770" s="661"/>
      <c r="X770" s="661"/>
      <c r="Y770" s="661"/>
      <c r="Z770" s="661"/>
      <c r="AA770" s="661"/>
      <c r="AB770" s="661"/>
      <c r="AC770" s="661"/>
      <c r="AD770" s="661"/>
      <c r="AE770" s="661"/>
      <c r="AF770" s="661"/>
      <c r="AG770" s="661"/>
    </row>
    <row r="771">
      <c r="A771" s="657"/>
      <c r="B771" s="657"/>
      <c r="C771" s="657"/>
      <c r="D771" s="657"/>
      <c r="E771" s="657"/>
      <c r="F771" s="657"/>
      <c r="G771" s="657"/>
      <c r="H771" s="661"/>
      <c r="I771" s="661"/>
      <c r="J771" s="657"/>
      <c r="K771" s="661"/>
      <c r="L771" s="661"/>
      <c r="M771" s="661"/>
      <c r="N771" s="661"/>
      <c r="O771" s="661"/>
      <c r="P771" s="661"/>
      <c r="Q771" s="661"/>
      <c r="R771" s="661"/>
      <c r="S771" s="661"/>
      <c r="T771" s="661"/>
      <c r="U771" s="661"/>
      <c r="V771" s="661"/>
      <c r="W771" s="661"/>
      <c r="X771" s="661"/>
      <c r="Y771" s="661"/>
      <c r="Z771" s="661"/>
      <c r="AA771" s="661"/>
      <c r="AB771" s="661"/>
      <c r="AC771" s="661"/>
      <c r="AD771" s="661"/>
      <c r="AE771" s="661"/>
      <c r="AF771" s="661"/>
      <c r="AG771" s="661"/>
    </row>
    <row r="772">
      <c r="A772" s="657"/>
      <c r="B772" s="657"/>
      <c r="C772" s="657"/>
      <c r="D772" s="657"/>
      <c r="E772" s="657"/>
      <c r="F772" s="657"/>
      <c r="G772" s="657"/>
      <c r="H772" s="661"/>
      <c r="I772" s="661"/>
      <c r="J772" s="657"/>
      <c r="K772" s="661"/>
      <c r="L772" s="661"/>
      <c r="M772" s="661"/>
      <c r="N772" s="661"/>
      <c r="O772" s="661"/>
      <c r="P772" s="661"/>
      <c r="Q772" s="661"/>
      <c r="R772" s="661"/>
      <c r="S772" s="661"/>
      <c r="T772" s="661"/>
      <c r="U772" s="661"/>
      <c r="V772" s="661"/>
      <c r="W772" s="661"/>
      <c r="X772" s="661"/>
      <c r="Y772" s="661"/>
      <c r="Z772" s="661"/>
      <c r="AA772" s="661"/>
      <c r="AB772" s="661"/>
      <c r="AC772" s="661"/>
      <c r="AD772" s="661"/>
      <c r="AE772" s="661"/>
      <c r="AF772" s="661"/>
      <c r="AG772" s="661"/>
    </row>
    <row r="773">
      <c r="A773" s="657"/>
      <c r="B773" s="657"/>
      <c r="C773" s="657"/>
      <c r="D773" s="657"/>
      <c r="E773" s="657"/>
      <c r="F773" s="657"/>
      <c r="G773" s="657"/>
      <c r="H773" s="661"/>
      <c r="I773" s="661"/>
      <c r="J773" s="657"/>
      <c r="K773" s="661"/>
      <c r="L773" s="661"/>
      <c r="M773" s="661"/>
      <c r="N773" s="661"/>
      <c r="O773" s="661"/>
      <c r="P773" s="661"/>
      <c r="Q773" s="661"/>
      <c r="R773" s="661"/>
      <c r="S773" s="661"/>
      <c r="T773" s="661"/>
      <c r="U773" s="661"/>
      <c r="V773" s="661"/>
      <c r="W773" s="661"/>
      <c r="X773" s="661"/>
      <c r="Y773" s="661"/>
      <c r="Z773" s="661"/>
      <c r="AA773" s="661"/>
      <c r="AB773" s="661"/>
      <c r="AC773" s="661"/>
      <c r="AD773" s="661"/>
      <c r="AE773" s="661"/>
      <c r="AF773" s="661"/>
      <c r="AG773" s="661"/>
    </row>
    <row r="774">
      <c r="A774" s="657"/>
      <c r="B774" s="657"/>
      <c r="C774" s="657"/>
      <c r="D774" s="657"/>
      <c r="E774" s="657"/>
      <c r="F774" s="657"/>
      <c r="G774" s="657"/>
      <c r="H774" s="661"/>
      <c r="I774" s="661"/>
      <c r="J774" s="657"/>
      <c r="K774" s="661"/>
      <c r="L774" s="661"/>
      <c r="M774" s="661"/>
      <c r="N774" s="661"/>
      <c r="O774" s="661"/>
      <c r="P774" s="661"/>
      <c r="Q774" s="661"/>
      <c r="R774" s="661"/>
      <c r="S774" s="661"/>
      <c r="T774" s="661"/>
      <c r="U774" s="661"/>
      <c r="V774" s="661"/>
      <c r="W774" s="661"/>
      <c r="X774" s="661"/>
      <c r="Y774" s="661"/>
      <c r="Z774" s="661"/>
      <c r="AA774" s="661"/>
      <c r="AB774" s="661"/>
      <c r="AC774" s="661"/>
      <c r="AD774" s="661"/>
      <c r="AE774" s="661"/>
      <c r="AF774" s="661"/>
      <c r="AG774" s="661"/>
    </row>
    <row r="775">
      <c r="A775" s="657"/>
      <c r="B775" s="657"/>
      <c r="C775" s="657"/>
      <c r="D775" s="657"/>
      <c r="E775" s="657"/>
      <c r="F775" s="657"/>
      <c r="G775" s="657"/>
      <c r="H775" s="661"/>
      <c r="I775" s="661"/>
      <c r="J775" s="657"/>
      <c r="K775" s="661"/>
      <c r="L775" s="661"/>
      <c r="M775" s="661"/>
      <c r="N775" s="661"/>
      <c r="O775" s="661"/>
      <c r="P775" s="661"/>
      <c r="Q775" s="661"/>
      <c r="R775" s="661"/>
      <c r="S775" s="661"/>
      <c r="T775" s="661"/>
      <c r="U775" s="661"/>
      <c r="V775" s="661"/>
      <c r="W775" s="661"/>
      <c r="X775" s="661"/>
      <c r="Y775" s="661"/>
      <c r="Z775" s="661"/>
      <c r="AA775" s="661"/>
      <c r="AB775" s="661"/>
      <c r="AC775" s="661"/>
      <c r="AD775" s="661"/>
      <c r="AE775" s="661"/>
      <c r="AF775" s="661"/>
      <c r="AG775" s="661"/>
    </row>
    <row r="776">
      <c r="A776" s="657"/>
      <c r="B776" s="657"/>
      <c r="C776" s="657"/>
      <c r="D776" s="657"/>
      <c r="E776" s="657"/>
      <c r="F776" s="657"/>
      <c r="G776" s="657"/>
      <c r="H776" s="661"/>
      <c r="I776" s="661"/>
      <c r="J776" s="657"/>
      <c r="K776" s="661"/>
      <c r="L776" s="661"/>
      <c r="M776" s="661"/>
      <c r="N776" s="661"/>
      <c r="O776" s="661"/>
      <c r="P776" s="661"/>
      <c r="Q776" s="661"/>
      <c r="R776" s="661"/>
      <c r="S776" s="661"/>
      <c r="T776" s="661"/>
      <c r="U776" s="661"/>
      <c r="V776" s="661"/>
      <c r="W776" s="661"/>
      <c r="X776" s="661"/>
      <c r="Y776" s="661"/>
      <c r="Z776" s="661"/>
      <c r="AA776" s="661"/>
      <c r="AB776" s="661"/>
      <c r="AC776" s="661"/>
      <c r="AD776" s="661"/>
      <c r="AE776" s="661"/>
      <c r="AF776" s="661"/>
      <c r="AG776" s="661"/>
    </row>
    <row r="777">
      <c r="A777" s="657"/>
      <c r="B777" s="657"/>
      <c r="C777" s="657"/>
      <c r="D777" s="657"/>
      <c r="E777" s="657"/>
      <c r="F777" s="657"/>
      <c r="G777" s="657"/>
      <c r="H777" s="661"/>
      <c r="I777" s="661"/>
      <c r="J777" s="657"/>
      <c r="K777" s="661"/>
      <c r="L777" s="661"/>
      <c r="M777" s="661"/>
      <c r="N777" s="661"/>
      <c r="O777" s="661"/>
      <c r="P777" s="661"/>
      <c r="Q777" s="661"/>
      <c r="R777" s="661"/>
      <c r="S777" s="661"/>
      <c r="T777" s="661"/>
      <c r="U777" s="661"/>
      <c r="V777" s="661"/>
      <c r="W777" s="661"/>
      <c r="X777" s="661"/>
      <c r="Y777" s="661"/>
      <c r="Z777" s="661"/>
      <c r="AA777" s="661"/>
      <c r="AB777" s="661"/>
      <c r="AC777" s="661"/>
      <c r="AD777" s="661"/>
      <c r="AE777" s="661"/>
      <c r="AF777" s="661"/>
      <c r="AG777" s="661"/>
    </row>
    <row r="778">
      <c r="A778" s="657"/>
      <c r="B778" s="657"/>
      <c r="C778" s="657"/>
      <c r="D778" s="657"/>
      <c r="E778" s="657"/>
      <c r="F778" s="657"/>
      <c r="G778" s="657"/>
      <c r="H778" s="661"/>
      <c r="I778" s="661"/>
      <c r="J778" s="657"/>
      <c r="K778" s="661"/>
      <c r="L778" s="661"/>
      <c r="M778" s="661"/>
      <c r="N778" s="661"/>
      <c r="O778" s="661"/>
      <c r="P778" s="661"/>
      <c r="Q778" s="661"/>
      <c r="R778" s="661"/>
      <c r="S778" s="661"/>
      <c r="T778" s="661"/>
      <c r="U778" s="661"/>
      <c r="V778" s="661"/>
      <c r="W778" s="661"/>
      <c r="X778" s="661"/>
      <c r="Y778" s="661"/>
      <c r="Z778" s="661"/>
      <c r="AA778" s="661"/>
      <c r="AB778" s="661"/>
      <c r="AC778" s="661"/>
      <c r="AD778" s="661"/>
      <c r="AE778" s="661"/>
      <c r="AF778" s="661"/>
      <c r="AG778" s="661"/>
    </row>
    <row r="779">
      <c r="A779" s="657"/>
      <c r="B779" s="657"/>
      <c r="C779" s="657"/>
      <c r="D779" s="657"/>
      <c r="E779" s="657"/>
      <c r="F779" s="657"/>
      <c r="G779" s="657"/>
      <c r="H779" s="661"/>
      <c r="I779" s="661"/>
      <c r="J779" s="657"/>
      <c r="K779" s="661"/>
      <c r="L779" s="661"/>
      <c r="M779" s="661"/>
      <c r="N779" s="661"/>
      <c r="O779" s="661"/>
      <c r="P779" s="661"/>
      <c r="Q779" s="661"/>
      <c r="R779" s="661"/>
      <c r="S779" s="661"/>
      <c r="T779" s="661"/>
      <c r="U779" s="661"/>
      <c r="V779" s="661"/>
      <c r="W779" s="661"/>
      <c r="X779" s="661"/>
      <c r="Y779" s="661"/>
      <c r="Z779" s="661"/>
      <c r="AA779" s="661"/>
      <c r="AB779" s="661"/>
      <c r="AC779" s="661"/>
      <c r="AD779" s="661"/>
      <c r="AE779" s="661"/>
      <c r="AF779" s="661"/>
      <c r="AG779" s="661"/>
    </row>
    <row r="780">
      <c r="A780" s="657"/>
      <c r="B780" s="657"/>
      <c r="C780" s="657"/>
      <c r="D780" s="657"/>
      <c r="E780" s="657"/>
      <c r="F780" s="657"/>
      <c r="G780" s="657"/>
      <c r="H780" s="661"/>
      <c r="I780" s="661"/>
      <c r="J780" s="657"/>
      <c r="K780" s="661"/>
      <c r="L780" s="661"/>
      <c r="M780" s="661"/>
      <c r="N780" s="661"/>
      <c r="O780" s="661"/>
      <c r="P780" s="661"/>
      <c r="Q780" s="661"/>
      <c r="R780" s="661"/>
      <c r="S780" s="661"/>
      <c r="T780" s="661"/>
      <c r="U780" s="661"/>
      <c r="V780" s="661"/>
      <c r="W780" s="661"/>
      <c r="X780" s="661"/>
      <c r="Y780" s="661"/>
      <c r="Z780" s="661"/>
      <c r="AA780" s="661"/>
      <c r="AB780" s="661"/>
      <c r="AC780" s="661"/>
      <c r="AD780" s="661"/>
      <c r="AE780" s="661"/>
      <c r="AF780" s="661"/>
      <c r="AG780" s="661"/>
    </row>
    <row r="781">
      <c r="A781" s="657"/>
      <c r="B781" s="657"/>
      <c r="C781" s="657"/>
      <c r="D781" s="657"/>
      <c r="E781" s="657"/>
      <c r="F781" s="657"/>
      <c r="G781" s="657"/>
      <c r="H781" s="661"/>
      <c r="I781" s="661"/>
      <c r="J781" s="657"/>
      <c r="K781" s="661"/>
      <c r="L781" s="661"/>
      <c r="M781" s="661"/>
      <c r="N781" s="661"/>
      <c r="O781" s="661"/>
      <c r="P781" s="661"/>
      <c r="Q781" s="661"/>
      <c r="R781" s="661"/>
      <c r="S781" s="661"/>
      <c r="T781" s="661"/>
      <c r="U781" s="661"/>
      <c r="V781" s="661"/>
      <c r="W781" s="661"/>
      <c r="X781" s="661"/>
      <c r="Y781" s="661"/>
      <c r="Z781" s="661"/>
      <c r="AA781" s="661"/>
      <c r="AB781" s="661"/>
      <c r="AC781" s="661"/>
      <c r="AD781" s="661"/>
      <c r="AE781" s="661"/>
      <c r="AF781" s="661"/>
      <c r="AG781" s="661"/>
    </row>
    <row r="782">
      <c r="A782" s="657"/>
      <c r="B782" s="657"/>
      <c r="C782" s="657"/>
      <c r="D782" s="657"/>
      <c r="E782" s="657"/>
      <c r="F782" s="657"/>
      <c r="G782" s="657"/>
      <c r="H782" s="661"/>
      <c r="I782" s="661"/>
      <c r="J782" s="657"/>
      <c r="K782" s="661"/>
      <c r="L782" s="661"/>
      <c r="M782" s="661"/>
      <c r="N782" s="661"/>
      <c r="O782" s="661"/>
      <c r="P782" s="661"/>
      <c r="Q782" s="661"/>
      <c r="R782" s="661"/>
      <c r="S782" s="661"/>
      <c r="T782" s="661"/>
      <c r="U782" s="661"/>
      <c r="V782" s="661"/>
      <c r="W782" s="661"/>
      <c r="X782" s="661"/>
      <c r="Y782" s="661"/>
      <c r="Z782" s="661"/>
      <c r="AA782" s="661"/>
      <c r="AB782" s="661"/>
      <c r="AC782" s="661"/>
      <c r="AD782" s="661"/>
      <c r="AE782" s="661"/>
      <c r="AF782" s="661"/>
      <c r="AG782" s="661"/>
    </row>
    <row r="783">
      <c r="A783" s="657"/>
      <c r="B783" s="657"/>
      <c r="C783" s="657"/>
      <c r="D783" s="657"/>
      <c r="E783" s="657"/>
      <c r="F783" s="657"/>
      <c r="G783" s="657"/>
      <c r="H783" s="661"/>
      <c r="I783" s="661"/>
      <c r="J783" s="657"/>
      <c r="K783" s="661"/>
      <c r="L783" s="661"/>
      <c r="M783" s="661"/>
      <c r="N783" s="661"/>
      <c r="O783" s="661"/>
      <c r="P783" s="661"/>
      <c r="Q783" s="661"/>
      <c r="R783" s="661"/>
      <c r="S783" s="661"/>
      <c r="T783" s="661"/>
      <c r="U783" s="661"/>
      <c r="V783" s="661"/>
      <c r="W783" s="661"/>
      <c r="X783" s="661"/>
      <c r="Y783" s="661"/>
      <c r="Z783" s="661"/>
      <c r="AA783" s="661"/>
      <c r="AB783" s="661"/>
      <c r="AC783" s="661"/>
      <c r="AD783" s="661"/>
      <c r="AE783" s="661"/>
      <c r="AF783" s="661"/>
      <c r="AG783" s="661"/>
    </row>
    <row r="784">
      <c r="A784" s="657"/>
      <c r="B784" s="657"/>
      <c r="C784" s="657"/>
      <c r="D784" s="657"/>
      <c r="E784" s="657"/>
      <c r="F784" s="657"/>
      <c r="G784" s="657"/>
      <c r="H784" s="661"/>
      <c r="I784" s="661"/>
      <c r="J784" s="657"/>
      <c r="K784" s="661"/>
      <c r="L784" s="661"/>
      <c r="M784" s="661"/>
      <c r="N784" s="661"/>
      <c r="O784" s="661"/>
      <c r="P784" s="661"/>
      <c r="Q784" s="661"/>
      <c r="R784" s="661"/>
      <c r="S784" s="661"/>
      <c r="T784" s="661"/>
      <c r="U784" s="661"/>
      <c r="V784" s="661"/>
      <c r="W784" s="661"/>
      <c r="X784" s="661"/>
      <c r="Y784" s="661"/>
      <c r="Z784" s="661"/>
      <c r="AA784" s="661"/>
      <c r="AB784" s="661"/>
      <c r="AC784" s="661"/>
      <c r="AD784" s="661"/>
      <c r="AE784" s="661"/>
      <c r="AF784" s="661"/>
      <c r="AG784" s="661"/>
    </row>
    <row r="785">
      <c r="A785" s="657"/>
      <c r="B785" s="657"/>
      <c r="C785" s="657"/>
      <c r="D785" s="657"/>
      <c r="E785" s="657"/>
      <c r="F785" s="657"/>
      <c r="G785" s="657"/>
      <c r="H785" s="661"/>
      <c r="I785" s="661"/>
      <c r="J785" s="657"/>
      <c r="K785" s="661"/>
      <c r="L785" s="661"/>
      <c r="M785" s="661"/>
      <c r="N785" s="661"/>
      <c r="O785" s="661"/>
      <c r="P785" s="661"/>
      <c r="Q785" s="661"/>
      <c r="R785" s="661"/>
      <c r="S785" s="661"/>
      <c r="T785" s="661"/>
      <c r="U785" s="661"/>
      <c r="V785" s="661"/>
      <c r="W785" s="661"/>
      <c r="X785" s="661"/>
      <c r="Y785" s="661"/>
      <c r="Z785" s="661"/>
      <c r="AA785" s="661"/>
      <c r="AB785" s="661"/>
      <c r="AC785" s="661"/>
      <c r="AD785" s="661"/>
      <c r="AE785" s="661"/>
      <c r="AF785" s="661"/>
      <c r="AG785" s="661"/>
    </row>
    <row r="786">
      <c r="A786" s="657"/>
      <c r="B786" s="657"/>
      <c r="C786" s="657"/>
      <c r="D786" s="657"/>
      <c r="E786" s="657"/>
      <c r="F786" s="657"/>
      <c r="G786" s="657"/>
      <c r="H786" s="661"/>
      <c r="I786" s="661"/>
      <c r="J786" s="657"/>
      <c r="K786" s="661"/>
      <c r="L786" s="661"/>
      <c r="M786" s="661"/>
      <c r="N786" s="661"/>
      <c r="O786" s="661"/>
      <c r="P786" s="661"/>
      <c r="Q786" s="661"/>
      <c r="R786" s="661"/>
      <c r="S786" s="661"/>
      <c r="T786" s="661"/>
      <c r="U786" s="661"/>
      <c r="V786" s="661"/>
      <c r="W786" s="661"/>
      <c r="X786" s="661"/>
      <c r="Y786" s="661"/>
      <c r="Z786" s="661"/>
      <c r="AA786" s="661"/>
      <c r="AB786" s="661"/>
      <c r="AC786" s="661"/>
      <c r="AD786" s="661"/>
      <c r="AE786" s="661"/>
      <c r="AF786" s="661"/>
      <c r="AG786" s="661"/>
    </row>
    <row r="787">
      <c r="A787" s="657"/>
      <c r="B787" s="657"/>
      <c r="C787" s="657"/>
      <c r="D787" s="657"/>
      <c r="E787" s="657"/>
      <c r="F787" s="657"/>
      <c r="G787" s="657"/>
      <c r="H787" s="661"/>
      <c r="I787" s="661"/>
      <c r="J787" s="657"/>
      <c r="K787" s="661"/>
      <c r="L787" s="661"/>
      <c r="M787" s="661"/>
      <c r="N787" s="661"/>
      <c r="O787" s="661"/>
      <c r="P787" s="661"/>
      <c r="Q787" s="661"/>
      <c r="R787" s="661"/>
      <c r="S787" s="661"/>
      <c r="T787" s="661"/>
      <c r="U787" s="661"/>
      <c r="V787" s="661"/>
      <c r="W787" s="661"/>
      <c r="X787" s="661"/>
      <c r="Y787" s="661"/>
      <c r="Z787" s="661"/>
      <c r="AA787" s="661"/>
      <c r="AB787" s="661"/>
      <c r="AC787" s="661"/>
      <c r="AD787" s="661"/>
      <c r="AE787" s="661"/>
      <c r="AF787" s="661"/>
      <c r="AG787" s="661"/>
    </row>
    <row r="788">
      <c r="A788" s="657"/>
      <c r="B788" s="657"/>
      <c r="C788" s="657"/>
      <c r="D788" s="657"/>
      <c r="E788" s="657"/>
      <c r="F788" s="657"/>
      <c r="G788" s="657"/>
      <c r="H788" s="661"/>
      <c r="I788" s="661"/>
      <c r="J788" s="657"/>
      <c r="K788" s="661"/>
      <c r="L788" s="661"/>
      <c r="M788" s="661"/>
      <c r="N788" s="661"/>
      <c r="O788" s="661"/>
      <c r="P788" s="661"/>
      <c r="Q788" s="661"/>
      <c r="R788" s="661"/>
      <c r="S788" s="661"/>
      <c r="T788" s="661"/>
      <c r="U788" s="661"/>
      <c r="V788" s="661"/>
      <c r="W788" s="661"/>
      <c r="X788" s="661"/>
      <c r="Y788" s="661"/>
      <c r="Z788" s="661"/>
      <c r="AA788" s="661"/>
      <c r="AB788" s="661"/>
      <c r="AC788" s="661"/>
      <c r="AD788" s="661"/>
      <c r="AE788" s="661"/>
      <c r="AF788" s="661"/>
      <c r="AG788" s="661"/>
    </row>
    <row r="789">
      <c r="A789" s="657"/>
      <c r="B789" s="657"/>
      <c r="C789" s="657"/>
      <c r="D789" s="657"/>
      <c r="E789" s="657"/>
      <c r="F789" s="657"/>
      <c r="G789" s="657"/>
      <c r="H789" s="661"/>
      <c r="I789" s="661"/>
      <c r="J789" s="657"/>
      <c r="K789" s="661"/>
      <c r="L789" s="661"/>
      <c r="M789" s="661"/>
      <c r="N789" s="661"/>
      <c r="O789" s="661"/>
      <c r="P789" s="661"/>
      <c r="Q789" s="661"/>
      <c r="R789" s="661"/>
      <c r="S789" s="661"/>
      <c r="T789" s="661"/>
      <c r="U789" s="661"/>
      <c r="V789" s="661"/>
      <c r="W789" s="661"/>
      <c r="X789" s="661"/>
      <c r="Y789" s="661"/>
      <c r="Z789" s="661"/>
      <c r="AA789" s="661"/>
      <c r="AB789" s="661"/>
      <c r="AC789" s="661"/>
      <c r="AD789" s="661"/>
      <c r="AE789" s="661"/>
      <c r="AF789" s="661"/>
      <c r="AG789" s="661"/>
    </row>
    <row r="790">
      <c r="A790" s="657"/>
      <c r="B790" s="657"/>
      <c r="C790" s="657"/>
      <c r="D790" s="657"/>
      <c r="E790" s="657"/>
      <c r="F790" s="657"/>
      <c r="G790" s="657"/>
      <c r="H790" s="661"/>
      <c r="I790" s="661"/>
      <c r="J790" s="657"/>
      <c r="K790" s="661"/>
      <c r="L790" s="661"/>
      <c r="M790" s="661"/>
      <c r="N790" s="661"/>
      <c r="O790" s="661"/>
      <c r="P790" s="661"/>
      <c r="Q790" s="661"/>
      <c r="R790" s="661"/>
      <c r="S790" s="661"/>
      <c r="T790" s="661"/>
      <c r="U790" s="661"/>
      <c r="V790" s="661"/>
      <c r="W790" s="661"/>
      <c r="X790" s="661"/>
      <c r="Y790" s="661"/>
      <c r="Z790" s="661"/>
      <c r="AA790" s="661"/>
      <c r="AB790" s="661"/>
      <c r="AC790" s="661"/>
      <c r="AD790" s="661"/>
      <c r="AE790" s="661"/>
      <c r="AF790" s="661"/>
      <c r="AG790" s="661"/>
    </row>
    <row r="791">
      <c r="A791" s="657"/>
      <c r="B791" s="657"/>
      <c r="C791" s="657"/>
      <c r="D791" s="657"/>
      <c r="E791" s="657"/>
      <c r="F791" s="657"/>
      <c r="G791" s="657"/>
      <c r="H791" s="661"/>
      <c r="I791" s="661"/>
      <c r="J791" s="657"/>
      <c r="K791" s="661"/>
      <c r="L791" s="661"/>
      <c r="M791" s="661"/>
      <c r="N791" s="661"/>
      <c r="O791" s="661"/>
      <c r="P791" s="661"/>
      <c r="Q791" s="661"/>
      <c r="R791" s="661"/>
      <c r="S791" s="661"/>
      <c r="T791" s="661"/>
      <c r="U791" s="661"/>
      <c r="V791" s="661"/>
      <c r="W791" s="661"/>
      <c r="X791" s="661"/>
      <c r="Y791" s="661"/>
      <c r="Z791" s="661"/>
      <c r="AA791" s="661"/>
      <c r="AB791" s="661"/>
      <c r="AC791" s="661"/>
      <c r="AD791" s="661"/>
      <c r="AE791" s="661"/>
      <c r="AF791" s="661"/>
      <c r="AG791" s="661"/>
    </row>
    <row r="792">
      <c r="A792" s="657"/>
      <c r="B792" s="657"/>
      <c r="C792" s="657"/>
      <c r="D792" s="657"/>
      <c r="E792" s="657"/>
      <c r="F792" s="657"/>
      <c r="G792" s="657"/>
      <c r="H792" s="661"/>
      <c r="I792" s="661"/>
      <c r="J792" s="657"/>
      <c r="K792" s="661"/>
      <c r="L792" s="661"/>
      <c r="M792" s="661"/>
      <c r="N792" s="661"/>
      <c r="O792" s="661"/>
      <c r="P792" s="661"/>
      <c r="Q792" s="661"/>
      <c r="R792" s="661"/>
      <c r="S792" s="661"/>
      <c r="T792" s="661"/>
      <c r="U792" s="661"/>
      <c r="V792" s="661"/>
      <c r="W792" s="661"/>
      <c r="X792" s="661"/>
      <c r="Y792" s="661"/>
      <c r="Z792" s="661"/>
      <c r="AA792" s="661"/>
      <c r="AB792" s="661"/>
      <c r="AC792" s="661"/>
      <c r="AD792" s="661"/>
      <c r="AE792" s="661"/>
      <c r="AF792" s="661"/>
      <c r="AG792" s="661"/>
    </row>
    <row r="793">
      <c r="A793" s="657"/>
      <c r="B793" s="657"/>
      <c r="C793" s="657"/>
      <c r="D793" s="657"/>
      <c r="E793" s="657"/>
      <c r="F793" s="657"/>
      <c r="G793" s="657"/>
      <c r="H793" s="661"/>
      <c r="I793" s="661"/>
      <c r="J793" s="657"/>
      <c r="K793" s="661"/>
      <c r="L793" s="661"/>
      <c r="M793" s="661"/>
      <c r="N793" s="661"/>
      <c r="O793" s="661"/>
      <c r="P793" s="661"/>
      <c r="Q793" s="661"/>
      <c r="R793" s="661"/>
      <c r="S793" s="661"/>
      <c r="T793" s="661"/>
      <c r="U793" s="661"/>
      <c r="V793" s="661"/>
      <c r="W793" s="661"/>
      <c r="X793" s="661"/>
      <c r="Y793" s="661"/>
      <c r="Z793" s="661"/>
      <c r="AA793" s="661"/>
      <c r="AB793" s="661"/>
      <c r="AC793" s="661"/>
      <c r="AD793" s="661"/>
      <c r="AE793" s="661"/>
      <c r="AF793" s="661"/>
      <c r="AG793" s="661"/>
    </row>
    <row r="794">
      <c r="A794" s="657"/>
      <c r="B794" s="657"/>
      <c r="C794" s="657"/>
      <c r="D794" s="657"/>
      <c r="E794" s="657"/>
      <c r="F794" s="657"/>
      <c r="G794" s="657"/>
      <c r="H794" s="661"/>
      <c r="I794" s="661"/>
      <c r="J794" s="657"/>
      <c r="K794" s="661"/>
      <c r="L794" s="661"/>
      <c r="M794" s="661"/>
      <c r="N794" s="661"/>
      <c r="O794" s="661"/>
      <c r="P794" s="661"/>
      <c r="Q794" s="661"/>
      <c r="R794" s="661"/>
      <c r="S794" s="661"/>
      <c r="T794" s="661"/>
      <c r="U794" s="661"/>
      <c r="V794" s="661"/>
      <c r="W794" s="661"/>
      <c r="X794" s="661"/>
      <c r="Y794" s="661"/>
      <c r="Z794" s="661"/>
      <c r="AA794" s="661"/>
      <c r="AB794" s="661"/>
      <c r="AC794" s="661"/>
      <c r="AD794" s="661"/>
      <c r="AE794" s="661"/>
      <c r="AF794" s="661"/>
      <c r="AG794" s="661"/>
    </row>
    <row r="795">
      <c r="A795" s="657"/>
      <c r="B795" s="657"/>
      <c r="C795" s="657"/>
      <c r="D795" s="657"/>
      <c r="E795" s="657"/>
      <c r="F795" s="657"/>
      <c r="G795" s="657"/>
      <c r="H795" s="661"/>
      <c r="I795" s="661"/>
      <c r="J795" s="657"/>
      <c r="K795" s="661"/>
      <c r="L795" s="661"/>
      <c r="M795" s="661"/>
      <c r="N795" s="661"/>
      <c r="O795" s="661"/>
      <c r="P795" s="661"/>
      <c r="Q795" s="661"/>
      <c r="R795" s="661"/>
      <c r="S795" s="661"/>
      <c r="T795" s="661"/>
      <c r="U795" s="661"/>
      <c r="V795" s="661"/>
      <c r="W795" s="661"/>
      <c r="X795" s="661"/>
      <c r="Y795" s="661"/>
      <c r="Z795" s="661"/>
      <c r="AA795" s="661"/>
      <c r="AB795" s="661"/>
      <c r="AC795" s="661"/>
      <c r="AD795" s="661"/>
      <c r="AE795" s="661"/>
      <c r="AF795" s="661"/>
      <c r="AG795" s="661"/>
    </row>
    <row r="796">
      <c r="A796" s="657"/>
      <c r="B796" s="657"/>
      <c r="C796" s="657"/>
      <c r="D796" s="657"/>
      <c r="E796" s="657"/>
      <c r="F796" s="657"/>
      <c r="G796" s="657"/>
      <c r="H796" s="661"/>
      <c r="I796" s="661"/>
      <c r="J796" s="657"/>
      <c r="K796" s="661"/>
      <c r="L796" s="661"/>
      <c r="M796" s="661"/>
      <c r="N796" s="661"/>
      <c r="O796" s="661"/>
      <c r="P796" s="661"/>
      <c r="Q796" s="661"/>
      <c r="R796" s="661"/>
      <c r="S796" s="661"/>
      <c r="T796" s="661"/>
      <c r="U796" s="661"/>
      <c r="V796" s="661"/>
      <c r="W796" s="661"/>
      <c r="X796" s="661"/>
      <c r="Y796" s="661"/>
      <c r="Z796" s="661"/>
      <c r="AA796" s="661"/>
      <c r="AB796" s="661"/>
      <c r="AC796" s="661"/>
      <c r="AD796" s="661"/>
      <c r="AE796" s="661"/>
      <c r="AF796" s="661"/>
      <c r="AG796" s="661"/>
    </row>
    <row r="797">
      <c r="A797" s="657"/>
      <c r="B797" s="657"/>
      <c r="C797" s="657"/>
      <c r="D797" s="657"/>
      <c r="E797" s="657"/>
      <c r="F797" s="657"/>
      <c r="G797" s="657"/>
      <c r="H797" s="661"/>
      <c r="I797" s="661"/>
      <c r="J797" s="657"/>
      <c r="K797" s="661"/>
      <c r="L797" s="661"/>
      <c r="M797" s="661"/>
      <c r="N797" s="661"/>
      <c r="O797" s="661"/>
      <c r="P797" s="661"/>
      <c r="Q797" s="661"/>
      <c r="R797" s="661"/>
      <c r="S797" s="661"/>
      <c r="T797" s="661"/>
      <c r="U797" s="661"/>
      <c r="V797" s="661"/>
      <c r="W797" s="661"/>
      <c r="X797" s="661"/>
      <c r="Y797" s="661"/>
      <c r="Z797" s="661"/>
      <c r="AA797" s="661"/>
      <c r="AB797" s="661"/>
      <c r="AC797" s="661"/>
      <c r="AD797" s="661"/>
      <c r="AE797" s="661"/>
      <c r="AF797" s="661"/>
      <c r="AG797" s="661"/>
    </row>
    <row r="798">
      <c r="A798" s="657"/>
      <c r="B798" s="657"/>
      <c r="C798" s="657"/>
      <c r="D798" s="657"/>
      <c r="E798" s="657"/>
      <c r="F798" s="657"/>
      <c r="G798" s="657"/>
      <c r="H798" s="661"/>
      <c r="I798" s="661"/>
      <c r="J798" s="657"/>
      <c r="K798" s="661"/>
      <c r="L798" s="661"/>
      <c r="M798" s="661"/>
      <c r="N798" s="661"/>
      <c r="O798" s="661"/>
      <c r="P798" s="661"/>
      <c r="Q798" s="661"/>
      <c r="R798" s="661"/>
      <c r="S798" s="661"/>
      <c r="T798" s="661"/>
      <c r="U798" s="661"/>
      <c r="V798" s="661"/>
      <c r="W798" s="661"/>
      <c r="X798" s="661"/>
      <c r="Y798" s="661"/>
      <c r="Z798" s="661"/>
      <c r="AA798" s="661"/>
      <c r="AB798" s="661"/>
      <c r="AC798" s="661"/>
      <c r="AD798" s="661"/>
      <c r="AE798" s="661"/>
      <c r="AF798" s="661"/>
      <c r="AG798" s="661"/>
    </row>
    <row r="799">
      <c r="A799" s="657"/>
      <c r="B799" s="657"/>
      <c r="C799" s="657"/>
      <c r="D799" s="657"/>
      <c r="E799" s="657"/>
      <c r="F799" s="657"/>
      <c r="G799" s="657"/>
      <c r="H799" s="661"/>
      <c r="I799" s="661"/>
      <c r="J799" s="657"/>
      <c r="K799" s="661"/>
      <c r="L799" s="661"/>
      <c r="M799" s="661"/>
      <c r="N799" s="661"/>
      <c r="O799" s="661"/>
      <c r="P799" s="661"/>
      <c r="Q799" s="661"/>
      <c r="R799" s="661"/>
      <c r="S799" s="661"/>
      <c r="T799" s="661"/>
      <c r="U799" s="661"/>
      <c r="V799" s="661"/>
      <c r="W799" s="661"/>
      <c r="X799" s="661"/>
      <c r="Y799" s="661"/>
      <c r="Z799" s="661"/>
      <c r="AA799" s="661"/>
      <c r="AB799" s="661"/>
      <c r="AC799" s="661"/>
      <c r="AD799" s="661"/>
      <c r="AE799" s="661"/>
      <c r="AF799" s="661"/>
      <c r="AG799" s="661"/>
    </row>
    <row r="800">
      <c r="A800" s="657"/>
      <c r="B800" s="657"/>
      <c r="C800" s="657"/>
      <c r="D800" s="657"/>
      <c r="E800" s="657"/>
      <c r="F800" s="657"/>
      <c r="G800" s="657"/>
      <c r="H800" s="661"/>
      <c r="I800" s="661"/>
      <c r="J800" s="657"/>
      <c r="K800" s="661"/>
      <c r="L800" s="661"/>
      <c r="M800" s="661"/>
      <c r="N800" s="661"/>
      <c r="O800" s="661"/>
      <c r="P800" s="661"/>
      <c r="Q800" s="661"/>
      <c r="R800" s="661"/>
      <c r="S800" s="661"/>
      <c r="T800" s="661"/>
      <c r="U800" s="661"/>
      <c r="V800" s="661"/>
      <c r="W800" s="661"/>
      <c r="X800" s="661"/>
      <c r="Y800" s="661"/>
      <c r="Z800" s="661"/>
      <c r="AA800" s="661"/>
      <c r="AB800" s="661"/>
      <c r="AC800" s="661"/>
      <c r="AD800" s="661"/>
      <c r="AE800" s="661"/>
      <c r="AF800" s="661"/>
      <c r="AG800" s="661"/>
    </row>
    <row r="801">
      <c r="A801" s="657"/>
      <c r="B801" s="657"/>
      <c r="C801" s="657"/>
      <c r="D801" s="657"/>
      <c r="E801" s="657"/>
      <c r="F801" s="657"/>
      <c r="G801" s="657"/>
      <c r="H801" s="661"/>
      <c r="I801" s="661"/>
      <c r="J801" s="657"/>
      <c r="K801" s="661"/>
      <c r="L801" s="661"/>
      <c r="M801" s="661"/>
      <c r="N801" s="661"/>
      <c r="O801" s="661"/>
      <c r="P801" s="661"/>
      <c r="Q801" s="661"/>
      <c r="R801" s="661"/>
      <c r="S801" s="661"/>
      <c r="T801" s="661"/>
      <c r="U801" s="661"/>
      <c r="V801" s="661"/>
      <c r="W801" s="661"/>
      <c r="X801" s="661"/>
      <c r="Y801" s="661"/>
      <c r="Z801" s="661"/>
      <c r="AA801" s="661"/>
      <c r="AB801" s="661"/>
      <c r="AC801" s="661"/>
      <c r="AD801" s="661"/>
      <c r="AE801" s="661"/>
      <c r="AF801" s="661"/>
      <c r="AG801" s="661"/>
    </row>
    <row r="802">
      <c r="A802" s="657"/>
      <c r="B802" s="657"/>
      <c r="C802" s="657"/>
      <c r="D802" s="657"/>
      <c r="E802" s="657"/>
      <c r="F802" s="657"/>
      <c r="G802" s="657"/>
      <c r="H802" s="661"/>
      <c r="I802" s="661"/>
      <c r="J802" s="657"/>
      <c r="K802" s="661"/>
      <c r="L802" s="661"/>
      <c r="M802" s="661"/>
      <c r="N802" s="661"/>
      <c r="O802" s="661"/>
      <c r="P802" s="661"/>
      <c r="Q802" s="661"/>
      <c r="R802" s="661"/>
      <c r="S802" s="661"/>
      <c r="T802" s="661"/>
      <c r="U802" s="661"/>
      <c r="V802" s="661"/>
      <c r="W802" s="661"/>
      <c r="X802" s="661"/>
      <c r="Y802" s="661"/>
      <c r="Z802" s="661"/>
      <c r="AA802" s="661"/>
      <c r="AB802" s="661"/>
      <c r="AC802" s="661"/>
      <c r="AD802" s="661"/>
      <c r="AE802" s="661"/>
      <c r="AF802" s="661"/>
      <c r="AG802" s="661"/>
    </row>
    <row r="803">
      <c r="A803" s="657"/>
      <c r="B803" s="657"/>
      <c r="C803" s="657"/>
      <c r="D803" s="657"/>
      <c r="E803" s="657"/>
      <c r="F803" s="657"/>
      <c r="G803" s="657"/>
      <c r="H803" s="661"/>
      <c r="I803" s="661"/>
      <c r="J803" s="657"/>
      <c r="K803" s="661"/>
      <c r="L803" s="661"/>
      <c r="M803" s="661"/>
      <c r="N803" s="661"/>
      <c r="O803" s="661"/>
      <c r="P803" s="661"/>
      <c r="Q803" s="661"/>
      <c r="R803" s="661"/>
      <c r="S803" s="661"/>
      <c r="T803" s="661"/>
      <c r="U803" s="661"/>
      <c r="V803" s="661"/>
      <c r="W803" s="661"/>
      <c r="X803" s="661"/>
      <c r="Y803" s="661"/>
      <c r="Z803" s="661"/>
      <c r="AA803" s="661"/>
      <c r="AB803" s="661"/>
      <c r="AC803" s="661"/>
      <c r="AD803" s="661"/>
      <c r="AE803" s="661"/>
      <c r="AF803" s="661"/>
      <c r="AG803" s="661"/>
    </row>
    <row r="804">
      <c r="A804" s="657"/>
      <c r="B804" s="657"/>
      <c r="C804" s="657"/>
      <c r="D804" s="657"/>
      <c r="E804" s="657"/>
      <c r="F804" s="657"/>
      <c r="G804" s="657"/>
      <c r="H804" s="661"/>
      <c r="I804" s="661"/>
      <c r="J804" s="657"/>
      <c r="K804" s="661"/>
      <c r="L804" s="661"/>
      <c r="M804" s="661"/>
      <c r="N804" s="661"/>
      <c r="O804" s="661"/>
      <c r="P804" s="661"/>
      <c r="Q804" s="661"/>
      <c r="R804" s="661"/>
      <c r="S804" s="661"/>
      <c r="T804" s="661"/>
      <c r="U804" s="661"/>
      <c r="V804" s="661"/>
      <c r="W804" s="661"/>
      <c r="X804" s="661"/>
      <c r="Y804" s="661"/>
      <c r="Z804" s="661"/>
      <c r="AA804" s="661"/>
      <c r="AB804" s="661"/>
      <c r="AC804" s="661"/>
      <c r="AD804" s="661"/>
      <c r="AE804" s="661"/>
      <c r="AF804" s="661"/>
      <c r="AG804" s="661"/>
    </row>
    <row r="805">
      <c r="A805" s="657"/>
      <c r="B805" s="657"/>
      <c r="C805" s="657"/>
      <c r="D805" s="657"/>
      <c r="E805" s="657"/>
      <c r="F805" s="657"/>
      <c r="G805" s="657"/>
      <c r="H805" s="661"/>
      <c r="I805" s="661"/>
      <c r="J805" s="657"/>
      <c r="K805" s="661"/>
      <c r="L805" s="661"/>
      <c r="M805" s="661"/>
      <c r="N805" s="661"/>
      <c r="O805" s="661"/>
      <c r="P805" s="661"/>
      <c r="Q805" s="661"/>
      <c r="R805" s="661"/>
      <c r="S805" s="661"/>
      <c r="T805" s="661"/>
      <c r="U805" s="661"/>
      <c r="V805" s="661"/>
      <c r="W805" s="661"/>
      <c r="X805" s="661"/>
      <c r="Y805" s="661"/>
      <c r="Z805" s="661"/>
      <c r="AA805" s="661"/>
      <c r="AB805" s="661"/>
      <c r="AC805" s="661"/>
      <c r="AD805" s="661"/>
      <c r="AE805" s="661"/>
      <c r="AF805" s="661"/>
      <c r="AG805" s="661"/>
    </row>
    <row r="806">
      <c r="A806" s="657"/>
      <c r="B806" s="657"/>
      <c r="C806" s="657"/>
      <c r="D806" s="657"/>
      <c r="E806" s="657"/>
      <c r="F806" s="657"/>
      <c r="G806" s="657"/>
      <c r="H806" s="661"/>
      <c r="I806" s="661"/>
      <c r="J806" s="657"/>
      <c r="K806" s="661"/>
      <c r="L806" s="661"/>
      <c r="M806" s="661"/>
      <c r="N806" s="661"/>
      <c r="O806" s="661"/>
      <c r="P806" s="661"/>
      <c r="Q806" s="661"/>
      <c r="R806" s="661"/>
      <c r="S806" s="661"/>
      <c r="T806" s="661"/>
      <c r="U806" s="661"/>
      <c r="V806" s="661"/>
      <c r="W806" s="661"/>
      <c r="X806" s="661"/>
      <c r="Y806" s="661"/>
      <c r="Z806" s="661"/>
      <c r="AA806" s="661"/>
      <c r="AB806" s="661"/>
      <c r="AC806" s="661"/>
      <c r="AD806" s="661"/>
      <c r="AE806" s="661"/>
      <c r="AF806" s="661"/>
      <c r="AG806" s="661"/>
    </row>
    <row r="807">
      <c r="A807" s="657"/>
      <c r="B807" s="657"/>
      <c r="C807" s="657"/>
      <c r="D807" s="657"/>
      <c r="E807" s="657"/>
      <c r="F807" s="657"/>
      <c r="G807" s="657"/>
      <c r="H807" s="661"/>
      <c r="I807" s="661"/>
      <c r="J807" s="657"/>
      <c r="K807" s="661"/>
      <c r="L807" s="661"/>
      <c r="M807" s="661"/>
      <c r="N807" s="661"/>
      <c r="O807" s="661"/>
      <c r="P807" s="661"/>
      <c r="Q807" s="661"/>
      <c r="R807" s="661"/>
      <c r="S807" s="661"/>
      <c r="T807" s="661"/>
      <c r="U807" s="661"/>
      <c r="V807" s="661"/>
      <c r="W807" s="661"/>
      <c r="X807" s="661"/>
      <c r="Y807" s="661"/>
      <c r="Z807" s="661"/>
      <c r="AA807" s="661"/>
      <c r="AB807" s="661"/>
      <c r="AC807" s="661"/>
      <c r="AD807" s="661"/>
      <c r="AE807" s="661"/>
      <c r="AF807" s="661"/>
      <c r="AG807" s="661"/>
    </row>
    <row r="808">
      <c r="A808" s="657"/>
      <c r="B808" s="657"/>
      <c r="C808" s="657"/>
      <c r="D808" s="657"/>
      <c r="E808" s="657"/>
      <c r="F808" s="657"/>
      <c r="G808" s="657"/>
      <c r="H808" s="661"/>
      <c r="I808" s="661"/>
      <c r="J808" s="657"/>
      <c r="K808" s="661"/>
      <c r="L808" s="661"/>
      <c r="M808" s="661"/>
      <c r="N808" s="661"/>
      <c r="O808" s="661"/>
      <c r="P808" s="661"/>
      <c r="Q808" s="661"/>
      <c r="R808" s="661"/>
      <c r="S808" s="661"/>
      <c r="T808" s="661"/>
      <c r="U808" s="661"/>
      <c r="V808" s="661"/>
      <c r="W808" s="661"/>
      <c r="X808" s="661"/>
      <c r="Y808" s="661"/>
      <c r="Z808" s="661"/>
      <c r="AA808" s="661"/>
      <c r="AB808" s="661"/>
      <c r="AC808" s="661"/>
      <c r="AD808" s="661"/>
      <c r="AE808" s="661"/>
      <c r="AF808" s="661"/>
      <c r="AG808" s="661"/>
    </row>
    <row r="809">
      <c r="A809" s="657"/>
      <c r="B809" s="657"/>
      <c r="C809" s="657"/>
      <c r="D809" s="657"/>
      <c r="E809" s="657"/>
      <c r="F809" s="657"/>
      <c r="G809" s="657"/>
      <c r="H809" s="661"/>
      <c r="I809" s="661"/>
      <c r="J809" s="657"/>
      <c r="K809" s="661"/>
      <c r="L809" s="661"/>
      <c r="M809" s="661"/>
      <c r="N809" s="661"/>
      <c r="O809" s="661"/>
      <c r="P809" s="661"/>
      <c r="Q809" s="661"/>
      <c r="R809" s="661"/>
      <c r="S809" s="661"/>
      <c r="T809" s="661"/>
      <c r="U809" s="661"/>
      <c r="V809" s="661"/>
      <c r="W809" s="661"/>
      <c r="X809" s="661"/>
      <c r="Y809" s="661"/>
      <c r="Z809" s="661"/>
      <c r="AA809" s="661"/>
      <c r="AB809" s="661"/>
      <c r="AC809" s="661"/>
      <c r="AD809" s="661"/>
      <c r="AE809" s="661"/>
      <c r="AF809" s="661"/>
      <c r="AG809" s="661"/>
    </row>
    <row r="810">
      <c r="A810" s="657"/>
      <c r="B810" s="657"/>
      <c r="C810" s="657"/>
      <c r="D810" s="657"/>
      <c r="E810" s="657"/>
      <c r="F810" s="657"/>
      <c r="G810" s="657"/>
      <c r="H810" s="661"/>
      <c r="I810" s="661"/>
      <c r="J810" s="657"/>
      <c r="K810" s="661"/>
      <c r="L810" s="661"/>
      <c r="M810" s="661"/>
      <c r="N810" s="661"/>
      <c r="O810" s="661"/>
      <c r="P810" s="661"/>
      <c r="Q810" s="661"/>
      <c r="R810" s="661"/>
      <c r="S810" s="661"/>
      <c r="T810" s="661"/>
      <c r="U810" s="661"/>
      <c r="V810" s="661"/>
      <c r="W810" s="661"/>
      <c r="X810" s="661"/>
      <c r="Y810" s="661"/>
      <c r="Z810" s="661"/>
      <c r="AA810" s="661"/>
      <c r="AB810" s="661"/>
      <c r="AC810" s="661"/>
      <c r="AD810" s="661"/>
      <c r="AE810" s="661"/>
      <c r="AF810" s="661"/>
      <c r="AG810" s="661"/>
    </row>
    <row r="811">
      <c r="A811" s="657"/>
      <c r="B811" s="657"/>
      <c r="C811" s="657"/>
      <c r="D811" s="657"/>
      <c r="E811" s="657"/>
      <c r="F811" s="657"/>
      <c r="G811" s="657"/>
      <c r="H811" s="661"/>
      <c r="I811" s="661"/>
      <c r="J811" s="657"/>
      <c r="K811" s="661"/>
      <c r="L811" s="661"/>
      <c r="M811" s="661"/>
      <c r="N811" s="661"/>
      <c r="O811" s="661"/>
      <c r="P811" s="661"/>
      <c r="Q811" s="661"/>
      <c r="R811" s="661"/>
      <c r="S811" s="661"/>
      <c r="T811" s="661"/>
      <c r="U811" s="661"/>
      <c r="V811" s="661"/>
      <c r="W811" s="661"/>
      <c r="X811" s="661"/>
      <c r="Y811" s="661"/>
      <c r="Z811" s="661"/>
      <c r="AA811" s="661"/>
      <c r="AB811" s="661"/>
      <c r="AC811" s="661"/>
      <c r="AD811" s="661"/>
      <c r="AE811" s="661"/>
      <c r="AF811" s="661"/>
      <c r="AG811" s="661"/>
    </row>
    <row r="812">
      <c r="A812" s="657"/>
      <c r="B812" s="657"/>
      <c r="C812" s="657"/>
      <c r="D812" s="657"/>
      <c r="E812" s="657"/>
      <c r="F812" s="657"/>
      <c r="G812" s="657"/>
      <c r="H812" s="661"/>
      <c r="I812" s="661"/>
      <c r="J812" s="657"/>
      <c r="K812" s="661"/>
      <c r="L812" s="661"/>
      <c r="M812" s="661"/>
      <c r="N812" s="661"/>
      <c r="O812" s="661"/>
      <c r="P812" s="661"/>
      <c r="Q812" s="661"/>
      <c r="R812" s="661"/>
      <c r="S812" s="661"/>
      <c r="T812" s="661"/>
      <c r="U812" s="661"/>
      <c r="V812" s="661"/>
      <c r="W812" s="661"/>
      <c r="X812" s="661"/>
      <c r="Y812" s="661"/>
      <c r="Z812" s="661"/>
      <c r="AA812" s="661"/>
      <c r="AB812" s="661"/>
      <c r="AC812" s="661"/>
      <c r="AD812" s="661"/>
      <c r="AE812" s="661"/>
      <c r="AF812" s="661"/>
      <c r="AG812" s="661"/>
    </row>
    <row r="813">
      <c r="A813" s="657"/>
      <c r="B813" s="657"/>
      <c r="C813" s="657"/>
      <c r="D813" s="657"/>
      <c r="E813" s="657"/>
      <c r="F813" s="657"/>
      <c r="G813" s="657"/>
      <c r="H813" s="661"/>
      <c r="I813" s="661"/>
      <c r="J813" s="657"/>
      <c r="K813" s="661"/>
      <c r="L813" s="661"/>
      <c r="M813" s="661"/>
      <c r="N813" s="661"/>
      <c r="O813" s="661"/>
      <c r="P813" s="661"/>
      <c r="Q813" s="661"/>
      <c r="R813" s="661"/>
      <c r="S813" s="661"/>
      <c r="T813" s="661"/>
      <c r="U813" s="661"/>
      <c r="V813" s="661"/>
      <c r="W813" s="661"/>
      <c r="X813" s="661"/>
      <c r="Y813" s="661"/>
      <c r="Z813" s="661"/>
      <c r="AA813" s="661"/>
      <c r="AB813" s="661"/>
      <c r="AC813" s="661"/>
      <c r="AD813" s="661"/>
      <c r="AE813" s="661"/>
      <c r="AF813" s="661"/>
      <c r="AG813" s="661"/>
    </row>
    <row r="814">
      <c r="A814" s="657"/>
      <c r="B814" s="657"/>
      <c r="C814" s="657"/>
      <c r="D814" s="657"/>
      <c r="E814" s="657"/>
      <c r="F814" s="657"/>
      <c r="G814" s="657"/>
      <c r="H814" s="661"/>
      <c r="I814" s="661"/>
      <c r="J814" s="657"/>
      <c r="K814" s="661"/>
      <c r="L814" s="661"/>
      <c r="M814" s="661"/>
      <c r="N814" s="661"/>
      <c r="O814" s="661"/>
      <c r="P814" s="661"/>
      <c r="Q814" s="661"/>
      <c r="R814" s="661"/>
      <c r="S814" s="661"/>
      <c r="T814" s="661"/>
      <c r="U814" s="661"/>
      <c r="V814" s="661"/>
      <c r="W814" s="661"/>
      <c r="X814" s="661"/>
      <c r="Y814" s="661"/>
      <c r="Z814" s="661"/>
      <c r="AA814" s="661"/>
      <c r="AB814" s="661"/>
      <c r="AC814" s="661"/>
      <c r="AD814" s="661"/>
      <c r="AE814" s="661"/>
      <c r="AF814" s="661"/>
      <c r="AG814" s="661"/>
    </row>
    <row r="815">
      <c r="A815" s="657"/>
      <c r="B815" s="657"/>
      <c r="C815" s="657"/>
      <c r="D815" s="657"/>
      <c r="E815" s="657"/>
      <c r="F815" s="657"/>
      <c r="G815" s="657"/>
      <c r="H815" s="661"/>
      <c r="I815" s="661"/>
      <c r="J815" s="657"/>
      <c r="K815" s="661"/>
      <c r="L815" s="661"/>
      <c r="M815" s="661"/>
      <c r="N815" s="661"/>
      <c r="O815" s="661"/>
      <c r="P815" s="661"/>
      <c r="Q815" s="661"/>
      <c r="R815" s="661"/>
      <c r="S815" s="661"/>
      <c r="T815" s="661"/>
      <c r="U815" s="661"/>
      <c r="V815" s="661"/>
      <c r="W815" s="661"/>
      <c r="X815" s="661"/>
      <c r="Y815" s="661"/>
      <c r="Z815" s="661"/>
      <c r="AA815" s="661"/>
      <c r="AB815" s="661"/>
      <c r="AC815" s="661"/>
      <c r="AD815" s="661"/>
      <c r="AE815" s="661"/>
      <c r="AF815" s="661"/>
      <c r="AG815" s="661"/>
    </row>
    <row r="816">
      <c r="A816" s="657"/>
      <c r="B816" s="657"/>
      <c r="C816" s="657"/>
      <c r="D816" s="657"/>
      <c r="E816" s="657"/>
      <c r="F816" s="657"/>
      <c r="G816" s="657"/>
      <c r="H816" s="661"/>
      <c r="I816" s="661"/>
      <c r="J816" s="657"/>
      <c r="K816" s="661"/>
      <c r="L816" s="661"/>
      <c r="M816" s="661"/>
      <c r="N816" s="661"/>
      <c r="O816" s="661"/>
      <c r="P816" s="661"/>
      <c r="Q816" s="661"/>
      <c r="R816" s="661"/>
      <c r="S816" s="661"/>
      <c r="T816" s="661"/>
      <c r="U816" s="661"/>
      <c r="V816" s="661"/>
      <c r="W816" s="661"/>
      <c r="X816" s="661"/>
      <c r="Y816" s="661"/>
      <c r="Z816" s="661"/>
      <c r="AA816" s="661"/>
      <c r="AB816" s="661"/>
      <c r="AC816" s="661"/>
      <c r="AD816" s="661"/>
      <c r="AE816" s="661"/>
      <c r="AF816" s="661"/>
      <c r="AG816" s="661"/>
    </row>
    <row r="817">
      <c r="A817" s="657"/>
      <c r="B817" s="657"/>
      <c r="C817" s="657"/>
      <c r="D817" s="657"/>
      <c r="E817" s="657"/>
      <c r="F817" s="657"/>
      <c r="G817" s="657"/>
      <c r="H817" s="661"/>
      <c r="I817" s="661"/>
      <c r="J817" s="657"/>
      <c r="K817" s="661"/>
      <c r="L817" s="661"/>
      <c r="M817" s="661"/>
      <c r="N817" s="661"/>
      <c r="O817" s="661"/>
      <c r="P817" s="661"/>
      <c r="Q817" s="661"/>
      <c r="R817" s="661"/>
      <c r="S817" s="661"/>
      <c r="T817" s="661"/>
      <c r="U817" s="661"/>
      <c r="V817" s="661"/>
      <c r="W817" s="661"/>
      <c r="X817" s="661"/>
      <c r="Y817" s="661"/>
      <c r="Z817" s="661"/>
      <c r="AA817" s="661"/>
      <c r="AB817" s="661"/>
      <c r="AC817" s="661"/>
      <c r="AD817" s="661"/>
      <c r="AE817" s="661"/>
      <c r="AF817" s="661"/>
      <c r="AG817" s="661"/>
    </row>
    <row r="818">
      <c r="A818" s="657"/>
      <c r="B818" s="657"/>
      <c r="C818" s="657"/>
      <c r="D818" s="657"/>
      <c r="E818" s="657"/>
      <c r="F818" s="657"/>
      <c r="G818" s="657"/>
      <c r="H818" s="661"/>
      <c r="I818" s="661"/>
      <c r="J818" s="657"/>
      <c r="K818" s="661"/>
      <c r="L818" s="661"/>
      <c r="M818" s="661"/>
      <c r="N818" s="661"/>
      <c r="O818" s="661"/>
      <c r="P818" s="661"/>
      <c r="Q818" s="661"/>
      <c r="R818" s="661"/>
      <c r="S818" s="661"/>
      <c r="T818" s="661"/>
      <c r="U818" s="661"/>
      <c r="V818" s="661"/>
      <c r="W818" s="661"/>
      <c r="X818" s="661"/>
      <c r="Y818" s="661"/>
      <c r="Z818" s="661"/>
      <c r="AA818" s="661"/>
      <c r="AB818" s="661"/>
      <c r="AC818" s="661"/>
      <c r="AD818" s="661"/>
      <c r="AE818" s="661"/>
      <c r="AF818" s="661"/>
      <c r="AG818" s="661"/>
    </row>
    <row r="819">
      <c r="A819" s="657"/>
      <c r="B819" s="657"/>
      <c r="C819" s="657"/>
      <c r="D819" s="657"/>
      <c r="E819" s="657"/>
      <c r="F819" s="657"/>
      <c r="G819" s="657"/>
      <c r="H819" s="661"/>
      <c r="I819" s="661"/>
      <c r="J819" s="657"/>
      <c r="K819" s="661"/>
      <c r="L819" s="661"/>
      <c r="M819" s="661"/>
      <c r="N819" s="661"/>
      <c r="O819" s="661"/>
      <c r="P819" s="661"/>
      <c r="Q819" s="661"/>
      <c r="R819" s="661"/>
      <c r="S819" s="661"/>
      <c r="T819" s="661"/>
      <c r="U819" s="661"/>
      <c r="V819" s="661"/>
      <c r="W819" s="661"/>
      <c r="X819" s="661"/>
      <c r="Y819" s="661"/>
      <c r="Z819" s="661"/>
      <c r="AA819" s="661"/>
      <c r="AB819" s="661"/>
      <c r="AC819" s="661"/>
      <c r="AD819" s="661"/>
      <c r="AE819" s="661"/>
      <c r="AF819" s="661"/>
      <c r="AG819" s="661"/>
    </row>
    <row r="820">
      <c r="A820" s="657"/>
      <c r="B820" s="657"/>
      <c r="C820" s="657"/>
      <c r="D820" s="657"/>
      <c r="E820" s="657"/>
      <c r="F820" s="657"/>
      <c r="G820" s="657"/>
      <c r="H820" s="661"/>
      <c r="I820" s="661"/>
      <c r="J820" s="657"/>
      <c r="K820" s="661"/>
      <c r="L820" s="661"/>
      <c r="M820" s="661"/>
      <c r="N820" s="661"/>
      <c r="O820" s="661"/>
      <c r="P820" s="661"/>
      <c r="Q820" s="661"/>
      <c r="R820" s="661"/>
      <c r="S820" s="661"/>
      <c r="T820" s="661"/>
      <c r="U820" s="661"/>
      <c r="V820" s="661"/>
      <c r="W820" s="661"/>
      <c r="X820" s="661"/>
      <c r="Y820" s="661"/>
      <c r="Z820" s="661"/>
      <c r="AA820" s="661"/>
      <c r="AB820" s="661"/>
      <c r="AC820" s="661"/>
      <c r="AD820" s="661"/>
      <c r="AE820" s="661"/>
      <c r="AF820" s="661"/>
      <c r="AG820" s="661"/>
    </row>
    <row r="821">
      <c r="A821" s="657"/>
      <c r="B821" s="657"/>
      <c r="C821" s="657"/>
      <c r="D821" s="657"/>
      <c r="E821" s="657"/>
      <c r="F821" s="657"/>
      <c r="G821" s="657"/>
      <c r="H821" s="661"/>
      <c r="I821" s="661"/>
      <c r="J821" s="657"/>
      <c r="K821" s="661"/>
      <c r="L821" s="661"/>
      <c r="M821" s="661"/>
      <c r="N821" s="661"/>
      <c r="O821" s="661"/>
      <c r="P821" s="661"/>
      <c r="Q821" s="661"/>
      <c r="R821" s="661"/>
      <c r="S821" s="661"/>
      <c r="T821" s="661"/>
      <c r="U821" s="661"/>
      <c r="V821" s="661"/>
      <c r="W821" s="661"/>
      <c r="X821" s="661"/>
      <c r="Y821" s="661"/>
      <c r="Z821" s="661"/>
      <c r="AA821" s="661"/>
      <c r="AB821" s="661"/>
      <c r="AC821" s="661"/>
      <c r="AD821" s="661"/>
      <c r="AE821" s="661"/>
      <c r="AF821" s="661"/>
      <c r="AG821" s="661"/>
    </row>
    <row r="822">
      <c r="A822" s="657"/>
      <c r="B822" s="657"/>
      <c r="C822" s="657"/>
      <c r="D822" s="657"/>
      <c r="E822" s="657"/>
      <c r="F822" s="657"/>
      <c r="G822" s="657"/>
      <c r="H822" s="661"/>
      <c r="I822" s="661"/>
      <c r="J822" s="657"/>
      <c r="K822" s="661"/>
      <c r="L822" s="661"/>
      <c r="M822" s="661"/>
      <c r="N822" s="661"/>
      <c r="O822" s="661"/>
      <c r="P822" s="661"/>
      <c r="Q822" s="661"/>
      <c r="R822" s="661"/>
      <c r="S822" s="661"/>
      <c r="T822" s="661"/>
      <c r="U822" s="661"/>
      <c r="V822" s="661"/>
      <c r="W822" s="661"/>
      <c r="X822" s="661"/>
      <c r="Y822" s="661"/>
      <c r="Z822" s="661"/>
      <c r="AA822" s="661"/>
      <c r="AB822" s="661"/>
      <c r="AC822" s="661"/>
      <c r="AD822" s="661"/>
      <c r="AE822" s="661"/>
      <c r="AF822" s="661"/>
      <c r="AG822" s="661"/>
    </row>
    <row r="823">
      <c r="A823" s="657"/>
      <c r="B823" s="657"/>
      <c r="C823" s="657"/>
      <c r="D823" s="657"/>
      <c r="E823" s="657"/>
      <c r="F823" s="657"/>
      <c r="G823" s="657"/>
      <c r="H823" s="661"/>
      <c r="I823" s="661"/>
      <c r="J823" s="657"/>
      <c r="K823" s="661"/>
      <c r="L823" s="661"/>
      <c r="M823" s="661"/>
      <c r="N823" s="661"/>
      <c r="O823" s="661"/>
      <c r="P823" s="661"/>
      <c r="Q823" s="661"/>
      <c r="R823" s="661"/>
      <c r="S823" s="661"/>
      <c r="T823" s="661"/>
      <c r="U823" s="661"/>
      <c r="V823" s="661"/>
      <c r="W823" s="661"/>
      <c r="X823" s="661"/>
      <c r="Y823" s="661"/>
      <c r="Z823" s="661"/>
      <c r="AA823" s="661"/>
      <c r="AB823" s="661"/>
      <c r="AC823" s="661"/>
      <c r="AD823" s="661"/>
      <c r="AE823" s="661"/>
      <c r="AF823" s="661"/>
      <c r="AG823" s="661"/>
    </row>
    <row r="824">
      <c r="A824" s="657"/>
      <c r="B824" s="657"/>
      <c r="C824" s="657"/>
      <c r="D824" s="657"/>
      <c r="E824" s="657"/>
      <c r="F824" s="657"/>
      <c r="G824" s="657"/>
      <c r="H824" s="661"/>
      <c r="I824" s="661"/>
      <c r="J824" s="657"/>
      <c r="K824" s="661"/>
      <c r="L824" s="661"/>
      <c r="M824" s="661"/>
      <c r="N824" s="661"/>
      <c r="O824" s="661"/>
      <c r="P824" s="661"/>
      <c r="Q824" s="661"/>
      <c r="R824" s="661"/>
      <c r="S824" s="661"/>
      <c r="T824" s="661"/>
      <c r="U824" s="661"/>
      <c r="V824" s="661"/>
      <c r="W824" s="661"/>
      <c r="X824" s="661"/>
      <c r="Y824" s="661"/>
      <c r="Z824" s="661"/>
      <c r="AA824" s="661"/>
      <c r="AB824" s="661"/>
      <c r="AC824" s="661"/>
      <c r="AD824" s="661"/>
      <c r="AE824" s="661"/>
      <c r="AF824" s="661"/>
      <c r="AG824" s="661"/>
    </row>
    <row r="825">
      <c r="A825" s="657"/>
      <c r="B825" s="657"/>
      <c r="C825" s="657"/>
      <c r="D825" s="657"/>
      <c r="E825" s="657"/>
      <c r="F825" s="657"/>
      <c r="G825" s="657"/>
      <c r="H825" s="661"/>
      <c r="I825" s="661"/>
      <c r="J825" s="657"/>
      <c r="K825" s="661"/>
      <c r="L825" s="661"/>
      <c r="M825" s="661"/>
      <c r="N825" s="661"/>
      <c r="O825" s="661"/>
      <c r="P825" s="661"/>
      <c r="Q825" s="661"/>
      <c r="R825" s="661"/>
      <c r="S825" s="661"/>
      <c r="T825" s="661"/>
      <c r="U825" s="661"/>
      <c r="V825" s="661"/>
      <c r="W825" s="661"/>
      <c r="X825" s="661"/>
      <c r="Y825" s="661"/>
      <c r="Z825" s="661"/>
      <c r="AA825" s="661"/>
      <c r="AB825" s="661"/>
      <c r="AC825" s="661"/>
      <c r="AD825" s="661"/>
      <c r="AE825" s="661"/>
      <c r="AF825" s="661"/>
      <c r="AG825" s="661"/>
    </row>
    <row r="826">
      <c r="A826" s="657"/>
      <c r="B826" s="657"/>
      <c r="C826" s="657"/>
      <c r="D826" s="657"/>
      <c r="E826" s="657"/>
      <c r="F826" s="657"/>
      <c r="G826" s="657"/>
      <c r="H826" s="661"/>
      <c r="I826" s="661"/>
      <c r="J826" s="657"/>
      <c r="K826" s="661"/>
      <c r="L826" s="661"/>
      <c r="M826" s="661"/>
      <c r="N826" s="661"/>
      <c r="O826" s="661"/>
      <c r="P826" s="661"/>
      <c r="Q826" s="661"/>
      <c r="R826" s="661"/>
      <c r="S826" s="661"/>
      <c r="T826" s="661"/>
      <c r="U826" s="661"/>
      <c r="V826" s="661"/>
      <c r="W826" s="661"/>
      <c r="X826" s="661"/>
      <c r="Y826" s="661"/>
      <c r="Z826" s="661"/>
      <c r="AA826" s="661"/>
      <c r="AB826" s="661"/>
      <c r="AC826" s="661"/>
      <c r="AD826" s="661"/>
      <c r="AE826" s="661"/>
      <c r="AF826" s="661"/>
      <c r="AG826" s="661"/>
    </row>
    <row r="827">
      <c r="A827" s="657"/>
      <c r="B827" s="657"/>
      <c r="C827" s="657"/>
      <c r="D827" s="657"/>
      <c r="E827" s="657"/>
      <c r="F827" s="657"/>
      <c r="G827" s="657"/>
      <c r="H827" s="661"/>
      <c r="I827" s="661"/>
      <c r="J827" s="657"/>
      <c r="K827" s="661"/>
      <c r="L827" s="661"/>
      <c r="M827" s="661"/>
      <c r="N827" s="661"/>
      <c r="O827" s="661"/>
      <c r="P827" s="661"/>
      <c r="Q827" s="661"/>
      <c r="R827" s="661"/>
      <c r="S827" s="661"/>
      <c r="T827" s="661"/>
      <c r="U827" s="661"/>
      <c r="V827" s="661"/>
      <c r="W827" s="661"/>
      <c r="X827" s="661"/>
      <c r="Y827" s="661"/>
      <c r="Z827" s="661"/>
      <c r="AA827" s="661"/>
      <c r="AB827" s="661"/>
      <c r="AC827" s="661"/>
      <c r="AD827" s="661"/>
      <c r="AE827" s="661"/>
      <c r="AF827" s="661"/>
      <c r="AG827" s="661"/>
    </row>
    <row r="828">
      <c r="A828" s="657"/>
      <c r="B828" s="657"/>
      <c r="C828" s="657"/>
      <c r="D828" s="657"/>
      <c r="E828" s="657"/>
      <c r="F828" s="657"/>
      <c r="G828" s="657"/>
      <c r="H828" s="661"/>
      <c r="I828" s="661"/>
      <c r="J828" s="657"/>
      <c r="K828" s="661"/>
      <c r="L828" s="661"/>
      <c r="M828" s="661"/>
      <c r="N828" s="661"/>
      <c r="O828" s="661"/>
      <c r="P828" s="661"/>
      <c r="Q828" s="661"/>
      <c r="R828" s="661"/>
      <c r="S828" s="661"/>
      <c r="T828" s="661"/>
      <c r="U828" s="661"/>
      <c r="V828" s="661"/>
      <c r="W828" s="661"/>
      <c r="X828" s="661"/>
      <c r="Y828" s="661"/>
      <c r="Z828" s="661"/>
      <c r="AA828" s="661"/>
      <c r="AB828" s="661"/>
      <c r="AC828" s="661"/>
      <c r="AD828" s="661"/>
      <c r="AE828" s="661"/>
      <c r="AF828" s="661"/>
      <c r="AG828" s="661"/>
    </row>
    <row r="829">
      <c r="A829" s="657"/>
      <c r="B829" s="657"/>
      <c r="C829" s="657"/>
      <c r="D829" s="657"/>
      <c r="E829" s="657"/>
      <c r="F829" s="657"/>
      <c r="G829" s="657"/>
      <c r="H829" s="661"/>
      <c r="I829" s="661"/>
      <c r="J829" s="657"/>
      <c r="K829" s="661"/>
      <c r="L829" s="661"/>
      <c r="M829" s="661"/>
      <c r="N829" s="661"/>
      <c r="O829" s="661"/>
      <c r="P829" s="661"/>
      <c r="Q829" s="661"/>
      <c r="R829" s="661"/>
      <c r="S829" s="661"/>
      <c r="T829" s="661"/>
      <c r="U829" s="661"/>
      <c r="V829" s="661"/>
      <c r="W829" s="661"/>
      <c r="X829" s="661"/>
      <c r="Y829" s="661"/>
      <c r="Z829" s="661"/>
      <c r="AA829" s="661"/>
      <c r="AB829" s="661"/>
      <c r="AC829" s="661"/>
      <c r="AD829" s="661"/>
      <c r="AE829" s="661"/>
      <c r="AF829" s="661"/>
      <c r="AG829" s="661"/>
    </row>
    <row r="830">
      <c r="A830" s="657"/>
      <c r="B830" s="657"/>
      <c r="C830" s="657"/>
      <c r="D830" s="657"/>
      <c r="E830" s="657"/>
      <c r="F830" s="657"/>
      <c r="G830" s="657"/>
      <c r="H830" s="661"/>
      <c r="I830" s="661"/>
      <c r="J830" s="657"/>
      <c r="K830" s="661"/>
      <c r="L830" s="661"/>
      <c r="M830" s="661"/>
      <c r="N830" s="661"/>
      <c r="O830" s="661"/>
      <c r="P830" s="661"/>
      <c r="Q830" s="661"/>
      <c r="R830" s="661"/>
      <c r="S830" s="661"/>
      <c r="T830" s="661"/>
      <c r="U830" s="661"/>
      <c r="V830" s="661"/>
      <c r="W830" s="661"/>
      <c r="X830" s="661"/>
      <c r="Y830" s="661"/>
      <c r="Z830" s="661"/>
      <c r="AA830" s="661"/>
      <c r="AB830" s="661"/>
      <c r="AC830" s="661"/>
      <c r="AD830" s="661"/>
      <c r="AE830" s="661"/>
      <c r="AF830" s="661"/>
      <c r="AG830" s="661"/>
    </row>
    <row r="831">
      <c r="A831" s="657"/>
      <c r="B831" s="657"/>
      <c r="C831" s="657"/>
      <c r="D831" s="657"/>
      <c r="E831" s="657"/>
      <c r="F831" s="657"/>
      <c r="G831" s="657"/>
      <c r="H831" s="661"/>
      <c r="I831" s="661"/>
      <c r="J831" s="657"/>
      <c r="K831" s="661"/>
      <c r="L831" s="661"/>
      <c r="M831" s="661"/>
      <c r="N831" s="661"/>
      <c r="O831" s="661"/>
      <c r="P831" s="661"/>
      <c r="Q831" s="661"/>
      <c r="R831" s="661"/>
      <c r="S831" s="661"/>
      <c r="T831" s="661"/>
      <c r="U831" s="661"/>
      <c r="V831" s="661"/>
      <c r="W831" s="661"/>
      <c r="X831" s="661"/>
      <c r="Y831" s="661"/>
      <c r="Z831" s="661"/>
      <c r="AA831" s="661"/>
      <c r="AB831" s="661"/>
      <c r="AC831" s="661"/>
      <c r="AD831" s="661"/>
      <c r="AE831" s="661"/>
      <c r="AF831" s="661"/>
      <c r="AG831" s="661"/>
    </row>
    <row r="832">
      <c r="A832" s="657"/>
      <c r="B832" s="657"/>
      <c r="C832" s="657"/>
      <c r="D832" s="657"/>
      <c r="E832" s="657"/>
      <c r="F832" s="657"/>
      <c r="G832" s="657"/>
      <c r="H832" s="661"/>
      <c r="I832" s="661"/>
      <c r="J832" s="657"/>
      <c r="K832" s="661"/>
      <c r="L832" s="661"/>
      <c r="M832" s="661"/>
      <c r="N832" s="661"/>
      <c r="O832" s="661"/>
      <c r="P832" s="661"/>
      <c r="Q832" s="661"/>
      <c r="R832" s="661"/>
      <c r="S832" s="661"/>
      <c r="T832" s="661"/>
      <c r="U832" s="661"/>
      <c r="V832" s="661"/>
      <c r="W832" s="661"/>
      <c r="X832" s="661"/>
      <c r="Y832" s="661"/>
      <c r="Z832" s="661"/>
      <c r="AA832" s="661"/>
      <c r="AB832" s="661"/>
      <c r="AC832" s="661"/>
      <c r="AD832" s="661"/>
      <c r="AE832" s="661"/>
      <c r="AF832" s="661"/>
      <c r="AG832" s="661"/>
    </row>
    <row r="833">
      <c r="A833" s="657"/>
      <c r="B833" s="657"/>
      <c r="C833" s="657"/>
      <c r="D833" s="657"/>
      <c r="E833" s="657"/>
      <c r="F833" s="657"/>
      <c r="G833" s="657"/>
      <c r="H833" s="661"/>
      <c r="I833" s="661"/>
      <c r="J833" s="657"/>
      <c r="K833" s="661"/>
      <c r="L833" s="661"/>
      <c r="M833" s="661"/>
      <c r="N833" s="661"/>
      <c r="O833" s="661"/>
      <c r="P833" s="661"/>
      <c r="Q833" s="661"/>
      <c r="R833" s="661"/>
      <c r="S833" s="661"/>
      <c r="T833" s="661"/>
      <c r="U833" s="661"/>
      <c r="V833" s="661"/>
      <c r="W833" s="661"/>
      <c r="X833" s="661"/>
      <c r="Y833" s="661"/>
      <c r="Z833" s="661"/>
      <c r="AA833" s="661"/>
      <c r="AB833" s="661"/>
      <c r="AC833" s="661"/>
      <c r="AD833" s="661"/>
      <c r="AE833" s="661"/>
      <c r="AF833" s="661"/>
      <c r="AG833" s="661"/>
    </row>
    <row r="834">
      <c r="A834" s="657"/>
      <c r="B834" s="657"/>
      <c r="C834" s="657"/>
      <c r="D834" s="657"/>
      <c r="E834" s="657"/>
      <c r="F834" s="657"/>
      <c r="G834" s="657"/>
      <c r="H834" s="661"/>
      <c r="I834" s="661"/>
      <c r="J834" s="657"/>
      <c r="K834" s="661"/>
      <c r="L834" s="661"/>
      <c r="M834" s="661"/>
      <c r="N834" s="661"/>
      <c r="O834" s="661"/>
      <c r="P834" s="661"/>
      <c r="Q834" s="661"/>
      <c r="R834" s="661"/>
      <c r="S834" s="661"/>
      <c r="T834" s="661"/>
      <c r="U834" s="661"/>
      <c r="V834" s="661"/>
      <c r="W834" s="661"/>
      <c r="X834" s="661"/>
      <c r="Y834" s="661"/>
      <c r="Z834" s="661"/>
      <c r="AA834" s="661"/>
      <c r="AB834" s="661"/>
      <c r="AC834" s="661"/>
      <c r="AD834" s="661"/>
      <c r="AE834" s="661"/>
      <c r="AF834" s="661"/>
      <c r="AG834" s="661"/>
    </row>
    <row r="835">
      <c r="A835" s="657"/>
      <c r="B835" s="657"/>
      <c r="C835" s="657"/>
      <c r="D835" s="657"/>
      <c r="E835" s="657"/>
      <c r="F835" s="657"/>
      <c r="G835" s="657"/>
      <c r="H835" s="661"/>
      <c r="I835" s="661"/>
      <c r="J835" s="657"/>
      <c r="K835" s="661"/>
      <c r="L835" s="661"/>
      <c r="M835" s="661"/>
      <c r="N835" s="661"/>
      <c r="O835" s="661"/>
      <c r="P835" s="661"/>
      <c r="Q835" s="661"/>
      <c r="R835" s="661"/>
      <c r="S835" s="661"/>
      <c r="T835" s="661"/>
      <c r="U835" s="661"/>
      <c r="V835" s="661"/>
      <c r="W835" s="661"/>
      <c r="X835" s="661"/>
      <c r="Y835" s="661"/>
      <c r="Z835" s="661"/>
      <c r="AA835" s="661"/>
      <c r="AB835" s="661"/>
      <c r="AC835" s="661"/>
      <c r="AD835" s="661"/>
      <c r="AE835" s="661"/>
      <c r="AF835" s="661"/>
      <c r="AG835" s="661"/>
    </row>
    <row r="836">
      <c r="A836" s="657"/>
      <c r="B836" s="657"/>
      <c r="C836" s="657"/>
      <c r="D836" s="657"/>
      <c r="E836" s="657"/>
      <c r="F836" s="657"/>
      <c r="G836" s="657"/>
      <c r="H836" s="661"/>
      <c r="I836" s="661"/>
      <c r="J836" s="657"/>
      <c r="K836" s="661"/>
      <c r="L836" s="661"/>
      <c r="M836" s="661"/>
      <c r="N836" s="661"/>
      <c r="O836" s="661"/>
      <c r="P836" s="661"/>
      <c r="Q836" s="661"/>
      <c r="R836" s="661"/>
      <c r="S836" s="661"/>
      <c r="T836" s="661"/>
      <c r="U836" s="661"/>
      <c r="V836" s="661"/>
      <c r="W836" s="661"/>
      <c r="X836" s="661"/>
      <c r="Y836" s="661"/>
      <c r="Z836" s="661"/>
      <c r="AA836" s="661"/>
      <c r="AB836" s="661"/>
      <c r="AC836" s="661"/>
      <c r="AD836" s="661"/>
      <c r="AE836" s="661"/>
      <c r="AF836" s="661"/>
      <c r="AG836" s="661"/>
    </row>
    <row r="837">
      <c r="A837" s="657"/>
      <c r="B837" s="657"/>
      <c r="C837" s="657"/>
      <c r="D837" s="657"/>
      <c r="E837" s="657"/>
      <c r="F837" s="657"/>
      <c r="G837" s="657"/>
      <c r="H837" s="661"/>
      <c r="I837" s="661"/>
      <c r="J837" s="657"/>
      <c r="K837" s="661"/>
      <c r="L837" s="661"/>
      <c r="M837" s="661"/>
      <c r="N837" s="661"/>
      <c r="O837" s="661"/>
      <c r="P837" s="661"/>
      <c r="Q837" s="661"/>
      <c r="R837" s="661"/>
      <c r="S837" s="661"/>
      <c r="T837" s="661"/>
      <c r="U837" s="661"/>
      <c r="V837" s="661"/>
      <c r="W837" s="661"/>
      <c r="X837" s="661"/>
      <c r="Y837" s="661"/>
      <c r="Z837" s="661"/>
      <c r="AA837" s="661"/>
      <c r="AB837" s="661"/>
      <c r="AC837" s="661"/>
      <c r="AD837" s="661"/>
      <c r="AE837" s="661"/>
      <c r="AF837" s="661"/>
      <c r="AG837" s="661"/>
    </row>
    <row r="838">
      <c r="A838" s="657"/>
      <c r="B838" s="657"/>
      <c r="C838" s="657"/>
      <c r="D838" s="657"/>
      <c r="E838" s="657"/>
      <c r="F838" s="657"/>
      <c r="G838" s="657"/>
      <c r="H838" s="661"/>
      <c r="I838" s="661"/>
      <c r="J838" s="657"/>
      <c r="K838" s="661"/>
      <c r="L838" s="661"/>
      <c r="M838" s="661"/>
      <c r="N838" s="661"/>
      <c r="O838" s="661"/>
      <c r="P838" s="661"/>
      <c r="Q838" s="661"/>
      <c r="R838" s="661"/>
      <c r="S838" s="661"/>
      <c r="T838" s="661"/>
      <c r="U838" s="661"/>
      <c r="V838" s="661"/>
      <c r="W838" s="661"/>
      <c r="X838" s="661"/>
      <c r="Y838" s="661"/>
      <c r="Z838" s="661"/>
      <c r="AA838" s="661"/>
      <c r="AB838" s="661"/>
      <c r="AC838" s="661"/>
      <c r="AD838" s="661"/>
      <c r="AE838" s="661"/>
      <c r="AF838" s="661"/>
      <c r="AG838" s="661"/>
    </row>
    <row r="839">
      <c r="A839" s="657"/>
      <c r="B839" s="657"/>
      <c r="C839" s="657"/>
      <c r="D839" s="657"/>
      <c r="E839" s="657"/>
      <c r="F839" s="657"/>
      <c r="G839" s="657"/>
      <c r="H839" s="661"/>
      <c r="I839" s="661"/>
      <c r="J839" s="657"/>
      <c r="K839" s="661"/>
      <c r="L839" s="661"/>
      <c r="M839" s="661"/>
      <c r="N839" s="661"/>
      <c r="O839" s="661"/>
      <c r="P839" s="661"/>
      <c r="Q839" s="661"/>
      <c r="R839" s="661"/>
      <c r="S839" s="661"/>
      <c r="T839" s="661"/>
      <c r="U839" s="661"/>
      <c r="V839" s="661"/>
      <c r="W839" s="661"/>
      <c r="X839" s="661"/>
      <c r="Y839" s="661"/>
      <c r="Z839" s="661"/>
      <c r="AA839" s="661"/>
      <c r="AB839" s="661"/>
      <c r="AC839" s="661"/>
      <c r="AD839" s="661"/>
      <c r="AE839" s="661"/>
      <c r="AF839" s="661"/>
      <c r="AG839" s="661"/>
    </row>
    <row r="840">
      <c r="A840" s="657"/>
      <c r="B840" s="657"/>
      <c r="C840" s="657"/>
      <c r="D840" s="657"/>
      <c r="E840" s="657"/>
      <c r="F840" s="657"/>
      <c r="G840" s="657"/>
      <c r="H840" s="661"/>
      <c r="I840" s="661"/>
      <c r="J840" s="657"/>
      <c r="K840" s="661"/>
      <c r="L840" s="661"/>
      <c r="M840" s="661"/>
      <c r="N840" s="661"/>
      <c r="O840" s="661"/>
      <c r="P840" s="661"/>
      <c r="Q840" s="661"/>
      <c r="R840" s="661"/>
      <c r="S840" s="661"/>
      <c r="T840" s="661"/>
      <c r="U840" s="661"/>
      <c r="V840" s="661"/>
      <c r="W840" s="661"/>
      <c r="X840" s="661"/>
      <c r="Y840" s="661"/>
      <c r="Z840" s="661"/>
      <c r="AA840" s="661"/>
      <c r="AB840" s="661"/>
      <c r="AC840" s="661"/>
      <c r="AD840" s="661"/>
      <c r="AE840" s="661"/>
      <c r="AF840" s="661"/>
      <c r="AG840" s="661"/>
    </row>
    <row r="841">
      <c r="A841" s="657"/>
      <c r="B841" s="657"/>
      <c r="C841" s="657"/>
      <c r="D841" s="657"/>
      <c r="E841" s="657"/>
      <c r="F841" s="657"/>
      <c r="G841" s="657"/>
      <c r="H841" s="661"/>
      <c r="I841" s="661"/>
      <c r="J841" s="657"/>
      <c r="K841" s="661"/>
      <c r="L841" s="661"/>
      <c r="M841" s="661"/>
      <c r="N841" s="661"/>
      <c r="O841" s="661"/>
      <c r="P841" s="661"/>
      <c r="Q841" s="661"/>
      <c r="R841" s="661"/>
      <c r="S841" s="661"/>
      <c r="T841" s="661"/>
      <c r="U841" s="661"/>
      <c r="V841" s="661"/>
      <c r="W841" s="661"/>
      <c r="X841" s="661"/>
      <c r="Y841" s="661"/>
      <c r="Z841" s="661"/>
      <c r="AA841" s="661"/>
      <c r="AB841" s="661"/>
      <c r="AC841" s="661"/>
      <c r="AD841" s="661"/>
      <c r="AE841" s="661"/>
      <c r="AF841" s="661"/>
      <c r="AG841" s="661"/>
    </row>
    <row r="842">
      <c r="A842" s="657"/>
      <c r="B842" s="657"/>
      <c r="C842" s="657"/>
      <c r="D842" s="657"/>
      <c r="E842" s="657"/>
      <c r="F842" s="657"/>
      <c r="G842" s="657"/>
      <c r="H842" s="661"/>
      <c r="I842" s="661"/>
      <c r="J842" s="657"/>
      <c r="K842" s="661"/>
      <c r="L842" s="661"/>
      <c r="M842" s="661"/>
      <c r="N842" s="661"/>
      <c r="O842" s="661"/>
      <c r="P842" s="661"/>
      <c r="Q842" s="661"/>
      <c r="R842" s="661"/>
      <c r="S842" s="661"/>
      <c r="T842" s="661"/>
      <c r="U842" s="661"/>
      <c r="V842" s="661"/>
      <c r="W842" s="661"/>
      <c r="X842" s="661"/>
      <c r="Y842" s="661"/>
      <c r="Z842" s="661"/>
      <c r="AA842" s="661"/>
      <c r="AB842" s="661"/>
      <c r="AC842" s="661"/>
      <c r="AD842" s="661"/>
      <c r="AE842" s="661"/>
      <c r="AF842" s="661"/>
      <c r="AG842" s="661"/>
    </row>
    <row r="843">
      <c r="A843" s="657"/>
      <c r="B843" s="657"/>
      <c r="C843" s="657"/>
      <c r="D843" s="657"/>
      <c r="E843" s="657"/>
      <c r="F843" s="657"/>
      <c r="G843" s="657"/>
      <c r="H843" s="661"/>
      <c r="I843" s="661"/>
      <c r="J843" s="657"/>
      <c r="K843" s="661"/>
      <c r="L843" s="661"/>
      <c r="M843" s="661"/>
      <c r="N843" s="661"/>
      <c r="O843" s="661"/>
      <c r="P843" s="661"/>
      <c r="Q843" s="661"/>
      <c r="R843" s="661"/>
      <c r="S843" s="661"/>
      <c r="T843" s="661"/>
      <c r="U843" s="661"/>
      <c r="V843" s="661"/>
      <c r="W843" s="661"/>
      <c r="X843" s="661"/>
      <c r="Y843" s="661"/>
      <c r="Z843" s="661"/>
      <c r="AA843" s="661"/>
      <c r="AB843" s="661"/>
      <c r="AC843" s="661"/>
      <c r="AD843" s="661"/>
      <c r="AE843" s="661"/>
      <c r="AF843" s="661"/>
      <c r="AG843" s="661"/>
    </row>
    <row r="844">
      <c r="A844" s="657"/>
      <c r="B844" s="657"/>
      <c r="C844" s="657"/>
      <c r="D844" s="657"/>
      <c r="E844" s="657"/>
      <c r="F844" s="657"/>
      <c r="G844" s="657"/>
      <c r="H844" s="661"/>
      <c r="I844" s="661"/>
      <c r="J844" s="657"/>
      <c r="K844" s="661"/>
      <c r="L844" s="661"/>
      <c r="M844" s="661"/>
      <c r="N844" s="661"/>
      <c r="O844" s="661"/>
      <c r="P844" s="661"/>
      <c r="Q844" s="661"/>
      <c r="R844" s="661"/>
      <c r="S844" s="661"/>
      <c r="T844" s="661"/>
      <c r="U844" s="661"/>
      <c r="V844" s="661"/>
      <c r="W844" s="661"/>
      <c r="X844" s="661"/>
      <c r="Y844" s="661"/>
      <c r="Z844" s="661"/>
      <c r="AA844" s="661"/>
      <c r="AB844" s="661"/>
      <c r="AC844" s="661"/>
      <c r="AD844" s="661"/>
      <c r="AE844" s="661"/>
      <c r="AF844" s="661"/>
      <c r="AG844" s="661"/>
    </row>
    <row r="845">
      <c r="A845" s="657"/>
      <c r="B845" s="657"/>
      <c r="C845" s="657"/>
      <c r="D845" s="657"/>
      <c r="E845" s="657"/>
      <c r="F845" s="657"/>
      <c r="G845" s="657"/>
      <c r="H845" s="661"/>
      <c r="I845" s="661"/>
      <c r="J845" s="657"/>
      <c r="K845" s="661"/>
      <c r="L845" s="661"/>
      <c r="M845" s="661"/>
      <c r="N845" s="661"/>
      <c r="O845" s="661"/>
      <c r="P845" s="661"/>
      <c r="Q845" s="661"/>
      <c r="R845" s="661"/>
      <c r="S845" s="661"/>
      <c r="T845" s="661"/>
      <c r="U845" s="661"/>
      <c r="V845" s="661"/>
      <c r="W845" s="661"/>
      <c r="X845" s="661"/>
      <c r="Y845" s="661"/>
      <c r="Z845" s="661"/>
      <c r="AA845" s="661"/>
      <c r="AB845" s="661"/>
      <c r="AC845" s="661"/>
      <c r="AD845" s="661"/>
      <c r="AE845" s="661"/>
      <c r="AF845" s="661"/>
      <c r="AG845" s="661"/>
    </row>
    <row r="846">
      <c r="A846" s="657"/>
      <c r="B846" s="657"/>
      <c r="C846" s="657"/>
      <c r="D846" s="657"/>
      <c r="E846" s="657"/>
      <c r="F846" s="657"/>
      <c r="G846" s="657"/>
      <c r="H846" s="661"/>
      <c r="I846" s="661"/>
      <c r="J846" s="657"/>
      <c r="K846" s="661"/>
      <c r="L846" s="661"/>
      <c r="M846" s="661"/>
      <c r="N846" s="661"/>
      <c r="O846" s="661"/>
      <c r="P846" s="661"/>
      <c r="Q846" s="661"/>
      <c r="R846" s="661"/>
      <c r="S846" s="661"/>
      <c r="T846" s="661"/>
      <c r="U846" s="661"/>
      <c r="V846" s="661"/>
      <c r="W846" s="661"/>
      <c r="X846" s="661"/>
      <c r="Y846" s="661"/>
      <c r="Z846" s="661"/>
      <c r="AA846" s="661"/>
      <c r="AB846" s="661"/>
      <c r="AC846" s="661"/>
      <c r="AD846" s="661"/>
      <c r="AE846" s="661"/>
      <c r="AF846" s="661"/>
      <c r="AG846" s="661"/>
    </row>
    <row r="847">
      <c r="A847" s="657"/>
      <c r="B847" s="657"/>
      <c r="C847" s="657"/>
      <c r="D847" s="657"/>
      <c r="E847" s="657"/>
      <c r="F847" s="657"/>
      <c r="G847" s="657"/>
      <c r="H847" s="661"/>
      <c r="I847" s="661"/>
      <c r="J847" s="657"/>
      <c r="K847" s="661"/>
      <c r="L847" s="661"/>
      <c r="M847" s="661"/>
      <c r="N847" s="661"/>
      <c r="O847" s="661"/>
      <c r="P847" s="661"/>
      <c r="Q847" s="661"/>
      <c r="R847" s="661"/>
      <c r="S847" s="661"/>
      <c r="T847" s="661"/>
      <c r="U847" s="661"/>
      <c r="V847" s="661"/>
      <c r="W847" s="661"/>
      <c r="X847" s="661"/>
      <c r="Y847" s="661"/>
      <c r="Z847" s="661"/>
      <c r="AA847" s="661"/>
      <c r="AB847" s="661"/>
      <c r="AC847" s="661"/>
      <c r="AD847" s="661"/>
      <c r="AE847" s="661"/>
      <c r="AF847" s="661"/>
      <c r="AG847" s="661"/>
    </row>
    <row r="848">
      <c r="A848" s="657"/>
      <c r="B848" s="657"/>
      <c r="C848" s="657"/>
      <c r="D848" s="657"/>
      <c r="E848" s="657"/>
      <c r="F848" s="657"/>
      <c r="G848" s="657"/>
      <c r="H848" s="661"/>
      <c r="I848" s="661"/>
      <c r="J848" s="657"/>
      <c r="K848" s="661"/>
      <c r="L848" s="661"/>
      <c r="M848" s="661"/>
      <c r="N848" s="661"/>
      <c r="O848" s="661"/>
      <c r="P848" s="661"/>
      <c r="Q848" s="661"/>
      <c r="R848" s="661"/>
      <c r="S848" s="661"/>
      <c r="T848" s="661"/>
      <c r="U848" s="661"/>
      <c r="V848" s="661"/>
      <c r="W848" s="661"/>
      <c r="X848" s="661"/>
      <c r="Y848" s="661"/>
      <c r="Z848" s="661"/>
      <c r="AA848" s="661"/>
      <c r="AB848" s="661"/>
      <c r="AC848" s="661"/>
      <c r="AD848" s="661"/>
      <c r="AE848" s="661"/>
      <c r="AF848" s="661"/>
      <c r="AG848" s="661"/>
    </row>
    <row r="849">
      <c r="A849" s="657"/>
      <c r="B849" s="657"/>
      <c r="C849" s="657"/>
      <c r="D849" s="657"/>
      <c r="E849" s="657"/>
      <c r="F849" s="657"/>
      <c r="G849" s="657"/>
      <c r="H849" s="661"/>
      <c r="I849" s="661"/>
      <c r="J849" s="657"/>
      <c r="K849" s="661"/>
      <c r="L849" s="661"/>
      <c r="M849" s="661"/>
      <c r="N849" s="661"/>
      <c r="O849" s="661"/>
      <c r="P849" s="661"/>
      <c r="Q849" s="661"/>
      <c r="R849" s="661"/>
      <c r="S849" s="661"/>
      <c r="T849" s="661"/>
      <c r="U849" s="661"/>
      <c r="V849" s="661"/>
      <c r="W849" s="661"/>
      <c r="X849" s="661"/>
      <c r="Y849" s="661"/>
      <c r="Z849" s="661"/>
      <c r="AA849" s="661"/>
      <c r="AB849" s="661"/>
      <c r="AC849" s="661"/>
      <c r="AD849" s="661"/>
      <c r="AE849" s="661"/>
      <c r="AF849" s="661"/>
      <c r="AG849" s="661"/>
    </row>
    <row r="850">
      <c r="A850" s="657"/>
      <c r="B850" s="657"/>
      <c r="C850" s="657"/>
      <c r="D850" s="657"/>
      <c r="E850" s="657"/>
      <c r="F850" s="657"/>
      <c r="G850" s="657"/>
      <c r="H850" s="661"/>
      <c r="I850" s="661"/>
      <c r="J850" s="657"/>
      <c r="K850" s="661"/>
      <c r="L850" s="661"/>
      <c r="M850" s="661"/>
      <c r="N850" s="661"/>
      <c r="O850" s="661"/>
      <c r="P850" s="661"/>
      <c r="Q850" s="661"/>
      <c r="R850" s="661"/>
      <c r="S850" s="661"/>
      <c r="T850" s="661"/>
      <c r="U850" s="661"/>
      <c r="V850" s="661"/>
      <c r="W850" s="661"/>
      <c r="X850" s="661"/>
      <c r="Y850" s="661"/>
      <c r="Z850" s="661"/>
      <c r="AA850" s="661"/>
      <c r="AB850" s="661"/>
      <c r="AC850" s="661"/>
      <c r="AD850" s="661"/>
      <c r="AE850" s="661"/>
      <c r="AF850" s="661"/>
      <c r="AG850" s="661"/>
    </row>
    <row r="851">
      <c r="A851" s="657"/>
      <c r="B851" s="657"/>
      <c r="C851" s="657"/>
      <c r="D851" s="657"/>
      <c r="E851" s="657"/>
      <c r="F851" s="657"/>
      <c r="G851" s="657"/>
      <c r="H851" s="661"/>
      <c r="I851" s="661"/>
      <c r="J851" s="657"/>
      <c r="K851" s="661"/>
      <c r="L851" s="661"/>
      <c r="M851" s="661"/>
      <c r="N851" s="661"/>
      <c r="O851" s="661"/>
      <c r="P851" s="661"/>
      <c r="Q851" s="661"/>
      <c r="R851" s="661"/>
      <c r="S851" s="661"/>
      <c r="T851" s="661"/>
      <c r="U851" s="661"/>
      <c r="V851" s="661"/>
      <c r="W851" s="661"/>
      <c r="X851" s="661"/>
      <c r="Y851" s="661"/>
      <c r="Z851" s="661"/>
      <c r="AA851" s="661"/>
      <c r="AB851" s="661"/>
      <c r="AC851" s="661"/>
      <c r="AD851" s="661"/>
      <c r="AE851" s="661"/>
      <c r="AF851" s="661"/>
      <c r="AG851" s="661"/>
    </row>
    <row r="852">
      <c r="A852" s="657"/>
      <c r="B852" s="657"/>
      <c r="C852" s="657"/>
      <c r="D852" s="657"/>
      <c r="E852" s="657"/>
      <c r="F852" s="657"/>
      <c r="G852" s="657"/>
      <c r="H852" s="661"/>
      <c r="I852" s="661"/>
      <c r="J852" s="657"/>
      <c r="K852" s="661"/>
      <c r="L852" s="661"/>
      <c r="M852" s="661"/>
      <c r="N852" s="661"/>
      <c r="O852" s="661"/>
      <c r="P852" s="661"/>
      <c r="Q852" s="661"/>
      <c r="R852" s="661"/>
      <c r="S852" s="661"/>
      <c r="T852" s="661"/>
      <c r="U852" s="661"/>
      <c r="V852" s="661"/>
      <c r="W852" s="661"/>
      <c r="X852" s="661"/>
      <c r="Y852" s="661"/>
      <c r="Z852" s="661"/>
      <c r="AA852" s="661"/>
      <c r="AB852" s="661"/>
      <c r="AC852" s="661"/>
      <c r="AD852" s="661"/>
      <c r="AE852" s="661"/>
      <c r="AF852" s="661"/>
      <c r="AG852" s="661"/>
    </row>
    <row r="853">
      <c r="A853" s="657"/>
      <c r="B853" s="657"/>
      <c r="C853" s="657"/>
      <c r="D853" s="657"/>
      <c r="E853" s="657"/>
      <c r="F853" s="657"/>
      <c r="G853" s="657"/>
      <c r="H853" s="661"/>
      <c r="I853" s="661"/>
      <c r="J853" s="657"/>
      <c r="K853" s="661"/>
      <c r="L853" s="661"/>
      <c r="M853" s="661"/>
      <c r="N853" s="661"/>
      <c r="O853" s="661"/>
      <c r="P853" s="661"/>
      <c r="Q853" s="661"/>
      <c r="R853" s="661"/>
      <c r="S853" s="661"/>
      <c r="T853" s="661"/>
      <c r="U853" s="661"/>
      <c r="V853" s="661"/>
      <c r="W853" s="661"/>
      <c r="X853" s="661"/>
      <c r="Y853" s="661"/>
      <c r="Z853" s="661"/>
      <c r="AA853" s="661"/>
      <c r="AB853" s="661"/>
      <c r="AC853" s="661"/>
      <c r="AD853" s="661"/>
      <c r="AE853" s="661"/>
      <c r="AF853" s="661"/>
      <c r="AG853" s="661"/>
    </row>
    <row r="854">
      <c r="A854" s="657"/>
      <c r="B854" s="657"/>
      <c r="C854" s="657"/>
      <c r="D854" s="657"/>
      <c r="E854" s="657"/>
      <c r="F854" s="657"/>
      <c r="G854" s="657"/>
      <c r="H854" s="661"/>
      <c r="I854" s="661"/>
      <c r="J854" s="657"/>
      <c r="K854" s="661"/>
      <c r="L854" s="661"/>
      <c r="M854" s="661"/>
      <c r="N854" s="661"/>
      <c r="O854" s="661"/>
      <c r="P854" s="661"/>
      <c r="Q854" s="661"/>
      <c r="R854" s="661"/>
      <c r="S854" s="661"/>
      <c r="T854" s="661"/>
      <c r="U854" s="661"/>
      <c r="V854" s="661"/>
      <c r="W854" s="661"/>
      <c r="X854" s="661"/>
      <c r="Y854" s="661"/>
      <c r="Z854" s="661"/>
      <c r="AA854" s="661"/>
      <c r="AB854" s="661"/>
      <c r="AC854" s="661"/>
      <c r="AD854" s="661"/>
      <c r="AE854" s="661"/>
      <c r="AF854" s="661"/>
      <c r="AG854" s="661"/>
    </row>
    <row r="855">
      <c r="A855" s="657"/>
      <c r="B855" s="657"/>
      <c r="C855" s="657"/>
      <c r="D855" s="657"/>
      <c r="E855" s="657"/>
      <c r="F855" s="657"/>
      <c r="G855" s="657"/>
      <c r="H855" s="661"/>
      <c r="I855" s="661"/>
      <c r="J855" s="657"/>
      <c r="K855" s="661"/>
      <c r="L855" s="661"/>
      <c r="M855" s="661"/>
      <c r="N855" s="661"/>
      <c r="O855" s="661"/>
      <c r="P855" s="661"/>
      <c r="Q855" s="661"/>
      <c r="R855" s="661"/>
      <c r="S855" s="661"/>
      <c r="T855" s="661"/>
      <c r="U855" s="661"/>
      <c r="V855" s="661"/>
      <c r="W855" s="661"/>
      <c r="X855" s="661"/>
      <c r="Y855" s="661"/>
      <c r="Z855" s="661"/>
      <c r="AA855" s="661"/>
      <c r="AB855" s="661"/>
      <c r="AC855" s="661"/>
      <c r="AD855" s="661"/>
      <c r="AE855" s="661"/>
      <c r="AF855" s="661"/>
      <c r="AG855" s="661"/>
    </row>
    <row r="856">
      <c r="A856" s="657"/>
      <c r="B856" s="657"/>
      <c r="C856" s="657"/>
      <c r="D856" s="657"/>
      <c r="E856" s="657"/>
      <c r="F856" s="657"/>
      <c r="G856" s="657"/>
      <c r="H856" s="661"/>
      <c r="I856" s="661"/>
      <c r="J856" s="657"/>
      <c r="K856" s="661"/>
      <c r="L856" s="661"/>
      <c r="M856" s="661"/>
      <c r="N856" s="661"/>
      <c r="O856" s="661"/>
      <c r="P856" s="661"/>
      <c r="Q856" s="661"/>
      <c r="R856" s="661"/>
      <c r="S856" s="661"/>
      <c r="T856" s="661"/>
      <c r="U856" s="661"/>
      <c r="V856" s="661"/>
      <c r="W856" s="661"/>
      <c r="X856" s="661"/>
      <c r="Y856" s="661"/>
      <c r="Z856" s="661"/>
      <c r="AA856" s="661"/>
      <c r="AB856" s="661"/>
      <c r="AC856" s="661"/>
      <c r="AD856" s="661"/>
      <c r="AE856" s="661"/>
      <c r="AF856" s="661"/>
      <c r="AG856" s="661"/>
    </row>
    <row r="857">
      <c r="A857" s="657"/>
      <c r="B857" s="657"/>
      <c r="C857" s="657"/>
      <c r="D857" s="657"/>
      <c r="E857" s="657"/>
      <c r="F857" s="657"/>
      <c r="G857" s="657"/>
      <c r="H857" s="661"/>
      <c r="I857" s="661"/>
      <c r="J857" s="657"/>
      <c r="K857" s="661"/>
      <c r="L857" s="661"/>
      <c r="M857" s="661"/>
      <c r="N857" s="661"/>
      <c r="O857" s="661"/>
      <c r="P857" s="661"/>
      <c r="Q857" s="661"/>
      <c r="R857" s="661"/>
      <c r="S857" s="661"/>
      <c r="T857" s="661"/>
      <c r="U857" s="661"/>
      <c r="V857" s="661"/>
      <c r="W857" s="661"/>
      <c r="X857" s="661"/>
      <c r="Y857" s="661"/>
      <c r="Z857" s="661"/>
      <c r="AA857" s="661"/>
      <c r="AB857" s="661"/>
      <c r="AC857" s="661"/>
      <c r="AD857" s="661"/>
      <c r="AE857" s="661"/>
      <c r="AF857" s="661"/>
      <c r="AG857" s="661"/>
    </row>
    <row r="858">
      <c r="A858" s="657"/>
      <c r="B858" s="657"/>
      <c r="C858" s="657"/>
      <c r="D858" s="657"/>
      <c r="E858" s="657"/>
      <c r="F858" s="657"/>
      <c r="G858" s="657"/>
      <c r="H858" s="661"/>
      <c r="I858" s="661"/>
      <c r="J858" s="657"/>
      <c r="K858" s="661"/>
      <c r="L858" s="661"/>
      <c r="M858" s="661"/>
      <c r="N858" s="661"/>
      <c r="O858" s="661"/>
      <c r="P858" s="661"/>
      <c r="Q858" s="661"/>
      <c r="R858" s="661"/>
      <c r="S858" s="661"/>
      <c r="T858" s="661"/>
      <c r="U858" s="661"/>
      <c r="V858" s="661"/>
      <c r="W858" s="661"/>
      <c r="X858" s="661"/>
      <c r="Y858" s="661"/>
      <c r="Z858" s="661"/>
      <c r="AA858" s="661"/>
      <c r="AB858" s="661"/>
      <c r="AC858" s="661"/>
      <c r="AD858" s="661"/>
      <c r="AE858" s="661"/>
      <c r="AF858" s="661"/>
      <c r="AG858" s="661"/>
    </row>
    <row r="859">
      <c r="A859" s="657"/>
      <c r="B859" s="657"/>
      <c r="C859" s="657"/>
      <c r="D859" s="657"/>
      <c r="E859" s="657"/>
      <c r="F859" s="657"/>
      <c r="G859" s="657"/>
      <c r="H859" s="661"/>
      <c r="I859" s="661"/>
      <c r="J859" s="657"/>
      <c r="K859" s="661"/>
      <c r="L859" s="661"/>
      <c r="M859" s="661"/>
      <c r="N859" s="661"/>
      <c r="O859" s="661"/>
      <c r="P859" s="661"/>
      <c r="Q859" s="661"/>
      <c r="R859" s="661"/>
      <c r="S859" s="661"/>
      <c r="T859" s="661"/>
      <c r="U859" s="661"/>
      <c r="V859" s="661"/>
      <c r="W859" s="661"/>
      <c r="X859" s="661"/>
      <c r="Y859" s="661"/>
      <c r="Z859" s="661"/>
      <c r="AA859" s="661"/>
      <c r="AB859" s="661"/>
      <c r="AC859" s="661"/>
      <c r="AD859" s="661"/>
      <c r="AE859" s="661"/>
      <c r="AF859" s="661"/>
      <c r="AG859" s="661"/>
    </row>
    <row r="860">
      <c r="A860" s="657"/>
      <c r="B860" s="657"/>
      <c r="C860" s="657"/>
      <c r="D860" s="657"/>
      <c r="E860" s="657"/>
      <c r="F860" s="657"/>
      <c r="G860" s="657"/>
      <c r="H860" s="661"/>
      <c r="I860" s="661"/>
      <c r="J860" s="657"/>
      <c r="K860" s="661"/>
      <c r="L860" s="661"/>
      <c r="M860" s="661"/>
      <c r="N860" s="661"/>
      <c r="O860" s="661"/>
      <c r="P860" s="661"/>
      <c r="Q860" s="661"/>
      <c r="R860" s="661"/>
      <c r="S860" s="661"/>
      <c r="T860" s="661"/>
      <c r="U860" s="661"/>
      <c r="V860" s="661"/>
      <c r="W860" s="661"/>
      <c r="X860" s="661"/>
      <c r="Y860" s="661"/>
      <c r="Z860" s="661"/>
      <c r="AA860" s="661"/>
      <c r="AB860" s="661"/>
      <c r="AC860" s="661"/>
      <c r="AD860" s="661"/>
      <c r="AE860" s="661"/>
      <c r="AF860" s="661"/>
      <c r="AG860" s="661"/>
    </row>
    <row r="861">
      <c r="A861" s="657"/>
      <c r="B861" s="657"/>
      <c r="C861" s="657"/>
      <c r="D861" s="657"/>
      <c r="E861" s="657"/>
      <c r="F861" s="657"/>
      <c r="G861" s="657"/>
      <c r="H861" s="661"/>
      <c r="I861" s="661"/>
      <c r="J861" s="657"/>
      <c r="K861" s="661"/>
      <c r="L861" s="661"/>
      <c r="M861" s="661"/>
      <c r="N861" s="661"/>
      <c r="O861" s="661"/>
      <c r="P861" s="661"/>
      <c r="Q861" s="661"/>
      <c r="R861" s="661"/>
      <c r="S861" s="661"/>
      <c r="T861" s="661"/>
      <c r="U861" s="661"/>
      <c r="V861" s="661"/>
      <c r="W861" s="661"/>
      <c r="X861" s="661"/>
      <c r="Y861" s="661"/>
      <c r="Z861" s="661"/>
      <c r="AA861" s="661"/>
      <c r="AB861" s="661"/>
      <c r="AC861" s="661"/>
      <c r="AD861" s="661"/>
      <c r="AE861" s="661"/>
      <c r="AF861" s="661"/>
      <c r="AG861" s="661"/>
    </row>
    <row r="862">
      <c r="A862" s="657"/>
      <c r="B862" s="657"/>
      <c r="C862" s="657"/>
      <c r="D862" s="657"/>
      <c r="E862" s="657"/>
      <c r="F862" s="657"/>
      <c r="G862" s="657"/>
      <c r="H862" s="661"/>
      <c r="I862" s="661"/>
      <c r="J862" s="657"/>
      <c r="K862" s="661"/>
      <c r="L862" s="661"/>
      <c r="M862" s="661"/>
      <c r="N862" s="661"/>
      <c r="O862" s="661"/>
      <c r="P862" s="661"/>
      <c r="Q862" s="661"/>
      <c r="R862" s="661"/>
      <c r="S862" s="661"/>
      <c r="T862" s="661"/>
      <c r="U862" s="661"/>
      <c r="V862" s="661"/>
      <c r="W862" s="661"/>
      <c r="X862" s="661"/>
      <c r="Y862" s="661"/>
      <c r="Z862" s="661"/>
      <c r="AA862" s="661"/>
      <c r="AB862" s="661"/>
      <c r="AC862" s="661"/>
      <c r="AD862" s="661"/>
      <c r="AE862" s="661"/>
      <c r="AF862" s="661"/>
      <c r="AG862" s="661"/>
    </row>
    <row r="863">
      <c r="A863" s="657"/>
      <c r="B863" s="657"/>
      <c r="C863" s="657"/>
      <c r="D863" s="657"/>
      <c r="E863" s="657"/>
      <c r="F863" s="657"/>
      <c r="G863" s="657"/>
      <c r="H863" s="661"/>
      <c r="I863" s="661"/>
      <c r="J863" s="657"/>
      <c r="K863" s="661"/>
      <c r="L863" s="661"/>
      <c r="M863" s="661"/>
      <c r="N863" s="661"/>
      <c r="O863" s="661"/>
      <c r="P863" s="661"/>
      <c r="Q863" s="661"/>
      <c r="R863" s="661"/>
      <c r="S863" s="661"/>
      <c r="T863" s="661"/>
      <c r="U863" s="661"/>
      <c r="V863" s="661"/>
      <c r="W863" s="661"/>
      <c r="X863" s="661"/>
      <c r="Y863" s="661"/>
      <c r="Z863" s="661"/>
      <c r="AA863" s="661"/>
      <c r="AB863" s="661"/>
      <c r="AC863" s="661"/>
      <c r="AD863" s="661"/>
      <c r="AE863" s="661"/>
      <c r="AF863" s="661"/>
      <c r="AG863" s="661"/>
    </row>
    <row r="864">
      <c r="A864" s="657"/>
      <c r="B864" s="657"/>
      <c r="C864" s="657"/>
      <c r="D864" s="657"/>
      <c r="E864" s="657"/>
      <c r="F864" s="657"/>
      <c r="G864" s="657"/>
      <c r="H864" s="661"/>
      <c r="I864" s="661"/>
      <c r="J864" s="657"/>
      <c r="K864" s="661"/>
      <c r="L864" s="661"/>
      <c r="M864" s="661"/>
      <c r="N864" s="661"/>
      <c r="O864" s="661"/>
      <c r="P864" s="661"/>
      <c r="Q864" s="661"/>
      <c r="R864" s="661"/>
      <c r="S864" s="661"/>
      <c r="T864" s="661"/>
      <c r="U864" s="661"/>
      <c r="V864" s="661"/>
      <c r="W864" s="661"/>
      <c r="X864" s="661"/>
      <c r="Y864" s="661"/>
      <c r="Z864" s="661"/>
      <c r="AA864" s="661"/>
      <c r="AB864" s="661"/>
      <c r="AC864" s="661"/>
      <c r="AD864" s="661"/>
      <c r="AE864" s="661"/>
      <c r="AF864" s="661"/>
      <c r="AG864" s="661"/>
    </row>
    <row r="865">
      <c r="A865" s="657"/>
      <c r="B865" s="657"/>
      <c r="C865" s="657"/>
      <c r="D865" s="657"/>
      <c r="E865" s="657"/>
      <c r="F865" s="657"/>
      <c r="G865" s="657"/>
      <c r="H865" s="661"/>
      <c r="I865" s="661"/>
      <c r="J865" s="657"/>
      <c r="K865" s="661"/>
      <c r="L865" s="661"/>
      <c r="M865" s="661"/>
      <c r="N865" s="661"/>
      <c r="O865" s="661"/>
      <c r="P865" s="661"/>
      <c r="Q865" s="661"/>
      <c r="R865" s="661"/>
      <c r="S865" s="661"/>
      <c r="T865" s="661"/>
      <c r="U865" s="661"/>
      <c r="V865" s="661"/>
      <c r="W865" s="661"/>
      <c r="X865" s="661"/>
      <c r="Y865" s="661"/>
      <c r="Z865" s="661"/>
      <c r="AA865" s="661"/>
      <c r="AB865" s="661"/>
      <c r="AC865" s="661"/>
      <c r="AD865" s="661"/>
      <c r="AE865" s="661"/>
      <c r="AF865" s="661"/>
      <c r="AG865" s="661"/>
    </row>
    <row r="866">
      <c r="A866" s="657"/>
      <c r="B866" s="657"/>
      <c r="C866" s="657"/>
      <c r="D866" s="657"/>
      <c r="E866" s="657"/>
      <c r="F866" s="657"/>
      <c r="G866" s="657"/>
      <c r="H866" s="661"/>
      <c r="I866" s="661"/>
      <c r="J866" s="657"/>
      <c r="K866" s="661"/>
      <c r="L866" s="661"/>
      <c r="M866" s="661"/>
      <c r="N866" s="661"/>
      <c r="O866" s="661"/>
      <c r="P866" s="661"/>
      <c r="Q866" s="661"/>
      <c r="R866" s="661"/>
      <c r="S866" s="661"/>
      <c r="T866" s="661"/>
      <c r="U866" s="661"/>
      <c r="V866" s="661"/>
      <c r="W866" s="661"/>
      <c r="X866" s="661"/>
      <c r="Y866" s="661"/>
      <c r="Z866" s="661"/>
      <c r="AA866" s="661"/>
      <c r="AB866" s="661"/>
      <c r="AC866" s="661"/>
      <c r="AD866" s="661"/>
      <c r="AE866" s="661"/>
      <c r="AF866" s="661"/>
      <c r="AG866" s="661"/>
    </row>
    <row r="867">
      <c r="A867" s="657"/>
      <c r="B867" s="657"/>
      <c r="C867" s="657"/>
      <c r="D867" s="657"/>
      <c r="E867" s="657"/>
      <c r="F867" s="657"/>
      <c r="G867" s="657"/>
      <c r="H867" s="661"/>
      <c r="I867" s="661"/>
      <c r="J867" s="657"/>
      <c r="K867" s="661"/>
      <c r="L867" s="661"/>
      <c r="M867" s="661"/>
      <c r="N867" s="661"/>
      <c r="O867" s="661"/>
      <c r="P867" s="661"/>
      <c r="Q867" s="661"/>
      <c r="R867" s="661"/>
      <c r="S867" s="661"/>
      <c r="T867" s="661"/>
      <c r="U867" s="661"/>
      <c r="V867" s="661"/>
      <c r="W867" s="661"/>
      <c r="X867" s="661"/>
      <c r="Y867" s="661"/>
      <c r="Z867" s="661"/>
      <c r="AA867" s="661"/>
      <c r="AB867" s="661"/>
      <c r="AC867" s="661"/>
      <c r="AD867" s="661"/>
      <c r="AE867" s="661"/>
      <c r="AF867" s="661"/>
      <c r="AG867" s="661"/>
    </row>
    <row r="868">
      <c r="A868" s="657"/>
      <c r="B868" s="657"/>
      <c r="C868" s="657"/>
      <c r="D868" s="657"/>
      <c r="E868" s="657"/>
      <c r="F868" s="657"/>
      <c r="G868" s="657"/>
      <c r="H868" s="661"/>
      <c r="I868" s="661"/>
      <c r="J868" s="657"/>
      <c r="K868" s="661"/>
      <c r="L868" s="661"/>
      <c r="M868" s="661"/>
      <c r="N868" s="661"/>
      <c r="O868" s="661"/>
      <c r="P868" s="661"/>
      <c r="Q868" s="661"/>
      <c r="R868" s="661"/>
      <c r="S868" s="661"/>
      <c r="T868" s="661"/>
      <c r="U868" s="661"/>
      <c r="V868" s="661"/>
      <c r="W868" s="661"/>
      <c r="X868" s="661"/>
      <c r="Y868" s="661"/>
      <c r="Z868" s="661"/>
      <c r="AA868" s="661"/>
      <c r="AB868" s="661"/>
      <c r="AC868" s="661"/>
      <c r="AD868" s="661"/>
      <c r="AE868" s="661"/>
      <c r="AF868" s="661"/>
      <c r="AG868" s="661"/>
    </row>
    <row r="869">
      <c r="A869" s="657"/>
      <c r="B869" s="657"/>
      <c r="C869" s="657"/>
      <c r="D869" s="657"/>
      <c r="E869" s="657"/>
      <c r="F869" s="657"/>
      <c r="G869" s="657"/>
      <c r="H869" s="661"/>
      <c r="I869" s="661"/>
      <c r="J869" s="657"/>
      <c r="K869" s="661"/>
      <c r="L869" s="661"/>
      <c r="M869" s="661"/>
      <c r="N869" s="661"/>
      <c r="O869" s="661"/>
      <c r="P869" s="661"/>
      <c r="Q869" s="661"/>
      <c r="R869" s="661"/>
      <c r="S869" s="661"/>
      <c r="T869" s="661"/>
      <c r="U869" s="661"/>
      <c r="V869" s="661"/>
      <c r="W869" s="661"/>
      <c r="X869" s="661"/>
      <c r="Y869" s="661"/>
      <c r="Z869" s="661"/>
      <c r="AA869" s="661"/>
      <c r="AB869" s="661"/>
      <c r="AC869" s="661"/>
      <c r="AD869" s="661"/>
      <c r="AE869" s="661"/>
      <c r="AF869" s="661"/>
      <c r="AG869" s="661"/>
    </row>
    <row r="870">
      <c r="A870" s="657"/>
      <c r="B870" s="657"/>
      <c r="C870" s="657"/>
      <c r="D870" s="657"/>
      <c r="E870" s="657"/>
      <c r="F870" s="657"/>
      <c r="G870" s="657"/>
      <c r="H870" s="661"/>
      <c r="I870" s="661"/>
      <c r="J870" s="657"/>
      <c r="K870" s="661"/>
      <c r="L870" s="661"/>
      <c r="M870" s="661"/>
      <c r="N870" s="661"/>
      <c r="O870" s="661"/>
      <c r="P870" s="661"/>
      <c r="Q870" s="661"/>
      <c r="R870" s="661"/>
      <c r="S870" s="661"/>
      <c r="T870" s="661"/>
      <c r="U870" s="661"/>
      <c r="V870" s="661"/>
      <c r="W870" s="661"/>
      <c r="X870" s="661"/>
      <c r="Y870" s="661"/>
      <c r="Z870" s="661"/>
      <c r="AA870" s="661"/>
      <c r="AB870" s="661"/>
      <c r="AC870" s="661"/>
      <c r="AD870" s="661"/>
      <c r="AE870" s="661"/>
      <c r="AF870" s="661"/>
      <c r="AG870" s="661"/>
    </row>
    <row r="871">
      <c r="A871" s="657"/>
      <c r="B871" s="657"/>
      <c r="C871" s="657"/>
      <c r="D871" s="657"/>
      <c r="E871" s="657"/>
      <c r="F871" s="657"/>
      <c r="G871" s="657"/>
      <c r="H871" s="661"/>
      <c r="I871" s="661"/>
      <c r="J871" s="657"/>
      <c r="K871" s="661"/>
      <c r="L871" s="661"/>
      <c r="M871" s="661"/>
      <c r="N871" s="661"/>
      <c r="O871" s="661"/>
      <c r="P871" s="661"/>
      <c r="Q871" s="661"/>
      <c r="R871" s="661"/>
      <c r="S871" s="661"/>
      <c r="T871" s="661"/>
      <c r="U871" s="661"/>
      <c r="V871" s="661"/>
      <c r="W871" s="661"/>
      <c r="X871" s="661"/>
      <c r="Y871" s="661"/>
      <c r="Z871" s="661"/>
      <c r="AA871" s="661"/>
      <c r="AB871" s="661"/>
      <c r="AC871" s="661"/>
      <c r="AD871" s="661"/>
      <c r="AE871" s="661"/>
      <c r="AF871" s="661"/>
      <c r="AG871" s="661"/>
    </row>
    <row r="872">
      <c r="A872" s="657"/>
      <c r="B872" s="657"/>
      <c r="C872" s="657"/>
      <c r="D872" s="657"/>
      <c r="E872" s="657"/>
      <c r="F872" s="657"/>
      <c r="G872" s="657"/>
      <c r="H872" s="661"/>
      <c r="I872" s="661"/>
      <c r="J872" s="657"/>
      <c r="K872" s="661"/>
      <c r="L872" s="661"/>
      <c r="M872" s="661"/>
      <c r="N872" s="661"/>
      <c r="O872" s="661"/>
      <c r="P872" s="661"/>
      <c r="Q872" s="661"/>
      <c r="R872" s="661"/>
      <c r="S872" s="661"/>
      <c r="T872" s="661"/>
      <c r="U872" s="661"/>
      <c r="V872" s="661"/>
      <c r="W872" s="661"/>
      <c r="X872" s="661"/>
      <c r="Y872" s="661"/>
      <c r="Z872" s="661"/>
      <c r="AA872" s="661"/>
      <c r="AB872" s="661"/>
      <c r="AC872" s="661"/>
      <c r="AD872" s="661"/>
      <c r="AE872" s="661"/>
      <c r="AF872" s="661"/>
      <c r="AG872" s="661"/>
    </row>
    <row r="873">
      <c r="A873" s="657"/>
      <c r="B873" s="657"/>
      <c r="C873" s="657"/>
      <c r="D873" s="657"/>
      <c r="E873" s="657"/>
      <c r="F873" s="657"/>
      <c r="G873" s="657"/>
      <c r="H873" s="661"/>
      <c r="I873" s="661"/>
      <c r="J873" s="657"/>
      <c r="K873" s="661"/>
      <c r="L873" s="661"/>
      <c r="M873" s="661"/>
      <c r="N873" s="661"/>
      <c r="O873" s="661"/>
      <c r="P873" s="661"/>
      <c r="Q873" s="661"/>
      <c r="R873" s="661"/>
      <c r="S873" s="661"/>
      <c r="T873" s="661"/>
      <c r="U873" s="661"/>
      <c r="V873" s="661"/>
      <c r="W873" s="661"/>
      <c r="X873" s="661"/>
      <c r="Y873" s="661"/>
      <c r="Z873" s="661"/>
      <c r="AA873" s="661"/>
      <c r="AB873" s="661"/>
      <c r="AC873" s="661"/>
      <c r="AD873" s="661"/>
      <c r="AE873" s="661"/>
      <c r="AF873" s="661"/>
      <c r="AG873" s="661"/>
    </row>
    <row r="874">
      <c r="A874" s="657"/>
      <c r="B874" s="657"/>
      <c r="C874" s="657"/>
      <c r="D874" s="657"/>
      <c r="E874" s="657"/>
      <c r="F874" s="657"/>
      <c r="G874" s="657"/>
      <c r="H874" s="661"/>
      <c r="I874" s="661"/>
      <c r="J874" s="657"/>
      <c r="K874" s="661"/>
      <c r="L874" s="661"/>
      <c r="M874" s="661"/>
      <c r="N874" s="661"/>
      <c r="O874" s="661"/>
      <c r="P874" s="661"/>
      <c r="Q874" s="661"/>
      <c r="R874" s="661"/>
      <c r="S874" s="661"/>
      <c r="T874" s="661"/>
      <c r="U874" s="661"/>
      <c r="V874" s="661"/>
      <c r="W874" s="661"/>
      <c r="X874" s="661"/>
      <c r="Y874" s="661"/>
      <c r="Z874" s="661"/>
      <c r="AA874" s="661"/>
      <c r="AB874" s="661"/>
      <c r="AC874" s="661"/>
      <c r="AD874" s="661"/>
      <c r="AE874" s="661"/>
      <c r="AF874" s="661"/>
      <c r="AG874" s="661"/>
    </row>
    <row r="875">
      <c r="A875" s="657"/>
      <c r="B875" s="657"/>
      <c r="C875" s="657"/>
      <c r="D875" s="657"/>
      <c r="E875" s="657"/>
      <c r="F875" s="657"/>
      <c r="G875" s="657"/>
      <c r="H875" s="661"/>
      <c r="I875" s="661"/>
      <c r="J875" s="657"/>
      <c r="K875" s="661"/>
      <c r="L875" s="661"/>
      <c r="M875" s="661"/>
      <c r="N875" s="661"/>
      <c r="O875" s="661"/>
      <c r="P875" s="661"/>
      <c r="Q875" s="661"/>
      <c r="R875" s="661"/>
      <c r="S875" s="661"/>
      <c r="T875" s="661"/>
      <c r="U875" s="661"/>
      <c r="V875" s="661"/>
      <c r="W875" s="661"/>
      <c r="X875" s="661"/>
      <c r="Y875" s="661"/>
      <c r="Z875" s="661"/>
      <c r="AA875" s="661"/>
      <c r="AB875" s="661"/>
      <c r="AC875" s="661"/>
      <c r="AD875" s="661"/>
      <c r="AE875" s="661"/>
      <c r="AF875" s="661"/>
      <c r="AG875" s="661"/>
    </row>
    <row r="876">
      <c r="A876" s="657"/>
      <c r="B876" s="657"/>
      <c r="C876" s="657"/>
      <c r="D876" s="657"/>
      <c r="E876" s="657"/>
      <c r="F876" s="657"/>
      <c r="G876" s="657"/>
      <c r="H876" s="661"/>
      <c r="I876" s="661"/>
      <c r="J876" s="657"/>
      <c r="K876" s="661"/>
      <c r="L876" s="661"/>
      <c r="M876" s="661"/>
      <c r="N876" s="661"/>
      <c r="O876" s="661"/>
      <c r="P876" s="661"/>
      <c r="Q876" s="661"/>
      <c r="R876" s="661"/>
      <c r="S876" s="661"/>
      <c r="T876" s="661"/>
      <c r="U876" s="661"/>
      <c r="V876" s="661"/>
      <c r="W876" s="661"/>
      <c r="X876" s="661"/>
      <c r="Y876" s="661"/>
      <c r="Z876" s="661"/>
      <c r="AA876" s="661"/>
      <c r="AB876" s="661"/>
      <c r="AC876" s="661"/>
      <c r="AD876" s="661"/>
      <c r="AE876" s="661"/>
      <c r="AF876" s="661"/>
      <c r="AG876" s="661"/>
    </row>
    <row r="877">
      <c r="A877" s="657"/>
      <c r="B877" s="657"/>
      <c r="C877" s="657"/>
      <c r="D877" s="657"/>
      <c r="E877" s="657"/>
      <c r="F877" s="657"/>
      <c r="G877" s="657"/>
      <c r="H877" s="661"/>
      <c r="I877" s="661"/>
      <c r="J877" s="657"/>
      <c r="K877" s="661"/>
      <c r="L877" s="661"/>
      <c r="M877" s="661"/>
      <c r="N877" s="661"/>
      <c r="O877" s="661"/>
      <c r="P877" s="661"/>
      <c r="Q877" s="661"/>
      <c r="R877" s="661"/>
      <c r="S877" s="661"/>
      <c r="T877" s="661"/>
      <c r="U877" s="661"/>
      <c r="V877" s="661"/>
      <c r="W877" s="661"/>
      <c r="X877" s="661"/>
      <c r="Y877" s="661"/>
      <c r="Z877" s="661"/>
      <c r="AA877" s="661"/>
      <c r="AB877" s="661"/>
      <c r="AC877" s="661"/>
      <c r="AD877" s="661"/>
      <c r="AE877" s="661"/>
      <c r="AF877" s="661"/>
      <c r="AG877" s="661"/>
    </row>
    <row r="878">
      <c r="A878" s="657"/>
      <c r="B878" s="657"/>
      <c r="C878" s="657"/>
      <c r="D878" s="657"/>
      <c r="E878" s="657"/>
      <c r="F878" s="657"/>
      <c r="G878" s="657"/>
      <c r="H878" s="661"/>
      <c r="I878" s="661"/>
      <c r="J878" s="657"/>
      <c r="K878" s="661"/>
      <c r="L878" s="661"/>
      <c r="M878" s="661"/>
      <c r="N878" s="661"/>
      <c r="O878" s="661"/>
      <c r="P878" s="661"/>
      <c r="Q878" s="661"/>
      <c r="R878" s="661"/>
      <c r="S878" s="661"/>
      <c r="T878" s="661"/>
      <c r="U878" s="661"/>
      <c r="V878" s="661"/>
      <c r="W878" s="661"/>
      <c r="X878" s="661"/>
      <c r="Y878" s="661"/>
      <c r="Z878" s="661"/>
      <c r="AA878" s="661"/>
      <c r="AB878" s="661"/>
      <c r="AC878" s="661"/>
      <c r="AD878" s="661"/>
      <c r="AE878" s="661"/>
      <c r="AF878" s="661"/>
      <c r="AG878" s="661"/>
    </row>
    <row r="879">
      <c r="A879" s="657"/>
      <c r="B879" s="657"/>
      <c r="C879" s="657"/>
      <c r="D879" s="657"/>
      <c r="E879" s="657"/>
      <c r="F879" s="657"/>
      <c r="G879" s="657"/>
      <c r="H879" s="661"/>
      <c r="I879" s="661"/>
      <c r="J879" s="657"/>
      <c r="K879" s="661"/>
      <c r="L879" s="661"/>
      <c r="M879" s="661"/>
      <c r="N879" s="661"/>
      <c r="O879" s="661"/>
      <c r="P879" s="661"/>
      <c r="Q879" s="661"/>
      <c r="R879" s="661"/>
      <c r="S879" s="661"/>
      <c r="T879" s="661"/>
      <c r="U879" s="661"/>
      <c r="V879" s="661"/>
      <c r="W879" s="661"/>
      <c r="X879" s="661"/>
      <c r="Y879" s="661"/>
      <c r="Z879" s="661"/>
      <c r="AA879" s="661"/>
      <c r="AB879" s="661"/>
      <c r="AC879" s="661"/>
      <c r="AD879" s="661"/>
      <c r="AE879" s="661"/>
      <c r="AF879" s="661"/>
      <c r="AG879" s="661"/>
    </row>
    <row r="880">
      <c r="A880" s="657"/>
      <c r="B880" s="657"/>
      <c r="C880" s="657"/>
      <c r="D880" s="657"/>
      <c r="E880" s="657"/>
      <c r="F880" s="657"/>
      <c r="G880" s="657"/>
      <c r="H880" s="661"/>
      <c r="I880" s="661"/>
      <c r="J880" s="657"/>
      <c r="K880" s="661"/>
      <c r="L880" s="661"/>
      <c r="M880" s="661"/>
      <c r="N880" s="661"/>
      <c r="O880" s="661"/>
      <c r="P880" s="661"/>
      <c r="Q880" s="661"/>
      <c r="R880" s="661"/>
      <c r="S880" s="661"/>
      <c r="T880" s="661"/>
      <c r="U880" s="661"/>
      <c r="V880" s="661"/>
      <c r="W880" s="661"/>
      <c r="X880" s="661"/>
      <c r="Y880" s="661"/>
      <c r="Z880" s="661"/>
      <c r="AA880" s="661"/>
      <c r="AB880" s="661"/>
      <c r="AC880" s="661"/>
      <c r="AD880" s="661"/>
      <c r="AE880" s="661"/>
      <c r="AF880" s="661"/>
      <c r="AG880" s="661"/>
    </row>
    <row r="881">
      <c r="A881" s="657"/>
      <c r="B881" s="657"/>
      <c r="C881" s="657"/>
      <c r="D881" s="657"/>
      <c r="E881" s="657"/>
      <c r="F881" s="657"/>
      <c r="G881" s="657"/>
      <c r="H881" s="661"/>
      <c r="I881" s="661"/>
      <c r="J881" s="657"/>
      <c r="K881" s="661"/>
      <c r="L881" s="661"/>
      <c r="M881" s="661"/>
      <c r="N881" s="661"/>
      <c r="O881" s="661"/>
      <c r="P881" s="661"/>
      <c r="Q881" s="661"/>
      <c r="R881" s="661"/>
      <c r="S881" s="661"/>
      <c r="T881" s="661"/>
      <c r="U881" s="661"/>
      <c r="V881" s="661"/>
      <c r="W881" s="661"/>
      <c r="X881" s="661"/>
      <c r="Y881" s="661"/>
      <c r="Z881" s="661"/>
      <c r="AA881" s="661"/>
      <c r="AB881" s="661"/>
      <c r="AC881" s="661"/>
      <c r="AD881" s="661"/>
      <c r="AE881" s="661"/>
      <c r="AF881" s="661"/>
      <c r="AG881" s="661"/>
    </row>
    <row r="882">
      <c r="A882" s="657"/>
      <c r="B882" s="657"/>
      <c r="C882" s="657"/>
      <c r="D882" s="657"/>
      <c r="E882" s="657"/>
      <c r="F882" s="657"/>
      <c r="G882" s="657"/>
      <c r="H882" s="661"/>
      <c r="I882" s="661"/>
      <c r="J882" s="657"/>
      <c r="K882" s="661"/>
      <c r="L882" s="661"/>
      <c r="M882" s="661"/>
      <c r="N882" s="661"/>
      <c r="O882" s="661"/>
      <c r="P882" s="661"/>
      <c r="Q882" s="661"/>
      <c r="R882" s="661"/>
      <c r="S882" s="661"/>
      <c r="T882" s="661"/>
      <c r="U882" s="661"/>
      <c r="V882" s="661"/>
      <c r="W882" s="661"/>
      <c r="X882" s="661"/>
      <c r="Y882" s="661"/>
      <c r="Z882" s="661"/>
      <c r="AA882" s="661"/>
      <c r="AB882" s="661"/>
      <c r="AC882" s="661"/>
      <c r="AD882" s="661"/>
      <c r="AE882" s="661"/>
      <c r="AF882" s="661"/>
      <c r="AG882" s="661"/>
    </row>
    <row r="883">
      <c r="A883" s="657"/>
      <c r="B883" s="657"/>
      <c r="C883" s="657"/>
      <c r="D883" s="657"/>
      <c r="E883" s="657"/>
      <c r="F883" s="657"/>
      <c r="G883" s="657"/>
      <c r="H883" s="661"/>
      <c r="I883" s="661"/>
      <c r="J883" s="657"/>
      <c r="K883" s="661"/>
      <c r="L883" s="661"/>
      <c r="M883" s="661"/>
      <c r="N883" s="661"/>
      <c r="O883" s="661"/>
      <c r="P883" s="661"/>
      <c r="Q883" s="661"/>
      <c r="R883" s="661"/>
      <c r="S883" s="661"/>
      <c r="T883" s="661"/>
      <c r="U883" s="661"/>
      <c r="V883" s="661"/>
      <c r="W883" s="661"/>
      <c r="X883" s="661"/>
      <c r="Y883" s="661"/>
      <c r="Z883" s="661"/>
      <c r="AA883" s="661"/>
      <c r="AB883" s="661"/>
      <c r="AC883" s="661"/>
      <c r="AD883" s="661"/>
      <c r="AE883" s="661"/>
      <c r="AF883" s="661"/>
      <c r="AG883" s="661"/>
    </row>
    <row r="884">
      <c r="A884" s="657"/>
      <c r="B884" s="657"/>
      <c r="C884" s="657"/>
      <c r="D884" s="657"/>
      <c r="E884" s="657"/>
      <c r="F884" s="657"/>
      <c r="G884" s="657"/>
      <c r="H884" s="661"/>
      <c r="I884" s="661"/>
      <c r="J884" s="657"/>
      <c r="K884" s="661"/>
      <c r="L884" s="661"/>
      <c r="M884" s="661"/>
      <c r="N884" s="661"/>
      <c r="O884" s="661"/>
      <c r="P884" s="661"/>
      <c r="Q884" s="661"/>
      <c r="R884" s="661"/>
      <c r="S884" s="661"/>
      <c r="T884" s="661"/>
      <c r="U884" s="661"/>
      <c r="V884" s="661"/>
      <c r="W884" s="661"/>
      <c r="X884" s="661"/>
      <c r="Y884" s="661"/>
      <c r="Z884" s="661"/>
      <c r="AA884" s="661"/>
      <c r="AB884" s="661"/>
      <c r="AC884" s="661"/>
      <c r="AD884" s="661"/>
      <c r="AE884" s="661"/>
      <c r="AF884" s="661"/>
      <c r="AG884" s="661"/>
    </row>
    <row r="885">
      <c r="A885" s="657"/>
      <c r="B885" s="657"/>
      <c r="C885" s="657"/>
      <c r="D885" s="657"/>
      <c r="E885" s="657"/>
      <c r="F885" s="657"/>
      <c r="G885" s="657"/>
      <c r="H885" s="661"/>
      <c r="I885" s="661"/>
      <c r="J885" s="657"/>
      <c r="K885" s="661"/>
      <c r="L885" s="661"/>
      <c r="M885" s="661"/>
      <c r="N885" s="661"/>
      <c r="O885" s="661"/>
      <c r="P885" s="661"/>
      <c r="Q885" s="661"/>
      <c r="R885" s="661"/>
      <c r="S885" s="661"/>
      <c r="T885" s="661"/>
      <c r="U885" s="661"/>
      <c r="V885" s="661"/>
      <c r="W885" s="661"/>
      <c r="X885" s="661"/>
      <c r="Y885" s="661"/>
      <c r="Z885" s="661"/>
      <c r="AA885" s="661"/>
      <c r="AB885" s="661"/>
      <c r="AC885" s="661"/>
      <c r="AD885" s="661"/>
      <c r="AE885" s="661"/>
      <c r="AF885" s="661"/>
      <c r="AG885" s="661"/>
    </row>
    <row r="886">
      <c r="A886" s="657"/>
      <c r="B886" s="657"/>
      <c r="C886" s="657"/>
      <c r="D886" s="657"/>
      <c r="E886" s="657"/>
      <c r="F886" s="657"/>
      <c r="G886" s="657"/>
      <c r="H886" s="661"/>
      <c r="I886" s="661"/>
      <c r="J886" s="657"/>
      <c r="K886" s="661"/>
      <c r="L886" s="661"/>
      <c r="M886" s="661"/>
      <c r="N886" s="661"/>
      <c r="O886" s="661"/>
      <c r="P886" s="661"/>
      <c r="Q886" s="661"/>
      <c r="R886" s="661"/>
      <c r="S886" s="661"/>
      <c r="T886" s="661"/>
      <c r="U886" s="661"/>
      <c r="V886" s="661"/>
      <c r="W886" s="661"/>
      <c r="X886" s="661"/>
      <c r="Y886" s="661"/>
      <c r="Z886" s="661"/>
      <c r="AA886" s="661"/>
      <c r="AB886" s="661"/>
      <c r="AC886" s="661"/>
      <c r="AD886" s="661"/>
      <c r="AE886" s="661"/>
      <c r="AF886" s="661"/>
      <c r="AG886" s="661"/>
    </row>
    <row r="887">
      <c r="A887" s="657"/>
      <c r="B887" s="657"/>
      <c r="C887" s="657"/>
      <c r="D887" s="657"/>
      <c r="E887" s="657"/>
      <c r="F887" s="657"/>
      <c r="G887" s="657"/>
      <c r="H887" s="661"/>
      <c r="I887" s="661"/>
      <c r="J887" s="657"/>
      <c r="K887" s="661"/>
      <c r="L887" s="661"/>
      <c r="M887" s="661"/>
      <c r="N887" s="661"/>
      <c r="O887" s="661"/>
      <c r="P887" s="661"/>
      <c r="Q887" s="661"/>
      <c r="R887" s="661"/>
      <c r="S887" s="661"/>
      <c r="T887" s="661"/>
      <c r="U887" s="661"/>
      <c r="V887" s="661"/>
      <c r="W887" s="661"/>
      <c r="X887" s="661"/>
      <c r="Y887" s="661"/>
      <c r="Z887" s="661"/>
      <c r="AA887" s="661"/>
      <c r="AB887" s="661"/>
      <c r="AC887" s="661"/>
      <c r="AD887" s="661"/>
      <c r="AE887" s="661"/>
      <c r="AF887" s="661"/>
      <c r="AG887" s="661"/>
    </row>
    <row r="888">
      <c r="A888" s="657"/>
      <c r="B888" s="657"/>
      <c r="C888" s="657"/>
      <c r="D888" s="657"/>
      <c r="E888" s="657"/>
      <c r="F888" s="657"/>
      <c r="G888" s="657"/>
      <c r="H888" s="661"/>
      <c r="I888" s="661"/>
      <c r="J888" s="657"/>
      <c r="K888" s="661"/>
      <c r="L888" s="661"/>
      <c r="M888" s="661"/>
      <c r="N888" s="661"/>
      <c r="O888" s="661"/>
      <c r="P888" s="661"/>
      <c r="Q888" s="661"/>
      <c r="R888" s="661"/>
      <c r="S888" s="661"/>
      <c r="T888" s="661"/>
      <c r="U888" s="661"/>
      <c r="V888" s="661"/>
      <c r="W888" s="661"/>
      <c r="X888" s="661"/>
      <c r="Y888" s="661"/>
      <c r="Z888" s="661"/>
      <c r="AA888" s="661"/>
      <c r="AB888" s="661"/>
      <c r="AC888" s="661"/>
      <c r="AD888" s="661"/>
      <c r="AE888" s="661"/>
      <c r="AF888" s="661"/>
      <c r="AG888" s="661"/>
    </row>
    <row r="889">
      <c r="A889" s="657"/>
      <c r="B889" s="657"/>
      <c r="C889" s="657"/>
      <c r="D889" s="657"/>
      <c r="E889" s="657"/>
      <c r="F889" s="657"/>
      <c r="G889" s="657"/>
      <c r="H889" s="661"/>
      <c r="I889" s="661"/>
      <c r="J889" s="657"/>
      <c r="K889" s="661"/>
      <c r="L889" s="661"/>
      <c r="M889" s="661"/>
      <c r="N889" s="661"/>
      <c r="O889" s="661"/>
      <c r="P889" s="661"/>
      <c r="Q889" s="661"/>
      <c r="R889" s="661"/>
      <c r="S889" s="661"/>
      <c r="T889" s="661"/>
      <c r="U889" s="661"/>
      <c r="V889" s="661"/>
      <c r="W889" s="661"/>
      <c r="X889" s="661"/>
      <c r="Y889" s="661"/>
      <c r="Z889" s="661"/>
      <c r="AA889" s="661"/>
      <c r="AB889" s="661"/>
      <c r="AC889" s="661"/>
      <c r="AD889" s="661"/>
      <c r="AE889" s="661"/>
      <c r="AF889" s="661"/>
      <c r="AG889" s="661"/>
    </row>
    <row r="890">
      <c r="A890" s="657"/>
      <c r="B890" s="657"/>
      <c r="C890" s="657"/>
      <c r="D890" s="657"/>
      <c r="E890" s="657"/>
      <c r="F890" s="657"/>
      <c r="G890" s="657"/>
      <c r="H890" s="661"/>
      <c r="I890" s="661"/>
      <c r="J890" s="657"/>
      <c r="K890" s="661"/>
      <c r="L890" s="661"/>
      <c r="M890" s="661"/>
      <c r="N890" s="661"/>
      <c r="O890" s="661"/>
      <c r="P890" s="661"/>
      <c r="Q890" s="661"/>
      <c r="R890" s="661"/>
      <c r="S890" s="661"/>
      <c r="T890" s="661"/>
      <c r="U890" s="661"/>
      <c r="V890" s="661"/>
      <c r="W890" s="661"/>
      <c r="X890" s="661"/>
      <c r="Y890" s="661"/>
      <c r="Z890" s="661"/>
      <c r="AA890" s="661"/>
      <c r="AB890" s="661"/>
      <c r="AC890" s="661"/>
      <c r="AD890" s="661"/>
      <c r="AE890" s="661"/>
      <c r="AF890" s="661"/>
      <c r="AG890" s="661"/>
    </row>
    <row r="891">
      <c r="A891" s="657"/>
      <c r="B891" s="657"/>
      <c r="C891" s="657"/>
      <c r="D891" s="657"/>
      <c r="E891" s="657"/>
      <c r="F891" s="657"/>
      <c r="G891" s="657"/>
      <c r="H891" s="661"/>
      <c r="I891" s="661"/>
      <c r="J891" s="657"/>
      <c r="K891" s="661"/>
      <c r="L891" s="661"/>
      <c r="M891" s="661"/>
      <c r="N891" s="661"/>
      <c r="O891" s="661"/>
      <c r="P891" s="661"/>
      <c r="Q891" s="661"/>
      <c r="R891" s="661"/>
      <c r="S891" s="661"/>
      <c r="T891" s="661"/>
      <c r="U891" s="661"/>
      <c r="V891" s="661"/>
      <c r="W891" s="661"/>
      <c r="X891" s="661"/>
      <c r="Y891" s="661"/>
      <c r="Z891" s="661"/>
      <c r="AA891" s="661"/>
      <c r="AB891" s="661"/>
      <c r="AC891" s="661"/>
      <c r="AD891" s="661"/>
      <c r="AE891" s="661"/>
      <c r="AF891" s="661"/>
      <c r="AG891" s="661"/>
    </row>
    <row r="892">
      <c r="A892" s="657"/>
      <c r="B892" s="657"/>
      <c r="C892" s="657"/>
      <c r="D892" s="657"/>
      <c r="E892" s="657"/>
      <c r="F892" s="657"/>
      <c r="G892" s="657"/>
      <c r="H892" s="661"/>
      <c r="I892" s="661"/>
      <c r="J892" s="657"/>
      <c r="K892" s="661"/>
      <c r="L892" s="661"/>
      <c r="M892" s="661"/>
      <c r="N892" s="661"/>
      <c r="O892" s="661"/>
      <c r="P892" s="661"/>
      <c r="Q892" s="661"/>
      <c r="R892" s="661"/>
      <c r="S892" s="661"/>
      <c r="T892" s="661"/>
      <c r="U892" s="661"/>
      <c r="V892" s="661"/>
      <c r="W892" s="661"/>
      <c r="X892" s="661"/>
      <c r="Y892" s="661"/>
      <c r="Z892" s="661"/>
      <c r="AA892" s="661"/>
      <c r="AB892" s="661"/>
      <c r="AC892" s="661"/>
      <c r="AD892" s="661"/>
      <c r="AE892" s="661"/>
      <c r="AF892" s="661"/>
      <c r="AG892" s="661"/>
    </row>
    <row r="893">
      <c r="A893" s="657"/>
      <c r="B893" s="657"/>
      <c r="C893" s="657"/>
      <c r="D893" s="657"/>
      <c r="E893" s="657"/>
      <c r="F893" s="657"/>
      <c r="G893" s="657"/>
      <c r="H893" s="661"/>
      <c r="I893" s="661"/>
      <c r="J893" s="657"/>
      <c r="K893" s="661"/>
      <c r="L893" s="661"/>
      <c r="M893" s="661"/>
      <c r="N893" s="661"/>
      <c r="O893" s="661"/>
      <c r="P893" s="661"/>
      <c r="Q893" s="661"/>
      <c r="R893" s="661"/>
      <c r="S893" s="661"/>
      <c r="T893" s="661"/>
      <c r="U893" s="661"/>
      <c r="V893" s="661"/>
      <c r="W893" s="661"/>
      <c r="X893" s="661"/>
      <c r="Y893" s="661"/>
      <c r="Z893" s="661"/>
      <c r="AA893" s="661"/>
      <c r="AB893" s="661"/>
      <c r="AC893" s="661"/>
      <c r="AD893" s="661"/>
      <c r="AE893" s="661"/>
      <c r="AF893" s="661"/>
      <c r="AG893" s="661"/>
    </row>
    <row r="894">
      <c r="A894" s="657"/>
      <c r="B894" s="657"/>
      <c r="C894" s="657"/>
      <c r="D894" s="657"/>
      <c r="E894" s="657"/>
      <c r="F894" s="657"/>
      <c r="G894" s="657"/>
      <c r="H894" s="661"/>
      <c r="I894" s="661"/>
      <c r="J894" s="657"/>
      <c r="K894" s="661"/>
      <c r="L894" s="661"/>
      <c r="M894" s="661"/>
      <c r="N894" s="661"/>
      <c r="O894" s="661"/>
      <c r="P894" s="661"/>
      <c r="Q894" s="661"/>
      <c r="R894" s="661"/>
      <c r="S894" s="661"/>
      <c r="T894" s="661"/>
      <c r="U894" s="661"/>
      <c r="V894" s="661"/>
      <c r="W894" s="661"/>
      <c r="X894" s="661"/>
      <c r="Y894" s="661"/>
      <c r="Z894" s="661"/>
      <c r="AA894" s="661"/>
      <c r="AB894" s="661"/>
      <c r="AC894" s="661"/>
      <c r="AD894" s="661"/>
      <c r="AE894" s="661"/>
      <c r="AF894" s="661"/>
      <c r="AG894" s="661"/>
    </row>
    <row r="895">
      <c r="A895" s="657"/>
      <c r="B895" s="657"/>
      <c r="C895" s="657"/>
      <c r="D895" s="657"/>
      <c r="E895" s="657"/>
      <c r="F895" s="657"/>
      <c r="G895" s="657"/>
      <c r="H895" s="661"/>
      <c r="I895" s="661"/>
      <c r="J895" s="657"/>
      <c r="K895" s="661"/>
      <c r="L895" s="661"/>
      <c r="M895" s="661"/>
      <c r="N895" s="661"/>
      <c r="O895" s="661"/>
      <c r="P895" s="661"/>
      <c r="Q895" s="661"/>
      <c r="R895" s="661"/>
      <c r="S895" s="661"/>
      <c r="T895" s="661"/>
      <c r="U895" s="661"/>
      <c r="V895" s="661"/>
      <c r="W895" s="661"/>
      <c r="X895" s="661"/>
      <c r="Y895" s="661"/>
      <c r="Z895" s="661"/>
      <c r="AA895" s="661"/>
      <c r="AB895" s="661"/>
      <c r="AC895" s="661"/>
      <c r="AD895" s="661"/>
      <c r="AE895" s="661"/>
      <c r="AF895" s="661"/>
      <c r="AG895" s="661"/>
    </row>
    <row r="896">
      <c r="A896" s="657"/>
      <c r="B896" s="657"/>
      <c r="C896" s="657"/>
      <c r="D896" s="657"/>
      <c r="E896" s="657"/>
      <c r="F896" s="657"/>
      <c r="G896" s="657"/>
      <c r="H896" s="661"/>
      <c r="I896" s="661"/>
      <c r="J896" s="657"/>
      <c r="K896" s="661"/>
      <c r="L896" s="661"/>
      <c r="M896" s="661"/>
      <c r="N896" s="661"/>
      <c r="O896" s="661"/>
      <c r="P896" s="661"/>
      <c r="Q896" s="661"/>
      <c r="R896" s="661"/>
      <c r="S896" s="661"/>
      <c r="T896" s="661"/>
      <c r="U896" s="661"/>
      <c r="V896" s="661"/>
      <c r="W896" s="661"/>
      <c r="X896" s="661"/>
      <c r="Y896" s="661"/>
      <c r="Z896" s="661"/>
      <c r="AA896" s="661"/>
      <c r="AB896" s="661"/>
      <c r="AC896" s="661"/>
      <c r="AD896" s="661"/>
      <c r="AE896" s="661"/>
      <c r="AF896" s="661"/>
      <c r="AG896" s="661"/>
    </row>
    <row r="897">
      <c r="A897" s="657"/>
      <c r="B897" s="657"/>
      <c r="C897" s="657"/>
      <c r="D897" s="657"/>
      <c r="E897" s="657"/>
      <c r="F897" s="657"/>
      <c r="G897" s="657"/>
      <c r="H897" s="661"/>
      <c r="I897" s="661"/>
      <c r="J897" s="657"/>
      <c r="K897" s="661"/>
      <c r="L897" s="661"/>
      <c r="M897" s="661"/>
      <c r="N897" s="661"/>
      <c r="O897" s="661"/>
      <c r="P897" s="661"/>
      <c r="Q897" s="661"/>
      <c r="R897" s="661"/>
      <c r="S897" s="661"/>
      <c r="T897" s="661"/>
      <c r="U897" s="661"/>
      <c r="V897" s="661"/>
      <c r="W897" s="661"/>
      <c r="X897" s="661"/>
      <c r="Y897" s="661"/>
      <c r="Z897" s="661"/>
      <c r="AA897" s="661"/>
      <c r="AB897" s="661"/>
      <c r="AC897" s="661"/>
      <c r="AD897" s="661"/>
      <c r="AE897" s="661"/>
      <c r="AF897" s="661"/>
      <c r="AG897" s="661"/>
    </row>
    <row r="898">
      <c r="A898" s="657"/>
      <c r="B898" s="657"/>
      <c r="C898" s="657"/>
      <c r="D898" s="657"/>
      <c r="E898" s="657"/>
      <c r="F898" s="657"/>
      <c r="G898" s="657"/>
      <c r="H898" s="661"/>
      <c r="I898" s="661"/>
      <c r="J898" s="657"/>
      <c r="K898" s="661"/>
      <c r="L898" s="661"/>
      <c r="M898" s="661"/>
      <c r="N898" s="661"/>
      <c r="O898" s="661"/>
      <c r="P898" s="661"/>
      <c r="Q898" s="661"/>
      <c r="R898" s="661"/>
      <c r="S898" s="661"/>
      <c r="T898" s="661"/>
      <c r="U898" s="661"/>
      <c r="V898" s="661"/>
      <c r="W898" s="661"/>
      <c r="X898" s="661"/>
      <c r="Y898" s="661"/>
      <c r="Z898" s="661"/>
      <c r="AA898" s="661"/>
      <c r="AB898" s="661"/>
      <c r="AC898" s="661"/>
      <c r="AD898" s="661"/>
      <c r="AE898" s="661"/>
      <c r="AF898" s="661"/>
      <c r="AG898" s="661"/>
    </row>
    <row r="899">
      <c r="A899" s="657"/>
      <c r="B899" s="657"/>
      <c r="C899" s="657"/>
      <c r="D899" s="657"/>
      <c r="E899" s="657"/>
      <c r="F899" s="657"/>
      <c r="G899" s="657"/>
      <c r="H899" s="661"/>
      <c r="I899" s="661"/>
      <c r="J899" s="657"/>
      <c r="K899" s="661"/>
      <c r="L899" s="661"/>
      <c r="M899" s="661"/>
      <c r="N899" s="661"/>
      <c r="O899" s="661"/>
      <c r="P899" s="661"/>
      <c r="Q899" s="661"/>
      <c r="R899" s="661"/>
      <c r="S899" s="661"/>
      <c r="T899" s="661"/>
      <c r="U899" s="661"/>
      <c r="V899" s="661"/>
      <c r="W899" s="661"/>
      <c r="X899" s="661"/>
      <c r="Y899" s="661"/>
      <c r="Z899" s="661"/>
      <c r="AA899" s="661"/>
      <c r="AB899" s="661"/>
      <c r="AC899" s="661"/>
      <c r="AD899" s="661"/>
      <c r="AE899" s="661"/>
      <c r="AF899" s="661"/>
      <c r="AG899" s="661"/>
    </row>
    <row r="900">
      <c r="A900" s="657"/>
      <c r="B900" s="657"/>
      <c r="C900" s="657"/>
      <c r="D900" s="657"/>
      <c r="E900" s="657"/>
      <c r="F900" s="657"/>
      <c r="G900" s="657"/>
      <c r="H900" s="661"/>
      <c r="I900" s="661"/>
      <c r="J900" s="657"/>
      <c r="K900" s="661"/>
      <c r="L900" s="661"/>
      <c r="M900" s="661"/>
      <c r="N900" s="661"/>
      <c r="O900" s="661"/>
      <c r="P900" s="661"/>
      <c r="Q900" s="661"/>
      <c r="R900" s="661"/>
      <c r="S900" s="661"/>
      <c r="T900" s="661"/>
      <c r="U900" s="661"/>
      <c r="V900" s="661"/>
      <c r="W900" s="661"/>
      <c r="X900" s="661"/>
      <c r="Y900" s="661"/>
      <c r="Z900" s="661"/>
      <c r="AA900" s="661"/>
      <c r="AB900" s="661"/>
      <c r="AC900" s="661"/>
      <c r="AD900" s="661"/>
      <c r="AE900" s="661"/>
      <c r="AF900" s="661"/>
      <c r="AG900" s="661"/>
    </row>
    <row r="901">
      <c r="A901" s="657"/>
      <c r="B901" s="657"/>
      <c r="C901" s="657"/>
      <c r="D901" s="657"/>
      <c r="E901" s="657"/>
      <c r="F901" s="657"/>
      <c r="G901" s="657"/>
      <c r="H901" s="661"/>
      <c r="I901" s="661"/>
      <c r="J901" s="657"/>
      <c r="K901" s="661"/>
      <c r="L901" s="661"/>
      <c r="M901" s="661"/>
      <c r="N901" s="661"/>
      <c r="O901" s="661"/>
      <c r="P901" s="661"/>
      <c r="Q901" s="661"/>
      <c r="R901" s="661"/>
      <c r="S901" s="661"/>
      <c r="T901" s="661"/>
      <c r="U901" s="661"/>
      <c r="V901" s="661"/>
      <c r="W901" s="661"/>
      <c r="X901" s="661"/>
      <c r="Y901" s="661"/>
      <c r="Z901" s="661"/>
      <c r="AA901" s="661"/>
      <c r="AB901" s="661"/>
      <c r="AC901" s="661"/>
      <c r="AD901" s="661"/>
      <c r="AE901" s="661"/>
      <c r="AF901" s="661"/>
      <c r="AG901" s="661"/>
    </row>
    <row r="902">
      <c r="A902" s="657"/>
      <c r="B902" s="657"/>
      <c r="C902" s="657"/>
      <c r="D902" s="657"/>
      <c r="E902" s="657"/>
      <c r="F902" s="657"/>
      <c r="G902" s="657"/>
      <c r="H902" s="661"/>
      <c r="I902" s="661"/>
      <c r="J902" s="657"/>
      <c r="K902" s="661"/>
      <c r="L902" s="661"/>
      <c r="M902" s="661"/>
      <c r="N902" s="661"/>
      <c r="O902" s="661"/>
      <c r="P902" s="661"/>
      <c r="Q902" s="661"/>
      <c r="R902" s="661"/>
      <c r="S902" s="661"/>
      <c r="T902" s="661"/>
      <c r="U902" s="661"/>
      <c r="V902" s="661"/>
      <c r="W902" s="661"/>
      <c r="X902" s="661"/>
      <c r="Y902" s="661"/>
      <c r="Z902" s="661"/>
      <c r="AA902" s="661"/>
      <c r="AB902" s="661"/>
      <c r="AC902" s="661"/>
      <c r="AD902" s="661"/>
      <c r="AE902" s="661"/>
      <c r="AF902" s="661"/>
      <c r="AG902" s="661"/>
    </row>
    <row r="903">
      <c r="A903" s="657"/>
      <c r="B903" s="657"/>
      <c r="C903" s="657"/>
      <c r="D903" s="657"/>
      <c r="E903" s="657"/>
      <c r="F903" s="657"/>
      <c r="G903" s="657"/>
      <c r="H903" s="661"/>
      <c r="I903" s="661"/>
      <c r="J903" s="657"/>
      <c r="K903" s="661"/>
      <c r="L903" s="661"/>
      <c r="M903" s="661"/>
      <c r="N903" s="661"/>
      <c r="O903" s="661"/>
      <c r="P903" s="661"/>
      <c r="Q903" s="661"/>
      <c r="R903" s="661"/>
      <c r="S903" s="661"/>
      <c r="T903" s="661"/>
      <c r="U903" s="661"/>
      <c r="V903" s="661"/>
      <c r="W903" s="661"/>
      <c r="X903" s="661"/>
      <c r="Y903" s="661"/>
      <c r="Z903" s="661"/>
      <c r="AA903" s="661"/>
      <c r="AB903" s="661"/>
      <c r="AC903" s="661"/>
      <c r="AD903" s="661"/>
      <c r="AE903" s="661"/>
      <c r="AF903" s="661"/>
      <c r="AG903" s="661"/>
    </row>
    <row r="904">
      <c r="A904" s="657"/>
      <c r="B904" s="657"/>
      <c r="C904" s="657"/>
      <c r="D904" s="657"/>
      <c r="E904" s="657"/>
      <c r="F904" s="657"/>
      <c r="G904" s="657"/>
      <c r="H904" s="661"/>
      <c r="I904" s="661"/>
      <c r="J904" s="657"/>
      <c r="K904" s="661"/>
      <c r="L904" s="661"/>
      <c r="M904" s="661"/>
      <c r="N904" s="661"/>
      <c r="O904" s="661"/>
      <c r="P904" s="661"/>
      <c r="Q904" s="661"/>
      <c r="R904" s="661"/>
      <c r="S904" s="661"/>
      <c r="T904" s="661"/>
      <c r="U904" s="661"/>
      <c r="V904" s="661"/>
      <c r="W904" s="661"/>
      <c r="X904" s="661"/>
      <c r="Y904" s="661"/>
      <c r="Z904" s="661"/>
      <c r="AA904" s="661"/>
      <c r="AB904" s="661"/>
      <c r="AC904" s="661"/>
      <c r="AD904" s="661"/>
      <c r="AE904" s="661"/>
      <c r="AF904" s="661"/>
      <c r="AG904" s="661"/>
    </row>
    <row r="905">
      <c r="A905" s="657"/>
      <c r="B905" s="657"/>
      <c r="C905" s="657"/>
      <c r="D905" s="657"/>
      <c r="E905" s="657"/>
      <c r="F905" s="657"/>
      <c r="G905" s="657"/>
      <c r="H905" s="661"/>
      <c r="I905" s="661"/>
      <c r="J905" s="657"/>
      <c r="K905" s="661"/>
      <c r="L905" s="661"/>
      <c r="M905" s="661"/>
      <c r="N905" s="661"/>
      <c r="O905" s="661"/>
      <c r="P905" s="661"/>
      <c r="Q905" s="661"/>
      <c r="R905" s="661"/>
      <c r="S905" s="661"/>
      <c r="T905" s="661"/>
      <c r="U905" s="661"/>
      <c r="V905" s="661"/>
      <c r="W905" s="661"/>
      <c r="X905" s="661"/>
      <c r="Y905" s="661"/>
      <c r="Z905" s="661"/>
      <c r="AA905" s="661"/>
      <c r="AB905" s="661"/>
      <c r="AC905" s="661"/>
      <c r="AD905" s="661"/>
      <c r="AE905" s="661"/>
      <c r="AF905" s="661"/>
      <c r="AG905" s="661"/>
    </row>
    <row r="906">
      <c r="A906" s="657"/>
      <c r="B906" s="657"/>
      <c r="C906" s="657"/>
      <c r="D906" s="657"/>
      <c r="E906" s="657"/>
      <c r="F906" s="657"/>
      <c r="G906" s="657"/>
      <c r="H906" s="661"/>
      <c r="I906" s="661"/>
      <c r="J906" s="657"/>
      <c r="K906" s="661"/>
      <c r="L906" s="661"/>
      <c r="M906" s="661"/>
      <c r="N906" s="661"/>
      <c r="O906" s="661"/>
      <c r="P906" s="661"/>
      <c r="Q906" s="661"/>
      <c r="R906" s="661"/>
      <c r="S906" s="661"/>
      <c r="T906" s="661"/>
      <c r="U906" s="661"/>
      <c r="V906" s="661"/>
      <c r="W906" s="661"/>
      <c r="X906" s="661"/>
      <c r="Y906" s="661"/>
      <c r="Z906" s="661"/>
      <c r="AA906" s="661"/>
      <c r="AB906" s="661"/>
      <c r="AC906" s="661"/>
      <c r="AD906" s="661"/>
      <c r="AE906" s="661"/>
      <c r="AF906" s="661"/>
      <c r="AG906" s="661"/>
    </row>
    <row r="907">
      <c r="A907" s="657"/>
      <c r="B907" s="657"/>
      <c r="C907" s="657"/>
      <c r="D907" s="657"/>
      <c r="E907" s="657"/>
      <c r="F907" s="657"/>
      <c r="G907" s="657"/>
      <c r="H907" s="661"/>
      <c r="I907" s="661"/>
      <c r="J907" s="657"/>
      <c r="K907" s="661"/>
      <c r="L907" s="661"/>
      <c r="M907" s="661"/>
      <c r="N907" s="661"/>
      <c r="O907" s="661"/>
      <c r="P907" s="661"/>
      <c r="Q907" s="661"/>
      <c r="R907" s="661"/>
      <c r="S907" s="661"/>
      <c r="T907" s="661"/>
      <c r="U907" s="661"/>
      <c r="V907" s="661"/>
      <c r="W907" s="661"/>
      <c r="X907" s="661"/>
      <c r="Y907" s="661"/>
      <c r="Z907" s="661"/>
      <c r="AA907" s="661"/>
      <c r="AB907" s="661"/>
      <c r="AC907" s="661"/>
      <c r="AD907" s="661"/>
      <c r="AE907" s="661"/>
      <c r="AF907" s="661"/>
      <c r="AG907" s="661"/>
    </row>
    <row r="908">
      <c r="A908" s="657"/>
      <c r="B908" s="657"/>
      <c r="C908" s="657"/>
      <c r="D908" s="657"/>
      <c r="E908" s="657"/>
      <c r="F908" s="657"/>
      <c r="G908" s="657"/>
      <c r="H908" s="661"/>
      <c r="I908" s="661"/>
      <c r="J908" s="657"/>
      <c r="K908" s="661"/>
      <c r="L908" s="661"/>
      <c r="M908" s="661"/>
      <c r="N908" s="661"/>
      <c r="O908" s="661"/>
      <c r="P908" s="661"/>
      <c r="Q908" s="661"/>
      <c r="R908" s="661"/>
      <c r="S908" s="661"/>
      <c r="T908" s="661"/>
      <c r="U908" s="661"/>
      <c r="V908" s="661"/>
      <c r="W908" s="661"/>
      <c r="X908" s="661"/>
      <c r="Y908" s="661"/>
      <c r="Z908" s="661"/>
      <c r="AA908" s="661"/>
      <c r="AB908" s="661"/>
      <c r="AC908" s="661"/>
      <c r="AD908" s="661"/>
      <c r="AE908" s="661"/>
      <c r="AF908" s="661"/>
      <c r="AG908" s="661"/>
    </row>
    <row r="909">
      <c r="A909" s="657"/>
      <c r="B909" s="657"/>
      <c r="C909" s="657"/>
      <c r="D909" s="657"/>
      <c r="E909" s="657"/>
      <c r="F909" s="657"/>
      <c r="G909" s="657"/>
      <c r="H909" s="661"/>
      <c r="I909" s="661"/>
      <c r="J909" s="657"/>
      <c r="K909" s="661"/>
      <c r="L909" s="661"/>
      <c r="M909" s="661"/>
      <c r="N909" s="661"/>
      <c r="O909" s="661"/>
      <c r="P909" s="661"/>
      <c r="Q909" s="661"/>
      <c r="R909" s="661"/>
      <c r="S909" s="661"/>
      <c r="T909" s="661"/>
      <c r="U909" s="661"/>
      <c r="V909" s="661"/>
      <c r="W909" s="661"/>
      <c r="X909" s="661"/>
      <c r="Y909" s="661"/>
      <c r="Z909" s="661"/>
      <c r="AA909" s="661"/>
      <c r="AB909" s="661"/>
      <c r="AC909" s="661"/>
      <c r="AD909" s="661"/>
      <c r="AE909" s="661"/>
      <c r="AF909" s="661"/>
      <c r="AG909" s="661"/>
    </row>
    <row r="910">
      <c r="A910" s="657"/>
      <c r="B910" s="657"/>
      <c r="C910" s="657"/>
      <c r="D910" s="657"/>
      <c r="E910" s="657"/>
      <c r="F910" s="657"/>
      <c r="G910" s="657"/>
      <c r="H910" s="661"/>
      <c r="I910" s="661"/>
      <c r="J910" s="657"/>
      <c r="K910" s="661"/>
      <c r="L910" s="661"/>
      <c r="M910" s="661"/>
      <c r="N910" s="661"/>
      <c r="O910" s="661"/>
      <c r="P910" s="661"/>
      <c r="Q910" s="661"/>
      <c r="R910" s="661"/>
      <c r="S910" s="661"/>
      <c r="T910" s="661"/>
      <c r="U910" s="661"/>
      <c r="V910" s="661"/>
      <c r="W910" s="661"/>
      <c r="X910" s="661"/>
      <c r="Y910" s="661"/>
      <c r="Z910" s="661"/>
      <c r="AA910" s="661"/>
      <c r="AB910" s="661"/>
      <c r="AC910" s="661"/>
      <c r="AD910" s="661"/>
      <c r="AE910" s="661"/>
      <c r="AF910" s="661"/>
      <c r="AG910" s="661"/>
    </row>
    <row r="911">
      <c r="A911" s="657"/>
      <c r="B911" s="657"/>
      <c r="C911" s="657"/>
      <c r="D911" s="657"/>
      <c r="E911" s="657"/>
      <c r="F911" s="657"/>
      <c r="G911" s="657"/>
      <c r="H911" s="661"/>
      <c r="I911" s="661"/>
      <c r="J911" s="657"/>
      <c r="K911" s="661"/>
      <c r="L911" s="661"/>
      <c r="M911" s="661"/>
      <c r="N911" s="661"/>
      <c r="O911" s="661"/>
      <c r="P911" s="661"/>
      <c r="Q911" s="661"/>
      <c r="R911" s="661"/>
      <c r="S911" s="661"/>
      <c r="T911" s="661"/>
      <c r="U911" s="661"/>
      <c r="V911" s="661"/>
      <c r="W911" s="661"/>
      <c r="X911" s="661"/>
      <c r="Y911" s="661"/>
      <c r="Z911" s="661"/>
      <c r="AA911" s="661"/>
      <c r="AB911" s="661"/>
      <c r="AC911" s="661"/>
      <c r="AD911" s="661"/>
      <c r="AE911" s="661"/>
      <c r="AF911" s="661"/>
      <c r="AG911" s="661"/>
    </row>
    <row r="912">
      <c r="A912" s="657"/>
      <c r="B912" s="657"/>
      <c r="C912" s="657"/>
      <c r="D912" s="657"/>
      <c r="E912" s="657"/>
      <c r="F912" s="657"/>
      <c r="G912" s="657"/>
      <c r="H912" s="661"/>
      <c r="I912" s="661"/>
      <c r="J912" s="657"/>
      <c r="K912" s="661"/>
      <c r="L912" s="661"/>
      <c r="M912" s="661"/>
      <c r="N912" s="661"/>
      <c r="O912" s="661"/>
      <c r="P912" s="661"/>
      <c r="Q912" s="661"/>
      <c r="R912" s="661"/>
      <c r="S912" s="661"/>
      <c r="T912" s="661"/>
      <c r="U912" s="661"/>
      <c r="V912" s="661"/>
      <c r="W912" s="661"/>
      <c r="X912" s="661"/>
      <c r="Y912" s="661"/>
      <c r="Z912" s="661"/>
      <c r="AA912" s="661"/>
      <c r="AB912" s="661"/>
      <c r="AC912" s="661"/>
      <c r="AD912" s="661"/>
      <c r="AE912" s="661"/>
      <c r="AF912" s="661"/>
      <c r="AG912" s="661"/>
    </row>
    <row r="913">
      <c r="A913" s="657"/>
      <c r="B913" s="657"/>
      <c r="C913" s="657"/>
      <c r="D913" s="657"/>
      <c r="E913" s="657"/>
      <c r="F913" s="657"/>
      <c r="G913" s="657"/>
      <c r="H913" s="661"/>
      <c r="I913" s="661"/>
      <c r="J913" s="657"/>
      <c r="K913" s="661"/>
      <c r="L913" s="661"/>
      <c r="M913" s="661"/>
      <c r="N913" s="661"/>
      <c r="O913" s="661"/>
      <c r="P913" s="661"/>
      <c r="Q913" s="661"/>
      <c r="R913" s="661"/>
      <c r="S913" s="661"/>
      <c r="T913" s="661"/>
      <c r="U913" s="661"/>
      <c r="V913" s="661"/>
      <c r="W913" s="661"/>
      <c r="X913" s="661"/>
      <c r="Y913" s="661"/>
      <c r="Z913" s="661"/>
      <c r="AA913" s="661"/>
      <c r="AB913" s="661"/>
      <c r="AC913" s="661"/>
      <c r="AD913" s="661"/>
      <c r="AE913" s="661"/>
      <c r="AF913" s="661"/>
      <c r="AG913" s="661"/>
    </row>
    <row r="914">
      <c r="A914" s="657"/>
      <c r="B914" s="657"/>
      <c r="C914" s="657"/>
      <c r="D914" s="657"/>
      <c r="E914" s="657"/>
      <c r="F914" s="657"/>
      <c r="G914" s="657"/>
      <c r="H914" s="661"/>
      <c r="I914" s="661"/>
      <c r="J914" s="657"/>
      <c r="K914" s="661"/>
      <c r="L914" s="661"/>
      <c r="M914" s="661"/>
      <c r="N914" s="661"/>
      <c r="O914" s="661"/>
      <c r="P914" s="661"/>
      <c r="Q914" s="661"/>
      <c r="R914" s="661"/>
      <c r="S914" s="661"/>
      <c r="T914" s="661"/>
      <c r="U914" s="661"/>
      <c r="V914" s="661"/>
      <c r="W914" s="661"/>
      <c r="X914" s="661"/>
      <c r="Y914" s="661"/>
      <c r="Z914" s="661"/>
      <c r="AA914" s="661"/>
      <c r="AB914" s="661"/>
      <c r="AC914" s="661"/>
      <c r="AD914" s="661"/>
      <c r="AE914" s="661"/>
      <c r="AF914" s="661"/>
      <c r="AG914" s="661"/>
    </row>
    <row r="915">
      <c r="A915" s="657"/>
      <c r="B915" s="657"/>
      <c r="C915" s="657"/>
      <c r="D915" s="657"/>
      <c r="E915" s="657"/>
      <c r="F915" s="657"/>
      <c r="G915" s="657"/>
      <c r="H915" s="661"/>
      <c r="I915" s="661"/>
      <c r="J915" s="657"/>
      <c r="K915" s="661"/>
      <c r="L915" s="661"/>
      <c r="M915" s="661"/>
      <c r="N915" s="661"/>
      <c r="O915" s="661"/>
      <c r="P915" s="661"/>
      <c r="Q915" s="661"/>
      <c r="R915" s="661"/>
      <c r="S915" s="661"/>
      <c r="T915" s="661"/>
      <c r="U915" s="661"/>
      <c r="V915" s="661"/>
      <c r="W915" s="661"/>
      <c r="X915" s="661"/>
      <c r="Y915" s="661"/>
      <c r="Z915" s="661"/>
      <c r="AA915" s="661"/>
      <c r="AB915" s="661"/>
      <c r="AC915" s="661"/>
      <c r="AD915" s="661"/>
      <c r="AE915" s="661"/>
      <c r="AF915" s="661"/>
      <c r="AG915" s="661"/>
    </row>
    <row r="916">
      <c r="A916" s="657"/>
      <c r="B916" s="657"/>
      <c r="C916" s="657"/>
      <c r="D916" s="657"/>
      <c r="E916" s="657"/>
      <c r="F916" s="657"/>
      <c r="G916" s="657"/>
      <c r="H916" s="661"/>
      <c r="I916" s="661"/>
      <c r="J916" s="657"/>
      <c r="K916" s="661"/>
      <c r="L916" s="661"/>
      <c r="M916" s="661"/>
      <c r="N916" s="661"/>
      <c r="O916" s="661"/>
      <c r="P916" s="661"/>
      <c r="Q916" s="661"/>
      <c r="R916" s="661"/>
      <c r="S916" s="661"/>
      <c r="T916" s="661"/>
      <c r="U916" s="661"/>
      <c r="V916" s="661"/>
      <c r="W916" s="661"/>
      <c r="X916" s="661"/>
      <c r="Y916" s="661"/>
      <c r="Z916" s="661"/>
      <c r="AA916" s="661"/>
      <c r="AB916" s="661"/>
      <c r="AC916" s="661"/>
      <c r="AD916" s="661"/>
      <c r="AE916" s="661"/>
      <c r="AF916" s="661"/>
      <c r="AG916" s="661"/>
    </row>
    <row r="917">
      <c r="A917" s="657"/>
      <c r="B917" s="657"/>
      <c r="C917" s="657"/>
      <c r="D917" s="657"/>
      <c r="E917" s="657"/>
      <c r="F917" s="657"/>
      <c r="G917" s="657"/>
      <c r="H917" s="661"/>
      <c r="I917" s="661"/>
      <c r="J917" s="657"/>
      <c r="K917" s="661"/>
      <c r="L917" s="661"/>
      <c r="M917" s="661"/>
      <c r="N917" s="661"/>
      <c r="O917" s="661"/>
      <c r="P917" s="661"/>
      <c r="Q917" s="661"/>
      <c r="R917" s="661"/>
      <c r="S917" s="661"/>
      <c r="T917" s="661"/>
      <c r="U917" s="661"/>
      <c r="V917" s="661"/>
      <c r="W917" s="661"/>
      <c r="X917" s="661"/>
      <c r="Y917" s="661"/>
      <c r="Z917" s="661"/>
      <c r="AA917" s="661"/>
      <c r="AB917" s="661"/>
      <c r="AC917" s="661"/>
      <c r="AD917" s="661"/>
      <c r="AE917" s="661"/>
      <c r="AF917" s="661"/>
      <c r="AG917" s="661"/>
    </row>
    <row r="918">
      <c r="A918" s="657"/>
      <c r="B918" s="657"/>
      <c r="C918" s="657"/>
      <c r="D918" s="657"/>
      <c r="E918" s="657"/>
      <c r="F918" s="657"/>
      <c r="G918" s="657"/>
      <c r="H918" s="661"/>
      <c r="I918" s="661"/>
      <c r="J918" s="657"/>
      <c r="K918" s="661"/>
      <c r="L918" s="661"/>
      <c r="M918" s="661"/>
      <c r="N918" s="661"/>
      <c r="O918" s="661"/>
      <c r="P918" s="661"/>
      <c r="Q918" s="661"/>
      <c r="R918" s="661"/>
      <c r="S918" s="661"/>
      <c r="T918" s="661"/>
      <c r="U918" s="661"/>
      <c r="V918" s="661"/>
      <c r="W918" s="661"/>
      <c r="X918" s="661"/>
      <c r="Y918" s="661"/>
      <c r="Z918" s="661"/>
      <c r="AA918" s="661"/>
      <c r="AB918" s="661"/>
      <c r="AC918" s="661"/>
      <c r="AD918" s="661"/>
      <c r="AE918" s="661"/>
      <c r="AF918" s="661"/>
      <c r="AG918" s="661"/>
    </row>
    <row r="919">
      <c r="A919" s="657"/>
      <c r="B919" s="657"/>
      <c r="C919" s="657"/>
      <c r="D919" s="657"/>
      <c r="E919" s="657"/>
      <c r="F919" s="657"/>
      <c r="G919" s="657"/>
      <c r="H919" s="661"/>
      <c r="I919" s="661"/>
      <c r="J919" s="657"/>
      <c r="K919" s="661"/>
      <c r="L919" s="661"/>
      <c r="M919" s="661"/>
      <c r="N919" s="661"/>
      <c r="O919" s="661"/>
      <c r="P919" s="661"/>
      <c r="Q919" s="661"/>
      <c r="R919" s="661"/>
      <c r="S919" s="661"/>
      <c r="T919" s="661"/>
      <c r="U919" s="661"/>
      <c r="V919" s="661"/>
      <c r="W919" s="661"/>
      <c r="X919" s="661"/>
      <c r="Y919" s="661"/>
      <c r="Z919" s="661"/>
      <c r="AA919" s="661"/>
      <c r="AB919" s="661"/>
      <c r="AC919" s="661"/>
      <c r="AD919" s="661"/>
      <c r="AE919" s="661"/>
      <c r="AF919" s="661"/>
      <c r="AG919" s="661"/>
    </row>
    <row r="920">
      <c r="A920" s="657"/>
      <c r="B920" s="657"/>
      <c r="C920" s="657"/>
      <c r="D920" s="657"/>
      <c r="E920" s="657"/>
      <c r="F920" s="657"/>
      <c r="G920" s="657"/>
      <c r="H920" s="661"/>
      <c r="I920" s="661"/>
      <c r="J920" s="657"/>
      <c r="K920" s="661"/>
      <c r="L920" s="661"/>
      <c r="M920" s="661"/>
      <c r="N920" s="661"/>
      <c r="O920" s="661"/>
      <c r="P920" s="661"/>
      <c r="Q920" s="661"/>
      <c r="R920" s="661"/>
      <c r="S920" s="661"/>
      <c r="T920" s="661"/>
      <c r="U920" s="661"/>
      <c r="V920" s="661"/>
      <c r="W920" s="661"/>
      <c r="X920" s="661"/>
      <c r="Y920" s="661"/>
      <c r="Z920" s="661"/>
      <c r="AA920" s="661"/>
      <c r="AB920" s="661"/>
      <c r="AC920" s="661"/>
      <c r="AD920" s="661"/>
      <c r="AE920" s="661"/>
      <c r="AF920" s="661"/>
      <c r="AG920" s="661"/>
    </row>
    <row r="921">
      <c r="A921" s="657"/>
      <c r="B921" s="657"/>
      <c r="C921" s="657"/>
      <c r="D921" s="657"/>
      <c r="E921" s="657"/>
      <c r="F921" s="657"/>
      <c r="G921" s="657"/>
      <c r="H921" s="661"/>
      <c r="I921" s="661"/>
      <c r="J921" s="657"/>
      <c r="K921" s="661"/>
      <c r="L921" s="661"/>
      <c r="M921" s="661"/>
      <c r="N921" s="661"/>
      <c r="O921" s="661"/>
      <c r="P921" s="661"/>
      <c r="Q921" s="661"/>
      <c r="R921" s="661"/>
      <c r="S921" s="661"/>
      <c r="T921" s="661"/>
      <c r="U921" s="661"/>
      <c r="V921" s="661"/>
      <c r="W921" s="661"/>
      <c r="X921" s="661"/>
      <c r="Y921" s="661"/>
      <c r="Z921" s="661"/>
      <c r="AA921" s="661"/>
      <c r="AB921" s="661"/>
      <c r="AC921" s="661"/>
      <c r="AD921" s="661"/>
      <c r="AE921" s="661"/>
      <c r="AF921" s="661"/>
      <c r="AG921" s="661"/>
    </row>
    <row r="922">
      <c r="A922" s="657"/>
      <c r="B922" s="657"/>
      <c r="C922" s="657"/>
      <c r="D922" s="657"/>
      <c r="E922" s="657"/>
      <c r="F922" s="657"/>
      <c r="G922" s="657"/>
      <c r="H922" s="661"/>
      <c r="I922" s="661"/>
      <c r="J922" s="657"/>
      <c r="K922" s="661"/>
      <c r="L922" s="661"/>
      <c r="M922" s="661"/>
      <c r="N922" s="661"/>
      <c r="O922" s="661"/>
      <c r="P922" s="661"/>
      <c r="Q922" s="661"/>
      <c r="R922" s="661"/>
      <c r="S922" s="661"/>
      <c r="T922" s="661"/>
      <c r="U922" s="661"/>
      <c r="V922" s="661"/>
      <c r="W922" s="661"/>
      <c r="X922" s="661"/>
      <c r="Y922" s="661"/>
      <c r="Z922" s="661"/>
      <c r="AA922" s="661"/>
      <c r="AB922" s="661"/>
      <c r="AC922" s="661"/>
      <c r="AD922" s="661"/>
      <c r="AE922" s="661"/>
      <c r="AF922" s="661"/>
      <c r="AG922" s="661"/>
    </row>
    <row r="923">
      <c r="A923" s="657"/>
      <c r="B923" s="657"/>
      <c r="C923" s="657"/>
      <c r="D923" s="657"/>
      <c r="E923" s="657"/>
      <c r="F923" s="657"/>
      <c r="G923" s="657"/>
      <c r="H923" s="661"/>
      <c r="I923" s="661"/>
      <c r="J923" s="657"/>
      <c r="K923" s="661"/>
      <c r="L923" s="661"/>
      <c r="M923" s="661"/>
      <c r="N923" s="661"/>
      <c r="O923" s="661"/>
      <c r="P923" s="661"/>
      <c r="Q923" s="661"/>
      <c r="R923" s="661"/>
      <c r="S923" s="661"/>
      <c r="T923" s="661"/>
      <c r="U923" s="661"/>
      <c r="V923" s="661"/>
      <c r="W923" s="661"/>
      <c r="X923" s="661"/>
      <c r="Y923" s="661"/>
      <c r="Z923" s="661"/>
      <c r="AA923" s="661"/>
      <c r="AB923" s="661"/>
      <c r="AC923" s="661"/>
      <c r="AD923" s="661"/>
      <c r="AE923" s="661"/>
      <c r="AF923" s="661"/>
      <c r="AG923" s="661"/>
    </row>
    <row r="924">
      <c r="A924" s="657"/>
      <c r="B924" s="657"/>
      <c r="C924" s="657"/>
      <c r="D924" s="657"/>
      <c r="E924" s="657"/>
      <c r="F924" s="657"/>
      <c r="G924" s="657"/>
      <c r="H924" s="661"/>
      <c r="I924" s="661"/>
      <c r="J924" s="657"/>
      <c r="K924" s="661"/>
      <c r="L924" s="661"/>
      <c r="M924" s="661"/>
      <c r="N924" s="661"/>
      <c r="O924" s="661"/>
      <c r="P924" s="661"/>
      <c r="Q924" s="661"/>
      <c r="R924" s="661"/>
      <c r="S924" s="661"/>
      <c r="T924" s="661"/>
      <c r="U924" s="661"/>
      <c r="V924" s="661"/>
      <c r="W924" s="661"/>
      <c r="X924" s="661"/>
      <c r="Y924" s="661"/>
      <c r="Z924" s="661"/>
      <c r="AA924" s="661"/>
      <c r="AB924" s="661"/>
      <c r="AC924" s="661"/>
      <c r="AD924" s="661"/>
      <c r="AE924" s="661"/>
      <c r="AF924" s="661"/>
      <c r="AG924" s="661"/>
    </row>
    <row r="925">
      <c r="A925" s="657"/>
      <c r="B925" s="657"/>
      <c r="C925" s="657"/>
      <c r="D925" s="657"/>
      <c r="E925" s="657"/>
      <c r="F925" s="657"/>
      <c r="G925" s="657"/>
      <c r="H925" s="661"/>
      <c r="I925" s="661"/>
      <c r="J925" s="657"/>
      <c r="K925" s="661"/>
      <c r="L925" s="661"/>
      <c r="M925" s="661"/>
      <c r="N925" s="661"/>
      <c r="O925" s="661"/>
      <c r="P925" s="661"/>
      <c r="Q925" s="661"/>
      <c r="R925" s="661"/>
      <c r="S925" s="661"/>
      <c r="T925" s="661"/>
      <c r="U925" s="661"/>
      <c r="V925" s="661"/>
      <c r="W925" s="661"/>
      <c r="X925" s="661"/>
      <c r="Y925" s="661"/>
      <c r="Z925" s="661"/>
      <c r="AA925" s="661"/>
      <c r="AB925" s="661"/>
      <c r="AC925" s="661"/>
      <c r="AD925" s="661"/>
      <c r="AE925" s="661"/>
      <c r="AF925" s="661"/>
      <c r="AG925" s="661"/>
    </row>
    <row r="926">
      <c r="A926" s="657"/>
      <c r="B926" s="657"/>
      <c r="C926" s="657"/>
      <c r="D926" s="657"/>
      <c r="E926" s="657"/>
      <c r="F926" s="657"/>
      <c r="G926" s="657"/>
      <c r="H926" s="661"/>
      <c r="I926" s="661"/>
      <c r="J926" s="657"/>
      <c r="K926" s="661"/>
      <c r="L926" s="661"/>
      <c r="M926" s="661"/>
      <c r="N926" s="661"/>
      <c r="O926" s="661"/>
      <c r="P926" s="661"/>
      <c r="Q926" s="661"/>
      <c r="R926" s="661"/>
      <c r="S926" s="661"/>
      <c r="T926" s="661"/>
      <c r="U926" s="661"/>
      <c r="V926" s="661"/>
      <c r="W926" s="661"/>
      <c r="X926" s="661"/>
      <c r="Y926" s="661"/>
      <c r="Z926" s="661"/>
      <c r="AA926" s="661"/>
      <c r="AB926" s="661"/>
      <c r="AC926" s="661"/>
      <c r="AD926" s="661"/>
      <c r="AE926" s="661"/>
      <c r="AF926" s="661"/>
      <c r="AG926" s="661"/>
    </row>
    <row r="927">
      <c r="A927" s="657"/>
      <c r="B927" s="657"/>
      <c r="C927" s="657"/>
      <c r="D927" s="657"/>
      <c r="E927" s="657"/>
      <c r="F927" s="657"/>
      <c r="G927" s="657"/>
      <c r="H927" s="661"/>
      <c r="I927" s="661"/>
      <c r="J927" s="657"/>
      <c r="K927" s="661"/>
      <c r="L927" s="661"/>
      <c r="M927" s="661"/>
      <c r="N927" s="661"/>
      <c r="O927" s="661"/>
      <c r="P927" s="661"/>
      <c r="Q927" s="661"/>
      <c r="R927" s="661"/>
      <c r="S927" s="661"/>
      <c r="T927" s="661"/>
      <c r="U927" s="661"/>
      <c r="V927" s="661"/>
      <c r="W927" s="661"/>
      <c r="X927" s="661"/>
      <c r="Y927" s="661"/>
      <c r="Z927" s="661"/>
      <c r="AA927" s="661"/>
      <c r="AB927" s="661"/>
      <c r="AC927" s="661"/>
      <c r="AD927" s="661"/>
      <c r="AE927" s="661"/>
      <c r="AF927" s="661"/>
      <c r="AG927" s="661"/>
    </row>
    <row r="928">
      <c r="A928" s="657"/>
      <c r="B928" s="657"/>
      <c r="C928" s="657"/>
      <c r="D928" s="657"/>
      <c r="E928" s="657"/>
      <c r="F928" s="657"/>
      <c r="G928" s="657"/>
      <c r="H928" s="661"/>
      <c r="I928" s="661"/>
      <c r="J928" s="657"/>
      <c r="K928" s="661"/>
      <c r="L928" s="661"/>
      <c r="M928" s="661"/>
      <c r="N928" s="661"/>
      <c r="O928" s="661"/>
      <c r="P928" s="661"/>
      <c r="Q928" s="661"/>
      <c r="R928" s="661"/>
      <c r="S928" s="661"/>
      <c r="T928" s="661"/>
      <c r="U928" s="661"/>
      <c r="V928" s="661"/>
      <c r="W928" s="661"/>
      <c r="X928" s="661"/>
      <c r="Y928" s="661"/>
      <c r="Z928" s="661"/>
      <c r="AA928" s="661"/>
      <c r="AB928" s="661"/>
      <c r="AC928" s="661"/>
      <c r="AD928" s="661"/>
      <c r="AE928" s="661"/>
      <c r="AF928" s="661"/>
      <c r="AG928" s="661"/>
    </row>
    <row r="929">
      <c r="A929" s="657"/>
      <c r="B929" s="657"/>
      <c r="C929" s="657"/>
      <c r="D929" s="657"/>
      <c r="E929" s="657"/>
      <c r="F929" s="657"/>
      <c r="G929" s="657"/>
      <c r="H929" s="661"/>
      <c r="I929" s="661"/>
      <c r="J929" s="657"/>
      <c r="K929" s="661"/>
      <c r="L929" s="661"/>
      <c r="M929" s="661"/>
      <c r="N929" s="661"/>
      <c r="O929" s="661"/>
      <c r="P929" s="661"/>
      <c r="Q929" s="661"/>
      <c r="R929" s="661"/>
      <c r="S929" s="661"/>
      <c r="T929" s="661"/>
      <c r="U929" s="661"/>
      <c r="V929" s="661"/>
      <c r="W929" s="661"/>
      <c r="X929" s="661"/>
      <c r="Y929" s="661"/>
      <c r="Z929" s="661"/>
      <c r="AA929" s="661"/>
      <c r="AB929" s="661"/>
      <c r="AC929" s="661"/>
      <c r="AD929" s="661"/>
      <c r="AE929" s="661"/>
      <c r="AF929" s="661"/>
      <c r="AG929" s="661"/>
    </row>
    <row r="930">
      <c r="A930" s="657"/>
      <c r="B930" s="657"/>
      <c r="C930" s="657"/>
      <c r="D930" s="657"/>
      <c r="E930" s="657"/>
      <c r="F930" s="657"/>
      <c r="G930" s="657"/>
      <c r="H930" s="661"/>
      <c r="I930" s="661"/>
      <c r="J930" s="657"/>
      <c r="K930" s="661"/>
      <c r="L930" s="661"/>
      <c r="M930" s="661"/>
      <c r="N930" s="661"/>
      <c r="O930" s="661"/>
      <c r="P930" s="661"/>
      <c r="Q930" s="661"/>
      <c r="R930" s="661"/>
      <c r="S930" s="661"/>
      <c r="T930" s="661"/>
      <c r="U930" s="661"/>
      <c r="V930" s="661"/>
      <c r="W930" s="661"/>
      <c r="X930" s="661"/>
      <c r="Y930" s="661"/>
      <c r="Z930" s="661"/>
      <c r="AA930" s="661"/>
      <c r="AB930" s="661"/>
      <c r="AC930" s="661"/>
      <c r="AD930" s="661"/>
      <c r="AE930" s="661"/>
      <c r="AF930" s="661"/>
      <c r="AG930" s="661"/>
    </row>
    <row r="931">
      <c r="A931" s="657"/>
      <c r="B931" s="657"/>
      <c r="C931" s="657"/>
      <c r="D931" s="657"/>
      <c r="E931" s="657"/>
      <c r="F931" s="657"/>
      <c r="G931" s="657"/>
      <c r="H931" s="661"/>
      <c r="I931" s="661"/>
      <c r="J931" s="657"/>
      <c r="K931" s="661"/>
      <c r="L931" s="661"/>
      <c r="M931" s="661"/>
      <c r="N931" s="661"/>
      <c r="O931" s="661"/>
      <c r="P931" s="661"/>
      <c r="Q931" s="661"/>
      <c r="R931" s="661"/>
      <c r="S931" s="661"/>
      <c r="T931" s="661"/>
      <c r="U931" s="661"/>
      <c r="V931" s="661"/>
      <c r="W931" s="661"/>
      <c r="X931" s="661"/>
      <c r="Y931" s="661"/>
      <c r="Z931" s="661"/>
      <c r="AA931" s="661"/>
      <c r="AB931" s="661"/>
      <c r="AC931" s="661"/>
      <c r="AD931" s="661"/>
      <c r="AE931" s="661"/>
      <c r="AF931" s="661"/>
      <c r="AG931" s="661"/>
    </row>
    <row r="932">
      <c r="A932" s="657"/>
      <c r="B932" s="657"/>
      <c r="C932" s="657"/>
      <c r="D932" s="657"/>
      <c r="E932" s="657"/>
      <c r="F932" s="657"/>
      <c r="G932" s="657"/>
      <c r="H932" s="661"/>
      <c r="I932" s="661"/>
      <c r="J932" s="657"/>
      <c r="K932" s="661"/>
      <c r="L932" s="661"/>
      <c r="M932" s="661"/>
      <c r="N932" s="661"/>
      <c r="O932" s="661"/>
      <c r="P932" s="661"/>
      <c r="Q932" s="661"/>
      <c r="R932" s="661"/>
      <c r="S932" s="661"/>
      <c r="T932" s="661"/>
      <c r="U932" s="661"/>
      <c r="V932" s="661"/>
      <c r="W932" s="661"/>
      <c r="X932" s="661"/>
      <c r="Y932" s="661"/>
      <c r="Z932" s="661"/>
      <c r="AA932" s="661"/>
      <c r="AB932" s="661"/>
      <c r="AC932" s="661"/>
      <c r="AD932" s="661"/>
      <c r="AE932" s="661"/>
      <c r="AF932" s="661"/>
      <c r="AG932" s="661"/>
    </row>
    <row r="933">
      <c r="A933" s="657"/>
      <c r="B933" s="657"/>
      <c r="C933" s="657"/>
      <c r="D933" s="657"/>
      <c r="E933" s="657"/>
      <c r="F933" s="657"/>
      <c r="G933" s="657"/>
      <c r="H933" s="661"/>
      <c r="I933" s="661"/>
      <c r="J933" s="657"/>
      <c r="K933" s="661"/>
      <c r="L933" s="661"/>
      <c r="M933" s="661"/>
      <c r="N933" s="661"/>
      <c r="O933" s="661"/>
      <c r="P933" s="661"/>
      <c r="Q933" s="661"/>
      <c r="R933" s="661"/>
      <c r="S933" s="661"/>
      <c r="T933" s="661"/>
      <c r="U933" s="661"/>
      <c r="V933" s="661"/>
      <c r="W933" s="661"/>
      <c r="X933" s="661"/>
      <c r="Y933" s="661"/>
      <c r="Z933" s="661"/>
      <c r="AA933" s="661"/>
      <c r="AB933" s="661"/>
      <c r="AC933" s="661"/>
      <c r="AD933" s="661"/>
      <c r="AE933" s="661"/>
      <c r="AF933" s="661"/>
      <c r="AG933" s="661"/>
    </row>
    <row r="934">
      <c r="A934" s="657"/>
      <c r="B934" s="657"/>
      <c r="C934" s="657"/>
      <c r="D934" s="657"/>
      <c r="E934" s="657"/>
      <c r="F934" s="657"/>
      <c r="G934" s="657"/>
      <c r="H934" s="661"/>
      <c r="I934" s="661"/>
      <c r="J934" s="657"/>
      <c r="K934" s="661"/>
      <c r="L934" s="661"/>
      <c r="M934" s="661"/>
      <c r="N934" s="661"/>
      <c r="O934" s="661"/>
      <c r="P934" s="661"/>
      <c r="Q934" s="661"/>
      <c r="R934" s="661"/>
      <c r="S934" s="661"/>
      <c r="T934" s="661"/>
      <c r="U934" s="661"/>
      <c r="V934" s="661"/>
      <c r="W934" s="661"/>
      <c r="X934" s="661"/>
      <c r="Y934" s="661"/>
      <c r="Z934" s="661"/>
      <c r="AA934" s="661"/>
      <c r="AB934" s="661"/>
      <c r="AC934" s="661"/>
      <c r="AD934" s="661"/>
      <c r="AE934" s="661"/>
      <c r="AF934" s="661"/>
      <c r="AG934" s="661"/>
    </row>
    <row r="935">
      <c r="A935" s="657"/>
      <c r="B935" s="657"/>
      <c r="C935" s="657"/>
      <c r="D935" s="657"/>
      <c r="E935" s="657"/>
      <c r="F935" s="657"/>
      <c r="G935" s="657"/>
      <c r="H935" s="661"/>
      <c r="I935" s="661"/>
      <c r="J935" s="657"/>
      <c r="K935" s="661"/>
      <c r="L935" s="661"/>
      <c r="M935" s="661"/>
      <c r="N935" s="661"/>
      <c r="O935" s="661"/>
      <c r="P935" s="661"/>
      <c r="Q935" s="661"/>
      <c r="R935" s="661"/>
      <c r="S935" s="661"/>
      <c r="T935" s="661"/>
      <c r="U935" s="661"/>
      <c r="V935" s="661"/>
      <c r="W935" s="661"/>
      <c r="X935" s="661"/>
      <c r="Y935" s="661"/>
      <c r="Z935" s="661"/>
      <c r="AA935" s="661"/>
      <c r="AB935" s="661"/>
      <c r="AC935" s="661"/>
      <c r="AD935" s="661"/>
      <c r="AE935" s="661"/>
      <c r="AF935" s="661"/>
      <c r="AG935" s="661"/>
    </row>
    <row r="936">
      <c r="A936" s="657"/>
      <c r="B936" s="657"/>
      <c r="C936" s="657"/>
      <c r="D936" s="657"/>
      <c r="E936" s="657"/>
      <c r="F936" s="657"/>
      <c r="G936" s="657"/>
      <c r="H936" s="661"/>
      <c r="I936" s="661"/>
      <c r="J936" s="657"/>
      <c r="K936" s="661"/>
      <c r="L936" s="661"/>
      <c r="M936" s="661"/>
      <c r="N936" s="661"/>
      <c r="O936" s="661"/>
      <c r="P936" s="661"/>
      <c r="Q936" s="661"/>
      <c r="R936" s="661"/>
      <c r="S936" s="661"/>
      <c r="T936" s="661"/>
      <c r="U936" s="661"/>
      <c r="V936" s="661"/>
      <c r="W936" s="661"/>
      <c r="X936" s="661"/>
      <c r="Y936" s="661"/>
      <c r="Z936" s="661"/>
      <c r="AA936" s="661"/>
      <c r="AB936" s="661"/>
      <c r="AC936" s="661"/>
      <c r="AD936" s="661"/>
      <c r="AE936" s="661"/>
      <c r="AF936" s="661"/>
      <c r="AG936" s="661"/>
    </row>
    <row r="937">
      <c r="A937" s="657"/>
      <c r="B937" s="657"/>
      <c r="C937" s="657"/>
      <c r="D937" s="657"/>
      <c r="E937" s="657"/>
      <c r="F937" s="657"/>
      <c r="G937" s="657"/>
      <c r="H937" s="661"/>
      <c r="I937" s="661"/>
      <c r="J937" s="657"/>
      <c r="K937" s="661"/>
      <c r="L937" s="661"/>
      <c r="M937" s="661"/>
      <c r="N937" s="661"/>
      <c r="O937" s="661"/>
      <c r="P937" s="661"/>
      <c r="Q937" s="661"/>
      <c r="R937" s="661"/>
      <c r="S937" s="661"/>
      <c r="T937" s="661"/>
      <c r="U937" s="661"/>
      <c r="V937" s="661"/>
      <c r="W937" s="661"/>
      <c r="X937" s="661"/>
      <c r="Y937" s="661"/>
      <c r="Z937" s="661"/>
      <c r="AA937" s="661"/>
      <c r="AB937" s="661"/>
      <c r="AC937" s="661"/>
      <c r="AD937" s="661"/>
      <c r="AE937" s="661"/>
      <c r="AF937" s="661"/>
      <c r="AG937" s="661"/>
    </row>
    <row r="938">
      <c r="A938" s="657"/>
      <c r="B938" s="657"/>
      <c r="C938" s="657"/>
      <c r="D938" s="657"/>
      <c r="E938" s="657"/>
      <c r="F938" s="657"/>
      <c r="G938" s="657"/>
      <c r="H938" s="661"/>
      <c r="I938" s="661"/>
      <c r="J938" s="657"/>
      <c r="K938" s="661"/>
      <c r="L938" s="661"/>
      <c r="M938" s="661"/>
      <c r="N938" s="661"/>
      <c r="O938" s="661"/>
      <c r="P938" s="661"/>
      <c r="Q938" s="661"/>
      <c r="R938" s="661"/>
      <c r="S938" s="661"/>
      <c r="T938" s="661"/>
      <c r="U938" s="661"/>
      <c r="V938" s="661"/>
      <c r="W938" s="661"/>
      <c r="X938" s="661"/>
      <c r="Y938" s="661"/>
      <c r="Z938" s="661"/>
      <c r="AA938" s="661"/>
      <c r="AB938" s="661"/>
      <c r="AC938" s="661"/>
      <c r="AD938" s="661"/>
      <c r="AE938" s="661"/>
      <c r="AF938" s="661"/>
      <c r="AG938" s="661"/>
    </row>
    <row r="939">
      <c r="A939" s="657"/>
      <c r="B939" s="657"/>
      <c r="C939" s="657"/>
      <c r="D939" s="657"/>
      <c r="E939" s="657"/>
      <c r="F939" s="657"/>
      <c r="G939" s="657"/>
      <c r="H939" s="661"/>
      <c r="I939" s="661"/>
      <c r="J939" s="657"/>
      <c r="K939" s="661"/>
      <c r="L939" s="661"/>
      <c r="M939" s="661"/>
      <c r="N939" s="661"/>
      <c r="O939" s="661"/>
      <c r="P939" s="661"/>
      <c r="Q939" s="661"/>
      <c r="R939" s="661"/>
      <c r="S939" s="661"/>
      <c r="T939" s="661"/>
      <c r="U939" s="661"/>
      <c r="V939" s="661"/>
      <c r="W939" s="661"/>
      <c r="X939" s="661"/>
      <c r="Y939" s="661"/>
      <c r="Z939" s="661"/>
      <c r="AA939" s="661"/>
      <c r="AB939" s="661"/>
      <c r="AC939" s="661"/>
      <c r="AD939" s="661"/>
      <c r="AE939" s="661"/>
      <c r="AF939" s="661"/>
      <c r="AG939" s="661"/>
    </row>
    <row r="940">
      <c r="A940" s="657"/>
      <c r="B940" s="657"/>
      <c r="C940" s="657"/>
      <c r="D940" s="657"/>
      <c r="E940" s="657"/>
      <c r="F940" s="657"/>
      <c r="G940" s="657"/>
      <c r="H940" s="661"/>
      <c r="I940" s="661"/>
      <c r="J940" s="657"/>
      <c r="K940" s="661"/>
      <c r="L940" s="661"/>
      <c r="M940" s="661"/>
      <c r="N940" s="661"/>
      <c r="O940" s="661"/>
      <c r="P940" s="661"/>
      <c r="Q940" s="661"/>
      <c r="R940" s="661"/>
      <c r="S940" s="661"/>
      <c r="T940" s="661"/>
      <c r="U940" s="661"/>
      <c r="V940" s="661"/>
      <c r="W940" s="661"/>
      <c r="X940" s="661"/>
      <c r="Y940" s="661"/>
      <c r="Z940" s="661"/>
      <c r="AA940" s="661"/>
      <c r="AB940" s="661"/>
      <c r="AC940" s="661"/>
      <c r="AD940" s="661"/>
      <c r="AE940" s="661"/>
      <c r="AF940" s="661"/>
      <c r="AG940" s="661"/>
    </row>
    <row r="941">
      <c r="A941" s="657"/>
      <c r="B941" s="657"/>
      <c r="C941" s="657"/>
      <c r="D941" s="657"/>
      <c r="E941" s="657"/>
      <c r="F941" s="657"/>
      <c r="G941" s="657"/>
      <c r="H941" s="661"/>
      <c r="I941" s="661"/>
      <c r="J941" s="657"/>
      <c r="K941" s="661"/>
      <c r="L941" s="661"/>
      <c r="M941" s="661"/>
      <c r="N941" s="661"/>
      <c r="O941" s="661"/>
      <c r="P941" s="661"/>
      <c r="Q941" s="661"/>
      <c r="R941" s="661"/>
      <c r="S941" s="661"/>
      <c r="T941" s="661"/>
      <c r="U941" s="661"/>
      <c r="V941" s="661"/>
      <c r="W941" s="661"/>
      <c r="X941" s="661"/>
      <c r="Y941" s="661"/>
      <c r="Z941" s="661"/>
      <c r="AA941" s="661"/>
      <c r="AB941" s="661"/>
      <c r="AC941" s="661"/>
      <c r="AD941" s="661"/>
      <c r="AE941" s="661"/>
      <c r="AF941" s="661"/>
      <c r="AG941" s="661"/>
    </row>
    <row r="942">
      <c r="A942" s="657"/>
      <c r="B942" s="657"/>
      <c r="C942" s="657"/>
      <c r="D942" s="657"/>
      <c r="E942" s="657"/>
      <c r="F942" s="657"/>
      <c r="G942" s="657"/>
      <c r="H942" s="661"/>
      <c r="I942" s="661"/>
      <c r="J942" s="657"/>
      <c r="K942" s="661"/>
      <c r="L942" s="661"/>
      <c r="M942" s="661"/>
      <c r="N942" s="661"/>
      <c r="O942" s="661"/>
      <c r="P942" s="661"/>
      <c r="Q942" s="661"/>
      <c r="R942" s="661"/>
      <c r="S942" s="661"/>
      <c r="T942" s="661"/>
      <c r="U942" s="661"/>
      <c r="V942" s="661"/>
      <c r="W942" s="661"/>
      <c r="X942" s="661"/>
      <c r="Y942" s="661"/>
      <c r="Z942" s="661"/>
      <c r="AA942" s="661"/>
      <c r="AB942" s="661"/>
      <c r="AC942" s="661"/>
      <c r="AD942" s="661"/>
      <c r="AE942" s="661"/>
      <c r="AF942" s="661"/>
      <c r="AG942" s="661"/>
    </row>
    <row r="943">
      <c r="A943" s="657"/>
      <c r="B943" s="657"/>
      <c r="C943" s="657"/>
      <c r="D943" s="657"/>
      <c r="E943" s="657"/>
      <c r="F943" s="657"/>
      <c r="G943" s="657"/>
      <c r="H943" s="661"/>
      <c r="I943" s="661"/>
      <c r="J943" s="657"/>
      <c r="K943" s="661"/>
      <c r="L943" s="661"/>
      <c r="M943" s="661"/>
      <c r="N943" s="661"/>
      <c r="O943" s="661"/>
      <c r="P943" s="661"/>
      <c r="Q943" s="661"/>
      <c r="R943" s="661"/>
      <c r="S943" s="661"/>
      <c r="T943" s="661"/>
      <c r="U943" s="661"/>
      <c r="V943" s="661"/>
      <c r="W943" s="661"/>
      <c r="X943" s="661"/>
      <c r="Y943" s="661"/>
      <c r="Z943" s="661"/>
      <c r="AA943" s="661"/>
      <c r="AB943" s="661"/>
      <c r="AC943" s="661"/>
      <c r="AD943" s="661"/>
      <c r="AE943" s="661"/>
      <c r="AF943" s="661"/>
      <c r="AG943" s="661"/>
    </row>
    <row r="944">
      <c r="A944" s="657"/>
      <c r="B944" s="657"/>
      <c r="C944" s="657"/>
      <c r="D944" s="657"/>
      <c r="E944" s="657"/>
      <c r="F944" s="657"/>
      <c r="G944" s="657"/>
      <c r="H944" s="661"/>
      <c r="I944" s="661"/>
      <c r="J944" s="657"/>
      <c r="K944" s="661"/>
      <c r="L944" s="661"/>
      <c r="M944" s="661"/>
      <c r="N944" s="661"/>
      <c r="O944" s="661"/>
      <c r="P944" s="661"/>
      <c r="Q944" s="661"/>
      <c r="R944" s="661"/>
      <c r="S944" s="661"/>
      <c r="T944" s="661"/>
      <c r="U944" s="661"/>
      <c r="V944" s="661"/>
      <c r="W944" s="661"/>
      <c r="X944" s="661"/>
      <c r="Y944" s="661"/>
      <c r="Z944" s="661"/>
      <c r="AA944" s="661"/>
      <c r="AB944" s="661"/>
      <c r="AC944" s="661"/>
      <c r="AD944" s="661"/>
      <c r="AE944" s="661"/>
      <c r="AF944" s="661"/>
      <c r="AG944" s="661"/>
    </row>
    <row r="945">
      <c r="A945" s="657"/>
      <c r="B945" s="657"/>
      <c r="C945" s="657"/>
      <c r="D945" s="657"/>
      <c r="E945" s="657"/>
      <c r="F945" s="657"/>
      <c r="G945" s="657"/>
      <c r="H945" s="661"/>
      <c r="I945" s="661"/>
      <c r="J945" s="657"/>
      <c r="K945" s="661"/>
      <c r="L945" s="661"/>
      <c r="M945" s="661"/>
      <c r="N945" s="661"/>
      <c r="O945" s="661"/>
      <c r="P945" s="661"/>
      <c r="Q945" s="661"/>
      <c r="R945" s="661"/>
      <c r="S945" s="661"/>
      <c r="T945" s="661"/>
      <c r="U945" s="661"/>
      <c r="V945" s="661"/>
      <c r="W945" s="661"/>
      <c r="X945" s="661"/>
      <c r="Y945" s="661"/>
      <c r="Z945" s="661"/>
      <c r="AA945" s="661"/>
      <c r="AB945" s="661"/>
      <c r="AC945" s="661"/>
      <c r="AD945" s="661"/>
      <c r="AE945" s="661"/>
      <c r="AF945" s="661"/>
      <c r="AG945" s="661"/>
    </row>
    <row r="946">
      <c r="A946" s="657"/>
      <c r="B946" s="657"/>
      <c r="C946" s="657"/>
      <c r="D946" s="657"/>
      <c r="E946" s="657"/>
      <c r="F946" s="657"/>
      <c r="G946" s="657"/>
      <c r="H946" s="661"/>
      <c r="I946" s="661"/>
      <c r="J946" s="657"/>
      <c r="K946" s="661"/>
      <c r="L946" s="661"/>
      <c r="M946" s="661"/>
      <c r="N946" s="661"/>
      <c r="O946" s="661"/>
      <c r="P946" s="661"/>
      <c r="Q946" s="661"/>
      <c r="R946" s="661"/>
      <c r="S946" s="661"/>
      <c r="T946" s="661"/>
      <c r="U946" s="661"/>
      <c r="V946" s="661"/>
      <c r="W946" s="661"/>
      <c r="X946" s="661"/>
      <c r="Y946" s="661"/>
      <c r="Z946" s="661"/>
      <c r="AA946" s="661"/>
      <c r="AB946" s="661"/>
      <c r="AC946" s="661"/>
      <c r="AD946" s="661"/>
      <c r="AE946" s="661"/>
      <c r="AF946" s="661"/>
      <c r="AG946" s="661"/>
    </row>
    <row r="947">
      <c r="A947" s="657"/>
      <c r="B947" s="657"/>
      <c r="C947" s="657"/>
      <c r="D947" s="657"/>
      <c r="E947" s="657"/>
      <c r="F947" s="657"/>
      <c r="G947" s="657"/>
      <c r="H947" s="661"/>
      <c r="I947" s="661"/>
      <c r="J947" s="657"/>
      <c r="K947" s="661"/>
      <c r="L947" s="661"/>
      <c r="M947" s="661"/>
      <c r="N947" s="661"/>
      <c r="O947" s="661"/>
      <c r="P947" s="661"/>
      <c r="Q947" s="661"/>
      <c r="R947" s="661"/>
      <c r="S947" s="661"/>
      <c r="T947" s="661"/>
      <c r="U947" s="661"/>
      <c r="V947" s="661"/>
      <c r="W947" s="661"/>
      <c r="X947" s="661"/>
      <c r="Y947" s="661"/>
      <c r="Z947" s="661"/>
      <c r="AA947" s="661"/>
      <c r="AB947" s="661"/>
      <c r="AC947" s="661"/>
      <c r="AD947" s="661"/>
      <c r="AE947" s="661"/>
      <c r="AF947" s="661"/>
      <c r="AG947" s="661"/>
    </row>
    <row r="948">
      <c r="A948" s="657"/>
      <c r="B948" s="657"/>
      <c r="C948" s="657"/>
      <c r="D948" s="657"/>
      <c r="E948" s="657"/>
      <c r="F948" s="657"/>
      <c r="G948" s="657"/>
      <c r="H948" s="661"/>
      <c r="I948" s="661"/>
      <c r="J948" s="657"/>
      <c r="K948" s="661"/>
      <c r="L948" s="661"/>
      <c r="M948" s="661"/>
      <c r="N948" s="661"/>
      <c r="O948" s="661"/>
      <c r="P948" s="661"/>
      <c r="Q948" s="661"/>
      <c r="R948" s="661"/>
      <c r="S948" s="661"/>
      <c r="T948" s="661"/>
      <c r="U948" s="661"/>
      <c r="V948" s="661"/>
      <c r="W948" s="661"/>
      <c r="X948" s="661"/>
      <c r="Y948" s="661"/>
      <c r="Z948" s="661"/>
      <c r="AA948" s="661"/>
      <c r="AB948" s="661"/>
      <c r="AC948" s="661"/>
      <c r="AD948" s="661"/>
      <c r="AE948" s="661"/>
      <c r="AF948" s="661"/>
      <c r="AG948" s="661"/>
    </row>
    <row r="949">
      <c r="A949" s="657"/>
      <c r="B949" s="657"/>
      <c r="C949" s="657"/>
      <c r="D949" s="657"/>
      <c r="E949" s="657"/>
      <c r="F949" s="657"/>
      <c r="G949" s="657"/>
      <c r="H949" s="661"/>
      <c r="I949" s="661"/>
      <c r="J949" s="657"/>
      <c r="K949" s="661"/>
      <c r="L949" s="661"/>
      <c r="M949" s="661"/>
      <c r="N949" s="661"/>
      <c r="O949" s="661"/>
      <c r="P949" s="661"/>
      <c r="Q949" s="661"/>
      <c r="R949" s="661"/>
      <c r="S949" s="661"/>
      <c r="T949" s="661"/>
      <c r="U949" s="661"/>
      <c r="V949" s="661"/>
      <c r="W949" s="661"/>
      <c r="X949" s="661"/>
      <c r="Y949" s="661"/>
      <c r="Z949" s="661"/>
      <c r="AA949" s="661"/>
      <c r="AB949" s="661"/>
      <c r="AC949" s="661"/>
      <c r="AD949" s="661"/>
      <c r="AE949" s="661"/>
      <c r="AF949" s="661"/>
      <c r="AG949" s="661"/>
    </row>
    <row r="950">
      <c r="A950" s="657"/>
      <c r="B950" s="657"/>
      <c r="C950" s="657"/>
      <c r="D950" s="657"/>
      <c r="E950" s="657"/>
      <c r="F950" s="657"/>
      <c r="G950" s="657"/>
      <c r="H950" s="661"/>
      <c r="I950" s="661"/>
      <c r="J950" s="657"/>
      <c r="K950" s="661"/>
      <c r="L950" s="661"/>
      <c r="M950" s="661"/>
      <c r="N950" s="661"/>
      <c r="O950" s="661"/>
      <c r="P950" s="661"/>
      <c r="Q950" s="661"/>
      <c r="R950" s="661"/>
      <c r="S950" s="661"/>
      <c r="T950" s="661"/>
      <c r="U950" s="661"/>
      <c r="V950" s="661"/>
      <c r="W950" s="661"/>
      <c r="X950" s="661"/>
      <c r="Y950" s="661"/>
      <c r="Z950" s="661"/>
      <c r="AA950" s="661"/>
      <c r="AB950" s="661"/>
      <c r="AC950" s="661"/>
      <c r="AD950" s="661"/>
      <c r="AE950" s="661"/>
      <c r="AF950" s="661"/>
      <c r="AG950" s="661"/>
    </row>
    <row r="951">
      <c r="A951" s="657"/>
      <c r="B951" s="657"/>
      <c r="C951" s="657"/>
      <c r="D951" s="657"/>
      <c r="E951" s="657"/>
      <c r="F951" s="657"/>
      <c r="G951" s="657"/>
      <c r="H951" s="661"/>
      <c r="I951" s="661"/>
      <c r="J951" s="657"/>
      <c r="K951" s="661"/>
      <c r="L951" s="661"/>
      <c r="M951" s="661"/>
      <c r="N951" s="661"/>
      <c r="O951" s="661"/>
      <c r="P951" s="661"/>
      <c r="Q951" s="661"/>
      <c r="R951" s="661"/>
      <c r="S951" s="661"/>
      <c r="T951" s="661"/>
      <c r="U951" s="661"/>
      <c r="V951" s="661"/>
      <c r="W951" s="661"/>
      <c r="X951" s="661"/>
      <c r="Y951" s="661"/>
      <c r="Z951" s="661"/>
      <c r="AA951" s="661"/>
      <c r="AB951" s="661"/>
      <c r="AC951" s="661"/>
      <c r="AD951" s="661"/>
      <c r="AE951" s="661"/>
      <c r="AF951" s="661"/>
      <c r="AG951" s="661"/>
    </row>
    <row r="952">
      <c r="A952" s="657"/>
      <c r="B952" s="657"/>
      <c r="C952" s="657"/>
      <c r="D952" s="657"/>
      <c r="E952" s="657"/>
      <c r="F952" s="657"/>
      <c r="G952" s="657"/>
      <c r="H952" s="661"/>
      <c r="I952" s="661"/>
      <c r="J952" s="657"/>
      <c r="K952" s="661"/>
      <c r="L952" s="661"/>
      <c r="M952" s="661"/>
      <c r="N952" s="661"/>
      <c r="O952" s="661"/>
      <c r="P952" s="661"/>
      <c r="Q952" s="661"/>
      <c r="R952" s="661"/>
      <c r="S952" s="661"/>
      <c r="T952" s="661"/>
      <c r="U952" s="661"/>
      <c r="V952" s="661"/>
      <c r="W952" s="661"/>
      <c r="X952" s="661"/>
      <c r="Y952" s="661"/>
      <c r="Z952" s="661"/>
      <c r="AA952" s="661"/>
      <c r="AB952" s="661"/>
      <c r="AC952" s="661"/>
      <c r="AD952" s="661"/>
      <c r="AE952" s="661"/>
      <c r="AF952" s="661"/>
      <c r="AG952" s="661"/>
    </row>
    <row r="953">
      <c r="A953" s="657"/>
      <c r="B953" s="657"/>
      <c r="C953" s="657"/>
      <c r="D953" s="657"/>
      <c r="E953" s="657"/>
      <c r="F953" s="657"/>
      <c r="G953" s="657"/>
      <c r="H953" s="661"/>
      <c r="I953" s="661"/>
      <c r="J953" s="657"/>
      <c r="K953" s="661"/>
      <c r="L953" s="661"/>
      <c r="M953" s="661"/>
      <c r="N953" s="661"/>
      <c r="O953" s="661"/>
      <c r="P953" s="661"/>
      <c r="Q953" s="661"/>
      <c r="R953" s="661"/>
      <c r="S953" s="661"/>
      <c r="T953" s="661"/>
      <c r="U953" s="661"/>
      <c r="V953" s="661"/>
      <c r="W953" s="661"/>
      <c r="X953" s="661"/>
      <c r="Y953" s="661"/>
      <c r="Z953" s="661"/>
      <c r="AA953" s="661"/>
      <c r="AB953" s="661"/>
      <c r="AC953" s="661"/>
      <c r="AD953" s="661"/>
      <c r="AE953" s="661"/>
      <c r="AF953" s="661"/>
      <c r="AG953" s="661"/>
    </row>
    <row r="954">
      <c r="A954" s="657"/>
      <c r="B954" s="657"/>
      <c r="C954" s="657"/>
      <c r="D954" s="657"/>
      <c r="E954" s="657"/>
      <c r="F954" s="657"/>
      <c r="G954" s="657"/>
      <c r="H954" s="661"/>
      <c r="I954" s="661"/>
      <c r="J954" s="657"/>
      <c r="K954" s="661"/>
      <c r="L954" s="661"/>
      <c r="M954" s="661"/>
      <c r="N954" s="661"/>
      <c r="O954" s="661"/>
      <c r="P954" s="661"/>
      <c r="Q954" s="661"/>
      <c r="R954" s="661"/>
      <c r="S954" s="661"/>
      <c r="T954" s="661"/>
      <c r="U954" s="661"/>
      <c r="V954" s="661"/>
      <c r="W954" s="661"/>
      <c r="X954" s="661"/>
      <c r="Y954" s="661"/>
      <c r="Z954" s="661"/>
      <c r="AA954" s="661"/>
      <c r="AB954" s="661"/>
      <c r="AC954" s="661"/>
      <c r="AD954" s="661"/>
      <c r="AE954" s="661"/>
      <c r="AF954" s="661"/>
      <c r="AG954" s="661"/>
    </row>
    <row r="955">
      <c r="A955" s="657"/>
      <c r="B955" s="657"/>
      <c r="C955" s="657"/>
      <c r="D955" s="657"/>
      <c r="E955" s="657"/>
      <c r="F955" s="657"/>
      <c r="G955" s="657"/>
      <c r="H955" s="661"/>
      <c r="I955" s="661"/>
      <c r="J955" s="657"/>
      <c r="K955" s="661"/>
      <c r="L955" s="661"/>
      <c r="M955" s="661"/>
      <c r="N955" s="661"/>
      <c r="O955" s="661"/>
      <c r="P955" s="661"/>
      <c r="Q955" s="661"/>
      <c r="R955" s="661"/>
      <c r="S955" s="661"/>
      <c r="T955" s="661"/>
      <c r="U955" s="661"/>
      <c r="V955" s="661"/>
      <c r="W955" s="661"/>
      <c r="X955" s="661"/>
      <c r="Y955" s="661"/>
      <c r="Z955" s="661"/>
      <c r="AA955" s="661"/>
      <c r="AB955" s="661"/>
      <c r="AC955" s="661"/>
      <c r="AD955" s="661"/>
      <c r="AE955" s="661"/>
      <c r="AF955" s="661"/>
      <c r="AG955" s="661"/>
    </row>
    <row r="956">
      <c r="A956" s="657"/>
      <c r="B956" s="657"/>
      <c r="C956" s="657"/>
      <c r="D956" s="657"/>
      <c r="E956" s="657"/>
      <c r="F956" s="657"/>
      <c r="G956" s="657"/>
      <c r="H956" s="661"/>
      <c r="I956" s="661"/>
      <c r="J956" s="657"/>
      <c r="K956" s="661"/>
      <c r="L956" s="661"/>
      <c r="M956" s="661"/>
      <c r="N956" s="661"/>
      <c r="O956" s="661"/>
      <c r="P956" s="661"/>
      <c r="Q956" s="661"/>
      <c r="R956" s="661"/>
      <c r="S956" s="661"/>
      <c r="T956" s="661"/>
      <c r="U956" s="661"/>
      <c r="V956" s="661"/>
      <c r="W956" s="661"/>
      <c r="X956" s="661"/>
      <c r="Y956" s="661"/>
      <c r="Z956" s="661"/>
      <c r="AA956" s="661"/>
      <c r="AB956" s="661"/>
      <c r="AC956" s="661"/>
      <c r="AD956" s="661"/>
      <c r="AE956" s="661"/>
      <c r="AF956" s="661"/>
      <c r="AG956" s="661"/>
    </row>
    <row r="957">
      <c r="A957" s="657"/>
      <c r="B957" s="657"/>
      <c r="C957" s="657"/>
      <c r="D957" s="657"/>
      <c r="E957" s="657"/>
      <c r="F957" s="657"/>
      <c r="G957" s="657"/>
      <c r="H957" s="661"/>
      <c r="I957" s="661"/>
      <c r="J957" s="657"/>
      <c r="K957" s="661"/>
      <c r="L957" s="661"/>
      <c r="M957" s="661"/>
      <c r="N957" s="661"/>
      <c r="O957" s="661"/>
      <c r="P957" s="661"/>
      <c r="Q957" s="661"/>
      <c r="R957" s="661"/>
      <c r="S957" s="661"/>
      <c r="T957" s="661"/>
      <c r="U957" s="661"/>
      <c r="V957" s="661"/>
      <c r="W957" s="661"/>
      <c r="X957" s="661"/>
      <c r="Y957" s="661"/>
      <c r="Z957" s="661"/>
      <c r="AA957" s="661"/>
      <c r="AB957" s="661"/>
      <c r="AC957" s="661"/>
      <c r="AD957" s="661"/>
      <c r="AE957" s="661"/>
      <c r="AF957" s="661"/>
      <c r="AG957" s="661"/>
    </row>
    <row r="958">
      <c r="A958" s="657"/>
      <c r="B958" s="657"/>
      <c r="C958" s="657"/>
      <c r="D958" s="657"/>
      <c r="E958" s="657"/>
      <c r="F958" s="657"/>
      <c r="G958" s="657"/>
      <c r="H958" s="661"/>
      <c r="I958" s="661"/>
      <c r="J958" s="657"/>
      <c r="K958" s="661"/>
      <c r="L958" s="661"/>
      <c r="M958" s="661"/>
      <c r="N958" s="661"/>
      <c r="O958" s="661"/>
      <c r="P958" s="661"/>
      <c r="Q958" s="661"/>
      <c r="R958" s="661"/>
      <c r="S958" s="661"/>
      <c r="T958" s="661"/>
      <c r="U958" s="661"/>
      <c r="V958" s="661"/>
      <c r="W958" s="661"/>
      <c r="X958" s="661"/>
      <c r="Y958" s="661"/>
      <c r="Z958" s="661"/>
      <c r="AA958" s="661"/>
      <c r="AB958" s="661"/>
      <c r="AC958" s="661"/>
      <c r="AD958" s="661"/>
      <c r="AE958" s="661"/>
      <c r="AF958" s="661"/>
      <c r="AG958" s="661"/>
    </row>
    <row r="959">
      <c r="A959" s="657"/>
      <c r="B959" s="657"/>
      <c r="C959" s="657"/>
      <c r="D959" s="657"/>
      <c r="E959" s="657"/>
      <c r="F959" s="657"/>
      <c r="G959" s="657"/>
      <c r="H959" s="661"/>
      <c r="I959" s="661"/>
      <c r="J959" s="657"/>
      <c r="K959" s="661"/>
      <c r="L959" s="661"/>
      <c r="M959" s="661"/>
      <c r="N959" s="661"/>
      <c r="O959" s="661"/>
      <c r="P959" s="661"/>
      <c r="Q959" s="661"/>
      <c r="R959" s="661"/>
      <c r="S959" s="661"/>
      <c r="T959" s="661"/>
      <c r="U959" s="661"/>
      <c r="V959" s="661"/>
      <c r="W959" s="661"/>
      <c r="X959" s="661"/>
      <c r="Y959" s="661"/>
      <c r="Z959" s="661"/>
      <c r="AA959" s="661"/>
      <c r="AB959" s="661"/>
      <c r="AC959" s="661"/>
      <c r="AD959" s="661"/>
      <c r="AE959" s="661"/>
      <c r="AF959" s="661"/>
      <c r="AG959" s="661"/>
    </row>
    <row r="960">
      <c r="A960" s="657"/>
      <c r="B960" s="657"/>
      <c r="C960" s="657"/>
      <c r="D960" s="657"/>
      <c r="E960" s="657"/>
      <c r="F960" s="657"/>
      <c r="G960" s="657"/>
      <c r="H960" s="661"/>
      <c r="I960" s="661"/>
      <c r="J960" s="657"/>
      <c r="K960" s="661"/>
      <c r="L960" s="661"/>
      <c r="M960" s="661"/>
      <c r="N960" s="661"/>
      <c r="O960" s="661"/>
      <c r="P960" s="661"/>
      <c r="Q960" s="661"/>
      <c r="R960" s="661"/>
      <c r="S960" s="661"/>
      <c r="T960" s="661"/>
      <c r="U960" s="661"/>
      <c r="V960" s="661"/>
      <c r="W960" s="661"/>
      <c r="X960" s="661"/>
      <c r="Y960" s="661"/>
      <c r="Z960" s="661"/>
      <c r="AA960" s="661"/>
      <c r="AB960" s="661"/>
      <c r="AC960" s="661"/>
      <c r="AD960" s="661"/>
      <c r="AE960" s="661"/>
      <c r="AF960" s="661"/>
      <c r="AG960" s="661"/>
    </row>
    <row r="961">
      <c r="A961" s="657"/>
      <c r="B961" s="657"/>
      <c r="C961" s="657"/>
      <c r="D961" s="657"/>
      <c r="E961" s="657"/>
      <c r="F961" s="657"/>
      <c r="G961" s="657"/>
      <c r="H961" s="661"/>
      <c r="I961" s="661"/>
      <c r="J961" s="657"/>
      <c r="K961" s="661"/>
      <c r="L961" s="661"/>
      <c r="M961" s="661"/>
      <c r="N961" s="661"/>
      <c r="O961" s="661"/>
      <c r="P961" s="661"/>
      <c r="Q961" s="661"/>
      <c r="R961" s="661"/>
      <c r="S961" s="661"/>
      <c r="T961" s="661"/>
      <c r="U961" s="661"/>
      <c r="V961" s="661"/>
      <c r="W961" s="661"/>
      <c r="X961" s="661"/>
      <c r="Y961" s="661"/>
      <c r="Z961" s="661"/>
      <c r="AA961" s="661"/>
      <c r="AB961" s="661"/>
      <c r="AC961" s="661"/>
      <c r="AD961" s="661"/>
      <c r="AE961" s="661"/>
      <c r="AF961" s="661"/>
      <c r="AG961" s="661"/>
    </row>
    <row r="962">
      <c r="A962" s="657"/>
      <c r="B962" s="657"/>
      <c r="C962" s="657"/>
      <c r="D962" s="657"/>
      <c r="E962" s="657"/>
      <c r="F962" s="657"/>
      <c r="G962" s="657"/>
      <c r="H962" s="661"/>
      <c r="I962" s="661"/>
      <c r="J962" s="657"/>
      <c r="K962" s="661"/>
      <c r="L962" s="661"/>
      <c r="M962" s="661"/>
      <c r="N962" s="661"/>
      <c r="O962" s="661"/>
      <c r="P962" s="661"/>
      <c r="Q962" s="661"/>
      <c r="R962" s="661"/>
      <c r="S962" s="661"/>
      <c r="T962" s="661"/>
      <c r="U962" s="661"/>
      <c r="V962" s="661"/>
      <c r="W962" s="661"/>
      <c r="X962" s="661"/>
      <c r="Y962" s="661"/>
      <c r="Z962" s="661"/>
      <c r="AA962" s="661"/>
      <c r="AB962" s="661"/>
      <c r="AC962" s="661"/>
      <c r="AD962" s="661"/>
      <c r="AE962" s="661"/>
      <c r="AF962" s="661"/>
      <c r="AG962" s="661"/>
    </row>
    <row r="963">
      <c r="A963" s="657"/>
      <c r="B963" s="657"/>
      <c r="C963" s="657"/>
      <c r="D963" s="657"/>
      <c r="E963" s="657"/>
      <c r="F963" s="657"/>
      <c r="G963" s="657"/>
      <c r="H963" s="661"/>
      <c r="I963" s="661"/>
      <c r="J963" s="657"/>
      <c r="K963" s="661"/>
      <c r="L963" s="661"/>
      <c r="M963" s="661"/>
      <c r="N963" s="661"/>
      <c r="O963" s="661"/>
      <c r="P963" s="661"/>
      <c r="Q963" s="661"/>
      <c r="R963" s="661"/>
      <c r="S963" s="661"/>
      <c r="T963" s="661"/>
      <c r="U963" s="661"/>
      <c r="V963" s="661"/>
      <c r="W963" s="661"/>
      <c r="X963" s="661"/>
      <c r="Y963" s="661"/>
      <c r="Z963" s="661"/>
      <c r="AA963" s="661"/>
      <c r="AB963" s="661"/>
      <c r="AC963" s="661"/>
      <c r="AD963" s="661"/>
      <c r="AE963" s="661"/>
      <c r="AF963" s="661"/>
      <c r="AG963" s="661"/>
    </row>
    <row r="964">
      <c r="A964" s="657"/>
      <c r="B964" s="657"/>
      <c r="C964" s="657"/>
      <c r="D964" s="657"/>
      <c r="E964" s="657"/>
      <c r="F964" s="657"/>
      <c r="G964" s="657"/>
      <c r="H964" s="661"/>
      <c r="I964" s="661"/>
      <c r="J964" s="657"/>
      <c r="K964" s="661"/>
      <c r="L964" s="661"/>
      <c r="M964" s="661"/>
      <c r="N964" s="661"/>
      <c r="O964" s="661"/>
      <c r="P964" s="661"/>
      <c r="Q964" s="661"/>
      <c r="R964" s="661"/>
      <c r="S964" s="661"/>
      <c r="T964" s="661"/>
      <c r="U964" s="661"/>
      <c r="V964" s="661"/>
      <c r="W964" s="661"/>
      <c r="X964" s="661"/>
      <c r="Y964" s="661"/>
      <c r="Z964" s="661"/>
      <c r="AA964" s="661"/>
      <c r="AB964" s="661"/>
      <c r="AC964" s="661"/>
      <c r="AD964" s="661"/>
      <c r="AE964" s="661"/>
      <c r="AF964" s="661"/>
      <c r="AG964" s="661"/>
    </row>
    <row r="965">
      <c r="A965" s="657"/>
      <c r="B965" s="657"/>
      <c r="C965" s="657"/>
      <c r="D965" s="657"/>
      <c r="E965" s="657"/>
      <c r="F965" s="657"/>
      <c r="G965" s="657"/>
      <c r="H965" s="661"/>
      <c r="I965" s="661"/>
      <c r="J965" s="657"/>
      <c r="K965" s="661"/>
      <c r="L965" s="661"/>
      <c r="M965" s="661"/>
      <c r="N965" s="661"/>
      <c r="O965" s="661"/>
      <c r="P965" s="661"/>
      <c r="Q965" s="661"/>
      <c r="R965" s="661"/>
      <c r="S965" s="661"/>
      <c r="T965" s="661"/>
      <c r="U965" s="661"/>
      <c r="V965" s="661"/>
      <c r="W965" s="661"/>
      <c r="X965" s="661"/>
      <c r="Y965" s="661"/>
      <c r="Z965" s="661"/>
      <c r="AA965" s="661"/>
      <c r="AB965" s="661"/>
      <c r="AC965" s="661"/>
      <c r="AD965" s="661"/>
      <c r="AE965" s="661"/>
      <c r="AF965" s="661"/>
      <c r="AG965" s="661"/>
    </row>
    <row r="966">
      <c r="A966" s="657"/>
      <c r="B966" s="657"/>
      <c r="C966" s="657"/>
      <c r="D966" s="657"/>
      <c r="E966" s="657"/>
      <c r="F966" s="657"/>
      <c r="G966" s="657"/>
      <c r="H966" s="661"/>
      <c r="I966" s="661"/>
      <c r="J966" s="657"/>
      <c r="K966" s="661"/>
      <c r="L966" s="661"/>
      <c r="M966" s="661"/>
      <c r="N966" s="661"/>
      <c r="O966" s="661"/>
      <c r="P966" s="661"/>
      <c r="Q966" s="661"/>
      <c r="R966" s="661"/>
      <c r="S966" s="661"/>
      <c r="T966" s="661"/>
      <c r="U966" s="661"/>
      <c r="V966" s="661"/>
      <c r="W966" s="661"/>
      <c r="X966" s="661"/>
      <c r="Y966" s="661"/>
      <c r="Z966" s="661"/>
      <c r="AA966" s="661"/>
      <c r="AB966" s="661"/>
      <c r="AC966" s="661"/>
      <c r="AD966" s="661"/>
      <c r="AE966" s="661"/>
      <c r="AF966" s="661"/>
      <c r="AG966" s="661"/>
    </row>
    <row r="967">
      <c r="A967" s="657"/>
      <c r="B967" s="657"/>
      <c r="C967" s="657"/>
      <c r="D967" s="657"/>
      <c r="E967" s="657"/>
      <c r="F967" s="657"/>
      <c r="G967" s="657"/>
      <c r="H967" s="661"/>
      <c r="I967" s="661"/>
      <c r="J967" s="657"/>
      <c r="K967" s="661"/>
      <c r="L967" s="661"/>
      <c r="M967" s="661"/>
      <c r="N967" s="661"/>
      <c r="O967" s="661"/>
      <c r="P967" s="661"/>
      <c r="Q967" s="661"/>
      <c r="R967" s="661"/>
      <c r="S967" s="661"/>
      <c r="T967" s="661"/>
      <c r="U967" s="661"/>
      <c r="V967" s="661"/>
      <c r="W967" s="661"/>
      <c r="X967" s="661"/>
      <c r="Y967" s="661"/>
      <c r="Z967" s="661"/>
      <c r="AA967" s="661"/>
      <c r="AB967" s="661"/>
      <c r="AC967" s="661"/>
      <c r="AD967" s="661"/>
      <c r="AE967" s="661"/>
      <c r="AF967" s="661"/>
      <c r="AG967" s="661"/>
    </row>
    <row r="968">
      <c r="A968" s="657"/>
      <c r="B968" s="657"/>
      <c r="C968" s="657"/>
      <c r="D968" s="657"/>
      <c r="E968" s="657"/>
      <c r="F968" s="657"/>
      <c r="G968" s="657"/>
      <c r="H968" s="661"/>
      <c r="I968" s="661"/>
      <c r="J968" s="657"/>
      <c r="K968" s="661"/>
      <c r="L968" s="661"/>
      <c r="M968" s="661"/>
      <c r="N968" s="661"/>
      <c r="O968" s="661"/>
      <c r="P968" s="661"/>
      <c r="Q968" s="661"/>
      <c r="R968" s="661"/>
      <c r="S968" s="661"/>
      <c r="T968" s="661"/>
      <c r="U968" s="661"/>
      <c r="V968" s="661"/>
      <c r="W968" s="661"/>
      <c r="X968" s="661"/>
      <c r="Y968" s="661"/>
      <c r="Z968" s="661"/>
      <c r="AA968" s="661"/>
      <c r="AB968" s="661"/>
      <c r="AC968" s="661"/>
      <c r="AD968" s="661"/>
      <c r="AE968" s="661"/>
      <c r="AF968" s="661"/>
      <c r="AG968" s="661"/>
    </row>
    <row r="969">
      <c r="A969" s="657"/>
      <c r="B969" s="657"/>
      <c r="C969" s="657"/>
      <c r="D969" s="657"/>
      <c r="E969" s="657"/>
      <c r="F969" s="657"/>
      <c r="G969" s="657"/>
      <c r="H969" s="661"/>
      <c r="I969" s="661"/>
      <c r="J969" s="657"/>
      <c r="K969" s="661"/>
      <c r="L969" s="661"/>
      <c r="M969" s="661"/>
      <c r="N969" s="661"/>
      <c r="O969" s="661"/>
      <c r="P969" s="661"/>
      <c r="Q969" s="661"/>
      <c r="R969" s="661"/>
      <c r="S969" s="661"/>
      <c r="T969" s="661"/>
      <c r="U969" s="661"/>
      <c r="V969" s="661"/>
      <c r="W969" s="661"/>
      <c r="X969" s="661"/>
      <c r="Y969" s="661"/>
      <c r="Z969" s="661"/>
      <c r="AA969" s="661"/>
      <c r="AB969" s="661"/>
      <c r="AC969" s="661"/>
      <c r="AD969" s="661"/>
      <c r="AE969" s="661"/>
      <c r="AF969" s="661"/>
      <c r="AG969" s="661"/>
    </row>
    <row r="970">
      <c r="A970" s="657"/>
      <c r="B970" s="657"/>
      <c r="C970" s="657"/>
      <c r="D970" s="657"/>
      <c r="E970" s="657"/>
      <c r="F970" s="657"/>
      <c r="G970" s="657"/>
      <c r="H970" s="661"/>
      <c r="I970" s="661"/>
      <c r="J970" s="657"/>
      <c r="K970" s="661"/>
      <c r="L970" s="661"/>
      <c r="M970" s="661"/>
      <c r="N970" s="661"/>
      <c r="O970" s="661"/>
      <c r="P970" s="661"/>
      <c r="Q970" s="661"/>
      <c r="R970" s="661"/>
      <c r="S970" s="661"/>
      <c r="T970" s="661"/>
      <c r="U970" s="661"/>
      <c r="V970" s="661"/>
      <c r="W970" s="661"/>
      <c r="X970" s="661"/>
      <c r="Y970" s="661"/>
      <c r="Z970" s="661"/>
      <c r="AA970" s="661"/>
      <c r="AB970" s="661"/>
      <c r="AC970" s="661"/>
      <c r="AD970" s="661"/>
      <c r="AE970" s="661"/>
      <c r="AF970" s="661"/>
      <c r="AG970" s="661"/>
    </row>
    <row r="971">
      <c r="A971" s="657"/>
      <c r="B971" s="657"/>
      <c r="C971" s="657"/>
      <c r="D971" s="657"/>
      <c r="E971" s="657"/>
      <c r="F971" s="657"/>
      <c r="G971" s="657"/>
      <c r="H971" s="661"/>
      <c r="I971" s="661"/>
      <c r="J971" s="657"/>
      <c r="K971" s="661"/>
      <c r="L971" s="661"/>
      <c r="M971" s="661"/>
      <c r="N971" s="661"/>
      <c r="O971" s="661"/>
      <c r="P971" s="661"/>
      <c r="Q971" s="661"/>
      <c r="R971" s="661"/>
      <c r="S971" s="661"/>
      <c r="T971" s="661"/>
      <c r="U971" s="661"/>
      <c r="V971" s="661"/>
      <c r="W971" s="661"/>
      <c r="X971" s="661"/>
      <c r="Y971" s="661"/>
      <c r="Z971" s="661"/>
      <c r="AA971" s="661"/>
      <c r="AB971" s="661"/>
      <c r="AC971" s="661"/>
      <c r="AD971" s="661"/>
      <c r="AE971" s="661"/>
      <c r="AF971" s="661"/>
      <c r="AG971" s="661"/>
    </row>
    <row r="972">
      <c r="A972" s="657"/>
      <c r="B972" s="657"/>
      <c r="C972" s="657"/>
      <c r="D972" s="657"/>
      <c r="E972" s="657"/>
      <c r="F972" s="657"/>
      <c r="G972" s="657"/>
      <c r="H972" s="661"/>
      <c r="I972" s="661"/>
      <c r="J972" s="657"/>
      <c r="K972" s="661"/>
      <c r="L972" s="661"/>
      <c r="M972" s="661"/>
      <c r="N972" s="661"/>
      <c r="O972" s="661"/>
      <c r="P972" s="661"/>
      <c r="Q972" s="661"/>
      <c r="R972" s="661"/>
      <c r="S972" s="661"/>
      <c r="T972" s="661"/>
      <c r="U972" s="661"/>
      <c r="V972" s="661"/>
      <c r="W972" s="661"/>
      <c r="X972" s="661"/>
      <c r="Y972" s="661"/>
      <c r="Z972" s="661"/>
      <c r="AA972" s="661"/>
      <c r="AB972" s="661"/>
      <c r="AC972" s="661"/>
      <c r="AD972" s="661"/>
      <c r="AE972" s="661"/>
      <c r="AF972" s="661"/>
      <c r="AG972" s="661"/>
    </row>
    <row r="973">
      <c r="A973" s="657"/>
      <c r="B973" s="657"/>
      <c r="C973" s="657"/>
      <c r="D973" s="657"/>
      <c r="E973" s="657"/>
      <c r="F973" s="657"/>
      <c r="G973" s="657"/>
      <c r="H973" s="661"/>
      <c r="I973" s="661"/>
      <c r="J973" s="657"/>
      <c r="K973" s="661"/>
      <c r="L973" s="661"/>
      <c r="M973" s="661"/>
      <c r="N973" s="661"/>
      <c r="O973" s="661"/>
      <c r="P973" s="661"/>
      <c r="Q973" s="661"/>
      <c r="R973" s="661"/>
      <c r="S973" s="661"/>
      <c r="T973" s="661"/>
      <c r="U973" s="661"/>
      <c r="V973" s="661"/>
      <c r="W973" s="661"/>
      <c r="X973" s="661"/>
      <c r="Y973" s="661"/>
      <c r="Z973" s="661"/>
      <c r="AA973" s="661"/>
      <c r="AB973" s="661"/>
      <c r="AC973" s="661"/>
      <c r="AD973" s="661"/>
      <c r="AE973" s="661"/>
      <c r="AF973" s="661"/>
      <c r="AG973" s="661"/>
    </row>
    <row r="974">
      <c r="A974" s="657"/>
      <c r="B974" s="657"/>
      <c r="C974" s="657"/>
      <c r="D974" s="657"/>
      <c r="E974" s="657"/>
      <c r="F974" s="657"/>
      <c r="G974" s="657"/>
      <c r="H974" s="661"/>
      <c r="I974" s="661"/>
      <c r="J974" s="657"/>
      <c r="K974" s="661"/>
      <c r="L974" s="661"/>
      <c r="M974" s="661"/>
      <c r="N974" s="661"/>
      <c r="O974" s="661"/>
      <c r="P974" s="661"/>
      <c r="Q974" s="661"/>
      <c r="R974" s="661"/>
      <c r="S974" s="661"/>
      <c r="T974" s="661"/>
      <c r="U974" s="661"/>
      <c r="V974" s="661"/>
      <c r="W974" s="661"/>
      <c r="X974" s="661"/>
      <c r="Y974" s="661"/>
      <c r="Z974" s="661"/>
      <c r="AA974" s="661"/>
      <c r="AB974" s="661"/>
      <c r="AC974" s="661"/>
      <c r="AD974" s="661"/>
      <c r="AE974" s="661"/>
      <c r="AF974" s="661"/>
      <c r="AG974" s="661"/>
    </row>
    <row r="975">
      <c r="A975" s="657"/>
      <c r="B975" s="657"/>
      <c r="C975" s="657"/>
      <c r="D975" s="657"/>
      <c r="E975" s="657"/>
      <c r="F975" s="657"/>
      <c r="G975" s="657"/>
      <c r="H975" s="661"/>
      <c r="I975" s="661"/>
      <c r="J975" s="657"/>
      <c r="K975" s="661"/>
      <c r="L975" s="661"/>
      <c r="M975" s="661"/>
      <c r="N975" s="661"/>
      <c r="O975" s="661"/>
      <c r="P975" s="661"/>
      <c r="Q975" s="661"/>
      <c r="R975" s="661"/>
      <c r="S975" s="661"/>
      <c r="T975" s="661"/>
      <c r="U975" s="661"/>
      <c r="V975" s="661"/>
      <c r="W975" s="661"/>
      <c r="X975" s="661"/>
      <c r="Y975" s="661"/>
      <c r="Z975" s="661"/>
      <c r="AA975" s="661"/>
      <c r="AB975" s="661"/>
      <c r="AC975" s="661"/>
      <c r="AD975" s="661"/>
      <c r="AE975" s="661"/>
      <c r="AF975" s="661"/>
      <c r="AG975" s="661"/>
    </row>
    <row r="976">
      <c r="A976" s="657"/>
      <c r="B976" s="657"/>
      <c r="C976" s="657"/>
      <c r="D976" s="657"/>
      <c r="E976" s="657"/>
      <c r="F976" s="657"/>
      <c r="G976" s="657"/>
      <c r="H976" s="661"/>
      <c r="I976" s="661"/>
      <c r="J976" s="657"/>
      <c r="K976" s="661"/>
      <c r="L976" s="661"/>
      <c r="M976" s="661"/>
      <c r="N976" s="661"/>
      <c r="O976" s="661"/>
      <c r="P976" s="661"/>
      <c r="Q976" s="661"/>
      <c r="R976" s="661"/>
      <c r="S976" s="661"/>
      <c r="T976" s="661"/>
      <c r="U976" s="661"/>
      <c r="V976" s="661"/>
      <c r="W976" s="661"/>
      <c r="X976" s="661"/>
      <c r="Y976" s="661"/>
      <c r="Z976" s="661"/>
      <c r="AA976" s="661"/>
      <c r="AB976" s="661"/>
      <c r="AC976" s="661"/>
      <c r="AD976" s="661"/>
      <c r="AE976" s="661"/>
      <c r="AF976" s="661"/>
      <c r="AG976" s="661"/>
    </row>
    <row r="977">
      <c r="A977" s="657"/>
      <c r="B977" s="657"/>
      <c r="C977" s="657"/>
      <c r="D977" s="657"/>
      <c r="E977" s="657"/>
      <c r="F977" s="657"/>
      <c r="G977" s="657"/>
      <c r="H977" s="661"/>
      <c r="I977" s="661"/>
      <c r="J977" s="657"/>
      <c r="K977" s="661"/>
      <c r="L977" s="661"/>
      <c r="M977" s="661"/>
      <c r="N977" s="661"/>
      <c r="O977" s="661"/>
      <c r="P977" s="661"/>
      <c r="Q977" s="661"/>
      <c r="R977" s="661"/>
      <c r="S977" s="661"/>
      <c r="T977" s="661"/>
      <c r="U977" s="661"/>
      <c r="V977" s="661"/>
      <c r="W977" s="661"/>
      <c r="X977" s="661"/>
      <c r="Y977" s="661"/>
      <c r="Z977" s="661"/>
      <c r="AA977" s="661"/>
      <c r="AB977" s="661"/>
      <c r="AC977" s="661"/>
      <c r="AD977" s="661"/>
      <c r="AE977" s="661"/>
      <c r="AF977" s="661"/>
      <c r="AG977" s="661"/>
    </row>
    <row r="978">
      <c r="A978" s="657"/>
      <c r="B978" s="657"/>
      <c r="C978" s="657"/>
      <c r="D978" s="657"/>
      <c r="E978" s="657"/>
      <c r="F978" s="657"/>
      <c r="G978" s="657"/>
      <c r="H978" s="661"/>
      <c r="I978" s="661"/>
      <c r="J978" s="657"/>
      <c r="K978" s="661"/>
      <c r="L978" s="661"/>
      <c r="M978" s="661"/>
      <c r="N978" s="661"/>
      <c r="O978" s="661"/>
      <c r="P978" s="661"/>
      <c r="Q978" s="661"/>
      <c r="R978" s="661"/>
      <c r="S978" s="661"/>
      <c r="T978" s="661"/>
      <c r="U978" s="661"/>
      <c r="V978" s="661"/>
      <c r="W978" s="661"/>
      <c r="X978" s="661"/>
      <c r="Y978" s="661"/>
      <c r="Z978" s="661"/>
      <c r="AA978" s="661"/>
      <c r="AB978" s="661"/>
      <c r="AC978" s="661"/>
      <c r="AD978" s="661"/>
      <c r="AE978" s="661"/>
      <c r="AF978" s="661"/>
      <c r="AG978" s="661"/>
    </row>
    <row r="979">
      <c r="A979" s="657"/>
      <c r="B979" s="657"/>
      <c r="C979" s="657"/>
      <c r="D979" s="657"/>
      <c r="E979" s="657"/>
      <c r="F979" s="657"/>
      <c r="G979" s="657"/>
      <c r="H979" s="661"/>
      <c r="I979" s="661"/>
      <c r="J979" s="657"/>
      <c r="K979" s="661"/>
      <c r="L979" s="661"/>
      <c r="M979" s="661"/>
      <c r="N979" s="661"/>
      <c r="O979" s="661"/>
      <c r="P979" s="661"/>
      <c r="Q979" s="661"/>
      <c r="R979" s="661"/>
      <c r="S979" s="661"/>
      <c r="T979" s="661"/>
      <c r="U979" s="661"/>
      <c r="V979" s="661"/>
      <c r="W979" s="661"/>
      <c r="X979" s="661"/>
      <c r="Y979" s="661"/>
      <c r="Z979" s="661"/>
      <c r="AA979" s="661"/>
      <c r="AB979" s="661"/>
      <c r="AC979" s="661"/>
      <c r="AD979" s="661"/>
      <c r="AE979" s="661"/>
      <c r="AF979" s="661"/>
      <c r="AG979" s="661"/>
    </row>
    <row r="980">
      <c r="A980" s="657"/>
      <c r="B980" s="657"/>
      <c r="C980" s="657"/>
      <c r="D980" s="657"/>
      <c r="E980" s="657"/>
      <c r="F980" s="657"/>
      <c r="G980" s="657"/>
      <c r="H980" s="661"/>
      <c r="I980" s="661"/>
      <c r="J980" s="657"/>
      <c r="K980" s="661"/>
      <c r="L980" s="661"/>
      <c r="M980" s="661"/>
      <c r="N980" s="661"/>
      <c r="O980" s="661"/>
      <c r="P980" s="661"/>
      <c r="Q980" s="661"/>
      <c r="R980" s="661"/>
      <c r="S980" s="661"/>
      <c r="T980" s="661"/>
      <c r="U980" s="661"/>
      <c r="V980" s="661"/>
      <c r="W980" s="661"/>
      <c r="X980" s="661"/>
      <c r="Y980" s="661"/>
      <c r="Z980" s="661"/>
      <c r="AA980" s="661"/>
      <c r="AB980" s="661"/>
      <c r="AC980" s="661"/>
      <c r="AD980" s="661"/>
      <c r="AE980" s="661"/>
      <c r="AF980" s="661"/>
      <c r="AG980" s="661"/>
    </row>
    <row r="981">
      <c r="A981" s="657"/>
      <c r="B981" s="657"/>
      <c r="C981" s="657"/>
      <c r="D981" s="657"/>
      <c r="E981" s="657"/>
      <c r="F981" s="657"/>
      <c r="G981" s="657"/>
      <c r="H981" s="661"/>
      <c r="I981" s="661"/>
      <c r="J981" s="657"/>
      <c r="K981" s="661"/>
      <c r="L981" s="661"/>
      <c r="M981" s="661"/>
      <c r="N981" s="661"/>
      <c r="O981" s="661"/>
      <c r="P981" s="661"/>
      <c r="Q981" s="661"/>
      <c r="R981" s="661"/>
      <c r="S981" s="661"/>
      <c r="T981" s="661"/>
      <c r="U981" s="661"/>
      <c r="V981" s="661"/>
      <c r="W981" s="661"/>
      <c r="X981" s="661"/>
      <c r="Y981" s="661"/>
      <c r="Z981" s="661"/>
      <c r="AA981" s="661"/>
      <c r="AB981" s="661"/>
      <c r="AC981" s="661"/>
      <c r="AD981" s="661"/>
      <c r="AE981" s="661"/>
      <c r="AF981" s="661"/>
      <c r="AG981" s="661"/>
    </row>
    <row r="982">
      <c r="A982" s="657"/>
      <c r="B982" s="657"/>
      <c r="C982" s="657"/>
      <c r="D982" s="657"/>
      <c r="E982" s="657"/>
      <c r="F982" s="657"/>
      <c r="G982" s="657"/>
      <c r="H982" s="661"/>
      <c r="I982" s="661"/>
      <c r="J982" s="657"/>
      <c r="K982" s="661"/>
      <c r="L982" s="661"/>
      <c r="M982" s="661"/>
      <c r="N982" s="661"/>
      <c r="O982" s="661"/>
      <c r="P982" s="661"/>
      <c r="Q982" s="661"/>
      <c r="R982" s="661"/>
      <c r="S982" s="661"/>
      <c r="T982" s="661"/>
      <c r="U982" s="661"/>
      <c r="V982" s="661"/>
      <c r="W982" s="661"/>
      <c r="X982" s="661"/>
      <c r="Y982" s="661"/>
      <c r="Z982" s="661"/>
      <c r="AA982" s="661"/>
      <c r="AB982" s="661"/>
      <c r="AC982" s="661"/>
      <c r="AD982" s="661"/>
      <c r="AE982" s="661"/>
      <c r="AF982" s="661"/>
      <c r="AG982" s="661"/>
    </row>
    <row r="983">
      <c r="A983" s="657"/>
      <c r="B983" s="657"/>
      <c r="C983" s="657"/>
      <c r="D983" s="657"/>
      <c r="E983" s="657"/>
      <c r="F983" s="657"/>
      <c r="G983" s="657"/>
      <c r="H983" s="661"/>
      <c r="I983" s="661"/>
      <c r="J983" s="657"/>
      <c r="K983" s="661"/>
      <c r="L983" s="661"/>
      <c r="M983" s="661"/>
      <c r="N983" s="661"/>
      <c r="O983" s="661"/>
      <c r="P983" s="661"/>
      <c r="Q983" s="661"/>
      <c r="R983" s="661"/>
      <c r="S983" s="661"/>
      <c r="T983" s="661"/>
      <c r="U983" s="661"/>
      <c r="V983" s="661"/>
      <c r="W983" s="661"/>
      <c r="X983" s="661"/>
      <c r="Y983" s="661"/>
      <c r="Z983" s="661"/>
      <c r="AA983" s="661"/>
      <c r="AB983" s="661"/>
      <c r="AC983" s="661"/>
      <c r="AD983" s="661"/>
      <c r="AE983" s="661"/>
      <c r="AF983" s="661"/>
      <c r="AG983" s="661"/>
    </row>
    <row r="984">
      <c r="A984" s="657"/>
      <c r="B984" s="657"/>
      <c r="C984" s="657"/>
      <c r="D984" s="657"/>
      <c r="E984" s="657"/>
      <c r="F984" s="657"/>
      <c r="G984" s="657"/>
      <c r="H984" s="661"/>
      <c r="I984" s="661"/>
      <c r="J984" s="657"/>
      <c r="K984" s="661"/>
      <c r="L984" s="661"/>
      <c r="M984" s="661"/>
      <c r="N984" s="661"/>
      <c r="O984" s="661"/>
      <c r="P984" s="661"/>
      <c r="Q984" s="661"/>
      <c r="R984" s="661"/>
      <c r="S984" s="661"/>
      <c r="T984" s="661"/>
      <c r="U984" s="661"/>
      <c r="V984" s="661"/>
      <c r="W984" s="661"/>
      <c r="X984" s="661"/>
      <c r="Y984" s="661"/>
      <c r="Z984" s="661"/>
      <c r="AA984" s="661"/>
      <c r="AB984" s="661"/>
      <c r="AC984" s="661"/>
      <c r="AD984" s="661"/>
      <c r="AE984" s="661"/>
      <c r="AF984" s="661"/>
      <c r="AG984" s="661"/>
    </row>
    <row r="985">
      <c r="A985" s="657"/>
      <c r="B985" s="657"/>
      <c r="C985" s="657"/>
      <c r="D985" s="657"/>
      <c r="E985" s="657"/>
      <c r="F985" s="657"/>
      <c r="G985" s="657"/>
      <c r="H985" s="661"/>
      <c r="I985" s="661"/>
      <c r="J985" s="657"/>
      <c r="K985" s="661"/>
      <c r="L985" s="661"/>
      <c r="M985" s="661"/>
      <c r="N985" s="661"/>
      <c r="O985" s="661"/>
      <c r="P985" s="661"/>
      <c r="Q985" s="661"/>
      <c r="R985" s="661"/>
      <c r="S985" s="661"/>
      <c r="T985" s="661"/>
      <c r="U985" s="661"/>
      <c r="V985" s="661"/>
      <c r="W985" s="661"/>
      <c r="X985" s="661"/>
      <c r="Y985" s="661"/>
      <c r="Z985" s="661"/>
      <c r="AA985" s="661"/>
      <c r="AB985" s="661"/>
      <c r="AC985" s="661"/>
      <c r="AD985" s="661"/>
      <c r="AE985" s="661"/>
      <c r="AF985" s="661"/>
      <c r="AG985" s="661"/>
    </row>
    <row r="986">
      <c r="A986" s="657"/>
      <c r="B986" s="657"/>
      <c r="C986" s="657"/>
      <c r="D986" s="657"/>
      <c r="E986" s="657"/>
      <c r="F986" s="657"/>
      <c r="G986" s="657"/>
      <c r="H986" s="661"/>
      <c r="I986" s="661"/>
      <c r="J986" s="657"/>
      <c r="K986" s="661"/>
      <c r="L986" s="661"/>
      <c r="M986" s="661"/>
      <c r="N986" s="661"/>
      <c r="O986" s="661"/>
      <c r="P986" s="661"/>
      <c r="Q986" s="661"/>
      <c r="R986" s="661"/>
      <c r="S986" s="661"/>
      <c r="T986" s="661"/>
      <c r="U986" s="661"/>
      <c r="V986" s="661"/>
      <c r="W986" s="661"/>
      <c r="X986" s="661"/>
      <c r="Y986" s="661"/>
      <c r="Z986" s="661"/>
      <c r="AA986" s="661"/>
      <c r="AB986" s="661"/>
      <c r="AC986" s="661"/>
      <c r="AD986" s="661"/>
      <c r="AE986" s="661"/>
      <c r="AF986" s="661"/>
      <c r="AG986" s="661"/>
    </row>
    <row r="987">
      <c r="A987" s="657"/>
      <c r="B987" s="657"/>
      <c r="C987" s="657"/>
      <c r="D987" s="657"/>
      <c r="E987" s="657"/>
      <c r="F987" s="657"/>
      <c r="G987" s="657"/>
      <c r="H987" s="661"/>
      <c r="I987" s="661"/>
      <c r="J987" s="657"/>
      <c r="K987" s="661"/>
      <c r="L987" s="661"/>
      <c r="M987" s="661"/>
      <c r="N987" s="661"/>
      <c r="O987" s="661"/>
      <c r="P987" s="661"/>
      <c r="Q987" s="661"/>
      <c r="R987" s="661"/>
      <c r="S987" s="661"/>
      <c r="T987" s="661"/>
      <c r="U987" s="661"/>
      <c r="V987" s="661"/>
      <c r="W987" s="661"/>
      <c r="X987" s="661"/>
      <c r="Y987" s="661"/>
      <c r="Z987" s="661"/>
      <c r="AA987" s="661"/>
      <c r="AB987" s="661"/>
      <c r="AC987" s="661"/>
      <c r="AD987" s="661"/>
      <c r="AE987" s="661"/>
      <c r="AF987" s="661"/>
      <c r="AG987" s="661"/>
    </row>
    <row r="988">
      <c r="A988" s="657"/>
      <c r="B988" s="657"/>
      <c r="C988" s="657"/>
      <c r="D988" s="657"/>
      <c r="E988" s="657"/>
      <c r="F988" s="657"/>
      <c r="G988" s="657"/>
      <c r="H988" s="661"/>
      <c r="I988" s="661"/>
      <c r="J988" s="657"/>
      <c r="K988" s="661"/>
      <c r="L988" s="661"/>
      <c r="M988" s="661"/>
      <c r="N988" s="661"/>
      <c r="O988" s="661"/>
      <c r="P988" s="661"/>
      <c r="Q988" s="661"/>
      <c r="R988" s="661"/>
      <c r="S988" s="661"/>
      <c r="T988" s="661"/>
      <c r="U988" s="661"/>
      <c r="V988" s="661"/>
      <c r="W988" s="661"/>
      <c r="X988" s="661"/>
      <c r="Y988" s="661"/>
      <c r="Z988" s="661"/>
      <c r="AA988" s="661"/>
      <c r="AB988" s="661"/>
      <c r="AC988" s="661"/>
      <c r="AD988" s="661"/>
      <c r="AE988" s="661"/>
      <c r="AF988" s="661"/>
      <c r="AG988" s="661"/>
    </row>
    <row r="989">
      <c r="A989" s="657"/>
      <c r="B989" s="657"/>
      <c r="C989" s="657"/>
      <c r="D989" s="657"/>
      <c r="E989" s="657"/>
      <c r="F989" s="657"/>
      <c r="G989" s="657"/>
      <c r="H989" s="661"/>
      <c r="I989" s="661"/>
      <c r="J989" s="657"/>
      <c r="K989" s="661"/>
      <c r="L989" s="661"/>
      <c r="M989" s="661"/>
      <c r="N989" s="661"/>
      <c r="O989" s="661"/>
      <c r="P989" s="661"/>
      <c r="Q989" s="661"/>
      <c r="R989" s="661"/>
      <c r="S989" s="661"/>
      <c r="T989" s="661"/>
      <c r="U989" s="661"/>
      <c r="V989" s="661"/>
      <c r="W989" s="661"/>
      <c r="X989" s="661"/>
      <c r="Y989" s="661"/>
      <c r="Z989" s="661"/>
      <c r="AA989" s="661"/>
      <c r="AB989" s="661"/>
      <c r="AC989" s="661"/>
      <c r="AD989" s="661"/>
      <c r="AE989" s="661"/>
      <c r="AF989" s="661"/>
      <c r="AG989" s="661"/>
    </row>
    <row r="990">
      <c r="A990" s="657"/>
      <c r="B990" s="657"/>
      <c r="C990" s="657"/>
      <c r="D990" s="657"/>
      <c r="E990" s="657"/>
      <c r="F990" s="657"/>
      <c r="G990" s="657"/>
      <c r="H990" s="661"/>
      <c r="I990" s="661"/>
      <c r="J990" s="657"/>
      <c r="K990" s="661"/>
      <c r="L990" s="661"/>
      <c r="M990" s="661"/>
      <c r="N990" s="661"/>
      <c r="O990" s="661"/>
      <c r="P990" s="661"/>
      <c r="Q990" s="661"/>
      <c r="R990" s="661"/>
      <c r="S990" s="661"/>
      <c r="T990" s="661"/>
      <c r="U990" s="661"/>
      <c r="V990" s="661"/>
      <c r="W990" s="661"/>
      <c r="X990" s="661"/>
      <c r="Y990" s="661"/>
      <c r="Z990" s="661"/>
      <c r="AA990" s="661"/>
      <c r="AB990" s="661"/>
      <c r="AC990" s="661"/>
      <c r="AD990" s="661"/>
      <c r="AE990" s="661"/>
      <c r="AF990" s="661"/>
      <c r="AG990" s="661"/>
    </row>
    <row r="991">
      <c r="A991" s="657"/>
      <c r="B991" s="657"/>
      <c r="C991" s="657"/>
      <c r="D991" s="657"/>
      <c r="E991" s="657"/>
      <c r="F991" s="657"/>
      <c r="G991" s="657"/>
      <c r="H991" s="661"/>
      <c r="I991" s="661"/>
      <c r="J991" s="657"/>
      <c r="K991" s="661"/>
      <c r="L991" s="661"/>
      <c r="M991" s="661"/>
      <c r="N991" s="661"/>
      <c r="O991" s="661"/>
      <c r="P991" s="661"/>
      <c r="Q991" s="661"/>
      <c r="R991" s="661"/>
      <c r="S991" s="661"/>
      <c r="T991" s="661"/>
      <c r="U991" s="661"/>
      <c r="V991" s="661"/>
      <c r="W991" s="661"/>
      <c r="X991" s="661"/>
      <c r="Y991" s="661"/>
      <c r="Z991" s="661"/>
      <c r="AA991" s="661"/>
      <c r="AB991" s="661"/>
      <c r="AC991" s="661"/>
      <c r="AD991" s="661"/>
      <c r="AE991" s="661"/>
      <c r="AF991" s="661"/>
      <c r="AG991" s="661"/>
    </row>
    <row r="992">
      <c r="A992" s="657"/>
      <c r="B992" s="657"/>
      <c r="C992" s="657"/>
      <c r="D992" s="657"/>
      <c r="E992" s="657"/>
      <c r="F992" s="657"/>
      <c r="G992" s="657"/>
      <c r="H992" s="661"/>
      <c r="I992" s="661"/>
      <c r="J992" s="657"/>
      <c r="K992" s="661"/>
      <c r="L992" s="661"/>
      <c r="M992" s="661"/>
      <c r="N992" s="661"/>
      <c r="O992" s="661"/>
      <c r="P992" s="661"/>
      <c r="Q992" s="661"/>
      <c r="R992" s="661"/>
      <c r="S992" s="661"/>
      <c r="T992" s="661"/>
      <c r="U992" s="661"/>
      <c r="V992" s="661"/>
      <c r="W992" s="661"/>
      <c r="X992" s="661"/>
      <c r="Y992" s="661"/>
      <c r="Z992" s="661"/>
      <c r="AA992" s="661"/>
      <c r="AB992" s="661"/>
      <c r="AC992" s="661"/>
      <c r="AD992" s="661"/>
      <c r="AE992" s="661"/>
      <c r="AF992" s="661"/>
      <c r="AG992" s="661"/>
    </row>
    <row r="993">
      <c r="A993" s="657"/>
      <c r="B993" s="657"/>
      <c r="C993" s="657"/>
      <c r="D993" s="657"/>
      <c r="E993" s="657"/>
      <c r="F993" s="657"/>
      <c r="G993" s="657"/>
      <c r="H993" s="661"/>
      <c r="I993" s="661"/>
      <c r="J993" s="657"/>
      <c r="K993" s="661"/>
      <c r="L993" s="661"/>
      <c r="M993" s="661"/>
      <c r="N993" s="661"/>
      <c r="O993" s="661"/>
      <c r="P993" s="661"/>
      <c r="Q993" s="661"/>
      <c r="R993" s="661"/>
      <c r="S993" s="661"/>
      <c r="T993" s="661"/>
      <c r="U993" s="661"/>
      <c r="V993" s="661"/>
      <c r="W993" s="661"/>
      <c r="X993" s="661"/>
      <c r="Y993" s="661"/>
      <c r="Z993" s="661"/>
      <c r="AA993" s="661"/>
      <c r="AB993" s="661"/>
      <c r="AC993" s="661"/>
      <c r="AD993" s="661"/>
      <c r="AE993" s="661"/>
      <c r="AF993" s="661"/>
      <c r="AG993" s="661"/>
    </row>
    <row r="994">
      <c r="A994" s="657"/>
      <c r="B994" s="657"/>
      <c r="C994" s="657"/>
      <c r="D994" s="657"/>
      <c r="E994" s="657"/>
      <c r="F994" s="657"/>
      <c r="G994" s="657"/>
      <c r="H994" s="661"/>
      <c r="I994" s="661"/>
      <c r="J994" s="657"/>
      <c r="K994" s="661"/>
      <c r="L994" s="661"/>
      <c r="M994" s="661"/>
      <c r="N994" s="661"/>
      <c r="O994" s="661"/>
      <c r="P994" s="661"/>
      <c r="Q994" s="661"/>
      <c r="R994" s="661"/>
      <c r="S994" s="661"/>
      <c r="T994" s="661"/>
      <c r="U994" s="661"/>
      <c r="V994" s="661"/>
      <c r="W994" s="661"/>
      <c r="X994" s="661"/>
      <c r="Y994" s="661"/>
      <c r="Z994" s="661"/>
      <c r="AA994" s="661"/>
      <c r="AB994" s="661"/>
      <c r="AC994" s="661"/>
      <c r="AD994" s="661"/>
      <c r="AE994" s="661"/>
      <c r="AF994" s="661"/>
      <c r="AG994" s="661"/>
    </row>
    <row r="995">
      <c r="A995" s="657"/>
      <c r="B995" s="657"/>
      <c r="C995" s="657"/>
      <c r="D995" s="657"/>
      <c r="E995" s="657"/>
      <c r="F995" s="657"/>
      <c r="G995" s="657"/>
      <c r="H995" s="661"/>
      <c r="I995" s="661"/>
      <c r="J995" s="657"/>
      <c r="K995" s="661"/>
      <c r="L995" s="661"/>
      <c r="M995" s="661"/>
      <c r="N995" s="661"/>
      <c r="O995" s="661"/>
      <c r="P995" s="661"/>
      <c r="Q995" s="661"/>
      <c r="R995" s="661"/>
      <c r="S995" s="661"/>
      <c r="T995" s="661"/>
      <c r="U995" s="661"/>
      <c r="V995" s="661"/>
      <c r="W995" s="661"/>
      <c r="X995" s="661"/>
      <c r="Y995" s="661"/>
      <c r="Z995" s="661"/>
      <c r="AA995" s="661"/>
      <c r="AB995" s="661"/>
      <c r="AC995" s="661"/>
      <c r="AD995" s="661"/>
      <c r="AE995" s="661"/>
      <c r="AF995" s="661"/>
      <c r="AG995" s="661"/>
    </row>
    <row r="996">
      <c r="A996" s="657"/>
      <c r="B996" s="657"/>
      <c r="C996" s="657"/>
      <c r="D996" s="657"/>
      <c r="E996" s="657"/>
      <c r="F996" s="657"/>
      <c r="G996" s="657"/>
      <c r="H996" s="661"/>
      <c r="I996" s="661"/>
      <c r="J996" s="657"/>
      <c r="K996" s="661"/>
      <c r="L996" s="661"/>
      <c r="M996" s="661"/>
      <c r="N996" s="661"/>
      <c r="O996" s="661"/>
      <c r="P996" s="661"/>
      <c r="Q996" s="661"/>
      <c r="R996" s="661"/>
      <c r="S996" s="661"/>
      <c r="T996" s="661"/>
      <c r="U996" s="661"/>
      <c r="V996" s="661"/>
      <c r="W996" s="661"/>
      <c r="X996" s="661"/>
      <c r="Y996" s="661"/>
      <c r="Z996" s="661"/>
      <c r="AA996" s="661"/>
      <c r="AB996" s="661"/>
      <c r="AC996" s="661"/>
      <c r="AD996" s="661"/>
      <c r="AE996" s="661"/>
      <c r="AF996" s="661"/>
      <c r="AG996" s="661"/>
    </row>
    <row r="997">
      <c r="A997" s="657"/>
      <c r="B997" s="657"/>
      <c r="C997" s="657"/>
      <c r="D997" s="657"/>
      <c r="E997" s="657"/>
      <c r="F997" s="657"/>
      <c r="G997" s="657"/>
      <c r="H997" s="661"/>
      <c r="I997" s="661"/>
      <c r="J997" s="657"/>
      <c r="K997" s="661"/>
      <c r="L997" s="661"/>
      <c r="M997" s="661"/>
      <c r="N997" s="661"/>
      <c r="O997" s="661"/>
      <c r="P997" s="661"/>
      <c r="Q997" s="661"/>
      <c r="R997" s="661"/>
      <c r="S997" s="661"/>
      <c r="T997" s="661"/>
      <c r="U997" s="661"/>
      <c r="V997" s="661"/>
      <c r="W997" s="661"/>
      <c r="X997" s="661"/>
      <c r="Y997" s="661"/>
      <c r="Z997" s="661"/>
      <c r="AA997" s="661"/>
      <c r="AB997" s="661"/>
      <c r="AC997" s="661"/>
      <c r="AD997" s="661"/>
      <c r="AE997" s="661"/>
      <c r="AF997" s="661"/>
      <c r="AG997" s="661"/>
    </row>
    <row r="998">
      <c r="A998" s="657"/>
      <c r="B998" s="657"/>
      <c r="C998" s="657"/>
      <c r="D998" s="657"/>
      <c r="E998" s="657"/>
      <c r="F998" s="657"/>
      <c r="G998" s="657"/>
      <c r="H998" s="661"/>
      <c r="I998" s="661"/>
      <c r="J998" s="657"/>
      <c r="K998" s="661"/>
      <c r="L998" s="661"/>
      <c r="M998" s="661"/>
      <c r="N998" s="661"/>
      <c r="O998" s="661"/>
      <c r="P998" s="661"/>
      <c r="Q998" s="661"/>
      <c r="R998" s="661"/>
      <c r="S998" s="661"/>
      <c r="T998" s="661"/>
      <c r="U998" s="661"/>
      <c r="V998" s="661"/>
      <c r="W998" s="661"/>
      <c r="X998" s="661"/>
      <c r="Y998" s="661"/>
      <c r="Z998" s="661"/>
      <c r="AA998" s="661"/>
      <c r="AB998" s="661"/>
      <c r="AC998" s="661"/>
      <c r="AD998" s="661"/>
      <c r="AE998" s="661"/>
      <c r="AF998" s="661"/>
      <c r="AG998" s="661"/>
    </row>
    <row r="999">
      <c r="A999" s="657"/>
      <c r="B999" s="657"/>
      <c r="C999" s="657"/>
      <c r="D999" s="657"/>
      <c r="E999" s="657"/>
      <c r="F999" s="657"/>
      <c r="G999" s="657"/>
      <c r="H999" s="661"/>
      <c r="I999" s="661"/>
      <c r="J999" s="657"/>
      <c r="K999" s="661"/>
      <c r="L999" s="661"/>
      <c r="M999" s="661"/>
      <c r="N999" s="661"/>
      <c r="O999" s="661"/>
      <c r="P999" s="661"/>
      <c r="Q999" s="661"/>
      <c r="R999" s="661"/>
      <c r="S999" s="661"/>
      <c r="T999" s="661"/>
      <c r="U999" s="661"/>
      <c r="V999" s="661"/>
      <c r="W999" s="661"/>
      <c r="X999" s="661"/>
      <c r="Y999" s="661"/>
      <c r="Z999" s="661"/>
      <c r="AA999" s="661"/>
      <c r="AB999" s="661"/>
      <c r="AC999" s="661"/>
      <c r="AD999" s="661"/>
      <c r="AE999" s="661"/>
      <c r="AF999" s="661"/>
      <c r="AG999" s="661"/>
    </row>
    <row r="1000">
      <c r="A1000" s="657"/>
      <c r="B1000" s="657"/>
      <c r="C1000" s="657"/>
      <c r="D1000" s="657"/>
      <c r="E1000" s="657"/>
      <c r="F1000" s="657"/>
      <c r="G1000" s="657"/>
      <c r="H1000" s="661"/>
      <c r="I1000" s="661"/>
      <c r="J1000" s="657"/>
      <c r="K1000" s="661"/>
      <c r="L1000" s="661"/>
      <c r="M1000" s="661"/>
      <c r="N1000" s="661"/>
      <c r="O1000" s="661"/>
      <c r="P1000" s="661"/>
      <c r="Q1000" s="661"/>
      <c r="R1000" s="661"/>
      <c r="S1000" s="661"/>
      <c r="T1000" s="661"/>
      <c r="U1000" s="661"/>
      <c r="V1000" s="661"/>
      <c r="W1000" s="661"/>
      <c r="X1000" s="661"/>
      <c r="Y1000" s="661"/>
      <c r="Z1000" s="661"/>
      <c r="AA1000" s="661"/>
      <c r="AB1000" s="661"/>
      <c r="AC1000" s="661"/>
      <c r="AD1000" s="661"/>
      <c r="AE1000" s="661"/>
      <c r="AF1000" s="661"/>
      <c r="AG1000" s="661"/>
    </row>
    <row r="1001">
      <c r="A1001" s="657"/>
      <c r="B1001" s="657"/>
      <c r="C1001" s="657"/>
      <c r="D1001" s="657"/>
      <c r="E1001" s="657"/>
      <c r="F1001" s="657"/>
      <c r="G1001" s="657"/>
      <c r="H1001" s="661"/>
      <c r="I1001" s="661"/>
      <c r="J1001" s="657"/>
      <c r="K1001" s="661"/>
      <c r="L1001" s="661"/>
      <c r="M1001" s="661"/>
      <c r="N1001" s="661"/>
      <c r="O1001" s="661"/>
      <c r="P1001" s="661"/>
      <c r="Q1001" s="661"/>
      <c r="R1001" s="661"/>
      <c r="S1001" s="661"/>
      <c r="T1001" s="661"/>
      <c r="U1001" s="661"/>
      <c r="V1001" s="661"/>
      <c r="W1001" s="661"/>
      <c r="X1001" s="661"/>
      <c r="Y1001" s="661"/>
      <c r="Z1001" s="661"/>
      <c r="AA1001" s="661"/>
      <c r="AB1001" s="661"/>
      <c r="AC1001" s="661"/>
      <c r="AD1001" s="661"/>
      <c r="AE1001" s="661"/>
      <c r="AF1001" s="661"/>
      <c r="AG1001" s="661"/>
    </row>
    <row r="1002">
      <c r="A1002" s="657"/>
      <c r="B1002" s="657"/>
      <c r="C1002" s="657"/>
      <c r="D1002" s="657"/>
      <c r="E1002" s="657"/>
      <c r="F1002" s="657"/>
      <c r="G1002" s="657"/>
      <c r="H1002" s="661"/>
      <c r="I1002" s="661"/>
      <c r="J1002" s="657"/>
      <c r="K1002" s="661"/>
      <c r="L1002" s="661"/>
      <c r="M1002" s="661"/>
      <c r="N1002" s="661"/>
      <c r="O1002" s="661"/>
      <c r="P1002" s="661"/>
      <c r="Q1002" s="661"/>
      <c r="R1002" s="661"/>
      <c r="S1002" s="661"/>
      <c r="T1002" s="661"/>
      <c r="U1002" s="661"/>
      <c r="V1002" s="661"/>
      <c r="W1002" s="661"/>
      <c r="X1002" s="661"/>
      <c r="Y1002" s="661"/>
      <c r="Z1002" s="661"/>
      <c r="AA1002" s="661"/>
      <c r="AB1002" s="661"/>
      <c r="AC1002" s="661"/>
      <c r="AD1002" s="661"/>
      <c r="AE1002" s="661"/>
      <c r="AF1002" s="661"/>
      <c r="AG1002" s="661"/>
    </row>
    <row r="1003">
      <c r="A1003" s="657"/>
      <c r="B1003" s="657"/>
      <c r="C1003" s="657"/>
      <c r="D1003" s="657"/>
      <c r="E1003" s="657"/>
      <c r="F1003" s="657"/>
      <c r="G1003" s="657"/>
      <c r="H1003" s="661"/>
      <c r="I1003" s="661"/>
      <c r="J1003" s="657"/>
      <c r="K1003" s="661"/>
      <c r="L1003" s="661"/>
      <c r="M1003" s="661"/>
      <c r="N1003" s="661"/>
      <c r="O1003" s="661"/>
      <c r="P1003" s="661"/>
      <c r="Q1003" s="661"/>
      <c r="R1003" s="661"/>
      <c r="S1003" s="661"/>
      <c r="T1003" s="661"/>
      <c r="U1003" s="661"/>
      <c r="V1003" s="661"/>
      <c r="W1003" s="661"/>
      <c r="X1003" s="661"/>
      <c r="Y1003" s="661"/>
      <c r="Z1003" s="661"/>
      <c r="AA1003" s="661"/>
      <c r="AB1003" s="661"/>
      <c r="AC1003" s="661"/>
      <c r="AD1003" s="661"/>
      <c r="AE1003" s="661"/>
      <c r="AF1003" s="661"/>
      <c r="AG1003" s="661"/>
    </row>
    <row r="1004">
      <c r="A1004" s="657"/>
      <c r="B1004" s="657"/>
      <c r="C1004" s="657"/>
      <c r="D1004" s="657"/>
      <c r="E1004" s="657"/>
      <c r="F1004" s="657"/>
      <c r="G1004" s="657"/>
      <c r="H1004" s="661"/>
      <c r="I1004" s="661"/>
      <c r="J1004" s="657"/>
      <c r="K1004" s="661"/>
      <c r="L1004" s="661"/>
      <c r="M1004" s="661"/>
      <c r="N1004" s="661"/>
      <c r="O1004" s="661"/>
      <c r="P1004" s="661"/>
      <c r="Q1004" s="661"/>
      <c r="R1004" s="661"/>
      <c r="S1004" s="661"/>
      <c r="T1004" s="661"/>
      <c r="U1004" s="661"/>
      <c r="V1004" s="661"/>
      <c r="W1004" s="661"/>
      <c r="X1004" s="661"/>
      <c r="Y1004" s="661"/>
      <c r="Z1004" s="661"/>
      <c r="AA1004" s="661"/>
      <c r="AB1004" s="661"/>
      <c r="AC1004" s="661"/>
      <c r="AD1004" s="661"/>
      <c r="AE1004" s="661"/>
      <c r="AF1004" s="661"/>
      <c r="AG1004" s="661"/>
    </row>
    <row r="1005">
      <c r="A1005" s="657"/>
      <c r="B1005" s="657"/>
      <c r="C1005" s="657"/>
      <c r="D1005" s="657"/>
      <c r="E1005" s="657"/>
      <c r="F1005" s="657"/>
      <c r="G1005" s="657"/>
      <c r="H1005" s="661"/>
      <c r="I1005" s="661"/>
      <c r="J1005" s="657"/>
      <c r="K1005" s="661"/>
      <c r="L1005" s="661"/>
      <c r="M1005" s="661"/>
      <c r="N1005" s="661"/>
      <c r="O1005" s="661"/>
      <c r="P1005" s="661"/>
      <c r="Q1005" s="661"/>
      <c r="R1005" s="661"/>
      <c r="S1005" s="661"/>
      <c r="T1005" s="661"/>
      <c r="U1005" s="661"/>
      <c r="V1005" s="661"/>
      <c r="W1005" s="661"/>
      <c r="X1005" s="661"/>
      <c r="Y1005" s="661"/>
      <c r="Z1005" s="661"/>
      <c r="AA1005" s="661"/>
      <c r="AB1005" s="661"/>
      <c r="AC1005" s="661"/>
      <c r="AD1005" s="661"/>
      <c r="AE1005" s="661"/>
      <c r="AF1005" s="661"/>
      <c r="AG1005" s="661"/>
    </row>
    <row r="1006">
      <c r="A1006" s="657"/>
      <c r="B1006" s="657"/>
      <c r="C1006" s="657"/>
      <c r="D1006" s="657"/>
      <c r="E1006" s="657"/>
      <c r="F1006" s="657"/>
      <c r="G1006" s="657"/>
      <c r="H1006" s="661"/>
      <c r="I1006" s="661"/>
      <c r="J1006" s="657"/>
      <c r="K1006" s="661"/>
      <c r="L1006" s="661"/>
      <c r="M1006" s="661"/>
      <c r="N1006" s="661"/>
      <c r="O1006" s="661"/>
      <c r="P1006" s="661"/>
      <c r="Q1006" s="661"/>
      <c r="R1006" s="661"/>
      <c r="S1006" s="661"/>
      <c r="T1006" s="661"/>
      <c r="U1006" s="661"/>
      <c r="V1006" s="661"/>
      <c r="W1006" s="661"/>
      <c r="X1006" s="661"/>
      <c r="Y1006" s="661"/>
      <c r="Z1006" s="661"/>
      <c r="AA1006" s="661"/>
      <c r="AB1006" s="661"/>
      <c r="AC1006" s="661"/>
      <c r="AD1006" s="661"/>
      <c r="AE1006" s="661"/>
      <c r="AF1006" s="661"/>
      <c r="AG1006" s="661"/>
    </row>
    <row r="1007">
      <c r="A1007" s="657"/>
      <c r="B1007" s="657"/>
      <c r="C1007" s="657"/>
      <c r="D1007" s="657"/>
      <c r="E1007" s="657"/>
      <c r="F1007" s="657"/>
      <c r="G1007" s="657"/>
      <c r="H1007" s="661"/>
      <c r="I1007" s="661"/>
      <c r="J1007" s="657"/>
      <c r="K1007" s="661"/>
      <c r="L1007" s="661"/>
      <c r="M1007" s="661"/>
      <c r="N1007" s="661"/>
      <c r="O1007" s="661"/>
      <c r="P1007" s="661"/>
      <c r="Q1007" s="661"/>
      <c r="R1007" s="661"/>
      <c r="S1007" s="661"/>
      <c r="T1007" s="661"/>
      <c r="U1007" s="661"/>
      <c r="V1007" s="661"/>
      <c r="W1007" s="661"/>
      <c r="X1007" s="661"/>
      <c r="Y1007" s="661"/>
      <c r="Z1007" s="661"/>
      <c r="AA1007" s="661"/>
      <c r="AB1007" s="661"/>
      <c r="AC1007" s="661"/>
      <c r="AD1007" s="661"/>
      <c r="AE1007" s="661"/>
      <c r="AF1007" s="661"/>
      <c r="AG1007" s="661"/>
    </row>
    <row r="1008">
      <c r="A1008" s="657"/>
      <c r="B1008" s="657"/>
      <c r="C1008" s="657"/>
      <c r="D1008" s="657"/>
      <c r="E1008" s="657"/>
      <c r="F1008" s="657"/>
      <c r="G1008" s="657"/>
      <c r="H1008" s="661"/>
      <c r="I1008" s="661"/>
      <c r="J1008" s="657"/>
      <c r="K1008" s="661"/>
      <c r="L1008" s="661"/>
      <c r="M1008" s="661"/>
      <c r="N1008" s="661"/>
      <c r="O1008" s="661"/>
      <c r="P1008" s="661"/>
      <c r="Q1008" s="661"/>
      <c r="R1008" s="661"/>
      <c r="S1008" s="661"/>
      <c r="T1008" s="661"/>
      <c r="U1008" s="661"/>
      <c r="V1008" s="661"/>
      <c r="W1008" s="661"/>
      <c r="X1008" s="661"/>
      <c r="Y1008" s="661"/>
      <c r="Z1008" s="661"/>
      <c r="AA1008" s="661"/>
      <c r="AB1008" s="661"/>
      <c r="AC1008" s="661"/>
      <c r="AD1008" s="661"/>
      <c r="AE1008" s="661"/>
      <c r="AF1008" s="661"/>
      <c r="AG1008" s="661"/>
    </row>
    <row r="1009">
      <c r="A1009" s="657"/>
      <c r="B1009" s="657"/>
      <c r="C1009" s="657"/>
      <c r="D1009" s="657"/>
      <c r="E1009" s="657"/>
      <c r="F1009" s="657"/>
      <c r="G1009" s="657"/>
      <c r="H1009" s="661"/>
      <c r="I1009" s="661"/>
      <c r="J1009" s="657"/>
      <c r="K1009" s="661"/>
      <c r="L1009" s="661"/>
      <c r="M1009" s="661"/>
      <c r="N1009" s="661"/>
      <c r="O1009" s="661"/>
      <c r="P1009" s="661"/>
      <c r="Q1009" s="661"/>
      <c r="R1009" s="661"/>
      <c r="S1009" s="661"/>
      <c r="T1009" s="661"/>
      <c r="U1009" s="661"/>
      <c r="V1009" s="661"/>
      <c r="W1009" s="661"/>
      <c r="X1009" s="661"/>
      <c r="Y1009" s="661"/>
      <c r="Z1009" s="661"/>
      <c r="AA1009" s="661"/>
      <c r="AB1009" s="661"/>
      <c r="AC1009" s="661"/>
      <c r="AD1009" s="661"/>
      <c r="AE1009" s="661"/>
      <c r="AF1009" s="661"/>
      <c r="AG1009" s="661"/>
    </row>
    <row r="1010">
      <c r="A1010" s="657"/>
      <c r="B1010" s="657"/>
      <c r="C1010" s="657"/>
      <c r="D1010" s="657"/>
      <c r="E1010" s="657"/>
      <c r="F1010" s="657"/>
      <c r="G1010" s="657"/>
      <c r="H1010" s="661"/>
      <c r="I1010" s="661"/>
      <c r="J1010" s="657"/>
      <c r="K1010" s="661"/>
      <c r="L1010" s="661"/>
      <c r="M1010" s="661"/>
      <c r="N1010" s="661"/>
      <c r="O1010" s="661"/>
      <c r="P1010" s="661"/>
      <c r="Q1010" s="661"/>
      <c r="R1010" s="661"/>
      <c r="S1010" s="661"/>
      <c r="T1010" s="661"/>
      <c r="U1010" s="661"/>
      <c r="V1010" s="661"/>
      <c r="W1010" s="661"/>
      <c r="X1010" s="661"/>
      <c r="Y1010" s="661"/>
      <c r="Z1010" s="661"/>
      <c r="AA1010" s="661"/>
      <c r="AB1010" s="661"/>
      <c r="AC1010" s="661"/>
      <c r="AD1010" s="661"/>
      <c r="AE1010" s="661"/>
      <c r="AF1010" s="661"/>
      <c r="AG1010" s="661"/>
    </row>
    <row r="1011">
      <c r="A1011" s="657"/>
      <c r="B1011" s="657"/>
      <c r="C1011" s="657"/>
      <c r="D1011" s="657"/>
      <c r="E1011" s="657"/>
      <c r="F1011" s="657"/>
      <c r="G1011" s="657"/>
      <c r="H1011" s="661"/>
      <c r="I1011" s="661"/>
      <c r="J1011" s="657"/>
      <c r="K1011" s="661"/>
      <c r="L1011" s="661"/>
      <c r="M1011" s="661"/>
      <c r="N1011" s="661"/>
      <c r="O1011" s="661"/>
      <c r="P1011" s="661"/>
      <c r="Q1011" s="661"/>
      <c r="R1011" s="661"/>
      <c r="S1011" s="661"/>
      <c r="T1011" s="661"/>
      <c r="U1011" s="661"/>
      <c r="V1011" s="661"/>
      <c r="W1011" s="661"/>
      <c r="X1011" s="661"/>
      <c r="Y1011" s="661"/>
      <c r="Z1011" s="661"/>
      <c r="AA1011" s="661"/>
      <c r="AB1011" s="661"/>
      <c r="AC1011" s="661"/>
      <c r="AD1011" s="661"/>
      <c r="AE1011" s="661"/>
      <c r="AF1011" s="661"/>
      <c r="AG1011" s="661"/>
    </row>
    <row r="1012">
      <c r="A1012" s="657"/>
      <c r="B1012" s="657"/>
      <c r="C1012" s="657"/>
      <c r="D1012" s="657"/>
      <c r="E1012" s="657"/>
      <c r="F1012" s="657"/>
      <c r="G1012" s="657"/>
      <c r="H1012" s="661"/>
      <c r="I1012" s="661"/>
      <c r="J1012" s="657"/>
      <c r="K1012" s="661"/>
      <c r="L1012" s="661"/>
      <c r="M1012" s="661"/>
      <c r="N1012" s="661"/>
      <c r="O1012" s="661"/>
      <c r="P1012" s="661"/>
      <c r="Q1012" s="661"/>
      <c r="R1012" s="661"/>
      <c r="S1012" s="661"/>
      <c r="T1012" s="661"/>
      <c r="U1012" s="661"/>
      <c r="V1012" s="661"/>
      <c r="W1012" s="661"/>
      <c r="X1012" s="661"/>
      <c r="Y1012" s="661"/>
      <c r="Z1012" s="661"/>
      <c r="AA1012" s="661"/>
      <c r="AB1012" s="661"/>
      <c r="AC1012" s="661"/>
      <c r="AD1012" s="661"/>
      <c r="AE1012" s="661"/>
      <c r="AF1012" s="661"/>
      <c r="AG1012" s="661"/>
    </row>
    <row r="1013">
      <c r="A1013" s="657"/>
      <c r="B1013" s="657"/>
      <c r="C1013" s="657"/>
      <c r="D1013" s="657"/>
      <c r="E1013" s="657"/>
      <c r="F1013" s="657"/>
      <c r="G1013" s="657"/>
      <c r="H1013" s="661"/>
      <c r="I1013" s="661"/>
      <c r="J1013" s="657"/>
      <c r="K1013" s="661"/>
      <c r="L1013" s="661"/>
      <c r="M1013" s="661"/>
      <c r="N1013" s="661"/>
      <c r="O1013" s="661"/>
      <c r="P1013" s="661"/>
      <c r="Q1013" s="661"/>
      <c r="R1013" s="661"/>
      <c r="S1013" s="661"/>
      <c r="T1013" s="661"/>
      <c r="U1013" s="661"/>
      <c r="V1013" s="661"/>
      <c r="W1013" s="661"/>
      <c r="X1013" s="661"/>
      <c r="Y1013" s="661"/>
      <c r="Z1013" s="661"/>
      <c r="AA1013" s="661"/>
      <c r="AB1013" s="661"/>
      <c r="AC1013" s="661"/>
      <c r="AD1013" s="661"/>
      <c r="AE1013" s="661"/>
      <c r="AF1013" s="661"/>
      <c r="AG1013" s="661"/>
    </row>
    <row r="1014">
      <c r="A1014" s="657"/>
      <c r="B1014" s="657"/>
      <c r="C1014" s="657"/>
      <c r="D1014" s="657"/>
      <c r="E1014" s="657"/>
      <c r="F1014" s="657"/>
      <c r="G1014" s="657"/>
      <c r="H1014" s="661"/>
      <c r="I1014" s="661"/>
      <c r="J1014" s="657"/>
      <c r="K1014" s="661"/>
      <c r="L1014" s="661"/>
      <c r="M1014" s="661"/>
      <c r="N1014" s="661"/>
      <c r="O1014" s="661"/>
      <c r="P1014" s="661"/>
      <c r="Q1014" s="661"/>
      <c r="R1014" s="661"/>
      <c r="S1014" s="661"/>
      <c r="T1014" s="661"/>
      <c r="U1014" s="661"/>
      <c r="V1014" s="661"/>
      <c r="W1014" s="661"/>
      <c r="X1014" s="661"/>
      <c r="Y1014" s="661"/>
      <c r="Z1014" s="661"/>
      <c r="AA1014" s="661"/>
      <c r="AB1014" s="661"/>
      <c r="AC1014" s="661"/>
      <c r="AD1014" s="661"/>
      <c r="AE1014" s="661"/>
      <c r="AF1014" s="661"/>
      <c r="AG1014" s="661"/>
    </row>
    <row r="1015">
      <c r="A1015" s="657"/>
      <c r="B1015" s="657"/>
      <c r="C1015" s="657"/>
      <c r="D1015" s="657"/>
      <c r="E1015" s="657"/>
      <c r="F1015" s="657"/>
      <c r="G1015" s="657"/>
      <c r="H1015" s="661"/>
      <c r="I1015" s="661"/>
      <c r="J1015" s="657"/>
      <c r="K1015" s="661"/>
      <c r="L1015" s="661"/>
      <c r="M1015" s="661"/>
      <c r="N1015" s="661"/>
      <c r="O1015" s="661"/>
      <c r="P1015" s="661"/>
      <c r="Q1015" s="661"/>
      <c r="R1015" s="661"/>
      <c r="S1015" s="661"/>
      <c r="T1015" s="661"/>
      <c r="U1015" s="661"/>
      <c r="V1015" s="661"/>
      <c r="W1015" s="661"/>
      <c r="X1015" s="661"/>
      <c r="Y1015" s="661"/>
      <c r="Z1015" s="661"/>
      <c r="AA1015" s="661"/>
      <c r="AB1015" s="661"/>
      <c r="AC1015" s="661"/>
      <c r="AD1015" s="661"/>
      <c r="AE1015" s="661"/>
      <c r="AF1015" s="661"/>
      <c r="AG1015" s="661"/>
    </row>
    <row r="1016">
      <c r="A1016" s="657"/>
      <c r="B1016" s="657"/>
      <c r="C1016" s="657"/>
      <c r="D1016" s="657"/>
      <c r="E1016" s="657"/>
      <c r="F1016" s="657"/>
      <c r="G1016" s="657"/>
      <c r="H1016" s="661"/>
      <c r="I1016" s="661"/>
      <c r="J1016" s="657"/>
      <c r="K1016" s="661"/>
      <c r="L1016" s="661"/>
      <c r="M1016" s="661"/>
      <c r="N1016" s="661"/>
      <c r="O1016" s="661"/>
      <c r="P1016" s="661"/>
      <c r="Q1016" s="661"/>
      <c r="R1016" s="661"/>
      <c r="S1016" s="661"/>
      <c r="T1016" s="661"/>
      <c r="U1016" s="661"/>
      <c r="V1016" s="661"/>
      <c r="W1016" s="661"/>
      <c r="X1016" s="661"/>
      <c r="Y1016" s="661"/>
      <c r="Z1016" s="661"/>
      <c r="AA1016" s="661"/>
      <c r="AB1016" s="661"/>
      <c r="AC1016" s="661"/>
      <c r="AD1016" s="661"/>
      <c r="AE1016" s="661"/>
      <c r="AF1016" s="661"/>
      <c r="AG1016" s="661"/>
    </row>
    <row r="1017">
      <c r="A1017" s="657"/>
      <c r="B1017" s="657"/>
      <c r="C1017" s="657"/>
      <c r="D1017" s="657"/>
      <c r="E1017" s="657"/>
      <c r="F1017" s="657"/>
      <c r="G1017" s="657"/>
      <c r="H1017" s="661"/>
      <c r="I1017" s="661"/>
      <c r="J1017" s="657"/>
      <c r="K1017" s="661"/>
      <c r="L1017" s="661"/>
      <c r="M1017" s="661"/>
      <c r="N1017" s="661"/>
      <c r="O1017" s="661"/>
      <c r="P1017" s="661"/>
      <c r="Q1017" s="661"/>
      <c r="R1017" s="661"/>
      <c r="S1017" s="661"/>
      <c r="T1017" s="661"/>
      <c r="U1017" s="661"/>
      <c r="V1017" s="661"/>
      <c r="W1017" s="661"/>
      <c r="X1017" s="661"/>
      <c r="Y1017" s="661"/>
      <c r="Z1017" s="661"/>
      <c r="AA1017" s="661"/>
      <c r="AB1017" s="661"/>
      <c r="AC1017" s="661"/>
      <c r="AD1017" s="661"/>
      <c r="AE1017" s="661"/>
      <c r="AF1017" s="661"/>
      <c r="AG1017" s="661"/>
    </row>
    <row r="1018">
      <c r="A1018" s="657"/>
      <c r="B1018" s="657"/>
      <c r="C1018" s="657"/>
      <c r="D1018" s="657"/>
      <c r="E1018" s="657"/>
      <c r="F1018" s="657"/>
      <c r="G1018" s="657"/>
      <c r="H1018" s="661"/>
      <c r="I1018" s="661"/>
      <c r="J1018" s="657"/>
      <c r="K1018" s="661"/>
      <c r="L1018" s="661"/>
      <c r="M1018" s="661"/>
      <c r="N1018" s="661"/>
      <c r="O1018" s="661"/>
      <c r="P1018" s="661"/>
      <c r="Q1018" s="661"/>
      <c r="R1018" s="661"/>
      <c r="S1018" s="661"/>
      <c r="T1018" s="661"/>
      <c r="U1018" s="661"/>
      <c r="V1018" s="661"/>
      <c r="W1018" s="661"/>
      <c r="X1018" s="661"/>
      <c r="Y1018" s="661"/>
      <c r="Z1018" s="661"/>
      <c r="AA1018" s="661"/>
      <c r="AB1018" s="661"/>
      <c r="AC1018" s="661"/>
      <c r="AD1018" s="661"/>
      <c r="AE1018" s="661"/>
      <c r="AF1018" s="661"/>
      <c r="AG1018" s="661"/>
    </row>
    <row r="1019">
      <c r="A1019" s="657"/>
      <c r="B1019" s="657"/>
      <c r="C1019" s="657"/>
      <c r="D1019" s="657"/>
      <c r="E1019" s="657"/>
      <c r="F1019" s="657"/>
      <c r="G1019" s="657"/>
      <c r="H1019" s="661"/>
      <c r="I1019" s="661"/>
      <c r="J1019" s="657"/>
      <c r="K1019" s="661"/>
      <c r="L1019" s="661"/>
      <c r="M1019" s="661"/>
      <c r="N1019" s="661"/>
      <c r="O1019" s="661"/>
      <c r="P1019" s="661"/>
      <c r="Q1019" s="661"/>
      <c r="R1019" s="661"/>
      <c r="S1019" s="661"/>
      <c r="T1019" s="661"/>
      <c r="U1019" s="661"/>
      <c r="V1019" s="661"/>
      <c r="W1019" s="661"/>
      <c r="X1019" s="661"/>
      <c r="Y1019" s="661"/>
      <c r="Z1019" s="661"/>
      <c r="AA1019" s="661"/>
      <c r="AB1019" s="661"/>
      <c r="AC1019" s="661"/>
      <c r="AD1019" s="661"/>
      <c r="AE1019" s="661"/>
      <c r="AF1019" s="661"/>
      <c r="AG1019" s="661"/>
    </row>
    <row r="1020">
      <c r="A1020" s="657"/>
      <c r="B1020" s="657"/>
      <c r="C1020" s="657"/>
      <c r="D1020" s="657"/>
      <c r="E1020" s="657"/>
      <c r="F1020" s="657"/>
      <c r="G1020" s="657"/>
      <c r="H1020" s="661"/>
      <c r="I1020" s="661"/>
      <c r="J1020" s="657"/>
      <c r="K1020" s="661"/>
      <c r="L1020" s="661"/>
      <c r="M1020" s="661"/>
      <c r="N1020" s="661"/>
      <c r="O1020" s="661"/>
      <c r="P1020" s="661"/>
      <c r="Q1020" s="661"/>
      <c r="R1020" s="661"/>
      <c r="S1020" s="661"/>
      <c r="T1020" s="661"/>
      <c r="U1020" s="661"/>
      <c r="V1020" s="661"/>
      <c r="W1020" s="661"/>
      <c r="X1020" s="661"/>
      <c r="Y1020" s="661"/>
      <c r="Z1020" s="661"/>
      <c r="AA1020" s="661"/>
      <c r="AB1020" s="661"/>
      <c r="AC1020" s="661"/>
      <c r="AD1020" s="661"/>
      <c r="AE1020" s="661"/>
      <c r="AF1020" s="661"/>
      <c r="AG1020" s="661"/>
    </row>
    <row r="1021">
      <c r="A1021" s="657"/>
      <c r="B1021" s="657"/>
      <c r="C1021" s="657"/>
      <c r="D1021" s="657"/>
      <c r="E1021" s="657"/>
      <c r="F1021" s="657"/>
      <c r="G1021" s="657"/>
      <c r="H1021" s="661"/>
      <c r="I1021" s="661"/>
      <c r="J1021" s="657"/>
      <c r="K1021" s="661"/>
      <c r="L1021" s="661"/>
      <c r="M1021" s="661"/>
      <c r="N1021" s="661"/>
      <c r="O1021" s="661"/>
      <c r="P1021" s="661"/>
      <c r="Q1021" s="661"/>
      <c r="R1021" s="661"/>
      <c r="S1021" s="661"/>
      <c r="T1021" s="661"/>
      <c r="U1021" s="661"/>
      <c r="V1021" s="661"/>
      <c r="W1021" s="661"/>
      <c r="X1021" s="661"/>
      <c r="Y1021" s="661"/>
      <c r="Z1021" s="661"/>
      <c r="AA1021" s="661"/>
      <c r="AB1021" s="661"/>
      <c r="AC1021" s="661"/>
      <c r="AD1021" s="661"/>
      <c r="AE1021" s="661"/>
      <c r="AF1021" s="661"/>
      <c r="AG1021" s="661"/>
    </row>
    <row r="1022">
      <c r="A1022" s="657"/>
      <c r="B1022" s="657"/>
      <c r="C1022" s="657"/>
      <c r="D1022" s="657"/>
      <c r="E1022" s="657"/>
      <c r="F1022" s="657"/>
      <c r="G1022" s="657"/>
      <c r="H1022" s="661"/>
      <c r="I1022" s="661"/>
      <c r="J1022" s="657"/>
      <c r="K1022" s="661"/>
      <c r="L1022" s="661"/>
      <c r="M1022" s="661"/>
      <c r="N1022" s="661"/>
      <c r="O1022" s="661"/>
      <c r="P1022" s="661"/>
      <c r="Q1022" s="661"/>
      <c r="R1022" s="661"/>
      <c r="S1022" s="661"/>
      <c r="T1022" s="661"/>
      <c r="U1022" s="661"/>
      <c r="V1022" s="661"/>
      <c r="W1022" s="661"/>
      <c r="X1022" s="661"/>
      <c r="Y1022" s="661"/>
      <c r="Z1022" s="661"/>
      <c r="AA1022" s="661"/>
      <c r="AB1022" s="661"/>
      <c r="AC1022" s="661"/>
      <c r="AD1022" s="661"/>
      <c r="AE1022" s="661"/>
      <c r="AF1022" s="661"/>
      <c r="AG1022" s="661"/>
    </row>
    <row r="1023">
      <c r="A1023" s="657"/>
      <c r="B1023" s="657"/>
      <c r="C1023" s="657"/>
      <c r="D1023" s="657"/>
      <c r="E1023" s="657"/>
      <c r="F1023" s="657"/>
      <c r="G1023" s="657"/>
      <c r="H1023" s="661"/>
      <c r="I1023" s="661"/>
      <c r="J1023" s="657"/>
      <c r="K1023" s="661"/>
      <c r="L1023" s="661"/>
      <c r="M1023" s="661"/>
      <c r="N1023" s="661"/>
      <c r="O1023" s="661"/>
      <c r="P1023" s="661"/>
      <c r="Q1023" s="661"/>
      <c r="R1023" s="661"/>
      <c r="S1023" s="661"/>
      <c r="T1023" s="661"/>
      <c r="U1023" s="661"/>
      <c r="V1023" s="661"/>
      <c r="W1023" s="661"/>
      <c r="X1023" s="661"/>
      <c r="Y1023" s="661"/>
      <c r="Z1023" s="661"/>
      <c r="AA1023" s="661"/>
      <c r="AB1023" s="661"/>
      <c r="AC1023" s="661"/>
      <c r="AD1023" s="661"/>
      <c r="AE1023" s="661"/>
      <c r="AF1023" s="661"/>
      <c r="AG1023" s="661"/>
    </row>
    <row r="1024">
      <c r="A1024" s="657"/>
      <c r="B1024" s="657"/>
      <c r="C1024" s="657"/>
      <c r="D1024" s="657"/>
      <c r="E1024" s="657"/>
      <c r="F1024" s="657"/>
      <c r="G1024" s="657"/>
      <c r="H1024" s="661"/>
      <c r="I1024" s="661"/>
      <c r="J1024" s="657"/>
      <c r="K1024" s="661"/>
      <c r="L1024" s="661"/>
      <c r="M1024" s="661"/>
      <c r="N1024" s="661"/>
      <c r="O1024" s="661"/>
      <c r="P1024" s="661"/>
      <c r="Q1024" s="661"/>
      <c r="R1024" s="661"/>
      <c r="S1024" s="661"/>
      <c r="T1024" s="661"/>
      <c r="U1024" s="661"/>
      <c r="V1024" s="661"/>
      <c r="W1024" s="661"/>
      <c r="X1024" s="661"/>
      <c r="Y1024" s="661"/>
      <c r="Z1024" s="661"/>
      <c r="AA1024" s="661"/>
      <c r="AB1024" s="661"/>
      <c r="AC1024" s="661"/>
      <c r="AD1024" s="661"/>
      <c r="AE1024" s="661"/>
      <c r="AF1024" s="661"/>
      <c r="AG1024" s="66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75"/>
  <cols>
    <col customWidth="1" min="1" max="4" width="0.43"/>
    <col customWidth="1" min="5" max="7" width="64.43"/>
    <col customWidth="1" min="8" max="8" width="45.71"/>
    <col customWidth="1" min="9" max="9" width="38.57"/>
    <col customWidth="1" min="10" max="14" width="64.43"/>
    <col customWidth="1" min="15" max="15" width="53.0"/>
    <col customWidth="1" min="16" max="20" width="64.43"/>
    <col customWidth="1" min="21" max="21" width="70.86"/>
    <col customWidth="1" min="22" max="22" width="61.86"/>
    <col customWidth="1" min="23" max="23" width="71.0"/>
  </cols>
  <sheetData>
    <row r="1" ht="34.5" customHeight="1">
      <c r="A1" s="812" t="s">
        <v>12987</v>
      </c>
      <c r="D1" s="247"/>
      <c r="E1" s="249" t="s">
        <v>6682</v>
      </c>
      <c r="F1" s="248">
        <f t="shared" ref="F1:W1" si="1">10-COUNTBLANK(F5:F102)/10</f>
        <v>8.5</v>
      </c>
      <c r="G1" s="248">
        <f t="shared" si="1"/>
        <v>9.5</v>
      </c>
      <c r="H1" s="248">
        <f t="shared" si="1"/>
        <v>8.5</v>
      </c>
      <c r="I1" s="248">
        <f t="shared" si="1"/>
        <v>8.7</v>
      </c>
      <c r="J1" s="248">
        <f t="shared" si="1"/>
        <v>8.7</v>
      </c>
      <c r="K1" s="248">
        <f t="shared" si="1"/>
        <v>8.6</v>
      </c>
      <c r="L1" s="248">
        <f t="shared" si="1"/>
        <v>8</v>
      </c>
      <c r="M1" s="248">
        <f t="shared" si="1"/>
        <v>8.7</v>
      </c>
      <c r="N1" s="248">
        <f t="shared" si="1"/>
        <v>8.6</v>
      </c>
      <c r="O1" s="248">
        <f t="shared" si="1"/>
        <v>8.6</v>
      </c>
      <c r="P1" s="248">
        <f t="shared" si="1"/>
        <v>8.6</v>
      </c>
      <c r="Q1" s="248">
        <f t="shared" si="1"/>
        <v>9.3</v>
      </c>
      <c r="R1" s="248">
        <f t="shared" si="1"/>
        <v>8.9</v>
      </c>
      <c r="S1" s="248">
        <f t="shared" si="1"/>
        <v>8.8</v>
      </c>
      <c r="T1" s="248">
        <f t="shared" si="1"/>
        <v>9</v>
      </c>
      <c r="U1" s="248">
        <f t="shared" si="1"/>
        <v>8.9</v>
      </c>
      <c r="V1" s="248">
        <f t="shared" si="1"/>
        <v>8.9</v>
      </c>
      <c r="W1" s="248">
        <f t="shared" si="1"/>
        <v>8.8</v>
      </c>
    </row>
    <row r="2" ht="34.5" customHeight="1">
      <c r="E2" s="250" t="s">
        <v>6683</v>
      </c>
      <c r="F2" s="250" t="s">
        <v>6684</v>
      </c>
      <c r="G2" s="250" t="s">
        <v>6685</v>
      </c>
      <c r="H2" s="250" t="s">
        <v>6686</v>
      </c>
      <c r="I2" s="250" t="s">
        <v>6687</v>
      </c>
      <c r="J2" s="251" t="s">
        <v>6688</v>
      </c>
      <c r="K2" s="250" t="s">
        <v>6689</v>
      </c>
      <c r="L2" s="250" t="s">
        <v>6690</v>
      </c>
      <c r="M2" s="251" t="s">
        <v>6691</v>
      </c>
      <c r="N2" s="250" t="s">
        <v>6692</v>
      </c>
      <c r="O2" s="250" t="s">
        <v>6693</v>
      </c>
      <c r="P2" s="252" t="s">
        <v>6694</v>
      </c>
      <c r="Q2" s="250" t="s">
        <v>6696</v>
      </c>
      <c r="R2" s="251" t="s">
        <v>6697</v>
      </c>
      <c r="S2" s="251" t="s">
        <v>6698</v>
      </c>
      <c r="T2" s="251" t="s">
        <v>6699</v>
      </c>
      <c r="U2" s="250" t="s">
        <v>6700</v>
      </c>
      <c r="V2" s="250" t="s">
        <v>6701</v>
      </c>
      <c r="W2" s="250" t="s">
        <v>6702</v>
      </c>
    </row>
    <row r="3" ht="16.5" customHeight="1">
      <c r="D3" s="253"/>
      <c r="E3" s="254">
        <f t="shared" ref="E3:W3" si="2">SUMPRODUCT(N(LEN(E5:E102)&gt;150))/6</f>
        <v>0</v>
      </c>
      <c r="F3" s="254">
        <f t="shared" si="2"/>
        <v>10.83333333</v>
      </c>
      <c r="G3" s="254">
        <f t="shared" si="2"/>
        <v>12.5</v>
      </c>
      <c r="H3" s="254">
        <f t="shared" si="2"/>
        <v>11.66666667</v>
      </c>
      <c r="I3" s="254">
        <f t="shared" si="2"/>
        <v>13.66666667</v>
      </c>
      <c r="J3" s="254">
        <f t="shared" si="2"/>
        <v>14</v>
      </c>
      <c r="K3" s="254">
        <f t="shared" si="2"/>
        <v>10</v>
      </c>
      <c r="L3" s="254">
        <f t="shared" si="2"/>
        <v>12.5</v>
      </c>
      <c r="M3" s="254">
        <f t="shared" si="2"/>
        <v>13.16666667</v>
      </c>
      <c r="N3" s="254">
        <f t="shared" si="2"/>
        <v>12.66666667</v>
      </c>
      <c r="O3" s="254">
        <f t="shared" si="2"/>
        <v>13.16666667</v>
      </c>
      <c r="P3" s="254">
        <f t="shared" si="2"/>
        <v>10.83333333</v>
      </c>
      <c r="Q3" s="254">
        <f t="shared" si="2"/>
        <v>14.33333333</v>
      </c>
      <c r="R3" s="254">
        <f t="shared" si="2"/>
        <v>13.66666667</v>
      </c>
      <c r="S3" s="254">
        <f t="shared" si="2"/>
        <v>13.66666667</v>
      </c>
      <c r="T3" s="254">
        <f t="shared" si="2"/>
        <v>13.33333333</v>
      </c>
      <c r="U3" s="254">
        <f t="shared" si="2"/>
        <v>12.5</v>
      </c>
      <c r="V3" s="254">
        <f t="shared" si="2"/>
        <v>11.33333333</v>
      </c>
      <c r="W3" s="254">
        <f t="shared" si="2"/>
        <v>14.16666667</v>
      </c>
    </row>
    <row r="4" ht="16.5" customHeight="1">
      <c r="E4" s="255">
        <f t="shared" ref="E4:W4" si="3">average(E105:E150)/10</f>
        <v>0</v>
      </c>
      <c r="F4" s="254">
        <f t="shared" si="3"/>
        <v>8.476470588</v>
      </c>
      <c r="G4" s="254">
        <f t="shared" si="3"/>
        <v>9.352941176</v>
      </c>
      <c r="H4" s="255">
        <f t="shared" si="3"/>
        <v>8.641176471</v>
      </c>
      <c r="I4" s="256">
        <f t="shared" si="3"/>
        <v>9.147058824</v>
      </c>
      <c r="J4" s="254">
        <f t="shared" si="3"/>
        <v>9.041176471</v>
      </c>
      <c r="K4" s="255">
        <f t="shared" si="3"/>
        <v>8.688235294</v>
      </c>
      <c r="L4" s="255">
        <f t="shared" si="3"/>
        <v>8.511764706</v>
      </c>
      <c r="M4" s="254">
        <f t="shared" si="3"/>
        <v>9.094117647</v>
      </c>
      <c r="N4" s="255">
        <f t="shared" si="3"/>
        <v>8.611111111</v>
      </c>
      <c r="O4" s="255">
        <f t="shared" si="3"/>
        <v>8.95625</v>
      </c>
      <c r="P4" s="257">
        <f t="shared" si="3"/>
        <v>8.56875</v>
      </c>
      <c r="Q4" s="255">
        <f t="shared" si="3"/>
        <v>9.366666667</v>
      </c>
      <c r="R4" s="254">
        <f t="shared" si="3"/>
        <v>8.393333333</v>
      </c>
      <c r="S4" s="254">
        <f t="shared" si="3"/>
        <v>8.86875</v>
      </c>
      <c r="T4" s="254">
        <f t="shared" si="3"/>
        <v>8.823529412</v>
      </c>
      <c r="U4" s="255">
        <f t="shared" si="3"/>
        <v>7.929411765</v>
      </c>
      <c r="V4" s="254">
        <f t="shared" si="3"/>
        <v>8.2</v>
      </c>
      <c r="W4" s="254">
        <f t="shared" si="3"/>
        <v>8.6125</v>
      </c>
    </row>
    <row r="5">
      <c r="A5" s="813" t="s">
        <v>12988</v>
      </c>
      <c r="B5" s="813" t="s">
        <v>12989</v>
      </c>
      <c r="C5" s="814"/>
      <c r="D5" s="815" t="s">
        <v>12990</v>
      </c>
      <c r="E5" s="816"/>
      <c r="F5" s="6"/>
      <c r="G5" s="11" t="s">
        <v>428</v>
      </c>
      <c r="H5" s="816"/>
      <c r="I5" s="817"/>
      <c r="J5" s="6"/>
      <c r="K5" s="816"/>
      <c r="L5" s="816"/>
      <c r="M5" s="6"/>
      <c r="N5" s="816"/>
      <c r="O5" s="816"/>
      <c r="P5" s="818"/>
      <c r="Q5" s="816"/>
      <c r="R5" s="6"/>
      <c r="S5" s="6"/>
      <c r="T5" s="6"/>
      <c r="U5" s="816"/>
      <c r="V5" s="6"/>
      <c r="W5" s="6"/>
    </row>
    <row r="6">
      <c r="A6" s="814"/>
      <c r="B6" s="815" t="s">
        <v>12991</v>
      </c>
      <c r="C6" s="6"/>
      <c r="D6" s="814"/>
      <c r="E6" s="816"/>
      <c r="F6" s="11"/>
      <c r="G6" s="11" t="s">
        <v>428</v>
      </c>
      <c r="H6" s="816"/>
      <c r="I6" s="817"/>
      <c r="J6" s="6"/>
      <c r="K6" s="816"/>
      <c r="L6" s="816"/>
      <c r="M6" s="6"/>
      <c r="N6" s="816"/>
      <c r="O6" s="816"/>
      <c r="P6" s="818"/>
      <c r="Q6" s="816"/>
      <c r="R6" s="6"/>
      <c r="S6" s="6"/>
      <c r="T6" s="6"/>
      <c r="U6" s="816"/>
      <c r="V6" s="6"/>
      <c r="W6" s="6"/>
    </row>
    <row r="7">
      <c r="A7" s="814"/>
      <c r="B7" s="816"/>
      <c r="C7" s="11" t="s">
        <v>12992</v>
      </c>
      <c r="D7" s="814"/>
      <c r="E7" s="816"/>
      <c r="F7" s="11" t="s">
        <v>12993</v>
      </c>
      <c r="G7" s="11" t="s">
        <v>12994</v>
      </c>
      <c r="H7" s="11" t="s">
        <v>12995</v>
      </c>
      <c r="I7" s="819" t="s">
        <v>12996</v>
      </c>
      <c r="J7" s="11" t="s">
        <v>12997</v>
      </c>
      <c r="K7" s="815" t="s">
        <v>12998</v>
      </c>
      <c r="L7" s="815" t="s">
        <v>12999</v>
      </c>
      <c r="M7" s="11" t="s">
        <v>13000</v>
      </c>
      <c r="N7" s="815" t="s">
        <v>13001</v>
      </c>
      <c r="O7" s="815" t="s">
        <v>13002</v>
      </c>
      <c r="P7" s="820" t="s">
        <v>13003</v>
      </c>
      <c r="Q7" s="815" t="s">
        <v>13004</v>
      </c>
      <c r="R7" s="11" t="s">
        <v>13005</v>
      </c>
      <c r="S7" s="11" t="s">
        <v>13006</v>
      </c>
      <c r="T7" s="821" t="s">
        <v>13007</v>
      </c>
      <c r="U7" s="822" t="s">
        <v>13008</v>
      </c>
      <c r="V7" s="11" t="s">
        <v>13009</v>
      </c>
      <c r="W7" s="11" t="s">
        <v>13010</v>
      </c>
    </row>
    <row r="8">
      <c r="A8" s="814"/>
      <c r="B8" s="816"/>
      <c r="C8" s="11" t="s">
        <v>9674</v>
      </c>
      <c r="D8" s="814"/>
      <c r="E8" s="816"/>
      <c r="F8" s="11" t="s">
        <v>13011</v>
      </c>
      <c r="G8" s="11" t="s">
        <v>13012</v>
      </c>
      <c r="H8" s="823" t="s">
        <v>13013</v>
      </c>
      <c r="I8" s="824" t="s">
        <v>13014</v>
      </c>
      <c r="J8" s="11" t="s">
        <v>13015</v>
      </c>
      <c r="K8" s="815" t="s">
        <v>13016</v>
      </c>
      <c r="L8" s="815" t="s">
        <v>13017</v>
      </c>
      <c r="M8" s="11" t="s">
        <v>13018</v>
      </c>
      <c r="N8" s="815" t="s">
        <v>13019</v>
      </c>
      <c r="O8" s="815" t="s">
        <v>13020</v>
      </c>
      <c r="P8" s="820" t="s">
        <v>13021</v>
      </c>
      <c r="Q8" s="815" t="s">
        <v>13022</v>
      </c>
      <c r="R8" s="825" t="s">
        <v>13023</v>
      </c>
      <c r="S8" s="11" t="s">
        <v>13024</v>
      </c>
      <c r="T8" s="826" t="s">
        <v>13025</v>
      </c>
      <c r="U8" s="11" t="s">
        <v>13026</v>
      </c>
      <c r="V8" s="11" t="s">
        <v>13027</v>
      </c>
      <c r="W8" s="11" t="s">
        <v>13028</v>
      </c>
    </row>
    <row r="9">
      <c r="A9" s="814"/>
      <c r="B9" s="816"/>
      <c r="C9" s="11" t="s">
        <v>9653</v>
      </c>
      <c r="D9" s="814"/>
      <c r="E9" s="816"/>
      <c r="F9" s="11" t="s">
        <v>13029</v>
      </c>
      <c r="G9" s="11" t="s">
        <v>13030</v>
      </c>
      <c r="H9" s="11" t="s">
        <v>13031</v>
      </c>
      <c r="I9" s="819" t="s">
        <v>13032</v>
      </c>
      <c r="J9" s="11" t="s">
        <v>13033</v>
      </c>
      <c r="K9" s="827" t="s">
        <v>13034</v>
      </c>
      <c r="L9" s="815" t="s">
        <v>13035</v>
      </c>
      <c r="M9" s="151" t="s">
        <v>13036</v>
      </c>
      <c r="N9" s="815" t="s">
        <v>13037</v>
      </c>
      <c r="O9" s="815" t="s">
        <v>13038</v>
      </c>
      <c r="P9" s="828" t="s">
        <v>13039</v>
      </c>
      <c r="Q9" s="815" t="s">
        <v>13043</v>
      </c>
      <c r="R9" s="11" t="s">
        <v>13045</v>
      </c>
      <c r="S9" s="11" t="s">
        <v>13047</v>
      </c>
      <c r="T9" s="11" t="s">
        <v>13049</v>
      </c>
      <c r="U9" s="11" t="s">
        <v>13050</v>
      </c>
      <c r="V9" s="11" t="s">
        <v>13052</v>
      </c>
      <c r="W9" s="11" t="s">
        <v>13053</v>
      </c>
    </row>
    <row r="10">
      <c r="A10" s="814"/>
      <c r="B10" s="816"/>
      <c r="C10" s="11" t="s">
        <v>9828</v>
      </c>
      <c r="D10" s="814"/>
      <c r="E10" s="816"/>
      <c r="F10" s="11" t="s">
        <v>13057</v>
      </c>
      <c r="G10" s="11" t="s">
        <v>13060</v>
      </c>
      <c r="H10" s="11" t="s">
        <v>13063</v>
      </c>
      <c r="I10" s="819" t="s">
        <v>13064</v>
      </c>
      <c r="J10" s="11" t="s">
        <v>13065</v>
      </c>
      <c r="K10" s="815" t="s">
        <v>13067</v>
      </c>
      <c r="L10" s="815" t="s">
        <v>13068</v>
      </c>
      <c r="M10" s="11" t="s">
        <v>13069</v>
      </c>
      <c r="N10" s="815" t="s">
        <v>13070</v>
      </c>
      <c r="O10" s="815" t="s">
        <v>13072</v>
      </c>
      <c r="P10" s="820" t="s">
        <v>13074</v>
      </c>
      <c r="Q10" s="815" t="s">
        <v>13076</v>
      </c>
      <c r="R10" s="11" t="s">
        <v>13077</v>
      </c>
      <c r="S10" s="11" t="s">
        <v>13078</v>
      </c>
      <c r="T10" s="11" t="s">
        <v>13080</v>
      </c>
      <c r="U10" s="11" t="s">
        <v>13082</v>
      </c>
      <c r="V10" s="11" t="s">
        <v>13083</v>
      </c>
      <c r="W10" s="11" t="s">
        <v>13084</v>
      </c>
    </row>
    <row r="11">
      <c r="A11" s="814"/>
      <c r="B11" s="815" t="s">
        <v>13085</v>
      </c>
      <c r="C11" s="6"/>
      <c r="D11" s="814"/>
      <c r="E11" s="816"/>
      <c r="F11" s="11"/>
      <c r="G11" s="11" t="s">
        <v>420</v>
      </c>
      <c r="H11" s="816"/>
      <c r="I11" s="819"/>
      <c r="J11" s="829" t="s">
        <v>13090</v>
      </c>
      <c r="K11" s="830"/>
      <c r="L11" s="816"/>
      <c r="M11" s="11"/>
      <c r="N11" s="816"/>
      <c r="O11" s="816"/>
      <c r="P11" s="818"/>
      <c r="Q11" s="816"/>
      <c r="R11" s="11"/>
      <c r="S11" s="11"/>
      <c r="T11" s="11"/>
      <c r="U11" s="815"/>
      <c r="V11" s="6"/>
      <c r="W11" s="6"/>
    </row>
    <row r="12">
      <c r="A12" s="814"/>
      <c r="B12" s="816"/>
      <c r="C12" s="11" t="s">
        <v>12992</v>
      </c>
      <c r="D12" s="814"/>
      <c r="E12" s="816"/>
      <c r="F12" s="11" t="s">
        <v>13096</v>
      </c>
      <c r="G12" s="11" t="s">
        <v>13097</v>
      </c>
      <c r="H12" s="11" t="s">
        <v>13098</v>
      </c>
      <c r="I12" s="819" t="s">
        <v>13099</v>
      </c>
      <c r="J12" s="829" t="s">
        <v>13100</v>
      </c>
      <c r="K12" s="831" t="s">
        <v>13102</v>
      </c>
      <c r="L12" s="815" t="s">
        <v>13104</v>
      </c>
      <c r="M12" s="11" t="s">
        <v>13105</v>
      </c>
      <c r="N12" s="815" t="s">
        <v>13106</v>
      </c>
      <c r="O12" s="815" t="s">
        <v>13108</v>
      </c>
      <c r="P12" s="820" t="s">
        <v>13110</v>
      </c>
      <c r="Q12" s="815" t="s">
        <v>13112</v>
      </c>
      <c r="R12" s="11" t="s">
        <v>13113</v>
      </c>
      <c r="S12" s="832" t="s">
        <v>13114</v>
      </c>
      <c r="T12" s="11" t="s">
        <v>13116</v>
      </c>
      <c r="U12" s="827" t="s">
        <v>13118</v>
      </c>
      <c r="V12" s="11" t="s">
        <v>13119</v>
      </c>
      <c r="W12" s="11" t="s">
        <v>13120</v>
      </c>
    </row>
    <row r="13">
      <c r="A13" s="814"/>
      <c r="B13" s="816"/>
      <c r="C13" s="833" t="s">
        <v>9674</v>
      </c>
      <c r="D13" s="814"/>
      <c r="E13" s="816"/>
      <c r="F13" s="11" t="s">
        <v>13122</v>
      </c>
      <c r="G13" s="11" t="s">
        <v>13123</v>
      </c>
      <c r="H13" s="11" t="s">
        <v>13124</v>
      </c>
      <c r="I13" s="819" t="s">
        <v>13126</v>
      </c>
      <c r="J13" s="11" t="s">
        <v>13127</v>
      </c>
      <c r="K13" s="815" t="s">
        <v>13128</v>
      </c>
      <c r="L13" s="815" t="s">
        <v>13129</v>
      </c>
      <c r="M13" s="823" t="s">
        <v>13130</v>
      </c>
      <c r="N13" s="815" t="s">
        <v>13131</v>
      </c>
      <c r="O13" s="834" t="s">
        <v>13132</v>
      </c>
      <c r="P13" s="822" t="s">
        <v>13135</v>
      </c>
      <c r="Q13" s="815" t="s">
        <v>13136</v>
      </c>
      <c r="R13" s="11" t="s">
        <v>13138</v>
      </c>
      <c r="S13" s="11" t="s">
        <v>13139</v>
      </c>
      <c r="T13" s="11" t="s">
        <v>13140</v>
      </c>
      <c r="U13" s="835" t="s">
        <v>13141</v>
      </c>
      <c r="V13" s="11" t="s">
        <v>13142</v>
      </c>
      <c r="W13" s="11" t="s">
        <v>13143</v>
      </c>
    </row>
    <row r="14">
      <c r="A14" s="814"/>
      <c r="B14" s="816"/>
      <c r="C14" s="11" t="s">
        <v>9653</v>
      </c>
      <c r="D14" s="814"/>
      <c r="E14" s="816"/>
      <c r="F14" s="11" t="s">
        <v>13144</v>
      </c>
      <c r="G14" s="11" t="s">
        <v>13145</v>
      </c>
      <c r="H14" s="11" t="s">
        <v>13146</v>
      </c>
      <c r="I14" s="819" t="s">
        <v>13147</v>
      </c>
      <c r="J14" s="11" t="s">
        <v>13149</v>
      </c>
      <c r="K14" s="815" t="s">
        <v>13150</v>
      </c>
      <c r="L14" s="815" t="s">
        <v>13151</v>
      </c>
      <c r="M14" s="11" t="s">
        <v>13152</v>
      </c>
      <c r="N14" s="815" t="s">
        <v>13154</v>
      </c>
      <c r="O14" s="834" t="s">
        <v>13155</v>
      </c>
      <c r="P14" s="820" t="s">
        <v>13156</v>
      </c>
      <c r="Q14" s="815" t="s">
        <v>13157</v>
      </c>
      <c r="R14" s="11" t="s">
        <v>13158</v>
      </c>
      <c r="S14" s="11" t="s">
        <v>13159</v>
      </c>
      <c r="T14" s="11" t="s">
        <v>13160</v>
      </c>
      <c r="U14" s="815" t="s">
        <v>13162</v>
      </c>
      <c r="V14" s="11" t="s">
        <v>13163</v>
      </c>
      <c r="W14" s="11" t="s">
        <v>13164</v>
      </c>
    </row>
    <row r="15" ht="115.5" customHeight="1">
      <c r="A15" s="814"/>
      <c r="B15" s="816"/>
      <c r="C15" s="11" t="s">
        <v>9828</v>
      </c>
      <c r="D15" s="814"/>
      <c r="E15" s="816"/>
      <c r="F15" s="11" t="s">
        <v>13166</v>
      </c>
      <c r="G15" s="11" t="s">
        <v>13167</v>
      </c>
      <c r="H15" s="11" t="s">
        <v>13168</v>
      </c>
      <c r="I15" s="819" t="s">
        <v>13169</v>
      </c>
      <c r="J15" s="11" t="s">
        <v>13170</v>
      </c>
      <c r="K15" s="815" t="s">
        <v>13171</v>
      </c>
      <c r="L15" s="815" t="s">
        <v>13173</v>
      </c>
      <c r="M15" s="11" t="s">
        <v>13174</v>
      </c>
      <c r="N15" s="815" t="s">
        <v>13175</v>
      </c>
      <c r="O15" s="815" t="s">
        <v>13176</v>
      </c>
      <c r="P15" s="820" t="s">
        <v>13177</v>
      </c>
      <c r="Q15" s="815" t="s">
        <v>13178</v>
      </c>
      <c r="R15" s="11" t="s">
        <v>13179</v>
      </c>
      <c r="S15" s="11" t="s">
        <v>13180</v>
      </c>
      <c r="T15" s="11" t="s">
        <v>13181</v>
      </c>
      <c r="U15" s="835" t="s">
        <v>13182</v>
      </c>
      <c r="V15" s="11" t="s">
        <v>13183</v>
      </c>
      <c r="W15" s="11" t="s">
        <v>13185</v>
      </c>
    </row>
    <row r="16">
      <c r="A16" s="814"/>
      <c r="B16" s="815" t="s">
        <v>13186</v>
      </c>
      <c r="C16" s="6"/>
      <c r="D16" s="815" t="s">
        <v>13187</v>
      </c>
      <c r="E16" s="816"/>
      <c r="F16" s="6"/>
      <c r="G16" s="11" t="s">
        <v>535</v>
      </c>
      <c r="H16" s="816"/>
      <c r="I16" s="817"/>
      <c r="J16" s="6"/>
      <c r="K16" s="816"/>
      <c r="L16" s="816"/>
      <c r="M16" s="6"/>
      <c r="N16" s="816"/>
      <c r="O16" s="816"/>
      <c r="P16" s="818"/>
      <c r="Q16" s="816"/>
      <c r="R16" s="6"/>
      <c r="S16" s="6"/>
      <c r="T16" s="6"/>
      <c r="U16" s="816"/>
      <c r="V16" s="6"/>
      <c r="W16" s="6"/>
    </row>
    <row r="17">
      <c r="A17" s="814"/>
      <c r="B17" s="816"/>
      <c r="C17" s="11" t="s">
        <v>13189</v>
      </c>
      <c r="D17" s="814"/>
      <c r="E17" s="816"/>
      <c r="F17" s="11" t="s">
        <v>13190</v>
      </c>
      <c r="G17" s="11" t="s">
        <v>13191</v>
      </c>
      <c r="H17" s="11" t="s">
        <v>13192</v>
      </c>
      <c r="I17" s="819" t="s">
        <v>13193</v>
      </c>
      <c r="J17" s="11" t="s">
        <v>13194</v>
      </c>
      <c r="K17" s="815" t="s">
        <v>13195</v>
      </c>
      <c r="L17" s="815" t="s">
        <v>13196</v>
      </c>
      <c r="M17" s="11" t="s">
        <v>13198</v>
      </c>
      <c r="N17" s="815" t="s">
        <v>13199</v>
      </c>
      <c r="O17" s="815" t="s">
        <v>13200</v>
      </c>
      <c r="P17" s="820" t="s">
        <v>13201</v>
      </c>
      <c r="Q17" s="815" t="s">
        <v>13202</v>
      </c>
      <c r="R17" s="11" t="s">
        <v>13203</v>
      </c>
      <c r="S17" s="11" t="s">
        <v>13204</v>
      </c>
      <c r="T17" s="11" t="s">
        <v>13205</v>
      </c>
      <c r="U17" s="815" t="s">
        <v>13206</v>
      </c>
      <c r="V17" s="11" t="s">
        <v>13207</v>
      </c>
      <c r="W17" s="11" t="s">
        <v>13208</v>
      </c>
    </row>
    <row r="18">
      <c r="A18" s="814"/>
      <c r="B18" s="816"/>
      <c r="C18" s="11" t="s">
        <v>13209</v>
      </c>
      <c r="D18" s="814"/>
      <c r="E18" s="816"/>
      <c r="F18" s="11" t="s">
        <v>13210</v>
      </c>
      <c r="G18" s="11" t="s">
        <v>13212</v>
      </c>
      <c r="H18" s="11" t="s">
        <v>13213</v>
      </c>
      <c r="I18" s="819" t="s">
        <v>13214</v>
      </c>
      <c r="J18" s="11" t="s">
        <v>13215</v>
      </c>
      <c r="K18" s="815" t="s">
        <v>13216</v>
      </c>
      <c r="L18" s="815" t="s">
        <v>13217</v>
      </c>
      <c r="M18" s="11" t="s">
        <v>13218</v>
      </c>
      <c r="N18" s="815" t="s">
        <v>13219</v>
      </c>
      <c r="O18" s="815" t="s">
        <v>13220</v>
      </c>
      <c r="P18" s="820" t="s">
        <v>13221</v>
      </c>
      <c r="Q18" s="815" t="s">
        <v>13222</v>
      </c>
      <c r="R18" s="11" t="s">
        <v>13223</v>
      </c>
      <c r="S18" s="11" t="s">
        <v>13224</v>
      </c>
      <c r="T18" s="11" t="s">
        <v>13226</v>
      </c>
      <c r="U18" s="815" t="s">
        <v>13227</v>
      </c>
      <c r="V18" s="11" t="s">
        <v>13228</v>
      </c>
      <c r="W18" s="11" t="s">
        <v>13229</v>
      </c>
    </row>
    <row r="19">
      <c r="A19" s="814"/>
      <c r="B19" s="816"/>
      <c r="C19" s="11" t="s">
        <v>13231</v>
      </c>
      <c r="D19" s="814"/>
      <c r="E19" s="816"/>
      <c r="F19" s="11" t="s">
        <v>13232</v>
      </c>
      <c r="G19" s="11" t="s">
        <v>13233</v>
      </c>
      <c r="H19" s="11" t="s">
        <v>13234</v>
      </c>
      <c r="I19" s="819" t="s">
        <v>13235</v>
      </c>
      <c r="J19" s="11" t="s">
        <v>13236</v>
      </c>
      <c r="K19" s="815" t="s">
        <v>13237</v>
      </c>
      <c r="L19" s="815" t="s">
        <v>13238</v>
      </c>
      <c r="M19" s="11" t="s">
        <v>13239</v>
      </c>
      <c r="N19" s="815" t="s">
        <v>13240</v>
      </c>
      <c r="O19" s="815" t="s">
        <v>13241</v>
      </c>
      <c r="P19" s="820" t="s">
        <v>13242</v>
      </c>
      <c r="Q19" s="815" t="s">
        <v>13243</v>
      </c>
      <c r="R19" s="11" t="s">
        <v>13244</v>
      </c>
      <c r="S19" s="11" t="s">
        <v>13245</v>
      </c>
      <c r="T19" s="829" t="s">
        <v>13246</v>
      </c>
      <c r="U19" s="815" t="s">
        <v>13247</v>
      </c>
      <c r="V19" s="11" t="s">
        <v>13248</v>
      </c>
      <c r="W19" s="11" t="s">
        <v>13249</v>
      </c>
    </row>
    <row r="20">
      <c r="A20" s="814"/>
      <c r="B20" s="816"/>
      <c r="C20" s="11" t="s">
        <v>13250</v>
      </c>
      <c r="D20" s="814"/>
      <c r="E20" s="816"/>
      <c r="F20" s="11" t="s">
        <v>13251</v>
      </c>
      <c r="G20" s="11" t="s">
        <v>13252</v>
      </c>
      <c r="H20" s="11" t="s">
        <v>13253</v>
      </c>
      <c r="I20" s="819" t="s">
        <v>13254</v>
      </c>
      <c r="J20" s="11" t="s">
        <v>13255</v>
      </c>
      <c r="K20" s="815" t="s">
        <v>13256</v>
      </c>
      <c r="L20" s="815" t="s">
        <v>13257</v>
      </c>
      <c r="M20" s="11" t="s">
        <v>13258</v>
      </c>
      <c r="N20" s="815" t="s">
        <v>13259</v>
      </c>
      <c r="O20" s="815" t="s">
        <v>13260</v>
      </c>
      <c r="P20" s="820" t="s">
        <v>13261</v>
      </c>
      <c r="Q20" s="815" t="s">
        <v>13263</v>
      </c>
      <c r="R20" s="11" t="s">
        <v>13264</v>
      </c>
      <c r="S20" s="11" t="s">
        <v>13265</v>
      </c>
      <c r="T20" s="829" t="s">
        <v>13266</v>
      </c>
      <c r="U20" s="11" t="s">
        <v>13267</v>
      </c>
      <c r="V20" s="11" t="s">
        <v>13269</v>
      </c>
      <c r="W20" s="11" t="s">
        <v>13270</v>
      </c>
    </row>
    <row r="21">
      <c r="A21" s="814"/>
      <c r="B21" s="816"/>
      <c r="C21" s="11" t="s">
        <v>13271</v>
      </c>
      <c r="D21" s="814"/>
      <c r="E21" s="816"/>
      <c r="F21" s="11" t="s">
        <v>13272</v>
      </c>
      <c r="G21" s="11" t="s">
        <v>13273</v>
      </c>
      <c r="H21" s="11" t="s">
        <v>13274</v>
      </c>
      <c r="I21" s="819" t="s">
        <v>13276</v>
      </c>
      <c r="J21" s="11" t="s">
        <v>13277</v>
      </c>
      <c r="K21" s="815" t="s">
        <v>13278</v>
      </c>
      <c r="L21" s="815" t="s">
        <v>13279</v>
      </c>
      <c r="M21" s="11" t="s">
        <v>13280</v>
      </c>
      <c r="N21" s="815" t="s">
        <v>13282</v>
      </c>
      <c r="O21" s="815" t="s">
        <v>13285</v>
      </c>
      <c r="P21" s="820" t="s">
        <v>13288</v>
      </c>
      <c r="Q21" s="815" t="s">
        <v>13289</v>
      </c>
      <c r="R21" s="11" t="s">
        <v>13292</v>
      </c>
      <c r="S21" s="11" t="s">
        <v>13294</v>
      </c>
      <c r="T21" s="829" t="s">
        <v>13296</v>
      </c>
      <c r="U21" s="11" t="s">
        <v>13297</v>
      </c>
      <c r="V21" s="11" t="s">
        <v>13228</v>
      </c>
      <c r="W21" s="11" t="s">
        <v>13299</v>
      </c>
    </row>
    <row r="22">
      <c r="A22" s="814"/>
      <c r="B22" s="815" t="s">
        <v>13300</v>
      </c>
      <c r="C22" s="6"/>
      <c r="D22" s="815" t="s">
        <v>13301</v>
      </c>
      <c r="E22" s="816"/>
      <c r="F22" s="6"/>
      <c r="G22" s="11" t="s">
        <v>420</v>
      </c>
      <c r="H22" s="816"/>
      <c r="I22" s="817"/>
      <c r="J22" s="6"/>
      <c r="K22" s="816"/>
      <c r="L22" s="816"/>
      <c r="M22" s="6"/>
      <c r="N22" s="816"/>
      <c r="O22" s="816"/>
      <c r="P22" s="818"/>
      <c r="Q22" s="816"/>
      <c r="R22" s="6"/>
      <c r="S22" s="6"/>
      <c r="T22" s="6"/>
      <c r="U22" s="816"/>
      <c r="V22" s="6"/>
      <c r="W22" s="6"/>
    </row>
    <row r="23">
      <c r="A23" s="814"/>
      <c r="B23" s="816"/>
      <c r="C23" s="11" t="s">
        <v>13303</v>
      </c>
      <c r="D23" s="814"/>
      <c r="E23" s="816"/>
      <c r="F23" s="11" t="s">
        <v>13305</v>
      </c>
      <c r="G23" s="11" t="s">
        <v>13307</v>
      </c>
      <c r="H23" s="11" t="s">
        <v>13309</v>
      </c>
      <c r="I23" s="819" t="s">
        <v>13311</v>
      </c>
      <c r="J23" s="11" t="s">
        <v>13312</v>
      </c>
      <c r="K23" s="815" t="s">
        <v>13313</v>
      </c>
      <c r="L23" s="815" t="s">
        <v>13315</v>
      </c>
      <c r="M23" s="11" t="s">
        <v>13316</v>
      </c>
      <c r="N23" s="815" t="s">
        <v>13317</v>
      </c>
      <c r="O23" s="815" t="s">
        <v>13318</v>
      </c>
      <c r="P23" s="820" t="s">
        <v>13319</v>
      </c>
      <c r="Q23" s="815" t="s">
        <v>13320</v>
      </c>
      <c r="R23" s="11" t="s">
        <v>13321</v>
      </c>
      <c r="S23" s="11" t="s">
        <v>13322</v>
      </c>
      <c r="T23" s="829" t="s">
        <v>13323</v>
      </c>
      <c r="U23" s="815" t="s">
        <v>13326</v>
      </c>
      <c r="V23" s="11" t="s">
        <v>13327</v>
      </c>
      <c r="W23" s="11" t="s">
        <v>13328</v>
      </c>
    </row>
    <row r="24">
      <c r="A24" s="814"/>
      <c r="B24" s="816"/>
      <c r="C24" s="11" t="s">
        <v>13329</v>
      </c>
      <c r="D24" s="814"/>
      <c r="E24" s="816"/>
      <c r="F24" s="11" t="s">
        <v>13330</v>
      </c>
      <c r="G24" s="11" t="s">
        <v>13331</v>
      </c>
      <c r="H24" s="11" t="s">
        <v>13332</v>
      </c>
      <c r="I24" s="819" t="s">
        <v>13333</v>
      </c>
      <c r="J24" s="11" t="s">
        <v>13334</v>
      </c>
      <c r="K24" s="815" t="s">
        <v>13336</v>
      </c>
      <c r="L24" s="815" t="s">
        <v>13338</v>
      </c>
      <c r="M24" s="11" t="s">
        <v>13339</v>
      </c>
      <c r="N24" s="815" t="s">
        <v>13340</v>
      </c>
      <c r="O24" s="815" t="s">
        <v>13341</v>
      </c>
      <c r="P24" s="820" t="s">
        <v>13342</v>
      </c>
      <c r="Q24" s="815" t="s">
        <v>13343</v>
      </c>
      <c r="R24" s="11" t="s">
        <v>13345</v>
      </c>
      <c r="S24" s="11" t="s">
        <v>13346</v>
      </c>
      <c r="T24" s="829" t="s">
        <v>13347</v>
      </c>
      <c r="U24" s="815" t="s">
        <v>13348</v>
      </c>
      <c r="V24" s="11" t="s">
        <v>13349</v>
      </c>
      <c r="W24" s="11" t="s">
        <v>13350</v>
      </c>
    </row>
    <row r="25">
      <c r="A25" s="814"/>
      <c r="B25" s="816"/>
      <c r="C25" s="11" t="s">
        <v>13354</v>
      </c>
      <c r="D25" s="814"/>
      <c r="E25" s="816"/>
      <c r="F25" s="839" t="s">
        <v>13355</v>
      </c>
      <c r="G25" s="11" t="s">
        <v>13357</v>
      </c>
      <c r="H25" s="11" t="s">
        <v>13358</v>
      </c>
      <c r="I25" s="819" t="s">
        <v>13359</v>
      </c>
      <c r="J25" s="11" t="s">
        <v>13360</v>
      </c>
      <c r="K25" s="815" t="s">
        <v>13361</v>
      </c>
      <c r="L25" s="815" t="s">
        <v>13362</v>
      </c>
      <c r="M25" s="11" t="s">
        <v>13364</v>
      </c>
      <c r="N25" s="815" t="s">
        <v>13365</v>
      </c>
      <c r="O25" s="815" t="s">
        <v>13366</v>
      </c>
      <c r="P25" s="820" t="s">
        <v>13367</v>
      </c>
      <c r="Q25" s="815" t="s">
        <v>13368</v>
      </c>
      <c r="R25" s="11" t="s">
        <v>13369</v>
      </c>
      <c r="S25" s="11" t="s">
        <v>13370</v>
      </c>
      <c r="T25" s="829" t="s">
        <v>13371</v>
      </c>
      <c r="U25" s="11" t="s">
        <v>13372</v>
      </c>
      <c r="V25" s="11" t="s">
        <v>13374</v>
      </c>
      <c r="W25" s="11" t="s">
        <v>13375</v>
      </c>
    </row>
    <row r="26">
      <c r="A26" s="814"/>
      <c r="B26" s="816"/>
      <c r="C26" s="11" t="s">
        <v>13378</v>
      </c>
      <c r="D26" s="814"/>
      <c r="E26" s="816"/>
      <c r="F26" s="839" t="s">
        <v>13379</v>
      </c>
      <c r="G26" s="11" t="s">
        <v>13381</v>
      </c>
      <c r="H26" s="11" t="s">
        <v>13382</v>
      </c>
      <c r="I26" s="819" t="s">
        <v>13383</v>
      </c>
      <c r="J26" s="11" t="s">
        <v>13384</v>
      </c>
      <c r="K26" s="815" t="s">
        <v>13385</v>
      </c>
      <c r="L26" s="815" t="s">
        <v>13386</v>
      </c>
      <c r="M26" s="11" t="s">
        <v>13388</v>
      </c>
      <c r="N26" s="815" t="s">
        <v>13389</v>
      </c>
      <c r="O26" s="815" t="s">
        <v>13390</v>
      </c>
      <c r="P26" s="820" t="s">
        <v>13391</v>
      </c>
      <c r="Q26" s="815" t="s">
        <v>13392</v>
      </c>
      <c r="R26" s="11" t="s">
        <v>13393</v>
      </c>
      <c r="S26" s="11" t="s">
        <v>13394</v>
      </c>
      <c r="T26" s="829" t="s">
        <v>13396</v>
      </c>
      <c r="U26" s="11" t="s">
        <v>13397</v>
      </c>
      <c r="V26" s="11" t="s">
        <v>13398</v>
      </c>
      <c r="W26" s="11" t="s">
        <v>13401</v>
      </c>
    </row>
    <row r="27">
      <c r="A27" s="814"/>
      <c r="B27" s="816"/>
      <c r="C27" s="11" t="s">
        <v>13402</v>
      </c>
      <c r="D27" s="814"/>
      <c r="E27" s="816"/>
      <c r="F27" s="839" t="s">
        <v>13403</v>
      </c>
      <c r="G27" s="11" t="s">
        <v>13404</v>
      </c>
      <c r="H27" s="11" t="s">
        <v>13405</v>
      </c>
      <c r="I27" s="819" t="s">
        <v>13406</v>
      </c>
      <c r="J27" s="11" t="s">
        <v>13407</v>
      </c>
      <c r="K27" s="815" t="s">
        <v>13408</v>
      </c>
      <c r="L27" s="815" t="s">
        <v>13411</v>
      </c>
      <c r="M27" s="11" t="s">
        <v>13412</v>
      </c>
      <c r="N27" s="815" t="s">
        <v>13413</v>
      </c>
      <c r="O27" s="815" t="s">
        <v>13414</v>
      </c>
      <c r="P27" s="820" t="s">
        <v>13415</v>
      </c>
      <c r="Q27" s="815" t="s">
        <v>13416</v>
      </c>
      <c r="R27" s="11" t="s">
        <v>13417</v>
      </c>
      <c r="S27" s="11" t="s">
        <v>13418</v>
      </c>
      <c r="T27" s="829" t="s">
        <v>13419</v>
      </c>
      <c r="U27" s="11" t="s">
        <v>13420</v>
      </c>
      <c r="V27" s="11" t="s">
        <v>13422</v>
      </c>
      <c r="W27" s="11" t="s">
        <v>13424</v>
      </c>
    </row>
    <row r="28">
      <c r="A28" s="814"/>
      <c r="B28" s="815" t="s">
        <v>13425</v>
      </c>
      <c r="C28" s="6"/>
      <c r="D28" s="815" t="s">
        <v>13426</v>
      </c>
      <c r="E28" s="816"/>
      <c r="F28" s="6"/>
      <c r="G28" s="11" t="s">
        <v>420</v>
      </c>
      <c r="H28" s="816"/>
      <c r="I28" s="817"/>
      <c r="J28" s="6"/>
      <c r="K28" s="816"/>
      <c r="L28" s="816"/>
      <c r="M28" s="6"/>
      <c r="N28" s="816"/>
      <c r="O28" s="816"/>
      <c r="P28" s="818"/>
      <c r="Q28" s="816"/>
      <c r="R28" s="6"/>
      <c r="S28" s="11"/>
      <c r="T28" s="6"/>
      <c r="U28" s="816"/>
      <c r="V28" s="6"/>
      <c r="W28" s="6"/>
    </row>
    <row r="29">
      <c r="A29" s="11" t="s">
        <v>13429</v>
      </c>
      <c r="B29" s="816"/>
      <c r="D29" s="814"/>
      <c r="E29" s="816"/>
      <c r="F29" s="11" t="s">
        <v>13430</v>
      </c>
      <c r="G29" s="11" t="s">
        <v>13431</v>
      </c>
      <c r="H29" s="11" t="s">
        <v>13432</v>
      </c>
      <c r="I29" s="819" t="s">
        <v>13434</v>
      </c>
      <c r="J29" s="11" t="s">
        <v>13435</v>
      </c>
      <c r="K29" s="815" t="s">
        <v>13436</v>
      </c>
      <c r="L29" s="815" t="s">
        <v>13437</v>
      </c>
      <c r="M29" s="11" t="s">
        <v>13438</v>
      </c>
      <c r="N29" s="815" t="s">
        <v>13439</v>
      </c>
      <c r="O29" s="815" t="s">
        <v>13440</v>
      </c>
      <c r="P29" s="820" t="s">
        <v>13441</v>
      </c>
      <c r="Q29" s="815" t="s">
        <v>13442</v>
      </c>
      <c r="R29" s="841" t="s">
        <v>13443</v>
      </c>
      <c r="S29" s="11" t="s">
        <v>13448</v>
      </c>
      <c r="T29" s="829" t="s">
        <v>13449</v>
      </c>
      <c r="U29" s="11" t="s">
        <v>13450</v>
      </c>
      <c r="V29" s="11" t="s">
        <v>13451</v>
      </c>
      <c r="W29" s="11" t="s">
        <v>13452</v>
      </c>
    </row>
    <row r="30">
      <c r="A30" s="814"/>
      <c r="B30" s="816"/>
      <c r="C30" s="11" t="s">
        <v>13455</v>
      </c>
      <c r="D30" s="814"/>
      <c r="E30" s="816"/>
      <c r="F30" s="11" t="s">
        <v>13456</v>
      </c>
      <c r="G30" s="11" t="s">
        <v>13457</v>
      </c>
      <c r="H30" s="11" t="s">
        <v>13458</v>
      </c>
      <c r="I30" s="819" t="s">
        <v>13459</v>
      </c>
      <c r="J30" s="11" t="s">
        <v>13460</v>
      </c>
      <c r="K30" s="815" t="s">
        <v>13461</v>
      </c>
      <c r="L30" s="815" t="s">
        <v>13463</v>
      </c>
      <c r="M30" s="11" t="s">
        <v>13464</v>
      </c>
      <c r="N30" s="815" t="s">
        <v>13465</v>
      </c>
      <c r="O30" s="815" t="s">
        <v>13466</v>
      </c>
      <c r="P30" s="820" t="s">
        <v>13467</v>
      </c>
      <c r="Q30" s="815" t="s">
        <v>13468</v>
      </c>
      <c r="R30" s="11" t="s">
        <v>13469</v>
      </c>
      <c r="S30" s="11" t="s">
        <v>13470</v>
      </c>
      <c r="T30" s="829" t="s">
        <v>13471</v>
      </c>
      <c r="U30" s="11" t="s">
        <v>13472</v>
      </c>
      <c r="V30" s="11" t="s">
        <v>13473</v>
      </c>
      <c r="W30" s="11" t="s">
        <v>13474</v>
      </c>
    </row>
    <row r="31">
      <c r="A31" s="814"/>
      <c r="B31" s="816"/>
      <c r="C31" s="11" t="s">
        <v>13475</v>
      </c>
      <c r="D31" s="814"/>
      <c r="E31" s="816"/>
      <c r="F31" s="11" t="s">
        <v>13477</v>
      </c>
      <c r="G31" s="11" t="s">
        <v>13478</v>
      </c>
      <c r="H31" s="11" t="s">
        <v>13479</v>
      </c>
      <c r="I31" s="819" t="s">
        <v>13480</v>
      </c>
      <c r="J31" s="11" t="s">
        <v>13481</v>
      </c>
      <c r="K31" s="815" t="s">
        <v>13482</v>
      </c>
      <c r="L31" s="815" t="s">
        <v>13483</v>
      </c>
      <c r="M31" s="11" t="s">
        <v>13484</v>
      </c>
      <c r="N31" s="815" t="s">
        <v>13485</v>
      </c>
      <c r="O31" s="815" t="s">
        <v>13486</v>
      </c>
      <c r="P31" s="820" t="s">
        <v>13487</v>
      </c>
      <c r="Q31" s="815" t="s">
        <v>13488</v>
      </c>
      <c r="R31" s="11" t="s">
        <v>13489</v>
      </c>
      <c r="S31" s="11" t="s">
        <v>13492</v>
      </c>
      <c r="T31" s="829" t="s">
        <v>13493</v>
      </c>
      <c r="U31" s="815" t="s">
        <v>13494</v>
      </c>
      <c r="V31" s="11" t="s">
        <v>13495</v>
      </c>
      <c r="W31" s="11" t="s">
        <v>13496</v>
      </c>
    </row>
    <row r="32">
      <c r="A32" s="814"/>
      <c r="B32" s="816"/>
      <c r="C32" s="11" t="s">
        <v>13497</v>
      </c>
      <c r="D32" s="814"/>
      <c r="E32" s="816"/>
      <c r="F32" s="11" t="s">
        <v>13498</v>
      </c>
      <c r="G32" s="11" t="s">
        <v>13499</v>
      </c>
      <c r="H32" s="822" t="s">
        <v>13500</v>
      </c>
      <c r="I32" s="819" t="s">
        <v>13501</v>
      </c>
      <c r="J32" s="11" t="s">
        <v>13502</v>
      </c>
      <c r="K32" s="827" t="s">
        <v>13504</v>
      </c>
      <c r="L32" s="815" t="s">
        <v>13505</v>
      </c>
      <c r="M32" s="11" t="s">
        <v>13506</v>
      </c>
      <c r="N32" s="815" t="s">
        <v>13507</v>
      </c>
      <c r="O32" s="834" t="s">
        <v>13508</v>
      </c>
      <c r="P32" s="820" t="s">
        <v>13509</v>
      </c>
      <c r="Q32" s="815" t="s">
        <v>13510</v>
      </c>
      <c r="R32" s="11" t="s">
        <v>13511</v>
      </c>
      <c r="S32" s="11" t="s">
        <v>13512</v>
      </c>
      <c r="T32" s="829" t="s">
        <v>13513</v>
      </c>
      <c r="U32" s="815" t="s">
        <v>13516</v>
      </c>
      <c r="V32" s="11" t="s">
        <v>13517</v>
      </c>
      <c r="W32" s="11" t="s">
        <v>13518</v>
      </c>
    </row>
    <row r="33">
      <c r="A33" s="814"/>
      <c r="B33" s="816"/>
      <c r="C33" s="11" t="s">
        <v>13519</v>
      </c>
      <c r="D33" s="814"/>
      <c r="E33" s="816"/>
      <c r="F33" s="11" t="s">
        <v>13520</v>
      </c>
      <c r="G33" s="11" t="s">
        <v>13521</v>
      </c>
      <c r="H33" s="11" t="s">
        <v>13522</v>
      </c>
      <c r="I33" s="819" t="s">
        <v>13524</v>
      </c>
      <c r="J33" s="11" t="s">
        <v>13527</v>
      </c>
      <c r="K33" s="827" t="s">
        <v>13528</v>
      </c>
      <c r="L33" s="815" t="s">
        <v>13529</v>
      </c>
      <c r="M33" s="11" t="s">
        <v>13530</v>
      </c>
      <c r="N33" s="815" t="s">
        <v>13531</v>
      </c>
      <c r="O33" s="815" t="s">
        <v>13532</v>
      </c>
      <c r="P33" s="820" t="s">
        <v>13533</v>
      </c>
      <c r="Q33" s="815" t="s">
        <v>13535</v>
      </c>
      <c r="R33" s="11" t="s">
        <v>13536</v>
      </c>
      <c r="S33" s="11" t="s">
        <v>13537</v>
      </c>
      <c r="T33" s="829" t="s">
        <v>13539</v>
      </c>
      <c r="U33" s="11" t="s">
        <v>13540</v>
      </c>
      <c r="V33" s="11" t="s">
        <v>13541</v>
      </c>
      <c r="W33" s="11" t="s">
        <v>13542</v>
      </c>
    </row>
    <row r="34">
      <c r="A34" s="814"/>
      <c r="B34" s="816"/>
      <c r="C34" s="11" t="s">
        <v>13543</v>
      </c>
      <c r="D34" s="814"/>
      <c r="E34" s="816"/>
      <c r="F34" s="11" t="s">
        <v>217</v>
      </c>
      <c r="G34" s="11" t="s">
        <v>13544</v>
      </c>
      <c r="H34" s="11" t="s">
        <v>13546</v>
      </c>
      <c r="I34" s="819" t="s">
        <v>13548</v>
      </c>
      <c r="J34" s="11" t="s">
        <v>13549</v>
      </c>
      <c r="K34" s="827" t="s">
        <v>13550</v>
      </c>
      <c r="L34" s="815" t="s">
        <v>13551</v>
      </c>
      <c r="M34" s="11" t="s">
        <v>13552</v>
      </c>
      <c r="N34" s="815" t="s">
        <v>13553</v>
      </c>
      <c r="O34" s="815" t="s">
        <v>13554</v>
      </c>
      <c r="P34" s="820" t="s">
        <v>13556</v>
      </c>
      <c r="Q34" s="815" t="s">
        <v>13558</v>
      </c>
      <c r="R34" s="11" t="s">
        <v>13559</v>
      </c>
      <c r="S34" s="11" t="s">
        <v>13560</v>
      </c>
      <c r="T34" s="829" t="s">
        <v>13561</v>
      </c>
      <c r="U34" s="815" t="s">
        <v>13562</v>
      </c>
      <c r="V34" s="11" t="s">
        <v>13563</v>
      </c>
      <c r="W34" s="11" t="s">
        <v>13564</v>
      </c>
    </row>
    <row r="35">
      <c r="A35" s="814"/>
      <c r="B35" s="816"/>
      <c r="C35" s="11" t="s">
        <v>13565</v>
      </c>
      <c r="D35" s="814"/>
      <c r="E35" s="816"/>
      <c r="F35" s="11" t="s">
        <v>13567</v>
      </c>
      <c r="G35" s="11" t="s">
        <v>13568</v>
      </c>
      <c r="H35" s="11" t="s">
        <v>13569</v>
      </c>
      <c r="I35" s="819" t="s">
        <v>13571</v>
      </c>
      <c r="J35" s="11" t="s">
        <v>13573</v>
      </c>
      <c r="K35" s="815" t="s">
        <v>13574</v>
      </c>
      <c r="L35" s="815" t="s">
        <v>13575</v>
      </c>
      <c r="M35" s="11" t="s">
        <v>13576</v>
      </c>
      <c r="N35" s="815" t="s">
        <v>13577</v>
      </c>
      <c r="O35" s="815" t="s">
        <v>13578</v>
      </c>
      <c r="P35" s="820" t="s">
        <v>13579</v>
      </c>
      <c r="Q35" s="815" t="s">
        <v>13580</v>
      </c>
      <c r="R35" s="11" t="s">
        <v>13582</v>
      </c>
      <c r="S35" s="11" t="s">
        <v>13584</v>
      </c>
      <c r="T35" s="829" t="s">
        <v>13585</v>
      </c>
      <c r="U35" s="11" t="s">
        <v>13586</v>
      </c>
      <c r="V35" s="11" t="s">
        <v>13587</v>
      </c>
      <c r="W35" s="11" t="s">
        <v>13588</v>
      </c>
    </row>
    <row r="36">
      <c r="A36" s="843" t="s">
        <v>13589</v>
      </c>
      <c r="B36" s="844" t="s">
        <v>13591</v>
      </c>
      <c r="C36" s="845"/>
      <c r="D36" s="845"/>
      <c r="E36" s="846"/>
      <c r="F36" s="847"/>
      <c r="G36" s="847"/>
      <c r="H36" s="846"/>
      <c r="I36" s="848"/>
      <c r="J36" s="847"/>
      <c r="K36" s="846"/>
      <c r="L36" s="846"/>
      <c r="M36" s="847"/>
      <c r="N36" s="846"/>
      <c r="O36" s="846"/>
      <c r="P36" s="849"/>
      <c r="Q36" s="844" t="s">
        <v>13595</v>
      </c>
      <c r="R36" s="847"/>
      <c r="S36" s="847"/>
      <c r="T36" s="847"/>
      <c r="U36" s="846"/>
      <c r="V36" s="847"/>
      <c r="W36" s="847"/>
    </row>
    <row r="37" ht="171.75" customHeight="1">
      <c r="A37" s="845"/>
      <c r="B37" s="843" t="s">
        <v>13599</v>
      </c>
      <c r="C37" s="845"/>
      <c r="D37" s="844" t="s">
        <v>13602</v>
      </c>
      <c r="E37" s="846"/>
      <c r="F37" s="841"/>
      <c r="G37" s="841" t="s">
        <v>428</v>
      </c>
      <c r="H37" s="846"/>
      <c r="I37" s="848"/>
      <c r="J37" s="847"/>
      <c r="K37" s="846"/>
      <c r="L37" s="844"/>
      <c r="M37" s="847"/>
      <c r="N37" s="846"/>
      <c r="O37" s="846"/>
      <c r="P37" s="849"/>
      <c r="Q37" s="844" t="s">
        <v>13607</v>
      </c>
      <c r="R37" s="841" t="s">
        <v>13608</v>
      </c>
      <c r="S37" s="841" t="s">
        <v>13609</v>
      </c>
      <c r="T37" s="841" t="s">
        <v>13610</v>
      </c>
      <c r="U37" s="844" t="s">
        <v>13612</v>
      </c>
      <c r="V37" s="841" t="s">
        <v>13613</v>
      </c>
      <c r="W37" s="847"/>
    </row>
    <row r="38">
      <c r="A38" s="845"/>
      <c r="B38" s="845"/>
      <c r="C38" s="841" t="s">
        <v>13616</v>
      </c>
      <c r="D38" s="845" t="s">
        <v>13617</v>
      </c>
      <c r="E38" s="846"/>
      <c r="F38" s="841" t="s">
        <v>13618</v>
      </c>
      <c r="G38" s="841" t="s">
        <v>13619</v>
      </c>
      <c r="H38" s="841" t="s">
        <v>13620</v>
      </c>
      <c r="I38" s="852" t="s">
        <v>13621</v>
      </c>
      <c r="J38" s="841" t="s">
        <v>13623</v>
      </c>
      <c r="K38" s="844" t="s">
        <v>13624</v>
      </c>
      <c r="L38" s="844" t="s">
        <v>13625</v>
      </c>
      <c r="M38" s="841" t="s">
        <v>13626</v>
      </c>
      <c r="N38" s="844" t="s">
        <v>13627</v>
      </c>
      <c r="O38" s="844" t="s">
        <v>13628</v>
      </c>
      <c r="P38" s="854" t="s">
        <v>13629</v>
      </c>
      <c r="Q38" s="844" t="s">
        <v>13634</v>
      </c>
      <c r="R38" s="841" t="s">
        <v>13636</v>
      </c>
      <c r="S38" s="841" t="s">
        <v>13637</v>
      </c>
      <c r="T38" s="841" t="s">
        <v>13638</v>
      </c>
      <c r="U38" s="844" t="s">
        <v>13640</v>
      </c>
      <c r="V38" s="841" t="s">
        <v>13642</v>
      </c>
      <c r="W38" s="841" t="s">
        <v>13643</v>
      </c>
    </row>
    <row r="39">
      <c r="A39" s="845"/>
      <c r="B39" s="845"/>
      <c r="C39" s="841" t="s">
        <v>13644</v>
      </c>
      <c r="D39" s="844" t="s">
        <v>13645</v>
      </c>
      <c r="E39" s="846"/>
      <c r="F39" s="841" t="s">
        <v>13646</v>
      </c>
      <c r="G39" s="841" t="s">
        <v>13648</v>
      </c>
      <c r="H39" s="841" t="s">
        <v>13649</v>
      </c>
      <c r="I39" s="852" t="s">
        <v>13650</v>
      </c>
      <c r="J39" s="841" t="s">
        <v>13652</v>
      </c>
      <c r="K39" s="844" t="s">
        <v>13653</v>
      </c>
      <c r="L39" s="844" t="s">
        <v>13654</v>
      </c>
      <c r="M39" s="841" t="s">
        <v>13655</v>
      </c>
      <c r="N39" s="844" t="s">
        <v>13656</v>
      </c>
      <c r="O39" s="844" t="s">
        <v>13657</v>
      </c>
      <c r="P39" s="854"/>
      <c r="Q39" s="844" t="s">
        <v>13658</v>
      </c>
      <c r="R39" s="841" t="s">
        <v>13660</v>
      </c>
      <c r="S39" s="841" t="s">
        <v>418</v>
      </c>
      <c r="T39" s="841" t="s">
        <v>13661</v>
      </c>
      <c r="U39" s="844" t="s">
        <v>13662</v>
      </c>
      <c r="V39" s="856" t="s">
        <v>13663</v>
      </c>
      <c r="W39" s="841" t="s">
        <v>13666</v>
      </c>
    </row>
    <row r="40">
      <c r="A40" s="845"/>
      <c r="B40" s="846"/>
      <c r="C40" s="845" t="s">
        <v>13667</v>
      </c>
      <c r="D40" s="857" t="s">
        <v>13669</v>
      </c>
      <c r="E40" s="846"/>
      <c r="F40" s="841" t="s">
        <v>13672</v>
      </c>
      <c r="G40" s="841" t="s">
        <v>13673</v>
      </c>
      <c r="H40" s="841" t="s">
        <v>13675</v>
      </c>
      <c r="I40" s="852" t="s">
        <v>13676</v>
      </c>
      <c r="J40" s="841" t="s">
        <v>13677</v>
      </c>
      <c r="K40" s="844" t="s">
        <v>13679</v>
      </c>
      <c r="L40" s="844" t="s">
        <v>13681</v>
      </c>
      <c r="M40" s="841" t="s">
        <v>13682</v>
      </c>
      <c r="N40" s="844" t="s">
        <v>13683</v>
      </c>
      <c r="O40" s="844" t="s">
        <v>13684</v>
      </c>
      <c r="P40" s="854" t="s">
        <v>13685</v>
      </c>
      <c r="Q40" s="844" t="s">
        <v>13686</v>
      </c>
      <c r="R40" s="841" t="s">
        <v>13687</v>
      </c>
      <c r="S40" s="841" t="s">
        <v>13688</v>
      </c>
      <c r="T40" s="841" t="s">
        <v>13690</v>
      </c>
      <c r="U40" s="844" t="s">
        <v>13692</v>
      </c>
      <c r="V40" s="841" t="s">
        <v>13694</v>
      </c>
      <c r="W40" s="841" t="s">
        <v>13696</v>
      </c>
    </row>
    <row r="41">
      <c r="A41" s="845"/>
      <c r="B41" s="846"/>
      <c r="C41" s="845" t="s">
        <v>13697</v>
      </c>
      <c r="D41" s="857" t="s">
        <v>13698</v>
      </c>
      <c r="E41" s="846"/>
      <c r="F41" s="841" t="s">
        <v>13699</v>
      </c>
      <c r="G41" s="841" t="s">
        <v>13700</v>
      </c>
      <c r="H41" s="841" t="s">
        <v>13701</v>
      </c>
      <c r="I41" s="852" t="s">
        <v>13702</v>
      </c>
      <c r="J41" s="841" t="s">
        <v>13704</v>
      </c>
      <c r="K41" s="844" t="s">
        <v>13705</v>
      </c>
      <c r="L41" s="844" t="s">
        <v>13706</v>
      </c>
      <c r="M41" s="841" t="s">
        <v>13707</v>
      </c>
      <c r="N41" s="844" t="s">
        <v>13708</v>
      </c>
      <c r="O41" s="844" t="s">
        <v>13709</v>
      </c>
      <c r="P41" s="854" t="s">
        <v>13710</v>
      </c>
      <c r="Q41" s="844" t="s">
        <v>13711</v>
      </c>
      <c r="R41" s="841" t="s">
        <v>13713</v>
      </c>
      <c r="S41" s="841" t="s">
        <v>13715</v>
      </c>
      <c r="T41" s="841" t="s">
        <v>13716</v>
      </c>
      <c r="U41" s="844" t="s">
        <v>13717</v>
      </c>
      <c r="V41" s="841" t="s">
        <v>13718</v>
      </c>
      <c r="W41" s="841" t="s">
        <v>13719</v>
      </c>
    </row>
    <row r="42">
      <c r="A42" s="845"/>
      <c r="B42" s="846"/>
      <c r="C42" s="845" t="s">
        <v>13720</v>
      </c>
      <c r="D42" s="857" t="s">
        <v>13721</v>
      </c>
      <c r="E42" s="846"/>
      <c r="F42" s="841" t="s">
        <v>13724</v>
      </c>
      <c r="G42" s="841" t="s">
        <v>13725</v>
      </c>
      <c r="H42" s="841" t="s">
        <v>13726</v>
      </c>
      <c r="I42" s="852" t="s">
        <v>13727</v>
      </c>
      <c r="J42" s="841" t="s">
        <v>13728</v>
      </c>
      <c r="K42" s="844" t="s">
        <v>13729</v>
      </c>
      <c r="L42" s="844" t="s">
        <v>13730</v>
      </c>
      <c r="M42" s="858" t="s">
        <v>13731</v>
      </c>
      <c r="N42" s="844" t="s">
        <v>13733</v>
      </c>
      <c r="O42" s="844" t="s">
        <v>13734</v>
      </c>
      <c r="P42" s="854" t="s">
        <v>13735</v>
      </c>
      <c r="Q42" s="844" t="s">
        <v>13736</v>
      </c>
      <c r="R42" s="841" t="s">
        <v>13737</v>
      </c>
      <c r="S42" s="841" t="s">
        <v>13740</v>
      </c>
      <c r="T42" s="841" t="s">
        <v>13741</v>
      </c>
      <c r="U42" s="844" t="s">
        <v>13742</v>
      </c>
      <c r="V42" s="841" t="s">
        <v>13743</v>
      </c>
      <c r="W42" s="841" t="s">
        <v>13744</v>
      </c>
    </row>
    <row r="43">
      <c r="A43" s="845"/>
      <c r="B43" s="846"/>
      <c r="C43" s="845" t="s">
        <v>13746</v>
      </c>
      <c r="D43" s="857" t="s">
        <v>13747</v>
      </c>
      <c r="E43" s="846"/>
      <c r="F43" s="841" t="s">
        <v>13749</v>
      </c>
      <c r="G43" s="841" t="s">
        <v>13751</v>
      </c>
      <c r="H43" s="841" t="s">
        <v>13752</v>
      </c>
      <c r="I43" s="852" t="s">
        <v>13753</v>
      </c>
      <c r="J43" s="841" t="s">
        <v>13754</v>
      </c>
      <c r="K43" s="844" t="s">
        <v>13755</v>
      </c>
      <c r="L43" s="844" t="s">
        <v>13756</v>
      </c>
      <c r="M43" s="841" t="s">
        <v>13757</v>
      </c>
      <c r="N43" s="844" t="s">
        <v>13758</v>
      </c>
      <c r="O43" s="844" t="s">
        <v>13759</v>
      </c>
      <c r="P43" s="854" t="s">
        <v>13761</v>
      </c>
      <c r="Q43" s="844" t="s">
        <v>13763</v>
      </c>
      <c r="R43" s="841" t="s">
        <v>13764</v>
      </c>
      <c r="S43" s="841" t="s">
        <v>13765</v>
      </c>
      <c r="T43" s="841" t="s">
        <v>13766</v>
      </c>
      <c r="U43" s="844" t="s">
        <v>13767</v>
      </c>
      <c r="V43" s="841" t="s">
        <v>13768</v>
      </c>
      <c r="W43" s="860" t="s">
        <v>13769</v>
      </c>
    </row>
    <row r="44">
      <c r="A44" s="845"/>
      <c r="B44" s="846"/>
      <c r="C44" s="845" t="s">
        <v>13770</v>
      </c>
      <c r="D44" s="857"/>
      <c r="E44" s="846"/>
      <c r="F44" s="841" t="s">
        <v>13771</v>
      </c>
      <c r="G44" s="841" t="s">
        <v>13772</v>
      </c>
      <c r="H44" s="841" t="s">
        <v>13773</v>
      </c>
      <c r="I44" s="852" t="s">
        <v>13775</v>
      </c>
      <c r="J44" s="841" t="s">
        <v>13776</v>
      </c>
      <c r="K44" s="844" t="s">
        <v>13777</v>
      </c>
      <c r="L44" s="844" t="s">
        <v>13778</v>
      </c>
      <c r="M44" s="841" t="s">
        <v>13779</v>
      </c>
      <c r="N44" s="844" t="s">
        <v>13780</v>
      </c>
      <c r="O44" s="844" t="s">
        <v>13781</v>
      </c>
      <c r="P44" s="854" t="s">
        <v>13782</v>
      </c>
      <c r="Q44" s="844" t="s">
        <v>13785</v>
      </c>
      <c r="R44" s="841" t="s">
        <v>13786</v>
      </c>
      <c r="S44" s="841" t="s">
        <v>13787</v>
      </c>
      <c r="T44" s="841" t="s">
        <v>13788</v>
      </c>
      <c r="U44" s="844" t="s">
        <v>13789</v>
      </c>
      <c r="V44" s="841" t="s">
        <v>13790</v>
      </c>
      <c r="W44" s="841" t="s">
        <v>13791</v>
      </c>
    </row>
    <row r="45">
      <c r="A45" s="862"/>
      <c r="B45" s="846"/>
      <c r="C45" s="863" t="s">
        <v>13794</v>
      </c>
      <c r="D45" s="844" t="s">
        <v>13795</v>
      </c>
      <c r="E45" s="846"/>
      <c r="F45" s="841"/>
      <c r="G45" s="841" t="s">
        <v>13796</v>
      </c>
      <c r="H45" s="846"/>
      <c r="I45" s="852" t="s">
        <v>13797</v>
      </c>
      <c r="J45" s="841" t="s">
        <v>13800</v>
      </c>
      <c r="K45" s="844" t="s">
        <v>13801</v>
      </c>
      <c r="L45" s="844" t="s">
        <v>13802</v>
      </c>
      <c r="M45" s="841" t="s">
        <v>13803</v>
      </c>
      <c r="N45" s="846"/>
      <c r="O45" s="846"/>
      <c r="P45" s="849"/>
      <c r="Q45" s="844" t="s">
        <v>13804</v>
      </c>
      <c r="R45" s="841" t="s">
        <v>13806</v>
      </c>
      <c r="S45" s="841" t="s">
        <v>13807</v>
      </c>
      <c r="T45" s="841" t="s">
        <v>13809</v>
      </c>
      <c r="U45" s="844" t="s">
        <v>13811</v>
      </c>
      <c r="V45" s="847"/>
      <c r="W45" s="841" t="s">
        <v>13812</v>
      </c>
    </row>
    <row r="46">
      <c r="A46" s="845"/>
      <c r="B46" s="846"/>
      <c r="C46" s="845" t="s">
        <v>13813</v>
      </c>
      <c r="D46" s="864"/>
      <c r="E46" s="846"/>
      <c r="F46" s="858" t="s">
        <v>13815</v>
      </c>
      <c r="G46" s="841" t="s">
        <v>13816</v>
      </c>
      <c r="H46" s="841" t="s">
        <v>13817</v>
      </c>
      <c r="I46" s="852" t="s">
        <v>13818</v>
      </c>
      <c r="J46" s="841" t="s">
        <v>13819</v>
      </c>
      <c r="K46" s="844" t="s">
        <v>13820</v>
      </c>
      <c r="L46" s="844" t="s">
        <v>13821</v>
      </c>
      <c r="M46" s="841" t="s">
        <v>13822</v>
      </c>
      <c r="N46" s="844" t="s">
        <v>13825</v>
      </c>
      <c r="O46" s="844" t="s">
        <v>13826</v>
      </c>
      <c r="P46" s="854" t="s">
        <v>13827</v>
      </c>
      <c r="Q46" s="844" t="s">
        <v>13829</v>
      </c>
      <c r="R46" s="841" t="s">
        <v>13830</v>
      </c>
      <c r="S46" s="841" t="s">
        <v>13831</v>
      </c>
      <c r="T46" s="841" t="s">
        <v>13832</v>
      </c>
      <c r="U46" s="844" t="s">
        <v>13833</v>
      </c>
      <c r="V46" s="841" t="s">
        <v>13835</v>
      </c>
      <c r="W46" s="841" t="s">
        <v>13836</v>
      </c>
    </row>
    <row r="47">
      <c r="A47" s="845"/>
      <c r="B47" s="846"/>
      <c r="C47" s="845" t="s">
        <v>13838</v>
      </c>
      <c r="D47" s="864"/>
      <c r="E47" s="846"/>
      <c r="F47" s="858" t="s">
        <v>13839</v>
      </c>
      <c r="G47" s="841" t="s">
        <v>13840</v>
      </c>
      <c r="H47" s="841" t="s">
        <v>13842</v>
      </c>
      <c r="I47" s="852" t="s">
        <v>13845</v>
      </c>
      <c r="J47" s="841" t="s">
        <v>13846</v>
      </c>
      <c r="K47" s="844" t="s">
        <v>13847</v>
      </c>
      <c r="L47" s="844" t="s">
        <v>13848</v>
      </c>
      <c r="M47" s="858" t="s">
        <v>13851</v>
      </c>
      <c r="N47" s="844" t="s">
        <v>13852</v>
      </c>
      <c r="O47" s="844" t="s">
        <v>13853</v>
      </c>
      <c r="P47" s="854" t="s">
        <v>13854</v>
      </c>
      <c r="Q47" s="844" t="s">
        <v>13855</v>
      </c>
      <c r="R47" s="841" t="s">
        <v>13856</v>
      </c>
      <c r="S47" s="841" t="s">
        <v>13857</v>
      </c>
      <c r="T47" s="841" t="s">
        <v>13859</v>
      </c>
      <c r="U47" s="844" t="s">
        <v>13861</v>
      </c>
      <c r="V47" s="841" t="s">
        <v>13862</v>
      </c>
      <c r="W47" s="860" t="s">
        <v>13863</v>
      </c>
    </row>
    <row r="48">
      <c r="A48" s="845"/>
      <c r="B48" s="846"/>
      <c r="C48" s="845" t="s">
        <v>13865</v>
      </c>
      <c r="D48" s="864"/>
      <c r="E48" s="846"/>
      <c r="F48" s="858" t="s">
        <v>13867</v>
      </c>
      <c r="G48" s="841" t="s">
        <v>13869</v>
      </c>
      <c r="H48" s="841" t="s">
        <v>13872</v>
      </c>
      <c r="I48" s="852" t="s">
        <v>13873</v>
      </c>
      <c r="J48" s="841" t="s">
        <v>13874</v>
      </c>
      <c r="K48" s="844" t="s">
        <v>13875</v>
      </c>
      <c r="L48" s="844" t="s">
        <v>13877</v>
      </c>
      <c r="M48" s="841" t="s">
        <v>13878</v>
      </c>
      <c r="N48" s="844" t="s">
        <v>13879</v>
      </c>
      <c r="O48" s="844" t="s">
        <v>13880</v>
      </c>
      <c r="P48" s="854" t="s">
        <v>13881</v>
      </c>
      <c r="Q48" s="844" t="s">
        <v>13882</v>
      </c>
      <c r="R48" s="841" t="s">
        <v>13883</v>
      </c>
      <c r="S48" s="841" t="s">
        <v>13885</v>
      </c>
      <c r="T48" s="841" t="s">
        <v>13886</v>
      </c>
      <c r="U48" s="844" t="s">
        <v>13887</v>
      </c>
      <c r="V48" s="841" t="s">
        <v>13888</v>
      </c>
      <c r="W48" s="841" t="s">
        <v>13889</v>
      </c>
    </row>
    <row r="49">
      <c r="A49" s="845"/>
      <c r="B49" s="846"/>
      <c r="C49" s="845" t="s">
        <v>13892</v>
      </c>
      <c r="D49" s="864"/>
      <c r="E49" s="846"/>
      <c r="F49" s="858" t="s">
        <v>13894</v>
      </c>
      <c r="G49" s="841" t="s">
        <v>13896</v>
      </c>
      <c r="H49" s="841" t="s">
        <v>13897</v>
      </c>
      <c r="I49" s="852" t="s">
        <v>13899</v>
      </c>
      <c r="J49" s="841" t="s">
        <v>13901</v>
      </c>
      <c r="K49" s="844" t="s">
        <v>13903</v>
      </c>
      <c r="L49" s="844" t="s">
        <v>13905</v>
      </c>
      <c r="M49" s="841" t="s">
        <v>13906</v>
      </c>
      <c r="N49" s="844" t="s">
        <v>13907</v>
      </c>
      <c r="O49" s="844" t="s">
        <v>13908</v>
      </c>
      <c r="P49" s="854" t="s">
        <v>13909</v>
      </c>
      <c r="Q49" s="844" t="s">
        <v>13910</v>
      </c>
      <c r="R49" s="841" t="s">
        <v>13913</v>
      </c>
      <c r="S49" s="841" t="s">
        <v>13915</v>
      </c>
      <c r="T49" s="841" t="s">
        <v>13916</v>
      </c>
      <c r="U49" s="844" t="s">
        <v>13917</v>
      </c>
      <c r="V49" s="841" t="s">
        <v>13918</v>
      </c>
      <c r="W49" s="860" t="s">
        <v>13919</v>
      </c>
    </row>
    <row r="50">
      <c r="A50" s="845"/>
      <c r="B50" s="846"/>
      <c r="C50" s="845" t="s">
        <v>13920</v>
      </c>
      <c r="D50" s="864"/>
      <c r="E50" s="846"/>
      <c r="F50" s="858" t="s">
        <v>13921</v>
      </c>
      <c r="G50" s="841" t="s">
        <v>13922</v>
      </c>
      <c r="H50" s="841" t="s">
        <v>13923</v>
      </c>
      <c r="I50" s="852" t="s">
        <v>13924</v>
      </c>
      <c r="J50" s="841" t="s">
        <v>13925</v>
      </c>
      <c r="K50" s="844" t="s">
        <v>13926</v>
      </c>
      <c r="L50" s="844" t="s">
        <v>13927</v>
      </c>
      <c r="M50" s="841" t="s">
        <v>13928</v>
      </c>
      <c r="N50" s="844" t="s">
        <v>13929</v>
      </c>
      <c r="O50" s="844" t="s">
        <v>13931</v>
      </c>
      <c r="P50" s="854" t="s">
        <v>13933</v>
      </c>
      <c r="Q50" s="844" t="s">
        <v>13935</v>
      </c>
      <c r="R50" s="841" t="s">
        <v>13936</v>
      </c>
      <c r="S50" s="841" t="s">
        <v>13937</v>
      </c>
      <c r="T50" s="841" t="s">
        <v>13938</v>
      </c>
      <c r="U50" s="844" t="s">
        <v>13939</v>
      </c>
      <c r="V50" s="841" t="s">
        <v>13940</v>
      </c>
      <c r="W50" s="841" t="s">
        <v>13941</v>
      </c>
    </row>
    <row r="51">
      <c r="A51" s="845"/>
      <c r="B51" s="846"/>
      <c r="C51" s="845" t="s">
        <v>13942</v>
      </c>
      <c r="D51" s="864"/>
      <c r="E51" s="846"/>
      <c r="F51" s="841" t="s">
        <v>13943</v>
      </c>
      <c r="G51" s="841" t="s">
        <v>13944</v>
      </c>
      <c r="H51" s="841" t="s">
        <v>13945</v>
      </c>
      <c r="I51" s="852" t="s">
        <v>13947</v>
      </c>
      <c r="J51" s="841" t="s">
        <v>13948</v>
      </c>
      <c r="K51" s="844" t="s">
        <v>13949</v>
      </c>
      <c r="L51" s="844" t="s">
        <v>13950</v>
      </c>
      <c r="M51" s="841" t="s">
        <v>13951</v>
      </c>
      <c r="N51" s="844" t="s">
        <v>13952</v>
      </c>
      <c r="O51" s="844" t="s">
        <v>13953</v>
      </c>
      <c r="P51" s="854" t="s">
        <v>13954</v>
      </c>
      <c r="Q51" s="844" t="s">
        <v>13955</v>
      </c>
      <c r="R51" s="841" t="s">
        <v>13956</v>
      </c>
      <c r="S51" s="841" t="s">
        <v>13958</v>
      </c>
      <c r="T51" s="841" t="s">
        <v>13959</v>
      </c>
      <c r="U51" s="844" t="s">
        <v>13960</v>
      </c>
      <c r="V51" s="841" t="s">
        <v>13961</v>
      </c>
      <c r="W51" s="841" t="s">
        <v>13964</v>
      </c>
    </row>
    <row r="52">
      <c r="A52" s="845"/>
      <c r="B52" s="846"/>
      <c r="C52" s="845" t="s">
        <v>13965</v>
      </c>
      <c r="D52" s="864"/>
      <c r="E52" s="846"/>
      <c r="F52" s="858" t="s">
        <v>13966</v>
      </c>
      <c r="G52" s="841" t="s">
        <v>13967</v>
      </c>
      <c r="H52" s="841" t="s">
        <v>13968</v>
      </c>
      <c r="I52" s="852" t="s">
        <v>13969</v>
      </c>
      <c r="J52" s="841" t="s">
        <v>13970</v>
      </c>
      <c r="K52" s="844" t="s">
        <v>13971</v>
      </c>
      <c r="L52" s="844" t="s">
        <v>13972</v>
      </c>
      <c r="M52" s="841" t="s">
        <v>13973</v>
      </c>
      <c r="N52" s="844" t="s">
        <v>13974</v>
      </c>
      <c r="O52" s="844" t="s">
        <v>13975</v>
      </c>
      <c r="P52" s="854" t="s">
        <v>13977</v>
      </c>
      <c r="Q52" s="844" t="s">
        <v>13979</v>
      </c>
      <c r="R52" s="841" t="s">
        <v>13980</v>
      </c>
      <c r="S52" s="841" t="s">
        <v>13981</v>
      </c>
      <c r="T52" s="841" t="s">
        <v>13982</v>
      </c>
      <c r="U52" s="844" t="s">
        <v>13983</v>
      </c>
      <c r="V52" s="841" t="s">
        <v>13984</v>
      </c>
      <c r="W52" s="841" t="s">
        <v>13985</v>
      </c>
    </row>
    <row r="53">
      <c r="A53" s="845"/>
      <c r="B53" s="846"/>
      <c r="C53" s="845" t="s">
        <v>13986</v>
      </c>
      <c r="D53" s="864"/>
      <c r="E53" s="846"/>
      <c r="F53" s="841" t="s">
        <v>13987</v>
      </c>
      <c r="G53" s="841" t="s">
        <v>13988</v>
      </c>
      <c r="H53" s="841" t="s">
        <v>13989</v>
      </c>
      <c r="I53" s="852" t="s">
        <v>13990</v>
      </c>
      <c r="J53" s="841" t="s">
        <v>13992</v>
      </c>
      <c r="K53" s="844" t="s">
        <v>13993</v>
      </c>
      <c r="L53" s="844" t="s">
        <v>13994</v>
      </c>
      <c r="M53" s="858" t="s">
        <v>13995</v>
      </c>
      <c r="N53" s="844" t="s">
        <v>13996</v>
      </c>
      <c r="O53" s="844" t="s">
        <v>13997</v>
      </c>
      <c r="P53" s="874" t="s">
        <v>13998</v>
      </c>
      <c r="Q53" s="844" t="s">
        <v>14001</v>
      </c>
      <c r="R53" s="841" t="s">
        <v>14003</v>
      </c>
      <c r="S53" s="841" t="s">
        <v>14004</v>
      </c>
      <c r="T53" s="841" t="s">
        <v>14007</v>
      </c>
      <c r="U53" s="844" t="s">
        <v>14008</v>
      </c>
      <c r="V53" s="841" t="s">
        <v>14009</v>
      </c>
      <c r="W53" s="841" t="s">
        <v>14010</v>
      </c>
    </row>
    <row r="54">
      <c r="A54" s="845"/>
      <c r="B54" s="846"/>
      <c r="C54" s="845" t="s">
        <v>14011</v>
      </c>
      <c r="D54" s="864"/>
      <c r="E54" s="846"/>
      <c r="F54" s="858" t="s">
        <v>14014</v>
      </c>
      <c r="G54" s="841" t="s">
        <v>14015</v>
      </c>
      <c r="H54" s="841" t="s">
        <v>14016</v>
      </c>
      <c r="I54" s="852" t="s">
        <v>14017</v>
      </c>
      <c r="J54" s="841" t="s">
        <v>14020</v>
      </c>
      <c r="K54" s="844" t="s">
        <v>14022</v>
      </c>
      <c r="L54" s="844" t="s">
        <v>14024</v>
      </c>
      <c r="M54" s="841" t="s">
        <v>14025</v>
      </c>
      <c r="N54" s="844" t="s">
        <v>14026</v>
      </c>
      <c r="O54" s="844" t="s">
        <v>14027</v>
      </c>
      <c r="P54" s="854" t="s">
        <v>14028</v>
      </c>
      <c r="Q54" s="844" t="s">
        <v>14029</v>
      </c>
      <c r="R54" s="841" t="s">
        <v>14030</v>
      </c>
      <c r="S54" s="841" t="s">
        <v>14031</v>
      </c>
      <c r="T54" s="841" t="s">
        <v>14032</v>
      </c>
      <c r="U54" s="844" t="s">
        <v>14033</v>
      </c>
      <c r="V54" s="841" t="s">
        <v>14034</v>
      </c>
      <c r="W54" s="877" t="s">
        <v>14035</v>
      </c>
    </row>
    <row r="55">
      <c r="A55" s="845"/>
      <c r="B55" s="846"/>
      <c r="C55" s="845" t="s">
        <v>14037</v>
      </c>
      <c r="D55" s="864"/>
      <c r="E55" s="846"/>
      <c r="F55" s="841" t="s">
        <v>14038</v>
      </c>
      <c r="G55" s="841" t="s">
        <v>14039</v>
      </c>
      <c r="H55" s="841" t="s">
        <v>14040</v>
      </c>
      <c r="I55" s="852" t="s">
        <v>14042</v>
      </c>
      <c r="J55" s="841" t="s">
        <v>14043</v>
      </c>
      <c r="K55" s="844" t="s">
        <v>14046</v>
      </c>
      <c r="L55" s="844" t="s">
        <v>14047</v>
      </c>
      <c r="M55" s="841" t="s">
        <v>14048</v>
      </c>
      <c r="N55" s="844" t="s">
        <v>14049</v>
      </c>
      <c r="O55" s="844" t="s">
        <v>14050</v>
      </c>
      <c r="P55" s="854" t="s">
        <v>14051</v>
      </c>
      <c r="Q55" s="844" t="s">
        <v>14052</v>
      </c>
      <c r="R55" s="841" t="s">
        <v>14053</v>
      </c>
      <c r="S55" s="841" t="s">
        <v>14054</v>
      </c>
      <c r="T55" s="841" t="s">
        <v>14055</v>
      </c>
      <c r="U55" s="844" t="s">
        <v>14056</v>
      </c>
      <c r="V55" s="841" t="s">
        <v>14057</v>
      </c>
      <c r="W55" s="841" t="s">
        <v>14058</v>
      </c>
    </row>
    <row r="56">
      <c r="A56" s="845"/>
      <c r="B56" s="846"/>
      <c r="C56" s="845" t="s">
        <v>14061</v>
      </c>
      <c r="D56" s="864"/>
      <c r="E56" s="846"/>
      <c r="F56" s="841" t="s">
        <v>14063</v>
      </c>
      <c r="G56" s="841" t="s">
        <v>14064</v>
      </c>
      <c r="H56" s="841" t="s">
        <v>14065</v>
      </c>
      <c r="I56" s="852" t="s">
        <v>14066</v>
      </c>
      <c r="J56" s="841" t="s">
        <v>14067</v>
      </c>
      <c r="K56" s="844" t="s">
        <v>14068</v>
      </c>
      <c r="L56" s="844" t="s">
        <v>14069</v>
      </c>
      <c r="M56" s="841" t="s">
        <v>14070</v>
      </c>
      <c r="N56" s="844" t="s">
        <v>14071</v>
      </c>
      <c r="O56" s="844" t="s">
        <v>14072</v>
      </c>
      <c r="P56" s="854" t="s">
        <v>14073</v>
      </c>
      <c r="Q56" s="844" t="s">
        <v>14074</v>
      </c>
      <c r="R56" s="841" t="s">
        <v>14075</v>
      </c>
      <c r="S56" s="841" t="s">
        <v>14076</v>
      </c>
      <c r="T56" s="841" t="s">
        <v>14077</v>
      </c>
      <c r="U56" s="844" t="s">
        <v>14078</v>
      </c>
      <c r="V56" s="841" t="s">
        <v>14079</v>
      </c>
      <c r="W56" s="841" t="s">
        <v>14080</v>
      </c>
    </row>
    <row r="57">
      <c r="A57" s="845"/>
      <c r="B57" s="846"/>
      <c r="C57" s="845" t="s">
        <v>14081</v>
      </c>
      <c r="D57" s="864"/>
      <c r="E57" s="846"/>
      <c r="F57" s="841" t="s">
        <v>14082</v>
      </c>
      <c r="G57" s="841" t="s">
        <v>14083</v>
      </c>
      <c r="H57" s="841" t="s">
        <v>14085</v>
      </c>
      <c r="I57" s="852" t="s">
        <v>14086</v>
      </c>
      <c r="J57" s="841" t="s">
        <v>14087</v>
      </c>
      <c r="K57" s="844" t="s">
        <v>14088</v>
      </c>
      <c r="L57" s="844" t="s">
        <v>14089</v>
      </c>
      <c r="M57" s="858" t="s">
        <v>14090</v>
      </c>
      <c r="N57" s="844" t="s">
        <v>14091</v>
      </c>
      <c r="O57" s="844" t="s">
        <v>14093</v>
      </c>
      <c r="P57" s="854" t="s">
        <v>14094</v>
      </c>
      <c r="Q57" s="844" t="s">
        <v>14095</v>
      </c>
      <c r="R57" s="841" t="s">
        <v>14096</v>
      </c>
      <c r="S57" s="841" t="s">
        <v>14097</v>
      </c>
      <c r="T57" s="841" t="s">
        <v>14098</v>
      </c>
      <c r="U57" s="844" t="s">
        <v>14100</v>
      </c>
      <c r="V57" s="841" t="s">
        <v>14102</v>
      </c>
      <c r="W57" s="841" t="s">
        <v>14103</v>
      </c>
    </row>
    <row r="58">
      <c r="A58" s="845"/>
      <c r="B58" s="846"/>
      <c r="C58" s="845" t="s">
        <v>14104</v>
      </c>
      <c r="D58" s="864"/>
      <c r="E58" s="846"/>
      <c r="F58" s="841" t="s">
        <v>14105</v>
      </c>
      <c r="G58" s="841" t="s">
        <v>14106</v>
      </c>
      <c r="H58" s="841" t="s">
        <v>14107</v>
      </c>
      <c r="I58" s="852" t="s">
        <v>14108</v>
      </c>
      <c r="J58" s="841" t="s">
        <v>14109</v>
      </c>
      <c r="K58" s="844" t="s">
        <v>14110</v>
      </c>
      <c r="L58" s="844" t="s">
        <v>14112</v>
      </c>
      <c r="M58" s="841" t="s">
        <v>14113</v>
      </c>
      <c r="N58" s="844" t="s">
        <v>14116</v>
      </c>
      <c r="O58" s="844" t="s">
        <v>14117</v>
      </c>
      <c r="P58" s="854" t="s">
        <v>14118</v>
      </c>
      <c r="Q58" s="844" t="s">
        <v>14119</v>
      </c>
      <c r="R58" s="841" t="s">
        <v>14120</v>
      </c>
      <c r="S58" s="841" t="s">
        <v>14121</v>
      </c>
      <c r="T58" s="841" t="s">
        <v>14122</v>
      </c>
      <c r="U58" s="844" t="s">
        <v>14123</v>
      </c>
      <c r="V58" s="856" t="s">
        <v>14124</v>
      </c>
      <c r="W58" s="841" t="s">
        <v>14125</v>
      </c>
    </row>
    <row r="59">
      <c r="A59" s="845"/>
      <c r="B59" s="846"/>
      <c r="C59" s="845" t="s">
        <v>14127</v>
      </c>
      <c r="D59" s="864"/>
      <c r="E59" s="846"/>
      <c r="F59" s="841" t="s">
        <v>14128</v>
      </c>
      <c r="G59" s="841" t="s">
        <v>14129</v>
      </c>
      <c r="H59" s="841" t="s">
        <v>14130</v>
      </c>
      <c r="I59" s="852" t="s">
        <v>14131</v>
      </c>
      <c r="J59" s="841" t="s">
        <v>14132</v>
      </c>
      <c r="K59" s="878" t="s">
        <v>14133</v>
      </c>
      <c r="L59" s="844" t="s">
        <v>14135</v>
      </c>
      <c r="M59" s="841" t="s">
        <v>14136</v>
      </c>
      <c r="N59" s="844" t="s">
        <v>14137</v>
      </c>
      <c r="O59" s="844" t="s">
        <v>14138</v>
      </c>
      <c r="P59" s="854" t="s">
        <v>14139</v>
      </c>
      <c r="Q59" s="844" t="s">
        <v>14140</v>
      </c>
      <c r="R59" s="841" t="s">
        <v>14141</v>
      </c>
      <c r="S59" s="841" t="s">
        <v>14142</v>
      </c>
      <c r="T59" s="841" t="s">
        <v>14143</v>
      </c>
      <c r="U59" s="844" t="s">
        <v>14144</v>
      </c>
      <c r="V59" s="841" t="s">
        <v>14145</v>
      </c>
      <c r="W59" s="841" t="s">
        <v>14146</v>
      </c>
    </row>
    <row r="60">
      <c r="A60" s="845"/>
      <c r="B60" s="846"/>
      <c r="C60" s="845" t="s">
        <v>14148</v>
      </c>
      <c r="D60" s="864"/>
      <c r="E60" s="846"/>
      <c r="F60" s="841" t="s">
        <v>14149</v>
      </c>
      <c r="G60" s="841" t="s">
        <v>14150</v>
      </c>
      <c r="H60" s="841" t="s">
        <v>14151</v>
      </c>
      <c r="I60" s="852" t="s">
        <v>14152</v>
      </c>
      <c r="J60" s="841" t="s">
        <v>14153</v>
      </c>
      <c r="K60" s="844" t="s">
        <v>14155</v>
      </c>
      <c r="L60" s="844" t="s">
        <v>14157</v>
      </c>
      <c r="M60" s="841" t="s">
        <v>14158</v>
      </c>
      <c r="N60" s="844" t="s">
        <v>14159</v>
      </c>
      <c r="O60" s="844" t="s">
        <v>14160</v>
      </c>
      <c r="P60" s="854" t="s">
        <v>14161</v>
      </c>
      <c r="Q60" s="844" t="s">
        <v>14163</v>
      </c>
      <c r="R60" s="841" t="s">
        <v>14164</v>
      </c>
      <c r="S60" s="841" t="s">
        <v>14165</v>
      </c>
      <c r="T60" s="841" t="s">
        <v>14166</v>
      </c>
      <c r="U60" s="844" t="s">
        <v>14168</v>
      </c>
      <c r="V60" s="841" t="s">
        <v>14169</v>
      </c>
      <c r="W60" s="841" t="s">
        <v>14170</v>
      </c>
    </row>
    <row r="61">
      <c r="A61" s="845"/>
      <c r="B61" s="846"/>
      <c r="C61" s="845" t="s">
        <v>14171</v>
      </c>
      <c r="D61" s="864"/>
      <c r="E61" s="846"/>
      <c r="F61" s="841" t="s">
        <v>14172</v>
      </c>
      <c r="G61" s="841" t="s">
        <v>14173</v>
      </c>
      <c r="H61" s="841" t="s">
        <v>14174</v>
      </c>
      <c r="I61" s="852" t="s">
        <v>14175</v>
      </c>
      <c r="J61" s="841" t="s">
        <v>14176</v>
      </c>
      <c r="K61" s="844" t="s">
        <v>14177</v>
      </c>
      <c r="L61" s="844" t="s">
        <v>14178</v>
      </c>
      <c r="M61" s="841" t="s">
        <v>14179</v>
      </c>
      <c r="N61" s="844" t="s">
        <v>14180</v>
      </c>
      <c r="O61" s="844" t="s">
        <v>14181</v>
      </c>
      <c r="P61" s="854" t="s">
        <v>14182</v>
      </c>
      <c r="Q61" s="844" t="s">
        <v>14184</v>
      </c>
      <c r="R61" s="841" t="s">
        <v>14186</v>
      </c>
      <c r="S61" s="841" t="s">
        <v>14187</v>
      </c>
      <c r="T61" s="841" t="s">
        <v>14188</v>
      </c>
      <c r="U61" s="844" t="s">
        <v>14190</v>
      </c>
      <c r="V61" s="841" t="s">
        <v>14191</v>
      </c>
      <c r="W61" s="841" t="s">
        <v>14192</v>
      </c>
    </row>
    <row r="62">
      <c r="A62" s="845"/>
      <c r="B62" s="846"/>
      <c r="C62" s="843" t="s">
        <v>14193</v>
      </c>
      <c r="D62" s="864"/>
      <c r="E62" s="846"/>
      <c r="F62" s="841" t="s">
        <v>14194</v>
      </c>
      <c r="G62" s="841" t="s">
        <v>14196</v>
      </c>
      <c r="H62" s="841" t="s">
        <v>14198</v>
      </c>
      <c r="I62" s="852" t="s">
        <v>14200</v>
      </c>
      <c r="J62" s="841" t="s">
        <v>14201</v>
      </c>
      <c r="K62" s="844" t="s">
        <v>14202</v>
      </c>
      <c r="L62" s="844" t="s">
        <v>14203</v>
      </c>
      <c r="M62" s="841" t="s">
        <v>14204</v>
      </c>
      <c r="N62" s="844" t="s">
        <v>14205</v>
      </c>
      <c r="O62" s="844" t="s">
        <v>14206</v>
      </c>
      <c r="P62" s="854" t="s">
        <v>14207</v>
      </c>
      <c r="Q62" s="844" t="s">
        <v>14208</v>
      </c>
      <c r="R62" s="841" t="s">
        <v>14209</v>
      </c>
      <c r="S62" s="841" t="s">
        <v>14211</v>
      </c>
      <c r="T62" s="841" t="s">
        <v>14212</v>
      </c>
      <c r="U62" s="844" t="s">
        <v>14213</v>
      </c>
      <c r="V62" s="841" t="s">
        <v>14214</v>
      </c>
      <c r="W62" s="841" t="s">
        <v>14215</v>
      </c>
    </row>
    <row r="63">
      <c r="A63" s="845"/>
      <c r="B63" s="846"/>
      <c r="C63" s="843" t="s">
        <v>14219</v>
      </c>
      <c r="D63" s="864"/>
      <c r="E63" s="846"/>
      <c r="F63" s="841" t="s">
        <v>14221</v>
      </c>
      <c r="G63" s="841" t="s">
        <v>14222</v>
      </c>
      <c r="H63" s="841" t="s">
        <v>14223</v>
      </c>
      <c r="I63" s="852" t="s">
        <v>14224</v>
      </c>
      <c r="J63" s="841" t="s">
        <v>14225</v>
      </c>
      <c r="K63" s="844" t="s">
        <v>14226</v>
      </c>
      <c r="L63" s="844" t="s">
        <v>14227</v>
      </c>
      <c r="M63" s="841" t="s">
        <v>14228</v>
      </c>
      <c r="N63" s="844" t="s">
        <v>14229</v>
      </c>
      <c r="O63" s="844" t="s">
        <v>14230</v>
      </c>
      <c r="P63" s="854" t="s">
        <v>14231</v>
      </c>
      <c r="Q63" s="844" t="s">
        <v>14232</v>
      </c>
      <c r="R63" s="841" t="s">
        <v>14235</v>
      </c>
      <c r="S63" s="841" t="s">
        <v>14236</v>
      </c>
      <c r="T63" s="841" t="s">
        <v>14237</v>
      </c>
      <c r="U63" s="844" t="s">
        <v>14238</v>
      </c>
      <c r="V63" s="841" t="s">
        <v>14239</v>
      </c>
      <c r="W63" s="841" t="s">
        <v>14240</v>
      </c>
    </row>
    <row r="64">
      <c r="A64" s="845" t="s">
        <v>14241</v>
      </c>
      <c r="B64" s="846"/>
      <c r="C64" s="880"/>
      <c r="D64" s="864"/>
      <c r="E64" s="846"/>
      <c r="F64" s="841" t="s">
        <v>14246</v>
      </c>
      <c r="G64" s="841" t="s">
        <v>14247</v>
      </c>
      <c r="H64" s="841" t="s">
        <v>14248</v>
      </c>
      <c r="I64" s="852" t="s">
        <v>14249</v>
      </c>
      <c r="J64" s="841" t="s">
        <v>14250</v>
      </c>
      <c r="K64" s="844" t="s">
        <v>14251</v>
      </c>
      <c r="L64" s="846"/>
      <c r="M64" s="841" t="s">
        <v>14252</v>
      </c>
      <c r="N64" s="844" t="s">
        <v>14253</v>
      </c>
      <c r="O64" s="844" t="s">
        <v>14256</v>
      </c>
      <c r="P64" s="854" t="s">
        <v>14257</v>
      </c>
      <c r="Q64" s="844" t="s">
        <v>14258</v>
      </c>
      <c r="R64" s="841" t="s">
        <v>14259</v>
      </c>
      <c r="S64" s="841" t="s">
        <v>14260</v>
      </c>
      <c r="T64" s="841" t="s">
        <v>14261</v>
      </c>
      <c r="U64" s="844" t="s">
        <v>14262</v>
      </c>
      <c r="V64" s="841" t="s">
        <v>14263</v>
      </c>
      <c r="W64" s="841" t="s">
        <v>14265</v>
      </c>
    </row>
    <row r="65">
      <c r="A65" s="845"/>
      <c r="B65" s="846"/>
      <c r="C65" s="845" t="s">
        <v>14267</v>
      </c>
      <c r="D65" s="864"/>
      <c r="E65" s="846"/>
      <c r="F65" s="841" t="s">
        <v>14269</v>
      </c>
      <c r="G65" s="841" t="s">
        <v>14270</v>
      </c>
      <c r="H65" s="841" t="s">
        <v>14271</v>
      </c>
      <c r="I65" s="852" t="s">
        <v>14272</v>
      </c>
      <c r="J65" s="841" t="s">
        <v>14273</v>
      </c>
      <c r="K65" s="844" t="s">
        <v>14274</v>
      </c>
      <c r="L65" s="846"/>
      <c r="M65" s="841" t="s">
        <v>14275</v>
      </c>
      <c r="N65" s="844" t="s">
        <v>14276</v>
      </c>
      <c r="O65" s="844" t="s">
        <v>14277</v>
      </c>
      <c r="P65" s="854" t="s">
        <v>14278</v>
      </c>
      <c r="Q65" s="844" t="s">
        <v>14279</v>
      </c>
      <c r="R65" s="841" t="s">
        <v>14280</v>
      </c>
      <c r="S65" s="841" t="s">
        <v>14282</v>
      </c>
      <c r="T65" s="841" t="s">
        <v>14284</v>
      </c>
      <c r="U65" s="844" t="s">
        <v>14285</v>
      </c>
      <c r="V65" s="841" t="s">
        <v>14286</v>
      </c>
      <c r="W65" s="841" t="s">
        <v>14287</v>
      </c>
    </row>
    <row r="66">
      <c r="A66" s="845"/>
      <c r="B66" s="846"/>
      <c r="C66" s="845" t="s">
        <v>14289</v>
      </c>
      <c r="D66" s="864"/>
      <c r="E66" s="846"/>
      <c r="F66" s="858" t="s">
        <v>14292</v>
      </c>
      <c r="G66" s="841" t="s">
        <v>14293</v>
      </c>
      <c r="H66" s="841" t="s">
        <v>14294</v>
      </c>
      <c r="I66" s="852" t="s">
        <v>14295</v>
      </c>
      <c r="J66" s="841" t="s">
        <v>14296</v>
      </c>
      <c r="K66" s="844" t="s">
        <v>14297</v>
      </c>
      <c r="L66" s="846"/>
      <c r="M66" s="841" t="s">
        <v>14298</v>
      </c>
      <c r="N66" s="844" t="s">
        <v>14299</v>
      </c>
      <c r="O66" s="844" t="s">
        <v>14300</v>
      </c>
      <c r="P66" s="854" t="s">
        <v>14301</v>
      </c>
      <c r="Q66" s="844" t="s">
        <v>14302</v>
      </c>
      <c r="R66" s="841" t="s">
        <v>14304</v>
      </c>
      <c r="S66" s="841" t="s">
        <v>14305</v>
      </c>
      <c r="T66" s="841" t="s">
        <v>14306</v>
      </c>
      <c r="U66" s="844" t="s">
        <v>14309</v>
      </c>
      <c r="V66" s="841" t="s">
        <v>14310</v>
      </c>
      <c r="W66" s="841" t="s">
        <v>14311</v>
      </c>
    </row>
    <row r="67">
      <c r="A67" s="845"/>
      <c r="B67" s="846"/>
      <c r="C67" s="845" t="s">
        <v>14312</v>
      </c>
      <c r="D67" s="864"/>
      <c r="E67" s="846"/>
      <c r="F67" s="858" t="s">
        <v>14313</v>
      </c>
      <c r="G67" s="841" t="s">
        <v>14314</v>
      </c>
      <c r="H67" s="841" t="s">
        <v>14315</v>
      </c>
      <c r="I67" s="852" t="s">
        <v>14316</v>
      </c>
      <c r="J67" s="841" t="s">
        <v>14317</v>
      </c>
      <c r="K67" s="844" t="s">
        <v>14318</v>
      </c>
      <c r="L67" s="846"/>
      <c r="M67" s="841" t="s">
        <v>14321</v>
      </c>
      <c r="N67" s="844" t="s">
        <v>14322</v>
      </c>
      <c r="O67" s="844" t="s">
        <v>14323</v>
      </c>
      <c r="P67" s="854" t="s">
        <v>14324</v>
      </c>
      <c r="Q67" s="844" t="s">
        <v>14325</v>
      </c>
      <c r="R67" s="841" t="s">
        <v>14326</v>
      </c>
      <c r="S67" s="841" t="s">
        <v>14327</v>
      </c>
      <c r="T67" s="841" t="s">
        <v>14328</v>
      </c>
      <c r="U67" s="844" t="s">
        <v>14329</v>
      </c>
      <c r="V67" s="841" t="s">
        <v>14330</v>
      </c>
      <c r="W67" s="841" t="s">
        <v>14333</v>
      </c>
    </row>
    <row r="68">
      <c r="A68" s="845"/>
      <c r="B68" s="846"/>
      <c r="C68" s="845" t="s">
        <v>14334</v>
      </c>
      <c r="D68" s="864"/>
      <c r="E68" s="846"/>
      <c r="F68" s="858" t="s">
        <v>14335</v>
      </c>
      <c r="G68" s="841" t="s">
        <v>14336</v>
      </c>
      <c r="H68" s="841" t="s">
        <v>14337</v>
      </c>
      <c r="I68" s="852" t="s">
        <v>14338</v>
      </c>
      <c r="J68" s="841" t="s">
        <v>14339</v>
      </c>
      <c r="K68" s="844" t="s">
        <v>14340</v>
      </c>
      <c r="L68" s="846"/>
      <c r="M68" s="841" t="s">
        <v>14341</v>
      </c>
      <c r="N68" s="844" t="s">
        <v>14342</v>
      </c>
      <c r="O68" s="844" t="s">
        <v>14343</v>
      </c>
      <c r="P68" s="854" t="s">
        <v>14344</v>
      </c>
      <c r="Q68" s="844" t="s">
        <v>14345</v>
      </c>
      <c r="R68" s="841" t="s">
        <v>14347</v>
      </c>
      <c r="S68" s="841" t="s">
        <v>14348</v>
      </c>
      <c r="T68" s="841" t="s">
        <v>14349</v>
      </c>
      <c r="U68" s="844" t="s">
        <v>14350</v>
      </c>
      <c r="V68" s="841" t="s">
        <v>14351</v>
      </c>
      <c r="W68" s="841" t="s">
        <v>14352</v>
      </c>
    </row>
    <row r="69">
      <c r="A69" s="845"/>
      <c r="B69" s="846"/>
      <c r="C69" s="845" t="s">
        <v>14353</v>
      </c>
      <c r="D69" s="864"/>
      <c r="E69" s="846"/>
      <c r="F69" s="858" t="s">
        <v>14354</v>
      </c>
      <c r="G69" s="841" t="s">
        <v>14355</v>
      </c>
      <c r="H69" s="841" t="s">
        <v>14357</v>
      </c>
      <c r="I69" s="852" t="s">
        <v>14358</v>
      </c>
      <c r="J69" s="841" t="s">
        <v>14359</v>
      </c>
      <c r="K69" s="844" t="s">
        <v>14360</v>
      </c>
      <c r="L69" s="846"/>
      <c r="M69" s="841" t="s">
        <v>14361</v>
      </c>
      <c r="N69" s="844" t="s">
        <v>14363</v>
      </c>
      <c r="O69" s="844" t="s">
        <v>14364</v>
      </c>
      <c r="P69" s="854" t="s">
        <v>14365</v>
      </c>
      <c r="Q69" s="844" t="s">
        <v>14366</v>
      </c>
      <c r="R69" s="841" t="s">
        <v>14367</v>
      </c>
      <c r="S69" s="841" t="s">
        <v>14368</v>
      </c>
      <c r="T69" s="841" t="s">
        <v>14369</v>
      </c>
      <c r="U69" s="844" t="s">
        <v>14371</v>
      </c>
      <c r="V69" s="841" t="s">
        <v>14372</v>
      </c>
      <c r="W69" s="841" t="s">
        <v>14373</v>
      </c>
    </row>
    <row r="70">
      <c r="A70" s="845"/>
      <c r="B70" s="846"/>
      <c r="C70" s="845" t="s">
        <v>14374</v>
      </c>
      <c r="D70" s="864"/>
      <c r="E70" s="846"/>
      <c r="F70" s="858" t="s">
        <v>14376</v>
      </c>
      <c r="G70" s="841" t="s">
        <v>14377</v>
      </c>
      <c r="H70" s="841" t="s">
        <v>14378</v>
      </c>
      <c r="I70" s="852" t="s">
        <v>14379</v>
      </c>
      <c r="J70" s="841" t="s">
        <v>14381</v>
      </c>
      <c r="K70" s="844" t="s">
        <v>14382</v>
      </c>
      <c r="L70" s="846"/>
      <c r="M70" s="841" t="s">
        <v>14383</v>
      </c>
      <c r="N70" s="844" t="s">
        <v>14384</v>
      </c>
      <c r="O70" s="844" t="s">
        <v>14385</v>
      </c>
      <c r="P70" s="854" t="s">
        <v>14386</v>
      </c>
      <c r="Q70" s="844" t="s">
        <v>14387</v>
      </c>
      <c r="R70" s="841" t="s">
        <v>14388</v>
      </c>
      <c r="S70" s="841" t="s">
        <v>14389</v>
      </c>
      <c r="T70" s="841" t="s">
        <v>14390</v>
      </c>
      <c r="U70" s="844" t="s">
        <v>14391</v>
      </c>
      <c r="V70" s="841" t="s">
        <v>14392</v>
      </c>
      <c r="W70" s="841" t="s">
        <v>14393</v>
      </c>
    </row>
    <row r="71">
      <c r="A71" s="862"/>
      <c r="B71" s="846"/>
      <c r="C71" s="862"/>
      <c r="D71" s="864"/>
      <c r="E71" s="846"/>
      <c r="F71" s="841"/>
      <c r="G71" s="847"/>
      <c r="H71" s="846"/>
      <c r="I71" s="848"/>
      <c r="J71" s="847"/>
      <c r="K71" s="846"/>
      <c r="L71" s="846"/>
      <c r="M71" s="847"/>
      <c r="N71" s="846"/>
      <c r="O71" s="844"/>
      <c r="P71" s="849"/>
      <c r="Q71" s="844" t="s">
        <v>14396</v>
      </c>
      <c r="R71" s="841" t="s">
        <v>14397</v>
      </c>
      <c r="S71" s="847"/>
      <c r="T71" s="847"/>
      <c r="U71" s="846"/>
      <c r="V71" s="847"/>
      <c r="W71" s="847"/>
    </row>
    <row r="72">
      <c r="A72" s="862"/>
      <c r="B72" s="863" t="s">
        <v>14398</v>
      </c>
      <c r="C72" s="862"/>
      <c r="D72" s="888" t="s">
        <v>14399</v>
      </c>
      <c r="E72" s="846"/>
      <c r="F72" s="841"/>
      <c r="G72" s="888" t="s">
        <v>388</v>
      </c>
      <c r="H72" s="846"/>
      <c r="I72" s="848"/>
      <c r="J72" s="847"/>
      <c r="K72" s="846"/>
      <c r="L72" s="846"/>
      <c r="M72" s="847"/>
      <c r="N72" s="846"/>
      <c r="O72" s="846"/>
      <c r="P72" s="849"/>
      <c r="Q72" s="844" t="s">
        <v>14402</v>
      </c>
      <c r="R72" s="841" t="s">
        <v>14403</v>
      </c>
      <c r="S72" s="847"/>
      <c r="T72" s="841" t="s">
        <v>8370</v>
      </c>
      <c r="U72" s="846"/>
      <c r="V72" s="841" t="s">
        <v>14404</v>
      </c>
      <c r="W72" s="841" t="s">
        <v>14405</v>
      </c>
    </row>
    <row r="73" ht="445.5" customHeight="1">
      <c r="A73" s="845"/>
      <c r="B73" s="846"/>
      <c r="C73" s="845" t="s">
        <v>14407</v>
      </c>
      <c r="D73" s="864" t="s">
        <v>14408</v>
      </c>
      <c r="E73" s="846"/>
      <c r="F73" s="841" t="s">
        <v>14409</v>
      </c>
      <c r="G73" s="841" t="s">
        <v>14410</v>
      </c>
      <c r="H73" s="841" t="s">
        <v>14412</v>
      </c>
      <c r="I73" s="852" t="s">
        <v>14413</v>
      </c>
      <c r="J73" s="841" t="s">
        <v>14414</v>
      </c>
      <c r="K73" s="844" t="s">
        <v>14416</v>
      </c>
      <c r="L73" s="844" t="s">
        <v>14417</v>
      </c>
      <c r="M73" s="841" t="s">
        <v>14418</v>
      </c>
      <c r="N73" s="844" t="s">
        <v>14419</v>
      </c>
      <c r="O73" s="844" t="s">
        <v>14420</v>
      </c>
      <c r="P73" s="854" t="s">
        <v>14421</v>
      </c>
      <c r="Q73" s="844" t="s">
        <v>14422</v>
      </c>
      <c r="R73" s="841" t="s">
        <v>14423</v>
      </c>
      <c r="S73" s="841" t="s">
        <v>14424</v>
      </c>
      <c r="T73" s="841" t="s">
        <v>14425</v>
      </c>
      <c r="U73" s="844" t="s">
        <v>14426</v>
      </c>
      <c r="V73" s="841" t="s">
        <v>14428</v>
      </c>
      <c r="W73" s="860" t="s">
        <v>14429</v>
      </c>
    </row>
    <row r="74">
      <c r="A74" s="845"/>
      <c r="B74" s="846"/>
      <c r="C74" s="845" t="s">
        <v>14430</v>
      </c>
      <c r="D74" s="864"/>
      <c r="E74" s="846"/>
      <c r="F74" s="841" t="s">
        <v>14431</v>
      </c>
      <c r="G74" s="841" t="s">
        <v>14432</v>
      </c>
      <c r="H74" s="841" t="s">
        <v>14434</v>
      </c>
      <c r="I74" s="852" t="s">
        <v>14435</v>
      </c>
      <c r="J74" s="841" t="s">
        <v>14436</v>
      </c>
      <c r="K74" s="844" t="s">
        <v>14437</v>
      </c>
      <c r="L74" s="844" t="s">
        <v>14438</v>
      </c>
      <c r="M74" s="841" t="s">
        <v>14439</v>
      </c>
      <c r="N74" s="844" t="s">
        <v>14440</v>
      </c>
      <c r="O74" s="844" t="s">
        <v>14441</v>
      </c>
      <c r="P74" s="854" t="s">
        <v>14442</v>
      </c>
      <c r="Q74" s="844" t="s">
        <v>14443</v>
      </c>
      <c r="R74" s="841" t="s">
        <v>14444</v>
      </c>
      <c r="S74" s="860" t="s">
        <v>14445</v>
      </c>
      <c r="T74" s="841" t="s">
        <v>14446</v>
      </c>
      <c r="U74" s="844" t="s">
        <v>14447</v>
      </c>
      <c r="V74" s="841" t="s">
        <v>14448</v>
      </c>
      <c r="W74" s="841" t="s">
        <v>14449</v>
      </c>
    </row>
    <row r="75">
      <c r="A75" s="845"/>
      <c r="B75" s="846"/>
      <c r="C75" s="845" t="s">
        <v>14450</v>
      </c>
      <c r="D75" s="864"/>
      <c r="E75" s="846"/>
      <c r="F75" s="841" t="s">
        <v>14451</v>
      </c>
      <c r="G75" s="841" t="s">
        <v>14452</v>
      </c>
      <c r="H75" s="841" t="s">
        <v>14453</v>
      </c>
      <c r="I75" s="852" t="s">
        <v>14454</v>
      </c>
      <c r="J75" s="841" t="s">
        <v>14455</v>
      </c>
      <c r="K75" s="844" t="s">
        <v>14456</v>
      </c>
      <c r="L75" s="844" t="s">
        <v>14457</v>
      </c>
      <c r="M75" s="841" t="s">
        <v>14458</v>
      </c>
      <c r="N75" s="844" t="s">
        <v>14459</v>
      </c>
      <c r="O75" s="844" t="s">
        <v>14460</v>
      </c>
      <c r="P75" s="854" t="s">
        <v>14461</v>
      </c>
      <c r="Q75" s="844" t="s">
        <v>14462</v>
      </c>
      <c r="R75" s="841" t="s">
        <v>14463</v>
      </c>
      <c r="S75" s="860" t="s">
        <v>14464</v>
      </c>
      <c r="T75" s="841" t="s">
        <v>14465</v>
      </c>
      <c r="U75" s="844" t="s">
        <v>14466</v>
      </c>
      <c r="V75" s="158" t="s">
        <v>14467</v>
      </c>
      <c r="W75" s="841" t="s">
        <v>14468</v>
      </c>
    </row>
    <row r="76">
      <c r="A76" s="845"/>
      <c r="B76" s="846"/>
      <c r="C76" s="845" t="s">
        <v>14469</v>
      </c>
      <c r="D76" s="864"/>
      <c r="E76" s="846"/>
      <c r="F76" s="841" t="s">
        <v>14470</v>
      </c>
      <c r="G76" s="841" t="s">
        <v>14471</v>
      </c>
      <c r="H76" s="841" t="s">
        <v>14472</v>
      </c>
      <c r="I76" s="852" t="s">
        <v>14473</v>
      </c>
      <c r="J76" s="841" t="s">
        <v>14474</v>
      </c>
      <c r="K76" s="844" t="s">
        <v>14475</v>
      </c>
      <c r="L76" s="844" t="s">
        <v>14476</v>
      </c>
      <c r="M76" s="841" t="s">
        <v>14477</v>
      </c>
      <c r="N76" s="844" t="s">
        <v>14478</v>
      </c>
      <c r="O76" s="844" t="s">
        <v>14479</v>
      </c>
      <c r="P76" s="854" t="s">
        <v>14480</v>
      </c>
      <c r="Q76" s="844" t="s">
        <v>14482</v>
      </c>
      <c r="R76" s="841" t="s">
        <v>14483</v>
      </c>
      <c r="S76" s="860" t="s">
        <v>14484</v>
      </c>
      <c r="T76" s="841" t="s">
        <v>14485</v>
      </c>
      <c r="U76" s="844" t="s">
        <v>14486</v>
      </c>
      <c r="V76" s="878" t="s">
        <v>14487</v>
      </c>
      <c r="W76" s="841" t="s">
        <v>14488</v>
      </c>
    </row>
    <row r="77">
      <c r="A77" s="845"/>
      <c r="B77" s="846"/>
      <c r="C77" s="845" t="s">
        <v>14489</v>
      </c>
      <c r="D77" s="864"/>
      <c r="E77" s="846"/>
      <c r="F77" s="841" t="s">
        <v>14490</v>
      </c>
      <c r="G77" s="841" t="s">
        <v>14491</v>
      </c>
      <c r="H77" s="841" t="s">
        <v>14492</v>
      </c>
      <c r="I77" s="852" t="s">
        <v>14493</v>
      </c>
      <c r="J77" s="841" t="s">
        <v>14494</v>
      </c>
      <c r="K77" s="844" t="s">
        <v>14495</v>
      </c>
      <c r="L77" s="844" t="s">
        <v>14496</v>
      </c>
      <c r="M77" s="841" t="s">
        <v>14497</v>
      </c>
      <c r="N77" s="844" t="s">
        <v>14498</v>
      </c>
      <c r="O77" s="844" t="s">
        <v>14499</v>
      </c>
      <c r="P77" s="854" t="s">
        <v>14500</v>
      </c>
      <c r="Q77" s="844" t="s">
        <v>14501</v>
      </c>
      <c r="R77" s="841" t="s">
        <v>14502</v>
      </c>
      <c r="S77" s="860" t="s">
        <v>14503</v>
      </c>
      <c r="T77" s="841" t="s">
        <v>14504</v>
      </c>
      <c r="U77" s="844" t="s">
        <v>14505</v>
      </c>
      <c r="V77" s="841" t="s">
        <v>14506</v>
      </c>
      <c r="W77" s="841" t="s">
        <v>14507</v>
      </c>
    </row>
    <row r="78">
      <c r="A78" s="845"/>
      <c r="B78" s="846"/>
      <c r="C78" s="845" t="s">
        <v>14508</v>
      </c>
      <c r="D78" s="864"/>
      <c r="E78" s="846"/>
      <c r="F78" s="841" t="s">
        <v>14509</v>
      </c>
      <c r="G78" s="841" t="s">
        <v>14510</v>
      </c>
      <c r="H78" s="841" t="s">
        <v>14511</v>
      </c>
      <c r="I78" s="852" t="s">
        <v>14512</v>
      </c>
      <c r="J78" s="841" t="s">
        <v>14513</v>
      </c>
      <c r="K78" s="844" t="s">
        <v>14514</v>
      </c>
      <c r="L78" s="844" t="s">
        <v>14515</v>
      </c>
      <c r="M78" s="841" t="s">
        <v>14516</v>
      </c>
      <c r="N78" s="844" t="s">
        <v>14517</v>
      </c>
      <c r="O78" s="844" t="s">
        <v>14518</v>
      </c>
      <c r="P78" s="854" t="s">
        <v>14519</v>
      </c>
      <c r="Q78" s="844" t="s">
        <v>14520</v>
      </c>
      <c r="R78" s="841" t="s">
        <v>14521</v>
      </c>
      <c r="S78" s="860" t="s">
        <v>14522</v>
      </c>
      <c r="T78" s="841" t="s">
        <v>14523</v>
      </c>
      <c r="U78" s="844" t="s">
        <v>14524</v>
      </c>
      <c r="V78" s="841" t="s">
        <v>14525</v>
      </c>
      <c r="W78" s="841" t="s">
        <v>14526</v>
      </c>
    </row>
    <row r="79">
      <c r="A79" s="845"/>
      <c r="B79" s="846"/>
      <c r="C79" s="845" t="s">
        <v>14527</v>
      </c>
      <c r="D79" s="864"/>
      <c r="E79" s="846"/>
      <c r="F79" s="841" t="s">
        <v>14528</v>
      </c>
      <c r="G79" s="841" t="s">
        <v>14529</v>
      </c>
      <c r="H79" s="841" t="s">
        <v>14530</v>
      </c>
      <c r="I79" s="852" t="s">
        <v>14531</v>
      </c>
      <c r="J79" s="841" t="s">
        <v>14532</v>
      </c>
      <c r="K79" s="844" t="s">
        <v>14533</v>
      </c>
      <c r="L79" s="844" t="s">
        <v>14534</v>
      </c>
      <c r="M79" s="841" t="s">
        <v>14535</v>
      </c>
      <c r="N79" s="844" t="s">
        <v>14536</v>
      </c>
      <c r="O79" s="844" t="s">
        <v>14537</v>
      </c>
      <c r="P79" s="854" t="s">
        <v>14538</v>
      </c>
      <c r="Q79" s="844" t="s">
        <v>14539</v>
      </c>
      <c r="R79" s="841" t="s">
        <v>14540</v>
      </c>
      <c r="S79" s="860" t="s">
        <v>14541</v>
      </c>
      <c r="T79" s="841" t="s">
        <v>14542</v>
      </c>
      <c r="U79" s="844" t="s">
        <v>14543</v>
      </c>
      <c r="V79" s="841" t="s">
        <v>14544</v>
      </c>
      <c r="W79" s="841" t="s">
        <v>14545</v>
      </c>
    </row>
    <row r="80">
      <c r="A80" s="845"/>
      <c r="B80" s="846"/>
      <c r="C80" s="845" t="s">
        <v>14546</v>
      </c>
      <c r="D80" s="864"/>
      <c r="E80" s="846"/>
      <c r="F80" s="841" t="s">
        <v>14547</v>
      </c>
      <c r="G80" s="841" t="s">
        <v>14548</v>
      </c>
      <c r="H80" s="841" t="s">
        <v>14549</v>
      </c>
      <c r="I80" s="852" t="s">
        <v>14550</v>
      </c>
      <c r="J80" s="841" t="s">
        <v>14551</v>
      </c>
      <c r="K80" s="846"/>
      <c r="L80" s="844" t="s">
        <v>14552</v>
      </c>
      <c r="M80" s="841" t="s">
        <v>14553</v>
      </c>
      <c r="N80" s="844" t="s">
        <v>14554</v>
      </c>
      <c r="O80" s="844" t="s">
        <v>14555</v>
      </c>
      <c r="P80" s="854" t="s">
        <v>14556</v>
      </c>
      <c r="Q80" s="844" t="s">
        <v>14557</v>
      </c>
      <c r="R80" s="841" t="s">
        <v>14558</v>
      </c>
      <c r="S80" s="860" t="s">
        <v>14559</v>
      </c>
      <c r="T80" s="841" t="s">
        <v>14560</v>
      </c>
      <c r="U80" s="844" t="s">
        <v>14561</v>
      </c>
      <c r="V80" s="841" t="s">
        <v>14562</v>
      </c>
      <c r="W80" s="841" t="s">
        <v>14563</v>
      </c>
    </row>
    <row r="81">
      <c r="A81" s="845"/>
      <c r="B81" s="846"/>
      <c r="C81" s="845" t="s">
        <v>14564</v>
      </c>
      <c r="D81" s="864"/>
      <c r="E81" s="846"/>
      <c r="F81" s="841" t="s">
        <v>14566</v>
      </c>
      <c r="G81" s="841" t="s">
        <v>14567</v>
      </c>
      <c r="H81" s="841" t="s">
        <v>14568</v>
      </c>
      <c r="I81" s="852" t="s">
        <v>14569</v>
      </c>
      <c r="J81" s="841" t="s">
        <v>14570</v>
      </c>
      <c r="K81" s="844" t="s">
        <v>14571</v>
      </c>
      <c r="L81" s="844" t="s">
        <v>14572</v>
      </c>
      <c r="M81" s="841" t="s">
        <v>14573</v>
      </c>
      <c r="N81" s="841" t="s">
        <v>14574</v>
      </c>
      <c r="O81" s="844" t="s">
        <v>14575</v>
      </c>
      <c r="P81" s="854" t="s">
        <v>14576</v>
      </c>
      <c r="Q81" s="844" t="s">
        <v>14578</v>
      </c>
      <c r="R81" s="841" t="s">
        <v>14579</v>
      </c>
      <c r="S81" s="860" t="s">
        <v>14580</v>
      </c>
      <c r="T81" s="841" t="s">
        <v>14581</v>
      </c>
      <c r="U81" s="844" t="s">
        <v>14582</v>
      </c>
      <c r="V81" s="841" t="s">
        <v>14583</v>
      </c>
      <c r="W81" s="841" t="s">
        <v>14584</v>
      </c>
    </row>
    <row r="82" ht="101.25" customHeight="1">
      <c r="A82" s="845"/>
      <c r="B82" s="846"/>
      <c r="C82" s="845" t="s">
        <v>14585</v>
      </c>
      <c r="D82" s="864"/>
      <c r="E82" s="846"/>
      <c r="F82" s="841" t="s">
        <v>14586</v>
      </c>
      <c r="G82" s="841" t="s">
        <v>14587</v>
      </c>
      <c r="H82" s="841" t="s">
        <v>14588</v>
      </c>
      <c r="I82" s="852" t="s">
        <v>14589</v>
      </c>
      <c r="J82" s="841" t="s">
        <v>14590</v>
      </c>
      <c r="K82" s="844" t="s">
        <v>14591</v>
      </c>
      <c r="L82" s="844" t="s">
        <v>14592</v>
      </c>
      <c r="M82" s="841" t="s">
        <v>14593</v>
      </c>
      <c r="N82" s="841" t="s">
        <v>14594</v>
      </c>
      <c r="O82" s="844" t="s">
        <v>14595</v>
      </c>
      <c r="P82" s="854" t="s">
        <v>14596</v>
      </c>
      <c r="Q82" s="844" t="s">
        <v>14597</v>
      </c>
      <c r="R82" s="841" t="s">
        <v>14598</v>
      </c>
      <c r="S82" s="860" t="s">
        <v>14599</v>
      </c>
      <c r="T82" s="841" t="s">
        <v>14600</v>
      </c>
      <c r="U82" s="844" t="s">
        <v>14602</v>
      </c>
      <c r="V82" s="841" t="s">
        <v>14603</v>
      </c>
      <c r="W82" s="847"/>
    </row>
    <row r="83">
      <c r="A83" s="862"/>
      <c r="B83" s="844" t="s">
        <v>14604</v>
      </c>
      <c r="C83" s="862"/>
      <c r="D83" s="897" t="s">
        <v>14605</v>
      </c>
      <c r="E83" s="846"/>
      <c r="F83" s="841"/>
      <c r="G83" s="847"/>
      <c r="H83" s="846"/>
      <c r="I83" s="848"/>
      <c r="J83" s="847"/>
      <c r="K83" s="846"/>
      <c r="L83" s="846"/>
      <c r="M83" s="847"/>
      <c r="N83" s="846"/>
      <c r="O83" s="844"/>
      <c r="P83" s="898" t="s">
        <v>545</v>
      </c>
      <c r="Q83" s="846" t="s">
        <v>550</v>
      </c>
      <c r="R83" s="841" t="s">
        <v>11389</v>
      </c>
      <c r="S83" s="841" t="s">
        <v>418</v>
      </c>
      <c r="T83" s="841" t="s">
        <v>9536</v>
      </c>
      <c r="U83" s="844" t="s">
        <v>14606</v>
      </c>
      <c r="V83" s="841" t="s">
        <v>14608</v>
      </c>
      <c r="W83" s="841" t="s">
        <v>14604</v>
      </c>
    </row>
    <row r="84">
      <c r="A84" s="845"/>
      <c r="B84" s="846"/>
      <c r="C84" s="841" t="s">
        <v>14609</v>
      </c>
      <c r="D84" s="864"/>
      <c r="E84" s="846"/>
      <c r="F84" s="858" t="s">
        <v>14610</v>
      </c>
      <c r="G84" s="841" t="s">
        <v>14611</v>
      </c>
      <c r="H84" s="844" t="s">
        <v>14612</v>
      </c>
      <c r="I84" s="852" t="s">
        <v>14613</v>
      </c>
      <c r="J84" s="841" t="s">
        <v>14614</v>
      </c>
      <c r="K84" s="844" t="s">
        <v>14615</v>
      </c>
      <c r="L84" s="844" t="s">
        <v>14616</v>
      </c>
      <c r="M84" s="841" t="s">
        <v>14617</v>
      </c>
      <c r="N84" s="841" t="s">
        <v>14618</v>
      </c>
      <c r="O84" s="841" t="s">
        <v>14619</v>
      </c>
      <c r="P84" s="854" t="s">
        <v>14620</v>
      </c>
      <c r="Q84" s="844" t="s">
        <v>14621</v>
      </c>
      <c r="R84" s="841" t="s">
        <v>14622</v>
      </c>
      <c r="S84" s="841" t="s">
        <v>14623</v>
      </c>
      <c r="T84" s="841" t="s">
        <v>14624</v>
      </c>
      <c r="U84" s="844" t="s">
        <v>14625</v>
      </c>
      <c r="V84" s="841" t="s">
        <v>14626</v>
      </c>
      <c r="W84" s="841" t="s">
        <v>14627</v>
      </c>
    </row>
    <row r="85">
      <c r="A85" s="845"/>
      <c r="B85" s="846"/>
      <c r="C85" s="841" t="s">
        <v>14629</v>
      </c>
      <c r="D85" s="864"/>
      <c r="E85" s="846"/>
      <c r="F85" s="841" t="s">
        <v>14630</v>
      </c>
      <c r="G85" s="841" t="s">
        <v>14631</v>
      </c>
      <c r="H85" s="841" t="s">
        <v>14632</v>
      </c>
      <c r="I85" s="852" t="s">
        <v>14633</v>
      </c>
      <c r="J85" s="841" t="s">
        <v>14634</v>
      </c>
      <c r="K85" s="844" t="s">
        <v>14635</v>
      </c>
      <c r="L85" s="844" t="s">
        <v>14636</v>
      </c>
      <c r="M85" s="841" t="s">
        <v>14637</v>
      </c>
      <c r="N85" s="841" t="s">
        <v>14638</v>
      </c>
      <c r="O85" s="844" t="s">
        <v>14639</v>
      </c>
      <c r="P85" s="874" t="s">
        <v>14640</v>
      </c>
      <c r="Q85" s="844" t="s">
        <v>14641</v>
      </c>
      <c r="R85" s="841" t="s">
        <v>14642</v>
      </c>
      <c r="S85" s="841" t="s">
        <v>14643</v>
      </c>
      <c r="T85" s="841" t="s">
        <v>14644</v>
      </c>
      <c r="U85" s="844" t="s">
        <v>14645</v>
      </c>
      <c r="V85" s="841" t="s">
        <v>14646</v>
      </c>
      <c r="W85" s="841" t="s">
        <v>14647</v>
      </c>
    </row>
    <row r="86">
      <c r="A86" s="845"/>
      <c r="B86" s="846"/>
      <c r="C86" s="841" t="s">
        <v>14649</v>
      </c>
      <c r="D86" s="864"/>
      <c r="E86" s="846"/>
      <c r="F86" s="841" t="s">
        <v>14650</v>
      </c>
      <c r="G86" s="841" t="s">
        <v>14651</v>
      </c>
      <c r="H86" s="841" t="s">
        <v>14652</v>
      </c>
      <c r="I86" s="852" t="s">
        <v>14653</v>
      </c>
      <c r="J86" s="841" t="s">
        <v>14654</v>
      </c>
      <c r="K86" s="844" t="s">
        <v>14655</v>
      </c>
      <c r="L86" s="844" t="s">
        <v>14656</v>
      </c>
      <c r="M86" s="841" t="s">
        <v>14657</v>
      </c>
      <c r="N86" s="841" t="s">
        <v>14658</v>
      </c>
      <c r="O86" s="844" t="s">
        <v>14659</v>
      </c>
      <c r="P86" s="874" t="s">
        <v>14660</v>
      </c>
      <c r="Q86" s="844" t="s">
        <v>14661</v>
      </c>
      <c r="R86" s="841" t="s">
        <v>14662</v>
      </c>
      <c r="S86" s="841" t="s">
        <v>14663</v>
      </c>
      <c r="T86" s="841" t="s">
        <v>14664</v>
      </c>
      <c r="U86" s="844" t="s">
        <v>14665</v>
      </c>
      <c r="V86" s="841" t="s">
        <v>14666</v>
      </c>
      <c r="W86" s="841" t="s">
        <v>14667</v>
      </c>
    </row>
    <row r="87">
      <c r="A87" s="845"/>
      <c r="B87" s="846"/>
      <c r="C87" s="841" t="s">
        <v>14668</v>
      </c>
      <c r="D87" s="864"/>
      <c r="E87" s="846"/>
      <c r="F87" s="841" t="s">
        <v>14669</v>
      </c>
      <c r="G87" s="841" t="s">
        <v>14670</v>
      </c>
      <c r="H87" s="841" t="s">
        <v>14671</v>
      </c>
      <c r="I87" s="852" t="s">
        <v>14672</v>
      </c>
      <c r="J87" s="841" t="s">
        <v>14673</v>
      </c>
      <c r="K87" s="844" t="s">
        <v>14674</v>
      </c>
      <c r="L87" s="844" t="s">
        <v>14675</v>
      </c>
      <c r="M87" s="841" t="s">
        <v>14676</v>
      </c>
      <c r="N87" s="841" t="s">
        <v>14677</v>
      </c>
      <c r="O87" s="844" t="s">
        <v>14679</v>
      </c>
      <c r="P87" s="874" t="s">
        <v>14680</v>
      </c>
      <c r="Q87" s="844" t="s">
        <v>14681</v>
      </c>
      <c r="R87" s="841" t="s">
        <v>14682</v>
      </c>
      <c r="S87" s="841" t="s">
        <v>14683</v>
      </c>
      <c r="T87" s="841" t="s">
        <v>14684</v>
      </c>
      <c r="U87" s="844" t="s">
        <v>14685</v>
      </c>
      <c r="V87" s="841" t="s">
        <v>14686</v>
      </c>
      <c r="W87" s="841" t="s">
        <v>14687</v>
      </c>
    </row>
    <row r="88">
      <c r="A88" s="845"/>
      <c r="B88" s="846"/>
      <c r="C88" s="841" t="s">
        <v>14688</v>
      </c>
      <c r="D88" s="864"/>
      <c r="E88" s="846"/>
      <c r="F88" s="841" t="s">
        <v>14689</v>
      </c>
      <c r="G88" s="841" t="s">
        <v>14690</v>
      </c>
      <c r="H88" s="841" t="s">
        <v>14691</v>
      </c>
      <c r="I88" s="852" t="s">
        <v>14692</v>
      </c>
      <c r="J88" s="841" t="s">
        <v>14693</v>
      </c>
      <c r="K88" s="844" t="s">
        <v>14694</v>
      </c>
      <c r="L88" s="844" t="s">
        <v>14695</v>
      </c>
      <c r="M88" s="841" t="s">
        <v>14696</v>
      </c>
      <c r="N88" s="841" t="s">
        <v>14697</v>
      </c>
      <c r="O88" s="844" t="s">
        <v>14698</v>
      </c>
      <c r="P88" s="874" t="s">
        <v>14700</v>
      </c>
      <c r="Q88" s="844" t="s">
        <v>14701</v>
      </c>
      <c r="R88" s="841" t="s">
        <v>14702</v>
      </c>
      <c r="S88" s="860" t="s">
        <v>14703</v>
      </c>
      <c r="T88" s="841" t="s">
        <v>14704</v>
      </c>
      <c r="U88" s="844" t="s">
        <v>14705</v>
      </c>
      <c r="V88" s="841" t="s">
        <v>14706</v>
      </c>
      <c r="W88" s="841" t="s">
        <v>14707</v>
      </c>
    </row>
    <row r="89">
      <c r="A89" s="845"/>
      <c r="B89" s="846"/>
      <c r="C89" s="841" t="s">
        <v>14708</v>
      </c>
      <c r="D89" s="864"/>
      <c r="E89" s="846"/>
      <c r="F89" s="841" t="s">
        <v>14710</v>
      </c>
      <c r="G89" s="841" t="s">
        <v>14712</v>
      </c>
      <c r="H89" s="841" t="s">
        <v>14713</v>
      </c>
      <c r="I89" s="852" t="s">
        <v>14714</v>
      </c>
      <c r="J89" s="841" t="s">
        <v>14715</v>
      </c>
      <c r="K89" s="844" t="s">
        <v>14716</v>
      </c>
      <c r="L89" s="844" t="s">
        <v>14717</v>
      </c>
      <c r="M89" s="841" t="s">
        <v>14718</v>
      </c>
      <c r="N89" s="841" t="s">
        <v>14719</v>
      </c>
      <c r="O89" s="844" t="s">
        <v>217</v>
      </c>
      <c r="P89" s="874" t="s">
        <v>14720</v>
      </c>
      <c r="Q89" s="844" t="s">
        <v>14721</v>
      </c>
      <c r="R89" s="841" t="s">
        <v>14723</v>
      </c>
      <c r="S89" s="860" t="s">
        <v>14724</v>
      </c>
      <c r="T89" s="841" t="s">
        <v>14725</v>
      </c>
      <c r="U89" s="844" t="s">
        <v>14726</v>
      </c>
      <c r="V89" s="841" t="s">
        <v>14727</v>
      </c>
      <c r="W89" s="841" t="s">
        <v>14728</v>
      </c>
    </row>
    <row r="90">
      <c r="A90" s="845"/>
      <c r="B90" s="846"/>
      <c r="C90" s="841" t="s">
        <v>14729</v>
      </c>
      <c r="D90" s="864"/>
      <c r="E90" s="846"/>
      <c r="F90" s="841" t="s">
        <v>14730</v>
      </c>
      <c r="G90" s="841" t="s">
        <v>14731</v>
      </c>
      <c r="H90" s="841" t="s">
        <v>14732</v>
      </c>
      <c r="I90" s="852" t="s">
        <v>14733</v>
      </c>
      <c r="J90" s="841" t="s">
        <v>14735</v>
      </c>
      <c r="K90" s="844" t="s">
        <v>14736</v>
      </c>
      <c r="L90" s="844" t="s">
        <v>14738</v>
      </c>
      <c r="M90" s="841" t="s">
        <v>14739</v>
      </c>
      <c r="N90" s="841" t="s">
        <v>14740</v>
      </c>
      <c r="O90" s="844" t="s">
        <v>14742</v>
      </c>
      <c r="P90" s="874" t="s">
        <v>14743</v>
      </c>
      <c r="Q90" s="844" t="s">
        <v>14744</v>
      </c>
      <c r="R90" s="841" t="s">
        <v>14745</v>
      </c>
      <c r="S90" s="860" t="s">
        <v>14746</v>
      </c>
      <c r="T90" s="841" t="s">
        <v>14747</v>
      </c>
      <c r="U90" s="844" t="s">
        <v>14748</v>
      </c>
      <c r="V90" s="841" t="s">
        <v>14749</v>
      </c>
      <c r="W90" s="841" t="s">
        <v>14750</v>
      </c>
    </row>
    <row r="91">
      <c r="A91" s="845"/>
      <c r="B91" s="846"/>
      <c r="C91" s="841" t="s">
        <v>14751</v>
      </c>
      <c r="D91" s="864"/>
      <c r="E91" s="846"/>
      <c r="F91" s="841" t="s">
        <v>14752</v>
      </c>
      <c r="G91" s="841" t="s">
        <v>14753</v>
      </c>
      <c r="H91" s="841" t="s">
        <v>14754</v>
      </c>
      <c r="I91" s="852" t="s">
        <v>14756</v>
      </c>
      <c r="J91" s="841" t="s">
        <v>14757</v>
      </c>
      <c r="K91" s="844" t="s">
        <v>14758</v>
      </c>
      <c r="L91" s="844" t="s">
        <v>14760</v>
      </c>
      <c r="M91" s="841" t="s">
        <v>14762</v>
      </c>
      <c r="N91" s="841" t="s">
        <v>14763</v>
      </c>
      <c r="O91" s="844" t="s">
        <v>14764</v>
      </c>
      <c r="P91" s="874" t="s">
        <v>14765</v>
      </c>
      <c r="Q91" s="844" t="s">
        <v>14766</v>
      </c>
      <c r="R91" s="841" t="s">
        <v>14767</v>
      </c>
      <c r="S91" s="860" t="s">
        <v>14768</v>
      </c>
      <c r="T91" s="841" t="s">
        <v>14769</v>
      </c>
      <c r="U91" s="844" t="s">
        <v>14770</v>
      </c>
      <c r="V91" s="841" t="s">
        <v>14771</v>
      </c>
      <c r="W91" s="841" t="s">
        <v>14772</v>
      </c>
    </row>
    <row r="92">
      <c r="A92" s="845"/>
      <c r="B92" s="846"/>
      <c r="C92" s="902" t="s">
        <v>14773</v>
      </c>
      <c r="D92" s="864"/>
      <c r="E92" s="846"/>
      <c r="F92" s="841" t="s">
        <v>14775</v>
      </c>
      <c r="G92" s="841" t="s">
        <v>14776</v>
      </c>
      <c r="H92" s="841" t="s">
        <v>14777</v>
      </c>
      <c r="I92" s="852" t="s">
        <v>14778</v>
      </c>
      <c r="J92" s="841" t="s">
        <v>14780</v>
      </c>
      <c r="K92" s="844" t="s">
        <v>14781</v>
      </c>
      <c r="L92" s="844" t="s">
        <v>14782</v>
      </c>
      <c r="M92" s="841" t="s">
        <v>14783</v>
      </c>
      <c r="N92" s="841" t="s">
        <v>14784</v>
      </c>
      <c r="O92" s="844" t="s">
        <v>14785</v>
      </c>
      <c r="P92" s="874" t="s">
        <v>14787</v>
      </c>
      <c r="Q92" s="844" t="s">
        <v>14788</v>
      </c>
      <c r="R92" s="841" t="s">
        <v>14789</v>
      </c>
      <c r="S92" s="860" t="s">
        <v>14790</v>
      </c>
      <c r="T92" s="841" t="s">
        <v>14791</v>
      </c>
      <c r="U92" s="844" t="s">
        <v>14792</v>
      </c>
      <c r="V92" s="841" t="s">
        <v>14793</v>
      </c>
      <c r="W92" s="841" t="s">
        <v>14794</v>
      </c>
    </row>
    <row r="93">
      <c r="A93" s="904"/>
      <c r="B93" s="3"/>
      <c r="C93" s="904"/>
      <c r="D93" s="253"/>
      <c r="E93" s="3"/>
      <c r="F93" s="4"/>
      <c r="G93" s="4"/>
      <c r="H93" s="3"/>
      <c r="I93" s="93"/>
      <c r="J93" s="4"/>
      <c r="K93" s="3"/>
      <c r="L93" s="3"/>
      <c r="M93" s="4"/>
      <c r="N93" s="3"/>
      <c r="O93" s="3"/>
      <c r="P93" s="905"/>
      <c r="Q93" s="3"/>
      <c r="R93" s="4"/>
      <c r="S93" s="4"/>
      <c r="T93" s="4"/>
      <c r="U93" s="3"/>
      <c r="V93" s="4"/>
      <c r="W93" s="4"/>
    </row>
    <row r="94">
      <c r="A94" s="906" t="s">
        <v>14797</v>
      </c>
      <c r="B94" s="907" t="s">
        <v>14798</v>
      </c>
      <c r="C94" s="908"/>
      <c r="D94" s="909"/>
      <c r="E94" s="910"/>
      <c r="F94" s="911"/>
      <c r="G94" s="911"/>
      <c r="H94" s="910"/>
      <c r="I94" s="912"/>
      <c r="J94" s="911"/>
      <c r="K94" s="910"/>
      <c r="L94" s="910"/>
      <c r="M94" s="911"/>
      <c r="N94" s="910"/>
      <c r="O94" s="910"/>
      <c r="P94" s="913"/>
      <c r="Q94" s="910" t="s">
        <v>550</v>
      </c>
      <c r="R94" s="911"/>
      <c r="S94" s="911"/>
      <c r="T94" s="911"/>
      <c r="U94" s="910"/>
      <c r="V94" s="911"/>
      <c r="W94" s="911"/>
    </row>
    <row r="95">
      <c r="A95" s="908"/>
      <c r="B95" s="907" t="s">
        <v>14801</v>
      </c>
      <c r="C95" s="908"/>
      <c r="D95" s="909"/>
      <c r="E95" s="910"/>
      <c r="F95" s="914" t="s">
        <v>14802</v>
      </c>
      <c r="G95" s="914" t="s">
        <v>14803</v>
      </c>
      <c r="H95" s="914" t="s">
        <v>14804</v>
      </c>
      <c r="I95" s="915" t="s">
        <v>14805</v>
      </c>
      <c r="J95" s="914" t="s">
        <v>14808</v>
      </c>
      <c r="K95" s="907" t="s">
        <v>14809</v>
      </c>
      <c r="L95" s="907" t="s">
        <v>14810</v>
      </c>
      <c r="M95" s="914" t="s">
        <v>14811</v>
      </c>
      <c r="N95" s="907" t="s">
        <v>14812</v>
      </c>
      <c r="O95" s="907" t="s">
        <v>14813</v>
      </c>
      <c r="P95" s="916" t="s">
        <v>14814</v>
      </c>
      <c r="Q95" s="907" t="s">
        <v>14815</v>
      </c>
      <c r="R95" s="911"/>
      <c r="S95" s="914" t="s">
        <v>14816</v>
      </c>
      <c r="T95" s="914" t="s">
        <v>14817</v>
      </c>
      <c r="U95" s="907" t="s">
        <v>14818</v>
      </c>
      <c r="V95" s="914" t="s">
        <v>14820</v>
      </c>
      <c r="W95" s="914" t="s">
        <v>14821</v>
      </c>
    </row>
    <row r="96">
      <c r="A96" s="908"/>
      <c r="B96" s="907" t="s">
        <v>14822</v>
      </c>
      <c r="C96" s="908"/>
      <c r="D96" s="909"/>
      <c r="E96" s="910"/>
      <c r="F96" s="914"/>
      <c r="G96" s="914" t="s">
        <v>14823</v>
      </c>
      <c r="H96" s="911"/>
      <c r="I96" s="915" t="s">
        <v>14824</v>
      </c>
      <c r="J96" s="914"/>
      <c r="K96" s="907" t="s">
        <v>14825</v>
      </c>
      <c r="L96" s="907" t="s">
        <v>14826</v>
      </c>
      <c r="M96" s="914" t="s">
        <v>14827</v>
      </c>
      <c r="N96" s="907" t="s">
        <v>14828</v>
      </c>
      <c r="O96" s="907" t="s">
        <v>14829</v>
      </c>
      <c r="P96" s="916" t="s">
        <v>604</v>
      </c>
      <c r="Q96" s="907" t="s">
        <v>14830</v>
      </c>
      <c r="R96" s="911"/>
      <c r="S96" s="911"/>
      <c r="T96" s="914" t="s">
        <v>14831</v>
      </c>
      <c r="U96" s="907" t="s">
        <v>14832</v>
      </c>
      <c r="V96" s="914" t="s">
        <v>14833</v>
      </c>
      <c r="W96" s="914" t="s">
        <v>14834</v>
      </c>
    </row>
    <row r="97">
      <c r="A97" s="908"/>
      <c r="B97" s="910"/>
      <c r="C97" s="906" t="s">
        <v>14836</v>
      </c>
      <c r="D97" s="909"/>
      <c r="E97" s="910"/>
      <c r="F97" s="914" t="s">
        <v>14837</v>
      </c>
      <c r="G97" s="914" t="s">
        <v>14838</v>
      </c>
      <c r="H97" s="914" t="s">
        <v>14839</v>
      </c>
      <c r="I97" s="915" t="s">
        <v>14840</v>
      </c>
      <c r="J97" s="914" t="s">
        <v>14841</v>
      </c>
      <c r="K97" s="907" t="s">
        <v>14842</v>
      </c>
      <c r="L97" s="907" t="s">
        <v>14843</v>
      </c>
      <c r="M97" s="914" t="s">
        <v>14844</v>
      </c>
      <c r="N97" s="907" t="s">
        <v>14845</v>
      </c>
      <c r="O97" s="907" t="s">
        <v>14846</v>
      </c>
      <c r="P97" s="916" t="s">
        <v>14847</v>
      </c>
      <c r="Q97" s="907" t="s">
        <v>14848</v>
      </c>
      <c r="R97" s="914" t="s">
        <v>14849</v>
      </c>
      <c r="S97" s="914" t="s">
        <v>14850</v>
      </c>
      <c r="T97" s="914" t="s">
        <v>14851</v>
      </c>
      <c r="U97" s="917" t="s">
        <v>14853</v>
      </c>
      <c r="V97" s="914" t="s">
        <v>14854</v>
      </c>
      <c r="W97" s="914" t="s">
        <v>14855</v>
      </c>
    </row>
    <row r="98">
      <c r="A98" s="908"/>
      <c r="B98" s="910"/>
      <c r="C98" s="906" t="s">
        <v>14856</v>
      </c>
      <c r="D98" s="909"/>
      <c r="E98" s="910"/>
      <c r="F98" s="914" t="s">
        <v>14857</v>
      </c>
      <c r="G98" s="914" t="s">
        <v>14858</v>
      </c>
      <c r="H98" s="918" t="s">
        <v>14859</v>
      </c>
      <c r="I98" s="915" t="s">
        <v>14860</v>
      </c>
      <c r="J98" s="914" t="s">
        <v>14861</v>
      </c>
      <c r="K98" s="907" t="s">
        <v>14862</v>
      </c>
      <c r="L98" s="907" t="s">
        <v>14863</v>
      </c>
      <c r="M98" s="914" t="s">
        <v>14864</v>
      </c>
      <c r="N98" s="907" t="s">
        <v>14865</v>
      </c>
      <c r="O98" s="907" t="s">
        <v>14866</v>
      </c>
      <c r="P98" s="916" t="s">
        <v>14867</v>
      </c>
      <c r="Q98" s="907" t="s">
        <v>14869</v>
      </c>
      <c r="R98" s="914" t="s">
        <v>14870</v>
      </c>
      <c r="S98" s="914" t="s">
        <v>14872</v>
      </c>
      <c r="T98" s="914" t="s">
        <v>14874</v>
      </c>
      <c r="U98" s="907" t="s">
        <v>14876</v>
      </c>
      <c r="V98" s="914" t="s">
        <v>14877</v>
      </c>
      <c r="W98" s="914" t="s">
        <v>14878</v>
      </c>
    </row>
    <row r="99">
      <c r="A99" s="908"/>
      <c r="B99" s="910"/>
      <c r="C99" s="906" t="s">
        <v>14879</v>
      </c>
      <c r="D99" s="909"/>
      <c r="E99" s="910"/>
      <c r="F99" s="914" t="s">
        <v>14880</v>
      </c>
      <c r="G99" s="914" t="s">
        <v>14882</v>
      </c>
      <c r="H99" s="914" t="s">
        <v>14883</v>
      </c>
      <c r="I99" s="915" t="s">
        <v>14884</v>
      </c>
      <c r="J99" s="914" t="s">
        <v>14885</v>
      </c>
      <c r="K99" s="907" t="s">
        <v>14886</v>
      </c>
      <c r="L99" s="907" t="s">
        <v>14887</v>
      </c>
      <c r="M99" s="914" t="s">
        <v>14888</v>
      </c>
      <c r="N99" s="907" t="s">
        <v>14889</v>
      </c>
      <c r="O99" s="907" t="s">
        <v>14890</v>
      </c>
      <c r="P99" s="916" t="s">
        <v>14891</v>
      </c>
      <c r="Q99" s="907" t="s">
        <v>14892</v>
      </c>
      <c r="R99" s="914" t="s">
        <v>14893</v>
      </c>
      <c r="S99" s="914" t="s">
        <v>14894</v>
      </c>
      <c r="T99" s="914" t="s">
        <v>14895</v>
      </c>
      <c r="U99" s="907" t="s">
        <v>14896</v>
      </c>
      <c r="V99" s="914" t="s">
        <v>14897</v>
      </c>
      <c r="W99" s="914" t="s">
        <v>14899</v>
      </c>
    </row>
    <row r="100">
      <c r="A100" s="908"/>
      <c r="B100" s="910"/>
      <c r="C100" s="906" t="s">
        <v>14900</v>
      </c>
      <c r="D100" s="909"/>
      <c r="E100" s="910"/>
      <c r="F100" s="914" t="s">
        <v>14901</v>
      </c>
      <c r="G100" s="914" t="s">
        <v>14902</v>
      </c>
      <c r="H100" s="914" t="s">
        <v>14903</v>
      </c>
      <c r="I100" s="915" t="s">
        <v>14904</v>
      </c>
      <c r="J100" s="914" t="s">
        <v>14905</v>
      </c>
      <c r="K100" s="907" t="s">
        <v>14907</v>
      </c>
      <c r="L100" s="907" t="s">
        <v>14908</v>
      </c>
      <c r="M100" s="914" t="s">
        <v>14909</v>
      </c>
      <c r="N100" s="907" t="s">
        <v>14910</v>
      </c>
      <c r="O100" s="907" t="s">
        <v>14911</v>
      </c>
      <c r="P100" s="916" t="s">
        <v>14912</v>
      </c>
      <c r="Q100" s="907" t="s">
        <v>14913</v>
      </c>
      <c r="R100" s="914" t="s">
        <v>14914</v>
      </c>
      <c r="S100" s="914" t="s">
        <v>14915</v>
      </c>
      <c r="T100" s="914" t="s">
        <v>14916</v>
      </c>
      <c r="U100" s="907" t="s">
        <v>14917</v>
      </c>
      <c r="V100" s="914" t="s">
        <v>14918</v>
      </c>
      <c r="W100" s="914" t="s">
        <v>14919</v>
      </c>
    </row>
    <row r="101">
      <c r="A101" s="908"/>
      <c r="B101" s="910"/>
      <c r="C101" s="906" t="s">
        <v>14920</v>
      </c>
      <c r="D101" s="909"/>
      <c r="E101" s="910"/>
      <c r="F101" s="914" t="s">
        <v>14921</v>
      </c>
      <c r="G101" s="914" t="s">
        <v>14922</v>
      </c>
      <c r="H101" s="914" t="s">
        <v>14923</v>
      </c>
      <c r="I101" s="915" t="s">
        <v>14924</v>
      </c>
      <c r="J101" s="914" t="s">
        <v>14925</v>
      </c>
      <c r="K101" s="907" t="s">
        <v>14926</v>
      </c>
      <c r="L101" s="907" t="s">
        <v>14927</v>
      </c>
      <c r="M101" s="914" t="s">
        <v>14928</v>
      </c>
      <c r="N101" s="907" t="s">
        <v>14929</v>
      </c>
      <c r="O101" s="907" t="s">
        <v>14930</v>
      </c>
      <c r="P101" s="916" t="s">
        <v>14931</v>
      </c>
      <c r="Q101" s="907" t="s">
        <v>14932</v>
      </c>
      <c r="R101" s="914" t="s">
        <v>14933</v>
      </c>
      <c r="S101" s="914" t="s">
        <v>14934</v>
      </c>
      <c r="T101" s="914" t="s">
        <v>14935</v>
      </c>
      <c r="U101" s="907" t="s">
        <v>14936</v>
      </c>
      <c r="V101" s="914" t="s">
        <v>14937</v>
      </c>
      <c r="W101" s="914" t="s">
        <v>14938</v>
      </c>
    </row>
    <row r="102">
      <c r="A102" s="908"/>
      <c r="B102" s="907" t="s">
        <v>14939</v>
      </c>
      <c r="C102" s="906"/>
      <c r="D102" s="909"/>
      <c r="E102" s="910"/>
      <c r="F102" s="914" t="s">
        <v>14940</v>
      </c>
      <c r="G102" s="914" t="s">
        <v>14941</v>
      </c>
      <c r="H102" s="914" t="s">
        <v>14942</v>
      </c>
      <c r="I102" s="915" t="s">
        <v>14943</v>
      </c>
      <c r="J102" s="921" t="s">
        <v>14944</v>
      </c>
      <c r="K102" s="907" t="s">
        <v>14945</v>
      </c>
      <c r="L102" s="907" t="s">
        <v>14947</v>
      </c>
      <c r="M102" s="914" t="s">
        <v>14948</v>
      </c>
      <c r="N102" s="907" t="s">
        <v>14949</v>
      </c>
      <c r="O102" s="907" t="s">
        <v>14950</v>
      </c>
      <c r="P102" s="916" t="s">
        <v>14951</v>
      </c>
      <c r="Q102" s="907" t="s">
        <v>14952</v>
      </c>
      <c r="R102" s="914" t="s">
        <v>14953</v>
      </c>
      <c r="S102" s="914" t="s">
        <v>14954</v>
      </c>
      <c r="T102" s="914" t="s">
        <v>14955</v>
      </c>
      <c r="U102" s="907" t="s">
        <v>14956</v>
      </c>
      <c r="V102" s="914" t="s">
        <v>14957</v>
      </c>
      <c r="W102" s="914" t="s">
        <v>14958</v>
      </c>
    </row>
    <row r="103">
      <c r="A103" s="904"/>
      <c r="B103" s="3"/>
      <c r="C103" s="904"/>
      <c r="D103" s="253"/>
      <c r="E103" s="3"/>
      <c r="F103" s="4"/>
      <c r="G103" s="4"/>
      <c r="H103" s="3"/>
      <c r="I103" s="93"/>
      <c r="J103" s="4"/>
      <c r="K103" s="3"/>
      <c r="L103" s="3"/>
      <c r="M103" s="4"/>
      <c r="N103" s="3"/>
      <c r="O103" s="3"/>
      <c r="P103" s="905"/>
      <c r="Q103" s="3"/>
      <c r="R103" s="4"/>
      <c r="S103" s="4"/>
      <c r="T103" s="4"/>
      <c r="U103" s="3"/>
      <c r="V103" s="4"/>
      <c r="W103" s="4"/>
    </row>
    <row r="104">
      <c r="A104" s="923" t="s">
        <v>14959</v>
      </c>
      <c r="B104" s="924"/>
      <c r="C104" s="926" t="s">
        <v>14960</v>
      </c>
      <c r="D104" s="927"/>
      <c r="E104" s="928"/>
      <c r="F104" s="929"/>
      <c r="G104" s="929"/>
      <c r="H104" s="928"/>
      <c r="I104" s="930"/>
      <c r="J104" s="929"/>
      <c r="K104" s="928"/>
      <c r="L104" s="928"/>
      <c r="M104" s="929"/>
      <c r="N104" s="928"/>
      <c r="O104" s="928"/>
      <c r="P104" s="931"/>
      <c r="Q104" s="928"/>
      <c r="R104" s="929"/>
      <c r="S104" s="929"/>
      <c r="T104" s="929"/>
      <c r="U104" s="928"/>
      <c r="V104" s="929"/>
      <c r="W104" s="929"/>
    </row>
    <row r="105">
      <c r="A105" s="932"/>
      <c r="B105" s="926" t="s">
        <v>14962</v>
      </c>
      <c r="C105" s="932"/>
      <c r="D105" s="927"/>
      <c r="E105" s="928"/>
      <c r="F105" s="929"/>
      <c r="G105" s="929"/>
      <c r="H105" s="928"/>
      <c r="I105" s="930"/>
      <c r="J105" s="929"/>
      <c r="K105" s="928"/>
      <c r="L105" s="928"/>
      <c r="M105" s="929"/>
      <c r="N105" s="928"/>
      <c r="O105" s="928"/>
      <c r="P105" s="931"/>
      <c r="Q105" s="928"/>
      <c r="R105" s="929"/>
      <c r="S105" s="929"/>
      <c r="T105" s="929"/>
      <c r="U105" s="928"/>
      <c r="V105" s="929"/>
      <c r="W105" s="929"/>
    </row>
    <row r="106">
      <c r="A106" s="932"/>
      <c r="B106" s="926" t="s">
        <v>14963</v>
      </c>
      <c r="C106" s="932"/>
      <c r="D106" s="927"/>
      <c r="E106" s="928"/>
      <c r="F106" s="929"/>
      <c r="G106" s="933" t="s">
        <v>14964</v>
      </c>
      <c r="H106" s="934" t="s">
        <v>14965</v>
      </c>
      <c r="I106" s="935" t="s">
        <v>14966</v>
      </c>
      <c r="J106" s="933" t="s">
        <v>14967</v>
      </c>
      <c r="K106" s="934" t="s">
        <v>14968</v>
      </c>
      <c r="L106" s="934" t="s">
        <v>14969</v>
      </c>
      <c r="M106" s="933" t="s">
        <v>14971</v>
      </c>
      <c r="N106" s="934" t="s">
        <v>14972</v>
      </c>
      <c r="O106" s="934" t="s">
        <v>14974</v>
      </c>
      <c r="P106" s="936" t="s">
        <v>14975</v>
      </c>
      <c r="Q106" s="934" t="s">
        <v>14976</v>
      </c>
      <c r="R106" s="933" t="s">
        <v>14977</v>
      </c>
      <c r="S106" s="933" t="s">
        <v>14978</v>
      </c>
      <c r="T106" s="933" t="s">
        <v>14979</v>
      </c>
      <c r="U106" s="934" t="s">
        <v>14980</v>
      </c>
      <c r="V106" s="933" t="s">
        <v>14981</v>
      </c>
      <c r="W106" s="933" t="s">
        <v>14982</v>
      </c>
    </row>
    <row r="107">
      <c r="A107" s="937"/>
      <c r="B107" s="938" t="s">
        <v>14992</v>
      </c>
      <c r="C107" s="937"/>
      <c r="D107" s="937"/>
      <c r="E107" s="935" t="s">
        <v>14993</v>
      </c>
      <c r="F107" s="933" t="s">
        <v>14994</v>
      </c>
      <c r="G107" s="930"/>
      <c r="H107" s="933" t="s">
        <v>14995</v>
      </c>
      <c r="I107" s="933" t="s">
        <v>14996</v>
      </c>
      <c r="J107" s="933" t="s">
        <v>14997</v>
      </c>
      <c r="K107" s="935" t="s">
        <v>14998</v>
      </c>
      <c r="L107" s="935" t="s">
        <v>14999</v>
      </c>
      <c r="M107" s="935" t="s">
        <v>15000</v>
      </c>
      <c r="N107" s="933" t="s">
        <v>15001</v>
      </c>
      <c r="O107" s="935" t="s">
        <v>15002</v>
      </c>
      <c r="P107" s="936" t="s">
        <v>15003</v>
      </c>
      <c r="Q107" s="935" t="s">
        <v>15004</v>
      </c>
      <c r="R107" s="933" t="s">
        <v>15005</v>
      </c>
      <c r="S107" s="933" t="s">
        <v>15006</v>
      </c>
      <c r="T107" s="933" t="s">
        <v>15007</v>
      </c>
      <c r="U107" s="935" t="s">
        <v>15008</v>
      </c>
      <c r="V107" s="935" t="s">
        <v>15009</v>
      </c>
      <c r="W107" s="935" t="s">
        <v>15010</v>
      </c>
    </row>
    <row r="108">
      <c r="A108" s="932"/>
      <c r="B108" s="926" t="s">
        <v>15011</v>
      </c>
      <c r="C108" s="932"/>
      <c r="D108" s="927"/>
      <c r="E108" s="933" t="s">
        <v>15012</v>
      </c>
      <c r="F108" s="933" t="s">
        <v>15013</v>
      </c>
      <c r="G108" s="933" t="s">
        <v>15014</v>
      </c>
      <c r="H108" s="928"/>
      <c r="I108" s="933" t="s">
        <v>15015</v>
      </c>
      <c r="J108" s="939" t="s">
        <v>15016</v>
      </c>
      <c r="K108" s="939" t="s">
        <v>15017</v>
      </c>
      <c r="L108" s="934" t="s">
        <v>15018</v>
      </c>
      <c r="M108" s="933" t="s">
        <v>15019</v>
      </c>
      <c r="N108" s="934" t="s">
        <v>15020</v>
      </c>
      <c r="O108" s="934" t="s">
        <v>15021</v>
      </c>
      <c r="P108" s="940" t="s">
        <v>15022</v>
      </c>
      <c r="Q108" s="933" t="s">
        <v>15023</v>
      </c>
      <c r="R108" s="939" t="s">
        <v>15024</v>
      </c>
      <c r="S108" s="939" t="s">
        <v>15025</v>
      </c>
      <c r="T108" s="939" t="s">
        <v>15026</v>
      </c>
      <c r="U108" s="941" t="s">
        <v>15027</v>
      </c>
      <c r="V108" s="939" t="s">
        <v>15028</v>
      </c>
      <c r="W108" s="939" t="s">
        <v>15029</v>
      </c>
    </row>
    <row r="109">
      <c r="A109" s="932"/>
      <c r="B109" s="926" t="s">
        <v>15030</v>
      </c>
      <c r="C109" s="932"/>
      <c r="D109" s="927"/>
      <c r="E109" s="934" t="s">
        <v>15031</v>
      </c>
      <c r="F109" s="933" t="s">
        <v>15032</v>
      </c>
      <c r="G109" s="933" t="s">
        <v>15033</v>
      </c>
      <c r="H109" s="934" t="s">
        <v>15034</v>
      </c>
      <c r="I109" s="930"/>
      <c r="J109" s="933" t="s">
        <v>15035</v>
      </c>
      <c r="K109" s="934" t="s">
        <v>15036</v>
      </c>
      <c r="L109" s="934" t="s">
        <v>15037</v>
      </c>
      <c r="M109" s="933" t="s">
        <v>15038</v>
      </c>
      <c r="N109" s="934" t="s">
        <v>15039</v>
      </c>
      <c r="O109" s="934" t="s">
        <v>15040</v>
      </c>
      <c r="P109" s="936" t="s">
        <v>15041</v>
      </c>
      <c r="Q109" s="934" t="s">
        <v>15042</v>
      </c>
      <c r="R109" s="942" t="s">
        <v>15043</v>
      </c>
      <c r="S109" s="933" t="s">
        <v>15044</v>
      </c>
      <c r="T109" s="933" t="s">
        <v>15045</v>
      </c>
      <c r="U109" s="934" t="s">
        <v>15046</v>
      </c>
      <c r="V109" s="933" t="s">
        <v>15047</v>
      </c>
      <c r="W109" s="933" t="s">
        <v>15048</v>
      </c>
    </row>
    <row r="110">
      <c r="A110" s="932"/>
      <c r="B110" s="926" t="s">
        <v>15049</v>
      </c>
      <c r="C110" s="932"/>
      <c r="D110" s="927"/>
      <c r="E110" s="934" t="s">
        <v>15050</v>
      </c>
      <c r="F110" s="933" t="s">
        <v>15051</v>
      </c>
      <c r="G110" s="933" t="s">
        <v>15052</v>
      </c>
      <c r="H110" s="934" t="s">
        <v>15053</v>
      </c>
      <c r="I110" s="935" t="s">
        <v>15054</v>
      </c>
      <c r="J110" s="929"/>
      <c r="K110" s="934" t="s">
        <v>15055</v>
      </c>
      <c r="L110" s="934" t="s">
        <v>15056</v>
      </c>
      <c r="M110" s="934" t="s">
        <v>15057</v>
      </c>
      <c r="N110" s="934" t="s">
        <v>15058</v>
      </c>
      <c r="O110" s="934" t="s">
        <v>15059</v>
      </c>
      <c r="P110" s="943" t="s">
        <v>15060</v>
      </c>
      <c r="Q110" s="933" t="s">
        <v>15062</v>
      </c>
      <c r="R110" s="933" t="s">
        <v>15063</v>
      </c>
      <c r="S110" s="933"/>
      <c r="T110" s="933" t="s">
        <v>15064</v>
      </c>
      <c r="U110" s="934" t="s">
        <v>15065</v>
      </c>
      <c r="V110" s="933" t="s">
        <v>15066</v>
      </c>
      <c r="W110" s="933" t="s">
        <v>15067</v>
      </c>
    </row>
    <row r="111">
      <c r="A111" s="932"/>
      <c r="B111" s="926" t="s">
        <v>15068</v>
      </c>
      <c r="C111" s="932"/>
      <c r="D111" s="927"/>
      <c r="E111" s="934" t="s">
        <v>15069</v>
      </c>
      <c r="F111" s="933" t="s">
        <v>15070</v>
      </c>
      <c r="G111" s="933" t="s">
        <v>15071</v>
      </c>
      <c r="H111" s="934" t="s">
        <v>15072</v>
      </c>
      <c r="I111" s="935" t="s">
        <v>15073</v>
      </c>
      <c r="J111" s="933" t="s">
        <v>15074</v>
      </c>
      <c r="K111" s="934"/>
      <c r="L111" s="934" t="s">
        <v>15075</v>
      </c>
      <c r="M111" s="933" t="s">
        <v>15076</v>
      </c>
      <c r="N111" s="934" t="s">
        <v>15077</v>
      </c>
      <c r="O111" s="934" t="s">
        <v>15078</v>
      </c>
      <c r="P111" s="936" t="s">
        <v>15079</v>
      </c>
      <c r="Q111" s="934" t="s">
        <v>15080</v>
      </c>
      <c r="R111" s="933" t="s">
        <v>15081</v>
      </c>
      <c r="S111" s="933" t="s">
        <v>15082</v>
      </c>
      <c r="T111" s="933" t="s">
        <v>15083</v>
      </c>
      <c r="U111" s="934" t="s">
        <v>15084</v>
      </c>
      <c r="V111" s="933" t="s">
        <v>15085</v>
      </c>
      <c r="W111" s="933" t="s">
        <v>15086</v>
      </c>
    </row>
    <row r="112">
      <c r="A112" s="932"/>
      <c r="B112" s="926" t="s">
        <v>15087</v>
      </c>
      <c r="C112" s="932"/>
      <c r="D112" s="927"/>
      <c r="E112" s="934" t="s">
        <v>15088</v>
      </c>
      <c r="F112" s="933" t="s">
        <v>15089</v>
      </c>
      <c r="G112" s="933" t="s">
        <v>15090</v>
      </c>
      <c r="H112" s="934" t="s">
        <v>15091</v>
      </c>
      <c r="I112" s="935" t="s">
        <v>15092</v>
      </c>
      <c r="J112" s="933" t="s">
        <v>15093</v>
      </c>
      <c r="K112" s="934" t="s">
        <v>15094</v>
      </c>
      <c r="L112" s="928"/>
      <c r="M112" s="933" t="s">
        <v>15095</v>
      </c>
      <c r="N112" s="934" t="s">
        <v>15096</v>
      </c>
      <c r="O112" s="934" t="s">
        <v>15096</v>
      </c>
      <c r="P112" s="936" t="s">
        <v>15096</v>
      </c>
      <c r="Q112" s="934" t="s">
        <v>15096</v>
      </c>
      <c r="R112" s="933" t="s">
        <v>15098</v>
      </c>
      <c r="S112" s="933" t="s">
        <v>15098</v>
      </c>
      <c r="T112" s="933" t="s">
        <v>15098</v>
      </c>
      <c r="U112" s="934" t="s">
        <v>15099</v>
      </c>
      <c r="V112" s="933" t="s">
        <v>15099</v>
      </c>
      <c r="W112" s="933" t="s">
        <v>15099</v>
      </c>
    </row>
    <row r="113">
      <c r="A113" s="932"/>
      <c r="B113" s="926" t="s">
        <v>15100</v>
      </c>
      <c r="C113" s="932"/>
      <c r="D113" s="927"/>
      <c r="E113" s="934" t="s">
        <v>15101</v>
      </c>
      <c r="F113" s="933" t="s">
        <v>15102</v>
      </c>
      <c r="G113" s="933" t="s">
        <v>15103</v>
      </c>
      <c r="H113" s="934" t="s">
        <v>15104</v>
      </c>
      <c r="I113" s="935" t="s">
        <v>15105</v>
      </c>
      <c r="J113" s="933" t="s">
        <v>15106</v>
      </c>
      <c r="K113" s="934" t="s">
        <v>15107</v>
      </c>
      <c r="L113" s="934" t="s">
        <v>15108</v>
      </c>
      <c r="M113" s="929"/>
      <c r="N113" s="934" t="s">
        <v>15109</v>
      </c>
      <c r="O113" s="934" t="s">
        <v>15110</v>
      </c>
      <c r="P113" s="936" t="s">
        <v>15112</v>
      </c>
      <c r="Q113" s="934" t="s">
        <v>15113</v>
      </c>
      <c r="R113" s="933" t="s">
        <v>15115</v>
      </c>
      <c r="S113" s="933" t="s">
        <v>15116</v>
      </c>
      <c r="T113" s="933" t="s">
        <v>15117</v>
      </c>
      <c r="U113" s="934" t="s">
        <v>15118</v>
      </c>
      <c r="V113" s="933" t="s">
        <v>15119</v>
      </c>
      <c r="W113" s="933" t="s">
        <v>15120</v>
      </c>
    </row>
    <row r="114">
      <c r="A114" s="932"/>
      <c r="B114" s="926" t="s">
        <v>15121</v>
      </c>
      <c r="C114" s="932"/>
      <c r="D114" s="927"/>
      <c r="E114" s="934" t="s">
        <v>15122</v>
      </c>
      <c r="F114" s="933" t="s">
        <v>15123</v>
      </c>
      <c r="G114" s="933" t="s">
        <v>15124</v>
      </c>
      <c r="H114" s="934" t="s">
        <v>15125</v>
      </c>
      <c r="I114" s="935" t="s">
        <v>15126</v>
      </c>
      <c r="J114" s="933" t="s">
        <v>15127</v>
      </c>
      <c r="K114" s="934" t="s">
        <v>15128</v>
      </c>
      <c r="L114" s="934" t="s">
        <v>15129</v>
      </c>
      <c r="M114" s="933" t="s">
        <v>15130</v>
      </c>
      <c r="N114" s="934" t="s">
        <v>15131</v>
      </c>
      <c r="O114" s="934" t="s">
        <v>15132</v>
      </c>
      <c r="P114" s="936" t="s">
        <v>15133</v>
      </c>
      <c r="Q114" s="934" t="s">
        <v>15134</v>
      </c>
      <c r="R114" s="933" t="s">
        <v>15135</v>
      </c>
      <c r="S114" s="933" t="s">
        <v>15136</v>
      </c>
      <c r="T114" s="933" t="s">
        <v>15137</v>
      </c>
      <c r="U114" s="933" t="s">
        <v>15138</v>
      </c>
      <c r="V114" s="933" t="s">
        <v>15139</v>
      </c>
      <c r="W114" s="933" t="s">
        <v>15140</v>
      </c>
    </row>
    <row r="115">
      <c r="A115" s="932"/>
      <c r="B115" s="926" t="s">
        <v>15141</v>
      </c>
      <c r="C115" s="932"/>
      <c r="D115" s="945"/>
      <c r="E115" s="935" t="s">
        <v>15142</v>
      </c>
      <c r="F115" s="935" t="s">
        <v>15143</v>
      </c>
      <c r="G115" s="935" t="s">
        <v>15144</v>
      </c>
      <c r="H115" s="935" t="s">
        <v>15145</v>
      </c>
      <c r="I115" s="935" t="s">
        <v>15146</v>
      </c>
      <c r="J115" s="933" t="s">
        <v>15147</v>
      </c>
      <c r="K115" s="934" t="s">
        <v>15148</v>
      </c>
      <c r="L115" s="934" t="s">
        <v>15149</v>
      </c>
      <c r="M115" s="933" t="s">
        <v>15151</v>
      </c>
      <c r="N115" s="934" t="s">
        <v>15152</v>
      </c>
      <c r="O115" s="928"/>
      <c r="P115" s="936" t="s">
        <v>15153</v>
      </c>
      <c r="Q115" s="934" t="s">
        <v>15154</v>
      </c>
      <c r="R115" s="946" t="s">
        <v>15155</v>
      </c>
      <c r="S115" s="947" t="s">
        <v>15156</v>
      </c>
      <c r="T115" s="947" t="s">
        <v>15157</v>
      </c>
      <c r="U115" s="934" t="s">
        <v>15159</v>
      </c>
      <c r="V115" s="933" t="s">
        <v>15160</v>
      </c>
      <c r="W115" s="933" t="s">
        <v>15161</v>
      </c>
    </row>
    <row r="116">
      <c r="A116" s="932"/>
      <c r="B116" s="926" t="s">
        <v>15162</v>
      </c>
      <c r="C116" s="932"/>
      <c r="D116" s="927"/>
      <c r="E116" s="941" t="s">
        <v>15164</v>
      </c>
      <c r="F116" s="941" t="s">
        <v>15165</v>
      </c>
      <c r="G116" s="941" t="s">
        <v>15166</v>
      </c>
      <c r="H116" s="941" t="s">
        <v>15167</v>
      </c>
      <c r="I116" s="935" t="s">
        <v>15168</v>
      </c>
      <c r="J116" s="935" t="s">
        <v>15169</v>
      </c>
      <c r="K116" s="935" t="s">
        <v>15170</v>
      </c>
      <c r="L116" s="935" t="s">
        <v>15171</v>
      </c>
      <c r="M116" s="933" t="s">
        <v>15172</v>
      </c>
      <c r="N116" s="934" t="s">
        <v>15173</v>
      </c>
      <c r="O116" s="942" t="s">
        <v>15174</v>
      </c>
      <c r="P116" s="931"/>
      <c r="Q116" s="942" t="s">
        <v>15175</v>
      </c>
      <c r="R116" s="933" t="s">
        <v>15176</v>
      </c>
      <c r="S116" s="933" t="s">
        <v>15177</v>
      </c>
      <c r="T116" s="933" t="s">
        <v>15178</v>
      </c>
      <c r="U116" s="933" t="s">
        <v>15179</v>
      </c>
      <c r="V116" s="933" t="s">
        <v>15180</v>
      </c>
      <c r="W116" s="933" t="s">
        <v>15181</v>
      </c>
    </row>
    <row r="117">
      <c r="A117" s="932"/>
      <c r="B117" s="926" t="s">
        <v>15182</v>
      </c>
      <c r="C117" s="932"/>
      <c r="D117" s="927"/>
      <c r="E117" s="933" t="s">
        <v>15183</v>
      </c>
      <c r="F117" s="933" t="s">
        <v>15184</v>
      </c>
      <c r="G117" s="933" t="s">
        <v>15185</v>
      </c>
      <c r="H117" s="933" t="s">
        <v>15186</v>
      </c>
      <c r="I117" s="935" t="s">
        <v>15187</v>
      </c>
      <c r="J117" s="933" t="s">
        <v>15188</v>
      </c>
      <c r="K117" s="933" t="s">
        <v>15189</v>
      </c>
      <c r="L117" s="933" t="s">
        <v>15190</v>
      </c>
      <c r="M117" s="933" t="s">
        <v>15191</v>
      </c>
      <c r="N117" s="934" t="s">
        <v>15192</v>
      </c>
      <c r="O117" s="934" t="s">
        <v>15193</v>
      </c>
      <c r="P117" s="936" t="s">
        <v>15194</v>
      </c>
      <c r="Q117" s="928"/>
      <c r="R117" s="933" t="s">
        <v>15195</v>
      </c>
      <c r="S117" s="933" t="s">
        <v>15196</v>
      </c>
      <c r="T117" s="933" t="s">
        <v>15197</v>
      </c>
      <c r="U117" s="934" t="s">
        <v>15198</v>
      </c>
      <c r="V117" s="933" t="s">
        <v>15199</v>
      </c>
      <c r="W117" s="933" t="s">
        <v>15200</v>
      </c>
    </row>
    <row r="118">
      <c r="A118" s="932"/>
      <c r="B118" s="926" t="s">
        <v>15201</v>
      </c>
      <c r="C118" s="932"/>
      <c r="D118" s="927"/>
      <c r="E118" s="928"/>
      <c r="F118" s="933" t="s">
        <v>15202</v>
      </c>
      <c r="G118" s="933" t="s">
        <v>15203</v>
      </c>
      <c r="H118" s="934" t="s">
        <v>15204</v>
      </c>
      <c r="I118" s="935" t="s">
        <v>15205</v>
      </c>
      <c r="J118" s="933" t="s">
        <v>15206</v>
      </c>
      <c r="K118" s="934" t="s">
        <v>15207</v>
      </c>
      <c r="L118" s="934" t="s">
        <v>15208</v>
      </c>
      <c r="M118" s="933" t="s">
        <v>15209</v>
      </c>
      <c r="N118" s="934" t="s">
        <v>15210</v>
      </c>
      <c r="O118" s="934" t="s">
        <v>15211</v>
      </c>
      <c r="P118" s="936" t="s">
        <v>15212</v>
      </c>
      <c r="Q118" s="934" t="s">
        <v>15213</v>
      </c>
      <c r="R118" s="929"/>
      <c r="S118" s="933" t="s">
        <v>15214</v>
      </c>
      <c r="T118" s="933" t="s">
        <v>15215</v>
      </c>
      <c r="U118" s="934" t="s">
        <v>15216</v>
      </c>
      <c r="V118" s="933" t="s">
        <v>15217</v>
      </c>
      <c r="W118" s="933" t="s">
        <v>15218</v>
      </c>
    </row>
    <row r="119">
      <c r="A119" s="932"/>
      <c r="B119" s="926" t="s">
        <v>15219</v>
      </c>
      <c r="C119" s="932"/>
      <c r="D119" s="927"/>
      <c r="E119" s="934" t="s">
        <v>15220</v>
      </c>
      <c r="F119" s="933" t="s">
        <v>15221</v>
      </c>
      <c r="G119" s="933" t="s">
        <v>15222</v>
      </c>
      <c r="H119" s="934" t="s">
        <v>15223</v>
      </c>
      <c r="I119" s="935" t="s">
        <v>15224</v>
      </c>
      <c r="J119" s="933" t="s">
        <v>15225</v>
      </c>
      <c r="K119" s="934" t="s">
        <v>15226</v>
      </c>
      <c r="L119" s="934" t="s">
        <v>15227</v>
      </c>
      <c r="M119" s="933" t="s">
        <v>15228</v>
      </c>
      <c r="N119" s="934" t="s">
        <v>15229</v>
      </c>
      <c r="O119" s="934" t="s">
        <v>15230</v>
      </c>
      <c r="P119" s="936" t="s">
        <v>15231</v>
      </c>
      <c r="Q119" s="934" t="s">
        <v>15232</v>
      </c>
      <c r="R119" s="933" t="s">
        <v>15233</v>
      </c>
      <c r="S119" s="933"/>
      <c r="T119" s="933" t="s">
        <v>15234</v>
      </c>
      <c r="U119" s="934">
        <v>0.0</v>
      </c>
      <c r="V119" s="934" t="s">
        <v>15235</v>
      </c>
      <c r="W119" s="934" t="s">
        <v>15236</v>
      </c>
    </row>
    <row r="120">
      <c r="A120" s="932"/>
      <c r="B120" s="926" t="s">
        <v>15237</v>
      </c>
      <c r="C120" s="932"/>
      <c r="D120" s="927"/>
      <c r="E120" s="934" t="s">
        <v>15238</v>
      </c>
      <c r="F120" s="933" t="s">
        <v>15239</v>
      </c>
      <c r="G120" s="933" t="s">
        <v>15240</v>
      </c>
      <c r="H120" s="934" t="s">
        <v>15241</v>
      </c>
      <c r="I120" s="935" t="s">
        <v>15242</v>
      </c>
      <c r="J120" s="933" t="s">
        <v>15243</v>
      </c>
      <c r="K120" s="934" t="s">
        <v>15244</v>
      </c>
      <c r="L120" s="934" t="s">
        <v>15245</v>
      </c>
      <c r="M120" s="933" t="s">
        <v>15246</v>
      </c>
      <c r="N120" s="934" t="s">
        <v>15247</v>
      </c>
      <c r="O120" s="942" t="s">
        <v>15248</v>
      </c>
      <c r="P120" s="942" t="s">
        <v>15247</v>
      </c>
      <c r="Q120" s="934" t="s">
        <v>15249</v>
      </c>
      <c r="R120" s="933" t="s">
        <v>15250</v>
      </c>
      <c r="S120" s="933" t="s">
        <v>15251</v>
      </c>
      <c r="T120" s="929"/>
      <c r="U120" s="934" t="s">
        <v>15252</v>
      </c>
      <c r="V120" s="933" t="s">
        <v>15253</v>
      </c>
      <c r="W120" s="933" t="s">
        <v>15254</v>
      </c>
    </row>
    <row r="121">
      <c r="A121" s="932"/>
      <c r="B121" s="926" t="s">
        <v>15255</v>
      </c>
      <c r="C121" s="932"/>
      <c r="D121" s="927"/>
      <c r="E121" s="934" t="s">
        <v>15256</v>
      </c>
      <c r="F121" s="951" t="s">
        <v>15257</v>
      </c>
      <c r="G121" s="951" t="s">
        <v>15258</v>
      </c>
      <c r="H121" s="951" t="s">
        <v>15259</v>
      </c>
      <c r="I121" s="951" t="s">
        <v>15260</v>
      </c>
      <c r="J121" s="933" t="s">
        <v>15261</v>
      </c>
      <c r="K121" s="934" t="s">
        <v>15262</v>
      </c>
      <c r="L121" s="934" t="s">
        <v>15263</v>
      </c>
      <c r="M121" s="933" t="s">
        <v>15264</v>
      </c>
      <c r="N121" s="934" t="s">
        <v>15265</v>
      </c>
      <c r="O121" s="934" t="s">
        <v>15266</v>
      </c>
      <c r="P121" s="936" t="s">
        <v>15267</v>
      </c>
      <c r="Q121" s="933" t="s">
        <v>15268</v>
      </c>
      <c r="R121" s="933" t="s">
        <v>15269</v>
      </c>
      <c r="S121" s="933" t="s">
        <v>15270</v>
      </c>
      <c r="T121" s="933" t="s">
        <v>15271</v>
      </c>
      <c r="U121" s="928"/>
      <c r="V121" s="933" t="s">
        <v>15272</v>
      </c>
      <c r="W121" s="933" t="s">
        <v>15273</v>
      </c>
    </row>
    <row r="122">
      <c r="A122" s="932"/>
      <c r="B122" s="926" t="s">
        <v>15274</v>
      </c>
      <c r="C122" s="932"/>
      <c r="D122" s="927"/>
      <c r="E122" s="934" t="s">
        <v>15275</v>
      </c>
      <c r="F122" s="933" t="s">
        <v>15276</v>
      </c>
      <c r="G122" s="933" t="s">
        <v>15277</v>
      </c>
      <c r="H122" s="934" t="s">
        <v>15278</v>
      </c>
      <c r="I122" s="935" t="s">
        <v>15279</v>
      </c>
      <c r="J122" s="952" t="s">
        <v>15280</v>
      </c>
      <c r="K122" s="952" t="s">
        <v>15281</v>
      </c>
      <c r="L122" s="952" t="s">
        <v>15282</v>
      </c>
      <c r="M122" s="952" t="s">
        <v>15283</v>
      </c>
      <c r="N122" s="934" t="s">
        <v>15284</v>
      </c>
      <c r="O122" s="934" t="s">
        <v>15285</v>
      </c>
      <c r="P122" s="936" t="s">
        <v>15286</v>
      </c>
      <c r="Q122" s="934" t="s">
        <v>15287</v>
      </c>
      <c r="R122" s="933" t="s">
        <v>15288</v>
      </c>
      <c r="S122" s="933" t="s">
        <v>15289</v>
      </c>
      <c r="T122" s="933" t="s">
        <v>15290</v>
      </c>
      <c r="U122" s="934" t="s">
        <v>15291</v>
      </c>
      <c r="V122" s="929"/>
      <c r="W122" s="933" t="s">
        <v>15292</v>
      </c>
    </row>
    <row r="123">
      <c r="A123" s="932"/>
      <c r="B123" s="926" t="s">
        <v>15293</v>
      </c>
      <c r="C123" s="932"/>
      <c r="D123" s="927"/>
      <c r="E123" s="951" t="s">
        <v>15294</v>
      </c>
      <c r="F123" s="953" t="s">
        <v>15295</v>
      </c>
      <c r="G123" s="953" t="s">
        <v>15296</v>
      </c>
      <c r="H123" s="934" t="s">
        <v>15297</v>
      </c>
      <c r="I123" s="954" t="s">
        <v>15298</v>
      </c>
      <c r="J123" s="933" t="s">
        <v>15299</v>
      </c>
      <c r="K123" s="934" t="s">
        <v>15300</v>
      </c>
      <c r="L123" s="934" t="s">
        <v>15301</v>
      </c>
      <c r="M123" s="933" t="s">
        <v>15302</v>
      </c>
      <c r="N123" s="955" t="s">
        <v>15303</v>
      </c>
      <c r="O123" s="934" t="s">
        <v>15304</v>
      </c>
      <c r="P123" s="936" t="s">
        <v>15305</v>
      </c>
      <c r="Q123" s="934" t="s">
        <v>15306</v>
      </c>
      <c r="R123" s="933" t="s">
        <v>15307</v>
      </c>
      <c r="S123" s="933" t="s">
        <v>15308</v>
      </c>
      <c r="T123" s="933" t="s">
        <v>15309</v>
      </c>
      <c r="U123" s="934" t="s">
        <v>15310</v>
      </c>
      <c r="V123" s="934" t="s">
        <v>15311</v>
      </c>
      <c r="W123" s="933"/>
    </row>
    <row r="124">
      <c r="A124" s="932"/>
      <c r="B124" s="926" t="s">
        <v>15312</v>
      </c>
      <c r="C124" s="932"/>
      <c r="D124" s="927"/>
      <c r="E124" s="928"/>
      <c r="F124" s="929"/>
      <c r="G124" s="929"/>
      <c r="H124" s="928"/>
      <c r="I124" s="930"/>
      <c r="J124" s="929"/>
      <c r="K124" s="928"/>
      <c r="L124" s="928"/>
      <c r="M124" s="929"/>
      <c r="N124" s="934"/>
      <c r="O124" s="928"/>
      <c r="P124" s="931"/>
      <c r="Q124" s="928"/>
      <c r="R124" s="929"/>
      <c r="S124" s="929"/>
      <c r="T124" s="929"/>
      <c r="U124" s="928"/>
      <c r="V124" s="929"/>
      <c r="W124" s="929"/>
    </row>
    <row r="125">
      <c r="A125" s="932"/>
      <c r="B125" s="932"/>
      <c r="C125" s="932"/>
      <c r="D125" s="927"/>
      <c r="E125" s="928"/>
      <c r="F125" s="929"/>
      <c r="G125" s="929"/>
      <c r="H125" s="928"/>
      <c r="I125" s="930"/>
      <c r="J125" s="929"/>
      <c r="K125" s="928"/>
      <c r="L125" s="928"/>
      <c r="M125" s="929"/>
      <c r="N125" s="934"/>
      <c r="O125" s="928"/>
      <c r="P125" s="931"/>
      <c r="Q125" s="928"/>
      <c r="R125" s="929"/>
      <c r="S125" s="929"/>
      <c r="T125" s="929"/>
      <c r="U125" s="928"/>
      <c r="V125" s="929"/>
      <c r="W125" s="929"/>
    </row>
    <row r="126">
      <c r="A126" s="932"/>
      <c r="B126" s="932"/>
      <c r="C126" s="932"/>
      <c r="D126" s="927"/>
      <c r="E126" s="928"/>
      <c r="F126" s="929"/>
      <c r="G126" s="929"/>
      <c r="H126" s="928"/>
      <c r="I126" s="930"/>
      <c r="J126" s="929"/>
      <c r="K126" s="928"/>
      <c r="L126" s="928"/>
      <c r="M126" s="929"/>
      <c r="N126" s="928"/>
      <c r="O126" s="928"/>
      <c r="P126" s="931"/>
      <c r="Q126" s="928"/>
      <c r="R126" s="929"/>
      <c r="S126" s="929"/>
      <c r="T126" s="929"/>
      <c r="U126" s="928"/>
      <c r="V126" s="929"/>
      <c r="W126" s="929"/>
    </row>
    <row r="127">
      <c r="A127" s="932"/>
      <c r="B127" s="932"/>
      <c r="C127" s="932"/>
      <c r="D127" s="927"/>
      <c r="E127" s="928"/>
      <c r="F127" s="929"/>
      <c r="G127" s="929"/>
      <c r="H127" s="928"/>
      <c r="I127" s="930"/>
      <c r="J127" s="929"/>
      <c r="K127" s="928"/>
      <c r="L127" s="928"/>
      <c r="M127" s="929"/>
      <c r="N127" s="928"/>
      <c r="O127" s="928"/>
      <c r="P127" s="931"/>
      <c r="Q127" s="928"/>
      <c r="R127" s="929"/>
      <c r="S127" s="929"/>
      <c r="T127" s="929"/>
      <c r="U127" s="928"/>
      <c r="V127" s="929"/>
      <c r="W127" s="929"/>
    </row>
    <row r="128">
      <c r="A128" s="932"/>
      <c r="B128" s="932"/>
      <c r="C128" s="932"/>
      <c r="D128" s="927"/>
      <c r="E128" s="928"/>
      <c r="F128" s="929"/>
      <c r="G128" s="929"/>
      <c r="H128" s="928"/>
      <c r="I128" s="930"/>
      <c r="J128" s="929"/>
      <c r="K128" s="928"/>
      <c r="L128" s="928"/>
      <c r="M128" s="929"/>
      <c r="N128" s="928"/>
      <c r="O128" s="928"/>
      <c r="P128" s="931"/>
      <c r="Q128" s="928"/>
      <c r="R128" s="929"/>
      <c r="S128" s="929"/>
      <c r="T128" s="929"/>
      <c r="U128" s="928"/>
      <c r="V128" s="929"/>
      <c r="W128" s="929"/>
    </row>
    <row r="129">
      <c r="A129" s="932"/>
      <c r="B129" s="932"/>
      <c r="C129" s="932"/>
      <c r="D129" s="927"/>
      <c r="E129" s="928"/>
      <c r="F129" s="929"/>
      <c r="G129" s="929"/>
      <c r="H129" s="928"/>
      <c r="I129" s="930"/>
      <c r="J129" s="929"/>
      <c r="K129" s="928"/>
      <c r="L129" s="928"/>
      <c r="M129" s="929"/>
      <c r="N129" s="928"/>
      <c r="O129" s="928"/>
      <c r="P129" s="931"/>
      <c r="Q129" s="928"/>
      <c r="R129" s="929"/>
      <c r="S129" s="929"/>
      <c r="T129" s="929"/>
      <c r="U129" s="928"/>
      <c r="V129" s="929"/>
      <c r="W129" s="929"/>
    </row>
    <row r="130">
      <c r="A130" s="926" t="s">
        <v>15313</v>
      </c>
      <c r="B130" s="932"/>
      <c r="C130" s="926"/>
      <c r="D130" s="927"/>
      <c r="E130" s="928"/>
      <c r="F130" s="929"/>
      <c r="G130" s="929"/>
      <c r="H130" s="928"/>
      <c r="I130" s="930"/>
      <c r="J130" s="929"/>
      <c r="K130" s="928"/>
      <c r="L130" s="928"/>
      <c r="M130" s="929"/>
      <c r="N130" s="928"/>
      <c r="O130" s="928"/>
      <c r="P130" s="931"/>
      <c r="Q130" s="928"/>
      <c r="R130" s="929"/>
      <c r="S130" s="929"/>
      <c r="T130" s="929"/>
      <c r="U130" s="928"/>
      <c r="V130" s="929"/>
      <c r="W130" s="929"/>
    </row>
    <row r="131">
      <c r="A131" s="932"/>
      <c r="B131" s="932" t="s">
        <v>15314</v>
      </c>
      <c r="C131" s="932"/>
      <c r="D131" s="927"/>
      <c r="E131" s="928"/>
      <c r="F131" s="929"/>
      <c r="G131" s="929"/>
      <c r="H131" s="928"/>
      <c r="I131" s="930"/>
      <c r="J131" s="929"/>
      <c r="K131" s="928"/>
      <c r="L131" s="928"/>
      <c r="M131" s="929"/>
      <c r="N131" s="928"/>
      <c r="O131" s="928"/>
      <c r="P131" s="931"/>
      <c r="Q131" s="928"/>
      <c r="R131" s="929"/>
      <c r="S131" s="929"/>
      <c r="T131" s="929"/>
      <c r="U131" s="928"/>
      <c r="V131" s="929"/>
      <c r="W131" s="929"/>
    </row>
    <row r="132">
      <c r="A132" s="932"/>
      <c r="B132" s="932" t="s">
        <v>15315</v>
      </c>
      <c r="C132" s="932"/>
      <c r="D132" s="927"/>
      <c r="E132" s="928"/>
      <c r="F132" s="929"/>
      <c r="G132" s="933">
        <v>95.0</v>
      </c>
      <c r="H132" s="934">
        <v>92.0</v>
      </c>
      <c r="I132" s="935">
        <v>92.0</v>
      </c>
      <c r="J132" s="933">
        <v>93.0</v>
      </c>
      <c r="K132" s="934">
        <v>90.0</v>
      </c>
      <c r="L132" s="934">
        <v>85.0</v>
      </c>
      <c r="M132" s="933">
        <v>90.0</v>
      </c>
      <c r="N132" s="934">
        <v>85.0</v>
      </c>
      <c r="O132" s="934">
        <v>90.0</v>
      </c>
      <c r="P132" s="936">
        <v>80.0</v>
      </c>
      <c r="Q132" s="934">
        <v>100.0</v>
      </c>
      <c r="R132" s="933">
        <v>65.0</v>
      </c>
      <c r="S132" s="933">
        <v>100.0</v>
      </c>
      <c r="T132" s="933">
        <v>85.0</v>
      </c>
      <c r="U132" s="934">
        <v>85.0</v>
      </c>
      <c r="V132" s="933">
        <v>85.0</v>
      </c>
      <c r="W132" s="933">
        <v>90.0</v>
      </c>
    </row>
    <row r="133">
      <c r="A133" s="932"/>
      <c r="B133" s="932" t="s">
        <v>15317</v>
      </c>
      <c r="C133" s="932"/>
      <c r="D133" s="927"/>
      <c r="E133" s="934">
        <v>0.0</v>
      </c>
      <c r="F133" s="933">
        <v>90.0</v>
      </c>
      <c r="G133" s="929"/>
      <c r="H133" s="934">
        <v>90.0</v>
      </c>
      <c r="I133" s="935">
        <v>90.0</v>
      </c>
      <c r="J133" s="933">
        <v>87.0</v>
      </c>
      <c r="K133" s="934">
        <v>90.0</v>
      </c>
      <c r="L133" s="934">
        <v>90.0</v>
      </c>
      <c r="M133" s="933">
        <v>90.0</v>
      </c>
      <c r="N133" s="934">
        <v>85.0</v>
      </c>
      <c r="O133" s="934">
        <v>90.0</v>
      </c>
      <c r="P133" s="936">
        <v>85.0</v>
      </c>
      <c r="Q133" s="935">
        <v>95.0</v>
      </c>
      <c r="R133" s="933">
        <v>90.0</v>
      </c>
      <c r="S133" s="933">
        <v>87.0</v>
      </c>
      <c r="T133" s="933">
        <v>85.0</v>
      </c>
      <c r="U133" s="934">
        <v>85.0</v>
      </c>
      <c r="V133" s="933">
        <v>80.0</v>
      </c>
      <c r="W133" s="933">
        <v>95.0</v>
      </c>
    </row>
    <row r="134">
      <c r="A134" s="932"/>
      <c r="B134" s="932" t="s">
        <v>15319</v>
      </c>
      <c r="C134" s="932"/>
      <c r="D134" s="927"/>
      <c r="E134" s="957" t="s">
        <v>15321</v>
      </c>
      <c r="F134" s="933">
        <v>87.0</v>
      </c>
      <c r="G134" s="933">
        <v>90.0</v>
      </c>
      <c r="H134" s="928"/>
      <c r="I134" s="957">
        <v>91.0</v>
      </c>
      <c r="J134" s="933">
        <v>90.0</v>
      </c>
      <c r="K134" s="934">
        <v>85.0</v>
      </c>
      <c r="L134" s="934">
        <v>85.0</v>
      </c>
      <c r="M134" s="958">
        <v>87.0</v>
      </c>
      <c r="N134" s="934">
        <v>85.0</v>
      </c>
      <c r="O134" s="934">
        <v>85.0</v>
      </c>
      <c r="P134" s="936">
        <v>85.0</v>
      </c>
      <c r="Q134" s="959">
        <v>97.0</v>
      </c>
      <c r="R134" s="933">
        <v>85.0</v>
      </c>
      <c r="S134" s="933">
        <v>85.0</v>
      </c>
      <c r="T134" s="933">
        <v>90.0</v>
      </c>
      <c r="U134" s="959">
        <v>88.0</v>
      </c>
      <c r="V134" s="933">
        <v>85.0</v>
      </c>
      <c r="W134" s="933">
        <v>90.0</v>
      </c>
    </row>
    <row r="135">
      <c r="A135" s="932"/>
      <c r="B135" s="932" t="s">
        <v>15322</v>
      </c>
      <c r="C135" s="932"/>
      <c r="D135" s="927"/>
      <c r="E135" s="934">
        <v>0.0</v>
      </c>
      <c r="F135" s="933">
        <v>84.0</v>
      </c>
      <c r="G135" s="933">
        <v>90.0</v>
      </c>
      <c r="H135" s="934">
        <v>80.0</v>
      </c>
      <c r="I135" s="930"/>
      <c r="J135" s="933">
        <v>90.0</v>
      </c>
      <c r="K135" s="934">
        <v>90.0</v>
      </c>
      <c r="L135" s="934">
        <v>85.0</v>
      </c>
      <c r="M135" s="933">
        <v>90.0</v>
      </c>
      <c r="N135" s="934">
        <v>90.0</v>
      </c>
      <c r="O135" s="934">
        <v>90.0</v>
      </c>
      <c r="P135" s="936">
        <v>90.0</v>
      </c>
      <c r="Q135" s="934">
        <v>95.0</v>
      </c>
      <c r="R135" s="933">
        <v>85.0</v>
      </c>
      <c r="S135" s="933">
        <v>90.0</v>
      </c>
      <c r="T135" s="933">
        <v>90.0</v>
      </c>
      <c r="U135" s="934">
        <v>85.0</v>
      </c>
      <c r="V135" s="933">
        <v>80.0</v>
      </c>
      <c r="W135" s="933">
        <v>85.0</v>
      </c>
    </row>
    <row r="136">
      <c r="A136" s="932"/>
      <c r="B136" s="932" t="s">
        <v>15323</v>
      </c>
      <c r="C136" s="932"/>
      <c r="D136" s="927"/>
      <c r="E136" s="928"/>
      <c r="F136" s="933">
        <v>85.0</v>
      </c>
      <c r="G136" s="933">
        <v>95.0</v>
      </c>
      <c r="H136" s="934">
        <v>85.0</v>
      </c>
      <c r="I136" s="935">
        <v>95.0</v>
      </c>
      <c r="J136" s="929"/>
      <c r="K136" s="934">
        <v>85.0</v>
      </c>
      <c r="L136" s="934">
        <v>85.0</v>
      </c>
      <c r="M136" s="933">
        <v>90.0</v>
      </c>
      <c r="N136" s="934">
        <v>90.0</v>
      </c>
      <c r="O136" s="934">
        <v>88.0</v>
      </c>
      <c r="P136" s="936">
        <v>88.0</v>
      </c>
      <c r="Q136" s="934">
        <v>90.0</v>
      </c>
      <c r="R136" s="933">
        <v>84.0</v>
      </c>
      <c r="S136" s="933">
        <v>87.0</v>
      </c>
      <c r="T136" s="933">
        <v>85.0</v>
      </c>
      <c r="U136" s="934">
        <v>80.0</v>
      </c>
      <c r="V136" s="933">
        <v>77.0</v>
      </c>
      <c r="W136" s="933">
        <v>88.0</v>
      </c>
    </row>
    <row r="137">
      <c r="A137" s="932"/>
      <c r="B137" s="932" t="s">
        <v>15324</v>
      </c>
      <c r="C137" s="932"/>
      <c r="D137" s="927"/>
      <c r="E137" s="934">
        <v>0.0</v>
      </c>
      <c r="F137" s="933">
        <v>90.0</v>
      </c>
      <c r="G137" s="933">
        <v>95.0</v>
      </c>
      <c r="H137" s="934">
        <v>85.0</v>
      </c>
      <c r="I137" s="935">
        <v>90.0</v>
      </c>
      <c r="J137" s="933">
        <v>90.0</v>
      </c>
      <c r="K137" s="928"/>
      <c r="L137" s="934">
        <v>90.0</v>
      </c>
      <c r="M137" s="933">
        <v>90.0</v>
      </c>
      <c r="N137" s="934">
        <v>85.0</v>
      </c>
      <c r="O137" s="934">
        <v>90.0</v>
      </c>
      <c r="P137" s="936">
        <v>88.0</v>
      </c>
      <c r="Q137" s="934">
        <v>95.0</v>
      </c>
      <c r="R137" s="933">
        <v>80.0</v>
      </c>
      <c r="S137" s="933">
        <v>90.0</v>
      </c>
      <c r="T137" s="933">
        <v>90.0</v>
      </c>
      <c r="U137" s="934">
        <v>85.0</v>
      </c>
      <c r="V137" s="933">
        <v>85.0</v>
      </c>
      <c r="W137" s="933">
        <v>85.0</v>
      </c>
    </row>
    <row r="138">
      <c r="A138" s="932"/>
      <c r="B138" s="932" t="s">
        <v>15335</v>
      </c>
      <c r="C138" s="932"/>
      <c r="D138" s="927"/>
      <c r="E138" s="934">
        <v>0.0</v>
      </c>
      <c r="F138" s="933">
        <v>90.0</v>
      </c>
      <c r="G138" s="933">
        <v>95.0</v>
      </c>
      <c r="H138" s="934">
        <v>90.0</v>
      </c>
      <c r="I138" s="935">
        <v>91.0</v>
      </c>
      <c r="J138" s="933">
        <v>91.0</v>
      </c>
      <c r="K138" s="934">
        <v>87.0</v>
      </c>
      <c r="L138" s="928"/>
      <c r="M138" s="933">
        <v>89.0</v>
      </c>
      <c r="N138" s="934">
        <v>90.0</v>
      </c>
      <c r="O138" s="928"/>
      <c r="P138" s="931"/>
      <c r="Q138" s="928"/>
      <c r="R138" s="933">
        <v>85.0</v>
      </c>
      <c r="S138" s="933">
        <v>85.0</v>
      </c>
      <c r="T138" s="933">
        <v>90.0</v>
      </c>
      <c r="U138" s="928"/>
      <c r="V138" s="929"/>
      <c r="W138" s="929"/>
    </row>
    <row r="139">
      <c r="A139" s="932"/>
      <c r="B139" s="932" t="s">
        <v>15345</v>
      </c>
      <c r="C139" s="932"/>
      <c r="D139" s="927"/>
      <c r="E139" s="928"/>
      <c r="F139" s="933">
        <v>85.0</v>
      </c>
      <c r="G139" s="933">
        <v>95.0</v>
      </c>
      <c r="H139" s="934">
        <v>90.0</v>
      </c>
      <c r="I139" s="935">
        <v>92.0</v>
      </c>
      <c r="J139" s="933">
        <v>93.0</v>
      </c>
      <c r="K139" s="934">
        <v>90.0</v>
      </c>
      <c r="L139" s="934">
        <v>92.0</v>
      </c>
      <c r="M139" s="929"/>
      <c r="N139" s="934">
        <v>90.0</v>
      </c>
      <c r="O139" s="934">
        <v>95.0</v>
      </c>
      <c r="P139" s="936">
        <v>85.0</v>
      </c>
      <c r="Q139" s="934">
        <v>100.0</v>
      </c>
      <c r="R139" s="933">
        <v>85.0</v>
      </c>
      <c r="S139" s="933">
        <v>90.0</v>
      </c>
      <c r="T139" s="933">
        <v>90.0</v>
      </c>
      <c r="U139" s="934">
        <v>85.0</v>
      </c>
      <c r="V139" s="933">
        <v>85.0</v>
      </c>
      <c r="W139" s="933">
        <v>85.0</v>
      </c>
    </row>
    <row r="140">
      <c r="A140" s="932"/>
      <c r="B140" s="932" t="s">
        <v>15360</v>
      </c>
      <c r="C140" s="932"/>
      <c r="D140" s="927"/>
      <c r="E140" s="934">
        <v>0.0</v>
      </c>
      <c r="F140" s="933">
        <v>85.0</v>
      </c>
      <c r="G140" s="933">
        <v>90.0</v>
      </c>
      <c r="H140" s="934">
        <v>87.0</v>
      </c>
      <c r="I140" s="935">
        <v>90.0</v>
      </c>
      <c r="J140" s="933">
        <v>90.0</v>
      </c>
      <c r="K140" s="934">
        <v>85.0</v>
      </c>
      <c r="L140" s="934">
        <v>80.0</v>
      </c>
      <c r="M140" s="933">
        <v>90.0</v>
      </c>
      <c r="N140" s="934">
        <v>85.0</v>
      </c>
      <c r="O140" s="934">
        <v>90.0</v>
      </c>
      <c r="P140" s="936">
        <v>85.0</v>
      </c>
      <c r="Q140" s="934">
        <v>90.0</v>
      </c>
      <c r="R140" s="933">
        <v>80.0</v>
      </c>
      <c r="S140" s="933">
        <v>95.0</v>
      </c>
      <c r="T140" s="933">
        <v>85.0</v>
      </c>
      <c r="U140" s="934">
        <v>85.0</v>
      </c>
      <c r="V140" s="933">
        <v>80.0</v>
      </c>
      <c r="W140" s="933">
        <v>85.0</v>
      </c>
    </row>
    <row r="141">
      <c r="A141" s="932"/>
      <c r="B141" s="932" t="s">
        <v>15369</v>
      </c>
      <c r="C141" s="932"/>
      <c r="D141" s="927"/>
      <c r="E141" s="934">
        <v>0.0</v>
      </c>
      <c r="F141" s="933">
        <v>85.0</v>
      </c>
      <c r="G141" s="933">
        <v>90.0</v>
      </c>
      <c r="H141" s="934">
        <v>85.0</v>
      </c>
      <c r="I141" s="935">
        <v>90.0</v>
      </c>
      <c r="J141" s="933">
        <v>90.0</v>
      </c>
      <c r="K141" s="934">
        <v>90.0</v>
      </c>
      <c r="L141" s="934">
        <v>85.0</v>
      </c>
      <c r="M141" s="933">
        <v>85.0</v>
      </c>
      <c r="N141" s="934">
        <v>85.0</v>
      </c>
      <c r="O141" s="934"/>
      <c r="P141" s="936">
        <v>85.0</v>
      </c>
      <c r="Q141" s="934">
        <v>90.0</v>
      </c>
      <c r="R141" s="933">
        <v>90.0</v>
      </c>
      <c r="S141" s="933">
        <v>85.0</v>
      </c>
      <c r="T141" s="933">
        <v>90.0</v>
      </c>
      <c r="U141" s="934">
        <v>85.0</v>
      </c>
      <c r="V141" s="933">
        <v>85.0</v>
      </c>
      <c r="W141" s="933">
        <v>90.0</v>
      </c>
    </row>
    <row r="142">
      <c r="A142" s="932"/>
      <c r="B142" s="932" t="s">
        <v>15375</v>
      </c>
      <c r="C142" s="932"/>
      <c r="D142" s="927"/>
      <c r="E142" s="934">
        <v>0.0</v>
      </c>
      <c r="F142" s="933">
        <v>85.0</v>
      </c>
      <c r="G142" s="933">
        <v>95.0</v>
      </c>
      <c r="H142" s="934">
        <v>85.0</v>
      </c>
      <c r="I142" s="935">
        <v>92.0</v>
      </c>
      <c r="J142" s="933">
        <v>93.0</v>
      </c>
      <c r="K142" s="934">
        <v>80.0</v>
      </c>
      <c r="L142" s="934">
        <v>85.0</v>
      </c>
      <c r="M142" s="933">
        <v>90.0</v>
      </c>
      <c r="N142" s="934">
        <v>85.0</v>
      </c>
      <c r="O142" s="934">
        <v>95.0</v>
      </c>
      <c r="P142" s="931"/>
      <c r="Q142" s="934">
        <v>90.0</v>
      </c>
      <c r="R142" s="933">
        <v>85.0</v>
      </c>
      <c r="S142" s="933">
        <v>85.0</v>
      </c>
      <c r="T142" s="933">
        <v>90.0</v>
      </c>
      <c r="U142" s="934">
        <v>80.0</v>
      </c>
      <c r="V142" s="933">
        <v>85.0</v>
      </c>
      <c r="W142" s="933">
        <v>80.0</v>
      </c>
    </row>
    <row r="143">
      <c r="A143" s="932"/>
      <c r="B143" s="932" t="s">
        <v>15385</v>
      </c>
      <c r="C143" s="932"/>
      <c r="D143" s="927"/>
      <c r="E143" s="934">
        <v>0.0</v>
      </c>
      <c r="F143" s="933">
        <v>85.0</v>
      </c>
      <c r="G143" s="933">
        <v>95.0</v>
      </c>
      <c r="H143" s="934">
        <v>85.0</v>
      </c>
      <c r="I143" s="935">
        <v>92.0</v>
      </c>
      <c r="J143" s="933">
        <v>90.0</v>
      </c>
      <c r="K143" s="934">
        <v>90.0</v>
      </c>
      <c r="L143" s="934">
        <v>85.0</v>
      </c>
      <c r="M143" s="933">
        <v>95.0</v>
      </c>
      <c r="N143" s="934">
        <v>85.0</v>
      </c>
      <c r="O143" s="934">
        <v>85.0</v>
      </c>
      <c r="P143" s="936">
        <v>90.0</v>
      </c>
      <c r="Q143" s="928"/>
      <c r="R143" s="933">
        <v>85.0</v>
      </c>
      <c r="S143" s="933">
        <v>90.0</v>
      </c>
      <c r="T143" s="933">
        <v>90.0</v>
      </c>
      <c r="U143" s="934">
        <v>80.0</v>
      </c>
      <c r="V143" s="933">
        <v>75.0</v>
      </c>
      <c r="W143" s="933">
        <v>80.0</v>
      </c>
    </row>
    <row r="144">
      <c r="A144" s="932"/>
      <c r="B144" s="932" t="s">
        <v>15396</v>
      </c>
      <c r="C144" s="932"/>
      <c r="D144" s="927"/>
      <c r="E144" s="928"/>
      <c r="F144" s="933">
        <v>65.0</v>
      </c>
      <c r="G144" s="933">
        <v>90.0</v>
      </c>
      <c r="H144" s="934">
        <v>85.0</v>
      </c>
      <c r="I144" s="935">
        <v>90.0</v>
      </c>
      <c r="J144" s="933">
        <v>90.0</v>
      </c>
      <c r="K144" s="934">
        <v>85.0</v>
      </c>
      <c r="L144" s="934">
        <v>80.0</v>
      </c>
      <c r="M144" s="933">
        <v>90.0</v>
      </c>
      <c r="N144" s="934">
        <v>85.0</v>
      </c>
      <c r="O144" s="934">
        <v>90.0</v>
      </c>
      <c r="P144" s="936">
        <v>85.0</v>
      </c>
      <c r="Q144" s="934">
        <v>100.0</v>
      </c>
      <c r="R144" s="929"/>
      <c r="S144" s="933">
        <v>90.0</v>
      </c>
      <c r="T144" s="933">
        <v>90.0</v>
      </c>
      <c r="U144" s="934">
        <v>85.0</v>
      </c>
      <c r="V144" s="933">
        <v>85.0</v>
      </c>
      <c r="W144" s="933">
        <v>85.0</v>
      </c>
    </row>
    <row r="145">
      <c r="A145" s="932"/>
      <c r="B145" s="932" t="s">
        <v>15402</v>
      </c>
      <c r="C145" s="932"/>
      <c r="D145" s="927"/>
      <c r="E145" s="934">
        <v>0.0</v>
      </c>
      <c r="F145" s="933">
        <v>85.0</v>
      </c>
      <c r="G145" s="933">
        <v>95.0</v>
      </c>
      <c r="H145" s="934">
        <v>85.0</v>
      </c>
      <c r="I145" s="935">
        <v>95.0</v>
      </c>
      <c r="J145" s="933">
        <v>90.0</v>
      </c>
      <c r="K145" s="934">
        <v>85.0</v>
      </c>
      <c r="L145" s="934">
        <v>80.0</v>
      </c>
      <c r="M145" s="933">
        <v>95.0</v>
      </c>
      <c r="N145" s="934">
        <v>85.0</v>
      </c>
      <c r="O145" s="934">
        <v>85.0</v>
      </c>
      <c r="P145" s="936">
        <v>95.0</v>
      </c>
      <c r="Q145" s="934">
        <v>98.0</v>
      </c>
      <c r="R145" s="929"/>
      <c r="S145" s="929"/>
      <c r="T145" s="933">
        <v>90.0</v>
      </c>
      <c r="U145" s="934">
        <v>85.0</v>
      </c>
      <c r="V145" s="933">
        <v>85.0</v>
      </c>
      <c r="W145" s="933">
        <v>85.0</v>
      </c>
    </row>
    <row r="146">
      <c r="A146" s="932"/>
      <c r="B146" s="932" t="s">
        <v>15409</v>
      </c>
      <c r="C146" s="932"/>
      <c r="D146" s="927"/>
      <c r="E146" s="934">
        <v>0.0</v>
      </c>
      <c r="F146" s="933">
        <v>85.0</v>
      </c>
      <c r="G146" s="933">
        <v>95.0</v>
      </c>
      <c r="H146" s="934">
        <v>85.0</v>
      </c>
      <c r="I146" s="935">
        <v>90.0</v>
      </c>
      <c r="J146" s="933">
        <v>90.0</v>
      </c>
      <c r="K146" s="934">
        <v>85.0</v>
      </c>
      <c r="L146" s="934">
        <v>80.0</v>
      </c>
      <c r="M146" s="933">
        <v>90.0</v>
      </c>
      <c r="N146" s="934">
        <v>80.0</v>
      </c>
      <c r="O146" s="934">
        <v>90.0</v>
      </c>
      <c r="P146" s="936">
        <v>85.0</v>
      </c>
      <c r="Q146" s="934">
        <v>90.0</v>
      </c>
      <c r="R146" s="933">
        <v>85.0</v>
      </c>
      <c r="S146" s="933">
        <v>90.0</v>
      </c>
      <c r="T146" s="929"/>
      <c r="U146" s="934">
        <v>85.0</v>
      </c>
      <c r="V146" s="933">
        <v>80.0</v>
      </c>
      <c r="W146" s="933">
        <v>85.0</v>
      </c>
    </row>
    <row r="147">
      <c r="A147" s="932"/>
      <c r="B147" s="932" t="s">
        <v>15419</v>
      </c>
      <c r="C147" s="932"/>
      <c r="D147" s="927"/>
      <c r="E147" s="934">
        <v>0.0</v>
      </c>
      <c r="F147" s="933">
        <v>85.0</v>
      </c>
      <c r="G147" s="933">
        <v>95.0</v>
      </c>
      <c r="H147" s="934">
        <v>85.0</v>
      </c>
      <c r="I147" s="935">
        <v>95.0</v>
      </c>
      <c r="J147" s="933">
        <v>85.0</v>
      </c>
      <c r="K147" s="934">
        <v>85.0</v>
      </c>
      <c r="L147" s="934">
        <v>85.0</v>
      </c>
      <c r="M147" s="933">
        <v>95.0</v>
      </c>
      <c r="N147" s="934">
        <v>85.0</v>
      </c>
      <c r="O147" s="934">
        <v>90.0</v>
      </c>
      <c r="P147" s="936">
        <v>80.0</v>
      </c>
      <c r="Q147" s="928"/>
      <c r="R147" s="929"/>
      <c r="S147" s="929"/>
      <c r="T147" s="933">
        <v>85.0</v>
      </c>
      <c r="U147" s="928"/>
      <c r="V147" s="933">
        <v>75.0</v>
      </c>
      <c r="W147" s="933">
        <v>85.0</v>
      </c>
    </row>
    <row r="148">
      <c r="A148" s="932"/>
      <c r="B148" s="932" t="s">
        <v>15432</v>
      </c>
      <c r="C148" s="932"/>
      <c r="D148" s="927"/>
      <c r="E148" s="934">
        <v>0.0</v>
      </c>
      <c r="F148" s="933">
        <v>85.0</v>
      </c>
      <c r="G148" s="933">
        <v>95.0</v>
      </c>
      <c r="H148" s="934">
        <v>90.0</v>
      </c>
      <c r="I148" s="935">
        <v>90.0</v>
      </c>
      <c r="J148" s="933">
        <v>95.0</v>
      </c>
      <c r="K148" s="934">
        <v>90.0</v>
      </c>
      <c r="L148" s="934">
        <v>90.0</v>
      </c>
      <c r="M148" s="933">
        <v>95.0</v>
      </c>
      <c r="N148" s="934">
        <v>90.0</v>
      </c>
      <c r="O148" s="934">
        <v>90.0</v>
      </c>
      <c r="P148" s="936">
        <v>85.0</v>
      </c>
      <c r="Q148" s="934">
        <v>90.0</v>
      </c>
      <c r="R148" s="933">
        <v>90.0</v>
      </c>
      <c r="S148" s="933">
        <v>90.0</v>
      </c>
      <c r="T148" s="933">
        <v>90.0</v>
      </c>
      <c r="U148" s="934">
        <v>85.0</v>
      </c>
      <c r="V148" s="929"/>
      <c r="W148" s="933">
        <v>85.0</v>
      </c>
    </row>
    <row r="149">
      <c r="A149" s="932"/>
      <c r="B149" s="932" t="s">
        <v>15440</v>
      </c>
      <c r="C149" s="932"/>
      <c r="D149" s="927"/>
      <c r="E149" s="957">
        <v>0.0</v>
      </c>
      <c r="F149" s="933">
        <v>85.0</v>
      </c>
      <c r="G149" s="933">
        <v>95.0</v>
      </c>
      <c r="H149" s="934">
        <v>85.0</v>
      </c>
      <c r="I149" s="935">
        <v>90.0</v>
      </c>
      <c r="J149" s="933">
        <v>90.0</v>
      </c>
      <c r="K149" s="934">
        <v>85.0</v>
      </c>
      <c r="L149" s="934">
        <v>85.0</v>
      </c>
      <c r="M149" s="933">
        <v>95.0</v>
      </c>
      <c r="N149" s="934">
        <v>85.0</v>
      </c>
      <c r="O149" s="934">
        <v>90.0</v>
      </c>
      <c r="P149" s="936">
        <v>80.0</v>
      </c>
      <c r="Q149" s="934">
        <v>85.0</v>
      </c>
      <c r="R149" s="933">
        <v>85.0</v>
      </c>
      <c r="S149" s="933">
        <v>80.0</v>
      </c>
      <c r="T149" s="933">
        <v>85.0</v>
      </c>
      <c r="U149" s="934">
        <v>85.0</v>
      </c>
      <c r="V149" s="933">
        <v>85.0</v>
      </c>
      <c r="W149" s="929"/>
    </row>
    <row r="150">
      <c r="A150" s="932"/>
      <c r="B150" s="932" t="s">
        <v>15448</v>
      </c>
      <c r="C150" s="932"/>
      <c r="D150" s="927"/>
      <c r="E150" s="928"/>
      <c r="F150" s="929"/>
      <c r="G150" s="929"/>
      <c r="H150" s="928"/>
      <c r="I150" s="930"/>
      <c r="J150" s="929"/>
      <c r="K150" s="928"/>
      <c r="L150" s="928"/>
      <c r="M150" s="929"/>
      <c r="N150" s="928"/>
      <c r="O150" s="928"/>
      <c r="P150" s="931"/>
      <c r="Q150" s="928"/>
      <c r="R150" s="929"/>
      <c r="S150" s="929"/>
      <c r="T150" s="929"/>
      <c r="U150" s="928"/>
      <c r="V150" s="929"/>
      <c r="W150" s="929"/>
    </row>
    <row r="151">
      <c r="A151" s="253"/>
      <c r="B151" s="253"/>
      <c r="C151" s="904"/>
      <c r="D151" s="253"/>
      <c r="E151" s="3"/>
      <c r="F151" s="4"/>
      <c r="G151" s="4"/>
      <c r="H151" s="3"/>
      <c r="I151" s="93"/>
      <c r="J151" s="4"/>
      <c r="K151" s="3"/>
      <c r="L151" s="3"/>
      <c r="M151" s="4"/>
      <c r="N151" s="3"/>
      <c r="O151" s="3"/>
      <c r="P151" s="905"/>
      <c r="Q151" s="3"/>
      <c r="R151" s="4"/>
      <c r="S151" s="4"/>
      <c r="T151" s="4"/>
      <c r="U151" s="3"/>
      <c r="V151" s="4"/>
      <c r="W151" s="4"/>
    </row>
    <row r="152">
      <c r="A152" s="253"/>
      <c r="B152" s="253"/>
      <c r="C152" s="904"/>
      <c r="D152" s="253"/>
      <c r="E152" s="3"/>
      <c r="F152" s="4"/>
      <c r="G152" s="4"/>
      <c r="H152" s="3"/>
      <c r="I152" s="93"/>
      <c r="J152" s="4"/>
      <c r="K152" s="3"/>
      <c r="L152" s="3"/>
      <c r="M152" s="4"/>
      <c r="N152" s="3"/>
      <c r="O152" s="3"/>
      <c r="P152" s="905"/>
      <c r="Q152" s="3"/>
      <c r="R152" s="4"/>
      <c r="S152" s="4"/>
      <c r="T152" s="4"/>
      <c r="U152" s="3"/>
      <c r="V152" s="4"/>
      <c r="W152" s="4"/>
    </row>
    <row r="153">
      <c r="A153" s="253"/>
      <c r="B153" s="253"/>
      <c r="C153" s="904"/>
      <c r="D153" s="253"/>
      <c r="E153" s="3"/>
      <c r="F153" s="4"/>
      <c r="G153" s="4"/>
      <c r="H153" s="3"/>
      <c r="I153" s="93"/>
      <c r="J153" s="4"/>
      <c r="K153" s="3"/>
      <c r="L153" s="3"/>
      <c r="M153" s="4"/>
      <c r="N153" s="3"/>
      <c r="O153" s="3"/>
      <c r="P153" s="905"/>
      <c r="Q153" s="3"/>
      <c r="R153" s="4"/>
      <c r="S153" s="4"/>
      <c r="T153" s="4"/>
      <c r="U153" s="3"/>
      <c r="V153" s="4"/>
      <c r="W153" s="4"/>
    </row>
    <row r="154">
      <c r="A154" s="253"/>
      <c r="B154" s="253"/>
      <c r="C154" s="904"/>
      <c r="D154" s="253"/>
      <c r="E154" s="3"/>
      <c r="F154" s="4"/>
      <c r="G154" s="4"/>
      <c r="H154" s="3"/>
      <c r="I154" s="93"/>
      <c r="J154" s="4"/>
      <c r="K154" s="3"/>
      <c r="L154" s="3"/>
      <c r="M154" s="4"/>
      <c r="N154" s="3"/>
      <c r="O154" s="3"/>
      <c r="P154" s="905"/>
      <c r="Q154" s="3"/>
      <c r="R154" s="4"/>
      <c r="S154" s="4"/>
      <c r="T154" s="4"/>
      <c r="U154" s="3"/>
      <c r="V154" s="4"/>
      <c r="W154" s="4"/>
    </row>
    <row r="155">
      <c r="A155" s="253"/>
      <c r="B155" s="253"/>
      <c r="C155" s="904"/>
      <c r="D155" s="253"/>
      <c r="E155" s="3"/>
      <c r="F155" s="4"/>
      <c r="G155" s="4"/>
      <c r="H155" s="3"/>
      <c r="I155" s="93"/>
      <c r="J155" s="4"/>
      <c r="K155" s="3"/>
      <c r="L155" s="3"/>
      <c r="M155" s="4"/>
      <c r="N155" s="3"/>
      <c r="O155" s="3"/>
      <c r="P155" s="905"/>
      <c r="Q155" s="3"/>
      <c r="R155" s="4"/>
      <c r="S155" s="4"/>
      <c r="T155" s="4"/>
      <c r="U155" s="3"/>
      <c r="V155" s="4"/>
      <c r="W155" s="4"/>
    </row>
    <row r="156">
      <c r="A156" s="253"/>
      <c r="B156" s="253"/>
      <c r="C156" s="904"/>
      <c r="D156" s="253"/>
      <c r="E156" s="3"/>
      <c r="F156" s="4"/>
      <c r="G156" s="4"/>
      <c r="H156" s="3"/>
      <c r="I156" s="93"/>
      <c r="J156" s="4"/>
      <c r="K156" s="3"/>
      <c r="L156" s="3"/>
      <c r="M156" s="4"/>
      <c r="N156" s="3"/>
      <c r="O156" s="3"/>
      <c r="P156" s="905"/>
      <c r="Q156" s="3"/>
      <c r="R156" s="4"/>
      <c r="S156" s="4"/>
      <c r="T156" s="4"/>
      <c r="U156" s="3"/>
      <c r="V156" s="4"/>
      <c r="W156" s="4"/>
    </row>
    <row r="157">
      <c r="A157" s="253"/>
      <c r="B157" s="253"/>
      <c r="C157" s="904"/>
      <c r="D157" s="253"/>
      <c r="E157" s="3"/>
      <c r="F157" s="4"/>
      <c r="G157" s="4"/>
      <c r="H157" s="3"/>
      <c r="I157" s="93"/>
      <c r="J157" s="4"/>
      <c r="K157" s="3"/>
      <c r="L157" s="3"/>
      <c r="M157" s="4"/>
      <c r="N157" s="3"/>
      <c r="O157" s="3"/>
      <c r="P157" s="905"/>
      <c r="Q157" s="3"/>
      <c r="R157" s="4"/>
      <c r="S157" s="4"/>
      <c r="T157" s="4"/>
      <c r="U157" s="3"/>
      <c r="V157" s="4"/>
      <c r="W157" s="4"/>
    </row>
    <row r="158">
      <c r="A158" s="253"/>
      <c r="B158" s="253"/>
      <c r="C158" s="904"/>
      <c r="D158" s="253"/>
      <c r="E158" s="3"/>
      <c r="F158" s="4"/>
      <c r="G158" s="4"/>
      <c r="H158" s="3"/>
      <c r="I158" s="93"/>
      <c r="J158" s="4"/>
      <c r="K158" s="3"/>
      <c r="L158" s="3"/>
      <c r="M158" s="4"/>
      <c r="N158" s="3"/>
      <c r="O158" s="3"/>
      <c r="P158" s="905"/>
      <c r="Q158" s="3"/>
      <c r="R158" s="4"/>
      <c r="S158" s="4"/>
      <c r="T158" s="4"/>
      <c r="U158" s="3"/>
      <c r="V158" s="4"/>
      <c r="W158" s="4"/>
    </row>
    <row r="159">
      <c r="A159" s="253"/>
      <c r="B159" s="253"/>
      <c r="C159" s="904"/>
      <c r="D159" s="253"/>
      <c r="E159" s="3"/>
      <c r="F159" s="4"/>
      <c r="G159" s="4"/>
      <c r="H159" s="3"/>
      <c r="I159" s="93"/>
      <c r="J159" s="4"/>
      <c r="K159" s="3"/>
      <c r="L159" s="3"/>
      <c r="M159" s="4"/>
      <c r="N159" s="3"/>
      <c r="O159" s="3"/>
      <c r="P159" s="905"/>
      <c r="Q159" s="3"/>
      <c r="R159" s="4"/>
      <c r="S159" s="4"/>
      <c r="T159" s="4"/>
      <c r="U159" s="3"/>
      <c r="V159" s="4"/>
      <c r="W159" s="4"/>
    </row>
    <row r="160">
      <c r="A160" s="253"/>
      <c r="B160" s="253"/>
      <c r="C160" s="904"/>
      <c r="D160" s="253"/>
      <c r="E160" s="3"/>
      <c r="F160" s="4"/>
      <c r="G160" s="4"/>
      <c r="H160" s="3"/>
      <c r="I160" s="93"/>
      <c r="J160" s="4"/>
      <c r="K160" s="3"/>
      <c r="L160" s="3"/>
      <c r="M160" s="4"/>
      <c r="N160" s="3"/>
      <c r="O160" s="3"/>
      <c r="P160" s="905"/>
      <c r="Q160" s="3"/>
      <c r="R160" s="4"/>
      <c r="S160" s="4"/>
      <c r="T160" s="4"/>
      <c r="U160" s="3"/>
      <c r="V160" s="4"/>
      <c r="W160" s="4"/>
    </row>
    <row r="161">
      <c r="A161" s="253"/>
      <c r="B161" s="253"/>
      <c r="C161" s="904"/>
      <c r="D161" s="253"/>
      <c r="E161" s="3"/>
      <c r="F161" s="4"/>
      <c r="G161" s="4"/>
      <c r="H161" s="3"/>
      <c r="I161" s="93"/>
      <c r="J161" s="4"/>
      <c r="K161" s="3"/>
      <c r="L161" s="3"/>
      <c r="M161" s="4"/>
      <c r="N161" s="3"/>
      <c r="O161" s="3"/>
      <c r="P161" s="905"/>
      <c r="Q161" s="3"/>
      <c r="R161" s="4"/>
      <c r="S161" s="4"/>
      <c r="T161" s="4"/>
      <c r="U161" s="3"/>
      <c r="V161" s="4"/>
      <c r="W161" s="4"/>
    </row>
    <row r="162">
      <c r="A162" s="253"/>
      <c r="B162" s="253"/>
      <c r="C162" s="904"/>
      <c r="D162" s="253"/>
      <c r="E162" s="3"/>
      <c r="F162" s="4"/>
      <c r="G162" s="4"/>
      <c r="H162" s="3"/>
      <c r="I162" s="93"/>
      <c r="J162" s="4"/>
      <c r="K162" s="3"/>
      <c r="L162" s="3"/>
      <c r="M162" s="4"/>
      <c r="N162" s="3"/>
      <c r="O162" s="3"/>
      <c r="P162" s="905"/>
      <c r="Q162" s="3"/>
      <c r="R162" s="4"/>
      <c r="S162" s="4"/>
      <c r="T162" s="4"/>
      <c r="U162" s="3"/>
      <c r="V162" s="4"/>
      <c r="W162" s="4"/>
    </row>
    <row r="163">
      <c r="A163" s="253"/>
      <c r="B163" s="253"/>
      <c r="C163" s="904"/>
      <c r="D163" s="253"/>
      <c r="E163" s="3"/>
      <c r="F163" s="4"/>
      <c r="G163" s="4"/>
      <c r="H163" s="3"/>
      <c r="I163" s="93"/>
      <c r="J163" s="4"/>
      <c r="K163" s="3"/>
      <c r="L163" s="3"/>
      <c r="M163" s="4"/>
      <c r="N163" s="3"/>
      <c r="O163" s="3"/>
      <c r="P163" s="905"/>
      <c r="Q163" s="3"/>
      <c r="R163" s="4"/>
      <c r="S163" s="4"/>
      <c r="T163" s="4"/>
      <c r="U163" s="3"/>
      <c r="V163" s="4"/>
      <c r="W163" s="4"/>
    </row>
    <row r="164">
      <c r="A164" s="253"/>
      <c r="B164" s="253"/>
      <c r="C164" s="904"/>
      <c r="D164" s="253"/>
      <c r="E164" s="3"/>
      <c r="F164" s="4"/>
      <c r="G164" s="4"/>
      <c r="H164" s="3"/>
      <c r="I164" s="93"/>
      <c r="J164" s="4"/>
      <c r="K164" s="3"/>
      <c r="L164" s="3"/>
      <c r="M164" s="4"/>
      <c r="N164" s="3"/>
      <c r="O164" s="3"/>
      <c r="P164" s="905"/>
      <c r="Q164" s="3"/>
      <c r="R164" s="4"/>
      <c r="S164" s="4"/>
      <c r="T164" s="4"/>
      <c r="U164" s="3"/>
      <c r="V164" s="4"/>
      <c r="W164" s="4"/>
    </row>
    <row r="165">
      <c r="A165" s="253"/>
      <c r="B165" s="253"/>
      <c r="C165" s="904"/>
      <c r="D165" s="253"/>
      <c r="E165" s="3"/>
      <c r="F165" s="4"/>
      <c r="G165" s="4"/>
      <c r="H165" s="3"/>
      <c r="I165" s="93"/>
      <c r="J165" s="4"/>
      <c r="K165" s="3"/>
      <c r="L165" s="3"/>
      <c r="M165" s="4"/>
      <c r="N165" s="3"/>
      <c r="O165" s="3"/>
      <c r="P165" s="905"/>
      <c r="Q165" s="3"/>
      <c r="R165" s="4"/>
      <c r="S165" s="4"/>
      <c r="T165" s="4"/>
      <c r="U165" s="3"/>
      <c r="V165" s="4"/>
      <c r="W165" s="4"/>
    </row>
    <row r="166">
      <c r="A166" s="253"/>
      <c r="B166" s="253"/>
      <c r="C166" s="904"/>
      <c r="D166" s="253"/>
      <c r="E166" s="3"/>
      <c r="F166" s="4"/>
      <c r="G166" s="4"/>
      <c r="H166" s="3"/>
      <c r="I166" s="93"/>
      <c r="J166" s="4"/>
      <c r="K166" s="3"/>
      <c r="L166" s="3"/>
      <c r="M166" s="4"/>
      <c r="N166" s="3"/>
      <c r="O166" s="3"/>
      <c r="P166" s="905"/>
      <c r="Q166" s="3"/>
      <c r="R166" s="4"/>
      <c r="S166" s="4"/>
      <c r="T166" s="4"/>
      <c r="U166" s="3"/>
      <c r="V166" s="4"/>
      <c r="W166" s="4"/>
    </row>
    <row r="167">
      <c r="A167" s="253"/>
      <c r="B167" s="253"/>
      <c r="C167" s="904"/>
      <c r="D167" s="253"/>
      <c r="E167" s="3"/>
      <c r="F167" s="4"/>
      <c r="G167" s="4"/>
      <c r="H167" s="3"/>
      <c r="I167" s="93"/>
      <c r="J167" s="4"/>
      <c r="K167" s="3"/>
      <c r="L167" s="3"/>
      <c r="M167" s="4"/>
      <c r="N167" s="3"/>
      <c r="O167" s="3"/>
      <c r="P167" s="905"/>
      <c r="Q167" s="3"/>
      <c r="R167" s="4"/>
      <c r="S167" s="4"/>
      <c r="T167" s="4"/>
      <c r="U167" s="3"/>
      <c r="V167" s="4"/>
      <c r="W167" s="4"/>
    </row>
    <row r="168">
      <c r="A168" s="253"/>
      <c r="B168" s="253"/>
      <c r="C168" s="904"/>
      <c r="D168" s="253"/>
      <c r="E168" s="3"/>
      <c r="F168" s="4"/>
      <c r="G168" s="4"/>
      <c r="H168" s="3"/>
      <c r="I168" s="93"/>
      <c r="J168" s="4"/>
      <c r="K168" s="3"/>
      <c r="L168" s="3"/>
      <c r="M168" s="4"/>
      <c r="N168" s="3"/>
      <c r="O168" s="3"/>
      <c r="P168" s="905"/>
      <c r="Q168" s="3"/>
      <c r="R168" s="4"/>
      <c r="S168" s="4"/>
      <c r="T168" s="4"/>
      <c r="U168" s="3"/>
      <c r="V168" s="4"/>
      <c r="W168" s="4"/>
    </row>
    <row r="169">
      <c r="A169" s="253"/>
      <c r="B169" s="253"/>
      <c r="C169" s="904"/>
      <c r="D169" s="253"/>
      <c r="E169" s="3"/>
      <c r="F169" s="4"/>
      <c r="G169" s="4"/>
      <c r="H169" s="3"/>
      <c r="I169" s="93"/>
      <c r="J169" s="4"/>
      <c r="K169" s="3"/>
      <c r="L169" s="3"/>
      <c r="M169" s="4"/>
      <c r="N169" s="3"/>
      <c r="O169" s="3"/>
      <c r="P169" s="905"/>
      <c r="Q169" s="3"/>
      <c r="R169" s="4"/>
      <c r="S169" s="4"/>
      <c r="T169" s="4"/>
      <c r="U169" s="3"/>
      <c r="V169" s="4"/>
      <c r="W169" s="4"/>
    </row>
    <row r="170">
      <c r="A170" s="253"/>
      <c r="B170" s="253"/>
      <c r="C170" s="904"/>
      <c r="D170" s="253"/>
      <c r="E170" s="3"/>
      <c r="F170" s="4"/>
      <c r="G170" s="4"/>
      <c r="H170" s="3"/>
      <c r="I170" s="93"/>
      <c r="J170" s="4"/>
      <c r="K170" s="3"/>
      <c r="L170" s="3"/>
      <c r="M170" s="4"/>
      <c r="N170" s="3"/>
      <c r="O170" s="3"/>
      <c r="P170" s="905"/>
      <c r="Q170" s="3"/>
      <c r="R170" s="4"/>
      <c r="S170" s="4"/>
      <c r="T170" s="4"/>
      <c r="U170" s="3"/>
      <c r="V170" s="4"/>
      <c r="W170" s="4"/>
    </row>
    <row r="171">
      <c r="A171" s="253"/>
      <c r="B171" s="253"/>
      <c r="C171" s="904"/>
      <c r="D171" s="253"/>
      <c r="E171" s="3"/>
      <c r="F171" s="4"/>
      <c r="G171" s="4"/>
      <c r="H171" s="3"/>
      <c r="I171" s="93"/>
      <c r="J171" s="4"/>
      <c r="K171" s="3"/>
      <c r="L171" s="3"/>
      <c r="M171" s="4"/>
      <c r="N171" s="3"/>
      <c r="O171" s="3"/>
      <c r="P171" s="905"/>
      <c r="Q171" s="3"/>
      <c r="R171" s="4"/>
      <c r="S171" s="4"/>
      <c r="T171" s="4"/>
      <c r="U171" s="3"/>
      <c r="V171" s="4"/>
      <c r="W171" s="4"/>
    </row>
    <row r="172">
      <c r="A172" s="253"/>
      <c r="B172" s="253"/>
      <c r="C172" s="904"/>
      <c r="D172" s="253"/>
      <c r="E172" s="3"/>
      <c r="F172" s="4"/>
      <c r="G172" s="4"/>
      <c r="H172" s="3"/>
      <c r="I172" s="93"/>
      <c r="J172" s="4"/>
      <c r="K172" s="3"/>
      <c r="L172" s="3"/>
      <c r="M172" s="4"/>
      <c r="N172" s="3"/>
      <c r="O172" s="3"/>
      <c r="P172" s="905"/>
      <c r="Q172" s="3"/>
      <c r="R172" s="4"/>
      <c r="S172" s="4"/>
      <c r="T172" s="4"/>
      <c r="U172" s="3"/>
      <c r="V172" s="4"/>
      <c r="W172" s="4"/>
    </row>
    <row r="173">
      <c r="A173" s="253"/>
      <c r="B173" s="253"/>
      <c r="C173" s="904"/>
      <c r="D173" s="253"/>
      <c r="E173" s="3"/>
      <c r="F173" s="4"/>
      <c r="G173" s="4"/>
      <c r="H173" s="3"/>
      <c r="I173" s="93"/>
      <c r="J173" s="4"/>
      <c r="K173" s="3"/>
      <c r="L173" s="3"/>
      <c r="M173" s="4"/>
      <c r="N173" s="3"/>
      <c r="O173" s="3"/>
      <c r="P173" s="905"/>
      <c r="Q173" s="3"/>
      <c r="R173" s="4"/>
      <c r="S173" s="4"/>
      <c r="T173" s="4"/>
      <c r="U173" s="3"/>
      <c r="V173" s="4"/>
      <c r="W173" s="4"/>
    </row>
    <row r="174">
      <c r="A174" s="253"/>
      <c r="B174" s="253"/>
      <c r="C174" s="904"/>
      <c r="D174" s="253"/>
      <c r="E174" s="3"/>
      <c r="F174" s="4"/>
      <c r="G174" s="4"/>
      <c r="H174" s="3"/>
      <c r="I174" s="93"/>
      <c r="J174" s="4"/>
      <c r="K174" s="3"/>
      <c r="L174" s="3"/>
      <c r="M174" s="4"/>
      <c r="N174" s="3"/>
      <c r="O174" s="3"/>
      <c r="P174" s="905"/>
      <c r="Q174" s="3"/>
      <c r="R174" s="4"/>
      <c r="S174" s="4"/>
      <c r="T174" s="4"/>
      <c r="U174" s="3"/>
      <c r="V174" s="4"/>
      <c r="W174" s="4"/>
    </row>
    <row r="175">
      <c r="A175" s="253"/>
      <c r="B175" s="253"/>
      <c r="C175" s="904"/>
      <c r="D175" s="253"/>
      <c r="E175" s="3"/>
      <c r="F175" s="4"/>
      <c r="G175" s="4"/>
      <c r="H175" s="3"/>
      <c r="I175" s="93"/>
      <c r="J175" s="4"/>
      <c r="K175" s="3"/>
      <c r="L175" s="3"/>
      <c r="M175" s="4"/>
      <c r="N175" s="3"/>
      <c r="O175" s="3"/>
      <c r="P175" s="905"/>
      <c r="Q175" s="3"/>
      <c r="R175" s="4"/>
      <c r="S175" s="4"/>
      <c r="T175" s="4"/>
      <c r="U175" s="3"/>
      <c r="V175" s="4"/>
      <c r="W175" s="4"/>
    </row>
    <row r="176">
      <c r="A176" s="253"/>
      <c r="B176" s="253"/>
      <c r="C176" s="904"/>
      <c r="D176" s="253"/>
      <c r="E176" s="3"/>
      <c r="F176" s="4"/>
      <c r="G176" s="4"/>
      <c r="H176" s="3"/>
      <c r="I176" s="93"/>
      <c r="J176" s="4"/>
      <c r="K176" s="3"/>
      <c r="L176" s="3"/>
      <c r="M176" s="4"/>
      <c r="N176" s="3"/>
      <c r="O176" s="3"/>
      <c r="P176" s="905"/>
      <c r="Q176" s="3"/>
      <c r="R176" s="4"/>
      <c r="S176" s="4"/>
      <c r="T176" s="4"/>
      <c r="U176" s="3"/>
      <c r="V176" s="4"/>
      <c r="W176" s="4"/>
    </row>
    <row r="177">
      <c r="A177" s="253"/>
      <c r="B177" s="253"/>
      <c r="C177" s="904"/>
      <c r="D177" s="253"/>
      <c r="E177" s="3"/>
      <c r="F177" s="4"/>
      <c r="G177" s="4"/>
      <c r="H177" s="3"/>
      <c r="I177" s="93"/>
      <c r="J177" s="4"/>
      <c r="K177" s="3"/>
      <c r="L177" s="3"/>
      <c r="M177" s="4"/>
      <c r="N177" s="3"/>
      <c r="O177" s="3"/>
      <c r="P177" s="905"/>
      <c r="Q177" s="3"/>
      <c r="R177" s="4"/>
      <c r="S177" s="4"/>
      <c r="T177" s="4"/>
      <c r="U177" s="3"/>
      <c r="V177" s="4"/>
      <c r="W177" s="4"/>
    </row>
    <row r="178">
      <c r="A178" s="253"/>
      <c r="B178" s="253"/>
      <c r="C178" s="904"/>
      <c r="D178" s="253"/>
      <c r="E178" s="3"/>
      <c r="F178" s="4"/>
      <c r="G178" s="4"/>
      <c r="H178" s="3"/>
      <c r="I178" s="93"/>
      <c r="J178" s="4"/>
      <c r="K178" s="3"/>
      <c r="L178" s="3"/>
      <c r="M178" s="4"/>
      <c r="N178" s="3"/>
      <c r="O178" s="3"/>
      <c r="P178" s="905"/>
      <c r="Q178" s="3"/>
      <c r="R178" s="4"/>
      <c r="S178" s="4"/>
      <c r="T178" s="4"/>
      <c r="U178" s="3"/>
      <c r="V178" s="4"/>
      <c r="W178" s="4"/>
    </row>
    <row r="179">
      <c r="A179" s="253"/>
      <c r="B179" s="253"/>
      <c r="C179" s="904"/>
      <c r="D179" s="253"/>
      <c r="E179" s="3"/>
      <c r="F179" s="4"/>
      <c r="G179" s="4"/>
      <c r="H179" s="3"/>
      <c r="I179" s="93"/>
      <c r="J179" s="4"/>
      <c r="K179" s="3"/>
      <c r="L179" s="3"/>
      <c r="M179" s="4"/>
      <c r="N179" s="3"/>
      <c r="O179" s="3"/>
      <c r="P179" s="905"/>
      <c r="Q179" s="3"/>
      <c r="R179" s="4"/>
      <c r="S179" s="4"/>
      <c r="T179" s="4"/>
      <c r="U179" s="3"/>
      <c r="V179" s="4"/>
      <c r="W179" s="4"/>
    </row>
    <row r="180">
      <c r="A180" s="253"/>
      <c r="B180" s="253"/>
      <c r="C180" s="904"/>
      <c r="D180" s="253"/>
      <c r="E180" s="3"/>
      <c r="F180" s="4"/>
      <c r="G180" s="4"/>
      <c r="H180" s="3"/>
      <c r="I180" s="93"/>
      <c r="J180" s="4"/>
      <c r="K180" s="3"/>
      <c r="L180" s="3"/>
      <c r="M180" s="4"/>
      <c r="N180" s="3"/>
      <c r="O180" s="3"/>
      <c r="P180" s="905"/>
      <c r="Q180" s="3"/>
      <c r="R180" s="4"/>
      <c r="S180" s="4"/>
      <c r="T180" s="4"/>
      <c r="U180" s="3"/>
      <c r="V180" s="4"/>
      <c r="W180" s="4"/>
    </row>
    <row r="181">
      <c r="A181" s="253"/>
      <c r="B181" s="253"/>
      <c r="C181" s="904"/>
      <c r="D181" s="253"/>
      <c r="E181" s="3"/>
      <c r="F181" s="4"/>
      <c r="G181" s="4"/>
      <c r="H181" s="3"/>
      <c r="I181" s="93"/>
      <c r="J181" s="4"/>
      <c r="K181" s="3"/>
      <c r="L181" s="3"/>
      <c r="M181" s="4"/>
      <c r="N181" s="3"/>
      <c r="O181" s="3"/>
      <c r="P181" s="905"/>
      <c r="Q181" s="3"/>
      <c r="R181" s="4"/>
      <c r="S181" s="4"/>
      <c r="T181" s="4"/>
      <c r="U181" s="3"/>
      <c r="V181" s="4"/>
      <c r="W181" s="4"/>
    </row>
    <row r="182">
      <c r="A182" s="253"/>
      <c r="B182" s="253"/>
      <c r="C182" s="904"/>
      <c r="D182" s="253"/>
      <c r="E182" s="3"/>
      <c r="F182" s="4"/>
      <c r="G182" s="4"/>
      <c r="H182" s="3"/>
      <c r="I182" s="93"/>
      <c r="J182" s="4"/>
      <c r="K182" s="3"/>
      <c r="L182" s="3"/>
      <c r="M182" s="4"/>
      <c r="N182" s="3"/>
      <c r="O182" s="3"/>
      <c r="P182" s="905"/>
      <c r="Q182" s="3"/>
      <c r="R182" s="4"/>
      <c r="S182" s="4"/>
      <c r="T182" s="4"/>
      <c r="U182" s="3"/>
      <c r="V182" s="4"/>
      <c r="W182" s="4"/>
    </row>
    <row r="183">
      <c r="A183" s="253"/>
      <c r="B183" s="253"/>
      <c r="C183" s="904"/>
      <c r="D183" s="253"/>
      <c r="E183" s="3"/>
      <c r="F183" s="4"/>
      <c r="G183" s="4"/>
      <c r="H183" s="3"/>
      <c r="I183" s="93"/>
      <c r="J183" s="4"/>
      <c r="K183" s="3"/>
      <c r="L183" s="3"/>
      <c r="M183" s="4"/>
      <c r="N183" s="3"/>
      <c r="O183" s="3"/>
      <c r="P183" s="905"/>
      <c r="Q183" s="3"/>
      <c r="R183" s="4"/>
      <c r="S183" s="4"/>
      <c r="T183" s="4"/>
      <c r="U183" s="3"/>
      <c r="V183" s="4"/>
      <c r="W183" s="4"/>
    </row>
    <row r="184">
      <c r="A184" s="253"/>
      <c r="B184" s="253"/>
      <c r="C184" s="904"/>
      <c r="D184" s="253"/>
      <c r="E184" s="3"/>
      <c r="F184" s="4"/>
      <c r="G184" s="4"/>
      <c r="H184" s="3"/>
      <c r="I184" s="93"/>
      <c r="J184" s="4"/>
      <c r="K184" s="3"/>
      <c r="L184" s="3"/>
      <c r="M184" s="4"/>
      <c r="N184" s="3"/>
      <c r="O184" s="3"/>
      <c r="P184" s="905"/>
      <c r="Q184" s="3"/>
      <c r="R184" s="4"/>
      <c r="S184" s="4"/>
      <c r="T184" s="4"/>
      <c r="U184" s="3"/>
      <c r="V184" s="4"/>
      <c r="W184" s="4"/>
    </row>
    <row r="185">
      <c r="A185" s="253"/>
      <c r="B185" s="253"/>
      <c r="C185" s="904"/>
      <c r="D185" s="253"/>
      <c r="E185" s="3"/>
      <c r="F185" s="4"/>
      <c r="G185" s="4"/>
      <c r="H185" s="3"/>
      <c r="I185" s="93"/>
      <c r="J185" s="4"/>
      <c r="K185" s="3"/>
      <c r="L185" s="3"/>
      <c r="M185" s="4"/>
      <c r="N185" s="3"/>
      <c r="O185" s="3"/>
      <c r="P185" s="905"/>
      <c r="Q185" s="3"/>
      <c r="R185" s="4"/>
      <c r="S185" s="4"/>
      <c r="T185" s="4"/>
      <c r="U185" s="3"/>
      <c r="V185" s="4"/>
      <c r="W185" s="4"/>
    </row>
    <row r="186">
      <c r="A186" s="253"/>
      <c r="B186" s="253"/>
      <c r="C186" s="904"/>
      <c r="D186" s="253"/>
      <c r="E186" s="3"/>
      <c r="F186" s="4"/>
      <c r="G186" s="4"/>
      <c r="H186" s="3"/>
      <c r="I186" s="93"/>
      <c r="J186" s="4"/>
      <c r="K186" s="3"/>
      <c r="L186" s="3"/>
      <c r="M186" s="4"/>
      <c r="N186" s="3"/>
      <c r="O186" s="3"/>
      <c r="P186" s="905"/>
      <c r="Q186" s="3"/>
      <c r="R186" s="4"/>
      <c r="S186" s="4"/>
      <c r="T186" s="4"/>
      <c r="U186" s="3"/>
      <c r="V186" s="4"/>
      <c r="W186" s="4"/>
    </row>
    <row r="187">
      <c r="A187" s="253"/>
      <c r="B187" s="253"/>
      <c r="C187" s="904"/>
      <c r="D187" s="253"/>
      <c r="E187" s="3"/>
      <c r="F187" s="4"/>
      <c r="G187" s="4"/>
      <c r="H187" s="3"/>
      <c r="I187" s="93"/>
      <c r="J187" s="4"/>
      <c r="K187" s="3"/>
      <c r="L187" s="3"/>
      <c r="M187" s="4"/>
      <c r="N187" s="3"/>
      <c r="O187" s="3"/>
      <c r="P187" s="905"/>
      <c r="Q187" s="3"/>
      <c r="R187" s="4"/>
      <c r="S187" s="4"/>
      <c r="T187" s="4"/>
      <c r="U187" s="3"/>
      <c r="V187" s="4"/>
      <c r="W187" s="4"/>
    </row>
    <row r="188">
      <c r="A188" s="253"/>
      <c r="B188" s="253"/>
      <c r="C188" s="904"/>
      <c r="D188" s="253"/>
      <c r="E188" s="3"/>
      <c r="F188" s="4"/>
      <c r="G188" s="4"/>
      <c r="H188" s="3"/>
      <c r="I188" s="93"/>
      <c r="J188" s="4"/>
      <c r="K188" s="3"/>
      <c r="L188" s="3"/>
      <c r="M188" s="4"/>
      <c r="N188" s="3"/>
      <c r="O188" s="3"/>
      <c r="P188" s="905"/>
      <c r="Q188" s="3"/>
      <c r="R188" s="4"/>
      <c r="S188" s="4"/>
      <c r="T188" s="4"/>
      <c r="U188" s="3"/>
      <c r="V188" s="4"/>
      <c r="W188" s="4"/>
    </row>
    <row r="189">
      <c r="A189" s="253"/>
      <c r="B189" s="253"/>
      <c r="C189" s="904"/>
      <c r="D189" s="253"/>
      <c r="E189" s="3"/>
      <c r="F189" s="4"/>
      <c r="G189" s="4"/>
      <c r="H189" s="3"/>
      <c r="I189" s="93"/>
      <c r="J189" s="4"/>
      <c r="K189" s="3"/>
      <c r="L189" s="3"/>
      <c r="M189" s="4"/>
      <c r="N189" s="3"/>
      <c r="O189" s="3"/>
      <c r="P189" s="905"/>
      <c r="Q189" s="3"/>
      <c r="R189" s="4"/>
      <c r="S189" s="4"/>
      <c r="T189" s="4"/>
      <c r="U189" s="3"/>
      <c r="V189" s="4"/>
      <c r="W189" s="4"/>
    </row>
    <row r="190">
      <c r="A190" s="253"/>
      <c r="B190" s="253"/>
      <c r="C190" s="904"/>
      <c r="D190" s="253"/>
      <c r="E190" s="3"/>
      <c r="F190" s="4"/>
      <c r="G190" s="4"/>
      <c r="H190" s="3"/>
      <c r="I190" s="93"/>
      <c r="J190" s="4"/>
      <c r="K190" s="3"/>
      <c r="L190" s="3"/>
      <c r="M190" s="4"/>
      <c r="N190" s="3"/>
      <c r="O190" s="3"/>
      <c r="P190" s="905"/>
      <c r="Q190" s="3"/>
      <c r="R190" s="4"/>
      <c r="S190" s="4"/>
      <c r="T190" s="4"/>
      <c r="U190" s="3"/>
      <c r="V190" s="4"/>
      <c r="W190" s="4"/>
    </row>
    <row r="191">
      <c r="A191" s="253"/>
      <c r="B191" s="253"/>
      <c r="C191" s="904"/>
      <c r="D191" s="253"/>
      <c r="E191" s="3"/>
      <c r="F191" s="4"/>
      <c r="G191" s="4"/>
      <c r="H191" s="3"/>
      <c r="I191" s="93"/>
      <c r="J191" s="4"/>
      <c r="K191" s="3"/>
      <c r="L191" s="3"/>
      <c r="M191" s="4"/>
      <c r="N191" s="3"/>
      <c r="O191" s="3"/>
      <c r="P191" s="905"/>
      <c r="Q191" s="3"/>
      <c r="R191" s="4"/>
      <c r="S191" s="4"/>
      <c r="T191" s="4"/>
      <c r="U191" s="3"/>
      <c r="V191" s="4"/>
      <c r="W191" s="4"/>
    </row>
    <row r="192">
      <c r="A192" s="253"/>
      <c r="B192" s="253"/>
      <c r="C192" s="904"/>
      <c r="D192" s="253"/>
      <c r="E192" s="3"/>
      <c r="F192" s="4"/>
      <c r="G192" s="4"/>
      <c r="H192" s="3"/>
      <c r="I192" s="93"/>
      <c r="J192" s="4"/>
      <c r="K192" s="3"/>
      <c r="L192" s="3"/>
      <c r="M192" s="4"/>
      <c r="N192" s="3"/>
      <c r="O192" s="3"/>
      <c r="P192" s="905"/>
      <c r="Q192" s="3"/>
      <c r="R192" s="4"/>
      <c r="S192" s="4"/>
      <c r="T192" s="4"/>
      <c r="U192" s="3"/>
      <c r="V192" s="4"/>
      <c r="W192" s="4"/>
    </row>
    <row r="193">
      <c r="A193" s="253"/>
      <c r="B193" s="253"/>
      <c r="C193" s="904"/>
      <c r="D193" s="253"/>
      <c r="E193" s="3"/>
      <c r="F193" s="4"/>
      <c r="G193" s="4"/>
      <c r="H193" s="3"/>
      <c r="I193" s="93"/>
      <c r="J193" s="4"/>
      <c r="K193" s="3"/>
      <c r="L193" s="3"/>
      <c r="M193" s="4"/>
      <c r="N193" s="3"/>
      <c r="O193" s="3"/>
      <c r="P193" s="905"/>
      <c r="Q193" s="3"/>
      <c r="R193" s="4"/>
      <c r="S193" s="4"/>
      <c r="T193" s="4"/>
      <c r="U193" s="3"/>
      <c r="V193" s="4"/>
      <c r="W193" s="4"/>
    </row>
    <row r="194">
      <c r="A194" s="253"/>
      <c r="B194" s="253"/>
      <c r="C194" s="904"/>
      <c r="D194" s="253"/>
      <c r="E194" s="3"/>
      <c r="F194" s="4"/>
      <c r="G194" s="4"/>
      <c r="H194" s="3"/>
      <c r="I194" s="93"/>
      <c r="J194" s="4"/>
      <c r="K194" s="3"/>
      <c r="L194" s="3"/>
      <c r="M194" s="4"/>
      <c r="N194" s="3"/>
      <c r="O194" s="3"/>
      <c r="P194" s="905"/>
      <c r="Q194" s="3"/>
      <c r="R194" s="4"/>
      <c r="S194" s="4"/>
      <c r="T194" s="4"/>
      <c r="U194" s="3"/>
      <c r="V194" s="4"/>
      <c r="W194" s="4"/>
    </row>
    <row r="195">
      <c r="A195" s="253"/>
      <c r="B195" s="253"/>
      <c r="C195" s="904"/>
      <c r="D195" s="253"/>
      <c r="E195" s="3"/>
      <c r="F195" s="4"/>
      <c r="G195" s="4"/>
      <c r="H195" s="3"/>
      <c r="I195" s="93"/>
      <c r="J195" s="4"/>
      <c r="K195" s="3"/>
      <c r="L195" s="3"/>
      <c r="M195" s="4"/>
      <c r="N195" s="3"/>
      <c r="O195" s="3"/>
      <c r="P195" s="905"/>
      <c r="Q195" s="3"/>
      <c r="R195" s="4"/>
      <c r="S195" s="4"/>
      <c r="T195" s="4"/>
      <c r="U195" s="3"/>
      <c r="V195" s="4"/>
      <c r="W195" s="4"/>
    </row>
    <row r="196">
      <c r="A196" s="253"/>
      <c r="B196" s="253"/>
      <c r="C196" s="904"/>
      <c r="D196" s="253"/>
      <c r="E196" s="3"/>
      <c r="F196" s="4"/>
      <c r="G196" s="4"/>
      <c r="H196" s="3"/>
      <c r="I196" s="93"/>
      <c r="J196" s="4"/>
      <c r="K196" s="3"/>
      <c r="L196" s="3"/>
      <c r="M196" s="4"/>
      <c r="N196" s="3"/>
      <c r="O196" s="3"/>
      <c r="P196" s="905"/>
      <c r="Q196" s="3"/>
      <c r="R196" s="4"/>
      <c r="S196" s="4"/>
      <c r="T196" s="4"/>
      <c r="U196" s="3"/>
      <c r="V196" s="4"/>
      <c r="W196" s="4"/>
    </row>
    <row r="197">
      <c r="A197" s="253"/>
      <c r="B197" s="253"/>
      <c r="C197" s="904"/>
      <c r="D197" s="253"/>
      <c r="E197" s="3"/>
      <c r="F197" s="4"/>
      <c r="G197" s="4"/>
      <c r="H197" s="3"/>
      <c r="I197" s="93"/>
      <c r="J197" s="4"/>
      <c r="K197" s="3"/>
      <c r="L197" s="3"/>
      <c r="M197" s="4"/>
      <c r="N197" s="3"/>
      <c r="O197" s="3"/>
      <c r="P197" s="905"/>
      <c r="Q197" s="3"/>
      <c r="R197" s="4"/>
      <c r="S197" s="4"/>
      <c r="T197" s="4"/>
      <c r="U197" s="3"/>
      <c r="V197" s="4"/>
      <c r="W197" s="4"/>
    </row>
    <row r="198">
      <c r="A198" s="253"/>
      <c r="B198" s="253"/>
      <c r="C198" s="904"/>
      <c r="D198" s="253"/>
      <c r="E198" s="3"/>
      <c r="F198" s="4"/>
      <c r="G198" s="4"/>
      <c r="H198" s="3"/>
      <c r="I198" s="93"/>
      <c r="J198" s="4"/>
      <c r="K198" s="3"/>
      <c r="L198" s="3"/>
      <c r="M198" s="4"/>
      <c r="N198" s="3"/>
      <c r="O198" s="3"/>
      <c r="P198" s="905"/>
      <c r="Q198" s="3"/>
      <c r="R198" s="4"/>
      <c r="S198" s="4"/>
      <c r="T198" s="4"/>
      <c r="U198" s="3"/>
      <c r="V198" s="4"/>
      <c r="W198" s="4"/>
    </row>
    <row r="199">
      <c r="A199" s="253"/>
      <c r="B199" s="253"/>
      <c r="C199" s="904"/>
      <c r="D199" s="253"/>
      <c r="E199" s="3"/>
      <c r="F199" s="4"/>
      <c r="G199" s="4"/>
      <c r="H199" s="3"/>
      <c r="I199" s="93"/>
      <c r="J199" s="4"/>
      <c r="K199" s="3"/>
      <c r="L199" s="3"/>
      <c r="M199" s="4"/>
      <c r="N199" s="3"/>
      <c r="O199" s="3"/>
      <c r="P199" s="905"/>
      <c r="Q199" s="3"/>
      <c r="R199" s="4"/>
      <c r="S199" s="4"/>
      <c r="T199" s="4"/>
      <c r="U199" s="3"/>
      <c r="V199" s="4"/>
      <c r="W199" s="4"/>
    </row>
    <row r="200">
      <c r="A200" s="253"/>
      <c r="B200" s="253"/>
      <c r="C200" s="904"/>
      <c r="D200" s="253"/>
      <c r="E200" s="3"/>
      <c r="F200" s="4"/>
      <c r="G200" s="4"/>
      <c r="H200" s="3"/>
      <c r="I200" s="93"/>
      <c r="J200" s="4"/>
      <c r="K200" s="3"/>
      <c r="L200" s="3"/>
      <c r="M200" s="4"/>
      <c r="N200" s="3"/>
      <c r="O200" s="3"/>
      <c r="P200" s="905"/>
      <c r="Q200" s="3"/>
      <c r="R200" s="4"/>
      <c r="S200" s="4"/>
      <c r="T200" s="4"/>
      <c r="U200" s="3"/>
      <c r="V200" s="4"/>
      <c r="W200" s="4"/>
    </row>
    <row r="201">
      <c r="A201" s="253"/>
      <c r="B201" s="253"/>
      <c r="C201" s="904"/>
      <c r="D201" s="253"/>
      <c r="E201" s="3"/>
      <c r="F201" s="4"/>
      <c r="G201" s="4"/>
      <c r="H201" s="3"/>
      <c r="I201" s="93"/>
      <c r="J201" s="4"/>
      <c r="K201" s="3"/>
      <c r="L201" s="3"/>
      <c r="M201" s="4"/>
      <c r="N201" s="3"/>
      <c r="O201" s="3"/>
      <c r="P201" s="905"/>
      <c r="Q201" s="3"/>
      <c r="R201" s="4"/>
      <c r="S201" s="4"/>
      <c r="T201" s="4"/>
      <c r="U201" s="3"/>
      <c r="V201" s="4"/>
      <c r="W201" s="4"/>
    </row>
    <row r="202">
      <c r="A202" s="253"/>
      <c r="B202" s="253"/>
      <c r="C202" s="904"/>
      <c r="D202" s="253"/>
      <c r="E202" s="3"/>
      <c r="F202" s="4"/>
      <c r="G202" s="4"/>
      <c r="H202" s="3"/>
      <c r="I202" s="93"/>
      <c r="J202" s="4"/>
      <c r="K202" s="3"/>
      <c r="L202" s="3"/>
      <c r="M202" s="4"/>
      <c r="N202" s="3"/>
      <c r="O202" s="3"/>
      <c r="P202" s="905"/>
      <c r="Q202" s="965"/>
      <c r="R202" s="4"/>
      <c r="S202" s="4"/>
      <c r="T202" s="4"/>
      <c r="U202" s="3"/>
      <c r="V202" s="4"/>
      <c r="W202" s="4"/>
    </row>
    <row r="203">
      <c r="A203" s="253"/>
      <c r="B203" s="253"/>
      <c r="C203" s="904"/>
      <c r="D203" s="253"/>
      <c r="E203" s="3"/>
      <c r="F203" s="4"/>
      <c r="G203" s="4"/>
      <c r="H203" s="3"/>
      <c r="I203" s="93"/>
      <c r="J203" s="4"/>
      <c r="K203" s="3"/>
      <c r="L203" s="3"/>
      <c r="M203" s="4"/>
      <c r="N203" s="3"/>
      <c r="O203" s="3"/>
      <c r="P203" s="905"/>
      <c r="Q203" s="3"/>
      <c r="R203" s="4"/>
      <c r="S203" s="4"/>
      <c r="T203" s="4"/>
      <c r="U203" s="3"/>
      <c r="V203" s="4"/>
      <c r="W203" s="4"/>
    </row>
    <row r="204">
      <c r="A204" s="253"/>
      <c r="B204" s="253"/>
      <c r="C204" s="904"/>
      <c r="D204" s="253"/>
      <c r="E204" s="3"/>
      <c r="F204" s="4"/>
      <c r="G204" s="4"/>
      <c r="H204" s="3"/>
      <c r="I204" s="93"/>
      <c r="J204" s="4"/>
      <c r="K204" s="3"/>
      <c r="L204" s="3"/>
      <c r="M204" s="4"/>
      <c r="N204" s="3"/>
      <c r="O204" s="3"/>
      <c r="P204" s="905"/>
      <c r="Q204" s="3"/>
      <c r="R204" s="4"/>
      <c r="S204" s="4"/>
      <c r="T204" s="4"/>
      <c r="U204" s="3"/>
      <c r="V204" s="4"/>
      <c r="W204" s="4"/>
    </row>
    <row r="205">
      <c r="A205" s="253"/>
      <c r="B205" s="253"/>
      <c r="C205" s="904"/>
      <c r="D205" s="253"/>
      <c r="E205" s="3"/>
      <c r="F205" s="4"/>
      <c r="G205" s="4"/>
      <c r="H205" s="3"/>
      <c r="I205" s="93"/>
      <c r="J205" s="4"/>
      <c r="K205" s="3"/>
      <c r="L205" s="3"/>
      <c r="M205" s="4"/>
      <c r="N205" s="3"/>
      <c r="O205" s="3"/>
      <c r="P205" s="905"/>
      <c r="Q205" s="3"/>
      <c r="R205" s="4"/>
      <c r="S205" s="4"/>
      <c r="T205" s="4"/>
      <c r="U205" s="3"/>
      <c r="V205" s="4"/>
      <c r="W205" s="4"/>
    </row>
    <row r="206">
      <c r="A206" s="253"/>
      <c r="B206" s="253"/>
      <c r="C206" s="904"/>
      <c r="D206" s="253"/>
      <c r="E206" s="3"/>
      <c r="F206" s="4"/>
      <c r="G206" s="4"/>
      <c r="H206" s="3"/>
      <c r="I206" s="93"/>
      <c r="J206" s="4"/>
      <c r="K206" s="3"/>
      <c r="L206" s="3"/>
      <c r="M206" s="4"/>
      <c r="N206" s="3"/>
      <c r="O206" s="3"/>
      <c r="P206" s="905"/>
      <c r="Q206" s="3"/>
      <c r="R206" s="4"/>
      <c r="S206" s="4"/>
      <c r="T206" s="4"/>
      <c r="U206" s="3"/>
      <c r="V206" s="4"/>
      <c r="W206" s="4"/>
    </row>
    <row r="207">
      <c r="A207" s="253"/>
      <c r="B207" s="253"/>
      <c r="C207" s="904"/>
      <c r="D207" s="253"/>
      <c r="E207" s="3"/>
      <c r="F207" s="4"/>
      <c r="G207" s="4"/>
      <c r="H207" s="3"/>
      <c r="I207" s="93"/>
      <c r="J207" s="4"/>
      <c r="K207" s="3"/>
      <c r="L207" s="3"/>
      <c r="M207" s="4"/>
      <c r="N207" s="3"/>
      <c r="O207" s="3"/>
      <c r="P207" s="905"/>
      <c r="Q207" s="3"/>
      <c r="R207" s="4"/>
      <c r="S207" s="4"/>
      <c r="T207" s="4"/>
      <c r="U207" s="3"/>
      <c r="V207" s="4"/>
      <c r="W207" s="4"/>
    </row>
    <row r="208">
      <c r="A208" s="253"/>
      <c r="B208" s="253"/>
      <c r="C208" s="904"/>
      <c r="D208" s="253"/>
      <c r="E208" s="3"/>
      <c r="F208" s="4"/>
      <c r="G208" s="4"/>
      <c r="H208" s="3"/>
      <c r="I208" s="93"/>
      <c r="J208" s="4"/>
      <c r="K208" s="3"/>
      <c r="L208" s="3"/>
      <c r="M208" s="4"/>
      <c r="N208" s="3"/>
      <c r="O208" s="3"/>
      <c r="P208" s="905"/>
      <c r="Q208" s="3"/>
      <c r="R208" s="4"/>
      <c r="S208" s="4"/>
      <c r="T208" s="4"/>
      <c r="U208" s="3"/>
      <c r="V208" s="4"/>
      <c r="W208" s="4"/>
    </row>
    <row r="209">
      <c r="A209" s="253"/>
      <c r="B209" s="253"/>
      <c r="C209" s="904"/>
      <c r="D209" s="253"/>
      <c r="E209" s="3"/>
      <c r="F209" s="4"/>
      <c r="G209" s="4"/>
      <c r="H209" s="3"/>
      <c r="I209" s="93"/>
      <c r="J209" s="4"/>
      <c r="K209" s="3"/>
      <c r="L209" s="3"/>
      <c r="M209" s="4"/>
      <c r="N209" s="3"/>
      <c r="O209" s="3"/>
      <c r="P209" s="905"/>
      <c r="Q209" s="3"/>
      <c r="R209" s="4"/>
      <c r="S209" s="4"/>
      <c r="T209" s="4"/>
      <c r="U209" s="3"/>
      <c r="V209" s="4"/>
      <c r="W209" s="4"/>
    </row>
    <row r="210">
      <c r="A210" s="253"/>
      <c r="B210" s="253"/>
      <c r="C210" s="904"/>
      <c r="D210" s="253"/>
      <c r="E210" s="3"/>
      <c r="F210" s="4"/>
      <c r="G210" s="4"/>
      <c r="H210" s="3"/>
      <c r="I210" s="93"/>
      <c r="J210" s="4"/>
      <c r="K210" s="3"/>
      <c r="L210" s="3"/>
      <c r="M210" s="4"/>
      <c r="N210" s="3"/>
      <c r="O210" s="3"/>
      <c r="P210" s="905"/>
      <c r="Q210" s="3"/>
      <c r="R210" s="4"/>
      <c r="S210" s="4"/>
      <c r="T210" s="4"/>
      <c r="U210" s="3"/>
      <c r="V210" s="4"/>
      <c r="W210" s="4"/>
    </row>
    <row r="211">
      <c r="A211" s="253"/>
      <c r="B211" s="253"/>
      <c r="C211" s="904"/>
      <c r="D211" s="253"/>
      <c r="E211" s="3"/>
      <c r="F211" s="4"/>
      <c r="G211" s="4"/>
      <c r="H211" s="3"/>
      <c r="I211" s="93"/>
      <c r="J211" s="4"/>
      <c r="K211" s="3"/>
      <c r="L211" s="3"/>
      <c r="M211" s="4"/>
      <c r="N211" s="3"/>
      <c r="O211" s="3"/>
      <c r="P211" s="905"/>
      <c r="Q211" s="3"/>
      <c r="R211" s="4"/>
      <c r="S211" s="4"/>
      <c r="T211" s="4"/>
      <c r="U211" s="3"/>
      <c r="V211" s="4"/>
      <c r="W211" s="4"/>
    </row>
    <row r="212">
      <c r="A212" s="253"/>
      <c r="B212" s="253"/>
      <c r="C212" s="904"/>
      <c r="D212" s="253"/>
      <c r="E212" s="3"/>
      <c r="F212" s="4"/>
      <c r="G212" s="4"/>
      <c r="H212" s="3"/>
      <c r="I212" s="93"/>
      <c r="J212" s="4"/>
      <c r="K212" s="3"/>
      <c r="L212" s="3"/>
      <c r="M212" s="4"/>
      <c r="N212" s="3"/>
      <c r="O212" s="3"/>
      <c r="P212" s="905"/>
      <c r="Q212" s="3"/>
      <c r="R212" s="4"/>
      <c r="S212" s="4"/>
      <c r="T212" s="4"/>
      <c r="U212" s="3"/>
      <c r="V212" s="4"/>
      <c r="W212" s="4"/>
    </row>
    <row r="213">
      <c r="A213" s="253"/>
      <c r="B213" s="253"/>
      <c r="C213" s="904"/>
      <c r="D213" s="253"/>
      <c r="E213" s="3"/>
      <c r="F213" s="4"/>
      <c r="G213" s="4"/>
      <c r="H213" s="3"/>
      <c r="I213" s="93"/>
      <c r="J213" s="4"/>
      <c r="K213" s="3"/>
      <c r="L213" s="3"/>
      <c r="M213" s="4"/>
      <c r="N213" s="3"/>
      <c r="O213" s="3"/>
      <c r="P213" s="905"/>
      <c r="Q213" s="3"/>
      <c r="R213" s="4"/>
      <c r="S213" s="4"/>
      <c r="T213" s="4"/>
      <c r="U213" s="3"/>
      <c r="V213" s="4"/>
      <c r="W213" s="4"/>
    </row>
    <row r="214">
      <c r="A214" s="253"/>
      <c r="B214" s="253"/>
      <c r="C214" s="904"/>
      <c r="D214" s="253"/>
      <c r="E214" s="3"/>
      <c r="F214" s="4"/>
      <c r="G214" s="4"/>
      <c r="H214" s="3"/>
      <c r="I214" s="93"/>
      <c r="J214" s="4"/>
      <c r="K214" s="3"/>
      <c r="L214" s="3"/>
      <c r="M214" s="4"/>
      <c r="N214" s="3"/>
      <c r="O214" s="3"/>
      <c r="P214" s="905"/>
      <c r="Q214" s="3"/>
      <c r="R214" s="4"/>
      <c r="S214" s="4"/>
      <c r="T214" s="4"/>
      <c r="U214" s="3"/>
      <c r="V214" s="4"/>
      <c r="W214" s="4"/>
    </row>
    <row r="215">
      <c r="A215" s="253"/>
      <c r="B215" s="253"/>
      <c r="C215" s="904"/>
      <c r="D215" s="253"/>
      <c r="E215" s="3"/>
      <c r="F215" s="4"/>
      <c r="G215" s="4"/>
      <c r="H215" s="3"/>
      <c r="I215" s="93"/>
      <c r="J215" s="4"/>
      <c r="K215" s="3"/>
      <c r="L215" s="3"/>
      <c r="M215" s="4"/>
      <c r="N215" s="3"/>
      <c r="O215" s="3"/>
      <c r="P215" s="905"/>
      <c r="Q215" s="3"/>
      <c r="R215" s="4"/>
      <c r="S215" s="4"/>
      <c r="T215" s="4"/>
      <c r="U215" s="3"/>
      <c r="V215" s="4"/>
      <c r="W215" s="4"/>
    </row>
    <row r="216">
      <c r="A216" s="253"/>
      <c r="B216" s="253"/>
      <c r="C216" s="904"/>
      <c r="D216" s="253"/>
      <c r="E216" s="3"/>
      <c r="F216" s="4"/>
      <c r="G216" s="4"/>
      <c r="H216" s="3"/>
      <c r="I216" s="93"/>
      <c r="J216" s="4"/>
      <c r="K216" s="3"/>
      <c r="L216" s="3"/>
      <c r="M216" s="4"/>
      <c r="N216" s="3"/>
      <c r="O216" s="3"/>
      <c r="P216" s="905"/>
      <c r="Q216" s="3"/>
      <c r="R216" s="4"/>
      <c r="S216" s="4"/>
      <c r="T216" s="4"/>
      <c r="U216" s="3"/>
      <c r="V216" s="4"/>
      <c r="W216" s="4"/>
    </row>
    <row r="217">
      <c r="A217" s="253"/>
      <c r="B217" s="253"/>
      <c r="C217" s="904"/>
      <c r="D217" s="253"/>
      <c r="E217" s="3"/>
      <c r="F217" s="4"/>
      <c r="G217" s="4"/>
      <c r="H217" s="3"/>
      <c r="I217" s="93"/>
      <c r="J217" s="4"/>
      <c r="K217" s="3"/>
      <c r="L217" s="3"/>
      <c r="M217" s="4"/>
      <c r="N217" s="3"/>
      <c r="O217" s="3"/>
      <c r="P217" s="905"/>
      <c r="Q217" s="3"/>
      <c r="R217" s="4"/>
      <c r="S217" s="4"/>
      <c r="T217" s="4"/>
      <c r="U217" s="3"/>
      <c r="V217" s="4"/>
      <c r="W217" s="4"/>
    </row>
    <row r="218">
      <c r="A218" s="253"/>
      <c r="B218" s="253"/>
      <c r="C218" s="904"/>
      <c r="D218" s="253"/>
      <c r="E218" s="3"/>
      <c r="F218" s="4"/>
      <c r="G218" s="4"/>
      <c r="H218" s="3"/>
      <c r="I218" s="93"/>
      <c r="J218" s="4"/>
      <c r="K218" s="3"/>
      <c r="L218" s="3"/>
      <c r="M218" s="4"/>
      <c r="N218" s="3"/>
      <c r="O218" s="3"/>
      <c r="P218" s="905"/>
      <c r="Q218" s="3"/>
      <c r="R218" s="4"/>
      <c r="S218" s="4"/>
      <c r="T218" s="4"/>
      <c r="U218" s="3"/>
      <c r="V218" s="4"/>
      <c r="W218" s="4"/>
    </row>
    <row r="219">
      <c r="A219" s="253"/>
      <c r="B219" s="253"/>
      <c r="C219" s="904"/>
      <c r="D219" s="253"/>
      <c r="E219" s="3"/>
      <c r="F219" s="4"/>
      <c r="G219" s="4"/>
      <c r="H219" s="3"/>
      <c r="I219" s="93"/>
      <c r="J219" s="4"/>
      <c r="K219" s="3"/>
      <c r="L219" s="3"/>
      <c r="M219" s="4"/>
      <c r="N219" s="3"/>
      <c r="O219" s="3"/>
      <c r="P219" s="905"/>
      <c r="Q219" s="3"/>
      <c r="R219" s="4"/>
      <c r="S219" s="4"/>
      <c r="T219" s="4"/>
      <c r="U219" s="3"/>
      <c r="V219" s="4"/>
      <c r="W219" s="4"/>
    </row>
    <row r="220">
      <c r="A220" s="253"/>
      <c r="B220" s="253"/>
      <c r="C220" s="904"/>
      <c r="D220" s="253"/>
      <c r="E220" s="3"/>
      <c r="F220" s="4"/>
      <c r="G220" s="4"/>
      <c r="H220" s="3"/>
      <c r="I220" s="93"/>
      <c r="J220" s="4"/>
      <c r="K220" s="3"/>
      <c r="L220" s="3"/>
      <c r="M220" s="4"/>
      <c r="N220" s="3"/>
      <c r="O220" s="3"/>
      <c r="P220" s="905"/>
      <c r="Q220" s="3"/>
      <c r="R220" s="4"/>
      <c r="S220" s="4"/>
      <c r="T220" s="4"/>
      <c r="U220" s="3"/>
      <c r="V220" s="4"/>
      <c r="W220" s="4"/>
    </row>
    <row r="221">
      <c r="A221" s="253"/>
      <c r="B221" s="253"/>
      <c r="C221" s="904"/>
      <c r="D221" s="253"/>
      <c r="E221" s="3"/>
      <c r="F221" s="4"/>
      <c r="G221" s="4"/>
      <c r="H221" s="3"/>
      <c r="I221" s="93"/>
      <c r="J221" s="4"/>
      <c r="K221" s="3"/>
      <c r="L221" s="3"/>
      <c r="M221" s="4"/>
      <c r="N221" s="3"/>
      <c r="O221" s="3"/>
      <c r="P221" s="905"/>
      <c r="Q221" s="3"/>
      <c r="R221" s="4"/>
      <c r="S221" s="4"/>
      <c r="T221" s="4"/>
      <c r="U221" s="3"/>
      <c r="V221" s="4"/>
      <c r="W221" s="4"/>
    </row>
    <row r="222">
      <c r="A222" s="253"/>
      <c r="B222" s="253"/>
      <c r="C222" s="904"/>
      <c r="D222" s="253"/>
      <c r="E222" s="3"/>
      <c r="F222" s="4"/>
      <c r="G222" s="4"/>
      <c r="H222" s="3"/>
      <c r="I222" s="93"/>
      <c r="J222" s="4"/>
      <c r="K222" s="3"/>
      <c r="L222" s="3"/>
      <c r="M222" s="4"/>
      <c r="N222" s="3"/>
      <c r="O222" s="3"/>
      <c r="P222" s="905"/>
      <c r="Q222" s="3"/>
      <c r="R222" s="4"/>
      <c r="S222" s="4"/>
      <c r="T222" s="4"/>
      <c r="U222" s="3"/>
      <c r="V222" s="4"/>
      <c r="W222" s="4"/>
    </row>
    <row r="223">
      <c r="A223" s="253"/>
      <c r="B223" s="253"/>
      <c r="C223" s="904"/>
      <c r="D223" s="253"/>
      <c r="E223" s="3"/>
      <c r="F223" s="4"/>
      <c r="G223" s="4"/>
      <c r="H223" s="3"/>
      <c r="I223" s="93"/>
      <c r="J223" s="4"/>
      <c r="K223" s="3"/>
      <c r="L223" s="3"/>
      <c r="M223" s="4"/>
      <c r="N223" s="3"/>
      <c r="O223" s="3"/>
      <c r="P223" s="905"/>
      <c r="Q223" s="3"/>
      <c r="R223" s="4"/>
      <c r="S223" s="4"/>
      <c r="T223" s="4"/>
      <c r="U223" s="3"/>
      <c r="V223" s="4"/>
      <c r="W223" s="4"/>
    </row>
    <row r="224">
      <c r="A224" s="253"/>
      <c r="B224" s="253"/>
      <c r="C224" s="904"/>
      <c r="D224" s="253"/>
      <c r="E224" s="3"/>
      <c r="F224" s="4"/>
      <c r="G224" s="4"/>
      <c r="H224" s="3"/>
      <c r="I224" s="93"/>
      <c r="J224" s="4"/>
      <c r="K224" s="3"/>
      <c r="L224" s="3"/>
      <c r="M224" s="4"/>
      <c r="N224" s="3"/>
      <c r="O224" s="3"/>
      <c r="P224" s="905"/>
      <c r="Q224" s="3"/>
      <c r="R224" s="4"/>
      <c r="S224" s="4"/>
      <c r="T224" s="4"/>
      <c r="U224" s="3"/>
      <c r="V224" s="4"/>
      <c r="W224" s="4"/>
    </row>
    <row r="225">
      <c r="A225" s="253"/>
      <c r="B225" s="253"/>
      <c r="C225" s="904"/>
      <c r="D225" s="253"/>
      <c r="E225" s="3"/>
      <c r="F225" s="4"/>
      <c r="G225" s="4"/>
      <c r="H225" s="3"/>
      <c r="I225" s="93"/>
      <c r="J225" s="4"/>
      <c r="K225" s="3"/>
      <c r="L225" s="3"/>
      <c r="M225" s="4"/>
      <c r="N225" s="3"/>
      <c r="O225" s="3"/>
      <c r="P225" s="905"/>
      <c r="Q225" s="3"/>
      <c r="R225" s="4"/>
      <c r="S225" s="4"/>
      <c r="T225" s="4"/>
      <c r="U225" s="3"/>
      <c r="V225" s="4"/>
      <c r="W225" s="4"/>
    </row>
    <row r="226">
      <c r="A226" s="253"/>
      <c r="B226" s="253"/>
      <c r="C226" s="904"/>
      <c r="D226" s="253"/>
      <c r="E226" s="3"/>
      <c r="F226" s="4"/>
      <c r="G226" s="4"/>
      <c r="H226" s="3"/>
      <c r="I226" s="93"/>
      <c r="J226" s="4"/>
      <c r="K226" s="3"/>
      <c r="L226" s="3"/>
      <c r="M226" s="4"/>
      <c r="N226" s="3"/>
      <c r="O226" s="3"/>
      <c r="P226" s="905"/>
      <c r="Q226" s="3"/>
      <c r="R226" s="4"/>
      <c r="S226" s="4"/>
      <c r="T226" s="4"/>
      <c r="U226" s="3"/>
      <c r="V226" s="4"/>
      <c r="W226" s="4"/>
    </row>
    <row r="227">
      <c r="A227" s="253"/>
      <c r="B227" s="253"/>
      <c r="C227" s="904"/>
      <c r="D227" s="253"/>
      <c r="E227" s="3"/>
      <c r="F227" s="4"/>
      <c r="G227" s="4"/>
      <c r="H227" s="3"/>
      <c r="I227" s="93"/>
      <c r="J227" s="4"/>
      <c r="K227" s="3"/>
      <c r="L227" s="3"/>
      <c r="M227" s="4"/>
      <c r="N227" s="3"/>
      <c r="O227" s="3"/>
      <c r="P227" s="905"/>
      <c r="Q227" s="3"/>
      <c r="R227" s="4"/>
      <c r="S227" s="4"/>
      <c r="T227" s="4"/>
      <c r="U227" s="3"/>
      <c r="V227" s="4"/>
      <c r="W227" s="4"/>
    </row>
    <row r="228">
      <c r="A228" s="253"/>
      <c r="B228" s="253"/>
      <c r="C228" s="904"/>
      <c r="D228" s="253"/>
      <c r="E228" s="3"/>
      <c r="F228" s="4"/>
      <c r="G228" s="4"/>
      <c r="H228" s="3"/>
      <c r="I228" s="93"/>
      <c r="J228" s="4"/>
      <c r="K228" s="3"/>
      <c r="L228" s="3"/>
      <c r="M228" s="4"/>
      <c r="N228" s="3"/>
      <c r="O228" s="3"/>
      <c r="P228" s="905"/>
      <c r="Q228" s="3"/>
      <c r="R228" s="4"/>
      <c r="S228" s="4"/>
      <c r="T228" s="4"/>
      <c r="U228" s="3"/>
      <c r="V228" s="4"/>
      <c r="W228" s="4"/>
    </row>
    <row r="229">
      <c r="A229" s="253"/>
      <c r="B229" s="253"/>
      <c r="C229" s="904"/>
      <c r="D229" s="253"/>
      <c r="E229" s="3"/>
      <c r="F229" s="4"/>
      <c r="G229" s="4"/>
      <c r="H229" s="3"/>
      <c r="I229" s="93"/>
      <c r="J229" s="4"/>
      <c r="K229" s="3"/>
      <c r="L229" s="3"/>
      <c r="M229" s="4"/>
      <c r="N229" s="3"/>
      <c r="O229" s="3"/>
      <c r="P229" s="905"/>
      <c r="Q229" s="3"/>
      <c r="R229" s="4"/>
      <c r="S229" s="4"/>
      <c r="T229" s="4"/>
      <c r="U229" s="3"/>
      <c r="V229" s="4"/>
      <c r="W229" s="4"/>
    </row>
    <row r="230">
      <c r="A230" s="253"/>
      <c r="B230" s="253"/>
      <c r="C230" s="904"/>
      <c r="D230" s="253"/>
      <c r="E230" s="3"/>
      <c r="F230" s="4"/>
      <c r="G230" s="4"/>
      <c r="H230" s="3"/>
      <c r="I230" s="93"/>
      <c r="J230" s="4"/>
      <c r="K230" s="3"/>
      <c r="L230" s="3"/>
      <c r="M230" s="4"/>
      <c r="N230" s="3"/>
      <c r="O230" s="3"/>
      <c r="P230" s="905"/>
      <c r="Q230" s="3"/>
      <c r="R230" s="4"/>
      <c r="S230" s="4"/>
      <c r="T230" s="4"/>
      <c r="U230" s="3"/>
      <c r="V230" s="4"/>
      <c r="W230" s="4"/>
    </row>
    <row r="231">
      <c r="A231" s="253"/>
      <c r="B231" s="253"/>
      <c r="C231" s="904"/>
      <c r="D231" s="253"/>
      <c r="E231" s="3"/>
      <c r="F231" s="4"/>
      <c r="G231" s="4"/>
      <c r="H231" s="3"/>
      <c r="I231" s="93"/>
      <c r="J231" s="4"/>
      <c r="K231" s="3"/>
      <c r="L231" s="3"/>
      <c r="M231" s="4"/>
      <c r="N231" s="3"/>
      <c r="O231" s="3"/>
      <c r="P231" s="905"/>
      <c r="Q231" s="3"/>
      <c r="R231" s="4"/>
      <c r="S231" s="4"/>
      <c r="T231" s="4"/>
      <c r="U231" s="3"/>
      <c r="V231" s="4"/>
      <c r="W231" s="4"/>
    </row>
    <row r="232">
      <c r="A232" s="253"/>
      <c r="B232" s="253"/>
      <c r="C232" s="904"/>
      <c r="D232" s="253"/>
      <c r="E232" s="3"/>
      <c r="F232" s="4"/>
      <c r="G232" s="4"/>
      <c r="H232" s="3"/>
      <c r="I232" s="93"/>
      <c r="J232" s="4"/>
      <c r="K232" s="3"/>
      <c r="L232" s="3"/>
      <c r="M232" s="4"/>
      <c r="N232" s="3"/>
      <c r="O232" s="3"/>
      <c r="P232" s="905"/>
      <c r="Q232" s="3"/>
      <c r="R232" s="4"/>
      <c r="S232" s="4"/>
      <c r="T232" s="4"/>
      <c r="U232" s="3"/>
      <c r="V232" s="4"/>
      <c r="W232" s="4"/>
    </row>
    <row r="233">
      <c r="A233" s="253"/>
      <c r="B233" s="253"/>
      <c r="C233" s="904"/>
      <c r="D233" s="253"/>
      <c r="E233" s="3"/>
      <c r="F233" s="4"/>
      <c r="G233" s="4"/>
      <c r="H233" s="3"/>
      <c r="I233" s="93"/>
      <c r="J233" s="4"/>
      <c r="K233" s="3"/>
      <c r="L233" s="3"/>
      <c r="M233" s="4"/>
      <c r="N233" s="3"/>
      <c r="O233" s="3"/>
      <c r="P233" s="905"/>
      <c r="Q233" s="3"/>
      <c r="R233" s="4"/>
      <c r="S233" s="4"/>
      <c r="T233" s="4"/>
      <c r="U233" s="3"/>
      <c r="V233" s="4"/>
      <c r="W233" s="4"/>
    </row>
    <row r="234">
      <c r="A234" s="253"/>
      <c r="B234" s="253"/>
      <c r="C234" s="904"/>
      <c r="D234" s="253"/>
      <c r="E234" s="3"/>
      <c r="F234" s="4"/>
      <c r="G234" s="4"/>
      <c r="H234" s="3"/>
      <c r="I234" s="93"/>
      <c r="J234" s="4"/>
      <c r="K234" s="3"/>
      <c r="L234" s="3"/>
      <c r="M234" s="4"/>
      <c r="N234" s="3"/>
      <c r="O234" s="3"/>
      <c r="P234" s="905"/>
      <c r="Q234" s="3"/>
      <c r="R234" s="4"/>
      <c r="S234" s="4"/>
      <c r="T234" s="4"/>
      <c r="U234" s="3"/>
      <c r="V234" s="4"/>
      <c r="W234" s="4"/>
    </row>
    <row r="235">
      <c r="A235" s="253"/>
      <c r="B235" s="253"/>
      <c r="C235" s="904"/>
      <c r="D235" s="253"/>
      <c r="E235" s="3"/>
      <c r="F235" s="4"/>
      <c r="G235" s="4"/>
      <c r="H235" s="3"/>
      <c r="I235" s="93"/>
      <c r="J235" s="4"/>
      <c r="K235" s="3"/>
      <c r="L235" s="3"/>
      <c r="M235" s="4"/>
      <c r="N235" s="3"/>
      <c r="O235" s="3"/>
      <c r="P235" s="905"/>
      <c r="Q235" s="3"/>
      <c r="R235" s="4"/>
      <c r="S235" s="4"/>
      <c r="T235" s="4"/>
      <c r="U235" s="3"/>
      <c r="V235" s="4"/>
      <c r="W235" s="4"/>
    </row>
    <row r="236">
      <c r="A236" s="253"/>
      <c r="B236" s="253"/>
      <c r="C236" s="904"/>
      <c r="D236" s="253"/>
      <c r="E236" s="3"/>
      <c r="F236" s="4"/>
      <c r="G236" s="4"/>
      <c r="H236" s="3"/>
      <c r="I236" s="93"/>
      <c r="J236" s="4"/>
      <c r="K236" s="3"/>
      <c r="L236" s="3"/>
      <c r="M236" s="4"/>
      <c r="N236" s="3"/>
      <c r="O236" s="3"/>
      <c r="P236" s="905"/>
      <c r="Q236" s="3"/>
      <c r="R236" s="4"/>
      <c r="S236" s="4"/>
      <c r="T236" s="4"/>
      <c r="U236" s="3"/>
      <c r="V236" s="4"/>
      <c r="W236" s="4"/>
    </row>
    <row r="237">
      <c r="A237" s="253"/>
      <c r="B237" s="253"/>
      <c r="C237" s="904"/>
      <c r="D237" s="253"/>
      <c r="E237" s="3"/>
      <c r="F237" s="4"/>
      <c r="G237" s="4"/>
      <c r="H237" s="3"/>
      <c r="I237" s="93"/>
      <c r="J237" s="4"/>
      <c r="K237" s="3"/>
      <c r="L237" s="3"/>
      <c r="M237" s="4"/>
      <c r="N237" s="3"/>
      <c r="O237" s="3"/>
      <c r="P237" s="905"/>
      <c r="Q237" s="3"/>
      <c r="R237" s="4"/>
      <c r="S237" s="4"/>
      <c r="T237" s="4"/>
      <c r="U237" s="3"/>
      <c r="V237" s="4"/>
      <c r="W237" s="4"/>
    </row>
    <row r="238">
      <c r="A238" s="253"/>
      <c r="B238" s="253"/>
      <c r="C238" s="904"/>
      <c r="D238" s="253"/>
      <c r="E238" s="3"/>
      <c r="F238" s="4"/>
      <c r="G238" s="4"/>
      <c r="H238" s="3"/>
      <c r="I238" s="93"/>
      <c r="J238" s="4"/>
      <c r="K238" s="3"/>
      <c r="L238" s="3"/>
      <c r="M238" s="4"/>
      <c r="N238" s="3"/>
      <c r="O238" s="3"/>
      <c r="P238" s="905"/>
      <c r="Q238" s="3"/>
      <c r="R238" s="4"/>
      <c r="S238" s="4"/>
      <c r="T238" s="4"/>
      <c r="U238" s="3"/>
      <c r="V238" s="4"/>
      <c r="W238" s="4"/>
    </row>
    <row r="239">
      <c r="A239" s="253"/>
      <c r="B239" s="253"/>
      <c r="C239" s="904"/>
      <c r="D239" s="253"/>
      <c r="E239" s="3"/>
      <c r="F239" s="4"/>
      <c r="G239" s="4"/>
      <c r="H239" s="3"/>
      <c r="I239" s="93"/>
      <c r="J239" s="4"/>
      <c r="K239" s="3"/>
      <c r="L239" s="3"/>
      <c r="M239" s="4"/>
      <c r="N239" s="3"/>
      <c r="O239" s="3"/>
      <c r="P239" s="905"/>
      <c r="Q239" s="3"/>
      <c r="R239" s="4"/>
      <c r="S239" s="4"/>
      <c r="T239" s="4"/>
      <c r="U239" s="3"/>
      <c r="V239" s="4"/>
      <c r="W239" s="4"/>
    </row>
    <row r="240">
      <c r="A240" s="253"/>
      <c r="B240" s="253"/>
      <c r="C240" s="904"/>
      <c r="D240" s="253"/>
      <c r="E240" s="3"/>
      <c r="F240" s="4"/>
      <c r="G240" s="4"/>
      <c r="H240" s="3"/>
      <c r="I240" s="93"/>
      <c r="J240" s="4"/>
      <c r="K240" s="3"/>
      <c r="L240" s="3"/>
      <c r="M240" s="4"/>
      <c r="N240" s="3"/>
      <c r="O240" s="3"/>
      <c r="P240" s="905"/>
      <c r="Q240" s="3"/>
      <c r="R240" s="4"/>
      <c r="S240" s="4"/>
      <c r="T240" s="4"/>
      <c r="U240" s="3"/>
      <c r="V240" s="4"/>
      <c r="W240" s="4"/>
    </row>
    <row r="241">
      <c r="A241" s="253"/>
      <c r="B241" s="253"/>
      <c r="C241" s="904"/>
      <c r="D241" s="253"/>
      <c r="E241" s="3"/>
      <c r="F241" s="4"/>
      <c r="G241" s="4"/>
      <c r="H241" s="3"/>
      <c r="I241" s="93"/>
      <c r="J241" s="4"/>
      <c r="K241" s="3"/>
      <c r="L241" s="3"/>
      <c r="M241" s="4"/>
      <c r="N241" s="3"/>
      <c r="O241" s="3"/>
      <c r="P241" s="905"/>
      <c r="Q241" s="3"/>
      <c r="R241" s="4"/>
      <c r="S241" s="4"/>
      <c r="T241" s="4"/>
      <c r="U241" s="3"/>
      <c r="V241" s="4"/>
      <c r="W241" s="4"/>
    </row>
    <row r="242">
      <c r="A242" s="253"/>
      <c r="B242" s="253"/>
      <c r="C242" s="904"/>
      <c r="D242" s="253"/>
      <c r="E242" s="3"/>
      <c r="F242" s="4"/>
      <c r="G242" s="4"/>
      <c r="H242" s="3"/>
      <c r="I242" s="93"/>
      <c r="J242" s="4"/>
      <c r="K242" s="3"/>
      <c r="L242" s="3"/>
      <c r="M242" s="4"/>
      <c r="N242" s="3"/>
      <c r="O242" s="3"/>
      <c r="P242" s="905"/>
      <c r="Q242" s="3"/>
      <c r="R242" s="4"/>
      <c r="S242" s="4"/>
      <c r="T242" s="4"/>
      <c r="U242" s="3"/>
      <c r="V242" s="4"/>
      <c r="W242" s="4"/>
    </row>
    <row r="243">
      <c r="A243" s="253"/>
      <c r="B243" s="253"/>
      <c r="C243" s="904"/>
      <c r="D243" s="253"/>
      <c r="E243" s="3"/>
      <c r="F243" s="4"/>
      <c r="G243" s="4"/>
      <c r="H243" s="3"/>
      <c r="I243" s="93"/>
      <c r="J243" s="4"/>
      <c r="K243" s="3"/>
      <c r="L243" s="3"/>
      <c r="M243" s="4"/>
      <c r="N243" s="3"/>
      <c r="O243" s="3"/>
      <c r="P243" s="905"/>
      <c r="Q243" s="3"/>
      <c r="R243" s="4"/>
      <c r="S243" s="4"/>
      <c r="T243" s="4"/>
      <c r="U243" s="3"/>
      <c r="V243" s="4"/>
      <c r="W243" s="4"/>
    </row>
    <row r="244">
      <c r="A244" s="253"/>
      <c r="B244" s="253"/>
      <c r="C244" s="904"/>
      <c r="D244" s="253"/>
      <c r="E244" s="3"/>
      <c r="F244" s="4"/>
      <c r="G244" s="4"/>
      <c r="H244" s="3"/>
      <c r="I244" s="93"/>
      <c r="J244" s="4"/>
      <c r="K244" s="3"/>
      <c r="L244" s="3"/>
      <c r="M244" s="4"/>
      <c r="N244" s="3"/>
      <c r="O244" s="3"/>
      <c r="P244" s="905"/>
      <c r="Q244" s="3"/>
      <c r="R244" s="4"/>
      <c r="S244" s="4"/>
      <c r="T244" s="4"/>
      <c r="U244" s="3"/>
      <c r="V244" s="4"/>
      <c r="W244" s="4"/>
    </row>
    <row r="245">
      <c r="A245" s="253"/>
      <c r="B245" s="253"/>
      <c r="C245" s="904"/>
      <c r="D245" s="253"/>
      <c r="E245" s="3"/>
      <c r="F245" s="4"/>
      <c r="G245" s="4"/>
      <c r="H245" s="3"/>
      <c r="I245" s="93"/>
      <c r="J245" s="4"/>
      <c r="K245" s="3"/>
      <c r="L245" s="3"/>
      <c r="M245" s="4"/>
      <c r="N245" s="3"/>
      <c r="O245" s="3"/>
      <c r="P245" s="905"/>
      <c r="Q245" s="3"/>
      <c r="R245" s="4"/>
      <c r="S245" s="4"/>
      <c r="T245" s="4"/>
      <c r="U245" s="3"/>
      <c r="V245" s="4"/>
      <c r="W245" s="4"/>
    </row>
    <row r="246">
      <c r="A246" s="253"/>
      <c r="B246" s="253"/>
      <c r="C246" s="904"/>
      <c r="D246" s="253"/>
      <c r="E246" s="3"/>
      <c r="F246" s="4"/>
      <c r="G246" s="4"/>
      <c r="H246" s="3"/>
      <c r="I246" s="93"/>
      <c r="J246" s="4"/>
      <c r="K246" s="3"/>
      <c r="L246" s="3"/>
      <c r="M246" s="4"/>
      <c r="N246" s="3"/>
      <c r="O246" s="3"/>
      <c r="P246" s="905"/>
      <c r="Q246" s="3"/>
      <c r="R246" s="4"/>
      <c r="S246" s="4"/>
      <c r="T246" s="4"/>
      <c r="U246" s="3"/>
      <c r="V246" s="4"/>
      <c r="W246" s="4"/>
    </row>
    <row r="247">
      <c r="A247" s="253"/>
      <c r="B247" s="253"/>
      <c r="C247" s="904"/>
      <c r="D247" s="253"/>
      <c r="E247" s="3"/>
      <c r="F247" s="4"/>
      <c r="G247" s="4"/>
      <c r="H247" s="3"/>
      <c r="I247" s="93"/>
      <c r="J247" s="4"/>
      <c r="K247" s="3"/>
      <c r="L247" s="3"/>
      <c r="M247" s="4"/>
      <c r="N247" s="3"/>
      <c r="O247" s="3"/>
      <c r="P247" s="905"/>
      <c r="Q247" s="3"/>
      <c r="R247" s="4"/>
      <c r="S247" s="4"/>
      <c r="T247" s="4"/>
      <c r="U247" s="3"/>
      <c r="V247" s="4"/>
      <c r="W247" s="4"/>
    </row>
    <row r="248">
      <c r="A248" s="253"/>
      <c r="B248" s="253"/>
      <c r="C248" s="904"/>
      <c r="D248" s="253"/>
      <c r="E248" s="3"/>
      <c r="F248" s="4"/>
      <c r="G248" s="4"/>
      <c r="H248" s="3"/>
      <c r="I248" s="93"/>
      <c r="J248" s="4"/>
      <c r="K248" s="3"/>
      <c r="L248" s="3"/>
      <c r="M248" s="4"/>
      <c r="N248" s="3"/>
      <c r="O248" s="3"/>
      <c r="P248" s="905"/>
      <c r="Q248" s="3"/>
      <c r="R248" s="4"/>
      <c r="S248" s="4"/>
      <c r="T248" s="4"/>
      <c r="U248" s="3"/>
      <c r="V248" s="4"/>
      <c r="W248" s="4"/>
    </row>
    <row r="249">
      <c r="A249" s="253"/>
      <c r="B249" s="253"/>
      <c r="C249" s="904"/>
      <c r="D249" s="253"/>
      <c r="E249" s="3"/>
      <c r="F249" s="4"/>
      <c r="G249" s="4"/>
      <c r="H249" s="3"/>
      <c r="I249" s="93"/>
      <c r="J249" s="4"/>
      <c r="K249" s="3"/>
      <c r="L249" s="3"/>
      <c r="M249" s="4"/>
      <c r="N249" s="3"/>
      <c r="O249" s="3"/>
      <c r="P249" s="905"/>
      <c r="Q249" s="3"/>
      <c r="R249" s="4"/>
      <c r="S249" s="4"/>
      <c r="T249" s="4"/>
      <c r="U249" s="3"/>
      <c r="V249" s="4"/>
      <c r="W249" s="4"/>
    </row>
    <row r="250">
      <c r="A250" s="253"/>
      <c r="B250" s="253"/>
      <c r="C250" s="904"/>
      <c r="D250" s="253"/>
      <c r="E250" s="3"/>
      <c r="F250" s="4"/>
      <c r="G250" s="4"/>
      <c r="H250" s="3"/>
      <c r="I250" s="93"/>
      <c r="J250" s="4"/>
      <c r="K250" s="3"/>
      <c r="L250" s="3"/>
      <c r="M250" s="4"/>
      <c r="N250" s="3"/>
      <c r="O250" s="3"/>
      <c r="P250" s="905"/>
      <c r="Q250" s="3"/>
      <c r="R250" s="4"/>
      <c r="S250" s="4"/>
      <c r="T250" s="4"/>
      <c r="U250" s="3"/>
      <c r="V250" s="4"/>
      <c r="W250" s="4"/>
    </row>
    <row r="251">
      <c r="A251" s="253"/>
      <c r="B251" s="253"/>
      <c r="C251" s="904"/>
      <c r="D251" s="253"/>
      <c r="E251" s="3"/>
      <c r="F251" s="4"/>
      <c r="G251" s="4"/>
      <c r="H251" s="3"/>
      <c r="I251" s="93"/>
      <c r="J251" s="4"/>
      <c r="K251" s="3"/>
      <c r="L251" s="3"/>
      <c r="M251" s="4"/>
      <c r="N251" s="3"/>
      <c r="O251" s="3"/>
      <c r="P251" s="905"/>
      <c r="Q251" s="3"/>
      <c r="R251" s="4"/>
      <c r="S251" s="4"/>
      <c r="T251" s="4"/>
      <c r="U251" s="3"/>
      <c r="V251" s="4"/>
      <c r="W251" s="4"/>
    </row>
    <row r="252">
      <c r="A252" s="253"/>
      <c r="B252" s="253"/>
      <c r="C252" s="904"/>
      <c r="D252" s="253"/>
      <c r="E252" s="3"/>
      <c r="F252" s="4"/>
      <c r="G252" s="4"/>
      <c r="H252" s="3"/>
      <c r="I252" s="93"/>
      <c r="J252" s="4"/>
      <c r="K252" s="3"/>
      <c r="L252" s="3"/>
      <c r="M252" s="4"/>
      <c r="N252" s="3"/>
      <c r="O252" s="3"/>
      <c r="P252" s="905"/>
      <c r="Q252" s="3"/>
      <c r="R252" s="4"/>
      <c r="S252" s="4"/>
      <c r="T252" s="4"/>
      <c r="U252" s="3"/>
      <c r="V252" s="4"/>
      <c r="W252" s="4"/>
    </row>
    <row r="253">
      <c r="A253" s="253"/>
      <c r="B253" s="253"/>
      <c r="C253" s="904"/>
      <c r="D253" s="253"/>
      <c r="E253" s="3"/>
      <c r="F253" s="4"/>
      <c r="G253" s="4"/>
      <c r="H253" s="3"/>
      <c r="I253" s="93"/>
      <c r="J253" s="4"/>
      <c r="K253" s="3"/>
      <c r="L253" s="3"/>
      <c r="M253" s="4"/>
      <c r="N253" s="3"/>
      <c r="O253" s="3"/>
      <c r="P253" s="905"/>
      <c r="Q253" s="3"/>
      <c r="R253" s="4"/>
      <c r="S253" s="4"/>
      <c r="T253" s="4"/>
      <c r="U253" s="3"/>
      <c r="V253" s="4"/>
      <c r="W253" s="4"/>
    </row>
    <row r="254">
      <c r="A254" s="253"/>
      <c r="B254" s="253"/>
      <c r="C254" s="904"/>
      <c r="D254" s="253"/>
      <c r="E254" s="3"/>
      <c r="F254" s="4"/>
      <c r="G254" s="4"/>
      <c r="H254" s="3"/>
      <c r="I254" s="93"/>
      <c r="J254" s="4"/>
      <c r="K254" s="3"/>
      <c r="L254" s="3"/>
      <c r="M254" s="4"/>
      <c r="N254" s="3"/>
      <c r="O254" s="3"/>
      <c r="P254" s="905"/>
      <c r="Q254" s="3"/>
      <c r="R254" s="4"/>
      <c r="S254" s="4"/>
      <c r="T254" s="4"/>
      <c r="U254" s="3"/>
      <c r="V254" s="4"/>
      <c r="W254" s="4"/>
    </row>
    <row r="255">
      <c r="A255" s="253"/>
      <c r="B255" s="253"/>
      <c r="C255" s="904"/>
      <c r="D255" s="253"/>
      <c r="E255" s="3"/>
      <c r="F255" s="4"/>
      <c r="G255" s="4"/>
      <c r="H255" s="3"/>
      <c r="I255" s="93"/>
      <c r="J255" s="4"/>
      <c r="K255" s="3"/>
      <c r="L255" s="3"/>
      <c r="M255" s="4"/>
      <c r="N255" s="3"/>
      <c r="O255" s="3"/>
      <c r="P255" s="905"/>
      <c r="Q255" s="3"/>
      <c r="R255" s="4"/>
      <c r="S255" s="4"/>
      <c r="T255" s="4"/>
      <c r="U255" s="3"/>
      <c r="V255" s="4"/>
      <c r="W255" s="4"/>
    </row>
    <row r="256">
      <c r="A256" s="253"/>
      <c r="B256" s="253"/>
      <c r="C256" s="904"/>
      <c r="D256" s="253"/>
      <c r="E256" s="3"/>
      <c r="F256" s="4"/>
      <c r="G256" s="4"/>
      <c r="H256" s="3"/>
      <c r="I256" s="93"/>
      <c r="J256" s="4"/>
      <c r="K256" s="3"/>
      <c r="L256" s="3"/>
      <c r="M256" s="4"/>
      <c r="N256" s="3"/>
      <c r="O256" s="3"/>
      <c r="P256" s="905"/>
      <c r="Q256" s="3"/>
      <c r="R256" s="4"/>
      <c r="S256" s="4"/>
      <c r="T256" s="4"/>
      <c r="U256" s="3"/>
      <c r="V256" s="4"/>
      <c r="W256" s="4"/>
    </row>
    <row r="257">
      <c r="A257" s="253"/>
      <c r="B257" s="253"/>
      <c r="C257" s="904"/>
      <c r="D257" s="253"/>
      <c r="E257" s="3"/>
      <c r="F257" s="4"/>
      <c r="G257" s="4"/>
      <c r="H257" s="3"/>
      <c r="I257" s="93"/>
      <c r="J257" s="4"/>
      <c r="K257" s="3"/>
      <c r="L257" s="3"/>
      <c r="M257" s="4"/>
      <c r="N257" s="3"/>
      <c r="O257" s="3"/>
      <c r="P257" s="905"/>
      <c r="Q257" s="3"/>
      <c r="R257" s="4"/>
      <c r="S257" s="4"/>
      <c r="T257" s="4"/>
      <c r="U257" s="3"/>
      <c r="V257" s="4"/>
      <c r="W257" s="4"/>
    </row>
    <row r="258">
      <c r="A258" s="253"/>
      <c r="B258" s="253"/>
      <c r="C258" s="904"/>
      <c r="D258" s="253"/>
      <c r="E258" s="3"/>
      <c r="F258" s="4"/>
      <c r="G258" s="4"/>
      <c r="H258" s="3"/>
      <c r="I258" s="93"/>
      <c r="J258" s="4"/>
      <c r="K258" s="3"/>
      <c r="L258" s="3"/>
      <c r="M258" s="4"/>
      <c r="N258" s="3"/>
      <c r="O258" s="3"/>
      <c r="P258" s="905"/>
      <c r="Q258" s="3"/>
      <c r="R258" s="4"/>
      <c r="S258" s="4"/>
      <c r="T258" s="4"/>
      <c r="U258" s="3"/>
      <c r="V258" s="4"/>
      <c r="W258" s="4"/>
    </row>
    <row r="259">
      <c r="A259" s="253"/>
      <c r="B259" s="253"/>
      <c r="C259" s="904"/>
      <c r="D259" s="253"/>
      <c r="E259" s="3"/>
      <c r="F259" s="4"/>
      <c r="G259" s="4"/>
      <c r="H259" s="3"/>
      <c r="I259" s="93"/>
      <c r="J259" s="4"/>
      <c r="K259" s="3"/>
      <c r="L259" s="3"/>
      <c r="M259" s="4"/>
      <c r="N259" s="3"/>
      <c r="O259" s="3"/>
      <c r="P259" s="905"/>
      <c r="Q259" s="3"/>
      <c r="R259" s="4"/>
      <c r="S259" s="4"/>
      <c r="T259" s="4"/>
      <c r="U259" s="3"/>
      <c r="V259" s="4"/>
      <c r="W259" s="4"/>
    </row>
    <row r="260">
      <c r="A260" s="253"/>
      <c r="B260" s="253"/>
      <c r="C260" s="904"/>
      <c r="D260" s="253"/>
      <c r="E260" s="3"/>
      <c r="F260" s="4"/>
      <c r="G260" s="4"/>
      <c r="H260" s="3"/>
      <c r="I260" s="93"/>
      <c r="J260" s="4"/>
      <c r="K260" s="3"/>
      <c r="L260" s="3"/>
      <c r="M260" s="4"/>
      <c r="N260" s="3"/>
      <c r="O260" s="3"/>
      <c r="P260" s="905"/>
      <c r="Q260" s="3"/>
      <c r="R260" s="4"/>
      <c r="S260" s="4"/>
      <c r="T260" s="4"/>
      <c r="U260" s="3"/>
      <c r="V260" s="4"/>
      <c r="W260" s="4"/>
    </row>
    <row r="261">
      <c r="A261" s="253"/>
      <c r="B261" s="253"/>
      <c r="C261" s="904"/>
      <c r="D261" s="253"/>
      <c r="E261" s="3"/>
      <c r="F261" s="4"/>
      <c r="G261" s="4"/>
      <c r="H261" s="3"/>
      <c r="I261" s="93"/>
      <c r="J261" s="4"/>
      <c r="K261" s="3"/>
      <c r="L261" s="3"/>
      <c r="M261" s="4"/>
      <c r="N261" s="3"/>
      <c r="O261" s="3"/>
      <c r="P261" s="905"/>
      <c r="Q261" s="3"/>
      <c r="R261" s="4"/>
      <c r="S261" s="4"/>
      <c r="T261" s="4"/>
      <c r="U261" s="3"/>
      <c r="V261" s="4"/>
      <c r="W261" s="4"/>
    </row>
    <row r="262">
      <c r="A262" s="253"/>
      <c r="B262" s="253"/>
      <c r="C262" s="904"/>
      <c r="D262" s="253"/>
      <c r="E262" s="3"/>
      <c r="F262" s="4"/>
      <c r="G262" s="4"/>
      <c r="H262" s="3"/>
      <c r="I262" s="93"/>
      <c r="J262" s="4"/>
      <c r="K262" s="3"/>
      <c r="L262" s="3"/>
      <c r="M262" s="4"/>
      <c r="N262" s="3"/>
      <c r="O262" s="3"/>
      <c r="P262" s="905"/>
      <c r="Q262" s="3"/>
      <c r="R262" s="4"/>
      <c r="S262" s="4"/>
      <c r="T262" s="4"/>
      <c r="U262" s="3"/>
      <c r="V262" s="4"/>
      <c r="W262" s="4"/>
    </row>
    <row r="263">
      <c r="A263" s="253"/>
      <c r="B263" s="253"/>
      <c r="C263" s="904"/>
      <c r="D263" s="253"/>
      <c r="E263" s="3"/>
      <c r="F263" s="4"/>
      <c r="G263" s="4"/>
      <c r="H263" s="3"/>
      <c r="I263" s="93"/>
      <c r="J263" s="4"/>
      <c r="K263" s="3"/>
      <c r="L263" s="3"/>
      <c r="M263" s="4"/>
      <c r="N263" s="3"/>
      <c r="O263" s="3"/>
      <c r="P263" s="905"/>
      <c r="Q263" s="3"/>
      <c r="R263" s="4"/>
      <c r="S263" s="4"/>
      <c r="T263" s="4"/>
      <c r="U263" s="3"/>
      <c r="V263" s="4"/>
      <c r="W263" s="4"/>
    </row>
    <row r="264">
      <c r="A264" s="253"/>
      <c r="B264" s="253"/>
      <c r="C264" s="904"/>
      <c r="D264" s="253"/>
      <c r="E264" s="3"/>
      <c r="F264" s="4"/>
      <c r="G264" s="4"/>
      <c r="H264" s="3"/>
      <c r="I264" s="93"/>
      <c r="J264" s="4"/>
      <c r="K264" s="3"/>
      <c r="L264" s="3"/>
      <c r="M264" s="4"/>
      <c r="N264" s="3"/>
      <c r="O264" s="3"/>
      <c r="P264" s="905"/>
      <c r="Q264" s="3"/>
      <c r="R264" s="4"/>
      <c r="S264" s="4"/>
      <c r="T264" s="4"/>
      <c r="U264" s="3"/>
      <c r="V264" s="4"/>
      <c r="W264" s="4"/>
    </row>
    <row r="265">
      <c r="A265" s="253"/>
      <c r="B265" s="253"/>
      <c r="C265" s="904"/>
      <c r="D265" s="253"/>
      <c r="E265" s="3"/>
      <c r="F265" s="4"/>
      <c r="G265" s="4"/>
      <c r="H265" s="3"/>
      <c r="I265" s="93"/>
      <c r="J265" s="4"/>
      <c r="K265" s="3"/>
      <c r="L265" s="3"/>
      <c r="M265" s="4"/>
      <c r="N265" s="3"/>
      <c r="O265" s="3"/>
      <c r="P265" s="905"/>
      <c r="Q265" s="3"/>
      <c r="R265" s="4"/>
      <c r="S265" s="4"/>
      <c r="T265" s="4"/>
      <c r="U265" s="3"/>
      <c r="V265" s="4"/>
      <c r="W265" s="4"/>
    </row>
    <row r="266">
      <c r="A266" s="253"/>
      <c r="B266" s="253"/>
      <c r="C266" s="904"/>
      <c r="D266" s="253"/>
      <c r="E266" s="3"/>
      <c r="F266" s="4"/>
      <c r="G266" s="4"/>
      <c r="H266" s="3"/>
      <c r="I266" s="93"/>
      <c r="J266" s="4"/>
      <c r="K266" s="3"/>
      <c r="L266" s="3"/>
      <c r="M266" s="4"/>
      <c r="N266" s="3"/>
      <c r="O266" s="3"/>
      <c r="P266" s="905"/>
      <c r="Q266" s="3"/>
      <c r="R266" s="4"/>
      <c r="S266" s="4"/>
      <c r="T266" s="4"/>
      <c r="U266" s="3"/>
      <c r="V266" s="4"/>
      <c r="W266" s="4"/>
    </row>
    <row r="267">
      <c r="A267" s="253"/>
      <c r="B267" s="253"/>
      <c r="C267" s="904"/>
      <c r="D267" s="253"/>
      <c r="E267" s="3"/>
      <c r="F267" s="4"/>
      <c r="G267" s="4"/>
      <c r="H267" s="3"/>
      <c r="I267" s="93"/>
      <c r="J267" s="4"/>
      <c r="K267" s="3"/>
      <c r="L267" s="3"/>
      <c r="M267" s="4"/>
      <c r="N267" s="3"/>
      <c r="O267" s="3"/>
      <c r="P267" s="905"/>
      <c r="Q267" s="3"/>
      <c r="R267" s="4"/>
      <c r="S267" s="4"/>
      <c r="T267" s="4"/>
      <c r="U267" s="3"/>
      <c r="V267" s="4"/>
      <c r="W267" s="4"/>
    </row>
    <row r="268">
      <c r="A268" s="253"/>
      <c r="B268" s="253"/>
      <c r="C268" s="904"/>
      <c r="D268" s="253"/>
      <c r="E268" s="3"/>
      <c r="F268" s="4"/>
      <c r="G268" s="4"/>
      <c r="H268" s="3"/>
      <c r="I268" s="93"/>
      <c r="J268" s="4"/>
      <c r="K268" s="3"/>
      <c r="L268" s="3"/>
      <c r="M268" s="4"/>
      <c r="N268" s="3"/>
      <c r="O268" s="3"/>
      <c r="P268" s="905"/>
      <c r="Q268" s="3"/>
      <c r="R268" s="4"/>
      <c r="S268" s="4"/>
      <c r="T268" s="4"/>
      <c r="U268" s="3"/>
      <c r="V268" s="4"/>
      <c r="W268" s="4"/>
    </row>
    <row r="269">
      <c r="A269" s="253"/>
      <c r="B269" s="253"/>
      <c r="C269" s="904"/>
      <c r="D269" s="253"/>
      <c r="E269" s="3"/>
      <c r="F269" s="4"/>
      <c r="G269" s="4"/>
      <c r="H269" s="3"/>
      <c r="I269" s="93"/>
      <c r="J269" s="4"/>
      <c r="K269" s="3"/>
      <c r="L269" s="3"/>
      <c r="M269" s="4"/>
      <c r="N269" s="3"/>
      <c r="O269" s="3"/>
      <c r="P269" s="905"/>
      <c r="Q269" s="3"/>
      <c r="R269" s="4"/>
      <c r="S269" s="4"/>
      <c r="T269" s="4"/>
      <c r="U269" s="3"/>
      <c r="V269" s="4"/>
      <c r="W269" s="4"/>
    </row>
    <row r="270">
      <c r="A270" s="253"/>
      <c r="B270" s="253"/>
      <c r="C270" s="904"/>
      <c r="D270" s="253"/>
      <c r="E270" s="3"/>
      <c r="F270" s="4"/>
      <c r="G270" s="4"/>
      <c r="H270" s="3"/>
      <c r="I270" s="93"/>
      <c r="J270" s="4"/>
      <c r="K270" s="3"/>
      <c r="L270" s="3"/>
      <c r="M270" s="4"/>
      <c r="N270" s="3"/>
      <c r="O270" s="3"/>
      <c r="P270" s="905"/>
      <c r="Q270" s="3"/>
      <c r="R270" s="4"/>
      <c r="S270" s="4"/>
      <c r="T270" s="4"/>
      <c r="U270" s="3"/>
      <c r="V270" s="4"/>
      <c r="W270" s="4"/>
    </row>
    <row r="271">
      <c r="A271" s="253"/>
      <c r="B271" s="253"/>
      <c r="C271" s="904"/>
      <c r="D271" s="253"/>
      <c r="E271" s="3"/>
      <c r="F271" s="4"/>
      <c r="G271" s="4"/>
      <c r="H271" s="3"/>
      <c r="I271" s="93"/>
      <c r="J271" s="4"/>
      <c r="K271" s="3"/>
      <c r="L271" s="3"/>
      <c r="M271" s="4"/>
      <c r="N271" s="3"/>
      <c r="O271" s="3"/>
      <c r="P271" s="905"/>
      <c r="Q271" s="3"/>
      <c r="R271" s="4"/>
      <c r="S271" s="4"/>
      <c r="T271" s="4"/>
      <c r="U271" s="3"/>
      <c r="V271" s="4"/>
      <c r="W271" s="4"/>
    </row>
    <row r="272">
      <c r="A272" s="253"/>
      <c r="B272" s="253"/>
      <c r="C272" s="904"/>
      <c r="D272" s="253"/>
      <c r="E272" s="3"/>
      <c r="F272" s="4"/>
      <c r="G272" s="4"/>
      <c r="H272" s="3"/>
      <c r="I272" s="93"/>
      <c r="J272" s="4"/>
      <c r="K272" s="3"/>
      <c r="L272" s="3"/>
      <c r="M272" s="4"/>
      <c r="N272" s="3"/>
      <c r="O272" s="3"/>
      <c r="P272" s="905"/>
      <c r="Q272" s="3"/>
      <c r="R272" s="4"/>
      <c r="S272" s="4"/>
      <c r="T272" s="4"/>
      <c r="U272" s="3"/>
      <c r="V272" s="4"/>
      <c r="W272" s="4"/>
    </row>
    <row r="273">
      <c r="A273" s="253"/>
      <c r="B273" s="253"/>
      <c r="C273" s="904"/>
      <c r="D273" s="253"/>
      <c r="E273" s="3"/>
      <c r="F273" s="4"/>
      <c r="G273" s="4"/>
      <c r="H273" s="3"/>
      <c r="I273" s="93"/>
      <c r="J273" s="4"/>
      <c r="K273" s="3"/>
      <c r="L273" s="3"/>
      <c r="M273" s="4"/>
      <c r="N273" s="3"/>
      <c r="O273" s="3"/>
      <c r="P273" s="905"/>
      <c r="Q273" s="3"/>
      <c r="R273" s="4"/>
      <c r="S273" s="4"/>
      <c r="T273" s="4"/>
      <c r="U273" s="3"/>
      <c r="V273" s="4"/>
      <c r="W273" s="4"/>
    </row>
    <row r="274">
      <c r="A274" s="253"/>
      <c r="B274" s="253"/>
      <c r="C274" s="904"/>
      <c r="D274" s="253"/>
      <c r="E274" s="3"/>
      <c r="F274" s="4"/>
      <c r="G274" s="4"/>
      <c r="H274" s="3"/>
      <c r="I274" s="93"/>
      <c r="J274" s="4"/>
      <c r="K274" s="3"/>
      <c r="L274" s="3"/>
      <c r="M274" s="4"/>
      <c r="N274" s="3"/>
      <c r="O274" s="3"/>
      <c r="P274" s="905"/>
      <c r="Q274" s="3"/>
      <c r="R274" s="4"/>
      <c r="S274" s="4"/>
      <c r="T274" s="4"/>
      <c r="U274" s="3"/>
      <c r="V274" s="4"/>
      <c r="W274" s="4"/>
    </row>
    <row r="275">
      <c r="A275" s="253"/>
      <c r="B275" s="253"/>
      <c r="C275" s="904"/>
      <c r="D275" s="253"/>
      <c r="E275" s="3"/>
      <c r="F275" s="4"/>
      <c r="G275" s="4"/>
      <c r="H275" s="3"/>
      <c r="I275" s="93"/>
      <c r="J275" s="4"/>
      <c r="K275" s="3"/>
      <c r="L275" s="3"/>
      <c r="M275" s="4"/>
      <c r="N275" s="3"/>
      <c r="O275" s="3"/>
      <c r="P275" s="905"/>
      <c r="Q275" s="3"/>
      <c r="R275" s="4"/>
      <c r="S275" s="4"/>
      <c r="T275" s="4"/>
      <c r="U275" s="3"/>
      <c r="V275" s="4"/>
      <c r="W275" s="4"/>
    </row>
    <row r="276">
      <c r="A276" s="253"/>
      <c r="B276" s="253"/>
      <c r="C276" s="904"/>
      <c r="D276" s="253"/>
      <c r="E276" s="3"/>
      <c r="F276" s="4"/>
      <c r="G276" s="4"/>
      <c r="H276" s="3"/>
      <c r="I276" s="93"/>
      <c r="J276" s="4"/>
      <c r="K276" s="3"/>
      <c r="L276" s="3"/>
      <c r="M276" s="4"/>
      <c r="N276" s="3"/>
      <c r="O276" s="3"/>
      <c r="P276" s="905"/>
      <c r="Q276" s="3"/>
      <c r="R276" s="4"/>
      <c r="S276" s="4"/>
      <c r="T276" s="4"/>
      <c r="U276" s="3"/>
      <c r="V276" s="4"/>
      <c r="W276" s="4"/>
    </row>
    <row r="277">
      <c r="A277" s="253"/>
      <c r="B277" s="253"/>
      <c r="C277" s="904"/>
      <c r="D277" s="253"/>
      <c r="E277" s="3"/>
      <c r="F277" s="4"/>
      <c r="G277" s="4"/>
      <c r="H277" s="3"/>
      <c r="I277" s="93"/>
      <c r="J277" s="4"/>
      <c r="K277" s="3"/>
      <c r="L277" s="3"/>
      <c r="M277" s="4"/>
      <c r="N277" s="3"/>
      <c r="O277" s="3"/>
      <c r="P277" s="905"/>
      <c r="Q277" s="3"/>
      <c r="R277" s="4"/>
      <c r="S277" s="4"/>
      <c r="T277" s="4"/>
      <c r="U277" s="3"/>
      <c r="V277" s="4"/>
      <c r="W277" s="4"/>
    </row>
    <row r="278">
      <c r="A278" s="253"/>
      <c r="B278" s="253"/>
      <c r="C278" s="904"/>
      <c r="D278" s="253"/>
      <c r="E278" s="3"/>
      <c r="F278" s="4"/>
      <c r="G278" s="4"/>
      <c r="H278" s="3"/>
      <c r="I278" s="93"/>
      <c r="J278" s="4"/>
      <c r="K278" s="3"/>
      <c r="L278" s="3"/>
      <c r="M278" s="4"/>
      <c r="N278" s="3"/>
      <c r="O278" s="3"/>
      <c r="P278" s="905"/>
      <c r="Q278" s="3"/>
      <c r="R278" s="4"/>
      <c r="S278" s="4"/>
      <c r="T278" s="4"/>
      <c r="U278" s="3"/>
      <c r="V278" s="4"/>
      <c r="W278" s="4"/>
    </row>
    <row r="279">
      <c r="A279" s="253"/>
      <c r="B279" s="253"/>
      <c r="C279" s="904"/>
      <c r="D279" s="253"/>
      <c r="E279" s="3"/>
      <c r="F279" s="4"/>
      <c r="G279" s="4"/>
      <c r="H279" s="3"/>
      <c r="I279" s="93"/>
      <c r="J279" s="4"/>
      <c r="K279" s="3"/>
      <c r="L279" s="3"/>
      <c r="M279" s="4"/>
      <c r="N279" s="3"/>
      <c r="O279" s="3"/>
      <c r="P279" s="905"/>
      <c r="Q279" s="3"/>
      <c r="R279" s="4"/>
      <c r="S279" s="4"/>
      <c r="T279" s="4"/>
      <c r="U279" s="3"/>
      <c r="V279" s="4"/>
      <c r="W279" s="4"/>
    </row>
    <row r="280">
      <c r="A280" s="253"/>
      <c r="B280" s="253"/>
      <c r="C280" s="904"/>
      <c r="D280" s="253"/>
      <c r="E280" s="3"/>
      <c r="F280" s="4"/>
      <c r="G280" s="4"/>
      <c r="H280" s="3"/>
      <c r="I280" s="93"/>
      <c r="J280" s="4"/>
      <c r="K280" s="3"/>
      <c r="L280" s="3"/>
      <c r="M280" s="4"/>
      <c r="N280" s="3"/>
      <c r="O280" s="3"/>
      <c r="P280" s="905"/>
      <c r="Q280" s="3"/>
      <c r="R280" s="4"/>
      <c r="S280" s="4"/>
      <c r="T280" s="4"/>
      <c r="U280" s="3"/>
      <c r="V280" s="4"/>
      <c r="W280" s="4"/>
    </row>
    <row r="281">
      <c r="A281" s="253"/>
      <c r="B281" s="253"/>
      <c r="C281" s="904"/>
      <c r="D281" s="253"/>
      <c r="E281" s="3"/>
      <c r="F281" s="4"/>
      <c r="G281" s="4"/>
      <c r="H281" s="3"/>
      <c r="I281" s="93"/>
      <c r="J281" s="4"/>
      <c r="K281" s="3"/>
      <c r="L281" s="3"/>
      <c r="M281" s="4"/>
      <c r="N281" s="3"/>
      <c r="O281" s="3"/>
      <c r="P281" s="905"/>
      <c r="Q281" s="3"/>
      <c r="R281" s="4"/>
      <c r="S281" s="4"/>
      <c r="T281" s="4"/>
      <c r="U281" s="3"/>
      <c r="V281" s="4"/>
      <c r="W281" s="4"/>
    </row>
    <row r="282">
      <c r="A282" s="253"/>
      <c r="B282" s="253"/>
      <c r="C282" s="904"/>
      <c r="D282" s="253"/>
      <c r="E282" s="3"/>
      <c r="F282" s="4"/>
      <c r="G282" s="4"/>
      <c r="H282" s="3"/>
      <c r="I282" s="93"/>
      <c r="J282" s="4"/>
      <c r="K282" s="3"/>
      <c r="L282" s="3"/>
      <c r="M282" s="4"/>
      <c r="N282" s="3"/>
      <c r="O282" s="3"/>
      <c r="P282" s="905"/>
      <c r="Q282" s="3"/>
      <c r="R282" s="4"/>
      <c r="S282" s="4"/>
      <c r="T282" s="4"/>
      <c r="U282" s="3"/>
      <c r="V282" s="4"/>
      <c r="W282" s="4"/>
    </row>
    <row r="283">
      <c r="A283" s="253"/>
      <c r="B283" s="253"/>
      <c r="C283" s="904"/>
      <c r="D283" s="253"/>
      <c r="E283" s="3"/>
      <c r="F283" s="4"/>
      <c r="G283" s="4"/>
      <c r="H283" s="3"/>
      <c r="I283" s="93"/>
      <c r="J283" s="4"/>
      <c r="K283" s="3"/>
      <c r="L283" s="3"/>
      <c r="M283" s="4"/>
      <c r="N283" s="3"/>
      <c r="O283" s="3"/>
      <c r="P283" s="905"/>
      <c r="Q283" s="3"/>
      <c r="R283" s="4"/>
      <c r="S283" s="4"/>
      <c r="T283" s="4"/>
      <c r="U283" s="3"/>
      <c r="V283" s="4"/>
      <c r="W283" s="4"/>
    </row>
    <row r="284">
      <c r="A284" s="253"/>
      <c r="B284" s="253"/>
      <c r="C284" s="904"/>
      <c r="D284" s="253"/>
      <c r="E284" s="3"/>
      <c r="F284" s="4"/>
      <c r="G284" s="4"/>
      <c r="H284" s="3"/>
      <c r="I284" s="93"/>
      <c r="J284" s="4"/>
      <c r="K284" s="3"/>
      <c r="L284" s="3"/>
      <c r="M284" s="4"/>
      <c r="N284" s="3"/>
      <c r="O284" s="3"/>
      <c r="P284" s="905"/>
      <c r="Q284" s="3"/>
      <c r="R284" s="4"/>
      <c r="S284" s="4"/>
      <c r="T284" s="4"/>
      <c r="U284" s="3"/>
      <c r="V284" s="4"/>
      <c r="W284" s="4"/>
    </row>
    <row r="285">
      <c r="A285" s="253"/>
      <c r="B285" s="253"/>
      <c r="C285" s="904"/>
      <c r="D285" s="253"/>
      <c r="E285" s="3"/>
      <c r="F285" s="4"/>
      <c r="G285" s="4"/>
      <c r="H285" s="3"/>
      <c r="I285" s="93"/>
      <c r="J285" s="4"/>
      <c r="K285" s="3"/>
      <c r="L285" s="3"/>
      <c r="M285" s="4"/>
      <c r="N285" s="3"/>
      <c r="O285" s="3"/>
      <c r="P285" s="905"/>
      <c r="Q285" s="3"/>
      <c r="R285" s="4"/>
      <c r="S285" s="4"/>
      <c r="T285" s="4"/>
      <c r="U285" s="3"/>
      <c r="V285" s="4"/>
      <c r="W285" s="4"/>
    </row>
    <row r="286">
      <c r="A286" s="253"/>
      <c r="B286" s="253"/>
      <c r="C286" s="904"/>
      <c r="D286" s="253"/>
      <c r="E286" s="3"/>
      <c r="F286" s="4"/>
      <c r="G286" s="4"/>
      <c r="H286" s="3"/>
      <c r="I286" s="93"/>
      <c r="J286" s="4"/>
      <c r="K286" s="3"/>
      <c r="L286" s="3"/>
      <c r="M286" s="4"/>
      <c r="N286" s="3"/>
      <c r="O286" s="3"/>
      <c r="P286" s="905"/>
      <c r="Q286" s="3"/>
      <c r="R286" s="4"/>
      <c r="S286" s="4"/>
      <c r="T286" s="4"/>
      <c r="U286" s="3"/>
      <c r="V286" s="4"/>
      <c r="W286" s="4"/>
    </row>
    <row r="287">
      <c r="A287" s="253"/>
      <c r="B287" s="253"/>
      <c r="C287" s="904"/>
      <c r="D287" s="253"/>
      <c r="E287" s="3"/>
      <c r="F287" s="4"/>
      <c r="G287" s="4"/>
      <c r="H287" s="3"/>
      <c r="I287" s="93"/>
      <c r="J287" s="4"/>
      <c r="K287" s="3"/>
      <c r="L287" s="3"/>
      <c r="M287" s="4"/>
      <c r="N287" s="3"/>
      <c r="O287" s="3"/>
      <c r="P287" s="905"/>
      <c r="Q287" s="3"/>
      <c r="R287" s="4"/>
      <c r="S287" s="4"/>
      <c r="T287" s="4"/>
      <c r="U287" s="3"/>
      <c r="V287" s="4"/>
      <c r="W287" s="4"/>
    </row>
    <row r="288">
      <c r="A288" s="253"/>
      <c r="B288" s="253"/>
      <c r="C288" s="904"/>
      <c r="D288" s="253"/>
      <c r="E288" s="3"/>
      <c r="F288" s="4"/>
      <c r="G288" s="4"/>
      <c r="H288" s="3"/>
      <c r="I288" s="93"/>
      <c r="J288" s="4"/>
      <c r="K288" s="3"/>
      <c r="L288" s="3"/>
      <c r="M288" s="4"/>
      <c r="N288" s="3"/>
      <c r="O288" s="3"/>
      <c r="P288" s="905"/>
      <c r="Q288" s="3"/>
      <c r="R288" s="4"/>
      <c r="S288" s="4"/>
      <c r="T288" s="4"/>
      <c r="U288" s="3"/>
      <c r="V288" s="4"/>
      <c r="W288" s="4"/>
    </row>
    <row r="289">
      <c r="A289" s="253"/>
      <c r="B289" s="253"/>
      <c r="C289" s="904"/>
      <c r="D289" s="253"/>
      <c r="E289" s="3"/>
      <c r="F289" s="4"/>
      <c r="G289" s="4"/>
      <c r="H289" s="3"/>
      <c r="I289" s="93"/>
      <c r="J289" s="4"/>
      <c r="K289" s="3"/>
      <c r="L289" s="3"/>
      <c r="M289" s="4"/>
      <c r="N289" s="3"/>
      <c r="O289" s="3"/>
      <c r="P289" s="905"/>
      <c r="Q289" s="3"/>
      <c r="R289" s="4"/>
      <c r="S289" s="4"/>
      <c r="T289" s="4"/>
      <c r="U289" s="3"/>
      <c r="V289" s="4"/>
      <c r="W289" s="4"/>
    </row>
    <row r="290">
      <c r="A290" s="253"/>
      <c r="B290" s="253"/>
      <c r="C290" s="904"/>
      <c r="D290" s="253"/>
      <c r="E290" s="3"/>
      <c r="F290" s="4"/>
      <c r="G290" s="4"/>
      <c r="H290" s="3"/>
      <c r="I290" s="93"/>
      <c r="J290" s="4"/>
      <c r="K290" s="3"/>
      <c r="L290" s="3"/>
      <c r="M290" s="4"/>
      <c r="N290" s="3"/>
      <c r="O290" s="3"/>
      <c r="P290" s="905"/>
      <c r="Q290" s="3"/>
      <c r="R290" s="4"/>
      <c r="S290" s="4"/>
      <c r="T290" s="4"/>
      <c r="U290" s="3"/>
      <c r="V290" s="4"/>
      <c r="W290" s="4"/>
    </row>
    <row r="291">
      <c r="A291" s="253"/>
      <c r="B291" s="253"/>
      <c r="C291" s="904"/>
      <c r="D291" s="253"/>
      <c r="E291" s="3"/>
      <c r="F291" s="4"/>
      <c r="G291" s="4"/>
      <c r="H291" s="3"/>
      <c r="I291" s="93"/>
      <c r="J291" s="4"/>
      <c r="K291" s="3"/>
      <c r="L291" s="3"/>
      <c r="M291" s="4"/>
      <c r="N291" s="3"/>
      <c r="O291" s="3"/>
      <c r="P291" s="905"/>
      <c r="Q291" s="3"/>
      <c r="R291" s="4"/>
      <c r="S291" s="4"/>
      <c r="T291" s="4"/>
      <c r="U291" s="3"/>
      <c r="V291" s="4"/>
      <c r="W291" s="4"/>
    </row>
    <row r="292">
      <c r="A292" s="253"/>
      <c r="B292" s="253"/>
      <c r="C292" s="904"/>
      <c r="D292" s="253"/>
      <c r="E292" s="3"/>
      <c r="F292" s="4"/>
      <c r="G292" s="4"/>
      <c r="H292" s="3"/>
      <c r="I292" s="93"/>
      <c r="J292" s="4"/>
      <c r="K292" s="3"/>
      <c r="L292" s="3"/>
      <c r="M292" s="4"/>
      <c r="N292" s="3"/>
      <c r="O292" s="3"/>
      <c r="P292" s="905"/>
      <c r="Q292" s="3"/>
      <c r="R292" s="4"/>
      <c r="S292" s="4"/>
      <c r="T292" s="4"/>
      <c r="U292" s="3"/>
      <c r="V292" s="4"/>
      <c r="W292" s="4"/>
    </row>
    <row r="293">
      <c r="A293" s="253"/>
      <c r="B293" s="253"/>
      <c r="C293" s="904"/>
      <c r="D293" s="253"/>
      <c r="E293" s="3"/>
      <c r="F293" s="4"/>
      <c r="G293" s="4"/>
      <c r="H293" s="3"/>
      <c r="I293" s="93"/>
      <c r="J293" s="4"/>
      <c r="K293" s="3"/>
      <c r="L293" s="3"/>
      <c r="M293" s="4"/>
      <c r="N293" s="3"/>
      <c r="O293" s="3"/>
      <c r="P293" s="905"/>
      <c r="Q293" s="3"/>
      <c r="R293" s="4"/>
      <c r="S293" s="4"/>
      <c r="T293" s="4"/>
      <c r="U293" s="3"/>
      <c r="V293" s="4"/>
      <c r="W293" s="4"/>
    </row>
    <row r="294">
      <c r="A294" s="253"/>
      <c r="B294" s="253"/>
      <c r="C294" s="904"/>
      <c r="D294" s="253"/>
      <c r="E294" s="3"/>
      <c r="F294" s="4"/>
      <c r="G294" s="4"/>
      <c r="H294" s="3"/>
      <c r="I294" s="93"/>
      <c r="J294" s="4"/>
      <c r="K294" s="3"/>
      <c r="L294" s="3"/>
      <c r="M294" s="4"/>
      <c r="N294" s="3"/>
      <c r="O294" s="3"/>
      <c r="P294" s="905"/>
      <c r="Q294" s="3"/>
      <c r="R294" s="4"/>
      <c r="S294" s="4"/>
      <c r="T294" s="4"/>
      <c r="U294" s="3"/>
      <c r="V294" s="4"/>
      <c r="W294" s="4"/>
    </row>
    <row r="295">
      <c r="A295" s="253"/>
      <c r="B295" s="253"/>
      <c r="C295" s="904"/>
      <c r="D295" s="253"/>
      <c r="E295" s="3"/>
      <c r="F295" s="4"/>
      <c r="G295" s="4"/>
      <c r="H295" s="3"/>
      <c r="I295" s="93"/>
      <c r="J295" s="4"/>
      <c r="K295" s="3"/>
      <c r="L295" s="3"/>
      <c r="M295" s="4"/>
      <c r="N295" s="3"/>
      <c r="O295" s="3"/>
      <c r="P295" s="905"/>
      <c r="Q295" s="3"/>
      <c r="R295" s="4"/>
      <c r="S295" s="4"/>
      <c r="T295" s="4"/>
      <c r="U295" s="3"/>
      <c r="V295" s="4"/>
      <c r="W295" s="4"/>
    </row>
    <row r="296">
      <c r="A296" s="253"/>
      <c r="B296" s="253"/>
      <c r="C296" s="904"/>
      <c r="D296" s="253"/>
      <c r="E296" s="3"/>
      <c r="F296" s="4"/>
      <c r="G296" s="4"/>
      <c r="H296" s="3"/>
      <c r="I296" s="93"/>
      <c r="J296" s="4"/>
      <c r="K296" s="3"/>
      <c r="L296" s="3"/>
      <c r="M296" s="4"/>
      <c r="N296" s="3"/>
      <c r="O296" s="3"/>
      <c r="P296" s="905"/>
      <c r="Q296" s="3"/>
      <c r="R296" s="4"/>
      <c r="S296" s="4"/>
      <c r="T296" s="4"/>
      <c r="U296" s="3"/>
      <c r="V296" s="4"/>
      <c r="W296" s="4"/>
    </row>
    <row r="297">
      <c r="A297" s="253"/>
      <c r="B297" s="253"/>
      <c r="C297" s="904"/>
      <c r="D297" s="253"/>
      <c r="E297" s="3"/>
      <c r="F297" s="4"/>
      <c r="G297" s="4"/>
      <c r="H297" s="3"/>
      <c r="I297" s="93"/>
      <c r="J297" s="4"/>
      <c r="K297" s="3"/>
      <c r="L297" s="3"/>
      <c r="M297" s="4"/>
      <c r="N297" s="3"/>
      <c r="O297" s="3"/>
      <c r="P297" s="905"/>
      <c r="Q297" s="3"/>
      <c r="R297" s="4"/>
      <c r="S297" s="4"/>
      <c r="T297" s="4"/>
      <c r="U297" s="3"/>
      <c r="V297" s="4"/>
      <c r="W297" s="4"/>
    </row>
    <row r="298">
      <c r="A298" s="253"/>
      <c r="B298" s="253"/>
      <c r="C298" s="904"/>
      <c r="D298" s="253"/>
      <c r="E298" s="3"/>
      <c r="F298" s="4"/>
      <c r="G298" s="4"/>
      <c r="H298" s="3"/>
      <c r="I298" s="93"/>
      <c r="J298" s="4"/>
      <c r="K298" s="3"/>
      <c r="L298" s="3"/>
      <c r="M298" s="4"/>
      <c r="N298" s="3"/>
      <c r="O298" s="3"/>
      <c r="P298" s="905"/>
      <c r="Q298" s="3"/>
      <c r="R298" s="4"/>
      <c r="S298" s="4"/>
      <c r="T298" s="4"/>
      <c r="U298" s="3"/>
      <c r="V298" s="4"/>
      <c r="W298" s="4"/>
    </row>
    <row r="299">
      <c r="A299" s="253"/>
      <c r="B299" s="253"/>
      <c r="C299" s="904"/>
      <c r="D299" s="253"/>
      <c r="E299" s="3"/>
      <c r="F299" s="4"/>
      <c r="G299" s="4"/>
      <c r="H299" s="3"/>
      <c r="I299" s="93"/>
      <c r="J299" s="4"/>
      <c r="K299" s="3"/>
      <c r="L299" s="3"/>
      <c r="M299" s="4"/>
      <c r="N299" s="3"/>
      <c r="O299" s="3"/>
      <c r="P299" s="905"/>
      <c r="Q299" s="3"/>
      <c r="R299" s="4"/>
      <c r="S299" s="4"/>
      <c r="T299" s="4"/>
      <c r="U299" s="3"/>
      <c r="V299" s="4"/>
      <c r="W299" s="4"/>
    </row>
    <row r="300">
      <c r="A300" s="253"/>
      <c r="B300" s="253"/>
      <c r="C300" s="904"/>
      <c r="D300" s="253"/>
      <c r="E300" s="3"/>
      <c r="F300" s="4"/>
      <c r="G300" s="4"/>
      <c r="H300" s="3"/>
      <c r="I300" s="93"/>
      <c r="J300" s="4"/>
      <c r="K300" s="3"/>
      <c r="L300" s="3"/>
      <c r="M300" s="4"/>
      <c r="N300" s="3"/>
      <c r="O300" s="3"/>
      <c r="P300" s="905"/>
      <c r="Q300" s="3"/>
      <c r="R300" s="4"/>
      <c r="S300" s="4"/>
      <c r="T300" s="4"/>
      <c r="U300" s="3"/>
      <c r="V300" s="4"/>
      <c r="W300" s="4"/>
    </row>
    <row r="301">
      <c r="A301" s="253"/>
      <c r="B301" s="253"/>
      <c r="C301" s="904"/>
      <c r="D301" s="253"/>
      <c r="E301" s="3"/>
      <c r="F301" s="4"/>
      <c r="G301" s="4"/>
      <c r="H301" s="3"/>
      <c r="I301" s="93"/>
      <c r="J301" s="4"/>
      <c r="K301" s="3"/>
      <c r="L301" s="3"/>
      <c r="M301" s="4"/>
      <c r="N301" s="3"/>
      <c r="O301" s="3"/>
      <c r="P301" s="905"/>
      <c r="Q301" s="3"/>
      <c r="R301" s="4"/>
      <c r="S301" s="4"/>
      <c r="T301" s="4"/>
      <c r="U301" s="3"/>
      <c r="V301" s="4"/>
      <c r="W301" s="4"/>
    </row>
    <row r="302">
      <c r="A302" s="253"/>
      <c r="B302" s="253"/>
      <c r="C302" s="904"/>
      <c r="D302" s="253"/>
      <c r="E302" s="3"/>
      <c r="F302" s="4"/>
      <c r="G302" s="4"/>
      <c r="H302" s="3"/>
      <c r="I302" s="93"/>
      <c r="J302" s="4"/>
      <c r="K302" s="3"/>
      <c r="L302" s="3"/>
      <c r="M302" s="4"/>
      <c r="N302" s="3"/>
      <c r="O302" s="3"/>
      <c r="P302" s="905"/>
      <c r="Q302" s="3"/>
      <c r="R302" s="4"/>
      <c r="S302" s="4"/>
      <c r="T302" s="4"/>
      <c r="U302" s="3"/>
      <c r="V302" s="4"/>
      <c r="W302" s="4"/>
    </row>
    <row r="303">
      <c r="A303" s="253"/>
      <c r="B303" s="253"/>
      <c r="C303" s="904"/>
      <c r="D303" s="253"/>
      <c r="E303" s="3"/>
      <c r="F303" s="4"/>
      <c r="G303" s="4"/>
      <c r="H303" s="3"/>
      <c r="I303" s="93"/>
      <c r="J303" s="4"/>
      <c r="K303" s="3"/>
      <c r="L303" s="3"/>
      <c r="M303" s="4"/>
      <c r="N303" s="3"/>
      <c r="O303" s="3"/>
      <c r="P303" s="905"/>
      <c r="Q303" s="3"/>
      <c r="R303" s="4"/>
      <c r="S303" s="4"/>
      <c r="T303" s="4"/>
      <c r="U303" s="3"/>
      <c r="V303" s="4"/>
      <c r="W303" s="4"/>
    </row>
    <row r="304">
      <c r="A304" s="253"/>
      <c r="B304" s="253"/>
      <c r="C304" s="904"/>
      <c r="D304" s="253"/>
      <c r="E304" s="3"/>
      <c r="F304" s="4"/>
      <c r="G304" s="4"/>
      <c r="H304" s="3"/>
      <c r="I304" s="93"/>
      <c r="J304" s="4"/>
      <c r="K304" s="3"/>
      <c r="L304" s="3"/>
      <c r="M304" s="4"/>
      <c r="N304" s="3"/>
      <c r="O304" s="3"/>
      <c r="P304" s="905"/>
      <c r="Q304" s="3"/>
      <c r="R304" s="4"/>
      <c r="S304" s="4"/>
      <c r="T304" s="4"/>
      <c r="U304" s="3"/>
      <c r="V304" s="4"/>
      <c r="W304" s="4"/>
    </row>
    <row r="305">
      <c r="A305" s="253"/>
      <c r="B305" s="253"/>
      <c r="C305" s="904"/>
      <c r="D305" s="253"/>
      <c r="E305" s="3"/>
      <c r="F305" s="4"/>
      <c r="G305" s="4"/>
      <c r="H305" s="3"/>
      <c r="I305" s="93"/>
      <c r="J305" s="4"/>
      <c r="K305" s="3"/>
      <c r="L305" s="3"/>
      <c r="M305" s="4"/>
      <c r="N305" s="3"/>
      <c r="O305" s="3"/>
      <c r="P305" s="905"/>
      <c r="Q305" s="3"/>
      <c r="R305" s="4"/>
      <c r="S305" s="4"/>
      <c r="T305" s="4"/>
      <c r="U305" s="3"/>
      <c r="V305" s="4"/>
      <c r="W305" s="4"/>
    </row>
    <row r="306">
      <c r="A306" s="253"/>
      <c r="B306" s="253"/>
      <c r="C306" s="904"/>
      <c r="D306" s="253"/>
      <c r="E306" s="3"/>
      <c r="F306" s="4"/>
      <c r="G306" s="4"/>
      <c r="H306" s="3"/>
      <c r="I306" s="93"/>
      <c r="J306" s="4"/>
      <c r="K306" s="3"/>
      <c r="L306" s="3"/>
      <c r="M306" s="4"/>
      <c r="N306" s="3"/>
      <c r="O306" s="3"/>
      <c r="P306" s="905"/>
      <c r="Q306" s="3"/>
      <c r="R306" s="4"/>
      <c r="S306" s="4"/>
      <c r="T306" s="4"/>
      <c r="U306" s="3"/>
      <c r="V306" s="4"/>
      <c r="W306" s="4"/>
    </row>
    <row r="307">
      <c r="A307" s="253"/>
      <c r="B307" s="253"/>
      <c r="C307" s="904"/>
      <c r="D307" s="253"/>
      <c r="E307" s="3"/>
      <c r="F307" s="4"/>
      <c r="G307" s="4"/>
      <c r="H307" s="3"/>
      <c r="I307" s="93"/>
      <c r="J307" s="4"/>
      <c r="K307" s="3"/>
      <c r="L307" s="3"/>
      <c r="M307" s="4"/>
      <c r="N307" s="3"/>
      <c r="O307" s="3"/>
      <c r="P307" s="905"/>
      <c r="Q307" s="3"/>
      <c r="R307" s="4"/>
      <c r="S307" s="4"/>
      <c r="T307" s="4"/>
      <c r="U307" s="3"/>
      <c r="V307" s="4"/>
      <c r="W307" s="4"/>
    </row>
    <row r="308">
      <c r="A308" s="253"/>
      <c r="B308" s="253"/>
      <c r="C308" s="904"/>
      <c r="D308" s="253"/>
      <c r="E308" s="3"/>
      <c r="F308" s="4"/>
      <c r="G308" s="4"/>
      <c r="H308" s="3"/>
      <c r="I308" s="93"/>
      <c r="J308" s="4"/>
      <c r="K308" s="3"/>
      <c r="L308" s="3"/>
      <c r="M308" s="4"/>
      <c r="N308" s="3"/>
      <c r="O308" s="3"/>
      <c r="P308" s="905"/>
      <c r="Q308" s="3"/>
      <c r="R308" s="4"/>
      <c r="S308" s="4"/>
      <c r="T308" s="4"/>
      <c r="U308" s="3"/>
      <c r="V308" s="4"/>
      <c r="W308" s="4"/>
    </row>
    <row r="309">
      <c r="A309" s="253"/>
      <c r="B309" s="253"/>
      <c r="C309" s="904"/>
      <c r="D309" s="253"/>
      <c r="E309" s="3"/>
      <c r="F309" s="4"/>
      <c r="G309" s="4"/>
      <c r="H309" s="3"/>
      <c r="I309" s="93"/>
      <c r="J309" s="4"/>
      <c r="K309" s="3"/>
      <c r="L309" s="3"/>
      <c r="M309" s="4"/>
      <c r="N309" s="3"/>
      <c r="O309" s="3"/>
      <c r="P309" s="905"/>
      <c r="Q309" s="3"/>
      <c r="R309" s="4"/>
      <c r="S309" s="4"/>
      <c r="T309" s="4"/>
      <c r="U309" s="3"/>
      <c r="V309" s="4"/>
      <c r="W309" s="4"/>
    </row>
    <row r="310">
      <c r="A310" s="253"/>
      <c r="B310" s="253"/>
      <c r="C310" s="904"/>
      <c r="D310" s="253"/>
      <c r="E310" s="3"/>
      <c r="F310" s="4"/>
      <c r="G310" s="4"/>
      <c r="H310" s="3"/>
      <c r="I310" s="93"/>
      <c r="J310" s="4"/>
      <c r="K310" s="3"/>
      <c r="L310" s="3"/>
      <c r="M310" s="4"/>
      <c r="N310" s="3"/>
      <c r="O310" s="3"/>
      <c r="P310" s="905"/>
      <c r="Q310" s="3"/>
      <c r="R310" s="4"/>
      <c r="S310" s="4"/>
      <c r="T310" s="4"/>
      <c r="U310" s="3"/>
      <c r="V310" s="4"/>
      <c r="W310" s="4"/>
    </row>
    <row r="311">
      <c r="A311" s="253"/>
      <c r="B311" s="253"/>
      <c r="C311" s="904"/>
      <c r="D311" s="253"/>
      <c r="E311" s="3"/>
      <c r="F311" s="4"/>
      <c r="G311" s="4"/>
      <c r="H311" s="3"/>
      <c r="I311" s="93"/>
      <c r="J311" s="4"/>
      <c r="K311" s="3"/>
      <c r="L311" s="3"/>
      <c r="M311" s="4"/>
      <c r="N311" s="3"/>
      <c r="O311" s="3"/>
      <c r="P311" s="905"/>
      <c r="Q311" s="3"/>
      <c r="R311" s="4"/>
      <c r="S311" s="4"/>
      <c r="T311" s="4"/>
      <c r="U311" s="3"/>
      <c r="V311" s="4"/>
      <c r="W311" s="4"/>
    </row>
    <row r="312">
      <c r="A312" s="253"/>
      <c r="B312" s="253"/>
      <c r="C312" s="904"/>
      <c r="D312" s="253"/>
      <c r="E312" s="3"/>
      <c r="F312" s="4"/>
      <c r="G312" s="4"/>
      <c r="H312" s="3"/>
      <c r="I312" s="93"/>
      <c r="J312" s="4"/>
      <c r="K312" s="3"/>
      <c r="L312" s="3"/>
      <c r="M312" s="4"/>
      <c r="N312" s="3"/>
      <c r="O312" s="3"/>
      <c r="P312" s="905"/>
      <c r="Q312" s="3"/>
      <c r="R312" s="4"/>
      <c r="S312" s="4"/>
      <c r="T312" s="4"/>
      <c r="U312" s="3"/>
      <c r="V312" s="4"/>
      <c r="W312" s="4"/>
    </row>
    <row r="313">
      <c r="A313" s="253"/>
      <c r="B313" s="253"/>
      <c r="C313" s="904"/>
      <c r="D313" s="253"/>
      <c r="E313" s="3"/>
      <c r="F313" s="4"/>
      <c r="G313" s="4"/>
      <c r="H313" s="3"/>
      <c r="I313" s="93"/>
      <c r="J313" s="4"/>
      <c r="K313" s="3"/>
      <c r="L313" s="3"/>
      <c r="M313" s="4"/>
      <c r="N313" s="3"/>
      <c r="O313" s="3"/>
      <c r="P313" s="905"/>
      <c r="Q313" s="3"/>
      <c r="R313" s="4"/>
      <c r="S313" s="4"/>
      <c r="T313" s="4"/>
      <c r="U313" s="3"/>
      <c r="V313" s="4"/>
      <c r="W313" s="4"/>
    </row>
    <row r="314">
      <c r="A314" s="253"/>
      <c r="B314" s="253"/>
      <c r="C314" s="904"/>
      <c r="D314" s="253"/>
      <c r="E314" s="3"/>
      <c r="F314" s="4"/>
      <c r="G314" s="4"/>
      <c r="H314" s="3"/>
      <c r="I314" s="93"/>
      <c r="J314" s="4"/>
      <c r="K314" s="3"/>
      <c r="L314" s="3"/>
      <c r="M314" s="4"/>
      <c r="N314" s="3"/>
      <c r="O314" s="3"/>
      <c r="P314" s="905"/>
      <c r="Q314" s="3"/>
      <c r="R314" s="4"/>
      <c r="S314" s="4"/>
      <c r="T314" s="4"/>
      <c r="U314" s="3"/>
      <c r="V314" s="4"/>
      <c r="W314" s="4"/>
    </row>
    <row r="315">
      <c r="A315" s="253"/>
      <c r="B315" s="253"/>
      <c r="C315" s="904"/>
      <c r="D315" s="253"/>
      <c r="E315" s="3"/>
      <c r="F315" s="4"/>
      <c r="G315" s="4"/>
      <c r="H315" s="3"/>
      <c r="I315" s="93"/>
      <c r="J315" s="4"/>
      <c r="K315" s="3"/>
      <c r="L315" s="3"/>
      <c r="M315" s="4"/>
      <c r="N315" s="3"/>
      <c r="O315" s="3"/>
      <c r="P315" s="905"/>
      <c r="Q315" s="3"/>
      <c r="R315" s="4"/>
      <c r="S315" s="4"/>
      <c r="T315" s="4"/>
      <c r="U315" s="3"/>
      <c r="V315" s="4"/>
      <c r="W315" s="4"/>
    </row>
    <row r="316">
      <c r="A316" s="253"/>
      <c r="B316" s="253"/>
      <c r="C316" s="904"/>
      <c r="D316" s="253"/>
      <c r="E316" s="3"/>
      <c r="F316" s="4"/>
      <c r="G316" s="4"/>
      <c r="H316" s="3"/>
      <c r="I316" s="93"/>
      <c r="J316" s="4"/>
      <c r="K316" s="3"/>
      <c r="L316" s="3"/>
      <c r="M316" s="4"/>
      <c r="N316" s="3"/>
      <c r="O316" s="3"/>
      <c r="P316" s="905"/>
      <c r="Q316" s="3"/>
      <c r="R316" s="4"/>
      <c r="S316" s="4"/>
      <c r="T316" s="4"/>
      <c r="U316" s="3"/>
      <c r="V316" s="4"/>
      <c r="W316" s="4"/>
    </row>
    <row r="317">
      <c r="A317" s="253"/>
      <c r="B317" s="253"/>
      <c r="C317" s="904"/>
      <c r="D317" s="253"/>
      <c r="E317" s="3"/>
      <c r="F317" s="4"/>
      <c r="G317" s="4"/>
      <c r="H317" s="3"/>
      <c r="I317" s="93"/>
      <c r="J317" s="4"/>
      <c r="K317" s="3"/>
      <c r="L317" s="3"/>
      <c r="M317" s="4"/>
      <c r="N317" s="3"/>
      <c r="O317" s="3"/>
      <c r="P317" s="905"/>
      <c r="Q317" s="3"/>
      <c r="R317" s="4"/>
      <c r="S317" s="4"/>
      <c r="T317" s="4"/>
      <c r="U317" s="3"/>
      <c r="V317" s="4"/>
      <c r="W317" s="4"/>
    </row>
    <row r="318">
      <c r="A318" s="253"/>
      <c r="B318" s="253"/>
      <c r="C318" s="904"/>
      <c r="D318" s="253"/>
      <c r="E318" s="3"/>
      <c r="F318" s="4"/>
      <c r="G318" s="4"/>
      <c r="H318" s="3"/>
      <c r="I318" s="93"/>
      <c r="J318" s="4"/>
      <c r="K318" s="3"/>
      <c r="L318" s="3"/>
      <c r="M318" s="4"/>
      <c r="N318" s="3"/>
      <c r="O318" s="3"/>
      <c r="P318" s="905"/>
      <c r="Q318" s="3"/>
      <c r="R318" s="4"/>
      <c r="S318" s="4"/>
      <c r="T318" s="4"/>
      <c r="U318" s="3"/>
      <c r="V318" s="4"/>
      <c r="W318" s="4"/>
    </row>
    <row r="319">
      <c r="A319" s="253"/>
      <c r="B319" s="253"/>
      <c r="C319" s="904"/>
      <c r="D319" s="253"/>
      <c r="E319" s="3"/>
      <c r="F319" s="4"/>
      <c r="G319" s="4"/>
      <c r="H319" s="3"/>
      <c r="I319" s="93"/>
      <c r="J319" s="4"/>
      <c r="K319" s="3"/>
      <c r="L319" s="3"/>
      <c r="M319" s="4"/>
      <c r="N319" s="3"/>
      <c r="O319" s="3"/>
      <c r="P319" s="905"/>
      <c r="Q319" s="3"/>
      <c r="R319" s="4"/>
      <c r="S319" s="4"/>
      <c r="T319" s="4"/>
      <c r="U319" s="3"/>
      <c r="V319" s="4"/>
      <c r="W319" s="4"/>
    </row>
    <row r="320">
      <c r="A320" s="253"/>
      <c r="B320" s="253"/>
      <c r="C320" s="904"/>
      <c r="D320" s="253"/>
      <c r="E320" s="3"/>
      <c r="F320" s="4"/>
      <c r="G320" s="4"/>
      <c r="H320" s="3"/>
      <c r="I320" s="93"/>
      <c r="J320" s="4"/>
      <c r="K320" s="3"/>
      <c r="L320" s="3"/>
      <c r="M320" s="4"/>
      <c r="N320" s="3"/>
      <c r="O320" s="3"/>
      <c r="P320" s="905"/>
      <c r="Q320" s="3"/>
      <c r="R320" s="4"/>
      <c r="S320" s="4"/>
      <c r="T320" s="4"/>
      <c r="U320" s="3"/>
      <c r="V320" s="4"/>
      <c r="W320" s="4"/>
    </row>
    <row r="321">
      <c r="A321" s="253"/>
      <c r="B321" s="253"/>
      <c r="C321" s="904"/>
      <c r="D321" s="253"/>
      <c r="E321" s="3"/>
      <c r="F321" s="4"/>
      <c r="G321" s="4"/>
      <c r="H321" s="3"/>
      <c r="I321" s="93"/>
      <c r="J321" s="4"/>
      <c r="K321" s="3"/>
      <c r="L321" s="3"/>
      <c r="M321" s="4"/>
      <c r="N321" s="3"/>
      <c r="O321" s="3"/>
      <c r="P321" s="905"/>
      <c r="Q321" s="3"/>
      <c r="R321" s="4"/>
      <c r="S321" s="4"/>
      <c r="T321" s="4"/>
      <c r="U321" s="3"/>
      <c r="V321" s="4"/>
      <c r="W321" s="4"/>
    </row>
    <row r="322">
      <c r="A322" s="253"/>
      <c r="B322" s="253"/>
      <c r="C322" s="904"/>
      <c r="D322" s="253"/>
      <c r="E322" s="3"/>
      <c r="F322" s="4"/>
      <c r="G322" s="4"/>
      <c r="H322" s="3"/>
      <c r="I322" s="93"/>
      <c r="J322" s="4"/>
      <c r="K322" s="3"/>
      <c r="L322" s="3"/>
      <c r="M322" s="4"/>
      <c r="N322" s="3"/>
      <c r="O322" s="3"/>
      <c r="P322" s="905"/>
      <c r="Q322" s="3"/>
      <c r="R322" s="4"/>
      <c r="S322" s="4"/>
      <c r="T322" s="4"/>
      <c r="U322" s="3"/>
      <c r="V322" s="4"/>
      <c r="W322" s="4"/>
    </row>
    <row r="323">
      <c r="A323" s="253"/>
      <c r="B323" s="253"/>
      <c r="C323" s="904"/>
      <c r="D323" s="253"/>
      <c r="E323" s="3"/>
      <c r="F323" s="4"/>
      <c r="G323" s="4"/>
      <c r="H323" s="3"/>
      <c r="I323" s="93"/>
      <c r="J323" s="4"/>
      <c r="K323" s="3"/>
      <c r="L323" s="3"/>
      <c r="M323" s="4"/>
      <c r="N323" s="3"/>
      <c r="O323" s="3"/>
      <c r="P323" s="905"/>
      <c r="Q323" s="3"/>
      <c r="R323" s="4"/>
      <c r="S323" s="4"/>
      <c r="T323" s="4"/>
      <c r="U323" s="3"/>
      <c r="V323" s="4"/>
      <c r="W323" s="4"/>
    </row>
    <row r="324">
      <c r="A324" s="253"/>
      <c r="B324" s="253"/>
      <c r="C324" s="904"/>
      <c r="D324" s="253"/>
      <c r="E324" s="3"/>
      <c r="F324" s="4"/>
      <c r="G324" s="4"/>
      <c r="H324" s="3"/>
      <c r="I324" s="93"/>
      <c r="J324" s="4"/>
      <c r="K324" s="3"/>
      <c r="L324" s="3"/>
      <c r="M324" s="4"/>
      <c r="N324" s="3"/>
      <c r="O324" s="3"/>
      <c r="P324" s="905"/>
      <c r="Q324" s="3"/>
      <c r="R324" s="4"/>
      <c r="S324" s="4"/>
      <c r="T324" s="4"/>
      <c r="U324" s="3"/>
      <c r="V324" s="4"/>
      <c r="W324" s="4"/>
    </row>
    <row r="325">
      <c r="A325" s="253"/>
      <c r="B325" s="253"/>
      <c r="C325" s="904"/>
      <c r="D325" s="253"/>
      <c r="E325" s="3"/>
      <c r="F325" s="4"/>
      <c r="G325" s="4"/>
      <c r="H325" s="3"/>
      <c r="I325" s="93"/>
      <c r="J325" s="4"/>
      <c r="K325" s="3"/>
      <c r="L325" s="3"/>
      <c r="M325" s="4"/>
      <c r="N325" s="3"/>
      <c r="O325" s="3"/>
      <c r="P325" s="905"/>
      <c r="Q325" s="3"/>
      <c r="R325" s="4"/>
      <c r="S325" s="4"/>
      <c r="T325" s="4"/>
      <c r="U325" s="3"/>
      <c r="V325" s="4"/>
      <c r="W325" s="4"/>
    </row>
    <row r="326">
      <c r="A326" s="253"/>
      <c r="B326" s="253"/>
      <c r="C326" s="904"/>
      <c r="D326" s="253"/>
      <c r="E326" s="3"/>
      <c r="F326" s="4"/>
      <c r="G326" s="4"/>
      <c r="H326" s="3"/>
      <c r="I326" s="93"/>
      <c r="J326" s="4"/>
      <c r="K326" s="3"/>
      <c r="L326" s="3"/>
      <c r="M326" s="4"/>
      <c r="N326" s="3"/>
      <c r="O326" s="3"/>
      <c r="P326" s="905"/>
      <c r="Q326" s="3"/>
      <c r="R326" s="4"/>
      <c r="S326" s="4"/>
      <c r="T326" s="4"/>
      <c r="U326" s="3"/>
      <c r="V326" s="4"/>
      <c r="W326" s="4"/>
    </row>
    <row r="327">
      <c r="A327" s="253"/>
      <c r="B327" s="253"/>
      <c r="C327" s="904"/>
      <c r="D327" s="253"/>
      <c r="E327" s="3"/>
      <c r="F327" s="4"/>
      <c r="G327" s="4"/>
      <c r="H327" s="3"/>
      <c r="I327" s="93"/>
      <c r="J327" s="4"/>
      <c r="K327" s="3"/>
      <c r="L327" s="3"/>
      <c r="M327" s="4"/>
      <c r="N327" s="3"/>
      <c r="O327" s="3"/>
      <c r="P327" s="905"/>
      <c r="Q327" s="3"/>
      <c r="R327" s="4"/>
      <c r="S327" s="4"/>
      <c r="T327" s="4"/>
      <c r="U327" s="3"/>
      <c r="V327" s="4"/>
      <c r="W327" s="4"/>
    </row>
    <row r="328">
      <c r="A328" s="253"/>
      <c r="B328" s="253"/>
      <c r="C328" s="904"/>
      <c r="D328" s="253"/>
      <c r="E328" s="3"/>
      <c r="F328" s="4"/>
      <c r="G328" s="4"/>
      <c r="H328" s="3"/>
      <c r="I328" s="93"/>
      <c r="J328" s="4"/>
      <c r="K328" s="3"/>
      <c r="L328" s="3"/>
      <c r="M328" s="4"/>
      <c r="N328" s="3"/>
      <c r="O328" s="3"/>
      <c r="P328" s="905"/>
      <c r="Q328" s="3"/>
      <c r="R328" s="4"/>
      <c r="S328" s="4"/>
      <c r="T328" s="4"/>
      <c r="U328" s="3"/>
      <c r="V328" s="4"/>
      <c r="W328" s="4"/>
    </row>
    <row r="329">
      <c r="A329" s="253"/>
      <c r="B329" s="253"/>
      <c r="C329" s="904"/>
      <c r="D329" s="253"/>
      <c r="E329" s="3"/>
      <c r="F329" s="4"/>
      <c r="G329" s="4"/>
      <c r="H329" s="3"/>
      <c r="I329" s="93"/>
      <c r="J329" s="4"/>
      <c r="K329" s="3"/>
      <c r="L329" s="3"/>
      <c r="M329" s="4"/>
      <c r="N329" s="3"/>
      <c r="O329" s="3"/>
      <c r="P329" s="905"/>
      <c r="Q329" s="3"/>
      <c r="R329" s="4"/>
      <c r="S329" s="4"/>
      <c r="T329" s="4"/>
      <c r="U329" s="3"/>
      <c r="V329" s="4"/>
      <c r="W329" s="4"/>
    </row>
    <row r="330">
      <c r="A330" s="253"/>
      <c r="B330" s="253"/>
      <c r="C330" s="904"/>
      <c r="D330" s="253"/>
      <c r="E330" s="3"/>
      <c r="F330" s="4"/>
      <c r="G330" s="4"/>
      <c r="H330" s="3"/>
      <c r="I330" s="93"/>
      <c r="J330" s="4"/>
      <c r="K330" s="3"/>
      <c r="L330" s="3"/>
      <c r="M330" s="4"/>
      <c r="N330" s="3"/>
      <c r="O330" s="3"/>
      <c r="P330" s="905"/>
      <c r="Q330" s="3"/>
      <c r="R330" s="4"/>
      <c r="S330" s="4"/>
      <c r="T330" s="4"/>
      <c r="U330" s="3"/>
      <c r="V330" s="4"/>
      <c r="W330" s="4"/>
    </row>
    <row r="331">
      <c r="A331" s="253"/>
      <c r="B331" s="253"/>
      <c r="C331" s="904"/>
      <c r="D331" s="253"/>
      <c r="E331" s="3"/>
      <c r="F331" s="4"/>
      <c r="G331" s="4"/>
      <c r="H331" s="3"/>
      <c r="I331" s="93"/>
      <c r="J331" s="4"/>
      <c r="K331" s="3"/>
      <c r="L331" s="3"/>
      <c r="M331" s="4"/>
      <c r="N331" s="3"/>
      <c r="O331" s="3"/>
      <c r="P331" s="905"/>
      <c r="Q331" s="3"/>
      <c r="R331" s="4"/>
      <c r="S331" s="4"/>
      <c r="T331" s="4"/>
      <c r="U331" s="3"/>
      <c r="V331" s="4"/>
      <c r="W331" s="4"/>
    </row>
    <row r="332">
      <c r="A332" s="253"/>
      <c r="B332" s="253"/>
      <c r="C332" s="904"/>
      <c r="D332" s="253"/>
      <c r="E332" s="3"/>
      <c r="F332" s="4"/>
      <c r="G332" s="4"/>
      <c r="H332" s="3"/>
      <c r="I332" s="93"/>
      <c r="J332" s="4"/>
      <c r="K332" s="3"/>
      <c r="L332" s="3"/>
      <c r="M332" s="4"/>
      <c r="N332" s="3"/>
      <c r="O332" s="3"/>
      <c r="P332" s="905"/>
      <c r="Q332" s="3"/>
      <c r="R332" s="4"/>
      <c r="S332" s="4"/>
      <c r="T332" s="4"/>
      <c r="U332" s="3"/>
      <c r="V332" s="4"/>
      <c r="W332" s="4"/>
    </row>
    <row r="333">
      <c r="A333" s="253"/>
      <c r="B333" s="253"/>
      <c r="C333" s="904"/>
      <c r="D333" s="253"/>
      <c r="E333" s="3"/>
      <c r="F333" s="4"/>
      <c r="G333" s="4"/>
      <c r="H333" s="3"/>
      <c r="I333" s="93"/>
      <c r="J333" s="4"/>
      <c r="K333" s="3"/>
      <c r="L333" s="3"/>
      <c r="M333" s="4"/>
      <c r="N333" s="3"/>
      <c r="O333" s="3"/>
      <c r="P333" s="905"/>
      <c r="Q333" s="3"/>
      <c r="R333" s="4"/>
      <c r="S333" s="4"/>
      <c r="T333" s="4"/>
      <c r="U333" s="3"/>
      <c r="V333" s="4"/>
      <c r="W333" s="4"/>
    </row>
    <row r="334">
      <c r="A334" s="253"/>
      <c r="B334" s="253"/>
      <c r="C334" s="904"/>
      <c r="D334" s="253"/>
      <c r="E334" s="3"/>
      <c r="F334" s="4"/>
      <c r="G334" s="4"/>
      <c r="H334" s="3"/>
      <c r="I334" s="93"/>
      <c r="J334" s="4"/>
      <c r="K334" s="3"/>
      <c r="L334" s="3"/>
      <c r="M334" s="4"/>
      <c r="N334" s="3"/>
      <c r="O334" s="3"/>
      <c r="P334" s="905"/>
      <c r="Q334" s="3"/>
      <c r="R334" s="4"/>
      <c r="S334" s="4"/>
      <c r="T334" s="4"/>
      <c r="U334" s="3"/>
      <c r="V334" s="4"/>
      <c r="W334" s="4"/>
    </row>
    <row r="335">
      <c r="A335" s="253"/>
      <c r="B335" s="253"/>
      <c r="C335" s="904"/>
      <c r="D335" s="253"/>
      <c r="E335" s="3"/>
      <c r="F335" s="4"/>
      <c r="G335" s="4"/>
      <c r="H335" s="3"/>
      <c r="I335" s="93"/>
      <c r="J335" s="4"/>
      <c r="K335" s="3"/>
      <c r="L335" s="3"/>
      <c r="M335" s="4"/>
      <c r="N335" s="3"/>
      <c r="O335" s="3"/>
      <c r="P335" s="905"/>
      <c r="Q335" s="3"/>
      <c r="R335" s="4"/>
      <c r="S335" s="4"/>
      <c r="T335" s="4"/>
      <c r="U335" s="3"/>
      <c r="V335" s="4"/>
      <c r="W335" s="4"/>
    </row>
    <row r="336">
      <c r="A336" s="253"/>
      <c r="B336" s="253"/>
      <c r="C336" s="904"/>
      <c r="D336" s="253"/>
      <c r="E336" s="3"/>
      <c r="F336" s="4"/>
      <c r="G336" s="4"/>
      <c r="H336" s="3"/>
      <c r="I336" s="93"/>
      <c r="J336" s="4"/>
      <c r="K336" s="3"/>
      <c r="L336" s="3"/>
      <c r="M336" s="4"/>
      <c r="N336" s="3"/>
      <c r="O336" s="3"/>
      <c r="P336" s="905"/>
      <c r="Q336" s="3"/>
      <c r="R336" s="4"/>
      <c r="S336" s="4"/>
      <c r="T336" s="4"/>
      <c r="U336" s="3"/>
      <c r="V336" s="4"/>
      <c r="W336" s="4"/>
    </row>
    <row r="337">
      <c r="A337" s="253"/>
      <c r="B337" s="253"/>
      <c r="C337" s="904"/>
      <c r="D337" s="253"/>
      <c r="E337" s="3"/>
      <c r="F337" s="4"/>
      <c r="G337" s="4"/>
      <c r="H337" s="3"/>
      <c r="I337" s="93"/>
      <c r="J337" s="4"/>
      <c r="K337" s="3"/>
      <c r="L337" s="3"/>
      <c r="M337" s="4"/>
      <c r="N337" s="3"/>
      <c r="O337" s="3"/>
      <c r="P337" s="905"/>
      <c r="Q337" s="3"/>
      <c r="R337" s="4"/>
      <c r="S337" s="4"/>
      <c r="T337" s="4"/>
      <c r="U337" s="3"/>
      <c r="V337" s="4"/>
      <c r="W337" s="4"/>
    </row>
    <row r="338">
      <c r="A338" s="253"/>
      <c r="B338" s="253"/>
      <c r="C338" s="904"/>
      <c r="D338" s="253"/>
      <c r="E338" s="3"/>
      <c r="F338" s="4"/>
      <c r="G338" s="4"/>
      <c r="H338" s="3"/>
      <c r="I338" s="93"/>
      <c r="J338" s="4"/>
      <c r="K338" s="3"/>
      <c r="L338" s="3"/>
      <c r="M338" s="4"/>
      <c r="N338" s="3"/>
      <c r="O338" s="3"/>
      <c r="P338" s="905"/>
      <c r="Q338" s="3"/>
      <c r="R338" s="4"/>
      <c r="S338" s="4"/>
      <c r="T338" s="4"/>
      <c r="U338" s="3"/>
      <c r="V338" s="4"/>
      <c r="W338" s="4"/>
    </row>
    <row r="339">
      <c r="A339" s="253"/>
      <c r="B339" s="253"/>
      <c r="C339" s="904"/>
      <c r="D339" s="253"/>
      <c r="E339" s="3"/>
      <c r="F339" s="4"/>
      <c r="G339" s="4"/>
      <c r="H339" s="3"/>
      <c r="I339" s="93"/>
      <c r="J339" s="4"/>
      <c r="K339" s="3"/>
      <c r="L339" s="3"/>
      <c r="M339" s="4"/>
      <c r="N339" s="3"/>
      <c r="O339" s="3"/>
      <c r="P339" s="905"/>
      <c r="Q339" s="3"/>
      <c r="R339" s="4"/>
      <c r="S339" s="4"/>
      <c r="T339" s="4"/>
      <c r="U339" s="3"/>
      <c r="V339" s="4"/>
      <c r="W339" s="4"/>
    </row>
    <row r="340">
      <c r="A340" s="253"/>
      <c r="B340" s="253"/>
      <c r="C340" s="904"/>
      <c r="D340" s="253"/>
      <c r="E340" s="3"/>
      <c r="F340" s="4"/>
      <c r="G340" s="4"/>
      <c r="H340" s="3"/>
      <c r="I340" s="93"/>
      <c r="J340" s="4"/>
      <c r="K340" s="3"/>
      <c r="L340" s="3"/>
      <c r="M340" s="4"/>
      <c r="N340" s="3"/>
      <c r="O340" s="3"/>
      <c r="P340" s="905"/>
      <c r="Q340" s="3"/>
      <c r="R340" s="4"/>
      <c r="S340" s="4"/>
      <c r="T340" s="4"/>
      <c r="U340" s="3"/>
      <c r="V340" s="4"/>
      <c r="W340" s="4"/>
    </row>
    <row r="341">
      <c r="A341" s="253"/>
      <c r="B341" s="253"/>
      <c r="C341" s="904"/>
      <c r="D341" s="253"/>
      <c r="E341" s="3"/>
      <c r="F341" s="4"/>
      <c r="G341" s="4"/>
      <c r="H341" s="3"/>
      <c r="I341" s="93"/>
      <c r="J341" s="4"/>
      <c r="K341" s="3"/>
      <c r="L341" s="3"/>
      <c r="M341" s="4"/>
      <c r="N341" s="3"/>
      <c r="O341" s="3"/>
      <c r="P341" s="905"/>
      <c r="Q341" s="3"/>
      <c r="R341" s="4"/>
      <c r="S341" s="4"/>
      <c r="T341" s="4"/>
      <c r="U341" s="3"/>
      <c r="V341" s="4"/>
      <c r="W341" s="4"/>
    </row>
    <row r="342">
      <c r="A342" s="253"/>
      <c r="B342" s="253"/>
      <c r="C342" s="904"/>
      <c r="D342" s="253"/>
      <c r="E342" s="3"/>
      <c r="F342" s="4"/>
      <c r="G342" s="4"/>
      <c r="H342" s="3"/>
      <c r="I342" s="93"/>
      <c r="J342" s="4"/>
      <c r="K342" s="3"/>
      <c r="L342" s="3"/>
      <c r="M342" s="4"/>
      <c r="N342" s="3"/>
      <c r="O342" s="3"/>
      <c r="P342" s="905"/>
      <c r="Q342" s="3"/>
      <c r="R342" s="4"/>
      <c r="S342" s="4"/>
      <c r="T342" s="4"/>
      <c r="U342" s="3"/>
      <c r="V342" s="4"/>
      <c r="W342" s="4"/>
    </row>
    <row r="343">
      <c r="A343" s="253"/>
      <c r="B343" s="253"/>
      <c r="C343" s="904"/>
      <c r="D343" s="253"/>
      <c r="E343" s="3"/>
      <c r="F343" s="4"/>
      <c r="G343" s="4"/>
      <c r="H343" s="3"/>
      <c r="I343" s="93"/>
      <c r="J343" s="4"/>
      <c r="K343" s="3"/>
      <c r="L343" s="3"/>
      <c r="M343" s="4"/>
      <c r="N343" s="3"/>
      <c r="O343" s="3"/>
      <c r="P343" s="905"/>
      <c r="Q343" s="3"/>
      <c r="R343" s="4"/>
      <c r="S343" s="4"/>
      <c r="T343" s="4"/>
      <c r="U343" s="3"/>
      <c r="V343" s="4"/>
      <c r="W343" s="4"/>
    </row>
    <row r="344">
      <c r="A344" s="253"/>
      <c r="B344" s="253"/>
      <c r="C344" s="904"/>
      <c r="D344" s="253"/>
      <c r="E344" s="3"/>
      <c r="F344" s="4"/>
      <c r="G344" s="4"/>
      <c r="H344" s="3"/>
      <c r="I344" s="93"/>
      <c r="J344" s="4"/>
      <c r="K344" s="3"/>
      <c r="L344" s="3"/>
      <c r="M344" s="4"/>
      <c r="N344" s="3"/>
      <c r="O344" s="3"/>
      <c r="P344" s="905"/>
      <c r="Q344" s="3"/>
      <c r="R344" s="4"/>
      <c r="S344" s="4"/>
      <c r="T344" s="4"/>
      <c r="U344" s="3"/>
      <c r="V344" s="4"/>
      <c r="W344" s="4"/>
    </row>
    <row r="345">
      <c r="A345" s="253"/>
      <c r="B345" s="253"/>
      <c r="C345" s="904"/>
      <c r="D345" s="253"/>
      <c r="E345" s="3"/>
      <c r="F345" s="4"/>
      <c r="G345" s="4"/>
      <c r="H345" s="3"/>
      <c r="I345" s="93"/>
      <c r="J345" s="4"/>
      <c r="K345" s="3"/>
      <c r="L345" s="3"/>
      <c r="M345" s="4"/>
      <c r="N345" s="3"/>
      <c r="O345" s="3"/>
      <c r="P345" s="905"/>
      <c r="Q345" s="3"/>
      <c r="R345" s="4"/>
      <c r="S345" s="4"/>
      <c r="T345" s="4"/>
      <c r="U345" s="3"/>
      <c r="V345" s="4"/>
      <c r="W345" s="4"/>
    </row>
    <row r="346">
      <c r="A346" s="253"/>
      <c r="B346" s="253"/>
      <c r="C346" s="904"/>
      <c r="D346" s="253"/>
      <c r="E346" s="3"/>
      <c r="F346" s="4"/>
      <c r="G346" s="4"/>
      <c r="H346" s="3"/>
      <c r="I346" s="93"/>
      <c r="J346" s="4"/>
      <c r="K346" s="3"/>
      <c r="L346" s="3"/>
      <c r="M346" s="4"/>
      <c r="N346" s="3"/>
      <c r="O346" s="3"/>
      <c r="P346" s="905"/>
      <c r="Q346" s="3"/>
      <c r="R346" s="4"/>
      <c r="S346" s="4"/>
      <c r="T346" s="4"/>
      <c r="U346" s="3"/>
      <c r="V346" s="4"/>
      <c r="W346" s="4"/>
    </row>
    <row r="347">
      <c r="A347" s="253"/>
      <c r="B347" s="253"/>
      <c r="C347" s="904"/>
      <c r="D347" s="253"/>
      <c r="E347" s="3"/>
      <c r="F347" s="4"/>
      <c r="G347" s="4"/>
      <c r="H347" s="3"/>
      <c r="I347" s="93"/>
      <c r="J347" s="4"/>
      <c r="K347" s="3"/>
      <c r="L347" s="3"/>
      <c r="M347" s="4"/>
      <c r="N347" s="3"/>
      <c r="O347" s="3"/>
      <c r="P347" s="905"/>
      <c r="Q347" s="3"/>
      <c r="R347" s="4"/>
      <c r="S347" s="4"/>
      <c r="T347" s="4"/>
      <c r="U347" s="3"/>
      <c r="V347" s="4"/>
      <c r="W347" s="4"/>
    </row>
    <row r="348">
      <c r="A348" s="253"/>
      <c r="B348" s="253"/>
      <c r="C348" s="904"/>
      <c r="D348" s="253"/>
      <c r="E348" s="3"/>
      <c r="F348" s="4"/>
      <c r="G348" s="4"/>
      <c r="H348" s="3"/>
      <c r="I348" s="93"/>
      <c r="J348" s="4"/>
      <c r="K348" s="3"/>
      <c r="L348" s="3"/>
      <c r="M348" s="4"/>
      <c r="N348" s="3"/>
      <c r="O348" s="3"/>
      <c r="P348" s="905"/>
      <c r="Q348" s="3"/>
      <c r="R348" s="4"/>
      <c r="S348" s="4"/>
      <c r="T348" s="4"/>
      <c r="U348" s="3"/>
      <c r="V348" s="4"/>
      <c r="W348" s="4"/>
    </row>
    <row r="349">
      <c r="A349" s="253"/>
      <c r="B349" s="253"/>
      <c r="C349" s="904"/>
      <c r="D349" s="253"/>
      <c r="E349" s="3"/>
      <c r="F349" s="4"/>
      <c r="G349" s="4"/>
      <c r="H349" s="3"/>
      <c r="I349" s="93"/>
      <c r="J349" s="4"/>
      <c r="K349" s="3"/>
      <c r="L349" s="3"/>
      <c r="M349" s="4"/>
      <c r="N349" s="3"/>
      <c r="O349" s="3"/>
      <c r="P349" s="905"/>
      <c r="Q349" s="3"/>
      <c r="R349" s="4"/>
      <c r="S349" s="4"/>
      <c r="T349" s="4"/>
      <c r="U349" s="3"/>
      <c r="V349" s="4"/>
      <c r="W349" s="4"/>
    </row>
    <row r="350">
      <c r="A350" s="253"/>
      <c r="B350" s="253"/>
      <c r="C350" s="904"/>
      <c r="D350" s="253"/>
      <c r="E350" s="3"/>
      <c r="F350" s="4"/>
      <c r="G350" s="4"/>
      <c r="H350" s="3"/>
      <c r="I350" s="93"/>
      <c r="J350" s="4"/>
      <c r="K350" s="3"/>
      <c r="L350" s="3"/>
      <c r="M350" s="4"/>
      <c r="N350" s="3"/>
      <c r="O350" s="3"/>
      <c r="P350" s="905"/>
      <c r="Q350" s="3"/>
      <c r="R350" s="4"/>
      <c r="S350" s="4"/>
      <c r="T350" s="4"/>
      <c r="U350" s="3"/>
      <c r="V350" s="4"/>
      <c r="W350" s="4"/>
    </row>
    <row r="351">
      <c r="A351" s="253"/>
      <c r="B351" s="253"/>
      <c r="C351" s="904"/>
      <c r="D351" s="253"/>
      <c r="E351" s="3"/>
      <c r="F351" s="4"/>
      <c r="G351" s="4"/>
      <c r="H351" s="3"/>
      <c r="I351" s="93"/>
      <c r="J351" s="4"/>
      <c r="K351" s="3"/>
      <c r="L351" s="3"/>
      <c r="M351" s="4"/>
      <c r="N351" s="3"/>
      <c r="O351" s="3"/>
      <c r="P351" s="905"/>
      <c r="Q351" s="3"/>
      <c r="R351" s="4"/>
      <c r="S351" s="4"/>
      <c r="T351" s="4"/>
      <c r="U351" s="3"/>
      <c r="V351" s="4"/>
      <c r="W351" s="4"/>
    </row>
    <row r="352">
      <c r="A352" s="253"/>
      <c r="B352" s="253"/>
      <c r="C352" s="904"/>
      <c r="D352" s="253"/>
      <c r="E352" s="3"/>
      <c r="F352" s="4"/>
      <c r="G352" s="4"/>
      <c r="H352" s="3"/>
      <c r="I352" s="93"/>
      <c r="J352" s="4"/>
      <c r="K352" s="3"/>
      <c r="L352" s="3"/>
      <c r="M352" s="4"/>
      <c r="N352" s="3"/>
      <c r="O352" s="3"/>
      <c r="P352" s="905"/>
      <c r="Q352" s="3"/>
      <c r="R352" s="4"/>
      <c r="S352" s="4"/>
      <c r="T352" s="4"/>
      <c r="U352" s="3"/>
      <c r="V352" s="4"/>
      <c r="W352" s="4"/>
    </row>
    <row r="353">
      <c r="A353" s="253"/>
      <c r="B353" s="253"/>
      <c r="C353" s="904"/>
      <c r="D353" s="253"/>
      <c r="E353" s="3"/>
      <c r="F353" s="4"/>
      <c r="G353" s="4"/>
      <c r="H353" s="3"/>
      <c r="I353" s="93"/>
      <c r="J353" s="4"/>
      <c r="K353" s="3"/>
      <c r="L353" s="3"/>
      <c r="M353" s="4"/>
      <c r="N353" s="3"/>
      <c r="O353" s="3"/>
      <c r="P353" s="905"/>
      <c r="Q353" s="3"/>
      <c r="R353" s="4"/>
      <c r="S353" s="4"/>
      <c r="T353" s="4"/>
      <c r="U353" s="3"/>
      <c r="V353" s="4"/>
      <c r="W353" s="4"/>
    </row>
    <row r="354">
      <c r="A354" s="253"/>
      <c r="B354" s="253"/>
      <c r="C354" s="904"/>
      <c r="D354" s="253"/>
      <c r="E354" s="3"/>
      <c r="F354" s="4"/>
      <c r="G354" s="4"/>
      <c r="H354" s="3"/>
      <c r="I354" s="93"/>
      <c r="J354" s="4"/>
      <c r="K354" s="3"/>
      <c r="L354" s="3"/>
      <c r="M354" s="4"/>
      <c r="N354" s="3"/>
      <c r="O354" s="3"/>
      <c r="P354" s="905"/>
      <c r="Q354" s="3"/>
      <c r="R354" s="4"/>
      <c r="S354" s="4"/>
      <c r="T354" s="4"/>
      <c r="U354" s="3"/>
      <c r="V354" s="4"/>
      <c r="W354" s="4"/>
    </row>
    <row r="355">
      <c r="A355" s="253"/>
      <c r="B355" s="253"/>
      <c r="C355" s="904"/>
      <c r="D355" s="253"/>
      <c r="E355" s="3"/>
      <c r="F355" s="4"/>
      <c r="G355" s="4"/>
      <c r="H355" s="3"/>
      <c r="I355" s="93"/>
      <c r="J355" s="4"/>
      <c r="K355" s="3"/>
      <c r="L355" s="3"/>
      <c r="M355" s="4"/>
      <c r="N355" s="3"/>
      <c r="O355" s="3"/>
      <c r="P355" s="905"/>
      <c r="Q355" s="3"/>
      <c r="R355" s="4"/>
      <c r="S355" s="4"/>
      <c r="T355" s="4"/>
      <c r="U355" s="3"/>
      <c r="V355" s="4"/>
      <c r="W355" s="4"/>
    </row>
    <row r="356">
      <c r="A356" s="253"/>
      <c r="B356" s="253"/>
      <c r="C356" s="904"/>
      <c r="D356" s="253"/>
      <c r="E356" s="3"/>
      <c r="F356" s="4"/>
      <c r="G356" s="4"/>
      <c r="H356" s="3"/>
      <c r="I356" s="93"/>
      <c r="J356" s="4"/>
      <c r="K356" s="3"/>
      <c r="L356" s="3"/>
      <c r="M356" s="4"/>
      <c r="N356" s="3"/>
      <c r="O356" s="3"/>
      <c r="P356" s="905"/>
      <c r="Q356" s="3"/>
      <c r="R356" s="4"/>
      <c r="S356" s="4"/>
      <c r="T356" s="4"/>
      <c r="U356" s="3"/>
      <c r="V356" s="4"/>
      <c r="W356" s="4"/>
    </row>
    <row r="357">
      <c r="A357" s="253"/>
      <c r="B357" s="253"/>
      <c r="C357" s="904"/>
      <c r="D357" s="253"/>
      <c r="E357" s="3"/>
      <c r="F357" s="4"/>
      <c r="G357" s="4"/>
      <c r="H357" s="3"/>
      <c r="I357" s="93"/>
      <c r="J357" s="4"/>
      <c r="K357" s="3"/>
      <c r="L357" s="3"/>
      <c r="M357" s="4"/>
      <c r="N357" s="3"/>
      <c r="O357" s="3"/>
      <c r="P357" s="905"/>
      <c r="Q357" s="3"/>
      <c r="R357" s="4"/>
      <c r="S357" s="4"/>
      <c r="T357" s="4"/>
      <c r="U357" s="3"/>
      <c r="V357" s="4"/>
      <c r="W357" s="4"/>
    </row>
    <row r="358">
      <c r="A358" s="253"/>
      <c r="B358" s="253"/>
      <c r="C358" s="904"/>
      <c r="D358" s="253"/>
      <c r="E358" s="3"/>
      <c r="F358" s="4"/>
      <c r="G358" s="4"/>
      <c r="H358" s="3"/>
      <c r="I358" s="93"/>
      <c r="J358" s="4"/>
      <c r="K358" s="3"/>
      <c r="L358" s="3"/>
      <c r="M358" s="4"/>
      <c r="N358" s="3"/>
      <c r="O358" s="3"/>
      <c r="P358" s="905"/>
      <c r="Q358" s="3"/>
      <c r="R358" s="4"/>
      <c r="S358" s="4"/>
      <c r="T358" s="4"/>
      <c r="U358" s="3"/>
      <c r="V358" s="4"/>
      <c r="W358" s="4"/>
    </row>
    <row r="359">
      <c r="A359" s="253"/>
      <c r="B359" s="253"/>
      <c r="C359" s="904"/>
      <c r="D359" s="253"/>
      <c r="E359" s="3"/>
      <c r="F359" s="4"/>
      <c r="G359" s="4"/>
      <c r="H359" s="3"/>
      <c r="I359" s="93"/>
      <c r="J359" s="4"/>
      <c r="K359" s="3"/>
      <c r="L359" s="3"/>
      <c r="M359" s="4"/>
      <c r="N359" s="3"/>
      <c r="O359" s="3"/>
      <c r="P359" s="905"/>
      <c r="Q359" s="3"/>
      <c r="R359" s="4"/>
      <c r="S359" s="4"/>
      <c r="T359" s="4"/>
      <c r="U359" s="3"/>
      <c r="V359" s="4"/>
      <c r="W359" s="4"/>
    </row>
    <row r="360">
      <c r="A360" s="253"/>
      <c r="B360" s="253"/>
      <c r="C360" s="904"/>
      <c r="D360" s="253"/>
      <c r="E360" s="3"/>
      <c r="F360" s="4"/>
      <c r="G360" s="4"/>
      <c r="H360" s="3"/>
      <c r="I360" s="93"/>
      <c r="J360" s="4"/>
      <c r="K360" s="3"/>
      <c r="L360" s="3"/>
      <c r="M360" s="4"/>
      <c r="N360" s="3"/>
      <c r="O360" s="3"/>
      <c r="P360" s="905"/>
      <c r="Q360" s="3"/>
      <c r="R360" s="4"/>
      <c r="S360" s="4"/>
      <c r="T360" s="4"/>
      <c r="U360" s="3"/>
      <c r="V360" s="4"/>
      <c r="W360" s="4"/>
    </row>
    <row r="361">
      <c r="A361" s="253"/>
      <c r="B361" s="253"/>
      <c r="C361" s="904"/>
      <c r="D361" s="253"/>
      <c r="E361" s="3"/>
      <c r="F361" s="4"/>
      <c r="G361" s="4"/>
      <c r="H361" s="3"/>
      <c r="I361" s="93"/>
      <c r="J361" s="4"/>
      <c r="K361" s="3"/>
      <c r="L361" s="3"/>
      <c r="M361" s="4"/>
      <c r="N361" s="3"/>
      <c r="O361" s="3"/>
      <c r="P361" s="905"/>
      <c r="Q361" s="3"/>
      <c r="R361" s="4"/>
      <c r="S361" s="4"/>
      <c r="T361" s="4"/>
      <c r="U361" s="3"/>
      <c r="V361" s="4"/>
      <c r="W361" s="4"/>
    </row>
    <row r="362">
      <c r="A362" s="253"/>
      <c r="B362" s="253"/>
      <c r="C362" s="904"/>
      <c r="D362" s="253"/>
      <c r="E362" s="3"/>
      <c r="F362" s="4"/>
      <c r="G362" s="4"/>
      <c r="H362" s="3"/>
      <c r="I362" s="93"/>
      <c r="J362" s="4"/>
      <c r="K362" s="3"/>
      <c r="L362" s="3"/>
      <c r="M362" s="4"/>
      <c r="N362" s="3"/>
      <c r="O362" s="3"/>
      <c r="P362" s="905"/>
      <c r="Q362" s="3"/>
      <c r="R362" s="4"/>
      <c r="S362" s="4"/>
      <c r="T362" s="4"/>
      <c r="U362" s="3"/>
      <c r="V362" s="4"/>
      <c r="W362" s="4"/>
    </row>
    <row r="363">
      <c r="A363" s="253"/>
      <c r="B363" s="253"/>
      <c r="C363" s="904"/>
      <c r="D363" s="253"/>
      <c r="E363" s="3"/>
      <c r="F363" s="4"/>
      <c r="G363" s="4"/>
      <c r="H363" s="3"/>
      <c r="I363" s="93"/>
      <c r="J363" s="4"/>
      <c r="K363" s="3"/>
      <c r="L363" s="3"/>
      <c r="M363" s="4"/>
      <c r="N363" s="3"/>
      <c r="O363" s="3"/>
      <c r="P363" s="905"/>
      <c r="Q363" s="3"/>
      <c r="R363" s="4"/>
      <c r="S363" s="4"/>
      <c r="T363" s="4"/>
      <c r="U363" s="3"/>
      <c r="V363" s="4"/>
      <c r="W363" s="4"/>
    </row>
    <row r="364">
      <c r="A364" s="253"/>
      <c r="B364" s="253"/>
      <c r="C364" s="904"/>
      <c r="D364" s="253"/>
      <c r="E364" s="3"/>
      <c r="F364" s="4"/>
      <c r="G364" s="4"/>
      <c r="H364" s="3"/>
      <c r="I364" s="93"/>
      <c r="J364" s="4"/>
      <c r="K364" s="3"/>
      <c r="L364" s="3"/>
      <c r="M364" s="4"/>
      <c r="N364" s="3"/>
      <c r="O364" s="3"/>
      <c r="P364" s="905"/>
      <c r="Q364" s="3"/>
      <c r="R364" s="4"/>
      <c r="S364" s="4"/>
      <c r="T364" s="4"/>
      <c r="U364" s="3"/>
      <c r="V364" s="4"/>
      <c r="W364" s="4"/>
    </row>
    <row r="365">
      <c r="A365" s="253"/>
      <c r="B365" s="253"/>
      <c r="C365" s="904"/>
      <c r="D365" s="253"/>
      <c r="E365" s="3"/>
      <c r="F365" s="4"/>
      <c r="G365" s="4"/>
      <c r="H365" s="3"/>
      <c r="I365" s="93"/>
      <c r="J365" s="4"/>
      <c r="K365" s="3"/>
      <c r="L365" s="3"/>
      <c r="M365" s="4"/>
      <c r="N365" s="3"/>
      <c r="O365" s="3"/>
      <c r="P365" s="905"/>
      <c r="Q365" s="3"/>
      <c r="R365" s="4"/>
      <c r="S365" s="4"/>
      <c r="T365" s="4"/>
      <c r="U365" s="3"/>
      <c r="V365" s="4"/>
      <c r="W365" s="4"/>
    </row>
    <row r="366">
      <c r="A366" s="253"/>
      <c r="B366" s="253"/>
      <c r="C366" s="904"/>
      <c r="D366" s="253"/>
      <c r="E366" s="3"/>
      <c r="F366" s="4"/>
      <c r="G366" s="4"/>
      <c r="H366" s="3"/>
      <c r="I366" s="93"/>
      <c r="J366" s="4"/>
      <c r="K366" s="3"/>
      <c r="L366" s="3"/>
      <c r="M366" s="4"/>
      <c r="N366" s="3"/>
      <c r="O366" s="3"/>
      <c r="P366" s="905"/>
      <c r="Q366" s="3"/>
      <c r="R366" s="4"/>
      <c r="S366" s="4"/>
      <c r="T366" s="4"/>
      <c r="U366" s="3"/>
      <c r="V366" s="4"/>
      <c r="W366" s="4"/>
    </row>
    <row r="367">
      <c r="A367" s="253"/>
      <c r="B367" s="253"/>
      <c r="C367" s="904"/>
      <c r="D367" s="253"/>
      <c r="E367" s="3"/>
      <c r="F367" s="4"/>
      <c r="G367" s="4"/>
      <c r="H367" s="3"/>
      <c r="I367" s="93"/>
      <c r="J367" s="4"/>
      <c r="K367" s="3"/>
      <c r="L367" s="3"/>
      <c r="M367" s="4"/>
      <c r="N367" s="3"/>
      <c r="O367" s="3"/>
      <c r="P367" s="905"/>
      <c r="Q367" s="3"/>
      <c r="R367" s="4"/>
      <c r="S367" s="4"/>
      <c r="T367" s="4"/>
      <c r="U367" s="3"/>
      <c r="V367" s="4"/>
      <c r="W367" s="4"/>
    </row>
    <row r="368">
      <c r="A368" s="253"/>
      <c r="B368" s="253"/>
      <c r="C368" s="904"/>
      <c r="D368" s="253"/>
      <c r="E368" s="3"/>
      <c r="F368" s="4"/>
      <c r="G368" s="4"/>
      <c r="H368" s="3"/>
      <c r="I368" s="93"/>
      <c r="J368" s="4"/>
      <c r="K368" s="3"/>
      <c r="L368" s="3"/>
      <c r="M368" s="4"/>
      <c r="N368" s="3"/>
      <c r="O368" s="3"/>
      <c r="P368" s="905"/>
      <c r="Q368" s="3"/>
      <c r="R368" s="4"/>
      <c r="S368" s="4"/>
      <c r="T368" s="4"/>
      <c r="U368" s="3"/>
      <c r="V368" s="4"/>
      <c r="W368" s="4"/>
    </row>
    <row r="369">
      <c r="A369" s="253"/>
      <c r="B369" s="253"/>
      <c r="C369" s="904"/>
      <c r="D369" s="253"/>
      <c r="E369" s="3"/>
      <c r="F369" s="4"/>
      <c r="G369" s="4"/>
      <c r="H369" s="3"/>
      <c r="I369" s="93"/>
      <c r="J369" s="4"/>
      <c r="K369" s="3"/>
      <c r="L369" s="3"/>
      <c r="M369" s="4"/>
      <c r="N369" s="3"/>
      <c r="O369" s="3"/>
      <c r="P369" s="905"/>
      <c r="Q369" s="3"/>
      <c r="R369" s="4"/>
      <c r="S369" s="4"/>
      <c r="T369" s="4"/>
      <c r="U369" s="3"/>
      <c r="V369" s="4"/>
      <c r="W369" s="4"/>
    </row>
    <row r="370">
      <c r="A370" s="253"/>
      <c r="B370" s="253"/>
      <c r="C370" s="904"/>
      <c r="D370" s="253"/>
      <c r="E370" s="3"/>
      <c r="F370" s="4"/>
      <c r="G370" s="4"/>
      <c r="H370" s="3"/>
      <c r="I370" s="93"/>
      <c r="J370" s="4"/>
      <c r="K370" s="3"/>
      <c r="L370" s="3"/>
      <c r="M370" s="4"/>
      <c r="N370" s="3"/>
      <c r="O370" s="3"/>
      <c r="P370" s="905"/>
      <c r="Q370" s="3"/>
      <c r="R370" s="4"/>
      <c r="S370" s="4"/>
      <c r="T370" s="4"/>
      <c r="U370" s="3"/>
      <c r="V370" s="4"/>
      <c r="W370" s="4"/>
    </row>
    <row r="371">
      <c r="A371" s="253"/>
      <c r="B371" s="253"/>
      <c r="C371" s="904"/>
      <c r="D371" s="253"/>
      <c r="E371" s="3"/>
      <c r="F371" s="4"/>
      <c r="G371" s="4"/>
      <c r="H371" s="3"/>
      <c r="I371" s="93"/>
      <c r="J371" s="4"/>
      <c r="K371" s="3"/>
      <c r="L371" s="3"/>
      <c r="M371" s="4"/>
      <c r="N371" s="3"/>
      <c r="O371" s="3"/>
      <c r="P371" s="905"/>
      <c r="Q371" s="3"/>
      <c r="R371" s="4"/>
      <c r="S371" s="4"/>
      <c r="T371" s="4"/>
      <c r="U371" s="3"/>
      <c r="V371" s="4"/>
      <c r="W371" s="4"/>
    </row>
    <row r="372">
      <c r="A372" s="253"/>
      <c r="B372" s="253"/>
      <c r="C372" s="904"/>
      <c r="D372" s="253"/>
      <c r="E372" s="3"/>
      <c r="F372" s="4"/>
      <c r="G372" s="4"/>
      <c r="H372" s="3"/>
      <c r="I372" s="93"/>
      <c r="J372" s="4"/>
      <c r="K372" s="3"/>
      <c r="L372" s="3"/>
      <c r="M372" s="4"/>
      <c r="N372" s="3"/>
      <c r="O372" s="3"/>
      <c r="P372" s="905"/>
      <c r="Q372" s="3"/>
      <c r="R372" s="4"/>
      <c r="S372" s="4"/>
      <c r="T372" s="4"/>
      <c r="U372" s="3"/>
      <c r="V372" s="4"/>
      <c r="W372" s="4"/>
    </row>
    <row r="373">
      <c r="A373" s="253"/>
      <c r="B373" s="253"/>
      <c r="C373" s="904"/>
      <c r="D373" s="253"/>
      <c r="E373" s="3"/>
      <c r="F373" s="4"/>
      <c r="G373" s="4"/>
      <c r="H373" s="3"/>
      <c r="I373" s="93"/>
      <c r="J373" s="4"/>
      <c r="K373" s="3"/>
      <c r="L373" s="3"/>
      <c r="M373" s="4"/>
      <c r="N373" s="3"/>
      <c r="O373" s="3"/>
      <c r="P373" s="905"/>
      <c r="Q373" s="3"/>
      <c r="R373" s="4"/>
      <c r="S373" s="4"/>
      <c r="T373" s="4"/>
      <c r="U373" s="3"/>
      <c r="V373" s="4"/>
      <c r="W373" s="4"/>
    </row>
    <row r="374">
      <c r="A374" s="253"/>
      <c r="B374" s="253"/>
      <c r="C374" s="904"/>
      <c r="D374" s="253"/>
      <c r="E374" s="3"/>
      <c r="F374" s="4"/>
      <c r="G374" s="4"/>
      <c r="H374" s="3"/>
      <c r="I374" s="93"/>
      <c r="J374" s="4"/>
      <c r="K374" s="3"/>
      <c r="L374" s="3"/>
      <c r="M374" s="4"/>
      <c r="N374" s="3"/>
      <c r="O374" s="3"/>
      <c r="P374" s="905"/>
      <c r="Q374" s="3"/>
      <c r="R374" s="4"/>
      <c r="S374" s="4"/>
      <c r="T374" s="4"/>
      <c r="U374" s="3"/>
      <c r="V374" s="4"/>
      <c r="W374" s="4"/>
    </row>
    <row r="375">
      <c r="A375" s="253"/>
      <c r="B375" s="253"/>
      <c r="C375" s="904"/>
      <c r="D375" s="253"/>
      <c r="E375" s="3"/>
      <c r="F375" s="4"/>
      <c r="G375" s="4"/>
      <c r="H375" s="3"/>
      <c r="I375" s="93"/>
      <c r="J375" s="4"/>
      <c r="K375" s="3"/>
      <c r="L375" s="3"/>
      <c r="M375" s="4"/>
      <c r="N375" s="3"/>
      <c r="O375" s="3"/>
      <c r="P375" s="905"/>
      <c r="Q375" s="3"/>
      <c r="R375" s="4"/>
      <c r="S375" s="4"/>
      <c r="T375" s="4"/>
      <c r="U375" s="3"/>
      <c r="V375" s="4"/>
      <c r="W375" s="4"/>
    </row>
    <row r="376">
      <c r="A376" s="253"/>
      <c r="B376" s="253"/>
      <c r="C376" s="904"/>
      <c r="D376" s="253"/>
      <c r="E376" s="3"/>
      <c r="F376" s="4"/>
      <c r="G376" s="4"/>
      <c r="H376" s="3"/>
      <c r="I376" s="93"/>
      <c r="J376" s="4"/>
      <c r="K376" s="3"/>
      <c r="L376" s="3"/>
      <c r="M376" s="4"/>
      <c r="N376" s="3"/>
      <c r="O376" s="3"/>
      <c r="P376" s="905"/>
      <c r="Q376" s="3"/>
      <c r="R376" s="4"/>
      <c r="S376" s="4"/>
      <c r="T376" s="4"/>
      <c r="U376" s="3"/>
      <c r="V376" s="4"/>
      <c r="W376" s="4"/>
    </row>
    <row r="377">
      <c r="A377" s="253"/>
      <c r="B377" s="253"/>
      <c r="C377" s="904"/>
      <c r="D377" s="253"/>
      <c r="E377" s="3"/>
      <c r="F377" s="4"/>
      <c r="G377" s="4"/>
      <c r="H377" s="3"/>
      <c r="I377" s="93"/>
      <c r="J377" s="4"/>
      <c r="K377" s="3"/>
      <c r="L377" s="3"/>
      <c r="M377" s="4"/>
      <c r="N377" s="3"/>
      <c r="O377" s="3"/>
      <c r="P377" s="905"/>
      <c r="Q377" s="3"/>
      <c r="R377" s="4"/>
      <c r="S377" s="4"/>
      <c r="T377" s="4"/>
      <c r="U377" s="3"/>
      <c r="V377" s="4"/>
      <c r="W377" s="4"/>
    </row>
    <row r="378">
      <c r="A378" s="253"/>
      <c r="B378" s="253"/>
      <c r="C378" s="904"/>
      <c r="D378" s="253"/>
      <c r="E378" s="3"/>
      <c r="F378" s="4"/>
      <c r="G378" s="4"/>
      <c r="H378" s="3"/>
      <c r="I378" s="93"/>
      <c r="J378" s="4"/>
      <c r="K378" s="3"/>
      <c r="L378" s="3"/>
      <c r="M378" s="4"/>
      <c r="N378" s="3"/>
      <c r="O378" s="3"/>
      <c r="P378" s="905"/>
      <c r="Q378" s="3"/>
      <c r="R378" s="4"/>
      <c r="S378" s="4"/>
      <c r="T378" s="4"/>
      <c r="U378" s="3"/>
      <c r="V378" s="4"/>
      <c r="W378" s="4"/>
    </row>
    <row r="379">
      <c r="A379" s="253"/>
      <c r="B379" s="253"/>
      <c r="C379" s="904"/>
      <c r="D379" s="253"/>
      <c r="E379" s="3"/>
      <c r="F379" s="4"/>
      <c r="G379" s="4"/>
      <c r="H379" s="3"/>
      <c r="I379" s="93"/>
      <c r="J379" s="4"/>
      <c r="K379" s="3"/>
      <c r="L379" s="3"/>
      <c r="M379" s="4"/>
      <c r="N379" s="3"/>
      <c r="O379" s="3"/>
      <c r="P379" s="905"/>
      <c r="Q379" s="3"/>
      <c r="R379" s="4"/>
      <c r="S379" s="4"/>
      <c r="T379" s="4"/>
      <c r="U379" s="3"/>
      <c r="V379" s="4"/>
      <c r="W379" s="4"/>
    </row>
    <row r="380">
      <c r="A380" s="253"/>
      <c r="B380" s="253"/>
      <c r="C380" s="904"/>
      <c r="D380" s="253"/>
      <c r="E380" s="3"/>
      <c r="F380" s="4"/>
      <c r="G380" s="4"/>
      <c r="H380" s="3"/>
      <c r="I380" s="93"/>
      <c r="J380" s="4"/>
      <c r="K380" s="3"/>
      <c r="L380" s="3"/>
      <c r="M380" s="4"/>
      <c r="N380" s="3"/>
      <c r="O380" s="3"/>
      <c r="P380" s="905"/>
      <c r="Q380" s="3"/>
      <c r="R380" s="4"/>
      <c r="S380" s="4"/>
      <c r="T380" s="4"/>
      <c r="U380" s="3"/>
      <c r="V380" s="4"/>
      <c r="W380" s="4"/>
    </row>
    <row r="381">
      <c r="A381" s="253"/>
      <c r="B381" s="253"/>
      <c r="C381" s="904"/>
      <c r="D381" s="253"/>
      <c r="E381" s="3"/>
      <c r="F381" s="4"/>
      <c r="G381" s="4"/>
      <c r="H381" s="3"/>
      <c r="I381" s="93"/>
      <c r="J381" s="4"/>
      <c r="K381" s="3"/>
      <c r="L381" s="3"/>
      <c r="M381" s="4"/>
      <c r="N381" s="3"/>
      <c r="O381" s="3"/>
      <c r="P381" s="905"/>
      <c r="Q381" s="3"/>
      <c r="R381" s="4"/>
      <c r="S381" s="4"/>
      <c r="T381" s="4"/>
      <c r="U381" s="3"/>
      <c r="V381" s="4"/>
      <c r="W381" s="4"/>
    </row>
    <row r="382">
      <c r="A382" s="253"/>
      <c r="B382" s="253"/>
      <c r="C382" s="904"/>
      <c r="D382" s="253"/>
      <c r="E382" s="3"/>
      <c r="F382" s="4"/>
      <c r="G382" s="4"/>
      <c r="H382" s="3"/>
      <c r="I382" s="93"/>
      <c r="J382" s="4"/>
      <c r="K382" s="3"/>
      <c r="L382" s="3"/>
      <c r="M382" s="4"/>
      <c r="N382" s="3"/>
      <c r="O382" s="3"/>
      <c r="P382" s="905"/>
      <c r="Q382" s="3"/>
      <c r="R382" s="4"/>
      <c r="S382" s="4"/>
      <c r="T382" s="4"/>
      <c r="U382" s="3"/>
      <c r="V382" s="4"/>
      <c r="W382" s="4"/>
    </row>
    <row r="383">
      <c r="A383" s="253"/>
      <c r="B383" s="253"/>
      <c r="C383" s="904"/>
      <c r="D383" s="253"/>
      <c r="E383" s="3"/>
      <c r="F383" s="4"/>
      <c r="G383" s="4"/>
      <c r="H383" s="3"/>
      <c r="I383" s="93"/>
      <c r="J383" s="4"/>
      <c r="K383" s="3"/>
      <c r="L383" s="3"/>
      <c r="M383" s="4"/>
      <c r="N383" s="3"/>
      <c r="O383" s="3"/>
      <c r="P383" s="905"/>
      <c r="Q383" s="3"/>
      <c r="R383" s="4"/>
      <c r="S383" s="4"/>
      <c r="T383" s="4"/>
      <c r="U383" s="3"/>
      <c r="V383" s="4"/>
      <c r="W383" s="4"/>
    </row>
    <row r="384">
      <c r="A384" s="253"/>
      <c r="B384" s="253"/>
      <c r="C384" s="904"/>
      <c r="D384" s="253"/>
      <c r="E384" s="3"/>
      <c r="F384" s="4"/>
      <c r="G384" s="4"/>
      <c r="H384" s="3"/>
      <c r="I384" s="93"/>
      <c r="J384" s="4"/>
      <c r="K384" s="3"/>
      <c r="L384" s="3"/>
      <c r="M384" s="4"/>
      <c r="N384" s="3"/>
      <c r="O384" s="3"/>
      <c r="P384" s="905"/>
      <c r="Q384" s="3"/>
      <c r="R384" s="4"/>
      <c r="S384" s="4"/>
      <c r="T384" s="4"/>
      <c r="U384" s="3"/>
      <c r="V384" s="4"/>
      <c r="W384" s="4"/>
    </row>
    <row r="385">
      <c r="A385" s="253"/>
      <c r="B385" s="253"/>
      <c r="C385" s="904"/>
      <c r="D385" s="253"/>
      <c r="E385" s="3"/>
      <c r="F385" s="4"/>
      <c r="G385" s="4"/>
      <c r="H385" s="3"/>
      <c r="I385" s="93"/>
      <c r="J385" s="4"/>
      <c r="K385" s="3"/>
      <c r="L385" s="3"/>
      <c r="M385" s="4"/>
      <c r="N385" s="3"/>
      <c r="O385" s="3"/>
      <c r="P385" s="905"/>
      <c r="Q385" s="3"/>
      <c r="R385" s="4"/>
      <c r="S385" s="4"/>
      <c r="T385" s="4"/>
      <c r="U385" s="3"/>
      <c r="V385" s="4"/>
      <c r="W385" s="4"/>
    </row>
    <row r="386">
      <c r="A386" s="253"/>
      <c r="B386" s="253"/>
      <c r="C386" s="904"/>
      <c r="D386" s="253"/>
      <c r="E386" s="3"/>
      <c r="F386" s="4"/>
      <c r="G386" s="4"/>
      <c r="H386" s="3"/>
      <c r="I386" s="93"/>
      <c r="J386" s="4"/>
      <c r="K386" s="3"/>
      <c r="L386" s="3"/>
      <c r="M386" s="4"/>
      <c r="N386" s="3"/>
      <c r="O386" s="3"/>
      <c r="P386" s="905"/>
      <c r="Q386" s="3"/>
      <c r="R386" s="4"/>
      <c r="S386" s="4"/>
      <c r="T386" s="4"/>
      <c r="U386" s="3"/>
      <c r="V386" s="4"/>
      <c r="W386" s="4"/>
    </row>
    <row r="387">
      <c r="A387" s="253"/>
      <c r="B387" s="253"/>
      <c r="C387" s="904"/>
      <c r="D387" s="253"/>
      <c r="E387" s="3"/>
      <c r="F387" s="4"/>
      <c r="G387" s="4"/>
      <c r="H387" s="3"/>
      <c r="I387" s="93"/>
      <c r="J387" s="4"/>
      <c r="K387" s="3"/>
      <c r="L387" s="3"/>
      <c r="M387" s="4"/>
      <c r="N387" s="3"/>
      <c r="O387" s="3"/>
      <c r="P387" s="905"/>
      <c r="Q387" s="3"/>
      <c r="R387" s="4"/>
      <c r="S387" s="4"/>
      <c r="T387" s="4"/>
      <c r="U387" s="3"/>
      <c r="V387" s="4"/>
      <c r="W387" s="4"/>
    </row>
    <row r="388">
      <c r="A388" s="253"/>
      <c r="B388" s="253"/>
      <c r="C388" s="904"/>
      <c r="D388" s="253"/>
      <c r="E388" s="3"/>
      <c r="F388" s="4"/>
      <c r="G388" s="4"/>
      <c r="H388" s="3"/>
      <c r="I388" s="93"/>
      <c r="J388" s="4"/>
      <c r="K388" s="3"/>
      <c r="L388" s="3"/>
      <c r="M388" s="4"/>
      <c r="N388" s="3"/>
      <c r="O388" s="3"/>
      <c r="P388" s="905"/>
      <c r="Q388" s="3"/>
      <c r="R388" s="4"/>
      <c r="S388" s="4"/>
      <c r="T388" s="4"/>
      <c r="U388" s="3"/>
      <c r="V388" s="4"/>
      <c r="W388" s="4"/>
    </row>
    <row r="389">
      <c r="A389" s="253"/>
      <c r="B389" s="253"/>
      <c r="C389" s="904"/>
      <c r="D389" s="253"/>
      <c r="E389" s="3"/>
      <c r="F389" s="4"/>
      <c r="G389" s="4"/>
      <c r="H389" s="3"/>
      <c r="I389" s="93"/>
      <c r="J389" s="4"/>
      <c r="K389" s="3"/>
      <c r="L389" s="3"/>
      <c r="M389" s="4"/>
      <c r="N389" s="3"/>
      <c r="O389" s="3"/>
      <c r="P389" s="905"/>
      <c r="Q389" s="3"/>
      <c r="R389" s="4"/>
      <c r="S389" s="4"/>
      <c r="T389" s="4"/>
      <c r="U389" s="3"/>
      <c r="V389" s="4"/>
      <c r="W389" s="4"/>
    </row>
    <row r="390">
      <c r="A390" s="253"/>
      <c r="B390" s="253"/>
      <c r="C390" s="904"/>
      <c r="D390" s="253"/>
      <c r="E390" s="3"/>
      <c r="F390" s="4"/>
      <c r="G390" s="4"/>
      <c r="H390" s="3"/>
      <c r="I390" s="93"/>
      <c r="J390" s="4"/>
      <c r="K390" s="3"/>
      <c r="L390" s="3"/>
      <c r="M390" s="4"/>
      <c r="N390" s="3"/>
      <c r="O390" s="3"/>
      <c r="P390" s="905"/>
      <c r="Q390" s="3"/>
      <c r="R390" s="4"/>
      <c r="S390" s="4"/>
      <c r="T390" s="4"/>
      <c r="U390" s="3"/>
      <c r="V390" s="4"/>
      <c r="W390" s="4"/>
    </row>
    <row r="391">
      <c r="A391" s="253"/>
      <c r="B391" s="253"/>
      <c r="C391" s="904"/>
      <c r="D391" s="253"/>
      <c r="E391" s="3"/>
      <c r="F391" s="4"/>
      <c r="G391" s="4"/>
      <c r="H391" s="3"/>
      <c r="I391" s="93"/>
      <c r="J391" s="4"/>
      <c r="K391" s="3"/>
      <c r="L391" s="3"/>
      <c r="M391" s="4"/>
      <c r="N391" s="3"/>
      <c r="O391" s="3"/>
      <c r="P391" s="905"/>
      <c r="Q391" s="3"/>
      <c r="R391" s="4"/>
      <c r="S391" s="4"/>
      <c r="T391" s="4"/>
      <c r="U391" s="3"/>
      <c r="V391" s="4"/>
      <c r="W391" s="4"/>
    </row>
    <row r="392">
      <c r="A392" s="253"/>
      <c r="B392" s="253"/>
      <c r="C392" s="904"/>
      <c r="D392" s="253"/>
      <c r="E392" s="3"/>
      <c r="F392" s="4"/>
      <c r="G392" s="4"/>
      <c r="H392" s="3"/>
      <c r="I392" s="93"/>
      <c r="J392" s="4"/>
      <c r="K392" s="3"/>
      <c r="L392" s="3"/>
      <c r="M392" s="4"/>
      <c r="N392" s="3"/>
      <c r="O392" s="3"/>
      <c r="P392" s="905"/>
      <c r="Q392" s="3"/>
      <c r="R392" s="4"/>
      <c r="S392" s="4"/>
      <c r="T392" s="4"/>
      <c r="U392" s="3"/>
      <c r="V392" s="4"/>
      <c r="W392" s="4"/>
    </row>
    <row r="393">
      <c r="A393" s="253"/>
      <c r="B393" s="253"/>
      <c r="C393" s="904"/>
      <c r="D393" s="253"/>
      <c r="E393" s="3"/>
      <c r="F393" s="4"/>
      <c r="G393" s="4"/>
      <c r="H393" s="3"/>
      <c r="I393" s="93"/>
      <c r="J393" s="4"/>
      <c r="K393" s="3"/>
      <c r="L393" s="3"/>
      <c r="M393" s="4"/>
      <c r="N393" s="3"/>
      <c r="O393" s="3"/>
      <c r="P393" s="905"/>
      <c r="Q393" s="3"/>
      <c r="R393" s="4"/>
      <c r="S393" s="4"/>
      <c r="T393" s="4"/>
      <c r="U393" s="3"/>
      <c r="V393" s="4"/>
      <c r="W393" s="4"/>
    </row>
    <row r="394">
      <c r="A394" s="253"/>
      <c r="B394" s="253"/>
      <c r="C394" s="904"/>
      <c r="D394" s="253"/>
      <c r="E394" s="3"/>
      <c r="F394" s="4"/>
      <c r="G394" s="4"/>
      <c r="H394" s="3"/>
      <c r="I394" s="93"/>
      <c r="J394" s="4"/>
      <c r="K394" s="3"/>
      <c r="L394" s="3"/>
      <c r="M394" s="4"/>
      <c r="N394" s="3"/>
      <c r="O394" s="3"/>
      <c r="P394" s="905"/>
      <c r="Q394" s="3"/>
      <c r="R394" s="4"/>
      <c r="S394" s="4"/>
      <c r="T394" s="4"/>
      <c r="U394" s="3"/>
      <c r="V394" s="4"/>
      <c r="W394" s="4"/>
    </row>
    <row r="395">
      <c r="A395" s="253"/>
      <c r="B395" s="253"/>
      <c r="C395" s="904"/>
      <c r="D395" s="253"/>
      <c r="E395" s="3"/>
      <c r="F395" s="4"/>
      <c r="G395" s="4"/>
      <c r="H395" s="3"/>
      <c r="I395" s="93"/>
      <c r="J395" s="4"/>
      <c r="K395" s="3"/>
      <c r="L395" s="3"/>
      <c r="M395" s="4"/>
      <c r="N395" s="3"/>
      <c r="O395" s="3"/>
      <c r="P395" s="905"/>
      <c r="Q395" s="3"/>
      <c r="R395" s="4"/>
      <c r="S395" s="4"/>
      <c r="T395" s="4"/>
      <c r="U395" s="3"/>
      <c r="V395" s="4"/>
      <c r="W395" s="4"/>
    </row>
    <row r="396">
      <c r="A396" s="253"/>
      <c r="B396" s="253"/>
      <c r="C396" s="904"/>
      <c r="D396" s="253"/>
      <c r="E396" s="3"/>
      <c r="F396" s="4"/>
      <c r="G396" s="4"/>
      <c r="H396" s="3"/>
      <c r="I396" s="93"/>
      <c r="J396" s="4"/>
      <c r="K396" s="3"/>
      <c r="L396" s="3"/>
      <c r="M396" s="4"/>
      <c r="N396" s="3"/>
      <c r="O396" s="3"/>
      <c r="P396" s="905"/>
      <c r="Q396" s="3"/>
      <c r="R396" s="4"/>
      <c r="S396" s="4"/>
      <c r="T396" s="4"/>
      <c r="U396" s="3"/>
      <c r="V396" s="4"/>
      <c r="W396" s="4"/>
    </row>
    <row r="397">
      <c r="A397" s="253"/>
      <c r="B397" s="253"/>
      <c r="C397" s="904"/>
      <c r="D397" s="253"/>
      <c r="E397" s="3"/>
      <c r="F397" s="4"/>
      <c r="G397" s="4"/>
      <c r="H397" s="3"/>
      <c r="I397" s="93"/>
      <c r="J397" s="4"/>
      <c r="K397" s="3"/>
      <c r="L397" s="3"/>
      <c r="M397" s="4"/>
      <c r="N397" s="3"/>
      <c r="O397" s="3"/>
      <c r="P397" s="905"/>
      <c r="Q397" s="3"/>
      <c r="R397" s="4"/>
      <c r="S397" s="4"/>
      <c r="T397" s="4"/>
      <c r="U397" s="3"/>
      <c r="V397" s="4"/>
      <c r="W397" s="4"/>
    </row>
    <row r="398">
      <c r="A398" s="253"/>
      <c r="B398" s="253"/>
      <c r="C398" s="904"/>
      <c r="D398" s="253"/>
      <c r="E398" s="3"/>
      <c r="F398" s="4"/>
      <c r="G398" s="4"/>
      <c r="H398" s="3"/>
      <c r="I398" s="93"/>
      <c r="J398" s="4"/>
      <c r="K398" s="3"/>
      <c r="L398" s="3"/>
      <c r="M398" s="4"/>
      <c r="N398" s="3"/>
      <c r="O398" s="3"/>
      <c r="P398" s="905"/>
      <c r="Q398" s="3"/>
      <c r="R398" s="4"/>
      <c r="S398" s="4"/>
      <c r="T398" s="4"/>
      <c r="U398" s="3"/>
      <c r="V398" s="4"/>
      <c r="W398" s="4"/>
    </row>
    <row r="399">
      <c r="A399" s="253"/>
      <c r="B399" s="253"/>
      <c r="C399" s="904"/>
      <c r="D399" s="253"/>
      <c r="E399" s="3"/>
      <c r="F399" s="4"/>
      <c r="G399" s="4"/>
      <c r="H399" s="3"/>
      <c r="I399" s="93"/>
      <c r="J399" s="4"/>
      <c r="K399" s="3"/>
      <c r="L399" s="3"/>
      <c r="M399" s="4"/>
      <c r="N399" s="3"/>
      <c r="O399" s="3"/>
      <c r="P399" s="905"/>
      <c r="Q399" s="3"/>
      <c r="R399" s="4"/>
      <c r="S399" s="4"/>
      <c r="T399" s="4"/>
      <c r="U399" s="3"/>
      <c r="V399" s="4"/>
      <c r="W399" s="4"/>
    </row>
    <row r="400">
      <c r="A400" s="253"/>
      <c r="B400" s="253"/>
      <c r="C400" s="904"/>
      <c r="D400" s="253"/>
      <c r="E400" s="3"/>
      <c r="F400" s="4"/>
      <c r="G400" s="4"/>
      <c r="H400" s="3"/>
      <c r="I400" s="93"/>
      <c r="J400" s="4"/>
      <c r="K400" s="3"/>
      <c r="L400" s="3"/>
      <c r="M400" s="4"/>
      <c r="N400" s="3"/>
      <c r="O400" s="3"/>
      <c r="P400" s="905"/>
      <c r="Q400" s="3"/>
      <c r="R400" s="4"/>
      <c r="S400" s="4"/>
      <c r="T400" s="4"/>
      <c r="U400" s="3"/>
      <c r="V400" s="4"/>
      <c r="W400" s="4"/>
    </row>
    <row r="401">
      <c r="A401" s="253"/>
      <c r="B401" s="253"/>
      <c r="C401" s="904"/>
      <c r="D401" s="253"/>
      <c r="E401" s="3"/>
      <c r="F401" s="4"/>
      <c r="G401" s="4"/>
      <c r="H401" s="3"/>
      <c r="I401" s="93"/>
      <c r="J401" s="4"/>
      <c r="K401" s="3"/>
      <c r="L401" s="3"/>
      <c r="M401" s="4"/>
      <c r="N401" s="3"/>
      <c r="O401" s="3"/>
      <c r="P401" s="905"/>
      <c r="Q401" s="3"/>
      <c r="R401" s="4"/>
      <c r="S401" s="4"/>
      <c r="T401" s="4"/>
      <c r="U401" s="3"/>
      <c r="V401" s="4"/>
      <c r="W401" s="4"/>
    </row>
    <row r="402">
      <c r="A402" s="253"/>
      <c r="B402" s="253"/>
      <c r="C402" s="904"/>
      <c r="D402" s="253"/>
      <c r="E402" s="3"/>
      <c r="F402" s="4"/>
      <c r="G402" s="4"/>
      <c r="H402" s="3"/>
      <c r="I402" s="93"/>
      <c r="J402" s="4"/>
      <c r="K402" s="3"/>
      <c r="L402" s="3"/>
      <c r="M402" s="4"/>
      <c r="N402" s="3"/>
      <c r="O402" s="3"/>
      <c r="P402" s="905"/>
      <c r="Q402" s="3"/>
      <c r="R402" s="4"/>
      <c r="S402" s="4"/>
      <c r="T402" s="4"/>
      <c r="U402" s="3"/>
      <c r="V402" s="4"/>
      <c r="W402" s="4"/>
    </row>
    <row r="403">
      <c r="A403" s="253"/>
      <c r="B403" s="253"/>
      <c r="C403" s="904"/>
      <c r="D403" s="253"/>
      <c r="E403" s="3"/>
      <c r="F403" s="4"/>
      <c r="G403" s="4"/>
      <c r="H403" s="3"/>
      <c r="I403" s="93"/>
      <c r="J403" s="4"/>
      <c r="K403" s="3"/>
      <c r="L403" s="3"/>
      <c r="M403" s="4"/>
      <c r="N403" s="3"/>
      <c r="O403" s="3"/>
      <c r="P403" s="905"/>
      <c r="Q403" s="3"/>
      <c r="R403" s="4"/>
      <c r="S403" s="4"/>
      <c r="T403" s="4"/>
      <c r="U403" s="3"/>
      <c r="V403" s="4"/>
      <c r="W403" s="4"/>
    </row>
    <row r="404">
      <c r="A404" s="253"/>
      <c r="B404" s="253"/>
      <c r="C404" s="904"/>
      <c r="D404" s="253"/>
      <c r="E404" s="3"/>
      <c r="F404" s="4"/>
      <c r="G404" s="4"/>
      <c r="H404" s="3"/>
      <c r="I404" s="93"/>
      <c r="J404" s="4"/>
      <c r="K404" s="3"/>
      <c r="L404" s="3"/>
      <c r="M404" s="4"/>
      <c r="N404" s="3"/>
      <c r="O404" s="3"/>
      <c r="P404" s="905"/>
      <c r="Q404" s="3"/>
      <c r="R404" s="4"/>
      <c r="S404" s="4"/>
      <c r="T404" s="4"/>
      <c r="U404" s="3"/>
      <c r="V404" s="4"/>
      <c r="W404" s="4"/>
    </row>
    <row r="405">
      <c r="A405" s="253"/>
      <c r="B405" s="253"/>
      <c r="C405" s="904"/>
      <c r="D405" s="253"/>
      <c r="E405" s="3"/>
      <c r="F405" s="4"/>
      <c r="G405" s="4"/>
      <c r="H405" s="3"/>
      <c r="I405" s="93"/>
      <c r="J405" s="4"/>
      <c r="K405" s="3"/>
      <c r="L405" s="3"/>
      <c r="M405" s="4"/>
      <c r="N405" s="3"/>
      <c r="O405" s="3"/>
      <c r="P405" s="905"/>
      <c r="Q405" s="3"/>
      <c r="R405" s="4"/>
      <c r="S405" s="4"/>
      <c r="T405" s="4"/>
      <c r="U405" s="3"/>
      <c r="V405" s="4"/>
      <c r="W405" s="4"/>
    </row>
    <row r="406">
      <c r="A406" s="253"/>
      <c r="B406" s="253"/>
      <c r="C406" s="904"/>
      <c r="D406" s="253"/>
      <c r="E406" s="3"/>
      <c r="F406" s="4"/>
      <c r="G406" s="4"/>
      <c r="H406" s="3"/>
      <c r="I406" s="93"/>
      <c r="J406" s="4"/>
      <c r="K406" s="3"/>
      <c r="L406" s="3"/>
      <c r="M406" s="4"/>
      <c r="N406" s="3"/>
      <c r="O406" s="3"/>
      <c r="P406" s="905"/>
      <c r="Q406" s="3"/>
      <c r="R406" s="4"/>
      <c r="S406" s="4"/>
      <c r="T406" s="4"/>
      <c r="U406" s="3"/>
      <c r="V406" s="4"/>
      <c r="W406" s="4"/>
    </row>
    <row r="407">
      <c r="A407" s="253"/>
      <c r="B407" s="253"/>
      <c r="C407" s="904"/>
      <c r="D407" s="253"/>
      <c r="E407" s="3"/>
      <c r="F407" s="4"/>
      <c r="G407" s="4"/>
      <c r="H407" s="3"/>
      <c r="I407" s="93"/>
      <c r="J407" s="4"/>
      <c r="K407" s="3"/>
      <c r="L407" s="3"/>
      <c r="M407" s="4"/>
      <c r="N407" s="3"/>
      <c r="O407" s="3"/>
      <c r="P407" s="905"/>
      <c r="Q407" s="3"/>
      <c r="R407" s="4"/>
      <c r="S407" s="4"/>
      <c r="T407" s="4"/>
      <c r="U407" s="3"/>
      <c r="V407" s="4"/>
      <c r="W407" s="4"/>
    </row>
    <row r="408">
      <c r="A408" s="253"/>
      <c r="B408" s="253"/>
      <c r="C408" s="904"/>
      <c r="D408" s="253"/>
      <c r="E408" s="3"/>
      <c r="F408" s="4"/>
      <c r="G408" s="4"/>
      <c r="H408" s="3"/>
      <c r="I408" s="93"/>
      <c r="J408" s="4"/>
      <c r="K408" s="3"/>
      <c r="L408" s="3"/>
      <c r="M408" s="4"/>
      <c r="N408" s="3"/>
      <c r="O408" s="3"/>
      <c r="P408" s="905"/>
      <c r="Q408" s="3"/>
      <c r="R408" s="4"/>
      <c r="S408" s="4"/>
      <c r="T408" s="4"/>
      <c r="U408" s="3"/>
      <c r="V408" s="4"/>
      <c r="W408" s="4"/>
    </row>
    <row r="409">
      <c r="A409" s="253"/>
      <c r="B409" s="253"/>
      <c r="C409" s="904"/>
      <c r="D409" s="253"/>
      <c r="E409" s="3"/>
      <c r="F409" s="4"/>
      <c r="G409" s="4"/>
      <c r="H409" s="3"/>
      <c r="I409" s="93"/>
      <c r="J409" s="4"/>
      <c r="K409" s="3"/>
      <c r="L409" s="3"/>
      <c r="M409" s="4"/>
      <c r="N409" s="3"/>
      <c r="O409" s="3"/>
      <c r="P409" s="905"/>
      <c r="Q409" s="3"/>
      <c r="R409" s="4"/>
      <c r="S409" s="4"/>
      <c r="T409" s="4"/>
      <c r="U409" s="3"/>
      <c r="V409" s="4"/>
      <c r="W409" s="4"/>
    </row>
    <row r="410">
      <c r="A410" s="253"/>
      <c r="B410" s="253"/>
      <c r="C410" s="904"/>
      <c r="D410" s="253"/>
      <c r="E410" s="3"/>
      <c r="F410" s="4"/>
      <c r="G410" s="4"/>
      <c r="H410" s="3"/>
      <c r="I410" s="93"/>
      <c r="J410" s="4"/>
      <c r="K410" s="3"/>
      <c r="L410" s="3"/>
      <c r="M410" s="4"/>
      <c r="N410" s="3"/>
      <c r="O410" s="3"/>
      <c r="P410" s="905"/>
      <c r="Q410" s="3"/>
      <c r="R410" s="4"/>
      <c r="S410" s="4"/>
      <c r="T410" s="4"/>
      <c r="U410" s="3"/>
      <c r="V410" s="4"/>
      <c r="W410" s="4"/>
    </row>
    <row r="411">
      <c r="A411" s="253"/>
      <c r="B411" s="253"/>
      <c r="C411" s="904"/>
      <c r="D411" s="253"/>
      <c r="E411" s="3"/>
      <c r="F411" s="4"/>
      <c r="G411" s="4"/>
      <c r="H411" s="3"/>
      <c r="I411" s="93"/>
      <c r="J411" s="4"/>
      <c r="K411" s="3"/>
      <c r="L411" s="3"/>
      <c r="M411" s="4"/>
      <c r="N411" s="3"/>
      <c r="O411" s="3"/>
      <c r="P411" s="905"/>
      <c r="Q411" s="3"/>
      <c r="R411" s="4"/>
      <c r="S411" s="4"/>
      <c r="T411" s="4"/>
      <c r="U411" s="3"/>
      <c r="V411" s="4"/>
      <c r="W411" s="4"/>
    </row>
    <row r="412">
      <c r="A412" s="253"/>
      <c r="B412" s="253"/>
      <c r="C412" s="904"/>
      <c r="D412" s="253"/>
      <c r="E412" s="3"/>
      <c r="F412" s="4"/>
      <c r="G412" s="4"/>
      <c r="H412" s="3"/>
      <c r="I412" s="93"/>
      <c r="J412" s="4"/>
      <c r="K412" s="3"/>
      <c r="L412" s="3"/>
      <c r="M412" s="4"/>
      <c r="N412" s="3"/>
      <c r="O412" s="3"/>
      <c r="P412" s="905"/>
      <c r="Q412" s="3"/>
      <c r="R412" s="4"/>
      <c r="S412" s="4"/>
      <c r="T412" s="4"/>
      <c r="U412" s="3"/>
      <c r="V412" s="4"/>
      <c r="W412" s="4"/>
    </row>
    <row r="413">
      <c r="A413" s="253"/>
      <c r="B413" s="253"/>
      <c r="C413" s="904"/>
      <c r="D413" s="253"/>
      <c r="E413" s="3"/>
      <c r="F413" s="4"/>
      <c r="G413" s="4"/>
      <c r="H413" s="3"/>
      <c r="I413" s="93"/>
      <c r="J413" s="4"/>
      <c r="K413" s="3"/>
      <c r="L413" s="3"/>
      <c r="M413" s="4"/>
      <c r="N413" s="3"/>
      <c r="O413" s="3"/>
      <c r="P413" s="905"/>
      <c r="Q413" s="3"/>
      <c r="R413" s="4"/>
      <c r="S413" s="4"/>
      <c r="T413" s="4"/>
      <c r="U413" s="3"/>
      <c r="V413" s="4"/>
      <c r="W413" s="4"/>
    </row>
    <row r="414">
      <c r="A414" s="253"/>
      <c r="B414" s="253"/>
      <c r="C414" s="904"/>
      <c r="D414" s="253"/>
      <c r="E414" s="3"/>
      <c r="F414" s="4"/>
      <c r="G414" s="4"/>
      <c r="H414" s="3"/>
      <c r="I414" s="93"/>
      <c r="J414" s="4"/>
      <c r="K414" s="3"/>
      <c r="L414" s="3"/>
      <c r="M414" s="4"/>
      <c r="N414" s="3"/>
      <c r="O414" s="3"/>
      <c r="P414" s="905"/>
      <c r="Q414" s="3"/>
      <c r="R414" s="4"/>
      <c r="S414" s="4"/>
      <c r="T414" s="4"/>
      <c r="U414" s="3"/>
      <c r="V414" s="4"/>
      <c r="W414" s="4"/>
    </row>
    <row r="415">
      <c r="A415" s="253"/>
      <c r="B415" s="253"/>
      <c r="C415" s="904"/>
      <c r="D415" s="253"/>
      <c r="E415" s="3"/>
      <c r="F415" s="4"/>
      <c r="G415" s="4"/>
      <c r="H415" s="3"/>
      <c r="I415" s="93"/>
      <c r="J415" s="4"/>
      <c r="K415" s="3"/>
      <c r="L415" s="3"/>
      <c r="M415" s="4"/>
      <c r="N415" s="3"/>
      <c r="O415" s="3"/>
      <c r="P415" s="905"/>
      <c r="Q415" s="3"/>
      <c r="R415" s="4"/>
      <c r="S415" s="4"/>
      <c r="T415" s="4"/>
      <c r="U415" s="3"/>
      <c r="V415" s="4"/>
      <c r="W415" s="4"/>
    </row>
    <row r="416">
      <c r="A416" s="253"/>
      <c r="B416" s="253"/>
      <c r="C416" s="904"/>
      <c r="D416" s="253"/>
      <c r="E416" s="3"/>
      <c r="F416" s="4"/>
      <c r="G416" s="4"/>
      <c r="H416" s="3"/>
      <c r="I416" s="93"/>
      <c r="J416" s="4"/>
      <c r="K416" s="3"/>
      <c r="L416" s="3"/>
      <c r="M416" s="4"/>
      <c r="N416" s="3"/>
      <c r="O416" s="3"/>
      <c r="P416" s="905"/>
      <c r="Q416" s="3"/>
      <c r="R416" s="4"/>
      <c r="S416" s="4"/>
      <c r="T416" s="4"/>
      <c r="U416" s="3"/>
      <c r="V416" s="4"/>
      <c r="W416" s="4"/>
    </row>
    <row r="417">
      <c r="A417" s="253"/>
      <c r="B417" s="253"/>
      <c r="C417" s="904"/>
      <c r="D417" s="253"/>
      <c r="E417" s="3"/>
      <c r="F417" s="4"/>
      <c r="G417" s="4"/>
      <c r="H417" s="3"/>
      <c r="I417" s="93"/>
      <c r="J417" s="4"/>
      <c r="K417" s="3"/>
      <c r="L417" s="3"/>
      <c r="M417" s="4"/>
      <c r="N417" s="3"/>
      <c r="O417" s="3"/>
      <c r="P417" s="905"/>
      <c r="Q417" s="3"/>
      <c r="R417" s="4"/>
      <c r="S417" s="4"/>
      <c r="T417" s="4"/>
      <c r="U417" s="3"/>
      <c r="V417" s="4"/>
      <c r="W417" s="4"/>
    </row>
    <row r="418">
      <c r="A418" s="253"/>
      <c r="B418" s="253"/>
      <c r="C418" s="904"/>
      <c r="D418" s="253"/>
      <c r="E418" s="3"/>
      <c r="F418" s="4"/>
      <c r="G418" s="4"/>
      <c r="H418" s="3"/>
      <c r="I418" s="93"/>
      <c r="J418" s="4"/>
      <c r="K418" s="3"/>
      <c r="L418" s="3"/>
      <c r="M418" s="4"/>
      <c r="N418" s="3"/>
      <c r="O418" s="3"/>
      <c r="P418" s="905"/>
      <c r="Q418" s="3"/>
      <c r="R418" s="4"/>
      <c r="S418" s="4"/>
      <c r="T418" s="4"/>
      <c r="U418" s="3"/>
      <c r="V418" s="4"/>
      <c r="W418" s="4"/>
    </row>
    <row r="419">
      <c r="A419" s="253"/>
      <c r="B419" s="253"/>
      <c r="C419" s="904"/>
      <c r="D419" s="253"/>
      <c r="E419" s="3"/>
      <c r="F419" s="4"/>
      <c r="G419" s="4"/>
      <c r="H419" s="3"/>
      <c r="I419" s="93"/>
      <c r="J419" s="4"/>
      <c r="K419" s="3"/>
      <c r="L419" s="3"/>
      <c r="M419" s="4"/>
      <c r="N419" s="3"/>
      <c r="O419" s="3"/>
      <c r="P419" s="905"/>
      <c r="Q419" s="3"/>
      <c r="R419" s="4"/>
      <c r="S419" s="4"/>
      <c r="T419" s="4"/>
      <c r="U419" s="3"/>
      <c r="V419" s="4"/>
      <c r="W419" s="4"/>
    </row>
    <row r="420">
      <c r="A420" s="253"/>
      <c r="B420" s="253"/>
      <c r="C420" s="904"/>
      <c r="D420" s="253"/>
      <c r="E420" s="3"/>
      <c r="F420" s="4"/>
      <c r="G420" s="4"/>
      <c r="H420" s="3"/>
      <c r="I420" s="93"/>
      <c r="J420" s="4"/>
      <c r="K420" s="3"/>
      <c r="L420" s="3"/>
      <c r="M420" s="4"/>
      <c r="N420" s="3"/>
      <c r="O420" s="3"/>
      <c r="P420" s="905"/>
      <c r="Q420" s="3"/>
      <c r="R420" s="4"/>
      <c r="S420" s="4"/>
      <c r="T420" s="4"/>
      <c r="U420" s="3"/>
      <c r="V420" s="4"/>
      <c r="W420" s="4"/>
    </row>
    <row r="421">
      <c r="A421" s="253"/>
      <c r="B421" s="253"/>
      <c r="C421" s="904"/>
      <c r="D421" s="253"/>
      <c r="E421" s="3"/>
      <c r="F421" s="4"/>
      <c r="G421" s="4"/>
      <c r="H421" s="3"/>
      <c r="I421" s="93"/>
      <c r="J421" s="4"/>
      <c r="K421" s="3"/>
      <c r="L421" s="3"/>
      <c r="M421" s="4"/>
      <c r="N421" s="3"/>
      <c r="O421" s="3"/>
      <c r="P421" s="905"/>
      <c r="Q421" s="3"/>
      <c r="R421" s="4"/>
      <c r="S421" s="4"/>
      <c r="T421" s="4"/>
      <c r="U421" s="3"/>
      <c r="V421" s="4"/>
      <c r="W421" s="4"/>
    </row>
    <row r="422">
      <c r="A422" s="253"/>
      <c r="B422" s="253"/>
      <c r="C422" s="904"/>
      <c r="D422" s="253"/>
      <c r="E422" s="3"/>
      <c r="F422" s="4"/>
      <c r="G422" s="4"/>
      <c r="H422" s="3"/>
      <c r="I422" s="93"/>
      <c r="J422" s="4"/>
      <c r="K422" s="3"/>
      <c r="L422" s="3"/>
      <c r="M422" s="4"/>
      <c r="N422" s="3"/>
      <c r="O422" s="3"/>
      <c r="P422" s="905"/>
      <c r="Q422" s="3"/>
      <c r="R422" s="4"/>
      <c r="S422" s="4"/>
      <c r="T422" s="4"/>
      <c r="U422" s="3"/>
      <c r="V422" s="4"/>
      <c r="W422" s="4"/>
    </row>
    <row r="423">
      <c r="A423" s="253"/>
      <c r="B423" s="253"/>
      <c r="C423" s="904"/>
      <c r="D423" s="253"/>
      <c r="E423" s="3"/>
      <c r="F423" s="4"/>
      <c r="G423" s="4"/>
      <c r="H423" s="3"/>
      <c r="I423" s="93"/>
      <c r="J423" s="4"/>
      <c r="K423" s="3"/>
      <c r="L423" s="3"/>
      <c r="M423" s="4"/>
      <c r="N423" s="3"/>
      <c r="O423" s="3"/>
      <c r="P423" s="905"/>
      <c r="Q423" s="3"/>
      <c r="R423" s="4"/>
      <c r="S423" s="4"/>
      <c r="T423" s="4"/>
      <c r="U423" s="3"/>
      <c r="V423" s="4"/>
      <c r="W423" s="4"/>
    </row>
    <row r="424">
      <c r="A424" s="253"/>
      <c r="B424" s="253"/>
      <c r="C424" s="904"/>
      <c r="D424" s="253"/>
      <c r="E424" s="3"/>
      <c r="F424" s="4"/>
      <c r="G424" s="4"/>
      <c r="H424" s="3"/>
      <c r="I424" s="93"/>
      <c r="J424" s="4"/>
      <c r="K424" s="3"/>
      <c r="L424" s="3"/>
      <c r="M424" s="4"/>
      <c r="N424" s="3"/>
      <c r="O424" s="3"/>
      <c r="P424" s="905"/>
      <c r="Q424" s="3"/>
      <c r="R424" s="4"/>
      <c r="S424" s="4"/>
      <c r="T424" s="4"/>
      <c r="U424" s="3"/>
      <c r="V424" s="4"/>
      <c r="W424" s="4"/>
    </row>
    <row r="425">
      <c r="A425" s="253"/>
      <c r="B425" s="253"/>
      <c r="C425" s="904"/>
      <c r="D425" s="253"/>
      <c r="E425" s="3"/>
      <c r="F425" s="4"/>
      <c r="G425" s="4"/>
      <c r="H425" s="3"/>
      <c r="I425" s="93"/>
      <c r="J425" s="4"/>
      <c r="K425" s="3"/>
      <c r="L425" s="3"/>
      <c r="M425" s="4"/>
      <c r="N425" s="3"/>
      <c r="O425" s="3"/>
      <c r="P425" s="905"/>
      <c r="Q425" s="3"/>
      <c r="R425" s="4"/>
      <c r="S425" s="4"/>
      <c r="T425" s="4"/>
      <c r="U425" s="3"/>
      <c r="V425" s="4"/>
      <c r="W425" s="4"/>
    </row>
    <row r="426">
      <c r="A426" s="253"/>
      <c r="B426" s="253"/>
      <c r="C426" s="904"/>
      <c r="D426" s="253"/>
      <c r="E426" s="3"/>
      <c r="F426" s="4"/>
      <c r="G426" s="4"/>
      <c r="H426" s="3"/>
      <c r="I426" s="93"/>
      <c r="J426" s="4"/>
      <c r="K426" s="3"/>
      <c r="L426" s="3"/>
      <c r="M426" s="4"/>
      <c r="N426" s="3"/>
      <c r="O426" s="3"/>
      <c r="P426" s="905"/>
      <c r="Q426" s="3"/>
      <c r="R426" s="4"/>
      <c r="S426" s="4"/>
      <c r="T426" s="4"/>
      <c r="U426" s="3"/>
      <c r="V426" s="4"/>
      <c r="W426" s="4"/>
    </row>
    <row r="427">
      <c r="A427" s="253"/>
      <c r="B427" s="253"/>
      <c r="C427" s="904"/>
      <c r="D427" s="253"/>
      <c r="E427" s="3"/>
      <c r="F427" s="4"/>
      <c r="G427" s="4"/>
      <c r="H427" s="3"/>
      <c r="I427" s="93"/>
      <c r="J427" s="4"/>
      <c r="K427" s="3"/>
      <c r="L427" s="3"/>
      <c r="M427" s="4"/>
      <c r="N427" s="3"/>
      <c r="O427" s="3"/>
      <c r="P427" s="905"/>
      <c r="Q427" s="3"/>
      <c r="R427" s="4"/>
      <c r="S427" s="4"/>
      <c r="T427" s="4"/>
      <c r="U427" s="3"/>
      <c r="V427" s="4"/>
      <c r="W427" s="4"/>
    </row>
    <row r="428">
      <c r="A428" s="253"/>
      <c r="B428" s="253"/>
      <c r="C428" s="904"/>
      <c r="D428" s="253"/>
      <c r="E428" s="3"/>
      <c r="F428" s="4"/>
      <c r="G428" s="4"/>
      <c r="H428" s="3"/>
      <c r="I428" s="93"/>
      <c r="J428" s="4"/>
      <c r="K428" s="3"/>
      <c r="L428" s="3"/>
      <c r="M428" s="4"/>
      <c r="N428" s="3"/>
      <c r="O428" s="3"/>
      <c r="P428" s="905"/>
      <c r="Q428" s="3"/>
      <c r="R428" s="4"/>
      <c r="S428" s="4"/>
      <c r="T428" s="4"/>
      <c r="U428" s="3"/>
      <c r="V428" s="4"/>
      <c r="W428" s="4"/>
    </row>
    <row r="429">
      <c r="A429" s="253"/>
      <c r="B429" s="253"/>
      <c r="C429" s="904"/>
      <c r="D429" s="253"/>
      <c r="E429" s="3"/>
      <c r="F429" s="4"/>
      <c r="G429" s="4"/>
      <c r="H429" s="3"/>
      <c r="I429" s="93"/>
      <c r="J429" s="4"/>
      <c r="K429" s="3"/>
      <c r="L429" s="3"/>
      <c r="M429" s="4"/>
      <c r="N429" s="3"/>
      <c r="O429" s="3"/>
      <c r="P429" s="905"/>
      <c r="Q429" s="3"/>
      <c r="R429" s="4"/>
      <c r="S429" s="4"/>
      <c r="T429" s="4"/>
      <c r="U429" s="3"/>
      <c r="V429" s="4"/>
      <c r="W429" s="4"/>
    </row>
    <row r="430">
      <c r="A430" s="253"/>
      <c r="B430" s="253"/>
      <c r="C430" s="904"/>
      <c r="D430" s="253"/>
      <c r="E430" s="3"/>
      <c r="F430" s="4"/>
      <c r="G430" s="4"/>
      <c r="H430" s="3"/>
      <c r="I430" s="93"/>
      <c r="J430" s="4"/>
      <c r="K430" s="3"/>
      <c r="L430" s="3"/>
      <c r="M430" s="4"/>
      <c r="N430" s="3"/>
      <c r="O430" s="3"/>
      <c r="P430" s="905"/>
      <c r="Q430" s="3"/>
      <c r="R430" s="4"/>
      <c r="S430" s="4"/>
      <c r="T430" s="4"/>
      <c r="U430" s="3"/>
      <c r="V430" s="4"/>
      <c r="W430" s="4"/>
    </row>
    <row r="431">
      <c r="A431" s="253"/>
      <c r="B431" s="253"/>
      <c r="C431" s="904"/>
      <c r="D431" s="253"/>
      <c r="E431" s="3"/>
      <c r="F431" s="4"/>
      <c r="G431" s="4"/>
      <c r="H431" s="3"/>
      <c r="I431" s="93"/>
      <c r="J431" s="4"/>
      <c r="K431" s="3"/>
      <c r="L431" s="3"/>
      <c r="M431" s="4"/>
      <c r="N431" s="3"/>
      <c r="O431" s="3"/>
      <c r="P431" s="905"/>
      <c r="Q431" s="3"/>
      <c r="R431" s="4"/>
      <c r="S431" s="4"/>
      <c r="T431" s="4"/>
      <c r="U431" s="3"/>
      <c r="V431" s="4"/>
      <c r="W431" s="4"/>
    </row>
    <row r="432">
      <c r="A432" s="253"/>
      <c r="B432" s="253"/>
      <c r="C432" s="904"/>
      <c r="D432" s="253"/>
      <c r="E432" s="3"/>
      <c r="F432" s="4"/>
      <c r="G432" s="4"/>
      <c r="H432" s="3"/>
      <c r="I432" s="93"/>
      <c r="J432" s="4"/>
      <c r="K432" s="3"/>
      <c r="L432" s="3"/>
      <c r="M432" s="4"/>
      <c r="N432" s="3"/>
      <c r="O432" s="3"/>
      <c r="P432" s="905"/>
      <c r="Q432" s="3"/>
      <c r="R432" s="4"/>
      <c r="S432" s="4"/>
      <c r="T432" s="4"/>
      <c r="U432" s="3"/>
      <c r="V432" s="4"/>
      <c r="W432" s="4"/>
    </row>
    <row r="433">
      <c r="A433" s="253"/>
      <c r="B433" s="253"/>
      <c r="C433" s="904"/>
      <c r="D433" s="253"/>
      <c r="E433" s="3"/>
      <c r="F433" s="4"/>
      <c r="G433" s="4"/>
      <c r="H433" s="3"/>
      <c r="I433" s="93"/>
      <c r="J433" s="4"/>
      <c r="K433" s="3"/>
      <c r="L433" s="3"/>
      <c r="M433" s="4"/>
      <c r="N433" s="3"/>
      <c r="O433" s="3"/>
      <c r="P433" s="905"/>
      <c r="Q433" s="3"/>
      <c r="R433" s="4"/>
      <c r="S433" s="4"/>
      <c r="T433" s="4"/>
      <c r="U433" s="3"/>
      <c r="V433" s="4"/>
      <c r="W433" s="4"/>
    </row>
    <row r="434">
      <c r="A434" s="253"/>
      <c r="B434" s="253"/>
      <c r="C434" s="904"/>
      <c r="D434" s="253"/>
      <c r="E434" s="3"/>
      <c r="F434" s="4"/>
      <c r="G434" s="4"/>
      <c r="H434" s="3"/>
      <c r="I434" s="93"/>
      <c r="J434" s="4"/>
      <c r="K434" s="3"/>
      <c r="L434" s="3"/>
      <c r="M434" s="4"/>
      <c r="N434" s="3"/>
      <c r="O434" s="3"/>
      <c r="P434" s="905"/>
      <c r="Q434" s="3"/>
      <c r="R434" s="4"/>
      <c r="S434" s="4"/>
      <c r="T434" s="4"/>
      <c r="U434" s="3"/>
      <c r="V434" s="4"/>
      <c r="W434" s="4"/>
    </row>
    <row r="435">
      <c r="A435" s="253"/>
      <c r="B435" s="253"/>
      <c r="C435" s="904"/>
      <c r="D435" s="253"/>
      <c r="E435" s="3"/>
      <c r="F435" s="4"/>
      <c r="G435" s="4"/>
      <c r="H435" s="3"/>
      <c r="I435" s="93"/>
      <c r="J435" s="4"/>
      <c r="K435" s="3"/>
      <c r="L435" s="3"/>
      <c r="M435" s="4"/>
      <c r="N435" s="3"/>
      <c r="O435" s="3"/>
      <c r="P435" s="905"/>
      <c r="Q435" s="3"/>
      <c r="R435" s="4"/>
      <c r="S435" s="4"/>
      <c r="T435" s="4"/>
      <c r="U435" s="3"/>
      <c r="V435" s="4"/>
      <c r="W435" s="4"/>
    </row>
    <row r="436">
      <c r="A436" s="253"/>
      <c r="B436" s="253"/>
      <c r="C436" s="904"/>
      <c r="D436" s="253"/>
      <c r="E436" s="3"/>
      <c r="F436" s="4"/>
      <c r="G436" s="4"/>
      <c r="H436" s="3"/>
      <c r="I436" s="93"/>
      <c r="J436" s="4"/>
      <c r="K436" s="3"/>
      <c r="L436" s="3"/>
      <c r="M436" s="4"/>
      <c r="N436" s="3"/>
      <c r="O436" s="3"/>
      <c r="P436" s="905"/>
      <c r="Q436" s="3"/>
      <c r="R436" s="4"/>
      <c r="S436" s="4"/>
      <c r="T436" s="4"/>
      <c r="U436" s="3"/>
      <c r="V436" s="4"/>
      <c r="W436" s="4"/>
    </row>
    <row r="437">
      <c r="A437" s="253"/>
      <c r="B437" s="253"/>
      <c r="C437" s="904"/>
      <c r="D437" s="253"/>
      <c r="E437" s="3"/>
      <c r="F437" s="4"/>
      <c r="G437" s="4"/>
      <c r="H437" s="3"/>
      <c r="I437" s="93"/>
      <c r="J437" s="4"/>
      <c r="K437" s="3"/>
      <c r="L437" s="3"/>
      <c r="M437" s="4"/>
      <c r="N437" s="3"/>
      <c r="O437" s="3"/>
      <c r="P437" s="905"/>
      <c r="Q437" s="3"/>
      <c r="R437" s="4"/>
      <c r="S437" s="4"/>
      <c r="T437" s="4"/>
      <c r="U437" s="3"/>
      <c r="V437" s="4"/>
      <c r="W437" s="4"/>
    </row>
    <row r="438">
      <c r="A438" s="253"/>
      <c r="B438" s="253"/>
      <c r="C438" s="904"/>
      <c r="D438" s="253"/>
      <c r="E438" s="3"/>
      <c r="F438" s="4"/>
      <c r="G438" s="4"/>
      <c r="H438" s="3"/>
      <c r="I438" s="93"/>
      <c r="J438" s="4"/>
      <c r="K438" s="3"/>
      <c r="L438" s="3"/>
      <c r="M438" s="4"/>
      <c r="N438" s="3"/>
      <c r="O438" s="3"/>
      <c r="P438" s="905"/>
      <c r="Q438" s="3"/>
      <c r="R438" s="4"/>
      <c r="S438" s="4"/>
      <c r="T438" s="4"/>
      <c r="U438" s="3"/>
      <c r="V438" s="4"/>
      <c r="W438" s="4"/>
    </row>
    <row r="439">
      <c r="A439" s="253"/>
      <c r="B439" s="253"/>
      <c r="C439" s="904"/>
      <c r="D439" s="253"/>
      <c r="E439" s="3"/>
      <c r="F439" s="4"/>
      <c r="G439" s="4"/>
      <c r="H439" s="3"/>
      <c r="I439" s="93"/>
      <c r="J439" s="4"/>
      <c r="K439" s="3"/>
      <c r="L439" s="3"/>
      <c r="M439" s="4"/>
      <c r="N439" s="3"/>
      <c r="O439" s="3"/>
      <c r="P439" s="905"/>
      <c r="Q439" s="3"/>
      <c r="R439" s="4"/>
      <c r="S439" s="4"/>
      <c r="T439" s="4"/>
      <c r="U439" s="3"/>
      <c r="V439" s="4"/>
      <c r="W439" s="4"/>
    </row>
    <row r="440">
      <c r="A440" s="253"/>
      <c r="B440" s="253"/>
      <c r="C440" s="904"/>
      <c r="D440" s="253"/>
      <c r="E440" s="3"/>
      <c r="F440" s="4"/>
      <c r="G440" s="4"/>
      <c r="H440" s="3"/>
      <c r="I440" s="93"/>
      <c r="J440" s="4"/>
      <c r="K440" s="3"/>
      <c r="L440" s="3"/>
      <c r="M440" s="4"/>
      <c r="N440" s="3"/>
      <c r="O440" s="3"/>
      <c r="P440" s="905"/>
      <c r="Q440" s="3"/>
      <c r="R440" s="4"/>
      <c r="S440" s="4"/>
      <c r="T440" s="4"/>
      <c r="U440" s="3"/>
      <c r="V440" s="4"/>
      <c r="W440" s="4"/>
    </row>
    <row r="441">
      <c r="A441" s="253"/>
      <c r="B441" s="253"/>
      <c r="C441" s="904"/>
      <c r="D441" s="253"/>
      <c r="E441" s="3"/>
      <c r="F441" s="4"/>
      <c r="G441" s="4"/>
      <c r="H441" s="3"/>
      <c r="I441" s="93"/>
      <c r="J441" s="4"/>
      <c r="K441" s="3"/>
      <c r="L441" s="3"/>
      <c r="M441" s="4"/>
      <c r="N441" s="3"/>
      <c r="O441" s="3"/>
      <c r="P441" s="905"/>
      <c r="Q441" s="3"/>
      <c r="R441" s="4"/>
      <c r="S441" s="4"/>
      <c r="T441" s="4"/>
      <c r="U441" s="3"/>
      <c r="V441" s="4"/>
      <c r="W441" s="4"/>
    </row>
    <row r="442">
      <c r="A442" s="253"/>
      <c r="B442" s="253"/>
      <c r="C442" s="904"/>
      <c r="D442" s="253"/>
      <c r="E442" s="3"/>
      <c r="F442" s="4"/>
      <c r="G442" s="4"/>
      <c r="H442" s="3"/>
      <c r="I442" s="93"/>
      <c r="J442" s="4"/>
      <c r="K442" s="3"/>
      <c r="L442" s="3"/>
      <c r="M442" s="4"/>
      <c r="N442" s="3"/>
      <c r="O442" s="3"/>
      <c r="P442" s="905"/>
      <c r="Q442" s="3"/>
      <c r="R442" s="4"/>
      <c r="S442" s="4"/>
      <c r="T442" s="4"/>
      <c r="U442" s="3"/>
      <c r="V442" s="4"/>
      <c r="W442" s="4"/>
    </row>
    <row r="443">
      <c r="A443" s="253"/>
      <c r="B443" s="253"/>
      <c r="C443" s="904"/>
      <c r="D443" s="253"/>
      <c r="E443" s="3"/>
      <c r="F443" s="4"/>
      <c r="G443" s="4"/>
      <c r="H443" s="3"/>
      <c r="I443" s="93"/>
      <c r="J443" s="4"/>
      <c r="K443" s="3"/>
      <c r="L443" s="3"/>
      <c r="M443" s="4"/>
      <c r="N443" s="3"/>
      <c r="O443" s="3"/>
      <c r="P443" s="905"/>
      <c r="Q443" s="3"/>
      <c r="R443" s="4"/>
      <c r="S443" s="4"/>
      <c r="T443" s="4"/>
      <c r="U443" s="3"/>
      <c r="V443" s="4"/>
      <c r="W443" s="4"/>
    </row>
    <row r="444">
      <c r="A444" s="253"/>
      <c r="B444" s="253"/>
      <c r="C444" s="904"/>
      <c r="D444" s="253"/>
      <c r="E444" s="3"/>
      <c r="F444" s="4"/>
      <c r="G444" s="4"/>
      <c r="H444" s="3"/>
      <c r="I444" s="93"/>
      <c r="J444" s="4"/>
      <c r="K444" s="3"/>
      <c r="L444" s="3"/>
      <c r="M444" s="4"/>
      <c r="N444" s="3"/>
      <c r="O444" s="3"/>
      <c r="P444" s="905"/>
      <c r="Q444" s="3"/>
      <c r="R444" s="4"/>
      <c r="S444" s="4"/>
      <c r="T444" s="4"/>
      <c r="U444" s="3"/>
      <c r="V444" s="4"/>
      <c r="W444" s="4"/>
    </row>
    <row r="445">
      <c r="A445" s="253"/>
      <c r="B445" s="253"/>
      <c r="C445" s="904"/>
      <c r="D445" s="253"/>
      <c r="E445" s="3"/>
      <c r="F445" s="4"/>
      <c r="G445" s="4"/>
      <c r="H445" s="3"/>
      <c r="I445" s="93"/>
      <c r="J445" s="4"/>
      <c r="K445" s="3"/>
      <c r="L445" s="3"/>
      <c r="M445" s="4"/>
      <c r="N445" s="3"/>
      <c r="O445" s="3"/>
      <c r="P445" s="905"/>
      <c r="Q445" s="3"/>
      <c r="R445" s="4"/>
      <c r="S445" s="4"/>
      <c r="T445" s="4"/>
      <c r="U445" s="3"/>
      <c r="V445" s="4"/>
      <c r="W445" s="4"/>
    </row>
    <row r="446">
      <c r="A446" s="253"/>
      <c r="B446" s="253"/>
      <c r="C446" s="904"/>
      <c r="D446" s="253"/>
      <c r="E446" s="3"/>
      <c r="F446" s="4"/>
      <c r="G446" s="4"/>
      <c r="H446" s="3"/>
      <c r="I446" s="93"/>
      <c r="J446" s="4"/>
      <c r="K446" s="3"/>
      <c r="L446" s="3"/>
      <c r="M446" s="4"/>
      <c r="N446" s="3"/>
      <c r="O446" s="3"/>
      <c r="P446" s="905"/>
      <c r="Q446" s="3"/>
      <c r="R446" s="4"/>
      <c r="S446" s="4"/>
      <c r="T446" s="4"/>
      <c r="U446" s="3"/>
      <c r="V446" s="4"/>
      <c r="W446" s="4"/>
    </row>
    <row r="447">
      <c r="A447" s="253"/>
      <c r="B447" s="253"/>
      <c r="C447" s="904"/>
      <c r="D447" s="253"/>
      <c r="E447" s="3"/>
      <c r="F447" s="4"/>
      <c r="G447" s="4"/>
      <c r="H447" s="3"/>
      <c r="I447" s="93"/>
      <c r="J447" s="4"/>
      <c r="K447" s="3"/>
      <c r="L447" s="3"/>
      <c r="M447" s="4"/>
      <c r="N447" s="3"/>
      <c r="O447" s="3"/>
      <c r="P447" s="905"/>
      <c r="Q447" s="3"/>
      <c r="R447" s="4"/>
      <c r="S447" s="4"/>
      <c r="T447" s="4"/>
      <c r="U447" s="3"/>
      <c r="V447" s="4"/>
      <c r="W447" s="4"/>
    </row>
    <row r="448">
      <c r="A448" s="253"/>
      <c r="B448" s="253"/>
      <c r="C448" s="904"/>
      <c r="D448" s="253"/>
      <c r="E448" s="3"/>
      <c r="F448" s="4"/>
      <c r="G448" s="4"/>
      <c r="H448" s="3"/>
      <c r="I448" s="93"/>
      <c r="J448" s="4"/>
      <c r="K448" s="3"/>
      <c r="L448" s="3"/>
      <c r="M448" s="4"/>
      <c r="N448" s="3"/>
      <c r="O448" s="3"/>
      <c r="P448" s="905"/>
      <c r="Q448" s="3"/>
      <c r="R448" s="4"/>
      <c r="S448" s="4"/>
      <c r="T448" s="4"/>
      <c r="U448" s="3"/>
      <c r="V448" s="4"/>
      <c r="W448" s="4"/>
    </row>
    <row r="449">
      <c r="A449" s="253"/>
      <c r="B449" s="253"/>
      <c r="C449" s="904"/>
      <c r="D449" s="253"/>
      <c r="E449" s="3"/>
      <c r="F449" s="4"/>
      <c r="G449" s="4"/>
      <c r="H449" s="3"/>
      <c r="I449" s="93"/>
      <c r="J449" s="4"/>
      <c r="K449" s="3"/>
      <c r="L449" s="3"/>
      <c r="M449" s="4"/>
      <c r="N449" s="3"/>
      <c r="O449" s="3"/>
      <c r="P449" s="905"/>
      <c r="Q449" s="3"/>
      <c r="R449" s="4"/>
      <c r="S449" s="4"/>
      <c r="T449" s="4"/>
      <c r="U449" s="3"/>
      <c r="V449" s="4"/>
      <c r="W449" s="4"/>
    </row>
    <row r="450">
      <c r="A450" s="253"/>
      <c r="B450" s="253"/>
      <c r="C450" s="904"/>
      <c r="D450" s="253"/>
      <c r="E450" s="3"/>
      <c r="F450" s="4"/>
      <c r="G450" s="4"/>
      <c r="H450" s="3"/>
      <c r="I450" s="93"/>
      <c r="J450" s="4"/>
      <c r="K450" s="3"/>
      <c r="L450" s="3"/>
      <c r="M450" s="4"/>
      <c r="N450" s="3"/>
      <c r="O450" s="3"/>
      <c r="P450" s="905"/>
      <c r="Q450" s="3"/>
      <c r="R450" s="4"/>
      <c r="S450" s="4"/>
      <c r="T450" s="4"/>
      <c r="U450" s="3"/>
      <c r="V450" s="4"/>
      <c r="W450" s="4"/>
    </row>
    <row r="451">
      <c r="A451" s="253"/>
      <c r="B451" s="253"/>
      <c r="C451" s="904"/>
      <c r="D451" s="253"/>
      <c r="E451" s="3"/>
      <c r="F451" s="4"/>
      <c r="G451" s="4"/>
      <c r="H451" s="3"/>
      <c r="I451" s="93"/>
      <c r="J451" s="4"/>
      <c r="K451" s="3"/>
      <c r="L451" s="3"/>
      <c r="M451" s="4"/>
      <c r="N451" s="3"/>
      <c r="O451" s="3"/>
      <c r="P451" s="905"/>
      <c r="Q451" s="3"/>
      <c r="R451" s="4"/>
      <c r="S451" s="4"/>
      <c r="T451" s="4"/>
      <c r="U451" s="3"/>
      <c r="V451" s="4"/>
      <c r="W451" s="4"/>
    </row>
    <row r="452">
      <c r="A452" s="253"/>
      <c r="B452" s="253"/>
      <c r="C452" s="904"/>
      <c r="D452" s="253"/>
      <c r="E452" s="3"/>
      <c r="F452" s="4"/>
      <c r="G452" s="4"/>
      <c r="H452" s="3"/>
      <c r="I452" s="93"/>
      <c r="J452" s="4"/>
      <c r="K452" s="3"/>
      <c r="L452" s="3"/>
      <c r="M452" s="4"/>
      <c r="N452" s="3"/>
      <c r="O452" s="3"/>
      <c r="P452" s="905"/>
      <c r="Q452" s="3"/>
      <c r="R452" s="4"/>
      <c r="S452" s="4"/>
      <c r="T452" s="4"/>
      <c r="U452" s="3"/>
      <c r="V452" s="4"/>
      <c r="W452" s="4"/>
    </row>
    <row r="453">
      <c r="A453" s="253"/>
      <c r="B453" s="253"/>
      <c r="C453" s="904"/>
      <c r="D453" s="253"/>
      <c r="E453" s="3"/>
      <c r="F453" s="4"/>
      <c r="G453" s="4"/>
      <c r="H453" s="3"/>
      <c r="I453" s="93"/>
      <c r="J453" s="4"/>
      <c r="K453" s="3"/>
      <c r="L453" s="3"/>
      <c r="M453" s="4"/>
      <c r="N453" s="3"/>
      <c r="O453" s="3"/>
      <c r="P453" s="905"/>
      <c r="Q453" s="3"/>
      <c r="R453" s="4"/>
      <c r="S453" s="4"/>
      <c r="T453" s="4"/>
      <c r="U453" s="3"/>
      <c r="V453" s="4"/>
      <c r="W453" s="4"/>
    </row>
    <row r="454">
      <c r="A454" s="253"/>
      <c r="B454" s="253"/>
      <c r="C454" s="904"/>
      <c r="D454" s="253"/>
      <c r="E454" s="3"/>
      <c r="F454" s="4"/>
      <c r="G454" s="4"/>
      <c r="H454" s="3"/>
      <c r="I454" s="93"/>
      <c r="J454" s="4"/>
      <c r="K454" s="3"/>
      <c r="L454" s="3"/>
      <c r="M454" s="4"/>
      <c r="N454" s="3"/>
      <c r="O454" s="3"/>
      <c r="P454" s="905"/>
      <c r="Q454" s="3"/>
      <c r="R454" s="4"/>
      <c r="S454" s="4"/>
      <c r="T454" s="4"/>
      <c r="U454" s="3"/>
      <c r="V454" s="4"/>
      <c r="W454" s="4"/>
    </row>
    <row r="455">
      <c r="A455" s="253"/>
      <c r="B455" s="253"/>
      <c r="C455" s="904"/>
      <c r="D455" s="253"/>
      <c r="E455" s="3"/>
      <c r="F455" s="4"/>
      <c r="G455" s="4"/>
      <c r="H455" s="3"/>
      <c r="I455" s="93"/>
      <c r="J455" s="4"/>
      <c r="K455" s="3"/>
      <c r="L455" s="3"/>
      <c r="M455" s="4"/>
      <c r="N455" s="3"/>
      <c r="O455" s="3"/>
      <c r="P455" s="905"/>
      <c r="Q455" s="3"/>
      <c r="R455" s="4"/>
      <c r="S455" s="4"/>
      <c r="T455" s="4"/>
      <c r="U455" s="3"/>
      <c r="V455" s="4"/>
      <c r="W455" s="4"/>
    </row>
    <row r="456">
      <c r="A456" s="253"/>
      <c r="B456" s="253"/>
      <c r="C456" s="904"/>
      <c r="D456" s="253"/>
      <c r="E456" s="3"/>
      <c r="F456" s="4"/>
      <c r="G456" s="4"/>
      <c r="H456" s="3"/>
      <c r="I456" s="93"/>
      <c r="J456" s="4"/>
      <c r="K456" s="3"/>
      <c r="L456" s="3"/>
      <c r="M456" s="4"/>
      <c r="N456" s="3"/>
      <c r="O456" s="3"/>
      <c r="P456" s="905"/>
      <c r="Q456" s="3"/>
      <c r="R456" s="4"/>
      <c r="S456" s="4"/>
      <c r="T456" s="4"/>
      <c r="U456" s="3"/>
      <c r="V456" s="4"/>
      <c r="W456" s="4"/>
    </row>
    <row r="457">
      <c r="A457" s="253"/>
      <c r="B457" s="253"/>
      <c r="C457" s="904"/>
      <c r="D457" s="253"/>
      <c r="E457" s="3"/>
      <c r="F457" s="4"/>
      <c r="G457" s="4"/>
      <c r="H457" s="3"/>
      <c r="I457" s="93"/>
      <c r="J457" s="4"/>
      <c r="K457" s="3"/>
      <c r="L457" s="3"/>
      <c r="M457" s="4"/>
      <c r="N457" s="3"/>
      <c r="O457" s="3"/>
      <c r="P457" s="905"/>
      <c r="Q457" s="3"/>
      <c r="R457" s="4"/>
      <c r="S457" s="4"/>
      <c r="T457" s="4"/>
      <c r="U457" s="3"/>
      <c r="V457" s="4"/>
      <c r="W457" s="4"/>
    </row>
    <row r="458">
      <c r="A458" s="253"/>
      <c r="B458" s="253"/>
      <c r="C458" s="904"/>
      <c r="D458" s="253"/>
      <c r="E458" s="3"/>
      <c r="F458" s="4"/>
      <c r="G458" s="4"/>
      <c r="H458" s="3"/>
      <c r="I458" s="93"/>
      <c r="J458" s="4"/>
      <c r="K458" s="3"/>
      <c r="L458" s="3"/>
      <c r="M458" s="4"/>
      <c r="N458" s="3"/>
      <c r="O458" s="3"/>
      <c r="P458" s="905"/>
      <c r="Q458" s="3"/>
      <c r="R458" s="4"/>
      <c r="S458" s="4"/>
      <c r="T458" s="4"/>
      <c r="U458" s="3"/>
      <c r="V458" s="4"/>
      <c r="W458" s="4"/>
    </row>
    <row r="459">
      <c r="A459" s="253"/>
      <c r="B459" s="253"/>
      <c r="C459" s="904"/>
      <c r="D459" s="253"/>
      <c r="E459" s="3"/>
      <c r="F459" s="4"/>
      <c r="G459" s="4"/>
      <c r="H459" s="3"/>
      <c r="I459" s="93"/>
      <c r="J459" s="4"/>
      <c r="K459" s="3"/>
      <c r="L459" s="3"/>
      <c r="M459" s="4"/>
      <c r="N459" s="3"/>
      <c r="O459" s="3"/>
      <c r="P459" s="905"/>
      <c r="Q459" s="3"/>
      <c r="R459" s="4"/>
      <c r="S459" s="4"/>
      <c r="T459" s="4"/>
      <c r="U459" s="3"/>
      <c r="V459" s="4"/>
      <c r="W459" s="4"/>
    </row>
    <row r="460">
      <c r="A460" s="253"/>
      <c r="B460" s="253"/>
      <c r="C460" s="904"/>
      <c r="D460" s="253"/>
      <c r="E460" s="3"/>
      <c r="F460" s="4"/>
      <c r="G460" s="4"/>
      <c r="H460" s="3"/>
      <c r="I460" s="93"/>
      <c r="J460" s="4"/>
      <c r="K460" s="3"/>
      <c r="L460" s="3"/>
      <c r="M460" s="4"/>
      <c r="N460" s="3"/>
      <c r="O460" s="3"/>
      <c r="P460" s="905"/>
      <c r="Q460" s="3"/>
      <c r="R460" s="4"/>
      <c r="S460" s="4"/>
      <c r="T460" s="4"/>
      <c r="U460" s="3"/>
      <c r="V460" s="4"/>
      <c r="W460" s="4"/>
    </row>
    <row r="461">
      <c r="A461" s="253"/>
      <c r="B461" s="253"/>
      <c r="C461" s="904"/>
      <c r="D461" s="253"/>
      <c r="E461" s="3"/>
      <c r="F461" s="4"/>
      <c r="G461" s="4"/>
      <c r="H461" s="3"/>
      <c r="I461" s="93"/>
      <c r="J461" s="4"/>
      <c r="K461" s="3"/>
      <c r="L461" s="3"/>
      <c r="M461" s="4"/>
      <c r="N461" s="3"/>
      <c r="O461" s="3"/>
      <c r="P461" s="905"/>
      <c r="Q461" s="3"/>
      <c r="R461" s="4"/>
      <c r="S461" s="4"/>
      <c r="T461" s="4"/>
      <c r="U461" s="3"/>
      <c r="V461" s="4"/>
      <c r="W461" s="4"/>
    </row>
    <row r="462">
      <c r="A462" s="253"/>
      <c r="B462" s="253"/>
      <c r="C462" s="904"/>
      <c r="D462" s="253"/>
      <c r="E462" s="3"/>
      <c r="F462" s="4"/>
      <c r="G462" s="4"/>
      <c r="H462" s="3"/>
      <c r="I462" s="93"/>
      <c r="J462" s="4"/>
      <c r="K462" s="3"/>
      <c r="L462" s="3"/>
      <c r="M462" s="4"/>
      <c r="N462" s="3"/>
      <c r="O462" s="3"/>
      <c r="P462" s="905"/>
      <c r="Q462" s="3"/>
      <c r="R462" s="4"/>
      <c r="S462" s="4"/>
      <c r="T462" s="4"/>
      <c r="U462" s="3"/>
      <c r="V462" s="4"/>
      <c r="W462" s="4"/>
    </row>
    <row r="463">
      <c r="A463" s="253"/>
      <c r="B463" s="253"/>
      <c r="C463" s="904"/>
      <c r="D463" s="253"/>
      <c r="E463" s="3"/>
      <c r="F463" s="4"/>
      <c r="G463" s="4"/>
      <c r="H463" s="3"/>
      <c r="I463" s="93"/>
      <c r="J463" s="4"/>
      <c r="K463" s="3"/>
      <c r="L463" s="3"/>
      <c r="M463" s="4"/>
      <c r="N463" s="3"/>
      <c r="O463" s="3"/>
      <c r="P463" s="905"/>
      <c r="Q463" s="3"/>
      <c r="R463" s="4"/>
      <c r="S463" s="4"/>
      <c r="T463" s="4"/>
      <c r="U463" s="3"/>
      <c r="V463" s="4"/>
      <c r="W463" s="4"/>
    </row>
    <row r="464">
      <c r="A464" s="253"/>
      <c r="B464" s="253"/>
      <c r="C464" s="904"/>
      <c r="D464" s="253"/>
      <c r="E464" s="3"/>
      <c r="F464" s="4"/>
      <c r="G464" s="4"/>
      <c r="H464" s="3"/>
      <c r="I464" s="93"/>
      <c r="J464" s="4"/>
      <c r="K464" s="3"/>
      <c r="L464" s="3"/>
      <c r="M464" s="4"/>
      <c r="N464" s="3"/>
      <c r="O464" s="3"/>
      <c r="P464" s="905"/>
      <c r="Q464" s="3"/>
      <c r="R464" s="4"/>
      <c r="S464" s="4"/>
      <c r="T464" s="4"/>
      <c r="U464" s="3"/>
      <c r="V464" s="4"/>
      <c r="W464" s="4"/>
    </row>
    <row r="465">
      <c r="A465" s="253"/>
      <c r="B465" s="253"/>
      <c r="C465" s="904"/>
      <c r="D465" s="253"/>
      <c r="E465" s="3"/>
      <c r="F465" s="4"/>
      <c r="G465" s="4"/>
      <c r="H465" s="3"/>
      <c r="I465" s="93"/>
      <c r="J465" s="4"/>
      <c r="K465" s="3"/>
      <c r="L465" s="3"/>
      <c r="M465" s="4"/>
      <c r="N465" s="3"/>
      <c r="O465" s="3"/>
      <c r="P465" s="905"/>
      <c r="Q465" s="3"/>
      <c r="R465" s="4"/>
      <c r="S465" s="4"/>
      <c r="T465" s="4"/>
      <c r="U465" s="3"/>
      <c r="V465" s="4"/>
      <c r="W465" s="4"/>
    </row>
    <row r="466">
      <c r="A466" s="253"/>
      <c r="B466" s="253"/>
      <c r="C466" s="904"/>
      <c r="D466" s="253"/>
      <c r="E466" s="3"/>
      <c r="F466" s="4"/>
      <c r="G466" s="4"/>
      <c r="H466" s="3"/>
      <c r="I466" s="93"/>
      <c r="J466" s="4"/>
      <c r="K466" s="3"/>
      <c r="L466" s="3"/>
      <c r="M466" s="4"/>
      <c r="N466" s="3"/>
      <c r="O466" s="3"/>
      <c r="P466" s="905"/>
      <c r="Q466" s="3"/>
      <c r="R466" s="4"/>
      <c r="S466" s="4"/>
      <c r="T466" s="4"/>
      <c r="U466" s="3"/>
      <c r="V466" s="4"/>
      <c r="W466" s="4"/>
    </row>
    <row r="467">
      <c r="A467" s="253"/>
      <c r="B467" s="253"/>
      <c r="C467" s="904"/>
      <c r="D467" s="253"/>
      <c r="E467" s="3"/>
      <c r="F467" s="4"/>
      <c r="G467" s="4"/>
      <c r="H467" s="3"/>
      <c r="I467" s="93"/>
      <c r="J467" s="4"/>
      <c r="K467" s="3"/>
      <c r="L467" s="3"/>
      <c r="M467" s="4"/>
      <c r="N467" s="3"/>
      <c r="O467" s="3"/>
      <c r="P467" s="905"/>
      <c r="Q467" s="3"/>
      <c r="R467" s="4"/>
      <c r="S467" s="4"/>
      <c r="T467" s="4"/>
      <c r="U467" s="3"/>
      <c r="V467" s="4"/>
      <c r="W467" s="4"/>
    </row>
    <row r="468">
      <c r="A468" s="253"/>
      <c r="B468" s="253"/>
      <c r="C468" s="904"/>
      <c r="D468" s="253"/>
      <c r="E468" s="3"/>
      <c r="F468" s="4"/>
      <c r="G468" s="4"/>
      <c r="H468" s="3"/>
      <c r="I468" s="93"/>
      <c r="J468" s="4"/>
      <c r="K468" s="3"/>
      <c r="L468" s="3"/>
      <c r="M468" s="4"/>
      <c r="N468" s="3"/>
      <c r="O468" s="3"/>
      <c r="P468" s="905"/>
      <c r="Q468" s="3"/>
      <c r="R468" s="4"/>
      <c r="S468" s="4"/>
      <c r="T468" s="4"/>
      <c r="U468" s="3"/>
      <c r="V468" s="4"/>
      <c r="W468" s="4"/>
    </row>
    <row r="469">
      <c r="A469" s="253"/>
      <c r="B469" s="253"/>
      <c r="C469" s="904"/>
      <c r="D469" s="253"/>
      <c r="E469" s="3"/>
      <c r="F469" s="4"/>
      <c r="G469" s="4"/>
      <c r="H469" s="3"/>
      <c r="I469" s="93"/>
      <c r="J469" s="4"/>
      <c r="K469" s="3"/>
      <c r="L469" s="3"/>
      <c r="M469" s="4"/>
      <c r="N469" s="3"/>
      <c r="O469" s="3"/>
      <c r="P469" s="905"/>
      <c r="Q469" s="3"/>
      <c r="R469" s="4"/>
      <c r="S469" s="4"/>
      <c r="T469" s="4"/>
      <c r="U469" s="3"/>
      <c r="V469" s="4"/>
      <c r="W469" s="4"/>
    </row>
    <row r="470">
      <c r="A470" s="253"/>
      <c r="B470" s="253"/>
      <c r="C470" s="904"/>
      <c r="D470" s="253"/>
      <c r="E470" s="3"/>
      <c r="F470" s="4"/>
      <c r="G470" s="4"/>
      <c r="H470" s="3"/>
      <c r="I470" s="93"/>
      <c r="J470" s="4"/>
      <c r="K470" s="3"/>
      <c r="L470" s="3"/>
      <c r="M470" s="4"/>
      <c r="N470" s="3"/>
      <c r="O470" s="3"/>
      <c r="P470" s="905"/>
      <c r="Q470" s="3"/>
      <c r="R470" s="4"/>
      <c r="S470" s="4"/>
      <c r="T470" s="4"/>
      <c r="U470" s="3"/>
      <c r="V470" s="4"/>
      <c r="W470" s="4"/>
    </row>
    <row r="471">
      <c r="A471" s="253"/>
      <c r="B471" s="253"/>
      <c r="C471" s="904"/>
      <c r="D471" s="253"/>
      <c r="E471" s="3"/>
      <c r="F471" s="4"/>
      <c r="G471" s="4"/>
      <c r="H471" s="3"/>
      <c r="I471" s="93"/>
      <c r="J471" s="4"/>
      <c r="K471" s="3"/>
      <c r="L471" s="3"/>
      <c r="M471" s="4"/>
      <c r="N471" s="3"/>
      <c r="O471" s="3"/>
      <c r="P471" s="905"/>
      <c r="Q471" s="3"/>
      <c r="R471" s="4"/>
      <c r="S471" s="4"/>
      <c r="T471" s="4"/>
      <c r="U471" s="3"/>
      <c r="V471" s="4"/>
      <c r="W471" s="4"/>
    </row>
    <row r="472">
      <c r="A472" s="253"/>
      <c r="B472" s="253"/>
      <c r="C472" s="904"/>
      <c r="D472" s="253"/>
      <c r="E472" s="3"/>
      <c r="F472" s="4"/>
      <c r="G472" s="4"/>
      <c r="H472" s="3"/>
      <c r="I472" s="93"/>
      <c r="J472" s="4"/>
      <c r="K472" s="3"/>
      <c r="L472" s="3"/>
      <c r="M472" s="4"/>
      <c r="N472" s="3"/>
      <c r="O472" s="3"/>
      <c r="P472" s="905"/>
      <c r="Q472" s="3"/>
      <c r="R472" s="4"/>
      <c r="S472" s="4"/>
      <c r="T472" s="4"/>
      <c r="U472" s="3"/>
      <c r="V472" s="4"/>
      <c r="W472" s="4"/>
    </row>
    <row r="473">
      <c r="A473" s="253"/>
      <c r="B473" s="253"/>
      <c r="C473" s="904"/>
      <c r="D473" s="253"/>
      <c r="E473" s="3"/>
      <c r="F473" s="4"/>
      <c r="G473" s="4"/>
      <c r="H473" s="3"/>
      <c r="I473" s="93"/>
      <c r="J473" s="4"/>
      <c r="K473" s="3"/>
      <c r="L473" s="3"/>
      <c r="M473" s="4"/>
      <c r="N473" s="3"/>
      <c r="O473" s="3"/>
      <c r="P473" s="905"/>
      <c r="Q473" s="3"/>
      <c r="R473" s="4"/>
      <c r="S473" s="4"/>
      <c r="T473" s="4"/>
      <c r="U473" s="3"/>
      <c r="V473" s="4"/>
      <c r="W473" s="4"/>
    </row>
    <row r="474">
      <c r="A474" s="253"/>
      <c r="B474" s="253"/>
      <c r="C474" s="904"/>
      <c r="D474" s="253"/>
      <c r="E474" s="3"/>
      <c r="F474" s="4"/>
      <c r="G474" s="4"/>
      <c r="H474" s="3"/>
      <c r="I474" s="93"/>
      <c r="J474" s="4"/>
      <c r="K474" s="3"/>
      <c r="L474" s="3"/>
      <c r="M474" s="4"/>
      <c r="N474" s="3"/>
      <c r="O474" s="3"/>
      <c r="P474" s="905"/>
      <c r="Q474" s="3"/>
      <c r="R474" s="4"/>
      <c r="S474" s="4"/>
      <c r="T474" s="4"/>
      <c r="U474" s="3"/>
      <c r="V474" s="4"/>
      <c r="W474" s="4"/>
    </row>
    <row r="475">
      <c r="A475" s="253"/>
      <c r="B475" s="253"/>
      <c r="C475" s="904"/>
      <c r="D475" s="253"/>
      <c r="E475" s="3"/>
      <c r="F475" s="4"/>
      <c r="G475" s="4"/>
      <c r="H475" s="3"/>
      <c r="I475" s="93"/>
      <c r="J475" s="4"/>
      <c r="K475" s="3"/>
      <c r="L475" s="3"/>
      <c r="M475" s="4"/>
      <c r="N475" s="3"/>
      <c r="O475" s="3"/>
      <c r="P475" s="905"/>
      <c r="Q475" s="3"/>
      <c r="R475" s="4"/>
      <c r="S475" s="4"/>
      <c r="T475" s="4"/>
      <c r="U475" s="3"/>
      <c r="V475" s="4"/>
      <c r="W475" s="4"/>
    </row>
    <row r="476">
      <c r="A476" s="253"/>
      <c r="B476" s="253"/>
      <c r="C476" s="904"/>
      <c r="D476" s="253"/>
      <c r="E476" s="3"/>
      <c r="F476" s="4"/>
      <c r="G476" s="4"/>
      <c r="H476" s="3"/>
      <c r="I476" s="93"/>
      <c r="J476" s="4"/>
      <c r="K476" s="3"/>
      <c r="L476" s="3"/>
      <c r="M476" s="4"/>
      <c r="N476" s="3"/>
      <c r="O476" s="3"/>
      <c r="P476" s="905"/>
      <c r="Q476" s="3"/>
      <c r="R476" s="4"/>
      <c r="S476" s="4"/>
      <c r="T476" s="4"/>
      <c r="U476" s="3"/>
      <c r="V476" s="4"/>
      <c r="W476" s="4"/>
    </row>
    <row r="477">
      <c r="A477" s="253"/>
      <c r="B477" s="253"/>
      <c r="C477" s="904"/>
      <c r="D477" s="253"/>
      <c r="E477" s="3"/>
      <c r="F477" s="4"/>
      <c r="G477" s="4"/>
      <c r="H477" s="3"/>
      <c r="I477" s="93"/>
      <c r="J477" s="4"/>
      <c r="K477" s="3"/>
      <c r="L477" s="3"/>
      <c r="M477" s="4"/>
      <c r="N477" s="3"/>
      <c r="O477" s="3"/>
      <c r="P477" s="905"/>
      <c r="Q477" s="3"/>
      <c r="R477" s="4"/>
      <c r="S477" s="4"/>
      <c r="T477" s="4"/>
      <c r="U477" s="3"/>
      <c r="V477" s="4"/>
      <c r="W477" s="4"/>
    </row>
    <row r="478">
      <c r="A478" s="253"/>
      <c r="B478" s="253"/>
      <c r="C478" s="904"/>
      <c r="D478" s="253"/>
      <c r="E478" s="3"/>
      <c r="F478" s="4"/>
      <c r="G478" s="4"/>
      <c r="H478" s="3"/>
      <c r="I478" s="93"/>
      <c r="J478" s="4"/>
      <c r="K478" s="3"/>
      <c r="L478" s="3"/>
      <c r="M478" s="4"/>
      <c r="N478" s="3"/>
      <c r="O478" s="3"/>
      <c r="P478" s="905"/>
      <c r="Q478" s="3"/>
      <c r="R478" s="4"/>
      <c r="S478" s="4"/>
      <c r="T478" s="4"/>
      <c r="U478" s="3"/>
      <c r="V478" s="4"/>
      <c r="W478" s="4"/>
    </row>
    <row r="479">
      <c r="A479" s="253"/>
      <c r="B479" s="253"/>
      <c r="C479" s="904"/>
      <c r="D479" s="253"/>
      <c r="E479" s="3"/>
      <c r="F479" s="4"/>
      <c r="G479" s="4"/>
      <c r="H479" s="3"/>
      <c r="I479" s="93"/>
      <c r="J479" s="4"/>
      <c r="K479" s="3"/>
      <c r="L479" s="3"/>
      <c r="M479" s="4"/>
      <c r="N479" s="3"/>
      <c r="O479" s="3"/>
      <c r="P479" s="905"/>
      <c r="Q479" s="3"/>
      <c r="R479" s="4"/>
      <c r="S479" s="4"/>
      <c r="T479" s="4"/>
      <c r="U479" s="3"/>
      <c r="V479" s="4"/>
      <c r="W479" s="4"/>
    </row>
    <row r="480">
      <c r="A480" s="253"/>
      <c r="B480" s="253"/>
      <c r="C480" s="904"/>
      <c r="D480" s="253"/>
      <c r="E480" s="3"/>
      <c r="F480" s="4"/>
      <c r="G480" s="4"/>
      <c r="H480" s="3"/>
      <c r="I480" s="93"/>
      <c r="J480" s="4"/>
      <c r="K480" s="3"/>
      <c r="L480" s="3"/>
      <c r="M480" s="4"/>
      <c r="N480" s="3"/>
      <c r="O480" s="3"/>
      <c r="P480" s="905"/>
      <c r="Q480" s="3"/>
      <c r="R480" s="4"/>
      <c r="S480" s="4"/>
      <c r="T480" s="4"/>
      <c r="U480" s="3"/>
      <c r="V480" s="4"/>
      <c r="W480" s="4"/>
    </row>
    <row r="481">
      <c r="A481" s="253"/>
      <c r="B481" s="253"/>
      <c r="C481" s="904"/>
      <c r="D481" s="253"/>
      <c r="E481" s="3"/>
      <c r="F481" s="4"/>
      <c r="G481" s="4"/>
      <c r="H481" s="3"/>
      <c r="I481" s="93"/>
      <c r="J481" s="4"/>
      <c r="K481" s="3"/>
      <c r="L481" s="3"/>
      <c r="M481" s="4"/>
      <c r="N481" s="3"/>
      <c r="O481" s="3"/>
      <c r="P481" s="905"/>
      <c r="Q481" s="3"/>
      <c r="R481" s="4"/>
      <c r="S481" s="4"/>
      <c r="T481" s="4"/>
      <c r="U481" s="3"/>
      <c r="V481" s="4"/>
      <c r="W481" s="4"/>
    </row>
    <row r="482">
      <c r="A482" s="253"/>
      <c r="B482" s="253"/>
      <c r="C482" s="904"/>
      <c r="D482" s="253"/>
      <c r="E482" s="3"/>
      <c r="F482" s="4"/>
      <c r="G482" s="4"/>
      <c r="H482" s="3"/>
      <c r="I482" s="93"/>
      <c r="J482" s="4"/>
      <c r="K482" s="3"/>
      <c r="L482" s="3"/>
      <c r="M482" s="4"/>
      <c r="N482" s="3"/>
      <c r="O482" s="3"/>
      <c r="P482" s="905"/>
      <c r="Q482" s="3"/>
      <c r="R482" s="4"/>
      <c r="S482" s="4"/>
      <c r="T482" s="4"/>
      <c r="U482" s="3"/>
      <c r="V482" s="4"/>
      <c r="W482" s="4"/>
    </row>
    <row r="483">
      <c r="A483" s="253"/>
      <c r="B483" s="253"/>
      <c r="C483" s="904"/>
      <c r="D483" s="253"/>
      <c r="E483" s="3"/>
      <c r="F483" s="4"/>
      <c r="G483" s="4"/>
      <c r="H483" s="3"/>
      <c r="I483" s="93"/>
      <c r="J483" s="4"/>
      <c r="K483" s="3"/>
      <c r="L483" s="3"/>
      <c r="M483" s="4"/>
      <c r="N483" s="3"/>
      <c r="O483" s="3"/>
      <c r="P483" s="905"/>
      <c r="Q483" s="3"/>
      <c r="R483" s="4"/>
      <c r="S483" s="4"/>
      <c r="T483" s="4"/>
      <c r="U483" s="3"/>
      <c r="V483" s="4"/>
      <c r="W483" s="4"/>
    </row>
    <row r="484">
      <c r="A484" s="253"/>
      <c r="B484" s="253"/>
      <c r="C484" s="904"/>
      <c r="D484" s="253"/>
      <c r="E484" s="3"/>
      <c r="F484" s="4"/>
      <c r="G484" s="4"/>
      <c r="H484" s="3"/>
      <c r="I484" s="93"/>
      <c r="J484" s="4"/>
      <c r="K484" s="3"/>
      <c r="L484" s="3"/>
      <c r="M484" s="4"/>
      <c r="N484" s="3"/>
      <c r="O484" s="3"/>
      <c r="P484" s="905"/>
      <c r="Q484" s="3"/>
      <c r="R484" s="4"/>
      <c r="S484" s="4"/>
      <c r="T484" s="4"/>
      <c r="U484" s="3"/>
      <c r="V484" s="4"/>
      <c r="W484" s="4"/>
    </row>
    <row r="485">
      <c r="A485" s="253"/>
      <c r="B485" s="253"/>
      <c r="C485" s="904"/>
      <c r="D485" s="253"/>
      <c r="E485" s="3"/>
      <c r="F485" s="4"/>
      <c r="G485" s="4"/>
      <c r="H485" s="3"/>
      <c r="I485" s="93"/>
      <c r="J485" s="4"/>
      <c r="K485" s="3"/>
      <c r="L485" s="3"/>
      <c r="M485" s="4"/>
      <c r="N485" s="3"/>
      <c r="O485" s="3"/>
      <c r="P485" s="905"/>
      <c r="Q485" s="3"/>
      <c r="R485" s="4"/>
      <c r="S485" s="4"/>
      <c r="T485" s="4"/>
      <c r="U485" s="3"/>
      <c r="V485" s="4"/>
      <c r="W485" s="4"/>
    </row>
    <row r="486">
      <c r="A486" s="253"/>
      <c r="B486" s="253"/>
      <c r="C486" s="904"/>
      <c r="D486" s="253"/>
      <c r="E486" s="3"/>
      <c r="F486" s="4"/>
      <c r="G486" s="4"/>
      <c r="H486" s="3"/>
      <c r="I486" s="93"/>
      <c r="J486" s="4"/>
      <c r="K486" s="3"/>
      <c r="L486" s="3"/>
      <c r="M486" s="4"/>
      <c r="N486" s="3"/>
      <c r="O486" s="3"/>
      <c r="P486" s="905"/>
      <c r="Q486" s="3"/>
      <c r="R486" s="4"/>
      <c r="S486" s="4"/>
      <c r="T486" s="4"/>
      <c r="U486" s="3"/>
      <c r="V486" s="4"/>
      <c r="W486" s="4"/>
    </row>
    <row r="487">
      <c r="A487" s="253"/>
      <c r="B487" s="253"/>
      <c r="C487" s="904"/>
      <c r="D487" s="253"/>
      <c r="E487" s="3"/>
      <c r="F487" s="4"/>
      <c r="G487" s="4"/>
      <c r="H487" s="3"/>
      <c r="I487" s="93"/>
      <c r="J487" s="4"/>
      <c r="K487" s="3"/>
      <c r="L487" s="3"/>
      <c r="M487" s="4"/>
      <c r="N487" s="3"/>
      <c r="O487" s="3"/>
      <c r="P487" s="905"/>
      <c r="Q487" s="3"/>
      <c r="R487" s="4"/>
      <c r="S487" s="4"/>
      <c r="T487" s="4"/>
      <c r="U487" s="3"/>
      <c r="V487" s="4"/>
      <c r="W487" s="4"/>
    </row>
    <row r="488">
      <c r="A488" s="253"/>
      <c r="B488" s="253"/>
      <c r="C488" s="904"/>
      <c r="D488" s="253"/>
      <c r="E488" s="3"/>
      <c r="F488" s="4"/>
      <c r="G488" s="4"/>
      <c r="H488" s="3"/>
      <c r="I488" s="93"/>
      <c r="J488" s="4"/>
      <c r="K488" s="3"/>
      <c r="L488" s="3"/>
      <c r="M488" s="4"/>
      <c r="N488" s="3"/>
      <c r="O488" s="3"/>
      <c r="P488" s="905"/>
      <c r="Q488" s="3"/>
      <c r="R488" s="4"/>
      <c r="S488" s="4"/>
      <c r="T488" s="4"/>
      <c r="U488" s="3"/>
      <c r="V488" s="4"/>
      <c r="W488" s="4"/>
    </row>
    <row r="489">
      <c r="A489" s="253"/>
      <c r="B489" s="253"/>
      <c r="C489" s="904"/>
      <c r="D489" s="253"/>
      <c r="E489" s="3"/>
      <c r="F489" s="4"/>
      <c r="G489" s="4"/>
      <c r="H489" s="3"/>
      <c r="I489" s="93"/>
      <c r="J489" s="4"/>
      <c r="K489" s="3"/>
      <c r="L489" s="3"/>
      <c r="M489" s="4"/>
      <c r="N489" s="3"/>
      <c r="O489" s="3"/>
      <c r="P489" s="905"/>
      <c r="Q489" s="3"/>
      <c r="R489" s="4"/>
      <c r="S489" s="4"/>
      <c r="T489" s="4"/>
      <c r="U489" s="3"/>
      <c r="V489" s="4"/>
      <c r="W489" s="4"/>
    </row>
    <row r="490">
      <c r="A490" s="253"/>
      <c r="B490" s="253"/>
      <c r="C490" s="904"/>
      <c r="D490" s="253"/>
      <c r="E490" s="3"/>
      <c r="F490" s="4"/>
      <c r="G490" s="4"/>
      <c r="H490" s="3"/>
      <c r="I490" s="93"/>
      <c r="J490" s="4"/>
      <c r="K490" s="3"/>
      <c r="L490" s="3"/>
      <c r="M490" s="4"/>
      <c r="N490" s="3"/>
      <c r="O490" s="3"/>
      <c r="P490" s="905"/>
      <c r="Q490" s="3"/>
      <c r="R490" s="4"/>
      <c r="S490" s="4"/>
      <c r="T490" s="4"/>
      <c r="U490" s="3"/>
      <c r="V490" s="4"/>
      <c r="W490" s="4"/>
    </row>
    <row r="491">
      <c r="A491" s="253"/>
      <c r="B491" s="253"/>
      <c r="C491" s="904"/>
      <c r="D491" s="253"/>
      <c r="E491" s="3"/>
      <c r="F491" s="4"/>
      <c r="G491" s="4"/>
      <c r="H491" s="3"/>
      <c r="I491" s="93"/>
      <c r="J491" s="4"/>
      <c r="K491" s="3"/>
      <c r="L491" s="3"/>
      <c r="M491" s="4"/>
      <c r="N491" s="3"/>
      <c r="O491" s="3"/>
      <c r="P491" s="905"/>
      <c r="Q491" s="3"/>
      <c r="R491" s="4"/>
      <c r="S491" s="4"/>
      <c r="T491" s="4"/>
      <c r="U491" s="3"/>
      <c r="V491" s="4"/>
      <c r="W491" s="4"/>
    </row>
    <row r="492">
      <c r="A492" s="253"/>
      <c r="B492" s="253"/>
      <c r="C492" s="904"/>
      <c r="D492" s="253"/>
      <c r="E492" s="3"/>
      <c r="F492" s="4"/>
      <c r="G492" s="4"/>
      <c r="H492" s="3"/>
      <c r="I492" s="93"/>
      <c r="J492" s="4"/>
      <c r="K492" s="3"/>
      <c r="L492" s="3"/>
      <c r="M492" s="4"/>
      <c r="N492" s="3"/>
      <c r="O492" s="3"/>
      <c r="P492" s="905"/>
      <c r="Q492" s="3"/>
      <c r="R492" s="4"/>
      <c r="S492" s="4"/>
      <c r="T492" s="4"/>
      <c r="U492" s="3"/>
      <c r="V492" s="4"/>
      <c r="W492" s="4"/>
    </row>
    <row r="493">
      <c r="A493" s="253"/>
      <c r="B493" s="253"/>
      <c r="C493" s="904"/>
      <c r="D493" s="253"/>
      <c r="E493" s="3"/>
      <c r="F493" s="4"/>
      <c r="G493" s="4"/>
      <c r="H493" s="3"/>
      <c r="I493" s="93"/>
      <c r="J493" s="4"/>
      <c r="K493" s="3"/>
      <c r="L493" s="3"/>
      <c r="M493" s="4"/>
      <c r="N493" s="3"/>
      <c r="O493" s="3"/>
      <c r="P493" s="905"/>
      <c r="Q493" s="3"/>
      <c r="R493" s="4"/>
      <c r="S493" s="4"/>
      <c r="T493" s="4"/>
      <c r="U493" s="3"/>
      <c r="V493" s="4"/>
      <c r="W493" s="4"/>
    </row>
    <row r="494">
      <c r="A494" s="253"/>
      <c r="B494" s="253"/>
      <c r="C494" s="904"/>
      <c r="D494" s="253"/>
      <c r="E494" s="3"/>
      <c r="F494" s="4"/>
      <c r="G494" s="4"/>
      <c r="H494" s="3"/>
      <c r="I494" s="93"/>
      <c r="J494" s="4"/>
      <c r="K494" s="3"/>
      <c r="L494" s="3"/>
      <c r="M494" s="4"/>
      <c r="N494" s="3"/>
      <c r="O494" s="3"/>
      <c r="P494" s="905"/>
      <c r="Q494" s="3"/>
      <c r="R494" s="4"/>
      <c r="S494" s="4"/>
      <c r="T494" s="4"/>
      <c r="U494" s="3"/>
      <c r="V494" s="4"/>
      <c r="W494" s="4"/>
    </row>
    <row r="495">
      <c r="A495" s="253"/>
      <c r="B495" s="253"/>
      <c r="C495" s="904"/>
      <c r="D495" s="253"/>
      <c r="E495" s="3"/>
      <c r="F495" s="4"/>
      <c r="G495" s="4"/>
      <c r="H495" s="3"/>
      <c r="I495" s="93"/>
      <c r="J495" s="4"/>
      <c r="K495" s="3"/>
      <c r="L495" s="3"/>
      <c r="M495" s="4"/>
      <c r="N495" s="3"/>
      <c r="O495" s="3"/>
      <c r="P495" s="905"/>
      <c r="Q495" s="3"/>
      <c r="R495" s="4"/>
      <c r="S495" s="4"/>
      <c r="T495" s="4"/>
      <c r="U495" s="3"/>
      <c r="V495" s="4"/>
      <c r="W495" s="4"/>
    </row>
    <row r="496">
      <c r="A496" s="253"/>
      <c r="B496" s="253"/>
      <c r="C496" s="904"/>
      <c r="D496" s="253"/>
      <c r="E496" s="3"/>
      <c r="F496" s="4"/>
      <c r="G496" s="4"/>
      <c r="H496" s="3"/>
      <c r="I496" s="93"/>
      <c r="J496" s="4"/>
      <c r="K496" s="3"/>
      <c r="L496" s="3"/>
      <c r="M496" s="4"/>
      <c r="N496" s="3"/>
      <c r="O496" s="3"/>
      <c r="P496" s="905"/>
      <c r="Q496" s="3"/>
      <c r="R496" s="4"/>
      <c r="S496" s="4"/>
      <c r="T496" s="4"/>
      <c r="U496" s="3"/>
      <c r="V496" s="4"/>
      <c r="W496" s="4"/>
    </row>
    <row r="497">
      <c r="A497" s="253"/>
      <c r="B497" s="253"/>
      <c r="C497" s="904"/>
      <c r="D497" s="253"/>
      <c r="E497" s="3"/>
      <c r="F497" s="4"/>
      <c r="G497" s="4"/>
      <c r="H497" s="3"/>
      <c r="I497" s="93"/>
      <c r="J497" s="4"/>
      <c r="K497" s="3"/>
      <c r="L497" s="3"/>
      <c r="M497" s="4"/>
      <c r="N497" s="3"/>
      <c r="O497" s="3"/>
      <c r="P497" s="905"/>
      <c r="Q497" s="3"/>
      <c r="R497" s="4"/>
      <c r="S497" s="4"/>
      <c r="T497" s="4"/>
      <c r="U497" s="3"/>
      <c r="V497" s="4"/>
      <c r="W497" s="4"/>
    </row>
    <row r="498">
      <c r="A498" s="253"/>
      <c r="B498" s="253"/>
      <c r="C498" s="904"/>
      <c r="D498" s="253"/>
      <c r="E498" s="3"/>
      <c r="F498" s="4"/>
      <c r="G498" s="4"/>
      <c r="H498" s="3"/>
      <c r="I498" s="93"/>
      <c r="J498" s="4"/>
      <c r="K498" s="3"/>
      <c r="L498" s="3"/>
      <c r="M498" s="4"/>
      <c r="N498" s="3"/>
      <c r="O498" s="3"/>
      <c r="P498" s="905"/>
      <c r="Q498" s="3"/>
      <c r="R498" s="4"/>
      <c r="S498" s="4"/>
      <c r="T498" s="4"/>
      <c r="U498" s="3"/>
      <c r="V498" s="4"/>
      <c r="W498" s="4"/>
    </row>
    <row r="499">
      <c r="A499" s="253"/>
      <c r="B499" s="253"/>
      <c r="C499" s="904"/>
      <c r="D499" s="253"/>
      <c r="E499" s="3"/>
      <c r="F499" s="4"/>
      <c r="G499" s="4"/>
      <c r="H499" s="3"/>
      <c r="I499" s="93"/>
      <c r="J499" s="4"/>
      <c r="K499" s="3"/>
      <c r="L499" s="3"/>
      <c r="M499" s="4"/>
      <c r="N499" s="3"/>
      <c r="O499" s="3"/>
      <c r="P499" s="905"/>
      <c r="Q499" s="3"/>
      <c r="R499" s="4"/>
      <c r="S499" s="4"/>
      <c r="T499" s="4"/>
      <c r="U499" s="3"/>
      <c r="V499" s="4"/>
      <c r="W499" s="4"/>
    </row>
    <row r="500">
      <c r="A500" s="253"/>
      <c r="B500" s="253"/>
      <c r="C500" s="904"/>
      <c r="D500" s="253"/>
      <c r="E500" s="3"/>
      <c r="F500" s="4"/>
      <c r="G500" s="4"/>
      <c r="H500" s="3"/>
      <c r="I500" s="93"/>
      <c r="J500" s="4"/>
      <c r="K500" s="3"/>
      <c r="L500" s="3"/>
      <c r="M500" s="4"/>
      <c r="N500" s="3"/>
      <c r="O500" s="3"/>
      <c r="P500" s="905"/>
      <c r="Q500" s="3"/>
      <c r="R500" s="4"/>
      <c r="S500" s="4"/>
      <c r="T500" s="4"/>
      <c r="U500" s="3"/>
      <c r="V500" s="4"/>
      <c r="W500" s="4"/>
    </row>
    <row r="501">
      <c r="A501" s="253"/>
      <c r="B501" s="253"/>
      <c r="C501" s="904"/>
      <c r="D501" s="253"/>
      <c r="E501" s="3"/>
      <c r="F501" s="4"/>
      <c r="G501" s="4"/>
      <c r="H501" s="3"/>
      <c r="I501" s="93"/>
      <c r="J501" s="4"/>
      <c r="K501" s="3"/>
      <c r="L501" s="3"/>
      <c r="M501" s="4"/>
      <c r="N501" s="3"/>
      <c r="O501" s="3"/>
      <c r="P501" s="905"/>
      <c r="Q501" s="3"/>
      <c r="R501" s="4"/>
      <c r="S501" s="4"/>
      <c r="T501" s="4"/>
      <c r="U501" s="3"/>
      <c r="V501" s="4"/>
      <c r="W501" s="4"/>
    </row>
    <row r="502">
      <c r="A502" s="253"/>
      <c r="B502" s="253"/>
      <c r="C502" s="904"/>
      <c r="D502" s="253"/>
      <c r="E502" s="3"/>
      <c r="F502" s="4"/>
      <c r="G502" s="4"/>
      <c r="H502" s="3"/>
      <c r="I502" s="93"/>
      <c r="J502" s="4"/>
      <c r="K502" s="3"/>
      <c r="L502" s="3"/>
      <c r="M502" s="4"/>
      <c r="N502" s="3"/>
      <c r="O502" s="3"/>
      <c r="P502" s="905"/>
      <c r="Q502" s="3"/>
      <c r="R502" s="4"/>
      <c r="S502" s="4"/>
      <c r="T502" s="4"/>
      <c r="U502" s="3"/>
      <c r="V502" s="4"/>
      <c r="W502" s="4"/>
    </row>
    <row r="503">
      <c r="A503" s="253"/>
      <c r="B503" s="253"/>
      <c r="C503" s="904"/>
      <c r="D503" s="253"/>
      <c r="E503" s="3"/>
      <c r="F503" s="4"/>
      <c r="G503" s="4"/>
      <c r="H503" s="3"/>
      <c r="I503" s="93"/>
      <c r="J503" s="4"/>
      <c r="K503" s="3"/>
      <c r="L503" s="3"/>
      <c r="M503" s="4"/>
      <c r="N503" s="3"/>
      <c r="O503" s="3"/>
      <c r="P503" s="905"/>
      <c r="Q503" s="3"/>
      <c r="R503" s="4"/>
      <c r="S503" s="4"/>
      <c r="T503" s="4"/>
      <c r="U503" s="3"/>
      <c r="V503" s="4"/>
      <c r="W503" s="4"/>
    </row>
    <row r="504">
      <c r="A504" s="253"/>
      <c r="B504" s="253"/>
      <c r="C504" s="904"/>
      <c r="D504" s="253"/>
      <c r="E504" s="3"/>
      <c r="F504" s="4"/>
      <c r="G504" s="4"/>
      <c r="H504" s="3"/>
      <c r="I504" s="93"/>
      <c r="J504" s="4"/>
      <c r="K504" s="3"/>
      <c r="L504" s="3"/>
      <c r="M504" s="4"/>
      <c r="N504" s="3"/>
      <c r="O504" s="3"/>
      <c r="P504" s="905"/>
      <c r="Q504" s="3"/>
      <c r="R504" s="4"/>
      <c r="S504" s="4"/>
      <c r="T504" s="4"/>
      <c r="U504" s="3"/>
      <c r="V504" s="4"/>
      <c r="W504" s="4"/>
    </row>
    <row r="505">
      <c r="A505" s="253"/>
      <c r="B505" s="253"/>
      <c r="C505" s="904"/>
      <c r="D505" s="253"/>
      <c r="E505" s="3"/>
      <c r="F505" s="4"/>
      <c r="G505" s="4"/>
      <c r="H505" s="3"/>
      <c r="I505" s="93"/>
      <c r="J505" s="4"/>
      <c r="K505" s="3"/>
      <c r="L505" s="3"/>
      <c r="M505" s="4"/>
      <c r="N505" s="3"/>
      <c r="O505" s="3"/>
      <c r="P505" s="905"/>
      <c r="Q505" s="3"/>
      <c r="R505" s="4"/>
      <c r="S505" s="4"/>
      <c r="T505" s="4"/>
      <c r="U505" s="3"/>
      <c r="V505" s="4"/>
      <c r="W505" s="4"/>
    </row>
    <row r="506">
      <c r="A506" s="253"/>
      <c r="B506" s="253"/>
      <c r="C506" s="904"/>
      <c r="D506" s="253"/>
      <c r="E506" s="3"/>
      <c r="F506" s="4"/>
      <c r="G506" s="4"/>
      <c r="H506" s="3"/>
      <c r="I506" s="93"/>
      <c r="J506" s="4"/>
      <c r="K506" s="3"/>
      <c r="L506" s="3"/>
      <c r="M506" s="4"/>
      <c r="N506" s="3"/>
      <c r="O506" s="3"/>
      <c r="P506" s="905"/>
      <c r="Q506" s="3"/>
      <c r="R506" s="4"/>
      <c r="S506" s="4"/>
      <c r="T506" s="4"/>
      <c r="U506" s="3"/>
      <c r="V506" s="4"/>
      <c r="W506" s="4"/>
    </row>
    <row r="507">
      <c r="A507" s="253"/>
      <c r="B507" s="253"/>
      <c r="C507" s="904"/>
      <c r="D507" s="253"/>
      <c r="E507" s="3"/>
      <c r="F507" s="4"/>
      <c r="G507" s="4"/>
      <c r="H507" s="3"/>
      <c r="I507" s="93"/>
      <c r="J507" s="4"/>
      <c r="K507" s="3"/>
      <c r="L507" s="3"/>
      <c r="M507" s="4"/>
      <c r="N507" s="3"/>
      <c r="O507" s="3"/>
      <c r="P507" s="905"/>
      <c r="Q507" s="3"/>
      <c r="R507" s="4"/>
      <c r="S507" s="4"/>
      <c r="T507" s="4"/>
      <c r="U507" s="3"/>
      <c r="V507" s="4"/>
      <c r="W507" s="4"/>
    </row>
    <row r="508">
      <c r="A508" s="253"/>
      <c r="B508" s="253"/>
      <c r="C508" s="904"/>
      <c r="D508" s="253"/>
      <c r="E508" s="3"/>
      <c r="F508" s="4"/>
      <c r="G508" s="4"/>
      <c r="H508" s="3"/>
      <c r="I508" s="93"/>
      <c r="J508" s="4"/>
      <c r="K508" s="3"/>
      <c r="L508" s="3"/>
      <c r="M508" s="4"/>
      <c r="N508" s="3"/>
      <c r="O508" s="3"/>
      <c r="P508" s="905"/>
      <c r="Q508" s="3"/>
      <c r="R508" s="4"/>
      <c r="S508" s="4"/>
      <c r="T508" s="4"/>
      <c r="U508" s="3"/>
      <c r="V508" s="4"/>
      <c r="W508" s="4"/>
    </row>
    <row r="509">
      <c r="A509" s="253"/>
      <c r="B509" s="253"/>
      <c r="C509" s="904"/>
      <c r="D509" s="253"/>
      <c r="E509" s="3"/>
      <c r="F509" s="4"/>
      <c r="G509" s="4"/>
      <c r="H509" s="3"/>
      <c r="I509" s="93"/>
      <c r="J509" s="4"/>
      <c r="K509" s="3"/>
      <c r="L509" s="3"/>
      <c r="M509" s="4"/>
      <c r="N509" s="3"/>
      <c r="O509" s="3"/>
      <c r="P509" s="905"/>
      <c r="Q509" s="3"/>
      <c r="R509" s="4"/>
      <c r="S509" s="4"/>
      <c r="T509" s="4"/>
      <c r="U509" s="3"/>
      <c r="V509" s="4"/>
      <c r="W509" s="4"/>
    </row>
    <row r="510">
      <c r="A510" s="253"/>
      <c r="B510" s="253"/>
      <c r="C510" s="904"/>
      <c r="D510" s="253"/>
      <c r="E510" s="3"/>
      <c r="F510" s="4"/>
      <c r="G510" s="4"/>
      <c r="H510" s="3"/>
      <c r="I510" s="93"/>
      <c r="J510" s="4"/>
      <c r="K510" s="3"/>
      <c r="L510" s="3"/>
      <c r="M510" s="4"/>
      <c r="N510" s="3"/>
      <c r="O510" s="3"/>
      <c r="P510" s="905"/>
      <c r="Q510" s="3"/>
      <c r="R510" s="4"/>
      <c r="S510" s="4"/>
      <c r="T510" s="4"/>
      <c r="U510" s="3"/>
      <c r="V510" s="4"/>
      <c r="W510" s="4"/>
    </row>
    <row r="511">
      <c r="A511" s="253"/>
      <c r="B511" s="253"/>
      <c r="C511" s="904"/>
      <c r="D511" s="253"/>
      <c r="E511" s="3"/>
      <c r="F511" s="4"/>
      <c r="G511" s="4"/>
      <c r="H511" s="3"/>
      <c r="I511" s="93"/>
      <c r="J511" s="4"/>
      <c r="K511" s="3"/>
      <c r="L511" s="3"/>
      <c r="M511" s="4"/>
      <c r="N511" s="3"/>
      <c r="O511" s="3"/>
      <c r="P511" s="905"/>
      <c r="Q511" s="3"/>
      <c r="R511" s="4"/>
      <c r="S511" s="4"/>
      <c r="T511" s="4"/>
      <c r="U511" s="3"/>
      <c r="V511" s="4"/>
      <c r="W511" s="4"/>
    </row>
    <row r="512">
      <c r="A512" s="253"/>
      <c r="B512" s="253"/>
      <c r="C512" s="904"/>
      <c r="D512" s="253"/>
      <c r="E512" s="3"/>
      <c r="F512" s="4"/>
      <c r="G512" s="4"/>
      <c r="H512" s="3"/>
      <c r="I512" s="93"/>
      <c r="J512" s="4"/>
      <c r="K512" s="3"/>
      <c r="L512" s="3"/>
      <c r="M512" s="4"/>
      <c r="N512" s="3"/>
      <c r="O512" s="3"/>
      <c r="P512" s="905"/>
      <c r="Q512" s="3"/>
      <c r="R512" s="4"/>
      <c r="S512" s="4"/>
      <c r="T512" s="4"/>
      <c r="U512" s="3"/>
      <c r="V512" s="4"/>
      <c r="W512" s="4"/>
    </row>
    <row r="513">
      <c r="A513" s="253"/>
      <c r="B513" s="253"/>
      <c r="C513" s="904"/>
      <c r="D513" s="253"/>
      <c r="E513" s="3"/>
      <c r="F513" s="4"/>
      <c r="G513" s="4"/>
      <c r="H513" s="3"/>
      <c r="I513" s="93"/>
      <c r="J513" s="4"/>
      <c r="K513" s="3"/>
      <c r="L513" s="3"/>
      <c r="M513" s="4"/>
      <c r="N513" s="3"/>
      <c r="O513" s="3"/>
      <c r="P513" s="905"/>
      <c r="Q513" s="3"/>
      <c r="R513" s="4"/>
      <c r="S513" s="4"/>
      <c r="T513" s="4"/>
      <c r="U513" s="3"/>
      <c r="V513" s="4"/>
      <c r="W513" s="4"/>
    </row>
    <row r="514">
      <c r="A514" s="253"/>
      <c r="B514" s="253"/>
      <c r="C514" s="904"/>
      <c r="D514" s="253"/>
      <c r="E514" s="3"/>
      <c r="F514" s="4"/>
      <c r="G514" s="4"/>
      <c r="H514" s="3"/>
      <c r="I514" s="93"/>
      <c r="J514" s="4"/>
      <c r="K514" s="3"/>
      <c r="L514" s="3"/>
      <c r="M514" s="4"/>
      <c r="N514" s="3"/>
      <c r="O514" s="3"/>
      <c r="P514" s="905"/>
      <c r="Q514" s="3"/>
      <c r="R514" s="4"/>
      <c r="S514" s="4"/>
      <c r="T514" s="4"/>
      <c r="U514" s="3"/>
      <c r="V514" s="4"/>
      <c r="W514" s="4"/>
    </row>
    <row r="515">
      <c r="A515" s="253"/>
      <c r="B515" s="253"/>
      <c r="C515" s="904"/>
      <c r="D515" s="253"/>
      <c r="E515" s="3"/>
      <c r="F515" s="4"/>
      <c r="G515" s="4"/>
      <c r="H515" s="3"/>
      <c r="I515" s="93"/>
      <c r="J515" s="4"/>
      <c r="K515" s="3"/>
      <c r="L515" s="3"/>
      <c r="M515" s="4"/>
      <c r="N515" s="3"/>
      <c r="O515" s="3"/>
      <c r="P515" s="905"/>
      <c r="Q515" s="3"/>
      <c r="R515" s="4"/>
      <c r="S515" s="4"/>
      <c r="T515" s="4"/>
      <c r="U515" s="3"/>
      <c r="V515" s="4"/>
      <c r="W515" s="4"/>
    </row>
    <row r="516">
      <c r="A516" s="253"/>
      <c r="B516" s="253"/>
      <c r="C516" s="904"/>
      <c r="D516" s="253"/>
      <c r="E516" s="3"/>
      <c r="F516" s="4"/>
      <c r="G516" s="4"/>
      <c r="H516" s="3"/>
      <c r="I516" s="93"/>
      <c r="J516" s="4"/>
      <c r="K516" s="3"/>
      <c r="L516" s="3"/>
      <c r="M516" s="4"/>
      <c r="N516" s="3"/>
      <c r="O516" s="3"/>
      <c r="P516" s="905"/>
      <c r="Q516" s="3"/>
      <c r="R516" s="4"/>
      <c r="S516" s="4"/>
      <c r="T516" s="4"/>
      <c r="U516" s="3"/>
      <c r="V516" s="4"/>
      <c r="W516" s="4"/>
    </row>
    <row r="517">
      <c r="A517" s="253"/>
      <c r="B517" s="253"/>
      <c r="C517" s="904"/>
      <c r="D517" s="253"/>
      <c r="E517" s="3"/>
      <c r="F517" s="4"/>
      <c r="G517" s="4"/>
      <c r="H517" s="3"/>
      <c r="I517" s="93"/>
      <c r="J517" s="4"/>
      <c r="K517" s="3"/>
      <c r="L517" s="3"/>
      <c r="M517" s="4"/>
      <c r="N517" s="3"/>
      <c r="O517" s="3"/>
      <c r="P517" s="905"/>
      <c r="Q517" s="3"/>
      <c r="R517" s="4"/>
      <c r="S517" s="4"/>
      <c r="T517" s="4"/>
      <c r="U517" s="3"/>
      <c r="V517" s="4"/>
      <c r="W517" s="4"/>
    </row>
    <row r="518">
      <c r="A518" s="253"/>
      <c r="B518" s="253"/>
      <c r="C518" s="904"/>
      <c r="D518" s="253"/>
      <c r="E518" s="3"/>
      <c r="F518" s="4"/>
      <c r="G518" s="4"/>
      <c r="H518" s="3"/>
      <c r="I518" s="93"/>
      <c r="J518" s="4"/>
      <c r="K518" s="3"/>
      <c r="L518" s="3"/>
      <c r="M518" s="4"/>
      <c r="N518" s="3"/>
      <c r="O518" s="3"/>
      <c r="P518" s="905"/>
      <c r="Q518" s="3"/>
      <c r="R518" s="4"/>
      <c r="S518" s="4"/>
      <c r="T518" s="4"/>
      <c r="U518" s="3"/>
      <c r="V518" s="4"/>
      <c r="W518" s="4"/>
    </row>
    <row r="519">
      <c r="A519" s="253"/>
      <c r="B519" s="253"/>
      <c r="C519" s="904"/>
      <c r="D519" s="253"/>
      <c r="E519" s="3"/>
      <c r="F519" s="4"/>
      <c r="G519" s="4"/>
      <c r="H519" s="3"/>
      <c r="I519" s="93"/>
      <c r="J519" s="4"/>
      <c r="K519" s="3"/>
      <c r="L519" s="3"/>
      <c r="M519" s="4"/>
      <c r="N519" s="3"/>
      <c r="O519" s="3"/>
      <c r="P519" s="905"/>
      <c r="Q519" s="3"/>
      <c r="R519" s="4"/>
      <c r="S519" s="4"/>
      <c r="T519" s="4"/>
      <c r="U519" s="3"/>
      <c r="V519" s="4"/>
      <c r="W519" s="4"/>
    </row>
    <row r="520">
      <c r="A520" s="253"/>
      <c r="B520" s="253"/>
      <c r="C520" s="904"/>
      <c r="D520" s="253"/>
      <c r="E520" s="3"/>
      <c r="F520" s="4"/>
      <c r="G520" s="4"/>
      <c r="H520" s="3"/>
      <c r="I520" s="93"/>
      <c r="J520" s="4"/>
      <c r="K520" s="3"/>
      <c r="L520" s="3"/>
      <c r="M520" s="4"/>
      <c r="N520" s="3"/>
      <c r="O520" s="3"/>
      <c r="P520" s="905"/>
      <c r="Q520" s="3"/>
      <c r="R520" s="4"/>
      <c r="S520" s="4"/>
      <c r="T520" s="4"/>
      <c r="U520" s="3"/>
      <c r="V520" s="4"/>
      <c r="W520" s="4"/>
    </row>
    <row r="521">
      <c r="A521" s="253"/>
      <c r="B521" s="253"/>
      <c r="C521" s="904"/>
      <c r="D521" s="253"/>
      <c r="E521" s="3"/>
      <c r="F521" s="4"/>
      <c r="G521" s="4"/>
      <c r="H521" s="3"/>
      <c r="I521" s="93"/>
      <c r="J521" s="4"/>
      <c r="K521" s="3"/>
      <c r="L521" s="3"/>
      <c r="M521" s="4"/>
      <c r="N521" s="3"/>
      <c r="O521" s="3"/>
      <c r="P521" s="905"/>
      <c r="Q521" s="3"/>
      <c r="R521" s="4"/>
      <c r="S521" s="4"/>
      <c r="T521" s="4"/>
      <c r="U521" s="3"/>
      <c r="V521" s="4"/>
      <c r="W521" s="4"/>
    </row>
    <row r="522">
      <c r="A522" s="253"/>
      <c r="B522" s="253"/>
      <c r="C522" s="904"/>
      <c r="D522" s="253"/>
      <c r="E522" s="3"/>
      <c r="F522" s="4"/>
      <c r="G522" s="4"/>
      <c r="H522" s="3"/>
      <c r="I522" s="93"/>
      <c r="J522" s="4"/>
      <c r="K522" s="3"/>
      <c r="L522" s="3"/>
      <c r="M522" s="4"/>
      <c r="N522" s="3"/>
      <c r="O522" s="3"/>
      <c r="P522" s="905"/>
      <c r="Q522" s="3"/>
      <c r="R522" s="4"/>
      <c r="S522" s="4"/>
      <c r="T522" s="4"/>
      <c r="U522" s="3"/>
      <c r="V522" s="4"/>
      <c r="W522" s="4"/>
    </row>
    <row r="523">
      <c r="A523" s="253"/>
      <c r="B523" s="253"/>
      <c r="C523" s="904"/>
      <c r="D523" s="253"/>
      <c r="E523" s="3"/>
      <c r="F523" s="4"/>
      <c r="G523" s="4"/>
      <c r="H523" s="3"/>
      <c r="I523" s="93"/>
      <c r="J523" s="4"/>
      <c r="K523" s="3"/>
      <c r="L523" s="3"/>
      <c r="M523" s="4"/>
      <c r="N523" s="3"/>
      <c r="O523" s="3"/>
      <c r="P523" s="905"/>
      <c r="Q523" s="3"/>
      <c r="R523" s="4"/>
      <c r="S523" s="4"/>
      <c r="T523" s="4"/>
      <c r="U523" s="3"/>
      <c r="V523" s="4"/>
      <c r="W523" s="4"/>
    </row>
    <row r="524">
      <c r="A524" s="253"/>
      <c r="B524" s="253"/>
      <c r="C524" s="904"/>
      <c r="D524" s="253"/>
      <c r="E524" s="3"/>
      <c r="F524" s="4"/>
      <c r="G524" s="4"/>
      <c r="H524" s="3"/>
      <c r="I524" s="93"/>
      <c r="J524" s="4"/>
      <c r="K524" s="3"/>
      <c r="L524" s="3"/>
      <c r="M524" s="4"/>
      <c r="N524" s="3"/>
      <c r="O524" s="3"/>
      <c r="P524" s="905"/>
      <c r="Q524" s="3"/>
      <c r="R524" s="4"/>
      <c r="S524" s="4"/>
      <c r="T524" s="4"/>
      <c r="U524" s="3"/>
      <c r="V524" s="4"/>
      <c r="W524" s="4"/>
    </row>
    <row r="525">
      <c r="A525" s="253"/>
      <c r="B525" s="253"/>
      <c r="C525" s="904"/>
      <c r="D525" s="253"/>
      <c r="E525" s="3"/>
      <c r="F525" s="4"/>
      <c r="G525" s="4"/>
      <c r="H525" s="3"/>
      <c r="I525" s="93"/>
      <c r="J525" s="4"/>
      <c r="K525" s="3"/>
      <c r="L525" s="3"/>
      <c r="M525" s="4"/>
      <c r="N525" s="3"/>
      <c r="O525" s="3"/>
      <c r="P525" s="905"/>
      <c r="Q525" s="3"/>
      <c r="R525" s="4"/>
      <c r="S525" s="4"/>
      <c r="T525" s="4"/>
      <c r="U525" s="3"/>
      <c r="V525" s="4"/>
      <c r="W525" s="4"/>
    </row>
    <row r="526">
      <c r="A526" s="253"/>
      <c r="B526" s="253"/>
      <c r="C526" s="904"/>
      <c r="D526" s="253"/>
      <c r="E526" s="3"/>
      <c r="F526" s="4"/>
      <c r="G526" s="4"/>
      <c r="H526" s="3"/>
      <c r="I526" s="93"/>
      <c r="J526" s="4"/>
      <c r="K526" s="3"/>
      <c r="L526" s="3"/>
      <c r="M526" s="4"/>
      <c r="N526" s="3"/>
      <c r="O526" s="3"/>
      <c r="P526" s="905"/>
      <c r="Q526" s="3"/>
      <c r="R526" s="4"/>
      <c r="S526" s="4"/>
      <c r="T526" s="4"/>
      <c r="U526" s="3"/>
      <c r="V526" s="4"/>
      <c r="W526" s="4"/>
    </row>
    <row r="527">
      <c r="A527" s="253"/>
      <c r="B527" s="253"/>
      <c r="C527" s="904"/>
      <c r="D527" s="253"/>
      <c r="E527" s="3"/>
      <c r="F527" s="4"/>
      <c r="G527" s="4"/>
      <c r="H527" s="3"/>
      <c r="I527" s="93"/>
      <c r="J527" s="4"/>
      <c r="K527" s="3"/>
      <c r="L527" s="3"/>
      <c r="M527" s="4"/>
      <c r="N527" s="3"/>
      <c r="O527" s="3"/>
      <c r="P527" s="905"/>
      <c r="Q527" s="3"/>
      <c r="R527" s="4"/>
      <c r="S527" s="4"/>
      <c r="T527" s="4"/>
      <c r="U527" s="3"/>
      <c r="V527" s="4"/>
      <c r="W527" s="4"/>
    </row>
    <row r="528">
      <c r="A528" s="253"/>
      <c r="B528" s="253"/>
      <c r="C528" s="904"/>
      <c r="D528" s="253"/>
      <c r="E528" s="3"/>
      <c r="F528" s="4"/>
      <c r="G528" s="4"/>
      <c r="H528" s="3"/>
      <c r="I528" s="93"/>
      <c r="J528" s="4"/>
      <c r="K528" s="3"/>
      <c r="L528" s="3"/>
      <c r="M528" s="4"/>
      <c r="N528" s="3"/>
      <c r="O528" s="3"/>
      <c r="P528" s="905"/>
      <c r="Q528" s="3"/>
      <c r="R528" s="4"/>
      <c r="S528" s="4"/>
      <c r="T528" s="4"/>
      <c r="U528" s="3"/>
      <c r="V528" s="4"/>
      <c r="W528" s="4"/>
    </row>
    <row r="529">
      <c r="A529" s="253"/>
      <c r="B529" s="253"/>
      <c r="C529" s="904"/>
      <c r="D529" s="253"/>
      <c r="E529" s="3"/>
      <c r="F529" s="4"/>
      <c r="G529" s="4"/>
      <c r="H529" s="3"/>
      <c r="I529" s="93"/>
      <c r="J529" s="4"/>
      <c r="K529" s="3"/>
      <c r="L529" s="3"/>
      <c r="M529" s="4"/>
      <c r="N529" s="3"/>
      <c r="O529" s="3"/>
      <c r="P529" s="905"/>
      <c r="Q529" s="3"/>
      <c r="R529" s="4"/>
      <c r="S529" s="4"/>
      <c r="T529" s="4"/>
      <c r="U529" s="3"/>
      <c r="V529" s="4"/>
      <c r="W529" s="4"/>
    </row>
    <row r="530">
      <c r="A530" s="253"/>
      <c r="B530" s="253"/>
      <c r="C530" s="904"/>
      <c r="D530" s="253"/>
      <c r="E530" s="3"/>
      <c r="F530" s="4"/>
      <c r="G530" s="4"/>
      <c r="H530" s="3"/>
      <c r="I530" s="93"/>
      <c r="J530" s="4"/>
      <c r="K530" s="3"/>
      <c r="L530" s="3"/>
      <c r="M530" s="4"/>
      <c r="N530" s="3"/>
      <c r="O530" s="3"/>
      <c r="P530" s="905"/>
      <c r="Q530" s="3"/>
      <c r="R530" s="4"/>
      <c r="S530" s="4"/>
      <c r="T530" s="4"/>
      <c r="U530" s="3"/>
      <c r="V530" s="4"/>
      <c r="W530" s="4"/>
    </row>
    <row r="531">
      <c r="A531" s="253"/>
      <c r="B531" s="253"/>
      <c r="C531" s="904"/>
      <c r="D531" s="253"/>
      <c r="E531" s="3"/>
      <c r="F531" s="4"/>
      <c r="G531" s="4"/>
      <c r="H531" s="3"/>
      <c r="I531" s="93"/>
      <c r="J531" s="4"/>
      <c r="K531" s="3"/>
      <c r="L531" s="3"/>
      <c r="M531" s="4"/>
      <c r="N531" s="3"/>
      <c r="O531" s="3"/>
      <c r="P531" s="905"/>
      <c r="Q531" s="3"/>
      <c r="R531" s="4"/>
      <c r="S531" s="4"/>
      <c r="T531" s="4"/>
      <c r="U531" s="3"/>
      <c r="V531" s="4"/>
      <c r="W531" s="4"/>
    </row>
    <row r="532">
      <c r="A532" s="253"/>
      <c r="B532" s="253"/>
      <c r="C532" s="904"/>
      <c r="D532" s="253"/>
      <c r="E532" s="3"/>
      <c r="F532" s="4"/>
      <c r="G532" s="4"/>
      <c r="H532" s="3"/>
      <c r="I532" s="93"/>
      <c r="J532" s="4"/>
      <c r="K532" s="3"/>
      <c r="L532" s="3"/>
      <c r="M532" s="4"/>
      <c r="N532" s="3"/>
      <c r="O532" s="3"/>
      <c r="P532" s="905"/>
      <c r="Q532" s="3"/>
      <c r="R532" s="4"/>
      <c r="S532" s="4"/>
      <c r="T532" s="4"/>
      <c r="U532" s="3"/>
      <c r="V532" s="4"/>
      <c r="W532" s="4"/>
    </row>
    <row r="533">
      <c r="A533" s="253"/>
      <c r="B533" s="253"/>
      <c r="C533" s="904"/>
      <c r="D533" s="253"/>
      <c r="E533" s="3"/>
      <c r="F533" s="4"/>
      <c r="G533" s="4"/>
      <c r="H533" s="3"/>
      <c r="I533" s="93"/>
      <c r="J533" s="4"/>
      <c r="K533" s="3"/>
      <c r="L533" s="3"/>
      <c r="M533" s="4"/>
      <c r="N533" s="3"/>
      <c r="O533" s="3"/>
      <c r="P533" s="905"/>
      <c r="Q533" s="3"/>
      <c r="R533" s="4"/>
      <c r="S533" s="4"/>
      <c r="T533" s="4"/>
      <c r="U533" s="3"/>
      <c r="V533" s="4"/>
      <c r="W533" s="4"/>
    </row>
    <row r="534">
      <c r="A534" s="253"/>
      <c r="B534" s="253"/>
      <c r="C534" s="904"/>
      <c r="D534" s="253"/>
      <c r="E534" s="3"/>
      <c r="F534" s="4"/>
      <c r="G534" s="4"/>
      <c r="H534" s="3"/>
      <c r="I534" s="93"/>
      <c r="J534" s="4"/>
      <c r="K534" s="3"/>
      <c r="L534" s="3"/>
      <c r="M534" s="4"/>
      <c r="N534" s="3"/>
      <c r="O534" s="3"/>
      <c r="P534" s="905"/>
      <c r="Q534" s="3"/>
      <c r="R534" s="4"/>
      <c r="S534" s="4"/>
      <c r="T534" s="4"/>
      <c r="U534" s="3"/>
      <c r="V534" s="4"/>
      <c r="W534" s="4"/>
    </row>
    <row r="535">
      <c r="A535" s="253"/>
      <c r="B535" s="253"/>
      <c r="C535" s="904"/>
      <c r="D535" s="253"/>
      <c r="E535" s="3"/>
      <c r="F535" s="4"/>
      <c r="G535" s="4"/>
      <c r="H535" s="3"/>
      <c r="I535" s="93"/>
      <c r="J535" s="4"/>
      <c r="K535" s="3"/>
      <c r="L535" s="3"/>
      <c r="M535" s="4"/>
      <c r="N535" s="3"/>
      <c r="O535" s="3"/>
      <c r="P535" s="905"/>
      <c r="Q535" s="3"/>
      <c r="R535" s="4"/>
      <c r="S535" s="4"/>
      <c r="T535" s="4"/>
      <c r="U535" s="3"/>
      <c r="V535" s="4"/>
      <c r="W535" s="4"/>
    </row>
    <row r="536">
      <c r="A536" s="253"/>
      <c r="B536" s="253"/>
      <c r="C536" s="904"/>
      <c r="D536" s="253"/>
      <c r="E536" s="3"/>
      <c r="F536" s="4"/>
      <c r="G536" s="4"/>
      <c r="H536" s="3"/>
      <c r="I536" s="93"/>
      <c r="J536" s="4"/>
      <c r="K536" s="3"/>
      <c r="L536" s="3"/>
      <c r="M536" s="4"/>
      <c r="N536" s="3"/>
      <c r="O536" s="3"/>
      <c r="P536" s="905"/>
      <c r="Q536" s="3"/>
      <c r="R536" s="4"/>
      <c r="S536" s="4"/>
      <c r="T536" s="4"/>
      <c r="U536" s="3"/>
      <c r="V536" s="4"/>
      <c r="W536" s="4"/>
    </row>
    <row r="537">
      <c r="A537" s="253"/>
      <c r="B537" s="253"/>
      <c r="C537" s="904"/>
      <c r="D537" s="253"/>
      <c r="E537" s="3"/>
      <c r="F537" s="4"/>
      <c r="G537" s="4"/>
      <c r="H537" s="3"/>
      <c r="I537" s="93"/>
      <c r="J537" s="4"/>
      <c r="K537" s="3"/>
      <c r="L537" s="3"/>
      <c r="M537" s="4"/>
      <c r="N537" s="3"/>
      <c r="O537" s="3"/>
      <c r="P537" s="905"/>
      <c r="Q537" s="3"/>
      <c r="R537" s="4"/>
      <c r="S537" s="4"/>
      <c r="T537" s="4"/>
      <c r="U537" s="3"/>
      <c r="V537" s="4"/>
      <c r="W537" s="4"/>
    </row>
    <row r="538">
      <c r="A538" s="253"/>
      <c r="B538" s="253"/>
      <c r="C538" s="904"/>
      <c r="D538" s="253"/>
      <c r="E538" s="3"/>
      <c r="F538" s="4"/>
      <c r="G538" s="4"/>
      <c r="H538" s="3"/>
      <c r="I538" s="93"/>
      <c r="J538" s="4"/>
      <c r="K538" s="3"/>
      <c r="L538" s="3"/>
      <c r="M538" s="4"/>
      <c r="N538" s="3"/>
      <c r="O538" s="3"/>
      <c r="P538" s="905"/>
      <c r="Q538" s="3"/>
      <c r="R538" s="4"/>
      <c r="S538" s="4"/>
      <c r="T538" s="4"/>
      <c r="U538" s="3"/>
      <c r="V538" s="4"/>
      <c r="W538" s="4"/>
    </row>
    <row r="539">
      <c r="A539" s="253"/>
      <c r="B539" s="253"/>
      <c r="C539" s="904"/>
      <c r="D539" s="253"/>
      <c r="E539" s="3"/>
      <c r="F539" s="4"/>
      <c r="G539" s="4"/>
      <c r="H539" s="3"/>
      <c r="I539" s="93"/>
      <c r="J539" s="4"/>
      <c r="K539" s="3"/>
      <c r="L539" s="3"/>
      <c r="M539" s="4"/>
      <c r="N539" s="3"/>
      <c r="O539" s="3"/>
      <c r="P539" s="905"/>
      <c r="Q539" s="3"/>
      <c r="R539" s="4"/>
      <c r="S539" s="4"/>
      <c r="T539" s="4"/>
      <c r="U539" s="3"/>
      <c r="V539" s="4"/>
      <c r="W539" s="4"/>
    </row>
    <row r="540">
      <c r="A540" s="253"/>
      <c r="B540" s="253"/>
      <c r="C540" s="904"/>
      <c r="D540" s="253"/>
      <c r="E540" s="3"/>
      <c r="F540" s="4"/>
      <c r="G540" s="4"/>
      <c r="H540" s="3"/>
      <c r="I540" s="93"/>
      <c r="J540" s="4"/>
      <c r="K540" s="3"/>
      <c r="L540" s="3"/>
      <c r="M540" s="4"/>
      <c r="N540" s="3"/>
      <c r="O540" s="3"/>
      <c r="P540" s="905"/>
      <c r="Q540" s="3"/>
      <c r="R540" s="4"/>
      <c r="S540" s="4"/>
      <c r="T540" s="4"/>
      <c r="U540" s="3"/>
      <c r="V540" s="4"/>
      <c r="W540" s="4"/>
    </row>
    <row r="541">
      <c r="A541" s="253"/>
      <c r="B541" s="253"/>
      <c r="C541" s="904"/>
      <c r="D541" s="253"/>
      <c r="E541" s="3"/>
      <c r="F541" s="4"/>
      <c r="G541" s="4"/>
      <c r="H541" s="3"/>
      <c r="I541" s="93"/>
      <c r="J541" s="4"/>
      <c r="K541" s="3"/>
      <c r="L541" s="3"/>
      <c r="M541" s="4"/>
      <c r="N541" s="3"/>
      <c r="O541" s="3"/>
      <c r="P541" s="905"/>
      <c r="Q541" s="3"/>
      <c r="R541" s="4"/>
      <c r="S541" s="4"/>
      <c r="T541" s="4"/>
      <c r="U541" s="3"/>
      <c r="V541" s="4"/>
      <c r="W541" s="4"/>
    </row>
    <row r="542">
      <c r="A542" s="253"/>
      <c r="B542" s="253"/>
      <c r="C542" s="904"/>
      <c r="D542" s="253"/>
      <c r="E542" s="3"/>
      <c r="F542" s="4"/>
      <c r="G542" s="4"/>
      <c r="H542" s="3"/>
      <c r="I542" s="93"/>
      <c r="J542" s="4"/>
      <c r="K542" s="3"/>
      <c r="L542" s="3"/>
      <c r="M542" s="4"/>
      <c r="N542" s="3"/>
      <c r="O542" s="3"/>
      <c r="P542" s="905"/>
      <c r="Q542" s="3"/>
      <c r="R542" s="4"/>
      <c r="S542" s="4"/>
      <c r="T542" s="4"/>
      <c r="U542" s="3"/>
      <c r="V542" s="4"/>
      <c r="W542" s="4"/>
    </row>
    <row r="543">
      <c r="A543" s="253"/>
      <c r="B543" s="253"/>
      <c r="C543" s="904"/>
      <c r="D543" s="253"/>
      <c r="E543" s="3"/>
      <c r="F543" s="4"/>
      <c r="G543" s="4"/>
      <c r="H543" s="3"/>
      <c r="I543" s="93"/>
      <c r="J543" s="4"/>
      <c r="K543" s="3"/>
      <c r="L543" s="3"/>
      <c r="M543" s="4"/>
      <c r="N543" s="3"/>
      <c r="O543" s="3"/>
      <c r="P543" s="905"/>
      <c r="Q543" s="3"/>
      <c r="R543" s="4"/>
      <c r="S543" s="4"/>
      <c r="T543" s="4"/>
      <c r="U543" s="3"/>
      <c r="V543" s="4"/>
      <c r="W543" s="4"/>
    </row>
    <row r="544">
      <c r="A544" s="253"/>
      <c r="B544" s="253"/>
      <c r="C544" s="904"/>
      <c r="D544" s="253"/>
      <c r="E544" s="3"/>
      <c r="F544" s="4"/>
      <c r="G544" s="4"/>
      <c r="H544" s="3"/>
      <c r="I544" s="93"/>
      <c r="J544" s="4"/>
      <c r="K544" s="3"/>
      <c r="L544" s="3"/>
      <c r="M544" s="4"/>
      <c r="N544" s="3"/>
      <c r="O544" s="3"/>
      <c r="P544" s="905"/>
      <c r="Q544" s="3"/>
      <c r="R544" s="4"/>
      <c r="S544" s="4"/>
      <c r="T544" s="4"/>
      <c r="U544" s="3"/>
      <c r="V544" s="4"/>
      <c r="W544" s="4"/>
    </row>
    <row r="545">
      <c r="A545" s="253"/>
      <c r="B545" s="253"/>
      <c r="C545" s="904"/>
      <c r="D545" s="253"/>
      <c r="E545" s="3"/>
      <c r="F545" s="4"/>
      <c r="G545" s="4"/>
      <c r="H545" s="3"/>
      <c r="I545" s="93"/>
      <c r="J545" s="4"/>
      <c r="K545" s="3"/>
      <c r="L545" s="3"/>
      <c r="M545" s="4"/>
      <c r="N545" s="3"/>
      <c r="O545" s="3"/>
      <c r="P545" s="905"/>
      <c r="Q545" s="3"/>
      <c r="R545" s="4"/>
      <c r="S545" s="4"/>
      <c r="T545" s="4"/>
      <c r="U545" s="3"/>
      <c r="V545" s="4"/>
      <c r="W545" s="4"/>
    </row>
    <row r="546">
      <c r="A546" s="253"/>
      <c r="B546" s="253"/>
      <c r="C546" s="904"/>
      <c r="D546" s="253"/>
      <c r="E546" s="3"/>
      <c r="F546" s="4"/>
      <c r="G546" s="4"/>
      <c r="H546" s="3"/>
      <c r="I546" s="93"/>
      <c r="J546" s="4"/>
      <c r="K546" s="3"/>
      <c r="L546" s="3"/>
      <c r="M546" s="4"/>
      <c r="N546" s="3"/>
      <c r="O546" s="3"/>
      <c r="P546" s="905"/>
      <c r="Q546" s="3"/>
      <c r="R546" s="4"/>
      <c r="S546" s="4"/>
      <c r="T546" s="4"/>
      <c r="U546" s="3"/>
      <c r="V546" s="4"/>
      <c r="W546" s="4"/>
    </row>
    <row r="547">
      <c r="A547" s="253"/>
      <c r="B547" s="253"/>
      <c r="C547" s="904"/>
      <c r="D547" s="253"/>
      <c r="E547" s="3"/>
      <c r="F547" s="4"/>
      <c r="G547" s="4"/>
      <c r="H547" s="3"/>
      <c r="I547" s="93"/>
      <c r="J547" s="4"/>
      <c r="K547" s="3"/>
      <c r="L547" s="3"/>
      <c r="M547" s="4"/>
      <c r="N547" s="3"/>
      <c r="O547" s="3"/>
      <c r="P547" s="905"/>
      <c r="Q547" s="3"/>
      <c r="R547" s="4"/>
      <c r="S547" s="4"/>
      <c r="T547" s="4"/>
      <c r="U547" s="3"/>
      <c r="V547" s="4"/>
      <c r="W547" s="4"/>
    </row>
    <row r="548">
      <c r="A548" s="253"/>
      <c r="B548" s="253"/>
      <c r="C548" s="904"/>
      <c r="D548" s="253"/>
      <c r="E548" s="3"/>
      <c r="F548" s="4"/>
      <c r="G548" s="4"/>
      <c r="H548" s="3"/>
      <c r="I548" s="93"/>
      <c r="J548" s="4"/>
      <c r="K548" s="3"/>
      <c r="L548" s="3"/>
      <c r="M548" s="4"/>
      <c r="N548" s="3"/>
      <c r="O548" s="3"/>
      <c r="P548" s="905"/>
      <c r="Q548" s="3"/>
      <c r="R548" s="4"/>
      <c r="S548" s="4"/>
      <c r="T548" s="4"/>
      <c r="U548" s="3"/>
      <c r="V548" s="4"/>
      <c r="W548" s="4"/>
    </row>
    <row r="549">
      <c r="A549" s="253"/>
      <c r="B549" s="253"/>
      <c r="C549" s="904"/>
      <c r="D549" s="253"/>
      <c r="E549" s="3"/>
      <c r="F549" s="4"/>
      <c r="G549" s="4"/>
      <c r="H549" s="3"/>
      <c r="I549" s="93"/>
      <c r="J549" s="4"/>
      <c r="K549" s="3"/>
      <c r="L549" s="3"/>
      <c r="M549" s="4"/>
      <c r="N549" s="3"/>
      <c r="O549" s="3"/>
      <c r="P549" s="905"/>
      <c r="Q549" s="3"/>
      <c r="R549" s="4"/>
      <c r="S549" s="4"/>
      <c r="T549" s="4"/>
      <c r="U549" s="3"/>
      <c r="V549" s="4"/>
      <c r="W549" s="4"/>
    </row>
    <row r="550">
      <c r="A550" s="253"/>
      <c r="B550" s="253"/>
      <c r="C550" s="904"/>
      <c r="D550" s="253"/>
      <c r="E550" s="3"/>
      <c r="F550" s="4"/>
      <c r="G550" s="4"/>
      <c r="H550" s="3"/>
      <c r="I550" s="93"/>
      <c r="J550" s="4"/>
      <c r="K550" s="3"/>
      <c r="L550" s="3"/>
      <c r="M550" s="4"/>
      <c r="N550" s="3"/>
      <c r="O550" s="3"/>
      <c r="P550" s="905"/>
      <c r="Q550" s="3"/>
      <c r="R550" s="4"/>
      <c r="S550" s="4"/>
      <c r="T550" s="4"/>
      <c r="U550" s="3"/>
      <c r="V550" s="4"/>
      <c r="W550" s="4"/>
    </row>
    <row r="551">
      <c r="A551" s="253"/>
      <c r="B551" s="253"/>
      <c r="C551" s="904"/>
      <c r="D551" s="253"/>
      <c r="E551" s="3"/>
      <c r="F551" s="4"/>
      <c r="G551" s="4"/>
      <c r="H551" s="3"/>
      <c r="I551" s="93"/>
      <c r="J551" s="4"/>
      <c r="K551" s="3"/>
      <c r="L551" s="3"/>
      <c r="M551" s="4"/>
      <c r="N551" s="3"/>
      <c r="O551" s="3"/>
      <c r="P551" s="905"/>
      <c r="Q551" s="3"/>
      <c r="R551" s="4"/>
      <c r="S551" s="4"/>
      <c r="T551" s="4"/>
      <c r="U551" s="3"/>
      <c r="V551" s="4"/>
      <c r="W551" s="4"/>
    </row>
    <row r="552">
      <c r="A552" s="253"/>
      <c r="B552" s="253"/>
      <c r="C552" s="904"/>
      <c r="D552" s="253"/>
      <c r="E552" s="3"/>
      <c r="F552" s="4"/>
      <c r="G552" s="4"/>
      <c r="H552" s="3"/>
      <c r="I552" s="93"/>
      <c r="J552" s="4"/>
      <c r="K552" s="3"/>
      <c r="L552" s="3"/>
      <c r="M552" s="4"/>
      <c r="N552" s="3"/>
      <c r="O552" s="3"/>
      <c r="P552" s="905"/>
      <c r="Q552" s="3"/>
      <c r="R552" s="4"/>
      <c r="S552" s="4"/>
      <c r="T552" s="4"/>
      <c r="U552" s="3"/>
      <c r="V552" s="4"/>
      <c r="W552" s="4"/>
    </row>
    <row r="553">
      <c r="A553" s="253"/>
      <c r="B553" s="253"/>
      <c r="C553" s="904"/>
      <c r="D553" s="253"/>
      <c r="E553" s="3"/>
      <c r="F553" s="4"/>
      <c r="G553" s="4"/>
      <c r="H553" s="3"/>
      <c r="I553" s="93"/>
      <c r="J553" s="4"/>
      <c r="K553" s="3"/>
      <c r="L553" s="3"/>
      <c r="M553" s="4"/>
      <c r="N553" s="3"/>
      <c r="O553" s="3"/>
      <c r="P553" s="905"/>
      <c r="Q553" s="3"/>
      <c r="R553" s="4"/>
      <c r="S553" s="4"/>
      <c r="T553" s="4"/>
      <c r="U553" s="3"/>
      <c r="V553" s="4"/>
      <c r="W553" s="4"/>
    </row>
    <row r="554">
      <c r="A554" s="253"/>
      <c r="B554" s="253"/>
      <c r="C554" s="904"/>
      <c r="D554" s="253"/>
      <c r="E554" s="3"/>
      <c r="F554" s="4"/>
      <c r="G554" s="4"/>
      <c r="H554" s="3"/>
      <c r="I554" s="93"/>
      <c r="J554" s="4"/>
      <c r="K554" s="3"/>
      <c r="L554" s="3"/>
      <c r="M554" s="4"/>
      <c r="N554" s="3"/>
      <c r="O554" s="3"/>
      <c r="P554" s="905"/>
      <c r="Q554" s="3"/>
      <c r="R554" s="4"/>
      <c r="S554" s="4"/>
      <c r="T554" s="4"/>
      <c r="U554" s="3"/>
      <c r="V554" s="4"/>
      <c r="W554" s="4"/>
    </row>
    <row r="555">
      <c r="A555" s="253"/>
      <c r="B555" s="253"/>
      <c r="C555" s="904"/>
      <c r="D555" s="253"/>
      <c r="E555" s="3"/>
      <c r="F555" s="4"/>
      <c r="G555" s="4"/>
      <c r="H555" s="3"/>
      <c r="I555" s="93"/>
      <c r="J555" s="4"/>
      <c r="K555" s="3"/>
      <c r="L555" s="3"/>
      <c r="M555" s="4"/>
      <c r="N555" s="3"/>
      <c r="O555" s="3"/>
      <c r="P555" s="905"/>
      <c r="Q555" s="3"/>
      <c r="R555" s="4"/>
      <c r="S555" s="4"/>
      <c r="T555" s="4"/>
      <c r="U555" s="3"/>
      <c r="V555" s="4"/>
      <c r="W555" s="4"/>
    </row>
    <row r="556">
      <c r="A556" s="253"/>
      <c r="B556" s="253"/>
      <c r="C556" s="904"/>
      <c r="D556" s="253"/>
      <c r="E556" s="3"/>
      <c r="F556" s="4"/>
      <c r="G556" s="4"/>
      <c r="H556" s="3"/>
      <c r="I556" s="93"/>
      <c r="J556" s="4"/>
      <c r="K556" s="3"/>
      <c r="L556" s="3"/>
      <c r="M556" s="4"/>
      <c r="N556" s="3"/>
      <c r="O556" s="3"/>
      <c r="P556" s="905"/>
      <c r="Q556" s="3"/>
      <c r="R556" s="4"/>
      <c r="S556" s="4"/>
      <c r="T556" s="4"/>
      <c r="U556" s="3"/>
      <c r="V556" s="4"/>
      <c r="W556" s="4"/>
    </row>
    <row r="557">
      <c r="A557" s="253"/>
      <c r="B557" s="253"/>
      <c r="C557" s="904"/>
      <c r="D557" s="253"/>
      <c r="E557" s="3"/>
      <c r="F557" s="4"/>
      <c r="G557" s="4"/>
      <c r="H557" s="3"/>
      <c r="I557" s="93"/>
      <c r="J557" s="4"/>
      <c r="K557" s="3"/>
      <c r="L557" s="3"/>
      <c r="M557" s="4"/>
      <c r="N557" s="3"/>
      <c r="O557" s="3"/>
      <c r="P557" s="905"/>
      <c r="Q557" s="3"/>
      <c r="R557" s="4"/>
      <c r="S557" s="4"/>
      <c r="T557" s="4"/>
      <c r="U557" s="3"/>
      <c r="V557" s="4"/>
      <c r="W557" s="4"/>
    </row>
    <row r="558">
      <c r="A558" s="253"/>
      <c r="B558" s="253"/>
      <c r="C558" s="904"/>
      <c r="D558" s="253"/>
      <c r="E558" s="3"/>
      <c r="F558" s="4"/>
      <c r="G558" s="4"/>
      <c r="H558" s="3"/>
      <c r="I558" s="93"/>
      <c r="J558" s="4"/>
      <c r="K558" s="3"/>
      <c r="L558" s="3"/>
      <c r="M558" s="4"/>
      <c r="N558" s="3"/>
      <c r="O558" s="3"/>
      <c r="P558" s="905"/>
      <c r="Q558" s="3"/>
      <c r="R558" s="4"/>
      <c r="S558" s="4"/>
      <c r="T558" s="4"/>
      <c r="U558" s="3"/>
      <c r="V558" s="4"/>
      <c r="W558" s="4"/>
    </row>
    <row r="559">
      <c r="A559" s="253"/>
      <c r="B559" s="253"/>
      <c r="C559" s="904"/>
      <c r="D559" s="253"/>
      <c r="E559" s="3"/>
      <c r="F559" s="4"/>
      <c r="G559" s="4"/>
      <c r="H559" s="3"/>
      <c r="I559" s="93"/>
      <c r="J559" s="4"/>
      <c r="K559" s="3"/>
      <c r="L559" s="3"/>
      <c r="M559" s="4"/>
      <c r="N559" s="3"/>
      <c r="O559" s="3"/>
      <c r="P559" s="905"/>
      <c r="Q559" s="3"/>
      <c r="R559" s="4"/>
      <c r="S559" s="4"/>
      <c r="T559" s="4"/>
      <c r="U559" s="3"/>
      <c r="V559" s="4"/>
      <c r="W559" s="4"/>
    </row>
    <row r="560">
      <c r="A560" s="253"/>
      <c r="B560" s="253"/>
      <c r="C560" s="904"/>
      <c r="D560" s="253"/>
      <c r="E560" s="3"/>
      <c r="F560" s="4"/>
      <c r="G560" s="4"/>
      <c r="H560" s="3"/>
      <c r="I560" s="93"/>
      <c r="J560" s="4"/>
      <c r="K560" s="3"/>
      <c r="L560" s="3"/>
      <c r="M560" s="4"/>
      <c r="N560" s="3"/>
      <c r="O560" s="3"/>
      <c r="P560" s="905"/>
      <c r="Q560" s="3"/>
      <c r="R560" s="4"/>
      <c r="S560" s="4"/>
      <c r="T560" s="4"/>
      <c r="U560" s="3"/>
      <c r="V560" s="4"/>
      <c r="W560" s="4"/>
    </row>
    <row r="561">
      <c r="A561" s="253"/>
      <c r="B561" s="253"/>
      <c r="C561" s="904"/>
      <c r="D561" s="253"/>
      <c r="E561" s="3"/>
      <c r="F561" s="4"/>
      <c r="G561" s="4"/>
      <c r="H561" s="3"/>
      <c r="I561" s="93"/>
      <c r="J561" s="4"/>
      <c r="K561" s="3"/>
      <c r="L561" s="3"/>
      <c r="M561" s="4"/>
      <c r="N561" s="3"/>
      <c r="O561" s="3"/>
      <c r="P561" s="905"/>
      <c r="Q561" s="3"/>
      <c r="R561" s="4"/>
      <c r="S561" s="4"/>
      <c r="T561" s="4"/>
      <c r="U561" s="3"/>
      <c r="V561" s="4"/>
      <c r="W561" s="4"/>
    </row>
    <row r="562">
      <c r="A562" s="253"/>
      <c r="B562" s="253"/>
      <c r="C562" s="904"/>
      <c r="D562" s="253"/>
      <c r="E562" s="3"/>
      <c r="F562" s="4"/>
      <c r="G562" s="4"/>
      <c r="H562" s="3"/>
      <c r="I562" s="93"/>
      <c r="J562" s="4"/>
      <c r="K562" s="3"/>
      <c r="L562" s="3"/>
      <c r="M562" s="4"/>
      <c r="N562" s="3"/>
      <c r="O562" s="3"/>
      <c r="P562" s="905"/>
      <c r="Q562" s="3"/>
      <c r="R562" s="4"/>
      <c r="S562" s="4"/>
      <c r="T562" s="4"/>
      <c r="U562" s="3"/>
      <c r="V562" s="4"/>
      <c r="W562" s="4"/>
    </row>
    <row r="563">
      <c r="A563" s="253"/>
      <c r="B563" s="253"/>
      <c r="C563" s="904"/>
      <c r="D563" s="253"/>
      <c r="E563" s="3"/>
      <c r="F563" s="4"/>
      <c r="G563" s="4"/>
      <c r="H563" s="3"/>
      <c r="I563" s="93"/>
      <c r="J563" s="4"/>
      <c r="K563" s="3"/>
      <c r="L563" s="3"/>
      <c r="M563" s="4"/>
      <c r="N563" s="3"/>
      <c r="O563" s="3"/>
      <c r="P563" s="905"/>
      <c r="Q563" s="3"/>
      <c r="R563" s="4"/>
      <c r="S563" s="4"/>
      <c r="T563" s="4"/>
      <c r="U563" s="3"/>
      <c r="V563" s="4"/>
      <c r="W563" s="4"/>
    </row>
    <row r="564">
      <c r="A564" s="253"/>
      <c r="B564" s="253"/>
      <c r="C564" s="904"/>
      <c r="D564" s="253"/>
      <c r="E564" s="3"/>
      <c r="F564" s="4"/>
      <c r="G564" s="4"/>
      <c r="H564" s="3"/>
      <c r="I564" s="93"/>
      <c r="J564" s="4"/>
      <c r="K564" s="3"/>
      <c r="L564" s="3"/>
      <c r="M564" s="4"/>
      <c r="N564" s="3"/>
      <c r="O564" s="3"/>
      <c r="P564" s="905"/>
      <c r="Q564" s="3"/>
      <c r="R564" s="4"/>
      <c r="S564" s="4"/>
      <c r="T564" s="4"/>
      <c r="U564" s="3"/>
      <c r="V564" s="4"/>
      <c r="W564" s="4"/>
    </row>
    <row r="565">
      <c r="A565" s="253"/>
      <c r="B565" s="253"/>
      <c r="C565" s="904"/>
      <c r="D565" s="253"/>
      <c r="E565" s="3"/>
      <c r="F565" s="4"/>
      <c r="G565" s="4"/>
      <c r="H565" s="3"/>
      <c r="I565" s="93"/>
      <c r="J565" s="4"/>
      <c r="K565" s="3"/>
      <c r="L565" s="3"/>
      <c r="M565" s="4"/>
      <c r="N565" s="3"/>
      <c r="O565" s="3"/>
      <c r="P565" s="905"/>
      <c r="Q565" s="3"/>
      <c r="R565" s="4"/>
      <c r="S565" s="4"/>
      <c r="T565" s="4"/>
      <c r="U565" s="3"/>
      <c r="V565" s="4"/>
      <c r="W565" s="4"/>
    </row>
    <row r="566">
      <c r="A566" s="253"/>
      <c r="B566" s="253"/>
      <c r="C566" s="904"/>
      <c r="D566" s="253"/>
      <c r="E566" s="3"/>
      <c r="F566" s="4"/>
      <c r="G566" s="4"/>
      <c r="H566" s="3"/>
      <c r="I566" s="93"/>
      <c r="J566" s="4"/>
      <c r="K566" s="3"/>
      <c r="L566" s="3"/>
      <c r="M566" s="4"/>
      <c r="N566" s="3"/>
      <c r="O566" s="3"/>
      <c r="P566" s="905"/>
      <c r="Q566" s="3"/>
      <c r="R566" s="4"/>
      <c r="S566" s="4"/>
      <c r="T566" s="4"/>
      <c r="U566" s="3"/>
      <c r="V566" s="4"/>
      <c r="W566" s="4"/>
    </row>
    <row r="567">
      <c r="A567" s="253"/>
      <c r="B567" s="253"/>
      <c r="C567" s="904"/>
      <c r="D567" s="253"/>
      <c r="E567" s="3"/>
      <c r="F567" s="4"/>
      <c r="G567" s="4"/>
      <c r="H567" s="3"/>
      <c r="I567" s="93"/>
      <c r="J567" s="4"/>
      <c r="K567" s="3"/>
      <c r="L567" s="3"/>
      <c r="M567" s="4"/>
      <c r="N567" s="3"/>
      <c r="O567" s="3"/>
      <c r="P567" s="905"/>
      <c r="Q567" s="3"/>
      <c r="R567" s="4"/>
      <c r="S567" s="4"/>
      <c r="T567" s="4"/>
      <c r="U567" s="3"/>
      <c r="V567" s="4"/>
      <c r="W567" s="4"/>
    </row>
    <row r="568">
      <c r="A568" s="253"/>
      <c r="B568" s="253"/>
      <c r="C568" s="904"/>
      <c r="D568" s="253"/>
      <c r="E568" s="3"/>
      <c r="F568" s="4"/>
      <c r="G568" s="4"/>
      <c r="H568" s="3"/>
      <c r="I568" s="93"/>
      <c r="J568" s="4"/>
      <c r="K568" s="3"/>
      <c r="L568" s="3"/>
      <c r="M568" s="4"/>
      <c r="N568" s="3"/>
      <c r="O568" s="3"/>
      <c r="P568" s="905"/>
      <c r="Q568" s="3"/>
      <c r="R568" s="4"/>
      <c r="S568" s="4"/>
      <c r="T568" s="4"/>
      <c r="U568" s="3"/>
      <c r="V568" s="4"/>
      <c r="W568" s="4"/>
    </row>
    <row r="569">
      <c r="A569" s="253"/>
      <c r="B569" s="253"/>
      <c r="C569" s="904"/>
      <c r="D569" s="253"/>
      <c r="E569" s="3"/>
      <c r="F569" s="4"/>
      <c r="G569" s="4"/>
      <c r="H569" s="3"/>
      <c r="I569" s="93"/>
      <c r="J569" s="4"/>
      <c r="K569" s="3"/>
      <c r="L569" s="3"/>
      <c r="M569" s="4"/>
      <c r="N569" s="3"/>
      <c r="O569" s="3"/>
      <c r="P569" s="905"/>
      <c r="Q569" s="3"/>
      <c r="R569" s="4"/>
      <c r="S569" s="4"/>
      <c r="T569" s="4"/>
      <c r="U569" s="3"/>
      <c r="V569" s="4"/>
      <c r="W569" s="4"/>
    </row>
    <row r="570">
      <c r="A570" s="253"/>
      <c r="B570" s="253"/>
      <c r="C570" s="904"/>
      <c r="D570" s="253"/>
      <c r="E570" s="3"/>
      <c r="F570" s="4"/>
      <c r="G570" s="4"/>
      <c r="H570" s="3"/>
      <c r="I570" s="93"/>
      <c r="J570" s="4"/>
      <c r="K570" s="3"/>
      <c r="L570" s="3"/>
      <c r="M570" s="4"/>
      <c r="N570" s="3"/>
      <c r="O570" s="3"/>
      <c r="P570" s="905"/>
      <c r="Q570" s="3"/>
      <c r="R570" s="4"/>
      <c r="S570" s="4"/>
      <c r="T570" s="4"/>
      <c r="U570" s="3"/>
      <c r="V570" s="4"/>
      <c r="W570" s="4"/>
    </row>
    <row r="571">
      <c r="A571" s="253"/>
      <c r="B571" s="253"/>
      <c r="C571" s="904"/>
      <c r="D571" s="253"/>
      <c r="E571" s="3"/>
      <c r="F571" s="4"/>
      <c r="G571" s="4"/>
      <c r="H571" s="3"/>
      <c r="I571" s="93"/>
      <c r="J571" s="4"/>
      <c r="K571" s="3"/>
      <c r="L571" s="3"/>
      <c r="M571" s="4"/>
      <c r="N571" s="3"/>
      <c r="O571" s="3"/>
      <c r="P571" s="905"/>
      <c r="Q571" s="3"/>
      <c r="R571" s="4"/>
      <c r="S571" s="4"/>
      <c r="T571" s="4"/>
      <c r="U571" s="3"/>
      <c r="V571" s="4"/>
      <c r="W571" s="4"/>
    </row>
    <row r="572">
      <c r="A572" s="253"/>
      <c r="B572" s="253"/>
      <c r="C572" s="904"/>
      <c r="D572" s="253"/>
      <c r="E572" s="3"/>
      <c r="F572" s="4"/>
      <c r="G572" s="4"/>
      <c r="H572" s="3"/>
      <c r="I572" s="93"/>
      <c r="J572" s="4"/>
      <c r="K572" s="3"/>
      <c r="L572" s="3"/>
      <c r="M572" s="4"/>
      <c r="N572" s="3"/>
      <c r="O572" s="3"/>
      <c r="P572" s="905"/>
      <c r="Q572" s="3"/>
      <c r="R572" s="4"/>
      <c r="S572" s="4"/>
      <c r="T572" s="4"/>
      <c r="U572" s="3"/>
      <c r="V572" s="4"/>
      <c r="W572" s="4"/>
    </row>
    <row r="573">
      <c r="A573" s="253"/>
      <c r="B573" s="253"/>
      <c r="C573" s="904"/>
      <c r="D573" s="253"/>
      <c r="E573" s="3"/>
      <c r="F573" s="4"/>
      <c r="G573" s="4"/>
      <c r="H573" s="3"/>
      <c r="I573" s="93"/>
      <c r="J573" s="4"/>
      <c r="K573" s="3"/>
      <c r="L573" s="3"/>
      <c r="M573" s="4"/>
      <c r="N573" s="3"/>
      <c r="O573" s="3"/>
      <c r="P573" s="905"/>
      <c r="Q573" s="3"/>
      <c r="R573" s="4"/>
      <c r="S573" s="4"/>
      <c r="T573" s="4"/>
      <c r="U573" s="3"/>
      <c r="V573" s="4"/>
      <c r="W573" s="4"/>
    </row>
    <row r="574">
      <c r="A574" s="253"/>
      <c r="B574" s="253"/>
      <c r="C574" s="904"/>
      <c r="D574" s="253"/>
      <c r="E574" s="3"/>
      <c r="F574" s="4"/>
      <c r="G574" s="4"/>
      <c r="H574" s="3"/>
      <c r="I574" s="93"/>
      <c r="J574" s="4"/>
      <c r="K574" s="3"/>
      <c r="L574" s="3"/>
      <c r="M574" s="4"/>
      <c r="N574" s="3"/>
      <c r="O574" s="3"/>
      <c r="P574" s="905"/>
      <c r="Q574" s="3"/>
      <c r="R574" s="4"/>
      <c r="S574" s="4"/>
      <c r="T574" s="4"/>
      <c r="U574" s="3"/>
      <c r="V574" s="4"/>
      <c r="W574" s="4"/>
    </row>
    <row r="575">
      <c r="A575" s="253"/>
      <c r="B575" s="253"/>
      <c r="C575" s="904"/>
      <c r="D575" s="253"/>
      <c r="E575" s="3"/>
      <c r="F575" s="4"/>
      <c r="G575" s="4"/>
      <c r="H575" s="3"/>
      <c r="I575" s="93"/>
      <c r="J575" s="4"/>
      <c r="K575" s="3"/>
      <c r="L575" s="3"/>
      <c r="M575" s="4"/>
      <c r="N575" s="3"/>
      <c r="O575" s="3"/>
      <c r="P575" s="905"/>
      <c r="Q575" s="3"/>
      <c r="R575" s="4"/>
      <c r="S575" s="4"/>
      <c r="T575" s="4"/>
      <c r="U575" s="3"/>
      <c r="V575" s="4"/>
      <c r="W575" s="4"/>
    </row>
    <row r="576">
      <c r="A576" s="253"/>
      <c r="B576" s="253"/>
      <c r="C576" s="904"/>
      <c r="D576" s="253"/>
      <c r="E576" s="3"/>
      <c r="F576" s="4"/>
      <c r="G576" s="4"/>
      <c r="H576" s="3"/>
      <c r="I576" s="93"/>
      <c r="J576" s="4"/>
      <c r="K576" s="3"/>
      <c r="L576" s="3"/>
      <c r="M576" s="4"/>
      <c r="N576" s="3"/>
      <c r="O576" s="3"/>
      <c r="P576" s="905"/>
      <c r="Q576" s="3"/>
      <c r="R576" s="4"/>
      <c r="S576" s="4"/>
      <c r="T576" s="4"/>
      <c r="U576" s="3"/>
      <c r="V576" s="4"/>
      <c r="W576" s="4"/>
    </row>
    <row r="577">
      <c r="A577" s="253"/>
      <c r="B577" s="253"/>
      <c r="C577" s="904"/>
      <c r="D577" s="253"/>
      <c r="E577" s="3"/>
      <c r="F577" s="4"/>
      <c r="G577" s="4"/>
      <c r="H577" s="3"/>
      <c r="I577" s="93"/>
      <c r="J577" s="4"/>
      <c r="K577" s="3"/>
      <c r="L577" s="3"/>
      <c r="M577" s="4"/>
      <c r="N577" s="3"/>
      <c r="O577" s="3"/>
      <c r="P577" s="905"/>
      <c r="Q577" s="3"/>
      <c r="R577" s="4"/>
      <c r="S577" s="4"/>
      <c r="T577" s="4"/>
      <c r="U577" s="3"/>
      <c r="V577" s="4"/>
      <c r="W577" s="4"/>
    </row>
    <row r="578">
      <c r="A578" s="253"/>
      <c r="B578" s="253"/>
      <c r="C578" s="904"/>
      <c r="D578" s="253"/>
      <c r="E578" s="3"/>
      <c r="F578" s="4"/>
      <c r="G578" s="4"/>
      <c r="H578" s="3"/>
      <c r="I578" s="93"/>
      <c r="J578" s="4"/>
      <c r="K578" s="3"/>
      <c r="L578" s="3"/>
      <c r="M578" s="4"/>
      <c r="N578" s="3"/>
      <c r="O578" s="3"/>
      <c r="P578" s="905"/>
      <c r="Q578" s="3"/>
      <c r="R578" s="4"/>
      <c r="S578" s="4"/>
      <c r="T578" s="4"/>
      <c r="U578" s="3"/>
      <c r="V578" s="4"/>
      <c r="W578" s="4"/>
    </row>
    <row r="579">
      <c r="A579" s="253"/>
      <c r="B579" s="253"/>
      <c r="C579" s="904"/>
      <c r="D579" s="253"/>
      <c r="E579" s="3"/>
      <c r="F579" s="4"/>
      <c r="G579" s="4"/>
      <c r="H579" s="3"/>
      <c r="I579" s="93"/>
      <c r="J579" s="4"/>
      <c r="K579" s="3"/>
      <c r="L579" s="3"/>
      <c r="M579" s="4"/>
      <c r="N579" s="3"/>
      <c r="O579" s="3"/>
      <c r="P579" s="905"/>
      <c r="Q579" s="3"/>
      <c r="R579" s="4"/>
      <c r="S579" s="4"/>
      <c r="T579" s="4"/>
      <c r="U579" s="3"/>
      <c r="V579" s="4"/>
      <c r="W579" s="4"/>
    </row>
    <row r="580">
      <c r="A580" s="253"/>
      <c r="B580" s="253"/>
      <c r="C580" s="904"/>
      <c r="D580" s="253"/>
      <c r="E580" s="3"/>
      <c r="F580" s="4"/>
      <c r="G580" s="4"/>
      <c r="H580" s="3"/>
      <c r="I580" s="93"/>
      <c r="J580" s="4"/>
      <c r="K580" s="3"/>
      <c r="L580" s="3"/>
      <c r="M580" s="4"/>
      <c r="N580" s="3"/>
      <c r="O580" s="3"/>
      <c r="P580" s="905"/>
      <c r="Q580" s="3"/>
      <c r="R580" s="4"/>
      <c r="S580" s="4"/>
      <c r="T580" s="4"/>
      <c r="U580" s="3"/>
      <c r="V580" s="4"/>
      <c r="W580" s="4"/>
    </row>
    <row r="581">
      <c r="A581" s="253"/>
      <c r="B581" s="253"/>
      <c r="C581" s="904"/>
      <c r="D581" s="253"/>
      <c r="E581" s="3"/>
      <c r="F581" s="4"/>
      <c r="G581" s="4"/>
      <c r="H581" s="3"/>
      <c r="I581" s="93"/>
      <c r="J581" s="4"/>
      <c r="K581" s="3"/>
      <c r="L581" s="3"/>
      <c r="M581" s="4"/>
      <c r="N581" s="3"/>
      <c r="O581" s="3"/>
      <c r="P581" s="905"/>
      <c r="Q581" s="3"/>
      <c r="R581" s="4"/>
      <c r="S581" s="4"/>
      <c r="T581" s="4"/>
      <c r="U581" s="3"/>
      <c r="V581" s="4"/>
      <c r="W581" s="4"/>
    </row>
    <row r="582">
      <c r="A582" s="253"/>
      <c r="B582" s="253"/>
      <c r="C582" s="904"/>
      <c r="D582" s="253"/>
      <c r="E582" s="3"/>
      <c r="F582" s="4"/>
      <c r="G582" s="4"/>
      <c r="H582" s="3"/>
      <c r="I582" s="93"/>
      <c r="J582" s="4"/>
      <c r="K582" s="3"/>
      <c r="L582" s="3"/>
      <c r="M582" s="4"/>
      <c r="N582" s="3"/>
      <c r="O582" s="3"/>
      <c r="P582" s="905"/>
      <c r="Q582" s="3"/>
      <c r="R582" s="4"/>
      <c r="S582" s="4"/>
      <c r="T582" s="4"/>
      <c r="U582" s="3"/>
      <c r="V582" s="4"/>
      <c r="W582" s="4"/>
    </row>
    <row r="583">
      <c r="A583" s="253"/>
      <c r="B583" s="253"/>
      <c r="C583" s="904"/>
      <c r="D583" s="253"/>
      <c r="E583" s="3"/>
      <c r="F583" s="4"/>
      <c r="G583" s="4"/>
      <c r="H583" s="3"/>
      <c r="I583" s="93"/>
      <c r="J583" s="4"/>
      <c r="K583" s="3"/>
      <c r="L583" s="3"/>
      <c r="M583" s="4"/>
      <c r="N583" s="3"/>
      <c r="O583" s="3"/>
      <c r="P583" s="905"/>
      <c r="Q583" s="3"/>
      <c r="R583" s="4"/>
      <c r="S583" s="4"/>
      <c r="T583" s="4"/>
      <c r="U583" s="3"/>
      <c r="V583" s="4"/>
      <c r="W583" s="4"/>
    </row>
    <row r="584">
      <c r="A584" s="253"/>
      <c r="B584" s="253"/>
      <c r="C584" s="904"/>
      <c r="D584" s="253"/>
      <c r="E584" s="3"/>
      <c r="F584" s="4"/>
      <c r="G584" s="4"/>
      <c r="H584" s="3"/>
      <c r="I584" s="93"/>
      <c r="J584" s="4"/>
      <c r="K584" s="3"/>
      <c r="L584" s="3"/>
      <c r="M584" s="4"/>
      <c r="N584" s="3"/>
      <c r="O584" s="3"/>
      <c r="P584" s="905"/>
      <c r="Q584" s="3"/>
      <c r="R584" s="4"/>
      <c r="S584" s="4"/>
      <c r="T584" s="4"/>
      <c r="U584" s="3"/>
      <c r="V584" s="4"/>
      <c r="W584" s="4"/>
    </row>
    <row r="585">
      <c r="A585" s="253"/>
      <c r="B585" s="253"/>
      <c r="C585" s="904"/>
      <c r="D585" s="253"/>
      <c r="E585" s="3"/>
      <c r="F585" s="4"/>
      <c r="G585" s="4"/>
      <c r="H585" s="3"/>
      <c r="I585" s="93"/>
      <c r="J585" s="4"/>
      <c r="K585" s="3"/>
      <c r="L585" s="3"/>
      <c r="M585" s="4"/>
      <c r="N585" s="3"/>
      <c r="O585" s="3"/>
      <c r="P585" s="905"/>
      <c r="Q585" s="3"/>
      <c r="R585" s="4"/>
      <c r="S585" s="4"/>
      <c r="T585" s="4"/>
      <c r="U585" s="3"/>
      <c r="V585" s="4"/>
      <c r="W585" s="4"/>
    </row>
    <row r="586">
      <c r="A586" s="253"/>
      <c r="B586" s="253"/>
      <c r="C586" s="904"/>
      <c r="D586" s="253"/>
      <c r="E586" s="3"/>
      <c r="F586" s="4"/>
      <c r="G586" s="4"/>
      <c r="H586" s="3"/>
      <c r="I586" s="93"/>
      <c r="J586" s="4"/>
      <c r="K586" s="3"/>
      <c r="L586" s="3"/>
      <c r="M586" s="4"/>
      <c r="N586" s="3"/>
      <c r="O586" s="3"/>
      <c r="P586" s="905"/>
      <c r="Q586" s="3"/>
      <c r="R586" s="4"/>
      <c r="S586" s="4"/>
      <c r="T586" s="4"/>
      <c r="U586" s="3"/>
      <c r="V586" s="4"/>
      <c r="W586" s="4"/>
    </row>
    <row r="587">
      <c r="A587" s="253"/>
      <c r="B587" s="253"/>
      <c r="C587" s="904"/>
      <c r="D587" s="253"/>
      <c r="E587" s="3"/>
      <c r="F587" s="4"/>
      <c r="G587" s="4"/>
      <c r="H587" s="3"/>
      <c r="I587" s="93"/>
      <c r="J587" s="4"/>
      <c r="K587" s="3"/>
      <c r="L587" s="3"/>
      <c r="M587" s="4"/>
      <c r="N587" s="3"/>
      <c r="O587" s="3"/>
      <c r="P587" s="905"/>
      <c r="Q587" s="3"/>
      <c r="R587" s="4"/>
      <c r="S587" s="4"/>
      <c r="T587" s="4"/>
      <c r="U587" s="3"/>
      <c r="V587" s="4"/>
      <c r="W587" s="4"/>
    </row>
    <row r="588">
      <c r="A588" s="253"/>
      <c r="B588" s="253"/>
      <c r="C588" s="904"/>
      <c r="D588" s="253"/>
      <c r="E588" s="3"/>
      <c r="F588" s="4"/>
      <c r="G588" s="4"/>
      <c r="H588" s="3"/>
      <c r="I588" s="93"/>
      <c r="J588" s="4"/>
      <c r="K588" s="3"/>
      <c r="L588" s="3"/>
      <c r="M588" s="4"/>
      <c r="N588" s="3"/>
      <c r="O588" s="3"/>
      <c r="P588" s="905"/>
      <c r="Q588" s="3"/>
      <c r="R588" s="4"/>
      <c r="S588" s="4"/>
      <c r="T588" s="4"/>
      <c r="U588" s="3"/>
      <c r="V588" s="4"/>
      <c r="W588" s="4"/>
    </row>
    <row r="589">
      <c r="A589" s="253"/>
      <c r="B589" s="253"/>
      <c r="C589" s="904"/>
      <c r="D589" s="253"/>
      <c r="E589" s="3"/>
      <c r="F589" s="4"/>
      <c r="G589" s="4"/>
      <c r="H589" s="3"/>
      <c r="I589" s="93"/>
      <c r="J589" s="4"/>
      <c r="K589" s="3"/>
      <c r="L589" s="3"/>
      <c r="M589" s="4"/>
      <c r="N589" s="3"/>
      <c r="O589" s="3"/>
      <c r="P589" s="905"/>
      <c r="Q589" s="3"/>
      <c r="R589" s="4"/>
      <c r="S589" s="4"/>
      <c r="T589" s="4"/>
      <c r="U589" s="3"/>
      <c r="V589" s="4"/>
      <c r="W589" s="4"/>
    </row>
    <row r="590">
      <c r="A590" s="253"/>
      <c r="B590" s="253"/>
      <c r="C590" s="904"/>
      <c r="D590" s="253"/>
      <c r="E590" s="3"/>
      <c r="F590" s="4"/>
      <c r="G590" s="4"/>
      <c r="H590" s="3"/>
      <c r="I590" s="93"/>
      <c r="J590" s="4"/>
      <c r="K590" s="3"/>
      <c r="L590" s="3"/>
      <c r="M590" s="4"/>
      <c r="N590" s="3"/>
      <c r="O590" s="3"/>
      <c r="P590" s="905"/>
      <c r="Q590" s="3"/>
      <c r="R590" s="4"/>
      <c r="S590" s="4"/>
      <c r="T590" s="4"/>
      <c r="U590" s="3"/>
      <c r="V590" s="4"/>
      <c r="W590" s="4"/>
    </row>
    <row r="591">
      <c r="A591" s="253"/>
      <c r="B591" s="253"/>
      <c r="C591" s="904"/>
      <c r="D591" s="253"/>
      <c r="E591" s="3"/>
      <c r="F591" s="4"/>
      <c r="G591" s="4"/>
      <c r="H591" s="3"/>
      <c r="I591" s="93"/>
      <c r="J591" s="4"/>
      <c r="K591" s="3"/>
      <c r="L591" s="3"/>
      <c r="M591" s="4"/>
      <c r="N591" s="3"/>
      <c r="O591" s="3"/>
      <c r="P591" s="905"/>
      <c r="Q591" s="3"/>
      <c r="R591" s="4"/>
      <c r="S591" s="4"/>
      <c r="T591" s="4"/>
      <c r="U591" s="3"/>
      <c r="V591" s="4"/>
      <c r="W591" s="4"/>
    </row>
    <row r="592">
      <c r="A592" s="253"/>
      <c r="B592" s="253"/>
      <c r="C592" s="904"/>
      <c r="D592" s="253"/>
      <c r="E592" s="3"/>
      <c r="F592" s="4"/>
      <c r="G592" s="4"/>
      <c r="H592" s="3"/>
      <c r="I592" s="93"/>
      <c r="J592" s="4"/>
      <c r="K592" s="3"/>
      <c r="L592" s="3"/>
      <c r="M592" s="4"/>
      <c r="N592" s="3"/>
      <c r="O592" s="3"/>
      <c r="P592" s="905"/>
      <c r="Q592" s="3"/>
      <c r="R592" s="4"/>
      <c r="S592" s="4"/>
      <c r="T592" s="4"/>
      <c r="U592" s="3"/>
      <c r="V592" s="4"/>
      <c r="W592" s="4"/>
    </row>
    <row r="593">
      <c r="A593" s="253"/>
      <c r="B593" s="253"/>
      <c r="C593" s="904"/>
      <c r="D593" s="253"/>
      <c r="E593" s="3"/>
      <c r="F593" s="4"/>
      <c r="G593" s="4"/>
      <c r="H593" s="3"/>
      <c r="I593" s="93"/>
      <c r="J593" s="4"/>
      <c r="K593" s="3"/>
      <c r="L593" s="3"/>
      <c r="M593" s="4"/>
      <c r="N593" s="3"/>
      <c r="O593" s="3"/>
      <c r="P593" s="905"/>
      <c r="Q593" s="3"/>
      <c r="R593" s="4"/>
      <c r="S593" s="4"/>
      <c r="T593" s="4"/>
      <c r="U593" s="3"/>
      <c r="V593" s="4"/>
      <c r="W593" s="4"/>
    </row>
    <row r="594">
      <c r="A594" s="253"/>
      <c r="B594" s="253"/>
      <c r="C594" s="904"/>
      <c r="D594" s="253"/>
      <c r="E594" s="3"/>
      <c r="F594" s="4"/>
      <c r="G594" s="4"/>
      <c r="H594" s="3"/>
      <c r="I594" s="93"/>
      <c r="J594" s="4"/>
      <c r="K594" s="3"/>
      <c r="L594" s="3"/>
      <c r="M594" s="4"/>
      <c r="N594" s="3"/>
      <c r="O594" s="3"/>
      <c r="P594" s="905"/>
      <c r="Q594" s="3"/>
      <c r="R594" s="4"/>
      <c r="S594" s="4"/>
      <c r="T594" s="4"/>
      <c r="U594" s="3"/>
      <c r="V594" s="4"/>
      <c r="W594" s="4"/>
    </row>
    <row r="595">
      <c r="A595" s="253"/>
      <c r="B595" s="253"/>
      <c r="C595" s="904"/>
      <c r="D595" s="253"/>
      <c r="E595" s="3"/>
      <c r="F595" s="4"/>
      <c r="G595" s="4"/>
      <c r="H595" s="3"/>
      <c r="I595" s="93"/>
      <c r="J595" s="4"/>
      <c r="K595" s="3"/>
      <c r="L595" s="3"/>
      <c r="M595" s="4"/>
      <c r="N595" s="3"/>
      <c r="O595" s="3"/>
      <c r="P595" s="905"/>
      <c r="Q595" s="3"/>
      <c r="R595" s="4"/>
      <c r="S595" s="4"/>
      <c r="T595" s="4"/>
      <c r="U595" s="3"/>
      <c r="V595" s="4"/>
      <c r="W595" s="4"/>
    </row>
    <row r="596">
      <c r="A596" s="253"/>
      <c r="B596" s="253"/>
      <c r="C596" s="904"/>
      <c r="D596" s="253"/>
      <c r="E596" s="3"/>
      <c r="F596" s="4"/>
      <c r="G596" s="4"/>
      <c r="H596" s="3"/>
      <c r="I596" s="93"/>
      <c r="J596" s="4"/>
      <c r="K596" s="3"/>
      <c r="L596" s="3"/>
      <c r="M596" s="4"/>
      <c r="N596" s="3"/>
      <c r="O596" s="3"/>
      <c r="P596" s="905"/>
      <c r="Q596" s="3"/>
      <c r="R596" s="4"/>
      <c r="S596" s="4"/>
      <c r="T596" s="4"/>
      <c r="U596" s="3"/>
      <c r="V596" s="4"/>
      <c r="W596" s="4"/>
    </row>
    <row r="597">
      <c r="A597" s="253"/>
      <c r="B597" s="253"/>
      <c r="C597" s="904"/>
      <c r="D597" s="253"/>
      <c r="E597" s="3"/>
      <c r="F597" s="4"/>
      <c r="G597" s="4"/>
      <c r="H597" s="3"/>
      <c r="I597" s="93"/>
      <c r="J597" s="4"/>
      <c r="K597" s="3"/>
      <c r="L597" s="3"/>
      <c r="M597" s="4"/>
      <c r="N597" s="3"/>
      <c r="O597" s="3"/>
      <c r="P597" s="905"/>
      <c r="Q597" s="3"/>
      <c r="R597" s="4"/>
      <c r="S597" s="4"/>
      <c r="T597" s="4"/>
      <c r="U597" s="3"/>
      <c r="V597" s="4"/>
      <c r="W597" s="4"/>
    </row>
    <row r="598">
      <c r="A598" s="253"/>
      <c r="B598" s="253"/>
      <c r="C598" s="904"/>
      <c r="D598" s="253"/>
      <c r="E598" s="3"/>
      <c r="F598" s="4"/>
      <c r="G598" s="4"/>
      <c r="H598" s="3"/>
      <c r="I598" s="93"/>
      <c r="J598" s="4"/>
      <c r="K598" s="3"/>
      <c r="L598" s="3"/>
      <c r="M598" s="4"/>
      <c r="N598" s="3"/>
      <c r="O598" s="3"/>
      <c r="P598" s="905"/>
      <c r="Q598" s="3"/>
      <c r="R598" s="4"/>
      <c r="S598" s="4"/>
      <c r="T598" s="4"/>
      <c r="U598" s="3"/>
      <c r="V598" s="4"/>
      <c r="W598" s="4"/>
    </row>
    <row r="599">
      <c r="A599" s="253"/>
      <c r="B599" s="253"/>
      <c r="C599" s="904"/>
      <c r="D599" s="253"/>
      <c r="E599" s="3"/>
      <c r="F599" s="4"/>
      <c r="G599" s="4"/>
      <c r="H599" s="3"/>
      <c r="I599" s="93"/>
      <c r="J599" s="4"/>
      <c r="K599" s="3"/>
      <c r="L599" s="3"/>
      <c r="M599" s="4"/>
      <c r="N599" s="3"/>
      <c r="O599" s="3"/>
      <c r="P599" s="905"/>
      <c r="Q599" s="3"/>
      <c r="R599" s="4"/>
      <c r="S599" s="4"/>
      <c r="T599" s="4"/>
      <c r="U599" s="3"/>
      <c r="V599" s="4"/>
      <c r="W599" s="4"/>
    </row>
    <row r="600">
      <c r="A600" s="253"/>
      <c r="B600" s="253"/>
      <c r="C600" s="904"/>
      <c r="D600" s="253"/>
      <c r="E600" s="3"/>
      <c r="F600" s="4"/>
      <c r="G600" s="4"/>
      <c r="H600" s="3"/>
      <c r="I600" s="93"/>
      <c r="J600" s="4"/>
      <c r="K600" s="3"/>
      <c r="L600" s="3"/>
      <c r="M600" s="4"/>
      <c r="N600" s="3"/>
      <c r="O600" s="3"/>
      <c r="P600" s="905"/>
      <c r="Q600" s="3"/>
      <c r="R600" s="4"/>
      <c r="S600" s="4"/>
      <c r="T600" s="4"/>
      <c r="U600" s="3"/>
      <c r="V600" s="4"/>
      <c r="W600" s="4"/>
    </row>
    <row r="601">
      <c r="A601" s="253"/>
      <c r="B601" s="253"/>
      <c r="C601" s="904"/>
      <c r="D601" s="253"/>
      <c r="E601" s="3"/>
      <c r="F601" s="4"/>
      <c r="G601" s="4"/>
      <c r="H601" s="3"/>
      <c r="I601" s="93"/>
      <c r="J601" s="4"/>
      <c r="K601" s="3"/>
      <c r="L601" s="3"/>
      <c r="M601" s="4"/>
      <c r="N601" s="3"/>
      <c r="O601" s="3"/>
      <c r="P601" s="905"/>
      <c r="Q601" s="3"/>
      <c r="R601" s="4"/>
      <c r="S601" s="4"/>
      <c r="T601" s="4"/>
      <c r="U601" s="3"/>
      <c r="V601" s="4"/>
      <c r="W601" s="4"/>
    </row>
    <row r="602">
      <c r="A602" s="253"/>
      <c r="B602" s="253"/>
      <c r="C602" s="904"/>
      <c r="D602" s="253"/>
      <c r="E602" s="3"/>
      <c r="F602" s="4"/>
      <c r="G602" s="4"/>
      <c r="H602" s="3"/>
      <c r="I602" s="93"/>
      <c r="J602" s="4"/>
      <c r="K602" s="3"/>
      <c r="L602" s="3"/>
      <c r="M602" s="4"/>
      <c r="N602" s="3"/>
      <c r="O602" s="3"/>
      <c r="P602" s="905"/>
      <c r="Q602" s="3"/>
      <c r="R602" s="4"/>
      <c r="S602" s="4"/>
      <c r="T602" s="4"/>
      <c r="U602" s="3"/>
      <c r="V602" s="4"/>
      <c r="W602" s="4"/>
    </row>
    <row r="603">
      <c r="A603" s="253"/>
      <c r="B603" s="253"/>
      <c r="C603" s="904"/>
      <c r="D603" s="253"/>
      <c r="E603" s="3"/>
      <c r="F603" s="4"/>
      <c r="G603" s="4"/>
      <c r="H603" s="3"/>
      <c r="I603" s="93"/>
      <c r="J603" s="4"/>
      <c r="K603" s="3"/>
      <c r="L603" s="3"/>
      <c r="M603" s="4"/>
      <c r="N603" s="3"/>
      <c r="O603" s="3"/>
      <c r="P603" s="905"/>
      <c r="Q603" s="3"/>
      <c r="R603" s="4"/>
      <c r="S603" s="4"/>
      <c r="T603" s="4"/>
      <c r="U603" s="3"/>
      <c r="V603" s="4"/>
      <c r="W603" s="4"/>
    </row>
    <row r="604">
      <c r="A604" s="253"/>
      <c r="B604" s="253"/>
      <c r="C604" s="904"/>
      <c r="D604" s="253"/>
      <c r="E604" s="3"/>
      <c r="F604" s="4"/>
      <c r="G604" s="4"/>
      <c r="H604" s="3"/>
      <c r="I604" s="93"/>
      <c r="J604" s="4"/>
      <c r="K604" s="3"/>
      <c r="L604" s="3"/>
      <c r="M604" s="4"/>
      <c r="N604" s="3"/>
      <c r="O604" s="3"/>
      <c r="P604" s="905"/>
      <c r="Q604" s="3"/>
      <c r="R604" s="4"/>
      <c r="S604" s="4"/>
      <c r="T604" s="4"/>
      <c r="U604" s="3"/>
      <c r="V604" s="4"/>
      <c r="W604" s="4"/>
    </row>
    <row r="605">
      <c r="A605" s="253"/>
      <c r="B605" s="253"/>
      <c r="C605" s="904"/>
      <c r="D605" s="253"/>
      <c r="E605" s="3"/>
      <c r="F605" s="4"/>
      <c r="G605" s="4"/>
      <c r="H605" s="3"/>
      <c r="I605" s="93"/>
      <c r="J605" s="4"/>
      <c r="K605" s="3"/>
      <c r="L605" s="3"/>
      <c r="M605" s="4"/>
      <c r="N605" s="3"/>
      <c r="O605" s="3"/>
      <c r="P605" s="905"/>
      <c r="Q605" s="3"/>
      <c r="R605" s="4"/>
      <c r="S605" s="4"/>
      <c r="T605" s="4"/>
      <c r="U605" s="3"/>
      <c r="V605" s="4"/>
      <c r="W605" s="4"/>
    </row>
    <row r="606">
      <c r="A606" s="253"/>
      <c r="B606" s="253"/>
      <c r="C606" s="904"/>
      <c r="D606" s="253"/>
      <c r="E606" s="3"/>
      <c r="F606" s="4"/>
      <c r="G606" s="4"/>
      <c r="H606" s="3"/>
      <c r="I606" s="93"/>
      <c r="J606" s="4"/>
      <c r="K606" s="3"/>
      <c r="L606" s="3"/>
      <c r="M606" s="4"/>
      <c r="N606" s="3"/>
      <c r="O606" s="3"/>
      <c r="P606" s="905"/>
      <c r="Q606" s="3"/>
      <c r="R606" s="4"/>
      <c r="S606" s="4"/>
      <c r="T606" s="4"/>
      <c r="U606" s="3"/>
      <c r="V606" s="4"/>
      <c r="W606" s="4"/>
    </row>
    <row r="607">
      <c r="A607" s="253"/>
      <c r="B607" s="253"/>
      <c r="C607" s="904"/>
      <c r="D607" s="253"/>
      <c r="E607" s="3"/>
      <c r="F607" s="4"/>
      <c r="G607" s="4"/>
      <c r="H607" s="3"/>
      <c r="I607" s="93"/>
      <c r="J607" s="4"/>
      <c r="K607" s="3"/>
      <c r="L607" s="3"/>
      <c r="M607" s="4"/>
      <c r="N607" s="3"/>
      <c r="O607" s="3"/>
      <c r="P607" s="905"/>
      <c r="Q607" s="3"/>
      <c r="R607" s="4"/>
      <c r="S607" s="4"/>
      <c r="T607" s="4"/>
      <c r="U607" s="3"/>
      <c r="V607" s="4"/>
      <c r="W607" s="4"/>
    </row>
    <row r="608">
      <c r="A608" s="253"/>
      <c r="B608" s="253"/>
      <c r="C608" s="904"/>
      <c r="D608" s="253"/>
      <c r="E608" s="3"/>
      <c r="F608" s="4"/>
      <c r="G608" s="4"/>
      <c r="H608" s="3"/>
      <c r="I608" s="93"/>
      <c r="J608" s="4"/>
      <c r="K608" s="3"/>
      <c r="L608" s="3"/>
      <c r="M608" s="4"/>
      <c r="N608" s="3"/>
      <c r="O608" s="3"/>
      <c r="P608" s="905"/>
      <c r="Q608" s="3"/>
      <c r="R608" s="4"/>
      <c r="S608" s="4"/>
      <c r="T608" s="4"/>
      <c r="U608" s="3"/>
      <c r="V608" s="4"/>
      <c r="W608" s="4"/>
    </row>
    <row r="609">
      <c r="A609" s="253"/>
      <c r="B609" s="253"/>
      <c r="C609" s="904"/>
      <c r="D609" s="253"/>
      <c r="E609" s="3"/>
      <c r="F609" s="4"/>
      <c r="G609" s="4"/>
      <c r="H609" s="3"/>
      <c r="I609" s="93"/>
      <c r="J609" s="4"/>
      <c r="K609" s="3"/>
      <c r="L609" s="3"/>
      <c r="M609" s="4"/>
      <c r="N609" s="3"/>
      <c r="O609" s="3"/>
      <c r="P609" s="905"/>
      <c r="Q609" s="3"/>
      <c r="R609" s="4"/>
      <c r="S609" s="4"/>
      <c r="T609" s="4"/>
      <c r="U609" s="3"/>
      <c r="V609" s="4"/>
      <c r="W609" s="4"/>
    </row>
    <row r="610">
      <c r="A610" s="253"/>
      <c r="B610" s="253"/>
      <c r="C610" s="904"/>
      <c r="D610" s="253"/>
      <c r="E610" s="3"/>
      <c r="F610" s="4"/>
      <c r="G610" s="4"/>
      <c r="H610" s="3"/>
      <c r="I610" s="93"/>
      <c r="J610" s="4"/>
      <c r="K610" s="3"/>
      <c r="L610" s="3"/>
      <c r="M610" s="4"/>
      <c r="N610" s="3"/>
      <c r="O610" s="3"/>
      <c r="P610" s="905"/>
      <c r="Q610" s="3"/>
      <c r="R610" s="4"/>
      <c r="S610" s="4"/>
      <c r="T610" s="4"/>
      <c r="U610" s="3"/>
      <c r="V610" s="4"/>
      <c r="W610" s="4"/>
    </row>
    <row r="611">
      <c r="A611" s="253"/>
      <c r="B611" s="253"/>
      <c r="C611" s="904"/>
      <c r="D611" s="253"/>
      <c r="E611" s="3"/>
      <c r="F611" s="4"/>
      <c r="G611" s="4"/>
      <c r="H611" s="3"/>
      <c r="I611" s="93"/>
      <c r="J611" s="4"/>
      <c r="K611" s="3"/>
      <c r="L611" s="3"/>
      <c r="M611" s="4"/>
      <c r="N611" s="3"/>
      <c r="O611" s="3"/>
      <c r="P611" s="905"/>
      <c r="Q611" s="3"/>
      <c r="R611" s="4"/>
      <c r="S611" s="4"/>
      <c r="T611" s="4"/>
      <c r="U611" s="3"/>
      <c r="V611" s="4"/>
      <c r="W611" s="4"/>
    </row>
    <row r="612">
      <c r="A612" s="253"/>
      <c r="B612" s="253"/>
      <c r="C612" s="904"/>
      <c r="D612" s="253"/>
      <c r="E612" s="3"/>
      <c r="F612" s="4"/>
      <c r="G612" s="4"/>
      <c r="H612" s="3"/>
      <c r="I612" s="93"/>
      <c r="J612" s="4"/>
      <c r="K612" s="3"/>
      <c r="L612" s="3"/>
      <c r="M612" s="4"/>
      <c r="N612" s="3"/>
      <c r="O612" s="3"/>
      <c r="P612" s="905"/>
      <c r="Q612" s="3"/>
      <c r="R612" s="4"/>
      <c r="S612" s="4"/>
      <c r="T612" s="4"/>
      <c r="U612" s="3"/>
      <c r="V612" s="4"/>
      <c r="W612" s="4"/>
    </row>
    <row r="613">
      <c r="A613" s="253"/>
      <c r="B613" s="253"/>
      <c r="C613" s="904"/>
      <c r="D613" s="253"/>
      <c r="E613" s="3"/>
      <c r="F613" s="4"/>
      <c r="G613" s="4"/>
      <c r="H613" s="3"/>
      <c r="I613" s="93"/>
      <c r="J613" s="4"/>
      <c r="K613" s="3"/>
      <c r="L613" s="3"/>
      <c r="M613" s="4"/>
      <c r="N613" s="3"/>
      <c r="O613" s="3"/>
      <c r="P613" s="905"/>
      <c r="Q613" s="3"/>
      <c r="R613" s="4"/>
      <c r="S613" s="4"/>
      <c r="T613" s="4"/>
      <c r="U613" s="3"/>
      <c r="V613" s="4"/>
      <c r="W613" s="4"/>
    </row>
    <row r="614">
      <c r="A614" s="253"/>
      <c r="B614" s="253"/>
      <c r="C614" s="904"/>
      <c r="D614" s="253"/>
      <c r="E614" s="3"/>
      <c r="F614" s="4"/>
      <c r="G614" s="4"/>
      <c r="H614" s="3"/>
      <c r="I614" s="93"/>
      <c r="J614" s="4"/>
      <c r="K614" s="3"/>
      <c r="L614" s="3"/>
      <c r="M614" s="4"/>
      <c r="N614" s="3"/>
      <c r="O614" s="3"/>
      <c r="P614" s="905"/>
      <c r="Q614" s="3"/>
      <c r="R614" s="4"/>
      <c r="S614" s="4"/>
      <c r="T614" s="4"/>
      <c r="U614" s="3"/>
      <c r="V614" s="4"/>
      <c r="W614" s="4"/>
    </row>
    <row r="615">
      <c r="A615" s="253"/>
      <c r="B615" s="253"/>
      <c r="C615" s="904"/>
      <c r="D615" s="253"/>
      <c r="E615" s="3"/>
      <c r="F615" s="4"/>
      <c r="G615" s="4"/>
      <c r="H615" s="3"/>
      <c r="I615" s="93"/>
      <c r="J615" s="4"/>
      <c r="K615" s="3"/>
      <c r="L615" s="3"/>
      <c r="M615" s="4"/>
      <c r="N615" s="3"/>
      <c r="O615" s="3"/>
      <c r="P615" s="905"/>
      <c r="Q615" s="3"/>
      <c r="R615" s="4"/>
      <c r="S615" s="4"/>
      <c r="T615" s="4"/>
      <c r="U615" s="3"/>
      <c r="V615" s="4"/>
      <c r="W615" s="4"/>
    </row>
    <row r="616">
      <c r="A616" s="253"/>
      <c r="B616" s="253"/>
      <c r="C616" s="904"/>
      <c r="D616" s="253"/>
      <c r="E616" s="3"/>
      <c r="F616" s="4"/>
      <c r="G616" s="4"/>
      <c r="H616" s="3"/>
      <c r="I616" s="93"/>
      <c r="J616" s="4"/>
      <c r="K616" s="3"/>
      <c r="L616" s="3"/>
      <c r="M616" s="4"/>
      <c r="N616" s="3"/>
      <c r="O616" s="3"/>
      <c r="P616" s="905"/>
      <c r="Q616" s="3"/>
      <c r="R616" s="4"/>
      <c r="S616" s="4"/>
      <c r="T616" s="4"/>
      <c r="U616" s="3"/>
      <c r="V616" s="4"/>
      <c r="W616" s="4"/>
    </row>
    <row r="617">
      <c r="A617" s="253"/>
      <c r="B617" s="253"/>
      <c r="C617" s="904"/>
      <c r="D617" s="253"/>
      <c r="E617" s="3"/>
      <c r="F617" s="4"/>
      <c r="G617" s="4"/>
      <c r="H617" s="3"/>
      <c r="I617" s="93"/>
      <c r="J617" s="4"/>
      <c r="K617" s="3"/>
      <c r="L617" s="3"/>
      <c r="M617" s="4"/>
      <c r="N617" s="3"/>
      <c r="O617" s="3"/>
      <c r="P617" s="905"/>
      <c r="Q617" s="3"/>
      <c r="R617" s="4"/>
      <c r="S617" s="4"/>
      <c r="T617" s="4"/>
      <c r="U617" s="3"/>
      <c r="V617" s="4"/>
      <c r="W617" s="4"/>
    </row>
    <row r="618">
      <c r="A618" s="253"/>
      <c r="B618" s="253"/>
      <c r="C618" s="904"/>
      <c r="D618" s="253"/>
      <c r="E618" s="3"/>
      <c r="F618" s="4"/>
      <c r="G618" s="4"/>
      <c r="H618" s="3"/>
      <c r="I618" s="93"/>
      <c r="J618" s="4"/>
      <c r="K618" s="3"/>
      <c r="L618" s="3"/>
      <c r="M618" s="4"/>
      <c r="N618" s="3"/>
      <c r="O618" s="3"/>
      <c r="P618" s="905"/>
      <c r="Q618" s="3"/>
      <c r="R618" s="4"/>
      <c r="S618" s="4"/>
      <c r="T618" s="4"/>
      <c r="U618" s="3"/>
      <c r="V618" s="4"/>
      <c r="W618" s="4"/>
    </row>
    <row r="619">
      <c r="A619" s="253"/>
      <c r="B619" s="253"/>
      <c r="C619" s="904"/>
      <c r="D619" s="253"/>
      <c r="E619" s="3"/>
      <c r="F619" s="4"/>
      <c r="G619" s="4"/>
      <c r="H619" s="3"/>
      <c r="I619" s="93"/>
      <c r="J619" s="4"/>
      <c r="K619" s="3"/>
      <c r="L619" s="3"/>
      <c r="M619" s="4"/>
      <c r="N619" s="3"/>
      <c r="O619" s="3"/>
      <c r="P619" s="905"/>
      <c r="Q619" s="3"/>
      <c r="R619" s="4"/>
      <c r="S619" s="4"/>
      <c r="T619" s="4"/>
      <c r="U619" s="3"/>
      <c r="V619" s="4"/>
      <c r="W619" s="4"/>
    </row>
    <row r="620">
      <c r="A620" s="253"/>
      <c r="B620" s="253"/>
      <c r="C620" s="904"/>
      <c r="D620" s="253"/>
      <c r="E620" s="3"/>
      <c r="F620" s="4"/>
      <c r="G620" s="4"/>
      <c r="H620" s="3"/>
      <c r="I620" s="93"/>
      <c r="J620" s="4"/>
      <c r="K620" s="3"/>
      <c r="L620" s="3"/>
      <c r="M620" s="4"/>
      <c r="N620" s="3"/>
      <c r="O620" s="3"/>
      <c r="P620" s="905"/>
      <c r="Q620" s="3"/>
      <c r="R620" s="4"/>
      <c r="S620" s="4"/>
      <c r="T620" s="4"/>
      <c r="U620" s="3"/>
      <c r="V620" s="4"/>
      <c r="W620" s="4"/>
    </row>
    <row r="621">
      <c r="A621" s="253"/>
      <c r="B621" s="253"/>
      <c r="C621" s="904"/>
      <c r="D621" s="253"/>
      <c r="E621" s="3"/>
      <c r="F621" s="4"/>
      <c r="G621" s="4"/>
      <c r="H621" s="3"/>
      <c r="I621" s="93"/>
      <c r="J621" s="4"/>
      <c r="K621" s="3"/>
      <c r="L621" s="3"/>
      <c r="M621" s="4"/>
      <c r="N621" s="3"/>
      <c r="O621" s="3"/>
      <c r="P621" s="905"/>
      <c r="Q621" s="3"/>
      <c r="R621" s="4"/>
      <c r="S621" s="4"/>
      <c r="T621" s="4"/>
      <c r="U621" s="3"/>
      <c r="V621" s="4"/>
      <c r="W621" s="4"/>
    </row>
    <row r="622">
      <c r="A622" s="253"/>
      <c r="B622" s="253"/>
      <c r="C622" s="904"/>
      <c r="D622" s="253"/>
      <c r="E622" s="3"/>
      <c r="F622" s="4"/>
      <c r="G622" s="4"/>
      <c r="H622" s="3"/>
      <c r="I622" s="93"/>
      <c r="J622" s="4"/>
      <c r="K622" s="3"/>
      <c r="L622" s="3"/>
      <c r="M622" s="4"/>
      <c r="N622" s="3"/>
      <c r="O622" s="3"/>
      <c r="P622" s="905"/>
      <c r="Q622" s="3"/>
      <c r="R622" s="4"/>
      <c r="S622" s="4"/>
      <c r="T622" s="4"/>
      <c r="U622" s="3"/>
      <c r="V622" s="4"/>
      <c r="W622" s="4"/>
    </row>
    <row r="623">
      <c r="A623" s="253"/>
      <c r="B623" s="253"/>
      <c r="C623" s="904"/>
      <c r="D623" s="253"/>
      <c r="E623" s="3"/>
      <c r="F623" s="4"/>
      <c r="G623" s="4"/>
      <c r="H623" s="3"/>
      <c r="I623" s="93"/>
      <c r="J623" s="4"/>
      <c r="K623" s="3"/>
      <c r="L623" s="3"/>
      <c r="M623" s="4"/>
      <c r="N623" s="3"/>
      <c r="O623" s="3"/>
      <c r="P623" s="905"/>
      <c r="Q623" s="3"/>
      <c r="R623" s="4"/>
      <c r="S623" s="4"/>
      <c r="T623" s="4"/>
      <c r="U623" s="3"/>
      <c r="V623" s="4"/>
      <c r="W623" s="4"/>
    </row>
    <row r="624">
      <c r="A624" s="253"/>
      <c r="B624" s="253"/>
      <c r="C624" s="904"/>
      <c r="D624" s="253"/>
      <c r="E624" s="3"/>
      <c r="F624" s="4"/>
      <c r="G624" s="4"/>
      <c r="H624" s="3"/>
      <c r="I624" s="93"/>
      <c r="J624" s="4"/>
      <c r="K624" s="3"/>
      <c r="L624" s="3"/>
      <c r="M624" s="4"/>
      <c r="N624" s="3"/>
      <c r="O624" s="3"/>
      <c r="P624" s="905"/>
      <c r="Q624" s="3"/>
      <c r="R624" s="4"/>
      <c r="S624" s="4"/>
      <c r="T624" s="4"/>
      <c r="U624" s="3"/>
      <c r="V624" s="4"/>
      <c r="W624" s="4"/>
    </row>
    <row r="625">
      <c r="A625" s="253"/>
      <c r="B625" s="253"/>
      <c r="C625" s="904"/>
      <c r="D625" s="253"/>
      <c r="E625" s="3"/>
      <c r="F625" s="4"/>
      <c r="G625" s="4"/>
      <c r="H625" s="3"/>
      <c r="I625" s="93"/>
      <c r="J625" s="4"/>
      <c r="K625" s="3"/>
      <c r="L625" s="3"/>
      <c r="M625" s="4"/>
      <c r="N625" s="3"/>
      <c r="O625" s="3"/>
      <c r="P625" s="905"/>
      <c r="Q625" s="3"/>
      <c r="R625" s="4"/>
      <c r="S625" s="4"/>
      <c r="T625" s="4"/>
      <c r="U625" s="3"/>
      <c r="V625" s="4"/>
      <c r="W625" s="4"/>
    </row>
    <row r="626">
      <c r="A626" s="253"/>
      <c r="B626" s="253"/>
      <c r="C626" s="904"/>
      <c r="D626" s="253"/>
      <c r="E626" s="3"/>
      <c r="F626" s="4"/>
      <c r="G626" s="4"/>
      <c r="H626" s="3"/>
      <c r="I626" s="93"/>
      <c r="J626" s="4"/>
      <c r="K626" s="3"/>
      <c r="L626" s="3"/>
      <c r="M626" s="4"/>
      <c r="N626" s="3"/>
      <c r="O626" s="3"/>
      <c r="P626" s="905"/>
      <c r="Q626" s="3"/>
      <c r="R626" s="4"/>
      <c r="S626" s="4"/>
      <c r="T626" s="4"/>
      <c r="U626" s="3"/>
      <c r="V626" s="4"/>
      <c r="W626" s="4"/>
    </row>
    <row r="627">
      <c r="A627" s="253"/>
      <c r="B627" s="253"/>
      <c r="C627" s="904"/>
      <c r="D627" s="253"/>
      <c r="E627" s="3"/>
      <c r="F627" s="4"/>
      <c r="G627" s="4"/>
      <c r="H627" s="3"/>
      <c r="I627" s="93"/>
      <c r="J627" s="4"/>
      <c r="K627" s="3"/>
      <c r="L627" s="3"/>
      <c r="M627" s="4"/>
      <c r="N627" s="3"/>
      <c r="O627" s="3"/>
      <c r="P627" s="905"/>
      <c r="Q627" s="3"/>
      <c r="R627" s="4"/>
      <c r="S627" s="4"/>
      <c r="T627" s="4"/>
      <c r="U627" s="3"/>
      <c r="V627" s="4"/>
      <c r="W627" s="4"/>
    </row>
    <row r="628">
      <c r="A628" s="253"/>
      <c r="B628" s="253"/>
      <c r="C628" s="904"/>
      <c r="D628" s="253"/>
      <c r="E628" s="3"/>
      <c r="F628" s="4"/>
      <c r="G628" s="4"/>
      <c r="H628" s="3"/>
      <c r="I628" s="93"/>
      <c r="J628" s="4"/>
      <c r="K628" s="3"/>
      <c r="L628" s="3"/>
      <c r="M628" s="4"/>
      <c r="N628" s="3"/>
      <c r="O628" s="3"/>
      <c r="P628" s="905"/>
      <c r="Q628" s="3"/>
      <c r="R628" s="4"/>
      <c r="S628" s="4"/>
      <c r="T628" s="4"/>
      <c r="U628" s="3"/>
      <c r="V628" s="4"/>
      <c r="W628" s="4"/>
    </row>
    <row r="629">
      <c r="A629" s="253"/>
      <c r="B629" s="253"/>
      <c r="C629" s="904"/>
      <c r="D629" s="253"/>
      <c r="E629" s="3"/>
      <c r="F629" s="4"/>
      <c r="G629" s="4"/>
      <c r="H629" s="3"/>
      <c r="I629" s="93"/>
      <c r="J629" s="4"/>
      <c r="K629" s="3"/>
      <c r="L629" s="3"/>
      <c r="M629" s="4"/>
      <c r="N629" s="3"/>
      <c r="O629" s="3"/>
      <c r="P629" s="905"/>
      <c r="Q629" s="3"/>
      <c r="R629" s="4"/>
      <c r="S629" s="4"/>
      <c r="T629" s="4"/>
      <c r="U629" s="3"/>
      <c r="V629" s="4"/>
      <c r="W629" s="4"/>
    </row>
    <row r="630">
      <c r="A630" s="253"/>
      <c r="B630" s="253"/>
      <c r="C630" s="904"/>
      <c r="D630" s="253"/>
      <c r="E630" s="3"/>
      <c r="F630" s="4"/>
      <c r="G630" s="4"/>
      <c r="H630" s="3"/>
      <c r="I630" s="93"/>
      <c r="J630" s="4"/>
      <c r="K630" s="3"/>
      <c r="L630" s="3"/>
      <c r="M630" s="4"/>
      <c r="N630" s="3"/>
      <c r="O630" s="3"/>
      <c r="P630" s="905"/>
      <c r="Q630" s="3"/>
      <c r="R630" s="4"/>
      <c r="S630" s="4"/>
      <c r="T630" s="4"/>
      <c r="U630" s="3"/>
      <c r="V630" s="4"/>
      <c r="W630" s="4"/>
    </row>
    <row r="631">
      <c r="A631" s="253"/>
      <c r="B631" s="253"/>
      <c r="C631" s="904"/>
      <c r="D631" s="253"/>
      <c r="E631" s="3"/>
      <c r="F631" s="4"/>
      <c r="G631" s="4"/>
      <c r="H631" s="3"/>
      <c r="I631" s="93"/>
      <c r="J631" s="4"/>
      <c r="K631" s="3"/>
      <c r="L631" s="3"/>
      <c r="M631" s="4"/>
      <c r="N631" s="3"/>
      <c r="O631" s="3"/>
      <c r="P631" s="905"/>
      <c r="Q631" s="3"/>
      <c r="R631" s="4"/>
      <c r="S631" s="4"/>
      <c r="T631" s="4"/>
      <c r="U631" s="3"/>
      <c r="V631" s="4"/>
      <c r="W631" s="4"/>
    </row>
    <row r="632">
      <c r="A632" s="253"/>
      <c r="B632" s="253"/>
      <c r="C632" s="904"/>
      <c r="D632" s="253"/>
      <c r="E632" s="3"/>
      <c r="F632" s="4"/>
      <c r="G632" s="4"/>
      <c r="H632" s="3"/>
      <c r="I632" s="93"/>
      <c r="J632" s="4"/>
      <c r="K632" s="3"/>
      <c r="L632" s="3"/>
      <c r="M632" s="4"/>
      <c r="N632" s="3"/>
      <c r="O632" s="3"/>
      <c r="P632" s="905"/>
      <c r="Q632" s="3"/>
      <c r="R632" s="4"/>
      <c r="S632" s="4"/>
      <c r="T632" s="4"/>
      <c r="U632" s="3"/>
      <c r="V632" s="4"/>
      <c r="W632" s="4"/>
    </row>
    <row r="633">
      <c r="A633" s="253"/>
      <c r="B633" s="253"/>
      <c r="C633" s="904"/>
      <c r="D633" s="253"/>
      <c r="E633" s="3"/>
      <c r="F633" s="4"/>
      <c r="G633" s="4"/>
      <c r="H633" s="3"/>
      <c r="I633" s="93"/>
      <c r="J633" s="4"/>
      <c r="K633" s="3"/>
      <c r="L633" s="3"/>
      <c r="M633" s="4"/>
      <c r="N633" s="3"/>
      <c r="O633" s="3"/>
      <c r="P633" s="905"/>
      <c r="Q633" s="3"/>
      <c r="R633" s="4"/>
      <c r="S633" s="4"/>
      <c r="T633" s="4"/>
      <c r="U633" s="3"/>
      <c r="V633" s="4"/>
      <c r="W633" s="4"/>
    </row>
    <row r="634">
      <c r="A634" s="253"/>
      <c r="B634" s="253"/>
      <c r="C634" s="904"/>
      <c r="D634" s="253"/>
      <c r="E634" s="3"/>
      <c r="F634" s="4"/>
      <c r="G634" s="4"/>
      <c r="H634" s="3"/>
      <c r="I634" s="93"/>
      <c r="J634" s="4"/>
      <c r="K634" s="3"/>
      <c r="L634" s="3"/>
      <c r="M634" s="4"/>
      <c r="N634" s="3"/>
      <c r="O634" s="3"/>
      <c r="P634" s="905"/>
      <c r="Q634" s="3"/>
      <c r="R634" s="4"/>
      <c r="S634" s="4"/>
      <c r="T634" s="4"/>
      <c r="U634" s="3"/>
      <c r="V634" s="4"/>
      <c r="W634" s="4"/>
    </row>
    <row r="635">
      <c r="A635" s="253"/>
      <c r="B635" s="253"/>
      <c r="C635" s="904"/>
      <c r="D635" s="253"/>
      <c r="E635" s="3"/>
      <c r="F635" s="4"/>
      <c r="G635" s="4"/>
      <c r="H635" s="3"/>
      <c r="I635" s="93"/>
      <c r="J635" s="4"/>
      <c r="K635" s="3"/>
      <c r="L635" s="3"/>
      <c r="M635" s="4"/>
      <c r="N635" s="3"/>
      <c r="O635" s="3"/>
      <c r="P635" s="905"/>
      <c r="Q635" s="3"/>
      <c r="R635" s="4"/>
      <c r="S635" s="4"/>
      <c r="T635" s="4"/>
      <c r="U635" s="3"/>
      <c r="V635" s="4"/>
      <c r="W635" s="4"/>
    </row>
    <row r="636">
      <c r="A636" s="253"/>
      <c r="B636" s="253"/>
      <c r="C636" s="904"/>
      <c r="D636" s="253"/>
      <c r="E636" s="3"/>
      <c r="F636" s="4"/>
      <c r="G636" s="4"/>
      <c r="H636" s="3"/>
      <c r="I636" s="93"/>
      <c r="J636" s="4"/>
      <c r="K636" s="3"/>
      <c r="L636" s="3"/>
      <c r="M636" s="4"/>
      <c r="N636" s="3"/>
      <c r="O636" s="3"/>
      <c r="P636" s="905"/>
      <c r="Q636" s="3"/>
      <c r="R636" s="4"/>
      <c r="S636" s="4"/>
      <c r="T636" s="4"/>
      <c r="U636" s="3"/>
      <c r="V636" s="4"/>
      <c r="W636" s="4"/>
    </row>
    <row r="637">
      <c r="A637" s="253"/>
      <c r="B637" s="253"/>
      <c r="C637" s="904"/>
      <c r="D637" s="253"/>
      <c r="E637" s="3"/>
      <c r="F637" s="4"/>
      <c r="G637" s="4"/>
      <c r="H637" s="3"/>
      <c r="I637" s="93"/>
      <c r="J637" s="4"/>
      <c r="K637" s="3"/>
      <c r="L637" s="3"/>
      <c r="M637" s="4"/>
      <c r="N637" s="3"/>
      <c r="O637" s="3"/>
      <c r="P637" s="905"/>
      <c r="Q637" s="3"/>
      <c r="R637" s="4"/>
      <c r="S637" s="4"/>
      <c r="T637" s="4"/>
      <c r="U637" s="3"/>
      <c r="V637" s="4"/>
      <c r="W637" s="4"/>
    </row>
    <row r="638">
      <c r="A638" s="253"/>
      <c r="B638" s="253"/>
      <c r="C638" s="904"/>
      <c r="D638" s="253"/>
      <c r="E638" s="3"/>
      <c r="F638" s="4"/>
      <c r="G638" s="4"/>
      <c r="H638" s="3"/>
      <c r="I638" s="93"/>
      <c r="J638" s="4"/>
      <c r="K638" s="3"/>
      <c r="L638" s="3"/>
      <c r="M638" s="4"/>
      <c r="N638" s="3"/>
      <c r="O638" s="3"/>
      <c r="P638" s="905"/>
      <c r="Q638" s="3"/>
      <c r="R638" s="4"/>
      <c r="S638" s="4"/>
      <c r="T638" s="4"/>
      <c r="U638" s="3"/>
      <c r="V638" s="4"/>
      <c r="W638" s="4"/>
    </row>
    <row r="639">
      <c r="A639" s="253"/>
      <c r="B639" s="253"/>
      <c r="C639" s="904"/>
      <c r="D639" s="253"/>
      <c r="E639" s="3"/>
      <c r="F639" s="4"/>
      <c r="G639" s="4"/>
      <c r="H639" s="3"/>
      <c r="I639" s="93"/>
      <c r="J639" s="4"/>
      <c r="K639" s="3"/>
      <c r="L639" s="3"/>
      <c r="M639" s="4"/>
      <c r="N639" s="3"/>
      <c r="O639" s="3"/>
      <c r="P639" s="905"/>
      <c r="Q639" s="3"/>
      <c r="R639" s="4"/>
      <c r="S639" s="4"/>
      <c r="T639" s="4"/>
      <c r="U639" s="3"/>
      <c r="V639" s="4"/>
      <c r="W639" s="4"/>
    </row>
    <row r="640">
      <c r="A640" s="253"/>
      <c r="B640" s="253"/>
      <c r="C640" s="904"/>
      <c r="D640" s="253"/>
      <c r="E640" s="3"/>
      <c r="F640" s="4"/>
      <c r="G640" s="4"/>
      <c r="H640" s="3"/>
      <c r="I640" s="93"/>
      <c r="J640" s="4"/>
      <c r="K640" s="3"/>
      <c r="L640" s="3"/>
      <c r="M640" s="4"/>
      <c r="N640" s="3"/>
      <c r="O640" s="3"/>
      <c r="P640" s="905"/>
      <c r="Q640" s="3"/>
      <c r="R640" s="4"/>
      <c r="S640" s="4"/>
      <c r="T640" s="4"/>
      <c r="U640" s="3"/>
      <c r="V640" s="4"/>
      <c r="W640" s="4"/>
    </row>
    <row r="641">
      <c r="A641" s="253"/>
      <c r="B641" s="253"/>
      <c r="C641" s="904"/>
      <c r="D641" s="253"/>
      <c r="E641" s="3"/>
      <c r="F641" s="4"/>
      <c r="G641" s="4"/>
      <c r="H641" s="3"/>
      <c r="I641" s="93"/>
      <c r="J641" s="4"/>
      <c r="K641" s="3"/>
      <c r="L641" s="3"/>
      <c r="M641" s="4"/>
      <c r="N641" s="3"/>
      <c r="O641" s="3"/>
      <c r="P641" s="905"/>
      <c r="Q641" s="3"/>
      <c r="R641" s="4"/>
      <c r="S641" s="4"/>
      <c r="T641" s="4"/>
      <c r="U641" s="3"/>
      <c r="V641" s="4"/>
      <c r="W641" s="4"/>
    </row>
    <row r="642">
      <c r="A642" s="253"/>
      <c r="B642" s="253"/>
      <c r="C642" s="904"/>
      <c r="D642" s="253"/>
      <c r="E642" s="3"/>
      <c r="F642" s="4"/>
      <c r="G642" s="4"/>
      <c r="H642" s="3"/>
      <c r="I642" s="93"/>
      <c r="J642" s="4"/>
      <c r="K642" s="3"/>
      <c r="L642" s="3"/>
      <c r="M642" s="4"/>
      <c r="N642" s="3"/>
      <c r="O642" s="3"/>
      <c r="P642" s="905"/>
      <c r="Q642" s="3"/>
      <c r="R642" s="4"/>
      <c r="S642" s="4"/>
      <c r="T642" s="4"/>
      <c r="U642" s="3"/>
      <c r="V642" s="4"/>
      <c r="W642" s="4"/>
    </row>
    <row r="643">
      <c r="A643" s="253"/>
      <c r="B643" s="253"/>
      <c r="C643" s="904"/>
      <c r="D643" s="253"/>
      <c r="E643" s="3"/>
      <c r="F643" s="4"/>
      <c r="G643" s="4"/>
      <c r="H643" s="3"/>
      <c r="I643" s="93"/>
      <c r="J643" s="4"/>
      <c r="K643" s="3"/>
      <c r="L643" s="3"/>
      <c r="M643" s="4"/>
      <c r="N643" s="3"/>
      <c r="O643" s="3"/>
      <c r="P643" s="905"/>
      <c r="Q643" s="3"/>
      <c r="R643" s="4"/>
      <c r="S643" s="4"/>
      <c r="T643" s="4"/>
      <c r="U643" s="3"/>
      <c r="V643" s="4"/>
      <c r="W643" s="4"/>
    </row>
    <row r="644">
      <c r="A644" s="253"/>
      <c r="B644" s="253"/>
      <c r="C644" s="904"/>
      <c r="D644" s="253"/>
      <c r="E644" s="3"/>
      <c r="F644" s="4"/>
      <c r="G644" s="4"/>
      <c r="H644" s="3"/>
      <c r="I644" s="93"/>
      <c r="J644" s="4"/>
      <c r="K644" s="3"/>
      <c r="L644" s="3"/>
      <c r="M644" s="4"/>
      <c r="N644" s="3"/>
      <c r="O644" s="3"/>
      <c r="P644" s="905"/>
      <c r="Q644" s="3"/>
      <c r="R644" s="4"/>
      <c r="S644" s="4"/>
      <c r="T644" s="4"/>
      <c r="U644" s="3"/>
      <c r="V644" s="4"/>
      <c r="W644" s="4"/>
    </row>
    <row r="645">
      <c r="A645" s="253"/>
      <c r="B645" s="253"/>
      <c r="C645" s="904"/>
      <c r="D645" s="253"/>
      <c r="E645" s="3"/>
      <c r="F645" s="4"/>
      <c r="G645" s="4"/>
      <c r="H645" s="3"/>
      <c r="I645" s="93"/>
      <c r="J645" s="4"/>
      <c r="K645" s="3"/>
      <c r="L645" s="3"/>
      <c r="M645" s="4"/>
      <c r="N645" s="3"/>
      <c r="O645" s="3"/>
      <c r="P645" s="905"/>
      <c r="Q645" s="3"/>
      <c r="R645" s="4"/>
      <c r="S645" s="4"/>
      <c r="T645" s="4"/>
      <c r="U645" s="3"/>
      <c r="V645" s="4"/>
      <c r="W645" s="4"/>
    </row>
    <row r="646">
      <c r="A646" s="253"/>
      <c r="B646" s="253"/>
      <c r="C646" s="904"/>
      <c r="D646" s="253"/>
      <c r="E646" s="3"/>
      <c r="F646" s="4"/>
      <c r="G646" s="4"/>
      <c r="H646" s="3"/>
      <c r="I646" s="93"/>
      <c r="J646" s="4"/>
      <c r="K646" s="3"/>
      <c r="L646" s="3"/>
      <c r="M646" s="4"/>
      <c r="N646" s="3"/>
      <c r="O646" s="3"/>
      <c r="P646" s="905"/>
      <c r="Q646" s="3"/>
      <c r="R646" s="4"/>
      <c r="S646" s="4"/>
      <c r="T646" s="4"/>
      <c r="U646" s="3"/>
      <c r="V646" s="4"/>
      <c r="W646" s="4"/>
    </row>
    <row r="647">
      <c r="A647" s="253"/>
      <c r="B647" s="253"/>
      <c r="C647" s="904"/>
      <c r="D647" s="253"/>
      <c r="E647" s="3"/>
      <c r="F647" s="4"/>
      <c r="G647" s="4"/>
      <c r="H647" s="3"/>
      <c r="I647" s="93"/>
      <c r="J647" s="4"/>
      <c r="K647" s="3"/>
      <c r="L647" s="3"/>
      <c r="M647" s="4"/>
      <c r="N647" s="3"/>
      <c r="O647" s="3"/>
      <c r="P647" s="905"/>
      <c r="Q647" s="3"/>
      <c r="R647" s="4"/>
      <c r="S647" s="4"/>
      <c r="T647" s="4"/>
      <c r="U647" s="3"/>
      <c r="V647" s="4"/>
      <c r="W647" s="4"/>
    </row>
    <row r="648">
      <c r="A648" s="253"/>
      <c r="B648" s="253"/>
      <c r="C648" s="904"/>
      <c r="D648" s="253"/>
      <c r="E648" s="3"/>
      <c r="F648" s="4"/>
      <c r="G648" s="4"/>
      <c r="H648" s="3"/>
      <c r="I648" s="93"/>
      <c r="J648" s="4"/>
      <c r="K648" s="3"/>
      <c r="L648" s="3"/>
      <c r="M648" s="4"/>
      <c r="N648" s="3"/>
      <c r="O648" s="3"/>
      <c r="P648" s="905"/>
      <c r="Q648" s="3"/>
      <c r="R648" s="4"/>
      <c r="S648" s="4"/>
      <c r="T648" s="4"/>
      <c r="U648" s="3"/>
      <c r="V648" s="4"/>
      <c r="W648" s="4"/>
    </row>
    <row r="649">
      <c r="A649" s="253"/>
      <c r="B649" s="253"/>
      <c r="C649" s="904"/>
      <c r="D649" s="253"/>
      <c r="E649" s="3"/>
      <c r="F649" s="4"/>
      <c r="G649" s="4"/>
      <c r="H649" s="3"/>
      <c r="I649" s="93"/>
      <c r="J649" s="4"/>
      <c r="K649" s="3"/>
      <c r="L649" s="3"/>
      <c r="M649" s="4"/>
      <c r="N649" s="3"/>
      <c r="O649" s="3"/>
      <c r="P649" s="905"/>
      <c r="Q649" s="3"/>
      <c r="R649" s="4"/>
      <c r="S649" s="4"/>
      <c r="T649" s="4"/>
      <c r="U649" s="3"/>
      <c r="V649" s="4"/>
      <c r="W649" s="4"/>
    </row>
    <row r="650">
      <c r="A650" s="253"/>
      <c r="B650" s="253"/>
      <c r="C650" s="904"/>
      <c r="D650" s="253"/>
      <c r="E650" s="3"/>
      <c r="F650" s="4"/>
      <c r="G650" s="4"/>
      <c r="H650" s="3"/>
      <c r="I650" s="93"/>
      <c r="J650" s="4"/>
      <c r="K650" s="3"/>
      <c r="L650" s="3"/>
      <c r="M650" s="4"/>
      <c r="N650" s="3"/>
      <c r="O650" s="3"/>
      <c r="P650" s="905"/>
      <c r="Q650" s="3"/>
      <c r="R650" s="4"/>
      <c r="S650" s="4"/>
      <c r="T650" s="4"/>
      <c r="U650" s="3"/>
      <c r="V650" s="4"/>
      <c r="W650" s="4"/>
    </row>
    <row r="651">
      <c r="A651" s="253"/>
      <c r="B651" s="253"/>
      <c r="C651" s="904"/>
      <c r="D651" s="253"/>
      <c r="E651" s="3"/>
      <c r="F651" s="4"/>
      <c r="G651" s="4"/>
      <c r="H651" s="3"/>
      <c r="I651" s="93"/>
      <c r="J651" s="4"/>
      <c r="K651" s="3"/>
      <c r="L651" s="3"/>
      <c r="M651" s="4"/>
      <c r="N651" s="3"/>
      <c r="O651" s="3"/>
      <c r="P651" s="905"/>
      <c r="Q651" s="3"/>
      <c r="R651" s="4"/>
      <c r="S651" s="4"/>
      <c r="T651" s="4"/>
      <c r="U651" s="3"/>
      <c r="V651" s="4"/>
      <c r="W651" s="4"/>
    </row>
    <row r="652">
      <c r="A652" s="253"/>
      <c r="B652" s="253"/>
      <c r="C652" s="904"/>
      <c r="D652" s="253"/>
      <c r="E652" s="3"/>
      <c r="F652" s="4"/>
      <c r="G652" s="4"/>
      <c r="H652" s="3"/>
      <c r="I652" s="93"/>
      <c r="J652" s="4"/>
      <c r="K652" s="3"/>
      <c r="L652" s="3"/>
      <c r="M652" s="4"/>
      <c r="N652" s="3"/>
      <c r="O652" s="3"/>
      <c r="P652" s="905"/>
      <c r="Q652" s="3"/>
      <c r="R652" s="4"/>
      <c r="S652" s="4"/>
      <c r="T652" s="4"/>
      <c r="U652" s="3"/>
      <c r="V652" s="4"/>
      <c r="W652" s="4"/>
    </row>
    <row r="653">
      <c r="A653" s="253"/>
      <c r="B653" s="253"/>
      <c r="C653" s="904"/>
      <c r="D653" s="253"/>
      <c r="E653" s="3"/>
      <c r="F653" s="4"/>
      <c r="G653" s="4"/>
      <c r="H653" s="3"/>
      <c r="I653" s="93"/>
      <c r="J653" s="4"/>
      <c r="K653" s="3"/>
      <c r="L653" s="3"/>
      <c r="M653" s="4"/>
      <c r="N653" s="3"/>
      <c r="O653" s="3"/>
      <c r="P653" s="905"/>
      <c r="Q653" s="3"/>
      <c r="R653" s="4"/>
      <c r="S653" s="4"/>
      <c r="T653" s="4"/>
      <c r="U653" s="3"/>
      <c r="V653" s="4"/>
      <c r="W653" s="4"/>
    </row>
    <row r="654">
      <c r="A654" s="253"/>
      <c r="B654" s="253"/>
      <c r="C654" s="904"/>
      <c r="D654" s="253"/>
      <c r="E654" s="3"/>
      <c r="F654" s="4"/>
      <c r="G654" s="4"/>
      <c r="H654" s="3"/>
      <c r="I654" s="93"/>
      <c r="J654" s="4"/>
      <c r="K654" s="3"/>
      <c r="L654" s="3"/>
      <c r="M654" s="4"/>
      <c r="N654" s="3"/>
      <c r="O654" s="3"/>
      <c r="P654" s="905"/>
      <c r="Q654" s="3"/>
      <c r="R654" s="4"/>
      <c r="S654" s="4"/>
      <c r="T654" s="4"/>
      <c r="U654" s="3"/>
      <c r="V654" s="4"/>
      <c r="W654" s="4"/>
    </row>
    <row r="655">
      <c r="A655" s="253"/>
      <c r="B655" s="253"/>
      <c r="C655" s="904"/>
      <c r="D655" s="253"/>
      <c r="E655" s="3"/>
      <c r="F655" s="4"/>
      <c r="G655" s="4"/>
      <c r="H655" s="3"/>
      <c r="I655" s="93"/>
      <c r="J655" s="4"/>
      <c r="K655" s="3"/>
      <c r="L655" s="3"/>
      <c r="M655" s="4"/>
      <c r="N655" s="3"/>
      <c r="O655" s="3"/>
      <c r="P655" s="905"/>
      <c r="Q655" s="3"/>
      <c r="R655" s="4"/>
      <c r="S655" s="4"/>
      <c r="T655" s="4"/>
      <c r="U655" s="3"/>
      <c r="V655" s="4"/>
      <c r="W655" s="4"/>
    </row>
    <row r="656">
      <c r="A656" s="253"/>
      <c r="B656" s="253"/>
      <c r="C656" s="904"/>
      <c r="D656" s="253"/>
      <c r="E656" s="3"/>
      <c r="F656" s="4"/>
      <c r="G656" s="4"/>
      <c r="H656" s="3"/>
      <c r="I656" s="93"/>
      <c r="J656" s="4"/>
      <c r="K656" s="3"/>
      <c r="L656" s="3"/>
      <c r="M656" s="4"/>
      <c r="N656" s="3"/>
      <c r="O656" s="3"/>
      <c r="P656" s="905"/>
      <c r="Q656" s="3"/>
      <c r="R656" s="4"/>
      <c r="S656" s="4"/>
      <c r="T656" s="4"/>
      <c r="U656" s="3"/>
      <c r="V656" s="4"/>
      <c r="W656" s="4"/>
    </row>
    <row r="657">
      <c r="A657" s="253"/>
      <c r="B657" s="253"/>
      <c r="C657" s="904"/>
      <c r="D657" s="253"/>
      <c r="E657" s="3"/>
      <c r="F657" s="4"/>
      <c r="G657" s="4"/>
      <c r="H657" s="3"/>
      <c r="I657" s="93"/>
      <c r="J657" s="4"/>
      <c r="K657" s="3"/>
      <c r="L657" s="3"/>
      <c r="M657" s="4"/>
      <c r="N657" s="3"/>
      <c r="O657" s="3"/>
      <c r="P657" s="905"/>
      <c r="Q657" s="3"/>
      <c r="R657" s="4"/>
      <c r="S657" s="4"/>
      <c r="T657" s="4"/>
      <c r="U657" s="3"/>
      <c r="V657" s="4"/>
      <c r="W657" s="4"/>
    </row>
    <row r="658">
      <c r="A658" s="253"/>
      <c r="B658" s="253"/>
      <c r="C658" s="904"/>
      <c r="D658" s="253"/>
      <c r="E658" s="3"/>
      <c r="F658" s="4"/>
      <c r="G658" s="4"/>
      <c r="H658" s="3"/>
      <c r="I658" s="93"/>
      <c r="J658" s="4"/>
      <c r="K658" s="3"/>
      <c r="L658" s="3"/>
      <c r="M658" s="4"/>
      <c r="N658" s="3"/>
      <c r="O658" s="3"/>
      <c r="P658" s="905"/>
      <c r="Q658" s="3"/>
      <c r="R658" s="4"/>
      <c r="S658" s="4"/>
      <c r="T658" s="4"/>
      <c r="U658" s="3"/>
      <c r="V658" s="4"/>
      <c r="W658" s="4"/>
    </row>
    <row r="659">
      <c r="A659" s="253"/>
      <c r="B659" s="253"/>
      <c r="C659" s="904"/>
      <c r="D659" s="253"/>
      <c r="E659" s="3"/>
      <c r="F659" s="4"/>
      <c r="G659" s="4"/>
      <c r="H659" s="3"/>
      <c r="I659" s="93"/>
      <c r="J659" s="4"/>
      <c r="K659" s="3"/>
      <c r="L659" s="3"/>
      <c r="M659" s="4"/>
      <c r="N659" s="3"/>
      <c r="O659" s="3"/>
      <c r="P659" s="905"/>
      <c r="Q659" s="3"/>
      <c r="R659" s="4"/>
      <c r="S659" s="4"/>
      <c r="T659" s="4"/>
      <c r="U659" s="3"/>
      <c r="V659" s="4"/>
      <c r="W659" s="4"/>
    </row>
    <row r="660">
      <c r="A660" s="253"/>
      <c r="B660" s="253"/>
      <c r="C660" s="904"/>
      <c r="D660" s="253"/>
      <c r="E660" s="3"/>
      <c r="F660" s="4"/>
      <c r="G660" s="4"/>
      <c r="H660" s="3"/>
      <c r="I660" s="93"/>
      <c r="J660" s="4"/>
      <c r="K660" s="3"/>
      <c r="L660" s="3"/>
      <c r="M660" s="4"/>
      <c r="N660" s="3"/>
      <c r="O660" s="3"/>
      <c r="P660" s="905"/>
      <c r="Q660" s="3"/>
      <c r="R660" s="4"/>
      <c r="S660" s="4"/>
      <c r="T660" s="4"/>
      <c r="U660" s="3"/>
      <c r="V660" s="4"/>
      <c r="W660" s="4"/>
    </row>
    <row r="661">
      <c r="A661" s="253"/>
      <c r="B661" s="253"/>
      <c r="C661" s="904"/>
      <c r="D661" s="253"/>
      <c r="E661" s="3"/>
      <c r="F661" s="4"/>
      <c r="G661" s="4"/>
      <c r="H661" s="3"/>
      <c r="I661" s="93"/>
      <c r="J661" s="4"/>
      <c r="K661" s="3"/>
      <c r="L661" s="3"/>
      <c r="M661" s="4"/>
      <c r="N661" s="3"/>
      <c r="O661" s="3"/>
      <c r="P661" s="905"/>
      <c r="Q661" s="3"/>
      <c r="R661" s="4"/>
      <c r="S661" s="4"/>
      <c r="T661" s="4"/>
      <c r="U661" s="3"/>
      <c r="V661" s="4"/>
      <c r="W661" s="4"/>
    </row>
    <row r="662">
      <c r="A662" s="253"/>
      <c r="B662" s="253"/>
      <c r="C662" s="904"/>
      <c r="D662" s="253"/>
      <c r="E662" s="3"/>
      <c r="F662" s="4"/>
      <c r="G662" s="4"/>
      <c r="H662" s="3"/>
      <c r="I662" s="93"/>
      <c r="J662" s="4"/>
      <c r="K662" s="3"/>
      <c r="L662" s="3"/>
      <c r="M662" s="4"/>
      <c r="N662" s="3"/>
      <c r="O662" s="3"/>
      <c r="P662" s="905"/>
      <c r="Q662" s="3"/>
      <c r="R662" s="4"/>
      <c r="S662" s="4"/>
      <c r="T662" s="4"/>
      <c r="U662" s="3"/>
      <c r="V662" s="4"/>
      <c r="W662" s="4"/>
    </row>
    <row r="663">
      <c r="A663" s="253"/>
      <c r="B663" s="253"/>
      <c r="C663" s="904"/>
      <c r="D663" s="253"/>
      <c r="E663" s="3"/>
      <c r="F663" s="4"/>
      <c r="G663" s="4"/>
      <c r="H663" s="3"/>
      <c r="I663" s="93"/>
      <c r="J663" s="4"/>
      <c r="K663" s="3"/>
      <c r="L663" s="3"/>
      <c r="M663" s="4"/>
      <c r="N663" s="3"/>
      <c r="O663" s="3"/>
      <c r="P663" s="905"/>
      <c r="Q663" s="3"/>
      <c r="R663" s="4"/>
      <c r="S663" s="4"/>
      <c r="T663" s="4"/>
      <c r="U663" s="3"/>
      <c r="V663" s="4"/>
      <c r="W663" s="4"/>
    </row>
    <row r="664">
      <c r="A664" s="253"/>
      <c r="B664" s="253"/>
      <c r="C664" s="904"/>
      <c r="D664" s="253"/>
      <c r="E664" s="3"/>
      <c r="F664" s="4"/>
      <c r="G664" s="4"/>
      <c r="H664" s="3"/>
      <c r="I664" s="93"/>
      <c r="J664" s="4"/>
      <c r="K664" s="3"/>
      <c r="L664" s="3"/>
      <c r="M664" s="4"/>
      <c r="N664" s="3"/>
      <c r="O664" s="3"/>
      <c r="P664" s="905"/>
      <c r="Q664" s="3"/>
      <c r="R664" s="4"/>
      <c r="S664" s="4"/>
      <c r="T664" s="4"/>
      <c r="U664" s="3"/>
      <c r="V664" s="4"/>
      <c r="W664" s="4"/>
    </row>
    <row r="665">
      <c r="A665" s="253"/>
      <c r="B665" s="253"/>
      <c r="C665" s="904"/>
      <c r="D665" s="253"/>
      <c r="E665" s="3"/>
      <c r="F665" s="4"/>
      <c r="G665" s="4"/>
      <c r="H665" s="3"/>
      <c r="I665" s="93"/>
      <c r="J665" s="4"/>
      <c r="K665" s="3"/>
      <c r="L665" s="3"/>
      <c r="M665" s="4"/>
      <c r="N665" s="3"/>
      <c r="O665" s="3"/>
      <c r="P665" s="905"/>
      <c r="Q665" s="3"/>
      <c r="R665" s="4"/>
      <c r="S665" s="4"/>
      <c r="T665" s="4"/>
      <c r="U665" s="3"/>
      <c r="V665" s="4"/>
      <c r="W665" s="4"/>
    </row>
    <row r="666">
      <c r="A666" s="253"/>
      <c r="B666" s="253"/>
      <c r="C666" s="904"/>
      <c r="D666" s="253"/>
      <c r="E666" s="3"/>
      <c r="F666" s="4"/>
      <c r="G666" s="4"/>
      <c r="H666" s="3"/>
      <c r="I666" s="93"/>
      <c r="J666" s="4"/>
      <c r="K666" s="3"/>
      <c r="L666" s="3"/>
      <c r="M666" s="4"/>
      <c r="N666" s="3"/>
      <c r="O666" s="3"/>
      <c r="P666" s="905"/>
      <c r="Q666" s="3"/>
      <c r="R666" s="4"/>
      <c r="S666" s="4"/>
      <c r="T666" s="4"/>
      <c r="U666" s="3"/>
      <c r="V666" s="4"/>
      <c r="W666" s="4"/>
    </row>
    <row r="667">
      <c r="A667" s="253"/>
      <c r="B667" s="253"/>
      <c r="C667" s="904"/>
      <c r="D667" s="253"/>
      <c r="E667" s="3"/>
      <c r="F667" s="4"/>
      <c r="G667" s="4"/>
      <c r="H667" s="3"/>
      <c r="I667" s="93"/>
      <c r="J667" s="4"/>
      <c r="K667" s="3"/>
      <c r="L667" s="3"/>
      <c r="M667" s="4"/>
      <c r="N667" s="3"/>
      <c r="O667" s="3"/>
      <c r="P667" s="905"/>
      <c r="Q667" s="3"/>
      <c r="R667" s="4"/>
      <c r="S667" s="4"/>
      <c r="T667" s="4"/>
      <c r="U667" s="3"/>
      <c r="V667" s="4"/>
      <c r="W667" s="4"/>
    </row>
    <row r="668">
      <c r="A668" s="253"/>
      <c r="B668" s="253"/>
      <c r="C668" s="904"/>
      <c r="D668" s="253"/>
      <c r="E668" s="3"/>
      <c r="F668" s="4"/>
      <c r="G668" s="4"/>
      <c r="H668" s="3"/>
      <c r="I668" s="93"/>
      <c r="J668" s="4"/>
      <c r="K668" s="3"/>
      <c r="L668" s="3"/>
      <c r="M668" s="4"/>
      <c r="N668" s="3"/>
      <c r="O668" s="3"/>
      <c r="P668" s="905"/>
      <c r="Q668" s="3"/>
      <c r="R668" s="4"/>
      <c r="S668" s="4"/>
      <c r="T668" s="4"/>
      <c r="U668" s="3"/>
      <c r="V668" s="4"/>
      <c r="W668" s="4"/>
    </row>
    <row r="669">
      <c r="A669" s="253"/>
      <c r="B669" s="253"/>
      <c r="C669" s="904"/>
      <c r="D669" s="253"/>
      <c r="E669" s="3"/>
      <c r="F669" s="4"/>
      <c r="G669" s="4"/>
      <c r="H669" s="3"/>
      <c r="I669" s="93"/>
      <c r="J669" s="4"/>
      <c r="K669" s="3"/>
      <c r="L669" s="3"/>
      <c r="M669" s="4"/>
      <c r="N669" s="3"/>
      <c r="O669" s="3"/>
      <c r="P669" s="905"/>
      <c r="Q669" s="3"/>
      <c r="R669" s="4"/>
      <c r="S669" s="4"/>
      <c r="T669" s="4"/>
      <c r="U669" s="3"/>
      <c r="V669" s="4"/>
      <c r="W669" s="4"/>
    </row>
    <row r="670">
      <c r="A670" s="253"/>
      <c r="B670" s="253"/>
      <c r="C670" s="904"/>
      <c r="D670" s="253"/>
      <c r="E670" s="3"/>
      <c r="F670" s="4"/>
      <c r="G670" s="4"/>
      <c r="H670" s="3"/>
      <c r="I670" s="93"/>
      <c r="J670" s="4"/>
      <c r="K670" s="3"/>
      <c r="L670" s="3"/>
      <c r="M670" s="4"/>
      <c r="N670" s="3"/>
      <c r="O670" s="3"/>
      <c r="P670" s="905"/>
      <c r="Q670" s="3"/>
      <c r="R670" s="4"/>
      <c r="S670" s="4"/>
      <c r="T670" s="4"/>
      <c r="U670" s="3"/>
      <c r="V670" s="4"/>
      <c r="W670" s="4"/>
    </row>
    <row r="671">
      <c r="A671" s="253"/>
      <c r="B671" s="253"/>
      <c r="C671" s="904"/>
      <c r="D671" s="253"/>
      <c r="E671" s="3"/>
      <c r="F671" s="4"/>
      <c r="G671" s="4"/>
      <c r="H671" s="3"/>
      <c r="I671" s="93"/>
      <c r="J671" s="4"/>
      <c r="K671" s="3"/>
      <c r="L671" s="3"/>
      <c r="M671" s="4"/>
      <c r="N671" s="3"/>
      <c r="O671" s="3"/>
      <c r="P671" s="905"/>
      <c r="Q671" s="3"/>
      <c r="R671" s="4"/>
      <c r="S671" s="4"/>
      <c r="T671" s="4"/>
      <c r="U671" s="3"/>
      <c r="V671" s="4"/>
      <c r="W671" s="4"/>
    </row>
    <row r="672">
      <c r="A672" s="253"/>
      <c r="B672" s="253"/>
      <c r="C672" s="904"/>
      <c r="D672" s="253"/>
      <c r="E672" s="3"/>
      <c r="F672" s="4"/>
      <c r="G672" s="4"/>
      <c r="H672" s="3"/>
      <c r="I672" s="93"/>
      <c r="J672" s="4"/>
      <c r="K672" s="3"/>
      <c r="L672" s="3"/>
      <c r="M672" s="4"/>
      <c r="N672" s="3"/>
      <c r="O672" s="3"/>
      <c r="P672" s="905"/>
      <c r="Q672" s="3"/>
      <c r="R672" s="4"/>
      <c r="S672" s="4"/>
      <c r="T672" s="4"/>
      <c r="U672" s="3"/>
      <c r="V672" s="4"/>
      <c r="W672" s="4"/>
    </row>
    <row r="673">
      <c r="A673" s="253"/>
      <c r="B673" s="253"/>
      <c r="C673" s="904"/>
      <c r="D673" s="253"/>
      <c r="E673" s="3"/>
      <c r="F673" s="4"/>
      <c r="G673" s="4"/>
      <c r="H673" s="3"/>
      <c r="I673" s="93"/>
      <c r="J673" s="4"/>
      <c r="K673" s="3"/>
      <c r="L673" s="3"/>
      <c r="M673" s="4"/>
      <c r="N673" s="3"/>
      <c r="O673" s="3"/>
      <c r="P673" s="905"/>
      <c r="Q673" s="3"/>
      <c r="R673" s="4"/>
      <c r="S673" s="4"/>
      <c r="T673" s="4"/>
      <c r="U673" s="3"/>
      <c r="V673" s="4"/>
      <c r="W673" s="4"/>
    </row>
    <row r="674">
      <c r="A674" s="253"/>
      <c r="B674" s="253"/>
      <c r="C674" s="904"/>
      <c r="D674" s="253"/>
      <c r="E674" s="3"/>
      <c r="F674" s="4"/>
      <c r="G674" s="4"/>
      <c r="H674" s="3"/>
      <c r="I674" s="93"/>
      <c r="J674" s="4"/>
      <c r="K674" s="3"/>
      <c r="L674" s="3"/>
      <c r="M674" s="4"/>
      <c r="N674" s="3"/>
      <c r="O674" s="3"/>
      <c r="P674" s="905"/>
      <c r="Q674" s="3"/>
      <c r="R674" s="4"/>
      <c r="S674" s="4"/>
      <c r="T674" s="4"/>
      <c r="U674" s="3"/>
      <c r="V674" s="4"/>
      <c r="W674" s="4"/>
    </row>
    <row r="675">
      <c r="A675" s="253"/>
      <c r="B675" s="253"/>
      <c r="C675" s="904"/>
      <c r="D675" s="253"/>
      <c r="E675" s="3"/>
      <c r="F675" s="4"/>
      <c r="G675" s="4"/>
      <c r="H675" s="3"/>
      <c r="I675" s="93"/>
      <c r="J675" s="4"/>
      <c r="K675" s="3"/>
      <c r="L675" s="3"/>
      <c r="M675" s="4"/>
      <c r="N675" s="3"/>
      <c r="O675" s="3"/>
      <c r="P675" s="905"/>
      <c r="Q675" s="3"/>
      <c r="R675" s="4"/>
      <c r="S675" s="4"/>
      <c r="T675" s="4"/>
      <c r="U675" s="3"/>
      <c r="V675" s="4"/>
      <c r="W675" s="4"/>
    </row>
    <row r="676">
      <c r="A676" s="253"/>
      <c r="B676" s="253"/>
      <c r="C676" s="904"/>
      <c r="D676" s="253"/>
      <c r="E676" s="3"/>
      <c r="F676" s="4"/>
      <c r="G676" s="4"/>
      <c r="H676" s="3"/>
      <c r="I676" s="93"/>
      <c r="J676" s="4"/>
      <c r="K676" s="3"/>
      <c r="L676" s="3"/>
      <c r="M676" s="4"/>
      <c r="N676" s="3"/>
      <c r="O676" s="3"/>
      <c r="P676" s="905"/>
      <c r="Q676" s="3"/>
      <c r="R676" s="4"/>
      <c r="S676" s="4"/>
      <c r="T676" s="4"/>
      <c r="U676" s="3"/>
      <c r="V676" s="4"/>
      <c r="W676" s="4"/>
    </row>
    <row r="677">
      <c r="A677" s="253"/>
      <c r="B677" s="253"/>
      <c r="C677" s="904"/>
      <c r="D677" s="253"/>
      <c r="E677" s="3"/>
      <c r="F677" s="4"/>
      <c r="G677" s="4"/>
      <c r="H677" s="3"/>
      <c r="I677" s="93"/>
      <c r="J677" s="4"/>
      <c r="K677" s="3"/>
      <c r="L677" s="3"/>
      <c r="M677" s="4"/>
      <c r="N677" s="3"/>
      <c r="O677" s="3"/>
      <c r="P677" s="905"/>
      <c r="Q677" s="3"/>
      <c r="R677" s="4"/>
      <c r="S677" s="4"/>
      <c r="T677" s="4"/>
      <c r="U677" s="3"/>
      <c r="V677" s="4"/>
      <c r="W677" s="4"/>
    </row>
    <row r="678">
      <c r="A678" s="253"/>
      <c r="B678" s="253"/>
      <c r="C678" s="904"/>
      <c r="D678" s="253"/>
      <c r="E678" s="3"/>
      <c r="F678" s="4"/>
      <c r="G678" s="4"/>
      <c r="H678" s="3"/>
      <c r="I678" s="93"/>
      <c r="J678" s="4"/>
      <c r="K678" s="3"/>
      <c r="L678" s="3"/>
      <c r="M678" s="4"/>
      <c r="N678" s="3"/>
      <c r="O678" s="3"/>
      <c r="P678" s="905"/>
      <c r="Q678" s="3"/>
      <c r="R678" s="4"/>
      <c r="S678" s="4"/>
      <c r="T678" s="4"/>
      <c r="U678" s="3"/>
      <c r="V678" s="4"/>
      <c r="W678" s="4"/>
    </row>
    <row r="679">
      <c r="A679" s="253"/>
      <c r="B679" s="253"/>
      <c r="C679" s="904"/>
      <c r="D679" s="253"/>
      <c r="E679" s="3"/>
      <c r="F679" s="4"/>
      <c r="G679" s="4"/>
      <c r="H679" s="3"/>
      <c r="I679" s="93"/>
      <c r="J679" s="4"/>
      <c r="K679" s="3"/>
      <c r="L679" s="3"/>
      <c r="M679" s="4"/>
      <c r="N679" s="3"/>
      <c r="O679" s="3"/>
      <c r="P679" s="905"/>
      <c r="Q679" s="3"/>
      <c r="R679" s="4"/>
      <c r="S679" s="4"/>
      <c r="T679" s="4"/>
      <c r="U679" s="3"/>
      <c r="V679" s="4"/>
      <c r="W679" s="4"/>
    </row>
    <row r="680">
      <c r="A680" s="253"/>
      <c r="B680" s="253"/>
      <c r="C680" s="904"/>
      <c r="D680" s="253"/>
      <c r="E680" s="3"/>
      <c r="F680" s="4"/>
      <c r="G680" s="4"/>
      <c r="H680" s="3"/>
      <c r="I680" s="93"/>
      <c r="J680" s="4"/>
      <c r="K680" s="3"/>
      <c r="L680" s="3"/>
      <c r="M680" s="4"/>
      <c r="N680" s="3"/>
      <c r="O680" s="3"/>
      <c r="P680" s="905"/>
      <c r="Q680" s="3"/>
      <c r="R680" s="4"/>
      <c r="S680" s="4"/>
      <c r="T680" s="4"/>
      <c r="U680" s="3"/>
      <c r="V680" s="4"/>
      <c r="W680" s="4"/>
    </row>
    <row r="681">
      <c r="A681" s="253"/>
      <c r="B681" s="253"/>
      <c r="C681" s="904"/>
      <c r="D681" s="253"/>
      <c r="E681" s="3"/>
      <c r="F681" s="4"/>
      <c r="G681" s="4"/>
      <c r="H681" s="3"/>
      <c r="I681" s="93"/>
      <c r="J681" s="4"/>
      <c r="K681" s="3"/>
      <c r="L681" s="3"/>
      <c r="M681" s="4"/>
      <c r="N681" s="3"/>
      <c r="O681" s="3"/>
      <c r="P681" s="905"/>
      <c r="Q681" s="3"/>
      <c r="R681" s="4"/>
      <c r="S681" s="4"/>
      <c r="T681" s="4"/>
      <c r="U681" s="3"/>
      <c r="V681" s="4"/>
      <c r="W681" s="4"/>
    </row>
    <row r="682">
      <c r="A682" s="253"/>
      <c r="B682" s="253"/>
      <c r="C682" s="904"/>
      <c r="D682" s="253"/>
      <c r="E682" s="3"/>
      <c r="F682" s="4"/>
      <c r="G682" s="4"/>
      <c r="H682" s="3"/>
      <c r="I682" s="93"/>
      <c r="J682" s="4"/>
      <c r="K682" s="3"/>
      <c r="L682" s="3"/>
      <c r="M682" s="4"/>
      <c r="N682" s="3"/>
      <c r="O682" s="3"/>
      <c r="P682" s="905"/>
      <c r="Q682" s="3"/>
      <c r="R682" s="4"/>
      <c r="S682" s="4"/>
      <c r="T682" s="4"/>
      <c r="U682" s="3"/>
      <c r="V682" s="4"/>
      <c r="W682" s="4"/>
    </row>
    <row r="683">
      <c r="A683" s="253"/>
      <c r="B683" s="253"/>
      <c r="C683" s="904"/>
      <c r="D683" s="253"/>
      <c r="E683" s="3"/>
      <c r="F683" s="4"/>
      <c r="G683" s="4"/>
      <c r="H683" s="3"/>
      <c r="I683" s="93"/>
      <c r="J683" s="4"/>
      <c r="K683" s="3"/>
      <c r="L683" s="3"/>
      <c r="M683" s="4"/>
      <c r="N683" s="3"/>
      <c r="O683" s="3"/>
      <c r="P683" s="905"/>
      <c r="Q683" s="3"/>
      <c r="R683" s="4"/>
      <c r="S683" s="4"/>
      <c r="T683" s="4"/>
      <c r="U683" s="3"/>
      <c r="V683" s="4"/>
      <c r="W683" s="4"/>
    </row>
    <row r="684">
      <c r="A684" s="253"/>
      <c r="B684" s="253"/>
      <c r="C684" s="904"/>
      <c r="D684" s="253"/>
      <c r="E684" s="3"/>
      <c r="F684" s="4"/>
      <c r="G684" s="4"/>
      <c r="H684" s="3"/>
      <c r="I684" s="93"/>
      <c r="J684" s="4"/>
      <c r="K684" s="3"/>
      <c r="L684" s="3"/>
      <c r="M684" s="4"/>
      <c r="N684" s="3"/>
      <c r="O684" s="3"/>
      <c r="P684" s="905"/>
      <c r="Q684" s="3"/>
      <c r="R684" s="4"/>
      <c r="S684" s="4"/>
      <c r="T684" s="4"/>
      <c r="U684" s="3"/>
      <c r="V684" s="4"/>
      <c r="W684" s="4"/>
    </row>
    <row r="685">
      <c r="A685" s="253"/>
      <c r="B685" s="253"/>
      <c r="C685" s="904"/>
      <c r="D685" s="253"/>
      <c r="E685" s="3"/>
      <c r="F685" s="4"/>
      <c r="G685" s="4"/>
      <c r="H685" s="3"/>
      <c r="I685" s="93"/>
      <c r="J685" s="4"/>
      <c r="K685" s="3"/>
      <c r="L685" s="3"/>
      <c r="M685" s="4"/>
      <c r="N685" s="3"/>
      <c r="O685" s="3"/>
      <c r="P685" s="905"/>
      <c r="Q685" s="3"/>
      <c r="R685" s="4"/>
      <c r="S685" s="4"/>
      <c r="T685" s="4"/>
      <c r="U685" s="3"/>
      <c r="V685" s="4"/>
      <c r="W685" s="4"/>
    </row>
    <row r="686">
      <c r="A686" s="253"/>
      <c r="B686" s="253"/>
      <c r="C686" s="904"/>
      <c r="D686" s="253"/>
      <c r="E686" s="3"/>
      <c r="F686" s="4"/>
      <c r="G686" s="4"/>
      <c r="H686" s="3"/>
      <c r="I686" s="93"/>
      <c r="J686" s="4"/>
      <c r="K686" s="3"/>
      <c r="L686" s="3"/>
      <c r="M686" s="4"/>
      <c r="N686" s="3"/>
      <c r="O686" s="3"/>
      <c r="P686" s="905"/>
      <c r="Q686" s="3"/>
      <c r="R686" s="4"/>
      <c r="S686" s="4"/>
      <c r="T686" s="4"/>
      <c r="U686" s="3"/>
      <c r="V686" s="4"/>
      <c r="W686" s="4"/>
    </row>
    <row r="687">
      <c r="A687" s="253"/>
      <c r="B687" s="253"/>
      <c r="C687" s="904"/>
      <c r="D687" s="253"/>
      <c r="E687" s="3"/>
      <c r="F687" s="4"/>
      <c r="G687" s="4"/>
      <c r="H687" s="3"/>
      <c r="I687" s="93"/>
      <c r="J687" s="4"/>
      <c r="K687" s="3"/>
      <c r="L687" s="3"/>
      <c r="M687" s="4"/>
      <c r="N687" s="3"/>
      <c r="O687" s="3"/>
      <c r="P687" s="905"/>
      <c r="Q687" s="3"/>
      <c r="R687" s="4"/>
      <c r="S687" s="4"/>
      <c r="T687" s="4"/>
      <c r="U687" s="3"/>
      <c r="V687" s="4"/>
      <c r="W687" s="4"/>
    </row>
    <row r="688">
      <c r="A688" s="253"/>
      <c r="B688" s="253"/>
      <c r="C688" s="904"/>
      <c r="D688" s="253"/>
      <c r="E688" s="3"/>
      <c r="F688" s="4"/>
      <c r="G688" s="4"/>
      <c r="H688" s="3"/>
      <c r="I688" s="93"/>
      <c r="J688" s="4"/>
      <c r="K688" s="3"/>
      <c r="L688" s="3"/>
      <c r="M688" s="4"/>
      <c r="N688" s="3"/>
      <c r="O688" s="3"/>
      <c r="P688" s="905"/>
      <c r="Q688" s="3"/>
      <c r="R688" s="4"/>
      <c r="S688" s="4"/>
      <c r="T688" s="4"/>
      <c r="U688" s="3"/>
      <c r="V688" s="4"/>
      <c r="W688" s="4"/>
    </row>
    <row r="689">
      <c r="A689" s="253"/>
      <c r="B689" s="253"/>
      <c r="C689" s="904"/>
      <c r="D689" s="253"/>
      <c r="E689" s="3"/>
      <c r="F689" s="4"/>
      <c r="G689" s="4"/>
      <c r="H689" s="3"/>
      <c r="I689" s="93"/>
      <c r="J689" s="4"/>
      <c r="K689" s="3"/>
      <c r="L689" s="3"/>
      <c r="M689" s="4"/>
      <c r="N689" s="3"/>
      <c r="O689" s="3"/>
      <c r="P689" s="905"/>
      <c r="Q689" s="3"/>
      <c r="R689" s="4"/>
      <c r="S689" s="4"/>
      <c r="T689" s="4"/>
      <c r="U689" s="3"/>
      <c r="V689" s="4"/>
      <c r="W689" s="4"/>
    </row>
    <row r="690">
      <c r="A690" s="253"/>
      <c r="B690" s="253"/>
      <c r="C690" s="904"/>
      <c r="D690" s="253"/>
      <c r="E690" s="3"/>
      <c r="F690" s="4"/>
      <c r="G690" s="4"/>
      <c r="H690" s="3"/>
      <c r="I690" s="93"/>
      <c r="J690" s="4"/>
      <c r="K690" s="3"/>
      <c r="L690" s="3"/>
      <c r="M690" s="4"/>
      <c r="N690" s="3"/>
      <c r="O690" s="3"/>
      <c r="P690" s="905"/>
      <c r="Q690" s="3"/>
      <c r="R690" s="4"/>
      <c r="S690" s="4"/>
      <c r="T690" s="4"/>
      <c r="U690" s="3"/>
      <c r="V690" s="4"/>
      <c r="W690" s="4"/>
    </row>
    <row r="691">
      <c r="A691" s="253"/>
      <c r="B691" s="253"/>
      <c r="C691" s="904"/>
      <c r="D691" s="253"/>
      <c r="E691" s="3"/>
      <c r="F691" s="4"/>
      <c r="G691" s="4"/>
      <c r="H691" s="3"/>
      <c r="I691" s="93"/>
      <c r="J691" s="4"/>
      <c r="K691" s="3"/>
      <c r="L691" s="3"/>
      <c r="M691" s="4"/>
      <c r="N691" s="3"/>
      <c r="O691" s="3"/>
      <c r="P691" s="905"/>
      <c r="Q691" s="3"/>
      <c r="R691" s="4"/>
      <c r="S691" s="4"/>
      <c r="T691" s="4"/>
      <c r="U691" s="3"/>
      <c r="V691" s="4"/>
      <c r="W691" s="4"/>
    </row>
    <row r="692">
      <c r="A692" s="253"/>
      <c r="B692" s="253"/>
      <c r="C692" s="904"/>
      <c r="D692" s="253"/>
      <c r="E692" s="3"/>
      <c r="F692" s="4"/>
      <c r="G692" s="4"/>
      <c r="H692" s="3"/>
      <c r="I692" s="93"/>
      <c r="J692" s="4"/>
      <c r="K692" s="3"/>
      <c r="L692" s="3"/>
      <c r="M692" s="4"/>
      <c r="N692" s="3"/>
      <c r="O692" s="3"/>
      <c r="P692" s="905"/>
      <c r="Q692" s="3"/>
      <c r="R692" s="4"/>
      <c r="S692" s="4"/>
      <c r="T692" s="4"/>
      <c r="U692" s="3"/>
      <c r="V692" s="4"/>
      <c r="W692" s="4"/>
    </row>
    <row r="693">
      <c r="A693" s="253"/>
      <c r="B693" s="253"/>
      <c r="C693" s="904"/>
      <c r="D693" s="253"/>
      <c r="E693" s="3"/>
      <c r="F693" s="4"/>
      <c r="G693" s="4"/>
      <c r="H693" s="3"/>
      <c r="I693" s="93"/>
      <c r="J693" s="4"/>
      <c r="K693" s="3"/>
      <c r="L693" s="3"/>
      <c r="M693" s="4"/>
      <c r="N693" s="3"/>
      <c r="O693" s="3"/>
      <c r="P693" s="905"/>
      <c r="Q693" s="3"/>
      <c r="R693" s="4"/>
      <c r="S693" s="4"/>
      <c r="T693" s="4"/>
      <c r="U693" s="3"/>
      <c r="V693" s="4"/>
      <c r="W693" s="4"/>
    </row>
    <row r="694">
      <c r="A694" s="253"/>
      <c r="B694" s="253"/>
      <c r="C694" s="904"/>
      <c r="D694" s="253"/>
      <c r="E694" s="3"/>
      <c r="F694" s="4"/>
      <c r="G694" s="4"/>
      <c r="H694" s="3"/>
      <c r="I694" s="93"/>
      <c r="J694" s="4"/>
      <c r="K694" s="3"/>
      <c r="L694" s="3"/>
      <c r="M694" s="4"/>
      <c r="N694" s="3"/>
      <c r="O694" s="3"/>
      <c r="P694" s="905"/>
      <c r="Q694" s="3"/>
      <c r="R694" s="4"/>
      <c r="S694" s="4"/>
      <c r="T694" s="4"/>
      <c r="U694" s="3"/>
      <c r="V694" s="4"/>
      <c r="W694" s="4"/>
    </row>
    <row r="695">
      <c r="A695" s="253"/>
      <c r="B695" s="253"/>
      <c r="C695" s="904"/>
      <c r="D695" s="253"/>
      <c r="E695" s="3"/>
      <c r="F695" s="4"/>
      <c r="G695" s="4"/>
      <c r="H695" s="3"/>
      <c r="I695" s="93"/>
      <c r="J695" s="4"/>
      <c r="K695" s="3"/>
      <c r="L695" s="3"/>
      <c r="M695" s="4"/>
      <c r="N695" s="3"/>
      <c r="O695" s="3"/>
      <c r="P695" s="905"/>
      <c r="Q695" s="3"/>
      <c r="R695" s="4"/>
      <c r="S695" s="4"/>
      <c r="T695" s="4"/>
      <c r="U695" s="3"/>
      <c r="V695" s="4"/>
      <c r="W695" s="4"/>
    </row>
    <row r="696">
      <c r="A696" s="253"/>
      <c r="B696" s="253"/>
      <c r="C696" s="904"/>
      <c r="D696" s="253"/>
      <c r="E696" s="3"/>
      <c r="F696" s="4"/>
      <c r="G696" s="4"/>
      <c r="H696" s="3"/>
      <c r="I696" s="93"/>
      <c r="J696" s="4"/>
      <c r="K696" s="3"/>
      <c r="L696" s="3"/>
      <c r="M696" s="4"/>
      <c r="N696" s="3"/>
      <c r="O696" s="3"/>
      <c r="P696" s="905"/>
      <c r="Q696" s="3"/>
      <c r="R696" s="4"/>
      <c r="S696" s="4"/>
      <c r="T696" s="4"/>
      <c r="U696" s="3"/>
      <c r="V696" s="4"/>
      <c r="W696" s="4"/>
    </row>
    <row r="697">
      <c r="A697" s="253"/>
      <c r="B697" s="253"/>
      <c r="C697" s="904"/>
      <c r="D697" s="253"/>
      <c r="E697" s="3"/>
      <c r="F697" s="4"/>
      <c r="G697" s="4"/>
      <c r="H697" s="3"/>
      <c r="I697" s="93"/>
      <c r="J697" s="4"/>
      <c r="K697" s="3"/>
      <c r="L697" s="3"/>
      <c r="M697" s="4"/>
      <c r="N697" s="3"/>
      <c r="O697" s="3"/>
      <c r="P697" s="905"/>
      <c r="Q697" s="3"/>
      <c r="R697" s="4"/>
      <c r="S697" s="4"/>
      <c r="T697" s="4"/>
      <c r="U697" s="3"/>
      <c r="V697" s="4"/>
      <c r="W697" s="4"/>
    </row>
    <row r="698">
      <c r="A698" s="253"/>
      <c r="B698" s="253"/>
      <c r="C698" s="904"/>
      <c r="D698" s="253"/>
      <c r="E698" s="3"/>
      <c r="F698" s="4"/>
      <c r="G698" s="4"/>
      <c r="H698" s="3"/>
      <c r="I698" s="93"/>
      <c r="J698" s="4"/>
      <c r="K698" s="3"/>
      <c r="L698" s="3"/>
      <c r="M698" s="4"/>
      <c r="N698" s="3"/>
      <c r="O698" s="3"/>
      <c r="P698" s="905"/>
      <c r="Q698" s="3"/>
      <c r="R698" s="4"/>
      <c r="S698" s="4"/>
      <c r="T698" s="4"/>
      <c r="U698" s="3"/>
      <c r="V698" s="4"/>
      <c r="W698" s="4"/>
    </row>
    <row r="699">
      <c r="A699" s="253"/>
      <c r="B699" s="253"/>
      <c r="C699" s="904"/>
      <c r="D699" s="253"/>
      <c r="E699" s="3"/>
      <c r="F699" s="4"/>
      <c r="G699" s="4"/>
      <c r="H699" s="3"/>
      <c r="I699" s="93"/>
      <c r="J699" s="4"/>
      <c r="K699" s="3"/>
      <c r="L699" s="3"/>
      <c r="M699" s="4"/>
      <c r="N699" s="3"/>
      <c r="O699" s="3"/>
      <c r="P699" s="905"/>
      <c r="Q699" s="3"/>
      <c r="R699" s="4"/>
      <c r="S699" s="4"/>
      <c r="T699" s="4"/>
      <c r="U699" s="3"/>
      <c r="V699" s="4"/>
      <c r="W699" s="4"/>
    </row>
    <row r="700">
      <c r="A700" s="253"/>
      <c r="B700" s="253"/>
      <c r="C700" s="904"/>
      <c r="D700" s="253"/>
      <c r="E700" s="3"/>
      <c r="F700" s="4"/>
      <c r="G700" s="4"/>
      <c r="H700" s="3"/>
      <c r="I700" s="93"/>
      <c r="J700" s="4"/>
      <c r="K700" s="3"/>
      <c r="L700" s="3"/>
      <c r="M700" s="4"/>
      <c r="N700" s="3"/>
      <c r="O700" s="3"/>
      <c r="P700" s="905"/>
      <c r="Q700" s="3"/>
      <c r="R700" s="4"/>
      <c r="S700" s="4"/>
      <c r="T700" s="4"/>
      <c r="U700" s="3"/>
      <c r="V700" s="4"/>
      <c r="W700" s="4"/>
    </row>
    <row r="701">
      <c r="A701" s="253"/>
      <c r="B701" s="253"/>
      <c r="C701" s="904"/>
      <c r="D701" s="253"/>
      <c r="E701" s="3"/>
      <c r="F701" s="4"/>
      <c r="G701" s="4"/>
      <c r="H701" s="3"/>
      <c r="I701" s="93"/>
      <c r="J701" s="4"/>
      <c r="K701" s="3"/>
      <c r="L701" s="3"/>
      <c r="M701" s="4"/>
      <c r="N701" s="3"/>
      <c r="O701" s="3"/>
      <c r="P701" s="905"/>
      <c r="Q701" s="3"/>
      <c r="R701" s="4"/>
      <c r="S701" s="4"/>
      <c r="T701" s="4"/>
      <c r="U701" s="3"/>
      <c r="V701" s="4"/>
      <c r="W701" s="4"/>
    </row>
    <row r="702">
      <c r="A702" s="253"/>
      <c r="B702" s="253"/>
      <c r="C702" s="904"/>
      <c r="D702" s="253"/>
      <c r="E702" s="3"/>
      <c r="F702" s="4"/>
      <c r="G702" s="4"/>
      <c r="H702" s="3"/>
      <c r="I702" s="93"/>
      <c r="J702" s="4"/>
      <c r="K702" s="3"/>
      <c r="L702" s="3"/>
      <c r="M702" s="4"/>
      <c r="N702" s="3"/>
      <c r="O702" s="3"/>
      <c r="P702" s="905"/>
      <c r="Q702" s="3"/>
      <c r="R702" s="4"/>
      <c r="S702" s="4"/>
      <c r="T702" s="4"/>
      <c r="U702" s="3"/>
      <c r="V702" s="4"/>
      <c r="W702" s="4"/>
    </row>
    <row r="703">
      <c r="A703" s="253"/>
      <c r="B703" s="253"/>
      <c r="C703" s="904"/>
      <c r="D703" s="253"/>
      <c r="E703" s="3"/>
      <c r="F703" s="4"/>
      <c r="G703" s="4"/>
      <c r="H703" s="3"/>
      <c r="I703" s="93"/>
      <c r="J703" s="4"/>
      <c r="K703" s="3"/>
      <c r="L703" s="3"/>
      <c r="M703" s="4"/>
      <c r="N703" s="3"/>
      <c r="O703" s="3"/>
      <c r="P703" s="905"/>
      <c r="Q703" s="3"/>
      <c r="R703" s="4"/>
      <c r="S703" s="4"/>
      <c r="T703" s="4"/>
      <c r="U703" s="3"/>
      <c r="V703" s="4"/>
      <c r="W703" s="4"/>
    </row>
    <row r="704">
      <c r="A704" s="253"/>
      <c r="B704" s="253"/>
      <c r="C704" s="904"/>
      <c r="D704" s="253"/>
      <c r="E704" s="3"/>
      <c r="F704" s="4"/>
      <c r="G704" s="4"/>
      <c r="H704" s="3"/>
      <c r="I704" s="93"/>
      <c r="J704" s="4"/>
      <c r="K704" s="3"/>
      <c r="L704" s="3"/>
      <c r="M704" s="4"/>
      <c r="N704" s="3"/>
      <c r="O704" s="3"/>
      <c r="P704" s="905"/>
      <c r="Q704" s="3"/>
      <c r="R704" s="4"/>
      <c r="S704" s="4"/>
      <c r="T704" s="4"/>
      <c r="U704" s="3"/>
      <c r="V704" s="4"/>
      <c r="W704" s="4"/>
    </row>
    <row r="705">
      <c r="A705" s="253"/>
      <c r="B705" s="253"/>
      <c r="C705" s="904"/>
      <c r="D705" s="253"/>
      <c r="E705" s="3"/>
      <c r="F705" s="4"/>
      <c r="G705" s="4"/>
      <c r="H705" s="3"/>
      <c r="I705" s="93"/>
      <c r="J705" s="4"/>
      <c r="K705" s="3"/>
      <c r="L705" s="3"/>
      <c r="M705" s="4"/>
      <c r="N705" s="3"/>
      <c r="O705" s="3"/>
      <c r="P705" s="905"/>
      <c r="Q705" s="3"/>
      <c r="R705" s="4"/>
      <c r="S705" s="4"/>
      <c r="T705" s="4"/>
      <c r="U705" s="3"/>
      <c r="V705" s="4"/>
      <c r="W705" s="4"/>
    </row>
    <row r="706">
      <c r="A706" s="253"/>
      <c r="B706" s="253"/>
      <c r="C706" s="904"/>
      <c r="D706" s="253"/>
      <c r="E706" s="3"/>
      <c r="F706" s="4"/>
      <c r="G706" s="4"/>
      <c r="H706" s="3"/>
      <c r="I706" s="93"/>
      <c r="J706" s="4"/>
      <c r="K706" s="3"/>
      <c r="L706" s="3"/>
      <c r="M706" s="4"/>
      <c r="N706" s="3"/>
      <c r="O706" s="3"/>
      <c r="P706" s="905"/>
      <c r="Q706" s="3"/>
      <c r="R706" s="4"/>
      <c r="S706" s="4"/>
      <c r="T706" s="4"/>
      <c r="U706" s="3"/>
      <c r="V706" s="4"/>
      <c r="W706" s="4"/>
    </row>
    <row r="707">
      <c r="A707" s="253"/>
      <c r="B707" s="253"/>
      <c r="C707" s="904"/>
      <c r="D707" s="253"/>
      <c r="E707" s="3"/>
      <c r="F707" s="4"/>
      <c r="G707" s="4"/>
      <c r="H707" s="3"/>
      <c r="I707" s="93"/>
      <c r="J707" s="4"/>
      <c r="K707" s="3"/>
      <c r="L707" s="3"/>
      <c r="M707" s="4"/>
      <c r="N707" s="3"/>
      <c r="O707" s="3"/>
      <c r="P707" s="905"/>
      <c r="Q707" s="3"/>
      <c r="R707" s="4"/>
      <c r="S707" s="4"/>
      <c r="T707" s="4"/>
      <c r="U707" s="3"/>
      <c r="V707" s="4"/>
      <c r="W707" s="4"/>
    </row>
    <row r="708">
      <c r="A708" s="253"/>
      <c r="B708" s="253"/>
      <c r="C708" s="904"/>
      <c r="D708" s="253"/>
      <c r="E708" s="3"/>
      <c r="F708" s="4"/>
      <c r="G708" s="4"/>
      <c r="H708" s="3"/>
      <c r="I708" s="93"/>
      <c r="J708" s="4"/>
      <c r="K708" s="3"/>
      <c r="L708" s="3"/>
      <c r="M708" s="4"/>
      <c r="N708" s="3"/>
      <c r="O708" s="3"/>
      <c r="P708" s="905"/>
      <c r="Q708" s="3"/>
      <c r="R708" s="4"/>
      <c r="S708" s="4"/>
      <c r="T708" s="4"/>
      <c r="U708" s="3"/>
      <c r="V708" s="4"/>
      <c r="W708" s="4"/>
    </row>
    <row r="709">
      <c r="A709" s="253"/>
      <c r="B709" s="253"/>
      <c r="C709" s="904"/>
      <c r="D709" s="253"/>
      <c r="E709" s="3"/>
      <c r="F709" s="4"/>
      <c r="G709" s="4"/>
      <c r="H709" s="3"/>
      <c r="I709" s="93"/>
      <c r="J709" s="4"/>
      <c r="K709" s="3"/>
      <c r="L709" s="3"/>
      <c r="M709" s="4"/>
      <c r="N709" s="3"/>
      <c r="O709" s="3"/>
      <c r="P709" s="905"/>
      <c r="Q709" s="3"/>
      <c r="R709" s="4"/>
      <c r="S709" s="4"/>
      <c r="T709" s="4"/>
      <c r="U709" s="3"/>
      <c r="V709" s="4"/>
      <c r="W709" s="4"/>
    </row>
    <row r="710">
      <c r="A710" s="253"/>
      <c r="B710" s="253"/>
      <c r="C710" s="904"/>
      <c r="D710" s="253"/>
      <c r="E710" s="3"/>
      <c r="F710" s="4"/>
      <c r="G710" s="4"/>
      <c r="H710" s="3"/>
      <c r="I710" s="93"/>
      <c r="J710" s="4"/>
      <c r="K710" s="3"/>
      <c r="L710" s="3"/>
      <c r="M710" s="4"/>
      <c r="N710" s="3"/>
      <c r="O710" s="3"/>
      <c r="P710" s="905"/>
      <c r="Q710" s="3"/>
      <c r="R710" s="4"/>
      <c r="S710" s="4"/>
      <c r="T710" s="4"/>
      <c r="U710" s="3"/>
      <c r="V710" s="4"/>
      <c r="W710" s="4"/>
    </row>
    <row r="711">
      <c r="A711" s="253"/>
      <c r="B711" s="253"/>
      <c r="C711" s="904"/>
      <c r="D711" s="253"/>
      <c r="E711" s="3"/>
      <c r="F711" s="4"/>
      <c r="G711" s="4"/>
      <c r="H711" s="3"/>
      <c r="I711" s="93"/>
      <c r="J711" s="4"/>
      <c r="K711" s="3"/>
      <c r="L711" s="3"/>
      <c r="M711" s="4"/>
      <c r="N711" s="3"/>
      <c r="O711" s="3"/>
      <c r="P711" s="905"/>
      <c r="Q711" s="3"/>
      <c r="R711" s="4"/>
      <c r="S711" s="4"/>
      <c r="T711" s="4"/>
      <c r="U711" s="3"/>
      <c r="V711" s="4"/>
      <c r="W711" s="4"/>
    </row>
    <row r="712">
      <c r="A712" s="253"/>
      <c r="B712" s="253"/>
      <c r="C712" s="904"/>
      <c r="D712" s="253"/>
      <c r="E712" s="3"/>
      <c r="F712" s="4"/>
      <c r="G712" s="4"/>
      <c r="H712" s="3"/>
      <c r="I712" s="93"/>
      <c r="J712" s="4"/>
      <c r="K712" s="3"/>
      <c r="L712" s="3"/>
      <c r="M712" s="4"/>
      <c r="N712" s="3"/>
      <c r="O712" s="3"/>
      <c r="P712" s="905"/>
      <c r="Q712" s="3"/>
      <c r="R712" s="4"/>
      <c r="S712" s="4"/>
      <c r="T712" s="4"/>
      <c r="U712" s="3"/>
      <c r="V712" s="4"/>
      <c r="W712" s="4"/>
    </row>
    <row r="713">
      <c r="A713" s="253"/>
      <c r="B713" s="253"/>
      <c r="C713" s="904"/>
      <c r="D713" s="253"/>
      <c r="E713" s="3"/>
      <c r="F713" s="4"/>
      <c r="G713" s="4"/>
      <c r="H713" s="3"/>
      <c r="I713" s="93"/>
      <c r="J713" s="4"/>
      <c r="K713" s="3"/>
      <c r="L713" s="3"/>
      <c r="M713" s="4"/>
      <c r="N713" s="3"/>
      <c r="O713" s="3"/>
      <c r="P713" s="905"/>
      <c r="Q713" s="3"/>
      <c r="R713" s="4"/>
      <c r="S713" s="4"/>
      <c r="T713" s="4"/>
      <c r="U713" s="3"/>
      <c r="V713" s="4"/>
      <c r="W713" s="4"/>
    </row>
    <row r="714">
      <c r="A714" s="253"/>
      <c r="B714" s="253"/>
      <c r="C714" s="904"/>
      <c r="D714" s="253"/>
      <c r="E714" s="3"/>
      <c r="F714" s="4"/>
      <c r="G714" s="4"/>
      <c r="H714" s="3"/>
      <c r="I714" s="93"/>
      <c r="J714" s="4"/>
      <c r="K714" s="3"/>
      <c r="L714" s="3"/>
      <c r="M714" s="4"/>
      <c r="N714" s="3"/>
      <c r="O714" s="3"/>
      <c r="P714" s="905"/>
      <c r="Q714" s="3"/>
      <c r="R714" s="4"/>
      <c r="S714" s="4"/>
      <c r="T714" s="4"/>
      <c r="U714" s="3"/>
      <c r="V714" s="4"/>
      <c r="W714" s="4"/>
    </row>
    <row r="715">
      <c r="A715" s="253"/>
      <c r="B715" s="253"/>
      <c r="C715" s="904"/>
      <c r="D715" s="253"/>
      <c r="E715" s="3"/>
      <c r="F715" s="4"/>
      <c r="G715" s="4"/>
      <c r="H715" s="3"/>
      <c r="I715" s="93"/>
      <c r="J715" s="4"/>
      <c r="K715" s="3"/>
      <c r="L715" s="3"/>
      <c r="M715" s="4"/>
      <c r="N715" s="3"/>
      <c r="O715" s="3"/>
      <c r="P715" s="905"/>
      <c r="Q715" s="3"/>
      <c r="R715" s="4"/>
      <c r="S715" s="4"/>
      <c r="T715" s="4"/>
      <c r="U715" s="3"/>
      <c r="V715" s="4"/>
      <c r="W715" s="4"/>
    </row>
    <row r="716">
      <c r="A716" s="253"/>
      <c r="B716" s="253"/>
      <c r="C716" s="904"/>
      <c r="D716" s="253"/>
      <c r="E716" s="3"/>
      <c r="F716" s="4"/>
      <c r="G716" s="4"/>
      <c r="H716" s="3"/>
      <c r="I716" s="93"/>
      <c r="J716" s="4"/>
      <c r="K716" s="3"/>
      <c r="L716" s="3"/>
      <c r="M716" s="4"/>
      <c r="N716" s="3"/>
      <c r="O716" s="3"/>
      <c r="P716" s="905"/>
      <c r="Q716" s="3"/>
      <c r="R716" s="4"/>
      <c r="S716" s="4"/>
      <c r="T716" s="4"/>
      <c r="U716" s="3"/>
      <c r="V716" s="4"/>
      <c r="W716" s="4"/>
    </row>
    <row r="717">
      <c r="A717" s="253"/>
      <c r="B717" s="253"/>
      <c r="C717" s="904"/>
      <c r="D717" s="253"/>
      <c r="E717" s="3"/>
      <c r="F717" s="4"/>
      <c r="G717" s="4"/>
      <c r="H717" s="3"/>
      <c r="I717" s="93"/>
      <c r="J717" s="4"/>
      <c r="K717" s="3"/>
      <c r="L717" s="3"/>
      <c r="M717" s="4"/>
      <c r="N717" s="3"/>
      <c r="O717" s="3"/>
      <c r="P717" s="905"/>
      <c r="Q717" s="3"/>
      <c r="R717" s="4"/>
      <c r="S717" s="4"/>
      <c r="T717" s="4"/>
      <c r="U717" s="3"/>
      <c r="V717" s="4"/>
      <c r="W717" s="4"/>
    </row>
    <row r="718">
      <c r="A718" s="253"/>
      <c r="B718" s="253"/>
      <c r="C718" s="904"/>
      <c r="D718" s="253"/>
      <c r="E718" s="3"/>
      <c r="F718" s="4"/>
      <c r="G718" s="4"/>
      <c r="H718" s="3"/>
      <c r="I718" s="93"/>
      <c r="J718" s="4"/>
      <c r="K718" s="3"/>
      <c r="L718" s="3"/>
      <c r="M718" s="4"/>
      <c r="N718" s="3"/>
      <c r="O718" s="3"/>
      <c r="P718" s="905"/>
      <c r="Q718" s="3"/>
      <c r="R718" s="4"/>
      <c r="S718" s="4"/>
      <c r="T718" s="4"/>
      <c r="U718" s="3"/>
      <c r="V718" s="4"/>
      <c r="W718" s="4"/>
    </row>
    <row r="719">
      <c r="A719" s="253"/>
      <c r="B719" s="253"/>
      <c r="C719" s="904"/>
      <c r="D719" s="253"/>
      <c r="E719" s="3"/>
      <c r="F719" s="4"/>
      <c r="G719" s="4"/>
      <c r="H719" s="3"/>
      <c r="I719" s="93"/>
      <c r="J719" s="4"/>
      <c r="K719" s="3"/>
      <c r="L719" s="3"/>
      <c r="M719" s="4"/>
      <c r="N719" s="3"/>
      <c r="O719" s="3"/>
      <c r="P719" s="905"/>
      <c r="Q719" s="3"/>
      <c r="R719" s="4"/>
      <c r="S719" s="4"/>
      <c r="T719" s="4"/>
      <c r="U719" s="3"/>
      <c r="V719" s="4"/>
      <c r="W719" s="4"/>
    </row>
    <row r="720">
      <c r="A720" s="253"/>
      <c r="B720" s="253"/>
      <c r="C720" s="904"/>
      <c r="D720" s="253"/>
      <c r="E720" s="3"/>
      <c r="F720" s="4"/>
      <c r="G720" s="4"/>
      <c r="H720" s="3"/>
      <c r="I720" s="93"/>
      <c r="J720" s="4"/>
      <c r="K720" s="3"/>
      <c r="L720" s="3"/>
      <c r="M720" s="4"/>
      <c r="N720" s="3"/>
      <c r="O720" s="3"/>
      <c r="P720" s="905"/>
      <c r="Q720" s="3"/>
      <c r="R720" s="4"/>
      <c r="S720" s="4"/>
      <c r="T720" s="4"/>
      <c r="U720" s="3"/>
      <c r="V720" s="4"/>
      <c r="W720" s="4"/>
    </row>
    <row r="721">
      <c r="A721" s="253"/>
      <c r="B721" s="253"/>
      <c r="C721" s="904"/>
      <c r="D721" s="253"/>
      <c r="E721" s="3"/>
      <c r="F721" s="4"/>
      <c r="G721" s="4"/>
      <c r="H721" s="3"/>
      <c r="I721" s="93"/>
      <c r="J721" s="4"/>
      <c r="K721" s="3"/>
      <c r="L721" s="3"/>
      <c r="M721" s="4"/>
      <c r="N721" s="3"/>
      <c r="O721" s="3"/>
      <c r="P721" s="905"/>
      <c r="Q721" s="3"/>
      <c r="R721" s="4"/>
      <c r="S721" s="4"/>
      <c r="T721" s="4"/>
      <c r="U721" s="3"/>
      <c r="V721" s="4"/>
      <c r="W721" s="4"/>
    </row>
    <row r="722">
      <c r="A722" s="253"/>
      <c r="B722" s="253"/>
      <c r="C722" s="904"/>
      <c r="D722" s="253"/>
      <c r="E722" s="3"/>
      <c r="F722" s="4"/>
      <c r="G722" s="4"/>
      <c r="H722" s="3"/>
      <c r="I722" s="93"/>
      <c r="J722" s="4"/>
      <c r="K722" s="3"/>
      <c r="L722" s="3"/>
      <c r="M722" s="4"/>
      <c r="N722" s="3"/>
      <c r="O722" s="3"/>
      <c r="P722" s="905"/>
      <c r="Q722" s="3"/>
      <c r="R722" s="4"/>
      <c r="S722" s="4"/>
      <c r="T722" s="4"/>
      <c r="U722" s="3"/>
      <c r="V722" s="4"/>
      <c r="W722" s="4"/>
    </row>
    <row r="723">
      <c r="A723" s="253"/>
      <c r="B723" s="253"/>
      <c r="C723" s="904"/>
      <c r="D723" s="253"/>
      <c r="E723" s="3"/>
      <c r="F723" s="4"/>
      <c r="G723" s="4"/>
      <c r="H723" s="3"/>
      <c r="I723" s="93"/>
      <c r="J723" s="4"/>
      <c r="K723" s="3"/>
      <c r="L723" s="3"/>
      <c r="M723" s="4"/>
      <c r="N723" s="3"/>
      <c r="O723" s="3"/>
      <c r="P723" s="905"/>
      <c r="Q723" s="3"/>
      <c r="R723" s="4"/>
      <c r="S723" s="4"/>
      <c r="T723" s="4"/>
      <c r="U723" s="3"/>
      <c r="V723" s="4"/>
      <c r="W723" s="4"/>
    </row>
    <row r="724">
      <c r="A724" s="253"/>
      <c r="B724" s="253"/>
      <c r="C724" s="904"/>
      <c r="D724" s="253"/>
      <c r="E724" s="3"/>
      <c r="F724" s="4"/>
      <c r="G724" s="4"/>
      <c r="H724" s="3"/>
      <c r="I724" s="93"/>
      <c r="J724" s="4"/>
      <c r="K724" s="3"/>
      <c r="L724" s="3"/>
      <c r="M724" s="4"/>
      <c r="N724" s="3"/>
      <c r="O724" s="3"/>
      <c r="P724" s="905"/>
      <c r="Q724" s="3"/>
      <c r="R724" s="4"/>
      <c r="S724" s="4"/>
      <c r="T724" s="4"/>
      <c r="U724" s="3"/>
      <c r="V724" s="4"/>
      <c r="W724" s="4"/>
    </row>
    <row r="725">
      <c r="A725" s="253"/>
      <c r="B725" s="253"/>
      <c r="C725" s="904"/>
      <c r="D725" s="253"/>
      <c r="E725" s="3"/>
      <c r="F725" s="4"/>
      <c r="G725" s="4"/>
      <c r="H725" s="3"/>
      <c r="I725" s="93"/>
      <c r="J725" s="4"/>
      <c r="K725" s="3"/>
      <c r="L725" s="3"/>
      <c r="M725" s="4"/>
      <c r="N725" s="3"/>
      <c r="O725" s="3"/>
      <c r="P725" s="905"/>
      <c r="Q725" s="3"/>
      <c r="R725" s="4"/>
      <c r="S725" s="4"/>
      <c r="T725" s="4"/>
      <c r="U725" s="3"/>
      <c r="V725" s="4"/>
      <c r="W725" s="4"/>
    </row>
    <row r="726">
      <c r="A726" s="253"/>
      <c r="B726" s="253"/>
      <c r="C726" s="904"/>
      <c r="D726" s="253"/>
      <c r="E726" s="3"/>
      <c r="F726" s="4"/>
      <c r="G726" s="4"/>
      <c r="H726" s="3"/>
      <c r="I726" s="93"/>
      <c r="J726" s="4"/>
      <c r="K726" s="3"/>
      <c r="L726" s="3"/>
      <c r="M726" s="4"/>
      <c r="N726" s="3"/>
      <c r="O726" s="3"/>
      <c r="P726" s="905"/>
      <c r="Q726" s="3"/>
      <c r="R726" s="4"/>
      <c r="S726" s="4"/>
      <c r="T726" s="4"/>
      <c r="U726" s="3"/>
      <c r="V726" s="4"/>
      <c r="W726" s="4"/>
    </row>
    <row r="727">
      <c r="A727" s="253"/>
      <c r="B727" s="253"/>
      <c r="C727" s="904"/>
      <c r="D727" s="253"/>
      <c r="E727" s="3"/>
      <c r="F727" s="4"/>
      <c r="G727" s="4"/>
      <c r="H727" s="3"/>
      <c r="I727" s="93"/>
      <c r="J727" s="4"/>
      <c r="K727" s="3"/>
      <c r="L727" s="3"/>
      <c r="M727" s="4"/>
      <c r="N727" s="3"/>
      <c r="O727" s="3"/>
      <c r="P727" s="905"/>
      <c r="Q727" s="3"/>
      <c r="R727" s="4"/>
      <c r="S727" s="4"/>
      <c r="T727" s="4"/>
      <c r="U727" s="3"/>
      <c r="V727" s="4"/>
      <c r="W727" s="4"/>
    </row>
    <row r="728">
      <c r="A728" s="253"/>
      <c r="B728" s="253"/>
      <c r="C728" s="904"/>
      <c r="D728" s="253"/>
      <c r="E728" s="3"/>
      <c r="F728" s="4"/>
      <c r="G728" s="4"/>
      <c r="H728" s="3"/>
      <c r="I728" s="93"/>
      <c r="J728" s="4"/>
      <c r="K728" s="3"/>
      <c r="L728" s="3"/>
      <c r="M728" s="4"/>
      <c r="N728" s="3"/>
      <c r="O728" s="3"/>
      <c r="P728" s="905"/>
      <c r="Q728" s="3"/>
      <c r="R728" s="4"/>
      <c r="S728" s="4"/>
      <c r="T728" s="4"/>
      <c r="U728" s="3"/>
      <c r="V728" s="4"/>
      <c r="W728" s="4"/>
    </row>
    <row r="729">
      <c r="A729" s="253"/>
      <c r="B729" s="253"/>
      <c r="C729" s="904"/>
      <c r="D729" s="253"/>
      <c r="E729" s="3"/>
      <c r="F729" s="4"/>
      <c r="G729" s="4"/>
      <c r="H729" s="3"/>
      <c r="I729" s="93"/>
      <c r="J729" s="4"/>
      <c r="K729" s="3"/>
      <c r="L729" s="3"/>
      <c r="M729" s="4"/>
      <c r="N729" s="3"/>
      <c r="O729" s="3"/>
      <c r="P729" s="905"/>
      <c r="Q729" s="3"/>
      <c r="R729" s="4"/>
      <c r="S729" s="4"/>
      <c r="T729" s="4"/>
      <c r="U729" s="3"/>
      <c r="V729" s="4"/>
      <c r="W729" s="4"/>
    </row>
    <row r="730">
      <c r="A730" s="253"/>
      <c r="B730" s="253"/>
      <c r="C730" s="904"/>
      <c r="D730" s="253"/>
      <c r="E730" s="3"/>
      <c r="F730" s="4"/>
      <c r="G730" s="4"/>
      <c r="H730" s="3"/>
      <c r="I730" s="93"/>
      <c r="J730" s="4"/>
      <c r="K730" s="3"/>
      <c r="L730" s="3"/>
      <c r="M730" s="4"/>
      <c r="N730" s="3"/>
      <c r="O730" s="3"/>
      <c r="P730" s="905"/>
      <c r="Q730" s="3"/>
      <c r="R730" s="4"/>
      <c r="S730" s="4"/>
      <c r="T730" s="4"/>
      <c r="U730" s="3"/>
      <c r="V730" s="4"/>
      <c r="W730" s="4"/>
    </row>
    <row r="731">
      <c r="A731" s="253"/>
      <c r="B731" s="253"/>
      <c r="C731" s="904"/>
      <c r="D731" s="253"/>
      <c r="E731" s="3"/>
      <c r="F731" s="4"/>
      <c r="G731" s="4"/>
      <c r="H731" s="3"/>
      <c r="I731" s="93"/>
      <c r="J731" s="4"/>
      <c r="K731" s="3"/>
      <c r="L731" s="3"/>
      <c r="M731" s="4"/>
      <c r="N731" s="3"/>
      <c r="O731" s="3"/>
      <c r="P731" s="905"/>
      <c r="Q731" s="3"/>
      <c r="R731" s="4"/>
      <c r="S731" s="4"/>
      <c r="T731" s="4"/>
      <c r="U731" s="3"/>
      <c r="V731" s="4"/>
      <c r="W731" s="4"/>
    </row>
    <row r="732">
      <c r="A732" s="253"/>
      <c r="B732" s="253"/>
      <c r="C732" s="904"/>
      <c r="D732" s="253"/>
      <c r="E732" s="3"/>
      <c r="F732" s="4"/>
      <c r="G732" s="4"/>
      <c r="H732" s="3"/>
      <c r="I732" s="93"/>
      <c r="J732" s="4"/>
      <c r="K732" s="3"/>
      <c r="L732" s="3"/>
      <c r="M732" s="4"/>
      <c r="N732" s="3"/>
      <c r="O732" s="3"/>
      <c r="P732" s="905"/>
      <c r="Q732" s="3"/>
      <c r="R732" s="4"/>
      <c r="S732" s="4"/>
      <c r="T732" s="4"/>
      <c r="U732" s="3"/>
      <c r="V732" s="4"/>
      <c r="W732" s="4"/>
    </row>
    <row r="733">
      <c r="A733" s="253"/>
      <c r="B733" s="253"/>
      <c r="C733" s="904"/>
      <c r="D733" s="253"/>
      <c r="E733" s="3"/>
      <c r="F733" s="4"/>
      <c r="G733" s="4"/>
      <c r="H733" s="3"/>
      <c r="I733" s="93"/>
      <c r="J733" s="4"/>
      <c r="K733" s="3"/>
      <c r="L733" s="3"/>
      <c r="M733" s="4"/>
      <c r="N733" s="3"/>
      <c r="O733" s="3"/>
      <c r="P733" s="905"/>
      <c r="Q733" s="3"/>
      <c r="R733" s="4"/>
      <c r="S733" s="4"/>
      <c r="T733" s="4"/>
      <c r="U733" s="3"/>
      <c r="V733" s="4"/>
      <c r="W733" s="4"/>
    </row>
    <row r="734">
      <c r="A734" s="253"/>
      <c r="B734" s="253"/>
      <c r="C734" s="904"/>
      <c r="D734" s="253"/>
      <c r="E734" s="3"/>
      <c r="F734" s="4"/>
      <c r="G734" s="4"/>
      <c r="H734" s="3"/>
      <c r="I734" s="93"/>
      <c r="J734" s="4"/>
      <c r="K734" s="3"/>
      <c r="L734" s="3"/>
      <c r="M734" s="4"/>
      <c r="N734" s="3"/>
      <c r="O734" s="3"/>
      <c r="P734" s="905"/>
      <c r="Q734" s="3"/>
      <c r="R734" s="4"/>
      <c r="S734" s="4"/>
      <c r="T734" s="4"/>
      <c r="U734" s="3"/>
      <c r="V734" s="4"/>
      <c r="W734" s="4"/>
    </row>
    <row r="735">
      <c r="A735" s="253"/>
      <c r="B735" s="253"/>
      <c r="C735" s="904"/>
      <c r="D735" s="253"/>
      <c r="E735" s="3"/>
      <c r="F735" s="4"/>
      <c r="G735" s="4"/>
      <c r="H735" s="3"/>
      <c r="I735" s="93"/>
      <c r="J735" s="4"/>
      <c r="K735" s="3"/>
      <c r="L735" s="3"/>
      <c r="M735" s="4"/>
      <c r="N735" s="3"/>
      <c r="O735" s="3"/>
      <c r="P735" s="905"/>
      <c r="Q735" s="3"/>
      <c r="R735" s="4"/>
      <c r="S735" s="4"/>
      <c r="T735" s="4"/>
      <c r="U735" s="3"/>
      <c r="V735" s="4"/>
      <c r="W735" s="4"/>
    </row>
    <row r="736">
      <c r="A736" s="253"/>
      <c r="B736" s="253"/>
      <c r="C736" s="904"/>
      <c r="D736" s="253"/>
      <c r="E736" s="3"/>
      <c r="F736" s="4"/>
      <c r="G736" s="4"/>
      <c r="H736" s="3"/>
      <c r="I736" s="93"/>
      <c r="J736" s="4"/>
      <c r="K736" s="3"/>
      <c r="L736" s="3"/>
      <c r="M736" s="4"/>
      <c r="N736" s="3"/>
      <c r="O736" s="3"/>
      <c r="P736" s="905"/>
      <c r="Q736" s="3"/>
      <c r="R736" s="4"/>
      <c r="S736" s="4"/>
      <c r="T736" s="4"/>
      <c r="U736" s="3"/>
      <c r="V736" s="4"/>
      <c r="W736" s="4"/>
    </row>
    <row r="737">
      <c r="A737" s="253"/>
      <c r="B737" s="253"/>
      <c r="C737" s="904"/>
      <c r="D737" s="253"/>
      <c r="E737" s="3"/>
      <c r="F737" s="4"/>
      <c r="G737" s="4"/>
      <c r="H737" s="3"/>
      <c r="I737" s="93"/>
      <c r="J737" s="4"/>
      <c r="K737" s="3"/>
      <c r="L737" s="3"/>
      <c r="M737" s="4"/>
      <c r="N737" s="3"/>
      <c r="O737" s="3"/>
      <c r="P737" s="905"/>
      <c r="Q737" s="3"/>
      <c r="R737" s="4"/>
      <c r="S737" s="4"/>
      <c r="T737" s="4"/>
      <c r="U737" s="3"/>
      <c r="V737" s="4"/>
      <c r="W737" s="4"/>
    </row>
    <row r="738">
      <c r="A738" s="253"/>
      <c r="B738" s="253"/>
      <c r="C738" s="904"/>
      <c r="D738" s="253"/>
      <c r="E738" s="3"/>
      <c r="F738" s="4"/>
      <c r="G738" s="4"/>
      <c r="H738" s="3"/>
      <c r="I738" s="93"/>
      <c r="J738" s="4"/>
      <c r="K738" s="3"/>
      <c r="L738" s="3"/>
      <c r="M738" s="4"/>
      <c r="N738" s="3"/>
      <c r="O738" s="3"/>
      <c r="P738" s="905"/>
      <c r="Q738" s="3"/>
      <c r="R738" s="4"/>
      <c r="S738" s="4"/>
      <c r="T738" s="4"/>
      <c r="U738" s="3"/>
      <c r="V738" s="4"/>
      <c r="W738" s="4"/>
    </row>
    <row r="739">
      <c r="A739" s="253"/>
      <c r="B739" s="253"/>
      <c r="C739" s="904"/>
      <c r="D739" s="253"/>
      <c r="E739" s="3"/>
      <c r="F739" s="4"/>
      <c r="G739" s="4"/>
      <c r="H739" s="3"/>
      <c r="I739" s="93"/>
      <c r="J739" s="4"/>
      <c r="K739" s="3"/>
      <c r="L739" s="3"/>
      <c r="M739" s="4"/>
      <c r="N739" s="3"/>
      <c r="O739" s="3"/>
      <c r="P739" s="905"/>
      <c r="Q739" s="3"/>
      <c r="R739" s="4"/>
      <c r="S739" s="4"/>
      <c r="T739" s="4"/>
      <c r="U739" s="3"/>
      <c r="V739" s="4"/>
      <c r="W739" s="4"/>
    </row>
    <row r="740">
      <c r="A740" s="253"/>
      <c r="B740" s="253"/>
      <c r="C740" s="904"/>
      <c r="D740" s="253"/>
      <c r="E740" s="3"/>
      <c r="F740" s="4"/>
      <c r="G740" s="4"/>
      <c r="H740" s="3"/>
      <c r="I740" s="93"/>
      <c r="J740" s="4"/>
      <c r="K740" s="3"/>
      <c r="L740" s="3"/>
      <c r="M740" s="4"/>
      <c r="N740" s="3"/>
      <c r="O740" s="3"/>
      <c r="P740" s="905"/>
      <c r="Q740" s="3"/>
      <c r="R740" s="4"/>
      <c r="S740" s="4"/>
      <c r="T740" s="4"/>
      <c r="U740" s="3"/>
      <c r="V740" s="4"/>
      <c r="W740" s="4"/>
    </row>
    <row r="741">
      <c r="A741" s="253"/>
      <c r="B741" s="253"/>
      <c r="C741" s="904"/>
      <c r="D741" s="253"/>
      <c r="E741" s="3"/>
      <c r="F741" s="4"/>
      <c r="G741" s="4"/>
      <c r="H741" s="3"/>
      <c r="I741" s="93"/>
      <c r="J741" s="4"/>
      <c r="K741" s="3"/>
      <c r="L741" s="3"/>
      <c r="M741" s="4"/>
      <c r="N741" s="3"/>
      <c r="O741" s="3"/>
      <c r="P741" s="905"/>
      <c r="Q741" s="3"/>
      <c r="R741" s="4"/>
      <c r="S741" s="4"/>
      <c r="T741" s="4"/>
      <c r="U741" s="3"/>
      <c r="V741" s="4"/>
      <c r="W741" s="4"/>
    </row>
    <row r="742">
      <c r="A742" s="253"/>
      <c r="B742" s="253"/>
      <c r="C742" s="904"/>
      <c r="D742" s="253"/>
      <c r="E742" s="3"/>
      <c r="F742" s="4"/>
      <c r="G742" s="4"/>
      <c r="H742" s="3"/>
      <c r="I742" s="93"/>
      <c r="J742" s="4"/>
      <c r="K742" s="3"/>
      <c r="L742" s="3"/>
      <c r="M742" s="4"/>
      <c r="N742" s="3"/>
      <c r="O742" s="3"/>
      <c r="P742" s="905"/>
      <c r="Q742" s="3"/>
      <c r="R742" s="4"/>
      <c r="S742" s="4"/>
      <c r="T742" s="4"/>
      <c r="U742" s="3"/>
      <c r="V742" s="4"/>
      <c r="W742" s="4"/>
    </row>
    <row r="743">
      <c r="A743" s="253"/>
      <c r="B743" s="253"/>
      <c r="C743" s="904"/>
      <c r="D743" s="253"/>
      <c r="E743" s="3"/>
      <c r="F743" s="4"/>
      <c r="G743" s="4"/>
      <c r="H743" s="3"/>
      <c r="I743" s="93"/>
      <c r="J743" s="4"/>
      <c r="K743" s="3"/>
      <c r="L743" s="3"/>
      <c r="M743" s="4"/>
      <c r="N743" s="3"/>
      <c r="O743" s="3"/>
      <c r="P743" s="905"/>
      <c r="Q743" s="3"/>
      <c r="R743" s="4"/>
      <c r="S743" s="4"/>
      <c r="T743" s="4"/>
      <c r="U743" s="3"/>
      <c r="V743" s="4"/>
      <c r="W743" s="4"/>
    </row>
    <row r="744">
      <c r="A744" s="253"/>
      <c r="B744" s="253"/>
      <c r="C744" s="904"/>
      <c r="D744" s="253"/>
      <c r="E744" s="3"/>
      <c r="F744" s="4"/>
      <c r="G744" s="4"/>
      <c r="H744" s="3"/>
      <c r="I744" s="93"/>
      <c r="J744" s="4"/>
      <c r="K744" s="3"/>
      <c r="L744" s="3"/>
      <c r="M744" s="4"/>
      <c r="N744" s="3"/>
      <c r="O744" s="3"/>
      <c r="P744" s="905"/>
      <c r="Q744" s="3"/>
      <c r="R744" s="4"/>
      <c r="S744" s="4"/>
      <c r="T744" s="4"/>
      <c r="U744" s="3"/>
      <c r="V744" s="4"/>
      <c r="W744" s="4"/>
    </row>
    <row r="745">
      <c r="A745" s="253"/>
      <c r="B745" s="253"/>
      <c r="C745" s="904"/>
      <c r="D745" s="253"/>
      <c r="E745" s="3"/>
      <c r="F745" s="4"/>
      <c r="G745" s="4"/>
      <c r="H745" s="3"/>
      <c r="I745" s="93"/>
      <c r="J745" s="4"/>
      <c r="K745" s="3"/>
      <c r="L745" s="3"/>
      <c r="M745" s="4"/>
      <c r="N745" s="3"/>
      <c r="O745" s="3"/>
      <c r="P745" s="905"/>
      <c r="Q745" s="3"/>
      <c r="R745" s="4"/>
      <c r="S745" s="4"/>
      <c r="T745" s="4"/>
      <c r="U745" s="3"/>
      <c r="V745" s="4"/>
      <c r="W745" s="4"/>
    </row>
    <row r="746">
      <c r="A746" s="253"/>
      <c r="B746" s="253"/>
      <c r="C746" s="904"/>
      <c r="D746" s="253"/>
      <c r="E746" s="3"/>
      <c r="F746" s="4"/>
      <c r="G746" s="4"/>
      <c r="H746" s="3"/>
      <c r="I746" s="93"/>
      <c r="J746" s="4"/>
      <c r="K746" s="3"/>
      <c r="L746" s="3"/>
      <c r="M746" s="4"/>
      <c r="N746" s="3"/>
      <c r="O746" s="3"/>
      <c r="P746" s="905"/>
      <c r="Q746" s="3"/>
      <c r="R746" s="4"/>
      <c r="S746" s="4"/>
      <c r="T746" s="4"/>
      <c r="U746" s="3"/>
      <c r="V746" s="4"/>
      <c r="W746" s="4"/>
    </row>
    <row r="747">
      <c r="A747" s="253"/>
      <c r="B747" s="253"/>
      <c r="C747" s="904"/>
      <c r="D747" s="253"/>
      <c r="E747" s="3"/>
      <c r="F747" s="4"/>
      <c r="G747" s="4"/>
      <c r="H747" s="3"/>
      <c r="I747" s="93"/>
      <c r="J747" s="4"/>
      <c r="K747" s="3"/>
      <c r="L747" s="3"/>
      <c r="M747" s="4"/>
      <c r="N747" s="3"/>
      <c r="O747" s="3"/>
      <c r="P747" s="905"/>
      <c r="Q747" s="3"/>
      <c r="R747" s="4"/>
      <c r="S747" s="4"/>
      <c r="T747" s="4"/>
      <c r="U747" s="3"/>
      <c r="V747" s="4"/>
      <c r="W747" s="4"/>
    </row>
    <row r="748">
      <c r="A748" s="253"/>
      <c r="B748" s="253"/>
      <c r="C748" s="904"/>
      <c r="D748" s="253"/>
      <c r="E748" s="3"/>
      <c r="F748" s="4"/>
      <c r="G748" s="4"/>
      <c r="H748" s="3"/>
      <c r="I748" s="93"/>
      <c r="J748" s="4"/>
      <c r="K748" s="3"/>
      <c r="L748" s="3"/>
      <c r="M748" s="4"/>
      <c r="N748" s="3"/>
      <c r="O748" s="3"/>
      <c r="P748" s="905"/>
      <c r="Q748" s="3"/>
      <c r="R748" s="4"/>
      <c r="S748" s="4"/>
      <c r="T748" s="4"/>
      <c r="U748" s="3"/>
      <c r="V748" s="4"/>
      <c r="W748" s="4"/>
    </row>
    <row r="749">
      <c r="A749" s="253"/>
      <c r="B749" s="253"/>
      <c r="C749" s="904"/>
      <c r="D749" s="253"/>
      <c r="E749" s="3"/>
      <c r="F749" s="4"/>
      <c r="G749" s="4"/>
      <c r="H749" s="3"/>
      <c r="I749" s="93"/>
      <c r="J749" s="4"/>
      <c r="K749" s="3"/>
      <c r="L749" s="3"/>
      <c r="M749" s="4"/>
      <c r="N749" s="3"/>
      <c r="O749" s="3"/>
      <c r="P749" s="905"/>
      <c r="Q749" s="3"/>
      <c r="R749" s="4"/>
      <c r="S749" s="4"/>
      <c r="T749" s="4"/>
      <c r="U749" s="3"/>
      <c r="V749" s="4"/>
      <c r="W749" s="4"/>
    </row>
    <row r="750">
      <c r="A750" s="253"/>
      <c r="B750" s="253"/>
      <c r="C750" s="904"/>
      <c r="D750" s="253"/>
      <c r="E750" s="3"/>
      <c r="F750" s="4"/>
      <c r="G750" s="4"/>
      <c r="H750" s="3"/>
      <c r="I750" s="93"/>
      <c r="J750" s="4"/>
      <c r="K750" s="3"/>
      <c r="L750" s="3"/>
      <c r="M750" s="4"/>
      <c r="N750" s="3"/>
      <c r="O750" s="3"/>
      <c r="P750" s="905"/>
      <c r="Q750" s="3"/>
      <c r="R750" s="4"/>
      <c r="S750" s="4"/>
      <c r="T750" s="4"/>
      <c r="U750" s="3"/>
      <c r="V750" s="4"/>
      <c r="W750" s="4"/>
    </row>
    <row r="751">
      <c r="A751" s="253"/>
      <c r="B751" s="253"/>
      <c r="C751" s="904"/>
      <c r="D751" s="253"/>
      <c r="E751" s="3"/>
      <c r="F751" s="4"/>
      <c r="G751" s="4"/>
      <c r="H751" s="3"/>
      <c r="I751" s="93"/>
      <c r="J751" s="4"/>
      <c r="K751" s="3"/>
      <c r="L751" s="3"/>
      <c r="M751" s="4"/>
      <c r="N751" s="3"/>
      <c r="O751" s="3"/>
      <c r="P751" s="905"/>
      <c r="Q751" s="3"/>
      <c r="R751" s="4"/>
      <c r="S751" s="4"/>
      <c r="T751" s="4"/>
      <c r="U751" s="3"/>
      <c r="V751" s="4"/>
      <c r="W751" s="4"/>
    </row>
    <row r="752">
      <c r="A752" s="253"/>
      <c r="B752" s="253"/>
      <c r="C752" s="904"/>
      <c r="D752" s="253"/>
      <c r="E752" s="3"/>
      <c r="F752" s="4"/>
      <c r="G752" s="4"/>
      <c r="H752" s="3"/>
      <c r="I752" s="93"/>
      <c r="J752" s="4"/>
      <c r="K752" s="3"/>
      <c r="L752" s="3"/>
      <c r="M752" s="4"/>
      <c r="N752" s="3"/>
      <c r="O752" s="3"/>
      <c r="P752" s="905"/>
      <c r="Q752" s="3"/>
      <c r="R752" s="4"/>
      <c r="S752" s="4"/>
      <c r="T752" s="4"/>
      <c r="U752" s="3"/>
      <c r="V752" s="4"/>
      <c r="W752" s="4"/>
    </row>
    <row r="753">
      <c r="A753" s="253"/>
      <c r="B753" s="253"/>
      <c r="C753" s="904"/>
      <c r="D753" s="253"/>
      <c r="E753" s="3"/>
      <c r="F753" s="4"/>
      <c r="G753" s="4"/>
      <c r="H753" s="3"/>
      <c r="I753" s="93"/>
      <c r="J753" s="4"/>
      <c r="K753" s="3"/>
      <c r="L753" s="3"/>
      <c r="M753" s="4"/>
      <c r="N753" s="3"/>
      <c r="O753" s="3"/>
      <c r="P753" s="905"/>
      <c r="Q753" s="3"/>
      <c r="R753" s="4"/>
      <c r="S753" s="4"/>
      <c r="T753" s="4"/>
      <c r="U753" s="3"/>
      <c r="V753" s="4"/>
      <c r="W753" s="4"/>
    </row>
    <row r="754">
      <c r="A754" s="253"/>
      <c r="B754" s="253"/>
      <c r="C754" s="904"/>
      <c r="D754" s="253"/>
      <c r="E754" s="3"/>
      <c r="F754" s="4"/>
      <c r="G754" s="4"/>
      <c r="H754" s="3"/>
      <c r="I754" s="93"/>
      <c r="J754" s="4"/>
      <c r="K754" s="3"/>
      <c r="L754" s="3"/>
      <c r="M754" s="4"/>
      <c r="N754" s="3"/>
      <c r="O754" s="3"/>
      <c r="P754" s="905"/>
      <c r="Q754" s="3"/>
      <c r="R754" s="4"/>
      <c r="S754" s="4"/>
      <c r="T754" s="4"/>
      <c r="U754" s="3"/>
      <c r="V754" s="4"/>
      <c r="W754" s="4"/>
    </row>
    <row r="755">
      <c r="A755" s="253"/>
      <c r="B755" s="253"/>
      <c r="C755" s="904"/>
      <c r="D755" s="253"/>
      <c r="E755" s="3"/>
      <c r="F755" s="4"/>
      <c r="G755" s="4"/>
      <c r="H755" s="3"/>
      <c r="I755" s="93"/>
      <c r="J755" s="4"/>
      <c r="K755" s="3"/>
      <c r="L755" s="3"/>
      <c r="M755" s="4"/>
      <c r="N755" s="3"/>
      <c r="O755" s="3"/>
      <c r="P755" s="905"/>
      <c r="Q755" s="3"/>
      <c r="R755" s="4"/>
      <c r="S755" s="4"/>
      <c r="T755" s="4"/>
      <c r="U755" s="3"/>
      <c r="V755" s="4"/>
      <c r="W755" s="4"/>
    </row>
    <row r="756">
      <c r="A756" s="253"/>
      <c r="B756" s="253"/>
      <c r="C756" s="904"/>
      <c r="D756" s="253"/>
      <c r="E756" s="3"/>
      <c r="F756" s="4"/>
      <c r="G756" s="4"/>
      <c r="H756" s="3"/>
      <c r="I756" s="93"/>
      <c r="J756" s="4"/>
      <c r="K756" s="3"/>
      <c r="L756" s="3"/>
      <c r="M756" s="4"/>
      <c r="N756" s="3"/>
      <c r="O756" s="3"/>
      <c r="P756" s="905"/>
      <c r="Q756" s="3"/>
      <c r="R756" s="4"/>
      <c r="S756" s="4"/>
      <c r="T756" s="4"/>
      <c r="U756" s="3"/>
      <c r="V756" s="4"/>
      <c r="W756" s="4"/>
    </row>
    <row r="757">
      <c r="A757" s="253"/>
      <c r="B757" s="253"/>
      <c r="C757" s="904"/>
      <c r="D757" s="253"/>
      <c r="E757" s="3"/>
      <c r="F757" s="4"/>
      <c r="G757" s="4"/>
      <c r="H757" s="3"/>
      <c r="I757" s="93"/>
      <c r="J757" s="4"/>
      <c r="K757" s="3"/>
      <c r="L757" s="3"/>
      <c r="M757" s="4"/>
      <c r="N757" s="3"/>
      <c r="O757" s="3"/>
      <c r="P757" s="905"/>
      <c r="Q757" s="3"/>
      <c r="R757" s="4"/>
      <c r="S757" s="4"/>
      <c r="T757" s="4"/>
      <c r="U757" s="3"/>
      <c r="V757" s="4"/>
      <c r="W757" s="4"/>
    </row>
    <row r="758">
      <c r="A758" s="253"/>
      <c r="B758" s="253"/>
      <c r="C758" s="904"/>
      <c r="D758" s="253"/>
      <c r="E758" s="3"/>
      <c r="F758" s="4"/>
      <c r="G758" s="4"/>
      <c r="H758" s="3"/>
      <c r="I758" s="93"/>
      <c r="J758" s="4"/>
      <c r="K758" s="3"/>
      <c r="L758" s="3"/>
      <c r="M758" s="4"/>
      <c r="N758" s="3"/>
      <c r="O758" s="3"/>
      <c r="P758" s="905"/>
      <c r="Q758" s="3"/>
      <c r="R758" s="4"/>
      <c r="S758" s="4"/>
      <c r="T758" s="4"/>
      <c r="U758" s="3"/>
      <c r="V758" s="4"/>
      <c r="W758" s="4"/>
    </row>
    <row r="759">
      <c r="A759" s="253"/>
      <c r="B759" s="253"/>
      <c r="C759" s="904"/>
      <c r="D759" s="253"/>
      <c r="E759" s="3"/>
      <c r="F759" s="4"/>
      <c r="G759" s="4"/>
      <c r="H759" s="3"/>
      <c r="I759" s="93"/>
      <c r="J759" s="4"/>
      <c r="K759" s="3"/>
      <c r="L759" s="3"/>
      <c r="M759" s="4"/>
      <c r="N759" s="3"/>
      <c r="O759" s="3"/>
      <c r="P759" s="905"/>
      <c r="Q759" s="3"/>
      <c r="R759" s="4"/>
      <c r="S759" s="4"/>
      <c r="T759" s="4"/>
      <c r="U759" s="3"/>
      <c r="V759" s="4"/>
      <c r="W759" s="4"/>
    </row>
    <row r="760">
      <c r="A760" s="253"/>
      <c r="B760" s="253"/>
      <c r="C760" s="904"/>
      <c r="D760" s="253"/>
      <c r="E760" s="3"/>
      <c r="F760" s="4"/>
      <c r="G760" s="4"/>
      <c r="H760" s="3"/>
      <c r="I760" s="93"/>
      <c r="J760" s="4"/>
      <c r="K760" s="3"/>
      <c r="L760" s="3"/>
      <c r="M760" s="4"/>
      <c r="N760" s="3"/>
      <c r="O760" s="3"/>
      <c r="P760" s="905"/>
      <c r="Q760" s="3"/>
      <c r="R760" s="4"/>
      <c r="S760" s="4"/>
      <c r="T760" s="4"/>
      <c r="U760" s="3"/>
      <c r="V760" s="4"/>
      <c r="W760" s="4"/>
    </row>
    <row r="761">
      <c r="A761" s="253"/>
      <c r="B761" s="253"/>
      <c r="C761" s="904"/>
      <c r="D761" s="253"/>
      <c r="E761" s="3"/>
      <c r="F761" s="4"/>
      <c r="G761" s="4"/>
      <c r="H761" s="3"/>
      <c r="I761" s="93"/>
      <c r="J761" s="4"/>
      <c r="K761" s="3"/>
      <c r="L761" s="3"/>
      <c r="M761" s="4"/>
      <c r="N761" s="3"/>
      <c r="O761" s="3"/>
      <c r="P761" s="905"/>
      <c r="Q761" s="3"/>
      <c r="R761" s="4"/>
      <c r="S761" s="4"/>
      <c r="T761" s="4"/>
      <c r="U761" s="3"/>
      <c r="V761" s="4"/>
      <c r="W761" s="4"/>
    </row>
    <row r="762">
      <c r="A762" s="253"/>
      <c r="B762" s="253"/>
      <c r="C762" s="904"/>
      <c r="D762" s="253"/>
      <c r="E762" s="3"/>
      <c r="F762" s="4"/>
      <c r="G762" s="4"/>
      <c r="H762" s="3"/>
      <c r="I762" s="93"/>
      <c r="J762" s="4"/>
      <c r="K762" s="3"/>
      <c r="L762" s="3"/>
      <c r="M762" s="4"/>
      <c r="N762" s="3"/>
      <c r="O762" s="3"/>
      <c r="P762" s="905"/>
      <c r="Q762" s="3"/>
      <c r="R762" s="4"/>
      <c r="S762" s="4"/>
      <c r="T762" s="4"/>
      <c r="U762" s="3"/>
      <c r="V762" s="4"/>
      <c r="W762" s="4"/>
    </row>
    <row r="763">
      <c r="A763" s="253"/>
      <c r="B763" s="253"/>
      <c r="C763" s="904"/>
      <c r="D763" s="253"/>
      <c r="E763" s="3"/>
      <c r="F763" s="4"/>
      <c r="G763" s="4"/>
      <c r="H763" s="3"/>
      <c r="I763" s="93"/>
      <c r="J763" s="4"/>
      <c r="K763" s="3"/>
      <c r="L763" s="3"/>
      <c r="M763" s="4"/>
      <c r="N763" s="3"/>
      <c r="O763" s="3"/>
      <c r="P763" s="905"/>
      <c r="Q763" s="3"/>
      <c r="R763" s="4"/>
      <c r="S763" s="4"/>
      <c r="T763" s="4"/>
      <c r="U763" s="3"/>
      <c r="V763" s="4"/>
      <c r="W763" s="4"/>
    </row>
    <row r="764">
      <c r="A764" s="253"/>
      <c r="B764" s="253"/>
      <c r="C764" s="904"/>
      <c r="D764" s="253"/>
      <c r="E764" s="3"/>
      <c r="F764" s="4"/>
      <c r="G764" s="4"/>
      <c r="H764" s="3"/>
      <c r="I764" s="93"/>
      <c r="J764" s="4"/>
      <c r="K764" s="3"/>
      <c r="L764" s="3"/>
      <c r="M764" s="4"/>
      <c r="N764" s="3"/>
      <c r="O764" s="3"/>
      <c r="P764" s="905"/>
      <c r="Q764" s="3"/>
      <c r="R764" s="4"/>
      <c r="S764" s="4"/>
      <c r="T764" s="4"/>
      <c r="U764" s="3"/>
      <c r="V764" s="4"/>
      <c r="W764" s="4"/>
    </row>
    <row r="765">
      <c r="A765" s="253"/>
      <c r="B765" s="253"/>
      <c r="C765" s="904"/>
      <c r="D765" s="253"/>
      <c r="E765" s="3"/>
      <c r="F765" s="4"/>
      <c r="G765" s="4"/>
      <c r="H765" s="3"/>
      <c r="I765" s="93"/>
      <c r="J765" s="4"/>
      <c r="K765" s="3"/>
      <c r="L765" s="3"/>
      <c r="M765" s="4"/>
      <c r="N765" s="3"/>
      <c r="O765" s="3"/>
      <c r="P765" s="905"/>
      <c r="Q765" s="3"/>
      <c r="R765" s="4"/>
      <c r="S765" s="4"/>
      <c r="T765" s="4"/>
      <c r="U765" s="3"/>
      <c r="V765" s="4"/>
      <c r="W765" s="4"/>
    </row>
    <row r="766">
      <c r="A766" s="253"/>
      <c r="B766" s="253"/>
      <c r="C766" s="904"/>
      <c r="D766" s="253"/>
      <c r="E766" s="3"/>
      <c r="F766" s="4"/>
      <c r="G766" s="4"/>
      <c r="H766" s="3"/>
      <c r="I766" s="93"/>
      <c r="J766" s="4"/>
      <c r="K766" s="3"/>
      <c r="L766" s="3"/>
      <c r="M766" s="4"/>
      <c r="N766" s="3"/>
      <c r="O766" s="3"/>
      <c r="P766" s="905"/>
      <c r="Q766" s="3"/>
      <c r="R766" s="4"/>
      <c r="S766" s="4"/>
      <c r="T766" s="4"/>
      <c r="U766" s="3"/>
      <c r="V766" s="4"/>
      <c r="W766" s="4"/>
    </row>
    <row r="767">
      <c r="A767" s="253"/>
      <c r="B767" s="253"/>
      <c r="C767" s="904"/>
      <c r="D767" s="253"/>
      <c r="E767" s="3"/>
      <c r="F767" s="4"/>
      <c r="G767" s="4"/>
      <c r="H767" s="3"/>
      <c r="I767" s="93"/>
      <c r="J767" s="4"/>
      <c r="K767" s="3"/>
      <c r="L767" s="3"/>
      <c r="M767" s="4"/>
      <c r="N767" s="3"/>
      <c r="O767" s="3"/>
      <c r="P767" s="905"/>
      <c r="Q767" s="3"/>
      <c r="R767" s="4"/>
      <c r="S767" s="4"/>
      <c r="T767" s="4"/>
      <c r="U767" s="3"/>
      <c r="V767" s="4"/>
      <c r="W767" s="4"/>
    </row>
    <row r="768">
      <c r="A768" s="253"/>
      <c r="B768" s="253"/>
      <c r="C768" s="904"/>
      <c r="D768" s="253"/>
      <c r="E768" s="3"/>
      <c r="F768" s="4"/>
      <c r="G768" s="4"/>
      <c r="H768" s="3"/>
      <c r="I768" s="93"/>
      <c r="J768" s="4"/>
      <c r="K768" s="3"/>
      <c r="L768" s="3"/>
      <c r="M768" s="4"/>
      <c r="N768" s="3"/>
      <c r="O768" s="3"/>
      <c r="P768" s="905"/>
      <c r="Q768" s="3"/>
      <c r="R768" s="4"/>
      <c r="S768" s="4"/>
      <c r="T768" s="4"/>
      <c r="U768" s="3"/>
      <c r="V768" s="4"/>
      <c r="W768" s="4"/>
    </row>
    <row r="769">
      <c r="A769" s="253"/>
      <c r="B769" s="253"/>
      <c r="C769" s="904"/>
      <c r="D769" s="253"/>
      <c r="E769" s="3"/>
      <c r="F769" s="4"/>
      <c r="G769" s="4"/>
      <c r="H769" s="3"/>
      <c r="I769" s="93"/>
      <c r="J769" s="4"/>
      <c r="K769" s="3"/>
      <c r="L769" s="3"/>
      <c r="M769" s="4"/>
      <c r="N769" s="3"/>
      <c r="O769" s="3"/>
      <c r="P769" s="905"/>
      <c r="Q769" s="3"/>
      <c r="R769" s="4"/>
      <c r="S769" s="4"/>
      <c r="T769" s="4"/>
      <c r="U769" s="3"/>
      <c r="V769" s="4"/>
      <c r="W769" s="4"/>
    </row>
    <row r="770">
      <c r="A770" s="253"/>
      <c r="B770" s="253"/>
      <c r="C770" s="904"/>
      <c r="D770" s="253"/>
      <c r="E770" s="3"/>
      <c r="F770" s="4"/>
      <c r="G770" s="4"/>
      <c r="H770" s="3"/>
      <c r="I770" s="93"/>
      <c r="J770" s="4"/>
      <c r="K770" s="3"/>
      <c r="L770" s="3"/>
      <c r="M770" s="4"/>
      <c r="N770" s="3"/>
      <c r="O770" s="3"/>
      <c r="P770" s="905"/>
      <c r="Q770" s="3"/>
      <c r="R770" s="4"/>
      <c r="S770" s="4"/>
      <c r="T770" s="4"/>
      <c r="U770" s="3"/>
      <c r="V770" s="4"/>
      <c r="W770" s="4"/>
    </row>
    <row r="771">
      <c r="A771" s="253"/>
      <c r="B771" s="253"/>
      <c r="C771" s="904"/>
      <c r="D771" s="253"/>
      <c r="E771" s="3"/>
      <c r="F771" s="4"/>
      <c r="G771" s="4"/>
      <c r="H771" s="3"/>
      <c r="I771" s="93"/>
      <c r="J771" s="4"/>
      <c r="K771" s="3"/>
      <c r="L771" s="3"/>
      <c r="M771" s="4"/>
      <c r="N771" s="3"/>
      <c r="O771" s="3"/>
      <c r="P771" s="905"/>
      <c r="Q771" s="3"/>
      <c r="R771" s="4"/>
      <c r="S771" s="4"/>
      <c r="T771" s="4"/>
      <c r="U771" s="3"/>
      <c r="V771" s="4"/>
      <c r="W771" s="4"/>
    </row>
    <row r="772">
      <c r="A772" s="253"/>
      <c r="B772" s="253"/>
      <c r="C772" s="904"/>
      <c r="D772" s="253"/>
      <c r="E772" s="3"/>
      <c r="F772" s="4"/>
      <c r="G772" s="4"/>
      <c r="H772" s="3"/>
      <c r="I772" s="93"/>
      <c r="J772" s="4"/>
      <c r="K772" s="3"/>
      <c r="L772" s="3"/>
      <c r="M772" s="4"/>
      <c r="N772" s="3"/>
      <c r="O772" s="3"/>
      <c r="P772" s="905"/>
      <c r="Q772" s="3"/>
      <c r="R772" s="4"/>
      <c r="S772" s="4"/>
      <c r="T772" s="4"/>
      <c r="U772" s="3"/>
      <c r="V772" s="4"/>
      <c r="W772" s="4"/>
    </row>
    <row r="773">
      <c r="A773" s="253"/>
      <c r="B773" s="253"/>
      <c r="C773" s="904"/>
      <c r="D773" s="253"/>
      <c r="E773" s="3"/>
      <c r="F773" s="4"/>
      <c r="G773" s="4"/>
      <c r="H773" s="3"/>
      <c r="I773" s="93"/>
      <c r="J773" s="4"/>
      <c r="K773" s="3"/>
      <c r="L773" s="3"/>
      <c r="M773" s="4"/>
      <c r="N773" s="3"/>
      <c r="O773" s="3"/>
      <c r="P773" s="905"/>
      <c r="Q773" s="3"/>
      <c r="R773" s="4"/>
      <c r="S773" s="4"/>
      <c r="T773" s="4"/>
      <c r="U773" s="3"/>
      <c r="V773" s="4"/>
      <c r="W773" s="4"/>
    </row>
    <row r="774">
      <c r="A774" s="253"/>
      <c r="B774" s="253"/>
      <c r="C774" s="904"/>
      <c r="D774" s="253"/>
      <c r="E774" s="3"/>
      <c r="F774" s="4"/>
      <c r="G774" s="4"/>
      <c r="H774" s="3"/>
      <c r="I774" s="93"/>
      <c r="J774" s="4"/>
      <c r="K774" s="3"/>
      <c r="L774" s="3"/>
      <c r="M774" s="4"/>
      <c r="N774" s="3"/>
      <c r="O774" s="3"/>
      <c r="P774" s="905"/>
      <c r="Q774" s="3"/>
      <c r="R774" s="4"/>
      <c r="S774" s="4"/>
      <c r="T774" s="4"/>
      <c r="U774" s="3"/>
      <c r="V774" s="4"/>
      <c r="W774" s="4"/>
    </row>
    <row r="775">
      <c r="A775" s="253"/>
      <c r="B775" s="253"/>
      <c r="C775" s="904"/>
      <c r="D775" s="253"/>
      <c r="E775" s="3"/>
      <c r="F775" s="4"/>
      <c r="G775" s="4"/>
      <c r="H775" s="3"/>
      <c r="I775" s="93"/>
      <c r="J775" s="4"/>
      <c r="K775" s="3"/>
      <c r="L775" s="3"/>
      <c r="M775" s="4"/>
      <c r="N775" s="3"/>
      <c r="O775" s="3"/>
      <c r="P775" s="905"/>
      <c r="Q775" s="3"/>
      <c r="R775" s="4"/>
      <c r="S775" s="4"/>
      <c r="T775" s="4"/>
      <c r="U775" s="3"/>
      <c r="V775" s="4"/>
      <c r="W775" s="4"/>
    </row>
    <row r="776">
      <c r="A776" s="253"/>
      <c r="B776" s="253"/>
      <c r="C776" s="904"/>
      <c r="D776" s="253"/>
      <c r="E776" s="3"/>
      <c r="F776" s="4"/>
      <c r="G776" s="4"/>
      <c r="H776" s="3"/>
      <c r="I776" s="93"/>
      <c r="J776" s="4"/>
      <c r="K776" s="3"/>
      <c r="L776" s="3"/>
      <c r="M776" s="4"/>
      <c r="N776" s="3"/>
      <c r="O776" s="3"/>
      <c r="P776" s="905"/>
      <c r="Q776" s="3"/>
      <c r="R776" s="4"/>
      <c r="S776" s="4"/>
      <c r="T776" s="4"/>
      <c r="U776" s="3"/>
      <c r="V776" s="4"/>
      <c r="W776" s="4"/>
    </row>
    <row r="777">
      <c r="A777" s="253"/>
      <c r="B777" s="253"/>
      <c r="C777" s="904"/>
      <c r="D777" s="253"/>
      <c r="E777" s="3"/>
      <c r="F777" s="4"/>
      <c r="G777" s="4"/>
      <c r="H777" s="3"/>
      <c r="I777" s="93"/>
      <c r="J777" s="4"/>
      <c r="K777" s="3"/>
      <c r="L777" s="3"/>
      <c r="M777" s="4"/>
      <c r="N777" s="3"/>
      <c r="O777" s="3"/>
      <c r="P777" s="905"/>
      <c r="Q777" s="3"/>
      <c r="R777" s="4"/>
      <c r="S777" s="4"/>
      <c r="T777" s="4"/>
      <c r="U777" s="3"/>
      <c r="V777" s="4"/>
      <c r="W777" s="4"/>
    </row>
    <row r="778">
      <c r="A778" s="253"/>
      <c r="B778" s="253"/>
      <c r="C778" s="904"/>
      <c r="D778" s="253"/>
      <c r="E778" s="3"/>
      <c r="F778" s="4"/>
      <c r="G778" s="4"/>
      <c r="H778" s="3"/>
      <c r="I778" s="93"/>
      <c r="J778" s="4"/>
      <c r="K778" s="3"/>
      <c r="L778" s="3"/>
      <c r="M778" s="4"/>
      <c r="N778" s="3"/>
      <c r="O778" s="3"/>
      <c r="P778" s="905"/>
      <c r="Q778" s="3"/>
      <c r="R778" s="4"/>
      <c r="S778" s="4"/>
      <c r="T778" s="4"/>
      <c r="U778" s="3"/>
      <c r="V778" s="4"/>
      <c r="W778" s="4"/>
    </row>
    <row r="779">
      <c r="A779" s="253"/>
      <c r="B779" s="253"/>
      <c r="C779" s="904"/>
      <c r="D779" s="253"/>
      <c r="E779" s="3"/>
      <c r="F779" s="4"/>
      <c r="G779" s="4"/>
      <c r="H779" s="3"/>
      <c r="I779" s="93"/>
      <c r="J779" s="4"/>
      <c r="K779" s="3"/>
      <c r="L779" s="3"/>
      <c r="M779" s="4"/>
      <c r="N779" s="3"/>
      <c r="O779" s="3"/>
      <c r="P779" s="905"/>
      <c r="Q779" s="3"/>
      <c r="R779" s="4"/>
      <c r="S779" s="4"/>
      <c r="T779" s="4"/>
      <c r="U779" s="3"/>
      <c r="V779" s="4"/>
      <c r="W779" s="4"/>
    </row>
    <row r="780">
      <c r="A780" s="253"/>
      <c r="B780" s="253"/>
      <c r="C780" s="904"/>
      <c r="D780" s="253"/>
      <c r="E780" s="3"/>
      <c r="F780" s="4"/>
      <c r="G780" s="4"/>
      <c r="H780" s="3"/>
      <c r="I780" s="93"/>
      <c r="J780" s="4"/>
      <c r="K780" s="3"/>
      <c r="L780" s="3"/>
      <c r="M780" s="4"/>
      <c r="N780" s="3"/>
      <c r="O780" s="3"/>
      <c r="P780" s="905"/>
      <c r="Q780" s="3"/>
      <c r="R780" s="4"/>
      <c r="S780" s="4"/>
      <c r="T780" s="4"/>
      <c r="U780" s="3"/>
      <c r="V780" s="4"/>
      <c r="W780" s="4"/>
    </row>
    <row r="781">
      <c r="A781" s="253"/>
      <c r="B781" s="253"/>
      <c r="C781" s="904"/>
      <c r="D781" s="253"/>
      <c r="E781" s="3"/>
      <c r="F781" s="4"/>
      <c r="G781" s="4"/>
      <c r="H781" s="3"/>
      <c r="I781" s="93"/>
      <c r="J781" s="4"/>
      <c r="K781" s="3"/>
      <c r="L781" s="3"/>
      <c r="M781" s="4"/>
      <c r="N781" s="3"/>
      <c r="O781" s="3"/>
      <c r="P781" s="905"/>
      <c r="Q781" s="3"/>
      <c r="R781" s="4"/>
      <c r="S781" s="4"/>
      <c r="T781" s="4"/>
      <c r="U781" s="3"/>
      <c r="V781" s="4"/>
      <c r="W781" s="4"/>
    </row>
    <row r="782">
      <c r="A782" s="253"/>
      <c r="B782" s="253"/>
      <c r="C782" s="904"/>
      <c r="D782" s="253"/>
      <c r="E782" s="3"/>
      <c r="F782" s="4"/>
      <c r="G782" s="4"/>
      <c r="H782" s="3"/>
      <c r="I782" s="93"/>
      <c r="J782" s="4"/>
      <c r="K782" s="3"/>
      <c r="L782" s="3"/>
      <c r="M782" s="4"/>
      <c r="N782" s="3"/>
      <c r="O782" s="3"/>
      <c r="P782" s="905"/>
      <c r="Q782" s="3"/>
      <c r="R782" s="4"/>
      <c r="S782" s="4"/>
      <c r="T782" s="4"/>
      <c r="U782" s="3"/>
      <c r="V782" s="4"/>
      <c r="W782" s="4"/>
    </row>
    <row r="783">
      <c r="A783" s="253"/>
      <c r="B783" s="253"/>
      <c r="C783" s="904"/>
      <c r="D783" s="253"/>
      <c r="E783" s="3"/>
      <c r="F783" s="4"/>
      <c r="G783" s="4"/>
      <c r="H783" s="3"/>
      <c r="I783" s="93"/>
      <c r="J783" s="4"/>
      <c r="K783" s="3"/>
      <c r="L783" s="3"/>
      <c r="M783" s="4"/>
      <c r="N783" s="3"/>
      <c r="O783" s="3"/>
      <c r="P783" s="905"/>
      <c r="Q783" s="3"/>
      <c r="R783" s="4"/>
      <c r="S783" s="4"/>
      <c r="T783" s="4"/>
      <c r="U783" s="3"/>
      <c r="V783" s="4"/>
      <c r="W783" s="4"/>
    </row>
    <row r="784">
      <c r="A784" s="253"/>
      <c r="B784" s="253"/>
      <c r="C784" s="904"/>
      <c r="D784" s="253"/>
      <c r="E784" s="3"/>
      <c r="F784" s="4"/>
      <c r="G784" s="4"/>
      <c r="H784" s="3"/>
      <c r="I784" s="93"/>
      <c r="J784" s="4"/>
      <c r="K784" s="3"/>
      <c r="L784" s="3"/>
      <c r="M784" s="4"/>
      <c r="N784" s="3"/>
      <c r="O784" s="3"/>
      <c r="P784" s="905"/>
      <c r="Q784" s="3"/>
      <c r="R784" s="4"/>
      <c r="S784" s="4"/>
      <c r="T784" s="4"/>
      <c r="U784" s="3"/>
      <c r="V784" s="4"/>
      <c r="W784" s="4"/>
    </row>
    <row r="785">
      <c r="A785" s="253"/>
      <c r="B785" s="253"/>
      <c r="C785" s="904"/>
      <c r="D785" s="253"/>
      <c r="E785" s="3"/>
      <c r="F785" s="4"/>
      <c r="G785" s="4"/>
      <c r="H785" s="3"/>
      <c r="I785" s="93"/>
      <c r="J785" s="4"/>
      <c r="K785" s="3"/>
      <c r="L785" s="3"/>
      <c r="M785" s="4"/>
      <c r="N785" s="3"/>
      <c r="O785" s="3"/>
      <c r="P785" s="905"/>
      <c r="Q785" s="3"/>
      <c r="R785" s="4"/>
      <c r="S785" s="4"/>
      <c r="T785" s="4"/>
      <c r="U785" s="3"/>
      <c r="V785" s="4"/>
      <c r="W785" s="4"/>
    </row>
    <row r="786">
      <c r="A786" s="253"/>
      <c r="B786" s="253"/>
      <c r="C786" s="904"/>
      <c r="D786" s="253"/>
      <c r="E786" s="3"/>
      <c r="F786" s="4"/>
      <c r="G786" s="4"/>
      <c r="H786" s="3"/>
      <c r="I786" s="93"/>
      <c r="J786" s="4"/>
      <c r="K786" s="3"/>
      <c r="L786" s="3"/>
      <c r="M786" s="4"/>
      <c r="N786" s="3"/>
      <c r="O786" s="3"/>
      <c r="P786" s="905"/>
      <c r="Q786" s="3"/>
      <c r="R786" s="4"/>
      <c r="S786" s="4"/>
      <c r="T786" s="4"/>
      <c r="U786" s="3"/>
      <c r="V786" s="4"/>
      <c r="W786" s="4"/>
    </row>
    <row r="787">
      <c r="A787" s="253"/>
      <c r="B787" s="253"/>
      <c r="C787" s="904"/>
      <c r="D787" s="253"/>
      <c r="E787" s="3"/>
      <c r="F787" s="4"/>
      <c r="G787" s="4"/>
      <c r="H787" s="3"/>
      <c r="I787" s="93"/>
      <c r="J787" s="4"/>
      <c r="K787" s="3"/>
      <c r="L787" s="3"/>
      <c r="M787" s="4"/>
      <c r="N787" s="3"/>
      <c r="O787" s="3"/>
      <c r="P787" s="905"/>
      <c r="Q787" s="3"/>
      <c r="R787" s="4"/>
      <c r="S787" s="4"/>
      <c r="T787" s="4"/>
      <c r="U787" s="3"/>
      <c r="V787" s="4"/>
      <c r="W787" s="4"/>
    </row>
    <row r="788">
      <c r="A788" s="253"/>
      <c r="B788" s="253"/>
      <c r="C788" s="904"/>
      <c r="D788" s="253"/>
      <c r="E788" s="3"/>
      <c r="F788" s="4"/>
      <c r="G788" s="4"/>
      <c r="H788" s="3"/>
      <c r="I788" s="93"/>
      <c r="J788" s="4"/>
      <c r="K788" s="3"/>
      <c r="L788" s="3"/>
      <c r="M788" s="4"/>
      <c r="N788" s="3"/>
      <c r="O788" s="3"/>
      <c r="P788" s="905"/>
      <c r="Q788" s="3"/>
      <c r="R788" s="4"/>
      <c r="S788" s="4"/>
      <c r="T788" s="4"/>
      <c r="U788" s="3"/>
      <c r="V788" s="4"/>
      <c r="W788" s="4"/>
    </row>
    <row r="789">
      <c r="A789" s="253"/>
      <c r="B789" s="253"/>
      <c r="C789" s="904"/>
      <c r="D789" s="253"/>
      <c r="E789" s="3"/>
      <c r="F789" s="4"/>
      <c r="G789" s="4"/>
      <c r="H789" s="3"/>
      <c r="I789" s="93"/>
      <c r="J789" s="4"/>
      <c r="K789" s="3"/>
      <c r="L789" s="3"/>
      <c r="M789" s="4"/>
      <c r="N789" s="3"/>
      <c r="O789" s="3"/>
      <c r="P789" s="905"/>
      <c r="Q789" s="3"/>
      <c r="R789" s="4"/>
      <c r="S789" s="4"/>
      <c r="T789" s="4"/>
      <c r="U789" s="3"/>
      <c r="V789" s="4"/>
      <c r="W789" s="4"/>
    </row>
    <row r="790">
      <c r="A790" s="253"/>
      <c r="B790" s="253"/>
      <c r="C790" s="904"/>
      <c r="D790" s="253"/>
      <c r="E790" s="3"/>
      <c r="F790" s="4"/>
      <c r="G790" s="4"/>
      <c r="H790" s="3"/>
      <c r="I790" s="93"/>
      <c r="J790" s="4"/>
      <c r="K790" s="3"/>
      <c r="L790" s="3"/>
      <c r="M790" s="4"/>
      <c r="N790" s="3"/>
      <c r="O790" s="3"/>
      <c r="P790" s="905"/>
      <c r="Q790" s="3"/>
      <c r="R790" s="4"/>
      <c r="S790" s="4"/>
      <c r="T790" s="4"/>
      <c r="U790" s="3"/>
      <c r="V790" s="4"/>
      <c r="W790" s="4"/>
    </row>
    <row r="791">
      <c r="A791" s="253"/>
      <c r="B791" s="253"/>
      <c r="C791" s="904"/>
      <c r="D791" s="253"/>
      <c r="E791" s="3"/>
      <c r="F791" s="4"/>
      <c r="G791" s="4"/>
      <c r="H791" s="3"/>
      <c r="I791" s="93"/>
      <c r="J791" s="4"/>
      <c r="K791" s="3"/>
      <c r="L791" s="3"/>
      <c r="M791" s="4"/>
      <c r="N791" s="3"/>
      <c r="O791" s="3"/>
      <c r="P791" s="905"/>
      <c r="Q791" s="3"/>
      <c r="R791" s="4"/>
      <c r="S791" s="4"/>
      <c r="T791" s="4"/>
      <c r="U791" s="3"/>
      <c r="V791" s="4"/>
      <c r="W791" s="4"/>
    </row>
    <row r="792">
      <c r="A792" s="253"/>
      <c r="B792" s="253"/>
      <c r="C792" s="904"/>
      <c r="D792" s="253"/>
      <c r="E792" s="3"/>
      <c r="F792" s="4"/>
      <c r="G792" s="4"/>
      <c r="H792" s="3"/>
      <c r="I792" s="93"/>
      <c r="J792" s="4"/>
      <c r="K792" s="3"/>
      <c r="L792" s="3"/>
      <c r="M792" s="4"/>
      <c r="N792" s="3"/>
      <c r="O792" s="3"/>
      <c r="P792" s="905"/>
      <c r="Q792" s="3"/>
      <c r="R792" s="4"/>
      <c r="S792" s="4"/>
      <c r="T792" s="4"/>
      <c r="U792" s="3"/>
      <c r="V792" s="4"/>
      <c r="W792" s="4"/>
    </row>
    <row r="793">
      <c r="A793" s="253"/>
      <c r="B793" s="253"/>
      <c r="C793" s="904"/>
      <c r="D793" s="253"/>
      <c r="E793" s="3"/>
      <c r="F793" s="4"/>
      <c r="G793" s="4"/>
      <c r="H793" s="3"/>
      <c r="I793" s="93"/>
      <c r="J793" s="4"/>
      <c r="K793" s="3"/>
      <c r="L793" s="3"/>
      <c r="M793" s="4"/>
      <c r="N793" s="3"/>
      <c r="O793" s="3"/>
      <c r="P793" s="905"/>
      <c r="Q793" s="3"/>
      <c r="R793" s="4"/>
      <c r="S793" s="4"/>
      <c r="T793" s="4"/>
      <c r="U793" s="3"/>
      <c r="V793" s="4"/>
      <c r="W793" s="4"/>
    </row>
    <row r="794">
      <c r="A794" s="253"/>
      <c r="B794" s="253"/>
      <c r="C794" s="904"/>
      <c r="D794" s="253"/>
      <c r="E794" s="3"/>
      <c r="F794" s="4"/>
      <c r="G794" s="4"/>
      <c r="H794" s="3"/>
      <c r="I794" s="93"/>
      <c r="J794" s="4"/>
      <c r="K794" s="3"/>
      <c r="L794" s="3"/>
      <c r="M794" s="4"/>
      <c r="N794" s="3"/>
      <c r="O794" s="3"/>
      <c r="P794" s="905"/>
      <c r="Q794" s="3"/>
      <c r="R794" s="4"/>
      <c r="S794" s="4"/>
      <c r="T794" s="4"/>
      <c r="U794" s="3"/>
      <c r="V794" s="4"/>
      <c r="W794" s="4"/>
    </row>
    <row r="795">
      <c r="A795" s="253"/>
      <c r="B795" s="253"/>
      <c r="C795" s="904"/>
      <c r="D795" s="253"/>
      <c r="E795" s="3"/>
      <c r="F795" s="4"/>
      <c r="G795" s="4"/>
      <c r="H795" s="3"/>
      <c r="I795" s="93"/>
      <c r="J795" s="4"/>
      <c r="K795" s="3"/>
      <c r="L795" s="3"/>
      <c r="M795" s="4"/>
      <c r="N795" s="3"/>
      <c r="O795" s="3"/>
      <c r="P795" s="905"/>
      <c r="Q795" s="3"/>
      <c r="R795" s="4"/>
      <c r="S795" s="4"/>
      <c r="T795" s="4"/>
      <c r="U795" s="3"/>
      <c r="V795" s="4"/>
      <c r="W795" s="4"/>
    </row>
    <row r="796">
      <c r="A796" s="253"/>
      <c r="B796" s="253"/>
      <c r="C796" s="904"/>
      <c r="D796" s="253"/>
      <c r="E796" s="3"/>
      <c r="F796" s="4"/>
      <c r="G796" s="4"/>
      <c r="H796" s="3"/>
      <c r="I796" s="93"/>
      <c r="J796" s="4"/>
      <c r="K796" s="3"/>
      <c r="L796" s="3"/>
      <c r="M796" s="4"/>
      <c r="N796" s="3"/>
      <c r="O796" s="3"/>
      <c r="P796" s="905"/>
      <c r="Q796" s="3"/>
      <c r="R796" s="4"/>
      <c r="S796" s="4"/>
      <c r="T796" s="4"/>
      <c r="U796" s="3"/>
      <c r="V796" s="4"/>
      <c r="W796" s="4"/>
    </row>
    <row r="797">
      <c r="A797" s="253"/>
      <c r="B797" s="253"/>
      <c r="C797" s="904"/>
      <c r="D797" s="253"/>
      <c r="E797" s="3"/>
      <c r="F797" s="4"/>
      <c r="G797" s="4"/>
      <c r="H797" s="3"/>
      <c r="I797" s="93"/>
      <c r="J797" s="4"/>
      <c r="K797" s="3"/>
      <c r="L797" s="3"/>
      <c r="M797" s="4"/>
      <c r="N797" s="3"/>
      <c r="O797" s="3"/>
      <c r="P797" s="905"/>
      <c r="Q797" s="3"/>
      <c r="R797" s="4"/>
      <c r="S797" s="4"/>
      <c r="T797" s="4"/>
      <c r="U797" s="3"/>
      <c r="V797" s="4"/>
      <c r="W797" s="4"/>
    </row>
    <row r="798">
      <c r="A798" s="253"/>
      <c r="B798" s="253"/>
      <c r="C798" s="904"/>
      <c r="D798" s="253"/>
      <c r="E798" s="3"/>
      <c r="F798" s="4"/>
      <c r="G798" s="4"/>
      <c r="H798" s="3"/>
      <c r="I798" s="93"/>
      <c r="J798" s="4"/>
      <c r="K798" s="3"/>
      <c r="L798" s="3"/>
      <c r="M798" s="4"/>
      <c r="N798" s="3"/>
      <c r="O798" s="3"/>
      <c r="P798" s="905"/>
      <c r="Q798" s="3"/>
      <c r="R798" s="4"/>
      <c r="S798" s="4"/>
      <c r="T798" s="4"/>
      <c r="U798" s="3"/>
      <c r="V798" s="4"/>
      <c r="W798" s="4"/>
    </row>
    <row r="799">
      <c r="A799" s="253"/>
      <c r="B799" s="253"/>
      <c r="C799" s="904"/>
      <c r="D799" s="253"/>
      <c r="E799" s="3"/>
      <c r="F799" s="4"/>
      <c r="G799" s="4"/>
      <c r="H799" s="3"/>
      <c r="I799" s="93"/>
      <c r="J799" s="4"/>
      <c r="K799" s="3"/>
      <c r="L799" s="3"/>
      <c r="M799" s="4"/>
      <c r="N799" s="3"/>
      <c r="O799" s="3"/>
      <c r="P799" s="905"/>
      <c r="Q799" s="3"/>
      <c r="R799" s="4"/>
      <c r="S799" s="4"/>
      <c r="T799" s="4"/>
      <c r="U799" s="3"/>
      <c r="V799" s="4"/>
      <c r="W799" s="4"/>
    </row>
    <row r="800">
      <c r="A800" s="253"/>
      <c r="B800" s="253"/>
      <c r="C800" s="904"/>
      <c r="D800" s="253"/>
      <c r="E800" s="3"/>
      <c r="F800" s="4"/>
      <c r="G800" s="4"/>
      <c r="H800" s="3"/>
      <c r="I800" s="93"/>
      <c r="J800" s="4"/>
      <c r="K800" s="3"/>
      <c r="L800" s="3"/>
      <c r="M800" s="4"/>
      <c r="N800" s="3"/>
      <c r="O800" s="3"/>
      <c r="P800" s="905"/>
      <c r="Q800" s="3"/>
      <c r="R800" s="4"/>
      <c r="S800" s="4"/>
      <c r="T800" s="4"/>
      <c r="U800" s="3"/>
      <c r="V800" s="4"/>
      <c r="W800" s="4"/>
    </row>
    <row r="801">
      <c r="A801" s="253"/>
      <c r="B801" s="253"/>
      <c r="C801" s="904"/>
      <c r="D801" s="253"/>
      <c r="E801" s="3"/>
      <c r="F801" s="4"/>
      <c r="G801" s="4"/>
      <c r="H801" s="3"/>
      <c r="I801" s="93"/>
      <c r="J801" s="4"/>
      <c r="K801" s="3"/>
      <c r="L801" s="3"/>
      <c r="M801" s="4"/>
      <c r="N801" s="3"/>
      <c r="O801" s="3"/>
      <c r="P801" s="905"/>
      <c r="Q801" s="3"/>
      <c r="R801" s="4"/>
      <c r="S801" s="4"/>
      <c r="T801" s="4"/>
      <c r="U801" s="3"/>
      <c r="V801" s="4"/>
      <c r="W801" s="4"/>
    </row>
    <row r="802">
      <c r="A802" s="253"/>
      <c r="B802" s="253"/>
      <c r="C802" s="904"/>
      <c r="D802" s="253"/>
      <c r="E802" s="3"/>
      <c r="F802" s="4"/>
      <c r="G802" s="4"/>
      <c r="H802" s="3"/>
      <c r="I802" s="93"/>
      <c r="J802" s="4"/>
      <c r="K802" s="3"/>
      <c r="L802" s="3"/>
      <c r="M802" s="4"/>
      <c r="N802" s="3"/>
      <c r="O802" s="3"/>
      <c r="P802" s="905"/>
      <c r="Q802" s="3"/>
      <c r="R802" s="4"/>
      <c r="S802" s="4"/>
      <c r="T802" s="4"/>
      <c r="U802" s="3"/>
      <c r="V802" s="4"/>
      <c r="W802" s="4"/>
    </row>
    <row r="803">
      <c r="A803" s="253"/>
      <c r="B803" s="253"/>
      <c r="C803" s="904"/>
      <c r="D803" s="253"/>
      <c r="E803" s="3"/>
      <c r="F803" s="4"/>
      <c r="G803" s="4"/>
      <c r="H803" s="3"/>
      <c r="I803" s="93"/>
      <c r="J803" s="4"/>
      <c r="K803" s="3"/>
      <c r="L803" s="3"/>
      <c r="M803" s="4"/>
      <c r="N803" s="3"/>
      <c r="O803" s="3"/>
      <c r="P803" s="905"/>
      <c r="Q803" s="3"/>
      <c r="R803" s="4"/>
      <c r="S803" s="4"/>
      <c r="T803" s="4"/>
      <c r="U803" s="3"/>
      <c r="V803" s="4"/>
      <c r="W803" s="4"/>
    </row>
    <row r="804">
      <c r="A804" s="253"/>
      <c r="B804" s="253"/>
      <c r="C804" s="904"/>
      <c r="D804" s="253"/>
      <c r="E804" s="3"/>
      <c r="F804" s="4"/>
      <c r="G804" s="4"/>
      <c r="H804" s="3"/>
      <c r="I804" s="93"/>
      <c r="J804" s="4"/>
      <c r="K804" s="3"/>
      <c r="L804" s="3"/>
      <c r="M804" s="4"/>
      <c r="N804" s="3"/>
      <c r="O804" s="3"/>
      <c r="P804" s="905"/>
      <c r="Q804" s="3"/>
      <c r="R804" s="4"/>
      <c r="S804" s="4"/>
      <c r="T804" s="4"/>
      <c r="U804" s="3"/>
      <c r="V804" s="4"/>
      <c r="W804" s="4"/>
    </row>
    <row r="805">
      <c r="A805" s="253"/>
      <c r="B805" s="253"/>
      <c r="C805" s="904"/>
      <c r="D805" s="253"/>
      <c r="E805" s="3"/>
      <c r="F805" s="4"/>
      <c r="G805" s="4"/>
      <c r="H805" s="3"/>
      <c r="I805" s="93"/>
      <c r="J805" s="4"/>
      <c r="K805" s="3"/>
      <c r="L805" s="3"/>
      <c r="M805" s="4"/>
      <c r="N805" s="3"/>
      <c r="O805" s="3"/>
      <c r="P805" s="905"/>
      <c r="Q805" s="3"/>
      <c r="R805" s="4"/>
      <c r="S805" s="4"/>
      <c r="T805" s="4"/>
      <c r="U805" s="3"/>
      <c r="V805" s="4"/>
      <c r="W805" s="4"/>
    </row>
    <row r="806">
      <c r="A806" s="253"/>
      <c r="B806" s="253"/>
      <c r="C806" s="904"/>
      <c r="D806" s="253"/>
      <c r="E806" s="3"/>
      <c r="F806" s="4"/>
      <c r="G806" s="4"/>
      <c r="H806" s="3"/>
      <c r="I806" s="93"/>
      <c r="J806" s="4"/>
      <c r="K806" s="3"/>
      <c r="L806" s="3"/>
      <c r="M806" s="4"/>
      <c r="N806" s="3"/>
      <c r="O806" s="3"/>
      <c r="P806" s="905"/>
      <c r="Q806" s="3"/>
      <c r="R806" s="4"/>
      <c r="S806" s="4"/>
      <c r="T806" s="4"/>
      <c r="U806" s="3"/>
      <c r="V806" s="4"/>
      <c r="W806" s="4"/>
    </row>
    <row r="807">
      <c r="A807" s="253"/>
      <c r="B807" s="253"/>
      <c r="C807" s="904"/>
      <c r="D807" s="253"/>
      <c r="E807" s="3"/>
      <c r="F807" s="4"/>
      <c r="G807" s="4"/>
      <c r="H807" s="3"/>
      <c r="I807" s="93"/>
      <c r="J807" s="4"/>
      <c r="K807" s="3"/>
      <c r="L807" s="3"/>
      <c r="M807" s="4"/>
      <c r="N807" s="3"/>
      <c r="O807" s="3"/>
      <c r="P807" s="905"/>
      <c r="Q807" s="3"/>
      <c r="R807" s="4"/>
      <c r="S807" s="4"/>
      <c r="T807" s="4"/>
      <c r="U807" s="3"/>
      <c r="V807" s="4"/>
      <c r="W807" s="4"/>
    </row>
    <row r="808">
      <c r="A808" s="253"/>
      <c r="B808" s="253"/>
      <c r="C808" s="904"/>
      <c r="D808" s="253"/>
      <c r="E808" s="3"/>
      <c r="F808" s="4"/>
      <c r="G808" s="4"/>
      <c r="H808" s="3"/>
      <c r="I808" s="93"/>
      <c r="J808" s="4"/>
      <c r="K808" s="3"/>
      <c r="L808" s="3"/>
      <c r="M808" s="4"/>
      <c r="N808" s="3"/>
      <c r="O808" s="3"/>
      <c r="P808" s="905"/>
      <c r="Q808" s="3"/>
      <c r="R808" s="4"/>
      <c r="S808" s="4"/>
      <c r="T808" s="4"/>
      <c r="U808" s="3"/>
      <c r="V808" s="4"/>
      <c r="W808" s="4"/>
    </row>
    <row r="809">
      <c r="A809" s="253"/>
      <c r="B809" s="253"/>
      <c r="C809" s="904"/>
      <c r="D809" s="253"/>
      <c r="E809" s="3"/>
      <c r="F809" s="4"/>
      <c r="G809" s="4"/>
      <c r="H809" s="3"/>
      <c r="I809" s="93"/>
      <c r="J809" s="4"/>
      <c r="K809" s="3"/>
      <c r="L809" s="3"/>
      <c r="M809" s="4"/>
      <c r="N809" s="3"/>
      <c r="O809" s="3"/>
      <c r="P809" s="905"/>
      <c r="Q809" s="3"/>
      <c r="R809" s="4"/>
      <c r="S809" s="4"/>
      <c r="T809" s="4"/>
      <c r="U809" s="3"/>
      <c r="V809" s="4"/>
      <c r="W809" s="4"/>
    </row>
    <row r="810">
      <c r="A810" s="253"/>
      <c r="B810" s="253"/>
      <c r="C810" s="904"/>
      <c r="D810" s="253"/>
      <c r="E810" s="3"/>
      <c r="F810" s="4"/>
      <c r="G810" s="4"/>
      <c r="H810" s="3"/>
      <c r="I810" s="93"/>
      <c r="J810" s="4"/>
      <c r="K810" s="3"/>
      <c r="L810" s="3"/>
      <c r="M810" s="4"/>
      <c r="N810" s="3"/>
      <c r="O810" s="3"/>
      <c r="P810" s="905"/>
      <c r="Q810" s="3"/>
      <c r="R810" s="4"/>
      <c r="S810" s="4"/>
      <c r="T810" s="4"/>
      <c r="U810" s="3"/>
      <c r="V810" s="4"/>
      <c r="W810" s="4"/>
    </row>
    <row r="811">
      <c r="A811" s="253"/>
      <c r="B811" s="253"/>
      <c r="C811" s="904"/>
      <c r="D811" s="253"/>
      <c r="E811" s="3"/>
      <c r="F811" s="4"/>
      <c r="G811" s="4"/>
      <c r="H811" s="3"/>
      <c r="I811" s="93"/>
      <c r="J811" s="4"/>
      <c r="K811" s="3"/>
      <c r="L811" s="3"/>
      <c r="M811" s="4"/>
      <c r="N811" s="3"/>
      <c r="O811" s="3"/>
      <c r="P811" s="905"/>
      <c r="Q811" s="3"/>
      <c r="R811" s="4"/>
      <c r="S811" s="4"/>
      <c r="T811" s="4"/>
      <c r="U811" s="3"/>
      <c r="V811" s="4"/>
      <c r="W811" s="4"/>
    </row>
    <row r="812">
      <c r="A812" s="253"/>
      <c r="B812" s="253"/>
      <c r="C812" s="904"/>
      <c r="D812" s="253"/>
      <c r="E812" s="3"/>
      <c r="F812" s="4"/>
      <c r="G812" s="4"/>
      <c r="H812" s="3"/>
      <c r="I812" s="93"/>
      <c r="J812" s="4"/>
      <c r="K812" s="3"/>
      <c r="L812" s="3"/>
      <c r="M812" s="4"/>
      <c r="N812" s="3"/>
      <c r="O812" s="3"/>
      <c r="P812" s="905"/>
      <c r="Q812" s="3"/>
      <c r="R812" s="4"/>
      <c r="S812" s="4"/>
      <c r="T812" s="4"/>
      <c r="U812" s="3"/>
      <c r="V812" s="4"/>
      <c r="W812" s="4"/>
    </row>
    <row r="813">
      <c r="A813" s="253"/>
      <c r="B813" s="253"/>
      <c r="C813" s="904"/>
      <c r="D813" s="253"/>
      <c r="E813" s="3"/>
      <c r="F813" s="4"/>
      <c r="G813" s="4"/>
      <c r="H813" s="3"/>
      <c r="I813" s="93"/>
      <c r="J813" s="4"/>
      <c r="K813" s="3"/>
      <c r="L813" s="3"/>
      <c r="M813" s="4"/>
      <c r="N813" s="3"/>
      <c r="O813" s="3"/>
      <c r="P813" s="905"/>
      <c r="Q813" s="3"/>
      <c r="R813" s="4"/>
      <c r="S813" s="4"/>
      <c r="T813" s="4"/>
      <c r="U813" s="3"/>
      <c r="V813" s="4"/>
      <c r="W813" s="4"/>
    </row>
    <row r="814">
      <c r="A814" s="253"/>
      <c r="B814" s="253"/>
      <c r="C814" s="904"/>
      <c r="D814" s="253"/>
      <c r="E814" s="3"/>
      <c r="F814" s="4"/>
      <c r="G814" s="4"/>
      <c r="H814" s="3"/>
      <c r="I814" s="93"/>
      <c r="J814" s="4"/>
      <c r="K814" s="3"/>
      <c r="L814" s="3"/>
      <c r="M814" s="4"/>
      <c r="N814" s="3"/>
      <c r="O814" s="3"/>
      <c r="P814" s="905"/>
      <c r="Q814" s="3"/>
      <c r="R814" s="4"/>
      <c r="S814" s="4"/>
      <c r="T814" s="4"/>
      <c r="U814" s="3"/>
      <c r="V814" s="4"/>
      <c r="W814" s="4"/>
    </row>
    <row r="815">
      <c r="A815" s="253"/>
      <c r="B815" s="253"/>
      <c r="C815" s="904"/>
      <c r="D815" s="253"/>
      <c r="E815" s="3"/>
      <c r="F815" s="4"/>
      <c r="G815" s="4"/>
      <c r="H815" s="3"/>
      <c r="I815" s="93"/>
      <c r="J815" s="4"/>
      <c r="K815" s="3"/>
      <c r="L815" s="3"/>
      <c r="M815" s="4"/>
      <c r="N815" s="3"/>
      <c r="O815" s="3"/>
      <c r="P815" s="905"/>
      <c r="Q815" s="3"/>
      <c r="R815" s="4"/>
      <c r="S815" s="4"/>
      <c r="T815" s="4"/>
      <c r="U815" s="3"/>
      <c r="V815" s="4"/>
      <c r="W815" s="4"/>
    </row>
    <row r="816">
      <c r="A816" s="253"/>
      <c r="B816" s="253"/>
      <c r="C816" s="904"/>
      <c r="D816" s="253"/>
      <c r="E816" s="3"/>
      <c r="F816" s="4"/>
      <c r="G816" s="4"/>
      <c r="H816" s="3"/>
      <c r="I816" s="93"/>
      <c r="J816" s="4"/>
      <c r="K816" s="3"/>
      <c r="L816" s="3"/>
      <c r="M816" s="4"/>
      <c r="N816" s="3"/>
      <c r="O816" s="3"/>
      <c r="P816" s="905"/>
      <c r="Q816" s="3"/>
      <c r="R816" s="4"/>
      <c r="S816" s="4"/>
      <c r="T816" s="4"/>
      <c r="U816" s="3"/>
      <c r="V816" s="4"/>
      <c r="W816" s="4"/>
    </row>
    <row r="817">
      <c r="A817" s="253"/>
      <c r="B817" s="253"/>
      <c r="C817" s="904"/>
      <c r="D817" s="253"/>
      <c r="E817" s="3"/>
      <c r="F817" s="4"/>
      <c r="G817" s="4"/>
      <c r="H817" s="3"/>
      <c r="I817" s="93"/>
      <c r="J817" s="4"/>
      <c r="K817" s="3"/>
      <c r="L817" s="3"/>
      <c r="M817" s="4"/>
      <c r="N817" s="3"/>
      <c r="O817" s="3"/>
      <c r="P817" s="905"/>
      <c r="Q817" s="3"/>
      <c r="R817" s="4"/>
      <c r="S817" s="4"/>
      <c r="T817" s="4"/>
      <c r="U817" s="3"/>
      <c r="V817" s="4"/>
      <c r="W817" s="4"/>
    </row>
    <row r="818">
      <c r="A818" s="253"/>
      <c r="B818" s="253"/>
      <c r="C818" s="904"/>
      <c r="D818" s="253"/>
      <c r="E818" s="3"/>
      <c r="F818" s="4"/>
      <c r="G818" s="4"/>
      <c r="H818" s="3"/>
      <c r="I818" s="93"/>
      <c r="J818" s="4"/>
      <c r="K818" s="3"/>
      <c r="L818" s="3"/>
      <c r="M818" s="4"/>
      <c r="N818" s="3"/>
      <c r="O818" s="3"/>
      <c r="P818" s="905"/>
      <c r="Q818" s="3"/>
      <c r="R818" s="4"/>
      <c r="S818" s="4"/>
      <c r="T818" s="4"/>
      <c r="U818" s="3"/>
      <c r="V818" s="4"/>
      <c r="W818" s="4"/>
    </row>
    <row r="819">
      <c r="A819" s="253"/>
      <c r="B819" s="253"/>
      <c r="C819" s="904"/>
      <c r="D819" s="253"/>
      <c r="E819" s="3"/>
      <c r="F819" s="4"/>
      <c r="G819" s="4"/>
      <c r="H819" s="3"/>
      <c r="I819" s="93"/>
      <c r="J819" s="4"/>
      <c r="K819" s="3"/>
      <c r="L819" s="3"/>
      <c r="M819" s="4"/>
      <c r="N819" s="3"/>
      <c r="O819" s="3"/>
      <c r="P819" s="905"/>
      <c r="Q819" s="3"/>
      <c r="R819" s="4"/>
      <c r="S819" s="4"/>
      <c r="T819" s="4"/>
      <c r="U819" s="3"/>
      <c r="V819" s="4"/>
      <c r="W819" s="4"/>
    </row>
    <row r="820">
      <c r="A820" s="253"/>
      <c r="B820" s="253"/>
      <c r="C820" s="904"/>
      <c r="D820" s="253"/>
      <c r="E820" s="3"/>
      <c r="F820" s="4"/>
      <c r="G820" s="4"/>
      <c r="H820" s="3"/>
      <c r="I820" s="93"/>
      <c r="J820" s="4"/>
      <c r="K820" s="3"/>
      <c r="L820" s="3"/>
      <c r="M820" s="4"/>
      <c r="N820" s="3"/>
      <c r="O820" s="3"/>
      <c r="P820" s="905"/>
      <c r="Q820" s="3"/>
      <c r="R820" s="4"/>
      <c r="S820" s="4"/>
      <c r="T820" s="4"/>
      <c r="U820" s="3"/>
      <c r="V820" s="4"/>
      <c r="W820" s="4"/>
    </row>
    <row r="821">
      <c r="A821" s="253"/>
      <c r="B821" s="253"/>
      <c r="C821" s="904"/>
      <c r="D821" s="253"/>
      <c r="E821" s="3"/>
      <c r="F821" s="4"/>
      <c r="G821" s="4"/>
      <c r="H821" s="3"/>
      <c r="I821" s="93"/>
      <c r="J821" s="4"/>
      <c r="K821" s="3"/>
      <c r="L821" s="3"/>
      <c r="M821" s="4"/>
      <c r="N821" s="3"/>
      <c r="O821" s="3"/>
      <c r="P821" s="905"/>
      <c r="Q821" s="3"/>
      <c r="R821" s="4"/>
      <c r="S821" s="4"/>
      <c r="T821" s="4"/>
      <c r="U821" s="3"/>
      <c r="V821" s="4"/>
      <c r="W821" s="4"/>
    </row>
    <row r="822">
      <c r="A822" s="253"/>
      <c r="B822" s="253"/>
      <c r="C822" s="904"/>
      <c r="D822" s="253"/>
      <c r="E822" s="3"/>
      <c r="F822" s="4"/>
      <c r="G822" s="4"/>
      <c r="H822" s="3"/>
      <c r="I822" s="93"/>
      <c r="J822" s="4"/>
      <c r="K822" s="3"/>
      <c r="L822" s="3"/>
      <c r="M822" s="4"/>
      <c r="N822" s="3"/>
      <c r="O822" s="3"/>
      <c r="P822" s="905"/>
      <c r="Q822" s="3"/>
      <c r="R822" s="4"/>
      <c r="S822" s="4"/>
      <c r="T822" s="4"/>
      <c r="U822" s="3"/>
      <c r="V822" s="4"/>
      <c r="W822" s="4"/>
    </row>
    <row r="823">
      <c r="A823" s="253"/>
      <c r="B823" s="253"/>
      <c r="C823" s="904"/>
      <c r="D823" s="253"/>
      <c r="E823" s="3"/>
      <c r="F823" s="4"/>
      <c r="G823" s="4"/>
      <c r="H823" s="3"/>
      <c r="I823" s="93"/>
      <c r="J823" s="4"/>
      <c r="K823" s="3"/>
      <c r="L823" s="3"/>
      <c r="M823" s="4"/>
      <c r="N823" s="3"/>
      <c r="O823" s="3"/>
      <c r="P823" s="905"/>
      <c r="Q823" s="3"/>
      <c r="R823" s="4"/>
      <c r="S823" s="4"/>
      <c r="T823" s="4"/>
      <c r="U823" s="3"/>
      <c r="V823" s="4"/>
      <c r="W823" s="4"/>
    </row>
    <row r="824">
      <c r="A824" s="253"/>
      <c r="B824" s="253"/>
      <c r="C824" s="904"/>
      <c r="D824" s="253"/>
      <c r="E824" s="3"/>
      <c r="F824" s="4"/>
      <c r="G824" s="4"/>
      <c r="H824" s="3"/>
      <c r="I824" s="93"/>
      <c r="J824" s="4"/>
      <c r="K824" s="3"/>
      <c r="L824" s="3"/>
      <c r="M824" s="4"/>
      <c r="N824" s="3"/>
      <c r="O824" s="3"/>
      <c r="P824" s="905"/>
      <c r="Q824" s="3"/>
      <c r="R824" s="4"/>
      <c r="S824" s="4"/>
      <c r="T824" s="4"/>
      <c r="U824" s="3"/>
      <c r="V824" s="4"/>
      <c r="W824" s="4"/>
    </row>
    <row r="825">
      <c r="A825" s="253"/>
      <c r="B825" s="253"/>
      <c r="C825" s="904"/>
      <c r="D825" s="253"/>
      <c r="E825" s="3"/>
      <c r="F825" s="4"/>
      <c r="G825" s="4"/>
      <c r="H825" s="3"/>
      <c r="I825" s="93"/>
      <c r="J825" s="4"/>
      <c r="K825" s="3"/>
      <c r="L825" s="3"/>
      <c r="M825" s="4"/>
      <c r="N825" s="3"/>
      <c r="O825" s="3"/>
      <c r="P825" s="905"/>
      <c r="Q825" s="3"/>
      <c r="R825" s="4"/>
      <c r="S825" s="4"/>
      <c r="T825" s="4"/>
      <c r="U825" s="3"/>
      <c r="V825" s="4"/>
      <c r="W825" s="4"/>
    </row>
    <row r="826">
      <c r="A826" s="253"/>
      <c r="B826" s="253"/>
      <c r="C826" s="904"/>
      <c r="D826" s="253"/>
      <c r="E826" s="3"/>
      <c r="F826" s="4"/>
      <c r="G826" s="4"/>
      <c r="H826" s="3"/>
      <c r="I826" s="93"/>
      <c r="J826" s="4"/>
      <c r="K826" s="3"/>
      <c r="L826" s="3"/>
      <c r="M826" s="4"/>
      <c r="N826" s="3"/>
      <c r="O826" s="3"/>
      <c r="P826" s="905"/>
      <c r="Q826" s="3"/>
      <c r="R826" s="4"/>
      <c r="S826" s="4"/>
      <c r="T826" s="4"/>
      <c r="U826" s="3"/>
      <c r="V826" s="4"/>
      <c r="W826" s="4"/>
    </row>
    <row r="827">
      <c r="A827" s="253"/>
      <c r="B827" s="253"/>
      <c r="C827" s="904"/>
      <c r="D827" s="253"/>
      <c r="E827" s="3"/>
      <c r="F827" s="4"/>
      <c r="G827" s="4"/>
      <c r="H827" s="3"/>
      <c r="I827" s="93"/>
      <c r="J827" s="4"/>
      <c r="K827" s="3"/>
      <c r="L827" s="3"/>
      <c r="M827" s="4"/>
      <c r="N827" s="3"/>
      <c r="O827" s="3"/>
      <c r="P827" s="905"/>
      <c r="Q827" s="3"/>
      <c r="R827" s="4"/>
      <c r="S827" s="4"/>
      <c r="T827" s="4"/>
      <c r="U827" s="3"/>
      <c r="V827" s="4"/>
      <c r="W827" s="4"/>
    </row>
    <row r="828">
      <c r="A828" s="253"/>
      <c r="B828" s="253"/>
      <c r="C828" s="904"/>
      <c r="D828" s="253"/>
      <c r="E828" s="3"/>
      <c r="F828" s="4"/>
      <c r="G828" s="4"/>
      <c r="H828" s="3"/>
      <c r="I828" s="93"/>
      <c r="J828" s="4"/>
      <c r="K828" s="3"/>
      <c r="L828" s="3"/>
      <c r="M828" s="4"/>
      <c r="N828" s="3"/>
      <c r="O828" s="3"/>
      <c r="P828" s="905"/>
      <c r="Q828" s="3"/>
      <c r="R828" s="4"/>
      <c r="S828" s="4"/>
      <c r="T828" s="4"/>
      <c r="U828" s="3"/>
      <c r="V828" s="4"/>
      <c r="W828" s="4"/>
    </row>
    <row r="829">
      <c r="A829" s="253"/>
      <c r="B829" s="253"/>
      <c r="C829" s="904"/>
      <c r="D829" s="253"/>
      <c r="E829" s="3"/>
      <c r="F829" s="4"/>
      <c r="G829" s="4"/>
      <c r="H829" s="3"/>
      <c r="I829" s="93"/>
      <c r="J829" s="4"/>
      <c r="K829" s="3"/>
      <c r="L829" s="3"/>
      <c r="M829" s="4"/>
      <c r="N829" s="3"/>
      <c r="O829" s="3"/>
      <c r="P829" s="905"/>
      <c r="Q829" s="3"/>
      <c r="R829" s="4"/>
      <c r="S829" s="4"/>
      <c r="T829" s="4"/>
      <c r="U829" s="3"/>
      <c r="V829" s="4"/>
      <c r="W829" s="4"/>
    </row>
    <row r="830">
      <c r="A830" s="253"/>
      <c r="B830" s="253"/>
      <c r="C830" s="904"/>
      <c r="D830" s="253"/>
      <c r="E830" s="3"/>
      <c r="F830" s="4"/>
      <c r="G830" s="4"/>
      <c r="H830" s="3"/>
      <c r="I830" s="93"/>
      <c r="J830" s="4"/>
      <c r="K830" s="3"/>
      <c r="L830" s="3"/>
      <c r="M830" s="4"/>
      <c r="N830" s="3"/>
      <c r="O830" s="3"/>
      <c r="P830" s="905"/>
      <c r="Q830" s="3"/>
      <c r="R830" s="4"/>
      <c r="S830" s="4"/>
      <c r="T830" s="4"/>
      <c r="U830" s="3"/>
      <c r="V830" s="4"/>
      <c r="W830" s="4"/>
    </row>
    <row r="831">
      <c r="A831" s="253"/>
      <c r="B831" s="253"/>
      <c r="C831" s="904"/>
      <c r="D831" s="253"/>
      <c r="E831" s="3"/>
      <c r="F831" s="4"/>
      <c r="G831" s="4"/>
      <c r="H831" s="3"/>
      <c r="I831" s="93"/>
      <c r="J831" s="4"/>
      <c r="K831" s="3"/>
      <c r="L831" s="3"/>
      <c r="M831" s="4"/>
      <c r="N831" s="3"/>
      <c r="O831" s="3"/>
      <c r="P831" s="905"/>
      <c r="Q831" s="3"/>
      <c r="R831" s="4"/>
      <c r="S831" s="4"/>
      <c r="T831" s="4"/>
      <c r="U831" s="3"/>
      <c r="V831" s="4"/>
      <c r="W831" s="4"/>
    </row>
    <row r="832">
      <c r="A832" s="253"/>
      <c r="B832" s="253"/>
      <c r="C832" s="904"/>
      <c r="D832" s="253"/>
      <c r="E832" s="3"/>
      <c r="F832" s="4"/>
      <c r="G832" s="4"/>
      <c r="H832" s="3"/>
      <c r="I832" s="93"/>
      <c r="J832" s="4"/>
      <c r="K832" s="3"/>
      <c r="L832" s="3"/>
      <c r="M832" s="4"/>
      <c r="N832" s="3"/>
      <c r="O832" s="3"/>
      <c r="P832" s="905"/>
      <c r="Q832" s="3"/>
      <c r="R832" s="4"/>
      <c r="S832" s="4"/>
      <c r="T832" s="4"/>
      <c r="U832" s="3"/>
      <c r="V832" s="4"/>
      <c r="W832" s="4"/>
    </row>
    <row r="833">
      <c r="A833" s="253"/>
      <c r="B833" s="253"/>
      <c r="C833" s="904"/>
      <c r="D833" s="253"/>
      <c r="E833" s="3"/>
      <c r="F833" s="4"/>
      <c r="G833" s="4"/>
      <c r="H833" s="3"/>
      <c r="I833" s="93"/>
      <c r="J833" s="4"/>
      <c r="K833" s="3"/>
      <c r="L833" s="3"/>
      <c r="M833" s="4"/>
      <c r="N833" s="3"/>
      <c r="O833" s="3"/>
      <c r="P833" s="905"/>
      <c r="Q833" s="3"/>
      <c r="R833" s="4"/>
      <c r="S833" s="4"/>
      <c r="T833" s="4"/>
      <c r="U833" s="3"/>
      <c r="V833" s="4"/>
      <c r="W833" s="4"/>
    </row>
    <row r="834">
      <c r="A834" s="253"/>
      <c r="B834" s="253"/>
      <c r="C834" s="904"/>
      <c r="D834" s="253"/>
      <c r="E834" s="3"/>
      <c r="F834" s="4"/>
      <c r="G834" s="4"/>
      <c r="H834" s="3"/>
      <c r="I834" s="93"/>
      <c r="J834" s="4"/>
      <c r="K834" s="3"/>
      <c r="L834" s="3"/>
      <c r="M834" s="4"/>
      <c r="N834" s="3"/>
      <c r="O834" s="3"/>
      <c r="P834" s="905"/>
      <c r="Q834" s="3"/>
      <c r="R834" s="4"/>
      <c r="S834" s="4"/>
      <c r="T834" s="4"/>
      <c r="U834" s="3"/>
      <c r="V834" s="4"/>
      <c r="W834" s="4"/>
    </row>
    <row r="835">
      <c r="A835" s="253"/>
      <c r="B835" s="253"/>
      <c r="C835" s="904"/>
      <c r="D835" s="253"/>
      <c r="E835" s="3"/>
      <c r="F835" s="4"/>
      <c r="G835" s="4"/>
      <c r="H835" s="3"/>
      <c r="I835" s="93"/>
      <c r="J835" s="4"/>
      <c r="K835" s="3"/>
      <c r="L835" s="3"/>
      <c r="M835" s="4"/>
      <c r="N835" s="3"/>
      <c r="O835" s="3"/>
      <c r="P835" s="905"/>
      <c r="Q835" s="3"/>
      <c r="R835" s="4"/>
      <c r="S835" s="4"/>
      <c r="T835" s="4"/>
      <c r="U835" s="3"/>
      <c r="V835" s="4"/>
      <c r="W835" s="4"/>
    </row>
    <row r="836">
      <c r="A836" s="253"/>
      <c r="B836" s="253"/>
      <c r="C836" s="904"/>
      <c r="D836" s="253"/>
      <c r="E836" s="3"/>
      <c r="F836" s="4"/>
      <c r="G836" s="4"/>
      <c r="H836" s="3"/>
      <c r="I836" s="93"/>
      <c r="J836" s="4"/>
      <c r="K836" s="3"/>
      <c r="L836" s="3"/>
      <c r="M836" s="4"/>
      <c r="N836" s="3"/>
      <c r="O836" s="3"/>
      <c r="P836" s="905"/>
      <c r="Q836" s="3"/>
      <c r="R836" s="4"/>
      <c r="S836" s="4"/>
      <c r="T836" s="4"/>
      <c r="U836" s="3"/>
      <c r="V836" s="4"/>
      <c r="W836" s="4"/>
    </row>
    <row r="837">
      <c r="A837" s="253"/>
      <c r="B837" s="253"/>
      <c r="C837" s="904"/>
      <c r="D837" s="253"/>
      <c r="E837" s="3"/>
      <c r="F837" s="4"/>
      <c r="G837" s="4"/>
      <c r="H837" s="3"/>
      <c r="I837" s="93"/>
      <c r="J837" s="4"/>
      <c r="K837" s="3"/>
      <c r="L837" s="3"/>
      <c r="M837" s="4"/>
      <c r="N837" s="3"/>
      <c r="O837" s="3"/>
      <c r="P837" s="905"/>
      <c r="Q837" s="3"/>
      <c r="R837" s="4"/>
      <c r="S837" s="4"/>
      <c r="T837" s="4"/>
      <c r="U837" s="3"/>
      <c r="V837" s="4"/>
      <c r="W837" s="4"/>
    </row>
    <row r="838">
      <c r="A838" s="253"/>
      <c r="B838" s="253"/>
      <c r="C838" s="904"/>
      <c r="D838" s="253"/>
      <c r="E838" s="3"/>
      <c r="F838" s="4"/>
      <c r="G838" s="4"/>
      <c r="H838" s="3"/>
      <c r="I838" s="93"/>
      <c r="J838" s="4"/>
      <c r="K838" s="3"/>
      <c r="L838" s="3"/>
      <c r="M838" s="4"/>
      <c r="N838" s="3"/>
      <c r="O838" s="3"/>
      <c r="P838" s="905"/>
      <c r="Q838" s="3"/>
      <c r="R838" s="4"/>
      <c r="S838" s="4"/>
      <c r="T838" s="4"/>
      <c r="U838" s="3"/>
      <c r="V838" s="4"/>
      <c r="W838" s="4"/>
    </row>
    <row r="839">
      <c r="A839" s="253"/>
      <c r="B839" s="253"/>
      <c r="C839" s="904"/>
      <c r="D839" s="253"/>
      <c r="E839" s="3"/>
      <c r="F839" s="4"/>
      <c r="G839" s="4"/>
      <c r="H839" s="3"/>
      <c r="I839" s="93"/>
      <c r="J839" s="4"/>
      <c r="K839" s="3"/>
      <c r="L839" s="3"/>
      <c r="M839" s="4"/>
      <c r="N839" s="3"/>
      <c r="O839" s="3"/>
      <c r="P839" s="905"/>
      <c r="Q839" s="3"/>
      <c r="R839" s="4"/>
      <c r="S839" s="4"/>
      <c r="T839" s="4"/>
      <c r="U839" s="3"/>
      <c r="V839" s="4"/>
      <c r="W839" s="4"/>
    </row>
    <row r="840">
      <c r="A840" s="253"/>
      <c r="B840" s="253"/>
      <c r="C840" s="904"/>
      <c r="D840" s="253"/>
      <c r="E840" s="3"/>
      <c r="F840" s="4"/>
      <c r="G840" s="4"/>
      <c r="H840" s="3"/>
      <c r="I840" s="93"/>
      <c r="J840" s="4"/>
      <c r="K840" s="3"/>
      <c r="L840" s="3"/>
      <c r="M840" s="4"/>
      <c r="N840" s="3"/>
      <c r="O840" s="3"/>
      <c r="P840" s="905"/>
      <c r="Q840" s="3"/>
      <c r="R840" s="4"/>
      <c r="S840" s="4"/>
      <c r="T840" s="4"/>
      <c r="U840" s="3"/>
      <c r="V840" s="4"/>
      <c r="W840" s="4"/>
    </row>
    <row r="841">
      <c r="A841" s="253"/>
      <c r="B841" s="253"/>
      <c r="C841" s="904"/>
      <c r="D841" s="253"/>
      <c r="E841" s="3"/>
      <c r="F841" s="4"/>
      <c r="G841" s="4"/>
      <c r="H841" s="3"/>
      <c r="I841" s="93"/>
      <c r="J841" s="4"/>
      <c r="K841" s="3"/>
      <c r="L841" s="3"/>
      <c r="M841" s="4"/>
      <c r="N841" s="3"/>
      <c r="O841" s="3"/>
      <c r="P841" s="905"/>
      <c r="Q841" s="3"/>
      <c r="R841" s="4"/>
      <c r="S841" s="4"/>
      <c r="T841" s="4"/>
      <c r="U841" s="3"/>
      <c r="V841" s="4"/>
      <c r="W841" s="4"/>
    </row>
    <row r="842">
      <c r="A842" s="253"/>
      <c r="B842" s="253"/>
      <c r="C842" s="904"/>
      <c r="D842" s="253"/>
      <c r="E842" s="3"/>
      <c r="F842" s="4"/>
      <c r="G842" s="4"/>
      <c r="H842" s="3"/>
      <c r="I842" s="93"/>
      <c r="J842" s="4"/>
      <c r="K842" s="3"/>
      <c r="L842" s="3"/>
      <c r="M842" s="4"/>
      <c r="N842" s="3"/>
      <c r="O842" s="3"/>
      <c r="P842" s="905"/>
      <c r="Q842" s="3"/>
      <c r="R842" s="4"/>
      <c r="S842" s="4"/>
      <c r="T842" s="4"/>
      <c r="U842" s="3"/>
      <c r="V842" s="4"/>
      <c r="W842" s="4"/>
    </row>
    <row r="843">
      <c r="A843" s="253"/>
      <c r="B843" s="253"/>
      <c r="C843" s="904"/>
      <c r="D843" s="253"/>
      <c r="E843" s="3"/>
      <c r="F843" s="4"/>
      <c r="G843" s="4"/>
      <c r="H843" s="3"/>
      <c r="I843" s="93"/>
      <c r="J843" s="4"/>
      <c r="K843" s="3"/>
      <c r="L843" s="3"/>
      <c r="M843" s="4"/>
      <c r="N843" s="3"/>
      <c r="O843" s="3"/>
      <c r="P843" s="905"/>
      <c r="Q843" s="3"/>
      <c r="R843" s="4"/>
      <c r="S843" s="4"/>
      <c r="T843" s="4"/>
      <c r="U843" s="3"/>
      <c r="V843" s="4"/>
      <c r="W843" s="4"/>
    </row>
    <row r="844">
      <c r="A844" s="253"/>
      <c r="B844" s="253"/>
      <c r="C844" s="904"/>
      <c r="D844" s="253"/>
      <c r="E844" s="3"/>
      <c r="F844" s="4"/>
      <c r="G844" s="4"/>
      <c r="H844" s="3"/>
      <c r="I844" s="93"/>
      <c r="J844" s="4"/>
      <c r="K844" s="3"/>
      <c r="L844" s="3"/>
      <c r="M844" s="4"/>
      <c r="N844" s="3"/>
      <c r="O844" s="3"/>
      <c r="P844" s="905"/>
      <c r="Q844" s="3"/>
      <c r="R844" s="4"/>
      <c r="S844" s="4"/>
      <c r="T844" s="4"/>
      <c r="U844" s="3"/>
      <c r="V844" s="4"/>
      <c r="W844" s="4"/>
    </row>
    <row r="845">
      <c r="A845" s="253"/>
      <c r="B845" s="253"/>
      <c r="C845" s="904"/>
      <c r="D845" s="253"/>
      <c r="E845" s="3"/>
      <c r="F845" s="4"/>
      <c r="G845" s="4"/>
      <c r="H845" s="3"/>
      <c r="I845" s="93"/>
      <c r="J845" s="4"/>
      <c r="K845" s="3"/>
      <c r="L845" s="3"/>
      <c r="M845" s="4"/>
      <c r="N845" s="3"/>
      <c r="O845" s="3"/>
      <c r="P845" s="905"/>
      <c r="Q845" s="3"/>
      <c r="R845" s="4"/>
      <c r="S845" s="4"/>
      <c r="T845" s="4"/>
      <c r="U845" s="3"/>
      <c r="V845" s="4"/>
      <c r="W845" s="4"/>
    </row>
    <row r="846">
      <c r="A846" s="253"/>
      <c r="B846" s="253"/>
      <c r="C846" s="904"/>
      <c r="D846" s="253"/>
      <c r="E846" s="3"/>
      <c r="F846" s="4"/>
      <c r="G846" s="4"/>
      <c r="H846" s="3"/>
      <c r="I846" s="93"/>
      <c r="J846" s="4"/>
      <c r="K846" s="3"/>
      <c r="L846" s="3"/>
      <c r="M846" s="4"/>
      <c r="N846" s="3"/>
      <c r="O846" s="3"/>
      <c r="P846" s="905"/>
      <c r="Q846" s="3"/>
      <c r="R846" s="4"/>
      <c r="S846" s="4"/>
      <c r="T846" s="4"/>
      <c r="U846" s="3"/>
      <c r="V846" s="4"/>
      <c r="W846" s="4"/>
    </row>
    <row r="847">
      <c r="A847" s="253"/>
      <c r="B847" s="253"/>
      <c r="C847" s="904"/>
      <c r="D847" s="253"/>
      <c r="E847" s="3"/>
      <c r="F847" s="4"/>
      <c r="G847" s="4"/>
      <c r="H847" s="3"/>
      <c r="I847" s="93"/>
      <c r="J847" s="4"/>
      <c r="K847" s="3"/>
      <c r="L847" s="3"/>
      <c r="M847" s="4"/>
      <c r="N847" s="3"/>
      <c r="O847" s="3"/>
      <c r="P847" s="905"/>
      <c r="Q847" s="3"/>
      <c r="R847" s="4"/>
      <c r="S847" s="4"/>
      <c r="T847" s="4"/>
      <c r="U847" s="3"/>
      <c r="V847" s="4"/>
      <c r="W847" s="4"/>
    </row>
    <row r="848">
      <c r="A848" s="253"/>
      <c r="B848" s="253"/>
      <c r="C848" s="904"/>
      <c r="D848" s="253"/>
      <c r="E848" s="3"/>
      <c r="F848" s="4"/>
      <c r="G848" s="4"/>
      <c r="H848" s="3"/>
      <c r="I848" s="93"/>
      <c r="J848" s="4"/>
      <c r="K848" s="3"/>
      <c r="L848" s="3"/>
      <c r="M848" s="4"/>
      <c r="N848" s="3"/>
      <c r="O848" s="3"/>
      <c r="P848" s="905"/>
      <c r="Q848" s="3"/>
      <c r="R848" s="4"/>
      <c r="S848" s="4"/>
      <c r="T848" s="4"/>
      <c r="U848" s="3"/>
      <c r="V848" s="4"/>
      <c r="W848" s="4"/>
    </row>
    <row r="849">
      <c r="A849" s="253"/>
      <c r="B849" s="253"/>
      <c r="C849" s="904"/>
      <c r="D849" s="253"/>
      <c r="E849" s="3"/>
      <c r="F849" s="4"/>
      <c r="G849" s="4"/>
      <c r="H849" s="3"/>
      <c r="I849" s="93"/>
      <c r="J849" s="4"/>
      <c r="K849" s="3"/>
      <c r="L849" s="3"/>
      <c r="M849" s="4"/>
      <c r="N849" s="3"/>
      <c r="O849" s="3"/>
      <c r="P849" s="905"/>
      <c r="Q849" s="3"/>
      <c r="R849" s="4"/>
      <c r="S849" s="4"/>
      <c r="T849" s="4"/>
      <c r="U849" s="3"/>
      <c r="V849" s="4"/>
      <c r="W849" s="4"/>
    </row>
    <row r="850">
      <c r="A850" s="253"/>
      <c r="B850" s="253"/>
      <c r="C850" s="904"/>
      <c r="D850" s="253"/>
      <c r="E850" s="3"/>
      <c r="F850" s="4"/>
      <c r="G850" s="4"/>
      <c r="H850" s="3"/>
      <c r="I850" s="93"/>
      <c r="J850" s="4"/>
      <c r="K850" s="3"/>
      <c r="L850" s="3"/>
      <c r="M850" s="4"/>
      <c r="N850" s="3"/>
      <c r="O850" s="3"/>
      <c r="P850" s="905"/>
      <c r="Q850" s="3"/>
      <c r="R850" s="4"/>
      <c r="S850" s="4"/>
      <c r="T850" s="4"/>
      <c r="U850" s="3"/>
      <c r="V850" s="4"/>
      <c r="W850" s="4"/>
    </row>
    <row r="851">
      <c r="A851" s="253"/>
      <c r="B851" s="253"/>
      <c r="C851" s="904"/>
      <c r="D851" s="253"/>
      <c r="E851" s="3"/>
      <c r="F851" s="4"/>
      <c r="G851" s="4"/>
      <c r="H851" s="3"/>
      <c r="I851" s="93"/>
      <c r="J851" s="4"/>
      <c r="K851" s="3"/>
      <c r="L851" s="3"/>
      <c r="M851" s="4"/>
      <c r="N851" s="3"/>
      <c r="O851" s="3"/>
      <c r="P851" s="905"/>
      <c r="Q851" s="3"/>
      <c r="R851" s="4"/>
      <c r="S851" s="4"/>
      <c r="T851" s="4"/>
      <c r="U851" s="3"/>
      <c r="V851" s="4"/>
      <c r="W851" s="4"/>
    </row>
    <row r="852">
      <c r="A852" s="253"/>
      <c r="B852" s="253"/>
      <c r="C852" s="904"/>
      <c r="D852" s="253"/>
      <c r="E852" s="3"/>
      <c r="F852" s="4"/>
      <c r="G852" s="4"/>
      <c r="H852" s="3"/>
      <c r="I852" s="93"/>
      <c r="J852" s="4"/>
      <c r="K852" s="3"/>
      <c r="L852" s="3"/>
      <c r="M852" s="4"/>
      <c r="N852" s="3"/>
      <c r="O852" s="3"/>
      <c r="P852" s="905"/>
      <c r="Q852" s="3"/>
      <c r="R852" s="4"/>
      <c r="S852" s="4"/>
      <c r="T852" s="4"/>
      <c r="U852" s="3"/>
      <c r="V852" s="4"/>
      <c r="W852" s="4"/>
    </row>
    <row r="853">
      <c r="A853" s="253"/>
      <c r="B853" s="253"/>
      <c r="C853" s="904"/>
      <c r="D853" s="253"/>
      <c r="E853" s="3"/>
      <c r="F853" s="4"/>
      <c r="G853" s="4"/>
      <c r="H853" s="3"/>
      <c r="I853" s="93"/>
      <c r="J853" s="4"/>
      <c r="K853" s="3"/>
      <c r="L853" s="3"/>
      <c r="M853" s="4"/>
      <c r="N853" s="3"/>
      <c r="O853" s="3"/>
      <c r="P853" s="905"/>
      <c r="Q853" s="3"/>
      <c r="R853" s="4"/>
      <c r="S853" s="4"/>
      <c r="T853" s="4"/>
      <c r="U853" s="3"/>
      <c r="V853" s="4"/>
      <c r="W853" s="4"/>
    </row>
    <row r="854">
      <c r="A854" s="253"/>
      <c r="B854" s="253"/>
      <c r="C854" s="904"/>
      <c r="D854" s="253"/>
      <c r="E854" s="3"/>
      <c r="F854" s="4"/>
      <c r="G854" s="4"/>
      <c r="H854" s="3"/>
      <c r="I854" s="93"/>
      <c r="J854" s="4"/>
      <c r="K854" s="3"/>
      <c r="L854" s="3"/>
      <c r="M854" s="4"/>
      <c r="N854" s="3"/>
      <c r="O854" s="3"/>
      <c r="P854" s="905"/>
      <c r="Q854" s="3"/>
      <c r="R854" s="4"/>
      <c r="S854" s="4"/>
      <c r="T854" s="4"/>
      <c r="U854" s="3"/>
      <c r="V854" s="4"/>
      <c r="W854" s="4"/>
    </row>
    <row r="855">
      <c r="A855" s="253"/>
      <c r="B855" s="253"/>
      <c r="C855" s="904"/>
      <c r="D855" s="253"/>
      <c r="E855" s="3"/>
      <c r="F855" s="4"/>
      <c r="G855" s="4"/>
      <c r="H855" s="3"/>
      <c r="I855" s="93"/>
      <c r="J855" s="4"/>
      <c r="K855" s="3"/>
      <c r="L855" s="3"/>
      <c r="M855" s="4"/>
      <c r="N855" s="3"/>
      <c r="O855" s="3"/>
      <c r="P855" s="905"/>
      <c r="Q855" s="3"/>
      <c r="R855" s="4"/>
      <c r="S855" s="4"/>
      <c r="T855" s="4"/>
      <c r="U855" s="3"/>
      <c r="V855" s="4"/>
      <c r="W855" s="4"/>
    </row>
    <row r="856">
      <c r="A856" s="253"/>
      <c r="B856" s="253"/>
      <c r="C856" s="904"/>
      <c r="D856" s="253"/>
      <c r="E856" s="3"/>
      <c r="F856" s="4"/>
      <c r="G856" s="4"/>
      <c r="H856" s="3"/>
      <c r="I856" s="93"/>
      <c r="J856" s="4"/>
      <c r="K856" s="3"/>
      <c r="L856" s="3"/>
      <c r="M856" s="4"/>
      <c r="N856" s="3"/>
      <c r="O856" s="3"/>
      <c r="P856" s="905"/>
      <c r="Q856" s="3"/>
      <c r="R856" s="4"/>
      <c r="S856" s="4"/>
      <c r="T856" s="4"/>
      <c r="U856" s="3"/>
      <c r="V856" s="4"/>
      <c r="W856" s="4"/>
    </row>
    <row r="857">
      <c r="A857" s="253"/>
      <c r="B857" s="253"/>
      <c r="C857" s="904"/>
      <c r="D857" s="253"/>
      <c r="E857" s="3"/>
      <c r="F857" s="4"/>
      <c r="G857" s="4"/>
      <c r="H857" s="3"/>
      <c r="I857" s="93"/>
      <c r="J857" s="4"/>
      <c r="K857" s="3"/>
      <c r="L857" s="3"/>
      <c r="M857" s="4"/>
      <c r="N857" s="3"/>
      <c r="O857" s="3"/>
      <c r="P857" s="905"/>
      <c r="Q857" s="3"/>
      <c r="R857" s="4"/>
      <c r="S857" s="4"/>
      <c r="T857" s="4"/>
      <c r="U857" s="3"/>
      <c r="V857" s="4"/>
      <c r="W857" s="4"/>
    </row>
    <row r="858">
      <c r="A858" s="253"/>
      <c r="B858" s="253"/>
      <c r="C858" s="904"/>
      <c r="D858" s="253"/>
      <c r="E858" s="3"/>
      <c r="F858" s="4"/>
      <c r="G858" s="4"/>
      <c r="H858" s="3"/>
      <c r="I858" s="93"/>
      <c r="J858" s="4"/>
      <c r="K858" s="3"/>
      <c r="L858" s="3"/>
      <c r="M858" s="4"/>
      <c r="N858" s="3"/>
      <c r="O858" s="3"/>
      <c r="P858" s="905"/>
      <c r="Q858" s="3"/>
      <c r="R858" s="4"/>
      <c r="S858" s="4"/>
      <c r="T858" s="4"/>
      <c r="U858" s="3"/>
      <c r="V858" s="4"/>
      <c r="W858" s="4"/>
    </row>
    <row r="859">
      <c r="A859" s="253"/>
      <c r="B859" s="253"/>
      <c r="C859" s="904"/>
      <c r="D859" s="253"/>
      <c r="E859" s="3"/>
      <c r="F859" s="4"/>
      <c r="G859" s="4"/>
      <c r="H859" s="3"/>
      <c r="I859" s="93"/>
      <c r="J859" s="4"/>
      <c r="K859" s="3"/>
      <c r="L859" s="3"/>
      <c r="M859" s="4"/>
      <c r="N859" s="3"/>
      <c r="O859" s="3"/>
      <c r="P859" s="905"/>
      <c r="Q859" s="3"/>
      <c r="R859" s="4"/>
      <c r="S859" s="4"/>
      <c r="T859" s="4"/>
      <c r="U859" s="3"/>
      <c r="V859" s="4"/>
      <c r="W859" s="4"/>
    </row>
    <row r="860">
      <c r="A860" s="253"/>
      <c r="B860" s="253"/>
      <c r="C860" s="904"/>
      <c r="D860" s="253"/>
      <c r="E860" s="3"/>
      <c r="F860" s="4"/>
      <c r="G860" s="4"/>
      <c r="H860" s="3"/>
      <c r="I860" s="93"/>
      <c r="J860" s="4"/>
      <c r="K860" s="3"/>
      <c r="L860" s="3"/>
      <c r="M860" s="4"/>
      <c r="N860" s="3"/>
      <c r="O860" s="3"/>
      <c r="P860" s="905"/>
      <c r="Q860" s="3"/>
      <c r="R860" s="4"/>
      <c r="S860" s="4"/>
      <c r="T860" s="4"/>
      <c r="U860" s="3"/>
      <c r="V860" s="4"/>
      <c r="W860" s="4"/>
    </row>
    <row r="861">
      <c r="A861" s="253"/>
      <c r="B861" s="253"/>
      <c r="C861" s="904"/>
      <c r="D861" s="253"/>
      <c r="E861" s="3"/>
      <c r="F861" s="4"/>
      <c r="G861" s="4"/>
      <c r="H861" s="3"/>
      <c r="I861" s="93"/>
      <c r="J861" s="4"/>
      <c r="K861" s="3"/>
      <c r="L861" s="3"/>
      <c r="M861" s="4"/>
      <c r="N861" s="3"/>
      <c r="O861" s="3"/>
      <c r="P861" s="905"/>
      <c r="Q861" s="3"/>
      <c r="R861" s="4"/>
      <c r="S861" s="4"/>
      <c r="T861" s="4"/>
      <c r="U861" s="3"/>
      <c r="V861" s="4"/>
      <c r="W861" s="4"/>
    </row>
    <row r="862">
      <c r="A862" s="253"/>
      <c r="B862" s="253"/>
      <c r="C862" s="904"/>
      <c r="D862" s="253"/>
      <c r="E862" s="3"/>
      <c r="F862" s="4"/>
      <c r="G862" s="4"/>
      <c r="H862" s="3"/>
      <c r="I862" s="93"/>
      <c r="J862" s="4"/>
      <c r="K862" s="3"/>
      <c r="L862" s="3"/>
      <c r="M862" s="4"/>
      <c r="N862" s="3"/>
      <c r="O862" s="3"/>
      <c r="P862" s="905"/>
      <c r="Q862" s="3"/>
      <c r="R862" s="4"/>
      <c r="S862" s="4"/>
      <c r="T862" s="4"/>
      <c r="U862" s="3"/>
      <c r="V862" s="4"/>
      <c r="W862" s="4"/>
    </row>
    <row r="863">
      <c r="A863" s="253"/>
      <c r="B863" s="253"/>
      <c r="C863" s="904"/>
      <c r="D863" s="253"/>
      <c r="E863" s="3"/>
      <c r="F863" s="4"/>
      <c r="G863" s="4"/>
      <c r="H863" s="3"/>
      <c r="I863" s="93"/>
      <c r="J863" s="4"/>
      <c r="K863" s="3"/>
      <c r="L863" s="3"/>
      <c r="M863" s="4"/>
      <c r="N863" s="3"/>
      <c r="O863" s="3"/>
      <c r="P863" s="905"/>
      <c r="Q863" s="3"/>
      <c r="R863" s="4"/>
      <c r="S863" s="4"/>
      <c r="T863" s="4"/>
      <c r="U863" s="3"/>
      <c r="V863" s="4"/>
      <c r="W863" s="4"/>
    </row>
    <row r="864">
      <c r="A864" s="253"/>
      <c r="B864" s="253"/>
      <c r="C864" s="904"/>
      <c r="D864" s="253"/>
      <c r="E864" s="3"/>
      <c r="F864" s="4"/>
      <c r="G864" s="4"/>
      <c r="H864" s="3"/>
      <c r="I864" s="93"/>
      <c r="J864" s="4"/>
      <c r="K864" s="3"/>
      <c r="L864" s="3"/>
      <c r="M864" s="4"/>
      <c r="N864" s="3"/>
      <c r="O864" s="3"/>
      <c r="P864" s="905"/>
      <c r="Q864" s="3"/>
      <c r="R864" s="4"/>
      <c r="S864" s="4"/>
      <c r="T864" s="4"/>
      <c r="U864" s="3"/>
      <c r="V864" s="4"/>
      <c r="W864" s="4"/>
    </row>
    <row r="865">
      <c r="A865" s="253"/>
      <c r="B865" s="253"/>
      <c r="C865" s="904"/>
      <c r="D865" s="253"/>
      <c r="E865" s="3"/>
      <c r="F865" s="4"/>
      <c r="G865" s="4"/>
      <c r="H865" s="3"/>
      <c r="I865" s="93"/>
      <c r="J865" s="4"/>
      <c r="K865" s="3"/>
      <c r="L865" s="3"/>
      <c r="M865" s="4"/>
      <c r="N865" s="3"/>
      <c r="O865" s="3"/>
      <c r="P865" s="905"/>
      <c r="Q865" s="3"/>
      <c r="R865" s="4"/>
      <c r="S865" s="4"/>
      <c r="T865" s="4"/>
      <c r="U865" s="3"/>
      <c r="V865" s="4"/>
      <c r="W865" s="4"/>
    </row>
    <row r="866">
      <c r="A866" s="253"/>
      <c r="B866" s="253"/>
      <c r="C866" s="904"/>
      <c r="D866" s="253"/>
      <c r="E866" s="3"/>
      <c r="F866" s="4"/>
      <c r="G866" s="4"/>
      <c r="H866" s="3"/>
      <c r="I866" s="93"/>
      <c r="J866" s="4"/>
      <c r="K866" s="3"/>
      <c r="L866" s="3"/>
      <c r="M866" s="4"/>
      <c r="N866" s="3"/>
      <c r="O866" s="3"/>
      <c r="P866" s="905"/>
      <c r="Q866" s="3"/>
      <c r="R866" s="4"/>
      <c r="S866" s="4"/>
      <c r="T866" s="4"/>
      <c r="U866" s="3"/>
      <c r="V866" s="4"/>
      <c r="W866" s="4"/>
    </row>
    <row r="867">
      <c r="A867" s="253"/>
      <c r="B867" s="253"/>
      <c r="C867" s="904"/>
      <c r="D867" s="253"/>
      <c r="E867" s="3"/>
      <c r="F867" s="4"/>
      <c r="G867" s="4"/>
      <c r="H867" s="3"/>
      <c r="I867" s="93"/>
      <c r="J867" s="4"/>
      <c r="K867" s="3"/>
      <c r="L867" s="3"/>
      <c r="M867" s="4"/>
      <c r="N867" s="3"/>
      <c r="O867" s="3"/>
      <c r="P867" s="905"/>
      <c r="Q867" s="3"/>
      <c r="R867" s="4"/>
      <c r="S867" s="4"/>
      <c r="T867" s="4"/>
      <c r="U867" s="3"/>
      <c r="V867" s="4"/>
      <c r="W867" s="4"/>
    </row>
    <row r="868">
      <c r="A868" s="253"/>
      <c r="B868" s="253"/>
      <c r="C868" s="904"/>
      <c r="D868" s="253"/>
      <c r="E868" s="3"/>
      <c r="F868" s="4"/>
      <c r="G868" s="4"/>
      <c r="H868" s="3"/>
      <c r="I868" s="93"/>
      <c r="J868" s="4"/>
      <c r="K868" s="3"/>
      <c r="L868" s="3"/>
      <c r="M868" s="4"/>
      <c r="N868" s="3"/>
      <c r="O868" s="3"/>
      <c r="P868" s="905"/>
      <c r="Q868" s="3"/>
      <c r="R868" s="4"/>
      <c r="S868" s="4"/>
      <c r="T868" s="4"/>
      <c r="U868" s="3"/>
      <c r="V868" s="4"/>
      <c r="W868" s="4"/>
    </row>
    <row r="869">
      <c r="A869" s="253"/>
      <c r="B869" s="253"/>
      <c r="C869" s="904"/>
      <c r="D869" s="253"/>
      <c r="E869" s="3"/>
      <c r="F869" s="4"/>
      <c r="G869" s="4"/>
      <c r="H869" s="3"/>
      <c r="I869" s="93"/>
      <c r="J869" s="4"/>
      <c r="K869" s="3"/>
      <c r="L869" s="3"/>
      <c r="M869" s="4"/>
      <c r="N869" s="3"/>
      <c r="O869" s="3"/>
      <c r="P869" s="905"/>
      <c r="Q869" s="3"/>
      <c r="R869" s="4"/>
      <c r="S869" s="4"/>
      <c r="T869" s="4"/>
      <c r="U869" s="3"/>
      <c r="V869" s="4"/>
      <c r="W869" s="4"/>
    </row>
    <row r="870">
      <c r="A870" s="253"/>
      <c r="B870" s="253"/>
      <c r="C870" s="904"/>
      <c r="D870" s="253"/>
      <c r="E870" s="3"/>
      <c r="F870" s="4"/>
      <c r="G870" s="4"/>
      <c r="H870" s="3"/>
      <c r="I870" s="93"/>
      <c r="J870" s="4"/>
      <c r="K870" s="3"/>
      <c r="L870" s="3"/>
      <c r="M870" s="4"/>
      <c r="N870" s="3"/>
      <c r="O870" s="3"/>
      <c r="P870" s="905"/>
      <c r="Q870" s="3"/>
      <c r="R870" s="4"/>
      <c r="S870" s="4"/>
      <c r="T870" s="4"/>
      <c r="U870" s="3"/>
      <c r="V870" s="4"/>
      <c r="W870" s="4"/>
    </row>
    <row r="871">
      <c r="A871" s="253"/>
      <c r="B871" s="253"/>
      <c r="C871" s="904"/>
      <c r="D871" s="253"/>
      <c r="E871" s="3"/>
      <c r="F871" s="4"/>
      <c r="G871" s="4"/>
      <c r="H871" s="3"/>
      <c r="I871" s="93"/>
      <c r="J871" s="4"/>
      <c r="K871" s="3"/>
      <c r="L871" s="3"/>
      <c r="M871" s="4"/>
      <c r="N871" s="3"/>
      <c r="O871" s="3"/>
      <c r="P871" s="905"/>
      <c r="Q871" s="3"/>
      <c r="R871" s="4"/>
      <c r="S871" s="4"/>
      <c r="T871" s="4"/>
      <c r="U871" s="3"/>
      <c r="V871" s="4"/>
      <c r="W871" s="4"/>
    </row>
    <row r="872">
      <c r="A872" s="253"/>
      <c r="B872" s="253"/>
      <c r="C872" s="904"/>
      <c r="D872" s="253"/>
      <c r="E872" s="3"/>
      <c r="F872" s="4"/>
      <c r="G872" s="4"/>
      <c r="H872" s="3"/>
      <c r="I872" s="93"/>
      <c r="J872" s="4"/>
      <c r="K872" s="3"/>
      <c r="L872" s="3"/>
      <c r="M872" s="4"/>
      <c r="N872" s="3"/>
      <c r="O872" s="3"/>
      <c r="P872" s="905"/>
      <c r="Q872" s="3"/>
      <c r="R872" s="4"/>
      <c r="S872" s="4"/>
      <c r="T872" s="4"/>
      <c r="U872" s="3"/>
      <c r="V872" s="4"/>
      <c r="W872" s="4"/>
    </row>
    <row r="873">
      <c r="A873" s="253"/>
      <c r="B873" s="253"/>
      <c r="C873" s="904"/>
      <c r="D873" s="253"/>
      <c r="E873" s="3"/>
      <c r="F873" s="4"/>
      <c r="G873" s="4"/>
      <c r="H873" s="3"/>
      <c r="I873" s="93"/>
      <c r="J873" s="4"/>
      <c r="K873" s="3"/>
      <c r="L873" s="3"/>
      <c r="M873" s="4"/>
      <c r="N873" s="3"/>
      <c r="O873" s="3"/>
      <c r="P873" s="905"/>
      <c r="Q873" s="3"/>
      <c r="R873" s="4"/>
      <c r="S873" s="4"/>
      <c r="T873" s="4"/>
      <c r="U873" s="3"/>
      <c r="V873" s="4"/>
      <c r="W873" s="4"/>
    </row>
    <row r="874">
      <c r="A874" s="253"/>
      <c r="B874" s="253"/>
      <c r="C874" s="904"/>
      <c r="D874" s="253"/>
      <c r="E874" s="3"/>
      <c r="F874" s="4"/>
      <c r="G874" s="4"/>
      <c r="H874" s="3"/>
      <c r="I874" s="93"/>
      <c r="J874" s="4"/>
      <c r="K874" s="3"/>
      <c r="L874" s="3"/>
      <c r="M874" s="4"/>
      <c r="N874" s="3"/>
      <c r="O874" s="3"/>
      <c r="P874" s="905"/>
      <c r="Q874" s="3"/>
      <c r="R874" s="4"/>
      <c r="S874" s="4"/>
      <c r="T874" s="4"/>
      <c r="U874" s="3"/>
      <c r="V874" s="4"/>
      <c r="W874" s="4"/>
    </row>
    <row r="875">
      <c r="A875" s="253"/>
      <c r="B875" s="253"/>
      <c r="C875" s="904"/>
      <c r="D875" s="253"/>
      <c r="E875" s="3"/>
      <c r="F875" s="4"/>
      <c r="G875" s="4"/>
      <c r="H875" s="3"/>
      <c r="I875" s="93"/>
      <c r="J875" s="4"/>
      <c r="K875" s="3"/>
      <c r="L875" s="3"/>
      <c r="M875" s="4"/>
      <c r="N875" s="3"/>
      <c r="O875" s="3"/>
      <c r="P875" s="905"/>
      <c r="Q875" s="3"/>
      <c r="R875" s="4"/>
      <c r="S875" s="4"/>
      <c r="T875" s="4"/>
      <c r="U875" s="3"/>
      <c r="V875" s="4"/>
      <c r="W875" s="4"/>
    </row>
    <row r="876">
      <c r="A876" s="253"/>
      <c r="B876" s="253"/>
      <c r="C876" s="904"/>
      <c r="D876" s="253"/>
      <c r="E876" s="3"/>
      <c r="F876" s="4"/>
      <c r="G876" s="4"/>
      <c r="H876" s="3"/>
      <c r="I876" s="93"/>
      <c r="J876" s="4"/>
      <c r="K876" s="3"/>
      <c r="L876" s="3"/>
      <c r="M876" s="4"/>
      <c r="N876" s="3"/>
      <c r="O876" s="3"/>
      <c r="P876" s="905"/>
      <c r="Q876" s="3"/>
      <c r="R876" s="4"/>
      <c r="S876" s="4"/>
      <c r="T876" s="4"/>
      <c r="U876" s="3"/>
      <c r="V876" s="4"/>
      <c r="W876" s="4"/>
    </row>
    <row r="877">
      <c r="A877" s="253"/>
      <c r="B877" s="253"/>
      <c r="C877" s="904"/>
      <c r="D877" s="253"/>
      <c r="E877" s="3"/>
      <c r="F877" s="4"/>
      <c r="G877" s="4"/>
      <c r="H877" s="3"/>
      <c r="I877" s="93"/>
      <c r="J877" s="4"/>
      <c r="K877" s="3"/>
      <c r="L877" s="3"/>
      <c r="M877" s="4"/>
      <c r="N877" s="3"/>
      <c r="O877" s="3"/>
      <c r="P877" s="905"/>
      <c r="Q877" s="3"/>
      <c r="R877" s="4"/>
      <c r="S877" s="4"/>
      <c r="T877" s="4"/>
      <c r="U877" s="3"/>
      <c r="V877" s="4"/>
      <c r="W877" s="4"/>
    </row>
    <row r="878">
      <c r="A878" s="253"/>
      <c r="B878" s="253"/>
      <c r="C878" s="904"/>
      <c r="D878" s="253"/>
      <c r="E878" s="3"/>
      <c r="F878" s="4"/>
      <c r="G878" s="4"/>
      <c r="H878" s="3"/>
      <c r="I878" s="93"/>
      <c r="J878" s="4"/>
      <c r="K878" s="3"/>
      <c r="L878" s="3"/>
      <c r="M878" s="4"/>
      <c r="N878" s="3"/>
      <c r="O878" s="3"/>
      <c r="P878" s="905"/>
      <c r="Q878" s="3"/>
      <c r="R878" s="4"/>
      <c r="S878" s="4"/>
      <c r="T878" s="4"/>
      <c r="U878" s="3"/>
      <c r="V878" s="4"/>
      <c r="W878" s="4"/>
    </row>
    <row r="879">
      <c r="A879" s="253"/>
      <c r="B879" s="253"/>
      <c r="C879" s="904"/>
      <c r="D879" s="253"/>
      <c r="E879" s="3"/>
      <c r="F879" s="4"/>
      <c r="G879" s="4"/>
      <c r="H879" s="3"/>
      <c r="I879" s="93"/>
      <c r="J879" s="4"/>
      <c r="K879" s="3"/>
      <c r="L879" s="3"/>
      <c r="M879" s="4"/>
      <c r="N879" s="3"/>
      <c r="O879" s="3"/>
      <c r="P879" s="905"/>
      <c r="Q879" s="3"/>
      <c r="R879" s="4"/>
      <c r="S879" s="4"/>
      <c r="T879" s="4"/>
      <c r="U879" s="3"/>
      <c r="V879" s="4"/>
      <c r="W879" s="4"/>
    </row>
    <row r="880">
      <c r="A880" s="253"/>
      <c r="B880" s="253"/>
      <c r="C880" s="904"/>
      <c r="D880" s="253"/>
      <c r="E880" s="3"/>
      <c r="F880" s="4"/>
      <c r="G880" s="4"/>
      <c r="H880" s="3"/>
      <c r="I880" s="93"/>
      <c r="J880" s="4"/>
      <c r="K880" s="3"/>
      <c r="L880" s="3"/>
      <c r="M880" s="4"/>
      <c r="N880" s="3"/>
      <c r="O880" s="3"/>
      <c r="P880" s="905"/>
      <c r="Q880" s="3"/>
      <c r="R880" s="4"/>
      <c r="S880" s="4"/>
      <c r="T880" s="4"/>
      <c r="U880" s="3"/>
      <c r="V880" s="4"/>
      <c r="W880" s="4"/>
    </row>
    <row r="881">
      <c r="A881" s="253"/>
      <c r="B881" s="253"/>
      <c r="C881" s="904"/>
      <c r="D881" s="253"/>
      <c r="E881" s="3"/>
      <c r="F881" s="4"/>
      <c r="G881" s="4"/>
      <c r="H881" s="3"/>
      <c r="I881" s="93"/>
      <c r="J881" s="4"/>
      <c r="K881" s="3"/>
      <c r="L881" s="3"/>
      <c r="M881" s="4"/>
      <c r="N881" s="3"/>
      <c r="O881" s="3"/>
      <c r="P881" s="905"/>
      <c r="Q881" s="3"/>
      <c r="R881" s="4"/>
      <c r="S881" s="4"/>
      <c r="T881" s="4"/>
      <c r="U881" s="3"/>
      <c r="V881" s="4"/>
      <c r="W881" s="4"/>
    </row>
    <row r="882">
      <c r="A882" s="253"/>
      <c r="B882" s="253"/>
      <c r="C882" s="904"/>
      <c r="D882" s="253"/>
      <c r="E882" s="3"/>
      <c r="F882" s="4"/>
      <c r="G882" s="4"/>
      <c r="H882" s="3"/>
      <c r="I882" s="93"/>
      <c r="J882" s="4"/>
      <c r="K882" s="3"/>
      <c r="L882" s="3"/>
      <c r="M882" s="4"/>
      <c r="N882" s="3"/>
      <c r="O882" s="3"/>
      <c r="P882" s="905"/>
      <c r="Q882" s="3"/>
      <c r="R882" s="4"/>
      <c r="S882" s="4"/>
      <c r="T882" s="4"/>
      <c r="U882" s="3"/>
      <c r="V882" s="4"/>
      <c r="W882" s="4"/>
    </row>
    <row r="883">
      <c r="A883" s="253"/>
      <c r="B883" s="253"/>
      <c r="C883" s="904"/>
      <c r="D883" s="253"/>
      <c r="E883" s="3"/>
      <c r="F883" s="4"/>
      <c r="G883" s="4"/>
      <c r="H883" s="3"/>
      <c r="I883" s="93"/>
      <c r="J883" s="4"/>
      <c r="K883" s="3"/>
      <c r="L883" s="3"/>
      <c r="M883" s="4"/>
      <c r="N883" s="3"/>
      <c r="O883" s="3"/>
      <c r="P883" s="905"/>
      <c r="Q883" s="3"/>
      <c r="R883" s="4"/>
      <c r="S883" s="4"/>
      <c r="T883" s="4"/>
      <c r="U883" s="3"/>
      <c r="V883" s="4"/>
      <c r="W883" s="4"/>
    </row>
    <row r="884">
      <c r="A884" s="253"/>
      <c r="B884" s="253"/>
      <c r="C884" s="904"/>
      <c r="D884" s="253"/>
      <c r="E884" s="3"/>
      <c r="F884" s="4"/>
      <c r="G884" s="4"/>
      <c r="H884" s="3"/>
      <c r="I884" s="93"/>
      <c r="J884" s="4"/>
      <c r="K884" s="3"/>
      <c r="L884" s="3"/>
      <c r="M884" s="4"/>
      <c r="N884" s="3"/>
      <c r="O884" s="3"/>
      <c r="P884" s="905"/>
      <c r="Q884" s="3"/>
      <c r="R884" s="4"/>
      <c r="S884" s="4"/>
      <c r="T884" s="4"/>
      <c r="U884" s="3"/>
      <c r="V884" s="4"/>
      <c r="W884" s="4"/>
    </row>
    <row r="885">
      <c r="A885" s="253"/>
      <c r="B885" s="253"/>
      <c r="C885" s="904"/>
      <c r="D885" s="253"/>
      <c r="E885" s="3"/>
      <c r="F885" s="4"/>
      <c r="G885" s="4"/>
      <c r="H885" s="3"/>
      <c r="I885" s="93"/>
      <c r="J885" s="4"/>
      <c r="K885" s="3"/>
      <c r="L885" s="3"/>
      <c r="M885" s="4"/>
      <c r="N885" s="3"/>
      <c r="O885" s="3"/>
      <c r="P885" s="905"/>
      <c r="Q885" s="3"/>
      <c r="R885" s="4"/>
      <c r="S885" s="4"/>
      <c r="T885" s="4"/>
      <c r="U885" s="3"/>
      <c r="V885" s="4"/>
      <c r="W885" s="4"/>
    </row>
    <row r="886">
      <c r="A886" s="253"/>
      <c r="B886" s="253"/>
      <c r="C886" s="904"/>
      <c r="D886" s="253"/>
      <c r="E886" s="3"/>
      <c r="F886" s="4"/>
      <c r="G886" s="4"/>
      <c r="H886" s="3"/>
      <c r="I886" s="93"/>
      <c r="J886" s="4"/>
      <c r="K886" s="3"/>
      <c r="L886" s="3"/>
      <c r="M886" s="4"/>
      <c r="N886" s="3"/>
      <c r="O886" s="3"/>
      <c r="P886" s="905"/>
      <c r="Q886" s="3"/>
      <c r="R886" s="4"/>
      <c r="S886" s="4"/>
      <c r="T886" s="4"/>
      <c r="U886" s="3"/>
      <c r="V886" s="4"/>
      <c r="W886" s="4"/>
    </row>
    <row r="887">
      <c r="A887" s="253"/>
      <c r="B887" s="253"/>
      <c r="C887" s="904"/>
      <c r="D887" s="253"/>
      <c r="E887" s="3"/>
      <c r="F887" s="4"/>
      <c r="G887" s="4"/>
      <c r="H887" s="3"/>
      <c r="I887" s="93"/>
      <c r="J887" s="4"/>
      <c r="K887" s="3"/>
      <c r="L887" s="3"/>
      <c r="M887" s="4"/>
      <c r="N887" s="3"/>
      <c r="O887" s="3"/>
      <c r="P887" s="905"/>
      <c r="Q887" s="3"/>
      <c r="R887" s="4"/>
      <c r="S887" s="4"/>
      <c r="T887" s="4"/>
      <c r="U887" s="3"/>
      <c r="V887" s="4"/>
      <c r="W887" s="4"/>
    </row>
    <row r="888">
      <c r="A888" s="253"/>
      <c r="B888" s="253"/>
      <c r="C888" s="904"/>
      <c r="D888" s="253"/>
      <c r="E888" s="3"/>
      <c r="F888" s="4"/>
      <c r="G888" s="4"/>
      <c r="H888" s="3"/>
      <c r="I888" s="93"/>
      <c r="J888" s="4"/>
      <c r="K888" s="3"/>
      <c r="L888" s="3"/>
      <c r="M888" s="4"/>
      <c r="N888" s="3"/>
      <c r="O888" s="3"/>
      <c r="P888" s="905"/>
      <c r="Q888" s="3"/>
      <c r="R888" s="4"/>
      <c r="S888" s="4"/>
      <c r="T888" s="4"/>
      <c r="U888" s="3"/>
      <c r="V888" s="4"/>
      <c r="W888" s="4"/>
    </row>
    <row r="889">
      <c r="A889" s="253"/>
      <c r="B889" s="253"/>
      <c r="C889" s="904"/>
      <c r="D889" s="253"/>
      <c r="E889" s="3"/>
      <c r="F889" s="4"/>
      <c r="G889" s="4"/>
      <c r="H889" s="3"/>
      <c r="I889" s="93"/>
      <c r="J889" s="4"/>
      <c r="K889" s="3"/>
      <c r="L889" s="3"/>
      <c r="M889" s="4"/>
      <c r="N889" s="3"/>
      <c r="O889" s="3"/>
      <c r="P889" s="905"/>
      <c r="Q889" s="3"/>
      <c r="R889" s="4"/>
      <c r="S889" s="4"/>
      <c r="T889" s="4"/>
      <c r="U889" s="3"/>
      <c r="V889" s="4"/>
      <c r="W889" s="4"/>
    </row>
    <row r="890">
      <c r="A890" s="253"/>
      <c r="B890" s="253"/>
      <c r="C890" s="904"/>
      <c r="D890" s="253"/>
      <c r="E890" s="3"/>
      <c r="F890" s="4"/>
      <c r="G890" s="4"/>
      <c r="H890" s="3"/>
      <c r="I890" s="93"/>
      <c r="J890" s="4"/>
      <c r="K890" s="3"/>
      <c r="L890" s="3"/>
      <c r="M890" s="4"/>
      <c r="N890" s="3"/>
      <c r="O890" s="3"/>
      <c r="P890" s="905"/>
      <c r="Q890" s="3"/>
      <c r="R890" s="4"/>
      <c r="S890" s="4"/>
      <c r="T890" s="4"/>
      <c r="U890" s="3"/>
      <c r="V890" s="4"/>
      <c r="W890" s="4"/>
    </row>
    <row r="891">
      <c r="A891" s="253"/>
      <c r="B891" s="253"/>
      <c r="C891" s="904"/>
      <c r="D891" s="253"/>
      <c r="E891" s="3"/>
      <c r="F891" s="4"/>
      <c r="G891" s="4"/>
      <c r="H891" s="3"/>
      <c r="I891" s="93"/>
      <c r="J891" s="4"/>
      <c r="K891" s="3"/>
      <c r="L891" s="3"/>
      <c r="M891" s="4"/>
      <c r="N891" s="3"/>
      <c r="O891" s="3"/>
      <c r="P891" s="905"/>
      <c r="Q891" s="3"/>
      <c r="R891" s="4"/>
      <c r="S891" s="4"/>
      <c r="T891" s="4"/>
      <c r="U891" s="3"/>
      <c r="V891" s="4"/>
      <c r="W891" s="4"/>
    </row>
    <row r="892">
      <c r="A892" s="253"/>
      <c r="B892" s="253"/>
      <c r="C892" s="904"/>
      <c r="D892" s="253"/>
      <c r="E892" s="3"/>
      <c r="F892" s="4"/>
      <c r="G892" s="4"/>
      <c r="H892" s="3"/>
      <c r="I892" s="93"/>
      <c r="J892" s="4"/>
      <c r="K892" s="3"/>
      <c r="L892" s="3"/>
      <c r="M892" s="4"/>
      <c r="N892" s="3"/>
      <c r="O892" s="3"/>
      <c r="P892" s="905"/>
      <c r="Q892" s="3"/>
      <c r="R892" s="4"/>
      <c r="S892" s="4"/>
      <c r="T892" s="4"/>
      <c r="U892" s="3"/>
      <c r="V892" s="4"/>
      <c r="W892" s="4"/>
    </row>
    <row r="893">
      <c r="A893" s="253"/>
      <c r="B893" s="253"/>
      <c r="C893" s="904"/>
      <c r="D893" s="253"/>
      <c r="E893" s="3"/>
      <c r="F893" s="4"/>
      <c r="G893" s="4"/>
      <c r="H893" s="3"/>
      <c r="I893" s="93"/>
      <c r="J893" s="4"/>
      <c r="K893" s="3"/>
      <c r="L893" s="3"/>
      <c r="M893" s="4"/>
      <c r="N893" s="3"/>
      <c r="O893" s="3"/>
      <c r="P893" s="905"/>
      <c r="Q893" s="3"/>
      <c r="R893" s="4"/>
      <c r="S893" s="4"/>
      <c r="T893" s="4"/>
      <c r="U893" s="3"/>
      <c r="V893" s="4"/>
      <c r="W893" s="4"/>
    </row>
    <row r="894">
      <c r="A894" s="253"/>
      <c r="B894" s="253"/>
      <c r="C894" s="904"/>
      <c r="D894" s="253"/>
      <c r="E894" s="3"/>
      <c r="F894" s="4"/>
      <c r="G894" s="4"/>
      <c r="H894" s="3"/>
      <c r="I894" s="93"/>
      <c r="J894" s="4"/>
      <c r="K894" s="3"/>
      <c r="L894" s="3"/>
      <c r="M894" s="4"/>
      <c r="N894" s="3"/>
      <c r="O894" s="3"/>
      <c r="P894" s="905"/>
      <c r="Q894" s="3"/>
      <c r="R894" s="4"/>
      <c r="S894" s="4"/>
      <c r="T894" s="4"/>
      <c r="U894" s="3"/>
      <c r="V894" s="4"/>
      <c r="W894" s="4"/>
    </row>
    <row r="895">
      <c r="A895" s="253"/>
      <c r="B895" s="253"/>
      <c r="C895" s="904"/>
      <c r="D895" s="253"/>
      <c r="E895" s="3"/>
      <c r="F895" s="4"/>
      <c r="G895" s="4"/>
      <c r="H895" s="3"/>
      <c r="I895" s="93"/>
      <c r="J895" s="4"/>
      <c r="K895" s="3"/>
      <c r="L895" s="3"/>
      <c r="M895" s="4"/>
      <c r="N895" s="3"/>
      <c r="O895" s="3"/>
      <c r="P895" s="905"/>
      <c r="Q895" s="3"/>
      <c r="R895" s="4"/>
      <c r="S895" s="4"/>
      <c r="T895" s="4"/>
      <c r="U895" s="3"/>
      <c r="V895" s="4"/>
      <c r="W895" s="4"/>
    </row>
    <row r="896">
      <c r="A896" s="253"/>
      <c r="B896" s="253"/>
      <c r="C896" s="904"/>
      <c r="D896" s="253"/>
      <c r="E896" s="3"/>
      <c r="F896" s="4"/>
      <c r="G896" s="4"/>
      <c r="H896" s="3"/>
      <c r="I896" s="93"/>
      <c r="J896" s="4"/>
      <c r="K896" s="3"/>
      <c r="L896" s="3"/>
      <c r="M896" s="4"/>
      <c r="N896" s="3"/>
      <c r="O896" s="3"/>
      <c r="P896" s="905"/>
      <c r="Q896" s="3"/>
      <c r="R896" s="4"/>
      <c r="S896" s="4"/>
      <c r="T896" s="4"/>
      <c r="U896" s="3"/>
      <c r="V896" s="4"/>
      <c r="W896" s="4"/>
    </row>
    <row r="897">
      <c r="A897" s="253"/>
      <c r="B897" s="253"/>
      <c r="C897" s="904"/>
      <c r="D897" s="253"/>
      <c r="E897" s="3"/>
      <c r="F897" s="4"/>
      <c r="G897" s="4"/>
      <c r="H897" s="3"/>
      <c r="I897" s="93"/>
      <c r="J897" s="4"/>
      <c r="K897" s="3"/>
      <c r="L897" s="3"/>
      <c r="M897" s="4"/>
      <c r="N897" s="3"/>
      <c r="O897" s="3"/>
      <c r="P897" s="905"/>
      <c r="Q897" s="3"/>
      <c r="R897" s="4"/>
      <c r="S897" s="4"/>
      <c r="T897" s="4"/>
      <c r="U897" s="3"/>
      <c r="V897" s="4"/>
      <c r="W897" s="4"/>
    </row>
    <row r="898">
      <c r="A898" s="253"/>
      <c r="B898" s="253"/>
      <c r="C898" s="904"/>
      <c r="D898" s="253"/>
      <c r="E898" s="3"/>
      <c r="F898" s="4"/>
      <c r="G898" s="4"/>
      <c r="H898" s="3"/>
      <c r="I898" s="93"/>
      <c r="J898" s="4"/>
      <c r="K898" s="3"/>
      <c r="L898" s="3"/>
      <c r="M898" s="4"/>
      <c r="N898" s="3"/>
      <c r="O898" s="3"/>
      <c r="P898" s="905"/>
      <c r="Q898" s="3"/>
      <c r="R898" s="4"/>
      <c r="S898" s="4"/>
      <c r="T898" s="4"/>
      <c r="U898" s="3"/>
      <c r="V898" s="4"/>
      <c r="W898" s="4"/>
    </row>
    <row r="899">
      <c r="A899" s="253"/>
      <c r="B899" s="253"/>
      <c r="C899" s="904"/>
      <c r="D899" s="253"/>
      <c r="E899" s="3"/>
      <c r="F899" s="4"/>
      <c r="G899" s="4"/>
      <c r="H899" s="3"/>
      <c r="I899" s="93"/>
      <c r="J899" s="4"/>
      <c r="K899" s="3"/>
      <c r="L899" s="3"/>
      <c r="M899" s="4"/>
      <c r="N899" s="3"/>
      <c r="O899" s="3"/>
      <c r="P899" s="905"/>
      <c r="Q899" s="3"/>
      <c r="R899" s="4"/>
      <c r="S899" s="4"/>
      <c r="T899" s="4"/>
      <c r="U899" s="3"/>
      <c r="V899" s="4"/>
      <c r="W899" s="4"/>
    </row>
    <row r="900">
      <c r="A900" s="253"/>
      <c r="B900" s="253"/>
      <c r="C900" s="904"/>
      <c r="D900" s="253"/>
      <c r="E900" s="3"/>
      <c r="F900" s="4"/>
      <c r="G900" s="4"/>
      <c r="H900" s="3"/>
      <c r="I900" s="93"/>
      <c r="J900" s="4"/>
      <c r="K900" s="3"/>
      <c r="L900" s="3"/>
      <c r="M900" s="4"/>
      <c r="N900" s="3"/>
      <c r="O900" s="3"/>
      <c r="P900" s="905"/>
      <c r="Q900" s="3"/>
      <c r="R900" s="4"/>
      <c r="S900" s="4"/>
      <c r="T900" s="4"/>
      <c r="U900" s="3"/>
      <c r="V900" s="4"/>
      <c r="W900" s="4"/>
    </row>
    <row r="901">
      <c r="A901" s="253"/>
      <c r="B901" s="253"/>
      <c r="C901" s="904"/>
      <c r="D901" s="253"/>
      <c r="E901" s="3"/>
      <c r="F901" s="4"/>
      <c r="G901" s="4"/>
      <c r="H901" s="3"/>
      <c r="I901" s="93"/>
      <c r="J901" s="4"/>
      <c r="K901" s="3"/>
      <c r="L901" s="3"/>
      <c r="M901" s="4"/>
      <c r="N901" s="3"/>
      <c r="O901" s="3"/>
      <c r="P901" s="905"/>
      <c r="Q901" s="3"/>
      <c r="R901" s="4"/>
      <c r="S901" s="4"/>
      <c r="T901" s="4"/>
      <c r="U901" s="3"/>
      <c r="V901" s="4"/>
      <c r="W901" s="4"/>
    </row>
    <row r="902">
      <c r="A902" s="253"/>
      <c r="B902" s="253"/>
      <c r="C902" s="904"/>
      <c r="D902" s="253"/>
      <c r="E902" s="3"/>
      <c r="F902" s="4"/>
      <c r="G902" s="4"/>
      <c r="H902" s="3"/>
      <c r="I902" s="93"/>
      <c r="J902" s="4"/>
      <c r="K902" s="3"/>
      <c r="L902" s="3"/>
      <c r="M902" s="4"/>
      <c r="N902" s="3"/>
      <c r="O902" s="3"/>
      <c r="P902" s="905"/>
      <c r="Q902" s="3"/>
      <c r="R902" s="4"/>
      <c r="S902" s="4"/>
      <c r="T902" s="4"/>
      <c r="U902" s="3"/>
      <c r="V902" s="4"/>
      <c r="W902" s="4"/>
    </row>
    <row r="903">
      <c r="A903" s="253"/>
      <c r="B903" s="253"/>
      <c r="C903" s="904"/>
      <c r="D903" s="253"/>
      <c r="E903" s="3"/>
      <c r="F903" s="4"/>
      <c r="G903" s="4"/>
      <c r="H903" s="3"/>
      <c r="I903" s="93"/>
      <c r="J903" s="4"/>
      <c r="K903" s="3"/>
      <c r="L903" s="3"/>
      <c r="M903" s="4"/>
      <c r="N903" s="3"/>
      <c r="O903" s="3"/>
      <c r="P903" s="905"/>
      <c r="Q903" s="3"/>
      <c r="R903" s="4"/>
      <c r="S903" s="4"/>
      <c r="T903" s="4"/>
      <c r="U903" s="3"/>
      <c r="V903" s="4"/>
      <c r="W903" s="4"/>
    </row>
    <row r="904">
      <c r="A904" s="253"/>
      <c r="B904" s="253"/>
      <c r="C904" s="904"/>
      <c r="D904" s="253"/>
      <c r="E904" s="3"/>
      <c r="F904" s="4"/>
      <c r="G904" s="4"/>
      <c r="H904" s="3"/>
      <c r="I904" s="93"/>
      <c r="J904" s="4"/>
      <c r="K904" s="3"/>
      <c r="L904" s="3"/>
      <c r="M904" s="4"/>
      <c r="N904" s="3"/>
      <c r="O904" s="3"/>
      <c r="P904" s="905"/>
      <c r="Q904" s="3"/>
      <c r="R904" s="4"/>
      <c r="S904" s="4"/>
      <c r="T904" s="4"/>
      <c r="U904" s="3"/>
      <c r="V904" s="4"/>
      <c r="W904" s="4"/>
    </row>
    <row r="905">
      <c r="A905" s="253"/>
      <c r="B905" s="253"/>
      <c r="C905" s="904"/>
      <c r="D905" s="253"/>
      <c r="E905" s="3"/>
      <c r="F905" s="4"/>
      <c r="G905" s="4"/>
      <c r="H905" s="3"/>
      <c r="I905" s="93"/>
      <c r="J905" s="4"/>
      <c r="K905" s="3"/>
      <c r="L905" s="3"/>
      <c r="M905" s="4"/>
      <c r="N905" s="3"/>
      <c r="O905" s="3"/>
      <c r="P905" s="905"/>
      <c r="Q905" s="3"/>
      <c r="R905" s="4"/>
      <c r="S905" s="4"/>
      <c r="T905" s="4"/>
      <c r="U905" s="3"/>
      <c r="V905" s="4"/>
      <c r="W905" s="4"/>
    </row>
    <row r="906">
      <c r="A906" s="253"/>
      <c r="B906" s="253"/>
      <c r="C906" s="904"/>
      <c r="D906" s="253"/>
      <c r="E906" s="3"/>
      <c r="F906" s="4"/>
      <c r="G906" s="4"/>
      <c r="H906" s="3"/>
      <c r="I906" s="93"/>
      <c r="J906" s="4"/>
      <c r="K906" s="3"/>
      <c r="L906" s="3"/>
      <c r="M906" s="4"/>
      <c r="N906" s="3"/>
      <c r="O906" s="3"/>
      <c r="P906" s="905"/>
      <c r="Q906" s="3"/>
      <c r="R906" s="4"/>
      <c r="S906" s="4"/>
      <c r="T906" s="4"/>
      <c r="U906" s="3"/>
      <c r="V906" s="4"/>
      <c r="W906" s="4"/>
    </row>
    <row r="907">
      <c r="A907" s="253"/>
      <c r="B907" s="253"/>
      <c r="C907" s="904"/>
      <c r="D907" s="253"/>
      <c r="E907" s="3"/>
      <c r="F907" s="4"/>
      <c r="G907" s="4"/>
      <c r="H907" s="3"/>
      <c r="I907" s="93"/>
      <c r="J907" s="4"/>
      <c r="K907" s="3"/>
      <c r="L907" s="3"/>
      <c r="M907" s="4"/>
      <c r="N907" s="3"/>
      <c r="O907" s="3"/>
      <c r="P907" s="905"/>
      <c r="Q907" s="3"/>
      <c r="R907" s="4"/>
      <c r="S907" s="4"/>
      <c r="T907" s="4"/>
      <c r="U907" s="3"/>
      <c r="V907" s="4"/>
      <c r="W907" s="4"/>
    </row>
    <row r="908">
      <c r="A908" s="253"/>
      <c r="B908" s="253"/>
      <c r="C908" s="904"/>
      <c r="D908" s="253"/>
      <c r="E908" s="3"/>
      <c r="F908" s="4"/>
      <c r="G908" s="4"/>
      <c r="H908" s="3"/>
      <c r="I908" s="93"/>
      <c r="J908" s="4"/>
      <c r="K908" s="3"/>
      <c r="L908" s="3"/>
      <c r="M908" s="4"/>
      <c r="N908" s="3"/>
      <c r="O908" s="3"/>
      <c r="P908" s="905"/>
      <c r="Q908" s="3"/>
      <c r="R908" s="4"/>
      <c r="S908" s="4"/>
      <c r="T908" s="4"/>
      <c r="U908" s="3"/>
      <c r="V908" s="4"/>
      <c r="W908" s="4"/>
    </row>
    <row r="909">
      <c r="A909" s="253"/>
      <c r="B909" s="253"/>
      <c r="C909" s="904"/>
      <c r="D909" s="253"/>
      <c r="E909" s="3"/>
      <c r="F909" s="4"/>
      <c r="G909" s="4"/>
      <c r="H909" s="3"/>
      <c r="I909" s="93"/>
      <c r="J909" s="4"/>
      <c r="K909" s="3"/>
      <c r="L909" s="3"/>
      <c r="M909" s="4"/>
      <c r="N909" s="3"/>
      <c r="O909" s="3"/>
      <c r="P909" s="905"/>
      <c r="Q909" s="3"/>
      <c r="R909" s="4"/>
      <c r="S909" s="4"/>
      <c r="T909" s="4"/>
      <c r="U909" s="3"/>
      <c r="V909" s="4"/>
      <c r="W909" s="4"/>
    </row>
    <row r="910">
      <c r="A910" s="253"/>
      <c r="B910" s="253"/>
      <c r="C910" s="904"/>
      <c r="D910" s="253"/>
      <c r="E910" s="3"/>
      <c r="F910" s="4"/>
      <c r="G910" s="4"/>
      <c r="H910" s="3"/>
      <c r="I910" s="93"/>
      <c r="J910" s="4"/>
      <c r="K910" s="3"/>
      <c r="L910" s="3"/>
      <c r="M910" s="4"/>
      <c r="N910" s="3"/>
      <c r="O910" s="3"/>
      <c r="P910" s="905"/>
      <c r="Q910" s="3"/>
      <c r="R910" s="4"/>
      <c r="S910" s="4"/>
      <c r="T910" s="4"/>
      <c r="U910" s="3"/>
      <c r="V910" s="4"/>
      <c r="W910" s="4"/>
    </row>
    <row r="911">
      <c r="A911" s="253"/>
      <c r="B911" s="253"/>
      <c r="C911" s="904"/>
      <c r="D911" s="253"/>
      <c r="E911" s="3"/>
      <c r="F911" s="4"/>
      <c r="G911" s="4"/>
      <c r="H911" s="3"/>
      <c r="I911" s="93"/>
      <c r="J911" s="4"/>
      <c r="K911" s="3"/>
      <c r="L911" s="3"/>
      <c r="M911" s="4"/>
      <c r="N911" s="3"/>
      <c r="O911" s="3"/>
      <c r="P911" s="905"/>
      <c r="Q911" s="3"/>
      <c r="R911" s="4"/>
      <c r="S911" s="4"/>
      <c r="T911" s="4"/>
      <c r="U911" s="3"/>
      <c r="V911" s="4"/>
      <c r="W911" s="4"/>
    </row>
    <row r="912">
      <c r="A912" s="253"/>
      <c r="B912" s="253"/>
      <c r="C912" s="904"/>
      <c r="D912" s="253"/>
      <c r="E912" s="3"/>
      <c r="F912" s="4"/>
      <c r="G912" s="4"/>
      <c r="H912" s="3"/>
      <c r="I912" s="93"/>
      <c r="J912" s="4"/>
      <c r="K912" s="3"/>
      <c r="L912" s="3"/>
      <c r="M912" s="4"/>
      <c r="N912" s="3"/>
      <c r="O912" s="3"/>
      <c r="P912" s="905"/>
      <c r="Q912" s="3"/>
      <c r="R912" s="4"/>
      <c r="S912" s="4"/>
      <c r="T912" s="4"/>
      <c r="U912" s="3"/>
      <c r="V912" s="4"/>
      <c r="W912" s="4"/>
    </row>
    <row r="913">
      <c r="A913" s="253"/>
      <c r="B913" s="253"/>
      <c r="C913" s="904"/>
      <c r="D913" s="253"/>
      <c r="E913" s="3"/>
      <c r="F913" s="4"/>
      <c r="G913" s="4"/>
      <c r="H913" s="3"/>
      <c r="I913" s="93"/>
      <c r="J913" s="4"/>
      <c r="K913" s="3"/>
      <c r="L913" s="3"/>
      <c r="M913" s="4"/>
      <c r="N913" s="3"/>
      <c r="O913" s="3"/>
      <c r="P913" s="905"/>
      <c r="Q913" s="3"/>
      <c r="R913" s="4"/>
      <c r="S913" s="4"/>
      <c r="T913" s="4"/>
      <c r="U913" s="3"/>
      <c r="V913" s="4"/>
      <c r="W913" s="4"/>
    </row>
    <row r="914">
      <c r="A914" s="253"/>
      <c r="B914" s="253"/>
      <c r="C914" s="904"/>
      <c r="D914" s="253"/>
      <c r="E914" s="3"/>
      <c r="F914" s="4"/>
      <c r="G914" s="4"/>
      <c r="H914" s="3"/>
      <c r="I914" s="93"/>
      <c r="J914" s="4"/>
      <c r="K914" s="3"/>
      <c r="L914" s="3"/>
      <c r="M914" s="4"/>
      <c r="N914" s="3"/>
      <c r="O914" s="3"/>
      <c r="P914" s="905"/>
      <c r="Q914" s="3"/>
      <c r="R914" s="4"/>
      <c r="S914" s="4"/>
      <c r="T914" s="4"/>
      <c r="U914" s="3"/>
      <c r="V914" s="4"/>
      <c r="W914" s="4"/>
    </row>
    <row r="915">
      <c r="A915" s="253"/>
      <c r="B915" s="253"/>
      <c r="C915" s="904"/>
      <c r="D915" s="253"/>
      <c r="E915" s="3"/>
      <c r="F915" s="4"/>
      <c r="G915" s="4"/>
      <c r="H915" s="3"/>
      <c r="I915" s="93"/>
      <c r="J915" s="4"/>
      <c r="K915" s="3"/>
      <c r="L915" s="3"/>
      <c r="M915" s="4"/>
      <c r="N915" s="3"/>
      <c r="O915" s="3"/>
      <c r="P915" s="905"/>
      <c r="Q915" s="3"/>
      <c r="R915" s="4"/>
      <c r="S915" s="4"/>
      <c r="T915" s="4"/>
      <c r="U915" s="3"/>
      <c r="V915" s="4"/>
      <c r="W915" s="4"/>
    </row>
    <row r="916">
      <c r="A916" s="253"/>
      <c r="B916" s="253"/>
      <c r="C916" s="904"/>
      <c r="D916" s="253"/>
      <c r="E916" s="3"/>
      <c r="F916" s="4"/>
      <c r="G916" s="4"/>
      <c r="H916" s="3"/>
      <c r="I916" s="93"/>
      <c r="J916" s="4"/>
      <c r="K916" s="3"/>
      <c r="L916" s="3"/>
      <c r="M916" s="4"/>
      <c r="N916" s="3"/>
      <c r="O916" s="3"/>
      <c r="P916" s="905"/>
      <c r="Q916" s="3"/>
      <c r="R916" s="4"/>
      <c r="S916" s="4"/>
      <c r="T916" s="4"/>
      <c r="U916" s="3"/>
      <c r="V916" s="4"/>
      <c r="W916" s="4"/>
    </row>
    <row r="917">
      <c r="A917" s="253"/>
      <c r="B917" s="253"/>
      <c r="C917" s="904"/>
      <c r="D917" s="253"/>
      <c r="E917" s="3"/>
      <c r="F917" s="4"/>
      <c r="G917" s="4"/>
      <c r="H917" s="3"/>
      <c r="I917" s="93"/>
      <c r="J917" s="4"/>
      <c r="K917" s="3"/>
      <c r="L917" s="3"/>
      <c r="M917" s="4"/>
      <c r="N917" s="3"/>
      <c r="O917" s="3"/>
      <c r="P917" s="905"/>
      <c r="Q917" s="3"/>
      <c r="R917" s="4"/>
      <c r="S917" s="4"/>
      <c r="T917" s="4"/>
      <c r="U917" s="3"/>
      <c r="V917" s="4"/>
      <c r="W917" s="4"/>
    </row>
    <row r="918">
      <c r="A918" s="253"/>
      <c r="B918" s="253"/>
      <c r="C918" s="904"/>
      <c r="D918" s="253"/>
      <c r="E918" s="3"/>
      <c r="F918" s="4"/>
      <c r="G918" s="4"/>
      <c r="H918" s="3"/>
      <c r="I918" s="93"/>
      <c r="J918" s="4"/>
      <c r="K918" s="3"/>
      <c r="L918" s="3"/>
      <c r="M918" s="4"/>
      <c r="N918" s="3"/>
      <c r="O918" s="3"/>
      <c r="P918" s="905"/>
      <c r="Q918" s="3"/>
      <c r="R918" s="4"/>
      <c r="S918" s="4"/>
      <c r="T918" s="4"/>
      <c r="U918" s="3"/>
      <c r="V918" s="4"/>
      <c r="W918" s="4"/>
    </row>
    <row r="919">
      <c r="A919" s="253"/>
      <c r="B919" s="253"/>
      <c r="C919" s="904"/>
      <c r="D919" s="253"/>
      <c r="E919" s="3"/>
      <c r="F919" s="4"/>
      <c r="G919" s="4"/>
      <c r="H919" s="3"/>
      <c r="I919" s="93"/>
      <c r="J919" s="4"/>
      <c r="K919" s="3"/>
      <c r="L919" s="3"/>
      <c r="M919" s="4"/>
      <c r="N919" s="3"/>
      <c r="O919" s="3"/>
      <c r="P919" s="905"/>
      <c r="Q919" s="3"/>
      <c r="R919" s="4"/>
      <c r="S919" s="4"/>
      <c r="T919" s="4"/>
      <c r="U919" s="3"/>
      <c r="V919" s="4"/>
      <c r="W919" s="4"/>
    </row>
    <row r="920">
      <c r="A920" s="253"/>
      <c r="B920" s="253"/>
      <c r="C920" s="904"/>
      <c r="D920" s="253"/>
      <c r="E920" s="3"/>
      <c r="F920" s="4"/>
      <c r="G920" s="4"/>
      <c r="H920" s="3"/>
      <c r="I920" s="93"/>
      <c r="J920" s="4"/>
      <c r="K920" s="3"/>
      <c r="L920" s="3"/>
      <c r="M920" s="4"/>
      <c r="N920" s="3"/>
      <c r="O920" s="3"/>
      <c r="P920" s="905"/>
      <c r="Q920" s="3"/>
      <c r="R920" s="4"/>
      <c r="S920" s="4"/>
      <c r="T920" s="4"/>
      <c r="U920" s="3"/>
      <c r="V920" s="4"/>
      <c r="W920" s="4"/>
    </row>
    <row r="921">
      <c r="A921" s="253"/>
      <c r="B921" s="253"/>
      <c r="C921" s="904"/>
      <c r="D921" s="253"/>
      <c r="E921" s="3"/>
      <c r="F921" s="4"/>
      <c r="G921" s="4"/>
      <c r="H921" s="3"/>
      <c r="I921" s="93"/>
      <c r="J921" s="4"/>
      <c r="K921" s="3"/>
      <c r="L921" s="3"/>
      <c r="M921" s="4"/>
      <c r="N921" s="3"/>
      <c r="O921" s="3"/>
      <c r="P921" s="905"/>
      <c r="Q921" s="3"/>
      <c r="R921" s="4"/>
      <c r="S921" s="4"/>
      <c r="T921" s="4"/>
      <c r="U921" s="3"/>
      <c r="V921" s="4"/>
      <c r="W921" s="4"/>
    </row>
    <row r="922">
      <c r="A922" s="253"/>
      <c r="B922" s="253"/>
      <c r="C922" s="904"/>
      <c r="D922" s="253"/>
      <c r="E922" s="3"/>
      <c r="F922" s="4"/>
      <c r="G922" s="4"/>
      <c r="H922" s="3"/>
      <c r="I922" s="93"/>
      <c r="J922" s="4"/>
      <c r="K922" s="3"/>
      <c r="L922" s="3"/>
      <c r="M922" s="4"/>
      <c r="N922" s="3"/>
      <c r="O922" s="3"/>
      <c r="P922" s="905"/>
      <c r="Q922" s="3"/>
      <c r="R922" s="4"/>
      <c r="S922" s="4"/>
      <c r="T922" s="4"/>
      <c r="U922" s="3"/>
      <c r="V922" s="4"/>
      <c r="W922" s="4"/>
    </row>
    <row r="923">
      <c r="A923" s="253"/>
      <c r="B923" s="253"/>
      <c r="C923" s="904"/>
      <c r="D923" s="253"/>
      <c r="E923" s="3"/>
      <c r="F923" s="4"/>
      <c r="G923" s="4"/>
      <c r="H923" s="3"/>
      <c r="I923" s="93"/>
      <c r="J923" s="4"/>
      <c r="K923" s="3"/>
      <c r="L923" s="3"/>
      <c r="M923" s="4"/>
      <c r="N923" s="3"/>
      <c r="O923" s="3"/>
      <c r="P923" s="905"/>
      <c r="Q923" s="3"/>
      <c r="R923" s="4"/>
      <c r="S923" s="4"/>
      <c r="T923" s="4"/>
      <c r="U923" s="3"/>
      <c r="V923" s="4"/>
      <c r="W923" s="4"/>
    </row>
    <row r="924">
      <c r="A924" s="253"/>
      <c r="B924" s="253"/>
      <c r="C924" s="904"/>
      <c r="D924" s="253"/>
      <c r="E924" s="3"/>
      <c r="F924" s="4"/>
      <c r="G924" s="4"/>
      <c r="H924" s="3"/>
      <c r="I924" s="93"/>
      <c r="J924" s="4"/>
      <c r="K924" s="3"/>
      <c r="L924" s="3"/>
      <c r="M924" s="4"/>
      <c r="N924" s="3"/>
      <c r="O924" s="3"/>
      <c r="P924" s="905"/>
      <c r="Q924" s="3"/>
      <c r="R924" s="4"/>
      <c r="S924" s="4"/>
      <c r="T924" s="4"/>
      <c r="U924" s="3"/>
      <c r="V924" s="4"/>
      <c r="W924" s="4"/>
    </row>
    <row r="925">
      <c r="A925" s="253"/>
      <c r="B925" s="253"/>
      <c r="C925" s="904"/>
      <c r="D925" s="253"/>
      <c r="E925" s="3"/>
      <c r="F925" s="4"/>
      <c r="G925" s="4"/>
      <c r="H925" s="3"/>
      <c r="I925" s="93"/>
      <c r="J925" s="4"/>
      <c r="K925" s="3"/>
      <c r="L925" s="3"/>
      <c r="M925" s="4"/>
      <c r="N925" s="3"/>
      <c r="O925" s="3"/>
      <c r="P925" s="905"/>
      <c r="Q925" s="3"/>
      <c r="R925" s="4"/>
      <c r="S925" s="4"/>
      <c r="T925" s="4"/>
      <c r="U925" s="3"/>
      <c r="V925" s="4"/>
      <c r="W925" s="4"/>
    </row>
    <row r="926">
      <c r="A926" s="253"/>
      <c r="B926" s="253"/>
      <c r="C926" s="904"/>
      <c r="D926" s="253"/>
      <c r="E926" s="3"/>
      <c r="F926" s="4"/>
      <c r="G926" s="4"/>
      <c r="H926" s="3"/>
      <c r="I926" s="93"/>
      <c r="J926" s="4"/>
      <c r="K926" s="3"/>
      <c r="L926" s="3"/>
      <c r="M926" s="4"/>
      <c r="N926" s="3"/>
      <c r="O926" s="3"/>
      <c r="P926" s="905"/>
      <c r="Q926" s="3"/>
      <c r="R926" s="4"/>
      <c r="S926" s="4"/>
      <c r="T926" s="4"/>
      <c r="U926" s="3"/>
      <c r="V926" s="4"/>
      <c r="W926" s="4"/>
    </row>
    <row r="927">
      <c r="A927" s="253"/>
      <c r="B927" s="253"/>
      <c r="C927" s="904"/>
      <c r="D927" s="253"/>
      <c r="E927" s="3"/>
      <c r="F927" s="4"/>
      <c r="G927" s="4"/>
      <c r="H927" s="3"/>
      <c r="I927" s="93"/>
      <c r="J927" s="4"/>
      <c r="K927" s="3"/>
      <c r="L927" s="3"/>
      <c r="M927" s="4"/>
      <c r="N927" s="3"/>
      <c r="O927" s="3"/>
      <c r="P927" s="905"/>
      <c r="Q927" s="3"/>
      <c r="R927" s="4"/>
      <c r="S927" s="4"/>
      <c r="T927" s="4"/>
      <c r="U927" s="3"/>
      <c r="V927" s="4"/>
      <c r="W927" s="4"/>
    </row>
    <row r="928">
      <c r="A928" s="253"/>
      <c r="B928" s="253"/>
      <c r="C928" s="904"/>
      <c r="D928" s="253"/>
      <c r="E928" s="3"/>
      <c r="F928" s="4"/>
      <c r="G928" s="4"/>
      <c r="H928" s="3"/>
      <c r="I928" s="93"/>
      <c r="J928" s="4"/>
      <c r="K928" s="3"/>
      <c r="L928" s="3"/>
      <c r="M928" s="4"/>
      <c r="N928" s="3"/>
      <c r="O928" s="3"/>
      <c r="P928" s="905"/>
      <c r="Q928" s="3"/>
      <c r="R928" s="4"/>
      <c r="S928" s="4"/>
      <c r="T928" s="4"/>
      <c r="U928" s="3"/>
      <c r="V928" s="4"/>
      <c r="W928" s="4"/>
    </row>
    <row r="929">
      <c r="A929" s="253"/>
      <c r="B929" s="253"/>
      <c r="C929" s="904"/>
      <c r="D929" s="253"/>
      <c r="E929" s="3"/>
      <c r="F929" s="4"/>
      <c r="G929" s="4"/>
      <c r="H929" s="3"/>
      <c r="I929" s="93"/>
      <c r="J929" s="4"/>
      <c r="K929" s="3"/>
      <c r="L929" s="3"/>
      <c r="M929" s="4"/>
      <c r="N929" s="3"/>
      <c r="O929" s="3"/>
      <c r="P929" s="905"/>
      <c r="Q929" s="3"/>
      <c r="R929" s="4"/>
      <c r="S929" s="4"/>
      <c r="T929" s="4"/>
      <c r="U929" s="3"/>
      <c r="V929" s="4"/>
      <c r="W929" s="4"/>
    </row>
    <row r="930">
      <c r="A930" s="253"/>
      <c r="B930" s="253"/>
      <c r="C930" s="904"/>
      <c r="D930" s="253"/>
      <c r="E930" s="3"/>
      <c r="F930" s="4"/>
      <c r="G930" s="4"/>
      <c r="H930" s="3"/>
      <c r="I930" s="93"/>
      <c r="J930" s="4"/>
      <c r="K930" s="3"/>
      <c r="L930" s="3"/>
      <c r="M930" s="4"/>
      <c r="N930" s="3"/>
      <c r="O930" s="3"/>
      <c r="P930" s="905"/>
      <c r="Q930" s="3"/>
      <c r="R930" s="4"/>
      <c r="S930" s="4"/>
      <c r="T930" s="4"/>
      <c r="U930" s="3"/>
      <c r="V930" s="4"/>
      <c r="W930" s="4"/>
    </row>
    <row r="931">
      <c r="A931" s="253"/>
      <c r="B931" s="253"/>
      <c r="C931" s="904"/>
      <c r="D931" s="253"/>
      <c r="E931" s="3"/>
      <c r="F931" s="4"/>
      <c r="G931" s="4"/>
      <c r="H931" s="3"/>
      <c r="I931" s="93"/>
      <c r="J931" s="4"/>
      <c r="K931" s="3"/>
      <c r="L931" s="3"/>
      <c r="M931" s="4"/>
      <c r="N931" s="3"/>
      <c r="O931" s="3"/>
      <c r="P931" s="905"/>
      <c r="Q931" s="3"/>
      <c r="R931" s="4"/>
      <c r="S931" s="4"/>
      <c r="T931" s="4"/>
      <c r="U931" s="3"/>
      <c r="V931" s="4"/>
      <c r="W931" s="4"/>
    </row>
    <row r="932">
      <c r="A932" s="253"/>
      <c r="B932" s="253"/>
      <c r="C932" s="904"/>
      <c r="D932" s="253"/>
      <c r="E932" s="3"/>
      <c r="F932" s="4"/>
      <c r="G932" s="4"/>
      <c r="H932" s="3"/>
      <c r="I932" s="93"/>
      <c r="J932" s="4"/>
      <c r="K932" s="3"/>
      <c r="L932" s="3"/>
      <c r="M932" s="4"/>
      <c r="N932" s="3"/>
      <c r="O932" s="3"/>
      <c r="P932" s="905"/>
      <c r="Q932" s="3"/>
      <c r="R932" s="4"/>
      <c r="S932" s="4"/>
      <c r="T932" s="4"/>
      <c r="U932" s="3"/>
      <c r="V932" s="4"/>
      <c r="W932" s="4"/>
    </row>
    <row r="933">
      <c r="A933" s="253"/>
      <c r="B933" s="253"/>
      <c r="C933" s="904"/>
      <c r="D933" s="253"/>
      <c r="E933" s="3"/>
      <c r="F933" s="4"/>
      <c r="G933" s="4"/>
      <c r="H933" s="3"/>
      <c r="I933" s="93"/>
      <c r="J933" s="4"/>
      <c r="K933" s="3"/>
      <c r="L933" s="3"/>
      <c r="M933" s="4"/>
      <c r="N933" s="3"/>
      <c r="O933" s="3"/>
      <c r="P933" s="905"/>
      <c r="Q933" s="3"/>
      <c r="R933" s="4"/>
      <c r="S933" s="4"/>
      <c r="T933" s="4"/>
      <c r="U933" s="3"/>
      <c r="V933" s="4"/>
      <c r="W933" s="4"/>
    </row>
    <row r="934">
      <c r="A934" s="253"/>
      <c r="B934" s="253"/>
      <c r="C934" s="904"/>
      <c r="D934" s="253"/>
      <c r="E934" s="3"/>
      <c r="F934" s="4"/>
      <c r="G934" s="4"/>
      <c r="H934" s="3"/>
      <c r="I934" s="93"/>
      <c r="J934" s="4"/>
      <c r="K934" s="3"/>
      <c r="L934" s="3"/>
      <c r="M934" s="4"/>
      <c r="N934" s="3"/>
      <c r="O934" s="3"/>
      <c r="P934" s="905"/>
      <c r="Q934" s="3"/>
      <c r="R934" s="4"/>
      <c r="S934" s="4"/>
      <c r="T934" s="4"/>
      <c r="U934" s="3"/>
      <c r="V934" s="4"/>
      <c r="W934" s="4"/>
    </row>
    <row r="935">
      <c r="A935" s="253"/>
      <c r="B935" s="253"/>
      <c r="C935" s="904"/>
      <c r="D935" s="253"/>
      <c r="E935" s="3"/>
      <c r="F935" s="4"/>
      <c r="G935" s="4"/>
      <c r="H935" s="3"/>
      <c r="I935" s="93"/>
      <c r="J935" s="4"/>
      <c r="K935" s="3"/>
      <c r="L935" s="3"/>
      <c r="M935" s="4"/>
      <c r="N935" s="3"/>
      <c r="O935" s="3"/>
      <c r="P935" s="905"/>
      <c r="Q935" s="3"/>
      <c r="R935" s="4"/>
      <c r="S935" s="4"/>
      <c r="T935" s="4"/>
      <c r="U935" s="3"/>
      <c r="V935" s="4"/>
      <c r="W935" s="4"/>
    </row>
    <row r="936">
      <c r="A936" s="253"/>
      <c r="B936" s="253"/>
      <c r="C936" s="904"/>
      <c r="D936" s="253"/>
      <c r="E936" s="3"/>
      <c r="F936" s="4"/>
      <c r="G936" s="4"/>
      <c r="H936" s="3"/>
      <c r="I936" s="93"/>
      <c r="J936" s="4"/>
      <c r="K936" s="3"/>
      <c r="L936" s="3"/>
      <c r="M936" s="4"/>
      <c r="N936" s="3"/>
      <c r="O936" s="3"/>
      <c r="P936" s="905"/>
      <c r="Q936" s="3"/>
      <c r="R936" s="4"/>
      <c r="S936" s="4"/>
      <c r="T936" s="4"/>
      <c r="U936" s="3"/>
      <c r="V936" s="4"/>
      <c r="W936" s="4"/>
    </row>
    <row r="937">
      <c r="A937" s="253"/>
      <c r="B937" s="253"/>
      <c r="C937" s="904"/>
      <c r="D937" s="253"/>
      <c r="E937" s="3"/>
      <c r="F937" s="4"/>
      <c r="G937" s="4"/>
      <c r="H937" s="3"/>
      <c r="I937" s="93"/>
      <c r="J937" s="4"/>
      <c r="K937" s="3"/>
      <c r="L937" s="3"/>
      <c r="M937" s="4"/>
      <c r="N937" s="3"/>
      <c r="O937" s="3"/>
      <c r="P937" s="905"/>
      <c r="Q937" s="3"/>
      <c r="R937" s="4"/>
      <c r="S937" s="4"/>
      <c r="T937" s="4"/>
      <c r="U937" s="3"/>
      <c r="V937" s="4"/>
      <c r="W937" s="4"/>
    </row>
    <row r="938">
      <c r="A938" s="253"/>
      <c r="B938" s="253"/>
      <c r="C938" s="904"/>
      <c r="D938" s="253"/>
      <c r="E938" s="3"/>
      <c r="F938" s="4"/>
      <c r="G938" s="4"/>
      <c r="H938" s="3"/>
      <c r="I938" s="93"/>
      <c r="J938" s="4"/>
      <c r="K938" s="3"/>
      <c r="L938" s="3"/>
      <c r="M938" s="4"/>
      <c r="N938" s="3"/>
      <c r="O938" s="3"/>
      <c r="P938" s="905"/>
      <c r="Q938" s="3"/>
      <c r="R938" s="4"/>
      <c r="S938" s="4"/>
      <c r="T938" s="4"/>
      <c r="U938" s="3"/>
      <c r="V938" s="4"/>
      <c r="W938" s="4"/>
    </row>
    <row r="939">
      <c r="A939" s="253"/>
      <c r="B939" s="253"/>
      <c r="C939" s="904"/>
      <c r="D939" s="253"/>
      <c r="E939" s="3"/>
      <c r="F939" s="4"/>
      <c r="G939" s="4"/>
      <c r="H939" s="3"/>
      <c r="I939" s="93"/>
      <c r="J939" s="4"/>
      <c r="K939" s="3"/>
      <c r="L939" s="3"/>
      <c r="M939" s="4"/>
      <c r="N939" s="3"/>
      <c r="O939" s="3"/>
      <c r="P939" s="905"/>
      <c r="Q939" s="3"/>
      <c r="R939" s="4"/>
      <c r="S939" s="4"/>
      <c r="T939" s="4"/>
      <c r="U939" s="3"/>
      <c r="V939" s="4"/>
      <c r="W939" s="4"/>
    </row>
    <row r="940">
      <c r="A940" s="253"/>
      <c r="B940" s="253"/>
      <c r="C940" s="904"/>
      <c r="D940" s="253"/>
      <c r="E940" s="3"/>
      <c r="F940" s="4"/>
      <c r="G940" s="4"/>
      <c r="H940" s="3"/>
      <c r="I940" s="93"/>
      <c r="J940" s="4"/>
      <c r="K940" s="3"/>
      <c r="L940" s="3"/>
      <c r="M940" s="4"/>
      <c r="N940" s="3"/>
      <c r="O940" s="3"/>
      <c r="P940" s="905"/>
      <c r="Q940" s="3"/>
      <c r="R940" s="4"/>
      <c r="S940" s="4"/>
      <c r="T940" s="4"/>
      <c r="U940" s="3"/>
      <c r="V940" s="4"/>
      <c r="W940" s="4"/>
    </row>
    <row r="941">
      <c r="A941" s="253"/>
      <c r="B941" s="253"/>
      <c r="C941" s="904"/>
      <c r="D941" s="253"/>
      <c r="E941" s="3"/>
      <c r="F941" s="4"/>
      <c r="G941" s="4"/>
      <c r="H941" s="3"/>
      <c r="I941" s="93"/>
      <c r="J941" s="4"/>
      <c r="K941" s="3"/>
      <c r="L941" s="3"/>
      <c r="M941" s="4"/>
      <c r="N941" s="3"/>
      <c r="O941" s="3"/>
      <c r="P941" s="905"/>
      <c r="Q941" s="3"/>
      <c r="R941" s="4"/>
      <c r="S941" s="4"/>
      <c r="T941" s="4"/>
      <c r="U941" s="3"/>
      <c r="V941" s="4"/>
      <c r="W941" s="4"/>
    </row>
    <row r="942">
      <c r="A942" s="253"/>
      <c r="B942" s="253"/>
      <c r="C942" s="904"/>
      <c r="D942" s="253"/>
      <c r="E942" s="3"/>
      <c r="F942" s="4"/>
      <c r="G942" s="4"/>
      <c r="H942" s="3"/>
      <c r="I942" s="93"/>
      <c r="J942" s="4"/>
      <c r="K942" s="3"/>
      <c r="L942" s="3"/>
      <c r="M942" s="4"/>
      <c r="N942" s="3"/>
      <c r="O942" s="3"/>
      <c r="P942" s="905"/>
      <c r="Q942" s="3"/>
      <c r="R942" s="4"/>
      <c r="S942" s="4"/>
      <c r="T942" s="4"/>
      <c r="U942" s="3"/>
      <c r="V942" s="4"/>
      <c r="W942" s="4"/>
    </row>
    <row r="943">
      <c r="A943" s="253"/>
      <c r="B943" s="253"/>
      <c r="C943" s="904"/>
      <c r="D943" s="253"/>
      <c r="E943" s="3"/>
      <c r="F943" s="4"/>
      <c r="G943" s="4"/>
      <c r="H943" s="3"/>
      <c r="I943" s="93"/>
      <c r="J943" s="4"/>
      <c r="K943" s="3"/>
      <c r="L943" s="3"/>
      <c r="M943" s="4"/>
      <c r="N943" s="3"/>
      <c r="O943" s="3"/>
      <c r="P943" s="905"/>
      <c r="Q943" s="3"/>
      <c r="R943" s="4"/>
      <c r="S943" s="4"/>
      <c r="T943" s="4"/>
      <c r="U943" s="3"/>
      <c r="V943" s="4"/>
      <c r="W943" s="4"/>
    </row>
    <row r="944">
      <c r="A944" s="253"/>
      <c r="B944" s="253"/>
      <c r="C944" s="904"/>
      <c r="D944" s="253"/>
      <c r="E944" s="3"/>
      <c r="F944" s="4"/>
      <c r="G944" s="4"/>
      <c r="H944" s="3"/>
      <c r="I944" s="93"/>
      <c r="J944" s="4"/>
      <c r="K944" s="3"/>
      <c r="L944" s="3"/>
      <c r="M944" s="4"/>
      <c r="N944" s="3"/>
      <c r="O944" s="3"/>
      <c r="P944" s="905"/>
      <c r="Q944" s="3"/>
      <c r="R944" s="4"/>
      <c r="S944" s="4"/>
      <c r="T944" s="4"/>
      <c r="U944" s="3"/>
      <c r="V944" s="4"/>
      <c r="W944" s="4"/>
    </row>
    <row r="945">
      <c r="A945" s="253"/>
      <c r="B945" s="253"/>
      <c r="C945" s="904"/>
      <c r="D945" s="253"/>
      <c r="E945" s="3"/>
      <c r="F945" s="4"/>
      <c r="G945" s="4"/>
      <c r="H945" s="3"/>
      <c r="I945" s="93"/>
      <c r="J945" s="4"/>
      <c r="K945" s="3"/>
      <c r="L945" s="3"/>
      <c r="M945" s="4"/>
      <c r="N945" s="3"/>
      <c r="O945" s="3"/>
      <c r="P945" s="905"/>
      <c r="Q945" s="3"/>
      <c r="R945" s="4"/>
      <c r="S945" s="4"/>
      <c r="T945" s="4"/>
      <c r="U945" s="3"/>
      <c r="V945" s="4"/>
      <c r="W945" s="4"/>
    </row>
    <row r="946">
      <c r="A946" s="253"/>
      <c r="B946" s="253"/>
      <c r="C946" s="904"/>
      <c r="D946" s="253"/>
      <c r="E946" s="3"/>
      <c r="F946" s="4"/>
      <c r="G946" s="4"/>
      <c r="H946" s="3"/>
      <c r="I946" s="93"/>
      <c r="J946" s="4"/>
      <c r="K946" s="3"/>
      <c r="L946" s="3"/>
      <c r="M946" s="4"/>
      <c r="N946" s="3"/>
      <c r="O946" s="3"/>
      <c r="P946" s="905"/>
      <c r="Q946" s="3"/>
      <c r="R946" s="4"/>
      <c r="S946" s="4"/>
      <c r="T946" s="4"/>
      <c r="U946" s="3"/>
      <c r="V946" s="4"/>
      <c r="W946" s="4"/>
    </row>
    <row r="947">
      <c r="A947" s="253"/>
      <c r="B947" s="253"/>
      <c r="C947" s="904"/>
      <c r="D947" s="253"/>
      <c r="E947" s="3"/>
      <c r="F947" s="4"/>
      <c r="G947" s="4"/>
      <c r="H947" s="3"/>
      <c r="I947" s="93"/>
      <c r="J947" s="4"/>
      <c r="K947" s="3"/>
      <c r="L947" s="3"/>
      <c r="M947" s="4"/>
      <c r="N947" s="3"/>
      <c r="O947" s="3"/>
      <c r="P947" s="905"/>
      <c r="Q947" s="3"/>
      <c r="R947" s="4"/>
      <c r="S947" s="4"/>
      <c r="T947" s="4"/>
      <c r="U947" s="3"/>
      <c r="V947" s="4"/>
      <c r="W947" s="4"/>
    </row>
    <row r="948">
      <c r="A948" s="253"/>
      <c r="B948" s="253"/>
      <c r="C948" s="904"/>
      <c r="D948" s="253"/>
      <c r="E948" s="3"/>
      <c r="F948" s="4"/>
      <c r="G948" s="4"/>
      <c r="H948" s="3"/>
      <c r="I948" s="93"/>
      <c r="J948" s="4"/>
      <c r="K948" s="3"/>
      <c r="L948" s="3"/>
      <c r="M948" s="4"/>
      <c r="N948" s="3"/>
      <c r="O948" s="3"/>
      <c r="P948" s="905"/>
      <c r="Q948" s="3"/>
      <c r="R948" s="4"/>
      <c r="S948" s="4"/>
      <c r="T948" s="4"/>
      <c r="U948" s="3"/>
      <c r="V948" s="4"/>
      <c r="W948" s="4"/>
    </row>
    <row r="949">
      <c r="A949" s="253"/>
      <c r="B949" s="253"/>
      <c r="C949" s="904"/>
      <c r="D949" s="253"/>
      <c r="E949" s="3"/>
      <c r="F949" s="4"/>
      <c r="G949" s="4"/>
      <c r="H949" s="3"/>
      <c r="I949" s="93"/>
      <c r="J949" s="4"/>
      <c r="K949" s="3"/>
      <c r="L949" s="3"/>
      <c r="M949" s="4"/>
      <c r="N949" s="3"/>
      <c r="O949" s="3"/>
      <c r="P949" s="905"/>
      <c r="Q949" s="3"/>
      <c r="R949" s="4"/>
      <c r="S949" s="4"/>
      <c r="T949" s="4"/>
      <c r="U949" s="3"/>
      <c r="V949" s="4"/>
      <c r="W949" s="4"/>
    </row>
    <row r="950">
      <c r="A950" s="253"/>
      <c r="B950" s="253"/>
      <c r="C950" s="904"/>
      <c r="D950" s="253"/>
      <c r="E950" s="3"/>
      <c r="F950" s="4"/>
      <c r="G950" s="4"/>
      <c r="H950" s="3"/>
      <c r="I950" s="93"/>
      <c r="J950" s="4"/>
      <c r="K950" s="3"/>
      <c r="L950" s="3"/>
      <c r="M950" s="4"/>
      <c r="N950" s="3"/>
      <c r="O950" s="3"/>
      <c r="P950" s="905"/>
      <c r="Q950" s="3"/>
      <c r="R950" s="4"/>
      <c r="S950" s="4"/>
      <c r="T950" s="4"/>
      <c r="U950" s="3"/>
      <c r="V950" s="4"/>
      <c r="W950" s="4"/>
    </row>
    <row r="951">
      <c r="A951" s="253"/>
      <c r="B951" s="253"/>
      <c r="C951" s="904"/>
      <c r="D951" s="253"/>
      <c r="E951" s="3"/>
      <c r="F951" s="4"/>
      <c r="G951" s="4"/>
      <c r="H951" s="3"/>
      <c r="I951" s="93"/>
      <c r="J951" s="4"/>
      <c r="K951" s="3"/>
      <c r="L951" s="3"/>
      <c r="M951" s="4"/>
      <c r="N951" s="3"/>
      <c r="O951" s="3"/>
      <c r="P951" s="905"/>
      <c r="Q951" s="3"/>
      <c r="R951" s="4"/>
      <c r="S951" s="4"/>
      <c r="T951" s="4"/>
      <c r="U951" s="3"/>
      <c r="V951" s="4"/>
      <c r="W951" s="4"/>
    </row>
    <row r="952">
      <c r="A952" s="253"/>
      <c r="B952" s="253"/>
      <c r="C952" s="904"/>
      <c r="D952" s="253"/>
      <c r="E952" s="3"/>
      <c r="F952" s="4"/>
      <c r="G952" s="4"/>
      <c r="H952" s="3"/>
      <c r="I952" s="93"/>
      <c r="J952" s="4"/>
      <c r="K952" s="3"/>
      <c r="L952" s="3"/>
      <c r="M952" s="4"/>
      <c r="N952" s="3"/>
      <c r="O952" s="3"/>
      <c r="P952" s="905"/>
      <c r="Q952" s="3"/>
      <c r="R952" s="4"/>
      <c r="S952" s="4"/>
      <c r="T952" s="4"/>
      <c r="U952" s="3"/>
      <c r="V952" s="4"/>
      <c r="W952" s="4"/>
    </row>
    <row r="953">
      <c r="A953" s="253"/>
      <c r="B953" s="253"/>
      <c r="C953" s="904"/>
      <c r="D953" s="253"/>
      <c r="E953" s="3"/>
      <c r="F953" s="4"/>
      <c r="G953" s="4"/>
      <c r="H953" s="3"/>
      <c r="I953" s="93"/>
      <c r="J953" s="4"/>
      <c r="K953" s="3"/>
      <c r="L953" s="3"/>
      <c r="M953" s="4"/>
      <c r="N953" s="3"/>
      <c r="O953" s="3"/>
      <c r="P953" s="905"/>
      <c r="Q953" s="3"/>
      <c r="R953" s="4"/>
      <c r="S953" s="4"/>
      <c r="T953" s="4"/>
      <c r="U953" s="3"/>
      <c r="V953" s="4"/>
      <c r="W953" s="4"/>
    </row>
    <row r="954">
      <c r="A954" s="253"/>
      <c r="B954" s="253"/>
      <c r="C954" s="904"/>
      <c r="D954" s="253"/>
      <c r="E954" s="3"/>
      <c r="F954" s="4"/>
      <c r="G954" s="4"/>
      <c r="H954" s="3"/>
      <c r="I954" s="93"/>
      <c r="J954" s="4"/>
      <c r="K954" s="3"/>
      <c r="L954" s="3"/>
      <c r="M954" s="4"/>
      <c r="N954" s="3"/>
      <c r="O954" s="3"/>
      <c r="P954" s="905"/>
      <c r="Q954" s="3"/>
      <c r="R954" s="4"/>
      <c r="S954" s="4"/>
      <c r="T954" s="4"/>
      <c r="U954" s="3"/>
      <c r="V954" s="4"/>
      <c r="W954" s="4"/>
    </row>
    <row r="955">
      <c r="A955" s="253"/>
      <c r="B955" s="253"/>
      <c r="C955" s="904"/>
      <c r="D955" s="253"/>
      <c r="E955" s="3"/>
      <c r="F955" s="4"/>
      <c r="G955" s="4"/>
      <c r="H955" s="3"/>
      <c r="I955" s="93"/>
      <c r="J955" s="4"/>
      <c r="K955" s="3"/>
      <c r="L955" s="3"/>
      <c r="M955" s="4"/>
      <c r="N955" s="3"/>
      <c r="O955" s="3"/>
      <c r="P955" s="905"/>
      <c r="Q955" s="3"/>
      <c r="R955" s="4"/>
      <c r="S955" s="4"/>
      <c r="T955" s="4"/>
      <c r="U955" s="3"/>
      <c r="V955" s="4"/>
      <c r="W955" s="4"/>
    </row>
    <row r="956">
      <c r="A956" s="253"/>
      <c r="B956" s="253"/>
      <c r="C956" s="904"/>
      <c r="D956" s="253"/>
      <c r="E956" s="3"/>
      <c r="F956" s="4"/>
      <c r="G956" s="4"/>
      <c r="H956" s="3"/>
      <c r="I956" s="93"/>
      <c r="J956" s="4"/>
      <c r="K956" s="3"/>
      <c r="L956" s="3"/>
      <c r="M956" s="4"/>
      <c r="N956" s="3"/>
      <c r="O956" s="3"/>
      <c r="P956" s="905"/>
      <c r="Q956" s="3"/>
      <c r="R956" s="4"/>
      <c r="S956" s="4"/>
      <c r="T956" s="4"/>
      <c r="U956" s="3"/>
      <c r="V956" s="4"/>
      <c r="W956" s="4"/>
    </row>
    <row r="957">
      <c r="A957" s="253"/>
      <c r="B957" s="253"/>
      <c r="C957" s="904"/>
      <c r="D957" s="253"/>
      <c r="E957" s="3"/>
      <c r="F957" s="4"/>
      <c r="G957" s="4"/>
      <c r="H957" s="3"/>
      <c r="I957" s="93"/>
      <c r="J957" s="4"/>
      <c r="K957" s="3"/>
      <c r="L957" s="3"/>
      <c r="M957" s="4"/>
      <c r="N957" s="3"/>
      <c r="O957" s="3"/>
      <c r="P957" s="905"/>
      <c r="Q957" s="3"/>
      <c r="R957" s="4"/>
      <c r="S957" s="4"/>
      <c r="T957" s="4"/>
      <c r="U957" s="3"/>
      <c r="V957" s="4"/>
      <c r="W957" s="4"/>
    </row>
    <row r="958">
      <c r="A958" s="253"/>
      <c r="B958" s="253"/>
      <c r="C958" s="904"/>
      <c r="D958" s="253"/>
      <c r="E958" s="3"/>
      <c r="F958" s="4"/>
      <c r="G958" s="4"/>
      <c r="H958" s="3"/>
      <c r="I958" s="93"/>
      <c r="J958" s="4"/>
      <c r="K958" s="3"/>
      <c r="L958" s="3"/>
      <c r="M958" s="4"/>
      <c r="N958" s="3"/>
      <c r="O958" s="3"/>
      <c r="P958" s="905"/>
      <c r="Q958" s="3"/>
      <c r="R958" s="4"/>
      <c r="S958" s="4"/>
      <c r="T958" s="4"/>
      <c r="U958" s="3"/>
      <c r="V958" s="4"/>
      <c r="W958" s="4"/>
    </row>
    <row r="959">
      <c r="A959" s="253"/>
      <c r="B959" s="253"/>
      <c r="C959" s="904"/>
      <c r="D959" s="253"/>
      <c r="E959" s="3"/>
      <c r="F959" s="4"/>
      <c r="G959" s="4"/>
      <c r="H959" s="3"/>
      <c r="I959" s="93"/>
      <c r="J959" s="4"/>
      <c r="K959" s="3"/>
      <c r="L959" s="3"/>
      <c r="M959" s="4"/>
      <c r="N959" s="3"/>
      <c r="O959" s="3"/>
      <c r="P959" s="905"/>
      <c r="Q959" s="3"/>
      <c r="R959" s="4"/>
      <c r="S959" s="4"/>
      <c r="T959" s="4"/>
      <c r="U959" s="3"/>
      <c r="V959" s="4"/>
      <c r="W959" s="4"/>
    </row>
    <row r="960">
      <c r="A960" s="253"/>
      <c r="B960" s="253"/>
      <c r="C960" s="904"/>
      <c r="D960" s="253"/>
      <c r="E960" s="3"/>
      <c r="F960" s="4"/>
      <c r="G960" s="4"/>
      <c r="H960" s="3"/>
      <c r="I960" s="93"/>
      <c r="J960" s="4"/>
      <c r="K960" s="3"/>
      <c r="L960" s="3"/>
      <c r="M960" s="4"/>
      <c r="N960" s="3"/>
      <c r="O960" s="3"/>
      <c r="P960" s="905"/>
      <c r="Q960" s="3"/>
      <c r="R960" s="4"/>
      <c r="S960" s="4"/>
      <c r="T960" s="4"/>
      <c r="U960" s="3"/>
      <c r="V960" s="4"/>
      <c r="W960" s="4"/>
    </row>
    <row r="961">
      <c r="A961" s="253"/>
      <c r="B961" s="253"/>
      <c r="C961" s="904"/>
      <c r="D961" s="253"/>
      <c r="E961" s="3"/>
      <c r="F961" s="4"/>
      <c r="G961" s="4"/>
      <c r="H961" s="3"/>
      <c r="I961" s="93"/>
      <c r="J961" s="4"/>
      <c r="K961" s="3"/>
      <c r="L961" s="3"/>
      <c r="M961" s="4"/>
      <c r="N961" s="3"/>
      <c r="O961" s="3"/>
      <c r="P961" s="905"/>
      <c r="Q961" s="3"/>
      <c r="R961" s="4"/>
      <c r="S961" s="4"/>
      <c r="T961" s="4"/>
      <c r="U961" s="3"/>
      <c r="V961" s="4"/>
      <c r="W961" s="4"/>
    </row>
    <row r="962">
      <c r="A962" s="253"/>
      <c r="B962" s="253"/>
      <c r="C962" s="904"/>
      <c r="D962" s="253"/>
      <c r="E962" s="3"/>
      <c r="F962" s="4"/>
      <c r="G962" s="4"/>
      <c r="H962" s="3"/>
      <c r="I962" s="93"/>
      <c r="J962" s="4"/>
      <c r="K962" s="3"/>
      <c r="L962" s="3"/>
      <c r="M962" s="4"/>
      <c r="N962" s="3"/>
      <c r="O962" s="3"/>
      <c r="P962" s="905"/>
      <c r="Q962" s="3"/>
      <c r="R962" s="4"/>
      <c r="S962" s="4"/>
      <c r="T962" s="4"/>
      <c r="U962" s="3"/>
      <c r="V962" s="4"/>
      <c r="W962" s="4"/>
    </row>
    <row r="963">
      <c r="A963" s="253"/>
      <c r="B963" s="253"/>
      <c r="C963" s="904"/>
      <c r="D963" s="253"/>
      <c r="E963" s="3"/>
      <c r="F963" s="4"/>
      <c r="G963" s="4"/>
      <c r="H963" s="3"/>
      <c r="I963" s="93"/>
      <c r="J963" s="4"/>
      <c r="K963" s="3"/>
      <c r="L963" s="3"/>
      <c r="M963" s="4"/>
      <c r="N963" s="3"/>
      <c r="O963" s="3"/>
      <c r="P963" s="905"/>
      <c r="Q963" s="3"/>
      <c r="R963" s="4"/>
      <c r="S963" s="4"/>
      <c r="T963" s="4"/>
      <c r="U963" s="3"/>
      <c r="V963" s="4"/>
      <c r="W963" s="4"/>
    </row>
    <row r="964">
      <c r="A964" s="253"/>
      <c r="B964" s="253"/>
      <c r="C964" s="904"/>
      <c r="D964" s="253"/>
      <c r="E964" s="3"/>
      <c r="F964" s="4"/>
      <c r="G964" s="4"/>
      <c r="H964" s="3"/>
      <c r="I964" s="93"/>
      <c r="J964" s="4"/>
      <c r="K964" s="3"/>
      <c r="L964" s="3"/>
      <c r="M964" s="4"/>
      <c r="N964" s="3"/>
      <c r="O964" s="3"/>
      <c r="P964" s="905"/>
      <c r="Q964" s="3"/>
      <c r="R964" s="4"/>
      <c r="S964" s="4"/>
      <c r="T964" s="4"/>
      <c r="U964" s="3"/>
      <c r="V964" s="4"/>
      <c r="W964" s="4"/>
    </row>
    <row r="965">
      <c r="A965" s="253"/>
      <c r="B965" s="253"/>
      <c r="C965" s="904"/>
      <c r="D965" s="253"/>
      <c r="E965" s="3"/>
      <c r="F965" s="4"/>
      <c r="G965" s="4"/>
      <c r="H965" s="3"/>
      <c r="I965" s="93"/>
      <c r="J965" s="4"/>
      <c r="K965" s="3"/>
      <c r="L965" s="3"/>
      <c r="M965" s="4"/>
      <c r="N965" s="3"/>
      <c r="O965" s="3"/>
      <c r="P965" s="905"/>
      <c r="Q965" s="3"/>
      <c r="R965" s="4"/>
      <c r="S965" s="4"/>
      <c r="T965" s="4"/>
      <c r="U965" s="3"/>
      <c r="V965" s="4"/>
      <c r="W965" s="4"/>
    </row>
    <row r="966">
      <c r="A966" s="253"/>
      <c r="B966" s="253"/>
      <c r="C966" s="904"/>
      <c r="D966" s="253"/>
      <c r="E966" s="3"/>
      <c r="F966" s="4"/>
      <c r="G966" s="4"/>
      <c r="H966" s="3"/>
      <c r="I966" s="93"/>
      <c r="J966" s="4"/>
      <c r="K966" s="3"/>
      <c r="L966" s="3"/>
      <c r="M966" s="4"/>
      <c r="N966" s="3"/>
      <c r="O966" s="3"/>
      <c r="P966" s="905"/>
      <c r="Q966" s="3"/>
      <c r="R966" s="4"/>
      <c r="S966" s="4"/>
      <c r="T966" s="4"/>
      <c r="U966" s="3"/>
      <c r="V966" s="4"/>
      <c r="W966" s="4"/>
    </row>
    <row r="967">
      <c r="A967" s="253"/>
      <c r="B967" s="253"/>
      <c r="C967" s="904"/>
      <c r="D967" s="253"/>
      <c r="E967" s="3"/>
      <c r="F967" s="4"/>
      <c r="G967" s="4"/>
      <c r="H967" s="3"/>
      <c r="I967" s="93"/>
      <c r="J967" s="4"/>
      <c r="K967" s="3"/>
      <c r="L967" s="3"/>
      <c r="M967" s="4"/>
      <c r="N967" s="3"/>
      <c r="O967" s="3"/>
      <c r="P967" s="905"/>
      <c r="Q967" s="3"/>
      <c r="R967" s="4"/>
      <c r="S967" s="4"/>
      <c r="T967" s="4"/>
      <c r="U967" s="3"/>
      <c r="V967" s="4"/>
      <c r="W967" s="4"/>
    </row>
    <row r="968">
      <c r="A968" s="253"/>
      <c r="B968" s="253"/>
      <c r="C968" s="904"/>
      <c r="D968" s="253"/>
      <c r="E968" s="3"/>
      <c r="F968" s="4"/>
      <c r="G968" s="4"/>
      <c r="H968" s="3"/>
      <c r="I968" s="93"/>
      <c r="J968" s="4"/>
      <c r="K968" s="3"/>
      <c r="L968" s="3"/>
      <c r="M968" s="4"/>
      <c r="N968" s="3"/>
      <c r="O968" s="3"/>
      <c r="P968" s="905"/>
      <c r="Q968" s="3"/>
      <c r="R968" s="4"/>
      <c r="S968" s="4"/>
      <c r="T968" s="4"/>
      <c r="U968" s="3"/>
      <c r="V968" s="4"/>
      <c r="W968" s="4"/>
    </row>
    <row r="969">
      <c r="A969" s="253"/>
      <c r="B969" s="253"/>
      <c r="C969" s="904"/>
      <c r="D969" s="253"/>
      <c r="E969" s="3"/>
      <c r="F969" s="4"/>
      <c r="G969" s="4"/>
      <c r="H969" s="3"/>
      <c r="I969" s="93"/>
      <c r="J969" s="4"/>
      <c r="K969" s="3"/>
      <c r="L969" s="3"/>
      <c r="M969" s="4"/>
      <c r="N969" s="3"/>
      <c r="O969" s="3"/>
      <c r="P969" s="905"/>
      <c r="Q969" s="3"/>
      <c r="R969" s="4"/>
      <c r="S969" s="4"/>
      <c r="T969" s="4"/>
      <c r="U969" s="3"/>
      <c r="V969" s="4"/>
      <c r="W969" s="4"/>
    </row>
    <row r="970">
      <c r="A970" s="253"/>
      <c r="B970" s="253"/>
      <c r="C970" s="904"/>
      <c r="D970" s="253"/>
      <c r="E970" s="3"/>
      <c r="F970" s="4"/>
      <c r="G970" s="4"/>
      <c r="H970" s="3"/>
      <c r="I970" s="93"/>
      <c r="J970" s="4"/>
      <c r="K970" s="3"/>
      <c r="L970" s="3"/>
      <c r="M970" s="4"/>
      <c r="N970" s="3"/>
      <c r="O970" s="3"/>
      <c r="P970" s="905"/>
      <c r="Q970" s="3"/>
      <c r="R970" s="4"/>
      <c r="S970" s="4"/>
      <c r="T970" s="4"/>
      <c r="U970" s="3"/>
      <c r="V970" s="4"/>
      <c r="W970" s="4"/>
    </row>
    <row r="971">
      <c r="A971" s="253"/>
      <c r="B971" s="253"/>
      <c r="C971" s="904"/>
      <c r="D971" s="253"/>
      <c r="E971" s="3"/>
      <c r="F971" s="4"/>
      <c r="G971" s="4"/>
      <c r="H971" s="3"/>
      <c r="I971" s="93"/>
      <c r="J971" s="4"/>
      <c r="K971" s="3"/>
      <c r="L971" s="3"/>
      <c r="M971" s="4"/>
      <c r="N971" s="3"/>
      <c r="O971" s="3"/>
      <c r="P971" s="905"/>
      <c r="Q971" s="3"/>
      <c r="R971" s="4"/>
      <c r="S971" s="4"/>
      <c r="T971" s="4"/>
      <c r="U971" s="3"/>
      <c r="V971" s="4"/>
      <c r="W971" s="4"/>
    </row>
    <row r="972">
      <c r="A972" s="253"/>
      <c r="B972" s="253"/>
      <c r="C972" s="904"/>
      <c r="D972" s="253"/>
      <c r="E972" s="3"/>
      <c r="F972" s="4"/>
      <c r="G972" s="4"/>
      <c r="H972" s="3"/>
      <c r="I972" s="93"/>
      <c r="J972" s="4"/>
      <c r="K972" s="3"/>
      <c r="L972" s="3"/>
      <c r="M972" s="4"/>
      <c r="N972" s="3"/>
      <c r="O972" s="3"/>
      <c r="P972" s="905"/>
      <c r="Q972" s="3"/>
      <c r="R972" s="4"/>
      <c r="S972" s="4"/>
      <c r="T972" s="4"/>
      <c r="U972" s="3"/>
      <c r="V972" s="4"/>
      <c r="W972" s="4"/>
    </row>
    <row r="973">
      <c r="A973" s="253"/>
      <c r="B973" s="253"/>
      <c r="C973" s="904"/>
      <c r="D973" s="253"/>
      <c r="E973" s="3"/>
      <c r="F973" s="4"/>
      <c r="G973" s="4"/>
      <c r="H973" s="3"/>
      <c r="I973" s="93"/>
      <c r="J973" s="4"/>
      <c r="K973" s="3"/>
      <c r="L973" s="3"/>
      <c r="M973" s="4"/>
      <c r="N973" s="3"/>
      <c r="O973" s="3"/>
      <c r="P973" s="905"/>
      <c r="Q973" s="3"/>
      <c r="R973" s="4"/>
      <c r="S973" s="4"/>
      <c r="T973" s="4"/>
      <c r="U973" s="3"/>
      <c r="V973" s="4"/>
      <c r="W973" s="4"/>
    </row>
    <row r="974">
      <c r="A974" s="253"/>
      <c r="B974" s="253"/>
      <c r="C974" s="904"/>
      <c r="D974" s="253"/>
      <c r="E974" s="3"/>
      <c r="F974" s="4"/>
      <c r="G974" s="4"/>
      <c r="H974" s="3"/>
      <c r="I974" s="93"/>
      <c r="J974" s="4"/>
      <c r="K974" s="3"/>
      <c r="L974" s="3"/>
      <c r="M974" s="4"/>
      <c r="N974" s="3"/>
      <c r="O974" s="3"/>
      <c r="P974" s="905"/>
      <c r="Q974" s="3"/>
      <c r="R974" s="4"/>
      <c r="S974" s="4"/>
      <c r="T974" s="4"/>
      <c r="U974" s="3"/>
      <c r="V974" s="4"/>
      <c r="W974" s="4"/>
    </row>
    <row r="975">
      <c r="A975" s="253"/>
      <c r="B975" s="253"/>
      <c r="C975" s="904"/>
      <c r="D975" s="253"/>
      <c r="E975" s="3"/>
      <c r="F975" s="4"/>
      <c r="G975" s="4"/>
      <c r="H975" s="3"/>
      <c r="I975" s="93"/>
      <c r="J975" s="4"/>
      <c r="K975" s="3"/>
      <c r="L975" s="3"/>
      <c r="M975" s="4"/>
      <c r="N975" s="3"/>
      <c r="O975" s="3"/>
      <c r="P975" s="905"/>
      <c r="Q975" s="3"/>
      <c r="R975" s="4"/>
      <c r="S975" s="4"/>
      <c r="T975" s="4"/>
      <c r="U975" s="3"/>
      <c r="V975" s="4"/>
      <c r="W975" s="4"/>
    </row>
    <row r="976">
      <c r="A976" s="253"/>
      <c r="B976" s="253"/>
      <c r="C976" s="904"/>
      <c r="D976" s="253"/>
      <c r="E976" s="3"/>
      <c r="F976" s="4"/>
      <c r="G976" s="4"/>
      <c r="H976" s="3"/>
      <c r="I976" s="93"/>
      <c r="J976" s="4"/>
      <c r="K976" s="3"/>
      <c r="L976" s="3"/>
      <c r="M976" s="4"/>
      <c r="N976" s="3"/>
      <c r="O976" s="3"/>
      <c r="P976" s="905"/>
      <c r="Q976" s="3"/>
      <c r="R976" s="4"/>
      <c r="S976" s="4"/>
      <c r="T976" s="4"/>
      <c r="U976" s="3"/>
      <c r="V976" s="4"/>
      <c r="W976" s="4"/>
    </row>
    <row r="977">
      <c r="A977" s="253"/>
      <c r="B977" s="253"/>
      <c r="C977" s="904"/>
      <c r="D977" s="253"/>
      <c r="E977" s="3"/>
      <c r="F977" s="4"/>
      <c r="G977" s="4"/>
      <c r="H977" s="3"/>
      <c r="I977" s="93"/>
      <c r="J977" s="4"/>
      <c r="K977" s="3"/>
      <c r="L977" s="3"/>
      <c r="M977" s="4"/>
      <c r="N977" s="3"/>
      <c r="O977" s="3"/>
      <c r="P977" s="905"/>
      <c r="Q977" s="3"/>
      <c r="R977" s="4"/>
      <c r="S977" s="4"/>
      <c r="T977" s="4"/>
      <c r="U977" s="3"/>
      <c r="V977" s="4"/>
      <c r="W977" s="4"/>
    </row>
    <row r="978">
      <c r="A978" s="253"/>
      <c r="B978" s="253"/>
      <c r="C978" s="904"/>
      <c r="D978" s="253"/>
      <c r="E978" s="3"/>
      <c r="F978" s="4"/>
      <c r="G978" s="4"/>
      <c r="H978" s="3"/>
      <c r="I978" s="93"/>
      <c r="J978" s="4"/>
      <c r="K978" s="3"/>
      <c r="L978" s="3"/>
      <c r="M978" s="4"/>
      <c r="N978" s="3"/>
      <c r="O978" s="3"/>
      <c r="P978" s="905"/>
      <c r="Q978" s="3"/>
      <c r="R978" s="4"/>
      <c r="S978" s="4"/>
      <c r="T978" s="4"/>
      <c r="U978" s="3"/>
      <c r="V978" s="4"/>
      <c r="W978" s="4"/>
    </row>
    <row r="979">
      <c r="A979" s="253"/>
      <c r="B979" s="253"/>
      <c r="C979" s="904"/>
      <c r="D979" s="253"/>
      <c r="E979" s="3"/>
      <c r="F979" s="4"/>
      <c r="G979" s="4"/>
      <c r="H979" s="3"/>
      <c r="I979" s="93"/>
      <c r="J979" s="4"/>
      <c r="K979" s="3"/>
      <c r="L979" s="3"/>
      <c r="M979" s="4"/>
      <c r="N979" s="3"/>
      <c r="O979" s="3"/>
      <c r="P979" s="905"/>
      <c r="Q979" s="3"/>
      <c r="R979" s="4"/>
      <c r="S979" s="4"/>
      <c r="T979" s="4"/>
      <c r="U979" s="3"/>
      <c r="V979" s="4"/>
      <c r="W979" s="4"/>
    </row>
    <row r="980">
      <c r="A980" s="253"/>
      <c r="B980" s="253"/>
      <c r="C980" s="904"/>
      <c r="D980" s="253"/>
      <c r="E980" s="3"/>
      <c r="F980" s="4"/>
      <c r="G980" s="4"/>
      <c r="H980" s="3"/>
      <c r="I980" s="93"/>
      <c r="J980" s="4"/>
      <c r="K980" s="3"/>
      <c r="L980" s="3"/>
      <c r="M980" s="4"/>
      <c r="N980" s="3"/>
      <c r="O980" s="3"/>
      <c r="P980" s="905"/>
      <c r="Q980" s="3"/>
      <c r="R980" s="4"/>
      <c r="S980" s="4"/>
      <c r="T980" s="4"/>
      <c r="U980" s="3"/>
      <c r="V980" s="4"/>
      <c r="W980" s="4"/>
    </row>
    <row r="981">
      <c r="A981" s="253"/>
      <c r="B981" s="253"/>
      <c r="C981" s="904"/>
      <c r="D981" s="253"/>
      <c r="E981" s="3"/>
      <c r="F981" s="4"/>
      <c r="G981" s="4"/>
      <c r="H981" s="3"/>
      <c r="I981" s="93"/>
      <c r="J981" s="4"/>
      <c r="K981" s="3"/>
      <c r="L981" s="3"/>
      <c r="M981" s="4"/>
      <c r="N981" s="3"/>
      <c r="O981" s="3"/>
      <c r="P981" s="905"/>
      <c r="Q981" s="3"/>
      <c r="R981" s="4"/>
      <c r="S981" s="4"/>
      <c r="T981" s="4"/>
      <c r="U981" s="3"/>
      <c r="V981" s="4"/>
      <c r="W981" s="4"/>
    </row>
    <row r="982">
      <c r="A982" s="253"/>
      <c r="B982" s="253"/>
      <c r="C982" s="904"/>
      <c r="D982" s="253"/>
      <c r="E982" s="3"/>
      <c r="F982" s="4"/>
      <c r="G982" s="4"/>
      <c r="H982" s="3"/>
      <c r="I982" s="93"/>
      <c r="J982" s="4"/>
      <c r="K982" s="3"/>
      <c r="L982" s="3"/>
      <c r="M982" s="4"/>
      <c r="N982" s="3"/>
      <c r="O982" s="3"/>
      <c r="P982" s="905"/>
      <c r="Q982" s="3"/>
      <c r="R982" s="4"/>
      <c r="S982" s="4"/>
      <c r="T982" s="4"/>
      <c r="U982" s="3"/>
      <c r="V982" s="4"/>
      <c r="W982" s="4"/>
    </row>
    <row r="983">
      <c r="A983" s="253"/>
      <c r="B983" s="253"/>
      <c r="C983" s="904"/>
      <c r="D983" s="253"/>
      <c r="E983" s="3"/>
      <c r="F983" s="4"/>
      <c r="G983" s="4"/>
      <c r="H983" s="3"/>
      <c r="I983" s="93"/>
      <c r="J983" s="4"/>
      <c r="K983" s="3"/>
      <c r="L983" s="3"/>
      <c r="M983" s="4"/>
      <c r="N983" s="3"/>
      <c r="O983" s="3"/>
      <c r="P983" s="905"/>
      <c r="Q983" s="3"/>
      <c r="R983" s="4"/>
      <c r="S983" s="4"/>
      <c r="T983" s="4"/>
      <c r="U983" s="3"/>
      <c r="V983" s="4"/>
      <c r="W983" s="4"/>
    </row>
    <row r="984">
      <c r="A984" s="253"/>
      <c r="B984" s="253"/>
      <c r="C984" s="904"/>
      <c r="D984" s="253"/>
      <c r="E984" s="3"/>
      <c r="F984" s="4"/>
      <c r="G984" s="4"/>
      <c r="H984" s="3"/>
      <c r="I984" s="93"/>
      <c r="J984" s="4"/>
      <c r="K984" s="3"/>
      <c r="L984" s="3"/>
      <c r="M984" s="4"/>
      <c r="N984" s="3"/>
      <c r="O984" s="3"/>
      <c r="P984" s="905"/>
      <c r="Q984" s="3"/>
      <c r="R984" s="4"/>
      <c r="S984" s="4"/>
      <c r="T984" s="4"/>
      <c r="U984" s="3"/>
      <c r="V984" s="4"/>
      <c r="W984" s="4"/>
    </row>
    <row r="985">
      <c r="A985" s="253"/>
      <c r="B985" s="253"/>
      <c r="C985" s="904"/>
      <c r="D985" s="253"/>
      <c r="E985" s="3"/>
      <c r="F985" s="4"/>
      <c r="G985" s="4"/>
      <c r="H985" s="3"/>
      <c r="I985" s="93"/>
      <c r="J985" s="4"/>
      <c r="K985" s="3"/>
      <c r="L985" s="3"/>
      <c r="M985" s="4"/>
      <c r="N985" s="3"/>
      <c r="O985" s="3"/>
      <c r="P985" s="905"/>
      <c r="Q985" s="3"/>
      <c r="R985" s="4"/>
      <c r="S985" s="4"/>
      <c r="T985" s="4"/>
      <c r="U985" s="3"/>
      <c r="V985" s="4"/>
      <c r="W985" s="4"/>
    </row>
    <row r="986">
      <c r="A986" s="253"/>
      <c r="B986" s="253"/>
      <c r="C986" s="904"/>
      <c r="D986" s="253"/>
      <c r="E986" s="3"/>
      <c r="F986" s="4"/>
      <c r="G986" s="4"/>
      <c r="H986" s="3"/>
      <c r="I986" s="93"/>
      <c r="J986" s="4"/>
      <c r="K986" s="3"/>
      <c r="L986" s="3"/>
      <c r="M986" s="4"/>
      <c r="N986" s="3"/>
      <c r="O986" s="3"/>
      <c r="P986" s="905"/>
      <c r="Q986" s="3"/>
      <c r="R986" s="4"/>
      <c r="S986" s="4"/>
      <c r="T986" s="4"/>
      <c r="U986" s="3"/>
      <c r="V986" s="4"/>
      <c r="W986" s="4"/>
    </row>
    <row r="987">
      <c r="A987" s="253"/>
      <c r="B987" s="253"/>
      <c r="C987" s="904"/>
      <c r="D987" s="253"/>
      <c r="E987" s="3"/>
      <c r="F987" s="4"/>
      <c r="G987" s="4"/>
      <c r="H987" s="3"/>
      <c r="I987" s="93"/>
      <c r="J987" s="4"/>
      <c r="K987" s="3"/>
      <c r="L987" s="3"/>
      <c r="M987" s="4"/>
      <c r="N987" s="3"/>
      <c r="O987" s="3"/>
      <c r="P987" s="905"/>
      <c r="Q987" s="3"/>
      <c r="R987" s="4"/>
      <c r="S987" s="4"/>
      <c r="T987" s="4"/>
      <c r="U987" s="3"/>
      <c r="V987" s="4"/>
      <c r="W987" s="4"/>
    </row>
    <row r="988">
      <c r="A988" s="253"/>
      <c r="B988" s="253"/>
      <c r="C988" s="904"/>
      <c r="D988" s="253"/>
      <c r="E988" s="3"/>
      <c r="F988" s="4"/>
      <c r="G988" s="4"/>
      <c r="H988" s="3"/>
      <c r="I988" s="93"/>
      <c r="J988" s="4"/>
      <c r="K988" s="3"/>
      <c r="L988" s="3"/>
      <c r="M988" s="4"/>
      <c r="N988" s="3"/>
      <c r="O988" s="3"/>
      <c r="P988" s="905"/>
      <c r="Q988" s="3"/>
      <c r="R988" s="4"/>
      <c r="S988" s="4"/>
      <c r="T988" s="4"/>
      <c r="U988" s="3"/>
      <c r="V988" s="4"/>
      <c r="W988" s="4"/>
    </row>
    <row r="989">
      <c r="A989" s="253"/>
      <c r="B989" s="253"/>
      <c r="C989" s="904"/>
      <c r="D989" s="253"/>
      <c r="E989" s="3"/>
      <c r="F989" s="4"/>
      <c r="G989" s="4"/>
      <c r="H989" s="3"/>
      <c r="I989" s="93"/>
      <c r="J989" s="4"/>
      <c r="K989" s="3"/>
      <c r="L989" s="3"/>
      <c r="M989" s="4"/>
      <c r="N989" s="3"/>
      <c r="O989" s="3"/>
      <c r="P989" s="905"/>
      <c r="Q989" s="3"/>
      <c r="R989" s="4"/>
      <c r="S989" s="4"/>
      <c r="T989" s="4"/>
      <c r="U989" s="3"/>
      <c r="V989" s="4"/>
      <c r="W989" s="4"/>
    </row>
    <row r="990">
      <c r="A990" s="253"/>
      <c r="B990" s="253"/>
      <c r="C990" s="904"/>
      <c r="D990" s="253"/>
      <c r="E990" s="3"/>
      <c r="F990" s="4"/>
      <c r="G990" s="4"/>
      <c r="H990" s="3"/>
      <c r="I990" s="93"/>
      <c r="J990" s="4"/>
      <c r="K990" s="3"/>
      <c r="L990" s="3"/>
      <c r="M990" s="4"/>
      <c r="N990" s="3"/>
      <c r="O990" s="3"/>
      <c r="P990" s="905"/>
      <c r="Q990" s="3"/>
      <c r="R990" s="4"/>
      <c r="S990" s="4"/>
      <c r="T990" s="4"/>
      <c r="U990" s="3"/>
      <c r="V990" s="4"/>
      <c r="W990" s="4"/>
    </row>
    <row r="991">
      <c r="A991" s="253"/>
      <c r="B991" s="253"/>
      <c r="C991" s="904"/>
      <c r="D991" s="253"/>
      <c r="E991" s="3"/>
      <c r="F991" s="4"/>
      <c r="G991" s="4"/>
      <c r="H991" s="3"/>
      <c r="I991" s="93"/>
      <c r="J991" s="4"/>
      <c r="K991" s="3"/>
      <c r="L991" s="3"/>
      <c r="M991" s="4"/>
      <c r="N991" s="3"/>
      <c r="O991" s="3"/>
      <c r="P991" s="905"/>
      <c r="Q991" s="3"/>
      <c r="R991" s="4"/>
      <c r="S991" s="4"/>
      <c r="T991" s="4"/>
      <c r="U991" s="3"/>
      <c r="V991" s="4"/>
      <c r="W991" s="4"/>
    </row>
    <row r="992">
      <c r="A992" s="253"/>
      <c r="B992" s="253"/>
      <c r="C992" s="904"/>
      <c r="D992" s="253"/>
      <c r="E992" s="3"/>
      <c r="F992" s="4"/>
      <c r="G992" s="4"/>
      <c r="H992" s="3"/>
      <c r="I992" s="93"/>
      <c r="J992" s="4"/>
      <c r="K992" s="3"/>
      <c r="L992" s="3"/>
      <c r="M992" s="4"/>
      <c r="N992" s="3"/>
      <c r="O992" s="3"/>
      <c r="P992" s="905"/>
      <c r="Q992" s="3"/>
      <c r="R992" s="4"/>
      <c r="S992" s="4"/>
      <c r="T992" s="4"/>
      <c r="U992" s="3"/>
      <c r="V992" s="4"/>
      <c r="W992" s="4"/>
    </row>
    <row r="993">
      <c r="A993" s="253"/>
      <c r="B993" s="253"/>
      <c r="C993" s="904"/>
      <c r="D993" s="253"/>
      <c r="E993" s="3"/>
      <c r="F993" s="4"/>
      <c r="G993" s="4"/>
      <c r="H993" s="3"/>
      <c r="I993" s="93"/>
      <c r="J993" s="4"/>
      <c r="K993" s="3"/>
      <c r="L993" s="3"/>
      <c r="M993" s="4"/>
      <c r="N993" s="3"/>
      <c r="O993" s="3"/>
      <c r="P993" s="905"/>
      <c r="Q993" s="3"/>
      <c r="R993" s="4"/>
      <c r="S993" s="4"/>
      <c r="T993" s="4"/>
      <c r="U993" s="3"/>
      <c r="V993" s="4"/>
      <c r="W993" s="4"/>
    </row>
    <row r="994">
      <c r="A994" s="253"/>
      <c r="B994" s="253"/>
      <c r="C994" s="904"/>
      <c r="D994" s="253"/>
      <c r="E994" s="3"/>
      <c r="F994" s="4"/>
      <c r="G994" s="4"/>
      <c r="H994" s="3"/>
      <c r="I994" s="93"/>
      <c r="J994" s="4"/>
      <c r="K994" s="3"/>
      <c r="L994" s="3"/>
      <c r="M994" s="4"/>
      <c r="N994" s="3"/>
      <c r="O994" s="3"/>
      <c r="P994" s="905"/>
      <c r="Q994" s="3"/>
      <c r="R994" s="4"/>
      <c r="S994" s="4"/>
      <c r="T994" s="4"/>
      <c r="U994" s="3"/>
      <c r="V994" s="4"/>
      <c r="W994" s="4"/>
    </row>
    <row r="995">
      <c r="A995" s="253"/>
      <c r="B995" s="253"/>
      <c r="C995" s="904"/>
      <c r="D995" s="253"/>
      <c r="E995" s="3"/>
      <c r="F995" s="4"/>
      <c r="G995" s="4"/>
      <c r="H995" s="3"/>
      <c r="I995" s="93"/>
      <c r="J995" s="4"/>
      <c r="K995" s="3"/>
      <c r="L995" s="3"/>
      <c r="M995" s="4"/>
      <c r="N995" s="3"/>
      <c r="O995" s="3"/>
      <c r="P995" s="905"/>
      <c r="Q995" s="3"/>
      <c r="R995" s="4"/>
      <c r="S995" s="4"/>
      <c r="T995" s="4"/>
      <c r="U995" s="3"/>
      <c r="V995" s="4"/>
      <c r="W995" s="4"/>
    </row>
    <row r="996">
      <c r="A996" s="253"/>
      <c r="B996" s="253"/>
      <c r="C996" s="904"/>
      <c r="D996" s="253"/>
      <c r="E996" s="3"/>
      <c r="F996" s="4"/>
      <c r="G996" s="4"/>
      <c r="H996" s="3"/>
      <c r="I996" s="93"/>
      <c r="J996" s="4"/>
      <c r="K996" s="3"/>
      <c r="L996" s="3"/>
      <c r="M996" s="4"/>
      <c r="N996" s="3"/>
      <c r="O996" s="3"/>
      <c r="P996" s="905"/>
      <c r="Q996" s="3"/>
      <c r="R996" s="4"/>
      <c r="S996" s="4"/>
      <c r="T996" s="4"/>
      <c r="U996" s="3"/>
      <c r="V996" s="4"/>
      <c r="W996" s="4"/>
    </row>
    <row r="997">
      <c r="A997" s="253"/>
      <c r="B997" s="253"/>
      <c r="C997" s="904"/>
      <c r="D997" s="253"/>
      <c r="E997" s="3"/>
      <c r="F997" s="4"/>
      <c r="G997" s="4"/>
      <c r="H997" s="3"/>
      <c r="I997" s="93"/>
      <c r="J997" s="4"/>
      <c r="K997" s="3"/>
      <c r="L997" s="3"/>
      <c r="M997" s="4"/>
      <c r="N997" s="3"/>
      <c r="O997" s="3"/>
      <c r="P997" s="905"/>
      <c r="Q997" s="3"/>
      <c r="R997" s="4"/>
      <c r="S997" s="4"/>
      <c r="T997" s="4"/>
      <c r="U997" s="3"/>
      <c r="V997" s="4"/>
      <c r="W997" s="4"/>
    </row>
    <row r="998">
      <c r="A998" s="253"/>
      <c r="B998" s="253"/>
      <c r="C998" s="904"/>
      <c r="D998" s="253"/>
      <c r="E998" s="3"/>
      <c r="F998" s="4"/>
      <c r="G998" s="4"/>
      <c r="H998" s="3"/>
      <c r="I998" s="93"/>
      <c r="J998" s="4"/>
      <c r="K998" s="3"/>
      <c r="L998" s="3"/>
      <c r="M998" s="4"/>
      <c r="N998" s="3"/>
      <c r="O998" s="3"/>
      <c r="P998" s="905"/>
      <c r="Q998" s="3"/>
      <c r="R998" s="4"/>
      <c r="S998" s="4"/>
      <c r="T998" s="4"/>
      <c r="U998" s="3"/>
      <c r="V998" s="4"/>
      <c r="W998" s="4"/>
    </row>
    <row r="999">
      <c r="A999" s="253"/>
      <c r="B999" s="253"/>
      <c r="C999" s="904"/>
      <c r="D999" s="253"/>
      <c r="E999" s="3"/>
      <c r="F999" s="4"/>
      <c r="G999" s="4"/>
      <c r="H999" s="3"/>
      <c r="I999" s="93"/>
      <c r="J999" s="4"/>
      <c r="K999" s="3"/>
      <c r="L999" s="3"/>
      <c r="M999" s="4"/>
      <c r="N999" s="3"/>
      <c r="O999" s="3"/>
      <c r="P999" s="905"/>
      <c r="Q999" s="3"/>
      <c r="R999" s="4"/>
      <c r="S999" s="4"/>
      <c r="T999" s="4"/>
      <c r="U999" s="3"/>
      <c r="V999" s="4"/>
      <c r="W999" s="4"/>
    </row>
    <row r="1000">
      <c r="A1000" s="253"/>
      <c r="B1000" s="253"/>
      <c r="C1000" s="904"/>
      <c r="D1000" s="253"/>
      <c r="E1000" s="3"/>
      <c r="F1000" s="4"/>
      <c r="G1000" s="4"/>
      <c r="H1000" s="3"/>
      <c r="I1000" s="93"/>
      <c r="J1000" s="4"/>
      <c r="K1000" s="3"/>
      <c r="L1000" s="3"/>
      <c r="M1000" s="4"/>
      <c r="N1000" s="3"/>
      <c r="O1000" s="3"/>
      <c r="P1000" s="905"/>
      <c r="Q1000" s="3"/>
      <c r="R1000" s="4"/>
      <c r="S1000" s="4"/>
      <c r="T1000" s="4"/>
      <c r="U1000" s="3"/>
      <c r="V1000" s="4"/>
      <c r="W1000" s="4"/>
    </row>
    <row r="1001">
      <c r="A1001" s="253"/>
      <c r="B1001" s="253"/>
      <c r="C1001" s="904"/>
      <c r="D1001" s="253"/>
      <c r="E1001" s="3"/>
      <c r="F1001" s="4"/>
      <c r="G1001" s="4"/>
      <c r="H1001" s="3"/>
      <c r="I1001" s="93"/>
      <c r="J1001" s="4"/>
      <c r="K1001" s="3"/>
      <c r="L1001" s="3"/>
      <c r="M1001" s="4"/>
      <c r="N1001" s="3"/>
      <c r="O1001" s="3"/>
      <c r="P1001" s="905"/>
      <c r="Q1001" s="3"/>
      <c r="R1001" s="4"/>
      <c r="S1001" s="4"/>
      <c r="T1001" s="4"/>
      <c r="U1001" s="3"/>
      <c r="V1001" s="4"/>
      <c r="W1001" s="4"/>
    </row>
    <row r="1002">
      <c r="A1002" s="253"/>
      <c r="B1002" s="253"/>
      <c r="C1002" s="904"/>
      <c r="D1002" s="253"/>
      <c r="E1002" s="3"/>
      <c r="F1002" s="4"/>
      <c r="G1002" s="4"/>
      <c r="H1002" s="3"/>
      <c r="I1002" s="93"/>
      <c r="J1002" s="4"/>
      <c r="K1002" s="3"/>
      <c r="L1002" s="3"/>
      <c r="M1002" s="4"/>
      <c r="N1002" s="3"/>
      <c r="O1002" s="3"/>
      <c r="P1002" s="905"/>
      <c r="Q1002" s="3"/>
      <c r="R1002" s="4"/>
      <c r="S1002" s="4"/>
      <c r="T1002" s="4"/>
      <c r="U1002" s="3"/>
      <c r="V1002" s="4"/>
      <c r="W1002" s="4"/>
    </row>
    <row r="1003">
      <c r="A1003" s="253"/>
      <c r="B1003" s="253"/>
      <c r="C1003" s="904"/>
      <c r="D1003" s="253"/>
      <c r="E1003" s="3"/>
      <c r="F1003" s="4"/>
      <c r="G1003" s="4"/>
      <c r="H1003" s="3"/>
      <c r="I1003" s="93"/>
      <c r="J1003" s="4"/>
      <c r="K1003" s="3"/>
      <c r="L1003" s="3"/>
      <c r="M1003" s="4"/>
      <c r="N1003" s="3"/>
      <c r="O1003" s="3"/>
      <c r="P1003" s="905"/>
      <c r="Q1003" s="3"/>
      <c r="R1003" s="4"/>
      <c r="S1003" s="4"/>
      <c r="T1003" s="4"/>
      <c r="U1003" s="3"/>
      <c r="V1003" s="4"/>
      <c r="W1003" s="4"/>
    </row>
    <row r="1004">
      <c r="A1004" s="253"/>
      <c r="B1004" s="253"/>
      <c r="C1004" s="904"/>
      <c r="D1004" s="253"/>
      <c r="E1004" s="3"/>
      <c r="F1004" s="4"/>
      <c r="G1004" s="4"/>
      <c r="H1004" s="3"/>
      <c r="I1004" s="93"/>
      <c r="J1004" s="4"/>
      <c r="K1004" s="3"/>
      <c r="L1004" s="3"/>
      <c r="M1004" s="4"/>
      <c r="N1004" s="3"/>
      <c r="O1004" s="3"/>
      <c r="P1004" s="905"/>
      <c r="Q1004" s="3"/>
      <c r="R1004" s="4"/>
      <c r="S1004" s="4"/>
      <c r="T1004" s="4"/>
      <c r="U1004" s="3"/>
      <c r="V1004" s="4"/>
      <c r="W1004" s="4"/>
    </row>
    <row r="1005">
      <c r="A1005" s="253"/>
      <c r="B1005" s="253"/>
      <c r="C1005" s="904"/>
      <c r="D1005" s="253"/>
      <c r="E1005" s="3"/>
      <c r="F1005" s="4"/>
      <c r="G1005" s="4"/>
      <c r="H1005" s="3"/>
      <c r="I1005" s="93"/>
      <c r="J1005" s="4"/>
      <c r="K1005" s="3"/>
      <c r="L1005" s="3"/>
      <c r="M1005" s="4"/>
      <c r="N1005" s="3"/>
      <c r="O1005" s="3"/>
      <c r="P1005" s="905"/>
      <c r="Q1005" s="3"/>
      <c r="R1005" s="4"/>
      <c r="S1005" s="4"/>
      <c r="T1005" s="4"/>
      <c r="U1005" s="3"/>
      <c r="V1005" s="4"/>
      <c r="W1005" s="4"/>
    </row>
    <row r="1006">
      <c r="A1006" s="253"/>
      <c r="B1006" s="253"/>
      <c r="C1006" s="904"/>
      <c r="D1006" s="253"/>
      <c r="E1006" s="3"/>
      <c r="F1006" s="4"/>
      <c r="G1006" s="4"/>
      <c r="H1006" s="3"/>
      <c r="I1006" s="93"/>
      <c r="J1006" s="4"/>
      <c r="K1006" s="3"/>
      <c r="L1006" s="3"/>
      <c r="M1006" s="4"/>
      <c r="N1006" s="3"/>
      <c r="O1006" s="3"/>
      <c r="P1006" s="905"/>
      <c r="Q1006" s="3"/>
      <c r="R1006" s="4"/>
      <c r="S1006" s="4"/>
      <c r="T1006" s="4"/>
      <c r="U1006" s="3"/>
      <c r="V1006" s="4"/>
      <c r="W1006" s="4"/>
    </row>
    <row r="1007">
      <c r="A1007" s="253"/>
      <c r="B1007" s="253"/>
      <c r="C1007" s="904"/>
      <c r="D1007" s="253"/>
      <c r="E1007" s="3"/>
      <c r="F1007" s="4"/>
      <c r="G1007" s="4"/>
      <c r="H1007" s="3"/>
      <c r="I1007" s="93"/>
      <c r="J1007" s="4"/>
      <c r="K1007" s="3"/>
      <c r="L1007" s="3"/>
      <c r="M1007" s="4"/>
      <c r="N1007" s="3"/>
      <c r="O1007" s="3"/>
      <c r="P1007" s="905"/>
      <c r="Q1007" s="3"/>
      <c r="R1007" s="4"/>
      <c r="S1007" s="4"/>
      <c r="T1007" s="4"/>
      <c r="U1007" s="3"/>
      <c r="V1007" s="4"/>
      <c r="W1007" s="4"/>
    </row>
    <row r="1008">
      <c r="A1008" s="253"/>
      <c r="B1008" s="253"/>
      <c r="C1008" s="904"/>
      <c r="D1008" s="253"/>
      <c r="E1008" s="3"/>
      <c r="F1008" s="4"/>
      <c r="G1008" s="4"/>
      <c r="H1008" s="3"/>
      <c r="I1008" s="93"/>
      <c r="J1008" s="4"/>
      <c r="K1008" s="3"/>
      <c r="L1008" s="3"/>
      <c r="M1008" s="4"/>
      <c r="N1008" s="3"/>
      <c r="O1008" s="3"/>
      <c r="P1008" s="905"/>
      <c r="Q1008" s="3"/>
      <c r="R1008" s="4"/>
      <c r="S1008" s="4"/>
      <c r="T1008" s="4"/>
      <c r="U1008" s="3"/>
      <c r="V1008" s="4"/>
      <c r="W1008" s="4"/>
    </row>
    <row r="1009">
      <c r="A1009" s="253"/>
      <c r="B1009" s="253"/>
      <c r="C1009" s="904"/>
      <c r="D1009" s="253"/>
      <c r="E1009" s="3"/>
      <c r="F1009" s="4"/>
      <c r="G1009" s="4"/>
      <c r="H1009" s="3"/>
      <c r="I1009" s="93"/>
      <c r="J1009" s="4"/>
      <c r="K1009" s="3"/>
      <c r="L1009" s="3"/>
      <c r="M1009" s="4"/>
      <c r="N1009" s="3"/>
      <c r="O1009" s="3"/>
      <c r="P1009" s="905"/>
      <c r="Q1009" s="3"/>
      <c r="R1009" s="4"/>
      <c r="S1009" s="4"/>
      <c r="T1009" s="4"/>
      <c r="U1009" s="3"/>
      <c r="V1009" s="4"/>
      <c r="W1009" s="4"/>
    </row>
    <row r="1010">
      <c r="A1010" s="253"/>
      <c r="B1010" s="253"/>
      <c r="C1010" s="904"/>
      <c r="D1010" s="253"/>
      <c r="E1010" s="3"/>
      <c r="F1010" s="4"/>
      <c r="G1010" s="4"/>
      <c r="H1010" s="3"/>
      <c r="I1010" s="93"/>
      <c r="J1010" s="4"/>
      <c r="K1010" s="3"/>
      <c r="L1010" s="3"/>
      <c r="M1010" s="4"/>
      <c r="N1010" s="3"/>
      <c r="O1010" s="3"/>
      <c r="P1010" s="905"/>
      <c r="Q1010" s="3"/>
      <c r="R1010" s="4"/>
      <c r="S1010" s="4"/>
      <c r="T1010" s="4"/>
      <c r="U1010" s="3"/>
      <c r="V1010" s="4"/>
      <c r="W1010" s="4"/>
    </row>
    <row r="1011">
      <c r="A1011" s="253"/>
      <c r="B1011" s="253"/>
      <c r="C1011" s="904"/>
      <c r="D1011" s="253"/>
      <c r="E1011" s="3"/>
      <c r="F1011" s="4"/>
      <c r="G1011" s="4"/>
      <c r="H1011" s="3"/>
      <c r="I1011" s="93"/>
      <c r="J1011" s="4"/>
      <c r="K1011" s="3"/>
      <c r="L1011" s="3"/>
      <c r="M1011" s="4"/>
      <c r="N1011" s="3"/>
      <c r="O1011" s="3"/>
      <c r="P1011" s="905"/>
      <c r="Q1011" s="3"/>
      <c r="R1011" s="4"/>
      <c r="S1011" s="4"/>
      <c r="T1011" s="4"/>
      <c r="U1011" s="3"/>
      <c r="V1011" s="4"/>
      <c r="W1011" s="4"/>
    </row>
  </sheetData>
  <mergeCells count="1">
    <mergeCell ref="A1:C4"/>
  </mergeCells>
  <printOptions gridLines="1" horizontalCentered="1"/>
  <pageMargins bottom="0.75" footer="0.0" header="0.0" left="0.7" right="0.7" top="0.75"/>
  <pageSetup fitToHeight="0" paperSize="9" cellComments="atEnd" orientation="landscape" pageOrder="overThenDown"/>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35.43"/>
  </cols>
  <sheetData>
    <row r="1">
      <c r="A1" s="836" t="s">
        <v>13268</v>
      </c>
      <c r="B1" s="837">
        <v>111618.0</v>
      </c>
      <c r="C1" s="836" t="s">
        <v>13281</v>
      </c>
      <c r="D1" s="836" t="s">
        <v>13283</v>
      </c>
      <c r="E1" s="836" t="s">
        <v>13284</v>
      </c>
      <c r="F1" s="836" t="s">
        <v>13287</v>
      </c>
      <c r="G1" s="836">
        <v>2.015001E7</v>
      </c>
      <c r="H1" s="836" t="s">
        <v>13290</v>
      </c>
      <c r="I1" s="837" t="s">
        <v>13291</v>
      </c>
      <c r="J1" s="836" t="s">
        <v>13293</v>
      </c>
      <c r="K1" s="837">
        <v>20191.0</v>
      </c>
      <c r="L1" s="836" t="s">
        <v>13295</v>
      </c>
      <c r="M1" s="838"/>
      <c r="N1" s="836" t="s">
        <v>13298</v>
      </c>
      <c r="Q1" s="18">
        <f>vlookup(G1,'DS SV'!D:D,1,0)</f>
        <v>20150010</v>
      </c>
    </row>
    <row r="2">
      <c r="A2" s="836" t="s">
        <v>13268</v>
      </c>
      <c r="B2" s="837">
        <v>111618.0</v>
      </c>
      <c r="C2" s="836" t="s">
        <v>13281</v>
      </c>
      <c r="D2" s="836" t="s">
        <v>13283</v>
      </c>
      <c r="E2" s="836" t="s">
        <v>13284</v>
      </c>
      <c r="F2" s="836" t="s">
        <v>13287</v>
      </c>
      <c r="G2" s="836">
        <v>2.0140076E7</v>
      </c>
      <c r="H2" s="836" t="s">
        <v>13306</v>
      </c>
      <c r="I2" s="837" t="s">
        <v>13308</v>
      </c>
      <c r="J2" s="836" t="s">
        <v>13310</v>
      </c>
      <c r="K2" s="837">
        <v>20191.0</v>
      </c>
      <c r="L2" s="836" t="s">
        <v>13295</v>
      </c>
      <c r="M2" s="838"/>
      <c r="N2" s="836" t="s">
        <v>13298</v>
      </c>
      <c r="Q2" s="18">
        <f>vlookup(G2,'DS SV'!D:D,1,0)</f>
        <v>20140076</v>
      </c>
    </row>
    <row r="3">
      <c r="A3" s="836" t="s">
        <v>13268</v>
      </c>
      <c r="B3" s="837">
        <v>111618.0</v>
      </c>
      <c r="C3" s="836" t="s">
        <v>13281</v>
      </c>
      <c r="D3" s="836" t="s">
        <v>13283</v>
      </c>
      <c r="E3" s="836" t="s">
        <v>13284</v>
      </c>
      <c r="F3" s="836" t="s">
        <v>13287</v>
      </c>
      <c r="G3" s="836">
        <v>2.0150078E7</v>
      </c>
      <c r="H3" s="836" t="s">
        <v>13324</v>
      </c>
      <c r="I3" s="837" t="s">
        <v>13325</v>
      </c>
      <c r="J3" s="836" t="s">
        <v>13310</v>
      </c>
      <c r="K3" s="837">
        <v>20191.0</v>
      </c>
      <c r="L3" s="836" t="s">
        <v>13295</v>
      </c>
      <c r="M3" s="838"/>
      <c r="N3" s="836" t="s">
        <v>13298</v>
      </c>
      <c r="Q3" s="18">
        <f>vlookup(G3,'DS SV'!D:D,1,0)</f>
        <v>20150078</v>
      </c>
    </row>
    <row r="4">
      <c r="A4" s="836" t="s">
        <v>13268</v>
      </c>
      <c r="B4" s="837">
        <v>111618.0</v>
      </c>
      <c r="C4" s="836" t="s">
        <v>13281</v>
      </c>
      <c r="D4" s="836" t="s">
        <v>13283</v>
      </c>
      <c r="E4" s="836" t="s">
        <v>13284</v>
      </c>
      <c r="F4" s="836" t="s">
        <v>13287</v>
      </c>
      <c r="G4" s="836">
        <v>2.0150221E7</v>
      </c>
      <c r="H4" s="836" t="s">
        <v>13335</v>
      </c>
      <c r="I4" s="837" t="s">
        <v>13337</v>
      </c>
      <c r="J4" s="836" t="s">
        <v>13293</v>
      </c>
      <c r="K4" s="837">
        <v>20191.0</v>
      </c>
      <c r="L4" s="836" t="s">
        <v>13295</v>
      </c>
      <c r="M4" s="838"/>
      <c r="N4" s="836" t="s">
        <v>13298</v>
      </c>
      <c r="Q4" s="18">
        <f>vlookup(G4,'DS SV'!D:D,1,0)</f>
        <v>20150221</v>
      </c>
    </row>
    <row r="5">
      <c r="A5" s="836" t="s">
        <v>13268</v>
      </c>
      <c r="B5" s="837">
        <v>111618.0</v>
      </c>
      <c r="C5" s="836" t="s">
        <v>13281</v>
      </c>
      <c r="D5" s="836" t="s">
        <v>13283</v>
      </c>
      <c r="E5" s="836" t="s">
        <v>13284</v>
      </c>
      <c r="F5" s="836" t="s">
        <v>13287</v>
      </c>
      <c r="G5" s="836">
        <v>2.0150264E7</v>
      </c>
      <c r="H5" s="836" t="s">
        <v>13351</v>
      </c>
      <c r="I5" s="837" t="s">
        <v>13353</v>
      </c>
      <c r="J5" s="836" t="s">
        <v>13293</v>
      </c>
      <c r="K5" s="837">
        <v>20191.0</v>
      </c>
      <c r="L5" s="836" t="s">
        <v>13295</v>
      </c>
      <c r="M5" s="838"/>
      <c r="N5" s="836" t="s">
        <v>13298</v>
      </c>
      <c r="Q5" s="18">
        <f>vlookup(G5,'DS SV'!D:D,1,0)</f>
        <v>20150264</v>
      </c>
    </row>
    <row r="6">
      <c r="A6" s="836" t="s">
        <v>13268</v>
      </c>
      <c r="B6" s="837">
        <v>111618.0</v>
      </c>
      <c r="C6" s="836" t="s">
        <v>13281</v>
      </c>
      <c r="D6" s="836" t="s">
        <v>13283</v>
      </c>
      <c r="E6" s="836" t="s">
        <v>13284</v>
      </c>
      <c r="F6" s="836" t="s">
        <v>13287</v>
      </c>
      <c r="G6" s="836">
        <v>2.0150393E7</v>
      </c>
      <c r="H6" s="836" t="s">
        <v>13356</v>
      </c>
      <c r="I6" s="840">
        <v>35466.0</v>
      </c>
      <c r="J6" s="836" t="s">
        <v>13363</v>
      </c>
      <c r="K6" s="837">
        <v>20191.0</v>
      </c>
      <c r="L6" s="836" t="s">
        <v>13295</v>
      </c>
      <c r="M6" s="838"/>
      <c r="N6" s="836" t="s">
        <v>13298</v>
      </c>
      <c r="Q6" s="18">
        <f>vlookup(G6,'DS SV'!D:D,1,0)</f>
        <v>20150393</v>
      </c>
    </row>
    <row r="7">
      <c r="A7" s="836" t="s">
        <v>13268</v>
      </c>
      <c r="B7" s="837">
        <v>111618.0</v>
      </c>
      <c r="C7" s="836" t="s">
        <v>13281</v>
      </c>
      <c r="D7" s="836" t="s">
        <v>13283</v>
      </c>
      <c r="E7" s="836" t="s">
        <v>13284</v>
      </c>
      <c r="F7" s="836" t="s">
        <v>13287</v>
      </c>
      <c r="G7" s="836">
        <v>2.0150424E7</v>
      </c>
      <c r="H7" s="836" t="s">
        <v>13376</v>
      </c>
      <c r="I7" s="840">
        <v>35592.0</v>
      </c>
      <c r="J7" s="836" t="s">
        <v>13377</v>
      </c>
      <c r="K7" s="837">
        <v>20191.0</v>
      </c>
      <c r="L7" s="836" t="s">
        <v>13295</v>
      </c>
      <c r="M7" s="838"/>
      <c r="N7" s="836" t="s">
        <v>13298</v>
      </c>
      <c r="Q7" s="18">
        <f>vlookup(G7,'DS SV'!D:D,1,0)</f>
        <v>20150424</v>
      </c>
    </row>
    <row r="8">
      <c r="A8" s="836" t="s">
        <v>13268</v>
      </c>
      <c r="B8" s="837">
        <v>111618.0</v>
      </c>
      <c r="C8" s="836" t="s">
        <v>13281</v>
      </c>
      <c r="D8" s="836" t="s">
        <v>13283</v>
      </c>
      <c r="E8" s="836" t="s">
        <v>13284</v>
      </c>
      <c r="F8" s="836" t="s">
        <v>13287</v>
      </c>
      <c r="G8" s="836">
        <v>2.0150487E7</v>
      </c>
      <c r="H8" s="836" t="s">
        <v>13387</v>
      </c>
      <c r="I8" s="840">
        <v>35560.0</v>
      </c>
      <c r="J8" s="836" t="s">
        <v>13377</v>
      </c>
      <c r="K8" s="837">
        <v>20191.0</v>
      </c>
      <c r="L8" s="836" t="s">
        <v>13295</v>
      </c>
      <c r="M8" s="838"/>
      <c r="N8" s="836" t="s">
        <v>13298</v>
      </c>
      <c r="Q8" s="18">
        <f>vlookup(G8,'DS SV'!D:D,1,0)</f>
        <v>20150487</v>
      </c>
    </row>
    <row r="9">
      <c r="A9" s="836" t="s">
        <v>13268</v>
      </c>
      <c r="B9" s="837">
        <v>111618.0</v>
      </c>
      <c r="C9" s="836" t="s">
        <v>13281</v>
      </c>
      <c r="D9" s="836" t="s">
        <v>13283</v>
      </c>
      <c r="E9" s="836" t="s">
        <v>13284</v>
      </c>
      <c r="F9" s="836" t="s">
        <v>13287</v>
      </c>
      <c r="G9" s="836">
        <v>2.0150495E7</v>
      </c>
      <c r="H9" s="836" t="s">
        <v>13399</v>
      </c>
      <c r="I9" s="837" t="s">
        <v>13400</v>
      </c>
      <c r="J9" s="836" t="s">
        <v>13363</v>
      </c>
      <c r="K9" s="837">
        <v>20191.0</v>
      </c>
      <c r="L9" s="836" t="s">
        <v>13295</v>
      </c>
      <c r="M9" s="838"/>
      <c r="N9" s="836" t="s">
        <v>13298</v>
      </c>
      <c r="Q9" s="18">
        <f>vlookup(G9,'DS SV'!D:D,1,0)</f>
        <v>20150495</v>
      </c>
    </row>
    <row r="10">
      <c r="A10" s="836" t="s">
        <v>13268</v>
      </c>
      <c r="B10" s="837">
        <v>111618.0</v>
      </c>
      <c r="C10" s="836" t="s">
        <v>13281</v>
      </c>
      <c r="D10" s="836" t="s">
        <v>13283</v>
      </c>
      <c r="E10" s="836" t="s">
        <v>13284</v>
      </c>
      <c r="F10" s="836" t="s">
        <v>13287</v>
      </c>
      <c r="G10" s="836">
        <v>2.0150539E7</v>
      </c>
      <c r="H10" s="836" t="s">
        <v>13409</v>
      </c>
      <c r="I10" s="837" t="s">
        <v>13410</v>
      </c>
      <c r="J10" s="836" t="s">
        <v>13293</v>
      </c>
      <c r="K10" s="837">
        <v>20191.0</v>
      </c>
      <c r="L10" s="836" t="s">
        <v>13295</v>
      </c>
      <c r="M10" s="838"/>
      <c r="N10" s="836" t="s">
        <v>13298</v>
      </c>
      <c r="Q10" s="18">
        <f>vlookup(G10,'DS SV'!D:D,1,0)</f>
        <v>20150539</v>
      </c>
    </row>
    <row r="11">
      <c r="A11" s="836" t="s">
        <v>13268</v>
      </c>
      <c r="B11" s="837">
        <v>111618.0</v>
      </c>
      <c r="C11" s="836" t="s">
        <v>13281</v>
      </c>
      <c r="D11" s="836" t="s">
        <v>13283</v>
      </c>
      <c r="E11" s="836" t="s">
        <v>13284</v>
      </c>
      <c r="F11" s="836" t="s">
        <v>13287</v>
      </c>
      <c r="G11" s="836">
        <v>2.0150904E7</v>
      </c>
      <c r="H11" s="836" t="s">
        <v>13421</v>
      </c>
      <c r="I11" s="837" t="s">
        <v>13423</v>
      </c>
      <c r="J11" s="836" t="s">
        <v>13363</v>
      </c>
      <c r="K11" s="837">
        <v>20191.0</v>
      </c>
      <c r="L11" s="836" t="s">
        <v>13295</v>
      </c>
      <c r="M11" s="838"/>
      <c r="N11" s="836" t="s">
        <v>13298</v>
      </c>
      <c r="Q11" s="18">
        <f>vlookup(G11,'DS SV'!D:D,1,0)</f>
        <v>20150904</v>
      </c>
    </row>
    <row r="12">
      <c r="A12" s="836" t="s">
        <v>13268</v>
      </c>
      <c r="B12" s="837">
        <v>111618.0</v>
      </c>
      <c r="C12" s="836" t="s">
        <v>13281</v>
      </c>
      <c r="D12" s="836" t="s">
        <v>13283</v>
      </c>
      <c r="E12" s="836" t="s">
        <v>13284</v>
      </c>
      <c r="F12" s="836" t="s">
        <v>13287</v>
      </c>
      <c r="G12" s="836">
        <v>2.0150836E7</v>
      </c>
      <c r="H12" s="836" t="s">
        <v>13427</v>
      </c>
      <c r="I12" s="837" t="s">
        <v>13428</v>
      </c>
      <c r="J12" s="836" t="s">
        <v>13363</v>
      </c>
      <c r="K12" s="837">
        <v>20191.0</v>
      </c>
      <c r="L12" s="836" t="s">
        <v>13295</v>
      </c>
      <c r="M12" s="838"/>
      <c r="N12" s="836" t="s">
        <v>13298</v>
      </c>
      <c r="Q12" s="18">
        <f>vlookup(G12,'DS SV'!D:D,1,0)</f>
        <v>20150836</v>
      </c>
    </row>
    <row r="13">
      <c r="A13" s="836" t="s">
        <v>13268</v>
      </c>
      <c r="B13" s="837">
        <v>111618.0</v>
      </c>
      <c r="C13" s="836" t="s">
        <v>13281</v>
      </c>
      <c r="D13" s="836" t="s">
        <v>13283</v>
      </c>
      <c r="E13" s="836" t="s">
        <v>13284</v>
      </c>
      <c r="F13" s="836" t="s">
        <v>13287</v>
      </c>
      <c r="G13" s="836">
        <v>2.0154484E7</v>
      </c>
      <c r="H13" s="836" t="s">
        <v>13433</v>
      </c>
      <c r="I13" s="840">
        <v>35683.0</v>
      </c>
      <c r="J13" s="836" t="s">
        <v>13363</v>
      </c>
      <c r="K13" s="837">
        <v>20191.0</v>
      </c>
      <c r="L13" s="836" t="s">
        <v>13295</v>
      </c>
      <c r="M13" s="838"/>
      <c r="N13" s="836" t="s">
        <v>13298</v>
      </c>
      <c r="Q13" s="18">
        <f>vlookup(G13,'DS SV'!D:D,1,0)</f>
        <v>20154484</v>
      </c>
    </row>
    <row r="14">
      <c r="A14" s="836" t="s">
        <v>13268</v>
      </c>
      <c r="B14" s="837">
        <v>111618.0</v>
      </c>
      <c r="C14" s="836" t="s">
        <v>13281</v>
      </c>
      <c r="D14" s="836" t="s">
        <v>13283</v>
      </c>
      <c r="E14" s="836" t="s">
        <v>13284</v>
      </c>
      <c r="F14" s="836" t="s">
        <v>13287</v>
      </c>
      <c r="G14" s="836">
        <v>2.0160952E7</v>
      </c>
      <c r="H14" s="836" t="s">
        <v>13433</v>
      </c>
      <c r="I14" s="837" t="s">
        <v>13444</v>
      </c>
      <c r="J14" s="836" t="s">
        <v>13445</v>
      </c>
      <c r="K14" s="837">
        <v>20191.0</v>
      </c>
      <c r="L14" s="836" t="s">
        <v>13295</v>
      </c>
      <c r="M14" s="838"/>
      <c r="N14" s="836" t="s">
        <v>13298</v>
      </c>
      <c r="Q14" s="18">
        <f>vlookup(G14,'DS SV'!D:D,1,0)</f>
        <v>20160952</v>
      </c>
    </row>
    <row r="15">
      <c r="A15" s="836" t="s">
        <v>13268</v>
      </c>
      <c r="B15" s="837">
        <v>111618.0</v>
      </c>
      <c r="C15" s="836" t="s">
        <v>13281</v>
      </c>
      <c r="D15" s="836" t="s">
        <v>13283</v>
      </c>
      <c r="E15" s="836" t="s">
        <v>13284</v>
      </c>
      <c r="F15" s="836" t="s">
        <v>13287</v>
      </c>
      <c r="G15" s="836">
        <v>2.0140782E7</v>
      </c>
      <c r="H15" s="836" t="s">
        <v>13454</v>
      </c>
      <c r="I15" s="842">
        <v>35076.0</v>
      </c>
      <c r="J15" s="836" t="s">
        <v>13462</v>
      </c>
      <c r="K15" s="837">
        <v>20191.0</v>
      </c>
      <c r="L15" s="836" t="s">
        <v>13295</v>
      </c>
      <c r="M15" s="838"/>
      <c r="N15" s="836" t="s">
        <v>13298</v>
      </c>
      <c r="Q15" s="18">
        <f>vlookup(G15,'DS SV'!D:D,1,0)</f>
        <v>20140782</v>
      </c>
    </row>
    <row r="16">
      <c r="A16" s="836" t="s">
        <v>13268</v>
      </c>
      <c r="B16" s="837">
        <v>111618.0</v>
      </c>
      <c r="C16" s="836" t="s">
        <v>13281</v>
      </c>
      <c r="D16" s="836" t="s">
        <v>13283</v>
      </c>
      <c r="E16" s="836" t="s">
        <v>13284</v>
      </c>
      <c r="F16" s="836" t="s">
        <v>13287</v>
      </c>
      <c r="G16" s="836">
        <v>2.0150672E7</v>
      </c>
      <c r="H16" s="836" t="s">
        <v>13476</v>
      </c>
      <c r="I16" s="840">
        <v>35709.0</v>
      </c>
      <c r="J16" s="836" t="s">
        <v>13377</v>
      </c>
      <c r="K16" s="837">
        <v>20191.0</v>
      </c>
      <c r="L16" s="836" t="s">
        <v>13295</v>
      </c>
      <c r="M16" s="838"/>
      <c r="N16" s="836" t="s">
        <v>13298</v>
      </c>
      <c r="Q16" s="18">
        <f>vlookup(G16,'DS SV'!D:D,1,0)</f>
        <v>20150672</v>
      </c>
    </row>
    <row r="17">
      <c r="A17" s="836" t="s">
        <v>13268</v>
      </c>
      <c r="B17" s="837">
        <v>111618.0</v>
      </c>
      <c r="C17" s="836" t="s">
        <v>13281</v>
      </c>
      <c r="D17" s="836" t="s">
        <v>13283</v>
      </c>
      <c r="E17" s="836" t="s">
        <v>13284</v>
      </c>
      <c r="F17" s="836" t="s">
        <v>13287</v>
      </c>
      <c r="G17" s="836">
        <v>2.0150703E7</v>
      </c>
      <c r="H17" s="836" t="s">
        <v>13490</v>
      </c>
      <c r="I17" s="837" t="s">
        <v>13491</v>
      </c>
      <c r="J17" s="836" t="s">
        <v>13293</v>
      </c>
      <c r="K17" s="837">
        <v>20191.0</v>
      </c>
      <c r="L17" s="836" t="s">
        <v>13295</v>
      </c>
      <c r="M17" s="838"/>
      <c r="N17" s="836" t="s">
        <v>13298</v>
      </c>
      <c r="Q17" s="18">
        <f>vlookup(G17,'DS SV'!D:D,1,0)</f>
        <v>20150703</v>
      </c>
    </row>
    <row r="18">
      <c r="A18" s="836" t="s">
        <v>13268</v>
      </c>
      <c r="B18" s="837">
        <v>111618.0</v>
      </c>
      <c r="C18" s="836" t="s">
        <v>13281</v>
      </c>
      <c r="D18" s="836" t="s">
        <v>13283</v>
      </c>
      <c r="E18" s="836" t="s">
        <v>13284</v>
      </c>
      <c r="F18" s="836" t="s">
        <v>13287</v>
      </c>
      <c r="G18" s="836">
        <v>2.0151123E7</v>
      </c>
      <c r="H18" s="836" t="s">
        <v>13503</v>
      </c>
      <c r="I18" s="840">
        <v>35591.0</v>
      </c>
      <c r="J18" s="836" t="s">
        <v>13310</v>
      </c>
      <c r="K18" s="837">
        <v>20191.0</v>
      </c>
      <c r="L18" s="836" t="s">
        <v>13295</v>
      </c>
      <c r="M18" s="838"/>
      <c r="N18" s="836" t="s">
        <v>13298</v>
      </c>
      <c r="Q18" s="18">
        <f>vlookup(G18,'DS SV'!D:D,1,0)</f>
        <v>20151123</v>
      </c>
    </row>
    <row r="19">
      <c r="A19" s="836" t="s">
        <v>13268</v>
      </c>
      <c r="B19" s="837">
        <v>111618.0</v>
      </c>
      <c r="C19" s="836" t="s">
        <v>13281</v>
      </c>
      <c r="D19" s="836" t="s">
        <v>13283</v>
      </c>
      <c r="E19" s="836" t="s">
        <v>13284</v>
      </c>
      <c r="F19" s="836" t="s">
        <v>13287</v>
      </c>
      <c r="G19" s="836">
        <v>2.0151178E7</v>
      </c>
      <c r="H19" s="836" t="s">
        <v>13514</v>
      </c>
      <c r="I19" s="837" t="s">
        <v>13515</v>
      </c>
      <c r="J19" s="836" t="s">
        <v>13310</v>
      </c>
      <c r="K19" s="837">
        <v>20191.0</v>
      </c>
      <c r="L19" s="836" t="s">
        <v>13295</v>
      </c>
      <c r="M19" s="838"/>
      <c r="N19" s="836" t="s">
        <v>13298</v>
      </c>
      <c r="Q19" s="18">
        <f>vlookup(G19,'DS SV'!D:D,1,0)</f>
        <v>20151178</v>
      </c>
    </row>
    <row r="20">
      <c r="A20" s="836" t="s">
        <v>13268</v>
      </c>
      <c r="B20" s="837">
        <v>111618.0</v>
      </c>
      <c r="C20" s="836" t="s">
        <v>13281</v>
      </c>
      <c r="D20" s="836" t="s">
        <v>13283</v>
      </c>
      <c r="E20" s="836" t="s">
        <v>13284</v>
      </c>
      <c r="F20" s="836" t="s">
        <v>13287</v>
      </c>
      <c r="G20" s="836">
        <v>2.0141382E7</v>
      </c>
      <c r="H20" s="836" t="s">
        <v>13523</v>
      </c>
      <c r="I20" s="837" t="s">
        <v>13525</v>
      </c>
      <c r="J20" s="836" t="s">
        <v>13526</v>
      </c>
      <c r="K20" s="837">
        <v>20191.0</v>
      </c>
      <c r="L20" s="836" t="s">
        <v>13295</v>
      </c>
      <c r="M20" s="838"/>
      <c r="N20" s="836" t="s">
        <v>13298</v>
      </c>
      <c r="Q20" s="18">
        <f>vlookup(G20,'DS SV'!D:D,1,0)</f>
        <v>20141382</v>
      </c>
    </row>
    <row r="21">
      <c r="A21" s="836" t="s">
        <v>13268</v>
      </c>
      <c r="B21" s="837">
        <v>111618.0</v>
      </c>
      <c r="C21" s="836" t="s">
        <v>13281</v>
      </c>
      <c r="D21" s="836" t="s">
        <v>13283</v>
      </c>
      <c r="E21" s="836" t="s">
        <v>13284</v>
      </c>
      <c r="F21" s="836" t="s">
        <v>13287</v>
      </c>
      <c r="G21" s="836">
        <v>2.0151212E7</v>
      </c>
      <c r="H21" s="836" t="s">
        <v>13538</v>
      </c>
      <c r="I21" s="840">
        <v>35617.0</v>
      </c>
      <c r="J21" s="836" t="s">
        <v>13377</v>
      </c>
      <c r="K21" s="837">
        <v>20191.0</v>
      </c>
      <c r="L21" s="836" t="s">
        <v>13295</v>
      </c>
      <c r="M21" s="838"/>
      <c r="N21" s="836" t="s">
        <v>13298</v>
      </c>
      <c r="Q21" s="18">
        <f>vlookup(G21,'DS SV'!D:D,1,0)</f>
        <v>20151212</v>
      </c>
    </row>
    <row r="22">
      <c r="A22" s="836" t="s">
        <v>13268</v>
      </c>
      <c r="B22" s="837">
        <v>111618.0</v>
      </c>
      <c r="C22" s="836" t="s">
        <v>13281</v>
      </c>
      <c r="D22" s="836" t="s">
        <v>13283</v>
      </c>
      <c r="E22" s="836" t="s">
        <v>13284</v>
      </c>
      <c r="F22" s="836" t="s">
        <v>13287</v>
      </c>
      <c r="G22" s="836">
        <v>2.0151267E7</v>
      </c>
      <c r="H22" s="836" t="s">
        <v>13545</v>
      </c>
      <c r="I22" s="837" t="s">
        <v>13547</v>
      </c>
      <c r="J22" s="836" t="s">
        <v>13363</v>
      </c>
      <c r="K22" s="837">
        <v>20191.0</v>
      </c>
      <c r="L22" s="836" t="s">
        <v>13295</v>
      </c>
      <c r="M22" s="838"/>
      <c r="N22" s="836" t="s">
        <v>13298</v>
      </c>
      <c r="Q22" s="18">
        <f>vlookup(G22,'DS SV'!D:D,1,0)</f>
        <v>20151267</v>
      </c>
    </row>
    <row r="23">
      <c r="A23" s="836" t="s">
        <v>13268</v>
      </c>
      <c r="B23" s="837">
        <v>111618.0</v>
      </c>
      <c r="C23" s="836" t="s">
        <v>13281</v>
      </c>
      <c r="D23" s="836" t="s">
        <v>13283</v>
      </c>
      <c r="E23" s="836" t="s">
        <v>13284</v>
      </c>
      <c r="F23" s="836" t="s">
        <v>13287</v>
      </c>
      <c r="G23" s="836">
        <v>2.0151168E7</v>
      </c>
      <c r="H23" s="836" t="s">
        <v>13555</v>
      </c>
      <c r="I23" s="837" t="s">
        <v>13557</v>
      </c>
      <c r="J23" s="836" t="s">
        <v>13377</v>
      </c>
      <c r="K23" s="837">
        <v>20191.0</v>
      </c>
      <c r="L23" s="836" t="s">
        <v>13295</v>
      </c>
      <c r="M23" s="838"/>
      <c r="N23" s="836" t="s">
        <v>13298</v>
      </c>
      <c r="Q23" s="18">
        <f>vlookup(G23,'DS SV'!D:D,1,0)</f>
        <v>20151168</v>
      </c>
    </row>
    <row r="24">
      <c r="A24" s="836" t="s">
        <v>13268</v>
      </c>
      <c r="B24" s="837">
        <v>111618.0</v>
      </c>
      <c r="C24" s="836" t="s">
        <v>13281</v>
      </c>
      <c r="D24" s="836" t="s">
        <v>13283</v>
      </c>
      <c r="E24" s="836" t="s">
        <v>13284</v>
      </c>
      <c r="F24" s="836" t="s">
        <v>13287</v>
      </c>
      <c r="G24" s="836">
        <v>2.015447E7</v>
      </c>
      <c r="H24" s="836" t="s">
        <v>13566</v>
      </c>
      <c r="I24" s="840">
        <v>34460.0</v>
      </c>
      <c r="J24" s="836" t="s">
        <v>13310</v>
      </c>
      <c r="K24" s="837">
        <v>20191.0</v>
      </c>
      <c r="L24" s="836" t="s">
        <v>13295</v>
      </c>
      <c r="M24" s="838"/>
      <c r="N24" s="836" t="s">
        <v>13298</v>
      </c>
      <c r="Q24" s="18">
        <f>vlookup(G24,'DS SV'!D:D,1,0)</f>
        <v>20154470</v>
      </c>
    </row>
    <row r="25">
      <c r="A25" s="836" t="s">
        <v>13268</v>
      </c>
      <c r="B25" s="837">
        <v>111618.0</v>
      </c>
      <c r="C25" s="836" t="s">
        <v>13281</v>
      </c>
      <c r="D25" s="836" t="s">
        <v>13283</v>
      </c>
      <c r="E25" s="836" t="s">
        <v>13284</v>
      </c>
      <c r="F25" s="836" t="s">
        <v>13287</v>
      </c>
      <c r="G25" s="836">
        <v>2.0151387E7</v>
      </c>
      <c r="H25" s="836" t="s">
        <v>13570</v>
      </c>
      <c r="I25" s="837" t="s">
        <v>13572</v>
      </c>
      <c r="J25" s="836" t="s">
        <v>13363</v>
      </c>
      <c r="K25" s="837">
        <v>20191.0</v>
      </c>
      <c r="L25" s="836" t="s">
        <v>13295</v>
      </c>
      <c r="M25" s="838"/>
      <c r="N25" s="836" t="s">
        <v>13298</v>
      </c>
      <c r="Q25" s="18">
        <f>vlookup(G25,'DS SV'!D:D,1,0)</f>
        <v>20151387</v>
      </c>
    </row>
    <row r="26">
      <c r="A26" s="836" t="s">
        <v>13268</v>
      </c>
      <c r="B26" s="837">
        <v>111618.0</v>
      </c>
      <c r="C26" s="836" t="s">
        <v>13281</v>
      </c>
      <c r="D26" s="836" t="s">
        <v>13283</v>
      </c>
      <c r="E26" s="836" t="s">
        <v>13284</v>
      </c>
      <c r="F26" s="836" t="s">
        <v>13287</v>
      </c>
      <c r="G26" s="836">
        <v>2.0151444E7</v>
      </c>
      <c r="H26" s="836" t="s">
        <v>13581</v>
      </c>
      <c r="I26" s="837" t="s">
        <v>13583</v>
      </c>
      <c r="J26" s="836" t="s">
        <v>13363</v>
      </c>
      <c r="K26" s="837">
        <v>20191.0</v>
      </c>
      <c r="L26" s="836" t="s">
        <v>13295</v>
      </c>
      <c r="M26" s="838"/>
      <c r="N26" s="836" t="s">
        <v>13298</v>
      </c>
      <c r="Q26" s="18">
        <f>vlookup(G26,'DS SV'!D:D,1,0)</f>
        <v>20151444</v>
      </c>
    </row>
    <row r="27">
      <c r="A27" s="836" t="s">
        <v>13268</v>
      </c>
      <c r="B27" s="837">
        <v>111618.0</v>
      </c>
      <c r="C27" s="836" t="s">
        <v>13281</v>
      </c>
      <c r="D27" s="836" t="s">
        <v>13283</v>
      </c>
      <c r="E27" s="836" t="s">
        <v>13284</v>
      </c>
      <c r="F27" s="836" t="s">
        <v>13287</v>
      </c>
      <c r="G27" s="836">
        <v>2.0151447E7</v>
      </c>
      <c r="H27" s="836" t="s">
        <v>13590</v>
      </c>
      <c r="I27" s="840">
        <v>35310.0</v>
      </c>
      <c r="J27" s="836" t="s">
        <v>13363</v>
      </c>
      <c r="K27" s="837">
        <v>20191.0</v>
      </c>
      <c r="L27" s="836" t="s">
        <v>13295</v>
      </c>
      <c r="M27" s="838"/>
      <c r="N27" s="836" t="s">
        <v>13298</v>
      </c>
      <c r="Q27" s="18">
        <f>vlookup(G27,'DS SV'!D:D,1,0)</f>
        <v>20151447</v>
      </c>
    </row>
    <row r="28">
      <c r="A28" s="836" t="s">
        <v>13268</v>
      </c>
      <c r="B28" s="837">
        <v>111618.0</v>
      </c>
      <c r="C28" s="836" t="s">
        <v>13281</v>
      </c>
      <c r="D28" s="836" t="s">
        <v>13283</v>
      </c>
      <c r="E28" s="836" t="s">
        <v>13284</v>
      </c>
      <c r="F28" s="836" t="s">
        <v>13287</v>
      </c>
      <c r="G28" s="836">
        <v>2.015129E7</v>
      </c>
      <c r="H28" s="836" t="s">
        <v>13592</v>
      </c>
      <c r="I28" s="837" t="s">
        <v>13593</v>
      </c>
      <c r="J28" s="836" t="s">
        <v>13363</v>
      </c>
      <c r="K28" s="837">
        <v>20191.0</v>
      </c>
      <c r="L28" s="836" t="s">
        <v>13295</v>
      </c>
      <c r="M28" s="838"/>
      <c r="N28" s="836" t="s">
        <v>13298</v>
      </c>
      <c r="Q28" s="18">
        <f>vlookup(G28,'DS SV'!D:D,1,0)</f>
        <v>20151290</v>
      </c>
    </row>
    <row r="29">
      <c r="A29" s="836" t="s">
        <v>13268</v>
      </c>
      <c r="B29" s="837">
        <v>111618.0</v>
      </c>
      <c r="C29" s="836" t="s">
        <v>13281</v>
      </c>
      <c r="D29" s="836" t="s">
        <v>13283</v>
      </c>
      <c r="E29" s="836" t="s">
        <v>13284</v>
      </c>
      <c r="F29" s="836" t="s">
        <v>13287</v>
      </c>
      <c r="G29" s="836">
        <v>2.0151338E7</v>
      </c>
      <c r="H29" s="836" t="s">
        <v>13594</v>
      </c>
      <c r="I29" s="840">
        <v>35622.0</v>
      </c>
      <c r="J29" s="836" t="s">
        <v>13363</v>
      </c>
      <c r="K29" s="837">
        <v>20191.0</v>
      </c>
      <c r="L29" s="836" t="s">
        <v>13295</v>
      </c>
      <c r="M29" s="838"/>
      <c r="N29" s="836" t="s">
        <v>13298</v>
      </c>
      <c r="Q29" s="18">
        <f>vlookup(G29,'DS SV'!D:D,1,0)</f>
        <v>20151338</v>
      </c>
    </row>
    <row r="30">
      <c r="A30" s="836" t="s">
        <v>13268</v>
      </c>
      <c r="B30" s="837">
        <v>111618.0</v>
      </c>
      <c r="C30" s="836" t="s">
        <v>13281</v>
      </c>
      <c r="D30" s="836" t="s">
        <v>13283</v>
      </c>
      <c r="E30" s="836" t="s">
        <v>13284</v>
      </c>
      <c r="F30" s="836" t="s">
        <v>13287</v>
      </c>
      <c r="G30" s="836">
        <v>2.0151359E7</v>
      </c>
      <c r="H30" s="836" t="s">
        <v>13596</v>
      </c>
      <c r="I30" s="840">
        <v>35497.0</v>
      </c>
      <c r="J30" s="836" t="s">
        <v>13363</v>
      </c>
      <c r="K30" s="837">
        <v>20191.0</v>
      </c>
      <c r="L30" s="836" t="s">
        <v>13295</v>
      </c>
      <c r="M30" s="838"/>
      <c r="N30" s="836" t="s">
        <v>13298</v>
      </c>
      <c r="Q30" s="18">
        <f>vlookup(G30,'DS SV'!D:D,1,0)</f>
        <v>20151359</v>
      </c>
    </row>
    <row r="31">
      <c r="A31" s="836" t="s">
        <v>13268</v>
      </c>
      <c r="B31" s="837">
        <v>111618.0</v>
      </c>
      <c r="C31" s="836" t="s">
        <v>13281</v>
      </c>
      <c r="D31" s="836" t="s">
        <v>13283</v>
      </c>
      <c r="E31" s="836" t="s">
        <v>13284</v>
      </c>
      <c r="F31" s="836" t="s">
        <v>13287</v>
      </c>
      <c r="G31" s="836">
        <v>2.015148E7</v>
      </c>
      <c r="H31" s="836" t="s">
        <v>13600</v>
      </c>
      <c r="I31" s="837" t="s">
        <v>13601</v>
      </c>
      <c r="J31" s="836" t="s">
        <v>13363</v>
      </c>
      <c r="K31" s="837">
        <v>20191.0</v>
      </c>
      <c r="L31" s="836" t="s">
        <v>13295</v>
      </c>
      <c r="M31" s="838"/>
      <c r="N31" s="836" t="s">
        <v>13298</v>
      </c>
      <c r="Q31" s="18">
        <f>vlookup(G31,'DS SV'!D:D,1,0)</f>
        <v>20151480</v>
      </c>
    </row>
    <row r="32">
      <c r="A32" s="836" t="s">
        <v>13268</v>
      </c>
      <c r="B32" s="837">
        <v>111618.0</v>
      </c>
      <c r="C32" s="836" t="s">
        <v>13281</v>
      </c>
      <c r="D32" s="836" t="s">
        <v>13283</v>
      </c>
      <c r="E32" s="836" t="s">
        <v>13284</v>
      </c>
      <c r="F32" s="836" t="s">
        <v>13287</v>
      </c>
      <c r="G32" s="836">
        <v>2.0151469E7</v>
      </c>
      <c r="H32" s="836" t="s">
        <v>13614</v>
      </c>
      <c r="I32" s="837" t="s">
        <v>13615</v>
      </c>
      <c r="J32" s="836" t="s">
        <v>13377</v>
      </c>
      <c r="K32" s="837">
        <v>20191.0</v>
      </c>
      <c r="L32" s="836" t="s">
        <v>13295</v>
      </c>
      <c r="M32" s="838"/>
      <c r="N32" s="836" t="s">
        <v>13298</v>
      </c>
      <c r="Q32" s="18">
        <f>vlookup(G32,'DS SV'!D:D,1,0)</f>
        <v>20151469</v>
      </c>
    </row>
    <row r="33">
      <c r="A33" s="836" t="s">
        <v>13268</v>
      </c>
      <c r="B33" s="837">
        <v>111618.0</v>
      </c>
      <c r="C33" s="836" t="s">
        <v>13281</v>
      </c>
      <c r="D33" s="836" t="s">
        <v>13283</v>
      </c>
      <c r="E33" s="836" t="s">
        <v>13284</v>
      </c>
      <c r="F33" s="836" t="s">
        <v>13287</v>
      </c>
      <c r="G33" s="836">
        <v>2.0151471E7</v>
      </c>
      <c r="H33" s="836" t="s">
        <v>13622</v>
      </c>
      <c r="I33" s="840">
        <v>35529.0</v>
      </c>
      <c r="J33" s="836" t="s">
        <v>13310</v>
      </c>
      <c r="K33" s="837">
        <v>20191.0</v>
      </c>
      <c r="L33" s="836" t="s">
        <v>13295</v>
      </c>
      <c r="M33" s="838"/>
      <c r="N33" s="836" t="s">
        <v>13298</v>
      </c>
      <c r="Q33" s="18">
        <f>vlookup(G33,'DS SV'!D:D,1,0)</f>
        <v>20151471</v>
      </c>
    </row>
    <row r="34">
      <c r="A34" s="836" t="s">
        <v>13268</v>
      </c>
      <c r="B34" s="837">
        <v>111618.0</v>
      </c>
      <c r="C34" s="836" t="s">
        <v>13281</v>
      </c>
      <c r="D34" s="836" t="s">
        <v>13283</v>
      </c>
      <c r="E34" s="836" t="s">
        <v>13284</v>
      </c>
      <c r="F34" s="836" t="s">
        <v>13287</v>
      </c>
      <c r="G34" s="836">
        <v>2.0151493E7</v>
      </c>
      <c r="H34" s="836" t="s">
        <v>13630</v>
      </c>
      <c r="I34" s="837" t="s">
        <v>13631</v>
      </c>
      <c r="J34" s="836" t="s">
        <v>13363</v>
      </c>
      <c r="K34" s="837">
        <v>20191.0</v>
      </c>
      <c r="L34" s="836" t="s">
        <v>13295</v>
      </c>
      <c r="M34" s="838"/>
      <c r="N34" s="836" t="s">
        <v>13298</v>
      </c>
      <c r="Q34" s="18">
        <f>vlookup(G34,'DS SV'!D:D,1,0)</f>
        <v>20151493</v>
      </c>
    </row>
    <row r="35">
      <c r="A35" s="836" t="s">
        <v>13268</v>
      </c>
      <c r="B35" s="837">
        <v>111618.0</v>
      </c>
      <c r="C35" s="836" t="s">
        <v>13281</v>
      </c>
      <c r="D35" s="836" t="s">
        <v>13283</v>
      </c>
      <c r="E35" s="836" t="s">
        <v>13284</v>
      </c>
      <c r="F35" s="836" t="s">
        <v>13287</v>
      </c>
      <c r="G35" s="836">
        <v>2.015152E7</v>
      </c>
      <c r="H35" s="836" t="s">
        <v>13647</v>
      </c>
      <c r="I35" s="837" t="s">
        <v>13651</v>
      </c>
      <c r="J35" s="836" t="s">
        <v>13377</v>
      </c>
      <c r="K35" s="837">
        <v>20191.0</v>
      </c>
      <c r="L35" s="836" t="s">
        <v>13295</v>
      </c>
      <c r="M35" s="838"/>
      <c r="N35" s="836" t="s">
        <v>13298</v>
      </c>
      <c r="Q35" s="18">
        <f>vlookup(G35,'DS SV'!D:D,1,0)</f>
        <v>20151520</v>
      </c>
    </row>
    <row r="36">
      <c r="A36" s="836" t="s">
        <v>13268</v>
      </c>
      <c r="B36" s="837">
        <v>111618.0</v>
      </c>
      <c r="C36" s="836" t="s">
        <v>13281</v>
      </c>
      <c r="D36" s="836" t="s">
        <v>13283</v>
      </c>
      <c r="E36" s="836" t="s">
        <v>13284</v>
      </c>
      <c r="F36" s="836" t="s">
        <v>13287</v>
      </c>
      <c r="G36" s="836">
        <v>2.0151546E7</v>
      </c>
      <c r="H36" s="836" t="s">
        <v>13659</v>
      </c>
      <c r="I36" s="840">
        <v>35770.0</v>
      </c>
      <c r="J36" s="836" t="s">
        <v>13363</v>
      </c>
      <c r="K36" s="837">
        <v>20191.0</v>
      </c>
      <c r="L36" s="836" t="s">
        <v>13295</v>
      </c>
      <c r="M36" s="838"/>
      <c r="N36" s="836" t="s">
        <v>13298</v>
      </c>
      <c r="Q36" s="18">
        <f>vlookup(G36,'DS SV'!D:D,1,0)</f>
        <v>20151546</v>
      </c>
    </row>
    <row r="37">
      <c r="A37" s="836" t="s">
        <v>13268</v>
      </c>
      <c r="B37" s="837">
        <v>111618.0</v>
      </c>
      <c r="C37" s="836" t="s">
        <v>13281</v>
      </c>
      <c r="D37" s="836" t="s">
        <v>13283</v>
      </c>
      <c r="E37" s="836" t="s">
        <v>13284</v>
      </c>
      <c r="F37" s="836" t="s">
        <v>13287</v>
      </c>
      <c r="G37" s="836">
        <v>2.0151557E7</v>
      </c>
      <c r="H37" s="836" t="s">
        <v>13664</v>
      </c>
      <c r="I37" s="837" t="s">
        <v>13665</v>
      </c>
      <c r="J37" s="836" t="s">
        <v>13293</v>
      </c>
      <c r="K37" s="837">
        <v>20191.0</v>
      </c>
      <c r="L37" s="836" t="s">
        <v>13295</v>
      </c>
      <c r="M37" s="838"/>
      <c r="N37" s="836" t="s">
        <v>13298</v>
      </c>
      <c r="Q37" s="18">
        <f>vlookup(G37,'DS SV'!D:D,1,0)</f>
        <v>20151557</v>
      </c>
    </row>
    <row r="38">
      <c r="A38" s="836" t="s">
        <v>13268</v>
      </c>
      <c r="B38" s="837">
        <v>111618.0</v>
      </c>
      <c r="C38" s="836" t="s">
        <v>13281</v>
      </c>
      <c r="D38" s="836" t="s">
        <v>13283</v>
      </c>
      <c r="E38" s="836" t="s">
        <v>13284</v>
      </c>
      <c r="F38" s="836" t="s">
        <v>13287</v>
      </c>
      <c r="G38" s="836">
        <v>2.0142068E7</v>
      </c>
      <c r="H38" s="836" t="s">
        <v>13674</v>
      </c>
      <c r="I38" s="840">
        <v>35282.0</v>
      </c>
      <c r="J38" s="836" t="s">
        <v>13462</v>
      </c>
      <c r="K38" s="837">
        <v>20191.0</v>
      </c>
      <c r="L38" s="836" t="s">
        <v>13295</v>
      </c>
      <c r="M38" s="838"/>
      <c r="N38" s="836" t="s">
        <v>13298</v>
      </c>
      <c r="Q38" s="18">
        <f>vlookup(G38,'DS SV'!D:D,1,0)</f>
        <v>20142068</v>
      </c>
    </row>
    <row r="39">
      <c r="A39" s="836" t="s">
        <v>13268</v>
      </c>
      <c r="B39" s="837">
        <v>111618.0</v>
      </c>
      <c r="C39" s="836" t="s">
        <v>13281</v>
      </c>
      <c r="D39" s="836" t="s">
        <v>13283</v>
      </c>
      <c r="E39" s="836" t="s">
        <v>13284</v>
      </c>
      <c r="F39" s="836" t="s">
        <v>13287</v>
      </c>
      <c r="G39" s="836">
        <v>2.0151845E7</v>
      </c>
      <c r="H39" s="836" t="s">
        <v>13691</v>
      </c>
      <c r="I39" s="840">
        <v>35521.0</v>
      </c>
      <c r="J39" s="836" t="s">
        <v>13363</v>
      </c>
      <c r="K39" s="837">
        <v>20191.0</v>
      </c>
      <c r="L39" s="836" t="s">
        <v>13295</v>
      </c>
      <c r="M39" s="838"/>
      <c r="N39" s="836" t="s">
        <v>13298</v>
      </c>
      <c r="Q39" s="18">
        <f>vlookup(G39,'DS SV'!D:D,1,0)</f>
        <v>20151845</v>
      </c>
    </row>
    <row r="40">
      <c r="A40" s="836" t="s">
        <v>13268</v>
      </c>
      <c r="B40" s="837">
        <v>111618.0</v>
      </c>
      <c r="C40" s="836" t="s">
        <v>13281</v>
      </c>
      <c r="D40" s="836" t="s">
        <v>13283</v>
      </c>
      <c r="E40" s="836" t="s">
        <v>13284</v>
      </c>
      <c r="F40" s="836" t="s">
        <v>13287</v>
      </c>
      <c r="G40" s="836">
        <v>2.0151858E7</v>
      </c>
      <c r="H40" s="836" t="s">
        <v>13703</v>
      </c>
      <c r="I40" s="840">
        <v>35562.0</v>
      </c>
      <c r="J40" s="836" t="s">
        <v>13293</v>
      </c>
      <c r="K40" s="837">
        <v>20191.0</v>
      </c>
      <c r="L40" s="836" t="s">
        <v>13295</v>
      </c>
      <c r="M40" s="838"/>
      <c r="N40" s="836" t="s">
        <v>13298</v>
      </c>
      <c r="Q40" s="18">
        <f>vlookup(G40,'DS SV'!D:D,1,0)</f>
        <v>20151858</v>
      </c>
    </row>
    <row r="41">
      <c r="A41" s="836" t="s">
        <v>13268</v>
      </c>
      <c r="B41" s="837">
        <v>111618.0</v>
      </c>
      <c r="C41" s="836" t="s">
        <v>13281</v>
      </c>
      <c r="D41" s="836" t="s">
        <v>13283</v>
      </c>
      <c r="E41" s="836" t="s">
        <v>13284</v>
      </c>
      <c r="F41" s="836" t="s">
        <v>13287</v>
      </c>
      <c r="G41" s="836">
        <v>2.0151881E7</v>
      </c>
      <c r="H41" s="836" t="s">
        <v>13712</v>
      </c>
      <c r="I41" s="837" t="s">
        <v>13714</v>
      </c>
      <c r="J41" s="836" t="s">
        <v>13293</v>
      </c>
      <c r="K41" s="837">
        <v>20191.0</v>
      </c>
      <c r="L41" s="836" t="s">
        <v>13295</v>
      </c>
      <c r="M41" s="838"/>
      <c r="N41" s="836" t="s">
        <v>13298</v>
      </c>
      <c r="Q41" s="18">
        <f>vlookup(G41,'DS SV'!D:D,1,0)</f>
        <v>20151881</v>
      </c>
    </row>
    <row r="42">
      <c r="A42" s="836" t="s">
        <v>13268</v>
      </c>
      <c r="B42" s="837">
        <v>111618.0</v>
      </c>
      <c r="C42" s="836" t="s">
        <v>13281</v>
      </c>
      <c r="D42" s="836" t="s">
        <v>13283</v>
      </c>
      <c r="E42" s="836" t="s">
        <v>13284</v>
      </c>
      <c r="F42" s="836" t="s">
        <v>13287</v>
      </c>
      <c r="G42" s="836">
        <v>2.0151883E7</v>
      </c>
      <c r="H42" s="836" t="s">
        <v>13722</v>
      </c>
      <c r="I42" s="837" t="s">
        <v>13723</v>
      </c>
      <c r="J42" s="836" t="s">
        <v>13377</v>
      </c>
      <c r="K42" s="837">
        <v>20191.0</v>
      </c>
      <c r="L42" s="836" t="s">
        <v>13295</v>
      </c>
      <c r="M42" s="838"/>
      <c r="N42" s="836" t="s">
        <v>13298</v>
      </c>
      <c r="Q42" s="18">
        <f>vlookup(G42,'DS SV'!D:D,1,0)</f>
        <v>20151883</v>
      </c>
    </row>
    <row r="43">
      <c r="A43" s="836" t="s">
        <v>13268</v>
      </c>
      <c r="B43" s="837">
        <v>111618.0</v>
      </c>
      <c r="C43" s="836" t="s">
        <v>13281</v>
      </c>
      <c r="D43" s="836" t="s">
        <v>13283</v>
      </c>
      <c r="E43" s="836" t="s">
        <v>13284</v>
      </c>
      <c r="F43" s="836" t="s">
        <v>13287</v>
      </c>
      <c r="G43" s="836">
        <v>2.0151889E7</v>
      </c>
      <c r="H43" s="836" t="s">
        <v>13732</v>
      </c>
      <c r="I43" s="840">
        <v>35678.0</v>
      </c>
      <c r="J43" s="836" t="s">
        <v>13310</v>
      </c>
      <c r="K43" s="837">
        <v>20191.0</v>
      </c>
      <c r="L43" s="836" t="s">
        <v>13295</v>
      </c>
      <c r="M43" s="838"/>
      <c r="N43" s="836" t="s">
        <v>13298</v>
      </c>
      <c r="Q43" s="18">
        <f>vlookup(G43,'DS SV'!D:D,1,0)</f>
        <v>20151889</v>
      </c>
    </row>
    <row r="44">
      <c r="A44" s="836" t="s">
        <v>13268</v>
      </c>
      <c r="B44" s="837">
        <v>111618.0</v>
      </c>
      <c r="C44" s="836" t="s">
        <v>13281</v>
      </c>
      <c r="D44" s="836" t="s">
        <v>13283</v>
      </c>
      <c r="E44" s="836" t="s">
        <v>13284</v>
      </c>
      <c r="F44" s="836" t="s">
        <v>13287</v>
      </c>
      <c r="G44" s="836">
        <v>2.0151915E7</v>
      </c>
      <c r="H44" s="836" t="s">
        <v>13739</v>
      </c>
      <c r="I44" s="840">
        <v>35464.0</v>
      </c>
      <c r="J44" s="836" t="s">
        <v>13293</v>
      </c>
      <c r="K44" s="837">
        <v>20191.0</v>
      </c>
      <c r="L44" s="836" t="s">
        <v>13295</v>
      </c>
      <c r="M44" s="838"/>
      <c r="N44" s="836" t="s">
        <v>13298</v>
      </c>
      <c r="Q44" s="18">
        <f>vlookup(G44,'DS SV'!D:D,1,0)</f>
        <v>20151915</v>
      </c>
    </row>
    <row r="45">
      <c r="A45" s="836" t="s">
        <v>13268</v>
      </c>
      <c r="B45" s="837">
        <v>111618.0</v>
      </c>
      <c r="C45" s="836" t="s">
        <v>13281</v>
      </c>
      <c r="D45" s="836" t="s">
        <v>13283</v>
      </c>
      <c r="E45" s="836" t="s">
        <v>13284</v>
      </c>
      <c r="F45" s="836" t="s">
        <v>13287</v>
      </c>
      <c r="G45" s="836">
        <v>2.0151642E7</v>
      </c>
      <c r="H45" s="836" t="s">
        <v>13748</v>
      </c>
      <c r="I45" s="840">
        <v>35682.0</v>
      </c>
      <c r="J45" s="836" t="s">
        <v>13310</v>
      </c>
      <c r="K45" s="837">
        <v>20191.0</v>
      </c>
      <c r="L45" s="836" t="s">
        <v>13295</v>
      </c>
      <c r="M45" s="838"/>
      <c r="N45" s="836" t="s">
        <v>13298</v>
      </c>
      <c r="Q45" s="18">
        <f>vlookup(G45,'DS SV'!D:D,1,0)</f>
        <v>20151642</v>
      </c>
    </row>
    <row r="46">
      <c r="A46" s="836" t="s">
        <v>13268</v>
      </c>
      <c r="B46" s="837">
        <v>111618.0</v>
      </c>
      <c r="C46" s="836" t="s">
        <v>13281</v>
      </c>
      <c r="D46" s="836" t="s">
        <v>13283</v>
      </c>
      <c r="E46" s="836" t="s">
        <v>13284</v>
      </c>
      <c r="F46" s="836" t="s">
        <v>13287</v>
      </c>
      <c r="G46" s="836">
        <v>2.0151647E7</v>
      </c>
      <c r="H46" s="836" t="s">
        <v>13760</v>
      </c>
      <c r="I46" s="840">
        <v>35557.0</v>
      </c>
      <c r="J46" s="836" t="s">
        <v>13310</v>
      </c>
      <c r="K46" s="837">
        <v>20191.0</v>
      </c>
      <c r="L46" s="836" t="s">
        <v>13295</v>
      </c>
      <c r="M46" s="838"/>
      <c r="N46" s="836" t="s">
        <v>13298</v>
      </c>
      <c r="Q46" s="18">
        <f>vlookup(G46,'DS SV'!D:D,1,0)</f>
        <v>20151647</v>
      </c>
    </row>
    <row r="47">
      <c r="A47" s="836" t="s">
        <v>13268</v>
      </c>
      <c r="B47" s="837">
        <v>111618.0</v>
      </c>
      <c r="C47" s="836" t="s">
        <v>13281</v>
      </c>
      <c r="D47" s="836" t="s">
        <v>13283</v>
      </c>
      <c r="E47" s="836" t="s">
        <v>13284</v>
      </c>
      <c r="F47" s="836" t="s">
        <v>13287</v>
      </c>
      <c r="G47" s="836">
        <v>2.0151668E7</v>
      </c>
      <c r="H47" s="836" t="s">
        <v>13783</v>
      </c>
      <c r="I47" s="837" t="s">
        <v>13784</v>
      </c>
      <c r="J47" s="836" t="s">
        <v>13310</v>
      </c>
      <c r="K47" s="837">
        <v>20191.0</v>
      </c>
      <c r="L47" s="836" t="s">
        <v>13295</v>
      </c>
      <c r="M47" s="838"/>
      <c r="N47" s="836" t="s">
        <v>13298</v>
      </c>
      <c r="Q47" s="18">
        <f>vlookup(G47,'DS SV'!D:D,1,0)</f>
        <v>20151668</v>
      </c>
    </row>
    <row r="48">
      <c r="A48" s="836" t="s">
        <v>13268</v>
      </c>
      <c r="B48" s="837">
        <v>111618.0</v>
      </c>
      <c r="C48" s="836" t="s">
        <v>13281</v>
      </c>
      <c r="D48" s="836" t="s">
        <v>13283</v>
      </c>
      <c r="E48" s="836" t="s">
        <v>13284</v>
      </c>
      <c r="F48" s="836" t="s">
        <v>13287</v>
      </c>
      <c r="G48" s="836">
        <v>2.0151707E7</v>
      </c>
      <c r="H48" s="836" t="s">
        <v>13792</v>
      </c>
      <c r="I48" s="837" t="s">
        <v>13793</v>
      </c>
      <c r="J48" s="836" t="s">
        <v>13377</v>
      </c>
      <c r="K48" s="837">
        <v>20191.0</v>
      </c>
      <c r="L48" s="836" t="s">
        <v>13295</v>
      </c>
      <c r="M48" s="838"/>
      <c r="N48" s="836" t="s">
        <v>13298</v>
      </c>
      <c r="Q48" s="18">
        <f>vlookup(G48,'DS SV'!D:D,1,0)</f>
        <v>20151707</v>
      </c>
    </row>
    <row r="49">
      <c r="A49" s="836" t="s">
        <v>13268</v>
      </c>
      <c r="B49" s="837">
        <v>111618.0</v>
      </c>
      <c r="C49" s="836" t="s">
        <v>13281</v>
      </c>
      <c r="D49" s="836" t="s">
        <v>13283</v>
      </c>
      <c r="E49" s="836" t="s">
        <v>13284</v>
      </c>
      <c r="F49" s="836" t="s">
        <v>13287</v>
      </c>
      <c r="G49" s="836">
        <v>2.0151716E7</v>
      </c>
      <c r="H49" s="836" t="s">
        <v>13798</v>
      </c>
      <c r="I49" s="837" t="s">
        <v>13799</v>
      </c>
      <c r="J49" s="836" t="s">
        <v>13310</v>
      </c>
      <c r="K49" s="837">
        <v>20191.0</v>
      </c>
      <c r="L49" s="836" t="s">
        <v>13295</v>
      </c>
      <c r="M49" s="838"/>
      <c r="N49" s="836" t="s">
        <v>13298</v>
      </c>
      <c r="Q49" s="18">
        <f>vlookup(G49,'DS SV'!D:D,1,0)</f>
        <v>20151716</v>
      </c>
    </row>
    <row r="50">
      <c r="A50" s="836" t="s">
        <v>13268</v>
      </c>
      <c r="B50" s="837">
        <v>111618.0</v>
      </c>
      <c r="C50" s="836" t="s">
        <v>13281</v>
      </c>
      <c r="D50" s="836" t="s">
        <v>13283</v>
      </c>
      <c r="E50" s="836" t="s">
        <v>13284</v>
      </c>
      <c r="F50" s="836" t="s">
        <v>13287</v>
      </c>
      <c r="G50" s="836">
        <v>2.0151729E7</v>
      </c>
      <c r="H50" s="836" t="s">
        <v>13808</v>
      </c>
      <c r="I50" s="837" t="s">
        <v>13810</v>
      </c>
      <c r="J50" s="836" t="s">
        <v>13293</v>
      </c>
      <c r="K50" s="837">
        <v>20191.0</v>
      </c>
      <c r="L50" s="836" t="s">
        <v>13295</v>
      </c>
      <c r="M50" s="838"/>
      <c r="N50" s="836" t="s">
        <v>13298</v>
      </c>
      <c r="Q50" s="18">
        <f>vlookup(G50,'DS SV'!D:D,1,0)</f>
        <v>20151729</v>
      </c>
    </row>
    <row r="51">
      <c r="A51" s="836" t="s">
        <v>13268</v>
      </c>
      <c r="B51" s="837">
        <v>111618.0</v>
      </c>
      <c r="C51" s="836" t="s">
        <v>13281</v>
      </c>
      <c r="D51" s="836" t="s">
        <v>13283</v>
      </c>
      <c r="E51" s="836" t="s">
        <v>13284</v>
      </c>
      <c r="F51" s="836" t="s">
        <v>13287</v>
      </c>
      <c r="G51" s="836">
        <v>2.0151748E7</v>
      </c>
      <c r="H51" s="836" t="s">
        <v>13823</v>
      </c>
      <c r="I51" s="837" t="s">
        <v>13824</v>
      </c>
      <c r="J51" s="836" t="s">
        <v>13377</v>
      </c>
      <c r="K51" s="837">
        <v>20191.0</v>
      </c>
      <c r="L51" s="836" t="s">
        <v>13295</v>
      </c>
      <c r="M51" s="838"/>
      <c r="N51" s="836" t="s">
        <v>13298</v>
      </c>
      <c r="Q51" s="18">
        <f>vlookup(G51,'DS SV'!D:D,1,0)</f>
        <v>20151748</v>
      </c>
    </row>
    <row r="52">
      <c r="A52" s="836" t="s">
        <v>13268</v>
      </c>
      <c r="B52" s="837">
        <v>111618.0</v>
      </c>
      <c r="C52" s="836" t="s">
        <v>13281</v>
      </c>
      <c r="D52" s="836" t="s">
        <v>13283</v>
      </c>
      <c r="E52" s="836" t="s">
        <v>13284</v>
      </c>
      <c r="F52" s="836" t="s">
        <v>13287</v>
      </c>
      <c r="G52" s="836">
        <v>2.0152005E7</v>
      </c>
      <c r="H52" s="836" t="s">
        <v>13834</v>
      </c>
      <c r="I52" s="840">
        <v>35649.0</v>
      </c>
      <c r="J52" s="836" t="s">
        <v>13310</v>
      </c>
      <c r="K52" s="837">
        <v>20191.0</v>
      </c>
      <c r="L52" s="836" t="s">
        <v>13295</v>
      </c>
      <c r="M52" s="838"/>
      <c r="N52" s="836" t="s">
        <v>13298</v>
      </c>
      <c r="Q52" s="18">
        <f>vlookup(G52,'DS SV'!D:D,1,0)</f>
        <v>20152005</v>
      </c>
    </row>
    <row r="53">
      <c r="A53" s="836" t="s">
        <v>13268</v>
      </c>
      <c r="B53" s="837">
        <v>111618.0</v>
      </c>
      <c r="C53" s="836" t="s">
        <v>13281</v>
      </c>
      <c r="D53" s="836" t="s">
        <v>13283</v>
      </c>
      <c r="E53" s="836" t="s">
        <v>13284</v>
      </c>
      <c r="F53" s="836" t="s">
        <v>13287</v>
      </c>
      <c r="G53" s="836">
        <v>2.0152084E7</v>
      </c>
      <c r="H53" s="836" t="s">
        <v>13849</v>
      </c>
      <c r="I53" s="837" t="s">
        <v>13850</v>
      </c>
      <c r="J53" s="836" t="s">
        <v>13377</v>
      </c>
      <c r="K53" s="837">
        <v>20191.0</v>
      </c>
      <c r="L53" s="836" t="s">
        <v>13295</v>
      </c>
      <c r="M53" s="838"/>
      <c r="N53" s="836" t="s">
        <v>13298</v>
      </c>
      <c r="Q53" s="18">
        <f>vlookup(G53,'DS SV'!D:D,1,0)</f>
        <v>20152084</v>
      </c>
    </row>
    <row r="54">
      <c r="A54" s="836" t="s">
        <v>13268</v>
      </c>
      <c r="B54" s="837">
        <v>111618.0</v>
      </c>
      <c r="C54" s="836" t="s">
        <v>13281</v>
      </c>
      <c r="D54" s="836" t="s">
        <v>13283</v>
      </c>
      <c r="E54" s="836" t="s">
        <v>13284</v>
      </c>
      <c r="F54" s="836" t="s">
        <v>13287</v>
      </c>
      <c r="G54" s="836">
        <v>2.0152094E7</v>
      </c>
      <c r="H54" s="836" t="s">
        <v>13860</v>
      </c>
      <c r="I54" s="840">
        <v>35527.0</v>
      </c>
      <c r="J54" s="836" t="s">
        <v>13293</v>
      </c>
      <c r="K54" s="837">
        <v>20191.0</v>
      </c>
      <c r="L54" s="836" t="s">
        <v>13295</v>
      </c>
      <c r="M54" s="838"/>
      <c r="N54" s="836" t="s">
        <v>13298</v>
      </c>
      <c r="Q54" s="18">
        <f>vlookup(G54,'DS SV'!D:D,1,0)</f>
        <v>20152094</v>
      </c>
    </row>
    <row r="55">
      <c r="A55" s="836" t="s">
        <v>13268</v>
      </c>
      <c r="B55" s="837">
        <v>111618.0</v>
      </c>
      <c r="C55" s="836" t="s">
        <v>13281</v>
      </c>
      <c r="D55" s="836" t="s">
        <v>13283</v>
      </c>
      <c r="E55" s="836" t="s">
        <v>13284</v>
      </c>
      <c r="F55" s="836" t="s">
        <v>13287</v>
      </c>
      <c r="G55" s="836">
        <v>2.0152137E7</v>
      </c>
      <c r="H55" s="836" t="s">
        <v>13876</v>
      </c>
      <c r="I55" s="837" t="s">
        <v>13423</v>
      </c>
      <c r="J55" s="836" t="s">
        <v>13310</v>
      </c>
      <c r="K55" s="837">
        <v>20191.0</v>
      </c>
      <c r="L55" s="836" t="s">
        <v>13295</v>
      </c>
      <c r="M55" s="838"/>
      <c r="N55" s="836" t="s">
        <v>13298</v>
      </c>
      <c r="Q55" s="18">
        <f>vlookup(G55,'DS SV'!D:D,1,0)</f>
        <v>20152137</v>
      </c>
    </row>
    <row r="56">
      <c r="A56" s="836" t="s">
        <v>13268</v>
      </c>
      <c r="B56" s="837">
        <v>111618.0</v>
      </c>
      <c r="C56" s="836" t="s">
        <v>13281</v>
      </c>
      <c r="D56" s="836" t="s">
        <v>13283</v>
      </c>
      <c r="E56" s="836" t="s">
        <v>13284</v>
      </c>
      <c r="F56" s="836" t="s">
        <v>13287</v>
      </c>
      <c r="G56" s="836">
        <v>2.0152404E7</v>
      </c>
      <c r="H56" s="836" t="s">
        <v>13890</v>
      </c>
      <c r="I56" s="837" t="s">
        <v>13891</v>
      </c>
      <c r="J56" s="836" t="s">
        <v>13377</v>
      </c>
      <c r="K56" s="837">
        <v>20191.0</v>
      </c>
      <c r="L56" s="836" t="s">
        <v>13295</v>
      </c>
      <c r="M56" s="838"/>
      <c r="N56" s="836" t="s">
        <v>13298</v>
      </c>
      <c r="Q56" s="18">
        <f>vlookup(G56,'DS SV'!D:D,1,0)</f>
        <v>20152404</v>
      </c>
    </row>
    <row r="57">
      <c r="A57" s="836" t="s">
        <v>13268</v>
      </c>
      <c r="B57" s="837">
        <v>111618.0</v>
      </c>
      <c r="C57" s="836" t="s">
        <v>13281</v>
      </c>
      <c r="D57" s="836" t="s">
        <v>13283</v>
      </c>
      <c r="E57" s="836" t="s">
        <v>13284</v>
      </c>
      <c r="F57" s="836" t="s">
        <v>13287</v>
      </c>
      <c r="G57" s="836">
        <v>2.0162768E7</v>
      </c>
      <c r="H57" s="836" t="s">
        <v>13911</v>
      </c>
      <c r="I57" s="837" t="s">
        <v>13912</v>
      </c>
      <c r="J57" s="836" t="s">
        <v>13914</v>
      </c>
      <c r="K57" s="837">
        <v>20191.0</v>
      </c>
      <c r="L57" s="836" t="s">
        <v>13295</v>
      </c>
      <c r="M57" s="838"/>
      <c r="N57" s="836" t="s">
        <v>13298</v>
      </c>
      <c r="Q57" s="18">
        <f>vlookup(G57,'DS SV'!D:D,1,0)</f>
        <v>20162768</v>
      </c>
    </row>
    <row r="58">
      <c r="A58" s="836" t="s">
        <v>13268</v>
      </c>
      <c r="B58" s="837">
        <v>111618.0</v>
      </c>
      <c r="C58" s="836" t="s">
        <v>13281</v>
      </c>
      <c r="D58" s="836" t="s">
        <v>13283</v>
      </c>
      <c r="E58" s="836" t="s">
        <v>13284</v>
      </c>
      <c r="F58" s="836" t="s">
        <v>13287</v>
      </c>
      <c r="G58" s="836">
        <v>2.0143022E7</v>
      </c>
      <c r="H58" s="836" t="s">
        <v>13930</v>
      </c>
      <c r="I58" s="837" t="s">
        <v>13932</v>
      </c>
      <c r="J58" s="836" t="s">
        <v>13934</v>
      </c>
      <c r="K58" s="837">
        <v>20191.0</v>
      </c>
      <c r="L58" s="836" t="s">
        <v>13295</v>
      </c>
      <c r="M58" s="838"/>
      <c r="N58" s="836" t="s">
        <v>13298</v>
      </c>
      <c r="Q58" s="18">
        <f>vlookup(G58,'DS SV'!D:D,1,0)</f>
        <v>20143022</v>
      </c>
    </row>
    <row r="59">
      <c r="A59" s="836" t="s">
        <v>13268</v>
      </c>
      <c r="B59" s="837">
        <v>111618.0</v>
      </c>
      <c r="C59" s="836" t="s">
        <v>13281</v>
      </c>
      <c r="D59" s="836" t="s">
        <v>13283</v>
      </c>
      <c r="E59" s="836" t="s">
        <v>13284</v>
      </c>
      <c r="F59" s="836" t="s">
        <v>13287</v>
      </c>
      <c r="G59" s="836">
        <v>2.0152582E7</v>
      </c>
      <c r="H59" s="836" t="s">
        <v>13946</v>
      </c>
      <c r="I59" s="840">
        <v>35590.0</v>
      </c>
      <c r="J59" s="836" t="s">
        <v>13377</v>
      </c>
      <c r="K59" s="837">
        <v>20191.0</v>
      </c>
      <c r="L59" s="836" t="s">
        <v>13295</v>
      </c>
      <c r="M59" s="838"/>
      <c r="N59" s="836" t="s">
        <v>13298</v>
      </c>
      <c r="Q59" s="18">
        <f>vlookup(G59,'DS SV'!D:D,1,0)</f>
        <v>20152582</v>
      </c>
    </row>
    <row r="60">
      <c r="A60" s="836" t="s">
        <v>13268</v>
      </c>
      <c r="B60" s="837">
        <v>111618.0</v>
      </c>
      <c r="C60" s="836" t="s">
        <v>13281</v>
      </c>
      <c r="D60" s="836" t="s">
        <v>13283</v>
      </c>
      <c r="E60" s="836" t="s">
        <v>13284</v>
      </c>
      <c r="F60" s="836" t="s">
        <v>13287</v>
      </c>
      <c r="G60" s="836">
        <v>2.0152594E7</v>
      </c>
      <c r="H60" s="836" t="s">
        <v>13962</v>
      </c>
      <c r="I60" s="837" t="s">
        <v>13963</v>
      </c>
      <c r="J60" s="836" t="s">
        <v>13377</v>
      </c>
      <c r="K60" s="837">
        <v>20191.0</v>
      </c>
      <c r="L60" s="836" t="s">
        <v>13295</v>
      </c>
      <c r="M60" s="838"/>
      <c r="N60" s="836" t="s">
        <v>13298</v>
      </c>
      <c r="Q60" s="18">
        <f>vlookup(G60,'DS SV'!D:D,1,0)</f>
        <v>20152594</v>
      </c>
    </row>
    <row r="61">
      <c r="A61" s="836" t="s">
        <v>13268</v>
      </c>
      <c r="B61" s="837">
        <v>111618.0</v>
      </c>
      <c r="C61" s="836" t="s">
        <v>13281</v>
      </c>
      <c r="D61" s="836" t="s">
        <v>13283</v>
      </c>
      <c r="E61" s="836" t="s">
        <v>13284</v>
      </c>
      <c r="F61" s="836" t="s">
        <v>13287</v>
      </c>
      <c r="G61" s="836">
        <v>2.0152675E7</v>
      </c>
      <c r="H61" s="836" t="s">
        <v>13976</v>
      </c>
      <c r="I61" s="837" t="s">
        <v>13978</v>
      </c>
      <c r="J61" s="836" t="s">
        <v>13310</v>
      </c>
      <c r="K61" s="837">
        <v>20191.0</v>
      </c>
      <c r="L61" s="836" t="s">
        <v>13295</v>
      </c>
      <c r="M61" s="838"/>
      <c r="N61" s="836" t="s">
        <v>13298</v>
      </c>
      <c r="Q61" s="18">
        <f>vlookup(G61,'DS SV'!D:D,1,0)</f>
        <v>20152675</v>
      </c>
    </row>
    <row r="62">
      <c r="A62" s="836" t="s">
        <v>13268</v>
      </c>
      <c r="B62" s="837">
        <v>111618.0</v>
      </c>
      <c r="C62" s="836" t="s">
        <v>13281</v>
      </c>
      <c r="D62" s="836" t="s">
        <v>13283</v>
      </c>
      <c r="E62" s="836" t="s">
        <v>13284</v>
      </c>
      <c r="F62" s="836" t="s">
        <v>13287</v>
      </c>
      <c r="G62" s="836">
        <v>2.0152754E7</v>
      </c>
      <c r="H62" s="836" t="s">
        <v>13991</v>
      </c>
      <c r="I62" s="842">
        <v>35745.0</v>
      </c>
      <c r="J62" s="836" t="s">
        <v>13377</v>
      </c>
      <c r="K62" s="837">
        <v>20191.0</v>
      </c>
      <c r="L62" s="836" t="s">
        <v>13295</v>
      </c>
      <c r="M62" s="838"/>
      <c r="N62" s="836" t="s">
        <v>13298</v>
      </c>
      <c r="Q62" s="18">
        <f>vlookup(G62,'DS SV'!D:D,1,0)</f>
        <v>20152754</v>
      </c>
    </row>
    <row r="63">
      <c r="A63" s="836" t="s">
        <v>13268</v>
      </c>
      <c r="B63" s="837">
        <v>111618.0</v>
      </c>
      <c r="C63" s="836" t="s">
        <v>13281</v>
      </c>
      <c r="D63" s="836" t="s">
        <v>13283</v>
      </c>
      <c r="E63" s="836" t="s">
        <v>13284</v>
      </c>
      <c r="F63" s="836" t="s">
        <v>13287</v>
      </c>
      <c r="G63" s="836">
        <v>2.0163228E7</v>
      </c>
      <c r="H63" s="836" t="s">
        <v>13999</v>
      </c>
      <c r="I63" s="837" t="s">
        <v>14000</v>
      </c>
      <c r="J63" s="836" t="s">
        <v>13914</v>
      </c>
      <c r="K63" s="837">
        <v>20191.0</v>
      </c>
      <c r="L63" s="836" t="s">
        <v>13295</v>
      </c>
      <c r="M63" s="838"/>
      <c r="N63" s="836" t="s">
        <v>13298</v>
      </c>
      <c r="Q63" s="18">
        <f>vlookup(G63,'DS SV'!D:D,1,0)</f>
        <v>20163228</v>
      </c>
    </row>
    <row r="64">
      <c r="A64" s="836" t="s">
        <v>13268</v>
      </c>
      <c r="B64" s="837">
        <v>111618.0</v>
      </c>
      <c r="C64" s="836" t="s">
        <v>13281</v>
      </c>
      <c r="D64" s="836" t="s">
        <v>13283</v>
      </c>
      <c r="E64" s="836" t="s">
        <v>13284</v>
      </c>
      <c r="F64" s="836" t="s">
        <v>13287</v>
      </c>
      <c r="G64" s="836">
        <v>2.0153042E7</v>
      </c>
      <c r="H64" s="836" t="s">
        <v>14005</v>
      </c>
      <c r="I64" s="840">
        <v>35613.0</v>
      </c>
      <c r="J64" s="836" t="s">
        <v>13377</v>
      </c>
      <c r="K64" s="837">
        <v>20191.0</v>
      </c>
      <c r="L64" s="836" t="s">
        <v>13295</v>
      </c>
      <c r="M64" s="838"/>
      <c r="N64" s="836" t="s">
        <v>13298</v>
      </c>
      <c r="Q64" s="18">
        <f>vlookup(G64,'DS SV'!D:D,1,0)</f>
        <v>20153042</v>
      </c>
    </row>
    <row r="65">
      <c r="A65" s="836" t="s">
        <v>13268</v>
      </c>
      <c r="B65" s="837">
        <v>111618.0</v>
      </c>
      <c r="C65" s="836" t="s">
        <v>13281</v>
      </c>
      <c r="D65" s="836" t="s">
        <v>13283</v>
      </c>
      <c r="E65" s="836" t="s">
        <v>13284</v>
      </c>
      <c r="F65" s="836" t="s">
        <v>13287</v>
      </c>
      <c r="G65" s="836">
        <v>2.0152938E7</v>
      </c>
      <c r="H65" s="836" t="s">
        <v>14012</v>
      </c>
      <c r="I65" s="837" t="s">
        <v>14013</v>
      </c>
      <c r="J65" s="836" t="s">
        <v>13310</v>
      </c>
      <c r="K65" s="837">
        <v>20191.0</v>
      </c>
      <c r="L65" s="836" t="s">
        <v>13295</v>
      </c>
      <c r="M65" s="838"/>
      <c r="N65" s="836" t="s">
        <v>13298</v>
      </c>
      <c r="Q65" s="18">
        <f>vlookup(G65,'DS SV'!D:D,1,0)</f>
        <v>20152938</v>
      </c>
    </row>
    <row r="66">
      <c r="A66" s="836" t="s">
        <v>13268</v>
      </c>
      <c r="B66" s="837">
        <v>111618.0</v>
      </c>
      <c r="C66" s="836" t="s">
        <v>13281</v>
      </c>
      <c r="D66" s="836" t="s">
        <v>13283</v>
      </c>
      <c r="E66" s="836" t="s">
        <v>13284</v>
      </c>
      <c r="F66" s="836" t="s">
        <v>13287</v>
      </c>
      <c r="G66" s="836">
        <v>2.0152962E7</v>
      </c>
      <c r="H66" s="836" t="s">
        <v>14021</v>
      </c>
      <c r="I66" s="837" t="s">
        <v>14023</v>
      </c>
      <c r="J66" s="836" t="s">
        <v>13363</v>
      </c>
      <c r="K66" s="837">
        <v>20191.0</v>
      </c>
      <c r="L66" s="836" t="s">
        <v>13295</v>
      </c>
      <c r="M66" s="838"/>
      <c r="N66" s="836" t="s">
        <v>13298</v>
      </c>
      <c r="Q66" s="18">
        <f>vlookup(G66,'DS SV'!D:D,1,0)</f>
        <v>20152962</v>
      </c>
    </row>
    <row r="67">
      <c r="A67" s="836" t="s">
        <v>13268</v>
      </c>
      <c r="B67" s="837">
        <v>111618.0</v>
      </c>
      <c r="C67" s="836" t="s">
        <v>13281</v>
      </c>
      <c r="D67" s="836" t="s">
        <v>13283</v>
      </c>
      <c r="E67" s="836" t="s">
        <v>13284</v>
      </c>
      <c r="F67" s="836" t="s">
        <v>13287</v>
      </c>
      <c r="G67" s="836">
        <v>2.0152976E7</v>
      </c>
      <c r="H67" s="836" t="s">
        <v>14036</v>
      </c>
      <c r="I67" s="840">
        <v>35614.0</v>
      </c>
      <c r="J67" s="836" t="s">
        <v>13293</v>
      </c>
      <c r="K67" s="837">
        <v>20191.0</v>
      </c>
      <c r="L67" s="836" t="s">
        <v>13295</v>
      </c>
      <c r="M67" s="838"/>
      <c r="N67" s="836" t="s">
        <v>13298</v>
      </c>
      <c r="Q67" s="18">
        <f>vlookup(G67,'DS SV'!D:D,1,0)</f>
        <v>20152976</v>
      </c>
    </row>
    <row r="68">
      <c r="A68" s="836" t="s">
        <v>13268</v>
      </c>
      <c r="B68" s="837">
        <v>111618.0</v>
      </c>
      <c r="C68" s="836" t="s">
        <v>13281</v>
      </c>
      <c r="D68" s="836" t="s">
        <v>13283</v>
      </c>
      <c r="E68" s="836" t="s">
        <v>13284</v>
      </c>
      <c r="F68" s="836" t="s">
        <v>13287</v>
      </c>
      <c r="G68" s="836">
        <v>2.0152978E7</v>
      </c>
      <c r="H68" s="836" t="s">
        <v>14044</v>
      </c>
      <c r="I68" s="837" t="s">
        <v>14045</v>
      </c>
      <c r="J68" s="836" t="s">
        <v>13363</v>
      </c>
      <c r="K68" s="837">
        <v>20191.0</v>
      </c>
      <c r="L68" s="836" t="s">
        <v>13295</v>
      </c>
      <c r="M68" s="838"/>
      <c r="N68" s="836" t="s">
        <v>13298</v>
      </c>
      <c r="Q68" s="18">
        <f>vlookup(G68,'DS SV'!D:D,1,0)</f>
        <v>20152978</v>
      </c>
    </row>
    <row r="69">
      <c r="A69" s="836" t="s">
        <v>13268</v>
      </c>
      <c r="B69" s="837">
        <v>111618.0</v>
      </c>
      <c r="C69" s="836" t="s">
        <v>13281</v>
      </c>
      <c r="D69" s="836" t="s">
        <v>13283</v>
      </c>
      <c r="E69" s="836" t="s">
        <v>13284</v>
      </c>
      <c r="F69" s="836" t="s">
        <v>13287</v>
      </c>
      <c r="G69" s="836">
        <v>2.0153075E7</v>
      </c>
      <c r="H69" s="836" t="s">
        <v>14059</v>
      </c>
      <c r="I69" s="837" t="s">
        <v>14060</v>
      </c>
      <c r="J69" s="836" t="s">
        <v>13363</v>
      </c>
      <c r="K69" s="837">
        <v>20191.0</v>
      </c>
      <c r="L69" s="836" t="s">
        <v>13295</v>
      </c>
      <c r="M69" s="838"/>
      <c r="N69" s="836" t="s">
        <v>13298</v>
      </c>
      <c r="Q69" s="18">
        <f>vlookup(G69,'DS SV'!D:D,1,0)</f>
        <v>20153075</v>
      </c>
    </row>
    <row r="70">
      <c r="A70" s="836" t="s">
        <v>13268</v>
      </c>
      <c r="B70" s="837">
        <v>111618.0</v>
      </c>
      <c r="C70" s="836" t="s">
        <v>13281</v>
      </c>
      <c r="D70" s="836" t="s">
        <v>13283</v>
      </c>
      <c r="E70" s="836" t="s">
        <v>13284</v>
      </c>
      <c r="F70" s="836" t="s">
        <v>13287</v>
      </c>
      <c r="G70" s="836">
        <v>2.0154461E7</v>
      </c>
      <c r="H70" s="836" t="s">
        <v>14099</v>
      </c>
      <c r="I70" s="837" t="s">
        <v>14101</v>
      </c>
      <c r="J70" s="836" t="s">
        <v>13363</v>
      </c>
      <c r="K70" s="837">
        <v>20191.0</v>
      </c>
      <c r="L70" s="836" t="s">
        <v>13295</v>
      </c>
      <c r="M70" s="838"/>
      <c r="N70" s="836" t="s">
        <v>13298</v>
      </c>
      <c r="Q70" s="18">
        <f>vlookup(G70,'DS SV'!D:D,1,0)</f>
        <v>20154461</v>
      </c>
    </row>
    <row r="71">
      <c r="A71" s="836" t="s">
        <v>13268</v>
      </c>
      <c r="B71" s="837">
        <v>111618.0</v>
      </c>
      <c r="C71" s="836" t="s">
        <v>13281</v>
      </c>
      <c r="D71" s="836" t="s">
        <v>13283</v>
      </c>
      <c r="E71" s="836" t="s">
        <v>13284</v>
      </c>
      <c r="F71" s="836" t="s">
        <v>13287</v>
      </c>
      <c r="G71" s="836">
        <v>2.0154474E7</v>
      </c>
      <c r="H71" s="836" t="s">
        <v>14114</v>
      </c>
      <c r="I71" s="837" t="s">
        <v>14115</v>
      </c>
      <c r="J71" s="836" t="s">
        <v>13363</v>
      </c>
      <c r="K71" s="837">
        <v>20191.0</v>
      </c>
      <c r="L71" s="836" t="s">
        <v>13295</v>
      </c>
      <c r="M71" s="838"/>
      <c r="N71" s="836" t="s">
        <v>13298</v>
      </c>
      <c r="Q71" s="18">
        <f>vlookup(G71,'DS SV'!D:D,1,0)</f>
        <v>20154474</v>
      </c>
    </row>
    <row r="72">
      <c r="A72" s="836" t="s">
        <v>13268</v>
      </c>
      <c r="B72" s="837">
        <v>111618.0</v>
      </c>
      <c r="C72" s="836" t="s">
        <v>13281</v>
      </c>
      <c r="D72" s="836" t="s">
        <v>13283</v>
      </c>
      <c r="E72" s="836" t="s">
        <v>13284</v>
      </c>
      <c r="F72" s="836" t="s">
        <v>13287</v>
      </c>
      <c r="G72" s="836">
        <v>2.0153274E7</v>
      </c>
      <c r="H72" s="836" t="s">
        <v>14126</v>
      </c>
      <c r="I72" s="837" t="s">
        <v>13963</v>
      </c>
      <c r="J72" s="836" t="s">
        <v>13293</v>
      </c>
      <c r="K72" s="837">
        <v>20191.0</v>
      </c>
      <c r="L72" s="836" t="s">
        <v>13295</v>
      </c>
      <c r="M72" s="838"/>
      <c r="N72" s="836" t="s">
        <v>13298</v>
      </c>
      <c r="Q72" s="18">
        <f>vlookup(G72,'DS SV'!D:D,1,0)</f>
        <v>20153274</v>
      </c>
    </row>
    <row r="73">
      <c r="A73" s="836" t="s">
        <v>13268</v>
      </c>
      <c r="B73" s="837">
        <v>111618.0</v>
      </c>
      <c r="C73" s="836" t="s">
        <v>13281</v>
      </c>
      <c r="D73" s="836" t="s">
        <v>13283</v>
      </c>
      <c r="E73" s="836" t="s">
        <v>13284</v>
      </c>
      <c r="F73" s="836" t="s">
        <v>13287</v>
      </c>
      <c r="G73" s="836">
        <v>2.0153359E7</v>
      </c>
      <c r="H73" s="836" t="s">
        <v>14134</v>
      </c>
      <c r="I73" s="840">
        <v>35471.0</v>
      </c>
      <c r="J73" s="836" t="s">
        <v>13377</v>
      </c>
      <c r="K73" s="837">
        <v>20191.0</v>
      </c>
      <c r="L73" s="836" t="s">
        <v>13295</v>
      </c>
      <c r="M73" s="838"/>
      <c r="N73" s="836" t="s">
        <v>13298</v>
      </c>
      <c r="Q73" s="18">
        <f>vlookup(G73,'DS SV'!D:D,1,0)</f>
        <v>20153359</v>
      </c>
    </row>
    <row r="74">
      <c r="A74" s="836" t="s">
        <v>13268</v>
      </c>
      <c r="B74" s="837">
        <v>111618.0</v>
      </c>
      <c r="C74" s="836" t="s">
        <v>13281</v>
      </c>
      <c r="D74" s="836" t="s">
        <v>13283</v>
      </c>
      <c r="E74" s="836" t="s">
        <v>13284</v>
      </c>
      <c r="F74" s="836" t="s">
        <v>13287</v>
      </c>
      <c r="G74" s="836">
        <v>2.0153552E7</v>
      </c>
      <c r="H74" s="836" t="s">
        <v>14147</v>
      </c>
      <c r="I74" s="840">
        <v>35738.0</v>
      </c>
      <c r="J74" s="836" t="s">
        <v>13377</v>
      </c>
      <c r="K74" s="837">
        <v>20191.0</v>
      </c>
      <c r="L74" s="836" t="s">
        <v>13295</v>
      </c>
      <c r="M74" s="838"/>
      <c r="N74" s="836" t="s">
        <v>13298</v>
      </c>
      <c r="Q74" s="18">
        <f>vlookup(G74,'DS SV'!D:D,1,0)</f>
        <v>20153552</v>
      </c>
    </row>
    <row r="75">
      <c r="A75" s="836" t="s">
        <v>13268</v>
      </c>
      <c r="B75" s="837">
        <v>111618.0</v>
      </c>
      <c r="C75" s="836" t="s">
        <v>13281</v>
      </c>
      <c r="D75" s="836" t="s">
        <v>13283</v>
      </c>
      <c r="E75" s="836" t="s">
        <v>13284</v>
      </c>
      <c r="F75" s="836" t="s">
        <v>13287</v>
      </c>
      <c r="G75" s="836">
        <v>2.0153325E7</v>
      </c>
      <c r="H75" s="836" t="s">
        <v>14167</v>
      </c>
      <c r="I75" s="837" t="s">
        <v>13665</v>
      </c>
      <c r="J75" s="836" t="s">
        <v>13310</v>
      </c>
      <c r="K75" s="837">
        <v>20191.0</v>
      </c>
      <c r="L75" s="836" t="s">
        <v>13295</v>
      </c>
      <c r="M75" s="838"/>
      <c r="N75" s="836" t="s">
        <v>13298</v>
      </c>
      <c r="Q75" s="18">
        <f>vlookup(G75,'DS SV'!D:D,1,0)</f>
        <v>20153325</v>
      </c>
    </row>
    <row r="76">
      <c r="A76" s="836" t="s">
        <v>13268</v>
      </c>
      <c r="B76" s="837">
        <v>111618.0</v>
      </c>
      <c r="C76" s="836" t="s">
        <v>13281</v>
      </c>
      <c r="D76" s="836" t="s">
        <v>13283</v>
      </c>
      <c r="E76" s="836" t="s">
        <v>13284</v>
      </c>
      <c r="F76" s="836" t="s">
        <v>13287</v>
      </c>
      <c r="G76" s="836">
        <v>2.0153455E7</v>
      </c>
      <c r="H76" s="836" t="s">
        <v>14183</v>
      </c>
      <c r="I76" s="837" t="s">
        <v>14185</v>
      </c>
      <c r="J76" s="836" t="s">
        <v>13363</v>
      </c>
      <c r="K76" s="837">
        <v>20191.0</v>
      </c>
      <c r="L76" s="836" t="s">
        <v>13295</v>
      </c>
      <c r="M76" s="838"/>
      <c r="N76" s="836" t="s">
        <v>13298</v>
      </c>
      <c r="Q76" s="18">
        <f>vlookup(G76,'DS SV'!D:D,1,0)</f>
        <v>20153455</v>
      </c>
    </row>
    <row r="77">
      <c r="A77" s="836" t="s">
        <v>13268</v>
      </c>
      <c r="B77" s="837">
        <v>111618.0</v>
      </c>
      <c r="C77" s="836" t="s">
        <v>13281</v>
      </c>
      <c r="D77" s="836" t="s">
        <v>13283</v>
      </c>
      <c r="E77" s="836" t="s">
        <v>13284</v>
      </c>
      <c r="F77" s="836" t="s">
        <v>13287</v>
      </c>
      <c r="G77" s="836">
        <v>2.015371E7</v>
      </c>
      <c r="H77" s="836" t="s">
        <v>14199</v>
      </c>
      <c r="I77" s="837" t="s">
        <v>13799</v>
      </c>
      <c r="J77" s="836" t="s">
        <v>13310</v>
      </c>
      <c r="K77" s="837">
        <v>20191.0</v>
      </c>
      <c r="L77" s="836" t="s">
        <v>13295</v>
      </c>
      <c r="M77" s="838"/>
      <c r="N77" s="836" t="s">
        <v>13298</v>
      </c>
      <c r="Q77" s="18">
        <f>vlookup(G77,'DS SV'!D:D,1,0)</f>
        <v>20153710</v>
      </c>
    </row>
    <row r="78">
      <c r="A78" s="836" t="s">
        <v>13268</v>
      </c>
      <c r="B78" s="837">
        <v>111618.0</v>
      </c>
      <c r="C78" s="836" t="s">
        <v>13281</v>
      </c>
      <c r="D78" s="836" t="s">
        <v>13283</v>
      </c>
      <c r="E78" s="836" t="s">
        <v>13284</v>
      </c>
      <c r="F78" s="836" t="s">
        <v>13287</v>
      </c>
      <c r="G78" s="836">
        <v>2.0153655E7</v>
      </c>
      <c r="H78" s="836" t="s">
        <v>14216</v>
      </c>
      <c r="I78" s="837" t="s">
        <v>14218</v>
      </c>
      <c r="J78" s="836" t="s">
        <v>13363</v>
      </c>
      <c r="K78" s="837">
        <v>20191.0</v>
      </c>
      <c r="L78" s="836" t="s">
        <v>13295</v>
      </c>
      <c r="M78" s="838"/>
      <c r="N78" s="836" t="s">
        <v>13298</v>
      </c>
      <c r="Q78" s="18">
        <f>vlookup(G78,'DS SV'!D:D,1,0)</f>
        <v>20153655</v>
      </c>
    </row>
    <row r="79">
      <c r="A79" s="836" t="s">
        <v>13268</v>
      </c>
      <c r="B79" s="837">
        <v>111618.0</v>
      </c>
      <c r="C79" s="836" t="s">
        <v>13281</v>
      </c>
      <c r="D79" s="836" t="s">
        <v>13283</v>
      </c>
      <c r="E79" s="836" t="s">
        <v>13284</v>
      </c>
      <c r="F79" s="836" t="s">
        <v>13287</v>
      </c>
      <c r="G79" s="836">
        <v>2.0164052E7</v>
      </c>
      <c r="H79" s="836" t="s">
        <v>14233</v>
      </c>
      <c r="I79" s="837" t="s">
        <v>14234</v>
      </c>
      <c r="J79" s="836" t="s">
        <v>13914</v>
      </c>
      <c r="K79" s="837">
        <v>20191.0</v>
      </c>
      <c r="L79" s="836" t="s">
        <v>13295</v>
      </c>
      <c r="M79" s="838"/>
      <c r="N79" s="836" t="s">
        <v>13298</v>
      </c>
      <c r="Q79" s="18">
        <f>vlookup(G79,'DS SV'!D:D,1,0)</f>
        <v>20164052</v>
      </c>
    </row>
    <row r="80">
      <c r="A80" s="836" t="s">
        <v>13268</v>
      </c>
      <c r="B80" s="837">
        <v>111618.0</v>
      </c>
      <c r="C80" s="836" t="s">
        <v>13281</v>
      </c>
      <c r="D80" s="836" t="s">
        <v>13283</v>
      </c>
      <c r="E80" s="836" t="s">
        <v>13284</v>
      </c>
      <c r="F80" s="836" t="s">
        <v>13287</v>
      </c>
      <c r="G80" s="836">
        <v>2.0153752E7</v>
      </c>
      <c r="H80" s="836" t="s">
        <v>14242</v>
      </c>
      <c r="I80" s="837" t="s">
        <v>14243</v>
      </c>
      <c r="J80" s="836" t="s">
        <v>13310</v>
      </c>
      <c r="K80" s="837">
        <v>20191.0</v>
      </c>
      <c r="L80" s="836" t="s">
        <v>13295</v>
      </c>
      <c r="M80" s="838"/>
      <c r="N80" s="836" t="s">
        <v>13298</v>
      </c>
      <c r="Q80" s="18">
        <f>vlookup(G80,'DS SV'!D:D,1,0)</f>
        <v>20153752</v>
      </c>
    </row>
    <row r="81">
      <c r="A81" s="836" t="s">
        <v>13268</v>
      </c>
      <c r="B81" s="837">
        <v>111618.0</v>
      </c>
      <c r="C81" s="836" t="s">
        <v>13281</v>
      </c>
      <c r="D81" s="836" t="s">
        <v>13283</v>
      </c>
      <c r="E81" s="836" t="s">
        <v>13284</v>
      </c>
      <c r="F81" s="836" t="s">
        <v>13287</v>
      </c>
      <c r="G81" s="836">
        <v>2.0153805E7</v>
      </c>
      <c r="H81" s="836" t="s">
        <v>14244</v>
      </c>
      <c r="I81" s="837" t="s">
        <v>14245</v>
      </c>
      <c r="J81" s="836" t="s">
        <v>13377</v>
      </c>
      <c r="K81" s="837">
        <v>20191.0</v>
      </c>
      <c r="L81" s="836" t="s">
        <v>13295</v>
      </c>
      <c r="M81" s="838"/>
      <c r="N81" s="836" t="s">
        <v>13298</v>
      </c>
      <c r="Q81" s="18">
        <f>vlookup(G81,'DS SV'!D:D,1,0)</f>
        <v>20153805</v>
      </c>
    </row>
    <row r="82">
      <c r="A82" s="836" t="s">
        <v>13268</v>
      </c>
      <c r="B82" s="837">
        <v>111618.0</v>
      </c>
      <c r="C82" s="836" t="s">
        <v>13281</v>
      </c>
      <c r="D82" s="836" t="s">
        <v>13283</v>
      </c>
      <c r="E82" s="836" t="s">
        <v>13284</v>
      </c>
      <c r="F82" s="836" t="s">
        <v>13287</v>
      </c>
      <c r="G82" s="836">
        <v>2.0153947E7</v>
      </c>
      <c r="H82" s="836" t="s">
        <v>14254</v>
      </c>
      <c r="I82" s="837" t="s">
        <v>14255</v>
      </c>
      <c r="J82" s="836" t="s">
        <v>13363</v>
      </c>
      <c r="K82" s="837">
        <v>20191.0</v>
      </c>
      <c r="L82" s="836" t="s">
        <v>13295</v>
      </c>
      <c r="M82" s="838"/>
      <c r="N82" s="836" t="s">
        <v>13298</v>
      </c>
      <c r="Q82" s="18">
        <f>vlookup(G82,'DS SV'!D:D,1,0)</f>
        <v>20153947</v>
      </c>
    </row>
    <row r="83">
      <c r="A83" s="836" t="s">
        <v>13268</v>
      </c>
      <c r="B83" s="837">
        <v>111618.0</v>
      </c>
      <c r="C83" s="836" t="s">
        <v>13281</v>
      </c>
      <c r="D83" s="836" t="s">
        <v>13283</v>
      </c>
      <c r="E83" s="836" t="s">
        <v>13284</v>
      </c>
      <c r="F83" s="836" t="s">
        <v>13287</v>
      </c>
      <c r="G83" s="836">
        <v>2.015395E7</v>
      </c>
      <c r="H83" s="836" t="s">
        <v>14264</v>
      </c>
      <c r="I83" s="837" t="s">
        <v>14268</v>
      </c>
      <c r="J83" s="836" t="s">
        <v>13310</v>
      </c>
      <c r="K83" s="837">
        <v>20191.0</v>
      </c>
      <c r="L83" s="836" t="s">
        <v>13295</v>
      </c>
      <c r="M83" s="838"/>
      <c r="N83" s="836" t="s">
        <v>13298</v>
      </c>
      <c r="Q83" s="18">
        <f>vlookup(G83,'DS SV'!D:D,1,0)</f>
        <v>20153950</v>
      </c>
    </row>
    <row r="84">
      <c r="A84" s="836" t="s">
        <v>13268</v>
      </c>
      <c r="B84" s="837">
        <v>111618.0</v>
      </c>
      <c r="C84" s="836" t="s">
        <v>13281</v>
      </c>
      <c r="D84" s="836" t="s">
        <v>13283</v>
      </c>
      <c r="E84" s="836" t="s">
        <v>13284</v>
      </c>
      <c r="F84" s="836" t="s">
        <v>13287</v>
      </c>
      <c r="G84" s="836">
        <v>2.0179758E7</v>
      </c>
      <c r="H84" s="836" t="s">
        <v>14281</v>
      </c>
      <c r="I84" s="840">
        <v>35224.0</v>
      </c>
      <c r="J84" s="836" t="s">
        <v>14283</v>
      </c>
      <c r="K84" s="837">
        <v>20191.0</v>
      </c>
      <c r="L84" s="836" t="s">
        <v>13295</v>
      </c>
      <c r="M84" s="838"/>
      <c r="N84" s="836" t="s">
        <v>13298</v>
      </c>
      <c r="Q84" s="18">
        <f>vlookup(G84,'DS SV'!D:D,1,0)</f>
        <v>20179758</v>
      </c>
    </row>
    <row r="85">
      <c r="A85" s="836" t="s">
        <v>13268</v>
      </c>
      <c r="B85" s="837">
        <v>111618.0</v>
      </c>
      <c r="C85" s="836" t="s">
        <v>13281</v>
      </c>
      <c r="D85" s="836" t="s">
        <v>13283</v>
      </c>
      <c r="E85" s="836" t="s">
        <v>13284</v>
      </c>
      <c r="F85" s="836" t="s">
        <v>13287</v>
      </c>
      <c r="G85" s="836">
        <v>2.0154188E7</v>
      </c>
      <c r="H85" s="836" t="s">
        <v>14290</v>
      </c>
      <c r="I85" s="837" t="s">
        <v>14291</v>
      </c>
      <c r="J85" s="836" t="s">
        <v>13377</v>
      </c>
      <c r="K85" s="837">
        <v>20191.0</v>
      </c>
      <c r="L85" s="836" t="s">
        <v>13295</v>
      </c>
      <c r="M85" s="838"/>
      <c r="N85" s="836" t="s">
        <v>13298</v>
      </c>
      <c r="Q85" s="18">
        <f>vlookup(G85,'DS SV'!D:D,1,0)</f>
        <v>20154188</v>
      </c>
    </row>
    <row r="86">
      <c r="A86" s="836" t="s">
        <v>13268</v>
      </c>
      <c r="B86" s="837">
        <v>111618.0</v>
      </c>
      <c r="C86" s="836" t="s">
        <v>13281</v>
      </c>
      <c r="D86" s="836" t="s">
        <v>13283</v>
      </c>
      <c r="E86" s="836" t="s">
        <v>13284</v>
      </c>
      <c r="F86" s="836" t="s">
        <v>13287</v>
      </c>
      <c r="G86" s="836">
        <v>2.0179757E7</v>
      </c>
      <c r="H86" s="836" t="s">
        <v>14307</v>
      </c>
      <c r="I86" s="837" t="s">
        <v>14308</v>
      </c>
      <c r="J86" s="836" t="s">
        <v>14283</v>
      </c>
      <c r="K86" s="837">
        <v>20191.0</v>
      </c>
      <c r="L86" s="836" t="s">
        <v>13295</v>
      </c>
      <c r="M86" s="838"/>
      <c r="N86" s="836" t="s">
        <v>13298</v>
      </c>
      <c r="Q86" s="18">
        <f>vlookup(G86,'DS SV'!D:D,1,0)</f>
        <v>20179757</v>
      </c>
    </row>
    <row r="87">
      <c r="A87" s="836" t="s">
        <v>13268</v>
      </c>
      <c r="B87" s="837">
        <v>111618.0</v>
      </c>
      <c r="C87" s="836" t="s">
        <v>13281</v>
      </c>
      <c r="D87" s="836" t="s">
        <v>13283</v>
      </c>
      <c r="E87" s="836" t="s">
        <v>13284</v>
      </c>
      <c r="F87" s="836" t="s">
        <v>13287</v>
      </c>
      <c r="G87" s="836">
        <v>2.0154216E7</v>
      </c>
      <c r="H87" s="836" t="s">
        <v>14319</v>
      </c>
      <c r="I87" s="837" t="s">
        <v>14320</v>
      </c>
      <c r="J87" s="836" t="s">
        <v>13377</v>
      </c>
      <c r="K87" s="837">
        <v>20191.0</v>
      </c>
      <c r="L87" s="836" t="s">
        <v>13295</v>
      </c>
      <c r="M87" s="838"/>
      <c r="N87" s="836" t="s">
        <v>13298</v>
      </c>
      <c r="Q87" s="18">
        <f>vlookup(G87,'DS SV'!D:D,1,0)</f>
        <v>20154216</v>
      </c>
    </row>
    <row r="88">
      <c r="A88" s="836" t="s">
        <v>13268</v>
      </c>
      <c r="B88" s="837">
        <v>111618.0</v>
      </c>
      <c r="C88" s="836" t="s">
        <v>13281</v>
      </c>
      <c r="D88" s="836" t="s">
        <v>13283</v>
      </c>
      <c r="E88" s="836" t="s">
        <v>13284</v>
      </c>
      <c r="F88" s="836" t="s">
        <v>13287</v>
      </c>
      <c r="G88" s="836">
        <v>2.0154101E7</v>
      </c>
      <c r="H88" s="836" t="s">
        <v>14331</v>
      </c>
      <c r="I88" s="837" t="s">
        <v>14332</v>
      </c>
      <c r="J88" s="836" t="s">
        <v>13293</v>
      </c>
      <c r="K88" s="837">
        <v>20191.0</v>
      </c>
      <c r="L88" s="836" t="s">
        <v>13295</v>
      </c>
      <c r="M88" s="838"/>
      <c r="N88" s="836" t="s">
        <v>13298</v>
      </c>
      <c r="Q88" s="18">
        <f>vlookup(G88,'DS SV'!D:D,1,0)</f>
        <v>20154101</v>
      </c>
    </row>
    <row r="89">
      <c r="A89" s="836" t="s">
        <v>13268</v>
      </c>
      <c r="B89" s="837">
        <v>111618.0</v>
      </c>
      <c r="C89" s="836" t="s">
        <v>13281</v>
      </c>
      <c r="D89" s="836" t="s">
        <v>13283</v>
      </c>
      <c r="E89" s="836" t="s">
        <v>13284</v>
      </c>
      <c r="F89" s="836" t="s">
        <v>13287</v>
      </c>
      <c r="G89" s="836">
        <v>2.015411E7</v>
      </c>
      <c r="H89" s="836" t="s">
        <v>14346</v>
      </c>
      <c r="I89" s="840">
        <v>35612.0</v>
      </c>
      <c r="J89" s="836" t="s">
        <v>13377</v>
      </c>
      <c r="K89" s="837">
        <v>20191.0</v>
      </c>
      <c r="L89" s="836" t="s">
        <v>13295</v>
      </c>
      <c r="M89" s="838"/>
      <c r="N89" s="836" t="s">
        <v>13298</v>
      </c>
      <c r="Q89" s="18">
        <f>vlookup(G89,'DS SV'!D:D,1,0)</f>
        <v>20154110</v>
      </c>
    </row>
    <row r="90">
      <c r="A90" s="836" t="s">
        <v>13268</v>
      </c>
      <c r="B90" s="837">
        <v>111618.0</v>
      </c>
      <c r="C90" s="836" t="s">
        <v>13281</v>
      </c>
      <c r="D90" s="836" t="s">
        <v>13283</v>
      </c>
      <c r="E90" s="836" t="s">
        <v>13284</v>
      </c>
      <c r="F90" s="836" t="s">
        <v>13287</v>
      </c>
      <c r="G90" s="836">
        <v>2.0154136E7</v>
      </c>
      <c r="H90" s="836" t="s">
        <v>14362</v>
      </c>
      <c r="I90" s="840">
        <v>35559.0</v>
      </c>
      <c r="J90" s="836" t="s">
        <v>13293</v>
      </c>
      <c r="K90" s="837">
        <v>20191.0</v>
      </c>
      <c r="L90" s="836" t="s">
        <v>13295</v>
      </c>
      <c r="M90" s="838"/>
      <c r="N90" s="836" t="s">
        <v>13298</v>
      </c>
      <c r="Q90" s="18">
        <f>vlookup(G90,'DS SV'!D:D,1,0)</f>
        <v>20154136</v>
      </c>
    </row>
    <row r="91">
      <c r="A91" s="836" t="s">
        <v>13268</v>
      </c>
      <c r="B91" s="837">
        <v>111618.0</v>
      </c>
      <c r="C91" s="836" t="s">
        <v>13281</v>
      </c>
      <c r="D91" s="836" t="s">
        <v>13283</v>
      </c>
      <c r="E91" s="836" t="s">
        <v>13284</v>
      </c>
      <c r="F91" s="836" t="s">
        <v>13287</v>
      </c>
      <c r="G91" s="836">
        <v>2.0154139E7</v>
      </c>
      <c r="H91" s="836" t="s">
        <v>14380</v>
      </c>
      <c r="I91" s="840">
        <v>35473.0</v>
      </c>
      <c r="J91" s="836" t="s">
        <v>13310</v>
      </c>
      <c r="K91" s="837">
        <v>20191.0</v>
      </c>
      <c r="L91" s="836" t="s">
        <v>13295</v>
      </c>
      <c r="M91" s="838"/>
      <c r="N91" s="836" t="s">
        <v>13298</v>
      </c>
      <c r="Q91" s="18">
        <f>vlookup(G91,'DS SV'!D:D,1,0)</f>
        <v>20154139</v>
      </c>
    </row>
    <row r="92">
      <c r="A92" s="836" t="s">
        <v>13268</v>
      </c>
      <c r="B92" s="837">
        <v>111618.0</v>
      </c>
      <c r="C92" s="836" t="s">
        <v>13281</v>
      </c>
      <c r="D92" s="836" t="s">
        <v>13283</v>
      </c>
      <c r="E92" s="836" t="s">
        <v>13284</v>
      </c>
      <c r="F92" s="836" t="s">
        <v>13287</v>
      </c>
      <c r="G92" s="836">
        <v>2.0154485E7</v>
      </c>
      <c r="H92" s="836" t="s">
        <v>14394</v>
      </c>
      <c r="I92" s="837" t="s">
        <v>14395</v>
      </c>
      <c r="J92" s="836" t="s">
        <v>13377</v>
      </c>
      <c r="K92" s="837">
        <v>20191.0</v>
      </c>
      <c r="L92" s="836" t="s">
        <v>13295</v>
      </c>
      <c r="M92" s="838"/>
      <c r="N92" s="836" t="s">
        <v>13298</v>
      </c>
      <c r="Q92" s="18">
        <f>vlookup(G92,'DS SV'!D:D,1,0)</f>
        <v>20154485</v>
      </c>
    </row>
    <row r="93">
      <c r="A93" s="836" t="s">
        <v>13268</v>
      </c>
      <c r="B93" s="837">
        <v>111618.0</v>
      </c>
      <c r="C93" s="836" t="s">
        <v>13281</v>
      </c>
      <c r="D93" s="836" t="s">
        <v>13283</v>
      </c>
      <c r="E93" s="836" t="s">
        <v>13284</v>
      </c>
      <c r="F93" s="836" t="s">
        <v>13287</v>
      </c>
      <c r="G93" s="836">
        <v>2.0144996E7</v>
      </c>
      <c r="H93" s="836" t="s">
        <v>14400</v>
      </c>
      <c r="I93" s="840">
        <v>35162.0</v>
      </c>
      <c r="J93" s="836" t="s">
        <v>14401</v>
      </c>
      <c r="K93" s="837">
        <v>20191.0</v>
      </c>
      <c r="L93" s="836" t="s">
        <v>13295</v>
      </c>
      <c r="M93" s="838"/>
      <c r="N93" s="836" t="s">
        <v>13298</v>
      </c>
      <c r="Q93" s="18">
        <f>vlookup(G93,'DS SV'!D:D,1,0)</f>
        <v>20144996</v>
      </c>
    </row>
    <row r="94">
      <c r="A94" s="836" t="s">
        <v>13268</v>
      </c>
      <c r="B94" s="837">
        <v>111618.0</v>
      </c>
      <c r="C94" s="836" t="s">
        <v>13281</v>
      </c>
      <c r="D94" s="836" t="s">
        <v>13283</v>
      </c>
      <c r="E94" s="836" t="s">
        <v>13284</v>
      </c>
      <c r="F94" s="836" t="s">
        <v>13287</v>
      </c>
      <c r="G94" s="836">
        <v>2.0154371E7</v>
      </c>
      <c r="H94" s="836" t="s">
        <v>14406</v>
      </c>
      <c r="I94" s="840">
        <v>35466.0</v>
      </c>
      <c r="J94" s="836" t="s">
        <v>13377</v>
      </c>
      <c r="K94" s="837">
        <v>20191.0</v>
      </c>
      <c r="L94" s="836" t="s">
        <v>13295</v>
      </c>
      <c r="M94" s="838"/>
      <c r="N94" s="836" t="s">
        <v>13298</v>
      </c>
      <c r="Q94" s="18">
        <f>vlookup(G94,'DS SV'!D:D,1,0)</f>
        <v>20154371</v>
      </c>
    </row>
  </sheetData>
  <autoFilter ref="$A$1:$Z$1000"/>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34.5" customHeight="1">
      <c r="A1" s="895">
        <v>7.0</v>
      </c>
      <c r="B1" s="608" t="s">
        <v>6684</v>
      </c>
      <c r="C1" s="608" t="s">
        <v>6685</v>
      </c>
      <c r="D1" s="608" t="s">
        <v>6686</v>
      </c>
      <c r="E1" s="608" t="s">
        <v>6687</v>
      </c>
      <c r="F1" s="608" t="s">
        <v>6688</v>
      </c>
      <c r="G1" s="608" t="s">
        <v>6689</v>
      </c>
      <c r="H1" s="608" t="s">
        <v>6690</v>
      </c>
      <c r="I1" s="608" t="s">
        <v>6691</v>
      </c>
      <c r="J1" s="608" t="s">
        <v>6692</v>
      </c>
      <c r="K1" s="608" t="s">
        <v>6693</v>
      </c>
      <c r="L1" s="608" t="s">
        <v>6694</v>
      </c>
      <c r="M1" s="608" t="s">
        <v>6696</v>
      </c>
      <c r="N1" s="608" t="s">
        <v>6697</v>
      </c>
      <c r="O1" s="608" t="s">
        <v>6698</v>
      </c>
      <c r="P1" s="608" t="s">
        <v>6699</v>
      </c>
      <c r="Q1" s="608" t="s">
        <v>6700</v>
      </c>
      <c r="R1" s="608" t="s">
        <v>6701</v>
      </c>
      <c r="S1" s="608" t="s">
        <v>6702</v>
      </c>
    </row>
    <row r="2" ht="106.5" customHeight="1">
      <c r="B2" s="270" t="s">
        <v>14601</v>
      </c>
      <c r="C2" s="270" t="s">
        <v>14607</v>
      </c>
      <c r="D2" s="270" t="s">
        <v>14628</v>
      </c>
      <c r="E2" s="270" t="s">
        <v>14648</v>
      </c>
      <c r="F2" s="270" t="s">
        <v>14678</v>
      </c>
      <c r="G2" s="270" t="s">
        <v>14699</v>
      </c>
      <c r="H2" s="270" t="s">
        <v>14711</v>
      </c>
      <c r="I2" s="270" t="s">
        <v>14734</v>
      </c>
      <c r="J2" s="270" t="s">
        <v>14761</v>
      </c>
      <c r="K2" s="270" t="s">
        <v>14774</v>
      </c>
      <c r="L2" s="270" t="s">
        <v>14786</v>
      </c>
      <c r="M2" s="270" t="s">
        <v>14796</v>
      </c>
      <c r="N2" s="270" t="s">
        <v>14799</v>
      </c>
      <c r="O2" s="270" t="s">
        <v>14800</v>
      </c>
      <c r="P2" s="270" t="s">
        <v>14806</v>
      </c>
      <c r="Q2" s="270" t="s">
        <v>14819</v>
      </c>
      <c r="R2" s="270" t="s">
        <v>14835</v>
      </c>
      <c r="S2" s="270" t="s">
        <v>14852</v>
      </c>
    </row>
    <row r="3">
      <c r="E3" s="1" t="s">
        <v>14868</v>
      </c>
      <c r="K3" s="15" t="s">
        <v>14871</v>
      </c>
      <c r="Q3" s="1" t="s">
        <v>14873</v>
      </c>
      <c r="S3" s="919" t="s">
        <v>14875</v>
      </c>
    </row>
    <row r="4">
      <c r="Q4" s="3"/>
      <c r="S4" s="270" t="s">
        <v>14906</v>
      </c>
    </row>
    <row r="5">
      <c r="Q5" s="3"/>
    </row>
    <row r="6">
      <c r="Q6" s="3"/>
    </row>
    <row r="7">
      <c r="Q7" s="3"/>
    </row>
    <row r="8">
      <c r="Q8" s="3"/>
      <c r="S8" s="920"/>
    </row>
    <row r="9">
      <c r="Q9" s="3"/>
    </row>
    <row r="10">
      <c r="Q10" s="3"/>
    </row>
    <row r="11">
      <c r="Q11" s="3"/>
    </row>
    <row r="12">
      <c r="Q12" s="3"/>
    </row>
    <row r="13">
      <c r="Q13" s="3"/>
    </row>
    <row r="14">
      <c r="Q14" s="3"/>
    </row>
    <row r="15">
      <c r="Q15" s="3"/>
    </row>
    <row r="16">
      <c r="Q16" s="3"/>
    </row>
    <row r="17">
      <c r="Q17" s="3"/>
    </row>
    <row r="18">
      <c r="Q18" s="3"/>
    </row>
    <row r="19">
      <c r="Q19" s="3"/>
    </row>
    <row r="20">
      <c r="Q20" s="3"/>
    </row>
    <row r="21">
      <c r="Q21" s="3"/>
    </row>
    <row r="22">
      <c r="Q22" s="3"/>
    </row>
    <row r="23">
      <c r="Q23" s="3"/>
    </row>
    <row r="24">
      <c r="Q24" s="3"/>
    </row>
    <row r="25">
      <c r="Q25" s="3"/>
    </row>
    <row r="26">
      <c r="Q26" s="3"/>
    </row>
    <row r="27">
      <c r="Q27" s="3"/>
    </row>
    <row r="28">
      <c r="Q28" s="3"/>
    </row>
    <row r="29">
      <c r="Q29" s="3"/>
    </row>
    <row r="30">
      <c r="Q30" s="3"/>
    </row>
    <row r="31">
      <c r="Q31" s="3"/>
    </row>
    <row r="32">
      <c r="Q32" s="3"/>
    </row>
    <row r="33">
      <c r="Q33" s="3"/>
    </row>
    <row r="34">
      <c r="Q34" s="3"/>
    </row>
    <row r="35">
      <c r="Q35" s="3"/>
    </row>
    <row r="36">
      <c r="Q36" s="3"/>
    </row>
    <row r="37">
      <c r="Q37" s="3"/>
    </row>
    <row r="38">
      <c r="Q38" s="3"/>
    </row>
    <row r="39">
      <c r="Q39" s="3"/>
    </row>
    <row r="40">
      <c r="Q40" s="3"/>
    </row>
    <row r="41">
      <c r="Q41" s="3"/>
    </row>
    <row r="42">
      <c r="Q42" s="3"/>
    </row>
    <row r="43">
      <c r="Q43" s="3"/>
    </row>
    <row r="44">
      <c r="Q44" s="3"/>
    </row>
    <row r="45">
      <c r="Q45" s="3"/>
    </row>
    <row r="46">
      <c r="Q46" s="3"/>
    </row>
    <row r="47">
      <c r="Q47" s="3"/>
    </row>
    <row r="48">
      <c r="Q48" s="3"/>
    </row>
    <row r="49">
      <c r="Q49" s="3"/>
    </row>
    <row r="50">
      <c r="Q50" s="3"/>
    </row>
    <row r="51">
      <c r="Q51" s="3"/>
    </row>
    <row r="52">
      <c r="Q52" s="3"/>
    </row>
    <row r="53">
      <c r="Q53" s="3"/>
    </row>
    <row r="54">
      <c r="Q54" s="3"/>
    </row>
    <row r="55">
      <c r="Q55" s="3"/>
    </row>
    <row r="56">
      <c r="Q56" s="3"/>
    </row>
    <row r="57">
      <c r="Q57" s="3"/>
    </row>
    <row r="58">
      <c r="Q58" s="3"/>
    </row>
    <row r="59">
      <c r="Q59" s="3"/>
    </row>
    <row r="60">
      <c r="Q60" s="3"/>
    </row>
    <row r="61">
      <c r="Q61" s="3"/>
    </row>
    <row r="62">
      <c r="Q62" s="3"/>
    </row>
    <row r="63">
      <c r="Q63" s="3"/>
    </row>
    <row r="64">
      <c r="Q64" s="3"/>
    </row>
    <row r="65">
      <c r="Q65" s="3"/>
    </row>
    <row r="66">
      <c r="Q66" s="3"/>
    </row>
    <row r="67">
      <c r="Q67" s="3"/>
    </row>
    <row r="68">
      <c r="Q68" s="3"/>
    </row>
    <row r="69">
      <c r="Q69" s="3"/>
    </row>
    <row r="70">
      <c r="Q70" s="3"/>
    </row>
    <row r="71">
      <c r="Q71" s="3"/>
    </row>
    <row r="72">
      <c r="Q72" s="3"/>
    </row>
    <row r="73">
      <c r="Q73" s="3"/>
    </row>
    <row r="74">
      <c r="Q74" s="3"/>
    </row>
    <row r="75">
      <c r="Q75" s="3"/>
    </row>
    <row r="76">
      <c r="Q76" s="3"/>
    </row>
    <row r="77">
      <c r="Q77" s="3"/>
    </row>
    <row r="78">
      <c r="Q78" s="3"/>
    </row>
    <row r="79">
      <c r="Q79" s="3"/>
    </row>
    <row r="80">
      <c r="Q80" s="3"/>
    </row>
    <row r="81">
      <c r="Q81" s="3"/>
    </row>
    <row r="82">
      <c r="Q82" s="3"/>
    </row>
    <row r="83">
      <c r="Q83" s="3"/>
    </row>
    <row r="84">
      <c r="Q84" s="3"/>
    </row>
    <row r="85">
      <c r="Q85" s="3"/>
    </row>
    <row r="86">
      <c r="Q86" s="3"/>
    </row>
    <row r="87">
      <c r="Q87" s="3"/>
    </row>
    <row r="88">
      <c r="Q88" s="3"/>
    </row>
    <row r="89">
      <c r="Q89" s="3"/>
    </row>
    <row r="90">
      <c r="Q90" s="3"/>
    </row>
    <row r="91">
      <c r="Q91" s="3"/>
    </row>
    <row r="92">
      <c r="Q92" s="3"/>
    </row>
    <row r="93">
      <c r="Q93" s="3"/>
    </row>
    <row r="94">
      <c r="Q94" s="3"/>
    </row>
    <row r="95">
      <c r="Q95" s="3"/>
    </row>
    <row r="96">
      <c r="Q96" s="3"/>
    </row>
    <row r="97">
      <c r="Q97" s="3"/>
    </row>
    <row r="98">
      <c r="Q98" s="3"/>
    </row>
    <row r="99">
      <c r="Q99" s="3"/>
    </row>
    <row r="100">
      <c r="Q100" s="3"/>
    </row>
    <row r="101">
      <c r="Q101" s="3"/>
    </row>
    <row r="102">
      <c r="Q102" s="3"/>
    </row>
    <row r="103">
      <c r="Q103" s="3"/>
    </row>
    <row r="104">
      <c r="Q104" s="3"/>
    </row>
    <row r="105">
      <c r="Q105" s="3"/>
    </row>
    <row r="106">
      <c r="Q106" s="3"/>
    </row>
    <row r="107">
      <c r="Q107" s="3"/>
    </row>
    <row r="108">
      <c r="Q108" s="3"/>
    </row>
    <row r="109">
      <c r="Q109" s="3"/>
    </row>
    <row r="110">
      <c r="Q110" s="3"/>
    </row>
    <row r="111">
      <c r="Q111" s="3"/>
    </row>
    <row r="112">
      <c r="Q112" s="3"/>
    </row>
    <row r="113">
      <c r="Q113" s="3"/>
    </row>
    <row r="114">
      <c r="Q114" s="3"/>
    </row>
    <row r="115">
      <c r="Q115" s="3"/>
    </row>
    <row r="116">
      <c r="Q116" s="3"/>
    </row>
    <row r="117">
      <c r="Q117" s="3"/>
    </row>
    <row r="118">
      <c r="Q118" s="3"/>
    </row>
    <row r="119">
      <c r="Q119" s="3"/>
    </row>
    <row r="120">
      <c r="Q120" s="3"/>
    </row>
    <row r="121">
      <c r="Q121" s="3"/>
    </row>
    <row r="122">
      <c r="Q122" s="3"/>
    </row>
    <row r="123">
      <c r="Q123" s="3"/>
    </row>
    <row r="124">
      <c r="Q124" s="3"/>
    </row>
    <row r="125">
      <c r="Q125" s="3"/>
    </row>
    <row r="126">
      <c r="Q126" s="3"/>
    </row>
    <row r="127">
      <c r="Q127" s="3"/>
    </row>
    <row r="128">
      <c r="Q128" s="3"/>
    </row>
    <row r="129">
      <c r="Q129" s="3"/>
    </row>
    <row r="130">
      <c r="Q130" s="3"/>
    </row>
    <row r="131">
      <c r="Q131" s="3"/>
    </row>
    <row r="132">
      <c r="Q132" s="3"/>
    </row>
    <row r="133">
      <c r="Q133" s="3"/>
    </row>
    <row r="134">
      <c r="Q134" s="3"/>
    </row>
    <row r="135">
      <c r="Q135" s="3"/>
    </row>
    <row r="136">
      <c r="Q136" s="3"/>
    </row>
    <row r="137">
      <c r="Q137" s="3"/>
    </row>
    <row r="138">
      <c r="Q138" s="3"/>
    </row>
    <row r="139">
      <c r="Q139" s="3"/>
    </row>
    <row r="140">
      <c r="Q140" s="3"/>
    </row>
    <row r="141">
      <c r="Q141" s="3"/>
    </row>
    <row r="142">
      <c r="Q142" s="3"/>
    </row>
    <row r="143">
      <c r="Q143" s="3"/>
    </row>
    <row r="144">
      <c r="Q144" s="3"/>
    </row>
    <row r="145">
      <c r="Q145" s="3"/>
    </row>
    <row r="146">
      <c r="Q146" s="3"/>
    </row>
    <row r="147">
      <c r="Q147" s="3"/>
    </row>
    <row r="148">
      <c r="Q148" s="3"/>
    </row>
    <row r="149">
      <c r="Q149" s="3"/>
    </row>
    <row r="150">
      <c r="Q150" s="3"/>
    </row>
    <row r="151">
      <c r="Q151" s="3"/>
    </row>
    <row r="152">
      <c r="Q152" s="3"/>
    </row>
    <row r="153">
      <c r="Q153" s="3"/>
    </row>
    <row r="154">
      <c r="Q154" s="3"/>
    </row>
    <row r="155">
      <c r="Q155" s="3"/>
    </row>
    <row r="156">
      <c r="Q156" s="3"/>
    </row>
    <row r="157">
      <c r="Q157" s="3"/>
    </row>
    <row r="158">
      <c r="Q158" s="3"/>
    </row>
    <row r="159">
      <c r="Q159" s="3"/>
    </row>
    <row r="160">
      <c r="Q160" s="3"/>
    </row>
    <row r="161">
      <c r="Q161" s="3"/>
    </row>
    <row r="162">
      <c r="Q162" s="3"/>
    </row>
    <row r="163">
      <c r="Q163" s="3"/>
    </row>
    <row r="164">
      <c r="Q164" s="3"/>
    </row>
    <row r="165">
      <c r="Q165" s="3"/>
    </row>
    <row r="166">
      <c r="Q166" s="3"/>
    </row>
    <row r="167">
      <c r="Q167" s="3"/>
    </row>
    <row r="168">
      <c r="Q168" s="3"/>
    </row>
    <row r="169">
      <c r="Q169" s="3"/>
    </row>
    <row r="170">
      <c r="Q170" s="3"/>
    </row>
    <row r="171">
      <c r="Q171" s="3"/>
    </row>
    <row r="172">
      <c r="Q172" s="3"/>
    </row>
    <row r="173">
      <c r="Q173" s="3"/>
    </row>
    <row r="174">
      <c r="Q174" s="3"/>
    </row>
    <row r="175">
      <c r="Q175" s="3"/>
    </row>
    <row r="176">
      <c r="Q176" s="3"/>
    </row>
    <row r="177">
      <c r="Q177" s="3"/>
    </row>
    <row r="178">
      <c r="Q178" s="3"/>
    </row>
    <row r="179">
      <c r="Q179" s="3"/>
    </row>
    <row r="180">
      <c r="Q180" s="3"/>
    </row>
    <row r="181">
      <c r="Q181" s="3"/>
    </row>
    <row r="182">
      <c r="Q182" s="3"/>
    </row>
    <row r="183">
      <c r="Q183" s="3"/>
    </row>
    <row r="184">
      <c r="Q184" s="3"/>
    </row>
    <row r="185">
      <c r="Q185" s="3"/>
    </row>
    <row r="186">
      <c r="Q186" s="3"/>
    </row>
    <row r="187">
      <c r="Q187" s="3"/>
    </row>
    <row r="188">
      <c r="Q188" s="3"/>
    </row>
    <row r="189">
      <c r="Q189" s="3"/>
    </row>
    <row r="190">
      <c r="Q190" s="3"/>
    </row>
    <row r="191">
      <c r="Q191" s="3"/>
    </row>
    <row r="192">
      <c r="Q192" s="3"/>
    </row>
    <row r="193">
      <c r="Q193" s="3"/>
    </row>
    <row r="194">
      <c r="Q194" s="3"/>
    </row>
    <row r="195">
      <c r="Q195" s="3"/>
    </row>
    <row r="196">
      <c r="Q196" s="3"/>
    </row>
    <row r="197">
      <c r="Q197" s="3"/>
    </row>
    <row r="198">
      <c r="Q198" s="3"/>
    </row>
    <row r="199">
      <c r="Q199" s="3"/>
    </row>
    <row r="200">
      <c r="Q200" s="3"/>
    </row>
    <row r="201">
      <c r="Q201" s="3"/>
    </row>
    <row r="202">
      <c r="Q202" s="3"/>
    </row>
    <row r="203">
      <c r="Q203" s="3"/>
    </row>
    <row r="204">
      <c r="Q204" s="3"/>
    </row>
    <row r="205">
      <c r="Q205" s="3"/>
    </row>
    <row r="206">
      <c r="Q206" s="3"/>
    </row>
    <row r="207">
      <c r="Q207" s="3"/>
    </row>
    <row r="208">
      <c r="Q208" s="3"/>
    </row>
    <row r="209">
      <c r="Q209" s="3"/>
    </row>
    <row r="210">
      <c r="Q210" s="3"/>
    </row>
    <row r="211">
      <c r="Q211" s="3"/>
    </row>
    <row r="212">
      <c r="Q212" s="3"/>
    </row>
    <row r="213">
      <c r="Q213" s="3"/>
    </row>
    <row r="214">
      <c r="Q214" s="3"/>
    </row>
    <row r="215">
      <c r="Q215" s="3"/>
    </row>
    <row r="216">
      <c r="Q216" s="3"/>
    </row>
    <row r="217">
      <c r="Q217" s="3"/>
    </row>
    <row r="218">
      <c r="Q218" s="3"/>
    </row>
    <row r="219">
      <c r="Q219" s="3"/>
    </row>
    <row r="220">
      <c r="Q220" s="3"/>
    </row>
    <row r="221">
      <c r="Q221" s="3"/>
    </row>
    <row r="222">
      <c r="Q222" s="3"/>
    </row>
    <row r="223">
      <c r="Q223" s="3"/>
    </row>
    <row r="224">
      <c r="Q224" s="3"/>
    </row>
    <row r="225">
      <c r="Q225" s="3"/>
    </row>
    <row r="226">
      <c r="Q226" s="3"/>
    </row>
    <row r="227">
      <c r="Q227" s="3"/>
    </row>
    <row r="228">
      <c r="Q228" s="3"/>
    </row>
    <row r="229">
      <c r="Q229" s="3"/>
    </row>
    <row r="230">
      <c r="Q230" s="3"/>
    </row>
    <row r="231">
      <c r="Q231" s="3"/>
    </row>
    <row r="232">
      <c r="Q232" s="3"/>
    </row>
    <row r="233">
      <c r="Q233" s="3"/>
    </row>
    <row r="234">
      <c r="Q234" s="3"/>
    </row>
    <row r="235">
      <c r="Q235" s="3"/>
    </row>
    <row r="236">
      <c r="Q236" s="3"/>
    </row>
    <row r="237">
      <c r="Q237" s="3"/>
    </row>
    <row r="238">
      <c r="Q238" s="3"/>
    </row>
    <row r="239">
      <c r="Q239" s="3"/>
    </row>
    <row r="240">
      <c r="Q240" s="3"/>
    </row>
    <row r="241">
      <c r="Q241" s="3"/>
    </row>
    <row r="242">
      <c r="Q242" s="3"/>
    </row>
    <row r="243">
      <c r="Q243" s="3"/>
    </row>
    <row r="244">
      <c r="Q244" s="3"/>
    </row>
    <row r="245">
      <c r="Q245" s="3"/>
    </row>
    <row r="246">
      <c r="Q246" s="3"/>
    </row>
    <row r="247">
      <c r="Q247" s="3"/>
    </row>
    <row r="248">
      <c r="Q248" s="3"/>
    </row>
    <row r="249">
      <c r="Q249" s="3"/>
    </row>
    <row r="250">
      <c r="Q250" s="3"/>
    </row>
    <row r="251">
      <c r="Q251" s="3"/>
    </row>
    <row r="252">
      <c r="Q252" s="3"/>
    </row>
    <row r="253">
      <c r="Q253" s="3"/>
    </row>
    <row r="254">
      <c r="Q254" s="3"/>
    </row>
    <row r="255">
      <c r="Q255" s="3"/>
    </row>
    <row r="256">
      <c r="Q256" s="3"/>
    </row>
    <row r="257">
      <c r="Q257" s="3"/>
    </row>
    <row r="258">
      <c r="Q258" s="3"/>
    </row>
    <row r="259">
      <c r="Q259" s="3"/>
    </row>
    <row r="260">
      <c r="Q260" s="3"/>
    </row>
    <row r="261">
      <c r="Q261" s="3"/>
    </row>
    <row r="262">
      <c r="Q262" s="3"/>
    </row>
    <row r="263">
      <c r="Q263" s="3"/>
    </row>
    <row r="264">
      <c r="Q264" s="3"/>
    </row>
    <row r="265">
      <c r="Q265" s="3"/>
    </row>
    <row r="266">
      <c r="Q266" s="3"/>
    </row>
    <row r="267">
      <c r="Q267" s="3"/>
    </row>
    <row r="268">
      <c r="Q268" s="3"/>
    </row>
    <row r="269">
      <c r="Q269" s="3"/>
    </row>
    <row r="270">
      <c r="Q270" s="3"/>
    </row>
    <row r="271">
      <c r="Q271" s="3"/>
    </row>
    <row r="272">
      <c r="Q272" s="3"/>
    </row>
    <row r="273">
      <c r="Q273" s="3"/>
    </row>
    <row r="274">
      <c r="Q274" s="3"/>
    </row>
    <row r="275">
      <c r="Q275" s="3"/>
    </row>
    <row r="276">
      <c r="Q276" s="3"/>
    </row>
    <row r="277">
      <c r="Q277" s="3"/>
    </row>
    <row r="278">
      <c r="Q278" s="3"/>
    </row>
    <row r="279">
      <c r="Q279" s="3"/>
    </row>
    <row r="280">
      <c r="Q280" s="3"/>
    </row>
    <row r="281">
      <c r="Q281" s="3"/>
    </row>
    <row r="282">
      <c r="Q282" s="3"/>
    </row>
    <row r="283">
      <c r="Q283" s="3"/>
    </row>
    <row r="284">
      <c r="Q284" s="3"/>
    </row>
    <row r="285">
      <c r="Q285" s="3"/>
    </row>
    <row r="286">
      <c r="Q286" s="3"/>
    </row>
    <row r="287">
      <c r="Q287" s="3"/>
    </row>
    <row r="288">
      <c r="Q288" s="3"/>
    </row>
    <row r="289">
      <c r="Q289" s="3"/>
    </row>
    <row r="290">
      <c r="Q290" s="3"/>
    </row>
    <row r="291">
      <c r="Q291" s="3"/>
    </row>
    <row r="292">
      <c r="Q292" s="3"/>
    </row>
    <row r="293">
      <c r="Q293" s="3"/>
    </row>
    <row r="294">
      <c r="Q294" s="3"/>
    </row>
    <row r="295">
      <c r="Q295" s="3"/>
    </row>
    <row r="296">
      <c r="Q296" s="3"/>
    </row>
    <row r="297">
      <c r="Q297" s="3"/>
    </row>
    <row r="298">
      <c r="Q298" s="3"/>
    </row>
    <row r="299">
      <c r="Q299" s="3"/>
    </row>
    <row r="300">
      <c r="Q300" s="3"/>
    </row>
    <row r="301">
      <c r="Q301" s="3"/>
    </row>
    <row r="302">
      <c r="Q302" s="3"/>
    </row>
    <row r="303">
      <c r="Q303" s="3"/>
    </row>
    <row r="304">
      <c r="Q304" s="3"/>
    </row>
    <row r="305">
      <c r="Q305" s="3"/>
    </row>
    <row r="306">
      <c r="Q306" s="3"/>
    </row>
    <row r="307">
      <c r="Q307" s="3"/>
    </row>
    <row r="308">
      <c r="Q308" s="3"/>
    </row>
    <row r="309">
      <c r="Q309" s="3"/>
    </row>
    <row r="310">
      <c r="Q310" s="3"/>
    </row>
    <row r="311">
      <c r="Q311" s="3"/>
    </row>
    <row r="312">
      <c r="Q312" s="3"/>
    </row>
    <row r="313">
      <c r="Q313" s="3"/>
    </row>
    <row r="314">
      <c r="Q314" s="3"/>
    </row>
    <row r="315">
      <c r="Q315" s="3"/>
    </row>
    <row r="316">
      <c r="Q316" s="3"/>
    </row>
    <row r="317">
      <c r="Q317" s="3"/>
    </row>
    <row r="318">
      <c r="Q318" s="3"/>
    </row>
    <row r="319">
      <c r="Q319" s="3"/>
    </row>
    <row r="320">
      <c r="Q320" s="3"/>
    </row>
    <row r="321">
      <c r="Q321" s="3"/>
    </row>
    <row r="322">
      <c r="Q322" s="3"/>
    </row>
    <row r="323">
      <c r="Q323" s="3"/>
    </row>
    <row r="324">
      <c r="Q324" s="3"/>
    </row>
    <row r="325">
      <c r="Q325" s="3"/>
    </row>
    <row r="326">
      <c r="Q326" s="3"/>
    </row>
    <row r="327">
      <c r="Q327" s="3"/>
    </row>
    <row r="328">
      <c r="Q328" s="3"/>
    </row>
    <row r="329">
      <c r="Q329" s="3"/>
    </row>
    <row r="330">
      <c r="Q330" s="3"/>
    </row>
    <row r="331">
      <c r="Q331" s="3"/>
    </row>
    <row r="332">
      <c r="Q332" s="3"/>
    </row>
    <row r="333">
      <c r="Q333" s="3"/>
    </row>
    <row r="334">
      <c r="Q334" s="3"/>
    </row>
    <row r="335">
      <c r="Q335" s="3"/>
    </row>
    <row r="336">
      <c r="Q336" s="3"/>
    </row>
    <row r="337">
      <c r="Q337" s="3"/>
    </row>
    <row r="338">
      <c r="Q338" s="3"/>
    </row>
    <row r="339">
      <c r="Q339" s="3"/>
    </row>
    <row r="340">
      <c r="Q340" s="3"/>
    </row>
    <row r="341">
      <c r="Q341" s="3"/>
    </row>
    <row r="342">
      <c r="Q342" s="3"/>
    </row>
    <row r="343">
      <c r="Q343" s="3"/>
    </row>
    <row r="344">
      <c r="Q344" s="3"/>
    </row>
    <row r="345">
      <c r="Q345" s="3"/>
    </row>
    <row r="346">
      <c r="Q346" s="3"/>
    </row>
    <row r="347">
      <c r="Q347" s="3"/>
    </row>
    <row r="348">
      <c r="Q348" s="3"/>
    </row>
    <row r="349">
      <c r="Q349" s="3"/>
    </row>
    <row r="350">
      <c r="Q350" s="3"/>
    </row>
    <row r="351">
      <c r="Q351" s="3"/>
    </row>
    <row r="352">
      <c r="Q352" s="3"/>
    </row>
    <row r="353">
      <c r="Q353" s="3"/>
    </row>
    <row r="354">
      <c r="Q354" s="3"/>
    </row>
    <row r="355">
      <c r="Q355" s="3"/>
    </row>
    <row r="356">
      <c r="Q356" s="3"/>
    </row>
    <row r="357">
      <c r="Q357" s="3"/>
    </row>
    <row r="358">
      <c r="Q358" s="3"/>
    </row>
    <row r="359">
      <c r="Q359" s="3"/>
    </row>
    <row r="360">
      <c r="Q360" s="3"/>
    </row>
    <row r="361">
      <c r="Q361" s="3"/>
    </row>
    <row r="362">
      <c r="Q362" s="3"/>
    </row>
    <row r="363">
      <c r="Q363" s="3"/>
    </row>
    <row r="364">
      <c r="Q364" s="3"/>
    </row>
    <row r="365">
      <c r="Q365" s="3"/>
    </row>
    <row r="366">
      <c r="Q366" s="3"/>
    </row>
    <row r="367">
      <c r="Q367" s="3"/>
    </row>
    <row r="368">
      <c r="Q368" s="3"/>
    </row>
    <row r="369">
      <c r="Q369" s="3"/>
    </row>
    <row r="370">
      <c r="Q370" s="3"/>
    </row>
    <row r="371">
      <c r="Q371" s="3"/>
    </row>
    <row r="372">
      <c r="Q372" s="3"/>
    </row>
    <row r="373">
      <c r="Q373" s="3"/>
    </row>
    <row r="374">
      <c r="Q374" s="3"/>
    </row>
    <row r="375">
      <c r="Q375" s="3"/>
    </row>
    <row r="376">
      <c r="Q376" s="3"/>
    </row>
    <row r="377">
      <c r="Q377" s="3"/>
    </row>
    <row r="378">
      <c r="Q378" s="3"/>
    </row>
    <row r="379">
      <c r="Q379" s="3"/>
    </row>
    <row r="380">
      <c r="Q380" s="3"/>
    </row>
    <row r="381">
      <c r="Q381" s="3"/>
    </row>
    <row r="382">
      <c r="Q382" s="3"/>
    </row>
    <row r="383">
      <c r="Q383" s="3"/>
    </row>
    <row r="384">
      <c r="Q384" s="3"/>
    </row>
    <row r="385">
      <c r="Q385" s="3"/>
    </row>
    <row r="386">
      <c r="Q386" s="3"/>
    </row>
    <row r="387">
      <c r="Q387" s="3"/>
    </row>
    <row r="388">
      <c r="Q388" s="3"/>
    </row>
    <row r="389">
      <c r="Q389" s="3"/>
    </row>
    <row r="390">
      <c r="Q390" s="3"/>
    </row>
    <row r="391">
      <c r="Q391" s="3"/>
    </row>
    <row r="392">
      <c r="Q392" s="3"/>
    </row>
    <row r="393">
      <c r="Q393" s="3"/>
    </row>
    <row r="394">
      <c r="Q394" s="3"/>
    </row>
    <row r="395">
      <c r="Q395" s="3"/>
    </row>
    <row r="396">
      <c r="Q396" s="3"/>
    </row>
    <row r="397">
      <c r="Q397" s="3"/>
    </row>
    <row r="398">
      <c r="Q398" s="3"/>
    </row>
    <row r="399">
      <c r="Q399" s="3"/>
    </row>
    <row r="400">
      <c r="Q400" s="3"/>
    </row>
    <row r="401">
      <c r="Q401" s="3"/>
    </row>
    <row r="402">
      <c r="Q402" s="3"/>
    </row>
    <row r="403">
      <c r="Q403" s="3"/>
    </row>
    <row r="404">
      <c r="Q404" s="3"/>
    </row>
    <row r="405">
      <c r="Q405" s="3"/>
    </row>
    <row r="406">
      <c r="Q406" s="3"/>
    </row>
    <row r="407">
      <c r="Q407" s="3"/>
    </row>
    <row r="408">
      <c r="Q408" s="3"/>
    </row>
    <row r="409">
      <c r="Q409" s="3"/>
    </row>
    <row r="410">
      <c r="Q410" s="3"/>
    </row>
    <row r="411">
      <c r="Q411" s="3"/>
    </row>
    <row r="412">
      <c r="Q412" s="3"/>
    </row>
    <row r="413">
      <c r="Q413" s="3"/>
    </row>
    <row r="414">
      <c r="Q414" s="3"/>
    </row>
    <row r="415">
      <c r="Q415" s="3"/>
    </row>
    <row r="416">
      <c r="Q416" s="3"/>
    </row>
    <row r="417">
      <c r="Q417" s="3"/>
    </row>
    <row r="418">
      <c r="Q418" s="3"/>
    </row>
    <row r="419">
      <c r="Q419" s="3"/>
    </row>
    <row r="420">
      <c r="Q420" s="3"/>
    </row>
    <row r="421">
      <c r="Q421" s="3"/>
    </row>
    <row r="422">
      <c r="Q422" s="3"/>
    </row>
    <row r="423">
      <c r="Q423" s="3"/>
    </row>
    <row r="424">
      <c r="Q424" s="3"/>
    </row>
    <row r="425">
      <c r="Q425" s="3"/>
    </row>
    <row r="426">
      <c r="Q426" s="3"/>
    </row>
    <row r="427">
      <c r="Q427" s="3"/>
    </row>
    <row r="428">
      <c r="Q428" s="3"/>
    </row>
    <row r="429">
      <c r="Q429" s="3"/>
    </row>
    <row r="430">
      <c r="Q430" s="3"/>
    </row>
    <row r="431">
      <c r="Q431" s="3"/>
    </row>
    <row r="432">
      <c r="Q432" s="3"/>
    </row>
    <row r="433">
      <c r="Q433" s="3"/>
    </row>
    <row r="434">
      <c r="Q434" s="3"/>
    </row>
    <row r="435">
      <c r="Q435" s="3"/>
    </row>
    <row r="436">
      <c r="Q436" s="3"/>
    </row>
    <row r="437">
      <c r="Q437" s="3"/>
    </row>
    <row r="438">
      <c r="Q438" s="3"/>
    </row>
    <row r="439">
      <c r="Q439" s="3"/>
    </row>
    <row r="440">
      <c r="Q440" s="3"/>
    </row>
    <row r="441">
      <c r="Q441" s="3"/>
    </row>
    <row r="442">
      <c r="Q442" s="3"/>
    </row>
    <row r="443">
      <c r="Q443" s="3"/>
    </row>
    <row r="444">
      <c r="Q444" s="3"/>
    </row>
    <row r="445">
      <c r="Q445" s="3"/>
    </row>
    <row r="446">
      <c r="Q446" s="3"/>
    </row>
    <row r="447">
      <c r="Q447" s="3"/>
    </row>
    <row r="448">
      <c r="Q448" s="3"/>
    </row>
    <row r="449">
      <c r="Q449" s="3"/>
    </row>
    <row r="450">
      <c r="Q450" s="3"/>
    </row>
    <row r="451">
      <c r="Q451" s="3"/>
    </row>
    <row r="452">
      <c r="Q452" s="3"/>
    </row>
    <row r="453">
      <c r="Q453" s="3"/>
    </row>
    <row r="454">
      <c r="Q454" s="3"/>
    </row>
    <row r="455">
      <c r="Q455" s="3"/>
    </row>
    <row r="456">
      <c r="Q456" s="3"/>
    </row>
    <row r="457">
      <c r="Q457" s="3"/>
    </row>
    <row r="458">
      <c r="Q458" s="3"/>
    </row>
    <row r="459">
      <c r="Q459" s="3"/>
    </row>
    <row r="460">
      <c r="Q460" s="3"/>
    </row>
    <row r="461">
      <c r="Q461" s="3"/>
    </row>
    <row r="462">
      <c r="Q462" s="3"/>
    </row>
    <row r="463">
      <c r="Q463" s="3"/>
    </row>
    <row r="464">
      <c r="Q464" s="3"/>
    </row>
    <row r="465">
      <c r="Q465" s="3"/>
    </row>
    <row r="466">
      <c r="Q466" s="3"/>
    </row>
    <row r="467">
      <c r="Q467" s="3"/>
    </row>
    <row r="468">
      <c r="Q468" s="3"/>
    </row>
    <row r="469">
      <c r="Q469" s="3"/>
    </row>
    <row r="470">
      <c r="Q470" s="3"/>
    </row>
    <row r="471">
      <c r="Q471" s="3"/>
    </row>
    <row r="472">
      <c r="Q472" s="3"/>
    </row>
    <row r="473">
      <c r="Q473" s="3"/>
    </row>
    <row r="474">
      <c r="Q474" s="3"/>
    </row>
    <row r="475">
      <c r="Q475" s="3"/>
    </row>
    <row r="476">
      <c r="Q476" s="3"/>
    </row>
    <row r="477">
      <c r="Q477" s="3"/>
    </row>
    <row r="478">
      <c r="Q478" s="3"/>
    </row>
    <row r="479">
      <c r="Q479" s="3"/>
    </row>
    <row r="480">
      <c r="Q480" s="3"/>
    </row>
    <row r="481">
      <c r="Q481" s="3"/>
    </row>
    <row r="482">
      <c r="Q482" s="3"/>
    </row>
    <row r="483">
      <c r="Q483" s="3"/>
    </row>
    <row r="484">
      <c r="Q484" s="3"/>
    </row>
    <row r="485">
      <c r="Q485" s="3"/>
    </row>
    <row r="486">
      <c r="Q486" s="3"/>
    </row>
    <row r="487">
      <c r="Q487" s="3"/>
    </row>
    <row r="488">
      <c r="Q488" s="3"/>
    </row>
    <row r="489">
      <c r="Q489" s="3"/>
    </row>
    <row r="490">
      <c r="Q490" s="3"/>
    </row>
    <row r="491">
      <c r="Q491" s="3"/>
    </row>
    <row r="492">
      <c r="Q492" s="3"/>
    </row>
    <row r="493">
      <c r="Q493" s="3"/>
    </row>
    <row r="494">
      <c r="Q494" s="3"/>
    </row>
    <row r="495">
      <c r="Q495" s="3"/>
    </row>
    <row r="496">
      <c r="Q496" s="3"/>
    </row>
    <row r="497">
      <c r="Q497" s="3"/>
    </row>
    <row r="498">
      <c r="Q498" s="3"/>
    </row>
    <row r="499">
      <c r="Q499" s="3"/>
    </row>
    <row r="500">
      <c r="Q500" s="3"/>
    </row>
    <row r="501">
      <c r="Q501" s="3"/>
    </row>
    <row r="502">
      <c r="Q502" s="3"/>
    </row>
    <row r="503">
      <c r="Q503" s="3"/>
    </row>
    <row r="504">
      <c r="Q504" s="3"/>
    </row>
    <row r="505">
      <c r="Q505" s="3"/>
    </row>
    <row r="506">
      <c r="Q506" s="3"/>
    </row>
    <row r="507">
      <c r="Q507" s="3"/>
    </row>
    <row r="508">
      <c r="Q508" s="3"/>
    </row>
    <row r="509">
      <c r="Q509" s="3"/>
    </row>
    <row r="510">
      <c r="Q510" s="3"/>
    </row>
    <row r="511">
      <c r="Q511" s="3"/>
    </row>
    <row r="512">
      <c r="Q512" s="3"/>
    </row>
    <row r="513">
      <c r="Q513" s="3"/>
    </row>
    <row r="514">
      <c r="Q514" s="3"/>
    </row>
    <row r="515">
      <c r="Q515" s="3"/>
    </row>
    <row r="516">
      <c r="Q516" s="3"/>
    </row>
    <row r="517">
      <c r="Q517" s="3"/>
    </row>
    <row r="518">
      <c r="Q518" s="3"/>
    </row>
    <row r="519">
      <c r="Q519" s="3"/>
    </row>
    <row r="520">
      <c r="Q520" s="3"/>
    </row>
    <row r="521">
      <c r="Q521" s="3"/>
    </row>
    <row r="522">
      <c r="Q522" s="3"/>
    </row>
    <row r="523">
      <c r="Q523" s="3"/>
    </row>
    <row r="524">
      <c r="Q524" s="3"/>
    </row>
    <row r="525">
      <c r="Q525" s="3"/>
    </row>
    <row r="526">
      <c r="Q526" s="3"/>
    </row>
    <row r="527">
      <c r="Q527" s="3"/>
    </row>
    <row r="528">
      <c r="Q528" s="3"/>
    </row>
    <row r="529">
      <c r="Q529" s="3"/>
    </row>
    <row r="530">
      <c r="Q530" s="3"/>
    </row>
    <row r="531">
      <c r="Q531" s="3"/>
    </row>
    <row r="532">
      <c r="Q532" s="3"/>
    </row>
    <row r="533">
      <c r="Q533" s="3"/>
    </row>
    <row r="534">
      <c r="Q534" s="3"/>
    </row>
    <row r="535">
      <c r="Q535" s="3"/>
    </row>
    <row r="536">
      <c r="Q536" s="3"/>
    </row>
    <row r="537">
      <c r="Q537" s="3"/>
    </row>
    <row r="538">
      <c r="Q538" s="3"/>
    </row>
    <row r="539">
      <c r="Q539" s="3"/>
    </row>
    <row r="540">
      <c r="Q540" s="3"/>
    </row>
    <row r="541">
      <c r="Q541" s="3"/>
    </row>
    <row r="542">
      <c r="Q542" s="3"/>
    </row>
    <row r="543">
      <c r="Q543" s="3"/>
    </row>
    <row r="544">
      <c r="Q544" s="3"/>
    </row>
    <row r="545">
      <c r="Q545" s="3"/>
    </row>
    <row r="546">
      <c r="Q546" s="3"/>
    </row>
    <row r="547">
      <c r="Q547" s="3"/>
    </row>
    <row r="548">
      <c r="Q548" s="3"/>
    </row>
    <row r="549">
      <c r="Q549" s="3"/>
    </row>
    <row r="550">
      <c r="Q550" s="3"/>
    </row>
    <row r="551">
      <c r="Q551" s="3"/>
    </row>
    <row r="552">
      <c r="Q552" s="3"/>
    </row>
    <row r="553">
      <c r="Q553" s="3"/>
    </row>
    <row r="554">
      <c r="Q554" s="3"/>
    </row>
    <row r="555">
      <c r="Q555" s="3"/>
    </row>
    <row r="556">
      <c r="Q556" s="3"/>
    </row>
    <row r="557">
      <c r="Q557" s="3"/>
    </row>
    <row r="558">
      <c r="Q558" s="3"/>
    </row>
    <row r="559">
      <c r="Q559" s="3"/>
    </row>
    <row r="560">
      <c r="Q560" s="3"/>
    </row>
    <row r="561">
      <c r="Q561" s="3"/>
    </row>
    <row r="562">
      <c r="Q562" s="3"/>
    </row>
    <row r="563">
      <c r="Q563" s="3"/>
    </row>
    <row r="564">
      <c r="Q564" s="3"/>
    </row>
    <row r="565">
      <c r="Q565" s="3"/>
    </row>
    <row r="566">
      <c r="Q566" s="3"/>
    </row>
    <row r="567">
      <c r="Q567" s="3"/>
    </row>
    <row r="568">
      <c r="Q568" s="3"/>
    </row>
    <row r="569">
      <c r="Q569" s="3"/>
    </row>
    <row r="570">
      <c r="Q570" s="3"/>
    </row>
    <row r="571">
      <c r="Q571" s="3"/>
    </row>
    <row r="572">
      <c r="Q572" s="3"/>
    </row>
    <row r="573">
      <c r="Q573" s="3"/>
    </row>
    <row r="574">
      <c r="Q574" s="3"/>
    </row>
    <row r="575">
      <c r="Q575" s="3"/>
    </row>
    <row r="576">
      <c r="Q576" s="3"/>
    </row>
    <row r="577">
      <c r="Q577" s="3"/>
    </row>
    <row r="578">
      <c r="Q578" s="3"/>
    </row>
    <row r="579">
      <c r="Q579" s="3"/>
    </row>
    <row r="580">
      <c r="Q580" s="3"/>
    </row>
    <row r="581">
      <c r="Q581" s="3"/>
    </row>
    <row r="582">
      <c r="Q582" s="3"/>
    </row>
    <row r="583">
      <c r="Q583" s="3"/>
    </row>
    <row r="584">
      <c r="Q584" s="3"/>
    </row>
    <row r="585">
      <c r="Q585" s="3"/>
    </row>
    <row r="586">
      <c r="Q586" s="3"/>
    </row>
    <row r="587">
      <c r="Q587" s="3"/>
    </row>
    <row r="588">
      <c r="Q588" s="3"/>
    </row>
    <row r="589">
      <c r="Q589" s="3"/>
    </row>
    <row r="590">
      <c r="Q590" s="3"/>
    </row>
    <row r="591">
      <c r="Q591" s="3"/>
    </row>
    <row r="592">
      <c r="Q592" s="3"/>
    </row>
    <row r="593">
      <c r="Q593" s="3"/>
    </row>
    <row r="594">
      <c r="Q594" s="3"/>
    </row>
    <row r="595">
      <c r="Q595" s="3"/>
    </row>
    <row r="596">
      <c r="Q596" s="3"/>
    </row>
    <row r="597">
      <c r="Q597" s="3"/>
    </row>
    <row r="598">
      <c r="Q598" s="3"/>
    </row>
    <row r="599">
      <c r="Q599" s="3"/>
    </row>
    <row r="600">
      <c r="Q600" s="3"/>
    </row>
    <row r="601">
      <c r="Q601" s="3"/>
    </row>
    <row r="602">
      <c r="Q602" s="3"/>
    </row>
    <row r="603">
      <c r="Q603" s="3"/>
    </row>
    <row r="604">
      <c r="Q604" s="3"/>
    </row>
    <row r="605">
      <c r="Q605" s="3"/>
    </row>
    <row r="606">
      <c r="Q606" s="3"/>
    </row>
    <row r="607">
      <c r="Q607" s="3"/>
    </row>
    <row r="608">
      <c r="Q608" s="3"/>
    </row>
    <row r="609">
      <c r="Q609" s="3"/>
    </row>
    <row r="610">
      <c r="Q610" s="3"/>
    </row>
    <row r="611">
      <c r="Q611" s="3"/>
    </row>
    <row r="612">
      <c r="Q612" s="3"/>
    </row>
    <row r="613">
      <c r="Q613" s="3"/>
    </row>
    <row r="614">
      <c r="Q614" s="3"/>
    </row>
    <row r="615">
      <c r="Q615" s="3"/>
    </row>
    <row r="616">
      <c r="Q616" s="3"/>
    </row>
    <row r="617">
      <c r="Q617" s="3"/>
    </row>
    <row r="618">
      <c r="Q618" s="3"/>
    </row>
    <row r="619">
      <c r="Q619" s="3"/>
    </row>
    <row r="620">
      <c r="Q620" s="3"/>
    </row>
    <row r="621">
      <c r="Q621" s="3"/>
    </row>
    <row r="622">
      <c r="Q622" s="3"/>
    </row>
    <row r="623">
      <c r="Q623" s="3"/>
    </row>
    <row r="624">
      <c r="Q624" s="3"/>
    </row>
    <row r="625">
      <c r="Q625" s="3"/>
    </row>
    <row r="626">
      <c r="Q626" s="3"/>
    </row>
    <row r="627">
      <c r="Q627" s="3"/>
    </row>
    <row r="628">
      <c r="Q628" s="3"/>
    </row>
    <row r="629">
      <c r="Q629" s="3"/>
    </row>
    <row r="630">
      <c r="Q630" s="3"/>
    </row>
    <row r="631">
      <c r="Q631" s="3"/>
    </row>
    <row r="632">
      <c r="Q632" s="3"/>
    </row>
    <row r="633">
      <c r="Q633" s="3"/>
    </row>
    <row r="634">
      <c r="Q634" s="3"/>
    </row>
    <row r="635">
      <c r="Q635" s="3"/>
    </row>
    <row r="636">
      <c r="Q636" s="3"/>
    </row>
    <row r="637">
      <c r="Q637" s="3"/>
    </row>
    <row r="638">
      <c r="Q638" s="3"/>
    </row>
    <row r="639">
      <c r="Q639" s="3"/>
    </row>
    <row r="640">
      <c r="Q640" s="3"/>
    </row>
    <row r="641">
      <c r="Q641" s="3"/>
    </row>
    <row r="642">
      <c r="Q642" s="3"/>
    </row>
    <row r="643">
      <c r="Q643" s="3"/>
    </row>
    <row r="644">
      <c r="Q644" s="3"/>
    </row>
    <row r="645">
      <c r="Q645" s="3"/>
    </row>
    <row r="646">
      <c r="Q646" s="3"/>
    </row>
    <row r="647">
      <c r="Q647" s="3"/>
    </row>
    <row r="648">
      <c r="Q648" s="3"/>
    </row>
    <row r="649">
      <c r="Q649" s="3"/>
    </row>
    <row r="650">
      <c r="Q650" s="3"/>
    </row>
    <row r="651">
      <c r="Q651" s="3"/>
    </row>
    <row r="652">
      <c r="Q652" s="3"/>
    </row>
    <row r="653">
      <c r="Q653" s="3"/>
    </row>
    <row r="654">
      <c r="Q654" s="3"/>
    </row>
    <row r="655">
      <c r="Q655" s="3"/>
    </row>
    <row r="656">
      <c r="Q656" s="3"/>
    </row>
    <row r="657">
      <c r="Q657" s="3"/>
    </row>
    <row r="658">
      <c r="Q658" s="3"/>
    </row>
    <row r="659">
      <c r="Q659" s="3"/>
    </row>
    <row r="660">
      <c r="Q660" s="3"/>
    </row>
    <row r="661">
      <c r="Q661" s="3"/>
    </row>
    <row r="662">
      <c r="Q662" s="3"/>
    </row>
    <row r="663">
      <c r="Q663" s="3"/>
    </row>
    <row r="664">
      <c r="Q664" s="3"/>
    </row>
    <row r="665">
      <c r="Q665" s="3"/>
    </row>
    <row r="666">
      <c r="Q666" s="3"/>
    </row>
    <row r="667">
      <c r="Q667" s="3"/>
    </row>
    <row r="668">
      <c r="Q668" s="3"/>
    </row>
    <row r="669">
      <c r="Q669" s="3"/>
    </row>
    <row r="670">
      <c r="Q670" s="3"/>
    </row>
    <row r="671">
      <c r="Q671" s="3"/>
    </row>
    <row r="672">
      <c r="Q672" s="3"/>
    </row>
    <row r="673">
      <c r="Q673" s="3"/>
    </row>
    <row r="674">
      <c r="Q674" s="3"/>
    </row>
    <row r="675">
      <c r="Q675" s="3"/>
    </row>
    <row r="676">
      <c r="Q676" s="3"/>
    </row>
    <row r="677">
      <c r="Q677" s="3"/>
    </row>
    <row r="678">
      <c r="Q678" s="3"/>
    </row>
    <row r="679">
      <c r="Q679" s="3"/>
    </row>
    <row r="680">
      <c r="Q680" s="3"/>
    </row>
    <row r="681">
      <c r="Q681" s="3"/>
    </row>
    <row r="682">
      <c r="Q682" s="3"/>
    </row>
    <row r="683">
      <c r="Q683" s="3"/>
    </row>
    <row r="684">
      <c r="Q684" s="3"/>
    </row>
    <row r="685">
      <c r="Q685" s="3"/>
    </row>
    <row r="686">
      <c r="Q686" s="3"/>
    </row>
    <row r="687">
      <c r="Q687" s="3"/>
    </row>
    <row r="688">
      <c r="Q688" s="3"/>
    </row>
    <row r="689">
      <c r="Q689" s="3"/>
    </row>
    <row r="690">
      <c r="Q690" s="3"/>
    </row>
    <row r="691">
      <c r="Q691" s="3"/>
    </row>
    <row r="692">
      <c r="Q692" s="3"/>
    </row>
    <row r="693">
      <c r="Q693" s="3"/>
    </row>
    <row r="694">
      <c r="Q694" s="3"/>
    </row>
    <row r="695">
      <c r="Q695" s="3"/>
    </row>
    <row r="696">
      <c r="Q696" s="3"/>
    </row>
    <row r="697">
      <c r="Q697" s="3"/>
    </row>
    <row r="698">
      <c r="Q698" s="3"/>
    </row>
    <row r="699">
      <c r="Q699" s="3"/>
    </row>
    <row r="700">
      <c r="Q700" s="3"/>
    </row>
    <row r="701">
      <c r="Q701" s="3"/>
    </row>
    <row r="702">
      <c r="Q702" s="3"/>
    </row>
    <row r="703">
      <c r="Q703" s="3"/>
    </row>
    <row r="704">
      <c r="Q704" s="3"/>
    </row>
    <row r="705">
      <c r="Q705" s="3"/>
    </row>
    <row r="706">
      <c r="Q706" s="3"/>
    </row>
    <row r="707">
      <c r="Q707" s="3"/>
    </row>
    <row r="708">
      <c r="Q708" s="3"/>
    </row>
    <row r="709">
      <c r="Q709" s="3"/>
    </row>
    <row r="710">
      <c r="Q710" s="3"/>
    </row>
    <row r="711">
      <c r="Q711" s="3"/>
    </row>
    <row r="712">
      <c r="Q712" s="3"/>
    </row>
    <row r="713">
      <c r="Q713" s="3"/>
    </row>
    <row r="714">
      <c r="Q714" s="3"/>
    </row>
    <row r="715">
      <c r="Q715" s="3"/>
    </row>
    <row r="716">
      <c r="Q716" s="3"/>
    </row>
    <row r="717">
      <c r="Q717" s="3"/>
    </row>
    <row r="718">
      <c r="Q718" s="3"/>
    </row>
    <row r="719">
      <c r="Q719" s="3"/>
    </row>
    <row r="720">
      <c r="Q720" s="3"/>
    </row>
    <row r="721">
      <c r="Q721" s="3"/>
    </row>
    <row r="722">
      <c r="Q722" s="3"/>
    </row>
    <row r="723">
      <c r="Q723" s="3"/>
    </row>
    <row r="724">
      <c r="Q724" s="3"/>
    </row>
    <row r="725">
      <c r="Q725" s="3"/>
    </row>
    <row r="726">
      <c r="Q726" s="3"/>
    </row>
    <row r="727">
      <c r="Q727" s="3"/>
    </row>
    <row r="728">
      <c r="Q728" s="3"/>
    </row>
    <row r="729">
      <c r="Q729" s="3"/>
    </row>
    <row r="730">
      <c r="Q730" s="3"/>
    </row>
    <row r="731">
      <c r="Q731" s="3"/>
    </row>
    <row r="732">
      <c r="Q732" s="3"/>
    </row>
    <row r="733">
      <c r="Q733" s="3"/>
    </row>
    <row r="734">
      <c r="Q734" s="3"/>
    </row>
    <row r="735">
      <c r="Q735" s="3"/>
    </row>
    <row r="736">
      <c r="Q736" s="3"/>
    </row>
    <row r="737">
      <c r="Q737" s="3"/>
    </row>
    <row r="738">
      <c r="Q738" s="3"/>
    </row>
    <row r="739">
      <c r="Q739" s="3"/>
    </row>
    <row r="740">
      <c r="Q740" s="3"/>
    </row>
    <row r="741">
      <c r="Q741" s="3"/>
    </row>
    <row r="742">
      <c r="Q742" s="3"/>
    </row>
    <row r="743">
      <c r="Q743" s="3"/>
    </row>
    <row r="744">
      <c r="Q744" s="3"/>
    </row>
    <row r="745">
      <c r="Q745" s="3"/>
    </row>
    <row r="746">
      <c r="Q746" s="3"/>
    </row>
    <row r="747">
      <c r="Q747" s="3"/>
    </row>
    <row r="748">
      <c r="Q748" s="3"/>
    </row>
    <row r="749">
      <c r="Q749" s="3"/>
    </row>
    <row r="750">
      <c r="Q750" s="3"/>
    </row>
    <row r="751">
      <c r="Q751" s="3"/>
    </row>
    <row r="752">
      <c r="Q752" s="3"/>
    </row>
    <row r="753">
      <c r="Q753" s="3"/>
    </row>
    <row r="754">
      <c r="Q754" s="3"/>
    </row>
    <row r="755">
      <c r="Q755" s="3"/>
    </row>
    <row r="756">
      <c r="Q756" s="3"/>
    </row>
    <row r="757">
      <c r="Q757" s="3"/>
    </row>
    <row r="758">
      <c r="Q758" s="3"/>
    </row>
    <row r="759">
      <c r="Q759" s="3"/>
    </row>
    <row r="760">
      <c r="Q760" s="3"/>
    </row>
    <row r="761">
      <c r="Q761" s="3"/>
    </row>
    <row r="762">
      <c r="Q762" s="3"/>
    </row>
    <row r="763">
      <c r="Q763" s="3"/>
    </row>
    <row r="764">
      <c r="Q764" s="3"/>
    </row>
    <row r="765">
      <c r="Q765" s="3"/>
    </row>
    <row r="766">
      <c r="Q766" s="3"/>
    </row>
    <row r="767">
      <c r="Q767" s="3"/>
    </row>
    <row r="768">
      <c r="Q768" s="3"/>
    </row>
    <row r="769">
      <c r="Q769" s="3"/>
    </row>
    <row r="770">
      <c r="Q770" s="3"/>
    </row>
    <row r="771">
      <c r="Q771" s="3"/>
    </row>
    <row r="772">
      <c r="Q772" s="3"/>
    </row>
    <row r="773">
      <c r="Q773" s="3"/>
    </row>
    <row r="774">
      <c r="Q774" s="3"/>
    </row>
    <row r="775">
      <c r="Q775" s="3"/>
    </row>
    <row r="776">
      <c r="Q776" s="3"/>
    </row>
    <row r="777">
      <c r="Q777" s="3"/>
    </row>
    <row r="778">
      <c r="Q778" s="3"/>
    </row>
    <row r="779">
      <c r="Q779" s="3"/>
    </row>
    <row r="780">
      <c r="Q780" s="3"/>
    </row>
    <row r="781">
      <c r="Q781" s="3"/>
    </row>
    <row r="782">
      <c r="Q782" s="3"/>
    </row>
    <row r="783">
      <c r="Q783" s="3"/>
    </row>
    <row r="784">
      <c r="Q784" s="3"/>
    </row>
    <row r="785">
      <c r="Q785" s="3"/>
    </row>
    <row r="786">
      <c r="Q786" s="3"/>
    </row>
    <row r="787">
      <c r="Q787" s="3"/>
    </row>
    <row r="788">
      <c r="Q788" s="3"/>
    </row>
    <row r="789">
      <c r="Q789" s="3"/>
    </row>
    <row r="790">
      <c r="Q790" s="3"/>
    </row>
    <row r="791">
      <c r="Q791" s="3"/>
    </row>
    <row r="792">
      <c r="Q792" s="3"/>
    </row>
    <row r="793">
      <c r="Q793" s="3"/>
    </row>
    <row r="794">
      <c r="Q794" s="3"/>
    </row>
    <row r="795">
      <c r="Q795" s="3"/>
    </row>
    <row r="796">
      <c r="Q796" s="3"/>
    </row>
    <row r="797">
      <c r="Q797" s="3"/>
    </row>
    <row r="798">
      <c r="Q798" s="3"/>
    </row>
    <row r="799">
      <c r="Q799" s="3"/>
    </row>
    <row r="800">
      <c r="Q800" s="3"/>
    </row>
    <row r="801">
      <c r="Q801" s="3"/>
    </row>
    <row r="802">
      <c r="Q802" s="3"/>
    </row>
    <row r="803">
      <c r="Q803" s="3"/>
    </row>
    <row r="804">
      <c r="Q804" s="3"/>
    </row>
    <row r="805">
      <c r="Q805" s="3"/>
    </row>
    <row r="806">
      <c r="Q806" s="3"/>
    </row>
    <row r="807">
      <c r="Q807" s="3"/>
    </row>
    <row r="808">
      <c r="Q808" s="3"/>
    </row>
    <row r="809">
      <c r="Q809" s="3"/>
    </row>
    <row r="810">
      <c r="Q810" s="3"/>
    </row>
    <row r="811">
      <c r="Q811" s="3"/>
    </row>
    <row r="812">
      <c r="Q812" s="3"/>
    </row>
    <row r="813">
      <c r="Q813" s="3"/>
    </row>
    <row r="814">
      <c r="Q814" s="3"/>
    </row>
    <row r="815">
      <c r="Q815" s="3"/>
    </row>
    <row r="816">
      <c r="Q816" s="3"/>
    </row>
    <row r="817">
      <c r="Q817" s="3"/>
    </row>
    <row r="818">
      <c r="Q818" s="3"/>
    </row>
    <row r="819">
      <c r="Q819" s="3"/>
    </row>
    <row r="820">
      <c r="Q820" s="3"/>
    </row>
    <row r="821">
      <c r="Q821" s="3"/>
    </row>
    <row r="822">
      <c r="Q822" s="3"/>
    </row>
    <row r="823">
      <c r="Q823" s="3"/>
    </row>
    <row r="824">
      <c r="Q824" s="3"/>
    </row>
    <row r="825">
      <c r="Q825" s="3"/>
    </row>
    <row r="826">
      <c r="Q826" s="3"/>
    </row>
    <row r="827">
      <c r="Q827" s="3"/>
    </row>
    <row r="828">
      <c r="Q828" s="3"/>
    </row>
    <row r="829">
      <c r="Q829" s="3"/>
    </row>
    <row r="830">
      <c r="Q830" s="3"/>
    </row>
    <row r="831">
      <c r="Q831" s="3"/>
    </row>
    <row r="832">
      <c r="Q832" s="3"/>
    </row>
    <row r="833">
      <c r="Q833" s="3"/>
    </row>
    <row r="834">
      <c r="Q834" s="3"/>
    </row>
    <row r="835">
      <c r="Q835" s="3"/>
    </row>
    <row r="836">
      <c r="Q836" s="3"/>
    </row>
    <row r="837">
      <c r="Q837" s="3"/>
    </row>
    <row r="838">
      <c r="Q838" s="3"/>
    </row>
    <row r="839">
      <c r="Q839" s="3"/>
    </row>
    <row r="840">
      <c r="Q840" s="3"/>
    </row>
    <row r="841">
      <c r="Q841" s="3"/>
    </row>
    <row r="842">
      <c r="Q842" s="3"/>
    </row>
    <row r="843">
      <c r="Q843" s="3"/>
    </row>
    <row r="844">
      <c r="Q844" s="3"/>
    </row>
    <row r="845">
      <c r="Q845" s="3"/>
    </row>
    <row r="846">
      <c r="Q846" s="3"/>
    </row>
    <row r="847">
      <c r="Q847" s="3"/>
    </row>
    <row r="848">
      <c r="Q848" s="3"/>
    </row>
    <row r="849">
      <c r="Q849" s="3"/>
    </row>
    <row r="850">
      <c r="Q850" s="3"/>
    </row>
    <row r="851">
      <c r="Q851" s="3"/>
    </row>
    <row r="852">
      <c r="Q852" s="3"/>
    </row>
    <row r="853">
      <c r="Q853" s="3"/>
    </row>
    <row r="854">
      <c r="Q854" s="3"/>
    </row>
    <row r="855">
      <c r="Q855" s="3"/>
    </row>
    <row r="856">
      <c r="Q856" s="3"/>
    </row>
    <row r="857">
      <c r="Q857" s="3"/>
    </row>
    <row r="858">
      <c r="Q858" s="3"/>
    </row>
    <row r="859">
      <c r="Q859" s="3"/>
    </row>
    <row r="860">
      <c r="Q860" s="3"/>
    </row>
    <row r="861">
      <c r="Q861" s="3"/>
    </row>
    <row r="862">
      <c r="Q862" s="3"/>
    </row>
    <row r="863">
      <c r="Q863" s="3"/>
    </row>
    <row r="864">
      <c r="Q864" s="3"/>
    </row>
    <row r="865">
      <c r="Q865" s="3"/>
    </row>
    <row r="866">
      <c r="Q866" s="3"/>
    </row>
    <row r="867">
      <c r="Q867" s="3"/>
    </row>
    <row r="868">
      <c r="Q868" s="3"/>
    </row>
    <row r="869">
      <c r="Q869" s="3"/>
    </row>
    <row r="870">
      <c r="Q870" s="3"/>
    </row>
    <row r="871">
      <c r="Q871" s="3"/>
    </row>
    <row r="872">
      <c r="Q872" s="3"/>
    </row>
    <row r="873">
      <c r="Q873" s="3"/>
    </row>
    <row r="874">
      <c r="Q874" s="3"/>
    </row>
    <row r="875">
      <c r="Q875" s="3"/>
    </row>
    <row r="876">
      <c r="Q876" s="3"/>
    </row>
    <row r="877">
      <c r="Q877" s="3"/>
    </row>
    <row r="878">
      <c r="Q878" s="3"/>
    </row>
    <row r="879">
      <c r="Q879" s="3"/>
    </row>
    <row r="880">
      <c r="Q880" s="3"/>
    </row>
    <row r="881">
      <c r="Q881" s="3"/>
    </row>
    <row r="882">
      <c r="Q882" s="3"/>
    </row>
    <row r="883">
      <c r="Q883" s="3"/>
    </row>
    <row r="884">
      <c r="Q884" s="3"/>
    </row>
    <row r="885">
      <c r="Q885" s="3"/>
    </row>
    <row r="886">
      <c r="Q886" s="3"/>
    </row>
    <row r="887">
      <c r="Q887" s="3"/>
    </row>
    <row r="888">
      <c r="Q888" s="3"/>
    </row>
    <row r="889">
      <c r="Q889" s="3"/>
    </row>
    <row r="890">
      <c r="Q890" s="3"/>
    </row>
    <row r="891">
      <c r="Q891" s="3"/>
    </row>
    <row r="892">
      <c r="Q892" s="3"/>
    </row>
    <row r="893">
      <c r="Q893" s="3"/>
    </row>
    <row r="894">
      <c r="Q894" s="3"/>
    </row>
    <row r="895">
      <c r="Q895" s="3"/>
    </row>
    <row r="896">
      <c r="Q896" s="3"/>
    </row>
    <row r="897">
      <c r="Q897" s="3"/>
    </row>
    <row r="898">
      <c r="Q898" s="3"/>
    </row>
    <row r="899">
      <c r="Q899" s="3"/>
    </row>
    <row r="900">
      <c r="Q900" s="3"/>
    </row>
    <row r="901">
      <c r="Q901" s="3"/>
    </row>
    <row r="902">
      <c r="Q902" s="3"/>
    </row>
    <row r="903">
      <c r="Q903" s="3"/>
    </row>
    <row r="904">
      <c r="Q904" s="3"/>
    </row>
    <row r="905">
      <c r="Q905" s="3"/>
    </row>
    <row r="906">
      <c r="Q906" s="3"/>
    </row>
    <row r="907">
      <c r="Q907" s="3"/>
    </row>
    <row r="908">
      <c r="Q908" s="3"/>
    </row>
    <row r="909">
      <c r="Q909" s="3"/>
    </row>
    <row r="910">
      <c r="Q910" s="3"/>
    </row>
    <row r="911">
      <c r="Q911" s="3"/>
    </row>
    <row r="912">
      <c r="Q912" s="3"/>
    </row>
    <row r="913">
      <c r="Q913" s="3"/>
    </row>
    <row r="914">
      <c r="Q914" s="3"/>
    </row>
    <row r="915">
      <c r="Q915" s="3"/>
    </row>
    <row r="916">
      <c r="Q916" s="3"/>
    </row>
    <row r="917">
      <c r="Q917" s="3"/>
    </row>
    <row r="918">
      <c r="Q918" s="3"/>
    </row>
    <row r="919">
      <c r="Q919" s="3"/>
    </row>
    <row r="920">
      <c r="Q920" s="3"/>
    </row>
    <row r="921">
      <c r="Q921" s="3"/>
    </row>
    <row r="922">
      <c r="Q922" s="3"/>
    </row>
    <row r="923">
      <c r="Q923" s="3"/>
    </row>
    <row r="924">
      <c r="Q924" s="3"/>
    </row>
    <row r="925">
      <c r="Q925" s="3"/>
    </row>
    <row r="926">
      <c r="Q926" s="3"/>
    </row>
    <row r="927">
      <c r="Q927" s="3"/>
    </row>
    <row r="928">
      <c r="Q928" s="3"/>
    </row>
    <row r="929">
      <c r="Q929" s="3"/>
    </row>
    <row r="930">
      <c r="Q930" s="3"/>
    </row>
    <row r="931">
      <c r="Q931" s="3"/>
    </row>
    <row r="932">
      <c r="Q932" s="3"/>
    </row>
    <row r="933">
      <c r="Q933" s="3"/>
    </row>
    <row r="934">
      <c r="Q934" s="3"/>
    </row>
    <row r="935">
      <c r="Q935" s="3"/>
    </row>
    <row r="936">
      <c r="Q936" s="3"/>
    </row>
    <row r="937">
      <c r="Q937" s="3"/>
    </row>
    <row r="938">
      <c r="Q938" s="3"/>
    </row>
    <row r="939">
      <c r="Q939" s="3"/>
    </row>
    <row r="940">
      <c r="Q940" s="3"/>
    </row>
    <row r="941">
      <c r="Q941" s="3"/>
    </row>
    <row r="942">
      <c r="Q942" s="3"/>
    </row>
    <row r="943">
      <c r="Q943" s="3"/>
    </row>
    <row r="944">
      <c r="Q944" s="3"/>
    </row>
    <row r="945">
      <c r="Q945" s="3"/>
    </row>
    <row r="946">
      <c r="Q946" s="3"/>
    </row>
    <row r="947">
      <c r="Q947" s="3"/>
    </row>
    <row r="948">
      <c r="Q948" s="3"/>
    </row>
    <row r="949">
      <c r="Q949" s="3"/>
    </row>
    <row r="950">
      <c r="Q950" s="3"/>
    </row>
    <row r="951">
      <c r="Q951" s="3"/>
    </row>
    <row r="952">
      <c r="Q952" s="3"/>
    </row>
    <row r="953">
      <c r="Q953" s="3"/>
    </row>
    <row r="954">
      <c r="Q954" s="3"/>
    </row>
    <row r="955">
      <c r="Q955" s="3"/>
    </row>
    <row r="956">
      <c r="Q956" s="3"/>
    </row>
    <row r="957">
      <c r="Q957" s="3"/>
    </row>
    <row r="958">
      <c r="Q958" s="3"/>
    </row>
    <row r="959">
      <c r="Q959" s="3"/>
    </row>
    <row r="960">
      <c r="Q960" s="3"/>
    </row>
    <row r="961">
      <c r="Q961" s="3"/>
    </row>
    <row r="962">
      <c r="Q962" s="3"/>
    </row>
    <row r="963">
      <c r="Q963" s="3"/>
    </row>
    <row r="964">
      <c r="Q964" s="3"/>
    </row>
    <row r="965">
      <c r="Q965" s="3"/>
    </row>
    <row r="966">
      <c r="Q966" s="3"/>
    </row>
    <row r="967">
      <c r="Q967" s="3"/>
    </row>
    <row r="968">
      <c r="Q968" s="3"/>
    </row>
    <row r="969">
      <c r="Q969" s="3"/>
    </row>
    <row r="970">
      <c r="Q970" s="3"/>
    </row>
    <row r="971">
      <c r="Q971" s="3"/>
    </row>
    <row r="972">
      <c r="Q972" s="3"/>
    </row>
    <row r="973">
      <c r="Q973" s="3"/>
    </row>
    <row r="974">
      <c r="Q974" s="3"/>
    </row>
    <row r="975">
      <c r="Q975" s="3"/>
    </row>
    <row r="976">
      <c r="Q976" s="3"/>
    </row>
    <row r="977">
      <c r="Q977" s="3"/>
    </row>
    <row r="978">
      <c r="Q978" s="3"/>
    </row>
    <row r="979">
      <c r="Q979" s="3"/>
    </row>
    <row r="980">
      <c r="Q980" s="3"/>
    </row>
    <row r="981">
      <c r="Q981" s="3"/>
    </row>
    <row r="982">
      <c r="Q982" s="3"/>
    </row>
    <row r="983">
      <c r="Q983" s="3"/>
    </row>
    <row r="984">
      <c r="Q984" s="3"/>
    </row>
    <row r="985">
      <c r="Q985" s="3"/>
    </row>
    <row r="986">
      <c r="Q986" s="3"/>
    </row>
    <row r="987">
      <c r="Q987" s="3"/>
    </row>
    <row r="988">
      <c r="Q988" s="3"/>
    </row>
    <row r="989">
      <c r="Q989" s="3"/>
    </row>
    <row r="990">
      <c r="Q990" s="3"/>
    </row>
    <row r="991">
      <c r="Q991" s="3"/>
    </row>
    <row r="992">
      <c r="Q992" s="3"/>
    </row>
    <row r="993">
      <c r="Q993" s="3"/>
    </row>
    <row r="994">
      <c r="Q994" s="3"/>
    </row>
    <row r="995">
      <c r="Q995" s="3"/>
    </row>
    <row r="996">
      <c r="Q996" s="3"/>
    </row>
    <row r="997">
      <c r="Q997" s="3"/>
    </row>
    <row r="998">
      <c r="Q998" s="3"/>
    </row>
    <row r="999">
      <c r="Q999" s="3"/>
    </row>
  </sheetData>
  <hyperlinks>
    <hyperlink r:id="rId1" ref="B2"/>
    <hyperlink r:id="rId2" ref="C2"/>
    <hyperlink r:id="rId3" ref="D2"/>
    <hyperlink r:id="rId4" ref="E2"/>
    <hyperlink r:id="rId5" ref="F2"/>
    <hyperlink r:id="rId6" ref="G2"/>
    <hyperlink r:id="rId7" ref="H2"/>
    <hyperlink r:id="rId8" ref="I2"/>
    <hyperlink r:id="rId9" ref="J2"/>
    <hyperlink r:id="rId10" ref="K2"/>
    <hyperlink r:id="rId11" ref="L2"/>
    <hyperlink r:id="rId12" ref="M2"/>
    <hyperlink r:id="rId13" ref="N2"/>
    <hyperlink r:id="rId14" ref="O2"/>
    <hyperlink r:id="rId15" ref="P2"/>
    <hyperlink r:id="rId16" ref="Q2"/>
    <hyperlink r:id="rId17" ref="R2"/>
    <hyperlink r:id="rId18" ref="S2"/>
    <hyperlink r:id="rId19" ref="S3"/>
    <hyperlink r:id="rId20" ref="S4"/>
  </hyperlinks>
  <drawing r:id="rId2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57"/>
    <col customWidth="1" min="2" max="2" width="54.71"/>
    <col customWidth="1" min="3" max="3" width="35.86"/>
  </cols>
  <sheetData>
    <row r="1">
      <c r="A1" s="15" t="s">
        <v>1</v>
      </c>
      <c r="B1" s="15" t="s">
        <v>372</v>
      </c>
      <c r="C1" s="15" t="s">
        <v>15325</v>
      </c>
    </row>
    <row r="2">
      <c r="A2" s="15" t="s">
        <v>1</v>
      </c>
      <c r="B2" s="15" t="s">
        <v>710</v>
      </c>
      <c r="C2" s="15" t="s">
        <v>4713</v>
      </c>
    </row>
    <row r="3">
      <c r="A3" s="15" t="s">
        <v>307</v>
      </c>
      <c r="B3" s="15" t="s">
        <v>710</v>
      </c>
      <c r="C3" s="15" t="s">
        <v>5640</v>
      </c>
    </row>
    <row r="4">
      <c r="A4" s="15" t="s">
        <v>15326</v>
      </c>
      <c r="B4" s="15" t="s">
        <v>15328</v>
      </c>
      <c r="C4" s="15" t="s">
        <v>15330</v>
      </c>
    </row>
    <row r="5">
      <c r="A5" s="15" t="s">
        <v>15332</v>
      </c>
      <c r="B5" s="15" t="s">
        <v>15328</v>
      </c>
      <c r="C5" s="15" t="s">
        <v>3732</v>
      </c>
    </row>
    <row r="6">
      <c r="A6" s="15" t="s">
        <v>15332</v>
      </c>
      <c r="B6" s="15" t="s">
        <v>372</v>
      </c>
      <c r="C6" s="15" t="s">
        <v>15333</v>
      </c>
    </row>
    <row r="7">
      <c r="A7" s="15" t="s">
        <v>348</v>
      </c>
      <c r="B7" s="15" t="s">
        <v>372</v>
      </c>
      <c r="C7" s="15" t="s">
        <v>15334</v>
      </c>
    </row>
    <row r="8">
      <c r="A8" s="15" t="s">
        <v>348</v>
      </c>
      <c r="B8" s="15" t="s">
        <v>2492</v>
      </c>
      <c r="C8" s="15" t="s">
        <v>15337</v>
      </c>
    </row>
    <row r="9">
      <c r="A9" s="15" t="s">
        <v>348</v>
      </c>
      <c r="B9" s="15" t="s">
        <v>710</v>
      </c>
      <c r="C9" s="15" t="s">
        <v>15338</v>
      </c>
    </row>
    <row r="10">
      <c r="A10" s="15" t="s">
        <v>464</v>
      </c>
      <c r="B10" s="15" t="s">
        <v>15328</v>
      </c>
      <c r="C10" s="15" t="s">
        <v>15339</v>
      </c>
    </row>
    <row r="11">
      <c r="A11" s="15" t="s">
        <v>464</v>
      </c>
      <c r="B11" s="15" t="s">
        <v>372</v>
      </c>
      <c r="C11" s="15" t="s">
        <v>15340</v>
      </c>
    </row>
    <row r="12">
      <c r="A12" s="15" t="s">
        <v>464</v>
      </c>
      <c r="B12" s="15" t="s">
        <v>372</v>
      </c>
      <c r="C12" s="15" t="s">
        <v>15342</v>
      </c>
    </row>
    <row r="13">
      <c r="A13" s="15" t="s">
        <v>464</v>
      </c>
      <c r="B13" s="15" t="s">
        <v>372</v>
      </c>
      <c r="C13" s="15" t="s">
        <v>15343</v>
      </c>
    </row>
    <row r="14">
      <c r="A14" s="15" t="s">
        <v>420</v>
      </c>
      <c r="B14" s="15" t="s">
        <v>15328</v>
      </c>
      <c r="C14" s="15" t="s">
        <v>15346</v>
      </c>
    </row>
    <row r="15">
      <c r="A15" s="15" t="s">
        <v>420</v>
      </c>
      <c r="B15" s="15" t="s">
        <v>15328</v>
      </c>
      <c r="C15" s="15" t="s">
        <v>15347</v>
      </c>
    </row>
    <row r="16">
      <c r="A16" s="15" t="s">
        <v>420</v>
      </c>
      <c r="B16" s="15" t="s">
        <v>15328</v>
      </c>
      <c r="C16" s="15" t="s">
        <v>15348</v>
      </c>
    </row>
    <row r="17">
      <c r="A17" s="15" t="s">
        <v>428</v>
      </c>
      <c r="B17" s="15" t="s">
        <v>15328</v>
      </c>
      <c r="C17" s="15" t="s">
        <v>15349</v>
      </c>
    </row>
    <row r="18">
      <c r="A18" s="15" t="s">
        <v>428</v>
      </c>
      <c r="B18" s="15" t="s">
        <v>3397</v>
      </c>
      <c r="C18" s="15" t="s">
        <v>15350</v>
      </c>
    </row>
    <row r="19">
      <c r="A19" s="15" t="s">
        <v>428</v>
      </c>
      <c r="B19" s="15" t="s">
        <v>372</v>
      </c>
      <c r="C19" s="15" t="s">
        <v>15351</v>
      </c>
    </row>
    <row r="20">
      <c r="A20" s="15" t="s">
        <v>388</v>
      </c>
      <c r="B20" s="15" t="s">
        <v>15328</v>
      </c>
      <c r="C20" s="15" t="s">
        <v>15352</v>
      </c>
    </row>
    <row r="21">
      <c r="A21" s="15" t="s">
        <v>388</v>
      </c>
      <c r="B21" s="15" t="s">
        <v>15328</v>
      </c>
      <c r="C21" s="15" t="s">
        <v>15353</v>
      </c>
    </row>
    <row r="22">
      <c r="A22" s="15" t="s">
        <v>388</v>
      </c>
      <c r="B22" s="15" t="s">
        <v>3397</v>
      </c>
      <c r="C22" s="15" t="s">
        <v>15354</v>
      </c>
    </row>
    <row r="23">
      <c r="A23" s="15" t="s">
        <v>535</v>
      </c>
      <c r="B23" s="15" t="s">
        <v>15328</v>
      </c>
      <c r="C23" s="15" t="s">
        <v>15355</v>
      </c>
    </row>
    <row r="24">
      <c r="A24" s="15" t="s">
        <v>535</v>
      </c>
      <c r="B24" s="15" t="s">
        <v>15328</v>
      </c>
      <c r="C24" s="15" t="s">
        <v>15356</v>
      </c>
    </row>
    <row r="25">
      <c r="A25" s="15" t="s">
        <v>535</v>
      </c>
      <c r="B25" s="15" t="s">
        <v>372</v>
      </c>
      <c r="C25" s="15" t="s">
        <v>15357</v>
      </c>
    </row>
    <row r="26">
      <c r="A26" s="15" t="s">
        <v>255</v>
      </c>
      <c r="B26" s="15" t="s">
        <v>15328</v>
      </c>
      <c r="C26" s="15" t="s">
        <v>15358</v>
      </c>
    </row>
    <row r="27">
      <c r="A27" s="15" t="s">
        <v>255</v>
      </c>
      <c r="B27" s="15" t="s">
        <v>15328</v>
      </c>
      <c r="C27" s="15" t="s">
        <v>15361</v>
      </c>
    </row>
    <row r="28">
      <c r="A28" s="15" t="s">
        <v>8446</v>
      </c>
      <c r="B28" s="15" t="s">
        <v>372</v>
      </c>
      <c r="C28" s="15" t="s">
        <v>15362</v>
      </c>
    </row>
    <row r="29">
      <c r="A29" s="15" t="s">
        <v>8446</v>
      </c>
      <c r="C29" s="15" t="s">
        <v>15363</v>
      </c>
    </row>
    <row r="30">
      <c r="A30" s="15" t="s">
        <v>8446</v>
      </c>
      <c r="C30" s="15" t="s">
        <v>15365</v>
      </c>
    </row>
    <row r="31">
      <c r="A31" s="15" t="s">
        <v>618</v>
      </c>
      <c r="B31" s="15" t="s">
        <v>15328</v>
      </c>
      <c r="C31" s="15" t="s">
        <v>15366</v>
      </c>
    </row>
    <row r="32">
      <c r="A32" s="15" t="s">
        <v>618</v>
      </c>
      <c r="B32" s="15" t="s">
        <v>15328</v>
      </c>
      <c r="C32" s="15" t="s">
        <v>15367</v>
      </c>
    </row>
    <row r="33">
      <c r="A33" s="15" t="s">
        <v>618</v>
      </c>
      <c r="B33" s="15" t="s">
        <v>15328</v>
      </c>
      <c r="C33" s="15" t="s">
        <v>15368</v>
      </c>
    </row>
    <row r="34">
      <c r="A34" s="15" t="s">
        <v>618</v>
      </c>
      <c r="B34" s="15" t="s">
        <v>372</v>
      </c>
      <c r="C34" s="15" t="s">
        <v>15371</v>
      </c>
    </row>
    <row r="35">
      <c r="A35" s="15" t="s">
        <v>618</v>
      </c>
      <c r="B35" s="15" t="s">
        <v>372</v>
      </c>
      <c r="C35" s="15" t="s">
        <v>2459</v>
      </c>
    </row>
    <row r="36">
      <c r="A36" s="15" t="s">
        <v>618</v>
      </c>
      <c r="B36" s="15" t="s">
        <v>372</v>
      </c>
      <c r="C36" s="15" t="s">
        <v>15372</v>
      </c>
    </row>
    <row r="37">
      <c r="A37" s="15" t="s">
        <v>618</v>
      </c>
      <c r="B37" s="15" t="s">
        <v>2492</v>
      </c>
      <c r="C37" s="15" t="s">
        <v>15373</v>
      </c>
    </row>
    <row r="38">
      <c r="A38" s="15" t="s">
        <v>656</v>
      </c>
      <c r="B38" s="15" t="s">
        <v>372</v>
      </c>
      <c r="C38" s="15" t="s">
        <v>15374</v>
      </c>
    </row>
    <row r="39">
      <c r="A39" s="15" t="s">
        <v>656</v>
      </c>
      <c r="B39" s="15" t="s">
        <v>372</v>
      </c>
      <c r="C39" s="15" t="s">
        <v>2584</v>
      </c>
    </row>
    <row r="40">
      <c r="A40" s="15" t="s">
        <v>595</v>
      </c>
      <c r="B40" s="15" t="s">
        <v>372</v>
      </c>
      <c r="C40" s="15" t="s">
        <v>15376</v>
      </c>
    </row>
    <row r="41">
      <c r="A41" s="15" t="s">
        <v>576</v>
      </c>
      <c r="B41" s="15" t="s">
        <v>372</v>
      </c>
      <c r="C41" s="15" t="s">
        <v>15377</v>
      </c>
    </row>
    <row r="42">
      <c r="A42" s="15" t="s">
        <v>441</v>
      </c>
      <c r="B42" s="15" t="s">
        <v>3397</v>
      </c>
      <c r="C42" s="15" t="s">
        <v>15379</v>
      </c>
    </row>
    <row r="43">
      <c r="A43" s="15" t="s">
        <v>481</v>
      </c>
      <c r="B43" s="15" t="s">
        <v>3397</v>
      </c>
      <c r="C43" s="15" t="s">
        <v>15380</v>
      </c>
    </row>
    <row r="44">
      <c r="A44" s="15" t="s">
        <v>481</v>
      </c>
      <c r="B44" s="15" t="s">
        <v>3397</v>
      </c>
      <c r="C44" s="15" t="s">
        <v>15382</v>
      </c>
    </row>
    <row r="45">
      <c r="A45" s="15" t="s">
        <v>481</v>
      </c>
      <c r="B45" s="15" t="s">
        <v>372</v>
      </c>
      <c r="C45" s="15" t="s">
        <v>15383</v>
      </c>
    </row>
    <row r="46">
      <c r="A46" s="15" t="s">
        <v>481</v>
      </c>
      <c r="B46" s="15" t="s">
        <v>372</v>
      </c>
      <c r="C46" s="15" t="s">
        <v>15384</v>
      </c>
    </row>
    <row r="47">
      <c r="A47" s="15" t="s">
        <v>481</v>
      </c>
      <c r="B47" s="15" t="s">
        <v>710</v>
      </c>
    </row>
    <row r="48">
      <c r="A48" s="15" t="s">
        <v>395</v>
      </c>
      <c r="B48" s="15" t="s">
        <v>372</v>
      </c>
      <c r="C48" s="15" t="s">
        <v>15386</v>
      </c>
    </row>
    <row r="49">
      <c r="A49" s="15" t="s">
        <v>395</v>
      </c>
      <c r="B49" s="15" t="s">
        <v>372</v>
      </c>
      <c r="C49" s="15" t="s">
        <v>15388</v>
      </c>
    </row>
    <row r="50">
      <c r="A50" s="15" t="s">
        <v>394</v>
      </c>
      <c r="B50" s="15" t="s">
        <v>3397</v>
      </c>
      <c r="C50" s="15" t="s">
        <v>15389</v>
      </c>
    </row>
    <row r="51">
      <c r="A51" s="15" t="s">
        <v>394</v>
      </c>
      <c r="B51" s="15" t="s">
        <v>372</v>
      </c>
      <c r="C51" s="15" t="s">
        <v>15390</v>
      </c>
    </row>
    <row r="52">
      <c r="A52" s="15" t="s">
        <v>654</v>
      </c>
      <c r="B52" s="15" t="s">
        <v>372</v>
      </c>
      <c r="C52" s="15" t="s">
        <v>15391</v>
      </c>
    </row>
    <row r="53">
      <c r="A53" s="15" t="s">
        <v>654</v>
      </c>
      <c r="B53" s="15" t="s">
        <v>372</v>
      </c>
      <c r="C53" s="15" t="s">
        <v>15392</v>
      </c>
    </row>
    <row r="54">
      <c r="A54" s="15" t="s">
        <v>654</v>
      </c>
      <c r="B54" s="15" t="s">
        <v>372</v>
      </c>
      <c r="C54" s="15" t="s">
        <v>15393</v>
      </c>
    </row>
    <row r="55">
      <c r="A55" s="15" t="s">
        <v>404</v>
      </c>
      <c r="B55" s="15" t="s">
        <v>372</v>
      </c>
      <c r="C55" s="15" t="s">
        <v>15394</v>
      </c>
    </row>
    <row r="56">
      <c r="A56" s="15" t="s">
        <v>404</v>
      </c>
      <c r="B56" s="15" t="s">
        <v>372</v>
      </c>
      <c r="C56" s="15" t="s">
        <v>15395</v>
      </c>
    </row>
    <row r="57">
      <c r="A57" s="15" t="s">
        <v>404</v>
      </c>
      <c r="B57" s="15" t="s">
        <v>710</v>
      </c>
      <c r="C57" s="15" t="s">
        <v>15397</v>
      </c>
    </row>
    <row r="58">
      <c r="A58" s="15" t="s">
        <v>633</v>
      </c>
      <c r="B58" s="15" t="s">
        <v>372</v>
      </c>
      <c r="C58" s="15" t="s">
        <v>15398</v>
      </c>
    </row>
    <row r="59">
      <c r="A59" s="15" t="s">
        <v>497</v>
      </c>
      <c r="B59" s="15" t="s">
        <v>372</v>
      </c>
      <c r="C59" s="15" t="s">
        <v>9740</v>
      </c>
    </row>
    <row r="60">
      <c r="A60" s="15" t="s">
        <v>497</v>
      </c>
      <c r="C60" s="15" t="s">
        <v>15399</v>
      </c>
    </row>
    <row r="61">
      <c r="A61" s="15" t="s">
        <v>497</v>
      </c>
      <c r="C61" s="15" t="s">
        <v>9829</v>
      </c>
    </row>
    <row r="62">
      <c r="A62" s="15" t="s">
        <v>557</v>
      </c>
      <c r="B62" s="15" t="s">
        <v>372</v>
      </c>
      <c r="C62" s="15" t="s">
        <v>15400</v>
      </c>
    </row>
    <row r="63">
      <c r="A63" s="15" t="s">
        <v>557</v>
      </c>
      <c r="B63" s="15" t="s">
        <v>372</v>
      </c>
      <c r="C63" s="15" t="s">
        <v>15401</v>
      </c>
    </row>
    <row r="64">
      <c r="A64" s="15" t="s">
        <v>570</v>
      </c>
      <c r="B64" s="15" t="s">
        <v>372</v>
      </c>
      <c r="C64" s="15" t="s">
        <v>15403</v>
      </c>
    </row>
    <row r="65">
      <c r="A65" s="15" t="s">
        <v>570</v>
      </c>
      <c r="B65" s="15" t="s">
        <v>372</v>
      </c>
      <c r="C65" s="15" t="s">
        <v>2471</v>
      </c>
    </row>
    <row r="66">
      <c r="A66" s="15" t="s">
        <v>592</v>
      </c>
      <c r="B66" s="15" t="s">
        <v>372</v>
      </c>
      <c r="C66" s="15" t="s">
        <v>4694</v>
      </c>
    </row>
    <row r="67">
      <c r="A67" s="15" t="s">
        <v>198</v>
      </c>
      <c r="B67" s="15" t="s">
        <v>372</v>
      </c>
      <c r="C67" s="15" t="s">
        <v>15404</v>
      </c>
    </row>
    <row r="68">
      <c r="A68" s="15" t="s">
        <v>198</v>
      </c>
      <c r="B68" s="15" t="s">
        <v>372</v>
      </c>
      <c r="C68" s="15" t="s">
        <v>15405</v>
      </c>
    </row>
    <row r="69">
      <c r="A69" s="15" t="s">
        <v>198</v>
      </c>
      <c r="B69" s="15" t="s">
        <v>372</v>
      </c>
      <c r="C69" s="15" t="s">
        <v>15406</v>
      </c>
    </row>
    <row r="70">
      <c r="A70" s="15" t="s">
        <v>198</v>
      </c>
      <c r="B70" s="15" t="s">
        <v>372</v>
      </c>
      <c r="C70" s="15" t="s">
        <v>15407</v>
      </c>
    </row>
    <row r="71">
      <c r="A71" s="15" t="s">
        <v>198</v>
      </c>
      <c r="B71" s="15" t="s">
        <v>372</v>
      </c>
      <c r="C71" s="15" t="s">
        <v>15408</v>
      </c>
    </row>
    <row r="72">
      <c r="A72" s="15" t="s">
        <v>721</v>
      </c>
      <c r="B72" s="15" t="s">
        <v>2492</v>
      </c>
      <c r="C72" s="15" t="s">
        <v>15410</v>
      </c>
    </row>
    <row r="73">
      <c r="A73" s="15" t="s">
        <v>596</v>
      </c>
      <c r="B73" s="15" t="s">
        <v>2492</v>
      </c>
      <c r="C73" s="15" t="s">
        <v>15411</v>
      </c>
    </row>
    <row r="74">
      <c r="A74" s="15" t="s">
        <v>601</v>
      </c>
      <c r="B74" s="15" t="s">
        <v>372</v>
      </c>
      <c r="C74" s="15" t="s">
        <v>15412</v>
      </c>
    </row>
    <row r="75">
      <c r="A75" s="15" t="s">
        <v>601</v>
      </c>
      <c r="B75" s="15" t="s">
        <v>2492</v>
      </c>
      <c r="C75" s="15" t="s">
        <v>15413</v>
      </c>
    </row>
    <row r="76">
      <c r="A76" s="15" t="s">
        <v>601</v>
      </c>
      <c r="B76" s="15" t="s">
        <v>2492</v>
      </c>
      <c r="C76" s="15" t="s">
        <v>15414</v>
      </c>
    </row>
    <row r="77">
      <c r="A77" s="15" t="s">
        <v>613</v>
      </c>
      <c r="B77" s="15" t="s">
        <v>2492</v>
      </c>
      <c r="C77" s="15" t="s">
        <v>15415</v>
      </c>
    </row>
    <row r="78">
      <c r="A78" s="15" t="s">
        <v>626</v>
      </c>
      <c r="B78" s="15" t="s">
        <v>2492</v>
      </c>
      <c r="C78" s="15" t="s">
        <v>15416</v>
      </c>
    </row>
    <row r="79">
      <c r="A79" s="15" t="s">
        <v>477</v>
      </c>
      <c r="B79" s="15" t="s">
        <v>2492</v>
      </c>
      <c r="C79" s="15" t="s">
        <v>15418</v>
      </c>
    </row>
    <row r="80">
      <c r="A80" s="15" t="s">
        <v>477</v>
      </c>
      <c r="B80" s="15" t="s">
        <v>2492</v>
      </c>
      <c r="C80" s="15" t="s">
        <v>15420</v>
      </c>
    </row>
    <row r="81">
      <c r="A81" s="15" t="s">
        <v>565</v>
      </c>
      <c r="B81" s="15" t="s">
        <v>372</v>
      </c>
      <c r="C81" s="15" t="s">
        <v>15422</v>
      </c>
    </row>
    <row r="82">
      <c r="A82" s="15" t="s">
        <v>565</v>
      </c>
      <c r="B82" s="15" t="s">
        <v>2492</v>
      </c>
      <c r="C82" s="15" t="s">
        <v>15423</v>
      </c>
    </row>
    <row r="83">
      <c r="A83" s="15" t="s">
        <v>565</v>
      </c>
      <c r="B83" s="15" t="s">
        <v>2492</v>
      </c>
      <c r="C83" s="15" t="s">
        <v>15424</v>
      </c>
    </row>
    <row r="84">
      <c r="A84" s="15" t="s">
        <v>565</v>
      </c>
      <c r="B84" s="15" t="s">
        <v>2492</v>
      </c>
      <c r="C84" s="15" t="s">
        <v>15425</v>
      </c>
    </row>
    <row r="85">
      <c r="A85" s="15" t="s">
        <v>565</v>
      </c>
      <c r="B85" s="15" t="s">
        <v>2492</v>
      </c>
      <c r="C85" s="15" t="s">
        <v>15426</v>
      </c>
    </row>
    <row r="86">
      <c r="A86" s="15" t="s">
        <v>424</v>
      </c>
      <c r="B86" s="15" t="s">
        <v>2492</v>
      </c>
      <c r="C86" s="15" t="s">
        <v>15427</v>
      </c>
    </row>
    <row r="87">
      <c r="A87" s="15" t="s">
        <v>424</v>
      </c>
      <c r="B87" s="15" t="s">
        <v>2492</v>
      </c>
      <c r="C87" s="15" t="s">
        <v>15428</v>
      </c>
    </row>
    <row r="88">
      <c r="A88" s="15" t="s">
        <v>604</v>
      </c>
      <c r="B88" s="15" t="s">
        <v>2492</v>
      </c>
      <c r="C88" s="15" t="s">
        <v>15429</v>
      </c>
    </row>
    <row r="89">
      <c r="A89" s="15" t="s">
        <v>545</v>
      </c>
      <c r="B89" s="15" t="s">
        <v>2492</v>
      </c>
      <c r="C89" s="15" t="s">
        <v>15430</v>
      </c>
    </row>
    <row r="90">
      <c r="A90" s="15" t="s">
        <v>406</v>
      </c>
      <c r="B90" s="15" t="s">
        <v>2492</v>
      </c>
      <c r="C90" s="15" t="s">
        <v>15431</v>
      </c>
    </row>
    <row r="91">
      <c r="A91" s="15" t="s">
        <v>406</v>
      </c>
      <c r="B91" s="15" t="s">
        <v>2492</v>
      </c>
      <c r="C91" s="15" t="s">
        <v>15433</v>
      </c>
    </row>
    <row r="92">
      <c r="A92" s="15" t="s">
        <v>630</v>
      </c>
      <c r="B92" s="15" t="s">
        <v>2492</v>
      </c>
      <c r="C92" s="15" t="s">
        <v>15434</v>
      </c>
    </row>
    <row r="93">
      <c r="A93" s="15" t="s">
        <v>630</v>
      </c>
      <c r="B93" s="15" t="s">
        <v>2492</v>
      </c>
      <c r="C93" s="15" t="s">
        <v>15435</v>
      </c>
    </row>
    <row r="94">
      <c r="A94" s="15" t="s">
        <v>561</v>
      </c>
      <c r="B94" s="15" t="s">
        <v>2492</v>
      </c>
      <c r="C94" s="15" t="s">
        <v>15436</v>
      </c>
    </row>
    <row r="95">
      <c r="A95" s="15" t="s">
        <v>619</v>
      </c>
      <c r="B95" s="15" t="s">
        <v>2492</v>
      </c>
      <c r="C95" s="15" t="s">
        <v>15437</v>
      </c>
    </row>
    <row r="96">
      <c r="A96" s="15" t="s">
        <v>619</v>
      </c>
      <c r="B96" s="15" t="s">
        <v>2492</v>
      </c>
      <c r="C96" s="15" t="s">
        <v>15438</v>
      </c>
    </row>
    <row r="97">
      <c r="A97" s="15" t="s">
        <v>619</v>
      </c>
      <c r="B97" s="15" t="s">
        <v>2492</v>
      </c>
      <c r="C97" s="15" t="s">
        <v>15439</v>
      </c>
    </row>
    <row r="98">
      <c r="A98" s="15" t="s">
        <v>619</v>
      </c>
      <c r="B98" s="15" t="s">
        <v>2492</v>
      </c>
      <c r="C98" s="15" t="s">
        <v>4377</v>
      </c>
    </row>
    <row r="99">
      <c r="A99" s="15" t="s">
        <v>619</v>
      </c>
      <c r="C99" s="15" t="s">
        <v>15441</v>
      </c>
    </row>
    <row r="100">
      <c r="A100" s="15" t="s">
        <v>15442</v>
      </c>
      <c r="B100" s="15" t="s">
        <v>3397</v>
      </c>
      <c r="C100" s="15" t="s">
        <v>15443</v>
      </c>
    </row>
    <row r="101">
      <c r="A101" s="15" t="s">
        <v>390</v>
      </c>
      <c r="B101" s="15" t="s">
        <v>2492</v>
      </c>
      <c r="C101" s="15" t="s">
        <v>15444</v>
      </c>
    </row>
    <row r="102">
      <c r="A102" s="15" t="s">
        <v>390</v>
      </c>
      <c r="B102" s="15" t="s">
        <v>2492</v>
      </c>
      <c r="C102" s="15" t="s">
        <v>15445</v>
      </c>
    </row>
    <row r="103">
      <c r="A103" s="15" t="s">
        <v>429</v>
      </c>
      <c r="B103" s="15" t="s">
        <v>3397</v>
      </c>
      <c r="C103" s="15" t="s">
        <v>15446</v>
      </c>
    </row>
    <row r="104">
      <c r="A104" s="15" t="s">
        <v>429</v>
      </c>
      <c r="B104" s="15" t="s">
        <v>2492</v>
      </c>
      <c r="C104" s="15" t="s">
        <v>9824</v>
      </c>
    </row>
    <row r="105">
      <c r="A105" s="15" t="s">
        <v>520</v>
      </c>
      <c r="B105" s="15" t="s">
        <v>3397</v>
      </c>
      <c r="C105" s="15" t="s">
        <v>15447</v>
      </c>
    </row>
    <row r="106">
      <c r="A106" s="15" t="s">
        <v>520</v>
      </c>
      <c r="B106" s="15" t="s">
        <v>3397</v>
      </c>
      <c r="C106" s="15" t="s">
        <v>15449</v>
      </c>
    </row>
    <row r="107">
      <c r="A107" s="15" t="s">
        <v>15450</v>
      </c>
      <c r="B107" s="15" t="s">
        <v>3397</v>
      </c>
      <c r="C107" s="15" t="s">
        <v>15451</v>
      </c>
    </row>
    <row r="108">
      <c r="A108" s="15" t="s">
        <v>15450</v>
      </c>
      <c r="B108" s="15" t="s">
        <v>3397</v>
      </c>
      <c r="C108" s="15" t="s">
        <v>15452</v>
      </c>
    </row>
    <row r="109">
      <c r="A109" s="15" t="s">
        <v>368</v>
      </c>
      <c r="B109" s="15" t="s">
        <v>15328</v>
      </c>
      <c r="C109" s="15" t="s">
        <v>15453</v>
      </c>
    </row>
    <row r="110">
      <c r="A110" s="15" t="s">
        <v>308</v>
      </c>
      <c r="B110" s="15" t="s">
        <v>15328</v>
      </c>
      <c r="C110" s="15" t="s">
        <v>15454</v>
      </c>
    </row>
    <row r="111">
      <c r="A111" s="15" t="s">
        <v>369</v>
      </c>
      <c r="B111" s="15" t="s">
        <v>2492</v>
      </c>
      <c r="C111" s="15" t="s">
        <v>15455</v>
      </c>
    </row>
    <row r="112">
      <c r="A112" s="15" t="s">
        <v>418</v>
      </c>
      <c r="B112" s="15" t="s">
        <v>15456</v>
      </c>
      <c r="C112" s="15" t="s">
        <v>15457</v>
      </c>
    </row>
    <row r="113">
      <c r="A113" s="15" t="s">
        <v>15458</v>
      </c>
      <c r="B113" s="15" t="s">
        <v>2966</v>
      </c>
    </row>
    <row r="114">
      <c r="A114" s="15" t="s">
        <v>8892</v>
      </c>
      <c r="B114" s="15" t="s">
        <v>710</v>
      </c>
      <c r="C114" s="15" t="s">
        <v>15459</v>
      </c>
    </row>
    <row r="115">
      <c r="A115" s="15" t="s">
        <v>509</v>
      </c>
      <c r="B115" s="15" t="s">
        <v>2966</v>
      </c>
      <c r="C115" s="15" t="s">
        <v>15460</v>
      </c>
    </row>
    <row r="116">
      <c r="A116" s="15" t="s">
        <v>509</v>
      </c>
      <c r="B116" s="15" t="s">
        <v>2966</v>
      </c>
      <c r="C116" s="15" t="s">
        <v>15461</v>
      </c>
    </row>
    <row r="117">
      <c r="A117" s="15" t="s">
        <v>381</v>
      </c>
      <c r="B117" s="15" t="s">
        <v>710</v>
      </c>
      <c r="C117" s="15" t="s">
        <v>15462</v>
      </c>
    </row>
    <row r="118">
      <c r="A118" s="15" t="s">
        <v>381</v>
      </c>
      <c r="B118" s="15" t="s">
        <v>710</v>
      </c>
      <c r="C118" s="15" t="s">
        <v>15463</v>
      </c>
    </row>
    <row r="119">
      <c r="A119" s="15" t="s">
        <v>283</v>
      </c>
      <c r="B119" s="15" t="s">
        <v>710</v>
      </c>
      <c r="C119" s="15" t="s">
        <v>4690</v>
      </c>
    </row>
    <row r="120">
      <c r="A120" s="15" t="s">
        <v>616</v>
      </c>
      <c r="B120" s="15" t="s">
        <v>710</v>
      </c>
      <c r="C120" s="15" t="s">
        <v>15464</v>
      </c>
    </row>
    <row r="121">
      <c r="A121" s="15" t="s">
        <v>616</v>
      </c>
      <c r="B121" s="15" t="s">
        <v>710</v>
      </c>
      <c r="C121" s="15" t="s">
        <v>15466</v>
      </c>
    </row>
    <row r="122">
      <c r="A122" s="15" t="s">
        <v>616</v>
      </c>
      <c r="B122" s="15" t="s">
        <v>710</v>
      </c>
      <c r="C122" s="15" t="s">
        <v>15468</v>
      </c>
    </row>
    <row r="123">
      <c r="A123" s="15" t="s">
        <v>647</v>
      </c>
      <c r="B123" s="15" t="s">
        <v>710</v>
      </c>
      <c r="C123" s="15" t="s">
        <v>15469</v>
      </c>
    </row>
    <row r="124">
      <c r="A124" s="15" t="s">
        <v>647</v>
      </c>
      <c r="B124" s="15" t="s">
        <v>710</v>
      </c>
      <c r="C124" s="15" t="s">
        <v>15470</v>
      </c>
    </row>
    <row r="125">
      <c r="A125" s="15" t="s">
        <v>511</v>
      </c>
      <c r="B125" s="15" t="s">
        <v>372</v>
      </c>
      <c r="C125" s="15" t="s">
        <v>15471</v>
      </c>
    </row>
    <row r="126">
      <c r="A126" s="15" t="s">
        <v>511</v>
      </c>
      <c r="B126" s="15" t="s">
        <v>710</v>
      </c>
      <c r="C126" s="15" t="s">
        <v>4667</v>
      </c>
    </row>
    <row r="129">
      <c r="B129" s="15" t="s">
        <v>372</v>
      </c>
      <c r="C129" s="15" t="s">
        <v>1032</v>
      </c>
    </row>
    <row r="130">
      <c r="B130" s="15" t="s">
        <v>372</v>
      </c>
      <c r="C130" s="15" t="s">
        <v>384</v>
      </c>
    </row>
    <row r="131">
      <c r="A131" s="15"/>
      <c r="B131" s="15" t="s">
        <v>372</v>
      </c>
      <c r="C131" s="15" t="s">
        <v>15472</v>
      </c>
    </row>
    <row r="132">
      <c r="B132" s="15" t="s">
        <v>372</v>
      </c>
      <c r="C132" s="15" t="s">
        <v>398</v>
      </c>
    </row>
    <row r="133">
      <c r="B133" s="15" t="s">
        <v>372</v>
      </c>
      <c r="C133" s="15" t="s">
        <v>1263</v>
      </c>
    </row>
    <row r="134">
      <c r="B134" s="15" t="s">
        <v>372</v>
      </c>
      <c r="C134" s="15" t="s">
        <v>1992</v>
      </c>
    </row>
    <row r="135">
      <c r="B135" s="15" t="s">
        <v>372</v>
      </c>
      <c r="C135" s="15" t="s">
        <v>9759</v>
      </c>
    </row>
    <row r="136">
      <c r="B136" s="15" t="s">
        <v>372</v>
      </c>
      <c r="C136" s="15" t="s">
        <v>15473</v>
      </c>
    </row>
    <row r="137">
      <c r="B137" s="15" t="s">
        <v>372</v>
      </c>
      <c r="C137" s="15" t="s">
        <v>15475</v>
      </c>
    </row>
    <row r="138">
      <c r="B138" s="15" t="s">
        <v>372</v>
      </c>
      <c r="C138" s="15" t="s">
        <v>15476</v>
      </c>
    </row>
    <row r="139">
      <c r="B139" s="15" t="s">
        <v>372</v>
      </c>
      <c r="C139" s="15" t="s">
        <v>2731</v>
      </c>
    </row>
    <row r="140">
      <c r="B140" s="15" t="s">
        <v>2492</v>
      </c>
      <c r="C140" s="15" t="s">
        <v>9819</v>
      </c>
    </row>
    <row r="141">
      <c r="B141" s="15" t="s">
        <v>2492</v>
      </c>
      <c r="C141" s="15" t="s">
        <v>9850</v>
      </c>
    </row>
    <row r="142">
      <c r="B142" s="15" t="s">
        <v>2492</v>
      </c>
      <c r="C142" s="15" t="s">
        <v>9830</v>
      </c>
    </row>
    <row r="143">
      <c r="B143" s="15" t="s">
        <v>2492</v>
      </c>
      <c r="C143" s="15" t="s">
        <v>9841</v>
      </c>
    </row>
    <row r="144">
      <c r="A144" s="15"/>
      <c r="B144" s="15" t="s">
        <v>710</v>
      </c>
      <c r="C144" s="15" t="s">
        <v>2966</v>
      </c>
    </row>
    <row r="145">
      <c r="B145" s="15" t="s">
        <v>578</v>
      </c>
      <c r="C145" s="15" t="s">
        <v>15477</v>
      </c>
    </row>
    <row r="146">
      <c r="B146" s="15" t="s">
        <v>578</v>
      </c>
      <c r="C146" s="15" t="s">
        <v>1507</v>
      </c>
    </row>
    <row r="147">
      <c r="C147" s="15" t="s">
        <v>15478</v>
      </c>
    </row>
    <row r="148">
      <c r="C148" s="15" t="s">
        <v>15479</v>
      </c>
    </row>
    <row r="149">
      <c r="C149" s="15" t="s">
        <v>9744</v>
      </c>
    </row>
    <row r="150">
      <c r="C150" s="15" t="s">
        <v>1152</v>
      </c>
    </row>
    <row r="151">
      <c r="C151" s="15" t="s">
        <v>2464</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topLeftCell="F1" activePane="topRight" state="frozen"/>
      <selection activeCell="G2" sqref="G2" pane="topRight"/>
    </sheetView>
  </sheetViews>
  <sheetFormatPr customHeight="1" defaultColWidth="14.43" defaultRowHeight="15.75"/>
  <cols>
    <col customWidth="1" min="1" max="2" width="20.29"/>
    <col customWidth="1" min="3" max="3" width="16.14"/>
    <col customWidth="1" min="4" max="4" width="14.43"/>
    <col customWidth="1" min="5" max="5" width="11.86"/>
    <col customWidth="1" min="6" max="6" width="26.86"/>
    <col customWidth="1" min="7" max="7" width="24.57"/>
    <col customWidth="1" min="8" max="8" width="27.86"/>
    <col customWidth="1" min="9" max="9" width="21.14"/>
    <col customWidth="1" min="13" max="13" width="27.57"/>
    <col customWidth="1" min="14" max="15" width="26.0"/>
    <col customWidth="1" min="22" max="22" width="29.86"/>
    <col customWidth="1" min="23" max="23" width="27.71"/>
    <col customWidth="1" min="24" max="24" width="22.57"/>
    <col customWidth="1" min="25" max="25" width="28.43"/>
    <col customWidth="1" min="26" max="26" width="28.29"/>
    <col customWidth="1" min="31" max="31" width="19.0"/>
    <col customWidth="1" min="74" max="141" width="16.86"/>
    <col customWidth="1" min="142" max="142" width="28.57"/>
    <col customWidth="1" min="143" max="165" width="26.14"/>
    <col customWidth="1" min="166" max="166" width="25.29"/>
    <col customWidth="1" min="167" max="231" width="26.14"/>
  </cols>
  <sheetData>
    <row r="1" ht="24.0" customHeight="1">
      <c r="A1" s="960"/>
      <c r="B1" s="960"/>
      <c r="C1" s="88" t="s">
        <v>15490</v>
      </c>
      <c r="D1" s="88"/>
      <c r="E1" s="88"/>
      <c r="F1" s="961"/>
      <c r="G1" s="962"/>
      <c r="H1" s="963"/>
      <c r="I1" s="962"/>
      <c r="J1" s="963" t="s">
        <v>481</v>
      </c>
      <c r="K1" s="963" t="s">
        <v>475</v>
      </c>
      <c r="L1" s="962"/>
      <c r="M1" s="962"/>
      <c r="N1" s="962"/>
      <c r="O1" s="962"/>
      <c r="P1" s="962"/>
      <c r="Q1" s="963" t="s">
        <v>475</v>
      </c>
      <c r="R1" s="963" t="s">
        <v>475</v>
      </c>
      <c r="S1" s="962"/>
      <c r="T1" s="962"/>
      <c r="U1" s="962"/>
      <c r="V1" s="963" t="s">
        <v>557</v>
      </c>
      <c r="W1" s="963" t="s">
        <v>570</v>
      </c>
      <c r="X1" s="963" t="s">
        <v>497</v>
      </c>
      <c r="Y1" s="963" t="s">
        <v>633</v>
      </c>
      <c r="Z1" s="963" t="s">
        <v>592</v>
      </c>
      <c r="AA1" s="962"/>
      <c r="AB1" s="962"/>
      <c r="AC1" s="963"/>
      <c r="AD1" s="963"/>
      <c r="AE1" s="962"/>
      <c r="AF1" s="962"/>
      <c r="AG1" s="962"/>
      <c r="AH1" s="963" t="s">
        <v>641</v>
      </c>
      <c r="AI1" s="962"/>
      <c r="AJ1" s="962"/>
      <c r="AK1" s="962"/>
      <c r="AL1" s="962"/>
      <c r="AM1" s="963" t="s">
        <v>730</v>
      </c>
      <c r="AN1" s="963" t="s">
        <v>381</v>
      </c>
      <c r="AO1" s="963" t="s">
        <v>381</v>
      </c>
      <c r="AP1" s="963" t="s">
        <v>1</v>
      </c>
      <c r="AQ1" s="962"/>
      <c r="AR1" s="962"/>
      <c r="AS1" s="962"/>
      <c r="AT1" s="963" t="s">
        <v>619</v>
      </c>
      <c r="AU1" s="963" t="s">
        <v>561</v>
      </c>
      <c r="AV1" s="963" t="s">
        <v>561</v>
      </c>
      <c r="AW1" s="963" t="s">
        <v>619</v>
      </c>
      <c r="AX1" s="962"/>
      <c r="AY1" s="963" t="s">
        <v>619</v>
      </c>
      <c r="AZ1" s="963" t="s">
        <v>619</v>
      </c>
      <c r="BA1" s="963" t="s">
        <v>619</v>
      </c>
      <c r="BB1" s="963" t="s">
        <v>561</v>
      </c>
      <c r="BC1" s="963" t="s">
        <v>619</v>
      </c>
      <c r="BD1" s="963" t="s">
        <v>619</v>
      </c>
      <c r="BE1" s="963" t="s">
        <v>619</v>
      </c>
      <c r="BF1" s="963" t="s">
        <v>619</v>
      </c>
      <c r="BG1" s="963" t="s">
        <v>561</v>
      </c>
      <c r="BH1" s="963" t="s">
        <v>619</v>
      </c>
      <c r="BI1" s="963" t="s">
        <v>619</v>
      </c>
      <c r="BJ1" s="963" t="s">
        <v>619</v>
      </c>
      <c r="BK1" s="963" t="s">
        <v>619</v>
      </c>
      <c r="BL1" s="963" t="s">
        <v>369</v>
      </c>
      <c r="BM1" s="963" t="s">
        <v>760</v>
      </c>
      <c r="BN1" s="963" t="s">
        <v>429</v>
      </c>
      <c r="BO1" s="963" t="s">
        <v>429</v>
      </c>
      <c r="BP1" s="963" t="s">
        <v>760</v>
      </c>
      <c r="BQ1" s="963" t="s">
        <v>520</v>
      </c>
      <c r="BR1" s="963" t="s">
        <v>520</v>
      </c>
      <c r="BS1" s="963" t="s">
        <v>413</v>
      </c>
      <c r="BT1" s="963" t="s">
        <v>413</v>
      </c>
      <c r="BU1" s="963" t="s">
        <v>390</v>
      </c>
      <c r="BV1" s="963" t="s">
        <v>390</v>
      </c>
      <c r="BW1" s="963" t="s">
        <v>368</v>
      </c>
      <c r="BX1" s="963" t="s">
        <v>404</v>
      </c>
      <c r="BY1" s="963" t="s">
        <v>395</v>
      </c>
      <c r="BZ1" s="963" t="s">
        <v>481</v>
      </c>
      <c r="CA1" s="963" t="s">
        <v>420</v>
      </c>
      <c r="CB1" s="963" t="s">
        <v>388</v>
      </c>
      <c r="CC1" s="963" t="s">
        <v>388</v>
      </c>
      <c r="CD1" s="963" t="s">
        <v>420</v>
      </c>
      <c r="CE1" s="963" t="s">
        <v>420</v>
      </c>
      <c r="CF1" s="963" t="s">
        <v>388</v>
      </c>
      <c r="CG1" s="963" t="s">
        <v>255</v>
      </c>
      <c r="CH1" s="963" t="s">
        <v>255</v>
      </c>
      <c r="CI1" s="963" t="s">
        <v>255</v>
      </c>
      <c r="CJ1" s="963" t="s">
        <v>255</v>
      </c>
      <c r="CK1" s="963" t="s">
        <v>428</v>
      </c>
      <c r="CL1" s="963" t="s">
        <v>308</v>
      </c>
      <c r="CM1" s="963" t="s">
        <v>428</v>
      </c>
      <c r="CN1" s="963" t="s">
        <v>535</v>
      </c>
      <c r="CO1" s="963" t="s">
        <v>255</v>
      </c>
      <c r="CP1" s="963" t="s">
        <v>308</v>
      </c>
      <c r="CQ1" s="963" t="s">
        <v>388</v>
      </c>
      <c r="CR1" s="963" t="s">
        <v>618</v>
      </c>
      <c r="CS1" s="963" t="s">
        <v>255</v>
      </c>
      <c r="CT1" s="963" t="s">
        <v>428</v>
      </c>
      <c r="CU1" s="963" t="s">
        <v>654</v>
      </c>
      <c r="CV1" s="963" t="s">
        <v>497</v>
      </c>
      <c r="CW1" s="963" t="s">
        <v>618</v>
      </c>
      <c r="CX1" s="963" t="s">
        <v>618</v>
      </c>
      <c r="CY1" s="963"/>
      <c r="CZ1" s="963" t="s">
        <v>618</v>
      </c>
      <c r="DA1" s="963" t="s">
        <v>618</v>
      </c>
      <c r="DB1" s="963" t="s">
        <v>308</v>
      </c>
      <c r="DC1" s="963" t="s">
        <v>368</v>
      </c>
      <c r="DD1" s="963" t="s">
        <v>557</v>
      </c>
      <c r="DE1" s="963" t="s">
        <v>497</v>
      </c>
      <c r="DF1" s="963" t="s">
        <v>497</v>
      </c>
      <c r="DG1" s="963" t="s">
        <v>477</v>
      </c>
      <c r="DH1" s="963" t="s">
        <v>477</v>
      </c>
      <c r="DI1" s="963" t="s">
        <v>477</v>
      </c>
      <c r="DJ1" s="963" t="s">
        <v>618</v>
      </c>
      <c r="DK1" s="963" t="s">
        <v>481</v>
      </c>
      <c r="DL1" s="963" t="s">
        <v>477</v>
      </c>
      <c r="DM1" s="963" t="s">
        <v>656</v>
      </c>
      <c r="DN1" s="963" t="s">
        <v>656</v>
      </c>
      <c r="DO1" s="963" t="s">
        <v>618</v>
      </c>
      <c r="DP1" s="963"/>
      <c r="DQ1" s="963" t="s">
        <v>618</v>
      </c>
      <c r="DR1" s="963" t="s">
        <v>633</v>
      </c>
      <c r="DS1" s="963" t="s">
        <v>592</v>
      </c>
      <c r="DT1" s="963" t="s">
        <v>557</v>
      </c>
      <c r="DU1" s="963" t="s">
        <v>570</v>
      </c>
      <c r="DV1" s="963" t="s">
        <v>497</v>
      </c>
      <c r="DW1" s="963" t="s">
        <v>368</v>
      </c>
      <c r="DX1" s="963" t="s">
        <v>368</v>
      </c>
      <c r="DY1" s="963" t="s">
        <v>394</v>
      </c>
      <c r="DZ1" s="963" t="s">
        <v>404</v>
      </c>
      <c r="EA1" s="963" t="s">
        <v>394</v>
      </c>
      <c r="EB1" s="963" t="s">
        <v>654</v>
      </c>
      <c r="EC1" s="963" t="s">
        <v>395</v>
      </c>
      <c r="ED1" s="963" t="s">
        <v>481</v>
      </c>
      <c r="EE1" s="963" t="s">
        <v>654</v>
      </c>
      <c r="EF1" s="963" t="s">
        <v>404</v>
      </c>
      <c r="EG1" s="963" t="s">
        <v>418</v>
      </c>
      <c r="EH1" s="963" t="s">
        <v>573</v>
      </c>
      <c r="EI1" s="963" t="s">
        <v>616</v>
      </c>
      <c r="EJ1" s="963"/>
      <c r="EK1" s="963"/>
      <c r="EL1" s="963" t="s">
        <v>616</v>
      </c>
      <c r="EM1" s="963" t="s">
        <v>647</v>
      </c>
      <c r="EN1" s="963" t="s">
        <v>371</v>
      </c>
      <c r="EO1" s="963" t="s">
        <v>647</v>
      </c>
      <c r="EP1" s="963" t="s">
        <v>565</v>
      </c>
      <c r="EQ1" s="963" t="s">
        <v>348</v>
      </c>
      <c r="ER1" s="963" t="s">
        <v>348</v>
      </c>
      <c r="ES1" s="963" t="s">
        <v>1</v>
      </c>
      <c r="ET1" s="963" t="s">
        <v>1</v>
      </c>
      <c r="EU1" s="963" t="s">
        <v>601</v>
      </c>
      <c r="EV1" s="963" t="s">
        <v>1</v>
      </c>
      <c r="EW1" s="963" t="s">
        <v>1</v>
      </c>
      <c r="EX1" s="963" t="s">
        <v>601</v>
      </c>
      <c r="EY1" s="963" t="s">
        <v>511</v>
      </c>
      <c r="EZ1" s="963" t="s">
        <v>464</v>
      </c>
      <c r="FA1" s="963" t="s">
        <v>601</v>
      </c>
      <c r="FB1" s="963" t="s">
        <v>565</v>
      </c>
      <c r="FC1" s="963" t="s">
        <v>565</v>
      </c>
      <c r="FD1" s="963" t="s">
        <v>595</v>
      </c>
      <c r="FE1" s="963" t="s">
        <v>481</v>
      </c>
      <c r="FF1" s="963" t="s">
        <v>565</v>
      </c>
      <c r="FG1" s="963" t="s">
        <v>404</v>
      </c>
      <c r="FH1" s="963" t="s">
        <v>481</v>
      </c>
      <c r="FI1" s="963" t="s">
        <v>565</v>
      </c>
      <c r="FJ1" s="963" t="s">
        <v>394</v>
      </c>
      <c r="FK1" s="963" t="s">
        <v>721</v>
      </c>
      <c r="FL1" s="963" t="s">
        <v>395</v>
      </c>
      <c r="FM1" s="963" t="s">
        <v>397</v>
      </c>
      <c r="FN1" s="963" t="s">
        <v>1</v>
      </c>
      <c r="FO1" s="963" t="s">
        <v>464</v>
      </c>
      <c r="FP1" s="963" t="s">
        <v>511</v>
      </c>
      <c r="FQ1" s="963" t="s">
        <v>565</v>
      </c>
      <c r="FR1" s="963" t="s">
        <v>348</v>
      </c>
      <c r="FS1" s="963" t="s">
        <v>601</v>
      </c>
      <c r="FT1" s="963" t="s">
        <v>601</v>
      </c>
      <c r="FU1" s="963" t="s">
        <v>626</v>
      </c>
      <c r="FV1" s="963" t="s">
        <v>596</v>
      </c>
      <c r="FW1" s="963" t="s">
        <v>424</v>
      </c>
      <c r="FX1" s="963" t="s">
        <v>721</v>
      </c>
      <c r="FY1" s="963" t="s">
        <v>565</v>
      </c>
      <c r="FZ1" s="963" t="s">
        <v>613</v>
      </c>
      <c r="GA1" s="963" t="s">
        <v>371</v>
      </c>
      <c r="GB1" s="963" t="s">
        <v>371</v>
      </c>
      <c r="GC1" s="963" t="s">
        <v>464</v>
      </c>
      <c r="GD1" s="963" t="s">
        <v>424</v>
      </c>
      <c r="GE1" s="963" t="s">
        <v>397</v>
      </c>
      <c r="GF1" s="963" t="s">
        <v>348</v>
      </c>
      <c r="GG1" s="963" t="s">
        <v>371</v>
      </c>
      <c r="GH1" s="963" t="s">
        <v>464</v>
      </c>
      <c r="GI1" s="963" t="s">
        <v>464</v>
      </c>
      <c r="GJ1" s="963" t="s">
        <v>630</v>
      </c>
      <c r="GK1" s="963" t="s">
        <v>630</v>
      </c>
      <c r="GL1" s="963" t="s">
        <v>348</v>
      </c>
      <c r="GM1" s="963" t="s">
        <v>397</v>
      </c>
      <c r="GN1" s="963" t="s">
        <v>424</v>
      </c>
      <c r="GO1" s="963" t="s">
        <v>371</v>
      </c>
      <c r="GP1" s="963" t="s">
        <v>348</v>
      </c>
      <c r="GQ1" s="963" t="s">
        <v>397</v>
      </c>
      <c r="GR1" s="963" t="s">
        <v>424</v>
      </c>
      <c r="GS1" s="963" t="s">
        <v>424</v>
      </c>
      <c r="GT1" s="963" t="s">
        <v>535</v>
      </c>
      <c r="GU1" s="963" t="s">
        <v>428</v>
      </c>
      <c r="GV1" s="963" t="s">
        <v>428</v>
      </c>
      <c r="GW1" s="963" t="s">
        <v>630</v>
      </c>
      <c r="GX1" s="963" t="s">
        <v>535</v>
      </c>
      <c r="GY1" s="963" t="s">
        <v>198</v>
      </c>
      <c r="GZ1" s="963" t="s">
        <v>198</v>
      </c>
      <c r="HA1" s="963" t="s">
        <v>198</v>
      </c>
      <c r="HB1" s="963" t="s">
        <v>198</v>
      </c>
      <c r="HC1" s="963" t="s">
        <v>604</v>
      </c>
      <c r="HD1" s="963" t="s">
        <v>406</v>
      </c>
      <c r="HE1" s="963" t="s">
        <v>198</v>
      </c>
      <c r="HF1" s="963" t="s">
        <v>198</v>
      </c>
      <c r="HG1" s="963" t="s">
        <v>406</v>
      </c>
      <c r="HH1" s="963" t="s">
        <v>198</v>
      </c>
      <c r="HI1" s="963" t="s">
        <v>545</v>
      </c>
      <c r="HJ1" s="963" t="s">
        <v>604</v>
      </c>
      <c r="HK1" s="963" t="s">
        <v>283</v>
      </c>
      <c r="HL1" s="963" t="s">
        <v>576</v>
      </c>
      <c r="HM1" s="963" t="s">
        <v>545</v>
      </c>
      <c r="HN1" s="963" t="s">
        <v>412</v>
      </c>
      <c r="HO1" s="963" t="s">
        <v>509</v>
      </c>
      <c r="HP1" s="963" t="s">
        <v>563</v>
      </c>
      <c r="HQ1" s="963" t="s">
        <v>509</v>
      </c>
      <c r="HR1" s="963" t="s">
        <v>509</v>
      </c>
      <c r="HS1" s="963" t="s">
        <v>441</v>
      </c>
      <c r="HT1" s="963" t="s">
        <v>573</v>
      </c>
      <c r="HU1" s="963" t="s">
        <v>573</v>
      </c>
      <c r="HV1" s="963" t="s">
        <v>616</v>
      </c>
      <c r="HW1" s="963" t="s">
        <v>616</v>
      </c>
    </row>
    <row r="2" ht="36.0" customHeight="1">
      <c r="A2" s="960"/>
      <c r="B2" s="960"/>
      <c r="C2" s="1"/>
      <c r="D2" s="1"/>
      <c r="E2" s="1"/>
      <c r="F2" s="815" t="s">
        <v>15503</v>
      </c>
      <c r="G2" s="966" t="s">
        <v>372</v>
      </c>
      <c r="H2" s="966" t="s">
        <v>372</v>
      </c>
      <c r="I2" s="966" t="s">
        <v>578</v>
      </c>
      <c r="J2" s="966" t="s">
        <v>372</v>
      </c>
      <c r="K2" s="966"/>
      <c r="L2" s="966"/>
      <c r="M2" s="966" t="s">
        <v>372</v>
      </c>
      <c r="N2" s="966" t="s">
        <v>372</v>
      </c>
      <c r="O2" s="966" t="s">
        <v>372</v>
      </c>
      <c r="P2" s="966" t="s">
        <v>372</v>
      </c>
      <c r="Q2" s="966" t="s">
        <v>372</v>
      </c>
      <c r="R2" s="966"/>
      <c r="S2" s="966"/>
      <c r="T2" s="966" t="s">
        <v>372</v>
      </c>
      <c r="U2" s="966" t="s">
        <v>372</v>
      </c>
      <c r="V2" s="966" t="s">
        <v>372</v>
      </c>
      <c r="W2" s="966" t="s">
        <v>372</v>
      </c>
      <c r="X2" s="966" t="s">
        <v>372</v>
      </c>
      <c r="Y2" s="966" t="s">
        <v>372</v>
      </c>
      <c r="Z2" s="966" t="s">
        <v>372</v>
      </c>
      <c r="AA2" s="966" t="s">
        <v>372</v>
      </c>
      <c r="AB2" s="966" t="s">
        <v>372</v>
      </c>
      <c r="AC2" s="966" t="s">
        <v>2492</v>
      </c>
      <c r="AD2" s="966"/>
      <c r="AE2" s="966" t="s">
        <v>2492</v>
      </c>
      <c r="AF2" s="966" t="s">
        <v>710</v>
      </c>
      <c r="AG2" s="966" t="s">
        <v>2492</v>
      </c>
      <c r="AH2" s="966" t="s">
        <v>2492</v>
      </c>
      <c r="AI2" s="966" t="s">
        <v>2492</v>
      </c>
      <c r="AJ2" s="966" t="s">
        <v>2492</v>
      </c>
      <c r="AK2" s="966" t="s">
        <v>2492</v>
      </c>
      <c r="AL2" s="966" t="s">
        <v>710</v>
      </c>
      <c r="AM2" s="966" t="s">
        <v>710</v>
      </c>
      <c r="AN2" s="966" t="s">
        <v>710</v>
      </c>
      <c r="AO2" s="966" t="s">
        <v>710</v>
      </c>
      <c r="AP2" s="966" t="s">
        <v>710</v>
      </c>
      <c r="AQ2" s="966" t="s">
        <v>372</v>
      </c>
      <c r="AR2" s="966" t="s">
        <v>578</v>
      </c>
      <c r="AS2" s="966" t="s">
        <v>578</v>
      </c>
      <c r="AT2" s="967"/>
      <c r="AU2" s="967"/>
      <c r="AV2" s="967"/>
      <c r="AW2" s="967"/>
      <c r="AX2" s="967"/>
      <c r="AY2" s="967"/>
      <c r="AZ2" s="966" t="s">
        <v>2492</v>
      </c>
      <c r="BA2" s="966" t="s">
        <v>2492</v>
      </c>
      <c r="BB2" s="966" t="s">
        <v>2492</v>
      </c>
      <c r="BC2" s="966" t="s">
        <v>2492</v>
      </c>
      <c r="BD2" s="966" t="s">
        <v>2492</v>
      </c>
      <c r="BE2" s="966" t="s">
        <v>2492</v>
      </c>
      <c r="BF2" s="966" t="s">
        <v>2492</v>
      </c>
      <c r="BG2" s="966" t="s">
        <v>2492</v>
      </c>
      <c r="BH2" s="966" t="s">
        <v>2492</v>
      </c>
      <c r="BI2" s="966" t="s">
        <v>2492</v>
      </c>
      <c r="BJ2" s="966" t="s">
        <v>2492</v>
      </c>
      <c r="BK2" s="966"/>
      <c r="BL2" s="966" t="s">
        <v>2492</v>
      </c>
      <c r="BM2" s="966" t="s">
        <v>2492</v>
      </c>
      <c r="BN2" s="966" t="s">
        <v>3397</v>
      </c>
      <c r="BO2" s="966" t="s">
        <v>2492</v>
      </c>
      <c r="BP2" s="966" t="s">
        <v>3397</v>
      </c>
      <c r="BQ2" s="966" t="s">
        <v>3397</v>
      </c>
      <c r="BR2" s="966" t="s">
        <v>3397</v>
      </c>
      <c r="BS2" s="966" t="s">
        <v>3397</v>
      </c>
      <c r="BT2" s="966" t="s">
        <v>3397</v>
      </c>
      <c r="BU2" s="966" t="s">
        <v>2492</v>
      </c>
      <c r="BV2" s="966" t="s">
        <v>2492</v>
      </c>
      <c r="BW2" s="966"/>
      <c r="BX2" s="966" t="s">
        <v>372</v>
      </c>
      <c r="BY2" s="966" t="s">
        <v>372</v>
      </c>
      <c r="BZ2" s="966" t="s">
        <v>3397</v>
      </c>
      <c r="CA2" s="966" t="s">
        <v>15328</v>
      </c>
      <c r="CB2" s="966"/>
      <c r="CC2" s="966" t="s">
        <v>15328</v>
      </c>
      <c r="CD2" s="966" t="s">
        <v>15328</v>
      </c>
      <c r="CE2" s="966" t="s">
        <v>15328</v>
      </c>
      <c r="CF2" s="966" t="s">
        <v>15328</v>
      </c>
      <c r="CG2" s="966" t="s">
        <v>15328</v>
      </c>
      <c r="CH2" s="966" t="s">
        <v>15328</v>
      </c>
      <c r="CI2" s="966" t="s">
        <v>15328</v>
      </c>
      <c r="CJ2" s="966" t="s">
        <v>15328</v>
      </c>
      <c r="CK2" s="966" t="s">
        <v>3397</v>
      </c>
      <c r="CL2" s="966" t="s">
        <v>2492</v>
      </c>
      <c r="CM2" s="966" t="s">
        <v>372</v>
      </c>
      <c r="CN2" s="966" t="s">
        <v>372</v>
      </c>
      <c r="CO2" s="966" t="s">
        <v>3397</v>
      </c>
      <c r="CP2" s="966" t="s">
        <v>2492</v>
      </c>
      <c r="CQ2" s="966" t="s">
        <v>3397</v>
      </c>
      <c r="CR2" s="966" t="s">
        <v>372</v>
      </c>
      <c r="CS2" s="966" t="s">
        <v>3397</v>
      </c>
      <c r="CT2" s="966" t="s">
        <v>3397</v>
      </c>
      <c r="CU2" s="966" t="s">
        <v>372</v>
      </c>
      <c r="CV2" s="966" t="s">
        <v>3397</v>
      </c>
      <c r="CW2" s="966" t="s">
        <v>15328</v>
      </c>
      <c r="CX2" s="966"/>
      <c r="CY2" s="966"/>
      <c r="CZ2" s="966" t="s">
        <v>372</v>
      </c>
      <c r="DA2" s="966" t="s">
        <v>372</v>
      </c>
      <c r="DB2" s="966" t="s">
        <v>15328</v>
      </c>
      <c r="DC2" s="966" t="s">
        <v>15328</v>
      </c>
      <c r="DD2" s="966" t="s">
        <v>372</v>
      </c>
      <c r="DE2" s="966"/>
      <c r="DF2" s="966"/>
      <c r="DG2" s="966" t="s">
        <v>2492</v>
      </c>
      <c r="DH2" s="966" t="s">
        <v>2492</v>
      </c>
      <c r="DI2" s="966" t="s">
        <v>2492</v>
      </c>
      <c r="DJ2" s="966" t="s">
        <v>2492</v>
      </c>
      <c r="DK2" s="966" t="s">
        <v>372</v>
      </c>
      <c r="DL2" s="966" t="s">
        <v>2492</v>
      </c>
      <c r="DM2" s="966" t="s">
        <v>372</v>
      </c>
      <c r="DN2" s="966" t="s">
        <v>372</v>
      </c>
      <c r="DO2" s="966" t="s">
        <v>15328</v>
      </c>
      <c r="DP2" s="966" t="s">
        <v>372</v>
      </c>
      <c r="DQ2" s="966" t="s">
        <v>15328</v>
      </c>
      <c r="DR2" s="966" t="s">
        <v>372</v>
      </c>
      <c r="DS2" s="966" t="s">
        <v>372</v>
      </c>
      <c r="DT2" s="966" t="s">
        <v>372</v>
      </c>
      <c r="DU2" s="966" t="s">
        <v>372</v>
      </c>
      <c r="DV2" s="966" t="s">
        <v>372</v>
      </c>
      <c r="DW2" s="966" t="s">
        <v>15328</v>
      </c>
      <c r="DX2" s="966" t="s">
        <v>15328</v>
      </c>
      <c r="DY2" s="966" t="s">
        <v>3397</v>
      </c>
      <c r="DZ2" s="966" t="s">
        <v>372</v>
      </c>
      <c r="EA2" s="966" t="s">
        <v>372</v>
      </c>
      <c r="EB2" s="966" t="s">
        <v>372</v>
      </c>
      <c r="EC2" s="966" t="s">
        <v>372</v>
      </c>
      <c r="ED2" s="966" t="s">
        <v>372</v>
      </c>
      <c r="EE2" s="966" t="s">
        <v>372</v>
      </c>
      <c r="EF2" s="966" t="s">
        <v>710</v>
      </c>
      <c r="EG2" s="966" t="s">
        <v>15456</v>
      </c>
      <c r="EH2" s="966"/>
      <c r="EI2" s="966"/>
      <c r="EJ2" s="966"/>
      <c r="EK2" s="966"/>
      <c r="EL2" s="966" t="s">
        <v>710</v>
      </c>
      <c r="EM2" s="966" t="s">
        <v>710</v>
      </c>
      <c r="EN2" s="966" t="s">
        <v>372</v>
      </c>
      <c r="EO2" s="966" t="s">
        <v>710</v>
      </c>
      <c r="EP2" s="966" t="s">
        <v>2492</v>
      </c>
      <c r="EQ2" s="966" t="s">
        <v>710</v>
      </c>
      <c r="ER2" s="966"/>
      <c r="ES2" s="966" t="s">
        <v>710</v>
      </c>
      <c r="ET2" s="966" t="s">
        <v>372</v>
      </c>
      <c r="EU2" s="966" t="s">
        <v>372</v>
      </c>
      <c r="EV2" s="966"/>
      <c r="EW2" s="966" t="s">
        <v>372</v>
      </c>
      <c r="EX2" s="966" t="s">
        <v>372</v>
      </c>
      <c r="EY2" s="966" t="s">
        <v>372</v>
      </c>
      <c r="EZ2" s="966" t="s">
        <v>372</v>
      </c>
      <c r="FA2" s="966" t="s">
        <v>372</v>
      </c>
      <c r="FB2" s="966" t="s">
        <v>372</v>
      </c>
      <c r="FC2" s="966" t="s">
        <v>2492</v>
      </c>
      <c r="FD2" s="966" t="s">
        <v>372</v>
      </c>
      <c r="FE2" s="966" t="s">
        <v>710</v>
      </c>
      <c r="FF2" s="966" t="s">
        <v>2492</v>
      </c>
      <c r="FG2" s="966" t="s">
        <v>3397</v>
      </c>
      <c r="FH2" s="966" t="s">
        <v>3397</v>
      </c>
      <c r="FI2" s="966" t="s">
        <v>2492</v>
      </c>
      <c r="FJ2" s="966" t="s">
        <v>3397</v>
      </c>
      <c r="FK2" s="966" t="s">
        <v>3397</v>
      </c>
      <c r="FL2" s="966" t="s">
        <v>372</v>
      </c>
      <c r="FM2" s="966" t="s">
        <v>372</v>
      </c>
      <c r="FN2" s="966" t="s">
        <v>372</v>
      </c>
      <c r="FO2" s="966" t="s">
        <v>372</v>
      </c>
      <c r="FP2" s="966" t="s">
        <v>710</v>
      </c>
      <c r="FQ2" s="966" t="s">
        <v>2492</v>
      </c>
      <c r="FR2" s="966" t="s">
        <v>372</v>
      </c>
      <c r="FS2" s="966" t="s">
        <v>2492</v>
      </c>
      <c r="FT2" s="966" t="s">
        <v>2492</v>
      </c>
      <c r="FU2" s="966" t="s">
        <v>2492</v>
      </c>
      <c r="FV2" s="966" t="s">
        <v>2492</v>
      </c>
      <c r="FW2" s="966"/>
      <c r="FX2" s="966" t="s">
        <v>2492</v>
      </c>
      <c r="FY2" s="966" t="s">
        <v>2492</v>
      </c>
      <c r="FZ2" s="966" t="s">
        <v>2492</v>
      </c>
      <c r="GA2" s="966" t="s">
        <v>372</v>
      </c>
      <c r="GB2" s="966" t="s">
        <v>372</v>
      </c>
      <c r="GC2" s="966" t="s">
        <v>15328</v>
      </c>
      <c r="GD2" s="966" t="s">
        <v>372</v>
      </c>
      <c r="GE2" s="966" t="s">
        <v>372</v>
      </c>
      <c r="GF2" s="966" t="s">
        <v>372</v>
      </c>
      <c r="GG2" s="966" t="s">
        <v>372</v>
      </c>
      <c r="GH2" s="966" t="s">
        <v>372</v>
      </c>
      <c r="GI2" s="966" t="s">
        <v>15328</v>
      </c>
      <c r="GJ2" s="966" t="s">
        <v>2492</v>
      </c>
      <c r="GK2" s="966" t="s">
        <v>2492</v>
      </c>
      <c r="GL2" s="966" t="s">
        <v>2492</v>
      </c>
      <c r="GM2" s="966" t="s">
        <v>15328</v>
      </c>
      <c r="GN2" s="966" t="s">
        <v>15328</v>
      </c>
      <c r="GO2" s="966" t="s">
        <v>15328</v>
      </c>
      <c r="GP2" s="966" t="s">
        <v>15328</v>
      </c>
      <c r="GQ2" s="966" t="s">
        <v>15328</v>
      </c>
      <c r="GR2" s="966" t="s">
        <v>2492</v>
      </c>
      <c r="GS2" s="966" t="s">
        <v>2492</v>
      </c>
      <c r="GT2" s="966" t="s">
        <v>15328</v>
      </c>
      <c r="GU2" s="966" t="s">
        <v>15328</v>
      </c>
      <c r="GV2" s="966" t="s">
        <v>15328</v>
      </c>
      <c r="GW2" s="966" t="s">
        <v>15328</v>
      </c>
      <c r="GX2" s="966" t="s">
        <v>15328</v>
      </c>
      <c r="GY2" s="966" t="s">
        <v>372</v>
      </c>
      <c r="GZ2" s="966" t="s">
        <v>372</v>
      </c>
      <c r="HA2" s="966" t="s">
        <v>372</v>
      </c>
      <c r="HB2" s="966" t="s">
        <v>372</v>
      </c>
      <c r="HC2" s="966" t="s">
        <v>2492</v>
      </c>
      <c r="HD2" s="966" t="s">
        <v>2492</v>
      </c>
      <c r="HE2" s="966" t="s">
        <v>372</v>
      </c>
      <c r="HF2" s="966"/>
      <c r="HG2" s="966" t="s">
        <v>2492</v>
      </c>
      <c r="HH2" s="966" t="s">
        <v>372</v>
      </c>
      <c r="HI2" s="966" t="s">
        <v>2492</v>
      </c>
      <c r="HJ2" s="966" t="s">
        <v>2492</v>
      </c>
      <c r="HK2" s="966" t="s">
        <v>710</v>
      </c>
      <c r="HL2" s="966" t="s">
        <v>372</v>
      </c>
      <c r="HM2" s="966" t="s">
        <v>2492</v>
      </c>
      <c r="HN2" s="966" t="s">
        <v>2492</v>
      </c>
      <c r="HO2" s="966" t="s">
        <v>2966</v>
      </c>
      <c r="HP2" s="966" t="s">
        <v>2966</v>
      </c>
      <c r="HQ2" s="966" t="s">
        <v>2966</v>
      </c>
      <c r="HR2" s="966" t="s">
        <v>2966</v>
      </c>
      <c r="HS2" s="966" t="s">
        <v>3397</v>
      </c>
      <c r="HT2" s="966" t="s">
        <v>710</v>
      </c>
      <c r="HU2" s="966" t="s">
        <v>710</v>
      </c>
      <c r="HV2" s="966" t="s">
        <v>710</v>
      </c>
      <c r="HW2" s="966" t="s">
        <v>710</v>
      </c>
    </row>
    <row r="3" ht="103.5" customHeight="1">
      <c r="A3" s="968"/>
      <c r="B3" s="968" t="s">
        <v>15507</v>
      </c>
      <c r="C3" s="968" t="s">
        <v>15508</v>
      </c>
      <c r="D3" s="968" t="s">
        <v>15509</v>
      </c>
      <c r="E3" s="969" t="s">
        <v>15510</v>
      </c>
      <c r="F3" s="970" t="s">
        <v>15511</v>
      </c>
      <c r="G3" s="971" t="s">
        <v>15475</v>
      </c>
      <c r="H3" s="971" t="s">
        <v>15476</v>
      </c>
      <c r="I3" s="971" t="s">
        <v>1507</v>
      </c>
      <c r="J3" s="971" t="s">
        <v>15384</v>
      </c>
      <c r="K3" s="971" t="s">
        <v>15363</v>
      </c>
      <c r="L3" s="971" t="s">
        <v>9744</v>
      </c>
      <c r="M3" s="971" t="s">
        <v>384</v>
      </c>
      <c r="N3" s="971" t="s">
        <v>15472</v>
      </c>
      <c r="O3" s="971" t="s">
        <v>1032</v>
      </c>
      <c r="P3" s="971" t="s">
        <v>1263</v>
      </c>
      <c r="Q3" s="971" t="s">
        <v>15362</v>
      </c>
      <c r="R3" s="971" t="s">
        <v>15365</v>
      </c>
      <c r="S3" s="971" t="s">
        <v>1152</v>
      </c>
      <c r="T3" s="971" t="s">
        <v>398</v>
      </c>
      <c r="U3" s="971" t="s">
        <v>2731</v>
      </c>
      <c r="V3" s="971" t="s">
        <v>15401</v>
      </c>
      <c r="W3" s="971" t="s">
        <v>2471</v>
      </c>
      <c r="X3" s="971" t="s">
        <v>9740</v>
      </c>
      <c r="Y3" s="971" t="s">
        <v>15398</v>
      </c>
      <c r="Z3" s="971" t="s">
        <v>4694</v>
      </c>
      <c r="AA3" s="971" t="s">
        <v>1992</v>
      </c>
      <c r="AB3" s="971" t="s">
        <v>9759</v>
      </c>
      <c r="AC3" s="971"/>
      <c r="AD3" s="971" t="s">
        <v>2464</v>
      </c>
      <c r="AE3" s="971" t="s">
        <v>9819</v>
      </c>
      <c r="AF3" s="971" t="s">
        <v>2966</v>
      </c>
      <c r="AG3" s="971"/>
      <c r="AH3" s="971" t="s">
        <v>9824</v>
      </c>
      <c r="AI3" s="971" t="s">
        <v>9830</v>
      </c>
      <c r="AJ3" s="971" t="s">
        <v>9841</v>
      </c>
      <c r="AK3" s="971" t="s">
        <v>9850</v>
      </c>
      <c r="AL3" s="971" t="s">
        <v>5640</v>
      </c>
      <c r="AM3" s="971" t="s">
        <v>15459</v>
      </c>
      <c r="AN3" s="971" t="s">
        <v>15463</v>
      </c>
      <c r="AO3" s="971" t="s">
        <v>15462</v>
      </c>
      <c r="AP3" s="971" t="s">
        <v>4713</v>
      </c>
      <c r="AQ3" s="971" t="s">
        <v>15473</v>
      </c>
      <c r="AR3" s="971" t="s">
        <v>4377</v>
      </c>
      <c r="AS3" s="971" t="s">
        <v>15477</v>
      </c>
      <c r="AT3" s="971"/>
      <c r="AU3" s="971"/>
      <c r="AV3" s="971"/>
      <c r="AW3" s="971"/>
      <c r="AX3" s="971" t="s">
        <v>15478</v>
      </c>
      <c r="AY3" s="971"/>
      <c r="AZ3" s="971"/>
      <c r="BA3" s="971" t="s">
        <v>15436</v>
      </c>
      <c r="BB3" s="971" t="s">
        <v>15438</v>
      </c>
      <c r="BC3" s="971" t="s">
        <v>4377</v>
      </c>
      <c r="BD3" s="971" t="s">
        <v>4377</v>
      </c>
      <c r="BE3" s="971" t="s">
        <v>4408</v>
      </c>
      <c r="BF3" s="971" t="s">
        <v>15438</v>
      </c>
      <c r="BG3" s="971" t="s">
        <v>15436</v>
      </c>
      <c r="BH3" s="971" t="s">
        <v>15437</v>
      </c>
      <c r="BI3" s="971" t="s">
        <v>15439</v>
      </c>
      <c r="BJ3" s="971" t="s">
        <v>15439</v>
      </c>
      <c r="BK3" s="971" t="s">
        <v>15441</v>
      </c>
      <c r="BL3" s="971" t="s">
        <v>15455</v>
      </c>
      <c r="BM3" s="971" t="s">
        <v>15441</v>
      </c>
      <c r="BN3" s="971" t="s">
        <v>15446</v>
      </c>
      <c r="BO3" s="971" t="s">
        <v>9824</v>
      </c>
      <c r="BP3" s="971" t="s">
        <v>15443</v>
      </c>
      <c r="BQ3" s="971" t="s">
        <v>15447</v>
      </c>
      <c r="BR3" s="971" t="s">
        <v>15449</v>
      </c>
      <c r="BS3" s="971" t="s">
        <v>15451</v>
      </c>
      <c r="BT3" s="971" t="s">
        <v>15452</v>
      </c>
      <c r="BU3" s="971" t="s">
        <v>15444</v>
      </c>
      <c r="BV3" s="971" t="s">
        <v>15445</v>
      </c>
      <c r="BW3" s="971"/>
      <c r="BX3" s="971" t="s">
        <v>15394</v>
      </c>
      <c r="BY3" s="971" t="s">
        <v>15386</v>
      </c>
      <c r="BZ3" s="971" t="s">
        <v>15380</v>
      </c>
      <c r="CA3" s="971" t="s">
        <v>15512</v>
      </c>
      <c r="CB3" s="971"/>
      <c r="CC3" s="971" t="s">
        <v>15352</v>
      </c>
      <c r="CD3" s="971" t="s">
        <v>15513</v>
      </c>
      <c r="CE3" s="971" t="s">
        <v>15346</v>
      </c>
      <c r="CF3" s="971" t="s">
        <v>15353</v>
      </c>
      <c r="CG3" s="971" t="s">
        <v>15361</v>
      </c>
      <c r="CH3" s="971" t="s">
        <v>15351</v>
      </c>
      <c r="CI3" s="971" t="s">
        <v>15357</v>
      </c>
      <c r="CJ3" s="971" t="s">
        <v>15358</v>
      </c>
      <c r="CK3" s="971" t="s">
        <v>15350</v>
      </c>
      <c r="CL3" s="971"/>
      <c r="CM3" s="971" t="s">
        <v>15351</v>
      </c>
      <c r="CN3" s="971" t="s">
        <v>15357</v>
      </c>
      <c r="CO3" s="971"/>
      <c r="CP3" s="971"/>
      <c r="CQ3" s="971" t="s">
        <v>15354</v>
      </c>
      <c r="CR3" s="971" t="s">
        <v>15371</v>
      </c>
      <c r="CS3" s="971"/>
      <c r="CT3" s="971"/>
      <c r="CU3" s="971" t="s">
        <v>15392</v>
      </c>
      <c r="CV3" s="971" t="s">
        <v>15514</v>
      </c>
      <c r="CW3" s="971" t="s">
        <v>15366</v>
      </c>
      <c r="CX3" s="971"/>
      <c r="CY3" s="971"/>
      <c r="CZ3" s="971" t="s">
        <v>2459</v>
      </c>
      <c r="DA3" s="971" t="s">
        <v>15372</v>
      </c>
      <c r="DB3" s="971" t="s">
        <v>15454</v>
      </c>
      <c r="DC3" s="971" t="s">
        <v>15366</v>
      </c>
      <c r="DD3" s="971" t="s">
        <v>15515</v>
      </c>
      <c r="DE3" s="971" t="s">
        <v>9829</v>
      </c>
      <c r="DF3" s="971" t="s">
        <v>15399</v>
      </c>
      <c r="DG3" s="971" t="s">
        <v>15420</v>
      </c>
      <c r="DH3" s="971" t="s">
        <v>15418</v>
      </c>
      <c r="DI3" s="971" t="s">
        <v>15399</v>
      </c>
      <c r="DJ3" s="971" t="s">
        <v>15373</v>
      </c>
      <c r="DK3" s="15" t="s">
        <v>15418</v>
      </c>
      <c r="DL3" s="971" t="s">
        <v>15515</v>
      </c>
      <c r="DM3" s="971" t="s">
        <v>15514</v>
      </c>
      <c r="DN3" s="971" t="s">
        <v>2584</v>
      </c>
      <c r="DO3" s="971" t="s">
        <v>15368</v>
      </c>
      <c r="DP3" s="971" t="s">
        <v>15393</v>
      </c>
      <c r="DQ3" s="971" t="s">
        <v>15367</v>
      </c>
      <c r="DR3" s="971" t="s">
        <v>15403</v>
      </c>
      <c r="DS3" s="971" t="s">
        <v>15403</v>
      </c>
      <c r="DT3" s="971" t="s">
        <v>15383</v>
      </c>
      <c r="DU3" s="971" t="s">
        <v>15403</v>
      </c>
      <c r="DV3" s="971" t="s">
        <v>15515</v>
      </c>
      <c r="DW3" s="971" t="s">
        <v>15453</v>
      </c>
      <c r="DX3" s="971" t="s">
        <v>15454</v>
      </c>
      <c r="DY3" s="971" t="s">
        <v>15389</v>
      </c>
      <c r="DZ3" s="971" t="s">
        <v>15395</v>
      </c>
      <c r="EA3" s="971" t="s">
        <v>15390</v>
      </c>
      <c r="EB3" s="971" t="s">
        <v>15393</v>
      </c>
      <c r="EC3" s="971" t="s">
        <v>15388</v>
      </c>
      <c r="ED3" s="971" t="s">
        <v>15383</v>
      </c>
      <c r="EE3" s="971" t="s">
        <v>15391</v>
      </c>
      <c r="EF3" s="971" t="s">
        <v>15397</v>
      </c>
      <c r="EG3" s="971" t="s">
        <v>15457</v>
      </c>
      <c r="EH3" s="971"/>
      <c r="EI3" s="971"/>
      <c r="EJ3" s="971" t="s">
        <v>15479</v>
      </c>
      <c r="EK3" s="971" t="s">
        <v>15479</v>
      </c>
      <c r="EL3" s="971" t="s">
        <v>15468</v>
      </c>
      <c r="EM3" s="971" t="s">
        <v>15469</v>
      </c>
      <c r="EN3" s="971"/>
      <c r="EO3" s="971" t="s">
        <v>15470</v>
      </c>
      <c r="EP3" s="971"/>
      <c r="EQ3" s="971" t="s">
        <v>15338</v>
      </c>
      <c r="ER3" s="971"/>
      <c r="ES3" s="971" t="s">
        <v>15397</v>
      </c>
      <c r="ET3" s="971" t="s">
        <v>15325</v>
      </c>
      <c r="EU3" s="971"/>
      <c r="EV3" s="971"/>
      <c r="EW3" s="971" t="s">
        <v>15325</v>
      </c>
      <c r="EX3" s="971" t="s">
        <v>15412</v>
      </c>
      <c r="EY3" s="971" t="s">
        <v>15471</v>
      </c>
      <c r="EZ3" s="971" t="s">
        <v>15343</v>
      </c>
      <c r="FA3" s="971"/>
      <c r="FB3" s="971" t="s">
        <v>15422</v>
      </c>
      <c r="FC3" s="971" t="s">
        <v>15423</v>
      </c>
      <c r="FD3" s="971" t="s">
        <v>15376</v>
      </c>
      <c r="FE3" s="971"/>
      <c r="FF3" s="972" t="s">
        <v>15425</v>
      </c>
      <c r="FG3" s="971" t="s">
        <v>15325</v>
      </c>
      <c r="FH3" s="971" t="s">
        <v>15382</v>
      </c>
      <c r="FI3" s="971" t="s">
        <v>15426</v>
      </c>
      <c r="FJ3" s="971" t="s">
        <v>15425</v>
      </c>
      <c r="FK3" s="971"/>
      <c r="FL3" s="971" t="s">
        <v>15422</v>
      </c>
      <c r="FM3" s="971" t="s">
        <v>15516</v>
      </c>
      <c r="FN3" s="971" t="s">
        <v>15411</v>
      </c>
      <c r="FO3" s="971" t="s">
        <v>15340</v>
      </c>
      <c r="FP3" s="971" t="s">
        <v>4667</v>
      </c>
      <c r="FQ3" s="971" t="s">
        <v>15416</v>
      </c>
      <c r="FR3" s="971" t="s">
        <v>15424</v>
      </c>
      <c r="FS3" s="971" t="s">
        <v>15414</v>
      </c>
      <c r="FT3" s="971" t="s">
        <v>15413</v>
      </c>
      <c r="FU3" s="971" t="s">
        <v>15416</v>
      </c>
      <c r="FV3" s="971" t="s">
        <v>15411</v>
      </c>
      <c r="FW3" s="971"/>
      <c r="FX3" s="971" t="s">
        <v>15410</v>
      </c>
      <c r="FY3" s="971" t="s">
        <v>15424</v>
      </c>
      <c r="FZ3" s="971" t="s">
        <v>15415</v>
      </c>
      <c r="GA3" s="971" t="s">
        <v>15415</v>
      </c>
      <c r="GB3" s="971" t="s">
        <v>15342</v>
      </c>
      <c r="GC3" s="971"/>
      <c r="GD3" s="971" t="s">
        <v>15471</v>
      </c>
      <c r="GE3" s="971" t="s">
        <v>15412</v>
      </c>
      <c r="GF3" s="971" t="s">
        <v>15334</v>
      </c>
      <c r="GG3" s="971" t="s">
        <v>15471</v>
      </c>
      <c r="GH3" s="971" t="s">
        <v>15342</v>
      </c>
      <c r="GI3" s="971" t="s">
        <v>15517</v>
      </c>
      <c r="GJ3" s="971" t="s">
        <v>15435</v>
      </c>
      <c r="GK3" s="971" t="s">
        <v>15434</v>
      </c>
      <c r="GL3" s="971" t="s">
        <v>15337</v>
      </c>
      <c r="GM3" s="971"/>
      <c r="GN3" s="971"/>
      <c r="GO3" s="971" t="s">
        <v>15330</v>
      </c>
      <c r="GP3" s="971" t="s">
        <v>15337</v>
      </c>
      <c r="GQ3" s="971" t="s">
        <v>3732</v>
      </c>
      <c r="GR3" s="971" t="s">
        <v>15428</v>
      </c>
      <c r="GS3" s="971" t="s">
        <v>15427</v>
      </c>
      <c r="GT3" s="971" t="s">
        <v>15356</v>
      </c>
      <c r="GU3" s="971" t="s">
        <v>3732</v>
      </c>
      <c r="GV3" s="971" t="s">
        <v>15518</v>
      </c>
      <c r="GW3" s="971" t="s">
        <v>15355</v>
      </c>
      <c r="GX3" s="971" t="s">
        <v>15355</v>
      </c>
      <c r="GY3" s="971" t="s">
        <v>15406</v>
      </c>
      <c r="GZ3" s="971" t="s">
        <v>15407</v>
      </c>
      <c r="HA3" s="971" t="s">
        <v>15431</v>
      </c>
      <c r="HB3" s="971" t="s">
        <v>15519</v>
      </c>
      <c r="HC3" s="971" t="s">
        <v>15408</v>
      </c>
      <c r="HD3" s="971" t="s">
        <v>15431</v>
      </c>
      <c r="HE3" s="971" t="s">
        <v>15408</v>
      </c>
      <c r="HF3" s="971"/>
      <c r="HG3" s="971" t="s">
        <v>15433</v>
      </c>
      <c r="HH3" s="971" t="s">
        <v>15405</v>
      </c>
      <c r="HI3" s="971" t="s">
        <v>15430</v>
      </c>
      <c r="HJ3" s="971" t="s">
        <v>15429</v>
      </c>
      <c r="HK3" s="971" t="s">
        <v>4690</v>
      </c>
      <c r="HL3" s="971" t="s">
        <v>15377</v>
      </c>
      <c r="HM3" s="971" t="s">
        <v>1540</v>
      </c>
      <c r="HN3" s="971" t="s">
        <v>217</v>
      </c>
      <c r="HO3" s="971" t="s">
        <v>15460</v>
      </c>
      <c r="HP3" s="971"/>
      <c r="HQ3" s="971" t="s">
        <v>15460</v>
      </c>
      <c r="HR3" s="971" t="s">
        <v>15461</v>
      </c>
      <c r="HS3" s="971" t="s">
        <v>15379</v>
      </c>
      <c r="HT3" s="971" t="s">
        <v>15408</v>
      </c>
      <c r="HU3" s="971" t="s">
        <v>15433</v>
      </c>
      <c r="HV3" s="971" t="s">
        <v>15464</v>
      </c>
      <c r="HW3" s="971" t="s">
        <v>15466</v>
      </c>
    </row>
    <row r="4" ht="103.5" customHeight="1">
      <c r="A4" s="968" t="str">
        <f t="shared" ref="A4:A236" si="1">D4</f>
        <v>Ban Giám đốc</v>
      </c>
      <c r="B4" s="907" t="s">
        <v>502</v>
      </c>
      <c r="C4" s="907" t="s">
        <v>15520</v>
      </c>
      <c r="D4" s="907" t="s">
        <v>15521</v>
      </c>
      <c r="E4" s="907" t="s">
        <v>9725</v>
      </c>
      <c r="F4" s="907" t="s">
        <v>15522</v>
      </c>
      <c r="G4" s="972" t="s">
        <v>222</v>
      </c>
      <c r="H4" s="972" t="s">
        <v>222</v>
      </c>
      <c r="I4" s="972" t="s">
        <v>275</v>
      </c>
      <c r="J4" s="972"/>
      <c r="K4" s="972"/>
      <c r="L4" s="972" t="s">
        <v>222</v>
      </c>
      <c r="M4" s="972" t="s">
        <v>224</v>
      </c>
      <c r="N4" s="972" t="s">
        <v>215</v>
      </c>
      <c r="O4" s="972"/>
      <c r="P4" s="972" t="s">
        <v>215</v>
      </c>
      <c r="Q4" s="972"/>
      <c r="R4" s="972"/>
      <c r="S4" s="972" t="s">
        <v>222</v>
      </c>
      <c r="T4" s="972" t="s">
        <v>222</v>
      </c>
      <c r="U4" s="972" t="s">
        <v>224</v>
      </c>
      <c r="V4" s="972" t="s">
        <v>215</v>
      </c>
      <c r="W4" s="972" t="s">
        <v>222</v>
      </c>
      <c r="X4" s="972" t="s">
        <v>222</v>
      </c>
      <c r="Y4" s="972" t="s">
        <v>275</v>
      </c>
      <c r="Z4" s="972" t="s">
        <v>275</v>
      </c>
      <c r="AA4" s="972" t="s">
        <v>215</v>
      </c>
      <c r="AB4" s="972" t="s">
        <v>224</v>
      </c>
      <c r="AC4" s="972"/>
      <c r="AD4" s="972" t="s">
        <v>222</v>
      </c>
      <c r="AE4" s="972" t="s">
        <v>215</v>
      </c>
      <c r="AF4" s="972"/>
      <c r="AG4" s="972"/>
      <c r="AH4" s="972" t="s">
        <v>275</v>
      </c>
      <c r="AI4" s="972" t="s">
        <v>215</v>
      </c>
      <c r="AJ4" s="972" t="s">
        <v>222</v>
      </c>
      <c r="AK4" s="972" t="s">
        <v>222</v>
      </c>
      <c r="AL4" s="972" t="s">
        <v>222</v>
      </c>
      <c r="AM4" s="973"/>
      <c r="AN4" s="973"/>
      <c r="AO4" s="973"/>
      <c r="AP4" s="973"/>
      <c r="AQ4" s="973"/>
      <c r="AR4" s="973"/>
      <c r="AS4" s="973"/>
      <c r="AT4" s="973"/>
      <c r="AU4" s="973"/>
      <c r="AV4" s="973"/>
      <c r="AW4" s="973"/>
      <c r="AX4" s="973"/>
      <c r="AY4" s="973"/>
      <c r="AZ4" s="973"/>
      <c r="BA4" s="973"/>
      <c r="BB4" s="973"/>
      <c r="BC4" s="973"/>
      <c r="BD4" s="973"/>
      <c r="BE4" s="973"/>
      <c r="BF4" s="973"/>
      <c r="BG4" s="973"/>
      <c r="BH4" s="973"/>
      <c r="BI4" s="973"/>
      <c r="BJ4" s="973"/>
      <c r="BK4" s="973"/>
      <c r="BL4" s="973"/>
      <c r="BM4" s="973"/>
      <c r="BN4" s="973"/>
      <c r="BO4" s="973"/>
      <c r="BP4" s="973"/>
      <c r="BQ4" s="973"/>
      <c r="BR4" s="973"/>
      <c r="BS4" s="973"/>
      <c r="BT4" s="973"/>
      <c r="BU4" s="973"/>
      <c r="BV4" s="973"/>
      <c r="BW4" s="973"/>
      <c r="BX4" s="973"/>
      <c r="BY4" s="973"/>
      <c r="BZ4" s="973"/>
      <c r="CA4" s="973"/>
      <c r="CB4" s="973"/>
      <c r="CC4" s="973"/>
      <c r="CD4" s="973"/>
      <c r="CE4" s="973"/>
      <c r="CF4" s="973"/>
      <c r="CG4" s="973"/>
      <c r="CH4" s="973"/>
      <c r="CI4" s="973"/>
      <c r="CJ4" s="973"/>
      <c r="CK4" s="973"/>
      <c r="CL4" s="973"/>
      <c r="CM4" s="973"/>
      <c r="CN4" s="973"/>
      <c r="CO4" s="973"/>
      <c r="CP4" s="973"/>
      <c r="CQ4" s="973"/>
      <c r="CR4" s="973"/>
      <c r="CS4" s="973"/>
      <c r="CT4" s="973"/>
      <c r="CU4" s="973"/>
      <c r="CV4" s="973"/>
      <c r="CW4" s="973"/>
      <c r="CX4" s="973"/>
      <c r="CY4" s="973"/>
      <c r="CZ4" s="973"/>
      <c r="DA4" s="973"/>
      <c r="DB4" s="973"/>
      <c r="DC4" s="973"/>
      <c r="DD4" s="973"/>
      <c r="DE4" s="973"/>
      <c r="DF4" s="973"/>
      <c r="DG4" s="973"/>
      <c r="DH4" s="973"/>
      <c r="DI4" s="973"/>
      <c r="DJ4" s="973"/>
      <c r="DK4" s="973"/>
      <c r="DL4" s="973"/>
      <c r="DM4" s="972" t="s">
        <v>275</v>
      </c>
      <c r="DN4" s="972" t="s">
        <v>15523</v>
      </c>
      <c r="DO4" s="973"/>
      <c r="DP4" s="973"/>
      <c r="DQ4" s="973"/>
      <c r="DR4" s="973"/>
      <c r="DS4" s="973"/>
      <c r="DT4" s="973"/>
      <c r="DU4" s="973"/>
      <c r="DV4" s="973"/>
      <c r="DW4" s="973"/>
      <c r="DX4" s="973"/>
      <c r="DY4" s="973"/>
      <c r="DZ4" s="973"/>
      <c r="EA4" s="973"/>
      <c r="EB4" s="973"/>
      <c r="EC4" s="973"/>
      <c r="ED4" s="973"/>
      <c r="EE4" s="973"/>
      <c r="EF4" s="973"/>
      <c r="EG4" s="973"/>
      <c r="EH4" s="973"/>
      <c r="EI4" s="973"/>
      <c r="EJ4" s="973"/>
      <c r="EK4" s="973"/>
      <c r="EL4" s="973"/>
      <c r="EM4" s="973"/>
      <c r="EN4" s="973"/>
      <c r="EO4" s="973"/>
      <c r="EP4" s="973"/>
      <c r="EQ4" s="973"/>
      <c r="ER4" s="973"/>
      <c r="ES4" s="973"/>
      <c r="ET4" s="973"/>
      <c r="EU4" s="973"/>
      <c r="EV4" s="973"/>
      <c r="EW4" s="973"/>
      <c r="EX4" s="973"/>
      <c r="EY4" s="973"/>
      <c r="EZ4" s="973"/>
      <c r="FA4" s="973"/>
      <c r="FB4" s="973"/>
      <c r="FC4" s="973"/>
      <c r="FD4" s="972" t="s">
        <v>224</v>
      </c>
      <c r="FE4" s="973"/>
      <c r="FF4" s="973"/>
      <c r="FG4" s="973"/>
      <c r="FH4" s="973"/>
      <c r="FI4" s="973"/>
      <c r="FJ4" s="973"/>
      <c r="FK4" s="973"/>
      <c r="FL4" s="973"/>
      <c r="FM4" s="973"/>
      <c r="FN4" s="973"/>
      <c r="FO4" s="973"/>
      <c r="FP4" s="973"/>
      <c r="FQ4" s="973"/>
      <c r="FR4" s="973"/>
      <c r="FS4" s="972" t="s">
        <v>275</v>
      </c>
      <c r="FT4" s="972" t="s">
        <v>275</v>
      </c>
      <c r="FU4" s="973"/>
      <c r="FV4" s="973"/>
      <c r="FW4" s="973"/>
      <c r="FX4" s="972" t="s">
        <v>222</v>
      </c>
      <c r="FY4" s="973"/>
      <c r="FZ4" s="973"/>
      <c r="GA4" s="973"/>
      <c r="GB4" s="973"/>
      <c r="GC4" s="973"/>
      <c r="GD4" s="973"/>
      <c r="GE4" s="973"/>
      <c r="GF4" s="973"/>
      <c r="GG4" s="973"/>
      <c r="GH4" s="973"/>
      <c r="GI4" s="973"/>
      <c r="GJ4" s="972" t="s">
        <v>15524</v>
      </c>
      <c r="GK4" s="972" t="s">
        <v>215</v>
      </c>
      <c r="GL4" s="972" t="s">
        <v>215</v>
      </c>
      <c r="GM4" s="972"/>
      <c r="GN4" s="972"/>
      <c r="GO4" s="973"/>
      <c r="GP4" s="973"/>
      <c r="GQ4" s="973"/>
      <c r="GR4" s="972" t="s">
        <v>222</v>
      </c>
      <c r="GS4" s="972" t="s">
        <v>222</v>
      </c>
      <c r="GT4" s="973"/>
      <c r="GU4" s="973"/>
      <c r="GV4" s="973"/>
      <c r="GW4" s="973"/>
      <c r="GX4" s="973"/>
      <c r="GY4" s="973"/>
      <c r="GZ4" s="973"/>
      <c r="HA4" s="973"/>
      <c r="HB4" s="973"/>
      <c r="HC4" s="973"/>
      <c r="HD4" s="973"/>
      <c r="HE4" s="973"/>
      <c r="HF4" s="973"/>
      <c r="HG4" s="973"/>
      <c r="HH4" s="973"/>
      <c r="HI4" s="973"/>
      <c r="HJ4" s="973"/>
      <c r="HK4" s="973"/>
      <c r="HL4" s="973"/>
      <c r="HM4" s="973"/>
      <c r="HN4" s="973"/>
      <c r="HO4" s="973"/>
      <c r="HP4" s="973"/>
      <c r="HQ4" s="973"/>
      <c r="HR4" s="973"/>
      <c r="HS4" s="973"/>
      <c r="HT4" s="973"/>
      <c r="HU4" s="973"/>
      <c r="HV4" s="973"/>
      <c r="HW4" s="973"/>
    </row>
    <row r="5">
      <c r="A5" s="968" t="str">
        <f t="shared" si="1"/>
        <v>Ban Giám đốc</v>
      </c>
      <c r="B5" s="907" t="s">
        <v>626</v>
      </c>
      <c r="C5" s="907" t="s">
        <v>15520</v>
      </c>
      <c r="D5" s="907" t="s">
        <v>15521</v>
      </c>
      <c r="E5" s="907" t="s">
        <v>9725</v>
      </c>
      <c r="F5" s="910"/>
      <c r="G5" s="972" t="s">
        <v>275</v>
      </c>
      <c r="H5" s="972" t="s">
        <v>275</v>
      </c>
      <c r="I5" s="973"/>
      <c r="J5" s="973"/>
      <c r="K5" s="973"/>
      <c r="L5" s="973"/>
      <c r="M5" s="973"/>
      <c r="N5" s="973"/>
      <c r="O5" s="973"/>
      <c r="P5" s="972" t="s">
        <v>215</v>
      </c>
      <c r="Q5" s="972"/>
      <c r="R5" s="972"/>
      <c r="S5" s="972" t="s">
        <v>275</v>
      </c>
      <c r="T5" s="972" t="s">
        <v>275</v>
      </c>
      <c r="U5" s="973"/>
      <c r="V5" s="973"/>
      <c r="W5" s="972" t="s">
        <v>224</v>
      </c>
      <c r="X5" s="972" t="s">
        <v>688</v>
      </c>
      <c r="Y5" s="972" t="s">
        <v>688</v>
      </c>
      <c r="Z5" s="973"/>
      <c r="AA5" s="972" t="s">
        <v>688</v>
      </c>
      <c r="AB5" s="972" t="s">
        <v>688</v>
      </c>
      <c r="AC5" s="972"/>
      <c r="AD5" s="972" t="s">
        <v>275</v>
      </c>
      <c r="AE5" s="972" t="s">
        <v>215</v>
      </c>
      <c r="AF5" s="972"/>
      <c r="AG5" s="972"/>
      <c r="AH5" s="972" t="s">
        <v>215</v>
      </c>
      <c r="AI5" s="972" t="s">
        <v>215</v>
      </c>
      <c r="AJ5" s="972" t="s">
        <v>215</v>
      </c>
      <c r="AK5" s="972" t="s">
        <v>215</v>
      </c>
      <c r="AL5" s="972" t="s">
        <v>222</v>
      </c>
      <c r="AM5" s="973"/>
      <c r="AN5" s="973"/>
      <c r="AO5" s="973"/>
      <c r="AP5" s="973"/>
      <c r="AQ5" s="973"/>
      <c r="AR5" s="973"/>
      <c r="AS5" s="973"/>
      <c r="AT5" s="973"/>
      <c r="AU5" s="973"/>
      <c r="AV5" s="973"/>
      <c r="AW5" s="973"/>
      <c r="AX5" s="973"/>
      <c r="AY5" s="973"/>
      <c r="AZ5" s="973"/>
      <c r="BA5" s="973"/>
      <c r="BB5" s="973"/>
      <c r="BC5" s="973"/>
      <c r="BD5" s="973"/>
      <c r="BE5" s="973"/>
      <c r="BF5" s="973"/>
      <c r="BG5" s="973"/>
      <c r="BH5" s="973"/>
      <c r="BI5" s="973"/>
      <c r="BJ5" s="973"/>
      <c r="BK5" s="973"/>
      <c r="BL5" s="973"/>
      <c r="BM5" s="973"/>
      <c r="BN5" s="973"/>
      <c r="BO5" s="973"/>
      <c r="BP5" s="973"/>
      <c r="BQ5" s="973"/>
      <c r="BR5" s="973"/>
      <c r="BS5" s="973"/>
      <c r="BT5" s="973"/>
      <c r="BU5" s="973"/>
      <c r="BV5" s="973"/>
      <c r="BW5" s="973"/>
      <c r="BX5" s="973"/>
      <c r="BY5" s="973"/>
      <c r="BZ5" s="973"/>
      <c r="CA5" s="973"/>
      <c r="CB5" s="973"/>
      <c r="CC5" s="973"/>
      <c r="CD5" s="973"/>
      <c r="CE5" s="973"/>
      <c r="CF5" s="973"/>
      <c r="CG5" s="973"/>
      <c r="CH5" s="973"/>
      <c r="CI5" s="973"/>
      <c r="CJ5" s="973"/>
      <c r="CK5" s="973"/>
      <c r="CL5" s="973"/>
      <c r="CM5" s="973"/>
      <c r="CN5" s="973"/>
      <c r="CO5" s="973"/>
      <c r="CP5" s="973"/>
      <c r="CQ5" s="973"/>
      <c r="CR5" s="973"/>
      <c r="CS5" s="973"/>
      <c r="CT5" s="973"/>
      <c r="CU5" s="973"/>
      <c r="CV5" s="973"/>
      <c r="CW5" s="973"/>
      <c r="CX5" s="973"/>
      <c r="CY5" s="973"/>
      <c r="CZ5" s="973"/>
      <c r="DA5" s="973"/>
      <c r="DB5" s="973"/>
      <c r="DC5" s="973"/>
      <c r="DD5" s="973"/>
      <c r="DE5" s="973"/>
      <c r="DF5" s="973"/>
      <c r="DG5" s="973"/>
      <c r="DH5" s="973"/>
      <c r="DI5" s="973"/>
      <c r="DJ5" s="973"/>
      <c r="DK5" s="973"/>
      <c r="DL5" s="973"/>
      <c r="DM5" s="972" t="s">
        <v>275</v>
      </c>
      <c r="DN5" s="972" t="s">
        <v>15525</v>
      </c>
      <c r="DO5" s="973"/>
      <c r="DP5" s="973"/>
      <c r="DQ5" s="973"/>
      <c r="DR5" s="973"/>
      <c r="DS5" s="973"/>
      <c r="DT5" s="973"/>
      <c r="DU5" s="973"/>
      <c r="DV5" s="973"/>
      <c r="DW5" s="973"/>
      <c r="DX5" s="973"/>
      <c r="DY5" s="973"/>
      <c r="DZ5" s="973"/>
      <c r="EA5" s="973"/>
      <c r="EB5" s="973"/>
      <c r="EC5" s="973"/>
      <c r="ED5" s="973"/>
      <c r="EE5" s="973"/>
      <c r="EF5" s="973"/>
      <c r="EG5" s="973"/>
      <c r="EH5" s="973"/>
      <c r="EI5" s="973"/>
      <c r="EJ5" s="973"/>
      <c r="EK5" s="973"/>
      <c r="EL5" s="973"/>
      <c r="EM5" s="973"/>
      <c r="EN5" s="973"/>
      <c r="EO5" s="973"/>
      <c r="EP5" s="973"/>
      <c r="EQ5" s="973"/>
      <c r="ER5" s="973"/>
      <c r="ES5" s="973"/>
      <c r="ET5" s="973"/>
      <c r="EU5" s="973"/>
      <c r="EV5" s="973"/>
      <c r="EW5" s="973"/>
      <c r="EX5" s="973"/>
      <c r="EY5" s="973"/>
      <c r="EZ5" s="973"/>
      <c r="FA5" s="973"/>
      <c r="FB5" s="973"/>
      <c r="FC5" s="972" t="s">
        <v>224</v>
      </c>
      <c r="FD5" s="972" t="s">
        <v>224</v>
      </c>
      <c r="FE5" s="973"/>
      <c r="FF5" s="973"/>
      <c r="FG5" s="973"/>
      <c r="FH5" s="973"/>
      <c r="FI5" s="973"/>
      <c r="FJ5" s="973"/>
      <c r="FK5" s="973"/>
      <c r="FL5" s="973"/>
      <c r="FM5" s="973"/>
      <c r="FN5" s="973"/>
      <c r="FO5" s="973"/>
      <c r="FP5" s="973"/>
      <c r="FQ5" s="973"/>
      <c r="FR5" s="973"/>
      <c r="FS5" s="972" t="s">
        <v>215</v>
      </c>
      <c r="FT5" s="972" t="s">
        <v>215</v>
      </c>
      <c r="FU5" s="973"/>
      <c r="FV5" s="973"/>
      <c r="FW5" s="973"/>
      <c r="FX5" s="972" t="s">
        <v>222</v>
      </c>
      <c r="FY5" s="973"/>
      <c r="FZ5" s="973"/>
      <c r="GA5" s="973"/>
      <c r="GB5" s="973"/>
      <c r="GC5" s="973"/>
      <c r="GD5" s="973"/>
      <c r="GE5" s="973"/>
      <c r="GF5" s="973"/>
      <c r="GG5" s="973"/>
      <c r="GH5" s="973"/>
      <c r="GI5" s="973"/>
      <c r="GJ5" s="972"/>
      <c r="GK5" s="973"/>
      <c r="GL5" s="973"/>
      <c r="GM5" s="973"/>
      <c r="GN5" s="973"/>
      <c r="GO5" s="973"/>
      <c r="GP5" s="973"/>
      <c r="GQ5" s="973"/>
      <c r="GR5" s="972" t="s">
        <v>222</v>
      </c>
      <c r="GS5" s="972" t="s">
        <v>222</v>
      </c>
      <c r="GT5" s="973"/>
      <c r="GU5" s="973"/>
      <c r="GV5" s="973"/>
      <c r="GW5" s="973"/>
      <c r="GX5" s="973"/>
      <c r="GY5" s="973"/>
      <c r="GZ5" s="973"/>
      <c r="HA5" s="973"/>
      <c r="HB5" s="973"/>
      <c r="HC5" s="973"/>
      <c r="HD5" s="973"/>
      <c r="HE5" s="973"/>
      <c r="HF5" s="973"/>
      <c r="HG5" s="973"/>
      <c r="HH5" s="973"/>
      <c r="HI5" s="973"/>
      <c r="HJ5" s="973"/>
      <c r="HK5" s="973"/>
      <c r="HL5" s="973"/>
      <c r="HM5" s="973"/>
      <c r="HN5" s="973"/>
      <c r="HO5" s="973"/>
      <c r="HP5" s="973"/>
      <c r="HQ5" s="973"/>
      <c r="HR5" s="973"/>
      <c r="HS5" s="973"/>
      <c r="HT5" s="973"/>
      <c r="HU5" s="973"/>
      <c r="HV5" s="973"/>
      <c r="HW5" s="973"/>
    </row>
    <row r="6">
      <c r="A6" s="968" t="str">
        <f t="shared" si="1"/>
        <v>Ban Giám đốc</v>
      </c>
      <c r="B6" s="907" t="s">
        <v>619</v>
      </c>
      <c r="C6" s="907" t="s">
        <v>15520</v>
      </c>
      <c r="D6" s="907" t="s">
        <v>15521</v>
      </c>
      <c r="E6" s="907" t="s">
        <v>15526</v>
      </c>
      <c r="F6" s="907" t="s">
        <v>15527</v>
      </c>
      <c r="G6" s="972" t="s">
        <v>15525</v>
      </c>
      <c r="H6" s="972" t="s">
        <v>222</v>
      </c>
      <c r="I6" s="972" t="s">
        <v>224</v>
      </c>
      <c r="J6" s="972"/>
      <c r="K6" s="972"/>
      <c r="L6" s="972" t="s">
        <v>222</v>
      </c>
      <c r="M6" s="972" t="s">
        <v>222</v>
      </c>
      <c r="N6" s="972" t="s">
        <v>222</v>
      </c>
      <c r="O6" s="972" t="s">
        <v>222</v>
      </c>
      <c r="P6" s="972" t="s">
        <v>222</v>
      </c>
      <c r="Q6" s="972"/>
      <c r="R6" s="972"/>
      <c r="S6" s="972" t="s">
        <v>222</v>
      </c>
      <c r="T6" s="972" t="s">
        <v>222</v>
      </c>
      <c r="U6" s="972" t="s">
        <v>224</v>
      </c>
      <c r="V6" s="972" t="s">
        <v>222</v>
      </c>
      <c r="W6" s="972" t="s">
        <v>222</v>
      </c>
      <c r="X6" s="972" t="s">
        <v>222</v>
      </c>
      <c r="Y6" s="972" t="s">
        <v>215</v>
      </c>
      <c r="Z6" s="972" t="s">
        <v>222</v>
      </c>
      <c r="AA6" s="972" t="s">
        <v>215</v>
      </c>
      <c r="AB6" s="972" t="s">
        <v>224</v>
      </c>
      <c r="AC6" s="972"/>
      <c r="AD6" s="972" t="s">
        <v>222</v>
      </c>
      <c r="AE6" s="972" t="s">
        <v>15525</v>
      </c>
      <c r="AF6" s="972"/>
      <c r="AG6" s="972"/>
      <c r="AH6" s="972"/>
      <c r="AI6" s="972" t="s">
        <v>215</v>
      </c>
      <c r="AJ6" s="972" t="s">
        <v>15528</v>
      </c>
      <c r="AK6" s="972" t="s">
        <v>215</v>
      </c>
      <c r="AL6" s="972" t="s">
        <v>222</v>
      </c>
      <c r="AM6" s="973"/>
      <c r="AN6" s="973"/>
      <c r="AO6" s="973"/>
      <c r="AP6" s="973"/>
      <c r="AQ6" s="973"/>
      <c r="AR6" s="973"/>
      <c r="AS6" s="973"/>
      <c r="AT6" s="973"/>
      <c r="AU6" s="973"/>
      <c r="AV6" s="973"/>
      <c r="AW6" s="973"/>
      <c r="AX6" s="973"/>
      <c r="AY6" s="973"/>
      <c r="AZ6" s="973"/>
      <c r="BA6" s="973"/>
      <c r="BB6" s="973"/>
      <c r="BC6" s="973"/>
      <c r="BD6" s="973"/>
      <c r="BE6" s="973"/>
      <c r="BF6" s="973"/>
      <c r="BG6" s="973"/>
      <c r="BH6" s="973"/>
      <c r="BI6" s="973"/>
      <c r="BJ6" s="973"/>
      <c r="BK6" s="973"/>
      <c r="BL6" s="973"/>
      <c r="BM6" s="973"/>
      <c r="BN6" s="973"/>
      <c r="BO6" s="973"/>
      <c r="BP6" s="973"/>
      <c r="BQ6" s="973"/>
      <c r="BR6" s="973"/>
      <c r="BS6" s="973"/>
      <c r="BT6" s="973"/>
      <c r="BU6" s="973"/>
      <c r="BV6" s="973"/>
      <c r="BW6" s="973"/>
      <c r="BX6" s="973"/>
      <c r="BY6" s="973"/>
      <c r="BZ6" s="973"/>
      <c r="CA6" s="973"/>
      <c r="CB6" s="973"/>
      <c r="CC6" s="973"/>
      <c r="CD6" s="973"/>
      <c r="CE6" s="973"/>
      <c r="CF6" s="973"/>
      <c r="CG6" s="973"/>
      <c r="CH6" s="973"/>
      <c r="CI6" s="973"/>
      <c r="CJ6" s="973"/>
      <c r="CK6" s="973"/>
      <c r="CL6" s="973"/>
      <c r="CM6" s="973"/>
      <c r="CN6" s="973"/>
      <c r="CO6" s="973"/>
      <c r="CP6" s="973"/>
      <c r="CQ6" s="973"/>
      <c r="CR6" s="973"/>
      <c r="CS6" s="973"/>
      <c r="CT6" s="973"/>
      <c r="CU6" s="973"/>
      <c r="CV6" s="973"/>
      <c r="CW6" s="973"/>
      <c r="CX6" s="973"/>
      <c r="CY6" s="973"/>
      <c r="CZ6" s="973"/>
      <c r="DA6" s="973"/>
      <c r="DB6" s="973"/>
      <c r="DC6" s="973"/>
      <c r="DD6" s="973"/>
      <c r="DE6" s="973"/>
      <c r="DF6" s="973"/>
      <c r="DG6" s="973"/>
      <c r="DH6" s="973"/>
      <c r="DI6" s="973"/>
      <c r="DJ6" s="973"/>
      <c r="DK6" s="973"/>
      <c r="DL6" s="973"/>
      <c r="DM6" s="972" t="s">
        <v>275</v>
      </c>
      <c r="DN6" s="972" t="s">
        <v>15525</v>
      </c>
      <c r="DO6" s="973"/>
      <c r="DP6" s="973"/>
      <c r="DQ6" s="973"/>
      <c r="DR6" s="973"/>
      <c r="DS6" s="973"/>
      <c r="DT6" s="973"/>
      <c r="DU6" s="973"/>
      <c r="DV6" s="973"/>
      <c r="DW6" s="973"/>
      <c r="DX6" s="973"/>
      <c r="DY6" s="973"/>
      <c r="DZ6" s="973"/>
      <c r="EA6" s="973"/>
      <c r="EB6" s="973"/>
      <c r="EC6" s="973"/>
      <c r="ED6" s="973"/>
      <c r="EE6" s="973"/>
      <c r="EF6" s="973"/>
      <c r="EG6" s="973"/>
      <c r="EH6" s="973"/>
      <c r="EI6" s="973"/>
      <c r="EJ6" s="973"/>
      <c r="EK6" s="973"/>
      <c r="EL6" s="973"/>
      <c r="EM6" s="973"/>
      <c r="EN6" s="973"/>
      <c r="EO6" s="973"/>
      <c r="EP6" s="973"/>
      <c r="EQ6" s="973"/>
      <c r="ER6" s="973"/>
      <c r="ES6" s="973"/>
      <c r="ET6" s="973"/>
      <c r="EU6" s="973"/>
      <c r="EV6" s="973"/>
      <c r="EW6" s="973"/>
      <c r="EX6" s="973"/>
      <c r="EY6" s="973"/>
      <c r="EZ6" s="973"/>
      <c r="FA6" s="973"/>
      <c r="FB6" s="973"/>
      <c r="FC6" s="973"/>
      <c r="FD6" s="972" t="s">
        <v>224</v>
      </c>
      <c r="FE6" s="973"/>
      <c r="FF6" s="973"/>
      <c r="FG6" s="973"/>
      <c r="FH6" s="973"/>
      <c r="FI6" s="973"/>
      <c r="FJ6" s="973"/>
      <c r="FK6" s="973"/>
      <c r="FL6" s="973"/>
      <c r="FM6" s="973"/>
      <c r="FN6" s="973"/>
      <c r="FO6" s="973"/>
      <c r="FP6" s="973"/>
      <c r="FQ6" s="973"/>
      <c r="FR6" s="973"/>
      <c r="FS6" s="972" t="s">
        <v>275</v>
      </c>
      <c r="FT6" s="972" t="s">
        <v>275</v>
      </c>
      <c r="FU6" s="973"/>
      <c r="FV6" s="973"/>
      <c r="FW6" s="973"/>
      <c r="FX6" s="972" t="s">
        <v>222</v>
      </c>
      <c r="FY6" s="973"/>
      <c r="FZ6" s="973"/>
      <c r="GA6" s="973"/>
      <c r="GB6" s="973"/>
      <c r="GC6" s="973"/>
      <c r="GD6" s="973"/>
      <c r="GE6" s="973"/>
      <c r="GF6" s="973"/>
      <c r="GG6" s="973"/>
      <c r="GH6" s="973"/>
      <c r="GI6" s="973"/>
      <c r="GJ6" s="972" t="s">
        <v>222</v>
      </c>
      <c r="GK6" s="972" t="s">
        <v>15529</v>
      </c>
      <c r="GL6" s="973"/>
      <c r="GM6" s="973"/>
      <c r="GN6" s="973"/>
      <c r="GO6" s="973"/>
      <c r="GP6" s="973"/>
      <c r="GQ6" s="973"/>
      <c r="GR6" s="972" t="s">
        <v>222</v>
      </c>
      <c r="GS6" s="972" t="s">
        <v>222</v>
      </c>
      <c r="GT6" s="973"/>
      <c r="GU6" s="973"/>
      <c r="GV6" s="973"/>
      <c r="GW6" s="973"/>
      <c r="GX6" s="973"/>
      <c r="GY6" s="973"/>
      <c r="GZ6" s="973"/>
      <c r="HA6" s="973"/>
      <c r="HB6" s="973"/>
      <c r="HC6" s="973"/>
      <c r="HD6" s="973"/>
      <c r="HE6" s="973"/>
      <c r="HF6" s="973"/>
      <c r="HG6" s="973"/>
      <c r="HH6" s="973"/>
      <c r="HI6" s="973"/>
      <c r="HJ6" s="973"/>
      <c r="HK6" s="973"/>
      <c r="HL6" s="973"/>
      <c r="HM6" s="973"/>
      <c r="HN6" s="973"/>
      <c r="HO6" s="973"/>
      <c r="HP6" s="973"/>
      <c r="HQ6" s="973"/>
      <c r="HR6" s="973"/>
      <c r="HS6" s="973"/>
      <c r="HT6" s="973"/>
      <c r="HU6" s="973"/>
      <c r="HV6" s="973"/>
      <c r="HW6" s="973"/>
    </row>
    <row r="7">
      <c r="A7" s="968" t="str">
        <f t="shared" si="1"/>
        <v>Ban Giám đốc</v>
      </c>
      <c r="B7" s="907" t="s">
        <v>348</v>
      </c>
      <c r="C7" s="907" t="s">
        <v>15520</v>
      </c>
      <c r="D7" s="907" t="s">
        <v>15521</v>
      </c>
      <c r="E7" s="907" t="s">
        <v>15530</v>
      </c>
      <c r="F7" s="907" t="s">
        <v>15531</v>
      </c>
      <c r="G7" s="974" t="s">
        <v>275</v>
      </c>
      <c r="H7" s="974" t="s">
        <v>275</v>
      </c>
      <c r="I7" s="974" t="s">
        <v>222</v>
      </c>
      <c r="J7" s="974"/>
      <c r="K7" s="974"/>
      <c r="L7" s="974" t="s">
        <v>222</v>
      </c>
      <c r="M7" s="974" t="s">
        <v>688</v>
      </c>
      <c r="N7" s="974" t="s">
        <v>224</v>
      </c>
      <c r="O7" s="974" t="s">
        <v>224</v>
      </c>
      <c r="P7" s="974" t="s">
        <v>215</v>
      </c>
      <c r="Q7" s="974"/>
      <c r="R7" s="974"/>
      <c r="S7" s="974" t="s">
        <v>222</v>
      </c>
      <c r="T7" s="974" t="s">
        <v>275</v>
      </c>
      <c r="U7" s="974" t="s">
        <v>224</v>
      </c>
      <c r="V7" s="974" t="s">
        <v>224</v>
      </c>
      <c r="W7" s="974" t="s">
        <v>224</v>
      </c>
      <c r="X7" s="974" t="s">
        <v>224</v>
      </c>
      <c r="Y7" s="974" t="s">
        <v>222</v>
      </c>
      <c r="Z7" s="974" t="s">
        <v>224</v>
      </c>
      <c r="AA7" s="974" t="s">
        <v>688</v>
      </c>
      <c r="AB7" s="974" t="s">
        <v>688</v>
      </c>
      <c r="AC7" s="974"/>
      <c r="AD7" s="974" t="s">
        <v>222</v>
      </c>
      <c r="AE7" s="974" t="s">
        <v>688</v>
      </c>
      <c r="AF7" s="974"/>
      <c r="AG7" s="974"/>
      <c r="AH7" s="974" t="s">
        <v>688</v>
      </c>
      <c r="AI7" s="974" t="s">
        <v>688</v>
      </c>
      <c r="AJ7" s="974" t="s">
        <v>688</v>
      </c>
      <c r="AK7" s="974" t="s">
        <v>688</v>
      </c>
      <c r="AL7" s="974" t="s">
        <v>688</v>
      </c>
      <c r="AM7" s="972" t="s">
        <v>222</v>
      </c>
      <c r="AN7" s="972" t="s">
        <v>224</v>
      </c>
      <c r="AO7" s="972" t="s">
        <v>688</v>
      </c>
      <c r="AP7" s="972" t="s">
        <v>222</v>
      </c>
      <c r="AQ7" s="972" t="s">
        <v>222</v>
      </c>
      <c r="AR7" s="972" t="s">
        <v>215</v>
      </c>
      <c r="AS7" s="972" t="s">
        <v>215</v>
      </c>
      <c r="AT7" s="972" t="s">
        <v>222</v>
      </c>
      <c r="AU7" s="972" t="s">
        <v>688</v>
      </c>
      <c r="AV7" s="972" t="s">
        <v>222</v>
      </c>
      <c r="AW7" s="972" t="s">
        <v>215</v>
      </c>
      <c r="AX7" s="972" t="s">
        <v>222</v>
      </c>
      <c r="AY7" s="972" t="s">
        <v>215</v>
      </c>
      <c r="AZ7" s="972" t="s">
        <v>224</v>
      </c>
      <c r="BA7" s="972" t="s">
        <v>224</v>
      </c>
      <c r="BB7" s="972" t="s">
        <v>688</v>
      </c>
      <c r="BC7" s="972" t="s">
        <v>222</v>
      </c>
      <c r="BD7" s="972" t="s">
        <v>222</v>
      </c>
      <c r="BE7" s="972" t="s">
        <v>222</v>
      </c>
      <c r="BF7" s="972" t="s">
        <v>222</v>
      </c>
      <c r="BG7" s="972" t="s">
        <v>224</v>
      </c>
      <c r="BH7" s="972" t="s">
        <v>224</v>
      </c>
      <c r="BI7" s="972" t="s">
        <v>222</v>
      </c>
      <c r="BJ7" s="972" t="s">
        <v>215</v>
      </c>
      <c r="BK7" s="972"/>
      <c r="BL7" s="972" t="s">
        <v>688</v>
      </c>
      <c r="BM7" s="972" t="s">
        <v>222</v>
      </c>
      <c r="BN7" s="972" t="s">
        <v>222</v>
      </c>
      <c r="BO7" s="972" t="s">
        <v>222</v>
      </c>
      <c r="BP7" s="972" t="s">
        <v>222</v>
      </c>
      <c r="BQ7" s="972" t="s">
        <v>222</v>
      </c>
      <c r="BR7" s="972" t="s">
        <v>224</v>
      </c>
      <c r="BS7" s="972" t="s">
        <v>15534</v>
      </c>
      <c r="BT7" s="972" t="s">
        <v>224</v>
      </c>
      <c r="BU7" s="972" t="s">
        <v>688</v>
      </c>
      <c r="BV7" s="972" t="s">
        <v>688</v>
      </c>
      <c r="BW7" s="972" t="s">
        <v>688</v>
      </c>
      <c r="BX7" s="972" t="s">
        <v>222</v>
      </c>
      <c r="BY7" s="972" t="s">
        <v>222</v>
      </c>
      <c r="BZ7" s="972" t="s">
        <v>215</v>
      </c>
      <c r="CA7" s="972" t="s">
        <v>215</v>
      </c>
      <c r="CB7" s="972" t="s">
        <v>215</v>
      </c>
      <c r="CC7" s="972" t="s">
        <v>222</v>
      </c>
      <c r="CD7" s="972" t="s">
        <v>222</v>
      </c>
      <c r="CE7" s="972" t="s">
        <v>222</v>
      </c>
      <c r="CF7" s="972" t="s">
        <v>688</v>
      </c>
      <c r="CG7" s="972" t="s">
        <v>222</v>
      </c>
      <c r="CH7" s="972" t="s">
        <v>222</v>
      </c>
      <c r="CI7" s="972" t="s">
        <v>222</v>
      </c>
      <c r="CJ7" s="973"/>
      <c r="CK7" s="973"/>
      <c r="CL7" s="973"/>
      <c r="CM7" s="973"/>
      <c r="CN7" s="973"/>
      <c r="CO7" s="973"/>
      <c r="CP7" s="973"/>
      <c r="CQ7" s="973"/>
      <c r="CR7" s="973"/>
      <c r="CS7" s="973"/>
      <c r="CT7" s="973"/>
      <c r="CU7" s="973"/>
      <c r="CV7" s="973"/>
      <c r="CW7" s="973"/>
      <c r="CX7" s="973"/>
      <c r="CY7" s="973"/>
      <c r="CZ7" s="973"/>
      <c r="DA7" s="973"/>
      <c r="DB7" s="973"/>
      <c r="DC7" s="973"/>
      <c r="DD7" s="973"/>
      <c r="DE7" s="973"/>
      <c r="DF7" s="973"/>
      <c r="DG7" s="973"/>
      <c r="DH7" s="973"/>
      <c r="DI7" s="973"/>
      <c r="DJ7" s="973"/>
      <c r="DK7" s="973"/>
      <c r="DL7" s="973"/>
      <c r="DM7" s="972" t="s">
        <v>275</v>
      </c>
      <c r="DN7" s="972" t="s">
        <v>15525</v>
      </c>
      <c r="DO7" s="973"/>
      <c r="DP7" s="973"/>
      <c r="DQ7" s="973"/>
      <c r="DR7" s="973"/>
      <c r="DS7" s="973"/>
      <c r="DT7" s="973"/>
      <c r="DU7" s="973"/>
      <c r="DV7" s="973"/>
      <c r="DW7" s="973"/>
      <c r="DX7" s="973"/>
      <c r="DY7" s="973"/>
      <c r="DZ7" s="973"/>
      <c r="EA7" s="973"/>
      <c r="EB7" s="973"/>
      <c r="EC7" s="973"/>
      <c r="ED7" s="973"/>
      <c r="EE7" s="973"/>
      <c r="EF7" s="973"/>
      <c r="EG7" s="973"/>
      <c r="EH7" s="973"/>
      <c r="EI7" s="973"/>
      <c r="EJ7" s="973"/>
      <c r="EK7" s="973"/>
      <c r="EL7" s="973"/>
      <c r="EM7" s="973"/>
      <c r="EN7" s="973"/>
      <c r="EO7" s="973"/>
      <c r="EP7" s="973"/>
      <c r="EQ7" s="973"/>
      <c r="ER7" s="973"/>
      <c r="ES7" s="973"/>
      <c r="ET7" s="973"/>
      <c r="EU7" s="973"/>
      <c r="EV7" s="973"/>
      <c r="EW7" s="973"/>
      <c r="EX7" s="973"/>
      <c r="EY7" s="973"/>
      <c r="EZ7" s="973"/>
      <c r="FA7" s="973"/>
      <c r="FB7" s="973"/>
      <c r="FC7" s="973"/>
      <c r="FD7" s="972" t="s">
        <v>224</v>
      </c>
      <c r="FE7" s="973"/>
      <c r="FF7" s="973"/>
      <c r="FG7" s="973"/>
      <c r="FH7" s="973"/>
      <c r="FI7" s="973"/>
      <c r="FJ7" s="973"/>
      <c r="FK7" s="973"/>
      <c r="FL7" s="973"/>
      <c r="FM7" s="973"/>
      <c r="FN7" s="973"/>
      <c r="FO7" s="973"/>
      <c r="FP7" s="973"/>
      <c r="FQ7" s="973"/>
      <c r="FR7" s="973"/>
      <c r="FS7" s="972" t="s">
        <v>275</v>
      </c>
      <c r="FT7" s="972" t="s">
        <v>275</v>
      </c>
      <c r="FU7" s="973"/>
      <c r="FV7" s="973"/>
      <c r="FW7" s="973"/>
      <c r="FX7" s="972" t="s">
        <v>222</v>
      </c>
      <c r="FY7" s="973"/>
      <c r="FZ7" s="973"/>
      <c r="GA7" s="973"/>
      <c r="GB7" s="973"/>
      <c r="GC7" s="973"/>
      <c r="GD7" s="973"/>
      <c r="GE7" s="973"/>
      <c r="GF7" s="973"/>
      <c r="GG7" s="973"/>
      <c r="GH7" s="973"/>
      <c r="GI7" s="973"/>
      <c r="GJ7" s="972" t="s">
        <v>224</v>
      </c>
      <c r="GK7" s="972" t="s">
        <v>224</v>
      </c>
      <c r="GL7" s="973"/>
      <c r="GM7" s="973"/>
      <c r="GN7" s="973"/>
      <c r="GO7" s="973"/>
      <c r="GP7" s="973"/>
      <c r="GQ7" s="973"/>
      <c r="GR7" s="972" t="s">
        <v>222</v>
      </c>
      <c r="GS7" s="972" t="s">
        <v>222</v>
      </c>
      <c r="GT7" s="973"/>
      <c r="GU7" s="973"/>
      <c r="GV7" s="973"/>
      <c r="GW7" s="973"/>
      <c r="GX7" s="973"/>
      <c r="GY7" s="973"/>
      <c r="GZ7" s="973"/>
      <c r="HA7" s="973"/>
      <c r="HB7" s="973"/>
      <c r="HC7" s="973"/>
      <c r="HD7" s="973"/>
      <c r="HE7" s="973"/>
      <c r="HF7" s="973"/>
      <c r="HG7" s="973"/>
      <c r="HH7" s="973"/>
      <c r="HI7" s="973"/>
      <c r="HJ7" s="973"/>
      <c r="HK7" s="973"/>
      <c r="HL7" s="973"/>
      <c r="HM7" s="973"/>
      <c r="HN7" s="973"/>
      <c r="HO7" s="973"/>
      <c r="HP7" s="973"/>
      <c r="HQ7" s="973"/>
      <c r="HR7" s="973"/>
      <c r="HS7" s="973"/>
      <c r="HT7" s="973"/>
      <c r="HU7" s="973"/>
      <c r="HV7" s="973"/>
      <c r="HW7" s="973"/>
    </row>
    <row r="8">
      <c r="A8" s="968" t="str">
        <f t="shared" si="1"/>
        <v>Ban Giám đốc</v>
      </c>
      <c r="B8" s="907" t="s">
        <v>397</v>
      </c>
      <c r="C8" s="907" t="s">
        <v>15520</v>
      </c>
      <c r="D8" s="907" t="s">
        <v>15521</v>
      </c>
      <c r="E8" s="907" t="s">
        <v>15535</v>
      </c>
      <c r="F8" s="907" t="s">
        <v>15536</v>
      </c>
      <c r="G8" s="972" t="s">
        <v>222</v>
      </c>
      <c r="H8" s="972" t="s">
        <v>222</v>
      </c>
      <c r="I8" s="972" t="s">
        <v>222</v>
      </c>
      <c r="J8" s="972"/>
      <c r="K8" s="972"/>
      <c r="L8" s="972" t="s">
        <v>222</v>
      </c>
      <c r="M8" s="972" t="s">
        <v>222</v>
      </c>
      <c r="N8" s="972" t="s">
        <v>222</v>
      </c>
      <c r="O8" s="972" t="s">
        <v>222</v>
      </c>
      <c r="P8" s="972" t="s">
        <v>15525</v>
      </c>
      <c r="Q8" s="972"/>
      <c r="R8" s="972"/>
      <c r="S8" s="972" t="s">
        <v>222</v>
      </c>
      <c r="T8" s="972" t="s">
        <v>222</v>
      </c>
      <c r="U8" s="972" t="s">
        <v>222</v>
      </c>
      <c r="V8" s="972" t="s">
        <v>222</v>
      </c>
      <c r="W8" s="972" t="s">
        <v>15525</v>
      </c>
      <c r="X8" s="972" t="s">
        <v>224</v>
      </c>
      <c r="Y8" s="972" t="s">
        <v>224</v>
      </c>
      <c r="Z8" s="972" t="s">
        <v>15537</v>
      </c>
      <c r="AA8" s="972" t="s">
        <v>224</v>
      </c>
      <c r="AB8" s="972" t="s">
        <v>224</v>
      </c>
      <c r="AC8" s="972"/>
      <c r="AD8" s="972" t="s">
        <v>222</v>
      </c>
      <c r="AE8" s="972" t="s">
        <v>224</v>
      </c>
      <c r="AF8" s="972"/>
      <c r="AG8" s="972"/>
      <c r="AH8" s="972" t="s">
        <v>688</v>
      </c>
      <c r="AI8" s="972" t="s">
        <v>688</v>
      </c>
      <c r="AJ8" s="972" t="s">
        <v>688</v>
      </c>
      <c r="AK8" s="972" t="s">
        <v>15537</v>
      </c>
      <c r="AL8" s="973"/>
      <c r="AM8" s="972" t="s">
        <v>224</v>
      </c>
      <c r="AN8" s="972" t="s">
        <v>224</v>
      </c>
      <c r="AO8" s="972" t="s">
        <v>224</v>
      </c>
      <c r="AP8" s="972" t="s">
        <v>224</v>
      </c>
      <c r="AQ8" s="973"/>
      <c r="AR8" s="973"/>
      <c r="AS8" s="973"/>
      <c r="AT8" s="973"/>
      <c r="AU8" s="973"/>
      <c r="AV8" s="973"/>
      <c r="AW8" s="973"/>
      <c r="AX8" s="973"/>
      <c r="AY8" s="973"/>
      <c r="AZ8" s="973"/>
      <c r="BA8" s="973"/>
      <c r="BB8" s="973"/>
      <c r="BC8" s="973"/>
      <c r="BD8" s="973"/>
      <c r="BE8" s="973"/>
      <c r="BF8" s="973"/>
      <c r="BG8" s="973"/>
      <c r="BH8" s="973"/>
      <c r="BI8" s="973"/>
      <c r="BJ8" s="973"/>
      <c r="BK8" s="973"/>
      <c r="BL8" s="973"/>
      <c r="BM8" s="973"/>
      <c r="BN8" s="973"/>
      <c r="BO8" s="973"/>
      <c r="BP8" s="973"/>
      <c r="BQ8" s="973"/>
      <c r="BR8" s="973"/>
      <c r="BS8" s="973"/>
      <c r="BT8" s="973"/>
      <c r="BU8" s="973"/>
      <c r="BV8" s="973"/>
      <c r="BW8" s="973"/>
      <c r="BX8" s="973"/>
      <c r="BY8" s="973"/>
      <c r="BZ8" s="973"/>
      <c r="CA8" s="973"/>
      <c r="CB8" s="973"/>
      <c r="CC8" s="973"/>
      <c r="CD8" s="973"/>
      <c r="CE8" s="973"/>
      <c r="CF8" s="973"/>
      <c r="CG8" s="973"/>
      <c r="CH8" s="972" t="s">
        <v>215</v>
      </c>
      <c r="CI8" s="972" t="s">
        <v>222</v>
      </c>
      <c r="CJ8" s="972" t="s">
        <v>222</v>
      </c>
      <c r="CK8" s="972" t="s">
        <v>688</v>
      </c>
      <c r="CL8" s="973"/>
      <c r="CM8" s="973"/>
      <c r="CN8" s="973"/>
      <c r="CO8" s="973"/>
      <c r="CP8" s="973"/>
      <c r="CQ8" s="973"/>
      <c r="CR8" s="972" t="s">
        <v>224</v>
      </c>
      <c r="CS8" s="973"/>
      <c r="CT8" s="973"/>
      <c r="CU8" s="972" t="s">
        <v>224</v>
      </c>
      <c r="CV8" s="972" t="s">
        <v>224</v>
      </c>
      <c r="CW8" s="972" t="s">
        <v>224</v>
      </c>
      <c r="CX8" s="973"/>
      <c r="CY8" s="973"/>
      <c r="CZ8" s="972" t="s">
        <v>224</v>
      </c>
      <c r="DA8" s="972" t="s">
        <v>224</v>
      </c>
      <c r="DB8" s="972" t="s">
        <v>224</v>
      </c>
      <c r="DC8" s="972" t="s">
        <v>224</v>
      </c>
      <c r="DD8" s="972" t="s">
        <v>224</v>
      </c>
      <c r="DE8" s="972" t="s">
        <v>224</v>
      </c>
      <c r="DF8" s="972" t="s">
        <v>224</v>
      </c>
      <c r="DG8" s="973"/>
      <c r="DH8" s="973"/>
      <c r="DI8" s="973"/>
      <c r="DJ8" s="973"/>
      <c r="DK8" s="973"/>
      <c r="DL8" s="973"/>
      <c r="DM8" s="972" t="s">
        <v>275</v>
      </c>
      <c r="DN8" s="972" t="s">
        <v>15525</v>
      </c>
      <c r="DO8" s="973"/>
      <c r="DP8" s="973"/>
      <c r="DQ8" s="973"/>
      <c r="DR8" s="973"/>
      <c r="DS8" s="973"/>
      <c r="DT8" s="973"/>
      <c r="DU8" s="973"/>
      <c r="DV8" s="973"/>
      <c r="DW8" s="973"/>
      <c r="DX8" s="973"/>
      <c r="DY8" s="973"/>
      <c r="DZ8" s="973"/>
      <c r="EA8" s="973"/>
      <c r="EB8" s="973"/>
      <c r="EC8" s="973"/>
      <c r="ED8" s="973"/>
      <c r="EE8" s="973"/>
      <c r="EF8" s="973"/>
      <c r="EG8" s="973"/>
      <c r="EH8" s="973"/>
      <c r="EI8" s="973"/>
      <c r="EJ8" s="973"/>
      <c r="EK8" s="973"/>
      <c r="EL8" s="973"/>
      <c r="EM8" s="973"/>
      <c r="EN8" s="973"/>
      <c r="EO8" s="973"/>
      <c r="EP8" s="973"/>
      <c r="EQ8" s="973"/>
      <c r="ER8" s="973"/>
      <c r="ES8" s="973"/>
      <c r="ET8" s="973"/>
      <c r="EU8" s="973"/>
      <c r="EV8" s="973"/>
      <c r="EW8" s="973"/>
      <c r="EX8" s="973"/>
      <c r="EY8" s="973"/>
      <c r="EZ8" s="973"/>
      <c r="FA8" s="973"/>
      <c r="FB8" s="973"/>
      <c r="FC8" s="973"/>
      <c r="FD8" s="972" t="s">
        <v>224</v>
      </c>
      <c r="FE8" s="973"/>
      <c r="FF8" s="973"/>
      <c r="FG8" s="973"/>
      <c r="FH8" s="973"/>
      <c r="FI8" s="973"/>
      <c r="FJ8" s="973"/>
      <c r="FK8" s="973"/>
      <c r="FL8" s="973"/>
      <c r="FM8" s="973"/>
      <c r="FN8" s="973"/>
      <c r="FO8" s="973"/>
      <c r="FP8" s="973"/>
      <c r="FQ8" s="973"/>
      <c r="FR8" s="973"/>
      <c r="FS8" s="972" t="s">
        <v>275</v>
      </c>
      <c r="FT8" s="972" t="s">
        <v>275</v>
      </c>
      <c r="FU8" s="973"/>
      <c r="FV8" s="973"/>
      <c r="FW8" s="973"/>
      <c r="FX8" s="972" t="s">
        <v>222</v>
      </c>
      <c r="FY8" s="973"/>
      <c r="FZ8" s="973"/>
      <c r="GA8" s="973"/>
      <c r="GB8" s="973"/>
      <c r="GC8" s="973"/>
      <c r="GD8" s="973"/>
      <c r="GE8" s="973"/>
      <c r="GF8" s="973"/>
      <c r="GG8" s="973"/>
      <c r="GH8" s="973"/>
      <c r="GI8" s="973"/>
      <c r="GJ8" s="972"/>
      <c r="GK8" s="973"/>
      <c r="GL8" s="973"/>
      <c r="GM8" s="973"/>
      <c r="GN8" s="973"/>
      <c r="GO8" s="973"/>
      <c r="GP8" s="973"/>
      <c r="GQ8" s="973"/>
      <c r="GR8" s="972" t="s">
        <v>222</v>
      </c>
      <c r="GS8" s="972" t="s">
        <v>222</v>
      </c>
      <c r="GT8" s="973"/>
      <c r="GU8" s="973"/>
      <c r="GV8" s="973"/>
      <c r="GW8" s="973"/>
      <c r="GX8" s="973"/>
      <c r="GY8" s="973"/>
      <c r="GZ8" s="973"/>
      <c r="HA8" s="973"/>
      <c r="HB8" s="973"/>
      <c r="HC8" s="973"/>
      <c r="HD8" s="973"/>
      <c r="HE8" s="973"/>
      <c r="HF8" s="973"/>
      <c r="HG8" s="973"/>
      <c r="HH8" s="973"/>
      <c r="HI8" s="973"/>
      <c r="HJ8" s="973"/>
      <c r="HK8" s="973"/>
      <c r="HL8" s="973"/>
      <c r="HM8" s="973"/>
      <c r="HN8" s="973"/>
      <c r="HO8" s="973"/>
      <c r="HP8" s="973"/>
      <c r="HQ8" s="973"/>
      <c r="HR8" s="973"/>
      <c r="HS8" s="973"/>
      <c r="HT8" s="973"/>
      <c r="HU8" s="973"/>
      <c r="HV8" s="973"/>
      <c r="HW8" s="973"/>
    </row>
    <row r="9" ht="61.5" customHeight="1">
      <c r="A9" s="968" t="str">
        <f t="shared" si="1"/>
        <v>Ban Giám đốc</v>
      </c>
      <c r="B9" s="907" t="s">
        <v>464</v>
      </c>
      <c r="C9" s="907" t="s">
        <v>15520</v>
      </c>
      <c r="D9" s="907" t="s">
        <v>15521</v>
      </c>
      <c r="E9" s="907" t="s">
        <v>15539</v>
      </c>
      <c r="F9" s="907" t="s">
        <v>15540</v>
      </c>
      <c r="G9" s="972" t="s">
        <v>275</v>
      </c>
      <c r="H9" s="972" t="s">
        <v>15541</v>
      </c>
      <c r="I9" s="972" t="s">
        <v>224</v>
      </c>
      <c r="J9" s="972"/>
      <c r="K9" s="972"/>
      <c r="L9" s="972" t="s">
        <v>688</v>
      </c>
      <c r="M9" s="972" t="s">
        <v>15541</v>
      </c>
      <c r="N9" s="972" t="s">
        <v>15541</v>
      </c>
      <c r="O9" s="972" t="s">
        <v>15541</v>
      </c>
      <c r="P9" s="972" t="s">
        <v>222</v>
      </c>
      <c r="Q9" s="972"/>
      <c r="R9" s="972"/>
      <c r="S9" s="972" t="s">
        <v>222</v>
      </c>
      <c r="T9" s="972" t="s">
        <v>275</v>
      </c>
      <c r="U9" s="972" t="s">
        <v>224</v>
      </c>
      <c r="V9" s="972" t="s">
        <v>224</v>
      </c>
      <c r="W9" s="972" t="s">
        <v>224</v>
      </c>
      <c r="X9" s="972" t="s">
        <v>224</v>
      </c>
      <c r="Y9" s="972" t="s">
        <v>224</v>
      </c>
      <c r="Z9" s="972" t="s">
        <v>224</v>
      </c>
      <c r="AA9" s="972" t="s">
        <v>224</v>
      </c>
      <c r="AB9" s="972" t="s">
        <v>222</v>
      </c>
      <c r="AC9" s="972"/>
      <c r="AD9" s="972" t="s">
        <v>224</v>
      </c>
      <c r="AE9" s="972" t="s">
        <v>688</v>
      </c>
      <c r="AF9" s="972"/>
      <c r="AG9" s="972"/>
      <c r="AH9" s="972" t="s">
        <v>688</v>
      </c>
      <c r="AI9" s="972" t="s">
        <v>688</v>
      </c>
      <c r="AJ9" s="972" t="s">
        <v>688</v>
      </c>
      <c r="AK9" s="972" t="s">
        <v>688</v>
      </c>
      <c r="AL9" s="973"/>
      <c r="AM9" s="972" t="s">
        <v>224</v>
      </c>
      <c r="AN9" s="972" t="s">
        <v>224</v>
      </c>
      <c r="AO9" s="972" t="s">
        <v>224</v>
      </c>
      <c r="AP9" s="972" t="s">
        <v>224</v>
      </c>
      <c r="AQ9" s="973"/>
      <c r="AR9" s="973"/>
      <c r="AS9" s="973"/>
      <c r="AT9" s="973"/>
      <c r="AU9" s="973"/>
      <c r="AV9" s="973"/>
      <c r="AW9" s="973"/>
      <c r="AX9" s="973"/>
      <c r="AY9" s="973"/>
      <c r="AZ9" s="973"/>
      <c r="BA9" s="973"/>
      <c r="BB9" s="973"/>
      <c r="BC9" s="973"/>
      <c r="BD9" s="973"/>
      <c r="BE9" s="973"/>
      <c r="BF9" s="973"/>
      <c r="BG9" s="973"/>
      <c r="BH9" s="973"/>
      <c r="BI9" s="973"/>
      <c r="BJ9" s="973"/>
      <c r="BK9" s="973"/>
      <c r="BL9" s="972" t="s">
        <v>224</v>
      </c>
      <c r="BM9" s="972" t="s">
        <v>224</v>
      </c>
      <c r="BN9" s="972" t="s">
        <v>224</v>
      </c>
      <c r="BO9" s="972" t="s">
        <v>688</v>
      </c>
      <c r="BP9" s="972" t="s">
        <v>222</v>
      </c>
      <c r="BQ9" s="972" t="s">
        <v>224</v>
      </c>
      <c r="BR9" s="972" t="s">
        <v>224</v>
      </c>
      <c r="BS9" s="972" t="s">
        <v>224</v>
      </c>
      <c r="BT9" s="973"/>
      <c r="BU9" s="973"/>
      <c r="BV9" s="973"/>
      <c r="BW9" s="973"/>
      <c r="BX9" s="973"/>
      <c r="BY9" s="973"/>
      <c r="BZ9" s="973"/>
      <c r="CA9" s="973"/>
      <c r="CB9" s="973"/>
      <c r="CC9" s="973"/>
      <c r="CD9" s="973"/>
      <c r="CE9" s="973"/>
      <c r="CF9" s="973"/>
      <c r="CG9" s="973"/>
      <c r="CH9" s="972" t="s">
        <v>222</v>
      </c>
      <c r="CI9" s="972" t="s">
        <v>222</v>
      </c>
      <c r="CJ9" s="972" t="s">
        <v>222</v>
      </c>
      <c r="CK9" s="973"/>
      <c r="CL9" s="973"/>
      <c r="CM9" s="972" t="s">
        <v>224</v>
      </c>
      <c r="CN9" s="972" t="s">
        <v>688</v>
      </c>
      <c r="CO9" s="973"/>
      <c r="CP9" s="973"/>
      <c r="CQ9" s="973"/>
      <c r="CR9" s="973"/>
      <c r="CS9" s="973"/>
      <c r="CT9" s="973"/>
      <c r="CU9" s="972" t="s">
        <v>224</v>
      </c>
      <c r="CV9" s="972" t="s">
        <v>224</v>
      </c>
      <c r="CW9" s="972" t="s">
        <v>224</v>
      </c>
      <c r="CX9" s="973"/>
      <c r="CY9" s="973"/>
      <c r="CZ9" s="972" t="s">
        <v>224</v>
      </c>
      <c r="DA9" s="972" t="s">
        <v>224</v>
      </c>
      <c r="DB9" s="972" t="s">
        <v>224</v>
      </c>
      <c r="DC9" s="973"/>
      <c r="DD9" s="973"/>
      <c r="DE9" s="973"/>
      <c r="DF9" s="973"/>
      <c r="DG9" s="973"/>
      <c r="DH9" s="973"/>
      <c r="DI9" s="973"/>
      <c r="DJ9" s="973"/>
      <c r="DK9" s="973"/>
      <c r="DL9" s="973"/>
      <c r="DM9" s="972" t="s">
        <v>275</v>
      </c>
      <c r="DN9" s="972" t="s">
        <v>15525</v>
      </c>
      <c r="DO9" s="973"/>
      <c r="DP9" s="973"/>
      <c r="DQ9" s="973"/>
      <c r="DR9" s="973"/>
      <c r="DS9" s="973"/>
      <c r="DT9" s="973"/>
      <c r="DU9" s="973"/>
      <c r="DV9" s="973"/>
      <c r="DW9" s="973"/>
      <c r="DX9" s="973"/>
      <c r="DY9" s="973"/>
      <c r="DZ9" s="973"/>
      <c r="EA9" s="973"/>
      <c r="EB9" s="973"/>
      <c r="EC9" s="973"/>
      <c r="ED9" s="973"/>
      <c r="EE9" s="973"/>
      <c r="EF9" s="973"/>
      <c r="EG9" s="973"/>
      <c r="EH9" s="973"/>
      <c r="EI9" s="973"/>
      <c r="EJ9" s="973"/>
      <c r="EK9" s="973"/>
      <c r="EL9" s="973"/>
      <c r="EM9" s="973"/>
      <c r="EN9" s="973"/>
      <c r="EO9" s="973"/>
      <c r="EP9" s="973"/>
      <c r="EQ9" s="973"/>
      <c r="ER9" s="973"/>
      <c r="ES9" s="973"/>
      <c r="ET9" s="973"/>
      <c r="EU9" s="973"/>
      <c r="EV9" s="973"/>
      <c r="EW9" s="973"/>
      <c r="EX9" s="973"/>
      <c r="EY9" s="973"/>
      <c r="EZ9" s="973"/>
      <c r="FA9" s="973"/>
      <c r="FB9" s="973"/>
      <c r="FC9" s="973"/>
      <c r="FD9" s="972" t="s">
        <v>224</v>
      </c>
      <c r="FE9" s="973"/>
      <c r="FF9" s="973"/>
      <c r="FG9" s="973"/>
      <c r="FH9" s="973"/>
      <c r="FI9" s="973"/>
      <c r="FJ9" s="973"/>
      <c r="FK9" s="973"/>
      <c r="FL9" s="973"/>
      <c r="FM9" s="973"/>
      <c r="FN9" s="973"/>
      <c r="FO9" s="973"/>
      <c r="FP9" s="973"/>
      <c r="FQ9" s="973"/>
      <c r="FR9" s="973"/>
      <c r="FS9" s="972" t="s">
        <v>15525</v>
      </c>
      <c r="FT9" s="972" t="s">
        <v>15525</v>
      </c>
      <c r="FU9" s="973"/>
      <c r="FV9" s="973"/>
      <c r="FW9" s="973"/>
      <c r="FX9" s="972" t="s">
        <v>222</v>
      </c>
      <c r="FY9" s="973"/>
      <c r="FZ9" s="973"/>
      <c r="GA9" s="973"/>
      <c r="GB9" s="973"/>
      <c r="GC9" s="973"/>
      <c r="GD9" s="973"/>
      <c r="GE9" s="973"/>
      <c r="GF9" s="973"/>
      <c r="GG9" s="973"/>
      <c r="GH9" s="973"/>
      <c r="GI9" s="973"/>
      <c r="GJ9" s="972" t="s">
        <v>224</v>
      </c>
      <c r="GK9" s="972" t="s">
        <v>224</v>
      </c>
      <c r="GL9" s="973"/>
      <c r="GM9" s="973"/>
      <c r="GN9" s="973"/>
      <c r="GO9" s="973"/>
      <c r="GP9" s="973"/>
      <c r="GQ9" s="973"/>
      <c r="GR9" s="972" t="s">
        <v>222</v>
      </c>
      <c r="GS9" s="972" t="s">
        <v>222</v>
      </c>
      <c r="GT9" s="973"/>
      <c r="GU9" s="973"/>
      <c r="GV9" s="973"/>
      <c r="GW9" s="973"/>
      <c r="GX9" s="973"/>
      <c r="GY9" s="973"/>
      <c r="GZ9" s="973"/>
      <c r="HA9" s="973"/>
      <c r="HB9" s="973"/>
      <c r="HC9" s="973"/>
      <c r="HD9" s="973"/>
      <c r="HE9" s="973"/>
      <c r="HF9" s="973"/>
      <c r="HG9" s="973"/>
      <c r="HH9" s="973"/>
      <c r="HI9" s="973"/>
      <c r="HJ9" s="973"/>
      <c r="HK9" s="973"/>
      <c r="HL9" s="973"/>
      <c r="HM9" s="973"/>
      <c r="HN9" s="973"/>
      <c r="HO9" s="973"/>
      <c r="HP9" s="973"/>
      <c r="HQ9" s="973"/>
      <c r="HR9" s="973"/>
      <c r="HS9" s="973"/>
      <c r="HT9" s="973"/>
      <c r="HU9" s="973"/>
      <c r="HV9" s="973"/>
      <c r="HW9" s="973"/>
    </row>
    <row r="10">
      <c r="A10" s="968" t="str">
        <f t="shared" si="1"/>
        <v>Ban Giám đốc</v>
      </c>
      <c r="B10" s="907" t="s">
        <v>397</v>
      </c>
      <c r="C10" s="907" t="s">
        <v>15520</v>
      </c>
      <c r="D10" s="907" t="s">
        <v>15521</v>
      </c>
      <c r="E10" s="907" t="s">
        <v>15543</v>
      </c>
      <c r="F10" s="907" t="s">
        <v>15544</v>
      </c>
      <c r="G10" s="974" t="s">
        <v>275</v>
      </c>
      <c r="H10" s="974" t="s">
        <v>275</v>
      </c>
      <c r="I10" s="974" t="s">
        <v>222</v>
      </c>
      <c r="J10" s="974"/>
      <c r="K10" s="974"/>
      <c r="L10" s="974" t="s">
        <v>222</v>
      </c>
      <c r="M10" s="974" t="s">
        <v>688</v>
      </c>
      <c r="N10" s="974" t="s">
        <v>224</v>
      </c>
      <c r="O10" s="974" t="s">
        <v>224</v>
      </c>
      <c r="P10" s="974" t="s">
        <v>215</v>
      </c>
      <c r="Q10" s="974"/>
      <c r="R10" s="974"/>
      <c r="S10" s="974" t="s">
        <v>222</v>
      </c>
      <c r="T10" s="974" t="s">
        <v>275</v>
      </c>
      <c r="U10" s="974" t="s">
        <v>224</v>
      </c>
      <c r="V10" s="974" t="s">
        <v>224</v>
      </c>
      <c r="W10" s="974" t="s">
        <v>224</v>
      </c>
      <c r="X10" s="974" t="s">
        <v>224</v>
      </c>
      <c r="Y10" s="974" t="s">
        <v>222</v>
      </c>
      <c r="Z10" s="974" t="s">
        <v>224</v>
      </c>
      <c r="AA10" s="974" t="s">
        <v>688</v>
      </c>
      <c r="AB10" s="974" t="s">
        <v>688</v>
      </c>
      <c r="AC10" s="974"/>
      <c r="AD10" s="974" t="s">
        <v>222</v>
      </c>
      <c r="AE10" s="974" t="s">
        <v>688</v>
      </c>
      <c r="AF10" s="974"/>
      <c r="AG10" s="974"/>
      <c r="AH10" s="974" t="s">
        <v>688</v>
      </c>
      <c r="AI10" s="974" t="s">
        <v>688</v>
      </c>
      <c r="AJ10" s="974" t="s">
        <v>688</v>
      </c>
      <c r="AK10" s="974" t="s">
        <v>688</v>
      </c>
      <c r="AL10" s="974" t="s">
        <v>688</v>
      </c>
      <c r="AM10" s="973"/>
      <c r="AN10" s="973"/>
      <c r="AO10" s="973"/>
      <c r="AP10" s="973"/>
      <c r="AQ10" s="973"/>
      <c r="AR10" s="973"/>
      <c r="AS10" s="973"/>
      <c r="AT10" s="973"/>
      <c r="AU10" s="973"/>
      <c r="AV10" s="973"/>
      <c r="AW10" s="973"/>
      <c r="AX10" s="973"/>
      <c r="AY10" s="973"/>
      <c r="AZ10" s="973"/>
      <c r="BA10" s="973"/>
      <c r="BB10" s="973"/>
      <c r="BC10" s="973"/>
      <c r="BD10" s="973"/>
      <c r="BE10" s="973"/>
      <c r="BF10" s="973"/>
      <c r="BG10" s="973"/>
      <c r="BH10" s="973"/>
      <c r="BI10" s="973"/>
      <c r="BJ10" s="973"/>
      <c r="BK10" s="973"/>
      <c r="BL10" s="973"/>
      <c r="BM10" s="973"/>
      <c r="BN10" s="973"/>
      <c r="BO10" s="973"/>
      <c r="BP10" s="973"/>
      <c r="BQ10" s="973"/>
      <c r="BR10" s="973"/>
      <c r="BS10" s="973"/>
      <c r="BT10" s="973"/>
      <c r="BU10" s="973"/>
      <c r="BV10" s="973"/>
      <c r="BW10" s="973"/>
      <c r="BX10" s="973"/>
      <c r="BY10" s="973"/>
      <c r="BZ10" s="973"/>
      <c r="CA10" s="973"/>
      <c r="CB10" s="973"/>
      <c r="CC10" s="973"/>
      <c r="CD10" s="973"/>
      <c r="CE10" s="973"/>
      <c r="CF10" s="973"/>
      <c r="CG10" s="973"/>
      <c r="CH10" s="973"/>
      <c r="CI10" s="973"/>
      <c r="CJ10" s="973"/>
      <c r="CK10" s="973"/>
      <c r="CL10" s="973"/>
      <c r="CM10" s="973"/>
      <c r="CN10" s="973"/>
      <c r="CO10" s="973"/>
      <c r="CP10" s="973"/>
      <c r="CQ10" s="973"/>
      <c r="CR10" s="973"/>
      <c r="CS10" s="973"/>
      <c r="CT10" s="973"/>
      <c r="CU10" s="973"/>
      <c r="CV10" s="973"/>
      <c r="CW10" s="973"/>
      <c r="CX10" s="973"/>
      <c r="CY10" s="973"/>
      <c r="CZ10" s="973"/>
      <c r="DA10" s="973"/>
      <c r="DB10" s="973"/>
      <c r="DC10" s="973"/>
      <c r="DD10" s="973"/>
      <c r="DE10" s="973"/>
      <c r="DF10" s="973"/>
      <c r="DG10" s="973"/>
      <c r="DH10" s="973"/>
      <c r="DI10" s="973"/>
      <c r="DJ10" s="973"/>
      <c r="DK10" s="973"/>
      <c r="DL10" s="973"/>
      <c r="DM10" s="972" t="s">
        <v>275</v>
      </c>
      <c r="DN10" s="972" t="s">
        <v>15525</v>
      </c>
      <c r="DO10" s="973"/>
      <c r="DP10" s="973"/>
      <c r="DQ10" s="973"/>
      <c r="DR10" s="973"/>
      <c r="DS10" s="973"/>
      <c r="DT10" s="973"/>
      <c r="DU10" s="973"/>
      <c r="DV10" s="973"/>
      <c r="DW10" s="973"/>
      <c r="DX10" s="973"/>
      <c r="DY10" s="973"/>
      <c r="DZ10" s="973"/>
      <c r="EA10" s="973"/>
      <c r="EB10" s="973"/>
      <c r="EC10" s="973"/>
      <c r="ED10" s="973"/>
      <c r="EE10" s="973"/>
      <c r="EF10" s="973"/>
      <c r="EG10" s="973"/>
      <c r="EH10" s="973"/>
      <c r="EI10" s="973"/>
      <c r="EJ10" s="973"/>
      <c r="EK10" s="973"/>
      <c r="EL10" s="973"/>
      <c r="EM10" s="973"/>
      <c r="EN10" s="973"/>
      <c r="EO10" s="973"/>
      <c r="EP10" s="973"/>
      <c r="EQ10" s="973"/>
      <c r="ER10" s="973"/>
      <c r="ES10" s="973"/>
      <c r="ET10" s="973"/>
      <c r="EU10" s="973"/>
      <c r="EV10" s="973"/>
      <c r="EW10" s="973"/>
      <c r="EX10" s="973"/>
      <c r="EY10" s="973"/>
      <c r="EZ10" s="973"/>
      <c r="FA10" s="973"/>
      <c r="FB10" s="973"/>
      <c r="FC10" s="973"/>
      <c r="FD10" s="972" t="s">
        <v>224</v>
      </c>
      <c r="FE10" s="973"/>
      <c r="FF10" s="973"/>
      <c r="FG10" s="973"/>
      <c r="FH10" s="973"/>
      <c r="FI10" s="973"/>
      <c r="FJ10" s="973"/>
      <c r="FK10" s="973"/>
      <c r="FL10" s="973"/>
      <c r="FM10" s="973"/>
      <c r="FN10" s="973"/>
      <c r="FO10" s="973"/>
      <c r="FP10" s="973"/>
      <c r="FQ10" s="973"/>
      <c r="FR10" s="973"/>
      <c r="FS10" s="972" t="s">
        <v>275</v>
      </c>
      <c r="FT10" s="972" t="s">
        <v>275</v>
      </c>
      <c r="FU10" s="973"/>
      <c r="FV10" s="973"/>
      <c r="FW10" s="973"/>
      <c r="FX10" s="972" t="s">
        <v>222</v>
      </c>
      <c r="FY10" s="973"/>
      <c r="FZ10" s="973"/>
      <c r="GA10" s="973"/>
      <c r="GB10" s="973"/>
      <c r="GC10" s="973"/>
      <c r="GD10" s="973"/>
      <c r="GE10" s="973"/>
      <c r="GF10" s="973"/>
      <c r="GG10" s="973"/>
      <c r="GH10" s="973"/>
      <c r="GI10" s="973"/>
      <c r="GJ10" s="972"/>
      <c r="GK10" s="973"/>
      <c r="GL10" s="973"/>
      <c r="GM10" s="973"/>
      <c r="GN10" s="973"/>
      <c r="GO10" s="973"/>
      <c r="GP10" s="973"/>
      <c r="GQ10" s="973"/>
      <c r="GR10" s="972" t="s">
        <v>222</v>
      </c>
      <c r="GS10" s="972" t="s">
        <v>222</v>
      </c>
      <c r="GT10" s="973"/>
      <c r="GU10" s="973"/>
      <c r="GV10" s="973"/>
      <c r="GW10" s="973"/>
      <c r="GX10" s="973"/>
      <c r="GY10" s="973"/>
      <c r="GZ10" s="973"/>
      <c r="HA10" s="973"/>
      <c r="HB10" s="973"/>
      <c r="HC10" s="973"/>
      <c r="HD10" s="973"/>
      <c r="HE10" s="973"/>
      <c r="HF10" s="973"/>
      <c r="HG10" s="973"/>
      <c r="HH10" s="973"/>
      <c r="HI10" s="973"/>
      <c r="HJ10" s="973"/>
      <c r="HK10" s="973"/>
      <c r="HL10" s="973"/>
      <c r="HM10" s="973"/>
      <c r="HN10" s="973"/>
      <c r="HO10" s="973"/>
      <c r="HP10" s="973"/>
      <c r="HQ10" s="973"/>
      <c r="HR10" s="973"/>
      <c r="HS10" s="973"/>
      <c r="HT10" s="973"/>
      <c r="HU10" s="973"/>
      <c r="HV10" s="973"/>
      <c r="HW10" s="973"/>
    </row>
    <row r="11" ht="47.25" customHeight="1">
      <c r="A11" s="968" t="str">
        <f t="shared" si="1"/>
        <v>Ban Giám đốc</v>
      </c>
      <c r="B11" s="907" t="s">
        <v>371</v>
      </c>
      <c r="C11" s="907" t="s">
        <v>15520</v>
      </c>
      <c r="D11" s="907" t="s">
        <v>15521</v>
      </c>
      <c r="E11" s="907" t="s">
        <v>15545</v>
      </c>
      <c r="F11" s="907" t="s">
        <v>15546</v>
      </c>
      <c r="G11" s="974" t="s">
        <v>275</v>
      </c>
      <c r="H11" s="974" t="s">
        <v>222</v>
      </c>
      <c r="I11" s="974" t="s">
        <v>222</v>
      </c>
      <c r="J11" s="974"/>
      <c r="K11" s="974"/>
      <c r="L11" s="974" t="s">
        <v>688</v>
      </c>
      <c r="M11" s="974" t="s">
        <v>224</v>
      </c>
      <c r="N11" s="974" t="s">
        <v>224</v>
      </c>
      <c r="O11" s="974" t="s">
        <v>215</v>
      </c>
      <c r="P11" s="974" t="s">
        <v>222</v>
      </c>
      <c r="Q11" s="974"/>
      <c r="R11" s="974"/>
      <c r="S11" s="974" t="s">
        <v>275</v>
      </c>
      <c r="T11" s="974" t="s">
        <v>224</v>
      </c>
      <c r="U11" s="974" t="s">
        <v>224</v>
      </c>
      <c r="V11" s="974" t="s">
        <v>224</v>
      </c>
      <c r="W11" s="974" t="s">
        <v>224</v>
      </c>
      <c r="X11" s="974" t="s">
        <v>222</v>
      </c>
      <c r="Y11" s="974" t="s">
        <v>224</v>
      </c>
      <c r="Z11" s="974" t="s">
        <v>688</v>
      </c>
      <c r="AA11" s="974" t="s">
        <v>688</v>
      </c>
      <c r="AB11" s="974" t="s">
        <v>222</v>
      </c>
      <c r="AC11" s="974"/>
      <c r="AD11" s="974" t="s">
        <v>222</v>
      </c>
      <c r="AE11" s="974" t="s">
        <v>688</v>
      </c>
      <c r="AF11" s="974"/>
      <c r="AG11" s="974"/>
      <c r="AH11" s="974" t="s">
        <v>688</v>
      </c>
      <c r="AI11" s="974" t="s">
        <v>688</v>
      </c>
      <c r="AJ11" s="974" t="s">
        <v>688</v>
      </c>
      <c r="AK11" s="974" t="s">
        <v>688</v>
      </c>
      <c r="AL11" s="974" t="s">
        <v>688</v>
      </c>
      <c r="AM11" s="972" t="s">
        <v>224</v>
      </c>
      <c r="AN11" s="972" t="s">
        <v>224</v>
      </c>
      <c r="AO11" s="972" t="s">
        <v>224</v>
      </c>
      <c r="AP11" s="972" t="s">
        <v>224</v>
      </c>
      <c r="AQ11" s="973"/>
      <c r="AR11" s="972" t="s">
        <v>224</v>
      </c>
      <c r="AS11" s="972" t="s">
        <v>224</v>
      </c>
      <c r="AT11" s="973"/>
      <c r="AU11" s="973"/>
      <c r="AV11" s="973"/>
      <c r="AW11" s="973"/>
      <c r="AX11" s="973"/>
      <c r="AY11" s="973"/>
      <c r="AZ11" s="973"/>
      <c r="BA11" s="973"/>
      <c r="BB11" s="973"/>
      <c r="BC11" s="973"/>
      <c r="BD11" s="973"/>
      <c r="BE11" s="972" t="s">
        <v>222</v>
      </c>
      <c r="BF11" s="972" t="s">
        <v>222</v>
      </c>
      <c r="BG11" s="972" t="s">
        <v>224</v>
      </c>
      <c r="BH11" s="972" t="s">
        <v>688</v>
      </c>
      <c r="BI11" s="973"/>
      <c r="BJ11" s="973"/>
      <c r="BK11" s="973"/>
      <c r="BL11" s="973"/>
      <c r="BM11" s="973"/>
      <c r="BN11" s="973"/>
      <c r="BO11" s="972" t="s">
        <v>224</v>
      </c>
      <c r="BP11" s="972" t="s">
        <v>224</v>
      </c>
      <c r="BQ11" s="972" t="s">
        <v>224</v>
      </c>
      <c r="BR11" s="972" t="s">
        <v>224</v>
      </c>
      <c r="BS11" s="973"/>
      <c r="BT11" s="973"/>
      <c r="BU11" s="973"/>
      <c r="BV11" s="973"/>
      <c r="BW11" s="973"/>
      <c r="BX11" s="973"/>
      <c r="BY11" s="973"/>
      <c r="BZ11" s="973"/>
      <c r="CA11" s="973"/>
      <c r="CB11" s="973"/>
      <c r="CC11" s="973"/>
      <c r="CD11" s="973"/>
      <c r="CE11" s="973"/>
      <c r="CF11" s="973"/>
      <c r="CG11" s="973"/>
      <c r="CH11" s="973"/>
      <c r="CI11" s="973"/>
      <c r="CJ11" s="973"/>
      <c r="CK11" s="973"/>
      <c r="CL11" s="973"/>
      <c r="CM11" s="973"/>
      <c r="CN11" s="973"/>
      <c r="CO11" s="973"/>
      <c r="CP11" s="973"/>
      <c r="CQ11" s="973"/>
      <c r="CR11" s="973"/>
      <c r="CS11" s="973"/>
      <c r="CT11" s="973"/>
      <c r="CU11" s="973"/>
      <c r="CV11" s="973"/>
      <c r="CW11" s="973"/>
      <c r="CX11" s="973"/>
      <c r="CY11" s="973"/>
      <c r="CZ11" s="973"/>
      <c r="DA11" s="973"/>
      <c r="DB11" s="973"/>
      <c r="DC11" s="973"/>
      <c r="DD11" s="973"/>
      <c r="DE11" s="973"/>
      <c r="DF11" s="973"/>
      <c r="DG11" s="973"/>
      <c r="DH11" s="973"/>
      <c r="DI11" s="973"/>
      <c r="DJ11" s="973"/>
      <c r="DK11" s="973"/>
      <c r="DL11" s="973"/>
      <c r="DM11" s="972" t="s">
        <v>275</v>
      </c>
      <c r="DN11" s="972" t="s">
        <v>15525</v>
      </c>
      <c r="DO11" s="973"/>
      <c r="DP11" s="973"/>
      <c r="DQ11" s="973"/>
      <c r="DR11" s="973"/>
      <c r="DS11" s="973"/>
      <c r="DT11" s="973"/>
      <c r="DU11" s="973"/>
      <c r="DV11" s="973"/>
      <c r="DW11" s="973"/>
      <c r="DX11" s="973"/>
      <c r="DY11" s="973"/>
      <c r="DZ11" s="973"/>
      <c r="EA11" s="973"/>
      <c r="EB11" s="973"/>
      <c r="EC11" s="973"/>
      <c r="ED11" s="973"/>
      <c r="EE11" s="973"/>
      <c r="EF11" s="973"/>
      <c r="EG11" s="973"/>
      <c r="EH11" s="973"/>
      <c r="EI11" s="973"/>
      <c r="EJ11" s="973"/>
      <c r="EK11" s="973"/>
      <c r="EL11" s="973"/>
      <c r="EM11" s="973"/>
      <c r="EN11" s="973"/>
      <c r="EO11" s="973"/>
      <c r="EP11" s="973"/>
      <c r="EQ11" s="973"/>
      <c r="ER11" s="973"/>
      <c r="ES11" s="973"/>
      <c r="ET11" s="973"/>
      <c r="EU11" s="973"/>
      <c r="EV11" s="973"/>
      <c r="EW11" s="973"/>
      <c r="EX11" s="973"/>
      <c r="EY11" s="973"/>
      <c r="EZ11" s="973"/>
      <c r="FA11" s="973"/>
      <c r="FB11" s="973"/>
      <c r="FC11" s="973"/>
      <c r="FD11" s="972" t="s">
        <v>224</v>
      </c>
      <c r="FE11" s="973"/>
      <c r="FF11" s="976"/>
      <c r="FG11" s="973"/>
      <c r="FH11" s="973"/>
      <c r="FI11" s="973"/>
      <c r="FJ11" s="973"/>
      <c r="FK11" s="973"/>
      <c r="FL11" s="973"/>
      <c r="FM11" s="973"/>
      <c r="FN11" s="973"/>
      <c r="FO11" s="973"/>
      <c r="FP11" s="973"/>
      <c r="FQ11" s="973"/>
      <c r="FR11" s="973"/>
      <c r="FS11" s="972" t="s">
        <v>15525</v>
      </c>
      <c r="FT11" s="972" t="s">
        <v>15525</v>
      </c>
      <c r="FU11" s="973"/>
      <c r="FV11" s="973"/>
      <c r="FW11" s="973"/>
      <c r="FX11" s="972" t="s">
        <v>222</v>
      </c>
      <c r="FY11" s="973"/>
      <c r="FZ11" s="973"/>
      <c r="GA11" s="973"/>
      <c r="GB11" s="973"/>
      <c r="GC11" s="973"/>
      <c r="GD11" s="973"/>
      <c r="GE11" s="973"/>
      <c r="GF11" s="973"/>
      <c r="GG11" s="973"/>
      <c r="GH11" s="973"/>
      <c r="GI11" s="973"/>
      <c r="GJ11" s="973"/>
      <c r="GK11" s="973"/>
      <c r="GL11" s="973"/>
      <c r="GM11" s="973"/>
      <c r="GN11" s="973"/>
      <c r="GO11" s="973"/>
      <c r="GP11" s="973"/>
      <c r="GQ11" s="973"/>
      <c r="GR11" s="972" t="s">
        <v>222</v>
      </c>
      <c r="GS11" s="972" t="s">
        <v>222</v>
      </c>
      <c r="GT11" s="973"/>
      <c r="GU11" s="973"/>
      <c r="GV11" s="973"/>
      <c r="GW11" s="973"/>
      <c r="GX11" s="973"/>
      <c r="GY11" s="973"/>
      <c r="GZ11" s="973"/>
      <c r="HA11" s="973"/>
      <c r="HB11" s="973"/>
      <c r="HC11" s="973"/>
      <c r="HD11" s="973"/>
      <c r="HE11" s="973"/>
      <c r="HF11" s="973"/>
      <c r="HG11" s="973"/>
      <c r="HH11" s="973"/>
      <c r="HI11" s="973"/>
      <c r="HJ11" s="973"/>
      <c r="HK11" s="973"/>
      <c r="HL11" s="973"/>
      <c r="HM11" s="973"/>
      <c r="HN11" s="973"/>
      <c r="HO11" s="973"/>
      <c r="HP11" s="973"/>
      <c r="HQ11" s="973"/>
      <c r="HR11" s="973"/>
      <c r="HS11" s="973"/>
      <c r="HT11" s="973"/>
      <c r="HU11" s="973"/>
      <c r="HV11" s="973"/>
      <c r="HW11" s="973"/>
    </row>
    <row r="12" ht="47.25" customHeight="1">
      <c r="A12" s="968" t="str">
        <f t="shared" si="1"/>
        <v>Ban tài chính kiểm soát</v>
      </c>
      <c r="B12" s="844" t="s">
        <v>307</v>
      </c>
      <c r="C12" s="844" t="s">
        <v>15520</v>
      </c>
      <c r="D12" s="844" t="s">
        <v>15547</v>
      </c>
      <c r="E12" s="844" t="s">
        <v>15548</v>
      </c>
      <c r="F12" s="844" t="s">
        <v>15549</v>
      </c>
      <c r="G12" s="978" t="s">
        <v>15550</v>
      </c>
      <c r="H12" s="978" t="s">
        <v>222</v>
      </c>
      <c r="I12" s="978" t="s">
        <v>215</v>
      </c>
      <c r="J12" s="978"/>
      <c r="K12" s="978"/>
      <c r="L12" s="978" t="s">
        <v>222</v>
      </c>
      <c r="M12" s="978" t="s">
        <v>215</v>
      </c>
      <c r="N12" s="978" t="s">
        <v>215</v>
      </c>
      <c r="O12" s="978" t="s">
        <v>215</v>
      </c>
      <c r="P12" s="978" t="s">
        <v>275</v>
      </c>
      <c r="Q12" s="978"/>
      <c r="R12" s="978"/>
      <c r="S12" s="978" t="s">
        <v>222</v>
      </c>
      <c r="T12" s="978" t="s">
        <v>222</v>
      </c>
      <c r="U12" s="978" t="s">
        <v>224</v>
      </c>
      <c r="V12" s="978" t="s">
        <v>224</v>
      </c>
      <c r="W12" s="978" t="s">
        <v>222</v>
      </c>
      <c r="X12" s="978" t="s">
        <v>222</v>
      </c>
      <c r="Y12" s="978" t="s">
        <v>688</v>
      </c>
      <c r="Z12" s="978" t="s">
        <v>222</v>
      </c>
      <c r="AA12" s="978" t="s">
        <v>222</v>
      </c>
      <c r="AB12" s="978" t="s">
        <v>688</v>
      </c>
      <c r="AC12" s="978"/>
      <c r="AD12" s="978" t="s">
        <v>222</v>
      </c>
      <c r="AE12" s="978" t="s">
        <v>215</v>
      </c>
      <c r="AF12" s="978"/>
      <c r="AG12" s="978"/>
      <c r="AH12" s="978" t="s">
        <v>215</v>
      </c>
      <c r="AI12" s="978" t="s">
        <v>222</v>
      </c>
      <c r="AJ12" s="978" t="s">
        <v>222</v>
      </c>
      <c r="AK12" s="978" t="s">
        <v>222</v>
      </c>
      <c r="AL12" s="978" t="s">
        <v>688</v>
      </c>
      <c r="AM12" s="976"/>
      <c r="AN12" s="976"/>
      <c r="AO12" s="976"/>
      <c r="AP12" s="976"/>
      <c r="AQ12" s="976"/>
      <c r="AR12" s="976"/>
      <c r="AS12" s="976"/>
      <c r="AT12" s="976"/>
      <c r="AU12" s="976"/>
      <c r="AV12" s="976"/>
      <c r="AW12" s="976"/>
      <c r="AX12" s="976"/>
      <c r="AY12" s="976"/>
      <c r="AZ12" s="976"/>
      <c r="BA12" s="976"/>
      <c r="BB12" s="976"/>
      <c r="BC12" s="976"/>
      <c r="BD12" s="976"/>
      <c r="BE12" s="976"/>
      <c r="BF12" s="976"/>
      <c r="BG12" s="976"/>
      <c r="BH12" s="976"/>
      <c r="BI12" s="976"/>
      <c r="BJ12" s="976"/>
      <c r="BK12" s="976"/>
      <c r="BL12" s="976"/>
      <c r="BM12" s="976"/>
      <c r="BN12" s="976"/>
      <c r="BO12" s="976"/>
      <c r="BP12" s="976"/>
      <c r="BQ12" s="976"/>
      <c r="BR12" s="976"/>
      <c r="BS12" s="976"/>
      <c r="BT12" s="976"/>
      <c r="BU12" s="976"/>
      <c r="BV12" s="976"/>
      <c r="BW12" s="976"/>
      <c r="BX12" s="976"/>
      <c r="BY12" s="976"/>
      <c r="BZ12" s="976"/>
      <c r="CA12" s="976"/>
      <c r="CB12" s="976"/>
      <c r="CC12" s="976"/>
      <c r="CD12" s="976"/>
      <c r="CE12" s="976"/>
      <c r="CF12" s="976"/>
      <c r="CG12" s="976"/>
      <c r="CH12" s="976"/>
      <c r="CI12" s="976"/>
      <c r="CJ12" s="976"/>
      <c r="CK12" s="976"/>
      <c r="CL12" s="976"/>
      <c r="CM12" s="976"/>
      <c r="CN12" s="976"/>
      <c r="CO12" s="976"/>
      <c r="CP12" s="976"/>
      <c r="CQ12" s="976"/>
      <c r="CR12" s="976"/>
      <c r="CS12" s="976"/>
      <c r="CT12" s="976"/>
      <c r="CU12" s="976"/>
      <c r="CV12" s="976"/>
      <c r="CW12" s="976"/>
      <c r="CX12" s="976"/>
      <c r="CY12" s="976"/>
      <c r="CZ12" s="976"/>
      <c r="DA12" s="976"/>
      <c r="DB12" s="976"/>
      <c r="DC12" s="976"/>
      <c r="DD12" s="976"/>
      <c r="DE12" s="976"/>
      <c r="DF12" s="976"/>
      <c r="DG12" s="976"/>
      <c r="DH12" s="976"/>
      <c r="DI12" s="976"/>
      <c r="DJ12" s="976"/>
      <c r="DK12" s="976"/>
      <c r="DL12" s="976"/>
      <c r="DM12" s="972" t="s">
        <v>275</v>
      </c>
      <c r="DN12" s="972" t="s">
        <v>15525</v>
      </c>
      <c r="DO12" s="976"/>
      <c r="DP12" s="976"/>
      <c r="DQ12" s="976"/>
      <c r="DR12" s="976"/>
      <c r="DS12" s="976"/>
      <c r="DT12" s="976"/>
      <c r="DU12" s="976"/>
      <c r="DV12" s="976"/>
      <c r="DW12" s="976"/>
      <c r="DX12" s="976"/>
      <c r="DY12" s="976"/>
      <c r="DZ12" s="976"/>
      <c r="EA12" s="976"/>
      <c r="EB12" s="976"/>
      <c r="EC12" s="976"/>
      <c r="ED12" s="976"/>
      <c r="EE12" s="976"/>
      <c r="EF12" s="976"/>
      <c r="EG12" s="976"/>
      <c r="EH12" s="976"/>
      <c r="EI12" s="976"/>
      <c r="EJ12" s="976"/>
      <c r="EK12" s="976"/>
      <c r="EL12" s="976"/>
      <c r="EM12" s="976"/>
      <c r="EN12" s="976"/>
      <c r="EO12" s="976"/>
      <c r="EP12" s="976"/>
      <c r="EQ12" s="976"/>
      <c r="ER12" s="976"/>
      <c r="ES12" s="976"/>
      <c r="ET12" s="976"/>
      <c r="EU12" s="976"/>
      <c r="EV12" s="976"/>
      <c r="EW12" s="976"/>
      <c r="EX12" s="976"/>
      <c r="EY12" s="976"/>
      <c r="EZ12" s="976"/>
      <c r="FA12" s="976"/>
      <c r="FB12" s="976"/>
      <c r="FC12" s="976"/>
      <c r="FD12" s="978" t="s">
        <v>224</v>
      </c>
      <c r="FE12" s="976"/>
      <c r="FF12" s="976"/>
      <c r="FG12" s="976"/>
      <c r="FH12" s="976"/>
      <c r="FI12" s="976"/>
      <c r="FJ12" s="976"/>
      <c r="FK12" s="976"/>
      <c r="FL12" s="976"/>
      <c r="FM12" s="976"/>
      <c r="FN12" s="976"/>
      <c r="FO12" s="976"/>
      <c r="FP12" s="976"/>
      <c r="FQ12" s="976"/>
      <c r="FR12" s="976"/>
      <c r="FS12" s="978" t="s">
        <v>222</v>
      </c>
      <c r="FT12" s="978" t="s">
        <v>222</v>
      </c>
      <c r="FU12" s="976"/>
      <c r="FV12" s="976"/>
      <c r="FW12" s="976"/>
      <c r="FX12" s="978" t="s">
        <v>222</v>
      </c>
      <c r="FY12" s="976"/>
      <c r="FZ12" s="976"/>
      <c r="GA12" s="976"/>
      <c r="GB12" s="976"/>
      <c r="GC12" s="976"/>
      <c r="GD12" s="976"/>
      <c r="GE12" s="976"/>
      <c r="GF12" s="976"/>
      <c r="GG12" s="976"/>
      <c r="GH12" s="976"/>
      <c r="GI12" s="976"/>
      <c r="GJ12" s="976"/>
      <c r="GK12" s="976"/>
      <c r="GL12" s="976"/>
      <c r="GM12" s="976"/>
      <c r="GN12" s="976"/>
      <c r="GO12" s="976"/>
      <c r="GP12" s="976"/>
      <c r="GQ12" s="976"/>
      <c r="GR12" s="978" t="s">
        <v>224</v>
      </c>
      <c r="GS12" s="978" t="s">
        <v>224</v>
      </c>
      <c r="GT12" s="976"/>
      <c r="GU12" s="976"/>
      <c r="GV12" s="976"/>
      <c r="GW12" s="976"/>
      <c r="GX12" s="976"/>
      <c r="GY12" s="976"/>
      <c r="GZ12" s="976"/>
      <c r="HA12" s="976"/>
      <c r="HB12" s="976"/>
      <c r="HC12" s="976"/>
      <c r="HD12" s="976"/>
      <c r="HE12" s="976"/>
      <c r="HF12" s="976"/>
      <c r="HG12" s="976"/>
      <c r="HH12" s="976"/>
      <c r="HI12" s="976"/>
      <c r="HJ12" s="976"/>
      <c r="HK12" s="976"/>
      <c r="HL12" s="976"/>
      <c r="HM12" s="976"/>
      <c r="HN12" s="976"/>
      <c r="HO12" s="976"/>
      <c r="HP12" s="976"/>
      <c r="HQ12" s="976"/>
      <c r="HR12" s="976"/>
      <c r="HS12" s="976"/>
      <c r="HT12" s="976"/>
      <c r="HU12" s="976"/>
      <c r="HV12" s="976"/>
      <c r="HW12" s="976"/>
    </row>
    <row r="13" ht="58.5" customHeight="1">
      <c r="A13" s="968" t="str">
        <f t="shared" si="1"/>
        <v>Ban tài chính kiểm soát</v>
      </c>
      <c r="B13" s="844" t="s">
        <v>494</v>
      </c>
      <c r="C13" s="844" t="s">
        <v>9747</v>
      </c>
      <c r="D13" s="844" t="s">
        <v>15547</v>
      </c>
      <c r="E13" s="844" t="s">
        <v>15551</v>
      </c>
      <c r="F13" s="844" t="s">
        <v>15552</v>
      </c>
      <c r="G13" s="978" t="s">
        <v>222</v>
      </c>
      <c r="H13" s="978" t="s">
        <v>222</v>
      </c>
      <c r="I13" s="978" t="s">
        <v>222</v>
      </c>
      <c r="J13" s="978"/>
      <c r="K13" s="978"/>
      <c r="L13" s="978" t="s">
        <v>222</v>
      </c>
      <c r="M13" s="978" t="s">
        <v>15525</v>
      </c>
      <c r="N13" s="978" t="s">
        <v>222</v>
      </c>
      <c r="O13" s="978" t="s">
        <v>15525</v>
      </c>
      <c r="P13" s="978" t="s">
        <v>224</v>
      </c>
      <c r="Q13" s="978"/>
      <c r="R13" s="978"/>
      <c r="S13" s="978" t="s">
        <v>224</v>
      </c>
      <c r="T13" s="978" t="s">
        <v>224</v>
      </c>
      <c r="U13" s="978" t="s">
        <v>224</v>
      </c>
      <c r="V13" s="978" t="s">
        <v>222</v>
      </c>
      <c r="W13" s="978" t="s">
        <v>222</v>
      </c>
      <c r="X13" s="978" t="s">
        <v>222</v>
      </c>
      <c r="Y13" s="978" t="s">
        <v>224</v>
      </c>
      <c r="Z13" s="978" t="s">
        <v>224</v>
      </c>
      <c r="AA13" s="978" t="s">
        <v>224</v>
      </c>
      <c r="AB13" s="978" t="s">
        <v>224</v>
      </c>
      <c r="AC13" s="978"/>
      <c r="AD13" s="978" t="s">
        <v>222</v>
      </c>
      <c r="AE13" s="978" t="s">
        <v>224</v>
      </c>
      <c r="AF13" s="978"/>
      <c r="AG13" s="978"/>
      <c r="AH13" s="978" t="s">
        <v>224</v>
      </c>
      <c r="AI13" s="978" t="s">
        <v>224</v>
      </c>
      <c r="AJ13" s="978" t="s">
        <v>224</v>
      </c>
      <c r="AK13" s="978" t="s">
        <v>224</v>
      </c>
      <c r="AL13" s="978" t="s">
        <v>224</v>
      </c>
      <c r="AM13" s="976"/>
      <c r="AN13" s="976"/>
      <c r="AO13" s="976"/>
      <c r="AP13" s="976"/>
      <c r="AQ13" s="976"/>
      <c r="AR13" s="976"/>
      <c r="AS13" s="976"/>
      <c r="AT13" s="976"/>
      <c r="AU13" s="976"/>
      <c r="AV13" s="976"/>
      <c r="AW13" s="976"/>
      <c r="AX13" s="976"/>
      <c r="AY13" s="976"/>
      <c r="AZ13" s="976"/>
      <c r="BA13" s="976"/>
      <c r="BB13" s="976"/>
      <c r="BC13" s="976"/>
      <c r="BD13" s="976"/>
      <c r="BE13" s="976"/>
      <c r="BF13" s="976"/>
      <c r="BG13" s="976"/>
      <c r="BH13" s="976"/>
      <c r="BI13" s="976"/>
      <c r="BJ13" s="976"/>
      <c r="BK13" s="976"/>
      <c r="BL13" s="976"/>
      <c r="BM13" s="976"/>
      <c r="BN13" s="976"/>
      <c r="BO13" s="976"/>
      <c r="BP13" s="976"/>
      <c r="BQ13" s="976"/>
      <c r="BR13" s="976"/>
      <c r="BS13" s="976"/>
      <c r="BT13" s="976"/>
      <c r="BU13" s="976"/>
      <c r="BV13" s="976"/>
      <c r="BW13" s="976"/>
      <c r="BX13" s="976"/>
      <c r="BY13" s="976"/>
      <c r="BZ13" s="976"/>
      <c r="CA13" s="976"/>
      <c r="CB13" s="976"/>
      <c r="CC13" s="976"/>
      <c r="CD13" s="976"/>
      <c r="CE13" s="976"/>
      <c r="CF13" s="976"/>
      <c r="CG13" s="976"/>
      <c r="CH13" s="976"/>
      <c r="CI13" s="976"/>
      <c r="CJ13" s="976"/>
      <c r="CK13" s="976"/>
      <c r="CL13" s="976"/>
      <c r="CM13" s="976"/>
      <c r="CN13" s="976"/>
      <c r="CO13" s="976"/>
      <c r="CP13" s="976"/>
      <c r="CQ13" s="976"/>
      <c r="CR13" s="976"/>
      <c r="CS13" s="976"/>
      <c r="CT13" s="976"/>
      <c r="CU13" s="976"/>
      <c r="CV13" s="976"/>
      <c r="CW13" s="976"/>
      <c r="CX13" s="976"/>
      <c r="CY13" s="976"/>
      <c r="CZ13" s="976"/>
      <c r="DA13" s="976"/>
      <c r="DB13" s="976"/>
      <c r="DC13" s="976"/>
      <c r="DD13" s="976"/>
      <c r="DE13" s="976"/>
      <c r="DF13" s="976"/>
      <c r="DG13" s="976"/>
      <c r="DH13" s="976"/>
      <c r="DI13" s="976"/>
      <c r="DJ13" s="976"/>
      <c r="DK13" s="976"/>
      <c r="DL13" s="976"/>
      <c r="DM13" s="972" t="s">
        <v>275</v>
      </c>
      <c r="DN13" s="972" t="s">
        <v>224</v>
      </c>
      <c r="DO13" s="976"/>
      <c r="DP13" s="976"/>
      <c r="DQ13" s="976"/>
      <c r="DR13" s="976"/>
      <c r="DS13" s="976"/>
      <c r="DT13" s="976"/>
      <c r="DU13" s="976"/>
      <c r="DV13" s="976"/>
      <c r="DW13" s="976"/>
      <c r="DX13" s="976"/>
      <c r="DY13" s="976"/>
      <c r="DZ13" s="976"/>
      <c r="EA13" s="976"/>
      <c r="EB13" s="976"/>
      <c r="EC13" s="976"/>
      <c r="ED13" s="976"/>
      <c r="EE13" s="976"/>
      <c r="EF13" s="976"/>
      <c r="EG13" s="976"/>
      <c r="EH13" s="976"/>
      <c r="EI13" s="976"/>
      <c r="EJ13" s="976"/>
      <c r="EK13" s="976"/>
      <c r="EL13" s="976"/>
      <c r="EM13" s="976"/>
      <c r="EN13" s="976"/>
      <c r="EO13" s="976"/>
      <c r="EP13" s="976"/>
      <c r="EQ13" s="976"/>
      <c r="ER13" s="976"/>
      <c r="ES13" s="976"/>
      <c r="ET13" s="976"/>
      <c r="EU13" s="976"/>
      <c r="EV13" s="976"/>
      <c r="EW13" s="976"/>
      <c r="EX13" s="976"/>
      <c r="EY13" s="976"/>
      <c r="EZ13" s="976"/>
      <c r="FA13" s="976"/>
      <c r="FB13" s="976"/>
      <c r="FC13" s="976"/>
      <c r="FD13" s="978" t="s">
        <v>224</v>
      </c>
      <c r="FE13" s="976"/>
      <c r="FF13" s="976"/>
      <c r="FG13" s="976"/>
      <c r="FH13" s="976"/>
      <c r="FI13" s="976"/>
      <c r="FJ13" s="976"/>
      <c r="FK13" s="976"/>
      <c r="FL13" s="976"/>
      <c r="FM13" s="976"/>
      <c r="FN13" s="976"/>
      <c r="FO13" s="976"/>
      <c r="FP13" s="976"/>
      <c r="FQ13" s="976"/>
      <c r="FR13" s="976"/>
      <c r="FS13" s="978" t="s">
        <v>222</v>
      </c>
      <c r="FT13" s="978" t="s">
        <v>222</v>
      </c>
      <c r="FU13" s="976"/>
      <c r="FV13" s="976"/>
      <c r="FW13" s="976"/>
      <c r="FX13" s="978" t="s">
        <v>222</v>
      </c>
      <c r="FY13" s="976"/>
      <c r="FZ13" s="976"/>
      <c r="GA13" s="976"/>
      <c r="GB13" s="976"/>
      <c r="GC13" s="976"/>
      <c r="GD13" s="976"/>
      <c r="GE13" s="976"/>
      <c r="GF13" s="976"/>
      <c r="GG13" s="976"/>
      <c r="GH13" s="976"/>
      <c r="GI13" s="976"/>
      <c r="GJ13" s="976"/>
      <c r="GK13" s="976"/>
      <c r="GL13" s="976"/>
      <c r="GM13" s="976"/>
      <c r="GN13" s="976"/>
      <c r="GO13" s="976"/>
      <c r="GP13" s="976"/>
      <c r="GQ13" s="976"/>
      <c r="GR13" s="978" t="s">
        <v>224</v>
      </c>
      <c r="GS13" s="978" t="s">
        <v>224</v>
      </c>
      <c r="GT13" s="976"/>
      <c r="GU13" s="976"/>
      <c r="GV13" s="976"/>
      <c r="GW13" s="976"/>
      <c r="GX13" s="976"/>
      <c r="GY13" s="976"/>
      <c r="GZ13" s="976"/>
      <c r="HA13" s="976"/>
      <c r="HB13" s="976"/>
      <c r="HC13" s="976"/>
      <c r="HD13" s="976"/>
      <c r="HE13" s="976"/>
      <c r="HF13" s="976"/>
      <c r="HG13" s="976"/>
      <c r="HH13" s="976"/>
      <c r="HI13" s="976"/>
      <c r="HJ13" s="976"/>
      <c r="HK13" s="976"/>
      <c r="HL13" s="976"/>
      <c r="HM13" s="976"/>
      <c r="HN13" s="976"/>
      <c r="HO13" s="976"/>
      <c r="HP13" s="976"/>
      <c r="HQ13" s="976"/>
      <c r="HR13" s="976"/>
      <c r="HS13" s="976"/>
      <c r="HT13" s="976"/>
      <c r="HU13" s="976"/>
      <c r="HV13" s="976"/>
      <c r="HW13" s="976"/>
    </row>
    <row r="14" ht="47.25" customHeight="1">
      <c r="A14" s="968" t="str">
        <f t="shared" si="1"/>
        <v>Ban tài chính kiểm soát</v>
      </c>
      <c r="B14" s="844" t="s">
        <v>533</v>
      </c>
      <c r="C14" s="844" t="s">
        <v>15553</v>
      </c>
      <c r="D14" s="844" t="s">
        <v>15547</v>
      </c>
      <c r="E14" s="844" t="s">
        <v>15554</v>
      </c>
      <c r="F14" s="844" t="s">
        <v>15555</v>
      </c>
      <c r="G14" s="978" t="s">
        <v>222</v>
      </c>
      <c r="H14" s="978" t="s">
        <v>275</v>
      </c>
      <c r="I14" s="978" t="s">
        <v>275</v>
      </c>
      <c r="J14" s="978"/>
      <c r="K14" s="978"/>
      <c r="L14" s="978" t="s">
        <v>275</v>
      </c>
      <c r="M14" s="978" t="s">
        <v>275</v>
      </c>
      <c r="N14" s="978" t="s">
        <v>275</v>
      </c>
      <c r="O14" s="978" t="s">
        <v>275</v>
      </c>
      <c r="P14" s="978" t="s">
        <v>222</v>
      </c>
      <c r="Q14" s="978"/>
      <c r="R14" s="978"/>
      <c r="S14" s="978" t="s">
        <v>222</v>
      </c>
      <c r="T14" s="978" t="s">
        <v>222</v>
      </c>
      <c r="U14" s="978" t="s">
        <v>275</v>
      </c>
      <c r="V14" s="978" t="s">
        <v>222</v>
      </c>
      <c r="W14" s="978" t="s">
        <v>275</v>
      </c>
      <c r="X14" s="978" t="s">
        <v>275</v>
      </c>
      <c r="Y14" s="978" t="s">
        <v>275</v>
      </c>
      <c r="Z14" s="978" t="s">
        <v>275</v>
      </c>
      <c r="AA14" s="978" t="s">
        <v>275</v>
      </c>
      <c r="AB14" s="978" t="s">
        <v>275</v>
      </c>
      <c r="AC14" s="978"/>
      <c r="AD14" s="978" t="s">
        <v>215</v>
      </c>
      <c r="AE14" s="978" t="s">
        <v>215</v>
      </c>
      <c r="AF14" s="978"/>
      <c r="AG14" s="978"/>
      <c r="AH14" s="978" t="s">
        <v>222</v>
      </c>
      <c r="AI14" s="978" t="s">
        <v>222</v>
      </c>
      <c r="AJ14" s="978" t="s">
        <v>222</v>
      </c>
      <c r="AK14" s="978" t="s">
        <v>688</v>
      </c>
      <c r="AL14" s="978"/>
      <c r="AM14" s="976"/>
      <c r="AN14" s="976"/>
      <c r="AO14" s="976"/>
      <c r="AP14" s="976"/>
      <c r="AQ14" s="976"/>
      <c r="AR14" s="976"/>
      <c r="AS14" s="976"/>
      <c r="AT14" s="976"/>
      <c r="AU14" s="976"/>
      <c r="AV14" s="976"/>
      <c r="AW14" s="976"/>
      <c r="AX14" s="976"/>
      <c r="AY14" s="976"/>
      <c r="AZ14" s="976"/>
      <c r="BA14" s="976"/>
      <c r="BB14" s="976"/>
      <c r="BC14" s="976"/>
      <c r="BD14" s="976"/>
      <c r="BE14" s="976"/>
      <c r="BF14" s="976"/>
      <c r="BG14" s="976"/>
      <c r="BH14" s="976"/>
      <c r="BI14" s="976"/>
      <c r="BJ14" s="976"/>
      <c r="BK14" s="976"/>
      <c r="BL14" s="976"/>
      <c r="BM14" s="976"/>
      <c r="BN14" s="976"/>
      <c r="BO14" s="976"/>
      <c r="BP14" s="976"/>
      <c r="BQ14" s="976"/>
      <c r="BR14" s="976"/>
      <c r="BS14" s="976"/>
      <c r="BT14" s="976"/>
      <c r="BU14" s="976"/>
      <c r="BV14" s="976"/>
      <c r="BW14" s="976"/>
      <c r="BX14" s="976"/>
      <c r="BY14" s="976"/>
      <c r="BZ14" s="976"/>
      <c r="CA14" s="976"/>
      <c r="CB14" s="976"/>
      <c r="CC14" s="976"/>
      <c r="CD14" s="976"/>
      <c r="CE14" s="976"/>
      <c r="CF14" s="976"/>
      <c r="CG14" s="976"/>
      <c r="CH14" s="976"/>
      <c r="CI14" s="976"/>
      <c r="CJ14" s="976"/>
      <c r="CK14" s="976"/>
      <c r="CL14" s="976"/>
      <c r="CM14" s="976"/>
      <c r="CN14" s="976"/>
      <c r="CO14" s="976"/>
      <c r="CP14" s="976"/>
      <c r="CQ14" s="976"/>
      <c r="CR14" s="976"/>
      <c r="CS14" s="976"/>
      <c r="CT14" s="976"/>
      <c r="CU14" s="976"/>
      <c r="CV14" s="976"/>
      <c r="CW14" s="976"/>
      <c r="CX14" s="976"/>
      <c r="CY14" s="976"/>
      <c r="CZ14" s="976"/>
      <c r="DA14" s="976"/>
      <c r="DB14" s="976"/>
      <c r="DC14" s="976"/>
      <c r="DD14" s="976"/>
      <c r="DE14" s="976"/>
      <c r="DF14" s="976"/>
      <c r="DG14" s="976"/>
      <c r="DH14" s="976"/>
      <c r="DI14" s="976"/>
      <c r="DJ14" s="976"/>
      <c r="DK14" s="976"/>
      <c r="DL14" s="976"/>
      <c r="DM14" s="972" t="s">
        <v>275</v>
      </c>
      <c r="DN14" s="972" t="s">
        <v>15525</v>
      </c>
      <c r="DO14" s="976"/>
      <c r="DP14" s="976"/>
      <c r="DQ14" s="976"/>
      <c r="DR14" s="976"/>
      <c r="DS14" s="976"/>
      <c r="DT14" s="976"/>
      <c r="DU14" s="976"/>
      <c r="DV14" s="976"/>
      <c r="DW14" s="976"/>
      <c r="DX14" s="976"/>
      <c r="DY14" s="976"/>
      <c r="DZ14" s="976"/>
      <c r="EA14" s="976"/>
      <c r="EB14" s="976"/>
      <c r="EC14" s="976"/>
      <c r="ED14" s="976"/>
      <c r="EE14" s="976"/>
      <c r="EF14" s="976"/>
      <c r="EG14" s="976"/>
      <c r="EH14" s="976"/>
      <c r="EI14" s="976"/>
      <c r="EJ14" s="976"/>
      <c r="EK14" s="976"/>
      <c r="EL14" s="976"/>
      <c r="EM14" s="976"/>
      <c r="EN14" s="976"/>
      <c r="EO14" s="976"/>
      <c r="EP14" s="976"/>
      <c r="EQ14" s="976"/>
      <c r="ER14" s="976"/>
      <c r="ES14" s="976"/>
      <c r="ET14" s="976"/>
      <c r="EU14" s="976"/>
      <c r="EV14" s="976"/>
      <c r="EW14" s="976"/>
      <c r="EX14" s="976"/>
      <c r="EY14" s="976"/>
      <c r="EZ14" s="976"/>
      <c r="FA14" s="976"/>
      <c r="FB14" s="976"/>
      <c r="FC14" s="976"/>
      <c r="FD14" s="978" t="s">
        <v>222</v>
      </c>
      <c r="FE14" s="976"/>
      <c r="FF14" s="976"/>
      <c r="FG14" s="976"/>
      <c r="FH14" s="976"/>
      <c r="FI14" s="976"/>
      <c r="FJ14" s="976"/>
      <c r="FK14" s="976"/>
      <c r="FL14" s="976"/>
      <c r="FM14" s="976"/>
      <c r="FN14" s="976"/>
      <c r="FO14" s="976"/>
      <c r="FP14" s="976"/>
      <c r="FQ14" s="976"/>
      <c r="FR14" s="976"/>
      <c r="FS14" s="978" t="s">
        <v>222</v>
      </c>
      <c r="FT14" s="978" t="s">
        <v>222</v>
      </c>
      <c r="FU14" s="976"/>
      <c r="FV14" s="976"/>
      <c r="FW14" s="976"/>
      <c r="FX14" s="978" t="s">
        <v>222</v>
      </c>
      <c r="FY14" s="976"/>
      <c r="FZ14" s="976"/>
      <c r="GA14" s="976"/>
      <c r="GB14" s="976"/>
      <c r="GC14" s="976"/>
      <c r="GD14" s="976"/>
      <c r="GE14" s="976"/>
      <c r="GF14" s="976"/>
      <c r="GG14" s="976"/>
      <c r="GH14" s="976"/>
      <c r="GI14" s="976"/>
      <c r="GJ14" s="976"/>
      <c r="GK14" s="976"/>
      <c r="GL14" s="976"/>
      <c r="GM14" s="976"/>
      <c r="GN14" s="976"/>
      <c r="GO14" s="976"/>
      <c r="GP14" s="976"/>
      <c r="GQ14" s="976"/>
      <c r="GR14" s="978" t="s">
        <v>224</v>
      </c>
      <c r="GS14" s="978" t="s">
        <v>224</v>
      </c>
      <c r="GT14" s="976"/>
      <c r="GU14" s="976"/>
      <c r="GV14" s="976"/>
      <c r="GW14" s="976"/>
      <c r="GX14" s="976"/>
      <c r="GY14" s="976"/>
      <c r="GZ14" s="976"/>
      <c r="HA14" s="976"/>
      <c r="HB14" s="976"/>
      <c r="HC14" s="976"/>
      <c r="HD14" s="976"/>
      <c r="HE14" s="976"/>
      <c r="HF14" s="976"/>
      <c r="HG14" s="976"/>
      <c r="HH14" s="976"/>
      <c r="HI14" s="976"/>
      <c r="HJ14" s="976"/>
      <c r="HK14" s="976"/>
      <c r="HL14" s="976"/>
      <c r="HM14" s="976"/>
      <c r="HN14" s="976"/>
      <c r="HO14" s="976"/>
      <c r="HP14" s="976"/>
      <c r="HQ14" s="976"/>
      <c r="HR14" s="976"/>
      <c r="HS14" s="976"/>
      <c r="HT14" s="976"/>
      <c r="HU14" s="976"/>
      <c r="HV14" s="976"/>
      <c r="HW14" s="976"/>
    </row>
    <row r="15" ht="47.25" customHeight="1">
      <c r="A15" s="968" t="str">
        <f t="shared" si="1"/>
        <v>Ban tài chính kiểm soát</v>
      </c>
      <c r="B15" s="844" t="s">
        <v>371</v>
      </c>
      <c r="C15" s="844" t="s">
        <v>15553</v>
      </c>
      <c r="D15" s="844" t="s">
        <v>15547</v>
      </c>
      <c r="E15" s="844" t="s">
        <v>15556</v>
      </c>
      <c r="F15" s="844" t="s">
        <v>15557</v>
      </c>
      <c r="G15" s="978" t="s">
        <v>275</v>
      </c>
      <c r="H15" s="978" t="s">
        <v>275</v>
      </c>
      <c r="I15" s="978" t="s">
        <v>4053</v>
      </c>
      <c r="J15" s="978"/>
      <c r="K15" s="978"/>
      <c r="L15" s="978" t="s">
        <v>275</v>
      </c>
      <c r="M15" s="978" t="s">
        <v>275</v>
      </c>
      <c r="N15" s="978" t="s">
        <v>4053</v>
      </c>
      <c r="O15" s="978" t="s">
        <v>275</v>
      </c>
      <c r="P15" s="978" t="s">
        <v>222</v>
      </c>
      <c r="Q15" s="978"/>
      <c r="R15" s="978"/>
      <c r="S15" s="978" t="s">
        <v>222</v>
      </c>
      <c r="T15" s="978" t="s">
        <v>222</v>
      </c>
      <c r="U15" s="978" t="s">
        <v>222</v>
      </c>
      <c r="V15" s="978" t="s">
        <v>275</v>
      </c>
      <c r="W15" s="978" t="s">
        <v>222</v>
      </c>
      <c r="X15" s="978" t="s">
        <v>3240</v>
      </c>
      <c r="Y15" s="978" t="s">
        <v>275</v>
      </c>
      <c r="Z15" s="978" t="s">
        <v>222</v>
      </c>
      <c r="AA15" s="978" t="s">
        <v>222</v>
      </c>
      <c r="AB15" s="978" t="s">
        <v>275</v>
      </c>
      <c r="AC15" s="978"/>
      <c r="AD15" s="978" t="s">
        <v>215</v>
      </c>
      <c r="AE15" s="978" t="s">
        <v>215</v>
      </c>
      <c r="AF15" s="978"/>
      <c r="AG15" s="978"/>
      <c r="AH15" s="978" t="s">
        <v>275</v>
      </c>
      <c r="AI15" s="978" t="s">
        <v>688</v>
      </c>
      <c r="AJ15" s="978" t="s">
        <v>688</v>
      </c>
      <c r="AK15" s="978" t="s">
        <v>688</v>
      </c>
      <c r="AL15" s="978" t="s">
        <v>688</v>
      </c>
      <c r="AM15" s="976"/>
      <c r="AN15" s="976"/>
      <c r="AO15" s="976"/>
      <c r="AP15" s="976"/>
      <c r="AQ15" s="976"/>
      <c r="AR15" s="976"/>
      <c r="AS15" s="976"/>
      <c r="AT15" s="976"/>
      <c r="AU15" s="976"/>
      <c r="AV15" s="976"/>
      <c r="AW15" s="976"/>
      <c r="AX15" s="976"/>
      <c r="AY15" s="976"/>
      <c r="AZ15" s="976"/>
      <c r="BA15" s="976"/>
      <c r="BB15" s="976"/>
      <c r="BC15" s="976"/>
      <c r="BD15" s="976"/>
      <c r="BE15" s="976"/>
      <c r="BF15" s="976"/>
      <c r="BG15" s="976"/>
      <c r="BH15" s="976"/>
      <c r="BI15" s="976"/>
      <c r="BJ15" s="976"/>
      <c r="BK15" s="976"/>
      <c r="BL15" s="976"/>
      <c r="BM15" s="976"/>
      <c r="BN15" s="976"/>
      <c r="BO15" s="976"/>
      <c r="BP15" s="976"/>
      <c r="BQ15" s="976"/>
      <c r="BR15" s="976"/>
      <c r="BS15" s="976"/>
      <c r="BT15" s="976"/>
      <c r="BU15" s="976"/>
      <c r="BV15" s="976"/>
      <c r="BW15" s="976"/>
      <c r="BX15" s="976"/>
      <c r="BY15" s="976"/>
      <c r="BZ15" s="976"/>
      <c r="CA15" s="976"/>
      <c r="CB15" s="976"/>
      <c r="CC15" s="976"/>
      <c r="CD15" s="976"/>
      <c r="CE15" s="976"/>
      <c r="CF15" s="976"/>
      <c r="CG15" s="976"/>
      <c r="CH15" s="976"/>
      <c r="CI15" s="976"/>
      <c r="CJ15" s="976"/>
      <c r="CK15" s="976"/>
      <c r="CL15" s="976"/>
      <c r="CM15" s="976"/>
      <c r="CN15" s="976"/>
      <c r="CO15" s="976"/>
      <c r="CP15" s="976"/>
      <c r="CQ15" s="976"/>
      <c r="CR15" s="976"/>
      <c r="CS15" s="976"/>
      <c r="CT15" s="976"/>
      <c r="CU15" s="976"/>
      <c r="CV15" s="976"/>
      <c r="CW15" s="976"/>
      <c r="CX15" s="976"/>
      <c r="CY15" s="976"/>
      <c r="CZ15" s="976"/>
      <c r="DA15" s="976"/>
      <c r="DB15" s="976"/>
      <c r="DC15" s="976"/>
      <c r="DD15" s="976"/>
      <c r="DE15" s="976"/>
      <c r="DF15" s="976"/>
      <c r="DG15" s="976"/>
      <c r="DH15" s="976"/>
      <c r="DI15" s="976"/>
      <c r="DJ15" s="976"/>
      <c r="DK15" s="976"/>
      <c r="DL15" s="976"/>
      <c r="DM15" s="972" t="s">
        <v>275</v>
      </c>
      <c r="DN15" s="972" t="s">
        <v>15525</v>
      </c>
      <c r="DO15" s="976"/>
      <c r="DP15" s="976"/>
      <c r="DQ15" s="976"/>
      <c r="DR15" s="976"/>
      <c r="DS15" s="976"/>
      <c r="DT15" s="976"/>
      <c r="DU15" s="976"/>
      <c r="DV15" s="976"/>
      <c r="DW15" s="976"/>
      <c r="DX15" s="976"/>
      <c r="DY15" s="976"/>
      <c r="DZ15" s="976"/>
      <c r="EA15" s="976"/>
      <c r="EB15" s="976"/>
      <c r="EC15" s="976"/>
      <c r="ED15" s="976"/>
      <c r="EE15" s="976"/>
      <c r="EF15" s="976"/>
      <c r="EG15" s="976"/>
      <c r="EH15" s="976"/>
      <c r="EI15" s="976"/>
      <c r="EJ15" s="976"/>
      <c r="EK15" s="976"/>
      <c r="EL15" s="976"/>
      <c r="EM15" s="976"/>
      <c r="EN15" s="976"/>
      <c r="EO15" s="976"/>
      <c r="EP15" s="976"/>
      <c r="EQ15" s="976"/>
      <c r="ER15" s="976"/>
      <c r="ES15" s="976"/>
      <c r="ET15" s="976"/>
      <c r="EU15" s="976"/>
      <c r="EV15" s="976"/>
      <c r="EW15" s="976"/>
      <c r="EX15" s="976"/>
      <c r="EY15" s="976"/>
      <c r="EZ15" s="976"/>
      <c r="FA15" s="976"/>
      <c r="FB15" s="976"/>
      <c r="FC15" s="976"/>
      <c r="FD15" s="978" t="s">
        <v>222</v>
      </c>
      <c r="FE15" s="976"/>
      <c r="FG15" s="976"/>
      <c r="FH15" s="976"/>
      <c r="FI15" s="976"/>
      <c r="FJ15" s="976"/>
      <c r="FK15" s="976"/>
      <c r="FL15" s="976"/>
      <c r="FM15" s="976"/>
      <c r="FN15" s="976"/>
      <c r="FO15" s="976"/>
      <c r="FP15" s="976"/>
      <c r="FQ15" s="976"/>
      <c r="FR15" s="976"/>
      <c r="FS15" s="978" t="s">
        <v>222</v>
      </c>
      <c r="FT15" s="978" t="s">
        <v>222</v>
      </c>
      <c r="FU15" s="976"/>
      <c r="FV15" s="976"/>
      <c r="FW15" s="976"/>
      <c r="FX15" s="978" t="s">
        <v>222</v>
      </c>
      <c r="FY15" s="976"/>
      <c r="FZ15" s="976"/>
      <c r="GA15" s="976"/>
      <c r="GB15" s="976"/>
      <c r="GC15" s="976"/>
      <c r="GD15" s="976"/>
      <c r="GE15" s="976"/>
      <c r="GF15" s="976"/>
      <c r="GG15" s="976"/>
      <c r="GH15" s="976"/>
      <c r="GI15" s="976"/>
      <c r="GJ15" s="976"/>
      <c r="GK15" s="976"/>
      <c r="GL15" s="976"/>
      <c r="GM15" s="976"/>
      <c r="GN15" s="976"/>
      <c r="GO15" s="976"/>
      <c r="GP15" s="976"/>
      <c r="GQ15" s="976"/>
      <c r="GR15" s="978" t="s">
        <v>224</v>
      </c>
      <c r="GS15" s="978" t="s">
        <v>224</v>
      </c>
      <c r="GT15" s="976"/>
      <c r="GU15" s="976"/>
      <c r="GV15" s="976"/>
      <c r="GW15" s="976"/>
      <c r="GX15" s="976"/>
      <c r="GY15" s="976"/>
      <c r="GZ15" s="976"/>
      <c r="HA15" s="976"/>
      <c r="HB15" s="976"/>
      <c r="HC15" s="976"/>
      <c r="HD15" s="976"/>
      <c r="HE15" s="976"/>
      <c r="HF15" s="976"/>
      <c r="HG15" s="976"/>
      <c r="HH15" s="976"/>
      <c r="HI15" s="976"/>
      <c r="HJ15" s="976"/>
      <c r="HK15" s="976"/>
      <c r="HL15" s="976"/>
      <c r="HM15" s="976"/>
      <c r="HN15" s="976"/>
      <c r="HO15" s="976"/>
      <c r="HP15" s="976"/>
      <c r="HQ15" s="976"/>
      <c r="HR15" s="976"/>
      <c r="HS15" s="976"/>
      <c r="HT15" s="976"/>
      <c r="HU15" s="976"/>
      <c r="HV15" s="976"/>
      <c r="HW15" s="976"/>
    </row>
    <row r="16" ht="47.25" customHeight="1">
      <c r="A16" s="968" t="str">
        <f t="shared" si="1"/>
        <v>Ban tài chính kiểm soát</v>
      </c>
      <c r="B16" s="961" t="s">
        <v>464</v>
      </c>
      <c r="C16" s="1" t="s">
        <v>9747</v>
      </c>
      <c r="D16" s="1" t="s">
        <v>15547</v>
      </c>
      <c r="E16" s="1" t="s">
        <v>15559</v>
      </c>
      <c r="F16" s="980" t="s">
        <v>15560</v>
      </c>
      <c r="G16" s="15" t="s">
        <v>222</v>
      </c>
      <c r="H16" s="15" t="s">
        <v>222</v>
      </c>
      <c r="I16" s="15" t="s">
        <v>222</v>
      </c>
      <c r="J16" s="15"/>
      <c r="K16" s="15"/>
      <c r="L16" s="15" t="s">
        <v>222</v>
      </c>
      <c r="M16" s="15" t="s">
        <v>15541</v>
      </c>
      <c r="N16" s="15" t="s">
        <v>15541</v>
      </c>
      <c r="O16" s="15" t="s">
        <v>15541</v>
      </c>
      <c r="P16" s="15" t="s">
        <v>224</v>
      </c>
      <c r="Q16" s="15"/>
      <c r="R16" s="15"/>
      <c r="S16" s="15" t="s">
        <v>224</v>
      </c>
      <c r="T16" s="15" t="s">
        <v>224</v>
      </c>
      <c r="U16" s="15" t="s">
        <v>224</v>
      </c>
      <c r="V16" s="15" t="s">
        <v>222</v>
      </c>
      <c r="W16" s="15" t="s">
        <v>222</v>
      </c>
      <c r="X16" s="15" t="s">
        <v>222</v>
      </c>
      <c r="Y16" s="15" t="s">
        <v>224</v>
      </c>
      <c r="Z16" s="15" t="s">
        <v>224</v>
      </c>
      <c r="AA16" s="15" t="s">
        <v>224</v>
      </c>
      <c r="AB16" s="15" t="s">
        <v>222</v>
      </c>
      <c r="AC16" s="15"/>
      <c r="AD16" s="15" t="s">
        <v>224</v>
      </c>
      <c r="AE16" s="15" t="s">
        <v>224</v>
      </c>
      <c r="AF16" s="15"/>
      <c r="AG16" s="18"/>
      <c r="AH16" s="15" t="s">
        <v>224</v>
      </c>
      <c r="AI16" s="15" t="s">
        <v>224</v>
      </c>
      <c r="AJ16" s="15" t="s">
        <v>224</v>
      </c>
      <c r="AK16" s="15" t="s">
        <v>224</v>
      </c>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972" t="s">
        <v>275</v>
      </c>
      <c r="DN16" s="15" t="s">
        <v>224</v>
      </c>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FD16" s="15" t="s">
        <v>224</v>
      </c>
      <c r="FS16" s="15" t="s">
        <v>224</v>
      </c>
      <c r="FT16" s="15" t="s">
        <v>224</v>
      </c>
      <c r="FX16" s="15" t="s">
        <v>222</v>
      </c>
      <c r="GR16" s="15" t="s">
        <v>224</v>
      </c>
      <c r="GS16" s="15" t="s">
        <v>224</v>
      </c>
    </row>
    <row r="17">
      <c r="A17" s="968" t="str">
        <f t="shared" si="1"/>
        <v>Ban tài chính kiểm soát</v>
      </c>
      <c r="B17" s="961" t="s">
        <v>371</v>
      </c>
      <c r="C17" s="1" t="s">
        <v>9747</v>
      </c>
      <c r="D17" s="1" t="s">
        <v>15547</v>
      </c>
      <c r="E17" s="1" t="s">
        <v>15561</v>
      </c>
      <c r="F17" s="980" t="s">
        <v>15562</v>
      </c>
      <c r="G17" s="15" t="s">
        <v>222</v>
      </c>
      <c r="H17" s="15" t="s">
        <v>222</v>
      </c>
      <c r="I17" s="15" t="s">
        <v>222</v>
      </c>
      <c r="J17" s="15"/>
      <c r="K17" s="15"/>
      <c r="L17" s="15" t="s">
        <v>224</v>
      </c>
      <c r="M17" s="15" t="s">
        <v>222</v>
      </c>
      <c r="N17" s="15" t="s">
        <v>222</v>
      </c>
      <c r="O17" s="15" t="s">
        <v>222</v>
      </c>
      <c r="P17" s="15" t="s">
        <v>224</v>
      </c>
      <c r="Q17" s="15"/>
      <c r="R17" s="15"/>
      <c r="S17" s="15" t="s">
        <v>224</v>
      </c>
      <c r="T17" s="15" t="s">
        <v>224</v>
      </c>
      <c r="U17" s="15" t="s">
        <v>224</v>
      </c>
      <c r="V17" s="15" t="s">
        <v>224</v>
      </c>
      <c r="W17" s="15" t="s">
        <v>222</v>
      </c>
      <c r="X17" s="15" t="s">
        <v>222</v>
      </c>
      <c r="Y17" s="15" t="s">
        <v>224</v>
      </c>
      <c r="Z17" s="15" t="s">
        <v>224</v>
      </c>
      <c r="AA17" s="15" t="s">
        <v>224</v>
      </c>
      <c r="AB17" s="15" t="s">
        <v>224</v>
      </c>
      <c r="AC17" s="15"/>
      <c r="AD17" s="15" t="s">
        <v>222</v>
      </c>
      <c r="AE17" s="15" t="s">
        <v>224</v>
      </c>
      <c r="AF17" s="15"/>
      <c r="AG17" s="18"/>
      <c r="AH17" s="15" t="s">
        <v>224</v>
      </c>
      <c r="AI17" s="15" t="s">
        <v>224</v>
      </c>
      <c r="AJ17" s="15" t="s">
        <v>224</v>
      </c>
      <c r="AK17" s="15" t="s">
        <v>224</v>
      </c>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972" t="s">
        <v>275</v>
      </c>
      <c r="DN17" s="15" t="s">
        <v>224</v>
      </c>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FD17" s="15" t="s">
        <v>224</v>
      </c>
      <c r="FS17" s="15" t="s">
        <v>224</v>
      </c>
      <c r="FT17" s="15" t="s">
        <v>224</v>
      </c>
      <c r="FX17" s="15" t="s">
        <v>222</v>
      </c>
      <c r="GR17" s="15" t="s">
        <v>224</v>
      </c>
      <c r="GS17" s="15" t="s">
        <v>224</v>
      </c>
    </row>
    <row r="18">
      <c r="A18" s="968" t="str">
        <f t="shared" si="1"/>
        <v>Ban tài chính kiểm soát</v>
      </c>
      <c r="B18" s="961" t="s">
        <v>397</v>
      </c>
      <c r="C18" s="1" t="s">
        <v>9747</v>
      </c>
      <c r="D18" s="1" t="s">
        <v>15547</v>
      </c>
      <c r="E18" s="1" t="s">
        <v>15564</v>
      </c>
      <c r="F18" s="980" t="s">
        <v>15565</v>
      </c>
      <c r="G18" s="15" t="s">
        <v>222</v>
      </c>
      <c r="H18" s="15" t="s">
        <v>222</v>
      </c>
      <c r="I18" s="15" t="s">
        <v>222</v>
      </c>
      <c r="J18" s="15"/>
      <c r="K18" s="15"/>
      <c r="L18" s="15" t="s">
        <v>224</v>
      </c>
      <c r="M18" s="15" t="s">
        <v>222</v>
      </c>
      <c r="N18" s="15" t="s">
        <v>222</v>
      </c>
      <c r="O18" s="15" t="s">
        <v>222</v>
      </c>
      <c r="P18" s="15" t="s">
        <v>224</v>
      </c>
      <c r="Q18" s="15"/>
      <c r="R18" s="15"/>
      <c r="S18" s="15" t="s">
        <v>224</v>
      </c>
      <c r="T18" s="15" t="s">
        <v>224</v>
      </c>
      <c r="U18" s="15" t="s">
        <v>224</v>
      </c>
      <c r="V18" s="15" t="s">
        <v>224</v>
      </c>
      <c r="W18" s="15" t="s">
        <v>222</v>
      </c>
      <c r="X18" s="15" t="s">
        <v>222</v>
      </c>
      <c r="Y18" s="15" t="s">
        <v>224</v>
      </c>
      <c r="Z18" s="15" t="s">
        <v>222</v>
      </c>
      <c r="AA18" s="15" t="s">
        <v>224</v>
      </c>
      <c r="AB18" s="15" t="s">
        <v>224</v>
      </c>
      <c r="AC18" s="15"/>
      <c r="AD18" s="15" t="s">
        <v>224</v>
      </c>
      <c r="AE18" s="15" t="s">
        <v>224</v>
      </c>
      <c r="AF18" s="15"/>
      <c r="AG18" s="18"/>
      <c r="AH18" s="15" t="s">
        <v>224</v>
      </c>
      <c r="AI18" s="15" t="s">
        <v>224</v>
      </c>
      <c r="AJ18" s="15" t="s">
        <v>224</v>
      </c>
      <c r="AK18" s="15" t="s">
        <v>222</v>
      </c>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972" t="s">
        <v>275</v>
      </c>
      <c r="DN18" s="15" t="s">
        <v>224</v>
      </c>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FD18" s="15" t="s">
        <v>224</v>
      </c>
      <c r="FF18" s="976"/>
      <c r="FS18" s="15" t="s">
        <v>224</v>
      </c>
      <c r="FT18" s="15" t="s">
        <v>224</v>
      </c>
      <c r="FX18" s="15" t="s">
        <v>222</v>
      </c>
      <c r="GR18" s="15" t="s">
        <v>224</v>
      </c>
      <c r="GS18" s="15" t="s">
        <v>224</v>
      </c>
    </row>
    <row r="19">
      <c r="A19" s="968" t="str">
        <f t="shared" si="1"/>
        <v>Bộ phận Đảm bảo chất lượng</v>
      </c>
      <c r="B19" s="844" t="s">
        <v>390</v>
      </c>
      <c r="C19" s="844" t="s">
        <v>15553</v>
      </c>
      <c r="D19" s="844" t="s">
        <v>15566</v>
      </c>
      <c r="E19" s="844" t="s">
        <v>9741</v>
      </c>
      <c r="F19" s="844" t="s">
        <v>15567</v>
      </c>
      <c r="G19" s="978" t="s">
        <v>222</v>
      </c>
      <c r="H19" s="978" t="s">
        <v>15568</v>
      </c>
      <c r="I19" s="978" t="s">
        <v>222</v>
      </c>
      <c r="J19" s="978"/>
      <c r="K19" s="978"/>
      <c r="L19" s="978" t="s">
        <v>222</v>
      </c>
      <c r="M19" s="978" t="s">
        <v>222</v>
      </c>
      <c r="N19" s="978" t="s">
        <v>222</v>
      </c>
      <c r="O19" s="978" t="s">
        <v>222</v>
      </c>
      <c r="P19" s="978" t="s">
        <v>215</v>
      </c>
      <c r="Q19" s="978"/>
      <c r="R19" s="978"/>
      <c r="S19" s="978" t="s">
        <v>15568</v>
      </c>
      <c r="T19" s="978" t="s">
        <v>222</v>
      </c>
      <c r="U19" s="978" t="s">
        <v>222</v>
      </c>
      <c r="V19" s="978" t="s">
        <v>222</v>
      </c>
      <c r="W19" s="978" t="s">
        <v>215</v>
      </c>
      <c r="X19" s="978" t="s">
        <v>222</v>
      </c>
      <c r="Y19" s="978" t="s">
        <v>224</v>
      </c>
      <c r="Z19" s="978" t="s">
        <v>15537</v>
      </c>
      <c r="AA19" s="978" t="s">
        <v>222</v>
      </c>
      <c r="AB19" s="978" t="s">
        <v>222</v>
      </c>
      <c r="AC19" s="978"/>
      <c r="AD19" s="978" t="s">
        <v>688</v>
      </c>
      <c r="AE19" s="978" t="s">
        <v>15568</v>
      </c>
      <c r="AF19" s="978"/>
      <c r="AG19" s="978"/>
      <c r="AH19" s="978" t="s">
        <v>688</v>
      </c>
      <c r="AI19" s="978" t="s">
        <v>688</v>
      </c>
      <c r="AJ19" s="978" t="s">
        <v>688</v>
      </c>
      <c r="AK19" s="978" t="s">
        <v>688</v>
      </c>
      <c r="AL19" s="978" t="s">
        <v>224</v>
      </c>
      <c r="AM19" s="976"/>
      <c r="AN19" s="976"/>
      <c r="AO19" s="976"/>
      <c r="AP19" s="976"/>
      <c r="AQ19" s="976"/>
      <c r="AR19" s="976"/>
      <c r="AS19" s="976"/>
      <c r="AT19" s="976"/>
      <c r="AU19" s="976"/>
      <c r="AV19" s="976"/>
      <c r="AW19" s="976"/>
      <c r="AX19" s="976"/>
      <c r="AY19" s="976"/>
      <c r="AZ19" s="976"/>
      <c r="BA19" s="976"/>
      <c r="BB19" s="976"/>
      <c r="BC19" s="976"/>
      <c r="BD19" s="976"/>
      <c r="BE19" s="976"/>
      <c r="BF19" s="976"/>
      <c r="BG19" s="976"/>
      <c r="BH19" s="976"/>
      <c r="BI19" s="976"/>
      <c r="BJ19" s="976"/>
      <c r="BK19" s="976"/>
      <c r="BL19" s="976"/>
      <c r="BM19" s="976"/>
      <c r="BN19" s="976"/>
      <c r="BO19" s="976"/>
      <c r="BP19" s="976"/>
      <c r="BQ19" s="976"/>
      <c r="BR19" s="976"/>
      <c r="BS19" s="976"/>
      <c r="BT19" s="976"/>
      <c r="BU19" s="976"/>
      <c r="BV19" s="976"/>
      <c r="BW19" s="976"/>
      <c r="BX19" s="976"/>
      <c r="BY19" s="976"/>
      <c r="BZ19" s="976"/>
      <c r="CA19" s="976"/>
      <c r="CB19" s="976"/>
      <c r="CC19" s="976"/>
      <c r="CD19" s="976"/>
      <c r="CE19" s="976"/>
      <c r="CF19" s="976"/>
      <c r="CG19" s="976"/>
      <c r="CH19" s="976"/>
      <c r="CI19" s="976"/>
      <c r="CJ19" s="976"/>
      <c r="CK19" s="976"/>
      <c r="CL19" s="976"/>
      <c r="CM19" s="976"/>
      <c r="CN19" s="976"/>
      <c r="CO19" s="976"/>
      <c r="CP19" s="976"/>
      <c r="CQ19" s="976"/>
      <c r="CR19" s="976"/>
      <c r="CS19" s="976"/>
      <c r="CT19" s="976"/>
      <c r="CU19" s="976"/>
      <c r="CV19" s="976"/>
      <c r="CW19" s="976"/>
      <c r="CX19" s="976"/>
      <c r="CY19" s="976"/>
      <c r="CZ19" s="976"/>
      <c r="DA19" s="976"/>
      <c r="DB19" s="976"/>
      <c r="DC19" s="976"/>
      <c r="DD19" s="976"/>
      <c r="DE19" s="976"/>
      <c r="DF19" s="976"/>
      <c r="DG19" s="976"/>
      <c r="DH19" s="976"/>
      <c r="DI19" s="976"/>
      <c r="DJ19" s="976"/>
      <c r="DK19" s="976"/>
      <c r="DL19" s="976"/>
      <c r="DM19" s="972" t="s">
        <v>275</v>
      </c>
      <c r="DN19" s="972" t="s">
        <v>275</v>
      </c>
      <c r="DO19" s="976"/>
      <c r="DP19" s="976"/>
      <c r="DQ19" s="976"/>
      <c r="DR19" s="976"/>
      <c r="DS19" s="976"/>
      <c r="DT19" s="976"/>
      <c r="DU19" s="976"/>
      <c r="DV19" s="976"/>
      <c r="DW19" s="976"/>
      <c r="DX19" s="976"/>
      <c r="DY19" s="976"/>
      <c r="DZ19" s="976"/>
      <c r="EA19" s="976"/>
      <c r="EB19" s="976"/>
      <c r="EC19" s="976"/>
      <c r="ED19" s="976"/>
      <c r="EE19" s="976"/>
      <c r="EF19" s="976"/>
      <c r="EG19" s="976"/>
      <c r="EH19" s="976"/>
      <c r="EI19" s="976"/>
      <c r="EJ19" s="976"/>
      <c r="EK19" s="976"/>
      <c r="EL19" s="976"/>
      <c r="EM19" s="976"/>
      <c r="EN19" s="976"/>
      <c r="EO19" s="976"/>
      <c r="EP19" s="976"/>
      <c r="EQ19" s="976"/>
      <c r="ER19" s="976"/>
      <c r="ES19" s="976"/>
      <c r="ET19" s="976"/>
      <c r="EU19" s="976"/>
      <c r="EV19" s="976"/>
      <c r="EW19" s="976"/>
      <c r="EX19" s="976"/>
      <c r="EY19" s="976"/>
      <c r="EZ19" s="976"/>
      <c r="FA19" s="976"/>
      <c r="FB19" s="976"/>
      <c r="FC19" s="976"/>
      <c r="FD19" s="978" t="s">
        <v>222</v>
      </c>
      <c r="FE19" s="976"/>
      <c r="FF19" s="976"/>
      <c r="FG19" s="976"/>
      <c r="FH19" s="976"/>
      <c r="FI19" s="976"/>
      <c r="FJ19" s="976"/>
      <c r="FK19" s="976"/>
      <c r="FL19" s="976"/>
      <c r="FM19" s="976"/>
      <c r="FN19" s="976"/>
      <c r="FO19" s="976"/>
      <c r="FP19" s="976"/>
      <c r="FQ19" s="976"/>
      <c r="FR19" s="976"/>
      <c r="FS19" s="978" t="s">
        <v>222</v>
      </c>
      <c r="FT19" s="978" t="s">
        <v>222</v>
      </c>
      <c r="FU19" s="976"/>
      <c r="FV19" s="976"/>
      <c r="FW19" s="976"/>
      <c r="FX19" s="978" t="s">
        <v>222</v>
      </c>
      <c r="FY19" s="976"/>
      <c r="FZ19" s="976"/>
      <c r="GA19" s="976"/>
      <c r="GB19" s="976"/>
      <c r="GC19" s="976"/>
      <c r="GD19" s="976"/>
      <c r="GE19" s="976"/>
      <c r="GF19" s="976"/>
      <c r="GG19" s="976"/>
      <c r="GH19" s="976"/>
      <c r="GI19" s="976"/>
      <c r="GJ19" s="976"/>
      <c r="GK19" s="976"/>
      <c r="GL19" s="976"/>
      <c r="GM19" s="976"/>
      <c r="GN19" s="976"/>
      <c r="GO19" s="976"/>
      <c r="GP19" s="976"/>
      <c r="GQ19" s="976"/>
      <c r="GR19" s="978" t="s">
        <v>224</v>
      </c>
      <c r="GS19" s="978" t="s">
        <v>224</v>
      </c>
      <c r="GT19" s="976"/>
      <c r="GU19" s="976"/>
      <c r="GV19" s="976"/>
      <c r="GW19" s="976"/>
      <c r="GX19" s="976"/>
      <c r="GY19" s="976"/>
      <c r="GZ19" s="976"/>
      <c r="HA19" s="976"/>
      <c r="HB19" s="976"/>
      <c r="HC19" s="976"/>
      <c r="HD19" s="976"/>
      <c r="HE19" s="976"/>
      <c r="HF19" s="976"/>
      <c r="HG19" s="976"/>
      <c r="HH19" s="976"/>
      <c r="HI19" s="976"/>
      <c r="HJ19" s="976"/>
      <c r="HK19" s="976"/>
      <c r="HL19" s="976"/>
      <c r="HM19" s="976"/>
      <c r="HN19" s="976"/>
      <c r="HO19" s="976"/>
      <c r="HP19" s="976"/>
      <c r="HQ19" s="976"/>
      <c r="HR19" s="976"/>
      <c r="HS19" s="976"/>
      <c r="HT19" s="976"/>
      <c r="HU19" s="976"/>
      <c r="HV19" s="976"/>
      <c r="HW19" s="976"/>
    </row>
    <row r="20">
      <c r="A20" s="968" t="str">
        <f t="shared" si="1"/>
        <v>Bộ phận Đảm bảo chất lượng</v>
      </c>
      <c r="B20" s="844" t="s">
        <v>126</v>
      </c>
      <c r="C20" s="844" t="s">
        <v>15569</v>
      </c>
      <c r="D20" s="844" t="s">
        <v>15566</v>
      </c>
      <c r="E20" s="844" t="s">
        <v>15570</v>
      </c>
      <c r="F20" s="844" t="s">
        <v>15571</v>
      </c>
      <c r="G20" s="978" t="s">
        <v>15541</v>
      </c>
      <c r="H20" s="978" t="s">
        <v>222</v>
      </c>
      <c r="I20" s="978" t="s">
        <v>224</v>
      </c>
      <c r="J20" s="978"/>
      <c r="K20" s="978"/>
      <c r="L20" s="978" t="s">
        <v>222</v>
      </c>
      <c r="M20" s="978" t="s">
        <v>224</v>
      </c>
      <c r="N20" s="978" t="s">
        <v>224</v>
      </c>
      <c r="O20" s="978" t="s">
        <v>222</v>
      </c>
      <c r="P20" s="978" t="s">
        <v>215</v>
      </c>
      <c r="Q20" s="978"/>
      <c r="R20" s="978"/>
      <c r="S20" s="978" t="s">
        <v>688</v>
      </c>
      <c r="T20" s="978" t="s">
        <v>222</v>
      </c>
      <c r="U20" s="978" t="s">
        <v>215</v>
      </c>
      <c r="V20" s="978" t="s">
        <v>224</v>
      </c>
      <c r="W20" s="978" t="s">
        <v>224</v>
      </c>
      <c r="X20" s="978" t="s">
        <v>222</v>
      </c>
      <c r="Y20" s="976"/>
      <c r="Z20" s="976"/>
      <c r="AA20" s="976"/>
      <c r="AB20" s="976"/>
      <c r="AC20" s="976"/>
      <c r="AD20" s="976"/>
      <c r="AE20" s="976"/>
      <c r="AF20" s="976"/>
      <c r="AG20" s="976"/>
      <c r="AH20" s="976"/>
      <c r="AI20" s="976"/>
      <c r="AJ20" s="976"/>
      <c r="AK20" s="976"/>
      <c r="AL20" s="978" t="s">
        <v>15541</v>
      </c>
      <c r="AM20" s="976"/>
      <c r="AN20" s="976"/>
      <c r="AO20" s="976"/>
      <c r="AP20" s="976"/>
      <c r="AQ20" s="976"/>
      <c r="AR20" s="976"/>
      <c r="AS20" s="976"/>
      <c r="AT20" s="976"/>
      <c r="AU20" s="976"/>
      <c r="AV20" s="976"/>
      <c r="AW20" s="976"/>
      <c r="AX20" s="976"/>
      <c r="AY20" s="976"/>
      <c r="AZ20" s="976"/>
      <c r="BA20" s="976"/>
      <c r="BB20" s="976"/>
      <c r="BC20" s="976"/>
      <c r="BD20" s="976"/>
      <c r="BE20" s="976"/>
      <c r="BF20" s="976"/>
      <c r="BG20" s="976"/>
      <c r="BH20" s="976"/>
      <c r="BI20" s="976"/>
      <c r="BJ20" s="976"/>
      <c r="BK20" s="976"/>
      <c r="BL20" s="976"/>
      <c r="BM20" s="976"/>
      <c r="BN20" s="976"/>
      <c r="BO20" s="976"/>
      <c r="BP20" s="976"/>
      <c r="BQ20" s="976"/>
      <c r="BR20" s="976"/>
      <c r="BS20" s="976"/>
      <c r="BT20" s="976"/>
      <c r="BU20" s="976"/>
      <c r="BV20" s="976"/>
      <c r="BW20" s="976"/>
      <c r="BX20" s="976"/>
      <c r="BY20" s="976"/>
      <c r="BZ20" s="976"/>
      <c r="CA20" s="976"/>
      <c r="CB20" s="976"/>
      <c r="CC20" s="976"/>
      <c r="CD20" s="976"/>
      <c r="CE20" s="976"/>
      <c r="CF20" s="976"/>
      <c r="CG20" s="976"/>
      <c r="CH20" s="976"/>
      <c r="CI20" s="976"/>
      <c r="CJ20" s="976"/>
      <c r="CK20" s="976"/>
      <c r="CL20" s="976"/>
      <c r="CM20" s="976"/>
      <c r="CN20" s="976"/>
      <c r="CO20" s="976"/>
      <c r="CP20" s="976"/>
      <c r="CQ20" s="976"/>
      <c r="CR20" s="976"/>
      <c r="CS20" s="976"/>
      <c r="CT20" s="976"/>
      <c r="CU20" s="976"/>
      <c r="CV20" s="976"/>
      <c r="CW20" s="976"/>
      <c r="CX20" s="976"/>
      <c r="CY20" s="976"/>
      <c r="CZ20" s="976"/>
      <c r="DA20" s="976"/>
      <c r="DB20" s="976"/>
      <c r="DC20" s="976"/>
      <c r="DD20" s="976"/>
      <c r="DE20" s="976"/>
      <c r="DF20" s="976"/>
      <c r="DG20" s="976"/>
      <c r="DH20" s="976"/>
      <c r="DI20" s="976"/>
      <c r="DJ20" s="976"/>
      <c r="DK20" s="976"/>
      <c r="DL20" s="976"/>
      <c r="DM20" s="972" t="s">
        <v>275</v>
      </c>
      <c r="DN20" s="972" t="s">
        <v>275</v>
      </c>
      <c r="DO20" s="976"/>
      <c r="DP20" s="976"/>
      <c r="DQ20" s="976"/>
      <c r="DR20" s="976"/>
      <c r="DS20" s="976"/>
      <c r="DT20" s="976"/>
      <c r="DU20" s="976"/>
      <c r="DV20" s="976"/>
      <c r="DW20" s="976"/>
      <c r="DX20" s="976"/>
      <c r="DY20" s="976"/>
      <c r="DZ20" s="976"/>
      <c r="EA20" s="976"/>
      <c r="EB20" s="976"/>
      <c r="EC20" s="976"/>
      <c r="ED20" s="976"/>
      <c r="EE20" s="976"/>
      <c r="EF20" s="976"/>
      <c r="EG20" s="976"/>
      <c r="EH20" s="976"/>
      <c r="EI20" s="976"/>
      <c r="EJ20" s="976"/>
      <c r="EK20" s="976"/>
      <c r="EL20" s="976"/>
      <c r="EM20" s="976"/>
      <c r="EN20" s="976"/>
      <c r="EO20" s="976"/>
      <c r="EP20" s="976"/>
      <c r="EQ20" s="976"/>
      <c r="ER20" s="976"/>
      <c r="ES20" s="976"/>
      <c r="ET20" s="976"/>
      <c r="EU20" s="976"/>
      <c r="EV20" s="976"/>
      <c r="EW20" s="976"/>
      <c r="EX20" s="976"/>
      <c r="EY20" s="976"/>
      <c r="EZ20" s="976"/>
      <c r="FA20" s="976"/>
      <c r="FB20" s="976"/>
      <c r="FC20" s="976"/>
      <c r="FD20" s="978" t="s">
        <v>215</v>
      </c>
      <c r="FE20" s="976"/>
      <c r="FF20" s="976"/>
      <c r="FG20" s="976"/>
      <c r="FH20" s="976"/>
      <c r="FI20" s="976"/>
      <c r="FJ20" s="976"/>
      <c r="FK20" s="976"/>
      <c r="FL20" s="976"/>
      <c r="FM20" s="976"/>
      <c r="FN20" s="976"/>
      <c r="FO20" s="976"/>
      <c r="FP20" s="976"/>
      <c r="FQ20" s="976"/>
      <c r="FR20" s="976"/>
      <c r="FS20" s="978" t="s">
        <v>222</v>
      </c>
      <c r="FT20" s="978" t="s">
        <v>222</v>
      </c>
      <c r="FU20" s="976"/>
      <c r="FV20" s="976"/>
      <c r="FW20" s="976"/>
      <c r="FX20" s="978" t="s">
        <v>222</v>
      </c>
      <c r="FY20" s="976"/>
      <c r="FZ20" s="976"/>
      <c r="GA20" s="976"/>
      <c r="GB20" s="976"/>
      <c r="GC20" s="976"/>
      <c r="GD20" s="976"/>
      <c r="GE20" s="976"/>
      <c r="GF20" s="976"/>
      <c r="GG20" s="976"/>
      <c r="GH20" s="976"/>
      <c r="GI20" s="976"/>
      <c r="GJ20" s="976"/>
      <c r="GK20" s="976"/>
      <c r="GL20" s="976"/>
      <c r="GM20" s="976"/>
      <c r="GN20" s="976"/>
      <c r="GO20" s="976"/>
      <c r="GP20" s="976"/>
      <c r="GQ20" s="976"/>
      <c r="GR20" s="978" t="s">
        <v>224</v>
      </c>
      <c r="GS20" s="978" t="s">
        <v>224</v>
      </c>
      <c r="GT20" s="976"/>
      <c r="GU20" s="976"/>
      <c r="GV20" s="976"/>
      <c r="GW20" s="976"/>
      <c r="GX20" s="976"/>
      <c r="GY20" s="976"/>
      <c r="GZ20" s="976"/>
      <c r="HA20" s="976"/>
      <c r="HB20" s="976"/>
      <c r="HC20" s="976"/>
      <c r="HD20" s="976"/>
      <c r="HE20" s="976"/>
      <c r="HF20" s="976"/>
      <c r="HG20" s="976"/>
      <c r="HH20" s="976"/>
      <c r="HI20" s="976"/>
      <c r="HJ20" s="976"/>
      <c r="HK20" s="976"/>
      <c r="HL20" s="976"/>
      <c r="HM20" s="976"/>
      <c r="HN20" s="976"/>
      <c r="HO20" s="976"/>
      <c r="HP20" s="976"/>
      <c r="HQ20" s="976"/>
      <c r="HR20" s="976"/>
      <c r="HS20" s="976"/>
      <c r="HT20" s="976"/>
      <c r="HU20" s="976"/>
      <c r="HV20" s="976"/>
      <c r="HW20" s="976"/>
    </row>
    <row r="21">
      <c r="A21" s="968" t="str">
        <f t="shared" si="1"/>
        <v>Bộ phận Đảm bảo chất lượng</v>
      </c>
      <c r="B21" s="844" t="s">
        <v>198</v>
      </c>
      <c r="C21" s="844" t="s">
        <v>15553</v>
      </c>
      <c r="D21" s="844" t="s">
        <v>15566</v>
      </c>
      <c r="E21" s="844" t="s">
        <v>15572</v>
      </c>
      <c r="F21" s="844" t="s">
        <v>15573</v>
      </c>
      <c r="G21" s="978" t="s">
        <v>224</v>
      </c>
      <c r="H21" s="978" t="s">
        <v>222</v>
      </c>
      <c r="I21" s="978" t="s">
        <v>224</v>
      </c>
      <c r="J21" s="978" t="s">
        <v>15574</v>
      </c>
      <c r="K21" s="978" t="s">
        <v>224</v>
      </c>
      <c r="L21" s="978" t="s">
        <v>222</v>
      </c>
      <c r="M21" s="978" t="s">
        <v>224</v>
      </c>
      <c r="N21" s="978" t="s">
        <v>4013</v>
      </c>
      <c r="O21" s="978" t="s">
        <v>224</v>
      </c>
      <c r="P21" s="978" t="s">
        <v>224</v>
      </c>
      <c r="Q21" s="978"/>
      <c r="R21" s="978"/>
      <c r="S21" s="978" t="s">
        <v>222</v>
      </c>
      <c r="T21" s="978" t="s">
        <v>222</v>
      </c>
      <c r="U21" s="978" t="s">
        <v>222</v>
      </c>
      <c r="V21" s="978" t="s">
        <v>222</v>
      </c>
      <c r="W21" s="978" t="s">
        <v>222</v>
      </c>
      <c r="X21" s="978" t="s">
        <v>222</v>
      </c>
      <c r="Y21" s="978" t="s">
        <v>224</v>
      </c>
      <c r="Z21" s="978" t="s">
        <v>222</v>
      </c>
      <c r="AA21" s="978" t="s">
        <v>222</v>
      </c>
      <c r="AB21" s="978" t="s">
        <v>222</v>
      </c>
      <c r="AC21" s="976"/>
      <c r="AD21" s="978" t="s">
        <v>688</v>
      </c>
      <c r="AE21" s="978" t="s">
        <v>15574</v>
      </c>
      <c r="AF21" s="976"/>
      <c r="AG21" s="976"/>
      <c r="AH21" s="978" t="s">
        <v>222</v>
      </c>
      <c r="AI21" s="978" t="s">
        <v>222</v>
      </c>
      <c r="AJ21" s="978" t="s">
        <v>222</v>
      </c>
      <c r="AK21" s="978" t="s">
        <v>224</v>
      </c>
      <c r="AL21" s="978" t="s">
        <v>224</v>
      </c>
      <c r="AM21" s="976"/>
      <c r="AN21" s="976"/>
      <c r="AO21" s="976"/>
      <c r="AP21" s="976"/>
      <c r="AQ21" s="976"/>
      <c r="AR21" s="976"/>
      <c r="AS21" s="976"/>
      <c r="AT21" s="976"/>
      <c r="AU21" s="976"/>
      <c r="AV21" s="976"/>
      <c r="AW21" s="976"/>
      <c r="AX21" s="976"/>
      <c r="AY21" s="976"/>
      <c r="AZ21" s="976"/>
      <c r="BA21" s="976"/>
      <c r="BB21" s="976"/>
      <c r="BC21" s="976"/>
      <c r="BD21" s="976"/>
      <c r="BE21" s="976"/>
      <c r="BF21" s="976"/>
      <c r="BG21" s="976"/>
      <c r="BH21" s="976"/>
      <c r="BI21" s="976"/>
      <c r="BJ21" s="976"/>
      <c r="BK21" s="976"/>
      <c r="BL21" s="976"/>
      <c r="BM21" s="976"/>
      <c r="BN21" s="976"/>
      <c r="BO21" s="976"/>
      <c r="BP21" s="976"/>
      <c r="BQ21" s="976"/>
      <c r="BR21" s="976"/>
      <c r="BS21" s="976"/>
      <c r="BT21" s="976"/>
      <c r="BU21" s="976"/>
      <c r="BV21" s="976"/>
      <c r="BW21" s="976"/>
      <c r="BX21" s="976"/>
      <c r="BY21" s="976"/>
      <c r="BZ21" s="976"/>
      <c r="CA21" s="976"/>
      <c r="CB21" s="976"/>
      <c r="CC21" s="976"/>
      <c r="CD21" s="976"/>
      <c r="CE21" s="976"/>
      <c r="CF21" s="976"/>
      <c r="CG21" s="976"/>
      <c r="CH21" s="976"/>
      <c r="CI21" s="976"/>
      <c r="CJ21" s="976"/>
      <c r="CK21" s="976"/>
      <c r="CL21" s="976"/>
      <c r="CM21" s="976"/>
      <c r="CN21" s="976"/>
      <c r="CO21" s="976"/>
      <c r="CP21" s="976"/>
      <c r="CQ21" s="976"/>
      <c r="CR21" s="976"/>
      <c r="CS21" s="976"/>
      <c r="CT21" s="976"/>
      <c r="CU21" s="976"/>
      <c r="CV21" s="976"/>
      <c r="CW21" s="976"/>
      <c r="CX21" s="976"/>
      <c r="CY21" s="976"/>
      <c r="CZ21" s="976"/>
      <c r="DA21" s="976"/>
      <c r="DB21" s="976"/>
      <c r="DC21" s="976"/>
      <c r="DD21" s="976"/>
      <c r="DE21" s="976"/>
      <c r="DF21" s="976"/>
      <c r="DG21" s="976"/>
      <c r="DH21" s="976"/>
      <c r="DI21" s="976"/>
      <c r="DJ21" s="976"/>
      <c r="DK21" s="976"/>
      <c r="DL21" s="976"/>
      <c r="DM21" s="972" t="s">
        <v>275</v>
      </c>
      <c r="DN21" s="972" t="s">
        <v>275</v>
      </c>
      <c r="DO21" s="976"/>
      <c r="DP21" s="976"/>
      <c r="DQ21" s="976"/>
      <c r="DR21" s="976"/>
      <c r="DS21" s="976"/>
      <c r="DT21" s="976"/>
      <c r="DU21" s="976"/>
      <c r="DV21" s="976"/>
      <c r="DW21" s="976"/>
      <c r="DX21" s="976"/>
      <c r="DY21" s="976"/>
      <c r="DZ21" s="976"/>
      <c r="EA21" s="976"/>
      <c r="EB21" s="976"/>
      <c r="EC21" s="976"/>
      <c r="ED21" s="976"/>
      <c r="EE21" s="976"/>
      <c r="EF21" s="976"/>
      <c r="EG21" s="976"/>
      <c r="EH21" s="976"/>
      <c r="EI21" s="976"/>
      <c r="EJ21" s="976"/>
      <c r="EK21" s="976"/>
      <c r="EL21" s="976"/>
      <c r="EM21" s="976"/>
      <c r="EN21" s="976"/>
      <c r="EO21" s="976"/>
      <c r="EP21" s="976"/>
      <c r="EQ21" s="976"/>
      <c r="ER21" s="976"/>
      <c r="ES21" s="976"/>
      <c r="ET21" s="976"/>
      <c r="EU21" s="976"/>
      <c r="EV21" s="976"/>
      <c r="EW21" s="976"/>
      <c r="EX21" s="976"/>
      <c r="EY21" s="976"/>
      <c r="EZ21" s="976"/>
      <c r="FA21" s="976"/>
      <c r="FB21" s="976"/>
      <c r="FC21" s="976"/>
      <c r="FD21" s="978" t="s">
        <v>222</v>
      </c>
      <c r="FE21" s="976"/>
      <c r="FF21" s="976"/>
      <c r="FG21" s="976"/>
      <c r="FH21" s="976"/>
      <c r="FI21" s="976"/>
      <c r="FJ21" s="976"/>
      <c r="FK21" s="976"/>
      <c r="FL21" s="976"/>
      <c r="FM21" s="976"/>
      <c r="FN21" s="976"/>
      <c r="FO21" s="976"/>
      <c r="FP21" s="976"/>
      <c r="FQ21" s="976"/>
      <c r="FR21" s="976"/>
      <c r="FS21" s="978" t="s">
        <v>222</v>
      </c>
      <c r="FT21" s="978" t="s">
        <v>222</v>
      </c>
      <c r="FU21" s="976"/>
      <c r="FV21" s="976"/>
      <c r="FW21" s="976"/>
      <c r="FX21" s="978" t="s">
        <v>222</v>
      </c>
      <c r="FY21" s="976"/>
      <c r="FZ21" s="976"/>
      <c r="GA21" s="976"/>
      <c r="GB21" s="976"/>
      <c r="GC21" s="976"/>
      <c r="GD21" s="976"/>
      <c r="GE21" s="976"/>
      <c r="GF21" s="976"/>
      <c r="GG21" s="976"/>
      <c r="GH21" s="976"/>
      <c r="GI21" s="976"/>
      <c r="GJ21" s="976"/>
      <c r="GK21" s="976"/>
      <c r="GL21" s="976"/>
      <c r="GM21" s="976"/>
      <c r="GN21" s="976"/>
      <c r="GO21" s="976"/>
      <c r="GP21" s="976"/>
      <c r="GQ21" s="976"/>
      <c r="GR21" s="978" t="s">
        <v>224</v>
      </c>
      <c r="GS21" s="978" t="s">
        <v>224</v>
      </c>
      <c r="GT21" s="976"/>
      <c r="GU21" s="976"/>
      <c r="GV21" s="976"/>
      <c r="GW21" s="976"/>
      <c r="GX21" s="976"/>
      <c r="GY21" s="976"/>
      <c r="GZ21" s="976"/>
      <c r="HA21" s="976"/>
      <c r="HB21" s="976"/>
      <c r="HC21" s="976"/>
      <c r="HD21" s="976"/>
      <c r="HE21" s="976"/>
      <c r="HF21" s="976"/>
      <c r="HG21" s="976"/>
      <c r="HH21" s="976"/>
      <c r="HI21" s="976"/>
      <c r="HJ21" s="976"/>
      <c r="HK21" s="976"/>
      <c r="HL21" s="976"/>
      <c r="HM21" s="976"/>
      <c r="HN21" s="976"/>
      <c r="HO21" s="976"/>
      <c r="HP21" s="976"/>
      <c r="HQ21" s="976"/>
      <c r="HR21" s="976"/>
      <c r="HS21" s="976"/>
      <c r="HT21" s="976"/>
      <c r="HU21" s="976"/>
      <c r="HV21" s="976"/>
      <c r="HW21" s="976"/>
    </row>
    <row r="22">
      <c r="A22" s="968" t="str">
        <f t="shared" si="1"/>
        <v>Bộ phận Đảm bảo chất lượng</v>
      </c>
      <c r="B22" s="844" t="s">
        <v>561</v>
      </c>
      <c r="C22" s="844" t="s">
        <v>9747</v>
      </c>
      <c r="D22" s="844" t="s">
        <v>15566</v>
      </c>
      <c r="E22" s="844" t="s">
        <v>15577</v>
      </c>
      <c r="F22" s="844" t="s">
        <v>15578</v>
      </c>
      <c r="G22" s="978" t="s">
        <v>224</v>
      </c>
      <c r="H22" s="978" t="s">
        <v>222</v>
      </c>
      <c r="I22" s="978" t="s">
        <v>222</v>
      </c>
      <c r="J22" s="978"/>
      <c r="K22" s="978"/>
      <c r="L22" s="978" t="s">
        <v>224</v>
      </c>
      <c r="M22" s="978" t="s">
        <v>222</v>
      </c>
      <c r="N22" s="978" t="s">
        <v>222</v>
      </c>
      <c r="O22" s="978" t="s">
        <v>222</v>
      </c>
      <c r="P22" s="978" t="s">
        <v>224</v>
      </c>
      <c r="Q22" s="978"/>
      <c r="R22" s="978"/>
      <c r="S22" s="978" t="s">
        <v>224</v>
      </c>
      <c r="T22" s="978" t="s">
        <v>224</v>
      </c>
      <c r="U22" s="978" t="s">
        <v>224</v>
      </c>
      <c r="V22" s="978" t="s">
        <v>224</v>
      </c>
      <c r="W22" s="978" t="s">
        <v>224</v>
      </c>
      <c r="X22" s="978" t="s">
        <v>224</v>
      </c>
      <c r="Y22" s="978" t="s">
        <v>224</v>
      </c>
      <c r="Z22" s="978" t="s">
        <v>224</v>
      </c>
      <c r="AA22" s="978" t="s">
        <v>222</v>
      </c>
      <c r="AB22" s="978" t="s">
        <v>222</v>
      </c>
      <c r="AC22" s="978"/>
      <c r="AD22" s="978" t="s">
        <v>224</v>
      </c>
      <c r="AE22" s="978" t="s">
        <v>224</v>
      </c>
      <c r="AF22" s="978"/>
      <c r="AG22" s="978"/>
      <c r="AH22" s="978" t="s">
        <v>224</v>
      </c>
      <c r="AI22" s="978" t="s">
        <v>224</v>
      </c>
      <c r="AJ22" s="978" t="s">
        <v>224</v>
      </c>
      <c r="AK22" s="978" t="s">
        <v>224</v>
      </c>
      <c r="AL22" s="978" t="s">
        <v>224</v>
      </c>
      <c r="AM22" s="976"/>
      <c r="AN22" s="976"/>
      <c r="AO22" s="976"/>
      <c r="AP22" s="976"/>
      <c r="AQ22" s="976"/>
      <c r="AR22" s="976"/>
      <c r="AS22" s="976"/>
      <c r="AT22" s="976"/>
      <c r="AU22" s="976"/>
      <c r="AV22" s="976"/>
      <c r="AW22" s="976"/>
      <c r="AX22" s="976"/>
      <c r="AY22" s="976"/>
      <c r="AZ22" s="976"/>
      <c r="BA22" s="976"/>
      <c r="BB22" s="976"/>
      <c r="BC22" s="976"/>
      <c r="BD22" s="976"/>
      <c r="BE22" s="976"/>
      <c r="BF22" s="976"/>
      <c r="BG22" s="976"/>
      <c r="BH22" s="976"/>
      <c r="BI22" s="976"/>
      <c r="BJ22" s="976"/>
      <c r="BK22" s="976"/>
      <c r="BL22" s="976"/>
      <c r="BM22" s="976"/>
      <c r="BN22" s="976"/>
      <c r="BO22" s="976"/>
      <c r="BP22" s="976"/>
      <c r="BQ22" s="976"/>
      <c r="BR22" s="976"/>
      <c r="BS22" s="976"/>
      <c r="BT22" s="976"/>
      <c r="BU22" s="976"/>
      <c r="BV22" s="976"/>
      <c r="BW22" s="976"/>
      <c r="BX22" s="976"/>
      <c r="BY22" s="976"/>
      <c r="BZ22" s="976"/>
      <c r="CA22" s="976"/>
      <c r="CB22" s="976"/>
      <c r="CC22" s="976"/>
      <c r="CD22" s="976"/>
      <c r="CE22" s="976"/>
      <c r="CF22" s="976"/>
      <c r="CG22" s="976"/>
      <c r="CH22" s="976"/>
      <c r="CI22" s="976"/>
      <c r="CJ22" s="976"/>
      <c r="CK22" s="976"/>
      <c r="CL22" s="976"/>
      <c r="CM22" s="976"/>
      <c r="CN22" s="976"/>
      <c r="CO22" s="976"/>
      <c r="CP22" s="976"/>
      <c r="CQ22" s="976"/>
      <c r="CR22" s="976"/>
      <c r="CS22" s="976"/>
      <c r="CT22" s="976"/>
      <c r="CU22" s="976"/>
      <c r="CV22" s="976"/>
      <c r="CW22" s="976"/>
      <c r="CX22" s="976"/>
      <c r="CY22" s="976"/>
      <c r="CZ22" s="976"/>
      <c r="DA22" s="976"/>
      <c r="DB22" s="976"/>
      <c r="DC22" s="976"/>
      <c r="DD22" s="976"/>
      <c r="DE22" s="976"/>
      <c r="DF22" s="976"/>
      <c r="DG22" s="976"/>
      <c r="DH22" s="976"/>
      <c r="DI22" s="976"/>
      <c r="DJ22" s="976"/>
      <c r="DK22" s="976"/>
      <c r="DL22" s="976"/>
      <c r="DM22" s="972" t="s">
        <v>275</v>
      </c>
      <c r="DN22" s="978" t="s">
        <v>224</v>
      </c>
      <c r="DO22" s="976"/>
      <c r="DP22" s="976"/>
      <c r="DQ22" s="976"/>
      <c r="DR22" s="976"/>
      <c r="DS22" s="976"/>
      <c r="DT22" s="976"/>
      <c r="DU22" s="976"/>
      <c r="DV22" s="976"/>
      <c r="DW22" s="976"/>
      <c r="DX22" s="976"/>
      <c r="DY22" s="976"/>
      <c r="DZ22" s="976"/>
      <c r="EA22" s="976"/>
      <c r="EB22" s="976"/>
      <c r="EC22" s="976"/>
      <c r="ED22" s="976"/>
      <c r="EE22" s="976"/>
      <c r="EF22" s="976"/>
      <c r="EG22" s="976"/>
      <c r="EH22" s="976"/>
      <c r="EI22" s="976"/>
      <c r="EJ22" s="976"/>
      <c r="EK22" s="976"/>
      <c r="EL22" s="976"/>
      <c r="EM22" s="976"/>
      <c r="EN22" s="976"/>
      <c r="EO22" s="976"/>
      <c r="EP22" s="976"/>
      <c r="EQ22" s="976"/>
      <c r="ER22" s="976"/>
      <c r="ES22" s="976"/>
      <c r="ET22" s="976"/>
      <c r="EU22" s="976"/>
      <c r="EV22" s="976"/>
      <c r="EW22" s="976"/>
      <c r="EX22" s="976"/>
      <c r="EY22" s="976"/>
      <c r="EZ22" s="976"/>
      <c r="FA22" s="976"/>
      <c r="FB22" s="976"/>
      <c r="FC22" s="976"/>
      <c r="FD22" s="978" t="s">
        <v>224</v>
      </c>
      <c r="FE22" s="976"/>
      <c r="FF22" s="976"/>
      <c r="FG22" s="976"/>
      <c r="FH22" s="976"/>
      <c r="FI22" s="976"/>
      <c r="FJ22" s="976"/>
      <c r="FK22" s="976"/>
      <c r="FL22" s="976"/>
      <c r="FM22" s="976"/>
      <c r="FN22" s="976"/>
      <c r="FO22" s="976"/>
      <c r="FP22" s="976"/>
      <c r="FQ22" s="976"/>
      <c r="FR22" s="976"/>
      <c r="FS22" s="978" t="s">
        <v>224</v>
      </c>
      <c r="FT22" s="978" t="s">
        <v>224</v>
      </c>
      <c r="FU22" s="976"/>
      <c r="FV22" s="976"/>
      <c r="FW22" s="976"/>
      <c r="FX22" s="978" t="s">
        <v>222</v>
      </c>
      <c r="FY22" s="976"/>
      <c r="FZ22" s="976"/>
      <c r="GA22" s="976"/>
      <c r="GB22" s="976"/>
      <c r="GC22" s="976"/>
      <c r="GD22" s="976"/>
      <c r="GE22" s="976"/>
      <c r="GF22" s="976"/>
      <c r="GG22" s="976"/>
      <c r="GH22" s="976"/>
      <c r="GI22" s="976"/>
      <c r="GJ22" s="976"/>
      <c r="GK22" s="976"/>
      <c r="GL22" s="976"/>
      <c r="GM22" s="976"/>
      <c r="GN22" s="976"/>
      <c r="GO22" s="976"/>
      <c r="GP22" s="976"/>
      <c r="GQ22" s="976"/>
      <c r="GR22" s="978" t="s">
        <v>224</v>
      </c>
      <c r="GS22" s="978" t="s">
        <v>224</v>
      </c>
      <c r="GT22" s="976"/>
      <c r="GU22" s="976"/>
      <c r="GV22" s="976"/>
      <c r="GW22" s="976"/>
      <c r="GX22" s="976"/>
      <c r="GY22" s="976"/>
      <c r="GZ22" s="976"/>
      <c r="HA22" s="976"/>
      <c r="HB22" s="976"/>
      <c r="HC22" s="976"/>
      <c r="HD22" s="976"/>
      <c r="HE22" s="976"/>
      <c r="HF22" s="976"/>
      <c r="HG22" s="976"/>
      <c r="HH22" s="976"/>
      <c r="HI22" s="976"/>
      <c r="HJ22" s="976"/>
      <c r="HK22" s="976"/>
      <c r="HL22" s="976"/>
      <c r="HM22" s="976"/>
      <c r="HN22" s="976"/>
      <c r="HO22" s="976"/>
      <c r="HP22" s="976"/>
      <c r="HQ22" s="976"/>
      <c r="HR22" s="976"/>
      <c r="HS22" s="976"/>
      <c r="HT22" s="976"/>
      <c r="HU22" s="976"/>
      <c r="HV22" s="976"/>
      <c r="HW22" s="976"/>
    </row>
    <row r="23">
      <c r="A23" s="968" t="str">
        <f t="shared" si="1"/>
        <v>Bộ phận Đảm bảo chất lượng</v>
      </c>
      <c r="B23" s="844" t="s">
        <v>561</v>
      </c>
      <c r="C23" s="844" t="s">
        <v>9747</v>
      </c>
      <c r="D23" s="844" t="s">
        <v>15566</v>
      </c>
      <c r="E23" s="844" t="s">
        <v>15579</v>
      </c>
      <c r="F23" s="844" t="s">
        <v>15580</v>
      </c>
      <c r="G23" s="978" t="s">
        <v>224</v>
      </c>
      <c r="H23" s="978" t="s">
        <v>222</v>
      </c>
      <c r="I23" s="978" t="s">
        <v>222</v>
      </c>
      <c r="J23" s="978"/>
      <c r="K23" s="978"/>
      <c r="L23" s="978" t="s">
        <v>224</v>
      </c>
      <c r="M23" s="978" t="s">
        <v>222</v>
      </c>
      <c r="N23" s="978" t="s">
        <v>222</v>
      </c>
      <c r="O23" s="978" t="s">
        <v>222</v>
      </c>
      <c r="P23" s="978" t="s">
        <v>224</v>
      </c>
      <c r="Q23" s="978"/>
      <c r="R23" s="978"/>
      <c r="S23" s="978" t="s">
        <v>224</v>
      </c>
      <c r="T23" s="978" t="s">
        <v>224</v>
      </c>
      <c r="U23" s="978" t="s">
        <v>224</v>
      </c>
      <c r="V23" s="978" t="s">
        <v>224</v>
      </c>
      <c r="W23" s="978" t="s">
        <v>224</v>
      </c>
      <c r="X23" s="978" t="s">
        <v>224</v>
      </c>
      <c r="Y23" s="978" t="s">
        <v>224</v>
      </c>
      <c r="Z23" s="978" t="s">
        <v>224</v>
      </c>
      <c r="AA23" s="978" t="s">
        <v>222</v>
      </c>
      <c r="AB23" s="978" t="s">
        <v>222</v>
      </c>
      <c r="AC23" s="978"/>
      <c r="AD23" s="978" t="s">
        <v>224</v>
      </c>
      <c r="AE23" s="978" t="s">
        <v>224</v>
      </c>
      <c r="AF23" s="978"/>
      <c r="AG23" s="978"/>
      <c r="AH23" s="978" t="s">
        <v>224</v>
      </c>
      <c r="AI23" s="978" t="s">
        <v>224</v>
      </c>
      <c r="AJ23" s="978" t="s">
        <v>224</v>
      </c>
      <c r="AK23" s="978" t="s">
        <v>224</v>
      </c>
      <c r="AL23" s="978" t="s">
        <v>224</v>
      </c>
      <c r="AM23" s="976"/>
      <c r="AN23" s="976"/>
      <c r="AO23" s="976"/>
      <c r="AP23" s="976"/>
      <c r="AQ23" s="976"/>
      <c r="AR23" s="976"/>
      <c r="AS23" s="976"/>
      <c r="AT23" s="976"/>
      <c r="AU23" s="976"/>
      <c r="AV23" s="976"/>
      <c r="AW23" s="976"/>
      <c r="AX23" s="976"/>
      <c r="AY23" s="976"/>
      <c r="AZ23" s="976"/>
      <c r="BA23" s="976"/>
      <c r="BB23" s="976"/>
      <c r="BC23" s="976"/>
      <c r="BD23" s="976"/>
      <c r="BE23" s="976"/>
      <c r="BF23" s="976"/>
      <c r="BG23" s="976"/>
      <c r="BH23" s="976"/>
      <c r="BI23" s="976"/>
      <c r="BJ23" s="976"/>
      <c r="BK23" s="976"/>
      <c r="BL23" s="976"/>
      <c r="BM23" s="976"/>
      <c r="BN23" s="976"/>
      <c r="BO23" s="976"/>
      <c r="BP23" s="976"/>
      <c r="BQ23" s="976"/>
      <c r="BR23" s="976"/>
      <c r="BS23" s="976"/>
      <c r="BT23" s="976"/>
      <c r="BU23" s="976"/>
      <c r="BV23" s="976"/>
      <c r="BW23" s="976"/>
      <c r="BX23" s="976"/>
      <c r="BY23" s="976"/>
      <c r="BZ23" s="976"/>
      <c r="CA23" s="976"/>
      <c r="CB23" s="976"/>
      <c r="CC23" s="976"/>
      <c r="CD23" s="976"/>
      <c r="CE23" s="976"/>
      <c r="CF23" s="976"/>
      <c r="CG23" s="976"/>
      <c r="CH23" s="976"/>
      <c r="CI23" s="976"/>
      <c r="CJ23" s="976"/>
      <c r="CK23" s="976"/>
      <c r="CL23" s="976"/>
      <c r="CM23" s="976"/>
      <c r="CN23" s="976"/>
      <c r="CO23" s="976"/>
      <c r="CP23" s="976"/>
      <c r="CQ23" s="976"/>
      <c r="CR23" s="976"/>
      <c r="CS23" s="976"/>
      <c r="CT23" s="976"/>
      <c r="CU23" s="976"/>
      <c r="CV23" s="976"/>
      <c r="CW23" s="976"/>
      <c r="CX23" s="976"/>
      <c r="CY23" s="976"/>
      <c r="CZ23" s="976"/>
      <c r="DA23" s="976"/>
      <c r="DB23" s="976"/>
      <c r="DC23" s="976"/>
      <c r="DD23" s="976"/>
      <c r="DE23" s="976"/>
      <c r="DF23" s="976"/>
      <c r="DG23" s="976"/>
      <c r="DH23" s="976"/>
      <c r="DI23" s="976"/>
      <c r="DJ23" s="976"/>
      <c r="DK23" s="976"/>
      <c r="DL23" s="976"/>
      <c r="DM23" s="972" t="s">
        <v>275</v>
      </c>
      <c r="DN23" s="978" t="s">
        <v>224</v>
      </c>
      <c r="DO23" s="976"/>
      <c r="DP23" s="976"/>
      <c r="DQ23" s="976"/>
      <c r="DR23" s="976"/>
      <c r="DS23" s="976"/>
      <c r="DT23" s="976"/>
      <c r="DU23" s="976"/>
      <c r="DV23" s="976"/>
      <c r="DW23" s="976"/>
      <c r="DX23" s="976"/>
      <c r="DY23" s="976"/>
      <c r="DZ23" s="976"/>
      <c r="EA23" s="976"/>
      <c r="EB23" s="976"/>
      <c r="EC23" s="976"/>
      <c r="ED23" s="976"/>
      <c r="EE23" s="976"/>
      <c r="EF23" s="976"/>
      <c r="EG23" s="976"/>
      <c r="EH23" s="976"/>
      <c r="EI23" s="976"/>
      <c r="EJ23" s="976"/>
      <c r="EK23" s="976"/>
      <c r="EL23" s="976"/>
      <c r="EM23" s="976"/>
      <c r="EN23" s="976"/>
      <c r="EO23" s="976"/>
      <c r="EP23" s="976"/>
      <c r="EQ23" s="976"/>
      <c r="ER23" s="976"/>
      <c r="ES23" s="976"/>
      <c r="ET23" s="976"/>
      <c r="EU23" s="976"/>
      <c r="EV23" s="976"/>
      <c r="EW23" s="976"/>
      <c r="EX23" s="976"/>
      <c r="EY23" s="976"/>
      <c r="EZ23" s="976"/>
      <c r="FA23" s="976"/>
      <c r="FB23" s="976"/>
      <c r="FC23" s="976"/>
      <c r="FD23" s="978" t="s">
        <v>224</v>
      </c>
      <c r="FE23" s="976"/>
      <c r="FF23" s="976"/>
      <c r="FG23" s="976"/>
      <c r="FH23" s="976"/>
      <c r="FI23" s="976"/>
      <c r="FJ23" s="976"/>
      <c r="FK23" s="976"/>
      <c r="FL23" s="976"/>
      <c r="FM23" s="976"/>
      <c r="FN23" s="976"/>
      <c r="FO23" s="976"/>
      <c r="FP23" s="976"/>
      <c r="FQ23" s="976"/>
      <c r="FR23" s="976"/>
      <c r="FS23" s="978" t="s">
        <v>224</v>
      </c>
      <c r="FT23" s="978" t="s">
        <v>224</v>
      </c>
      <c r="FU23" s="976"/>
      <c r="FV23" s="976"/>
      <c r="FW23" s="976"/>
      <c r="FX23" s="978" t="s">
        <v>222</v>
      </c>
      <c r="FY23" s="976"/>
      <c r="FZ23" s="976"/>
      <c r="GA23" s="976"/>
      <c r="GB23" s="976"/>
      <c r="GC23" s="976"/>
      <c r="GD23" s="976"/>
      <c r="GE23" s="976"/>
      <c r="GF23" s="976"/>
      <c r="GG23" s="976"/>
      <c r="GH23" s="976"/>
      <c r="GI23" s="976"/>
      <c r="GJ23" s="976"/>
      <c r="GK23" s="976"/>
      <c r="GL23" s="976"/>
      <c r="GM23" s="976"/>
      <c r="GN23" s="976"/>
      <c r="GO23" s="976"/>
      <c r="GP23" s="976"/>
      <c r="GQ23" s="976"/>
      <c r="GR23" s="978" t="s">
        <v>224</v>
      </c>
      <c r="GS23" s="978" t="s">
        <v>224</v>
      </c>
      <c r="GT23" s="976"/>
      <c r="GU23" s="976"/>
      <c r="GV23" s="976"/>
      <c r="GW23" s="976"/>
      <c r="GX23" s="976"/>
      <c r="GY23" s="976"/>
      <c r="GZ23" s="976"/>
      <c r="HA23" s="976"/>
      <c r="HB23" s="976"/>
      <c r="HC23" s="976"/>
      <c r="HD23" s="976"/>
      <c r="HE23" s="976"/>
      <c r="HF23" s="976"/>
      <c r="HG23" s="976"/>
      <c r="HH23" s="976"/>
      <c r="HI23" s="976"/>
      <c r="HJ23" s="976"/>
      <c r="HK23" s="976"/>
      <c r="HL23" s="976"/>
      <c r="HM23" s="976"/>
      <c r="HN23" s="976"/>
      <c r="HO23" s="976"/>
      <c r="HP23" s="976"/>
      <c r="HQ23" s="976"/>
      <c r="HR23" s="976"/>
      <c r="HS23" s="976"/>
      <c r="HT23" s="976"/>
      <c r="HU23" s="976"/>
      <c r="HV23" s="976"/>
      <c r="HW23" s="976"/>
    </row>
    <row r="24">
      <c r="A24" s="968" t="str">
        <f t="shared" si="1"/>
        <v>Bộ phận Đảm bảo chất lượng</v>
      </c>
      <c r="B24" s="844" t="s">
        <v>355</v>
      </c>
      <c r="C24" s="844" t="s">
        <v>15553</v>
      </c>
      <c r="D24" s="844" t="s">
        <v>15566</v>
      </c>
      <c r="E24" s="844" t="s">
        <v>15581</v>
      </c>
      <c r="F24" s="15" t="s">
        <v>15582</v>
      </c>
      <c r="G24" s="978" t="s">
        <v>222</v>
      </c>
      <c r="H24" s="978" t="s">
        <v>222</v>
      </c>
      <c r="I24" s="978" t="s">
        <v>275</v>
      </c>
      <c r="J24" s="978"/>
      <c r="K24" s="978"/>
      <c r="L24" s="978" t="s">
        <v>222</v>
      </c>
      <c r="M24" s="978" t="s">
        <v>222</v>
      </c>
      <c r="N24" s="978" t="s">
        <v>222</v>
      </c>
      <c r="O24" s="978" t="s">
        <v>222</v>
      </c>
      <c r="P24" s="978" t="s">
        <v>15583</v>
      </c>
      <c r="Q24" s="978"/>
      <c r="R24" s="978"/>
      <c r="S24" s="978" t="s">
        <v>222</v>
      </c>
      <c r="T24" s="978" t="s">
        <v>222</v>
      </c>
      <c r="U24" s="978" t="s">
        <v>222</v>
      </c>
      <c r="V24" s="978" t="s">
        <v>222</v>
      </c>
      <c r="W24" s="978" t="s">
        <v>224</v>
      </c>
      <c r="X24" s="978" t="s">
        <v>222</v>
      </c>
      <c r="Y24" s="978" t="s">
        <v>222</v>
      </c>
      <c r="Z24" s="978" t="s">
        <v>222</v>
      </c>
      <c r="AA24" s="978" t="s">
        <v>222</v>
      </c>
      <c r="AB24" s="978" t="s">
        <v>222</v>
      </c>
      <c r="AC24" s="978"/>
      <c r="AD24" s="978" t="s">
        <v>222</v>
      </c>
      <c r="AE24" s="978" t="s">
        <v>222</v>
      </c>
      <c r="AF24" s="978"/>
      <c r="AG24" s="978"/>
      <c r="AH24" s="978" t="s">
        <v>222</v>
      </c>
      <c r="AI24" s="978" t="s">
        <v>222</v>
      </c>
      <c r="AJ24" s="978" t="s">
        <v>222</v>
      </c>
      <c r="AK24" s="978" t="s">
        <v>222</v>
      </c>
      <c r="AL24" s="978" t="s">
        <v>222</v>
      </c>
      <c r="AM24" s="976"/>
      <c r="AN24" s="976"/>
      <c r="AO24" s="976"/>
      <c r="AP24" s="976"/>
      <c r="AQ24" s="976"/>
      <c r="AR24" s="976"/>
      <c r="AS24" s="976"/>
      <c r="AT24" s="976"/>
      <c r="AU24" s="976"/>
      <c r="AV24" s="976"/>
      <c r="AW24" s="976"/>
      <c r="AX24" s="976"/>
      <c r="AY24" s="976"/>
      <c r="AZ24" s="976"/>
      <c r="BA24" s="976"/>
      <c r="BB24" s="976"/>
      <c r="BC24" s="976"/>
      <c r="BD24" s="976"/>
      <c r="BE24" s="976"/>
      <c r="BF24" s="976"/>
      <c r="BG24" s="976"/>
      <c r="BH24" s="976"/>
      <c r="BI24" s="976"/>
      <c r="BJ24" s="976"/>
      <c r="BK24" s="976"/>
      <c r="BL24" s="976"/>
      <c r="BM24" s="976"/>
      <c r="BN24" s="976"/>
      <c r="BO24" s="976"/>
      <c r="BP24" s="976"/>
      <c r="BQ24" s="976"/>
      <c r="BR24" s="976"/>
      <c r="BS24" s="976"/>
      <c r="BT24" s="976"/>
      <c r="BU24" s="976"/>
      <c r="BV24" s="976"/>
      <c r="BW24" s="976"/>
      <c r="BX24" s="976"/>
      <c r="BY24" s="976"/>
      <c r="BZ24" s="976"/>
      <c r="CA24" s="976"/>
      <c r="CB24" s="976"/>
      <c r="CC24" s="976"/>
      <c r="CD24" s="976"/>
      <c r="CE24" s="976"/>
      <c r="CF24" s="976"/>
      <c r="CG24" s="976"/>
      <c r="CH24" s="976"/>
      <c r="CI24" s="976"/>
      <c r="CJ24" s="976"/>
      <c r="CK24" s="976"/>
      <c r="CL24" s="976"/>
      <c r="CM24" s="976"/>
      <c r="CN24" s="976"/>
      <c r="CO24" s="976"/>
      <c r="CP24" s="976"/>
      <c r="CQ24" s="976"/>
      <c r="CR24" s="976"/>
      <c r="CS24" s="976"/>
      <c r="CT24" s="976"/>
      <c r="CU24" s="976"/>
      <c r="CV24" s="976"/>
      <c r="CW24" s="976"/>
      <c r="CX24" s="976"/>
      <c r="CY24" s="976"/>
      <c r="CZ24" s="976"/>
      <c r="DA24" s="976"/>
      <c r="DB24" s="976"/>
      <c r="DC24" s="976"/>
      <c r="DD24" s="976"/>
      <c r="DE24" s="976"/>
      <c r="DF24" s="976"/>
      <c r="DG24" s="976"/>
      <c r="DH24" s="976"/>
      <c r="DI24" s="976"/>
      <c r="DJ24" s="976"/>
      <c r="DK24" s="976"/>
      <c r="DL24" s="976"/>
      <c r="DM24" s="972" t="s">
        <v>275</v>
      </c>
      <c r="DN24" s="972" t="s">
        <v>275</v>
      </c>
      <c r="DO24" s="976"/>
      <c r="DP24" s="976"/>
      <c r="DQ24" s="976"/>
      <c r="DR24" s="976"/>
      <c r="DS24" s="976"/>
      <c r="DT24" s="976"/>
      <c r="DU24" s="976"/>
      <c r="DV24" s="976"/>
      <c r="DW24" s="976"/>
      <c r="DX24" s="976"/>
      <c r="DY24" s="976"/>
      <c r="DZ24" s="976"/>
      <c r="EA24" s="976"/>
      <c r="EB24" s="976"/>
      <c r="EC24" s="976"/>
      <c r="ED24" s="976"/>
      <c r="EE24" s="976"/>
      <c r="EF24" s="976"/>
      <c r="EG24" s="976"/>
      <c r="EH24" s="976"/>
      <c r="EI24" s="976"/>
      <c r="EJ24" s="976"/>
      <c r="EK24" s="976"/>
      <c r="EL24" s="976"/>
      <c r="EM24" s="976"/>
      <c r="EN24" s="976"/>
      <c r="EO24" s="976"/>
      <c r="EP24" s="976"/>
      <c r="EQ24" s="976"/>
      <c r="ER24" s="976"/>
      <c r="ES24" s="976"/>
      <c r="ET24" s="976"/>
      <c r="EU24" s="976"/>
      <c r="EV24" s="976"/>
      <c r="EW24" s="976"/>
      <c r="EX24" s="976"/>
      <c r="EY24" s="976"/>
      <c r="EZ24" s="976"/>
      <c r="FA24" s="976"/>
      <c r="FB24" s="976"/>
      <c r="FC24" s="976"/>
      <c r="FD24" s="978" t="s">
        <v>222</v>
      </c>
      <c r="FE24" s="976"/>
      <c r="FF24" s="976"/>
      <c r="FG24" s="976"/>
      <c r="FH24" s="976"/>
      <c r="FI24" s="976"/>
      <c r="FJ24" s="976"/>
      <c r="FK24" s="976"/>
      <c r="FL24" s="976"/>
      <c r="FM24" s="976"/>
      <c r="FN24" s="976"/>
      <c r="FO24" s="976"/>
      <c r="FP24" s="976"/>
      <c r="FQ24" s="976"/>
      <c r="FR24" s="976"/>
      <c r="FS24" s="978" t="s">
        <v>224</v>
      </c>
      <c r="FT24" s="978" t="s">
        <v>224</v>
      </c>
      <c r="FU24" s="976"/>
      <c r="FV24" s="976"/>
      <c r="FW24" s="976"/>
      <c r="FX24" s="978" t="s">
        <v>222</v>
      </c>
      <c r="FY24" s="976"/>
      <c r="FZ24" s="976"/>
      <c r="GA24" s="976"/>
      <c r="GB24" s="976"/>
      <c r="GC24" s="976"/>
      <c r="GD24" s="976"/>
      <c r="GE24" s="976"/>
      <c r="GF24" s="976"/>
      <c r="GG24" s="976"/>
      <c r="GH24" s="976"/>
      <c r="GI24" s="976"/>
      <c r="GJ24" s="976"/>
      <c r="GK24" s="976"/>
      <c r="GL24" s="976"/>
      <c r="GM24" s="976"/>
      <c r="GN24" s="976"/>
      <c r="GO24" s="976"/>
      <c r="GP24" s="976"/>
      <c r="GQ24" s="976"/>
      <c r="GR24" s="978" t="s">
        <v>224</v>
      </c>
      <c r="GS24" s="978" t="s">
        <v>224</v>
      </c>
      <c r="GT24" s="976"/>
      <c r="GU24" s="976"/>
      <c r="GV24" s="976"/>
      <c r="GW24" s="976"/>
      <c r="GX24" s="976"/>
      <c r="GY24" s="976"/>
      <c r="GZ24" s="976"/>
      <c r="HA24" s="976"/>
      <c r="HB24" s="976"/>
      <c r="HC24" s="976"/>
      <c r="HD24" s="976"/>
      <c r="HE24" s="976"/>
      <c r="HF24" s="976"/>
      <c r="HG24" s="976"/>
      <c r="HH24" s="976"/>
      <c r="HI24" s="976"/>
      <c r="HJ24" s="976"/>
      <c r="HK24" s="976"/>
      <c r="HL24" s="976"/>
      <c r="HM24" s="976"/>
      <c r="HN24" s="976"/>
      <c r="HO24" s="976"/>
      <c r="HP24" s="976"/>
      <c r="HQ24" s="976"/>
      <c r="HR24" s="976"/>
      <c r="HS24" s="976"/>
      <c r="HT24" s="976"/>
      <c r="HU24" s="976"/>
      <c r="HV24" s="976"/>
      <c r="HW24" s="976"/>
    </row>
    <row r="25">
      <c r="A25" s="968" t="str">
        <f t="shared" si="1"/>
        <v>Bộ phận Đảm bảo chất lượng</v>
      </c>
      <c r="B25" s="844" t="s">
        <v>406</v>
      </c>
      <c r="C25" s="844" t="s">
        <v>15553</v>
      </c>
      <c r="D25" s="844" t="s">
        <v>15566</v>
      </c>
      <c r="E25" s="844" t="s">
        <v>15586</v>
      </c>
      <c r="F25" s="844" t="s">
        <v>15588</v>
      </c>
      <c r="G25" s="978" t="s">
        <v>222</v>
      </c>
      <c r="H25" s="978" t="s">
        <v>222</v>
      </c>
      <c r="I25" s="978" t="s">
        <v>15589</v>
      </c>
      <c r="J25" s="978"/>
      <c r="K25" s="978"/>
      <c r="L25" s="978" t="s">
        <v>222</v>
      </c>
      <c r="M25" s="978" t="s">
        <v>222</v>
      </c>
      <c r="N25" s="978" t="s">
        <v>15589</v>
      </c>
      <c r="O25" s="978" t="s">
        <v>222</v>
      </c>
      <c r="P25" s="978" t="s">
        <v>215</v>
      </c>
      <c r="Q25" s="978"/>
      <c r="R25" s="978"/>
      <c r="S25" s="978" t="s">
        <v>222</v>
      </c>
      <c r="T25" s="978" t="s">
        <v>222</v>
      </c>
      <c r="U25" s="978" t="s">
        <v>222</v>
      </c>
      <c r="V25" s="978" t="s">
        <v>222</v>
      </c>
      <c r="W25" s="978" t="s">
        <v>222</v>
      </c>
      <c r="X25" s="978" t="s">
        <v>222</v>
      </c>
      <c r="Y25" s="978" t="s">
        <v>222</v>
      </c>
      <c r="Z25" s="978" t="s">
        <v>222</v>
      </c>
      <c r="AA25" s="978" t="s">
        <v>222</v>
      </c>
      <c r="AB25" s="978" t="s">
        <v>222</v>
      </c>
      <c r="AC25" s="978"/>
      <c r="AD25" s="978" t="s">
        <v>688</v>
      </c>
      <c r="AE25" s="978" t="s">
        <v>222</v>
      </c>
      <c r="AF25" s="978"/>
      <c r="AG25" s="978"/>
      <c r="AH25" s="978" t="s">
        <v>688</v>
      </c>
      <c r="AI25" s="978" t="s">
        <v>688</v>
      </c>
      <c r="AJ25" s="978" t="s">
        <v>688</v>
      </c>
      <c r="AK25" s="978" t="s">
        <v>688</v>
      </c>
      <c r="AL25" s="978" t="s">
        <v>224</v>
      </c>
      <c r="AM25" s="976"/>
      <c r="AN25" s="976"/>
      <c r="AO25" s="976"/>
      <c r="AP25" s="976"/>
      <c r="AQ25" s="976"/>
      <c r="AR25" s="976"/>
      <c r="AS25" s="976"/>
      <c r="AT25" s="976"/>
      <c r="AU25" s="976"/>
      <c r="AV25" s="976"/>
      <c r="AW25" s="976"/>
      <c r="AX25" s="976"/>
      <c r="AY25" s="976"/>
      <c r="AZ25" s="976"/>
      <c r="BA25" s="976"/>
      <c r="BB25" s="976"/>
      <c r="BC25" s="976"/>
      <c r="BD25" s="976"/>
      <c r="BE25" s="976"/>
      <c r="BF25" s="976"/>
      <c r="BG25" s="976"/>
      <c r="BH25" s="976"/>
      <c r="BI25" s="976"/>
      <c r="BJ25" s="976"/>
      <c r="BK25" s="976"/>
      <c r="BL25" s="976"/>
      <c r="BM25" s="976"/>
      <c r="BN25" s="976"/>
      <c r="BO25" s="976"/>
      <c r="BP25" s="976"/>
      <c r="BQ25" s="976"/>
      <c r="BR25" s="976"/>
      <c r="BS25" s="976"/>
      <c r="BT25" s="976"/>
      <c r="BU25" s="976"/>
      <c r="BV25" s="976"/>
      <c r="BW25" s="976"/>
      <c r="BX25" s="976"/>
      <c r="BY25" s="976"/>
      <c r="BZ25" s="976"/>
      <c r="CA25" s="976"/>
      <c r="CB25" s="976"/>
      <c r="CC25" s="976"/>
      <c r="CD25" s="976"/>
      <c r="CE25" s="976"/>
      <c r="CF25" s="976"/>
      <c r="CG25" s="976"/>
      <c r="CH25" s="976"/>
      <c r="CI25" s="976"/>
      <c r="CJ25" s="976"/>
      <c r="CK25" s="976"/>
      <c r="CL25" s="976"/>
      <c r="CM25" s="976"/>
      <c r="CN25" s="976"/>
      <c r="CO25" s="976"/>
      <c r="CP25" s="976"/>
      <c r="CQ25" s="976"/>
      <c r="CR25" s="976"/>
      <c r="CS25" s="976"/>
      <c r="CT25" s="976"/>
      <c r="CU25" s="976"/>
      <c r="CV25" s="976"/>
      <c r="CW25" s="976"/>
      <c r="CX25" s="976"/>
      <c r="CY25" s="976"/>
      <c r="CZ25" s="976"/>
      <c r="DA25" s="976"/>
      <c r="DB25" s="976"/>
      <c r="DC25" s="976"/>
      <c r="DD25" s="976"/>
      <c r="DE25" s="976"/>
      <c r="DF25" s="976"/>
      <c r="DG25" s="976"/>
      <c r="DH25" s="976"/>
      <c r="DI25" s="976"/>
      <c r="DJ25" s="976"/>
      <c r="DK25" s="976"/>
      <c r="DL25" s="976"/>
      <c r="DM25" s="972" t="s">
        <v>275</v>
      </c>
      <c r="DN25" s="972" t="s">
        <v>275</v>
      </c>
      <c r="DO25" s="976"/>
      <c r="DP25" s="976"/>
      <c r="DQ25" s="976"/>
      <c r="DR25" s="976"/>
      <c r="DS25" s="976"/>
      <c r="DT25" s="976"/>
      <c r="DU25" s="976"/>
      <c r="DV25" s="976"/>
      <c r="DW25" s="976"/>
      <c r="DX25" s="976"/>
      <c r="DY25" s="976"/>
      <c r="DZ25" s="976"/>
      <c r="EA25" s="976"/>
      <c r="EB25" s="976"/>
      <c r="EC25" s="976"/>
      <c r="ED25" s="976"/>
      <c r="EE25" s="976"/>
      <c r="EF25" s="976"/>
      <c r="EG25" s="976"/>
      <c r="EH25" s="976"/>
      <c r="EI25" s="976"/>
      <c r="EJ25" s="976"/>
      <c r="EK25" s="976"/>
      <c r="EL25" s="976"/>
      <c r="EM25" s="976"/>
      <c r="EN25" s="976"/>
      <c r="EO25" s="976"/>
      <c r="EP25" s="976"/>
      <c r="EQ25" s="976"/>
      <c r="ER25" s="976"/>
      <c r="ES25" s="976"/>
      <c r="ET25" s="976"/>
      <c r="EU25" s="976"/>
      <c r="EV25" s="976"/>
      <c r="EW25" s="976"/>
      <c r="EX25" s="976"/>
      <c r="EY25" s="976"/>
      <c r="EZ25" s="976"/>
      <c r="FA25" s="976"/>
      <c r="FB25" s="976"/>
      <c r="FC25" s="976"/>
      <c r="FD25" s="978" t="s">
        <v>222</v>
      </c>
      <c r="FE25" s="976"/>
      <c r="FF25" s="976"/>
      <c r="FG25" s="976"/>
      <c r="FH25" s="976"/>
      <c r="FI25" s="976"/>
      <c r="FJ25" s="976"/>
      <c r="FK25" s="976"/>
      <c r="FL25" s="976"/>
      <c r="FM25" s="976"/>
      <c r="FN25" s="976"/>
      <c r="FO25" s="976"/>
      <c r="FP25" s="976"/>
      <c r="FQ25" s="976"/>
      <c r="FR25" s="976"/>
      <c r="FS25" s="978" t="s">
        <v>224</v>
      </c>
      <c r="FT25" s="978" t="s">
        <v>224</v>
      </c>
      <c r="FU25" s="976"/>
      <c r="FV25" s="976"/>
      <c r="FW25" s="976"/>
      <c r="FX25" s="978" t="s">
        <v>222</v>
      </c>
      <c r="FY25" s="976"/>
      <c r="FZ25" s="976"/>
      <c r="GA25" s="976"/>
      <c r="GB25" s="976"/>
      <c r="GC25" s="976"/>
      <c r="GD25" s="976"/>
      <c r="GE25" s="976"/>
      <c r="GF25" s="976"/>
      <c r="GG25" s="976"/>
      <c r="GH25" s="976"/>
      <c r="GI25" s="976"/>
      <c r="GJ25" s="976"/>
      <c r="GK25" s="976"/>
      <c r="GL25" s="976"/>
      <c r="GM25" s="976"/>
      <c r="GN25" s="976"/>
      <c r="GO25" s="976"/>
      <c r="GP25" s="976"/>
      <c r="GQ25" s="976"/>
      <c r="GR25" s="978" t="s">
        <v>224</v>
      </c>
      <c r="GS25" s="978" t="s">
        <v>224</v>
      </c>
      <c r="GT25" s="976"/>
      <c r="GU25" s="976"/>
      <c r="GV25" s="976"/>
      <c r="GW25" s="976"/>
      <c r="GX25" s="976"/>
      <c r="GY25" s="976"/>
      <c r="GZ25" s="976"/>
      <c r="HA25" s="976"/>
      <c r="HB25" s="976"/>
      <c r="HC25" s="976"/>
      <c r="HD25" s="976"/>
      <c r="HE25" s="976"/>
      <c r="HF25" s="976"/>
      <c r="HG25" s="976"/>
      <c r="HH25" s="976"/>
      <c r="HI25" s="976"/>
      <c r="HJ25" s="976"/>
      <c r="HK25" s="976"/>
      <c r="HL25" s="976"/>
      <c r="HM25" s="976"/>
      <c r="HN25" s="976"/>
      <c r="HO25" s="976"/>
      <c r="HP25" s="976"/>
      <c r="HQ25" s="976"/>
      <c r="HR25" s="976"/>
      <c r="HS25" s="976"/>
      <c r="HT25" s="976"/>
      <c r="HU25" s="976"/>
      <c r="HV25" s="976"/>
      <c r="HW25" s="976"/>
    </row>
    <row r="26">
      <c r="A26" s="968" t="str">
        <f t="shared" si="1"/>
        <v>Bộ phận Đảm bảo chất lượng</v>
      </c>
      <c r="B26" s="844" t="s">
        <v>545</v>
      </c>
      <c r="C26" s="844" t="s">
        <v>15553</v>
      </c>
      <c r="D26" s="844" t="s">
        <v>15566</v>
      </c>
      <c r="E26" s="844" t="s">
        <v>15604</v>
      </c>
      <c r="F26" s="844" t="s">
        <v>15605</v>
      </c>
      <c r="G26" s="978" t="s">
        <v>222</v>
      </c>
      <c r="H26" s="978" t="s">
        <v>222</v>
      </c>
      <c r="I26" s="978" t="s">
        <v>15525</v>
      </c>
      <c r="J26" s="978"/>
      <c r="K26" s="978"/>
      <c r="L26" s="978" t="s">
        <v>222</v>
      </c>
      <c r="M26" s="978" t="s">
        <v>222</v>
      </c>
      <c r="N26" s="978" t="s">
        <v>222</v>
      </c>
      <c r="O26" s="978" t="s">
        <v>222</v>
      </c>
      <c r="P26" s="978" t="s">
        <v>224</v>
      </c>
      <c r="Q26" s="978"/>
      <c r="R26" s="978"/>
      <c r="S26" s="978" t="s">
        <v>222</v>
      </c>
      <c r="T26" s="978" t="s">
        <v>222</v>
      </c>
      <c r="U26" s="978" t="s">
        <v>222</v>
      </c>
      <c r="V26" s="978" t="s">
        <v>222</v>
      </c>
      <c r="W26" s="978" t="s">
        <v>224</v>
      </c>
      <c r="X26" s="978" t="s">
        <v>222</v>
      </c>
      <c r="Y26" s="978" t="s">
        <v>222</v>
      </c>
      <c r="Z26" s="978" t="s">
        <v>222</v>
      </c>
      <c r="AA26" s="978" t="s">
        <v>222</v>
      </c>
      <c r="AB26" s="978" t="s">
        <v>222</v>
      </c>
      <c r="AC26" s="978"/>
      <c r="AD26" s="978" t="s">
        <v>224</v>
      </c>
      <c r="AE26" s="978" t="s">
        <v>222</v>
      </c>
      <c r="AF26" s="978"/>
      <c r="AG26" s="978"/>
      <c r="AH26" s="978" t="s">
        <v>222</v>
      </c>
      <c r="AI26" s="978" t="s">
        <v>222</v>
      </c>
      <c r="AJ26" s="978" t="s">
        <v>222</v>
      </c>
      <c r="AK26" s="978" t="s">
        <v>688</v>
      </c>
      <c r="AL26" s="978" t="s">
        <v>224</v>
      </c>
      <c r="AM26" s="976"/>
      <c r="AN26" s="976"/>
      <c r="AO26" s="976"/>
      <c r="AP26" s="976"/>
      <c r="AQ26" s="976"/>
      <c r="AR26" s="976"/>
      <c r="AS26" s="976"/>
      <c r="AT26" s="976"/>
      <c r="AU26" s="976"/>
      <c r="AV26" s="976"/>
      <c r="AW26" s="976"/>
      <c r="AX26" s="976"/>
      <c r="AY26" s="976"/>
      <c r="AZ26" s="976"/>
      <c r="BA26" s="976"/>
      <c r="BB26" s="976"/>
      <c r="BC26" s="976"/>
      <c r="BD26" s="976"/>
      <c r="BE26" s="976"/>
      <c r="BF26" s="976"/>
      <c r="BG26" s="976"/>
      <c r="BH26" s="976"/>
      <c r="BI26" s="976"/>
      <c r="BJ26" s="976"/>
      <c r="BK26" s="976"/>
      <c r="BL26" s="976"/>
      <c r="BM26" s="976"/>
      <c r="BN26" s="976"/>
      <c r="BO26" s="976"/>
      <c r="BP26" s="976"/>
      <c r="BQ26" s="976"/>
      <c r="BR26" s="976"/>
      <c r="BS26" s="976"/>
      <c r="BT26" s="976"/>
      <c r="BU26" s="976"/>
      <c r="BV26" s="976"/>
      <c r="BW26" s="976"/>
      <c r="BX26" s="976"/>
      <c r="BY26" s="976"/>
      <c r="BZ26" s="976"/>
      <c r="CA26" s="976"/>
      <c r="CB26" s="976"/>
      <c r="CC26" s="976"/>
      <c r="CD26" s="976"/>
      <c r="CE26" s="976"/>
      <c r="CF26" s="976"/>
      <c r="CG26" s="976"/>
      <c r="CH26" s="976"/>
      <c r="CI26" s="976"/>
      <c r="CJ26" s="976"/>
      <c r="CK26" s="976"/>
      <c r="CL26" s="976"/>
      <c r="CM26" s="976"/>
      <c r="CN26" s="976"/>
      <c r="CO26" s="976"/>
      <c r="CP26" s="976"/>
      <c r="CQ26" s="976"/>
      <c r="CR26" s="976"/>
      <c r="CS26" s="976"/>
      <c r="CT26" s="976"/>
      <c r="CU26" s="976"/>
      <c r="CV26" s="976"/>
      <c r="CW26" s="976"/>
      <c r="CX26" s="976"/>
      <c r="CY26" s="976"/>
      <c r="CZ26" s="976"/>
      <c r="DA26" s="976"/>
      <c r="DB26" s="976"/>
      <c r="DC26" s="976"/>
      <c r="DD26" s="976"/>
      <c r="DE26" s="976"/>
      <c r="DF26" s="976"/>
      <c r="DG26" s="976"/>
      <c r="DH26" s="976"/>
      <c r="DI26" s="976"/>
      <c r="DJ26" s="976"/>
      <c r="DK26" s="976"/>
      <c r="DL26" s="976"/>
      <c r="DM26" s="972" t="s">
        <v>275</v>
      </c>
      <c r="DN26" s="972" t="s">
        <v>275</v>
      </c>
      <c r="DO26" s="976"/>
      <c r="DP26" s="976"/>
      <c r="DQ26" s="976"/>
      <c r="DR26" s="976"/>
      <c r="DS26" s="976"/>
      <c r="DT26" s="976"/>
      <c r="DU26" s="976"/>
      <c r="DV26" s="976"/>
      <c r="DW26" s="976"/>
      <c r="DX26" s="976"/>
      <c r="DY26" s="976"/>
      <c r="DZ26" s="976"/>
      <c r="EA26" s="976"/>
      <c r="EB26" s="976"/>
      <c r="EC26" s="976"/>
      <c r="ED26" s="976"/>
      <c r="EE26" s="976"/>
      <c r="EF26" s="976"/>
      <c r="EG26" s="976"/>
      <c r="EH26" s="976"/>
      <c r="EI26" s="976"/>
      <c r="EJ26" s="976"/>
      <c r="EK26" s="976"/>
      <c r="EL26" s="976"/>
      <c r="EM26" s="976"/>
      <c r="EN26" s="976"/>
      <c r="EO26" s="976"/>
      <c r="EP26" s="976"/>
      <c r="EQ26" s="976"/>
      <c r="ER26" s="976"/>
      <c r="ES26" s="976"/>
      <c r="ET26" s="976"/>
      <c r="EU26" s="976"/>
      <c r="EV26" s="976"/>
      <c r="EW26" s="976"/>
      <c r="EX26" s="976"/>
      <c r="EY26" s="976"/>
      <c r="EZ26" s="976"/>
      <c r="FA26" s="976"/>
      <c r="FB26" s="976"/>
      <c r="FC26" s="976"/>
      <c r="FD26" s="978" t="s">
        <v>222</v>
      </c>
      <c r="FE26" s="976"/>
      <c r="FF26" s="976"/>
      <c r="FG26" s="976"/>
      <c r="FH26" s="976"/>
      <c r="FI26" s="976"/>
      <c r="FJ26" s="976"/>
      <c r="FK26" s="976"/>
      <c r="FL26" s="976"/>
      <c r="FM26" s="976"/>
      <c r="FN26" s="976"/>
      <c r="FO26" s="976"/>
      <c r="FP26" s="976"/>
      <c r="FQ26" s="976"/>
      <c r="FR26" s="976"/>
      <c r="FS26" s="978" t="s">
        <v>224</v>
      </c>
      <c r="FT26" s="978" t="s">
        <v>224</v>
      </c>
      <c r="FU26" s="976"/>
      <c r="FV26" s="976"/>
      <c r="FW26" s="976"/>
      <c r="FX26" s="978" t="s">
        <v>222</v>
      </c>
      <c r="FY26" s="976"/>
      <c r="FZ26" s="976"/>
      <c r="GA26" s="976"/>
      <c r="GB26" s="976"/>
      <c r="GC26" s="976"/>
      <c r="GD26" s="976"/>
      <c r="GE26" s="976"/>
      <c r="GF26" s="976"/>
      <c r="GG26" s="976"/>
      <c r="GH26" s="976"/>
      <c r="GI26" s="976"/>
      <c r="GJ26" s="976"/>
      <c r="GK26" s="976"/>
      <c r="GL26" s="976"/>
      <c r="GM26" s="976"/>
      <c r="GN26" s="976"/>
      <c r="GO26" s="976"/>
      <c r="GP26" s="976"/>
      <c r="GQ26" s="976"/>
      <c r="GR26" s="978" t="s">
        <v>224</v>
      </c>
      <c r="GS26" s="978" t="s">
        <v>224</v>
      </c>
      <c r="GT26" s="976"/>
      <c r="GU26" s="976"/>
      <c r="GV26" s="976"/>
      <c r="GW26" s="976"/>
      <c r="GX26" s="976"/>
      <c r="GY26" s="976"/>
      <c r="GZ26" s="976"/>
      <c r="HA26" s="976"/>
      <c r="HB26" s="976"/>
      <c r="HC26" s="976"/>
      <c r="HD26" s="976"/>
      <c r="HE26" s="976"/>
      <c r="HF26" s="976"/>
      <c r="HG26" s="976"/>
      <c r="HH26" s="976"/>
      <c r="HI26" s="976"/>
      <c r="HJ26" s="976"/>
      <c r="HK26" s="976"/>
      <c r="HL26" s="976"/>
      <c r="HM26" s="976"/>
      <c r="HN26" s="976"/>
      <c r="HO26" s="976"/>
      <c r="HP26" s="976"/>
      <c r="HQ26" s="976"/>
      <c r="HR26" s="976"/>
      <c r="HS26" s="976"/>
      <c r="HT26" s="976"/>
      <c r="HU26" s="976"/>
      <c r="HV26" s="976"/>
      <c r="HW26" s="976"/>
    </row>
    <row r="27">
      <c r="A27" s="968" t="str">
        <f t="shared" si="1"/>
        <v>Bộ phận Đảm bảo chất lượng</v>
      </c>
      <c r="B27" s="844" t="s">
        <v>485</v>
      </c>
      <c r="C27" s="844" t="s">
        <v>15569</v>
      </c>
      <c r="D27" s="844" t="s">
        <v>15566</v>
      </c>
      <c r="E27" s="844" t="s">
        <v>15618</v>
      </c>
      <c r="F27" s="844" t="s">
        <v>15619</v>
      </c>
      <c r="G27" s="978" t="s">
        <v>222</v>
      </c>
      <c r="H27" s="978"/>
      <c r="I27" s="978"/>
      <c r="J27" s="978"/>
      <c r="K27" s="978"/>
      <c r="L27" s="978" t="s">
        <v>222</v>
      </c>
      <c r="M27" s="978" t="s">
        <v>222</v>
      </c>
      <c r="N27" s="978"/>
      <c r="O27" s="978"/>
      <c r="P27" s="978" t="s">
        <v>215</v>
      </c>
      <c r="Q27" s="978"/>
      <c r="R27" s="978"/>
      <c r="S27" s="978" t="s">
        <v>222</v>
      </c>
      <c r="T27" s="978" t="s">
        <v>222</v>
      </c>
      <c r="U27" s="978" t="s">
        <v>224</v>
      </c>
      <c r="V27" s="978" t="s">
        <v>222</v>
      </c>
      <c r="W27" s="978" t="s">
        <v>224</v>
      </c>
      <c r="X27" s="978" t="s">
        <v>224</v>
      </c>
      <c r="Y27" s="978"/>
      <c r="Z27" s="978"/>
      <c r="AA27" s="978"/>
      <c r="AB27" s="978"/>
      <c r="AC27" s="978"/>
      <c r="AD27" s="978"/>
      <c r="AE27" s="978"/>
      <c r="AF27" s="978"/>
      <c r="AG27" s="978"/>
      <c r="AH27" s="978"/>
      <c r="AI27" s="978"/>
      <c r="AJ27" s="978"/>
      <c r="AK27" s="978"/>
      <c r="AL27" s="978"/>
      <c r="AM27" s="976"/>
      <c r="AN27" s="976"/>
      <c r="AO27" s="976"/>
      <c r="AP27" s="976"/>
      <c r="AQ27" s="976"/>
      <c r="AR27" s="976"/>
      <c r="AS27" s="976"/>
      <c r="AT27" s="976"/>
      <c r="AU27" s="976"/>
      <c r="AV27" s="976"/>
      <c r="AW27" s="976"/>
      <c r="AX27" s="976"/>
      <c r="AY27" s="976"/>
      <c r="AZ27" s="976"/>
      <c r="BA27" s="976"/>
      <c r="BB27" s="976"/>
      <c r="BC27" s="976"/>
      <c r="BD27" s="976"/>
      <c r="BE27" s="976"/>
      <c r="BF27" s="976"/>
      <c r="BG27" s="976"/>
      <c r="BH27" s="976"/>
      <c r="BI27" s="976"/>
      <c r="BJ27" s="976"/>
      <c r="BK27" s="976"/>
      <c r="BL27" s="976"/>
      <c r="BM27" s="976"/>
      <c r="BN27" s="976"/>
      <c r="BO27" s="976"/>
      <c r="BP27" s="976"/>
      <c r="BQ27" s="976"/>
      <c r="BR27" s="976"/>
      <c r="BS27" s="976"/>
      <c r="BT27" s="976"/>
      <c r="BU27" s="976"/>
      <c r="BV27" s="976"/>
      <c r="BW27" s="976"/>
      <c r="BX27" s="976"/>
      <c r="BY27" s="976"/>
      <c r="BZ27" s="976"/>
      <c r="CA27" s="976"/>
      <c r="CB27" s="976"/>
      <c r="CC27" s="976"/>
      <c r="CD27" s="976"/>
      <c r="CE27" s="976"/>
      <c r="CF27" s="976"/>
      <c r="CG27" s="976"/>
      <c r="CH27" s="976"/>
      <c r="CI27" s="976"/>
      <c r="CJ27" s="976"/>
      <c r="CK27" s="976"/>
      <c r="CL27" s="976"/>
      <c r="CM27" s="976"/>
      <c r="CN27" s="976"/>
      <c r="CO27" s="976"/>
      <c r="CP27" s="976"/>
      <c r="CQ27" s="976"/>
      <c r="CR27" s="976"/>
      <c r="CS27" s="976"/>
      <c r="CT27" s="976"/>
      <c r="CU27" s="976"/>
      <c r="CV27" s="976"/>
      <c r="CW27" s="976"/>
      <c r="CX27" s="976"/>
      <c r="CY27" s="976"/>
      <c r="CZ27" s="976"/>
      <c r="DA27" s="976"/>
      <c r="DB27" s="976"/>
      <c r="DC27" s="976"/>
      <c r="DD27" s="976"/>
      <c r="DE27" s="976"/>
      <c r="DF27" s="976"/>
      <c r="DG27" s="976"/>
      <c r="DH27" s="976"/>
      <c r="DI27" s="976"/>
      <c r="DJ27" s="976"/>
      <c r="DK27" s="976"/>
      <c r="DL27" s="976"/>
      <c r="DM27" s="972" t="s">
        <v>275</v>
      </c>
      <c r="DN27" s="972" t="s">
        <v>275</v>
      </c>
      <c r="DO27" s="976"/>
      <c r="DP27" s="976"/>
      <c r="DQ27" s="976"/>
      <c r="DR27" s="976"/>
      <c r="DS27" s="976"/>
      <c r="DT27" s="976"/>
      <c r="DU27" s="976"/>
      <c r="DV27" s="976"/>
      <c r="DW27" s="976"/>
      <c r="DX27" s="976"/>
      <c r="DY27" s="976"/>
      <c r="DZ27" s="976"/>
      <c r="EA27" s="976"/>
      <c r="EB27" s="976"/>
      <c r="EC27" s="976"/>
      <c r="ED27" s="976"/>
      <c r="EE27" s="976"/>
      <c r="EF27" s="976"/>
      <c r="EG27" s="976"/>
      <c r="EH27" s="976"/>
      <c r="EI27" s="976"/>
      <c r="EJ27" s="976"/>
      <c r="EK27" s="976"/>
      <c r="EL27" s="976"/>
      <c r="EM27" s="976"/>
      <c r="EN27" s="976"/>
      <c r="EO27" s="976"/>
      <c r="EP27" s="976"/>
      <c r="EQ27" s="976"/>
      <c r="ER27" s="976"/>
      <c r="ES27" s="976"/>
      <c r="ET27" s="976"/>
      <c r="EU27" s="976"/>
      <c r="EV27" s="976"/>
      <c r="EW27" s="976"/>
      <c r="EX27" s="976"/>
      <c r="EY27" s="976"/>
      <c r="EZ27" s="976"/>
      <c r="FA27" s="976"/>
      <c r="FB27" s="976"/>
      <c r="FC27" s="976"/>
      <c r="FD27" s="978" t="s">
        <v>688</v>
      </c>
      <c r="FE27" s="976"/>
      <c r="FF27" s="976"/>
      <c r="FG27" s="976"/>
      <c r="FH27" s="976"/>
      <c r="FI27" s="976"/>
      <c r="FJ27" s="976"/>
      <c r="FK27" s="976"/>
      <c r="FL27" s="976"/>
      <c r="FM27" s="976"/>
      <c r="FN27" s="976"/>
      <c r="FO27" s="976"/>
      <c r="FP27" s="976"/>
      <c r="FQ27" s="976"/>
      <c r="FR27" s="976"/>
      <c r="FS27" s="978" t="s">
        <v>224</v>
      </c>
      <c r="FT27" s="978" t="s">
        <v>224</v>
      </c>
      <c r="FU27" s="976"/>
      <c r="FV27" s="976"/>
      <c r="FW27" s="976"/>
      <c r="FX27" s="978" t="s">
        <v>222</v>
      </c>
      <c r="FY27" s="976"/>
      <c r="FZ27" s="976"/>
      <c r="GA27" s="976"/>
      <c r="GB27" s="976"/>
      <c r="GC27" s="976"/>
      <c r="GD27" s="976"/>
      <c r="GE27" s="976"/>
      <c r="GF27" s="976"/>
      <c r="GG27" s="976"/>
      <c r="GH27" s="976"/>
      <c r="GI27" s="976"/>
      <c r="GJ27" s="976"/>
      <c r="GK27" s="976"/>
      <c r="GL27" s="976"/>
      <c r="GM27" s="976"/>
      <c r="GN27" s="976"/>
      <c r="GO27" s="976"/>
      <c r="GP27" s="976"/>
      <c r="GQ27" s="976"/>
      <c r="GR27" s="978" t="s">
        <v>224</v>
      </c>
      <c r="GS27" s="978" t="s">
        <v>224</v>
      </c>
      <c r="GT27" s="976"/>
      <c r="GU27" s="976"/>
      <c r="GV27" s="976"/>
      <c r="GW27" s="976"/>
      <c r="GX27" s="976"/>
      <c r="GY27" s="976"/>
      <c r="GZ27" s="976"/>
      <c r="HA27" s="976"/>
      <c r="HB27" s="976"/>
      <c r="HC27" s="976"/>
      <c r="HD27" s="976"/>
      <c r="HE27" s="976"/>
      <c r="HF27" s="976"/>
      <c r="HG27" s="976"/>
      <c r="HH27" s="976"/>
      <c r="HI27" s="976"/>
      <c r="HJ27" s="976"/>
      <c r="HK27" s="976"/>
      <c r="HL27" s="976"/>
      <c r="HM27" s="976"/>
      <c r="HN27" s="976"/>
      <c r="HO27" s="976"/>
      <c r="HP27" s="976"/>
      <c r="HQ27" s="976"/>
      <c r="HR27" s="976"/>
      <c r="HS27" s="976"/>
      <c r="HT27" s="976"/>
      <c r="HU27" s="976"/>
      <c r="HV27" s="976"/>
      <c r="HW27" s="976"/>
    </row>
    <row r="28">
      <c r="A28" s="968" t="str">
        <f t="shared" si="1"/>
        <v>Bộ phận Đảm bảo chất lượng</v>
      </c>
      <c r="B28" s="844" t="s">
        <v>613</v>
      </c>
      <c r="C28" s="844" t="s">
        <v>15569</v>
      </c>
      <c r="D28" s="844" t="s">
        <v>15566</v>
      </c>
      <c r="E28" s="844" t="s">
        <v>15630</v>
      </c>
      <c r="F28" s="844" t="s">
        <v>15631</v>
      </c>
      <c r="G28" s="978" t="s">
        <v>222</v>
      </c>
      <c r="H28" s="978"/>
      <c r="I28" s="978"/>
      <c r="J28" s="978"/>
      <c r="K28" s="978"/>
      <c r="L28" s="978"/>
      <c r="M28" s="978" t="s">
        <v>222</v>
      </c>
      <c r="N28" s="978"/>
      <c r="O28" s="978"/>
      <c r="P28" s="978"/>
      <c r="Q28" s="978"/>
      <c r="R28" s="978"/>
      <c r="S28" s="978"/>
      <c r="T28" s="978" t="s">
        <v>222</v>
      </c>
      <c r="U28" s="978"/>
      <c r="V28" s="978" t="s">
        <v>222</v>
      </c>
      <c r="W28" s="978" t="s">
        <v>224</v>
      </c>
      <c r="X28" s="978" t="s">
        <v>222</v>
      </c>
      <c r="Y28" s="978"/>
      <c r="Z28" s="978" t="s">
        <v>222</v>
      </c>
      <c r="AA28" s="978" t="s">
        <v>222</v>
      </c>
      <c r="AB28" s="978" t="s">
        <v>222</v>
      </c>
      <c r="AC28" s="978"/>
      <c r="AD28" s="978"/>
      <c r="AE28" s="978"/>
      <c r="AF28" s="978"/>
      <c r="AG28" s="978"/>
      <c r="AH28" s="978"/>
      <c r="AI28" s="978"/>
      <c r="AJ28" s="978"/>
      <c r="AK28" s="978"/>
      <c r="AL28" s="978"/>
      <c r="AM28" s="976"/>
      <c r="AN28" s="976"/>
      <c r="AO28" s="976"/>
      <c r="AP28" s="976"/>
      <c r="AQ28" s="976"/>
      <c r="AR28" s="976"/>
      <c r="AS28" s="976"/>
      <c r="AT28" s="976"/>
      <c r="AU28" s="976"/>
      <c r="AV28" s="976"/>
      <c r="AW28" s="976"/>
      <c r="AX28" s="976"/>
      <c r="AY28" s="976"/>
      <c r="AZ28" s="976"/>
      <c r="BA28" s="976"/>
      <c r="BB28" s="976"/>
      <c r="BC28" s="976"/>
      <c r="BD28" s="976"/>
      <c r="BE28" s="976"/>
      <c r="BF28" s="976"/>
      <c r="BG28" s="976"/>
      <c r="BH28" s="976"/>
      <c r="BI28" s="976"/>
      <c r="BJ28" s="976"/>
      <c r="BK28" s="976"/>
      <c r="BL28" s="976"/>
      <c r="BM28" s="976"/>
      <c r="BN28" s="976"/>
      <c r="BO28" s="976"/>
      <c r="BP28" s="976"/>
      <c r="BQ28" s="976"/>
      <c r="BR28" s="976"/>
      <c r="BS28" s="976"/>
      <c r="BT28" s="976"/>
      <c r="BU28" s="976"/>
      <c r="BV28" s="976"/>
      <c r="BW28" s="976"/>
      <c r="BX28" s="976"/>
      <c r="BY28" s="976"/>
      <c r="BZ28" s="976"/>
      <c r="CA28" s="976"/>
      <c r="CB28" s="976"/>
      <c r="CC28" s="976"/>
      <c r="CD28" s="976"/>
      <c r="CE28" s="976"/>
      <c r="CF28" s="976"/>
      <c r="CG28" s="976"/>
      <c r="CH28" s="976"/>
      <c r="CI28" s="976"/>
      <c r="CJ28" s="976"/>
      <c r="CK28" s="976"/>
      <c r="CL28" s="976"/>
      <c r="CM28" s="976"/>
      <c r="CN28" s="976"/>
      <c r="CO28" s="976"/>
      <c r="CP28" s="976"/>
      <c r="CQ28" s="976"/>
      <c r="CR28" s="976"/>
      <c r="CS28" s="976"/>
      <c r="CT28" s="976"/>
      <c r="CU28" s="976"/>
      <c r="CV28" s="976"/>
      <c r="CW28" s="976"/>
      <c r="CX28" s="976"/>
      <c r="CY28" s="976"/>
      <c r="CZ28" s="976"/>
      <c r="DA28" s="976"/>
      <c r="DB28" s="976"/>
      <c r="DC28" s="976"/>
      <c r="DD28" s="976"/>
      <c r="DE28" s="976"/>
      <c r="DF28" s="976"/>
      <c r="DG28" s="976"/>
      <c r="DH28" s="976"/>
      <c r="DI28" s="976"/>
      <c r="DJ28" s="976"/>
      <c r="DK28" s="976"/>
      <c r="DL28" s="976"/>
      <c r="DM28" s="972" t="s">
        <v>275</v>
      </c>
      <c r="DN28" s="972" t="s">
        <v>275</v>
      </c>
      <c r="DO28" s="976"/>
      <c r="DP28" s="976"/>
      <c r="DQ28" s="976"/>
      <c r="DR28" s="976"/>
      <c r="DS28" s="976"/>
      <c r="DT28" s="976"/>
      <c r="DU28" s="976"/>
      <c r="DV28" s="976"/>
      <c r="DW28" s="976"/>
      <c r="DX28" s="976"/>
      <c r="DY28" s="976"/>
      <c r="DZ28" s="976"/>
      <c r="EA28" s="976"/>
      <c r="EB28" s="976"/>
      <c r="EC28" s="976"/>
      <c r="ED28" s="976"/>
      <c r="EE28" s="976"/>
      <c r="EF28" s="976"/>
      <c r="EG28" s="976"/>
      <c r="EH28" s="976"/>
      <c r="EI28" s="976"/>
      <c r="EJ28" s="976"/>
      <c r="EK28" s="976"/>
      <c r="EL28" s="976"/>
      <c r="EM28" s="978" t="s">
        <v>224</v>
      </c>
      <c r="EN28" s="976"/>
      <c r="EO28" s="976"/>
      <c r="EP28" s="976"/>
      <c r="EQ28" s="976"/>
      <c r="ER28" s="976"/>
      <c r="ES28" s="976"/>
      <c r="ET28" s="978" t="s">
        <v>222</v>
      </c>
      <c r="EU28" s="976"/>
      <c r="EV28" s="976"/>
      <c r="EW28" s="978" t="s">
        <v>222</v>
      </c>
      <c r="EX28" s="978" t="s">
        <v>224</v>
      </c>
      <c r="EY28" s="978" t="s">
        <v>222</v>
      </c>
      <c r="EZ28" s="978" t="s">
        <v>222</v>
      </c>
      <c r="FA28" s="976"/>
      <c r="FB28" s="978" t="s">
        <v>222</v>
      </c>
      <c r="FC28" s="976"/>
      <c r="FD28" s="978" t="s">
        <v>688</v>
      </c>
      <c r="FE28" s="976"/>
      <c r="FF28" s="978" t="s">
        <v>224</v>
      </c>
      <c r="FG28" s="978" t="s">
        <v>222</v>
      </c>
      <c r="FH28" s="978" t="s">
        <v>222</v>
      </c>
      <c r="FI28" s="978" t="s">
        <v>222</v>
      </c>
      <c r="FJ28" s="978" t="s">
        <v>224</v>
      </c>
      <c r="FK28" s="976"/>
      <c r="FL28" s="978" t="s">
        <v>222</v>
      </c>
      <c r="FM28" s="978" t="s">
        <v>224</v>
      </c>
      <c r="FN28" s="978" t="s">
        <v>224</v>
      </c>
      <c r="FO28" s="978" t="s">
        <v>224</v>
      </c>
      <c r="FP28" s="978" t="s">
        <v>222</v>
      </c>
      <c r="FQ28" s="978" t="s">
        <v>222</v>
      </c>
      <c r="FR28" s="978" t="s">
        <v>224</v>
      </c>
      <c r="FS28" s="978" t="s">
        <v>688</v>
      </c>
      <c r="FT28" s="978" t="s">
        <v>688</v>
      </c>
      <c r="FU28" s="978" t="s">
        <v>222</v>
      </c>
      <c r="FV28" s="976"/>
      <c r="FW28" s="976"/>
      <c r="FX28" s="978" t="s">
        <v>222</v>
      </c>
      <c r="FY28" s="978" t="s">
        <v>222</v>
      </c>
      <c r="FZ28" s="978" t="s">
        <v>224</v>
      </c>
      <c r="GA28" s="978" t="s">
        <v>224</v>
      </c>
      <c r="GB28" s="978" t="s">
        <v>222</v>
      </c>
      <c r="GC28" s="976"/>
      <c r="GD28" s="978" t="s">
        <v>222</v>
      </c>
      <c r="GE28" s="978" t="s">
        <v>224</v>
      </c>
      <c r="GF28" s="976"/>
      <c r="GG28" s="976"/>
      <c r="GH28" s="978" t="s">
        <v>222</v>
      </c>
      <c r="GI28" s="978" t="s">
        <v>222</v>
      </c>
      <c r="GJ28" s="976"/>
      <c r="GK28" s="976"/>
      <c r="GL28" s="976"/>
      <c r="GM28" s="976"/>
      <c r="GN28" s="976"/>
      <c r="GO28" s="976"/>
      <c r="GP28" s="976"/>
      <c r="GQ28" s="978" t="s">
        <v>222</v>
      </c>
      <c r="GR28" s="978" t="s">
        <v>224</v>
      </c>
      <c r="GS28" s="978" t="s">
        <v>224</v>
      </c>
      <c r="GT28" s="976"/>
      <c r="GU28" s="976"/>
      <c r="GV28" s="978" t="s">
        <v>222</v>
      </c>
      <c r="GW28" s="978" t="s">
        <v>222</v>
      </c>
      <c r="GX28" s="976"/>
      <c r="GY28" s="976"/>
      <c r="GZ28" s="978" t="s">
        <v>222</v>
      </c>
      <c r="HA28" s="976"/>
      <c r="HB28" s="976"/>
      <c r="HC28" s="976"/>
      <c r="HD28" s="976"/>
      <c r="HE28" s="976"/>
      <c r="HF28" s="976"/>
      <c r="HG28" s="976"/>
      <c r="HH28" s="976"/>
      <c r="HI28" s="976"/>
      <c r="HJ28" s="976"/>
      <c r="HK28" s="976"/>
      <c r="HL28" s="976"/>
      <c r="HM28" s="976"/>
      <c r="HN28" s="976"/>
      <c r="HO28" s="978" t="s">
        <v>222</v>
      </c>
      <c r="HP28" s="978"/>
      <c r="HQ28" s="976"/>
      <c r="HR28" s="978" t="s">
        <v>688</v>
      </c>
      <c r="HS28" s="976"/>
      <c r="HT28" s="976"/>
      <c r="HU28" s="976"/>
      <c r="HV28" s="976"/>
      <c r="HW28" s="976"/>
    </row>
    <row r="29">
      <c r="A29" s="968" t="str">
        <f t="shared" si="1"/>
        <v>Bộ phận Đảm bảo chất lượng</v>
      </c>
      <c r="B29" s="844" t="s">
        <v>355</v>
      </c>
      <c r="C29" s="844" t="s">
        <v>15569</v>
      </c>
      <c r="D29" s="844" t="s">
        <v>15566</v>
      </c>
      <c r="E29" s="844" t="s">
        <v>15646</v>
      </c>
      <c r="F29" s="844" t="s">
        <v>15647</v>
      </c>
      <c r="G29" s="978" t="s">
        <v>222</v>
      </c>
      <c r="H29" s="978" t="s">
        <v>222</v>
      </c>
      <c r="I29" s="978" t="s">
        <v>275</v>
      </c>
      <c r="J29" s="978"/>
      <c r="K29" s="978"/>
      <c r="L29" s="978" t="s">
        <v>222</v>
      </c>
      <c r="M29" s="978" t="s">
        <v>222</v>
      </c>
      <c r="N29" s="978" t="s">
        <v>222</v>
      </c>
      <c r="O29" s="978" t="s">
        <v>222</v>
      </c>
      <c r="P29" s="978" t="s">
        <v>275</v>
      </c>
      <c r="Q29" s="978"/>
      <c r="R29" s="978"/>
      <c r="S29" s="978" t="s">
        <v>222</v>
      </c>
      <c r="T29" s="978" t="s">
        <v>222</v>
      </c>
      <c r="U29" s="978" t="s">
        <v>15651</v>
      </c>
      <c r="V29" s="978" t="s">
        <v>222</v>
      </c>
      <c r="W29" s="978" t="s">
        <v>222</v>
      </c>
      <c r="X29" s="978" t="s">
        <v>222</v>
      </c>
      <c r="Y29" s="978" t="s">
        <v>222</v>
      </c>
      <c r="Z29" s="978" t="s">
        <v>222</v>
      </c>
      <c r="AA29" s="978" t="s">
        <v>222</v>
      </c>
      <c r="AB29" s="978" t="s">
        <v>222</v>
      </c>
      <c r="AC29" s="978"/>
      <c r="AD29" s="978" t="s">
        <v>222</v>
      </c>
      <c r="AE29" s="978" t="s">
        <v>222</v>
      </c>
      <c r="AF29" s="978"/>
      <c r="AG29" s="978"/>
      <c r="AH29" s="978" t="s">
        <v>224</v>
      </c>
      <c r="AI29" s="978" t="s">
        <v>224</v>
      </c>
      <c r="AJ29" s="978" t="s">
        <v>224</v>
      </c>
      <c r="AK29" s="978" t="s">
        <v>224</v>
      </c>
      <c r="AL29" s="978"/>
      <c r="AM29" s="976"/>
      <c r="AN29" s="976"/>
      <c r="AO29" s="976"/>
      <c r="AP29" s="976"/>
      <c r="AQ29" s="976"/>
      <c r="AR29" s="976"/>
      <c r="AS29" s="976"/>
      <c r="AT29" s="976"/>
      <c r="AU29" s="976"/>
      <c r="AV29" s="976"/>
      <c r="AW29" s="976"/>
      <c r="AX29" s="976"/>
      <c r="AY29" s="976"/>
      <c r="AZ29" s="976"/>
      <c r="BA29" s="976"/>
      <c r="BB29" s="976"/>
      <c r="BC29" s="976"/>
      <c r="BD29" s="976"/>
      <c r="BE29" s="976"/>
      <c r="BF29" s="976"/>
      <c r="BG29" s="976"/>
      <c r="BH29" s="976"/>
      <c r="BI29" s="976"/>
      <c r="BJ29" s="976"/>
      <c r="BK29" s="976"/>
      <c r="BL29" s="976"/>
      <c r="BM29" s="976"/>
      <c r="BN29" s="976"/>
      <c r="BO29" s="976"/>
      <c r="BP29" s="976"/>
      <c r="BQ29" s="976"/>
      <c r="BR29" s="976"/>
      <c r="BS29" s="976"/>
      <c r="BT29" s="976"/>
      <c r="BU29" s="976"/>
      <c r="BV29" s="976"/>
      <c r="BW29" s="976"/>
      <c r="BX29" s="976"/>
      <c r="BY29" s="976"/>
      <c r="BZ29" s="976"/>
      <c r="CA29" s="976"/>
      <c r="CB29" s="976"/>
      <c r="CC29" s="976"/>
      <c r="CD29" s="976"/>
      <c r="CE29" s="976"/>
      <c r="CF29" s="976"/>
      <c r="CG29" s="976"/>
      <c r="CH29" s="976"/>
      <c r="CI29" s="976"/>
      <c r="CJ29" s="976"/>
      <c r="CK29" s="976"/>
      <c r="CL29" s="976"/>
      <c r="CM29" s="976"/>
      <c r="CN29" s="976"/>
      <c r="CO29" s="976"/>
      <c r="CP29" s="976"/>
      <c r="CQ29" s="976"/>
      <c r="CR29" s="976"/>
      <c r="CS29" s="976"/>
      <c r="CT29" s="976"/>
      <c r="CU29" s="976"/>
      <c r="CV29" s="976"/>
      <c r="CW29" s="976"/>
      <c r="CX29" s="976"/>
      <c r="CY29" s="976"/>
      <c r="CZ29" s="976"/>
      <c r="DA29" s="976"/>
      <c r="DB29" s="976"/>
      <c r="DC29" s="976"/>
      <c r="DD29" s="976"/>
      <c r="DE29" s="976"/>
      <c r="DF29" s="976"/>
      <c r="DG29" s="976"/>
      <c r="DH29" s="976"/>
      <c r="DI29" s="976"/>
      <c r="DJ29" s="976"/>
      <c r="DK29" s="976"/>
      <c r="DL29" s="976"/>
      <c r="DM29" s="972" t="s">
        <v>275</v>
      </c>
      <c r="DN29" s="972" t="s">
        <v>275</v>
      </c>
      <c r="DO29" s="976"/>
      <c r="DP29" s="976"/>
      <c r="DQ29" s="976"/>
      <c r="DR29" s="976"/>
      <c r="DS29" s="976"/>
      <c r="DT29" s="976"/>
      <c r="DU29" s="976"/>
      <c r="DV29" s="976"/>
      <c r="DW29" s="976"/>
      <c r="DX29" s="976"/>
      <c r="DY29" s="976"/>
      <c r="DZ29" s="976"/>
      <c r="EA29" s="976"/>
      <c r="EB29" s="976"/>
      <c r="EC29" s="976"/>
      <c r="ED29" s="976"/>
      <c r="EE29" s="976"/>
      <c r="EF29" s="976"/>
      <c r="EG29" s="976"/>
      <c r="EH29" s="976"/>
      <c r="EI29" s="976"/>
      <c r="EJ29" s="976"/>
      <c r="EK29" s="976"/>
      <c r="EL29" s="976"/>
      <c r="EM29" s="976"/>
      <c r="EN29" s="976"/>
      <c r="EO29" s="976"/>
      <c r="EP29" s="976"/>
      <c r="EQ29" s="976"/>
      <c r="ER29" s="976"/>
      <c r="ES29" s="976"/>
      <c r="ET29" s="976"/>
      <c r="EU29" s="976"/>
      <c r="EV29" s="976"/>
      <c r="EW29" s="976"/>
      <c r="EX29" s="976"/>
      <c r="EY29" s="976"/>
      <c r="EZ29" s="976"/>
      <c r="FA29" s="976"/>
      <c r="FB29" s="976"/>
      <c r="FC29" s="976"/>
      <c r="FD29" s="978" t="s">
        <v>215</v>
      </c>
      <c r="FE29" s="976"/>
      <c r="FF29" s="976"/>
      <c r="FG29" s="976"/>
      <c r="FH29" s="976"/>
      <c r="FI29" s="976"/>
      <c r="FJ29" s="976"/>
      <c r="FK29" s="976"/>
      <c r="FL29" s="976"/>
      <c r="FM29" s="976"/>
      <c r="FN29" s="976"/>
      <c r="FO29" s="976"/>
      <c r="FP29" s="976"/>
      <c r="FQ29" s="976"/>
      <c r="FR29" s="976"/>
      <c r="FS29" s="978" t="s">
        <v>222</v>
      </c>
      <c r="FT29" s="978" t="s">
        <v>222</v>
      </c>
      <c r="FU29" s="976"/>
      <c r="FV29" s="976"/>
      <c r="FW29" s="976"/>
      <c r="FX29" s="978" t="s">
        <v>222</v>
      </c>
      <c r="FY29" s="976"/>
      <c r="FZ29" s="976"/>
      <c r="GA29" s="976"/>
      <c r="GB29" s="976"/>
      <c r="GC29" s="976"/>
      <c r="GD29" s="976"/>
      <c r="GE29" s="976"/>
      <c r="GF29" s="976"/>
      <c r="GG29" s="976"/>
      <c r="GH29" s="976"/>
      <c r="GI29" s="976"/>
      <c r="GJ29" s="976"/>
      <c r="GK29" s="976"/>
      <c r="GL29" s="976"/>
      <c r="GM29" s="976"/>
      <c r="GN29" s="976"/>
      <c r="GO29" s="976"/>
      <c r="GP29" s="976"/>
      <c r="GQ29" s="976"/>
      <c r="GR29" s="978" t="s">
        <v>224</v>
      </c>
      <c r="GS29" s="978" t="s">
        <v>224</v>
      </c>
      <c r="GT29" s="976"/>
      <c r="GU29" s="976"/>
      <c r="GV29" s="976"/>
      <c r="GW29" s="976"/>
      <c r="GX29" s="976"/>
      <c r="GY29" s="976"/>
      <c r="GZ29" s="976"/>
      <c r="HA29" s="976"/>
      <c r="HB29" s="976"/>
      <c r="HC29" s="976"/>
      <c r="HD29" s="976"/>
      <c r="HE29" s="976"/>
      <c r="HF29" s="976"/>
      <c r="HG29" s="976"/>
      <c r="HH29" s="976"/>
      <c r="HI29" s="976"/>
      <c r="HJ29" s="976"/>
      <c r="HK29" s="976"/>
      <c r="HL29" s="976"/>
      <c r="HM29" s="976"/>
      <c r="HN29" s="976"/>
      <c r="HO29" s="976"/>
      <c r="HP29" s="976"/>
      <c r="HQ29" s="976"/>
      <c r="HR29" s="976"/>
      <c r="HS29" s="976"/>
      <c r="HT29" s="976"/>
      <c r="HU29" s="976"/>
      <c r="HV29" s="976"/>
      <c r="HW29" s="976"/>
    </row>
    <row r="30">
      <c r="A30" s="968" t="str">
        <f t="shared" si="1"/>
        <v>Bộ phận Đảm bảo chất lượng</v>
      </c>
      <c r="B30" s="844" t="s">
        <v>553</v>
      </c>
      <c r="C30" s="844" t="s">
        <v>15569</v>
      </c>
      <c r="D30" s="844" t="s">
        <v>15566</v>
      </c>
      <c r="E30" s="844" t="s">
        <v>15661</v>
      </c>
      <c r="F30" s="844" t="s">
        <v>15662</v>
      </c>
      <c r="G30" s="978" t="s">
        <v>222</v>
      </c>
      <c r="H30" s="978" t="s">
        <v>222</v>
      </c>
      <c r="I30" s="978" t="s">
        <v>224</v>
      </c>
      <c r="J30" s="978"/>
      <c r="K30" s="978"/>
      <c r="L30" s="978" t="s">
        <v>222</v>
      </c>
      <c r="M30" s="978" t="s">
        <v>222</v>
      </c>
      <c r="N30" s="978" t="s">
        <v>222</v>
      </c>
      <c r="O30" s="978" t="s">
        <v>222</v>
      </c>
      <c r="P30" s="978" t="s">
        <v>222</v>
      </c>
      <c r="Q30" s="978"/>
      <c r="R30" s="978"/>
      <c r="S30" s="978" t="s">
        <v>222</v>
      </c>
      <c r="T30" s="978" t="s">
        <v>222</v>
      </c>
      <c r="U30" s="978" t="s">
        <v>224</v>
      </c>
      <c r="V30" s="978" t="s">
        <v>222</v>
      </c>
      <c r="W30" s="978" t="s">
        <v>222</v>
      </c>
      <c r="X30" s="978" t="s">
        <v>222</v>
      </c>
      <c r="Y30" s="978" t="s">
        <v>222</v>
      </c>
      <c r="Z30" s="978" t="s">
        <v>222</v>
      </c>
      <c r="AA30" s="978" t="s">
        <v>222</v>
      </c>
      <c r="AB30" s="978" t="s">
        <v>222</v>
      </c>
      <c r="AC30" s="978"/>
      <c r="AD30" s="978" t="s">
        <v>222</v>
      </c>
      <c r="AE30" s="978" t="s">
        <v>222</v>
      </c>
      <c r="AF30" s="978"/>
      <c r="AG30" s="978"/>
      <c r="AH30" s="978" t="s">
        <v>222</v>
      </c>
      <c r="AI30" s="978" t="s">
        <v>222</v>
      </c>
      <c r="AJ30" s="978" t="s">
        <v>224</v>
      </c>
      <c r="AK30" s="978" t="s">
        <v>222</v>
      </c>
      <c r="AL30" s="978"/>
      <c r="AM30" s="976"/>
      <c r="AN30" s="976"/>
      <c r="AO30" s="976"/>
      <c r="AP30" s="976"/>
      <c r="AQ30" s="976"/>
      <c r="AR30" s="976"/>
      <c r="AS30" s="976"/>
      <c r="AT30" s="976"/>
      <c r="AU30" s="976"/>
      <c r="AV30" s="976"/>
      <c r="AW30" s="976"/>
      <c r="AX30" s="976"/>
      <c r="AY30" s="976"/>
      <c r="AZ30" s="976"/>
      <c r="BA30" s="976"/>
      <c r="BB30" s="976"/>
      <c r="BC30" s="976"/>
      <c r="BD30" s="976"/>
      <c r="BE30" s="976"/>
      <c r="BF30" s="976"/>
      <c r="BG30" s="976"/>
      <c r="BH30" s="976"/>
      <c r="BI30" s="976"/>
      <c r="BJ30" s="976"/>
      <c r="BK30" s="976"/>
      <c r="BL30" s="976"/>
      <c r="BM30" s="976"/>
      <c r="BN30" s="976"/>
      <c r="BO30" s="976"/>
      <c r="BP30" s="976"/>
      <c r="BQ30" s="976"/>
      <c r="BR30" s="976"/>
      <c r="BS30" s="976"/>
      <c r="BT30" s="976"/>
      <c r="BU30" s="976"/>
      <c r="BV30" s="976"/>
      <c r="BW30" s="976"/>
      <c r="BX30" s="976"/>
      <c r="BY30" s="976"/>
      <c r="BZ30" s="976"/>
      <c r="CA30" s="976"/>
      <c r="CB30" s="976"/>
      <c r="CC30" s="976"/>
      <c r="CD30" s="976"/>
      <c r="CE30" s="976"/>
      <c r="CF30" s="976"/>
      <c r="CG30" s="976"/>
      <c r="CH30" s="976"/>
      <c r="CI30" s="976"/>
      <c r="CJ30" s="976"/>
      <c r="CK30" s="976"/>
      <c r="CL30" s="976"/>
      <c r="CM30" s="976"/>
      <c r="CN30" s="976"/>
      <c r="CO30" s="976"/>
      <c r="CP30" s="976"/>
      <c r="CQ30" s="976"/>
      <c r="CR30" s="976"/>
      <c r="CS30" s="976"/>
      <c r="CT30" s="976"/>
      <c r="CU30" s="976"/>
      <c r="CV30" s="976"/>
      <c r="CW30" s="976"/>
      <c r="CX30" s="976"/>
      <c r="CY30" s="976"/>
      <c r="CZ30" s="976"/>
      <c r="DA30" s="976"/>
      <c r="DB30" s="976"/>
      <c r="DC30" s="976"/>
      <c r="DD30" s="976"/>
      <c r="DE30" s="976"/>
      <c r="DF30" s="976"/>
      <c r="DG30" s="976"/>
      <c r="DH30" s="976"/>
      <c r="DI30" s="976"/>
      <c r="DJ30" s="976"/>
      <c r="DK30" s="976"/>
      <c r="DL30" s="976"/>
      <c r="DM30" s="972" t="s">
        <v>275</v>
      </c>
      <c r="DN30" s="972" t="s">
        <v>275</v>
      </c>
      <c r="DO30" s="976"/>
      <c r="DP30" s="976"/>
      <c r="DQ30" s="976"/>
      <c r="DR30" s="976"/>
      <c r="DS30" s="976"/>
      <c r="DT30" s="976"/>
      <c r="DU30" s="976"/>
      <c r="DV30" s="976"/>
      <c r="DW30" s="976"/>
      <c r="DX30" s="976"/>
      <c r="DY30" s="976"/>
      <c r="DZ30" s="976"/>
      <c r="EA30" s="976"/>
      <c r="EB30" s="976"/>
      <c r="EC30" s="976"/>
      <c r="ED30" s="976"/>
      <c r="EE30" s="976"/>
      <c r="EF30" s="976"/>
      <c r="EG30" s="976"/>
      <c r="EH30" s="976"/>
      <c r="EI30" s="976"/>
      <c r="EJ30" s="976"/>
      <c r="EK30" s="976"/>
      <c r="EL30" s="976"/>
      <c r="EM30" s="976"/>
      <c r="EN30" s="976"/>
      <c r="EO30" s="976"/>
      <c r="EP30" s="976"/>
      <c r="EQ30" s="976"/>
      <c r="ER30" s="976"/>
      <c r="ES30" s="976"/>
      <c r="ET30" s="976"/>
      <c r="EU30" s="976"/>
      <c r="EV30" s="976"/>
      <c r="EW30" s="976"/>
      <c r="EX30" s="976"/>
      <c r="EY30" s="976"/>
      <c r="EZ30" s="976"/>
      <c r="FA30" s="976"/>
      <c r="FB30" s="976"/>
      <c r="FC30" s="976"/>
      <c r="FD30" s="978" t="s">
        <v>215</v>
      </c>
      <c r="FE30" s="976"/>
      <c r="FG30" s="976"/>
      <c r="FH30" s="976"/>
      <c r="FI30" s="976"/>
      <c r="FJ30" s="976"/>
      <c r="FK30" s="976"/>
      <c r="FL30" s="976"/>
      <c r="FM30" s="976"/>
      <c r="FN30" s="976"/>
      <c r="FO30" s="976"/>
      <c r="FP30" s="976"/>
      <c r="FQ30" s="976"/>
      <c r="FR30" s="976"/>
      <c r="FS30" s="978" t="s">
        <v>222</v>
      </c>
      <c r="FT30" s="978" t="s">
        <v>222</v>
      </c>
      <c r="FU30" s="976"/>
      <c r="FV30" s="976"/>
      <c r="FW30" s="976"/>
      <c r="FX30" s="978" t="s">
        <v>222</v>
      </c>
      <c r="FY30" s="976"/>
      <c r="FZ30" s="976"/>
      <c r="GA30" s="976"/>
      <c r="GB30" s="976"/>
      <c r="GC30" s="976"/>
      <c r="GD30" s="976"/>
      <c r="GE30" s="976"/>
      <c r="GF30" s="976"/>
      <c r="GG30" s="976"/>
      <c r="GH30" s="976"/>
      <c r="GI30" s="976"/>
      <c r="GJ30" s="976"/>
      <c r="GK30" s="976"/>
      <c r="GL30" s="976"/>
      <c r="GM30" s="976"/>
      <c r="GN30" s="976"/>
      <c r="GO30" s="976"/>
      <c r="GP30" s="976"/>
      <c r="GQ30" s="976"/>
      <c r="GR30" s="978" t="s">
        <v>224</v>
      </c>
      <c r="GS30" s="978" t="s">
        <v>224</v>
      </c>
      <c r="GT30" s="976"/>
      <c r="GU30" s="976"/>
      <c r="GV30" s="976"/>
      <c r="GW30" s="976"/>
      <c r="GX30" s="976"/>
      <c r="GY30" s="976"/>
      <c r="GZ30" s="976"/>
      <c r="HA30" s="976"/>
      <c r="HB30" s="976"/>
      <c r="HC30" s="976"/>
      <c r="HD30" s="976"/>
      <c r="HE30" s="976"/>
      <c r="HF30" s="976"/>
      <c r="HG30" s="976"/>
      <c r="HH30" s="976"/>
      <c r="HI30" s="976"/>
      <c r="HJ30" s="976"/>
      <c r="HK30" s="976"/>
      <c r="HL30" s="976"/>
      <c r="HM30" s="976"/>
      <c r="HN30" s="976"/>
      <c r="HO30" s="976"/>
      <c r="HP30" s="976"/>
      <c r="HQ30" s="976"/>
      <c r="HR30" s="976"/>
      <c r="HS30" s="976"/>
      <c r="HT30" s="976"/>
      <c r="HU30" s="976"/>
      <c r="HV30" s="976"/>
      <c r="HW30" s="976"/>
    </row>
    <row r="31">
      <c r="A31" s="968" t="str">
        <f t="shared" si="1"/>
        <v>Bộ phận Đảm bảo chất lượng</v>
      </c>
      <c r="B31" s="961" t="s">
        <v>601</v>
      </c>
      <c r="C31" s="1" t="s">
        <v>9747</v>
      </c>
      <c r="D31" s="1" t="s">
        <v>15566</v>
      </c>
      <c r="E31" s="1" t="s">
        <v>15669</v>
      </c>
      <c r="F31" s="980" t="s">
        <v>15670</v>
      </c>
      <c r="G31" s="15" t="s">
        <v>224</v>
      </c>
      <c r="H31" s="15" t="s">
        <v>224</v>
      </c>
      <c r="I31" s="15" t="s">
        <v>222</v>
      </c>
      <c r="J31" s="15"/>
      <c r="K31" s="15"/>
      <c r="L31" s="15" t="s">
        <v>224</v>
      </c>
      <c r="M31" s="15" t="s">
        <v>222</v>
      </c>
      <c r="N31" s="15" t="s">
        <v>224</v>
      </c>
      <c r="O31" s="15" t="s">
        <v>224</v>
      </c>
      <c r="P31" s="15" t="s">
        <v>224</v>
      </c>
      <c r="Q31" s="15"/>
      <c r="R31" s="15"/>
      <c r="S31" s="15" t="s">
        <v>224</v>
      </c>
      <c r="T31" s="15" t="s">
        <v>224</v>
      </c>
      <c r="U31" s="15" t="s">
        <v>224</v>
      </c>
      <c r="V31" s="15" t="s">
        <v>224</v>
      </c>
      <c r="W31" s="15" t="s">
        <v>222</v>
      </c>
      <c r="X31" s="15" t="s">
        <v>222</v>
      </c>
      <c r="Y31" s="15" t="s">
        <v>224</v>
      </c>
      <c r="Z31" s="15" t="s">
        <v>224</v>
      </c>
      <c r="AA31" s="15" t="s">
        <v>224</v>
      </c>
      <c r="AB31" s="15" t="s">
        <v>224</v>
      </c>
      <c r="AC31" s="15"/>
      <c r="AD31" s="15" t="s">
        <v>224</v>
      </c>
      <c r="AE31" s="15" t="s">
        <v>224</v>
      </c>
      <c r="AF31" s="15"/>
      <c r="AG31" s="18"/>
      <c r="AH31" s="15" t="s">
        <v>224</v>
      </c>
      <c r="AI31" s="15" t="s">
        <v>224</v>
      </c>
      <c r="AJ31" s="15" t="s">
        <v>224</v>
      </c>
      <c r="AK31" s="15" t="s">
        <v>224</v>
      </c>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972" t="s">
        <v>275</v>
      </c>
      <c r="DN31" s="15" t="s">
        <v>224</v>
      </c>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FD31" s="15" t="s">
        <v>224</v>
      </c>
      <c r="FS31" s="15" t="s">
        <v>224</v>
      </c>
      <c r="FT31" s="15" t="s">
        <v>224</v>
      </c>
      <c r="FX31" s="15" t="s">
        <v>222</v>
      </c>
      <c r="GR31" s="15" t="s">
        <v>224</v>
      </c>
      <c r="GS31" s="15" t="s">
        <v>224</v>
      </c>
    </row>
    <row r="32">
      <c r="A32" s="968" t="str">
        <f t="shared" si="1"/>
        <v>Bộ phận Đảm bảo chất lượng</v>
      </c>
      <c r="B32" s="961" t="s">
        <v>601</v>
      </c>
      <c r="C32" s="1" t="s">
        <v>15553</v>
      </c>
      <c r="D32" s="1" t="s">
        <v>15566</v>
      </c>
      <c r="E32" s="1" t="s">
        <v>15675</v>
      </c>
      <c r="F32" s="980" t="s">
        <v>15676</v>
      </c>
      <c r="G32" s="15" t="s">
        <v>15677</v>
      </c>
      <c r="H32" s="15" t="s">
        <v>222</v>
      </c>
      <c r="I32" s="15" t="s">
        <v>222</v>
      </c>
      <c r="J32" s="15"/>
      <c r="K32" s="15"/>
      <c r="L32" s="15" t="s">
        <v>222</v>
      </c>
      <c r="M32" s="15" t="s">
        <v>222</v>
      </c>
      <c r="N32" s="15" t="s">
        <v>222</v>
      </c>
      <c r="O32" s="15" t="s">
        <v>222</v>
      </c>
      <c r="P32" s="15" t="s">
        <v>222</v>
      </c>
      <c r="Q32" s="15"/>
      <c r="R32" s="15"/>
      <c r="S32" s="15" t="s">
        <v>222</v>
      </c>
      <c r="T32" s="15" t="s">
        <v>222</v>
      </c>
      <c r="U32" s="15" t="s">
        <v>222</v>
      </c>
      <c r="V32" s="15" t="s">
        <v>222</v>
      </c>
      <c r="W32" s="15" t="s">
        <v>222</v>
      </c>
      <c r="X32" s="15" t="s">
        <v>222</v>
      </c>
      <c r="Y32" s="15" t="s">
        <v>222</v>
      </c>
      <c r="Z32" s="15" t="s">
        <v>222</v>
      </c>
      <c r="AA32" s="15" t="s">
        <v>222</v>
      </c>
      <c r="AB32" s="15" t="s">
        <v>222</v>
      </c>
      <c r="AC32" s="15"/>
      <c r="AD32" s="15" t="s">
        <v>222</v>
      </c>
      <c r="AE32" s="15" t="s">
        <v>222</v>
      </c>
      <c r="AF32" s="15"/>
      <c r="AG32" s="18"/>
      <c r="AH32" s="15" t="s">
        <v>222</v>
      </c>
      <c r="AI32" s="15" t="s">
        <v>222</v>
      </c>
      <c r="AJ32" s="15" t="s">
        <v>222</v>
      </c>
      <c r="AK32" s="15" t="s">
        <v>222</v>
      </c>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972" t="s">
        <v>275</v>
      </c>
      <c r="DN32" s="972" t="s">
        <v>275</v>
      </c>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FD32" s="15" t="s">
        <v>222</v>
      </c>
      <c r="FS32" s="15" t="s">
        <v>222</v>
      </c>
      <c r="FT32" s="15" t="s">
        <v>222</v>
      </c>
      <c r="FX32" s="15" t="s">
        <v>222</v>
      </c>
      <c r="GR32" s="15" t="s">
        <v>224</v>
      </c>
      <c r="GS32" s="15" t="s">
        <v>224</v>
      </c>
    </row>
    <row r="33">
      <c r="A33" s="968" t="str">
        <f t="shared" si="1"/>
        <v>Bộ phận Đảm bảo chất lượng</v>
      </c>
      <c r="B33" s="961" t="s">
        <v>601</v>
      </c>
      <c r="C33" s="1" t="s">
        <v>15569</v>
      </c>
      <c r="D33" s="1" t="s">
        <v>15566</v>
      </c>
      <c r="E33" s="1" t="s">
        <v>15681</v>
      </c>
      <c r="F33" s="980" t="s">
        <v>15682</v>
      </c>
      <c r="G33" s="15" t="s">
        <v>15541</v>
      </c>
      <c r="H33" s="15" t="s">
        <v>15541</v>
      </c>
      <c r="I33" s="15" t="s">
        <v>222</v>
      </c>
      <c r="J33" s="15"/>
      <c r="K33" s="15"/>
      <c r="L33" s="15" t="s">
        <v>222</v>
      </c>
      <c r="M33" s="15" t="s">
        <v>222</v>
      </c>
      <c r="N33" s="15" t="s">
        <v>222</v>
      </c>
      <c r="O33" s="15" t="s">
        <v>222</v>
      </c>
      <c r="P33" s="15" t="s">
        <v>222</v>
      </c>
      <c r="Q33" s="15"/>
      <c r="R33" s="15"/>
      <c r="S33" s="15" t="s">
        <v>222</v>
      </c>
      <c r="T33" s="15" t="s">
        <v>222</v>
      </c>
      <c r="U33" s="15" t="s">
        <v>222</v>
      </c>
      <c r="V33" s="15" t="s">
        <v>222</v>
      </c>
      <c r="W33" s="15" t="s">
        <v>222</v>
      </c>
      <c r="X33" s="15" t="s">
        <v>222</v>
      </c>
      <c r="Y33" s="15" t="s">
        <v>222</v>
      </c>
      <c r="Z33" s="15" t="s">
        <v>222</v>
      </c>
      <c r="AA33" s="15" t="s">
        <v>222</v>
      </c>
      <c r="AB33" s="15" t="s">
        <v>222</v>
      </c>
      <c r="AC33" s="15"/>
      <c r="AD33" s="15" t="s">
        <v>222</v>
      </c>
      <c r="AE33" s="15" t="s">
        <v>222</v>
      </c>
      <c r="AF33" s="15"/>
      <c r="AG33" s="18"/>
      <c r="AH33" s="15" t="s">
        <v>222</v>
      </c>
      <c r="AI33" s="15" t="s">
        <v>222</v>
      </c>
      <c r="AJ33" s="15" t="s">
        <v>15541</v>
      </c>
      <c r="AK33" s="15" t="s">
        <v>15541</v>
      </c>
      <c r="AL33" s="15" t="s">
        <v>222</v>
      </c>
      <c r="AM33" s="15" t="s">
        <v>222</v>
      </c>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972" t="s">
        <v>275</v>
      </c>
      <c r="DN33" s="972" t="s">
        <v>275</v>
      </c>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FD33" s="15" t="s">
        <v>215</v>
      </c>
      <c r="FF33" s="982"/>
      <c r="FS33" s="15" t="s">
        <v>222</v>
      </c>
      <c r="FT33" s="15" t="s">
        <v>222</v>
      </c>
      <c r="FX33" s="15" t="s">
        <v>222</v>
      </c>
      <c r="GR33" s="15" t="s">
        <v>224</v>
      </c>
      <c r="GS33" s="15" t="s">
        <v>224</v>
      </c>
    </row>
    <row r="34">
      <c r="A34" s="968" t="str">
        <f t="shared" si="1"/>
        <v>Bộ phận Hành chính - Tổng hợp</v>
      </c>
      <c r="B34" s="934" t="s">
        <v>348</v>
      </c>
      <c r="C34" s="934" t="s">
        <v>15569</v>
      </c>
      <c r="D34" s="934" t="s">
        <v>15695</v>
      </c>
      <c r="E34" s="934" t="s">
        <v>15697</v>
      </c>
      <c r="F34" s="934" t="s">
        <v>15698</v>
      </c>
      <c r="G34" s="955" t="s">
        <v>222</v>
      </c>
      <c r="H34" s="955" t="s">
        <v>215</v>
      </c>
      <c r="I34" s="955" t="s">
        <v>15699</v>
      </c>
      <c r="J34" s="955"/>
      <c r="K34" s="955"/>
      <c r="L34" s="955" t="s">
        <v>222</v>
      </c>
      <c r="M34" s="955" t="s">
        <v>224</v>
      </c>
      <c r="N34" s="955" t="s">
        <v>215</v>
      </c>
      <c r="O34" s="955"/>
      <c r="P34" s="955" t="s">
        <v>222</v>
      </c>
      <c r="Q34" s="955"/>
      <c r="R34" s="955"/>
      <c r="S34" s="955" t="s">
        <v>222</v>
      </c>
      <c r="T34" s="955" t="s">
        <v>222</v>
      </c>
      <c r="U34" s="955" t="s">
        <v>224</v>
      </c>
      <c r="V34" s="955" t="s">
        <v>222</v>
      </c>
      <c r="W34" s="955" t="s">
        <v>224</v>
      </c>
      <c r="X34" s="955" t="s">
        <v>688</v>
      </c>
      <c r="Y34" s="955" t="s">
        <v>222</v>
      </c>
      <c r="Z34" s="955" t="s">
        <v>215</v>
      </c>
      <c r="AA34" s="955" t="s">
        <v>15703</v>
      </c>
      <c r="AB34" s="955" t="s">
        <v>15703</v>
      </c>
      <c r="AC34" s="955"/>
      <c r="AD34" s="955" t="s">
        <v>688</v>
      </c>
      <c r="AE34" s="955" t="s">
        <v>688</v>
      </c>
      <c r="AF34" s="955"/>
      <c r="AG34" s="955"/>
      <c r="AH34" s="955" t="s">
        <v>688</v>
      </c>
      <c r="AI34" s="955" t="s">
        <v>15704</v>
      </c>
      <c r="AJ34" s="955" t="s">
        <v>688</v>
      </c>
      <c r="AK34" s="955" t="s">
        <v>688</v>
      </c>
      <c r="AL34" s="955" t="s">
        <v>688</v>
      </c>
      <c r="AM34" s="982"/>
      <c r="AN34" s="982"/>
      <c r="AO34" s="982"/>
      <c r="AP34" s="982"/>
      <c r="AQ34" s="982"/>
      <c r="AR34" s="982"/>
      <c r="AS34" s="982"/>
      <c r="AT34" s="982"/>
      <c r="AU34" s="982"/>
      <c r="AV34" s="982"/>
      <c r="AW34" s="982"/>
      <c r="AX34" s="982"/>
      <c r="AY34" s="982"/>
      <c r="AZ34" s="982"/>
      <c r="BA34" s="982"/>
      <c r="BB34" s="982"/>
      <c r="BC34" s="982"/>
      <c r="BD34" s="982"/>
      <c r="BE34" s="955" t="s">
        <v>15705</v>
      </c>
      <c r="BF34" s="982"/>
      <c r="BG34" s="982"/>
      <c r="BH34" s="982"/>
      <c r="BI34" s="982"/>
      <c r="BJ34" s="982"/>
      <c r="BK34" s="982"/>
      <c r="BL34" s="982"/>
      <c r="BM34" s="982"/>
      <c r="BN34" s="982"/>
      <c r="BO34" s="982"/>
      <c r="BP34" s="982"/>
      <c r="BQ34" s="982"/>
      <c r="BR34" s="982"/>
      <c r="BS34" s="982"/>
      <c r="BT34" s="982"/>
      <c r="BU34" s="982"/>
      <c r="BV34" s="982"/>
      <c r="BW34" s="982"/>
      <c r="BX34" s="982"/>
      <c r="BY34" s="982"/>
      <c r="BZ34" s="982"/>
      <c r="CA34" s="982"/>
      <c r="CB34" s="982"/>
      <c r="CC34" s="982"/>
      <c r="CD34" s="982"/>
      <c r="CE34" s="982"/>
      <c r="CF34" s="982"/>
      <c r="CG34" s="982"/>
      <c r="CH34" s="982"/>
      <c r="CI34" s="982"/>
      <c r="CJ34" s="982"/>
      <c r="CK34" s="982"/>
      <c r="CL34" s="982"/>
      <c r="CM34" s="982"/>
      <c r="CN34" s="982"/>
      <c r="CO34" s="982"/>
      <c r="CP34" s="982"/>
      <c r="CQ34" s="982"/>
      <c r="CR34" s="982"/>
      <c r="CS34" s="982"/>
      <c r="CT34" s="982"/>
      <c r="CU34" s="982"/>
      <c r="CV34" s="982"/>
      <c r="CW34" s="982"/>
      <c r="CX34" s="982"/>
      <c r="CY34" s="982"/>
      <c r="CZ34" s="982"/>
      <c r="DA34" s="982"/>
      <c r="DB34" s="982"/>
      <c r="DC34" s="982"/>
      <c r="DD34" s="982"/>
      <c r="DE34" s="982"/>
      <c r="DF34" s="982"/>
      <c r="DG34" s="982"/>
      <c r="DH34" s="982"/>
      <c r="DI34" s="982"/>
      <c r="DJ34" s="982"/>
      <c r="DK34" s="982"/>
      <c r="DL34" s="982"/>
      <c r="DM34" s="972" t="s">
        <v>275</v>
      </c>
      <c r="DN34" s="972" t="s">
        <v>275</v>
      </c>
      <c r="DO34" s="982"/>
      <c r="DP34" s="982"/>
      <c r="DQ34" s="982"/>
      <c r="DR34" s="982"/>
      <c r="DS34" s="982"/>
      <c r="DT34" s="982"/>
      <c r="DU34" s="982"/>
      <c r="DV34" s="982"/>
      <c r="DW34" s="982"/>
      <c r="DX34" s="982"/>
      <c r="DY34" s="982"/>
      <c r="DZ34" s="982"/>
      <c r="EA34" s="982"/>
      <c r="EB34" s="982"/>
      <c r="EC34" s="982"/>
      <c r="ED34" s="982"/>
      <c r="EE34" s="982"/>
      <c r="EF34" s="982"/>
      <c r="EG34" s="982"/>
      <c r="EH34" s="982"/>
      <c r="EI34" s="982"/>
      <c r="EJ34" s="982"/>
      <c r="EK34" s="982"/>
      <c r="EL34" s="982"/>
      <c r="EM34" s="982"/>
      <c r="EN34" s="982"/>
      <c r="EO34" s="982"/>
      <c r="EP34" s="982"/>
      <c r="EQ34" s="982"/>
      <c r="ER34" s="982"/>
      <c r="ES34" s="982"/>
      <c r="ET34" s="982"/>
      <c r="EU34" s="982"/>
      <c r="EV34" s="982"/>
      <c r="EW34" s="982"/>
      <c r="EX34" s="982"/>
      <c r="EY34" s="982"/>
      <c r="EZ34" s="982"/>
      <c r="FA34" s="982"/>
      <c r="FB34" s="982"/>
      <c r="FC34" s="982"/>
      <c r="FD34" s="955" t="s">
        <v>215</v>
      </c>
      <c r="FE34" s="982"/>
      <c r="FF34" s="982"/>
      <c r="FG34" s="982"/>
      <c r="FH34" s="982"/>
      <c r="FI34" s="982"/>
      <c r="FJ34" s="982"/>
      <c r="FK34" s="982"/>
      <c r="FL34" s="982"/>
      <c r="FM34" s="982"/>
      <c r="FN34" s="982"/>
      <c r="FO34" s="982"/>
      <c r="FP34" s="982"/>
      <c r="FQ34" s="982"/>
      <c r="FR34" s="982"/>
      <c r="FS34" s="955" t="s">
        <v>222</v>
      </c>
      <c r="FT34" s="955" t="s">
        <v>222</v>
      </c>
      <c r="FU34" s="982"/>
      <c r="FV34" s="982"/>
      <c r="FW34" s="982"/>
      <c r="FX34" s="955" t="s">
        <v>222</v>
      </c>
      <c r="FY34" s="982"/>
      <c r="FZ34" s="982"/>
      <c r="GA34" s="982"/>
      <c r="GB34" s="982"/>
      <c r="GC34" s="982"/>
      <c r="GD34" s="982"/>
      <c r="GE34" s="982"/>
      <c r="GF34" s="982"/>
      <c r="GG34" s="982"/>
      <c r="GH34" s="982"/>
      <c r="GI34" s="982"/>
      <c r="GJ34" s="982"/>
      <c r="GK34" s="982"/>
      <c r="GL34" s="982"/>
      <c r="GM34" s="982"/>
      <c r="GN34" s="982"/>
      <c r="GO34" s="982"/>
      <c r="GP34" s="982"/>
      <c r="GQ34" s="982"/>
      <c r="GR34" s="955" t="s">
        <v>224</v>
      </c>
      <c r="GS34" s="955" t="s">
        <v>224</v>
      </c>
      <c r="GT34" s="982"/>
      <c r="GU34" s="982"/>
      <c r="GV34" s="982"/>
      <c r="GW34" s="982"/>
      <c r="GX34" s="982"/>
      <c r="GY34" s="982"/>
      <c r="GZ34" s="982"/>
      <c r="HA34" s="982"/>
      <c r="HB34" s="982"/>
      <c r="HC34" s="982"/>
      <c r="HD34" s="982"/>
      <c r="HE34" s="982"/>
      <c r="HF34" s="982"/>
      <c r="HG34" s="982"/>
      <c r="HH34" s="982"/>
      <c r="HI34" s="982"/>
      <c r="HJ34" s="982"/>
      <c r="HK34" s="982"/>
      <c r="HL34" s="982"/>
      <c r="HM34" s="982"/>
      <c r="HN34" s="982"/>
      <c r="HO34" s="982"/>
      <c r="HP34" s="982"/>
      <c r="HQ34" s="982"/>
      <c r="HR34" s="982"/>
      <c r="HS34" s="982"/>
      <c r="HT34" s="982"/>
      <c r="HU34" s="982"/>
      <c r="HV34" s="982"/>
      <c r="HW34" s="982"/>
    </row>
    <row r="35">
      <c r="A35" s="968" t="str">
        <f t="shared" si="1"/>
        <v>Bộ phận Hành chính - Tổng hợp</v>
      </c>
      <c r="B35" s="934" t="s">
        <v>643</v>
      </c>
      <c r="C35" s="934" t="s">
        <v>15553</v>
      </c>
      <c r="D35" s="934" t="s">
        <v>15695</v>
      </c>
      <c r="E35" s="934" t="s">
        <v>15717</v>
      </c>
      <c r="F35" s="934" t="s">
        <v>15718</v>
      </c>
      <c r="G35" s="955" t="s">
        <v>222</v>
      </c>
      <c r="H35" s="955" t="s">
        <v>15525</v>
      </c>
      <c r="I35" s="955" t="s">
        <v>222</v>
      </c>
      <c r="J35" s="955" t="s">
        <v>222</v>
      </c>
      <c r="K35" s="955"/>
      <c r="L35" s="955"/>
      <c r="M35" s="955" t="s">
        <v>222</v>
      </c>
      <c r="N35" s="955" t="s">
        <v>222</v>
      </c>
      <c r="O35" s="955" t="s">
        <v>222</v>
      </c>
      <c r="P35" s="955" t="s">
        <v>222</v>
      </c>
      <c r="Q35" s="955" t="s">
        <v>222</v>
      </c>
      <c r="R35" s="955"/>
      <c r="S35" s="955"/>
      <c r="T35" s="955" t="s">
        <v>15719</v>
      </c>
      <c r="U35" s="955" t="s">
        <v>224</v>
      </c>
      <c r="V35" s="955" t="s">
        <v>222</v>
      </c>
      <c r="W35" s="955" t="s">
        <v>222</v>
      </c>
      <c r="X35" s="955" t="s">
        <v>222</v>
      </c>
      <c r="Y35" s="955" t="s">
        <v>688</v>
      </c>
      <c r="Z35" s="955" t="s">
        <v>15525</v>
      </c>
      <c r="AA35" s="955" t="s">
        <v>222</v>
      </c>
      <c r="AB35" s="955" t="s">
        <v>15525</v>
      </c>
      <c r="AC35" s="955"/>
      <c r="AD35" s="955" t="s">
        <v>222</v>
      </c>
      <c r="AE35" s="955" t="s">
        <v>224</v>
      </c>
      <c r="AF35" s="955" t="s">
        <v>224</v>
      </c>
      <c r="AG35" s="955" t="s">
        <v>224</v>
      </c>
      <c r="AH35" s="955" t="s">
        <v>224</v>
      </c>
      <c r="AI35" s="955" t="s">
        <v>224</v>
      </c>
      <c r="AJ35" s="955" t="s">
        <v>224</v>
      </c>
      <c r="AK35" s="955" t="s">
        <v>224</v>
      </c>
      <c r="AL35" s="955" t="s">
        <v>224</v>
      </c>
      <c r="AM35" s="982"/>
      <c r="AN35" s="982"/>
      <c r="AO35" s="982"/>
      <c r="AP35" s="982"/>
      <c r="AQ35" s="982"/>
      <c r="AR35" s="982"/>
      <c r="AS35" s="982"/>
      <c r="AT35" s="982"/>
      <c r="AU35" s="982"/>
      <c r="AV35" s="982"/>
      <c r="AW35" s="982"/>
      <c r="AX35" s="982"/>
      <c r="AY35" s="982"/>
      <c r="AZ35" s="982"/>
      <c r="BA35" s="982"/>
      <c r="BB35" s="982"/>
      <c r="BC35" s="982"/>
      <c r="BD35" s="982"/>
      <c r="BE35" s="982"/>
      <c r="BF35" s="982"/>
      <c r="BG35" s="982"/>
      <c r="BH35" s="982"/>
      <c r="BI35" s="982"/>
      <c r="BJ35" s="982"/>
      <c r="BK35" s="982"/>
      <c r="BL35" s="982"/>
      <c r="BM35" s="982"/>
      <c r="BN35" s="982"/>
      <c r="BO35" s="982"/>
      <c r="BP35" s="982"/>
      <c r="BQ35" s="982"/>
      <c r="BR35" s="982"/>
      <c r="BS35" s="982"/>
      <c r="BT35" s="982"/>
      <c r="BU35" s="982"/>
      <c r="BV35" s="982"/>
      <c r="BW35" s="982"/>
      <c r="BX35" s="982"/>
      <c r="BY35" s="982"/>
      <c r="BZ35" s="982"/>
      <c r="CA35" s="982"/>
      <c r="CB35" s="982"/>
      <c r="CC35" s="982"/>
      <c r="CD35" s="982"/>
      <c r="CE35" s="982"/>
      <c r="CF35" s="982"/>
      <c r="CG35" s="982"/>
      <c r="CH35" s="982"/>
      <c r="CI35" s="982"/>
      <c r="CJ35" s="982"/>
      <c r="CK35" s="982"/>
      <c r="CL35" s="982"/>
      <c r="CM35" s="982"/>
      <c r="CN35" s="982"/>
      <c r="CO35" s="982"/>
      <c r="CP35" s="982"/>
      <c r="CQ35" s="982"/>
      <c r="CR35" s="982"/>
      <c r="CS35" s="982"/>
      <c r="CT35" s="982"/>
      <c r="CU35" s="982"/>
      <c r="CV35" s="982"/>
      <c r="CW35" s="982"/>
      <c r="CX35" s="982"/>
      <c r="CY35" s="982"/>
      <c r="CZ35" s="982"/>
      <c r="DA35" s="982"/>
      <c r="DB35" s="982"/>
      <c r="DC35" s="982"/>
      <c r="DD35" s="982"/>
      <c r="DE35" s="982"/>
      <c r="DF35" s="982"/>
      <c r="DG35" s="982"/>
      <c r="DH35" s="982"/>
      <c r="DI35" s="982"/>
      <c r="DJ35" s="982"/>
      <c r="DK35" s="982"/>
      <c r="DL35" s="982"/>
      <c r="DM35" s="972" t="s">
        <v>275</v>
      </c>
      <c r="DN35" s="972" t="s">
        <v>275</v>
      </c>
      <c r="DO35" s="982"/>
      <c r="DP35" s="982"/>
      <c r="DQ35" s="982"/>
      <c r="DR35" s="982"/>
      <c r="DS35" s="982"/>
      <c r="DT35" s="982"/>
      <c r="DU35" s="982"/>
      <c r="DV35" s="982"/>
      <c r="DW35" s="982"/>
      <c r="DX35" s="982"/>
      <c r="DY35" s="982"/>
      <c r="DZ35" s="982"/>
      <c r="EA35" s="982"/>
      <c r="EB35" s="982"/>
      <c r="EC35" s="982"/>
      <c r="ED35" s="982"/>
      <c r="EE35" s="982"/>
      <c r="EF35" s="982"/>
      <c r="EG35" s="982"/>
      <c r="EH35" s="982"/>
      <c r="EI35" s="982"/>
      <c r="EJ35" s="982"/>
      <c r="EK35" s="982"/>
      <c r="EL35" s="982"/>
      <c r="EM35" s="982"/>
      <c r="EN35" s="982"/>
      <c r="EO35" s="982"/>
      <c r="EP35" s="982"/>
      <c r="EQ35" s="982"/>
      <c r="ER35" s="982"/>
      <c r="ES35" s="982"/>
      <c r="ET35" s="982"/>
      <c r="EU35" s="982"/>
      <c r="EV35" s="982"/>
      <c r="EW35" s="982"/>
      <c r="EX35" s="982"/>
      <c r="EY35" s="982"/>
      <c r="EZ35" s="982"/>
      <c r="FA35" s="982"/>
      <c r="FB35" s="982"/>
      <c r="FC35" s="982"/>
      <c r="FD35" s="955" t="s">
        <v>222</v>
      </c>
      <c r="FE35" s="982"/>
      <c r="FF35" s="982"/>
      <c r="FG35" s="982"/>
      <c r="FH35" s="982"/>
      <c r="FI35" s="982"/>
      <c r="FJ35" s="982"/>
      <c r="FK35" s="982"/>
      <c r="FL35" s="982"/>
      <c r="FM35" s="982"/>
      <c r="FN35" s="982"/>
      <c r="FO35" s="982"/>
      <c r="FP35" s="982"/>
      <c r="FQ35" s="982"/>
      <c r="FR35" s="982"/>
      <c r="FS35" s="955" t="s">
        <v>222</v>
      </c>
      <c r="FT35" s="955" t="s">
        <v>222</v>
      </c>
      <c r="FU35" s="982"/>
      <c r="FV35" s="982"/>
      <c r="FW35" s="982"/>
      <c r="FX35" s="955" t="s">
        <v>222</v>
      </c>
      <c r="FY35" s="982"/>
      <c r="FZ35" s="982"/>
      <c r="GA35" s="982"/>
      <c r="GB35" s="982"/>
      <c r="GC35" s="982"/>
      <c r="GD35" s="982"/>
      <c r="GE35" s="982"/>
      <c r="GF35" s="982"/>
      <c r="GG35" s="982"/>
      <c r="GH35" s="982"/>
      <c r="GI35" s="982"/>
      <c r="GJ35" s="982"/>
      <c r="GK35" s="982"/>
      <c r="GL35" s="982"/>
      <c r="GM35" s="982"/>
      <c r="GN35" s="982"/>
      <c r="GO35" s="982"/>
      <c r="GP35" s="982"/>
      <c r="GQ35" s="982"/>
      <c r="GR35" s="955" t="s">
        <v>224</v>
      </c>
      <c r="GS35" s="955" t="s">
        <v>224</v>
      </c>
      <c r="GT35" s="982"/>
      <c r="GU35" s="982"/>
      <c r="GV35" s="982"/>
      <c r="GW35" s="982"/>
      <c r="GX35" s="982"/>
      <c r="GY35" s="982"/>
      <c r="GZ35" s="982"/>
      <c r="HA35" s="982"/>
      <c r="HB35" s="982"/>
      <c r="HC35" s="982"/>
      <c r="HD35" s="982"/>
      <c r="HE35" s="982"/>
      <c r="HF35" s="982"/>
      <c r="HG35" s="982"/>
      <c r="HH35" s="982"/>
      <c r="HI35" s="982"/>
      <c r="HJ35" s="982"/>
      <c r="HK35" s="982"/>
      <c r="HL35" s="982"/>
      <c r="HM35" s="982"/>
      <c r="HN35" s="982"/>
      <c r="HO35" s="982"/>
      <c r="HP35" s="982"/>
      <c r="HQ35" s="982"/>
      <c r="HR35" s="982"/>
      <c r="HS35" s="982"/>
      <c r="HT35" s="982"/>
      <c r="HU35" s="982"/>
      <c r="HV35" s="982"/>
      <c r="HW35" s="982"/>
    </row>
    <row r="36">
      <c r="A36" s="968" t="str">
        <f t="shared" si="1"/>
        <v>Bộ phận Hành chính - Tổng hợp</v>
      </c>
      <c r="B36" s="934" t="s">
        <v>643</v>
      </c>
      <c r="C36" s="934" t="s">
        <v>9747</v>
      </c>
      <c r="D36" s="934" t="s">
        <v>15695</v>
      </c>
      <c r="E36" s="934" t="s">
        <v>15729</v>
      </c>
      <c r="F36" s="934" t="s">
        <v>15730</v>
      </c>
      <c r="G36" s="955" t="s">
        <v>224</v>
      </c>
      <c r="H36" s="955" t="s">
        <v>15525</v>
      </c>
      <c r="I36" s="955" t="s">
        <v>222</v>
      </c>
      <c r="J36" s="955"/>
      <c r="K36" s="955"/>
      <c r="L36" s="955"/>
      <c r="M36" s="955" t="s">
        <v>222</v>
      </c>
      <c r="N36" s="955" t="s">
        <v>222</v>
      </c>
      <c r="O36" s="955" t="s">
        <v>222</v>
      </c>
      <c r="P36" s="955" t="s">
        <v>224</v>
      </c>
      <c r="Q36" s="955" t="s">
        <v>224</v>
      </c>
      <c r="R36" s="955"/>
      <c r="S36" s="955"/>
      <c r="T36" s="955" t="s">
        <v>224</v>
      </c>
      <c r="U36" s="955" t="s">
        <v>224</v>
      </c>
      <c r="V36" s="955" t="s">
        <v>222</v>
      </c>
      <c r="W36" s="955" t="s">
        <v>222</v>
      </c>
      <c r="X36" s="955" t="s">
        <v>222</v>
      </c>
      <c r="Y36" s="955"/>
      <c r="Z36" s="955"/>
      <c r="AA36" s="955"/>
      <c r="AB36" s="955"/>
      <c r="AC36" s="955"/>
      <c r="AD36" s="955" t="s">
        <v>222</v>
      </c>
      <c r="AE36" s="955" t="s">
        <v>224</v>
      </c>
      <c r="AF36" s="955" t="s">
        <v>224</v>
      </c>
      <c r="AG36" s="955" t="s">
        <v>224</v>
      </c>
      <c r="AH36" s="955" t="s">
        <v>224</v>
      </c>
      <c r="AI36" s="955" t="s">
        <v>224</v>
      </c>
      <c r="AJ36" s="955" t="s">
        <v>224</v>
      </c>
      <c r="AK36" s="955" t="s">
        <v>224</v>
      </c>
      <c r="AL36" s="955" t="s">
        <v>224</v>
      </c>
      <c r="AM36" s="982"/>
      <c r="AN36" s="982"/>
      <c r="AO36" s="982"/>
      <c r="AP36" s="982"/>
      <c r="AQ36" s="982"/>
      <c r="AR36" s="982"/>
      <c r="AS36" s="982"/>
      <c r="AT36" s="982"/>
      <c r="AU36" s="982"/>
      <c r="AV36" s="982"/>
      <c r="AW36" s="982"/>
      <c r="AX36" s="982"/>
      <c r="AY36" s="982"/>
      <c r="AZ36" s="982"/>
      <c r="BA36" s="982"/>
      <c r="BB36" s="982"/>
      <c r="BC36" s="982"/>
      <c r="BD36" s="982"/>
      <c r="BE36" s="982"/>
      <c r="BF36" s="982"/>
      <c r="BG36" s="982"/>
      <c r="BH36" s="982"/>
      <c r="BI36" s="982"/>
      <c r="BJ36" s="982"/>
      <c r="BK36" s="982"/>
      <c r="BL36" s="982"/>
      <c r="BM36" s="982"/>
      <c r="BN36" s="982"/>
      <c r="BO36" s="982"/>
      <c r="BP36" s="982"/>
      <c r="BQ36" s="982"/>
      <c r="BR36" s="982"/>
      <c r="BS36" s="982"/>
      <c r="BT36" s="982"/>
      <c r="BU36" s="982"/>
      <c r="BV36" s="982"/>
      <c r="BW36" s="982"/>
      <c r="BX36" s="982"/>
      <c r="BY36" s="982"/>
      <c r="BZ36" s="982"/>
      <c r="CA36" s="982"/>
      <c r="CB36" s="982"/>
      <c r="CC36" s="982"/>
      <c r="CD36" s="982"/>
      <c r="CE36" s="982"/>
      <c r="CF36" s="982"/>
      <c r="CG36" s="982"/>
      <c r="CH36" s="982"/>
      <c r="CI36" s="982"/>
      <c r="CJ36" s="982"/>
      <c r="CK36" s="982"/>
      <c r="CL36" s="982"/>
      <c r="CM36" s="982"/>
      <c r="CN36" s="982"/>
      <c r="CO36" s="982"/>
      <c r="CP36" s="982"/>
      <c r="CQ36" s="982"/>
      <c r="CR36" s="982"/>
      <c r="CS36" s="982"/>
      <c r="CT36" s="982"/>
      <c r="CU36" s="982"/>
      <c r="CV36" s="982"/>
      <c r="CW36" s="982"/>
      <c r="CX36" s="982"/>
      <c r="CY36" s="982"/>
      <c r="CZ36" s="982"/>
      <c r="DA36" s="982"/>
      <c r="DB36" s="982"/>
      <c r="DC36" s="982"/>
      <c r="DD36" s="982"/>
      <c r="DE36" s="982"/>
      <c r="DF36" s="982"/>
      <c r="DG36" s="982"/>
      <c r="DH36" s="982"/>
      <c r="DI36" s="982"/>
      <c r="DJ36" s="982"/>
      <c r="DK36" s="982"/>
      <c r="DL36" s="982"/>
      <c r="DM36" s="972" t="s">
        <v>275</v>
      </c>
      <c r="DN36" s="972" t="s">
        <v>275</v>
      </c>
      <c r="DO36" s="982"/>
      <c r="DP36" s="982"/>
      <c r="DQ36" s="982"/>
      <c r="DR36" s="982"/>
      <c r="DS36" s="982"/>
      <c r="DT36" s="982"/>
      <c r="DU36" s="982"/>
      <c r="DV36" s="982"/>
      <c r="DW36" s="982"/>
      <c r="DX36" s="982"/>
      <c r="DY36" s="982"/>
      <c r="DZ36" s="982"/>
      <c r="EA36" s="982"/>
      <c r="EB36" s="982"/>
      <c r="EC36" s="982"/>
      <c r="ED36" s="982"/>
      <c r="EE36" s="982"/>
      <c r="EF36" s="982"/>
      <c r="EG36" s="982"/>
      <c r="EH36" s="982"/>
      <c r="EI36" s="982"/>
      <c r="EJ36" s="982"/>
      <c r="EK36" s="982"/>
      <c r="EL36" s="982"/>
      <c r="EM36" s="982"/>
      <c r="EN36" s="982"/>
      <c r="EO36" s="982"/>
      <c r="EP36" s="982"/>
      <c r="EQ36" s="982"/>
      <c r="ER36" s="982"/>
      <c r="ES36" s="982"/>
      <c r="ET36" s="982"/>
      <c r="EU36" s="982"/>
      <c r="EV36" s="982"/>
      <c r="EW36" s="982"/>
      <c r="EX36" s="982"/>
      <c r="EY36" s="982"/>
      <c r="EZ36" s="982"/>
      <c r="FA36" s="982"/>
      <c r="FB36" s="982"/>
      <c r="FC36" s="982"/>
      <c r="FD36" s="955" t="s">
        <v>224</v>
      </c>
      <c r="FE36" s="982"/>
      <c r="FF36" s="982"/>
      <c r="FG36" s="982"/>
      <c r="FH36" s="982"/>
      <c r="FI36" s="982"/>
      <c r="FJ36" s="982"/>
      <c r="FK36" s="982"/>
      <c r="FL36" s="982"/>
      <c r="FM36" s="982"/>
      <c r="FN36" s="982"/>
      <c r="FO36" s="982"/>
      <c r="FP36" s="982"/>
      <c r="FQ36" s="982"/>
      <c r="FR36" s="982"/>
      <c r="FS36" s="955" t="s">
        <v>224</v>
      </c>
      <c r="FT36" s="955" t="s">
        <v>224</v>
      </c>
      <c r="FU36" s="982"/>
      <c r="FV36" s="982"/>
      <c r="FW36" s="982"/>
      <c r="FX36" s="955" t="s">
        <v>222</v>
      </c>
      <c r="FY36" s="982"/>
      <c r="FZ36" s="982"/>
      <c r="GA36" s="982"/>
      <c r="GB36" s="982"/>
      <c r="GC36" s="982"/>
      <c r="GD36" s="982"/>
      <c r="GE36" s="982"/>
      <c r="GF36" s="982"/>
      <c r="GG36" s="982"/>
      <c r="GH36" s="982"/>
      <c r="GI36" s="982"/>
      <c r="GJ36" s="982"/>
      <c r="GK36" s="982"/>
      <c r="GL36" s="982"/>
      <c r="GM36" s="982"/>
      <c r="GN36" s="982"/>
      <c r="GO36" s="982"/>
      <c r="GP36" s="982"/>
      <c r="GQ36" s="982"/>
      <c r="GR36" s="955" t="s">
        <v>224</v>
      </c>
      <c r="GS36" s="955" t="s">
        <v>224</v>
      </c>
      <c r="GT36" s="982"/>
      <c r="GU36" s="982"/>
      <c r="GV36" s="982"/>
      <c r="GW36" s="982"/>
      <c r="GX36" s="982"/>
      <c r="GY36" s="982"/>
      <c r="GZ36" s="982"/>
      <c r="HA36" s="982"/>
      <c r="HB36" s="982"/>
      <c r="HC36" s="982"/>
      <c r="HD36" s="982"/>
      <c r="HE36" s="982"/>
      <c r="HF36" s="982"/>
      <c r="HG36" s="982"/>
      <c r="HH36" s="982"/>
      <c r="HI36" s="982"/>
      <c r="HJ36" s="982"/>
      <c r="HK36" s="982"/>
      <c r="HL36" s="982"/>
      <c r="HM36" s="982"/>
      <c r="HN36" s="982"/>
      <c r="HO36" s="982"/>
      <c r="HP36" s="982"/>
      <c r="HQ36" s="982"/>
      <c r="HR36" s="982"/>
      <c r="HS36" s="982"/>
      <c r="HT36" s="982"/>
      <c r="HU36" s="982"/>
      <c r="HV36" s="982"/>
      <c r="HW36" s="982"/>
    </row>
    <row r="37">
      <c r="A37" s="968" t="str">
        <f t="shared" si="1"/>
        <v>Bộ phận Hành chính - Tổng hợp</v>
      </c>
      <c r="B37" s="934" t="s">
        <v>528</v>
      </c>
      <c r="C37" s="934"/>
      <c r="D37" s="934" t="s">
        <v>15695</v>
      </c>
      <c r="E37" s="934" t="s">
        <v>15740</v>
      </c>
      <c r="F37" s="934" t="s">
        <v>15741</v>
      </c>
      <c r="G37" s="955" t="s">
        <v>224</v>
      </c>
      <c r="H37" s="955" t="s">
        <v>222</v>
      </c>
      <c r="I37" s="955" t="s">
        <v>222</v>
      </c>
      <c r="J37" s="955"/>
      <c r="K37" s="955"/>
      <c r="L37" s="955" t="s">
        <v>224</v>
      </c>
      <c r="M37" s="955" t="s">
        <v>15541</v>
      </c>
      <c r="N37" s="955" t="s">
        <v>15541</v>
      </c>
      <c r="O37" s="955" t="s">
        <v>15541</v>
      </c>
      <c r="P37" s="955" t="s">
        <v>224</v>
      </c>
      <c r="Q37" s="955"/>
      <c r="R37" s="955"/>
      <c r="S37" s="955" t="s">
        <v>224</v>
      </c>
      <c r="T37" s="955" t="s">
        <v>224</v>
      </c>
      <c r="U37" s="955" t="s">
        <v>15541</v>
      </c>
      <c r="V37" s="955" t="s">
        <v>15541</v>
      </c>
      <c r="W37" s="955" t="s">
        <v>224</v>
      </c>
      <c r="X37" s="955" t="s">
        <v>224</v>
      </c>
      <c r="Y37" s="955" t="s">
        <v>224</v>
      </c>
      <c r="Z37" s="955" t="s">
        <v>224</v>
      </c>
      <c r="AA37" s="955" t="s">
        <v>224</v>
      </c>
      <c r="AB37" s="955" t="s">
        <v>224</v>
      </c>
      <c r="AC37" s="955"/>
      <c r="AD37" s="955" t="s">
        <v>224</v>
      </c>
      <c r="AE37" s="955" t="s">
        <v>224</v>
      </c>
      <c r="AF37" s="955"/>
      <c r="AG37" s="955"/>
      <c r="AH37" s="955" t="s">
        <v>224</v>
      </c>
      <c r="AI37" s="955" t="s">
        <v>224</v>
      </c>
      <c r="AJ37" s="955" t="s">
        <v>224</v>
      </c>
      <c r="AK37" s="955" t="s">
        <v>224</v>
      </c>
      <c r="AL37" s="955"/>
      <c r="AM37" s="982"/>
      <c r="AN37" s="982"/>
      <c r="AO37" s="982"/>
      <c r="AP37" s="982"/>
      <c r="AQ37" s="982"/>
      <c r="AR37" s="982"/>
      <c r="AS37" s="982"/>
      <c r="AT37" s="982"/>
      <c r="AU37" s="982"/>
      <c r="AV37" s="982"/>
      <c r="AW37" s="982"/>
      <c r="AX37" s="982"/>
      <c r="AY37" s="982"/>
      <c r="AZ37" s="982"/>
      <c r="BA37" s="982"/>
      <c r="BB37" s="982"/>
      <c r="BC37" s="982"/>
      <c r="BD37" s="982"/>
      <c r="BE37" s="982"/>
      <c r="BF37" s="982"/>
      <c r="BG37" s="982"/>
      <c r="BH37" s="982"/>
      <c r="BI37" s="982"/>
      <c r="BJ37" s="982"/>
      <c r="BK37" s="982"/>
      <c r="BL37" s="982"/>
      <c r="BM37" s="982"/>
      <c r="BN37" s="982"/>
      <c r="BO37" s="982"/>
      <c r="BP37" s="982"/>
      <c r="BQ37" s="982"/>
      <c r="BR37" s="982"/>
      <c r="BS37" s="982"/>
      <c r="BT37" s="982"/>
      <c r="BU37" s="982"/>
      <c r="BV37" s="982"/>
      <c r="BW37" s="982"/>
      <c r="BX37" s="982"/>
      <c r="BY37" s="982"/>
      <c r="BZ37" s="982"/>
      <c r="CA37" s="982"/>
      <c r="CB37" s="982"/>
      <c r="CC37" s="982"/>
      <c r="CD37" s="982"/>
      <c r="CE37" s="982"/>
      <c r="CF37" s="982"/>
      <c r="CG37" s="982"/>
      <c r="CH37" s="982"/>
      <c r="CI37" s="982"/>
      <c r="CJ37" s="982"/>
      <c r="CK37" s="982"/>
      <c r="CL37" s="982"/>
      <c r="CM37" s="982"/>
      <c r="CN37" s="982"/>
      <c r="CO37" s="982"/>
      <c r="CP37" s="982"/>
      <c r="CQ37" s="982"/>
      <c r="CR37" s="982"/>
      <c r="CS37" s="982"/>
      <c r="CT37" s="982"/>
      <c r="CU37" s="982"/>
      <c r="CV37" s="982"/>
      <c r="CW37" s="982"/>
      <c r="CX37" s="982"/>
      <c r="CY37" s="982"/>
      <c r="CZ37" s="982"/>
      <c r="DA37" s="982"/>
      <c r="DB37" s="982"/>
      <c r="DC37" s="982"/>
      <c r="DD37" s="982"/>
      <c r="DE37" s="982"/>
      <c r="DF37" s="982"/>
      <c r="DG37" s="982"/>
      <c r="DH37" s="982"/>
      <c r="DI37" s="982"/>
      <c r="DJ37" s="982"/>
      <c r="DK37" s="982"/>
      <c r="DL37" s="982"/>
      <c r="DM37" s="972" t="s">
        <v>275</v>
      </c>
      <c r="DN37" s="972" t="s">
        <v>275</v>
      </c>
      <c r="DO37" s="982"/>
      <c r="DP37" s="982"/>
      <c r="DQ37" s="982"/>
      <c r="DR37" s="982"/>
      <c r="DS37" s="982"/>
      <c r="DT37" s="982"/>
      <c r="DU37" s="982"/>
      <c r="DV37" s="982"/>
      <c r="DW37" s="982"/>
      <c r="DX37" s="982"/>
      <c r="DY37" s="982"/>
      <c r="DZ37" s="982"/>
      <c r="EA37" s="982"/>
      <c r="EB37" s="982"/>
      <c r="EC37" s="982"/>
      <c r="ED37" s="982"/>
      <c r="EE37" s="982"/>
      <c r="EF37" s="982"/>
      <c r="EG37" s="982"/>
      <c r="EH37" s="982"/>
      <c r="EI37" s="982"/>
      <c r="EJ37" s="982"/>
      <c r="EK37" s="982"/>
      <c r="EL37" s="982"/>
      <c r="EM37" s="982"/>
      <c r="EN37" s="982"/>
      <c r="EO37" s="982"/>
      <c r="EP37" s="982"/>
      <c r="EQ37" s="982"/>
      <c r="ER37" s="982"/>
      <c r="ES37" s="982"/>
      <c r="ET37" s="982"/>
      <c r="EU37" s="982"/>
      <c r="EV37" s="982"/>
      <c r="EW37" s="982"/>
      <c r="EX37" s="982"/>
      <c r="EY37" s="982"/>
      <c r="EZ37" s="982"/>
      <c r="FA37" s="982"/>
      <c r="FB37" s="982"/>
      <c r="FC37" s="982"/>
      <c r="FD37" s="982"/>
      <c r="FE37" s="982"/>
      <c r="FF37" s="982"/>
      <c r="FG37" s="982"/>
      <c r="FH37" s="982"/>
      <c r="FI37" s="982"/>
      <c r="FJ37" s="982"/>
      <c r="FK37" s="982"/>
      <c r="FL37" s="982"/>
      <c r="FM37" s="982"/>
      <c r="FN37" s="982"/>
      <c r="FO37" s="982"/>
      <c r="FP37" s="982"/>
      <c r="FQ37" s="982"/>
      <c r="FR37" s="982"/>
      <c r="FS37" s="955" t="s">
        <v>224</v>
      </c>
      <c r="FT37" s="955" t="s">
        <v>224</v>
      </c>
      <c r="FU37" s="982"/>
      <c r="FV37" s="982"/>
      <c r="FW37" s="982"/>
      <c r="FX37" s="982"/>
      <c r="FY37" s="982"/>
      <c r="FZ37" s="982"/>
      <c r="GA37" s="982"/>
      <c r="GB37" s="982"/>
      <c r="GC37" s="982"/>
      <c r="GD37" s="982"/>
      <c r="GE37" s="982"/>
      <c r="GF37" s="982"/>
      <c r="GG37" s="982"/>
      <c r="GH37" s="982"/>
      <c r="GI37" s="982"/>
      <c r="GJ37" s="982"/>
      <c r="GK37" s="982"/>
      <c r="GL37" s="982"/>
      <c r="GM37" s="982"/>
      <c r="GN37" s="982"/>
      <c r="GO37" s="982"/>
      <c r="GP37" s="982"/>
      <c r="GQ37" s="982"/>
      <c r="GR37" s="955" t="s">
        <v>224</v>
      </c>
      <c r="GS37" s="955" t="s">
        <v>224</v>
      </c>
      <c r="GT37" s="982"/>
      <c r="GU37" s="982"/>
      <c r="GV37" s="982"/>
      <c r="GW37" s="982"/>
      <c r="GX37" s="982"/>
      <c r="GY37" s="982"/>
      <c r="GZ37" s="982"/>
      <c r="HA37" s="982"/>
      <c r="HB37" s="982"/>
      <c r="HC37" s="982"/>
      <c r="HD37" s="982"/>
      <c r="HE37" s="982"/>
      <c r="HF37" s="982"/>
      <c r="HG37" s="982"/>
      <c r="HH37" s="982"/>
      <c r="HI37" s="982"/>
      <c r="HJ37" s="982"/>
      <c r="HK37" s="982"/>
      <c r="HL37" s="982"/>
      <c r="HM37" s="982"/>
      <c r="HN37" s="982"/>
      <c r="HO37" s="982"/>
      <c r="HP37" s="982"/>
      <c r="HQ37" s="982"/>
      <c r="HR37" s="982"/>
      <c r="HS37" s="982"/>
      <c r="HT37" s="982"/>
      <c r="HU37" s="982"/>
      <c r="HV37" s="982"/>
      <c r="HW37" s="982"/>
    </row>
    <row r="38">
      <c r="A38" s="968" t="str">
        <f t="shared" si="1"/>
        <v>Bộ phận Hành chính - Tổng hợp</v>
      </c>
      <c r="B38" s="934" t="s">
        <v>15745</v>
      </c>
      <c r="C38" s="934"/>
      <c r="D38" s="934" t="s">
        <v>15695</v>
      </c>
      <c r="E38" s="934" t="s">
        <v>15747</v>
      </c>
      <c r="F38" s="934" t="s">
        <v>15748</v>
      </c>
      <c r="G38" s="955" t="s">
        <v>224</v>
      </c>
      <c r="H38" s="955" t="s">
        <v>15541</v>
      </c>
      <c r="I38" s="955" t="s">
        <v>15541</v>
      </c>
      <c r="J38" s="955"/>
      <c r="K38" s="955"/>
      <c r="L38" s="955" t="s">
        <v>224</v>
      </c>
      <c r="M38" s="955" t="s">
        <v>224</v>
      </c>
      <c r="N38" s="955" t="s">
        <v>15541</v>
      </c>
      <c r="O38" s="955" t="s">
        <v>15541</v>
      </c>
      <c r="P38" s="955" t="s">
        <v>224</v>
      </c>
      <c r="Q38" s="955"/>
      <c r="R38" s="955"/>
      <c r="S38" s="955" t="s">
        <v>224</v>
      </c>
      <c r="T38" s="955" t="s">
        <v>224</v>
      </c>
      <c r="U38" s="955" t="s">
        <v>224</v>
      </c>
      <c r="V38" s="955" t="s">
        <v>15541</v>
      </c>
      <c r="W38" s="955" t="s">
        <v>224</v>
      </c>
      <c r="X38" s="955" t="s">
        <v>222</v>
      </c>
      <c r="Y38" s="955" t="s">
        <v>224</v>
      </c>
      <c r="Z38" s="955" t="s">
        <v>222</v>
      </c>
      <c r="AA38" s="955" t="s">
        <v>222</v>
      </c>
      <c r="AB38" s="955" t="s">
        <v>222</v>
      </c>
      <c r="AC38" s="955"/>
      <c r="AD38" s="955" t="s">
        <v>224</v>
      </c>
      <c r="AE38" s="955" t="s">
        <v>224</v>
      </c>
      <c r="AF38" s="955"/>
      <c r="AG38" s="955"/>
      <c r="AH38" s="955" t="s">
        <v>224</v>
      </c>
      <c r="AI38" s="955" t="s">
        <v>224</v>
      </c>
      <c r="AJ38" s="955" t="s">
        <v>224</v>
      </c>
      <c r="AK38" s="955" t="s">
        <v>224</v>
      </c>
      <c r="AL38" s="955"/>
      <c r="AM38" s="982"/>
      <c r="AN38" s="982"/>
      <c r="AO38" s="982"/>
      <c r="AP38" s="982"/>
      <c r="AQ38" s="982"/>
      <c r="AR38" s="982"/>
      <c r="AS38" s="982"/>
      <c r="AT38" s="982"/>
      <c r="AU38" s="982"/>
      <c r="AV38" s="982"/>
      <c r="AW38" s="982"/>
      <c r="AX38" s="982"/>
      <c r="AY38" s="982"/>
      <c r="AZ38" s="982"/>
      <c r="BA38" s="982"/>
      <c r="BB38" s="982"/>
      <c r="BC38" s="982"/>
      <c r="BD38" s="982"/>
      <c r="BE38" s="955" t="s">
        <v>15705</v>
      </c>
      <c r="BF38" s="982"/>
      <c r="BG38" s="982"/>
      <c r="BH38" s="982"/>
      <c r="BI38" s="982"/>
      <c r="BJ38" s="982"/>
      <c r="BK38" s="982"/>
      <c r="BL38" s="982"/>
      <c r="BM38" s="982"/>
      <c r="BN38" s="982"/>
      <c r="BO38" s="982"/>
      <c r="BP38" s="982"/>
      <c r="BQ38" s="982"/>
      <c r="BR38" s="982"/>
      <c r="BS38" s="982"/>
      <c r="BT38" s="982"/>
      <c r="BU38" s="982"/>
      <c r="BV38" s="982"/>
      <c r="BW38" s="982"/>
      <c r="BX38" s="982"/>
      <c r="BY38" s="982"/>
      <c r="BZ38" s="982"/>
      <c r="CA38" s="982"/>
      <c r="CB38" s="982"/>
      <c r="CC38" s="982"/>
      <c r="CD38" s="982"/>
      <c r="CE38" s="982"/>
      <c r="CF38" s="982"/>
      <c r="CG38" s="982"/>
      <c r="CH38" s="982"/>
      <c r="CI38" s="982"/>
      <c r="CJ38" s="982"/>
      <c r="CK38" s="982"/>
      <c r="CL38" s="982"/>
      <c r="CM38" s="982"/>
      <c r="CN38" s="982"/>
      <c r="CO38" s="982"/>
      <c r="CP38" s="982"/>
      <c r="CQ38" s="982"/>
      <c r="CR38" s="982"/>
      <c r="CS38" s="982"/>
      <c r="CT38" s="982"/>
      <c r="CU38" s="982"/>
      <c r="CV38" s="982"/>
      <c r="CW38" s="982"/>
      <c r="CX38" s="982"/>
      <c r="CY38" s="982"/>
      <c r="CZ38" s="982"/>
      <c r="DA38" s="982"/>
      <c r="DB38" s="982"/>
      <c r="DC38" s="982"/>
      <c r="DD38" s="982"/>
      <c r="DE38" s="982"/>
      <c r="DF38" s="982"/>
      <c r="DG38" s="982"/>
      <c r="DH38" s="982"/>
      <c r="DI38" s="982"/>
      <c r="DJ38" s="982"/>
      <c r="DK38" s="982"/>
      <c r="DL38" s="982"/>
      <c r="DM38" s="972" t="s">
        <v>275</v>
      </c>
      <c r="DN38" s="972" t="s">
        <v>275</v>
      </c>
      <c r="DO38" s="982"/>
      <c r="DP38" s="982"/>
      <c r="DQ38" s="982"/>
      <c r="DR38" s="982"/>
      <c r="DS38" s="982"/>
      <c r="DT38" s="982"/>
      <c r="DU38" s="982"/>
      <c r="DV38" s="982"/>
      <c r="DW38" s="982"/>
      <c r="DX38" s="982"/>
      <c r="DY38" s="982"/>
      <c r="DZ38" s="982"/>
      <c r="EA38" s="982"/>
      <c r="EB38" s="982"/>
      <c r="EC38" s="982"/>
      <c r="ED38" s="982"/>
      <c r="EE38" s="982"/>
      <c r="EF38" s="982"/>
      <c r="EG38" s="982"/>
      <c r="EH38" s="982"/>
      <c r="EI38" s="982"/>
      <c r="EJ38" s="982"/>
      <c r="EK38" s="982"/>
      <c r="EL38" s="982"/>
      <c r="EM38" s="982"/>
      <c r="EN38" s="982"/>
      <c r="EO38" s="982"/>
      <c r="EP38" s="982"/>
      <c r="EQ38" s="982"/>
      <c r="ER38" s="982"/>
      <c r="ES38" s="982"/>
      <c r="ET38" s="982"/>
      <c r="EU38" s="982"/>
      <c r="EV38" s="982"/>
      <c r="EW38" s="982"/>
      <c r="EX38" s="982"/>
      <c r="EY38" s="982"/>
      <c r="EZ38" s="982"/>
      <c r="FA38" s="982"/>
      <c r="FB38" s="982"/>
      <c r="FC38" s="982"/>
      <c r="FD38" s="982"/>
      <c r="FE38" s="982"/>
      <c r="FF38" s="982"/>
      <c r="FG38" s="982"/>
      <c r="FH38" s="982"/>
      <c r="FI38" s="982"/>
      <c r="FJ38" s="982"/>
      <c r="FK38" s="982"/>
      <c r="FL38" s="982"/>
      <c r="FM38" s="982"/>
      <c r="FN38" s="982"/>
      <c r="FO38" s="982"/>
      <c r="FP38" s="982"/>
      <c r="FQ38" s="982"/>
      <c r="FR38" s="982"/>
      <c r="FS38" s="982"/>
      <c r="FT38" s="982"/>
      <c r="FU38" s="982"/>
      <c r="FV38" s="982"/>
      <c r="FW38" s="982"/>
      <c r="FX38" s="982"/>
      <c r="FY38" s="982"/>
      <c r="FZ38" s="982"/>
      <c r="GA38" s="982"/>
      <c r="GB38" s="982"/>
      <c r="GC38" s="982"/>
      <c r="GD38" s="982"/>
      <c r="GE38" s="982"/>
      <c r="GF38" s="982"/>
      <c r="GG38" s="982"/>
      <c r="GH38" s="982"/>
      <c r="GI38" s="982"/>
      <c r="GJ38" s="982"/>
      <c r="GK38" s="982"/>
      <c r="GL38" s="982"/>
      <c r="GM38" s="982"/>
      <c r="GN38" s="982"/>
      <c r="GO38" s="982"/>
      <c r="GP38" s="982"/>
      <c r="GQ38" s="982"/>
      <c r="GR38" s="955" t="s">
        <v>224</v>
      </c>
      <c r="GS38" s="955" t="s">
        <v>224</v>
      </c>
      <c r="GT38" s="982"/>
      <c r="GU38" s="982"/>
      <c r="GV38" s="982"/>
      <c r="GW38" s="982"/>
      <c r="GX38" s="982"/>
      <c r="GY38" s="982"/>
      <c r="GZ38" s="982"/>
      <c r="HA38" s="982"/>
      <c r="HB38" s="982"/>
      <c r="HC38" s="982"/>
      <c r="HD38" s="982"/>
      <c r="HE38" s="982"/>
      <c r="HF38" s="982"/>
      <c r="HG38" s="982"/>
      <c r="HH38" s="982"/>
      <c r="HI38" s="982"/>
      <c r="HJ38" s="982"/>
      <c r="HK38" s="982"/>
      <c r="HL38" s="982"/>
      <c r="HM38" s="982"/>
      <c r="HN38" s="982"/>
      <c r="HO38" s="982"/>
      <c r="HP38" s="982"/>
      <c r="HQ38" s="982"/>
      <c r="HR38" s="982"/>
      <c r="HS38" s="982"/>
      <c r="HT38" s="982"/>
      <c r="HU38" s="982"/>
      <c r="HV38" s="982"/>
      <c r="HW38" s="982"/>
    </row>
    <row r="39">
      <c r="A39" s="968" t="str">
        <f t="shared" si="1"/>
        <v>Bộ phận Hành chính - Tổng hợp</v>
      </c>
      <c r="B39" s="934" t="s">
        <v>1542</v>
      </c>
      <c r="C39" s="934" t="s">
        <v>15553</v>
      </c>
      <c r="D39" s="934" t="s">
        <v>15695</v>
      </c>
      <c r="E39" s="934" t="s">
        <v>15750</v>
      </c>
      <c r="F39" s="934" t="s">
        <v>15748</v>
      </c>
      <c r="G39" s="955" t="s">
        <v>15541</v>
      </c>
      <c r="H39" s="955" t="s">
        <v>15541</v>
      </c>
      <c r="I39" s="955" t="s">
        <v>222</v>
      </c>
      <c r="J39" s="955" t="s">
        <v>224</v>
      </c>
      <c r="K39" s="955" t="s">
        <v>224</v>
      </c>
      <c r="L39" s="955" t="s">
        <v>15541</v>
      </c>
      <c r="M39" s="955" t="s">
        <v>15541</v>
      </c>
      <c r="N39" s="955" t="s">
        <v>15541</v>
      </c>
      <c r="O39" s="955" t="s">
        <v>222</v>
      </c>
      <c r="P39" s="955" t="s">
        <v>15541</v>
      </c>
      <c r="Q39" s="955"/>
      <c r="R39" s="955"/>
      <c r="S39" s="955" t="s">
        <v>222</v>
      </c>
      <c r="T39" s="955" t="s">
        <v>222</v>
      </c>
      <c r="U39" s="955" t="s">
        <v>224</v>
      </c>
      <c r="V39" s="955" t="s">
        <v>688</v>
      </c>
      <c r="W39" s="955" t="s">
        <v>222</v>
      </c>
      <c r="X39" s="955" t="s">
        <v>222</v>
      </c>
      <c r="Y39" s="955" t="s">
        <v>224</v>
      </c>
      <c r="Z39" s="955" t="s">
        <v>224</v>
      </c>
      <c r="AA39" s="955" t="s">
        <v>224</v>
      </c>
      <c r="AB39" s="955" t="s">
        <v>222</v>
      </c>
      <c r="AC39" s="955"/>
      <c r="AD39" s="955" t="s">
        <v>224</v>
      </c>
      <c r="AE39" s="955" t="s">
        <v>688</v>
      </c>
      <c r="AF39" s="955"/>
      <c r="AG39" s="955"/>
      <c r="AH39" s="955" t="s">
        <v>222</v>
      </c>
      <c r="AI39" s="955" t="s">
        <v>688</v>
      </c>
      <c r="AJ39" s="955" t="s">
        <v>688</v>
      </c>
      <c r="AK39" s="955" t="s">
        <v>688</v>
      </c>
      <c r="AL39" s="955" t="s">
        <v>688</v>
      </c>
      <c r="AM39" s="955" t="s">
        <v>688</v>
      </c>
      <c r="AN39" s="955" t="s">
        <v>224</v>
      </c>
      <c r="AO39" s="982"/>
      <c r="AP39" s="982"/>
      <c r="AQ39" s="982"/>
      <c r="AR39" s="982"/>
      <c r="AS39" s="982"/>
      <c r="AT39" s="982"/>
      <c r="AU39" s="982"/>
      <c r="AV39" s="982"/>
      <c r="AW39" s="982"/>
      <c r="AX39" s="982"/>
      <c r="AY39" s="982"/>
      <c r="AZ39" s="982"/>
      <c r="BA39" s="982"/>
      <c r="BB39" s="982"/>
      <c r="BC39" s="982"/>
      <c r="BD39" s="982"/>
      <c r="BE39" s="982"/>
      <c r="BF39" s="982"/>
      <c r="BG39" s="982"/>
      <c r="BH39" s="982"/>
      <c r="BI39" s="982"/>
      <c r="BJ39" s="982"/>
      <c r="BK39" s="982"/>
      <c r="BL39" s="982"/>
      <c r="BM39" s="982"/>
      <c r="BN39" s="982"/>
      <c r="BO39" s="982"/>
      <c r="BP39" s="982"/>
      <c r="BQ39" s="982"/>
      <c r="BR39" s="982"/>
      <c r="BS39" s="982"/>
      <c r="BT39" s="982"/>
      <c r="BU39" s="982"/>
      <c r="BV39" s="982"/>
      <c r="BW39" s="982"/>
      <c r="BX39" s="982"/>
      <c r="BY39" s="982"/>
      <c r="BZ39" s="982"/>
      <c r="CA39" s="982"/>
      <c r="CB39" s="982"/>
      <c r="CC39" s="982"/>
      <c r="CD39" s="982"/>
      <c r="CE39" s="982"/>
      <c r="CF39" s="982"/>
      <c r="CG39" s="982"/>
      <c r="CH39" s="982"/>
      <c r="CI39" s="982"/>
      <c r="CJ39" s="982"/>
      <c r="CK39" s="982"/>
      <c r="CL39" s="982"/>
      <c r="CM39" s="982"/>
      <c r="CN39" s="982"/>
      <c r="CO39" s="982"/>
      <c r="CP39" s="982"/>
      <c r="CQ39" s="982"/>
      <c r="CR39" s="982"/>
      <c r="CS39" s="982"/>
      <c r="CT39" s="982"/>
      <c r="CU39" s="982"/>
      <c r="CV39" s="982"/>
      <c r="CW39" s="982"/>
      <c r="CX39" s="982"/>
      <c r="CY39" s="982"/>
      <c r="CZ39" s="982"/>
      <c r="DA39" s="982"/>
      <c r="DB39" s="982"/>
      <c r="DC39" s="982"/>
      <c r="DD39" s="982"/>
      <c r="DE39" s="982"/>
      <c r="DF39" s="982"/>
      <c r="DG39" s="982"/>
      <c r="DH39" s="982"/>
      <c r="DI39" s="982"/>
      <c r="DJ39" s="982"/>
      <c r="DK39" s="982"/>
      <c r="DL39" s="982"/>
      <c r="DM39" s="972" t="s">
        <v>275</v>
      </c>
      <c r="DN39" s="972" t="s">
        <v>275</v>
      </c>
      <c r="DO39" s="982"/>
      <c r="DP39" s="982"/>
      <c r="DQ39" s="982"/>
      <c r="DR39" s="982"/>
      <c r="DS39" s="982"/>
      <c r="DT39" s="982"/>
      <c r="DU39" s="982"/>
      <c r="DV39" s="982"/>
      <c r="DW39" s="982"/>
      <c r="DX39" s="982"/>
      <c r="DY39" s="982"/>
      <c r="DZ39" s="982"/>
      <c r="EA39" s="982"/>
      <c r="EB39" s="982"/>
      <c r="EC39" s="982"/>
      <c r="ED39" s="982"/>
      <c r="EE39" s="982"/>
      <c r="EF39" s="982"/>
      <c r="EG39" s="982"/>
      <c r="EH39" s="982"/>
      <c r="EI39" s="982"/>
      <c r="EJ39" s="982"/>
      <c r="EK39" s="982"/>
      <c r="EL39" s="982"/>
      <c r="EM39" s="982"/>
      <c r="EN39" s="982"/>
      <c r="EO39" s="982"/>
      <c r="EP39" s="982"/>
      <c r="EQ39" s="982"/>
      <c r="ER39" s="982"/>
      <c r="ES39" s="982"/>
      <c r="ET39" s="982"/>
      <c r="EU39" s="982"/>
      <c r="EV39" s="982"/>
      <c r="EW39" s="982"/>
      <c r="EX39" s="982"/>
      <c r="EY39" s="982"/>
      <c r="EZ39" s="982"/>
      <c r="FA39" s="982"/>
      <c r="FB39" s="982"/>
      <c r="FC39" s="982"/>
      <c r="FD39" s="955" t="s">
        <v>222</v>
      </c>
      <c r="FE39" s="982"/>
      <c r="FF39" s="982"/>
      <c r="FG39" s="982"/>
      <c r="FH39" s="982"/>
      <c r="FI39" s="982"/>
      <c r="FJ39" s="982"/>
      <c r="FK39" s="982"/>
      <c r="FL39" s="982"/>
      <c r="FM39" s="982"/>
      <c r="FN39" s="982"/>
      <c r="FO39" s="982"/>
      <c r="FP39" s="982"/>
      <c r="FQ39" s="982"/>
      <c r="FR39" s="982"/>
      <c r="FS39" s="955" t="s">
        <v>222</v>
      </c>
      <c r="FT39" s="955" t="s">
        <v>222</v>
      </c>
      <c r="FU39" s="982"/>
      <c r="FV39" s="982"/>
      <c r="FW39" s="982"/>
      <c r="FX39" s="955" t="s">
        <v>222</v>
      </c>
      <c r="FY39" s="982"/>
      <c r="FZ39" s="982"/>
      <c r="GA39" s="982"/>
      <c r="GB39" s="982"/>
      <c r="GC39" s="982"/>
      <c r="GD39" s="982"/>
      <c r="GE39" s="982"/>
      <c r="GF39" s="982"/>
      <c r="GG39" s="982"/>
      <c r="GH39" s="982"/>
      <c r="GI39" s="982"/>
      <c r="GJ39" s="982"/>
      <c r="GK39" s="982"/>
      <c r="GL39" s="982"/>
      <c r="GM39" s="982"/>
      <c r="GN39" s="982"/>
      <c r="GO39" s="982"/>
      <c r="GP39" s="982"/>
      <c r="GQ39" s="982"/>
      <c r="GR39" s="955" t="s">
        <v>688</v>
      </c>
      <c r="GS39" s="955" t="s">
        <v>688</v>
      </c>
      <c r="GT39" s="982"/>
      <c r="GU39" s="982"/>
      <c r="GV39" s="982"/>
      <c r="GW39" s="982"/>
      <c r="GX39" s="982"/>
      <c r="GY39" s="982"/>
      <c r="GZ39" s="982"/>
      <c r="HA39" s="982"/>
      <c r="HB39" s="982"/>
      <c r="HC39" s="982"/>
      <c r="HD39" s="982"/>
      <c r="HE39" s="982"/>
      <c r="HF39" s="982"/>
      <c r="HG39" s="982"/>
      <c r="HH39" s="982"/>
      <c r="HI39" s="982"/>
      <c r="HJ39" s="982"/>
      <c r="HK39" s="982"/>
      <c r="HL39" s="982"/>
      <c r="HM39" s="982"/>
      <c r="HN39" s="982"/>
      <c r="HO39" s="982"/>
      <c r="HP39" s="982"/>
      <c r="HQ39" s="982"/>
      <c r="HR39" s="982"/>
      <c r="HS39" s="982"/>
      <c r="HT39" s="982"/>
      <c r="HU39" s="982"/>
      <c r="HV39" s="982"/>
      <c r="HW39" s="982"/>
    </row>
    <row r="40">
      <c r="A40" s="968" t="str">
        <f t="shared" si="1"/>
        <v>Bộ phận Hành chính - Tổng hợp</v>
      </c>
      <c r="B40" s="934" t="s">
        <v>1542</v>
      </c>
      <c r="C40" s="934" t="s">
        <v>9747</v>
      </c>
      <c r="D40" s="934" t="s">
        <v>15695</v>
      </c>
      <c r="E40" s="934" t="s">
        <v>15754</v>
      </c>
      <c r="F40" s="934" t="s">
        <v>15755</v>
      </c>
      <c r="G40" s="955" t="s">
        <v>15541</v>
      </c>
      <c r="H40" s="955" t="s">
        <v>15541</v>
      </c>
      <c r="I40" s="955" t="s">
        <v>222</v>
      </c>
      <c r="J40" s="955" t="s">
        <v>224</v>
      </c>
      <c r="K40" s="955" t="s">
        <v>224</v>
      </c>
      <c r="L40" s="955" t="s">
        <v>224</v>
      </c>
      <c r="M40" s="955" t="s">
        <v>224</v>
      </c>
      <c r="N40" s="955" t="s">
        <v>222</v>
      </c>
      <c r="O40" s="955" t="s">
        <v>222</v>
      </c>
      <c r="P40" s="955" t="s">
        <v>224</v>
      </c>
      <c r="Q40" s="955"/>
      <c r="R40" s="955"/>
      <c r="S40" s="955" t="s">
        <v>224</v>
      </c>
      <c r="T40" s="955" t="s">
        <v>224</v>
      </c>
      <c r="U40" s="955" t="s">
        <v>224</v>
      </c>
      <c r="V40" s="955" t="s">
        <v>224</v>
      </c>
      <c r="W40" s="955" t="s">
        <v>222</v>
      </c>
      <c r="X40" s="955" t="s">
        <v>224</v>
      </c>
      <c r="Y40" s="955" t="s">
        <v>224</v>
      </c>
      <c r="Z40" s="955" t="s">
        <v>224</v>
      </c>
      <c r="AA40" s="955" t="s">
        <v>224</v>
      </c>
      <c r="AB40" s="955" t="s">
        <v>224</v>
      </c>
      <c r="AC40" s="955"/>
      <c r="AD40" s="955" t="s">
        <v>224</v>
      </c>
      <c r="AE40" s="955" t="s">
        <v>224</v>
      </c>
      <c r="AF40" s="955"/>
      <c r="AG40" s="955"/>
      <c r="AH40" s="955" t="s">
        <v>224</v>
      </c>
      <c r="AI40" s="955" t="s">
        <v>224</v>
      </c>
      <c r="AJ40" s="955" t="s">
        <v>224</v>
      </c>
      <c r="AK40" s="955" t="s">
        <v>224</v>
      </c>
      <c r="AL40" s="955" t="s">
        <v>224</v>
      </c>
      <c r="AM40" s="955" t="s">
        <v>224</v>
      </c>
      <c r="AN40" s="955" t="s">
        <v>224</v>
      </c>
      <c r="AO40" s="982"/>
      <c r="AP40" s="982"/>
      <c r="AQ40" s="982"/>
      <c r="AR40" s="982"/>
      <c r="AS40" s="982"/>
      <c r="AT40" s="982"/>
      <c r="AU40" s="982"/>
      <c r="AV40" s="982"/>
      <c r="AW40" s="982"/>
      <c r="AX40" s="982"/>
      <c r="AY40" s="982"/>
      <c r="AZ40" s="982"/>
      <c r="BA40" s="982"/>
      <c r="BB40" s="982"/>
      <c r="BC40" s="982"/>
      <c r="BD40" s="982"/>
      <c r="BE40" s="982"/>
      <c r="BF40" s="982"/>
      <c r="BG40" s="982"/>
      <c r="BH40" s="982"/>
      <c r="BI40" s="982"/>
      <c r="BJ40" s="982"/>
      <c r="BK40" s="982"/>
      <c r="BL40" s="982"/>
      <c r="BM40" s="982"/>
      <c r="BN40" s="982"/>
      <c r="BO40" s="982"/>
      <c r="BP40" s="982"/>
      <c r="BQ40" s="982"/>
      <c r="BR40" s="982"/>
      <c r="BS40" s="982"/>
      <c r="BT40" s="982"/>
      <c r="BU40" s="982"/>
      <c r="BV40" s="982"/>
      <c r="BW40" s="982"/>
      <c r="BX40" s="982"/>
      <c r="BY40" s="982"/>
      <c r="BZ40" s="982"/>
      <c r="CA40" s="982"/>
      <c r="CB40" s="982"/>
      <c r="CC40" s="982"/>
      <c r="CD40" s="982"/>
      <c r="CE40" s="982"/>
      <c r="CF40" s="982"/>
      <c r="CG40" s="982"/>
      <c r="CH40" s="982"/>
      <c r="CI40" s="982"/>
      <c r="CJ40" s="982"/>
      <c r="CK40" s="982"/>
      <c r="CL40" s="982"/>
      <c r="CM40" s="982"/>
      <c r="CN40" s="982"/>
      <c r="CO40" s="982"/>
      <c r="CP40" s="982"/>
      <c r="CQ40" s="982"/>
      <c r="CR40" s="982"/>
      <c r="CS40" s="982"/>
      <c r="CT40" s="982"/>
      <c r="CU40" s="982"/>
      <c r="CV40" s="982"/>
      <c r="CW40" s="982"/>
      <c r="CX40" s="982"/>
      <c r="CY40" s="982"/>
      <c r="CZ40" s="982"/>
      <c r="DA40" s="982"/>
      <c r="DB40" s="982"/>
      <c r="DC40" s="982"/>
      <c r="DD40" s="982"/>
      <c r="DE40" s="982"/>
      <c r="DF40" s="982"/>
      <c r="DG40" s="982"/>
      <c r="DH40" s="982"/>
      <c r="DI40" s="982"/>
      <c r="DJ40" s="982"/>
      <c r="DK40" s="982"/>
      <c r="DL40" s="982"/>
      <c r="DM40" s="972" t="s">
        <v>275</v>
      </c>
      <c r="DN40" s="972" t="s">
        <v>224</v>
      </c>
      <c r="DO40" s="982"/>
      <c r="DP40" s="982"/>
      <c r="DQ40" s="982"/>
      <c r="DR40" s="982"/>
      <c r="DS40" s="982"/>
      <c r="DT40" s="982"/>
      <c r="DU40" s="982"/>
      <c r="DV40" s="982"/>
      <c r="DW40" s="982"/>
      <c r="DX40" s="982"/>
      <c r="DY40" s="982"/>
      <c r="DZ40" s="982"/>
      <c r="EA40" s="982"/>
      <c r="EB40" s="982"/>
      <c r="EC40" s="982"/>
      <c r="ED40" s="982"/>
      <c r="EE40" s="982"/>
      <c r="EF40" s="982"/>
      <c r="EG40" s="982"/>
      <c r="EH40" s="982"/>
      <c r="EI40" s="982"/>
      <c r="EJ40" s="982"/>
      <c r="EK40" s="982"/>
      <c r="EL40" s="982"/>
      <c r="EM40" s="982"/>
      <c r="EN40" s="982"/>
      <c r="EO40" s="982"/>
      <c r="EP40" s="982"/>
      <c r="EQ40" s="982"/>
      <c r="ER40" s="982"/>
      <c r="ES40" s="982"/>
      <c r="ET40" s="982"/>
      <c r="EU40" s="982"/>
      <c r="EV40" s="982"/>
      <c r="EW40" s="982"/>
      <c r="EX40" s="982"/>
      <c r="EY40" s="982"/>
      <c r="EZ40" s="982"/>
      <c r="FA40" s="982"/>
      <c r="FB40" s="982"/>
      <c r="FC40" s="982"/>
      <c r="FD40" s="955" t="s">
        <v>224</v>
      </c>
      <c r="FE40" s="982"/>
      <c r="FF40" s="982"/>
      <c r="FG40" s="982"/>
      <c r="FH40" s="982"/>
      <c r="FI40" s="982"/>
      <c r="FJ40" s="982"/>
      <c r="FK40" s="982"/>
      <c r="FL40" s="982"/>
      <c r="FM40" s="982"/>
      <c r="FN40" s="982"/>
      <c r="FO40" s="982"/>
      <c r="FP40" s="982"/>
      <c r="FQ40" s="982"/>
      <c r="FR40" s="982"/>
      <c r="FS40" s="955" t="s">
        <v>224</v>
      </c>
      <c r="FT40" s="955" t="s">
        <v>224</v>
      </c>
      <c r="FU40" s="982"/>
      <c r="FV40" s="982"/>
      <c r="FW40" s="982"/>
      <c r="FX40" s="955" t="s">
        <v>222</v>
      </c>
      <c r="FY40" s="982"/>
      <c r="FZ40" s="982"/>
      <c r="GA40" s="982"/>
      <c r="GB40" s="982"/>
      <c r="GC40" s="982"/>
      <c r="GD40" s="982"/>
      <c r="GE40" s="982"/>
      <c r="GF40" s="982"/>
      <c r="GG40" s="982"/>
      <c r="GH40" s="982"/>
      <c r="GI40" s="982"/>
      <c r="GJ40" s="982"/>
      <c r="GK40" s="982"/>
      <c r="GL40" s="982"/>
      <c r="GM40" s="982"/>
      <c r="GN40" s="982"/>
      <c r="GO40" s="982"/>
      <c r="GP40" s="982"/>
      <c r="GQ40" s="982"/>
      <c r="GR40" s="955" t="s">
        <v>224</v>
      </c>
      <c r="GS40" s="955" t="s">
        <v>224</v>
      </c>
      <c r="GT40" s="982"/>
      <c r="GU40" s="982"/>
      <c r="GV40" s="982"/>
      <c r="GW40" s="982"/>
      <c r="GX40" s="982"/>
      <c r="GY40" s="982"/>
      <c r="GZ40" s="982"/>
      <c r="HA40" s="982"/>
      <c r="HB40" s="982"/>
      <c r="HC40" s="982"/>
      <c r="HD40" s="982"/>
      <c r="HE40" s="982"/>
      <c r="HF40" s="982"/>
      <c r="HG40" s="982"/>
      <c r="HH40" s="982"/>
      <c r="HI40" s="982"/>
      <c r="HJ40" s="982"/>
      <c r="HK40" s="982"/>
      <c r="HL40" s="982"/>
      <c r="HM40" s="982"/>
      <c r="HN40" s="982"/>
      <c r="HO40" s="982"/>
      <c r="HP40" s="982"/>
      <c r="HQ40" s="982"/>
      <c r="HR40" s="982"/>
      <c r="HS40" s="982"/>
      <c r="HT40" s="982"/>
      <c r="HU40" s="982"/>
      <c r="HV40" s="982"/>
      <c r="HW40" s="982"/>
    </row>
    <row r="41">
      <c r="A41" s="968" t="str">
        <f t="shared" si="1"/>
        <v>Bộ phận Hành chính - Tổng hợp</v>
      </c>
      <c r="B41" s="934" t="s">
        <v>475</v>
      </c>
      <c r="C41" s="934" t="s">
        <v>15553</v>
      </c>
      <c r="D41" s="934" t="s">
        <v>15695</v>
      </c>
      <c r="E41" s="934" t="s">
        <v>15759</v>
      </c>
      <c r="F41" s="934" t="s">
        <v>15760</v>
      </c>
      <c r="G41" s="955" t="s">
        <v>15541</v>
      </c>
      <c r="H41" s="955" t="s">
        <v>15541</v>
      </c>
      <c r="I41" s="955" t="s">
        <v>222</v>
      </c>
      <c r="J41" s="955" t="s">
        <v>222</v>
      </c>
      <c r="K41" s="955" t="s">
        <v>224</v>
      </c>
      <c r="L41" s="955" t="s">
        <v>15541</v>
      </c>
      <c r="M41" s="955" t="s">
        <v>15541</v>
      </c>
      <c r="N41" s="955" t="s">
        <v>15541</v>
      </c>
      <c r="O41" s="955" t="s">
        <v>15541</v>
      </c>
      <c r="P41" s="955" t="s">
        <v>15541</v>
      </c>
      <c r="Q41" s="955" t="s">
        <v>222</v>
      </c>
      <c r="R41" s="955" t="s">
        <v>224</v>
      </c>
      <c r="S41" s="955" t="s">
        <v>222</v>
      </c>
      <c r="T41" s="955" t="s">
        <v>222</v>
      </c>
      <c r="U41" s="955" t="s">
        <v>224</v>
      </c>
      <c r="V41" s="955" t="s">
        <v>688</v>
      </c>
      <c r="W41" s="955" t="s">
        <v>222</v>
      </c>
      <c r="X41" s="955" t="s">
        <v>222</v>
      </c>
      <c r="Y41" s="955" t="s">
        <v>224</v>
      </c>
      <c r="Z41" s="955" t="s">
        <v>224</v>
      </c>
      <c r="AA41" s="955" t="s">
        <v>224</v>
      </c>
      <c r="AB41" s="955" t="s">
        <v>222</v>
      </c>
      <c r="AC41" s="955"/>
      <c r="AD41" s="955" t="s">
        <v>222</v>
      </c>
      <c r="AE41" s="955" t="s">
        <v>688</v>
      </c>
      <c r="AF41" s="955" t="s">
        <v>222</v>
      </c>
      <c r="AG41" s="955"/>
      <c r="AH41" s="955" t="s">
        <v>688</v>
      </c>
      <c r="AI41" s="955" t="s">
        <v>688</v>
      </c>
      <c r="AJ41" s="955" t="s">
        <v>688</v>
      </c>
      <c r="AK41" s="955" t="s">
        <v>688</v>
      </c>
      <c r="AL41" s="955" t="s">
        <v>15761</v>
      </c>
      <c r="AM41" s="955" t="s">
        <v>224</v>
      </c>
      <c r="AN41" s="955" t="s">
        <v>224</v>
      </c>
      <c r="AO41" s="955" t="s">
        <v>224</v>
      </c>
      <c r="AP41" s="955" t="s">
        <v>224</v>
      </c>
      <c r="AQ41" s="955" t="s">
        <v>688</v>
      </c>
      <c r="AR41" s="955" t="s">
        <v>222</v>
      </c>
      <c r="AS41" s="955" t="s">
        <v>224</v>
      </c>
      <c r="AT41" s="982"/>
      <c r="AU41" s="982"/>
      <c r="AV41" s="982"/>
      <c r="AW41" s="982"/>
      <c r="AX41" s="955" t="s">
        <v>224</v>
      </c>
      <c r="AY41" s="982"/>
      <c r="AZ41" s="982"/>
      <c r="BA41" s="955" t="s">
        <v>688</v>
      </c>
      <c r="BB41" s="955" t="s">
        <v>224</v>
      </c>
      <c r="BC41" s="955" t="s">
        <v>224</v>
      </c>
      <c r="BD41" s="982"/>
      <c r="BE41" s="982"/>
      <c r="BF41" s="982"/>
      <c r="BG41" s="955" t="s">
        <v>688</v>
      </c>
      <c r="BH41" s="955" t="s">
        <v>224</v>
      </c>
      <c r="BI41" s="955" t="s">
        <v>224</v>
      </c>
      <c r="BJ41" s="982"/>
      <c r="BK41" s="982"/>
      <c r="BL41" s="982"/>
      <c r="BM41" s="955" t="s">
        <v>222</v>
      </c>
      <c r="BN41" s="955" t="s">
        <v>224</v>
      </c>
      <c r="BO41" s="955" t="s">
        <v>224</v>
      </c>
      <c r="BP41" s="955" t="s">
        <v>222</v>
      </c>
      <c r="BQ41" s="955" t="s">
        <v>224</v>
      </c>
      <c r="BR41" s="955" t="s">
        <v>224</v>
      </c>
      <c r="BS41" s="955" t="s">
        <v>224</v>
      </c>
      <c r="BT41" s="955" t="s">
        <v>224</v>
      </c>
      <c r="BU41" s="955" t="s">
        <v>224</v>
      </c>
      <c r="BV41" s="955" t="s">
        <v>224</v>
      </c>
      <c r="BW41" s="982"/>
      <c r="BX41" s="955" t="s">
        <v>222</v>
      </c>
      <c r="BY41" s="955" t="s">
        <v>222</v>
      </c>
      <c r="BZ41" s="955" t="s">
        <v>222</v>
      </c>
      <c r="CA41" s="955" t="s">
        <v>222</v>
      </c>
      <c r="CB41" s="982"/>
      <c r="CC41" s="955" t="s">
        <v>222</v>
      </c>
      <c r="CD41" s="955" t="s">
        <v>222</v>
      </c>
      <c r="CE41" s="955" t="s">
        <v>224</v>
      </c>
      <c r="CF41" s="955" t="s">
        <v>224</v>
      </c>
      <c r="CG41" s="955" t="s">
        <v>222</v>
      </c>
      <c r="CH41" s="955" t="s">
        <v>222</v>
      </c>
      <c r="CI41" s="955" t="s">
        <v>222</v>
      </c>
      <c r="CJ41" s="955" t="s">
        <v>688</v>
      </c>
      <c r="CK41" s="955" t="s">
        <v>222</v>
      </c>
      <c r="CL41" s="982"/>
      <c r="CM41" s="955" t="s">
        <v>224</v>
      </c>
      <c r="CN41" s="955" t="s">
        <v>222</v>
      </c>
      <c r="CO41" s="982"/>
      <c r="CP41" s="982"/>
      <c r="CQ41" s="982"/>
      <c r="CR41" s="955" t="s">
        <v>224</v>
      </c>
      <c r="CS41" s="982"/>
      <c r="CT41" s="982"/>
      <c r="CU41" s="955" t="s">
        <v>224</v>
      </c>
      <c r="CV41" s="955" t="s">
        <v>222</v>
      </c>
      <c r="CW41" s="955" t="s">
        <v>222</v>
      </c>
      <c r="CX41" s="982"/>
      <c r="CY41" s="982"/>
      <c r="CZ41" s="955" t="s">
        <v>688</v>
      </c>
      <c r="DA41" s="955" t="s">
        <v>224</v>
      </c>
      <c r="DB41" s="955" t="s">
        <v>224</v>
      </c>
      <c r="DC41" s="955" t="s">
        <v>222</v>
      </c>
      <c r="DD41" s="955" t="s">
        <v>222</v>
      </c>
      <c r="DE41" s="955" t="s">
        <v>224</v>
      </c>
      <c r="DF41" s="955" t="s">
        <v>224</v>
      </c>
      <c r="DG41" s="955" t="s">
        <v>224</v>
      </c>
      <c r="DH41" s="955" t="s">
        <v>222</v>
      </c>
      <c r="DI41" s="955" t="s">
        <v>222</v>
      </c>
      <c r="DJ41" s="955" t="s">
        <v>222</v>
      </c>
      <c r="DK41" s="955" t="s">
        <v>222</v>
      </c>
      <c r="DL41" s="955" t="s">
        <v>222</v>
      </c>
      <c r="DM41" s="972" t="s">
        <v>275</v>
      </c>
      <c r="DN41" s="972" t="s">
        <v>275</v>
      </c>
      <c r="DO41" s="955" t="s">
        <v>688</v>
      </c>
      <c r="DP41" s="955" t="s">
        <v>224</v>
      </c>
      <c r="DQ41" s="955" t="s">
        <v>222</v>
      </c>
      <c r="DR41" s="955" t="s">
        <v>224</v>
      </c>
      <c r="DS41" s="955" t="s">
        <v>224</v>
      </c>
      <c r="DT41" s="955" t="s">
        <v>224</v>
      </c>
      <c r="DU41" s="955" t="s">
        <v>224</v>
      </c>
      <c r="DV41" s="955" t="s">
        <v>222</v>
      </c>
      <c r="DW41" s="955" t="s">
        <v>224</v>
      </c>
      <c r="DX41" s="955" t="s">
        <v>224</v>
      </c>
      <c r="DY41" s="955" t="s">
        <v>222</v>
      </c>
      <c r="DZ41" s="955" t="s">
        <v>222</v>
      </c>
      <c r="EA41" s="955" t="s">
        <v>224</v>
      </c>
      <c r="EB41" s="955" t="s">
        <v>224</v>
      </c>
      <c r="EC41" s="955" t="s">
        <v>222</v>
      </c>
      <c r="ED41" s="955" t="s">
        <v>224</v>
      </c>
      <c r="EE41" s="955" t="s">
        <v>222</v>
      </c>
      <c r="EF41" s="955" t="s">
        <v>224</v>
      </c>
      <c r="EG41" s="955" t="s">
        <v>224</v>
      </c>
      <c r="EH41" s="982"/>
      <c r="EI41" s="982"/>
      <c r="EJ41" s="955" t="s">
        <v>224</v>
      </c>
      <c r="EK41" s="955" t="s">
        <v>224</v>
      </c>
      <c r="EL41" s="955" t="s">
        <v>224</v>
      </c>
      <c r="EM41" s="955" t="s">
        <v>224</v>
      </c>
      <c r="EN41" s="982"/>
      <c r="EO41" s="955" t="s">
        <v>224</v>
      </c>
      <c r="EP41" s="982"/>
      <c r="EQ41" s="955" t="s">
        <v>688</v>
      </c>
      <c r="ER41" s="982"/>
      <c r="ES41" s="955" t="s">
        <v>224</v>
      </c>
      <c r="ET41" s="955" t="s">
        <v>224</v>
      </c>
      <c r="EU41" s="982"/>
      <c r="EV41" s="982"/>
      <c r="EW41" s="955" t="s">
        <v>224</v>
      </c>
      <c r="EX41" s="955" t="s">
        <v>224</v>
      </c>
      <c r="EY41" s="955" t="s">
        <v>688</v>
      </c>
      <c r="EZ41" s="955" t="s">
        <v>224</v>
      </c>
      <c r="FA41" s="982"/>
      <c r="FB41" s="955" t="s">
        <v>224</v>
      </c>
      <c r="FC41" s="955" t="s">
        <v>224</v>
      </c>
      <c r="FD41" s="955" t="s">
        <v>222</v>
      </c>
      <c r="FE41" s="982"/>
      <c r="FF41" s="955" t="s">
        <v>688</v>
      </c>
      <c r="FG41" s="955" t="s">
        <v>224</v>
      </c>
      <c r="FH41" s="955" t="s">
        <v>222</v>
      </c>
      <c r="FI41" s="955" t="s">
        <v>222</v>
      </c>
      <c r="FJ41" s="955" t="s">
        <v>222</v>
      </c>
      <c r="FK41" s="982"/>
      <c r="FL41" s="955" t="s">
        <v>224</v>
      </c>
      <c r="FM41" s="955" t="s">
        <v>688</v>
      </c>
      <c r="FN41" s="955" t="s">
        <v>224</v>
      </c>
      <c r="FO41" s="955" t="s">
        <v>224</v>
      </c>
      <c r="FP41" s="955" t="s">
        <v>224</v>
      </c>
      <c r="FQ41" s="955" t="s">
        <v>224</v>
      </c>
      <c r="FR41" s="955" t="s">
        <v>224</v>
      </c>
      <c r="FS41" s="955" t="s">
        <v>224</v>
      </c>
      <c r="FT41" s="955" t="s">
        <v>224</v>
      </c>
      <c r="FU41" s="955" t="s">
        <v>224</v>
      </c>
      <c r="FV41" s="955" t="s">
        <v>224</v>
      </c>
      <c r="FW41" s="982"/>
      <c r="FX41" s="955" t="s">
        <v>222</v>
      </c>
      <c r="FY41" s="955" t="s">
        <v>224</v>
      </c>
      <c r="FZ41" s="955" t="s">
        <v>688</v>
      </c>
      <c r="GA41" s="955" t="s">
        <v>688</v>
      </c>
      <c r="GB41" s="955" t="s">
        <v>222</v>
      </c>
      <c r="GC41" s="982"/>
      <c r="GD41" s="955" t="s">
        <v>222</v>
      </c>
      <c r="GE41" s="955" t="s">
        <v>224</v>
      </c>
      <c r="GF41" s="955" t="s">
        <v>224</v>
      </c>
      <c r="GG41" s="955" t="s">
        <v>222</v>
      </c>
      <c r="GH41" s="955" t="s">
        <v>688</v>
      </c>
      <c r="GI41" s="955" t="s">
        <v>222</v>
      </c>
      <c r="GJ41" s="955" t="s">
        <v>224</v>
      </c>
      <c r="GK41" s="955" t="s">
        <v>224</v>
      </c>
      <c r="GL41" s="955" t="s">
        <v>224</v>
      </c>
      <c r="GM41" s="982"/>
      <c r="GN41" s="982"/>
      <c r="GO41" s="955" t="s">
        <v>222</v>
      </c>
      <c r="GP41" s="955" t="s">
        <v>224</v>
      </c>
      <c r="GQ41" s="955" t="s">
        <v>224</v>
      </c>
      <c r="GR41" s="955" t="s">
        <v>224</v>
      </c>
      <c r="GS41" s="955" t="s">
        <v>224</v>
      </c>
      <c r="GT41" s="955" t="s">
        <v>224</v>
      </c>
      <c r="GU41" s="955"/>
      <c r="GV41" s="955"/>
      <c r="GW41" s="955" t="s">
        <v>224</v>
      </c>
      <c r="GX41" s="955" t="s">
        <v>688</v>
      </c>
      <c r="GY41" s="955" t="s">
        <v>224</v>
      </c>
      <c r="GZ41" s="955" t="s">
        <v>224</v>
      </c>
      <c r="HA41" s="955" t="s">
        <v>224</v>
      </c>
      <c r="HB41" s="955" t="s">
        <v>224</v>
      </c>
      <c r="HC41" s="955" t="s">
        <v>224</v>
      </c>
      <c r="HD41" s="955" t="s">
        <v>224</v>
      </c>
      <c r="HE41" s="955" t="s">
        <v>224</v>
      </c>
      <c r="HF41" s="982"/>
      <c r="HG41" s="955" t="s">
        <v>224</v>
      </c>
      <c r="HH41" s="955" t="s">
        <v>224</v>
      </c>
      <c r="HI41" s="955" t="s">
        <v>224</v>
      </c>
      <c r="HJ41" s="955" t="s">
        <v>224</v>
      </c>
      <c r="HK41" s="955" t="s">
        <v>224</v>
      </c>
      <c r="HL41" s="982"/>
      <c r="HM41" s="982"/>
      <c r="HN41" s="982"/>
      <c r="HO41" s="982"/>
      <c r="HP41" s="982"/>
      <c r="HQ41" s="982"/>
      <c r="HR41" s="982"/>
      <c r="HS41" s="982"/>
      <c r="HT41" s="982"/>
      <c r="HU41" s="982"/>
      <c r="HV41" s="982"/>
      <c r="HW41" s="982"/>
    </row>
    <row r="42">
      <c r="A42" s="968" t="str">
        <f t="shared" si="1"/>
        <v>Bộ phận Hành chính - Tổng hợp</v>
      </c>
      <c r="B42" s="934" t="s">
        <v>475</v>
      </c>
      <c r="C42" s="934" t="s">
        <v>9747</v>
      </c>
      <c r="D42" s="934" t="s">
        <v>15695</v>
      </c>
      <c r="E42" s="934" t="s">
        <v>15769</v>
      </c>
      <c r="F42" s="934" t="s">
        <v>15770</v>
      </c>
      <c r="G42" s="955" t="s">
        <v>15541</v>
      </c>
      <c r="H42" s="955" t="s">
        <v>15541</v>
      </c>
      <c r="I42" s="955" t="s">
        <v>222</v>
      </c>
      <c r="J42" s="955" t="s">
        <v>224</v>
      </c>
      <c r="K42" s="955" t="s">
        <v>224</v>
      </c>
      <c r="L42" s="955" t="s">
        <v>224</v>
      </c>
      <c r="M42" s="955" t="s">
        <v>222</v>
      </c>
      <c r="N42" s="955" t="s">
        <v>222</v>
      </c>
      <c r="O42" s="955" t="s">
        <v>222</v>
      </c>
      <c r="P42" s="955" t="s">
        <v>224</v>
      </c>
      <c r="Q42" s="955" t="s">
        <v>224</v>
      </c>
      <c r="R42" s="955" t="s">
        <v>224</v>
      </c>
      <c r="S42" s="955" t="s">
        <v>224</v>
      </c>
      <c r="T42" s="955" t="s">
        <v>224</v>
      </c>
      <c r="U42" s="955" t="s">
        <v>224</v>
      </c>
      <c r="V42" s="955" t="s">
        <v>224</v>
      </c>
      <c r="W42" s="955" t="s">
        <v>222</v>
      </c>
      <c r="X42" s="955" t="s">
        <v>224</v>
      </c>
      <c r="Y42" s="955" t="s">
        <v>224</v>
      </c>
      <c r="Z42" s="955" t="s">
        <v>224</v>
      </c>
      <c r="AA42" s="955" t="s">
        <v>224</v>
      </c>
      <c r="AB42" s="955" t="s">
        <v>224</v>
      </c>
      <c r="AC42" s="955"/>
      <c r="AD42" s="955" t="s">
        <v>224</v>
      </c>
      <c r="AE42" s="955" t="s">
        <v>224</v>
      </c>
      <c r="AF42" s="955" t="s">
        <v>224</v>
      </c>
      <c r="AG42" s="955"/>
      <c r="AH42" s="955" t="s">
        <v>224</v>
      </c>
      <c r="AI42" s="955" t="s">
        <v>224</v>
      </c>
      <c r="AJ42" s="955" t="s">
        <v>224</v>
      </c>
      <c r="AK42" s="955" t="s">
        <v>224</v>
      </c>
      <c r="AL42" s="955" t="s">
        <v>224</v>
      </c>
      <c r="AM42" s="955" t="s">
        <v>224</v>
      </c>
      <c r="AN42" s="955" t="s">
        <v>224</v>
      </c>
      <c r="AO42" s="955" t="s">
        <v>224</v>
      </c>
      <c r="AP42" s="955" t="s">
        <v>224</v>
      </c>
      <c r="AQ42" s="955" t="s">
        <v>224</v>
      </c>
      <c r="AR42" s="955" t="s">
        <v>224</v>
      </c>
      <c r="AS42" s="955" t="s">
        <v>224</v>
      </c>
      <c r="AT42" s="982"/>
      <c r="AU42" s="982"/>
      <c r="AV42" s="982"/>
      <c r="AW42" s="982"/>
      <c r="AX42" s="955" t="s">
        <v>224</v>
      </c>
      <c r="AY42" s="982"/>
      <c r="AZ42" s="982"/>
      <c r="BA42" s="955" t="s">
        <v>224</v>
      </c>
      <c r="BB42" s="955" t="s">
        <v>224</v>
      </c>
      <c r="BC42" s="955" t="s">
        <v>224</v>
      </c>
      <c r="BD42" s="982"/>
      <c r="BE42" s="982"/>
      <c r="BF42" s="982"/>
      <c r="BG42" s="955" t="s">
        <v>224</v>
      </c>
      <c r="BH42" s="955" t="s">
        <v>224</v>
      </c>
      <c r="BI42" s="955" t="s">
        <v>224</v>
      </c>
      <c r="BJ42" s="982"/>
      <c r="BK42" s="982"/>
      <c r="BL42" s="982"/>
      <c r="BM42" s="955" t="s">
        <v>222</v>
      </c>
      <c r="BN42" s="955" t="s">
        <v>224</v>
      </c>
      <c r="BO42" s="955" t="s">
        <v>224</v>
      </c>
      <c r="BP42" s="955" t="s">
        <v>222</v>
      </c>
      <c r="BQ42" s="955" t="s">
        <v>224</v>
      </c>
      <c r="BR42" s="955" t="s">
        <v>224</v>
      </c>
      <c r="BS42" s="955" t="s">
        <v>224</v>
      </c>
      <c r="BT42" s="955" t="s">
        <v>224</v>
      </c>
      <c r="BU42" s="955" t="s">
        <v>224</v>
      </c>
      <c r="BV42" s="955" t="s">
        <v>224</v>
      </c>
      <c r="BW42" s="982"/>
      <c r="BX42" s="955" t="s">
        <v>222</v>
      </c>
      <c r="BY42" s="955" t="s">
        <v>688</v>
      </c>
      <c r="BZ42" s="955" t="s">
        <v>222</v>
      </c>
      <c r="CA42" s="955" t="s">
        <v>222</v>
      </c>
      <c r="CB42" s="982"/>
      <c r="CC42" s="955" t="s">
        <v>224</v>
      </c>
      <c r="CD42" s="955" t="s">
        <v>222</v>
      </c>
      <c r="CE42" s="955" t="s">
        <v>224</v>
      </c>
      <c r="CF42" s="955" t="s">
        <v>224</v>
      </c>
      <c r="CG42" s="955" t="s">
        <v>222</v>
      </c>
      <c r="CH42" s="955" t="s">
        <v>224</v>
      </c>
      <c r="CI42" s="955" t="s">
        <v>224</v>
      </c>
      <c r="CJ42" s="955" t="s">
        <v>224</v>
      </c>
      <c r="CK42" s="955" t="s">
        <v>224</v>
      </c>
      <c r="CL42" s="982"/>
      <c r="CM42" s="955" t="s">
        <v>224</v>
      </c>
      <c r="CN42" s="955" t="s">
        <v>224</v>
      </c>
      <c r="CO42" s="982"/>
      <c r="CP42" s="982"/>
      <c r="CQ42" s="982"/>
      <c r="CR42" s="955" t="s">
        <v>224</v>
      </c>
      <c r="CS42" s="982"/>
      <c r="CT42" s="982"/>
      <c r="CU42" s="955" t="s">
        <v>224</v>
      </c>
      <c r="CV42" s="955" t="s">
        <v>222</v>
      </c>
      <c r="CW42" s="955" t="s">
        <v>222</v>
      </c>
      <c r="CX42" s="982"/>
      <c r="CY42" s="982"/>
      <c r="CZ42" s="955" t="s">
        <v>224</v>
      </c>
      <c r="DA42" s="955" t="s">
        <v>224</v>
      </c>
      <c r="DB42" s="955" t="s">
        <v>224</v>
      </c>
      <c r="DC42" s="955" t="s">
        <v>222</v>
      </c>
      <c r="DD42" s="955" t="s">
        <v>222</v>
      </c>
      <c r="DE42" s="955" t="s">
        <v>224</v>
      </c>
      <c r="DF42" s="955" t="s">
        <v>224</v>
      </c>
      <c r="DG42" s="955" t="s">
        <v>224</v>
      </c>
      <c r="DH42" s="955" t="s">
        <v>688</v>
      </c>
      <c r="DI42" s="955" t="s">
        <v>688</v>
      </c>
      <c r="DJ42" s="955" t="s">
        <v>688</v>
      </c>
      <c r="DK42" s="955" t="s">
        <v>688</v>
      </c>
      <c r="DL42" s="955" t="s">
        <v>688</v>
      </c>
      <c r="DM42" s="972" t="s">
        <v>275</v>
      </c>
      <c r="DN42" s="972" t="s">
        <v>224</v>
      </c>
      <c r="DO42" s="955" t="s">
        <v>224</v>
      </c>
      <c r="DP42" s="955" t="s">
        <v>224</v>
      </c>
      <c r="DQ42" s="955" t="s">
        <v>224</v>
      </c>
      <c r="DR42" s="955" t="s">
        <v>224</v>
      </c>
      <c r="DS42" s="955" t="s">
        <v>224</v>
      </c>
      <c r="DT42" s="955" t="s">
        <v>224</v>
      </c>
      <c r="DU42" s="955" t="s">
        <v>224</v>
      </c>
      <c r="DV42" s="955" t="s">
        <v>224</v>
      </c>
      <c r="DW42" s="955" t="s">
        <v>224</v>
      </c>
      <c r="DX42" s="955" t="s">
        <v>224</v>
      </c>
      <c r="DY42" s="955" t="s">
        <v>222</v>
      </c>
      <c r="DZ42" s="955" t="s">
        <v>688</v>
      </c>
      <c r="EA42" s="955" t="s">
        <v>224</v>
      </c>
      <c r="EB42" s="955" t="s">
        <v>224</v>
      </c>
      <c r="EC42" s="955" t="s">
        <v>688</v>
      </c>
      <c r="ED42" s="955" t="s">
        <v>224</v>
      </c>
      <c r="EE42" s="955" t="s">
        <v>222</v>
      </c>
      <c r="EF42" s="955" t="s">
        <v>224</v>
      </c>
      <c r="EG42" s="955" t="s">
        <v>224</v>
      </c>
      <c r="EH42" s="982"/>
      <c r="EI42" s="982"/>
      <c r="EJ42" s="955" t="s">
        <v>224</v>
      </c>
      <c r="EK42" s="955" t="s">
        <v>224</v>
      </c>
      <c r="EL42" s="955" t="s">
        <v>224</v>
      </c>
      <c r="EM42" s="955" t="s">
        <v>224</v>
      </c>
      <c r="EN42" s="982"/>
      <c r="EO42" s="955" t="s">
        <v>224</v>
      </c>
      <c r="EP42" s="982"/>
      <c r="EQ42" s="955" t="s">
        <v>224</v>
      </c>
      <c r="ER42" s="982"/>
      <c r="ES42" s="955" t="s">
        <v>224</v>
      </c>
      <c r="ET42" s="955" t="s">
        <v>224</v>
      </c>
      <c r="EU42" s="982"/>
      <c r="EV42" s="982"/>
      <c r="EW42" s="955" t="s">
        <v>224</v>
      </c>
      <c r="EX42" s="955" t="s">
        <v>224</v>
      </c>
      <c r="EY42" s="955" t="s">
        <v>224</v>
      </c>
      <c r="EZ42" s="955" t="s">
        <v>224</v>
      </c>
      <c r="FA42" s="982"/>
      <c r="FB42" s="955" t="s">
        <v>224</v>
      </c>
      <c r="FC42" s="955" t="s">
        <v>224</v>
      </c>
      <c r="FD42" s="955" t="s">
        <v>224</v>
      </c>
      <c r="FE42" s="982"/>
      <c r="FF42" s="983" t="s">
        <v>224</v>
      </c>
      <c r="FG42" s="955" t="s">
        <v>224</v>
      </c>
      <c r="FH42" s="955" t="s">
        <v>222</v>
      </c>
      <c r="FI42" s="955" t="s">
        <v>222</v>
      </c>
      <c r="FJ42" s="955" t="s">
        <v>222</v>
      </c>
      <c r="FK42" s="982"/>
      <c r="FL42" s="955" t="s">
        <v>224</v>
      </c>
      <c r="FM42" s="955" t="s">
        <v>224</v>
      </c>
      <c r="FN42" s="955" t="s">
        <v>224</v>
      </c>
      <c r="FO42" s="955" t="s">
        <v>224</v>
      </c>
      <c r="FP42" s="955" t="s">
        <v>224</v>
      </c>
      <c r="FQ42" s="955" t="s">
        <v>224</v>
      </c>
      <c r="FR42" s="955" t="s">
        <v>224</v>
      </c>
      <c r="FS42" s="955" t="s">
        <v>224</v>
      </c>
      <c r="FT42" s="955" t="s">
        <v>224</v>
      </c>
      <c r="FU42" s="955" t="s">
        <v>224</v>
      </c>
      <c r="FV42" s="955" t="s">
        <v>224</v>
      </c>
      <c r="FW42" s="982"/>
      <c r="FX42" s="955" t="s">
        <v>224</v>
      </c>
      <c r="FY42" s="955" t="s">
        <v>224</v>
      </c>
      <c r="FZ42" s="955" t="s">
        <v>224</v>
      </c>
      <c r="GA42" s="955" t="s">
        <v>224</v>
      </c>
      <c r="GB42" s="955" t="s">
        <v>224</v>
      </c>
      <c r="GC42" s="982"/>
      <c r="GD42" s="955" t="s">
        <v>688</v>
      </c>
      <c r="GE42" s="955" t="s">
        <v>224</v>
      </c>
      <c r="GF42" s="955" t="s">
        <v>224</v>
      </c>
      <c r="GG42" s="955" t="s">
        <v>688</v>
      </c>
      <c r="GH42" s="955" t="s">
        <v>224</v>
      </c>
      <c r="GI42" s="955" t="s">
        <v>222</v>
      </c>
      <c r="GJ42" s="955" t="s">
        <v>224</v>
      </c>
      <c r="GK42" s="955" t="s">
        <v>224</v>
      </c>
      <c r="GL42" s="955" t="s">
        <v>224</v>
      </c>
      <c r="GM42" s="982"/>
      <c r="GN42" s="982"/>
      <c r="GO42" s="955" t="s">
        <v>224</v>
      </c>
      <c r="GP42" s="955" t="s">
        <v>224</v>
      </c>
      <c r="GQ42" s="955" t="s">
        <v>224</v>
      </c>
      <c r="GR42" s="955" t="s">
        <v>224</v>
      </c>
      <c r="GS42" s="955" t="s">
        <v>224</v>
      </c>
      <c r="GT42" s="955" t="s">
        <v>224</v>
      </c>
      <c r="GU42" s="955"/>
      <c r="GV42" s="955"/>
      <c r="GW42" s="955" t="s">
        <v>224</v>
      </c>
      <c r="GX42" s="955" t="s">
        <v>224</v>
      </c>
      <c r="GY42" s="955" t="s">
        <v>224</v>
      </c>
      <c r="GZ42" s="955" t="s">
        <v>224</v>
      </c>
      <c r="HA42" s="955" t="s">
        <v>224</v>
      </c>
      <c r="HB42" s="955" t="s">
        <v>224</v>
      </c>
      <c r="HC42" s="955" t="s">
        <v>224</v>
      </c>
      <c r="HD42" s="955" t="s">
        <v>224</v>
      </c>
      <c r="HE42" s="955" t="s">
        <v>224</v>
      </c>
      <c r="HF42" s="982"/>
      <c r="HG42" s="955" t="s">
        <v>224</v>
      </c>
      <c r="HH42" s="955" t="s">
        <v>224</v>
      </c>
      <c r="HI42" s="955" t="s">
        <v>224</v>
      </c>
      <c r="HJ42" s="955" t="s">
        <v>224</v>
      </c>
      <c r="HK42" s="955" t="s">
        <v>224</v>
      </c>
      <c r="HL42" s="982"/>
      <c r="HM42" s="982"/>
      <c r="HN42" s="982"/>
      <c r="HO42" s="982"/>
      <c r="HP42" s="982"/>
      <c r="HQ42" s="982"/>
      <c r="HR42" s="982"/>
      <c r="HS42" s="982"/>
      <c r="HT42" s="982"/>
      <c r="HU42" s="982"/>
      <c r="HV42" s="982"/>
      <c r="HW42" s="982"/>
    </row>
    <row r="43">
      <c r="A43" s="968" t="str">
        <f t="shared" si="1"/>
        <v>Bộ phận Hành chính - Tổng hợp</v>
      </c>
      <c r="B43" s="961" t="s">
        <v>528</v>
      </c>
      <c r="C43" s="1" t="s">
        <v>15569</v>
      </c>
      <c r="D43" s="1" t="s">
        <v>15695</v>
      </c>
      <c r="E43" s="1" t="s">
        <v>15747</v>
      </c>
      <c r="F43" s="980" t="s">
        <v>15822</v>
      </c>
      <c r="G43" s="15" t="s">
        <v>224</v>
      </c>
      <c r="H43" s="15" t="s">
        <v>222</v>
      </c>
      <c r="I43" s="15" t="s">
        <v>222</v>
      </c>
      <c r="J43" s="15"/>
      <c r="K43" s="15"/>
      <c r="L43" s="15" t="s">
        <v>224</v>
      </c>
      <c r="M43" s="15" t="s">
        <v>15541</v>
      </c>
      <c r="N43" s="15" t="s">
        <v>15541</v>
      </c>
      <c r="O43" s="15" t="s">
        <v>15541</v>
      </c>
      <c r="P43" s="15" t="s">
        <v>224</v>
      </c>
      <c r="Q43" s="15"/>
      <c r="R43" s="15"/>
      <c r="S43" s="15" t="s">
        <v>224</v>
      </c>
      <c r="T43" s="15" t="s">
        <v>224</v>
      </c>
      <c r="U43" s="15" t="s">
        <v>222</v>
      </c>
      <c r="V43" s="15" t="s">
        <v>15541</v>
      </c>
      <c r="W43" s="15" t="s">
        <v>224</v>
      </c>
      <c r="X43" s="15" t="s">
        <v>224</v>
      </c>
      <c r="Y43" s="15" t="s">
        <v>224</v>
      </c>
      <c r="Z43" s="15" t="s">
        <v>224</v>
      </c>
      <c r="AA43" s="15" t="s">
        <v>224</v>
      </c>
      <c r="AB43" s="15" t="s">
        <v>15541</v>
      </c>
      <c r="AC43" s="15"/>
      <c r="AD43" s="15" t="s">
        <v>224</v>
      </c>
      <c r="AE43" s="15" t="s">
        <v>224</v>
      </c>
      <c r="AF43" s="15"/>
      <c r="AG43" s="18"/>
      <c r="AH43" s="15" t="s">
        <v>224</v>
      </c>
      <c r="AI43" s="15" t="s">
        <v>224</v>
      </c>
      <c r="AJ43" s="15" t="s">
        <v>224</v>
      </c>
      <c r="AK43" s="15" t="s">
        <v>224</v>
      </c>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972" t="s">
        <v>15568</v>
      </c>
      <c r="DN43" s="972" t="s">
        <v>224</v>
      </c>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FS43" s="15" t="s">
        <v>222</v>
      </c>
      <c r="FT43" s="15" t="s">
        <v>222</v>
      </c>
      <c r="FX43" s="15" t="s">
        <v>222</v>
      </c>
      <c r="GR43" s="15" t="s">
        <v>224</v>
      </c>
      <c r="GS43" s="15" t="s">
        <v>224</v>
      </c>
    </row>
    <row r="44">
      <c r="A44" s="968" t="str">
        <f t="shared" si="1"/>
        <v>Bộ phận Hành chính - Tổng hợp</v>
      </c>
      <c r="B44" s="961" t="s">
        <v>530</v>
      </c>
      <c r="C44" s="3"/>
      <c r="D44" s="1" t="s">
        <v>15695</v>
      </c>
      <c r="E44" s="1" t="s">
        <v>15837</v>
      </c>
      <c r="F44" s="980" t="s">
        <v>15822</v>
      </c>
      <c r="G44" s="15" t="s">
        <v>224</v>
      </c>
      <c r="H44" s="15" t="s">
        <v>222</v>
      </c>
      <c r="I44" s="15" t="s">
        <v>222</v>
      </c>
      <c r="J44" s="18"/>
      <c r="K44" s="18"/>
      <c r="L44" s="15" t="s">
        <v>15541</v>
      </c>
      <c r="M44" s="15" t="s">
        <v>15541</v>
      </c>
      <c r="N44" s="15" t="s">
        <v>15541</v>
      </c>
      <c r="O44" s="15" t="s">
        <v>222</v>
      </c>
      <c r="P44" s="15" t="s">
        <v>15840</v>
      </c>
      <c r="Q44" s="18"/>
      <c r="R44" s="18"/>
      <c r="S44" s="15" t="s">
        <v>15525</v>
      </c>
      <c r="T44" s="15" t="s">
        <v>15541</v>
      </c>
      <c r="U44" s="15" t="s">
        <v>224</v>
      </c>
      <c r="V44" s="15" t="s">
        <v>224</v>
      </c>
      <c r="W44" s="15" t="s">
        <v>224</v>
      </c>
      <c r="X44" s="15" t="s">
        <v>15541</v>
      </c>
      <c r="Y44" s="15" t="s">
        <v>224</v>
      </c>
      <c r="Z44" s="15" t="s">
        <v>15541</v>
      </c>
      <c r="AA44" s="15" t="s">
        <v>222</v>
      </c>
      <c r="AB44" s="15" t="s">
        <v>224</v>
      </c>
      <c r="AC44" s="15"/>
      <c r="AD44" s="15" t="s">
        <v>224</v>
      </c>
      <c r="AE44" s="15" t="s">
        <v>224</v>
      </c>
      <c r="AF44" s="15" t="s">
        <v>222</v>
      </c>
      <c r="AG44" s="18"/>
      <c r="AH44" s="15" t="s">
        <v>15574</v>
      </c>
      <c r="AI44" s="15" t="s">
        <v>224</v>
      </c>
      <c r="AJ44" s="15" t="s">
        <v>224</v>
      </c>
      <c r="AK44" s="15" t="s">
        <v>15847</v>
      </c>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972" t="s">
        <v>15568</v>
      </c>
      <c r="DN44" s="972" t="s">
        <v>275</v>
      </c>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FD44" s="15" t="s">
        <v>215</v>
      </c>
      <c r="FS44" s="15" t="s">
        <v>222</v>
      </c>
      <c r="FT44" s="15" t="s">
        <v>222</v>
      </c>
      <c r="FX44" s="15" t="s">
        <v>222</v>
      </c>
      <c r="GR44" s="15" t="s">
        <v>224</v>
      </c>
      <c r="GS44" s="15" t="s">
        <v>224</v>
      </c>
    </row>
    <row r="45">
      <c r="A45" s="968" t="str">
        <f t="shared" si="1"/>
        <v>Bộ phận Kế hoạch vật tư - kho</v>
      </c>
      <c r="B45" s="984" t="s">
        <v>199</v>
      </c>
      <c r="C45" s="984" t="s">
        <v>9747</v>
      </c>
      <c r="D45" s="984" t="s">
        <v>15863</v>
      </c>
      <c r="E45" s="984" t="s">
        <v>15864</v>
      </c>
      <c r="F45" s="984"/>
      <c r="G45" s="983"/>
      <c r="H45" s="983"/>
      <c r="I45" s="983"/>
      <c r="J45" s="983"/>
      <c r="K45" s="983"/>
      <c r="L45" s="983"/>
      <c r="M45" s="983"/>
      <c r="N45" s="983"/>
      <c r="O45" s="983"/>
      <c r="P45" s="983"/>
      <c r="Q45" s="983"/>
      <c r="R45" s="983"/>
      <c r="S45" s="983"/>
      <c r="T45" s="983"/>
      <c r="U45" s="983"/>
      <c r="V45" s="983"/>
      <c r="W45" s="983"/>
      <c r="X45" s="983"/>
      <c r="Y45" s="983"/>
      <c r="Z45" s="983"/>
      <c r="AA45" s="983"/>
      <c r="AB45" s="983"/>
      <c r="AC45" s="983"/>
      <c r="AD45" s="983"/>
      <c r="AE45" s="983"/>
      <c r="AF45" s="983"/>
      <c r="AG45" s="983"/>
      <c r="AH45" s="983"/>
      <c r="AI45" s="983"/>
      <c r="AJ45" s="983"/>
      <c r="AK45" s="983"/>
      <c r="AL45" s="983"/>
      <c r="AM45" s="985"/>
      <c r="AN45" s="985"/>
      <c r="AO45" s="985"/>
      <c r="AP45" s="985"/>
      <c r="AQ45" s="985"/>
      <c r="AR45" s="985"/>
      <c r="AS45" s="985"/>
      <c r="AT45" s="985"/>
      <c r="AU45" s="985"/>
      <c r="AV45" s="985"/>
      <c r="AW45" s="985"/>
      <c r="AX45" s="985"/>
      <c r="AY45" s="985"/>
      <c r="AZ45" s="985"/>
      <c r="BA45" s="985"/>
      <c r="BB45" s="985"/>
      <c r="BC45" s="985"/>
      <c r="BD45" s="985"/>
      <c r="BE45" s="985"/>
      <c r="BF45" s="985"/>
      <c r="BG45" s="985"/>
      <c r="BH45" s="985"/>
      <c r="BI45" s="985"/>
      <c r="BJ45" s="985"/>
      <c r="BK45" s="985"/>
      <c r="BL45" s="985"/>
      <c r="BM45" s="985"/>
      <c r="BN45" s="985"/>
      <c r="BO45" s="985"/>
      <c r="BP45" s="985"/>
      <c r="BQ45" s="985"/>
      <c r="BR45" s="985"/>
      <c r="BS45" s="985"/>
      <c r="BT45" s="985"/>
      <c r="BU45" s="985"/>
      <c r="BV45" s="985"/>
      <c r="BW45" s="985"/>
      <c r="BX45" s="985"/>
      <c r="BY45" s="985"/>
      <c r="BZ45" s="985"/>
      <c r="CA45" s="985"/>
      <c r="CB45" s="985"/>
      <c r="CC45" s="985"/>
      <c r="CD45" s="985"/>
      <c r="CE45" s="985"/>
      <c r="CF45" s="985"/>
      <c r="CG45" s="985"/>
      <c r="CH45" s="985"/>
      <c r="CI45" s="985"/>
      <c r="CJ45" s="985"/>
      <c r="CK45" s="985"/>
      <c r="CL45" s="985"/>
      <c r="CM45" s="985"/>
      <c r="CN45" s="985"/>
      <c r="CO45" s="985"/>
      <c r="CP45" s="985"/>
      <c r="CQ45" s="985"/>
      <c r="CR45" s="985"/>
      <c r="CS45" s="985"/>
      <c r="CT45" s="985"/>
      <c r="CU45" s="985"/>
      <c r="CV45" s="985"/>
      <c r="CW45" s="985"/>
      <c r="CX45" s="985"/>
      <c r="CY45" s="985"/>
      <c r="CZ45" s="985"/>
      <c r="DA45" s="985"/>
      <c r="DB45" s="985"/>
      <c r="DC45" s="985"/>
      <c r="DD45" s="985"/>
      <c r="DE45" s="985"/>
      <c r="DF45" s="985"/>
      <c r="DG45" s="985"/>
      <c r="DH45" s="985"/>
      <c r="DI45" s="985"/>
      <c r="DJ45" s="985"/>
      <c r="DK45" s="985"/>
      <c r="DL45" s="985"/>
      <c r="DM45" s="972" t="s">
        <v>275</v>
      </c>
      <c r="DN45" s="972" t="s">
        <v>224</v>
      </c>
      <c r="DO45" s="985"/>
      <c r="DP45" s="985"/>
      <c r="DQ45" s="985"/>
      <c r="DR45" s="985"/>
      <c r="DS45" s="985"/>
      <c r="DT45" s="985"/>
      <c r="DU45" s="985"/>
      <c r="DV45" s="985"/>
      <c r="DW45" s="985"/>
      <c r="DX45" s="985"/>
      <c r="DY45" s="985"/>
      <c r="DZ45" s="985"/>
      <c r="EA45" s="985"/>
      <c r="EB45" s="985"/>
      <c r="EC45" s="985"/>
      <c r="ED45" s="985"/>
      <c r="EE45" s="985"/>
      <c r="EF45" s="985"/>
      <c r="EG45" s="985"/>
      <c r="EH45" s="985"/>
      <c r="EI45" s="985"/>
      <c r="EJ45" s="985"/>
      <c r="EK45" s="985"/>
      <c r="EL45" s="985"/>
      <c r="EM45" s="985"/>
      <c r="EN45" s="985"/>
      <c r="EO45" s="985"/>
      <c r="EP45" s="985"/>
      <c r="EQ45" s="985"/>
      <c r="ER45" s="985"/>
      <c r="ES45" s="985"/>
      <c r="ET45" s="985"/>
      <c r="EU45" s="985"/>
      <c r="EV45" s="985"/>
      <c r="EW45" s="985"/>
      <c r="EX45" s="985"/>
      <c r="EY45" s="985"/>
      <c r="EZ45" s="985"/>
      <c r="FA45" s="985"/>
      <c r="FB45" s="985"/>
      <c r="FC45" s="985"/>
      <c r="FD45" s="983" t="s">
        <v>224</v>
      </c>
      <c r="FE45" s="985"/>
      <c r="FF45" s="985"/>
      <c r="FG45" s="985"/>
      <c r="FH45" s="985"/>
      <c r="FI45" s="985"/>
      <c r="FJ45" s="985"/>
      <c r="FK45" s="985"/>
      <c r="FL45" s="985"/>
      <c r="FM45" s="985"/>
      <c r="FN45" s="985"/>
      <c r="FO45" s="985"/>
      <c r="FP45" s="985"/>
      <c r="FQ45" s="985"/>
      <c r="FR45" s="985"/>
      <c r="FS45" s="983" t="s">
        <v>224</v>
      </c>
      <c r="FT45" s="983" t="s">
        <v>224</v>
      </c>
      <c r="FU45" s="985"/>
      <c r="FV45" s="985"/>
      <c r="FW45" s="985"/>
      <c r="FX45" s="985"/>
      <c r="FY45" s="985"/>
      <c r="FZ45" s="985"/>
      <c r="GA45" s="985"/>
      <c r="GB45" s="985"/>
      <c r="GC45" s="985"/>
      <c r="GD45" s="985"/>
      <c r="GE45" s="985"/>
      <c r="GF45" s="985"/>
      <c r="GG45" s="985"/>
      <c r="GH45" s="985"/>
      <c r="GI45" s="985"/>
      <c r="GJ45" s="985"/>
      <c r="GK45" s="985"/>
      <c r="GL45" s="985"/>
      <c r="GM45" s="985"/>
      <c r="GN45" s="985"/>
      <c r="GO45" s="985"/>
      <c r="GP45" s="985"/>
      <c r="GQ45" s="985"/>
      <c r="GR45" s="983" t="s">
        <v>224</v>
      </c>
      <c r="GS45" s="983" t="s">
        <v>224</v>
      </c>
      <c r="GT45" s="985"/>
      <c r="GU45" s="985"/>
      <c r="GV45" s="985"/>
      <c r="GW45" s="985"/>
      <c r="GX45" s="985"/>
      <c r="GY45" s="985"/>
      <c r="GZ45" s="985"/>
      <c r="HA45" s="985"/>
      <c r="HB45" s="985"/>
      <c r="HC45" s="985"/>
      <c r="HD45" s="985"/>
      <c r="HE45" s="985"/>
      <c r="HF45" s="985"/>
      <c r="HG45" s="985"/>
      <c r="HH45" s="985"/>
      <c r="HI45" s="985"/>
      <c r="HJ45" s="985"/>
      <c r="HK45" s="985"/>
      <c r="HL45" s="985"/>
      <c r="HM45" s="985"/>
      <c r="HN45" s="985"/>
      <c r="HO45" s="985"/>
      <c r="HP45" s="985"/>
      <c r="HQ45" s="985"/>
      <c r="HR45" s="985"/>
      <c r="HS45" s="985"/>
      <c r="HT45" s="985"/>
      <c r="HU45" s="985"/>
      <c r="HV45" s="985"/>
      <c r="HW45" s="985"/>
    </row>
    <row r="46">
      <c r="A46" s="968" t="str">
        <f t="shared" si="1"/>
        <v>Bộ phận Kế hoạch vật tư - kho</v>
      </c>
      <c r="B46" s="984" t="s">
        <v>15442</v>
      </c>
      <c r="C46" s="984"/>
      <c r="D46" s="984" t="s">
        <v>15863</v>
      </c>
      <c r="E46" s="984" t="s">
        <v>15889</v>
      </c>
      <c r="F46" s="984" t="s">
        <v>15891</v>
      </c>
      <c r="G46" s="983" t="s">
        <v>688</v>
      </c>
      <c r="H46" s="983" t="s">
        <v>222</v>
      </c>
      <c r="I46" s="983" t="s">
        <v>688</v>
      </c>
      <c r="J46" s="983"/>
      <c r="K46" s="983"/>
      <c r="L46" s="983" t="s">
        <v>688</v>
      </c>
      <c r="M46" s="983" t="s">
        <v>222</v>
      </c>
      <c r="N46" s="983" t="s">
        <v>688</v>
      </c>
      <c r="O46" s="983" t="s">
        <v>222</v>
      </c>
      <c r="P46" s="983" t="s">
        <v>224</v>
      </c>
      <c r="Q46" s="983"/>
      <c r="R46" s="983"/>
      <c r="S46" s="983" t="s">
        <v>222</v>
      </c>
      <c r="T46" s="983" t="s">
        <v>224</v>
      </c>
      <c r="U46" s="983" t="s">
        <v>224</v>
      </c>
      <c r="V46" s="983" t="s">
        <v>224</v>
      </c>
      <c r="W46" s="983" t="s">
        <v>688</v>
      </c>
      <c r="X46" s="983" t="s">
        <v>222</v>
      </c>
      <c r="Y46" s="983" t="s">
        <v>688</v>
      </c>
      <c r="Z46" s="983" t="s">
        <v>688</v>
      </c>
      <c r="AA46" s="983" t="s">
        <v>688</v>
      </c>
      <c r="AB46" s="983" t="s">
        <v>224</v>
      </c>
      <c r="AC46" s="983"/>
      <c r="AD46" s="983" t="s">
        <v>224</v>
      </c>
      <c r="AE46" s="983" t="s">
        <v>688</v>
      </c>
      <c r="AF46" s="983"/>
      <c r="AG46" s="983"/>
      <c r="AH46" s="983" t="s">
        <v>224</v>
      </c>
      <c r="AI46" s="983" t="s">
        <v>224</v>
      </c>
      <c r="AJ46" s="983" t="s">
        <v>224</v>
      </c>
      <c r="AK46" s="983" t="s">
        <v>224</v>
      </c>
      <c r="AL46" s="983"/>
      <c r="AM46" s="985"/>
      <c r="AN46" s="985"/>
      <c r="AO46" s="985"/>
      <c r="AP46" s="985"/>
      <c r="AQ46" s="985"/>
      <c r="AR46" s="985"/>
      <c r="AS46" s="985"/>
      <c r="AT46" s="985"/>
      <c r="AU46" s="985"/>
      <c r="AV46" s="985"/>
      <c r="AW46" s="985"/>
      <c r="AX46" s="985"/>
      <c r="AY46" s="985"/>
      <c r="AZ46" s="985"/>
      <c r="BA46" s="985"/>
      <c r="BB46" s="985"/>
      <c r="BC46" s="985"/>
      <c r="BD46" s="985"/>
      <c r="BE46" s="985"/>
      <c r="BF46" s="985"/>
      <c r="BG46" s="985"/>
      <c r="BH46" s="985"/>
      <c r="BI46" s="985"/>
      <c r="BJ46" s="985"/>
      <c r="BK46" s="985"/>
      <c r="BL46" s="985"/>
      <c r="BM46" s="985"/>
      <c r="BN46" s="985"/>
      <c r="BO46" s="985"/>
      <c r="BP46" s="985"/>
      <c r="BQ46" s="985"/>
      <c r="BR46" s="985"/>
      <c r="BS46" s="985"/>
      <c r="BT46" s="985"/>
      <c r="BU46" s="985"/>
      <c r="BV46" s="985"/>
      <c r="BW46" s="985"/>
      <c r="BX46" s="985"/>
      <c r="BY46" s="985"/>
      <c r="BZ46" s="985"/>
      <c r="CA46" s="985"/>
      <c r="CB46" s="985"/>
      <c r="CC46" s="985"/>
      <c r="CD46" s="985"/>
      <c r="CE46" s="985"/>
      <c r="CF46" s="985"/>
      <c r="CG46" s="985"/>
      <c r="CH46" s="985"/>
      <c r="CI46" s="985"/>
      <c r="CJ46" s="985"/>
      <c r="CK46" s="985"/>
      <c r="CL46" s="985"/>
      <c r="CM46" s="985"/>
      <c r="CN46" s="985"/>
      <c r="CO46" s="985"/>
      <c r="CP46" s="985"/>
      <c r="CQ46" s="985"/>
      <c r="CR46" s="985"/>
      <c r="CS46" s="985"/>
      <c r="CT46" s="985"/>
      <c r="CU46" s="985"/>
      <c r="CV46" s="985"/>
      <c r="CW46" s="985"/>
      <c r="CX46" s="985"/>
      <c r="CY46" s="985"/>
      <c r="CZ46" s="985"/>
      <c r="DA46" s="985"/>
      <c r="DB46" s="985"/>
      <c r="DC46" s="985"/>
      <c r="DD46" s="985"/>
      <c r="DE46" s="985"/>
      <c r="DF46" s="985"/>
      <c r="DG46" s="985"/>
      <c r="DH46" s="985"/>
      <c r="DI46" s="985"/>
      <c r="DJ46" s="985"/>
      <c r="DK46" s="985"/>
      <c r="DL46" s="985"/>
      <c r="DM46" s="972"/>
      <c r="DN46" s="985"/>
      <c r="DO46" s="985"/>
      <c r="DP46" s="985"/>
      <c r="DQ46" s="985"/>
      <c r="DR46" s="985"/>
      <c r="DS46" s="985"/>
      <c r="DT46" s="985"/>
      <c r="DU46" s="985"/>
      <c r="DV46" s="985"/>
      <c r="DW46" s="985"/>
      <c r="DX46" s="985"/>
      <c r="DY46" s="985"/>
      <c r="DZ46" s="985"/>
      <c r="EA46" s="985"/>
      <c r="EB46" s="985"/>
      <c r="EC46" s="985"/>
      <c r="ED46" s="985"/>
      <c r="EE46" s="985"/>
      <c r="EF46" s="985"/>
      <c r="EG46" s="985"/>
      <c r="EH46" s="985"/>
      <c r="EI46" s="985"/>
      <c r="EJ46" s="985"/>
      <c r="EK46" s="985"/>
      <c r="EL46" s="985"/>
      <c r="EM46" s="985"/>
      <c r="EN46" s="985"/>
      <c r="EO46" s="985"/>
      <c r="EP46" s="985"/>
      <c r="EQ46" s="985"/>
      <c r="ER46" s="985"/>
      <c r="ES46" s="985"/>
      <c r="ET46" s="985"/>
      <c r="EU46" s="985"/>
      <c r="EV46" s="985"/>
      <c r="EW46" s="985"/>
      <c r="EX46" s="985"/>
      <c r="EY46" s="985"/>
      <c r="EZ46" s="985"/>
      <c r="FA46" s="985"/>
      <c r="FB46" s="985"/>
      <c r="FC46" s="985"/>
      <c r="FD46" s="985"/>
      <c r="FE46" s="985"/>
      <c r="FF46" s="985"/>
      <c r="FG46" s="985"/>
      <c r="FH46" s="985"/>
      <c r="FI46" s="985"/>
      <c r="FJ46" s="985"/>
      <c r="FK46" s="985"/>
      <c r="FL46" s="985"/>
      <c r="FM46" s="985"/>
      <c r="FN46" s="985"/>
      <c r="FO46" s="985"/>
      <c r="FP46" s="985"/>
      <c r="FQ46" s="985"/>
      <c r="FR46" s="985"/>
      <c r="FS46" s="985"/>
      <c r="FT46" s="985"/>
      <c r="FU46" s="985"/>
      <c r="FV46" s="985"/>
      <c r="FW46" s="985"/>
      <c r="FX46" s="985"/>
      <c r="FY46" s="985"/>
      <c r="FZ46" s="985"/>
      <c r="GA46" s="985"/>
      <c r="GB46" s="985"/>
      <c r="GC46" s="985"/>
      <c r="GD46" s="985"/>
      <c r="GE46" s="985"/>
      <c r="GF46" s="985"/>
      <c r="GG46" s="985"/>
      <c r="GH46" s="985"/>
      <c r="GI46" s="985"/>
      <c r="GJ46" s="985"/>
      <c r="GK46" s="985"/>
      <c r="GL46" s="985"/>
      <c r="GM46" s="985"/>
      <c r="GN46" s="985"/>
      <c r="GO46" s="985"/>
      <c r="GP46" s="985"/>
      <c r="GQ46" s="985"/>
      <c r="GR46" s="983" t="s">
        <v>224</v>
      </c>
      <c r="GS46" s="983" t="s">
        <v>224</v>
      </c>
      <c r="GT46" s="985"/>
      <c r="GU46" s="985"/>
      <c r="GV46" s="985"/>
      <c r="GW46" s="985"/>
      <c r="GX46" s="985"/>
      <c r="GY46" s="985"/>
      <c r="GZ46" s="985"/>
      <c r="HA46" s="985"/>
      <c r="HB46" s="985"/>
      <c r="HC46" s="985"/>
      <c r="HD46" s="985"/>
      <c r="HE46" s="985"/>
      <c r="HF46" s="985"/>
      <c r="HG46" s="985"/>
      <c r="HH46" s="985"/>
      <c r="HI46" s="985"/>
      <c r="HJ46" s="985"/>
      <c r="HK46" s="985"/>
      <c r="HL46" s="985"/>
      <c r="HM46" s="985"/>
      <c r="HN46" s="985"/>
      <c r="HO46" s="985"/>
      <c r="HP46" s="985"/>
      <c r="HQ46" s="985"/>
      <c r="HR46" s="985"/>
      <c r="HS46" s="985"/>
      <c r="HT46" s="985"/>
      <c r="HU46" s="985"/>
      <c r="HV46" s="985"/>
      <c r="HW46" s="985"/>
    </row>
    <row r="47">
      <c r="A47" s="968" t="str">
        <f t="shared" si="1"/>
        <v>Bộ phận Kế hoạch vật tư - kho</v>
      </c>
      <c r="B47" s="984" t="s">
        <v>15442</v>
      </c>
      <c r="C47" s="984"/>
      <c r="D47" s="984" t="s">
        <v>15863</v>
      </c>
      <c r="E47" s="984" t="s">
        <v>15918</v>
      </c>
      <c r="F47" s="984" t="s">
        <v>15919</v>
      </c>
      <c r="G47" s="983" t="s">
        <v>688</v>
      </c>
      <c r="H47" s="983" t="s">
        <v>222</v>
      </c>
      <c r="I47" s="983" t="s">
        <v>688</v>
      </c>
      <c r="J47" s="983"/>
      <c r="K47" s="983"/>
      <c r="L47" s="983" t="s">
        <v>688</v>
      </c>
      <c r="M47" s="983" t="s">
        <v>222</v>
      </c>
      <c r="N47" s="983" t="s">
        <v>688</v>
      </c>
      <c r="O47" s="983" t="s">
        <v>222</v>
      </c>
      <c r="P47" s="983" t="s">
        <v>224</v>
      </c>
      <c r="Q47" s="983"/>
      <c r="R47" s="983"/>
      <c r="S47" s="983" t="s">
        <v>222</v>
      </c>
      <c r="T47" s="983" t="s">
        <v>224</v>
      </c>
      <c r="U47" s="983" t="s">
        <v>224</v>
      </c>
      <c r="V47" s="983" t="s">
        <v>224</v>
      </c>
      <c r="W47" s="983" t="s">
        <v>688</v>
      </c>
      <c r="X47" s="983" t="s">
        <v>222</v>
      </c>
      <c r="Y47" s="983" t="s">
        <v>688</v>
      </c>
      <c r="Z47" s="983" t="s">
        <v>688</v>
      </c>
      <c r="AA47" s="983" t="s">
        <v>688</v>
      </c>
      <c r="AB47" s="983" t="s">
        <v>222</v>
      </c>
      <c r="AC47" s="983"/>
      <c r="AD47" s="983" t="s">
        <v>224</v>
      </c>
      <c r="AE47" s="983" t="s">
        <v>688</v>
      </c>
      <c r="AF47" s="983"/>
      <c r="AG47" s="983"/>
      <c r="AH47" s="983" t="s">
        <v>224</v>
      </c>
      <c r="AI47" s="983" t="s">
        <v>224</v>
      </c>
      <c r="AJ47" s="983" t="s">
        <v>224</v>
      </c>
      <c r="AK47" s="983" t="s">
        <v>224</v>
      </c>
      <c r="AL47" s="983"/>
      <c r="AM47" s="985"/>
      <c r="AN47" s="985"/>
      <c r="AO47" s="985"/>
      <c r="AP47" s="985"/>
      <c r="AQ47" s="985"/>
      <c r="AR47" s="985"/>
      <c r="AS47" s="985"/>
      <c r="AT47" s="985"/>
      <c r="AU47" s="985"/>
      <c r="AV47" s="985"/>
      <c r="AW47" s="985"/>
      <c r="AX47" s="985"/>
      <c r="AY47" s="985"/>
      <c r="AZ47" s="985"/>
      <c r="BA47" s="985"/>
      <c r="BB47" s="985"/>
      <c r="BC47" s="985"/>
      <c r="BD47" s="985"/>
      <c r="BE47" s="985"/>
      <c r="BF47" s="985"/>
      <c r="BG47" s="985"/>
      <c r="BH47" s="985"/>
      <c r="BI47" s="985"/>
      <c r="BJ47" s="985"/>
      <c r="BK47" s="985"/>
      <c r="BL47" s="985"/>
      <c r="BM47" s="985"/>
      <c r="BN47" s="985"/>
      <c r="BO47" s="985"/>
      <c r="BP47" s="985"/>
      <c r="BQ47" s="985"/>
      <c r="BR47" s="985"/>
      <c r="BS47" s="985"/>
      <c r="BT47" s="985"/>
      <c r="BU47" s="985"/>
      <c r="BV47" s="985"/>
      <c r="BW47" s="985"/>
      <c r="BX47" s="985"/>
      <c r="BY47" s="985"/>
      <c r="BZ47" s="985"/>
      <c r="CA47" s="985"/>
      <c r="CB47" s="985"/>
      <c r="CC47" s="985"/>
      <c r="CD47" s="985"/>
      <c r="CE47" s="985"/>
      <c r="CF47" s="985"/>
      <c r="CG47" s="985"/>
      <c r="CH47" s="985"/>
      <c r="CI47" s="985"/>
      <c r="CJ47" s="985"/>
      <c r="CK47" s="985"/>
      <c r="CL47" s="985"/>
      <c r="CM47" s="985"/>
      <c r="CN47" s="985"/>
      <c r="CO47" s="985"/>
      <c r="CP47" s="985"/>
      <c r="CQ47" s="985"/>
      <c r="CR47" s="985"/>
      <c r="CS47" s="985"/>
      <c r="CT47" s="985"/>
      <c r="CU47" s="985"/>
      <c r="CV47" s="985"/>
      <c r="CW47" s="985"/>
      <c r="CX47" s="985"/>
      <c r="CY47" s="985"/>
      <c r="CZ47" s="985"/>
      <c r="DA47" s="985"/>
      <c r="DB47" s="985"/>
      <c r="DC47" s="985"/>
      <c r="DD47" s="985"/>
      <c r="DE47" s="985"/>
      <c r="DF47" s="985"/>
      <c r="DG47" s="985"/>
      <c r="DH47" s="985"/>
      <c r="DI47" s="985"/>
      <c r="DJ47" s="985"/>
      <c r="DK47" s="985"/>
      <c r="DL47" s="985"/>
      <c r="DM47" s="972"/>
      <c r="DN47" s="985"/>
      <c r="DO47" s="985"/>
      <c r="DP47" s="985"/>
      <c r="DQ47" s="985"/>
      <c r="DR47" s="985"/>
      <c r="DS47" s="985"/>
      <c r="DT47" s="985"/>
      <c r="DU47" s="985"/>
      <c r="DV47" s="985"/>
      <c r="DW47" s="985"/>
      <c r="DX47" s="985"/>
      <c r="DY47" s="985"/>
      <c r="DZ47" s="985"/>
      <c r="EA47" s="985"/>
      <c r="EB47" s="985"/>
      <c r="EC47" s="985"/>
      <c r="ED47" s="985"/>
      <c r="EE47" s="985"/>
      <c r="EF47" s="985"/>
      <c r="EG47" s="985"/>
      <c r="EH47" s="985"/>
      <c r="EI47" s="985"/>
      <c r="EJ47" s="985"/>
      <c r="EK47" s="985"/>
      <c r="EL47" s="985"/>
      <c r="EM47" s="985"/>
      <c r="EN47" s="985"/>
      <c r="EO47" s="985"/>
      <c r="EP47" s="985"/>
      <c r="EQ47" s="985"/>
      <c r="ER47" s="985"/>
      <c r="ES47" s="985"/>
      <c r="ET47" s="985"/>
      <c r="EU47" s="985"/>
      <c r="EV47" s="985"/>
      <c r="EW47" s="985"/>
      <c r="EX47" s="985"/>
      <c r="EY47" s="985"/>
      <c r="EZ47" s="985"/>
      <c r="FA47" s="985"/>
      <c r="FB47" s="985"/>
      <c r="FC47" s="985"/>
      <c r="FD47" s="985"/>
      <c r="FE47" s="985"/>
      <c r="FF47" s="986"/>
      <c r="FG47" s="985"/>
      <c r="FH47" s="985"/>
      <c r="FI47" s="985"/>
      <c r="FJ47" s="985"/>
      <c r="FK47" s="985"/>
      <c r="FL47" s="985"/>
      <c r="FM47" s="985"/>
      <c r="FN47" s="985"/>
      <c r="FO47" s="985"/>
      <c r="FP47" s="985"/>
      <c r="FQ47" s="985"/>
      <c r="FR47" s="985"/>
      <c r="FS47" s="985"/>
      <c r="FT47" s="985"/>
      <c r="FU47" s="985"/>
      <c r="FV47" s="985"/>
      <c r="FW47" s="985"/>
      <c r="FX47" s="985"/>
      <c r="FY47" s="985"/>
      <c r="FZ47" s="985"/>
      <c r="GA47" s="985"/>
      <c r="GB47" s="985"/>
      <c r="GC47" s="985"/>
      <c r="GD47" s="985"/>
      <c r="GE47" s="985"/>
      <c r="GF47" s="985"/>
      <c r="GG47" s="985"/>
      <c r="GH47" s="985"/>
      <c r="GI47" s="985"/>
      <c r="GJ47" s="985"/>
      <c r="GK47" s="985"/>
      <c r="GL47" s="985"/>
      <c r="GM47" s="985"/>
      <c r="GN47" s="985"/>
      <c r="GO47" s="985"/>
      <c r="GP47" s="985"/>
      <c r="GQ47" s="985"/>
      <c r="GR47" s="985"/>
      <c r="GS47" s="985"/>
      <c r="GT47" s="985"/>
      <c r="GU47" s="985"/>
      <c r="GV47" s="985"/>
      <c r="GW47" s="985"/>
      <c r="GX47" s="985"/>
      <c r="GY47" s="985"/>
      <c r="GZ47" s="985"/>
      <c r="HA47" s="985"/>
      <c r="HB47" s="985"/>
      <c r="HC47" s="985"/>
      <c r="HD47" s="985"/>
      <c r="HE47" s="985"/>
      <c r="HF47" s="985"/>
      <c r="HG47" s="985"/>
      <c r="HH47" s="985"/>
      <c r="HI47" s="985"/>
      <c r="HJ47" s="985"/>
      <c r="HK47" s="985"/>
      <c r="HL47" s="985"/>
      <c r="HM47" s="985"/>
      <c r="HN47" s="985"/>
      <c r="HO47" s="985"/>
      <c r="HP47" s="985"/>
      <c r="HQ47" s="985"/>
      <c r="HR47" s="985"/>
      <c r="HS47" s="985"/>
      <c r="HT47" s="985"/>
      <c r="HU47" s="985"/>
      <c r="HV47" s="985"/>
      <c r="HW47" s="985"/>
    </row>
    <row r="48">
      <c r="A48" s="968" t="str">
        <f t="shared" si="1"/>
        <v>Bộ phận Kế hoạch vật tư - kho</v>
      </c>
      <c r="B48" s="987" t="s">
        <v>368</v>
      </c>
      <c r="C48" s="987" t="s">
        <v>15553</v>
      </c>
      <c r="D48" s="987" t="s">
        <v>15863</v>
      </c>
      <c r="E48" s="987" t="s">
        <v>15941</v>
      </c>
      <c r="F48" s="987" t="s">
        <v>15942</v>
      </c>
      <c r="G48" s="988" t="s">
        <v>222</v>
      </c>
      <c r="H48" s="988" t="s">
        <v>15568</v>
      </c>
      <c r="I48" s="988" t="s">
        <v>222</v>
      </c>
      <c r="J48" s="988" t="s">
        <v>15568</v>
      </c>
      <c r="K48" s="988" t="s">
        <v>222</v>
      </c>
      <c r="L48" s="988" t="s">
        <v>222</v>
      </c>
      <c r="M48" s="988" t="s">
        <v>222</v>
      </c>
      <c r="N48" s="988" t="s">
        <v>222</v>
      </c>
      <c r="O48" s="988" t="s">
        <v>222</v>
      </c>
      <c r="P48" s="988" t="s">
        <v>215</v>
      </c>
      <c r="Q48" s="988" t="s">
        <v>688</v>
      </c>
      <c r="R48" s="988" t="s">
        <v>688</v>
      </c>
      <c r="S48" s="988" t="s">
        <v>688</v>
      </c>
      <c r="T48" s="988" t="s">
        <v>688</v>
      </c>
      <c r="U48" s="988" t="s">
        <v>224</v>
      </c>
      <c r="V48" s="988" t="s">
        <v>688</v>
      </c>
      <c r="W48" s="988" t="s">
        <v>224</v>
      </c>
      <c r="X48" s="988" t="s">
        <v>222</v>
      </c>
      <c r="Y48" s="988" t="s">
        <v>222</v>
      </c>
      <c r="Z48" s="988" t="s">
        <v>222</v>
      </c>
      <c r="AA48" s="988" t="s">
        <v>222</v>
      </c>
      <c r="AB48" s="988" t="s">
        <v>222</v>
      </c>
      <c r="AC48" s="988"/>
      <c r="AD48" s="988" t="s">
        <v>688</v>
      </c>
      <c r="AE48" s="988" t="s">
        <v>222</v>
      </c>
      <c r="AF48" s="988" t="s">
        <v>215</v>
      </c>
      <c r="AG48" s="988" t="s">
        <v>215</v>
      </c>
      <c r="AH48" s="988" t="s">
        <v>222</v>
      </c>
      <c r="AI48" s="988" t="s">
        <v>222</v>
      </c>
      <c r="AJ48" s="988" t="s">
        <v>222</v>
      </c>
      <c r="AK48" s="988" t="s">
        <v>222</v>
      </c>
      <c r="AL48" s="988" t="s">
        <v>688</v>
      </c>
      <c r="AM48" s="986"/>
      <c r="AN48" s="986"/>
      <c r="AO48" s="986"/>
      <c r="AP48" s="986"/>
      <c r="AQ48" s="986"/>
      <c r="AR48" s="986"/>
      <c r="AS48" s="986"/>
      <c r="AT48" s="986"/>
      <c r="AU48" s="986"/>
      <c r="AV48" s="986"/>
      <c r="AW48" s="986"/>
      <c r="AX48" s="986"/>
      <c r="AY48" s="986"/>
      <c r="AZ48" s="986"/>
      <c r="BA48" s="986"/>
      <c r="BB48" s="986"/>
      <c r="BC48" s="986"/>
      <c r="BD48" s="986"/>
      <c r="BE48" s="986"/>
      <c r="BF48" s="986"/>
      <c r="BG48" s="986"/>
      <c r="BH48" s="986"/>
      <c r="BI48" s="986"/>
      <c r="BJ48" s="986"/>
      <c r="BK48" s="986"/>
      <c r="BL48" s="986"/>
      <c r="BM48" s="986"/>
      <c r="BN48" s="986"/>
      <c r="BO48" s="986"/>
      <c r="BP48" s="986"/>
      <c r="BQ48" s="986"/>
      <c r="BR48" s="986"/>
      <c r="BS48" s="986"/>
      <c r="BT48" s="986"/>
      <c r="BU48" s="986"/>
      <c r="BV48" s="986"/>
      <c r="BW48" s="986"/>
      <c r="BX48" s="986"/>
      <c r="BY48" s="986"/>
      <c r="BZ48" s="986"/>
      <c r="CA48" s="986"/>
      <c r="CB48" s="986"/>
      <c r="CC48" s="986"/>
      <c r="CD48" s="986"/>
      <c r="CE48" s="986"/>
      <c r="CF48" s="986"/>
      <c r="CG48" s="986"/>
      <c r="CH48" s="986"/>
      <c r="CI48" s="986"/>
      <c r="CJ48" s="986"/>
      <c r="CK48" s="986"/>
      <c r="CL48" s="986"/>
      <c r="CM48" s="986"/>
      <c r="CN48" s="986"/>
      <c r="CO48" s="986"/>
      <c r="CP48" s="986"/>
      <c r="CQ48" s="986"/>
      <c r="CR48" s="986"/>
      <c r="CS48" s="986"/>
      <c r="CT48" s="986"/>
      <c r="CU48" s="986"/>
      <c r="CV48" s="986"/>
      <c r="CW48" s="986"/>
      <c r="CX48" s="986"/>
      <c r="CY48" s="986"/>
      <c r="CZ48" s="986"/>
      <c r="DA48" s="986"/>
      <c r="DB48" s="986"/>
      <c r="DC48" s="986"/>
      <c r="DD48" s="986"/>
      <c r="DE48" s="986"/>
      <c r="DF48" s="986"/>
      <c r="DG48" s="986"/>
      <c r="DH48" s="986"/>
      <c r="DI48" s="986"/>
      <c r="DJ48" s="986"/>
      <c r="DK48" s="986"/>
      <c r="DL48" s="986"/>
      <c r="DM48" s="972" t="s">
        <v>275</v>
      </c>
      <c r="DN48" s="972" t="s">
        <v>275</v>
      </c>
      <c r="DO48" s="986"/>
      <c r="DP48" s="986"/>
      <c r="DQ48" s="986"/>
      <c r="DR48" s="986"/>
      <c r="DS48" s="986"/>
      <c r="DT48" s="986"/>
      <c r="DU48" s="986"/>
      <c r="DV48" s="986"/>
      <c r="DW48" s="986"/>
      <c r="DX48" s="986"/>
      <c r="DY48" s="986"/>
      <c r="DZ48" s="986"/>
      <c r="EA48" s="986"/>
      <c r="EB48" s="986"/>
      <c r="EC48" s="986"/>
      <c r="ED48" s="986"/>
      <c r="EE48" s="986"/>
      <c r="EF48" s="986"/>
      <c r="EG48" s="986"/>
      <c r="EH48" s="986"/>
      <c r="EI48" s="986"/>
      <c r="EJ48" s="986"/>
      <c r="EK48" s="986"/>
      <c r="EL48" s="986"/>
      <c r="EM48" s="986"/>
      <c r="EN48" s="986"/>
      <c r="EO48" s="986"/>
      <c r="EP48" s="986"/>
      <c r="EQ48" s="986"/>
      <c r="ER48" s="986"/>
      <c r="ES48" s="986"/>
      <c r="ET48" s="986"/>
      <c r="EU48" s="986"/>
      <c r="EV48" s="986"/>
      <c r="EW48" s="986"/>
      <c r="EX48" s="986"/>
      <c r="EY48" s="986"/>
      <c r="EZ48" s="986"/>
      <c r="FA48" s="986"/>
      <c r="FB48" s="986"/>
      <c r="FC48" s="988" t="s">
        <v>222</v>
      </c>
      <c r="FD48" s="988" t="s">
        <v>222</v>
      </c>
      <c r="FE48" s="986"/>
      <c r="FF48" s="986"/>
      <c r="FG48" s="986"/>
      <c r="FH48" s="986"/>
      <c r="FI48" s="986"/>
      <c r="FJ48" s="986"/>
      <c r="FK48" s="986"/>
      <c r="FL48" s="986"/>
      <c r="FM48" s="986"/>
      <c r="FN48" s="986"/>
      <c r="FO48" s="986"/>
      <c r="FP48" s="986"/>
      <c r="FQ48" s="986"/>
      <c r="FR48" s="986"/>
      <c r="FS48" s="988" t="s">
        <v>222</v>
      </c>
      <c r="FT48" s="988" t="s">
        <v>222</v>
      </c>
      <c r="FU48" s="986"/>
      <c r="FV48" s="986"/>
      <c r="FW48" s="986"/>
      <c r="FX48" s="986"/>
      <c r="FY48" s="986"/>
      <c r="FZ48" s="986"/>
      <c r="GA48" s="986"/>
      <c r="GB48" s="986"/>
      <c r="GC48" s="986"/>
      <c r="GD48" s="986"/>
      <c r="GE48" s="986"/>
      <c r="GF48" s="986"/>
      <c r="GG48" s="986"/>
      <c r="GH48" s="986"/>
      <c r="GI48" s="986"/>
      <c r="GJ48" s="986"/>
      <c r="GK48" s="986"/>
      <c r="GL48" s="986"/>
      <c r="GM48" s="986"/>
      <c r="GN48" s="986"/>
      <c r="GO48" s="986"/>
      <c r="GP48" s="986"/>
      <c r="GQ48" s="986"/>
      <c r="GR48" s="988" t="s">
        <v>224</v>
      </c>
      <c r="GS48" s="988" t="s">
        <v>224</v>
      </c>
      <c r="GT48" s="986"/>
      <c r="GU48" s="986"/>
      <c r="GV48" s="986"/>
      <c r="GW48" s="986"/>
      <c r="GX48" s="986"/>
      <c r="GY48" s="986"/>
      <c r="GZ48" s="986"/>
      <c r="HA48" s="986"/>
      <c r="HB48" s="986"/>
      <c r="HC48" s="986"/>
      <c r="HD48" s="986"/>
      <c r="HE48" s="986"/>
      <c r="HF48" s="986"/>
      <c r="HG48" s="986"/>
      <c r="HH48" s="986"/>
      <c r="HI48" s="986"/>
      <c r="HJ48" s="986"/>
      <c r="HK48" s="986"/>
      <c r="HL48" s="986"/>
      <c r="HM48" s="986"/>
      <c r="HN48" s="986"/>
      <c r="HO48" s="986"/>
      <c r="HP48" s="986"/>
      <c r="HQ48" s="986"/>
      <c r="HR48" s="986"/>
      <c r="HS48" s="986"/>
      <c r="HT48" s="986"/>
      <c r="HU48" s="986"/>
      <c r="HV48" s="986"/>
      <c r="HW48" s="986"/>
    </row>
    <row r="49">
      <c r="A49" s="968" t="str">
        <f t="shared" si="1"/>
        <v>Bộ phận Kế hoạch vật tư - kho</v>
      </c>
      <c r="B49" s="987" t="s">
        <v>509</v>
      </c>
      <c r="C49" s="987" t="s">
        <v>15569</v>
      </c>
      <c r="D49" s="987" t="s">
        <v>15863</v>
      </c>
      <c r="E49" s="987" t="s">
        <v>15965</v>
      </c>
      <c r="F49" s="987" t="s">
        <v>15966</v>
      </c>
      <c r="G49" s="988" t="s">
        <v>222</v>
      </c>
      <c r="H49" s="988" t="s">
        <v>222</v>
      </c>
      <c r="I49" s="988" t="s">
        <v>222</v>
      </c>
      <c r="J49" s="988"/>
      <c r="K49" s="988"/>
      <c r="L49" s="988" t="s">
        <v>222</v>
      </c>
      <c r="M49" s="988" t="s">
        <v>222</v>
      </c>
      <c r="N49" s="986"/>
      <c r="O49" s="986"/>
      <c r="P49" s="988" t="s">
        <v>222</v>
      </c>
      <c r="Q49" s="988"/>
      <c r="R49" s="988"/>
      <c r="S49" s="988" t="s">
        <v>222</v>
      </c>
      <c r="T49" s="988" t="s">
        <v>222</v>
      </c>
      <c r="U49" s="988" t="s">
        <v>224</v>
      </c>
      <c r="V49" s="988" t="s">
        <v>222</v>
      </c>
      <c r="W49" s="986"/>
      <c r="X49" s="986"/>
      <c r="Y49" s="986"/>
      <c r="Z49" s="986"/>
      <c r="AA49" s="986"/>
      <c r="AB49" s="986"/>
      <c r="AC49" s="986"/>
      <c r="AD49" s="986"/>
      <c r="AE49" s="986"/>
      <c r="AF49" s="986"/>
      <c r="AG49" s="986"/>
      <c r="AH49" s="986"/>
      <c r="AI49" s="986"/>
      <c r="AJ49" s="986"/>
      <c r="AK49" s="986"/>
      <c r="AL49" s="986"/>
      <c r="AM49" s="986"/>
      <c r="AN49" s="986"/>
      <c r="AO49" s="986"/>
      <c r="AP49" s="986"/>
      <c r="AQ49" s="986"/>
      <c r="AR49" s="986"/>
      <c r="AS49" s="986"/>
      <c r="AT49" s="986"/>
      <c r="AU49" s="986"/>
      <c r="AV49" s="986"/>
      <c r="AW49" s="986"/>
      <c r="AX49" s="986"/>
      <c r="AY49" s="986"/>
      <c r="AZ49" s="986"/>
      <c r="BA49" s="986"/>
      <c r="BB49" s="986"/>
      <c r="BC49" s="986"/>
      <c r="BD49" s="986"/>
      <c r="BE49" s="986"/>
      <c r="BF49" s="986"/>
      <c r="BG49" s="986"/>
      <c r="BH49" s="986"/>
      <c r="BI49" s="986"/>
      <c r="BJ49" s="986"/>
      <c r="BK49" s="986"/>
      <c r="BL49" s="986"/>
      <c r="BM49" s="986"/>
      <c r="BN49" s="986"/>
      <c r="BO49" s="986"/>
      <c r="BP49" s="986"/>
      <c r="BQ49" s="986"/>
      <c r="BR49" s="986"/>
      <c r="BS49" s="986"/>
      <c r="BT49" s="986"/>
      <c r="BU49" s="986"/>
      <c r="BV49" s="986"/>
      <c r="BW49" s="986"/>
      <c r="BX49" s="986"/>
      <c r="BY49" s="986"/>
      <c r="BZ49" s="986"/>
      <c r="CA49" s="986"/>
      <c r="CB49" s="986"/>
      <c r="CC49" s="986"/>
      <c r="CD49" s="986"/>
      <c r="CE49" s="986"/>
      <c r="CF49" s="986"/>
      <c r="CG49" s="986"/>
      <c r="CH49" s="986"/>
      <c r="CI49" s="986"/>
      <c r="CJ49" s="986"/>
      <c r="CK49" s="986"/>
      <c r="CL49" s="986"/>
      <c r="CM49" s="986"/>
      <c r="CN49" s="986"/>
      <c r="CO49" s="986"/>
      <c r="CP49" s="986"/>
      <c r="CQ49" s="986"/>
      <c r="CR49" s="986"/>
      <c r="CS49" s="986"/>
      <c r="CT49" s="986"/>
      <c r="CU49" s="986"/>
      <c r="CV49" s="986"/>
      <c r="CW49" s="986"/>
      <c r="CX49" s="986"/>
      <c r="CY49" s="986"/>
      <c r="CZ49" s="986"/>
      <c r="DA49" s="986"/>
      <c r="DB49" s="986"/>
      <c r="DC49" s="986"/>
      <c r="DD49" s="986"/>
      <c r="DE49" s="986"/>
      <c r="DF49" s="986"/>
      <c r="DG49" s="986"/>
      <c r="DH49" s="986"/>
      <c r="DI49" s="986"/>
      <c r="DJ49" s="986"/>
      <c r="DK49" s="986"/>
      <c r="DL49" s="986"/>
      <c r="DM49" s="972" t="s">
        <v>275</v>
      </c>
      <c r="DN49" s="972" t="s">
        <v>275</v>
      </c>
      <c r="DO49" s="986"/>
      <c r="DP49" s="986"/>
      <c r="DQ49" s="986"/>
      <c r="DR49" s="986"/>
      <c r="DS49" s="986"/>
      <c r="DT49" s="986"/>
      <c r="DU49" s="986"/>
      <c r="DV49" s="986"/>
      <c r="DW49" s="986"/>
      <c r="DX49" s="986"/>
      <c r="DY49" s="986"/>
      <c r="DZ49" s="986"/>
      <c r="EA49" s="986"/>
      <c r="EB49" s="986"/>
      <c r="EC49" s="986"/>
      <c r="ED49" s="986"/>
      <c r="EE49" s="986"/>
      <c r="EF49" s="986"/>
      <c r="EG49" s="986"/>
      <c r="EH49" s="986"/>
      <c r="EI49" s="986"/>
      <c r="EJ49" s="986"/>
      <c r="EK49" s="986"/>
      <c r="EL49" s="986"/>
      <c r="EM49" s="986"/>
      <c r="EN49" s="986"/>
      <c r="EO49" s="986"/>
      <c r="EP49" s="986"/>
      <c r="EQ49" s="986"/>
      <c r="ER49" s="986"/>
      <c r="ES49" s="986"/>
      <c r="ET49" s="986"/>
      <c r="EU49" s="986"/>
      <c r="EV49" s="986"/>
      <c r="EW49" s="986"/>
      <c r="EX49" s="986"/>
      <c r="EY49" s="986"/>
      <c r="EZ49" s="986"/>
      <c r="FA49" s="986"/>
      <c r="FB49" s="986"/>
      <c r="FC49" s="988" t="s">
        <v>215</v>
      </c>
      <c r="FD49" s="988" t="s">
        <v>215</v>
      </c>
      <c r="FE49" s="986"/>
      <c r="FF49" s="986"/>
      <c r="FG49" s="986"/>
      <c r="FH49" s="986"/>
      <c r="FI49" s="986"/>
      <c r="FJ49" s="986"/>
      <c r="FK49" s="986"/>
      <c r="FL49" s="986"/>
      <c r="FM49" s="986"/>
      <c r="FN49" s="986"/>
      <c r="FO49" s="986"/>
      <c r="FP49" s="986"/>
      <c r="FQ49" s="986"/>
      <c r="FR49" s="986"/>
      <c r="FS49" s="988" t="s">
        <v>222</v>
      </c>
      <c r="FT49" s="988" t="s">
        <v>222</v>
      </c>
      <c r="FU49" s="986"/>
      <c r="FV49" s="986"/>
      <c r="FW49" s="986"/>
      <c r="FX49" s="986"/>
      <c r="FY49" s="986"/>
      <c r="FZ49" s="986"/>
      <c r="GA49" s="986"/>
      <c r="GB49" s="986"/>
      <c r="GC49" s="986"/>
      <c r="GD49" s="986"/>
      <c r="GE49" s="986"/>
      <c r="GF49" s="986"/>
      <c r="GG49" s="986"/>
      <c r="GH49" s="986"/>
      <c r="GI49" s="986"/>
      <c r="GJ49" s="986"/>
      <c r="GK49" s="986"/>
      <c r="GL49" s="986"/>
      <c r="GM49" s="986"/>
      <c r="GN49" s="986"/>
      <c r="GO49" s="986"/>
      <c r="GP49" s="986"/>
      <c r="GQ49" s="986"/>
      <c r="GR49" s="988" t="s">
        <v>224</v>
      </c>
      <c r="GS49" s="988" t="s">
        <v>224</v>
      </c>
      <c r="GT49" s="986"/>
      <c r="GU49" s="986"/>
      <c r="GV49" s="986"/>
      <c r="GW49" s="986"/>
      <c r="GX49" s="986"/>
      <c r="GY49" s="986"/>
      <c r="GZ49" s="986"/>
      <c r="HA49" s="986"/>
      <c r="HB49" s="986"/>
      <c r="HC49" s="986"/>
      <c r="HD49" s="986"/>
      <c r="HE49" s="986"/>
      <c r="HF49" s="986"/>
      <c r="HG49" s="986"/>
      <c r="HH49" s="986"/>
      <c r="HI49" s="986"/>
      <c r="HJ49" s="986"/>
      <c r="HK49" s="986"/>
      <c r="HL49" s="986"/>
      <c r="HM49" s="986"/>
      <c r="HN49" s="986"/>
      <c r="HO49" s="986"/>
      <c r="HP49" s="986"/>
      <c r="HQ49" s="986"/>
      <c r="HR49" s="986"/>
      <c r="HS49" s="986"/>
      <c r="HT49" s="986"/>
      <c r="HU49" s="986"/>
      <c r="HV49" s="986"/>
      <c r="HW49" s="986"/>
    </row>
    <row r="50">
      <c r="A50" s="968" t="str">
        <f t="shared" si="1"/>
        <v>Bộ phận Kế hoạch vật tư - kho</v>
      </c>
      <c r="B50" s="987" t="s">
        <v>553</v>
      </c>
      <c r="C50" s="987" t="s">
        <v>15569</v>
      </c>
      <c r="D50" s="987" t="s">
        <v>15863</v>
      </c>
      <c r="E50" s="987" t="s">
        <v>9757</v>
      </c>
      <c r="F50" s="987" t="s">
        <v>15993</v>
      </c>
      <c r="G50" s="988" t="s">
        <v>15525</v>
      </c>
      <c r="H50" s="988" t="s">
        <v>222</v>
      </c>
      <c r="I50" s="988" t="s">
        <v>224</v>
      </c>
      <c r="J50" s="988"/>
      <c r="K50" s="988"/>
      <c r="L50" s="988" t="s">
        <v>222</v>
      </c>
      <c r="M50" s="988" t="s">
        <v>222</v>
      </c>
      <c r="N50" s="988" t="s">
        <v>222</v>
      </c>
      <c r="O50" s="988" t="s">
        <v>222</v>
      </c>
      <c r="P50" s="988" t="s">
        <v>222</v>
      </c>
      <c r="Q50" s="988"/>
      <c r="R50" s="988"/>
      <c r="S50" s="988" t="s">
        <v>222</v>
      </c>
      <c r="T50" s="988" t="s">
        <v>222</v>
      </c>
      <c r="U50" s="988" t="s">
        <v>224</v>
      </c>
      <c r="V50" s="988" t="s">
        <v>222</v>
      </c>
      <c r="W50" s="988" t="s">
        <v>222</v>
      </c>
      <c r="X50" s="988" t="s">
        <v>222</v>
      </c>
      <c r="Y50" s="988" t="s">
        <v>222</v>
      </c>
      <c r="Z50" s="988" t="s">
        <v>222</v>
      </c>
      <c r="AA50" s="988" t="s">
        <v>222</v>
      </c>
      <c r="AB50" s="988" t="s">
        <v>224</v>
      </c>
      <c r="AC50" s="988"/>
      <c r="AD50" s="988" t="s">
        <v>222</v>
      </c>
      <c r="AE50" s="988" t="s">
        <v>222</v>
      </c>
      <c r="AF50" s="988"/>
      <c r="AG50" s="988"/>
      <c r="AH50" s="988" t="s">
        <v>222</v>
      </c>
      <c r="AI50" s="988" t="s">
        <v>222</v>
      </c>
      <c r="AJ50" s="988" t="s">
        <v>224</v>
      </c>
      <c r="AK50" s="988" t="s">
        <v>222</v>
      </c>
      <c r="AL50" s="986"/>
      <c r="AM50" s="986"/>
      <c r="AN50" s="986"/>
      <c r="AO50" s="986"/>
      <c r="AP50" s="986"/>
      <c r="AQ50" s="986"/>
      <c r="AR50" s="986"/>
      <c r="AS50" s="986"/>
      <c r="AT50" s="986"/>
      <c r="AU50" s="986"/>
      <c r="AV50" s="986"/>
      <c r="AW50" s="986"/>
      <c r="AX50" s="986"/>
      <c r="AY50" s="986"/>
      <c r="AZ50" s="986"/>
      <c r="BA50" s="986"/>
      <c r="BB50" s="986"/>
      <c r="BC50" s="986"/>
      <c r="BD50" s="986"/>
      <c r="BE50" s="986"/>
      <c r="BF50" s="986"/>
      <c r="BG50" s="986"/>
      <c r="BH50" s="986"/>
      <c r="BI50" s="986"/>
      <c r="BJ50" s="986"/>
      <c r="BK50" s="986"/>
      <c r="BL50" s="986"/>
      <c r="BM50" s="986"/>
      <c r="BN50" s="986"/>
      <c r="BO50" s="986"/>
      <c r="BP50" s="986"/>
      <c r="BQ50" s="986"/>
      <c r="BR50" s="986"/>
      <c r="BS50" s="986"/>
      <c r="BT50" s="986"/>
      <c r="BU50" s="986"/>
      <c r="BV50" s="986"/>
      <c r="BW50" s="986"/>
      <c r="BX50" s="986"/>
      <c r="BY50" s="986"/>
      <c r="BZ50" s="986"/>
      <c r="CA50" s="986"/>
      <c r="CB50" s="986"/>
      <c r="CC50" s="986"/>
      <c r="CD50" s="986"/>
      <c r="CE50" s="986"/>
      <c r="CF50" s="986"/>
      <c r="CG50" s="986"/>
      <c r="CH50" s="986"/>
      <c r="CI50" s="986"/>
      <c r="CJ50" s="986"/>
      <c r="CK50" s="986"/>
      <c r="CL50" s="986"/>
      <c r="CM50" s="986"/>
      <c r="CN50" s="986"/>
      <c r="CO50" s="986"/>
      <c r="CP50" s="986"/>
      <c r="CQ50" s="986"/>
      <c r="CR50" s="986"/>
      <c r="CS50" s="986"/>
      <c r="CT50" s="986"/>
      <c r="CU50" s="986"/>
      <c r="CV50" s="986"/>
      <c r="CW50" s="986"/>
      <c r="CX50" s="986"/>
      <c r="CY50" s="986"/>
      <c r="CZ50" s="986"/>
      <c r="DA50" s="986"/>
      <c r="DB50" s="986"/>
      <c r="DC50" s="986"/>
      <c r="DD50" s="986"/>
      <c r="DE50" s="986"/>
      <c r="DF50" s="986"/>
      <c r="DG50" s="986"/>
      <c r="DH50" s="986"/>
      <c r="DI50" s="986"/>
      <c r="DJ50" s="986"/>
      <c r="DK50" s="986"/>
      <c r="DL50" s="986"/>
      <c r="DM50" s="972" t="s">
        <v>275</v>
      </c>
      <c r="DN50" s="972" t="s">
        <v>275</v>
      </c>
      <c r="DO50" s="986"/>
      <c r="DP50" s="986"/>
      <c r="DQ50" s="986"/>
      <c r="DR50" s="986"/>
      <c r="DS50" s="986"/>
      <c r="DT50" s="986"/>
      <c r="DU50" s="986"/>
      <c r="DV50" s="986"/>
      <c r="DW50" s="986"/>
      <c r="DX50" s="986"/>
      <c r="DY50" s="986"/>
      <c r="DZ50" s="986"/>
      <c r="EA50" s="986"/>
      <c r="EB50" s="986"/>
      <c r="EC50" s="986"/>
      <c r="ED50" s="986"/>
      <c r="EE50" s="986"/>
      <c r="EF50" s="986"/>
      <c r="EG50" s="986"/>
      <c r="EH50" s="986"/>
      <c r="EI50" s="986"/>
      <c r="EJ50" s="986"/>
      <c r="EK50" s="986"/>
      <c r="EL50" s="986"/>
      <c r="EM50" s="986"/>
      <c r="EN50" s="986"/>
      <c r="EO50" s="986"/>
      <c r="EP50" s="986"/>
      <c r="EQ50" s="986"/>
      <c r="ER50" s="986"/>
      <c r="ES50" s="986"/>
      <c r="ET50" s="986"/>
      <c r="EU50" s="986"/>
      <c r="EV50" s="986"/>
      <c r="EW50" s="986"/>
      <c r="EX50" s="986"/>
      <c r="EY50" s="986"/>
      <c r="EZ50" s="986"/>
      <c r="FA50" s="986"/>
      <c r="FB50" s="986"/>
      <c r="FC50" s="988" t="s">
        <v>215</v>
      </c>
      <c r="FD50" s="988" t="s">
        <v>215</v>
      </c>
      <c r="FE50" s="986"/>
      <c r="FF50" s="986"/>
      <c r="FG50" s="986"/>
      <c r="FH50" s="986"/>
      <c r="FI50" s="986"/>
      <c r="FJ50" s="986"/>
      <c r="FK50" s="986"/>
      <c r="FL50" s="986"/>
      <c r="FM50" s="986"/>
      <c r="FN50" s="986"/>
      <c r="FO50" s="986"/>
      <c r="FP50" s="986"/>
      <c r="FQ50" s="986"/>
      <c r="FR50" s="986"/>
      <c r="FS50" s="988" t="s">
        <v>222</v>
      </c>
      <c r="FT50" s="988" t="s">
        <v>222</v>
      </c>
      <c r="FU50" s="986"/>
      <c r="FV50" s="986"/>
      <c r="FW50" s="986"/>
      <c r="FX50" s="986"/>
      <c r="FY50" s="986"/>
      <c r="FZ50" s="986"/>
      <c r="GA50" s="986"/>
      <c r="GB50" s="986"/>
      <c r="GC50" s="986"/>
      <c r="GD50" s="986"/>
      <c r="GE50" s="986"/>
      <c r="GF50" s="986"/>
      <c r="GG50" s="986"/>
      <c r="GH50" s="986"/>
      <c r="GI50" s="986"/>
      <c r="GJ50" s="986"/>
      <c r="GK50" s="986"/>
      <c r="GL50" s="986"/>
      <c r="GM50" s="986"/>
      <c r="GN50" s="986"/>
      <c r="GO50" s="986"/>
      <c r="GP50" s="986"/>
      <c r="GQ50" s="986"/>
      <c r="GR50" s="988" t="s">
        <v>224</v>
      </c>
      <c r="GS50" s="988" t="s">
        <v>224</v>
      </c>
      <c r="GT50" s="986"/>
      <c r="GU50" s="986"/>
      <c r="GV50" s="986"/>
      <c r="GW50" s="986"/>
      <c r="GX50" s="986"/>
      <c r="GY50" s="986"/>
      <c r="GZ50" s="986"/>
      <c r="HA50" s="986"/>
      <c r="HB50" s="986"/>
      <c r="HC50" s="986"/>
      <c r="HD50" s="986"/>
      <c r="HE50" s="986"/>
      <c r="HF50" s="986"/>
      <c r="HG50" s="986"/>
      <c r="HH50" s="986"/>
      <c r="HI50" s="986"/>
      <c r="HJ50" s="986"/>
      <c r="HK50" s="986"/>
      <c r="HL50" s="986"/>
      <c r="HM50" s="986"/>
      <c r="HN50" s="986"/>
      <c r="HO50" s="986"/>
      <c r="HP50" s="986"/>
      <c r="HQ50" s="986"/>
      <c r="HR50" s="986"/>
      <c r="HS50" s="986"/>
      <c r="HT50" s="986"/>
      <c r="HU50" s="986"/>
      <c r="HV50" s="986"/>
      <c r="HW50" s="986"/>
    </row>
    <row r="51">
      <c r="A51" s="968" t="str">
        <f t="shared" si="1"/>
        <v>Bộ phận Kế hoạch vật tư - kho</v>
      </c>
      <c r="B51" s="987" t="s">
        <v>520</v>
      </c>
      <c r="C51" s="987" t="s">
        <v>15569</v>
      </c>
      <c r="D51" s="987" t="s">
        <v>15863</v>
      </c>
      <c r="E51" s="987" t="s">
        <v>16016</v>
      </c>
      <c r="F51" s="987" t="s">
        <v>16017</v>
      </c>
      <c r="G51" s="988" t="s">
        <v>222</v>
      </c>
      <c r="H51" s="988" t="s">
        <v>222</v>
      </c>
      <c r="I51" s="988" t="s">
        <v>222</v>
      </c>
      <c r="J51" s="988"/>
      <c r="K51" s="988"/>
      <c r="L51" s="988" t="s">
        <v>222</v>
      </c>
      <c r="M51" s="988" t="s">
        <v>222</v>
      </c>
      <c r="N51" s="988" t="s">
        <v>222</v>
      </c>
      <c r="O51" s="988" t="s">
        <v>222</v>
      </c>
      <c r="P51" s="988" t="s">
        <v>215</v>
      </c>
      <c r="Q51" s="988"/>
      <c r="R51" s="988"/>
      <c r="S51" s="988" t="s">
        <v>215</v>
      </c>
      <c r="T51" s="988" t="s">
        <v>222</v>
      </c>
      <c r="U51" s="988" t="s">
        <v>222</v>
      </c>
      <c r="V51" s="988" t="s">
        <v>222</v>
      </c>
      <c r="W51" s="988" t="s">
        <v>222</v>
      </c>
      <c r="X51" s="988" t="s">
        <v>222</v>
      </c>
      <c r="Y51" s="988" t="s">
        <v>15568</v>
      </c>
      <c r="Z51" s="988" t="s">
        <v>222</v>
      </c>
      <c r="AA51" s="988" t="s">
        <v>215</v>
      </c>
      <c r="AB51" s="988" t="s">
        <v>215</v>
      </c>
      <c r="AC51" s="988"/>
      <c r="AD51" s="988" t="s">
        <v>222</v>
      </c>
      <c r="AE51" s="988" t="s">
        <v>15568</v>
      </c>
      <c r="AF51" s="988"/>
      <c r="AG51" s="988"/>
      <c r="AH51" s="988" t="s">
        <v>222</v>
      </c>
      <c r="AI51" s="988" t="s">
        <v>222</v>
      </c>
      <c r="AJ51" s="988" t="s">
        <v>222</v>
      </c>
      <c r="AK51" s="988" t="s">
        <v>222</v>
      </c>
      <c r="AL51" s="988"/>
      <c r="AM51" s="986"/>
      <c r="AN51" s="986"/>
      <c r="AO51" s="986"/>
      <c r="AP51" s="986"/>
      <c r="AQ51" s="986"/>
      <c r="AR51" s="986"/>
      <c r="AS51" s="986"/>
      <c r="AT51" s="986"/>
      <c r="AU51" s="986"/>
      <c r="AV51" s="986"/>
      <c r="AW51" s="986"/>
      <c r="AX51" s="986"/>
      <c r="AY51" s="986"/>
      <c r="AZ51" s="986"/>
      <c r="BA51" s="986"/>
      <c r="BB51" s="986"/>
      <c r="BC51" s="986"/>
      <c r="BD51" s="986"/>
      <c r="BE51" s="986"/>
      <c r="BF51" s="986"/>
      <c r="BG51" s="986"/>
      <c r="BH51" s="986"/>
      <c r="BI51" s="986"/>
      <c r="BJ51" s="986"/>
      <c r="BK51" s="986"/>
      <c r="BL51" s="986"/>
      <c r="BM51" s="986"/>
      <c r="BN51" s="986"/>
      <c r="BO51" s="986"/>
      <c r="BP51" s="986"/>
      <c r="BQ51" s="986"/>
      <c r="BR51" s="986"/>
      <c r="BS51" s="986"/>
      <c r="BT51" s="986"/>
      <c r="BU51" s="986"/>
      <c r="BV51" s="986"/>
      <c r="BW51" s="986"/>
      <c r="BX51" s="986"/>
      <c r="BY51" s="986"/>
      <c r="BZ51" s="986"/>
      <c r="CA51" s="986"/>
      <c r="CB51" s="986"/>
      <c r="CC51" s="986"/>
      <c r="CD51" s="986"/>
      <c r="CE51" s="986"/>
      <c r="CF51" s="986"/>
      <c r="CG51" s="986"/>
      <c r="CH51" s="986"/>
      <c r="CI51" s="986"/>
      <c r="CJ51" s="986"/>
      <c r="CK51" s="986"/>
      <c r="CL51" s="986"/>
      <c r="CM51" s="986"/>
      <c r="CN51" s="986"/>
      <c r="CO51" s="986"/>
      <c r="CP51" s="986"/>
      <c r="CQ51" s="986"/>
      <c r="CR51" s="986"/>
      <c r="CS51" s="986"/>
      <c r="CT51" s="986"/>
      <c r="CU51" s="986"/>
      <c r="CV51" s="986"/>
      <c r="CW51" s="986"/>
      <c r="CX51" s="986"/>
      <c r="CY51" s="986"/>
      <c r="CZ51" s="986"/>
      <c r="DA51" s="986"/>
      <c r="DB51" s="986"/>
      <c r="DC51" s="986"/>
      <c r="DD51" s="986"/>
      <c r="DE51" s="986"/>
      <c r="DF51" s="986"/>
      <c r="DG51" s="986"/>
      <c r="DH51" s="986"/>
      <c r="DI51" s="986"/>
      <c r="DJ51" s="986"/>
      <c r="DK51" s="986"/>
      <c r="DL51" s="986"/>
      <c r="DM51" s="972" t="s">
        <v>275</v>
      </c>
      <c r="DN51" s="972" t="s">
        <v>275</v>
      </c>
      <c r="DO51" s="986"/>
      <c r="DP51" s="986"/>
      <c r="DQ51" s="986"/>
      <c r="DR51" s="986"/>
      <c r="DS51" s="986"/>
      <c r="DT51" s="986"/>
      <c r="DU51" s="986"/>
      <c r="DV51" s="986"/>
      <c r="DW51" s="986"/>
      <c r="DX51" s="986"/>
      <c r="DY51" s="986"/>
      <c r="DZ51" s="986"/>
      <c r="EA51" s="986"/>
      <c r="EB51" s="986"/>
      <c r="EC51" s="986"/>
      <c r="ED51" s="986"/>
      <c r="EE51" s="986"/>
      <c r="EF51" s="986"/>
      <c r="EG51" s="986"/>
      <c r="EH51" s="986"/>
      <c r="EI51" s="986"/>
      <c r="EJ51" s="986"/>
      <c r="EK51" s="986"/>
      <c r="EL51" s="986"/>
      <c r="EM51" s="986"/>
      <c r="EN51" s="986"/>
      <c r="EO51" s="986"/>
      <c r="EP51" s="986"/>
      <c r="EQ51" s="986"/>
      <c r="ER51" s="986"/>
      <c r="ES51" s="986"/>
      <c r="ET51" s="986"/>
      <c r="EU51" s="986"/>
      <c r="EV51" s="986"/>
      <c r="EW51" s="986"/>
      <c r="EX51" s="986"/>
      <c r="EY51" s="986"/>
      <c r="EZ51" s="986"/>
      <c r="FA51" s="986"/>
      <c r="FB51" s="986"/>
      <c r="FC51" s="988" t="s">
        <v>215</v>
      </c>
      <c r="FD51" s="988" t="s">
        <v>215</v>
      </c>
      <c r="FE51" s="986"/>
      <c r="FF51" s="986"/>
      <c r="FG51" s="986"/>
      <c r="FH51" s="986"/>
      <c r="FI51" s="986"/>
      <c r="FJ51" s="986"/>
      <c r="FK51" s="986"/>
      <c r="FL51" s="986"/>
      <c r="FM51" s="986"/>
      <c r="FN51" s="986"/>
      <c r="FO51" s="986"/>
      <c r="FP51" s="986"/>
      <c r="FQ51" s="986"/>
      <c r="FR51" s="986"/>
      <c r="FS51" s="988" t="s">
        <v>222</v>
      </c>
      <c r="FT51" s="988" t="s">
        <v>222</v>
      </c>
      <c r="FU51" s="986"/>
      <c r="FV51" s="986"/>
      <c r="FW51" s="986"/>
      <c r="FX51" s="986"/>
      <c r="FY51" s="986"/>
      <c r="FZ51" s="986"/>
      <c r="GA51" s="986"/>
      <c r="GB51" s="986"/>
      <c r="GC51" s="986"/>
      <c r="GD51" s="986"/>
      <c r="GE51" s="986"/>
      <c r="GF51" s="986"/>
      <c r="GG51" s="986"/>
      <c r="GH51" s="986"/>
      <c r="GI51" s="986"/>
      <c r="GJ51" s="986"/>
      <c r="GK51" s="986"/>
      <c r="GL51" s="986"/>
      <c r="GM51" s="986"/>
      <c r="GN51" s="986"/>
      <c r="GO51" s="986"/>
      <c r="GP51" s="986"/>
      <c r="GQ51" s="986"/>
      <c r="GR51" s="988" t="s">
        <v>224</v>
      </c>
      <c r="GS51" s="988" t="s">
        <v>224</v>
      </c>
      <c r="GT51" s="986"/>
      <c r="GU51" s="986"/>
      <c r="GV51" s="986"/>
      <c r="GW51" s="986"/>
      <c r="GX51" s="986"/>
      <c r="GY51" s="986"/>
      <c r="GZ51" s="986"/>
      <c r="HA51" s="986"/>
      <c r="HB51" s="986"/>
      <c r="HC51" s="986"/>
      <c r="HD51" s="986"/>
      <c r="HE51" s="986"/>
      <c r="HF51" s="986"/>
      <c r="HG51" s="986"/>
      <c r="HH51" s="986"/>
      <c r="HI51" s="986"/>
      <c r="HJ51" s="986"/>
      <c r="HK51" s="986"/>
      <c r="HL51" s="986"/>
      <c r="HM51" s="986"/>
      <c r="HN51" s="986"/>
      <c r="HO51" s="986"/>
      <c r="HP51" s="986"/>
      <c r="HQ51" s="986"/>
      <c r="HR51" s="986"/>
      <c r="HS51" s="986"/>
      <c r="HT51" s="986"/>
      <c r="HU51" s="986"/>
      <c r="HV51" s="986"/>
      <c r="HW51" s="986"/>
    </row>
    <row r="52">
      <c r="A52" s="968" t="str">
        <f t="shared" si="1"/>
        <v>Bộ phận Kế hoạch vật tư - kho</v>
      </c>
      <c r="B52" s="987" t="s">
        <v>520</v>
      </c>
      <c r="C52" s="987" t="s">
        <v>15569</v>
      </c>
      <c r="D52" s="987" t="s">
        <v>15863</v>
      </c>
      <c r="E52" s="987" t="s">
        <v>16025</v>
      </c>
      <c r="F52" s="987" t="s">
        <v>16026</v>
      </c>
      <c r="G52" s="988" t="s">
        <v>222</v>
      </c>
      <c r="H52" s="988" t="s">
        <v>222</v>
      </c>
      <c r="I52" s="988" t="s">
        <v>222</v>
      </c>
      <c r="J52" s="988"/>
      <c r="K52" s="988"/>
      <c r="L52" s="988" t="s">
        <v>222</v>
      </c>
      <c r="M52" s="988" t="s">
        <v>222</v>
      </c>
      <c r="N52" s="988" t="s">
        <v>222</v>
      </c>
      <c r="O52" s="988" t="s">
        <v>222</v>
      </c>
      <c r="P52" s="988" t="s">
        <v>215</v>
      </c>
      <c r="Q52" s="988"/>
      <c r="R52" s="988"/>
      <c r="S52" s="988" t="s">
        <v>215</v>
      </c>
      <c r="T52" s="988" t="s">
        <v>222</v>
      </c>
      <c r="U52" s="988" t="s">
        <v>222</v>
      </c>
      <c r="V52" s="988" t="s">
        <v>222</v>
      </c>
      <c r="W52" s="988" t="s">
        <v>222</v>
      </c>
      <c r="X52" s="988" t="s">
        <v>222</v>
      </c>
      <c r="Y52" s="988" t="s">
        <v>15568</v>
      </c>
      <c r="Z52" s="988" t="s">
        <v>222</v>
      </c>
      <c r="AA52" s="988" t="s">
        <v>2776</v>
      </c>
      <c r="AB52" s="988" t="s">
        <v>215</v>
      </c>
      <c r="AC52" s="988"/>
      <c r="AD52" s="988" t="s">
        <v>222</v>
      </c>
      <c r="AE52" s="988" t="s">
        <v>222</v>
      </c>
      <c r="AF52" s="988"/>
      <c r="AG52" s="988"/>
      <c r="AH52" s="988" t="s">
        <v>222</v>
      </c>
      <c r="AI52" s="988" t="s">
        <v>222</v>
      </c>
      <c r="AJ52" s="988" t="s">
        <v>222</v>
      </c>
      <c r="AK52" s="18"/>
      <c r="AL52" s="988"/>
      <c r="AM52" s="986"/>
      <c r="AN52" s="986"/>
      <c r="AO52" s="986"/>
      <c r="AP52" s="986"/>
      <c r="AQ52" s="986"/>
      <c r="AR52" s="986"/>
      <c r="AS52" s="986"/>
      <c r="AT52" s="986"/>
      <c r="AU52" s="986"/>
      <c r="AV52" s="986"/>
      <c r="AW52" s="986"/>
      <c r="AX52" s="986"/>
      <c r="AY52" s="986"/>
      <c r="AZ52" s="986"/>
      <c r="BA52" s="986"/>
      <c r="BB52" s="986"/>
      <c r="BC52" s="986"/>
      <c r="BD52" s="986"/>
      <c r="BE52" s="986"/>
      <c r="BF52" s="986"/>
      <c r="BG52" s="986"/>
      <c r="BH52" s="986"/>
      <c r="BI52" s="986"/>
      <c r="BJ52" s="986"/>
      <c r="BK52" s="986"/>
      <c r="BL52" s="986"/>
      <c r="BM52" s="986"/>
      <c r="BN52" s="986"/>
      <c r="BO52" s="986"/>
      <c r="BP52" s="986"/>
      <c r="BQ52" s="986"/>
      <c r="BR52" s="986"/>
      <c r="BS52" s="986"/>
      <c r="BT52" s="986"/>
      <c r="BU52" s="986"/>
      <c r="BV52" s="986"/>
      <c r="BW52" s="986"/>
      <c r="BX52" s="986"/>
      <c r="BY52" s="986"/>
      <c r="BZ52" s="986"/>
      <c r="CA52" s="986"/>
      <c r="CB52" s="986"/>
      <c r="CC52" s="986"/>
      <c r="CD52" s="986"/>
      <c r="CE52" s="986"/>
      <c r="CF52" s="986"/>
      <c r="CG52" s="986"/>
      <c r="CH52" s="986"/>
      <c r="CI52" s="986"/>
      <c r="CJ52" s="986"/>
      <c r="CK52" s="986"/>
      <c r="CL52" s="986"/>
      <c r="CM52" s="986"/>
      <c r="CN52" s="986"/>
      <c r="CO52" s="986"/>
      <c r="CP52" s="986"/>
      <c r="CQ52" s="986"/>
      <c r="CR52" s="986"/>
      <c r="CS52" s="986"/>
      <c r="CT52" s="986"/>
      <c r="CU52" s="986"/>
      <c r="CV52" s="986"/>
      <c r="CW52" s="986"/>
      <c r="CX52" s="986"/>
      <c r="CY52" s="986"/>
      <c r="CZ52" s="986"/>
      <c r="DA52" s="986"/>
      <c r="DB52" s="986"/>
      <c r="DC52" s="986"/>
      <c r="DD52" s="986"/>
      <c r="DE52" s="986"/>
      <c r="DF52" s="986"/>
      <c r="DG52" s="986"/>
      <c r="DH52" s="986"/>
      <c r="DI52" s="986"/>
      <c r="DJ52" s="986"/>
      <c r="DK52" s="986"/>
      <c r="DL52" s="986"/>
      <c r="DM52" s="972" t="s">
        <v>275</v>
      </c>
      <c r="DN52" s="972" t="s">
        <v>275</v>
      </c>
      <c r="DO52" s="986"/>
      <c r="DP52" s="986"/>
      <c r="DQ52" s="986"/>
      <c r="DR52" s="986"/>
      <c r="DS52" s="986"/>
      <c r="DT52" s="986"/>
      <c r="DU52" s="986"/>
      <c r="DV52" s="986"/>
      <c r="DW52" s="986"/>
      <c r="DX52" s="986"/>
      <c r="DY52" s="986"/>
      <c r="DZ52" s="986"/>
      <c r="EA52" s="986"/>
      <c r="EB52" s="986"/>
      <c r="EC52" s="986"/>
      <c r="ED52" s="986"/>
      <c r="EE52" s="986"/>
      <c r="EF52" s="986"/>
      <c r="EG52" s="986"/>
      <c r="EH52" s="986"/>
      <c r="EI52" s="986"/>
      <c r="EJ52" s="986"/>
      <c r="EK52" s="986"/>
      <c r="EL52" s="986"/>
      <c r="EM52" s="986"/>
      <c r="EN52" s="986"/>
      <c r="EO52" s="986"/>
      <c r="EP52" s="986"/>
      <c r="EQ52" s="986"/>
      <c r="ER52" s="986"/>
      <c r="ES52" s="986"/>
      <c r="ET52" s="986"/>
      <c r="EU52" s="986"/>
      <c r="EV52" s="986"/>
      <c r="EW52" s="986"/>
      <c r="EX52" s="986"/>
      <c r="EY52" s="986"/>
      <c r="EZ52" s="986"/>
      <c r="FA52" s="986"/>
      <c r="FB52" s="986"/>
      <c r="FC52" s="988" t="s">
        <v>215</v>
      </c>
      <c r="FD52" s="988" t="s">
        <v>215</v>
      </c>
      <c r="FE52" s="986"/>
      <c r="FF52" s="986"/>
      <c r="FG52" s="986"/>
      <c r="FH52" s="986"/>
      <c r="FI52" s="986"/>
      <c r="FJ52" s="986"/>
      <c r="FK52" s="986"/>
      <c r="FL52" s="986"/>
      <c r="FM52" s="986"/>
      <c r="FN52" s="986"/>
      <c r="FO52" s="986"/>
      <c r="FP52" s="986"/>
      <c r="FQ52" s="986"/>
      <c r="FR52" s="986"/>
      <c r="FS52" s="988" t="s">
        <v>222</v>
      </c>
      <c r="FT52" s="988" t="s">
        <v>222</v>
      </c>
      <c r="FU52" s="986"/>
      <c r="FV52" s="986"/>
      <c r="FW52" s="986"/>
      <c r="FX52" s="986"/>
      <c r="FY52" s="986"/>
      <c r="FZ52" s="986"/>
      <c r="GA52" s="986"/>
      <c r="GB52" s="986"/>
      <c r="GC52" s="986"/>
      <c r="GD52" s="986"/>
      <c r="GE52" s="986"/>
      <c r="GF52" s="986"/>
      <c r="GG52" s="986"/>
      <c r="GH52" s="986"/>
      <c r="GI52" s="986"/>
      <c r="GJ52" s="986"/>
      <c r="GK52" s="986"/>
      <c r="GL52" s="986"/>
      <c r="GM52" s="986"/>
      <c r="GN52" s="986"/>
      <c r="GO52" s="986"/>
      <c r="GP52" s="986"/>
      <c r="GQ52" s="986"/>
      <c r="GR52" s="988" t="s">
        <v>224</v>
      </c>
      <c r="GS52" s="988" t="s">
        <v>224</v>
      </c>
      <c r="GT52" s="986"/>
      <c r="GU52" s="986"/>
      <c r="GV52" s="986"/>
      <c r="GW52" s="986"/>
      <c r="GX52" s="986"/>
      <c r="GY52" s="986"/>
      <c r="GZ52" s="986"/>
      <c r="HA52" s="986"/>
      <c r="HB52" s="986"/>
      <c r="HC52" s="986"/>
      <c r="HD52" s="986"/>
      <c r="HE52" s="986"/>
      <c r="HF52" s="986"/>
      <c r="HG52" s="986"/>
      <c r="HH52" s="986"/>
      <c r="HI52" s="986"/>
      <c r="HJ52" s="986"/>
      <c r="HK52" s="986"/>
      <c r="HL52" s="986"/>
      <c r="HM52" s="986"/>
      <c r="HN52" s="986"/>
      <c r="HO52" s="986"/>
      <c r="HP52" s="986"/>
      <c r="HQ52" s="986"/>
      <c r="HR52" s="986"/>
      <c r="HS52" s="986"/>
      <c r="HT52" s="986"/>
      <c r="HU52" s="986"/>
      <c r="HV52" s="986"/>
      <c r="HW52" s="986"/>
    </row>
    <row r="53">
      <c r="A53" s="968" t="str">
        <f t="shared" si="1"/>
        <v>Bộ phận Kế hoạch vật tư - kho</v>
      </c>
      <c r="B53" s="987" t="s">
        <v>520</v>
      </c>
      <c r="C53" s="987" t="s">
        <v>15569</v>
      </c>
      <c r="D53" s="987" t="s">
        <v>15863</v>
      </c>
      <c r="E53" s="987" t="s">
        <v>16027</v>
      </c>
      <c r="F53" s="987" t="s">
        <v>16028</v>
      </c>
      <c r="G53" s="988" t="s">
        <v>222</v>
      </c>
      <c r="H53" s="988" t="s">
        <v>222</v>
      </c>
      <c r="I53" s="988" t="s">
        <v>222</v>
      </c>
      <c r="J53" s="988"/>
      <c r="K53" s="988"/>
      <c r="L53" s="988" t="s">
        <v>222</v>
      </c>
      <c r="M53" s="988" t="s">
        <v>222</v>
      </c>
      <c r="N53" s="988" t="s">
        <v>222</v>
      </c>
      <c r="O53" s="988" t="s">
        <v>222</v>
      </c>
      <c r="P53" s="988" t="s">
        <v>215</v>
      </c>
      <c r="Q53" s="988"/>
      <c r="R53" s="988"/>
      <c r="S53" s="988" t="s">
        <v>215</v>
      </c>
      <c r="T53" s="988" t="s">
        <v>222</v>
      </c>
      <c r="U53" s="988" t="s">
        <v>222</v>
      </c>
      <c r="V53" s="988" t="s">
        <v>222</v>
      </c>
      <c r="W53" s="988" t="s">
        <v>222</v>
      </c>
      <c r="X53" s="988" t="s">
        <v>222</v>
      </c>
      <c r="Y53" s="988" t="s">
        <v>15568</v>
      </c>
      <c r="Z53" s="988" t="s">
        <v>222</v>
      </c>
      <c r="AA53" s="988" t="s">
        <v>215</v>
      </c>
      <c r="AB53" s="988" t="s">
        <v>215</v>
      </c>
      <c r="AC53" s="988"/>
      <c r="AD53" s="988" t="s">
        <v>222</v>
      </c>
      <c r="AE53" s="988" t="s">
        <v>215</v>
      </c>
      <c r="AF53" s="988"/>
      <c r="AG53" s="988"/>
      <c r="AH53" s="988" t="s">
        <v>222</v>
      </c>
      <c r="AI53" s="988" t="s">
        <v>222</v>
      </c>
      <c r="AJ53" s="988" t="s">
        <v>222</v>
      </c>
      <c r="AK53" s="988" t="s">
        <v>222</v>
      </c>
      <c r="AL53" s="988"/>
      <c r="AM53" s="986"/>
      <c r="AN53" s="986"/>
      <c r="AO53" s="986"/>
      <c r="AP53" s="986"/>
      <c r="AQ53" s="986"/>
      <c r="AR53" s="986"/>
      <c r="AS53" s="986"/>
      <c r="AT53" s="986"/>
      <c r="AU53" s="986"/>
      <c r="AV53" s="986"/>
      <c r="AW53" s="986"/>
      <c r="AX53" s="986"/>
      <c r="AY53" s="986"/>
      <c r="AZ53" s="986"/>
      <c r="BA53" s="986"/>
      <c r="BB53" s="986"/>
      <c r="BC53" s="986"/>
      <c r="BD53" s="986"/>
      <c r="BE53" s="986"/>
      <c r="BF53" s="986"/>
      <c r="BG53" s="986"/>
      <c r="BH53" s="986"/>
      <c r="BI53" s="986"/>
      <c r="BJ53" s="986"/>
      <c r="BK53" s="986"/>
      <c r="BL53" s="986"/>
      <c r="BM53" s="986"/>
      <c r="BN53" s="986"/>
      <c r="BO53" s="986"/>
      <c r="BP53" s="986"/>
      <c r="BQ53" s="986"/>
      <c r="BR53" s="986"/>
      <c r="BS53" s="986"/>
      <c r="BT53" s="986"/>
      <c r="BU53" s="986"/>
      <c r="BV53" s="986"/>
      <c r="BW53" s="986"/>
      <c r="BX53" s="986"/>
      <c r="BY53" s="986"/>
      <c r="BZ53" s="986"/>
      <c r="CA53" s="986"/>
      <c r="CB53" s="986"/>
      <c r="CC53" s="986"/>
      <c r="CD53" s="986"/>
      <c r="CE53" s="986"/>
      <c r="CF53" s="986"/>
      <c r="CG53" s="986"/>
      <c r="CH53" s="986"/>
      <c r="CI53" s="986"/>
      <c r="CJ53" s="986"/>
      <c r="CK53" s="986"/>
      <c r="CL53" s="986"/>
      <c r="CM53" s="986"/>
      <c r="CN53" s="986"/>
      <c r="CO53" s="986"/>
      <c r="CP53" s="986"/>
      <c r="CQ53" s="986"/>
      <c r="CR53" s="986"/>
      <c r="CS53" s="986"/>
      <c r="CT53" s="986"/>
      <c r="CU53" s="986"/>
      <c r="CV53" s="986"/>
      <c r="CW53" s="986"/>
      <c r="CX53" s="986"/>
      <c r="CY53" s="986"/>
      <c r="CZ53" s="986"/>
      <c r="DA53" s="986"/>
      <c r="DB53" s="986"/>
      <c r="DC53" s="986"/>
      <c r="DD53" s="986"/>
      <c r="DE53" s="986"/>
      <c r="DF53" s="986"/>
      <c r="DG53" s="986"/>
      <c r="DH53" s="986"/>
      <c r="DI53" s="986"/>
      <c r="DJ53" s="986"/>
      <c r="DK53" s="986"/>
      <c r="DL53" s="986"/>
      <c r="DM53" s="972" t="s">
        <v>275</v>
      </c>
      <c r="DN53" s="972" t="s">
        <v>275</v>
      </c>
      <c r="DO53" s="986"/>
      <c r="DP53" s="986"/>
      <c r="DQ53" s="986"/>
      <c r="DR53" s="986"/>
      <c r="DS53" s="986"/>
      <c r="DT53" s="986"/>
      <c r="DU53" s="986"/>
      <c r="DV53" s="986"/>
      <c r="DW53" s="986"/>
      <c r="DX53" s="986"/>
      <c r="DY53" s="986"/>
      <c r="DZ53" s="986"/>
      <c r="EA53" s="986"/>
      <c r="EB53" s="986"/>
      <c r="EC53" s="986"/>
      <c r="ED53" s="986"/>
      <c r="EE53" s="986"/>
      <c r="EF53" s="986"/>
      <c r="EG53" s="986"/>
      <c r="EH53" s="986"/>
      <c r="EI53" s="986"/>
      <c r="EJ53" s="986"/>
      <c r="EK53" s="986"/>
      <c r="EL53" s="986"/>
      <c r="EM53" s="986"/>
      <c r="EN53" s="986"/>
      <c r="EO53" s="986"/>
      <c r="EP53" s="986"/>
      <c r="EQ53" s="986"/>
      <c r="ER53" s="986"/>
      <c r="ES53" s="986"/>
      <c r="ET53" s="986"/>
      <c r="EU53" s="986"/>
      <c r="EV53" s="986"/>
      <c r="EW53" s="986"/>
      <c r="EX53" s="986"/>
      <c r="EY53" s="986"/>
      <c r="EZ53" s="986"/>
      <c r="FA53" s="986"/>
      <c r="FB53" s="986"/>
      <c r="FC53" s="988" t="s">
        <v>215</v>
      </c>
      <c r="FD53" s="988" t="s">
        <v>215</v>
      </c>
      <c r="FE53" s="986"/>
      <c r="FF53" s="986"/>
      <c r="FG53" s="986"/>
      <c r="FH53" s="986"/>
      <c r="FI53" s="986"/>
      <c r="FJ53" s="986"/>
      <c r="FK53" s="986"/>
      <c r="FL53" s="986"/>
      <c r="FM53" s="986"/>
      <c r="FN53" s="986"/>
      <c r="FO53" s="986"/>
      <c r="FP53" s="986"/>
      <c r="FQ53" s="986"/>
      <c r="FR53" s="986"/>
      <c r="FS53" s="988" t="s">
        <v>222</v>
      </c>
      <c r="FT53" s="988" t="s">
        <v>222</v>
      </c>
      <c r="FU53" s="986"/>
      <c r="FV53" s="986"/>
      <c r="FW53" s="986"/>
      <c r="FX53" s="986"/>
      <c r="FY53" s="986"/>
      <c r="FZ53" s="986"/>
      <c r="GA53" s="986"/>
      <c r="GB53" s="986"/>
      <c r="GC53" s="986"/>
      <c r="GD53" s="986"/>
      <c r="GE53" s="986"/>
      <c r="GF53" s="986"/>
      <c r="GG53" s="986"/>
      <c r="GH53" s="986"/>
      <c r="GI53" s="986"/>
      <c r="GJ53" s="986"/>
      <c r="GK53" s="986"/>
      <c r="GL53" s="986"/>
      <c r="GM53" s="986"/>
      <c r="GN53" s="986"/>
      <c r="GO53" s="986"/>
      <c r="GP53" s="986"/>
      <c r="GQ53" s="986"/>
      <c r="GR53" s="988" t="s">
        <v>224</v>
      </c>
      <c r="GS53" s="988" t="s">
        <v>224</v>
      </c>
      <c r="GT53" s="986"/>
      <c r="GU53" s="986"/>
      <c r="GV53" s="986"/>
      <c r="GW53" s="986"/>
      <c r="GX53" s="986"/>
      <c r="GY53" s="986"/>
      <c r="GZ53" s="986"/>
      <c r="HA53" s="986"/>
      <c r="HB53" s="986"/>
      <c r="HC53" s="986"/>
      <c r="HD53" s="986"/>
      <c r="HE53" s="986"/>
      <c r="HF53" s="986"/>
      <c r="HG53" s="986"/>
      <c r="HH53" s="986"/>
      <c r="HI53" s="986"/>
      <c r="HJ53" s="986"/>
      <c r="HK53" s="986"/>
      <c r="HL53" s="986"/>
      <c r="HM53" s="986"/>
      <c r="HN53" s="986"/>
      <c r="HO53" s="986"/>
      <c r="HP53" s="986"/>
      <c r="HQ53" s="986"/>
      <c r="HR53" s="986"/>
      <c r="HS53" s="986"/>
      <c r="HT53" s="986"/>
      <c r="HU53" s="986"/>
      <c r="HV53" s="986"/>
      <c r="HW53" s="986"/>
    </row>
    <row r="54">
      <c r="A54" s="968" t="str">
        <f t="shared" si="1"/>
        <v>Bộ phận Kế hoạch vật tư - kho</v>
      </c>
      <c r="B54" s="987" t="s">
        <v>199</v>
      </c>
      <c r="C54" s="987" t="s">
        <v>9747</v>
      </c>
      <c r="D54" s="987" t="s">
        <v>15863</v>
      </c>
      <c r="E54" s="987"/>
      <c r="F54" s="987" t="s">
        <v>16029</v>
      </c>
      <c r="G54" s="988" t="s">
        <v>224</v>
      </c>
      <c r="H54" s="988" t="s">
        <v>222</v>
      </c>
      <c r="I54" s="988" t="s">
        <v>222</v>
      </c>
      <c r="J54" s="988"/>
      <c r="K54" s="988"/>
      <c r="L54" s="988" t="s">
        <v>224</v>
      </c>
      <c r="M54" s="988" t="s">
        <v>222</v>
      </c>
      <c r="N54" s="988" t="s">
        <v>222</v>
      </c>
      <c r="O54" s="988" t="s">
        <v>222</v>
      </c>
      <c r="P54" s="988" t="s">
        <v>224</v>
      </c>
      <c r="Q54" s="988"/>
      <c r="R54" s="988"/>
      <c r="S54" s="988" t="s">
        <v>215</v>
      </c>
      <c r="T54" s="988" t="s">
        <v>222</v>
      </c>
      <c r="U54" s="988" t="s">
        <v>222</v>
      </c>
      <c r="V54" s="988" t="s">
        <v>222</v>
      </c>
      <c r="W54" s="988" t="s">
        <v>222</v>
      </c>
      <c r="X54" s="988" t="s">
        <v>224</v>
      </c>
      <c r="Y54" s="988" t="s">
        <v>224</v>
      </c>
      <c r="Z54" s="988" t="s">
        <v>222</v>
      </c>
      <c r="AA54" s="988" t="s">
        <v>222</v>
      </c>
      <c r="AB54" s="988" t="s">
        <v>224</v>
      </c>
      <c r="AC54" s="988"/>
      <c r="AD54" s="988" t="s">
        <v>222</v>
      </c>
      <c r="AE54" s="988" t="s">
        <v>15568</v>
      </c>
      <c r="AF54" s="988"/>
      <c r="AG54" s="988"/>
      <c r="AH54" s="988" t="s">
        <v>222</v>
      </c>
      <c r="AI54" s="988" t="s">
        <v>222</v>
      </c>
      <c r="AJ54" s="988" t="s">
        <v>222</v>
      </c>
      <c r="AK54" s="988" t="s">
        <v>222</v>
      </c>
      <c r="AL54" s="988"/>
      <c r="AM54" s="986"/>
      <c r="AN54" s="986"/>
      <c r="AO54" s="986"/>
      <c r="AP54" s="986"/>
      <c r="AQ54" s="986"/>
      <c r="AR54" s="986"/>
      <c r="AS54" s="986"/>
      <c r="AT54" s="986"/>
      <c r="AU54" s="986"/>
      <c r="AV54" s="986"/>
      <c r="AW54" s="986"/>
      <c r="AX54" s="986"/>
      <c r="AY54" s="986"/>
      <c r="AZ54" s="986"/>
      <c r="BA54" s="986"/>
      <c r="BB54" s="986"/>
      <c r="BC54" s="986"/>
      <c r="BD54" s="986"/>
      <c r="BE54" s="986"/>
      <c r="BF54" s="986"/>
      <c r="BG54" s="986"/>
      <c r="BH54" s="986"/>
      <c r="BI54" s="986"/>
      <c r="BJ54" s="986"/>
      <c r="BK54" s="986"/>
      <c r="BL54" s="986"/>
      <c r="BM54" s="986"/>
      <c r="BN54" s="986"/>
      <c r="BO54" s="986"/>
      <c r="BP54" s="986"/>
      <c r="BQ54" s="986"/>
      <c r="BR54" s="986"/>
      <c r="BS54" s="986"/>
      <c r="BT54" s="986"/>
      <c r="BU54" s="986"/>
      <c r="BV54" s="986"/>
      <c r="BW54" s="986"/>
      <c r="BX54" s="986"/>
      <c r="BY54" s="986"/>
      <c r="BZ54" s="986"/>
      <c r="CA54" s="986"/>
      <c r="CB54" s="986"/>
      <c r="CC54" s="986"/>
      <c r="CD54" s="986"/>
      <c r="CE54" s="986"/>
      <c r="CF54" s="986"/>
      <c r="CG54" s="986"/>
      <c r="CH54" s="986"/>
      <c r="CI54" s="986"/>
      <c r="CJ54" s="986"/>
      <c r="CK54" s="986"/>
      <c r="CL54" s="986"/>
      <c r="CM54" s="986"/>
      <c r="CN54" s="986"/>
      <c r="CO54" s="986"/>
      <c r="CP54" s="986"/>
      <c r="CQ54" s="986"/>
      <c r="CR54" s="986"/>
      <c r="CS54" s="986"/>
      <c r="CT54" s="986"/>
      <c r="CU54" s="986"/>
      <c r="CV54" s="986"/>
      <c r="CW54" s="986"/>
      <c r="CX54" s="986"/>
      <c r="CY54" s="986"/>
      <c r="CZ54" s="986"/>
      <c r="DA54" s="986"/>
      <c r="DB54" s="986"/>
      <c r="DC54" s="986"/>
      <c r="DD54" s="986"/>
      <c r="DE54" s="986"/>
      <c r="DF54" s="986"/>
      <c r="DG54" s="986"/>
      <c r="DH54" s="986"/>
      <c r="DI54" s="986"/>
      <c r="DJ54" s="986"/>
      <c r="DK54" s="986"/>
      <c r="DL54" s="986"/>
      <c r="DM54" s="972" t="s">
        <v>275</v>
      </c>
      <c r="DN54" s="972" t="s">
        <v>224</v>
      </c>
      <c r="DO54" s="986"/>
      <c r="DP54" s="986"/>
      <c r="DQ54" s="986"/>
      <c r="DR54" s="986"/>
      <c r="DS54" s="986"/>
      <c r="DT54" s="986"/>
      <c r="DU54" s="986"/>
      <c r="DV54" s="986"/>
      <c r="DW54" s="986"/>
      <c r="DX54" s="986"/>
      <c r="DY54" s="986"/>
      <c r="DZ54" s="986"/>
      <c r="EA54" s="986"/>
      <c r="EB54" s="986"/>
      <c r="EC54" s="986"/>
      <c r="ED54" s="986"/>
      <c r="EE54" s="986"/>
      <c r="EF54" s="986"/>
      <c r="EG54" s="986"/>
      <c r="EH54" s="986"/>
      <c r="EI54" s="986"/>
      <c r="EJ54" s="986"/>
      <c r="EK54" s="986"/>
      <c r="EL54" s="986"/>
      <c r="EM54" s="986"/>
      <c r="EN54" s="986"/>
      <c r="EO54" s="986"/>
      <c r="EP54" s="986"/>
      <c r="EQ54" s="986"/>
      <c r="ER54" s="986"/>
      <c r="ES54" s="986"/>
      <c r="ET54" s="986"/>
      <c r="EU54" s="986"/>
      <c r="EV54" s="986"/>
      <c r="EW54" s="986"/>
      <c r="EX54" s="986"/>
      <c r="EY54" s="986"/>
      <c r="EZ54" s="986"/>
      <c r="FA54" s="986"/>
      <c r="FB54" s="986"/>
      <c r="FC54" s="988" t="s">
        <v>224</v>
      </c>
      <c r="FD54" s="988" t="s">
        <v>224</v>
      </c>
      <c r="FE54" s="986"/>
      <c r="FF54" s="986"/>
      <c r="FG54" s="986"/>
      <c r="FH54" s="986"/>
      <c r="FI54" s="986"/>
      <c r="FJ54" s="986"/>
      <c r="FK54" s="986"/>
      <c r="FL54" s="986"/>
      <c r="FM54" s="986"/>
      <c r="FN54" s="986"/>
      <c r="FO54" s="986"/>
      <c r="FP54" s="986"/>
      <c r="FQ54" s="986"/>
      <c r="FR54" s="986"/>
      <c r="FS54" s="988" t="s">
        <v>224</v>
      </c>
      <c r="FT54" s="988" t="s">
        <v>224</v>
      </c>
      <c r="FU54" s="986"/>
      <c r="FV54" s="986"/>
      <c r="FW54" s="986"/>
      <c r="FX54" s="986"/>
      <c r="FY54" s="986"/>
      <c r="FZ54" s="986"/>
      <c r="GA54" s="986"/>
      <c r="GB54" s="986"/>
      <c r="GC54" s="986"/>
      <c r="GD54" s="986"/>
      <c r="GE54" s="986"/>
      <c r="GF54" s="986"/>
      <c r="GG54" s="986"/>
      <c r="GH54" s="986"/>
      <c r="GI54" s="986"/>
      <c r="GJ54" s="986"/>
      <c r="GK54" s="986"/>
      <c r="GL54" s="986"/>
      <c r="GM54" s="986"/>
      <c r="GN54" s="986"/>
      <c r="GO54" s="986"/>
      <c r="GP54" s="986"/>
      <c r="GQ54" s="986"/>
      <c r="GR54" s="988" t="s">
        <v>224</v>
      </c>
      <c r="GS54" s="988" t="s">
        <v>224</v>
      </c>
      <c r="GT54" s="986"/>
      <c r="GU54" s="986"/>
      <c r="GV54" s="986"/>
      <c r="GW54" s="986"/>
      <c r="GX54" s="986"/>
      <c r="GY54" s="986"/>
      <c r="GZ54" s="986"/>
      <c r="HA54" s="986"/>
      <c r="HB54" s="986"/>
      <c r="HC54" s="986"/>
      <c r="HD54" s="986"/>
      <c r="HE54" s="986"/>
      <c r="HF54" s="986"/>
      <c r="HG54" s="986"/>
      <c r="HH54" s="986"/>
      <c r="HI54" s="986"/>
      <c r="HJ54" s="986"/>
      <c r="HK54" s="986"/>
      <c r="HL54" s="986"/>
      <c r="HM54" s="986"/>
      <c r="HN54" s="986"/>
      <c r="HO54" s="986"/>
      <c r="HP54" s="986"/>
      <c r="HQ54" s="986"/>
      <c r="HR54" s="986"/>
      <c r="HS54" s="986"/>
      <c r="HT54" s="986"/>
      <c r="HU54" s="986"/>
      <c r="HV54" s="986"/>
      <c r="HW54" s="986"/>
    </row>
    <row r="55">
      <c r="A55" s="968" t="str">
        <f t="shared" si="1"/>
        <v>Bộ phận Kế hoạch vật tư - kho</v>
      </c>
      <c r="B55" s="987" t="s">
        <v>413</v>
      </c>
      <c r="C55" s="987" t="s">
        <v>15569</v>
      </c>
      <c r="D55" s="987" t="s">
        <v>15863</v>
      </c>
      <c r="E55" s="987" t="s">
        <v>16030</v>
      </c>
      <c r="F55" s="987" t="s">
        <v>16031</v>
      </c>
      <c r="G55" s="988" t="s">
        <v>222</v>
      </c>
      <c r="H55" s="988" t="s">
        <v>222</v>
      </c>
      <c r="I55" s="988"/>
      <c r="J55" s="988"/>
      <c r="K55" s="988"/>
      <c r="L55" s="988" t="s">
        <v>222</v>
      </c>
      <c r="M55" s="988" t="s">
        <v>222</v>
      </c>
      <c r="N55" s="988" t="s">
        <v>222</v>
      </c>
      <c r="O55" s="988" t="s">
        <v>222</v>
      </c>
      <c r="P55" s="988" t="s">
        <v>222</v>
      </c>
      <c r="Q55" s="988"/>
      <c r="R55" s="988"/>
      <c r="S55" s="988" t="s">
        <v>222</v>
      </c>
      <c r="T55" s="988" t="s">
        <v>222</v>
      </c>
      <c r="U55" s="988" t="s">
        <v>222</v>
      </c>
      <c r="V55" s="988" t="s">
        <v>222</v>
      </c>
      <c r="W55" s="988" t="s">
        <v>222</v>
      </c>
      <c r="X55" s="988" t="s">
        <v>15568</v>
      </c>
      <c r="Y55" s="988" t="s">
        <v>15568</v>
      </c>
      <c r="Z55" s="988" t="s">
        <v>15568</v>
      </c>
      <c r="AA55" s="988" t="s">
        <v>15568</v>
      </c>
      <c r="AB55" s="988" t="s">
        <v>15568</v>
      </c>
      <c r="AC55" s="988"/>
      <c r="AD55" s="988" t="s">
        <v>222</v>
      </c>
      <c r="AE55" s="988" t="s">
        <v>15568</v>
      </c>
      <c r="AF55" s="988"/>
      <c r="AG55" s="988"/>
      <c r="AH55" s="988" t="s">
        <v>15568</v>
      </c>
      <c r="AI55" s="988" t="s">
        <v>15568</v>
      </c>
      <c r="AJ55" s="988" t="s">
        <v>15568</v>
      </c>
      <c r="AK55" s="988" t="s">
        <v>15568</v>
      </c>
      <c r="AL55" s="988" t="s">
        <v>222</v>
      </c>
      <c r="AM55" s="986"/>
      <c r="AN55" s="986"/>
      <c r="AO55" s="986"/>
      <c r="AP55" s="986"/>
      <c r="AQ55" s="986"/>
      <c r="AR55" s="986"/>
      <c r="AS55" s="986"/>
      <c r="AT55" s="986"/>
      <c r="AU55" s="986"/>
      <c r="AV55" s="986"/>
      <c r="AW55" s="986"/>
      <c r="AX55" s="986"/>
      <c r="AY55" s="986"/>
      <c r="AZ55" s="986"/>
      <c r="BA55" s="986"/>
      <c r="BB55" s="986"/>
      <c r="BC55" s="986"/>
      <c r="BD55" s="986"/>
      <c r="BE55" s="986"/>
      <c r="BF55" s="986"/>
      <c r="BG55" s="986"/>
      <c r="BH55" s="986"/>
      <c r="BI55" s="986"/>
      <c r="BJ55" s="986"/>
      <c r="BK55" s="986"/>
      <c r="BL55" s="986"/>
      <c r="BM55" s="986"/>
      <c r="BN55" s="986"/>
      <c r="BO55" s="986"/>
      <c r="BP55" s="986"/>
      <c r="BQ55" s="986"/>
      <c r="BR55" s="986"/>
      <c r="BS55" s="986"/>
      <c r="BT55" s="986"/>
      <c r="BU55" s="986"/>
      <c r="BV55" s="986"/>
      <c r="BW55" s="986"/>
      <c r="BX55" s="986"/>
      <c r="BY55" s="986"/>
      <c r="BZ55" s="986"/>
      <c r="CA55" s="986"/>
      <c r="CB55" s="986"/>
      <c r="CC55" s="986"/>
      <c r="CD55" s="986"/>
      <c r="CE55" s="986"/>
      <c r="CF55" s="986"/>
      <c r="CG55" s="986"/>
      <c r="CH55" s="986"/>
      <c r="CI55" s="986"/>
      <c r="CJ55" s="986"/>
      <c r="CK55" s="986"/>
      <c r="CL55" s="986"/>
      <c r="CM55" s="986"/>
      <c r="CN55" s="986"/>
      <c r="CO55" s="986"/>
      <c r="CP55" s="986"/>
      <c r="CQ55" s="986"/>
      <c r="CR55" s="986"/>
      <c r="CS55" s="986"/>
      <c r="CT55" s="986"/>
      <c r="CU55" s="986"/>
      <c r="CV55" s="986"/>
      <c r="CW55" s="986"/>
      <c r="CX55" s="986"/>
      <c r="CY55" s="986"/>
      <c r="CZ55" s="986"/>
      <c r="DA55" s="986"/>
      <c r="DB55" s="986"/>
      <c r="DC55" s="986"/>
      <c r="DD55" s="986"/>
      <c r="DE55" s="986"/>
      <c r="DF55" s="986"/>
      <c r="DG55" s="986"/>
      <c r="DH55" s="986"/>
      <c r="DI55" s="986"/>
      <c r="DJ55" s="986"/>
      <c r="DK55" s="986"/>
      <c r="DL55" s="986"/>
      <c r="DM55" s="972" t="s">
        <v>275</v>
      </c>
      <c r="DN55" s="972" t="s">
        <v>275</v>
      </c>
      <c r="DO55" s="986"/>
      <c r="DP55" s="986"/>
      <c r="DQ55" s="986"/>
      <c r="DR55" s="986"/>
      <c r="DS55" s="986"/>
      <c r="DT55" s="986"/>
      <c r="DU55" s="986"/>
      <c r="DV55" s="986"/>
      <c r="DW55" s="986"/>
      <c r="DX55" s="986"/>
      <c r="DY55" s="986"/>
      <c r="DZ55" s="986"/>
      <c r="EA55" s="986"/>
      <c r="EB55" s="986"/>
      <c r="EC55" s="986"/>
      <c r="ED55" s="986"/>
      <c r="EE55" s="986"/>
      <c r="EF55" s="986"/>
      <c r="EG55" s="986"/>
      <c r="EH55" s="986"/>
      <c r="EI55" s="986"/>
      <c r="EJ55" s="986"/>
      <c r="EK55" s="986"/>
      <c r="EL55" s="986"/>
      <c r="EM55" s="986"/>
      <c r="EN55" s="986"/>
      <c r="EO55" s="986"/>
      <c r="EP55" s="986"/>
      <c r="EQ55" s="986"/>
      <c r="ER55" s="986"/>
      <c r="ES55" s="986"/>
      <c r="ET55" s="986"/>
      <c r="EU55" s="986"/>
      <c r="EV55" s="986"/>
      <c r="EW55" s="986"/>
      <c r="EX55" s="986"/>
      <c r="EY55" s="986"/>
      <c r="EZ55" s="986"/>
      <c r="FA55" s="986"/>
      <c r="FB55" s="986"/>
      <c r="FC55" s="988" t="s">
        <v>215</v>
      </c>
      <c r="FD55" s="988" t="s">
        <v>215</v>
      </c>
      <c r="FE55" s="986"/>
      <c r="FF55" s="986"/>
      <c r="FG55" s="986"/>
      <c r="FH55" s="986"/>
      <c r="FI55" s="986"/>
      <c r="FJ55" s="986"/>
      <c r="FK55" s="986"/>
      <c r="FL55" s="986"/>
      <c r="FM55" s="986"/>
      <c r="FN55" s="986"/>
      <c r="FO55" s="986"/>
      <c r="FP55" s="986"/>
      <c r="FQ55" s="986"/>
      <c r="FR55" s="986"/>
      <c r="FS55" s="988" t="s">
        <v>222</v>
      </c>
      <c r="FT55" s="988" t="s">
        <v>222</v>
      </c>
      <c r="FU55" s="986"/>
      <c r="FV55" s="986"/>
      <c r="FW55" s="986"/>
      <c r="FX55" s="986"/>
      <c r="FY55" s="986"/>
      <c r="FZ55" s="986"/>
      <c r="GA55" s="986"/>
      <c r="GB55" s="986"/>
      <c r="GC55" s="986"/>
      <c r="GD55" s="986"/>
      <c r="GE55" s="986"/>
      <c r="GF55" s="986"/>
      <c r="GG55" s="986"/>
      <c r="GH55" s="986"/>
      <c r="GI55" s="986"/>
      <c r="GJ55" s="986"/>
      <c r="GK55" s="986"/>
      <c r="GL55" s="986"/>
      <c r="GM55" s="986"/>
      <c r="GN55" s="986"/>
      <c r="GO55" s="986"/>
      <c r="GP55" s="986"/>
      <c r="GQ55" s="986"/>
      <c r="GR55" s="988" t="s">
        <v>224</v>
      </c>
      <c r="GS55" s="988" t="s">
        <v>224</v>
      </c>
      <c r="GT55" s="986"/>
      <c r="GU55" s="986"/>
      <c r="GV55" s="986"/>
      <c r="GW55" s="986"/>
      <c r="GX55" s="986"/>
      <c r="GY55" s="986"/>
      <c r="GZ55" s="986"/>
      <c r="HA55" s="986"/>
      <c r="HB55" s="986"/>
      <c r="HC55" s="986"/>
      <c r="HD55" s="986"/>
      <c r="HE55" s="986"/>
      <c r="HF55" s="986"/>
      <c r="HG55" s="986"/>
      <c r="HH55" s="986"/>
      <c r="HI55" s="986"/>
      <c r="HJ55" s="986"/>
      <c r="HK55" s="986"/>
      <c r="HL55" s="986"/>
      <c r="HM55" s="986"/>
      <c r="HN55" s="986"/>
      <c r="HO55" s="986"/>
      <c r="HP55" s="986"/>
      <c r="HQ55" s="986"/>
      <c r="HR55" s="986"/>
      <c r="HS55" s="986"/>
      <c r="HT55" s="986"/>
      <c r="HU55" s="986"/>
      <c r="HV55" s="986"/>
      <c r="HW55" s="986"/>
    </row>
    <row r="56">
      <c r="A56" s="968" t="str">
        <f t="shared" si="1"/>
        <v>Bộ phận Kế hoạch vật tư - kho</v>
      </c>
      <c r="B56" s="987" t="s">
        <v>429</v>
      </c>
      <c r="C56" s="987" t="s">
        <v>15553</v>
      </c>
      <c r="D56" s="987" t="s">
        <v>15863</v>
      </c>
      <c r="E56" s="987" t="s">
        <v>9741</v>
      </c>
      <c r="F56" s="987" t="s">
        <v>16032</v>
      </c>
      <c r="G56" s="988" t="s">
        <v>222</v>
      </c>
      <c r="H56" s="988" t="s">
        <v>222</v>
      </c>
      <c r="I56" s="988" t="s">
        <v>222</v>
      </c>
      <c r="J56" s="988"/>
      <c r="K56" s="988"/>
      <c r="L56" s="988" t="s">
        <v>222</v>
      </c>
      <c r="M56" s="988" t="s">
        <v>222</v>
      </c>
      <c r="N56" s="988" t="s">
        <v>222</v>
      </c>
      <c r="O56" s="988" t="s">
        <v>15568</v>
      </c>
      <c r="P56" s="988" t="s">
        <v>15568</v>
      </c>
      <c r="Q56" s="988"/>
      <c r="R56" s="988"/>
      <c r="S56" s="988" t="s">
        <v>222</v>
      </c>
      <c r="T56" s="988" t="s">
        <v>222</v>
      </c>
      <c r="U56" s="988" t="s">
        <v>222</v>
      </c>
      <c r="V56" s="988" t="s">
        <v>222</v>
      </c>
      <c r="W56" s="988" t="s">
        <v>222</v>
      </c>
      <c r="X56" s="988" t="s">
        <v>222</v>
      </c>
      <c r="Y56" s="988" t="s">
        <v>222</v>
      </c>
      <c r="Z56" s="988" t="s">
        <v>222</v>
      </c>
      <c r="AA56" s="988" t="s">
        <v>222</v>
      </c>
      <c r="AB56" s="988" t="s">
        <v>222</v>
      </c>
      <c r="AC56" s="988"/>
      <c r="AD56" s="988" t="s">
        <v>224</v>
      </c>
      <c r="AE56" s="988" t="s">
        <v>688</v>
      </c>
      <c r="AF56" s="988"/>
      <c r="AG56" s="988"/>
      <c r="AH56" s="988" t="s">
        <v>688</v>
      </c>
      <c r="AI56" s="988" t="s">
        <v>222</v>
      </c>
      <c r="AJ56" s="988" t="s">
        <v>222</v>
      </c>
      <c r="AK56" s="988" t="s">
        <v>222</v>
      </c>
      <c r="AL56" s="988"/>
      <c r="AM56" s="986"/>
      <c r="AN56" s="986"/>
      <c r="AO56" s="986"/>
      <c r="AP56" s="986"/>
      <c r="AQ56" s="986"/>
      <c r="AR56" s="986"/>
      <c r="AS56" s="986"/>
      <c r="AT56" s="986"/>
      <c r="AU56" s="986"/>
      <c r="AV56" s="986"/>
      <c r="AW56" s="986"/>
      <c r="AX56" s="986"/>
      <c r="AY56" s="986"/>
      <c r="AZ56" s="986"/>
      <c r="BA56" s="986"/>
      <c r="BB56" s="986"/>
      <c r="BC56" s="986"/>
      <c r="BD56" s="986"/>
      <c r="BE56" s="986"/>
      <c r="BF56" s="986"/>
      <c r="BG56" s="986"/>
      <c r="BH56" s="986"/>
      <c r="BI56" s="986"/>
      <c r="BJ56" s="986"/>
      <c r="BK56" s="986"/>
      <c r="BL56" s="986"/>
      <c r="BM56" s="986"/>
      <c r="BN56" s="986"/>
      <c r="BO56" s="986"/>
      <c r="BP56" s="986"/>
      <c r="BQ56" s="986"/>
      <c r="BR56" s="986"/>
      <c r="BS56" s="986"/>
      <c r="BT56" s="986"/>
      <c r="BU56" s="986"/>
      <c r="BV56" s="986"/>
      <c r="BW56" s="986"/>
      <c r="BX56" s="986"/>
      <c r="BY56" s="986"/>
      <c r="BZ56" s="986"/>
      <c r="CA56" s="986"/>
      <c r="CB56" s="986"/>
      <c r="CC56" s="986"/>
      <c r="CD56" s="986"/>
      <c r="CE56" s="986"/>
      <c r="CF56" s="986"/>
      <c r="CG56" s="986"/>
      <c r="CH56" s="986"/>
      <c r="CI56" s="986"/>
      <c r="CJ56" s="986"/>
      <c r="CK56" s="986"/>
      <c r="CL56" s="986"/>
      <c r="CM56" s="986"/>
      <c r="CN56" s="986"/>
      <c r="CO56" s="986"/>
      <c r="CP56" s="986"/>
      <c r="CQ56" s="986"/>
      <c r="CR56" s="986"/>
      <c r="CS56" s="986"/>
      <c r="CT56" s="986"/>
      <c r="CU56" s="986"/>
      <c r="CV56" s="986"/>
      <c r="CW56" s="986"/>
      <c r="CX56" s="986"/>
      <c r="CY56" s="986"/>
      <c r="CZ56" s="986"/>
      <c r="DA56" s="986"/>
      <c r="DB56" s="986"/>
      <c r="DC56" s="986"/>
      <c r="DD56" s="986"/>
      <c r="DE56" s="986"/>
      <c r="DF56" s="986"/>
      <c r="DG56" s="986"/>
      <c r="DH56" s="986"/>
      <c r="DI56" s="986"/>
      <c r="DJ56" s="986"/>
      <c r="DK56" s="986"/>
      <c r="DL56" s="986"/>
      <c r="DM56" s="972" t="s">
        <v>275</v>
      </c>
      <c r="DN56" s="972" t="s">
        <v>275</v>
      </c>
      <c r="DO56" s="986"/>
      <c r="DP56" s="986"/>
      <c r="DQ56" s="986"/>
      <c r="DR56" s="986"/>
      <c r="DS56" s="986"/>
      <c r="DT56" s="986"/>
      <c r="DU56" s="986"/>
      <c r="DV56" s="986"/>
      <c r="DW56" s="986"/>
      <c r="DX56" s="986"/>
      <c r="DY56" s="986"/>
      <c r="DZ56" s="986"/>
      <c r="EA56" s="986"/>
      <c r="EB56" s="986"/>
      <c r="EC56" s="986"/>
      <c r="ED56" s="986"/>
      <c r="EE56" s="986"/>
      <c r="EF56" s="986"/>
      <c r="EG56" s="986"/>
      <c r="EH56" s="986"/>
      <c r="EI56" s="986"/>
      <c r="EJ56" s="986"/>
      <c r="EK56" s="986"/>
      <c r="EL56" s="986"/>
      <c r="EM56" s="986"/>
      <c r="EN56" s="986"/>
      <c r="EO56" s="986"/>
      <c r="EP56" s="986"/>
      <c r="EQ56" s="986"/>
      <c r="ER56" s="986"/>
      <c r="ES56" s="986"/>
      <c r="ET56" s="986"/>
      <c r="EU56" s="986"/>
      <c r="EV56" s="986"/>
      <c r="EW56" s="986"/>
      <c r="EX56" s="986"/>
      <c r="EY56" s="986"/>
      <c r="EZ56" s="986"/>
      <c r="FA56" s="986"/>
      <c r="FB56" s="986"/>
      <c r="FC56" s="988" t="s">
        <v>222</v>
      </c>
      <c r="FD56" s="988" t="s">
        <v>222</v>
      </c>
      <c r="FE56" s="986"/>
      <c r="FF56" s="986"/>
      <c r="FG56" s="986"/>
      <c r="FH56" s="986"/>
      <c r="FI56" s="986"/>
      <c r="FJ56" s="986"/>
      <c r="FK56" s="986"/>
      <c r="FL56" s="986"/>
      <c r="FM56" s="986"/>
      <c r="FN56" s="986"/>
      <c r="FO56" s="986"/>
      <c r="FP56" s="986"/>
      <c r="FQ56" s="986"/>
      <c r="FR56" s="986"/>
      <c r="FS56" s="988" t="s">
        <v>224</v>
      </c>
      <c r="FT56" s="988" t="s">
        <v>224</v>
      </c>
      <c r="FU56" s="986"/>
      <c r="FV56" s="986"/>
      <c r="FW56" s="986"/>
      <c r="FX56" s="986"/>
      <c r="FY56" s="986"/>
      <c r="FZ56" s="986"/>
      <c r="GA56" s="986"/>
      <c r="GB56" s="986"/>
      <c r="GC56" s="986"/>
      <c r="GD56" s="986"/>
      <c r="GE56" s="986"/>
      <c r="GF56" s="986"/>
      <c r="GG56" s="986"/>
      <c r="GH56" s="986"/>
      <c r="GI56" s="986"/>
      <c r="GJ56" s="986"/>
      <c r="GK56" s="986"/>
      <c r="GL56" s="986"/>
      <c r="GM56" s="986"/>
      <c r="GN56" s="986"/>
      <c r="GO56" s="986"/>
      <c r="GP56" s="986"/>
      <c r="GQ56" s="986"/>
      <c r="GR56" s="988" t="s">
        <v>224</v>
      </c>
      <c r="GS56" s="988" t="s">
        <v>224</v>
      </c>
      <c r="GT56" s="986"/>
      <c r="GU56" s="986"/>
      <c r="GV56" s="986"/>
      <c r="GW56" s="986"/>
      <c r="GX56" s="986"/>
      <c r="GY56" s="986"/>
      <c r="GZ56" s="986"/>
      <c r="HA56" s="986"/>
      <c r="HB56" s="986"/>
      <c r="HC56" s="986"/>
      <c r="HD56" s="986"/>
      <c r="HE56" s="986"/>
      <c r="HF56" s="986"/>
      <c r="HG56" s="986"/>
      <c r="HH56" s="986"/>
      <c r="HI56" s="986"/>
      <c r="HJ56" s="986"/>
      <c r="HK56" s="986"/>
      <c r="HL56" s="986"/>
      <c r="HM56" s="986"/>
      <c r="HN56" s="986"/>
      <c r="HO56" s="986"/>
      <c r="HP56" s="986"/>
      <c r="HQ56" s="986"/>
      <c r="HR56" s="986"/>
      <c r="HS56" s="986"/>
      <c r="HT56" s="986"/>
      <c r="HU56" s="986"/>
      <c r="HV56" s="986"/>
      <c r="HW56" s="986"/>
    </row>
    <row r="57">
      <c r="A57" s="968" t="str">
        <f t="shared" si="1"/>
        <v>Bộ phận Kế hoạch vật tư - kho</v>
      </c>
      <c r="B57" s="987" t="s">
        <v>429</v>
      </c>
      <c r="C57" s="987" t="s">
        <v>15553</v>
      </c>
      <c r="D57" s="987" t="s">
        <v>15863</v>
      </c>
      <c r="E57" s="987" t="s">
        <v>16033</v>
      </c>
      <c r="F57" s="987" t="s">
        <v>16034</v>
      </c>
      <c r="G57" s="988" t="s">
        <v>15677</v>
      </c>
      <c r="H57" s="988" t="s">
        <v>222</v>
      </c>
      <c r="I57" s="988" t="s">
        <v>222</v>
      </c>
      <c r="J57" s="988"/>
      <c r="K57" s="988"/>
      <c r="L57" s="988" t="s">
        <v>222</v>
      </c>
      <c r="M57" s="988" t="s">
        <v>222</v>
      </c>
      <c r="N57" s="988" t="s">
        <v>222</v>
      </c>
      <c r="O57" s="988" t="s">
        <v>222</v>
      </c>
      <c r="P57" s="988" t="s">
        <v>222</v>
      </c>
      <c r="Q57" s="988"/>
      <c r="R57" s="988"/>
      <c r="S57" s="988" t="s">
        <v>222</v>
      </c>
      <c r="T57" s="988" t="s">
        <v>222</v>
      </c>
      <c r="U57" s="988" t="s">
        <v>222</v>
      </c>
      <c r="V57" s="988" t="s">
        <v>222</v>
      </c>
      <c r="W57" s="988" t="s">
        <v>222</v>
      </c>
      <c r="X57" s="988" t="s">
        <v>222</v>
      </c>
      <c r="Y57" s="988" t="s">
        <v>222</v>
      </c>
      <c r="Z57" s="988" t="s">
        <v>222</v>
      </c>
      <c r="AA57" s="988" t="s">
        <v>222</v>
      </c>
      <c r="AB57" s="988" t="s">
        <v>222</v>
      </c>
      <c r="AC57" s="988"/>
      <c r="AD57" s="988" t="s">
        <v>224</v>
      </c>
      <c r="AE57" s="988" t="s">
        <v>224</v>
      </c>
      <c r="AF57" s="988"/>
      <c r="AG57" s="988"/>
      <c r="AH57" s="988" t="s">
        <v>688</v>
      </c>
      <c r="AI57" s="988" t="s">
        <v>688</v>
      </c>
      <c r="AJ57" s="988" t="s">
        <v>688</v>
      </c>
      <c r="AK57" s="988" t="s">
        <v>688</v>
      </c>
      <c r="AL57" s="988"/>
      <c r="AM57" s="986"/>
      <c r="AN57" s="986"/>
      <c r="AO57" s="986"/>
      <c r="AP57" s="986"/>
      <c r="AQ57" s="986"/>
      <c r="AR57" s="986"/>
      <c r="AS57" s="986"/>
      <c r="AT57" s="986"/>
      <c r="AU57" s="986"/>
      <c r="AV57" s="986"/>
      <c r="AW57" s="986"/>
      <c r="AX57" s="986"/>
      <c r="AY57" s="986"/>
      <c r="AZ57" s="986"/>
      <c r="BA57" s="986"/>
      <c r="BB57" s="986"/>
      <c r="BC57" s="986"/>
      <c r="BD57" s="986"/>
      <c r="BE57" s="986"/>
      <c r="BF57" s="986"/>
      <c r="BG57" s="986"/>
      <c r="BH57" s="986"/>
      <c r="BI57" s="986"/>
      <c r="BJ57" s="986"/>
      <c r="BK57" s="986"/>
      <c r="BL57" s="986"/>
      <c r="BM57" s="986"/>
      <c r="BN57" s="986"/>
      <c r="BO57" s="986"/>
      <c r="BP57" s="986"/>
      <c r="BQ57" s="986"/>
      <c r="BR57" s="986"/>
      <c r="BS57" s="986"/>
      <c r="BT57" s="986"/>
      <c r="BU57" s="986"/>
      <c r="BV57" s="986"/>
      <c r="BW57" s="986"/>
      <c r="BX57" s="986"/>
      <c r="BY57" s="986"/>
      <c r="BZ57" s="986"/>
      <c r="CA57" s="986"/>
      <c r="CB57" s="986"/>
      <c r="CC57" s="986"/>
      <c r="CD57" s="986"/>
      <c r="CE57" s="986"/>
      <c r="CF57" s="986"/>
      <c r="CG57" s="986"/>
      <c r="CH57" s="986"/>
      <c r="CI57" s="986"/>
      <c r="CJ57" s="986"/>
      <c r="CK57" s="986"/>
      <c r="CL57" s="986"/>
      <c r="CM57" s="986"/>
      <c r="CN57" s="986"/>
      <c r="CO57" s="986"/>
      <c r="CP57" s="986"/>
      <c r="CQ57" s="986"/>
      <c r="CR57" s="986"/>
      <c r="CS57" s="986"/>
      <c r="CT57" s="986"/>
      <c r="CU57" s="986"/>
      <c r="CV57" s="986"/>
      <c r="CW57" s="986"/>
      <c r="CX57" s="986"/>
      <c r="CY57" s="986"/>
      <c r="CZ57" s="986"/>
      <c r="DA57" s="986"/>
      <c r="DB57" s="986"/>
      <c r="DC57" s="986"/>
      <c r="DD57" s="986"/>
      <c r="DE57" s="986"/>
      <c r="DF57" s="986"/>
      <c r="DG57" s="986"/>
      <c r="DH57" s="986"/>
      <c r="DI57" s="986"/>
      <c r="DJ57" s="986"/>
      <c r="DK57" s="986"/>
      <c r="DL57" s="986"/>
      <c r="DM57" s="972" t="s">
        <v>275</v>
      </c>
      <c r="DN57" s="972" t="s">
        <v>275</v>
      </c>
      <c r="DO57" s="986"/>
      <c r="DP57" s="986"/>
      <c r="DQ57" s="986"/>
      <c r="DR57" s="986"/>
      <c r="DS57" s="986"/>
      <c r="DT57" s="986"/>
      <c r="DU57" s="986"/>
      <c r="DV57" s="986"/>
      <c r="DW57" s="986"/>
      <c r="DX57" s="986"/>
      <c r="DY57" s="986"/>
      <c r="DZ57" s="986"/>
      <c r="EA57" s="986"/>
      <c r="EB57" s="986"/>
      <c r="EC57" s="986"/>
      <c r="ED57" s="986"/>
      <c r="EE57" s="986"/>
      <c r="EF57" s="986"/>
      <c r="EG57" s="986"/>
      <c r="EH57" s="986"/>
      <c r="EI57" s="986"/>
      <c r="EJ57" s="986"/>
      <c r="EK57" s="986"/>
      <c r="EL57" s="986"/>
      <c r="EM57" s="986"/>
      <c r="EN57" s="986"/>
      <c r="EO57" s="986"/>
      <c r="EP57" s="986"/>
      <c r="EQ57" s="986"/>
      <c r="ER57" s="986"/>
      <c r="ES57" s="986"/>
      <c r="ET57" s="986"/>
      <c r="EU57" s="986"/>
      <c r="EV57" s="986"/>
      <c r="EW57" s="986"/>
      <c r="EX57" s="986"/>
      <c r="EY57" s="986"/>
      <c r="EZ57" s="986"/>
      <c r="FA57" s="986"/>
      <c r="FB57" s="986"/>
      <c r="FC57" s="988" t="s">
        <v>222</v>
      </c>
      <c r="FD57" s="988" t="s">
        <v>222</v>
      </c>
      <c r="FE57" s="986"/>
      <c r="FF57" s="986"/>
      <c r="FG57" s="986"/>
      <c r="FH57" s="986"/>
      <c r="FI57" s="986"/>
      <c r="FJ57" s="986"/>
      <c r="FK57" s="986"/>
      <c r="FL57" s="986"/>
      <c r="FM57" s="986"/>
      <c r="FN57" s="986"/>
      <c r="FO57" s="986"/>
      <c r="FP57" s="986"/>
      <c r="FQ57" s="986"/>
      <c r="FR57" s="986"/>
      <c r="FS57" s="988" t="s">
        <v>224</v>
      </c>
      <c r="FT57" s="988" t="s">
        <v>224</v>
      </c>
      <c r="FU57" s="986"/>
      <c r="FV57" s="986"/>
      <c r="FW57" s="986"/>
      <c r="FX57" s="986"/>
      <c r="FY57" s="986"/>
      <c r="FZ57" s="986"/>
      <c r="GA57" s="986"/>
      <c r="GB57" s="986"/>
      <c r="GC57" s="986"/>
      <c r="GD57" s="986"/>
      <c r="GE57" s="986"/>
      <c r="GF57" s="986"/>
      <c r="GG57" s="986"/>
      <c r="GH57" s="986"/>
      <c r="GI57" s="986"/>
      <c r="GJ57" s="986"/>
      <c r="GK57" s="986"/>
      <c r="GL57" s="986"/>
      <c r="GM57" s="986"/>
      <c r="GN57" s="986"/>
      <c r="GO57" s="986"/>
      <c r="GP57" s="986"/>
      <c r="GQ57" s="986"/>
      <c r="GR57" s="988" t="s">
        <v>224</v>
      </c>
      <c r="GS57" s="988" t="s">
        <v>224</v>
      </c>
      <c r="GT57" s="986"/>
      <c r="GU57" s="986"/>
      <c r="GV57" s="986"/>
      <c r="GW57" s="986"/>
      <c r="GX57" s="986"/>
      <c r="GY57" s="986"/>
      <c r="GZ57" s="986"/>
      <c r="HA57" s="986"/>
      <c r="HB57" s="986"/>
      <c r="HC57" s="986"/>
      <c r="HD57" s="986"/>
      <c r="HE57" s="986"/>
      <c r="HF57" s="986"/>
      <c r="HG57" s="986"/>
      <c r="HH57" s="986"/>
      <c r="HI57" s="986"/>
      <c r="HJ57" s="986"/>
      <c r="HK57" s="986"/>
      <c r="HL57" s="986"/>
      <c r="HM57" s="986"/>
      <c r="HN57" s="986"/>
      <c r="HO57" s="986"/>
      <c r="HP57" s="986"/>
      <c r="HQ57" s="986"/>
      <c r="HR57" s="986"/>
      <c r="HS57" s="986"/>
      <c r="HT57" s="986"/>
      <c r="HU57" s="986"/>
      <c r="HV57" s="986"/>
      <c r="HW57" s="986"/>
    </row>
    <row r="58">
      <c r="A58" s="968" t="str">
        <f t="shared" si="1"/>
        <v>Bộ phận Kế hoạch vật tư - kho</v>
      </c>
      <c r="B58" s="987" t="s">
        <v>413</v>
      </c>
      <c r="C58" s="987" t="s">
        <v>9747</v>
      </c>
      <c r="D58" s="987" t="s">
        <v>15863</v>
      </c>
      <c r="E58" s="987" t="s">
        <v>16035</v>
      </c>
      <c r="F58" s="987" t="s">
        <v>16036</v>
      </c>
      <c r="G58" s="988" t="s">
        <v>222</v>
      </c>
      <c r="H58" s="988" t="s">
        <v>222</v>
      </c>
      <c r="I58" s="988" t="s">
        <v>222</v>
      </c>
      <c r="J58" s="988"/>
      <c r="K58" s="988"/>
      <c r="L58" s="988"/>
      <c r="M58" s="988" t="s">
        <v>222</v>
      </c>
      <c r="N58" s="988" t="s">
        <v>222</v>
      </c>
      <c r="O58" s="988" t="s">
        <v>222</v>
      </c>
      <c r="P58" s="988"/>
      <c r="Q58" s="988"/>
      <c r="R58" s="988"/>
      <c r="S58" s="988"/>
      <c r="T58" s="988"/>
      <c r="U58" s="988"/>
      <c r="V58" s="988" t="s">
        <v>222</v>
      </c>
      <c r="W58" s="988" t="s">
        <v>222</v>
      </c>
      <c r="X58" s="988" t="s">
        <v>222</v>
      </c>
      <c r="Y58" s="988" t="s">
        <v>222</v>
      </c>
      <c r="Z58" s="988" t="s">
        <v>222</v>
      </c>
      <c r="AA58" s="988" t="s">
        <v>222</v>
      </c>
      <c r="AB58" s="988" t="s">
        <v>222</v>
      </c>
      <c r="AC58" s="988"/>
      <c r="AD58" s="988" t="s">
        <v>224</v>
      </c>
      <c r="AE58" s="988" t="s">
        <v>222</v>
      </c>
      <c r="AF58" s="988"/>
      <c r="AG58" s="988"/>
      <c r="AH58" s="988" t="s">
        <v>222</v>
      </c>
      <c r="AI58" s="988" t="s">
        <v>222</v>
      </c>
      <c r="AJ58" s="988" t="s">
        <v>222</v>
      </c>
      <c r="AK58" s="988" t="s">
        <v>222</v>
      </c>
      <c r="AL58" s="988" t="s">
        <v>222</v>
      </c>
      <c r="AM58" s="986"/>
      <c r="AN58" s="986"/>
      <c r="AO58" s="986"/>
      <c r="AP58" s="986"/>
      <c r="AQ58" s="986"/>
      <c r="AR58" s="986"/>
      <c r="AS58" s="986"/>
      <c r="AT58" s="986"/>
      <c r="AU58" s="986"/>
      <c r="AV58" s="986"/>
      <c r="AW58" s="986"/>
      <c r="AX58" s="986"/>
      <c r="AY58" s="986"/>
      <c r="AZ58" s="986"/>
      <c r="BA58" s="986"/>
      <c r="BB58" s="986"/>
      <c r="BC58" s="986"/>
      <c r="BD58" s="986"/>
      <c r="BE58" s="986"/>
      <c r="BF58" s="986"/>
      <c r="BG58" s="986"/>
      <c r="BH58" s="986"/>
      <c r="BI58" s="986"/>
      <c r="BJ58" s="986"/>
      <c r="BK58" s="986"/>
      <c r="BL58" s="986"/>
      <c r="BM58" s="986"/>
      <c r="BN58" s="986"/>
      <c r="BO58" s="986"/>
      <c r="BP58" s="986"/>
      <c r="BQ58" s="986"/>
      <c r="BR58" s="986"/>
      <c r="BS58" s="986"/>
      <c r="BT58" s="986"/>
      <c r="BU58" s="986"/>
      <c r="BV58" s="986"/>
      <c r="BW58" s="986"/>
      <c r="BX58" s="986"/>
      <c r="BY58" s="986"/>
      <c r="BZ58" s="986"/>
      <c r="CA58" s="986"/>
      <c r="CB58" s="986"/>
      <c r="CC58" s="986"/>
      <c r="CD58" s="986"/>
      <c r="CE58" s="986"/>
      <c r="CF58" s="986"/>
      <c r="CG58" s="986"/>
      <c r="CH58" s="986"/>
      <c r="CI58" s="986"/>
      <c r="CJ58" s="986"/>
      <c r="CK58" s="986"/>
      <c r="CL58" s="986"/>
      <c r="CM58" s="986"/>
      <c r="CN58" s="986"/>
      <c r="CO58" s="986"/>
      <c r="CP58" s="986"/>
      <c r="CQ58" s="986"/>
      <c r="CR58" s="986"/>
      <c r="CS58" s="986"/>
      <c r="CT58" s="986"/>
      <c r="CU58" s="986"/>
      <c r="CV58" s="986"/>
      <c r="CW58" s="986"/>
      <c r="CX58" s="986"/>
      <c r="CY58" s="986"/>
      <c r="CZ58" s="986"/>
      <c r="DA58" s="986"/>
      <c r="DB58" s="986"/>
      <c r="DC58" s="986"/>
      <c r="DD58" s="986"/>
      <c r="DE58" s="986"/>
      <c r="DF58" s="986"/>
      <c r="DG58" s="986"/>
      <c r="DH58" s="986"/>
      <c r="DI58" s="986"/>
      <c r="DJ58" s="986"/>
      <c r="DK58" s="986"/>
      <c r="DL58" s="986"/>
      <c r="DM58" s="972" t="s">
        <v>275</v>
      </c>
      <c r="DN58" s="988" t="s">
        <v>224</v>
      </c>
      <c r="DO58" s="986"/>
      <c r="DP58" s="986"/>
      <c r="DQ58" s="986"/>
      <c r="DR58" s="986"/>
      <c r="DS58" s="986"/>
      <c r="DT58" s="986"/>
      <c r="DU58" s="986"/>
      <c r="DV58" s="986"/>
      <c r="DW58" s="986"/>
      <c r="DX58" s="986"/>
      <c r="DY58" s="986"/>
      <c r="DZ58" s="986"/>
      <c r="EA58" s="986"/>
      <c r="EB58" s="986"/>
      <c r="EC58" s="986"/>
      <c r="ED58" s="986"/>
      <c r="EE58" s="986"/>
      <c r="EF58" s="986"/>
      <c r="EG58" s="986"/>
      <c r="EH58" s="986"/>
      <c r="EI58" s="986"/>
      <c r="EJ58" s="986"/>
      <c r="EK58" s="986"/>
      <c r="EL58" s="986"/>
      <c r="EM58" s="986"/>
      <c r="EN58" s="986"/>
      <c r="EO58" s="986"/>
      <c r="EP58" s="986"/>
      <c r="EQ58" s="986"/>
      <c r="ER58" s="986"/>
      <c r="ES58" s="986"/>
      <c r="ET58" s="986"/>
      <c r="EU58" s="986"/>
      <c r="EV58" s="986"/>
      <c r="EW58" s="986"/>
      <c r="EX58" s="986"/>
      <c r="EY58" s="986"/>
      <c r="EZ58" s="986"/>
      <c r="FA58" s="986"/>
      <c r="FB58" s="986"/>
      <c r="FC58" s="988" t="s">
        <v>224</v>
      </c>
      <c r="FD58" s="988" t="s">
        <v>224</v>
      </c>
      <c r="FE58" s="986"/>
      <c r="FF58" s="986"/>
      <c r="FG58" s="986"/>
      <c r="FH58" s="986"/>
      <c r="FI58" s="986"/>
      <c r="FJ58" s="986"/>
      <c r="FK58" s="986"/>
      <c r="FL58" s="986"/>
      <c r="FM58" s="986"/>
      <c r="FN58" s="986"/>
      <c r="FO58" s="986"/>
      <c r="FP58" s="986"/>
      <c r="FQ58" s="986"/>
      <c r="FR58" s="986"/>
      <c r="FS58" s="988" t="s">
        <v>224</v>
      </c>
      <c r="FT58" s="988" t="s">
        <v>224</v>
      </c>
      <c r="FU58" s="986"/>
      <c r="FV58" s="986"/>
      <c r="FW58" s="986"/>
      <c r="FX58" s="986"/>
      <c r="FY58" s="986"/>
      <c r="FZ58" s="986"/>
      <c r="GA58" s="986"/>
      <c r="GB58" s="986"/>
      <c r="GC58" s="986"/>
      <c r="GD58" s="986"/>
      <c r="GE58" s="986"/>
      <c r="GF58" s="986"/>
      <c r="GG58" s="986"/>
      <c r="GH58" s="986"/>
      <c r="GI58" s="986"/>
      <c r="GJ58" s="986"/>
      <c r="GK58" s="986"/>
      <c r="GL58" s="986"/>
      <c r="GM58" s="986"/>
      <c r="GN58" s="986"/>
      <c r="GO58" s="986"/>
      <c r="GP58" s="986"/>
      <c r="GQ58" s="986"/>
      <c r="GR58" s="988" t="s">
        <v>224</v>
      </c>
      <c r="GS58" s="988" t="s">
        <v>224</v>
      </c>
      <c r="GT58" s="986"/>
      <c r="GU58" s="986"/>
      <c r="GV58" s="986"/>
      <c r="GW58" s="986"/>
      <c r="GX58" s="986"/>
      <c r="GY58" s="986"/>
      <c r="GZ58" s="986"/>
      <c r="HA58" s="986"/>
      <c r="HB58" s="986"/>
      <c r="HC58" s="986"/>
      <c r="HD58" s="986"/>
      <c r="HE58" s="986"/>
      <c r="HF58" s="986"/>
      <c r="HG58" s="986"/>
      <c r="HH58" s="986"/>
      <c r="HI58" s="986"/>
      <c r="HJ58" s="986"/>
      <c r="HK58" s="986"/>
      <c r="HL58" s="986"/>
      <c r="HM58" s="986"/>
      <c r="HN58" s="986"/>
      <c r="HO58" s="986"/>
      <c r="HP58" s="986"/>
      <c r="HQ58" s="986"/>
      <c r="HR58" s="986"/>
      <c r="HS58" s="986"/>
      <c r="HT58" s="986"/>
      <c r="HU58" s="986"/>
      <c r="HV58" s="986"/>
      <c r="HW58" s="986"/>
    </row>
    <row r="59">
      <c r="A59" s="968" t="str">
        <f t="shared" si="1"/>
        <v>Bộ phận Kế hoạch vật tư - kho</v>
      </c>
      <c r="B59" s="987"/>
      <c r="C59" s="987"/>
      <c r="D59" s="987" t="s">
        <v>15863</v>
      </c>
      <c r="E59" s="987"/>
      <c r="F59" s="987"/>
      <c r="G59" s="988"/>
      <c r="H59" s="988"/>
      <c r="I59" s="988"/>
      <c r="J59" s="988"/>
      <c r="K59" s="988"/>
      <c r="L59" s="988"/>
      <c r="M59" s="988"/>
      <c r="N59" s="988"/>
      <c r="O59" s="988"/>
      <c r="P59" s="988"/>
      <c r="Q59" s="988"/>
      <c r="R59" s="988"/>
      <c r="S59" s="988"/>
      <c r="T59" s="988"/>
      <c r="U59" s="988"/>
      <c r="V59" s="988"/>
      <c r="W59" s="988"/>
      <c r="X59" s="988"/>
      <c r="Y59" s="988"/>
      <c r="Z59" s="988"/>
      <c r="AA59" s="988"/>
      <c r="AB59" s="988"/>
      <c r="AC59" s="988"/>
      <c r="AD59" s="988"/>
      <c r="AE59" s="988"/>
      <c r="AF59" s="988"/>
      <c r="AG59" s="988"/>
      <c r="AH59" s="988"/>
      <c r="AI59" s="988"/>
      <c r="AJ59" s="988"/>
      <c r="AK59" s="988"/>
      <c r="AL59" s="988"/>
      <c r="AM59" s="986"/>
      <c r="AN59" s="986"/>
      <c r="AO59" s="986"/>
      <c r="AP59" s="986"/>
      <c r="AQ59" s="986"/>
      <c r="AR59" s="986"/>
      <c r="AS59" s="986"/>
      <c r="AT59" s="986"/>
      <c r="AU59" s="986"/>
      <c r="AV59" s="986"/>
      <c r="AW59" s="986"/>
      <c r="AX59" s="986"/>
      <c r="AY59" s="986"/>
      <c r="AZ59" s="986"/>
      <c r="BA59" s="986"/>
      <c r="BB59" s="986"/>
      <c r="BC59" s="986"/>
      <c r="BD59" s="986"/>
      <c r="BE59" s="986"/>
      <c r="BF59" s="986"/>
      <c r="BG59" s="986"/>
      <c r="BH59" s="986"/>
      <c r="BI59" s="986"/>
      <c r="BJ59" s="986"/>
      <c r="BK59" s="986"/>
      <c r="BL59" s="986"/>
      <c r="BM59" s="986"/>
      <c r="BN59" s="986"/>
      <c r="BO59" s="986"/>
      <c r="BP59" s="986"/>
      <c r="BQ59" s="986"/>
      <c r="BR59" s="986"/>
      <c r="BS59" s="986"/>
      <c r="BT59" s="986"/>
      <c r="BU59" s="986"/>
      <c r="BV59" s="986"/>
      <c r="BW59" s="986"/>
      <c r="BX59" s="986"/>
      <c r="BY59" s="986"/>
      <c r="BZ59" s="986"/>
      <c r="CA59" s="986"/>
      <c r="CB59" s="986"/>
      <c r="CC59" s="986"/>
      <c r="CD59" s="986"/>
      <c r="CE59" s="986"/>
      <c r="CF59" s="986"/>
      <c r="CG59" s="986"/>
      <c r="CH59" s="986"/>
      <c r="CI59" s="986"/>
      <c r="CJ59" s="986"/>
      <c r="CK59" s="986"/>
      <c r="CL59" s="986"/>
      <c r="CM59" s="986"/>
      <c r="CN59" s="986"/>
      <c r="CO59" s="986"/>
      <c r="CP59" s="986"/>
      <c r="CQ59" s="986"/>
      <c r="CR59" s="986"/>
      <c r="CS59" s="986"/>
      <c r="CT59" s="986"/>
      <c r="CU59" s="986"/>
      <c r="CV59" s="986"/>
      <c r="CW59" s="986"/>
      <c r="CX59" s="986"/>
      <c r="CY59" s="986"/>
      <c r="CZ59" s="986"/>
      <c r="DA59" s="986"/>
      <c r="DB59" s="986"/>
      <c r="DC59" s="986"/>
      <c r="DD59" s="986"/>
      <c r="DE59" s="986"/>
      <c r="DF59" s="986"/>
      <c r="DG59" s="986"/>
      <c r="DH59" s="986"/>
      <c r="DI59" s="986"/>
      <c r="DJ59" s="986"/>
      <c r="DK59" s="986"/>
      <c r="DL59" s="986"/>
      <c r="DM59" s="972"/>
      <c r="DN59" s="986"/>
      <c r="DO59" s="986"/>
      <c r="DP59" s="986"/>
      <c r="DQ59" s="986"/>
      <c r="DR59" s="986"/>
      <c r="DS59" s="986"/>
      <c r="DT59" s="986"/>
      <c r="DU59" s="986"/>
      <c r="DV59" s="986"/>
      <c r="DW59" s="986"/>
      <c r="DX59" s="986"/>
      <c r="DY59" s="986"/>
      <c r="DZ59" s="986"/>
      <c r="EA59" s="986"/>
      <c r="EB59" s="986"/>
      <c r="EC59" s="986"/>
      <c r="ED59" s="986"/>
      <c r="EE59" s="986"/>
      <c r="EF59" s="986"/>
      <c r="EG59" s="986"/>
      <c r="EH59" s="986"/>
      <c r="EI59" s="986"/>
      <c r="EJ59" s="986"/>
      <c r="EK59" s="986"/>
      <c r="EL59" s="986"/>
      <c r="EM59" s="986"/>
      <c r="EN59" s="986"/>
      <c r="EO59" s="986"/>
      <c r="EP59" s="986"/>
      <c r="EQ59" s="986"/>
      <c r="ER59" s="986"/>
      <c r="ES59" s="986"/>
      <c r="ET59" s="986"/>
      <c r="EU59" s="986"/>
      <c r="EV59" s="986"/>
      <c r="EW59" s="986"/>
      <c r="EX59" s="986"/>
      <c r="EY59" s="986"/>
      <c r="EZ59" s="986"/>
      <c r="FA59" s="986"/>
      <c r="FB59" s="986"/>
      <c r="FC59" s="986"/>
      <c r="FD59" s="986"/>
      <c r="FE59" s="986"/>
      <c r="FG59" s="986"/>
      <c r="FH59" s="986"/>
      <c r="FI59" s="986"/>
      <c r="FJ59" s="986"/>
      <c r="FK59" s="986"/>
      <c r="FL59" s="986"/>
      <c r="FM59" s="986"/>
      <c r="FN59" s="986"/>
      <c r="FO59" s="986"/>
      <c r="FP59" s="986"/>
      <c r="FQ59" s="986"/>
      <c r="FR59" s="986"/>
      <c r="FS59" s="988" t="s">
        <v>224</v>
      </c>
      <c r="FT59" s="988" t="s">
        <v>224</v>
      </c>
      <c r="FU59" s="986"/>
      <c r="FV59" s="986"/>
      <c r="FW59" s="986"/>
      <c r="FX59" s="986"/>
      <c r="FY59" s="986"/>
      <c r="FZ59" s="986"/>
      <c r="GA59" s="986"/>
      <c r="GB59" s="986"/>
      <c r="GC59" s="986"/>
      <c r="GD59" s="986"/>
      <c r="GE59" s="986"/>
      <c r="GF59" s="986"/>
      <c r="GG59" s="986"/>
      <c r="GH59" s="986"/>
      <c r="GI59" s="986"/>
      <c r="GJ59" s="986"/>
      <c r="GK59" s="986"/>
      <c r="GL59" s="986"/>
      <c r="GM59" s="986"/>
      <c r="GN59" s="986"/>
      <c r="GO59" s="986"/>
      <c r="GP59" s="986"/>
      <c r="GQ59" s="986"/>
      <c r="GR59" s="988" t="s">
        <v>224</v>
      </c>
      <c r="GS59" s="988" t="s">
        <v>224</v>
      </c>
      <c r="GT59" s="986"/>
      <c r="GU59" s="986"/>
      <c r="GV59" s="986"/>
      <c r="GW59" s="986"/>
      <c r="GX59" s="986"/>
      <c r="GY59" s="986"/>
      <c r="GZ59" s="986"/>
      <c r="HA59" s="986"/>
      <c r="HB59" s="986"/>
      <c r="HC59" s="986"/>
      <c r="HD59" s="986"/>
      <c r="HE59" s="986"/>
      <c r="HF59" s="986"/>
      <c r="HG59" s="986"/>
      <c r="HH59" s="986"/>
      <c r="HI59" s="986"/>
      <c r="HJ59" s="986"/>
      <c r="HK59" s="986"/>
      <c r="HL59" s="986"/>
      <c r="HM59" s="986"/>
      <c r="HN59" s="986"/>
      <c r="HO59" s="986"/>
      <c r="HP59" s="986"/>
      <c r="HQ59" s="986"/>
      <c r="HR59" s="986"/>
      <c r="HS59" s="986"/>
      <c r="HT59" s="986"/>
      <c r="HU59" s="986"/>
      <c r="HV59" s="986"/>
      <c r="HW59" s="986"/>
    </row>
    <row r="60">
      <c r="A60" s="968" t="str">
        <f t="shared" si="1"/>
        <v>Bộ phận Kế hoạch vật tư - kho</v>
      </c>
      <c r="B60" s="961"/>
      <c r="C60" s="3"/>
      <c r="D60" s="1" t="s">
        <v>15863</v>
      </c>
      <c r="E60" s="3"/>
      <c r="F60" s="989"/>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972"/>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FS60" s="15" t="s">
        <v>224</v>
      </c>
      <c r="FT60" s="15" t="s">
        <v>224</v>
      </c>
    </row>
    <row r="61">
      <c r="A61" s="968" t="str">
        <f t="shared" si="1"/>
        <v>Bộ phận Kế hoạch vật tư - kho</v>
      </c>
      <c r="B61" s="961" t="s">
        <v>237</v>
      </c>
      <c r="C61" s="3"/>
      <c r="D61" s="1" t="s">
        <v>15863</v>
      </c>
      <c r="E61" s="1" t="s">
        <v>9747</v>
      </c>
      <c r="F61" s="989"/>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972"/>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FD61" s="15" t="s">
        <v>224</v>
      </c>
      <c r="FS61" s="15" t="s">
        <v>224</v>
      </c>
      <c r="FT61" s="15" t="s">
        <v>224</v>
      </c>
      <c r="GR61" s="15" t="s">
        <v>224</v>
      </c>
      <c r="GS61" s="15" t="s">
        <v>224</v>
      </c>
    </row>
    <row r="62">
      <c r="A62" s="968" t="str">
        <f t="shared" si="1"/>
        <v>Bộ phận Kế hoạch vật tư - kho</v>
      </c>
      <c r="B62" s="961" t="s">
        <v>1</v>
      </c>
      <c r="C62" s="3"/>
      <c r="D62" s="1" t="s">
        <v>15863</v>
      </c>
      <c r="E62" s="1" t="s">
        <v>16056</v>
      </c>
      <c r="F62" s="980" t="s">
        <v>16057</v>
      </c>
      <c r="G62" s="15" t="s">
        <v>224</v>
      </c>
      <c r="H62" s="990" t="s">
        <v>224</v>
      </c>
      <c r="I62" s="18"/>
      <c r="J62" s="18"/>
      <c r="K62" s="18"/>
      <c r="L62" s="18"/>
      <c r="M62" s="15" t="s">
        <v>16058</v>
      </c>
      <c r="N62" s="15" t="s">
        <v>16059</v>
      </c>
      <c r="O62" s="15" t="s">
        <v>222</v>
      </c>
      <c r="P62" s="15" t="s">
        <v>224</v>
      </c>
      <c r="Q62" s="15"/>
      <c r="R62" s="15"/>
      <c r="S62" s="15" t="s">
        <v>224</v>
      </c>
      <c r="T62" s="15" t="s">
        <v>224</v>
      </c>
      <c r="U62" s="15" t="s">
        <v>222</v>
      </c>
      <c r="V62" s="15" t="s">
        <v>222</v>
      </c>
      <c r="W62" s="15" t="s">
        <v>224</v>
      </c>
      <c r="X62" s="15" t="s">
        <v>224</v>
      </c>
      <c r="Y62" s="15" t="s">
        <v>224</v>
      </c>
      <c r="Z62" s="15" t="s">
        <v>224</v>
      </c>
      <c r="AA62" s="15" t="s">
        <v>224</v>
      </c>
      <c r="AB62" s="15" t="s">
        <v>224</v>
      </c>
      <c r="AC62" s="15"/>
      <c r="AD62" s="15" t="s">
        <v>688</v>
      </c>
      <c r="AE62" s="15" t="s">
        <v>224</v>
      </c>
      <c r="AF62" s="15"/>
      <c r="AG62" s="18"/>
      <c r="AH62" s="15" t="s">
        <v>224</v>
      </c>
      <c r="AI62" s="15" t="s">
        <v>224</v>
      </c>
      <c r="AJ62" s="15" t="s">
        <v>224</v>
      </c>
      <c r="AK62" s="15" t="s">
        <v>224</v>
      </c>
      <c r="AL62" s="15" t="s">
        <v>224</v>
      </c>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972"/>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FS62" s="15" t="s">
        <v>224</v>
      </c>
      <c r="FT62" s="15" t="s">
        <v>224</v>
      </c>
      <c r="GR62" s="15" t="s">
        <v>224</v>
      </c>
      <c r="GS62" s="15" t="s">
        <v>224</v>
      </c>
    </row>
    <row r="63">
      <c r="A63" s="968" t="str">
        <f t="shared" si="1"/>
        <v>Bộ phận Kế hoạch vật tư - kho</v>
      </c>
      <c r="B63" s="961" t="s">
        <v>283</v>
      </c>
      <c r="C63" s="1" t="s">
        <v>9747</v>
      </c>
      <c r="D63" s="1" t="s">
        <v>15863</v>
      </c>
      <c r="E63" s="1" t="s">
        <v>16060</v>
      </c>
      <c r="F63" s="980" t="s">
        <v>16061</v>
      </c>
      <c r="G63" s="15" t="s">
        <v>224</v>
      </c>
      <c r="H63" s="15" t="s">
        <v>224</v>
      </c>
      <c r="I63" s="15" t="s">
        <v>224</v>
      </c>
      <c r="J63" s="15"/>
      <c r="K63" s="15"/>
      <c r="L63" s="15" t="s">
        <v>224</v>
      </c>
      <c r="M63" s="15" t="s">
        <v>16058</v>
      </c>
      <c r="N63" s="15" t="s">
        <v>16059</v>
      </c>
      <c r="O63" s="15" t="s">
        <v>222</v>
      </c>
      <c r="P63" s="15" t="s">
        <v>224</v>
      </c>
      <c r="Q63" s="15"/>
      <c r="R63" s="15"/>
      <c r="S63" s="15" t="s">
        <v>224</v>
      </c>
      <c r="T63" s="15" t="s">
        <v>224</v>
      </c>
      <c r="U63" s="15" t="s">
        <v>222</v>
      </c>
      <c r="V63" s="15" t="s">
        <v>222</v>
      </c>
      <c r="W63" s="15" t="s">
        <v>224</v>
      </c>
      <c r="X63" s="15" t="s">
        <v>224</v>
      </c>
      <c r="Y63" s="15" t="s">
        <v>224</v>
      </c>
      <c r="Z63" s="15" t="s">
        <v>224</v>
      </c>
      <c r="AA63" s="15" t="s">
        <v>224</v>
      </c>
      <c r="AB63" s="15" t="s">
        <v>224</v>
      </c>
      <c r="AC63" s="15"/>
      <c r="AD63" s="15" t="s">
        <v>688</v>
      </c>
      <c r="AE63" s="15" t="s">
        <v>224</v>
      </c>
      <c r="AF63" s="15"/>
      <c r="AG63" s="18"/>
      <c r="AH63" s="15" t="s">
        <v>224</v>
      </c>
      <c r="AI63" s="15" t="s">
        <v>224</v>
      </c>
      <c r="AJ63" s="15" t="s">
        <v>224</v>
      </c>
      <c r="AK63" s="15" t="s">
        <v>224</v>
      </c>
      <c r="AL63" s="15" t="s">
        <v>224</v>
      </c>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972" t="s">
        <v>275</v>
      </c>
      <c r="DN63" s="15" t="s">
        <v>224</v>
      </c>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FC63" s="15" t="s">
        <v>224</v>
      </c>
      <c r="FD63" s="15" t="s">
        <v>224</v>
      </c>
      <c r="FS63" s="15" t="s">
        <v>224</v>
      </c>
      <c r="FT63" s="15" t="s">
        <v>224</v>
      </c>
      <c r="GR63" s="15" t="s">
        <v>224</v>
      </c>
      <c r="GS63" s="15" t="s">
        <v>224</v>
      </c>
    </row>
    <row r="64">
      <c r="A64" s="968" t="str">
        <f t="shared" si="1"/>
        <v>Bộ phận Kế hoạch vật tư - kho</v>
      </c>
      <c r="B64" s="961" t="s">
        <v>333</v>
      </c>
      <c r="C64" s="1" t="s">
        <v>9747</v>
      </c>
      <c r="D64" s="1" t="s">
        <v>15863</v>
      </c>
      <c r="E64" s="1" t="s">
        <v>16062</v>
      </c>
      <c r="F64" s="980" t="s">
        <v>16063</v>
      </c>
      <c r="G64" s="15" t="s">
        <v>224</v>
      </c>
      <c r="H64" s="15" t="s">
        <v>224</v>
      </c>
      <c r="I64" s="15" t="s">
        <v>224</v>
      </c>
      <c r="J64" s="15"/>
      <c r="K64" s="15"/>
      <c r="L64" s="15" t="s">
        <v>224</v>
      </c>
      <c r="M64" s="15" t="s">
        <v>222</v>
      </c>
      <c r="N64" s="15" t="s">
        <v>222</v>
      </c>
      <c r="O64" s="15" t="s">
        <v>222</v>
      </c>
      <c r="P64" s="15" t="s">
        <v>224</v>
      </c>
      <c r="Q64" s="15"/>
      <c r="R64" s="15"/>
      <c r="S64" s="15" t="s">
        <v>224</v>
      </c>
      <c r="T64" s="15" t="s">
        <v>224</v>
      </c>
      <c r="U64" s="15" t="s">
        <v>222</v>
      </c>
      <c r="V64" s="15" t="s">
        <v>222</v>
      </c>
      <c r="W64" s="15" t="s">
        <v>224</v>
      </c>
      <c r="X64" s="15" t="s">
        <v>224</v>
      </c>
      <c r="Y64" s="15" t="s">
        <v>224</v>
      </c>
      <c r="Z64" s="15" t="s">
        <v>222</v>
      </c>
      <c r="AA64" s="15" t="s">
        <v>224</v>
      </c>
      <c r="AB64" s="15" t="s">
        <v>224</v>
      </c>
      <c r="AC64" s="15"/>
      <c r="AD64" s="15" t="s">
        <v>688</v>
      </c>
      <c r="AE64" s="15" t="s">
        <v>224</v>
      </c>
      <c r="AF64" s="15"/>
      <c r="AG64" s="18"/>
      <c r="AH64" s="15" t="s">
        <v>224</v>
      </c>
      <c r="AI64" s="15" t="s">
        <v>224</v>
      </c>
      <c r="AJ64" s="15" t="s">
        <v>224</v>
      </c>
      <c r="AK64" s="15" t="s">
        <v>224</v>
      </c>
      <c r="AL64" s="15" t="s">
        <v>224</v>
      </c>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972" t="s">
        <v>275</v>
      </c>
      <c r="DN64" s="15" t="s">
        <v>224</v>
      </c>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FC64" s="15" t="s">
        <v>224</v>
      </c>
      <c r="FD64" s="15" t="s">
        <v>224</v>
      </c>
      <c r="FS64" s="15" t="s">
        <v>224</v>
      </c>
      <c r="FT64" s="15" t="s">
        <v>224</v>
      </c>
      <c r="GR64" s="15" t="s">
        <v>224</v>
      </c>
      <c r="GS64" s="15" t="s">
        <v>224</v>
      </c>
    </row>
    <row r="65">
      <c r="A65" s="968" t="str">
        <f t="shared" si="1"/>
        <v>Bộ phận Kế hoạch vật tư - kho</v>
      </c>
      <c r="B65" s="961" t="s">
        <v>418</v>
      </c>
      <c r="C65" s="1" t="s">
        <v>9747</v>
      </c>
      <c r="D65" s="1" t="s">
        <v>15863</v>
      </c>
      <c r="E65" s="1" t="s">
        <v>16064</v>
      </c>
      <c r="F65" s="980" t="s">
        <v>16065</v>
      </c>
      <c r="G65" s="15" t="s">
        <v>222</v>
      </c>
      <c r="H65" s="15" t="s">
        <v>222</v>
      </c>
      <c r="I65" s="15" t="s">
        <v>222</v>
      </c>
      <c r="J65" s="15"/>
      <c r="K65" s="15"/>
      <c r="L65" s="15" t="s">
        <v>224</v>
      </c>
      <c r="M65" s="15" t="s">
        <v>222</v>
      </c>
      <c r="N65" s="15" t="s">
        <v>222</v>
      </c>
      <c r="O65" s="15" t="s">
        <v>222</v>
      </c>
      <c r="P65" s="15" t="s">
        <v>224</v>
      </c>
      <c r="Q65" s="18"/>
      <c r="R65" s="18"/>
      <c r="S65" s="15" t="s">
        <v>224</v>
      </c>
      <c r="T65" s="15" t="s">
        <v>224</v>
      </c>
      <c r="U65" s="18"/>
      <c r="V65" s="18"/>
      <c r="W65" s="15" t="s">
        <v>224</v>
      </c>
      <c r="X65" s="15" t="s">
        <v>222</v>
      </c>
      <c r="Y65" s="18"/>
      <c r="Z65" s="18"/>
      <c r="AA65" s="18"/>
      <c r="AB65" s="18"/>
      <c r="AC65" s="18"/>
      <c r="AD65" s="15" t="s">
        <v>224</v>
      </c>
      <c r="AE65" s="15" t="s">
        <v>688</v>
      </c>
      <c r="AF65" s="18"/>
      <c r="AG65" s="18"/>
      <c r="AH65" s="15" t="s">
        <v>224</v>
      </c>
      <c r="AI65" s="18"/>
      <c r="AJ65" s="15" t="s">
        <v>224</v>
      </c>
      <c r="AK65" s="15" t="s">
        <v>224</v>
      </c>
      <c r="AL65" s="18"/>
      <c r="AM65" s="18"/>
      <c r="AN65" s="18"/>
      <c r="AO65" s="18"/>
      <c r="AP65" s="18"/>
      <c r="AQ65" s="18"/>
      <c r="AR65" s="18"/>
      <c r="AS65" s="15" t="s">
        <v>224</v>
      </c>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5" t="s">
        <v>222</v>
      </c>
      <c r="BS65" s="18"/>
      <c r="BT65" s="18"/>
      <c r="BU65" s="18"/>
      <c r="BV65" s="18"/>
      <c r="BW65" s="18"/>
      <c r="BX65" s="15" t="s">
        <v>222</v>
      </c>
      <c r="BY65" s="15" t="s">
        <v>688</v>
      </c>
      <c r="BZ65" s="15" t="s">
        <v>222</v>
      </c>
      <c r="CA65" s="15" t="s">
        <v>222</v>
      </c>
      <c r="CB65" s="18"/>
      <c r="CC65" s="15" t="s">
        <v>222</v>
      </c>
      <c r="CD65" s="15" t="s">
        <v>222</v>
      </c>
      <c r="CE65" s="15" t="s">
        <v>222</v>
      </c>
      <c r="CF65" s="15" t="s">
        <v>222</v>
      </c>
      <c r="CG65" s="15" t="s">
        <v>224</v>
      </c>
      <c r="CH65" s="15" t="s">
        <v>224</v>
      </c>
      <c r="CI65" s="15"/>
      <c r="CJ65" s="15" t="s">
        <v>224</v>
      </c>
      <c r="CK65" s="18"/>
      <c r="CL65" s="18"/>
      <c r="CM65" s="15" t="s">
        <v>222</v>
      </c>
      <c r="CN65" s="15"/>
      <c r="CO65" s="18"/>
      <c r="CP65" s="18"/>
      <c r="CQ65" s="15" t="s">
        <v>224</v>
      </c>
      <c r="CR65" s="15" t="s">
        <v>222</v>
      </c>
      <c r="CS65" s="18"/>
      <c r="CT65" s="18"/>
      <c r="CU65" s="15" t="s">
        <v>222</v>
      </c>
      <c r="CV65" s="18"/>
      <c r="CW65" s="18"/>
      <c r="CX65" s="18"/>
      <c r="CY65" s="18"/>
      <c r="CZ65" s="18"/>
      <c r="DA65" s="18"/>
      <c r="DB65" s="18"/>
      <c r="DC65" s="18"/>
      <c r="DD65" s="18"/>
      <c r="DE65" s="18"/>
      <c r="DF65" s="18"/>
      <c r="DG65" s="18"/>
      <c r="DH65" s="18"/>
      <c r="DI65" s="18"/>
      <c r="DJ65" s="18"/>
      <c r="DK65" s="18"/>
      <c r="DL65" s="18"/>
      <c r="DM65" s="972" t="s">
        <v>275</v>
      </c>
      <c r="DN65" s="15" t="s">
        <v>224</v>
      </c>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FC65" s="15" t="s">
        <v>224</v>
      </c>
      <c r="FD65" s="15" t="s">
        <v>224</v>
      </c>
      <c r="FS65" s="15" t="s">
        <v>224</v>
      </c>
      <c r="FT65" s="15" t="s">
        <v>224</v>
      </c>
      <c r="GR65" s="15" t="s">
        <v>224</v>
      </c>
      <c r="GS65" s="15" t="s">
        <v>224</v>
      </c>
    </row>
    <row r="66">
      <c r="A66" s="968" t="str">
        <f t="shared" si="1"/>
        <v>Bộ phận Kế hoạch vật tư - kho</v>
      </c>
      <c r="B66" s="961"/>
      <c r="C66" s="1" t="s">
        <v>9747</v>
      </c>
      <c r="D66" s="1" t="s">
        <v>15863</v>
      </c>
      <c r="E66" s="3"/>
      <c r="F66" s="989"/>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8"/>
      <c r="CK66" s="18"/>
      <c r="CL66" s="18"/>
      <c r="CM66" s="18"/>
      <c r="CN66" s="18"/>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972" t="s">
        <v>275</v>
      </c>
      <c r="DN66" s="15" t="s">
        <v>224</v>
      </c>
      <c r="DO66" s="18"/>
      <c r="DP66" s="18"/>
      <c r="DQ66" s="18"/>
      <c r="DR66" s="18"/>
      <c r="DS66" s="18"/>
      <c r="DT66" s="18"/>
      <c r="DU66" s="18"/>
      <c r="DV66" s="18"/>
      <c r="DW66" s="18"/>
      <c r="DX66" s="18"/>
      <c r="DY66" s="18"/>
      <c r="DZ66" s="18"/>
      <c r="EA66" s="18"/>
      <c r="EB66" s="18"/>
      <c r="EC66" s="18"/>
      <c r="ED66" s="18"/>
      <c r="EE66" s="18"/>
      <c r="EF66" s="18"/>
      <c r="EG66" s="18"/>
      <c r="EH66" s="18"/>
      <c r="EI66" s="18"/>
      <c r="EJ66" s="18"/>
      <c r="EK66" s="18"/>
      <c r="EL66" s="18"/>
      <c r="FC66" s="15" t="s">
        <v>224</v>
      </c>
      <c r="FD66" s="15" t="s">
        <v>224</v>
      </c>
      <c r="FF66" s="973"/>
      <c r="FS66" s="15" t="s">
        <v>224</v>
      </c>
      <c r="FT66" s="15" t="s">
        <v>224</v>
      </c>
      <c r="GR66" s="15" t="s">
        <v>224</v>
      </c>
      <c r="GS66" s="15" t="s">
        <v>224</v>
      </c>
    </row>
    <row r="67">
      <c r="A67" s="968" t="str">
        <f t="shared" si="1"/>
        <v>Bộ phận Kế hoạch vật tư - kho</v>
      </c>
      <c r="B67" s="907" t="s">
        <v>450</v>
      </c>
      <c r="C67" s="907" t="s">
        <v>15569</v>
      </c>
      <c r="D67" s="907" t="s">
        <v>15863</v>
      </c>
      <c r="E67" s="907" t="s">
        <v>16067</v>
      </c>
      <c r="F67" s="907" t="s">
        <v>16068</v>
      </c>
      <c r="G67" s="972" t="s">
        <v>15525</v>
      </c>
      <c r="H67" s="972" t="s">
        <v>222</v>
      </c>
      <c r="I67" s="972" t="s">
        <v>224</v>
      </c>
      <c r="J67" s="972"/>
      <c r="K67" s="972"/>
      <c r="L67" s="972" t="s">
        <v>222</v>
      </c>
      <c r="M67" s="972" t="s">
        <v>222</v>
      </c>
      <c r="N67" s="972" t="s">
        <v>222</v>
      </c>
      <c r="O67" s="972" t="s">
        <v>222</v>
      </c>
      <c r="P67" s="972" t="s">
        <v>222</v>
      </c>
      <c r="Q67" s="972"/>
      <c r="R67" s="972"/>
      <c r="S67" s="972" t="s">
        <v>222</v>
      </c>
      <c r="T67" s="972" t="s">
        <v>222</v>
      </c>
      <c r="U67" s="972" t="s">
        <v>222</v>
      </c>
      <c r="V67" s="972" t="s">
        <v>222</v>
      </c>
      <c r="W67" s="972" t="s">
        <v>688</v>
      </c>
      <c r="X67" s="972" t="s">
        <v>222</v>
      </c>
      <c r="Y67" s="972" t="s">
        <v>222</v>
      </c>
      <c r="Z67" s="972" t="s">
        <v>16058</v>
      </c>
      <c r="AA67" s="973"/>
      <c r="AB67" s="973"/>
      <c r="AC67" s="973"/>
      <c r="AD67" s="973"/>
      <c r="AE67" s="973"/>
      <c r="AF67" s="973"/>
      <c r="AG67" s="973"/>
      <c r="AH67" s="973"/>
      <c r="AI67" s="973"/>
      <c r="AJ67" s="973"/>
      <c r="AK67" s="973"/>
      <c r="AL67" s="973"/>
      <c r="AM67" s="973"/>
      <c r="AN67" s="973"/>
      <c r="AO67" s="973"/>
      <c r="AP67" s="973"/>
      <c r="AQ67" s="973"/>
      <c r="AR67" s="973"/>
      <c r="AS67" s="973"/>
      <c r="AT67" s="973"/>
      <c r="AU67" s="973"/>
      <c r="AV67" s="973"/>
      <c r="AW67" s="973"/>
      <c r="AX67" s="973"/>
      <c r="AY67" s="973"/>
      <c r="AZ67" s="973"/>
      <c r="BA67" s="973"/>
      <c r="BB67" s="973"/>
      <c r="BC67" s="973"/>
      <c r="BD67" s="973"/>
      <c r="BE67" s="973"/>
      <c r="BF67" s="973"/>
      <c r="BG67" s="973"/>
      <c r="BH67" s="973"/>
      <c r="BI67" s="973"/>
      <c r="BJ67" s="973"/>
      <c r="BK67" s="973"/>
      <c r="BL67" s="973"/>
      <c r="BM67" s="973"/>
      <c r="BN67" s="973"/>
      <c r="BO67" s="973"/>
      <c r="BP67" s="973"/>
      <c r="BQ67" s="973"/>
      <c r="BR67" s="973"/>
      <c r="BS67" s="973"/>
      <c r="BT67" s="973"/>
      <c r="BU67" s="973"/>
      <c r="BV67" s="973"/>
      <c r="BW67" s="973"/>
      <c r="BX67" s="973"/>
      <c r="BY67" s="973"/>
      <c r="BZ67" s="973"/>
      <c r="CA67" s="973"/>
      <c r="CB67" s="973"/>
      <c r="CC67" s="973"/>
      <c r="CD67" s="973"/>
      <c r="CE67" s="973"/>
      <c r="CF67" s="973"/>
      <c r="CG67" s="973"/>
      <c r="CH67" s="973"/>
      <c r="CI67" s="973"/>
      <c r="CJ67" s="973"/>
      <c r="CK67" s="973"/>
      <c r="CL67" s="973"/>
      <c r="CM67" s="973"/>
      <c r="CN67" s="973"/>
      <c r="CO67" s="973"/>
      <c r="CP67" s="973"/>
      <c r="CQ67" s="973"/>
      <c r="CR67" s="973"/>
      <c r="CS67" s="973"/>
      <c r="CT67" s="973"/>
      <c r="CU67" s="973"/>
      <c r="CV67" s="973"/>
      <c r="CW67" s="973"/>
      <c r="CX67" s="973"/>
      <c r="CY67" s="973"/>
      <c r="CZ67" s="973"/>
      <c r="DA67" s="973"/>
      <c r="DB67" s="973"/>
      <c r="DC67" s="973"/>
      <c r="DD67" s="973"/>
      <c r="DE67" s="973"/>
      <c r="DF67" s="973"/>
      <c r="DG67" s="973"/>
      <c r="DH67" s="973"/>
      <c r="DI67" s="973"/>
      <c r="DJ67" s="973"/>
      <c r="DK67" s="973"/>
      <c r="DL67" s="973"/>
      <c r="DM67" s="972" t="s">
        <v>275</v>
      </c>
      <c r="DN67" s="972" t="s">
        <v>275</v>
      </c>
      <c r="DO67" s="973"/>
      <c r="DP67" s="973"/>
      <c r="DQ67" s="973"/>
      <c r="DR67" s="973"/>
      <c r="DS67" s="973"/>
      <c r="DT67" s="973"/>
      <c r="DU67" s="973"/>
      <c r="DV67" s="973"/>
      <c r="DW67" s="973"/>
      <c r="DX67" s="973"/>
      <c r="DY67" s="973"/>
      <c r="DZ67" s="973"/>
      <c r="EA67" s="973"/>
      <c r="EB67" s="973"/>
      <c r="EC67" s="973"/>
      <c r="ED67" s="973"/>
      <c r="EE67" s="973"/>
      <c r="EF67" s="973"/>
      <c r="EG67" s="973"/>
      <c r="EH67" s="973"/>
      <c r="EI67" s="973"/>
      <c r="EJ67" s="973"/>
      <c r="EK67" s="973"/>
      <c r="EL67" s="973"/>
      <c r="EM67" s="973"/>
      <c r="EN67" s="973"/>
      <c r="EO67" s="973"/>
      <c r="EP67" s="973"/>
      <c r="EQ67" s="973"/>
      <c r="ER67" s="973"/>
      <c r="ES67" s="973"/>
      <c r="ET67" s="973"/>
      <c r="EU67" s="973"/>
      <c r="EV67" s="973"/>
      <c r="EW67" s="973"/>
      <c r="EX67" s="973"/>
      <c r="EY67" s="973"/>
      <c r="EZ67" s="973"/>
      <c r="FA67" s="973"/>
      <c r="FB67" s="973"/>
      <c r="FC67" s="973"/>
      <c r="FD67" s="972" t="s">
        <v>215</v>
      </c>
      <c r="FE67" s="973"/>
      <c r="FF67" s="973"/>
      <c r="FG67" s="973"/>
      <c r="FH67" s="973"/>
      <c r="FI67" s="973"/>
      <c r="FJ67" s="973"/>
      <c r="FK67" s="973"/>
      <c r="FL67" s="973"/>
      <c r="FM67" s="973"/>
      <c r="FN67" s="973"/>
      <c r="FO67" s="973"/>
      <c r="FP67" s="973"/>
      <c r="FQ67" s="973"/>
      <c r="FR67" s="973"/>
      <c r="FS67" s="972" t="s">
        <v>222</v>
      </c>
      <c r="FT67" s="972" t="s">
        <v>222</v>
      </c>
      <c r="FU67" s="973"/>
      <c r="FV67" s="973"/>
      <c r="FW67" s="973"/>
      <c r="FX67" s="973"/>
      <c r="FY67" s="973"/>
      <c r="FZ67" s="973"/>
      <c r="GA67" s="973"/>
      <c r="GB67" s="973"/>
      <c r="GC67" s="973"/>
      <c r="GD67" s="973"/>
      <c r="GE67" s="973"/>
      <c r="GF67" s="973"/>
      <c r="GG67" s="973"/>
      <c r="GH67" s="973"/>
      <c r="GI67" s="973"/>
      <c r="GJ67" s="973"/>
      <c r="GK67" s="973"/>
      <c r="GL67" s="973"/>
      <c r="GM67" s="973"/>
      <c r="GN67" s="973"/>
      <c r="GO67" s="973"/>
      <c r="GP67" s="973"/>
      <c r="GQ67" s="973"/>
      <c r="GR67" s="972" t="s">
        <v>224</v>
      </c>
      <c r="GS67" s="972" t="s">
        <v>224</v>
      </c>
      <c r="GT67" s="973"/>
      <c r="GU67" s="973"/>
      <c r="GV67" s="973"/>
      <c r="GW67" s="973"/>
      <c r="GX67" s="973"/>
      <c r="GY67" s="973"/>
      <c r="GZ67" s="973"/>
      <c r="HA67" s="973"/>
      <c r="HB67" s="973"/>
      <c r="HC67" s="973"/>
      <c r="HD67" s="973"/>
      <c r="HE67" s="973"/>
      <c r="HF67" s="973"/>
      <c r="HG67" s="973"/>
      <c r="HH67" s="973"/>
      <c r="HI67" s="973"/>
      <c r="HJ67" s="973"/>
      <c r="HK67" s="973"/>
      <c r="HL67" s="973"/>
      <c r="HM67" s="973"/>
      <c r="HN67" s="973"/>
      <c r="HO67" s="973"/>
      <c r="HP67" s="973"/>
      <c r="HQ67" s="973"/>
      <c r="HR67" s="973"/>
      <c r="HS67" s="973"/>
      <c r="HT67" s="973"/>
      <c r="HU67" s="973"/>
      <c r="HV67" s="973"/>
      <c r="HW67" s="973"/>
    </row>
    <row r="68">
      <c r="A68" s="968" t="str">
        <f t="shared" si="1"/>
        <v>Bộ phận Kế hoạch vật tư - kho</v>
      </c>
      <c r="B68" s="961" t="s">
        <v>237</v>
      </c>
      <c r="C68" s="1" t="s">
        <v>9747</v>
      </c>
      <c r="D68" s="1" t="s">
        <v>15863</v>
      </c>
      <c r="E68" s="1" t="s">
        <v>16070</v>
      </c>
      <c r="F68" s="980" t="s">
        <v>16071</v>
      </c>
      <c r="G68" s="15" t="s">
        <v>224</v>
      </c>
      <c r="H68" s="15" t="s">
        <v>224</v>
      </c>
      <c r="I68" s="15" t="s">
        <v>224</v>
      </c>
      <c r="J68" s="15"/>
      <c r="K68" s="15"/>
      <c r="L68" s="15" t="s">
        <v>224</v>
      </c>
      <c r="M68" s="15" t="s">
        <v>16072</v>
      </c>
      <c r="N68" s="15" t="s">
        <v>16059</v>
      </c>
      <c r="O68" s="15" t="s">
        <v>222</v>
      </c>
      <c r="P68" s="15" t="s">
        <v>224</v>
      </c>
      <c r="Q68" s="15"/>
      <c r="R68" s="15"/>
      <c r="S68" s="15" t="s">
        <v>224</v>
      </c>
      <c r="T68" s="15" t="s">
        <v>224</v>
      </c>
      <c r="U68" s="15" t="s">
        <v>222</v>
      </c>
      <c r="V68" s="15" t="s">
        <v>222</v>
      </c>
      <c r="W68" s="15" t="s">
        <v>224</v>
      </c>
      <c r="X68" s="15" t="s">
        <v>224</v>
      </c>
      <c r="Y68" s="15" t="s">
        <v>224</v>
      </c>
      <c r="Z68" s="15" t="s">
        <v>224</v>
      </c>
      <c r="AA68" s="15" t="s">
        <v>224</v>
      </c>
      <c r="AB68" s="15" t="s">
        <v>224</v>
      </c>
      <c r="AC68" s="15"/>
      <c r="AD68" s="15" t="s">
        <v>688</v>
      </c>
      <c r="AE68" s="15" t="s">
        <v>224</v>
      </c>
      <c r="AF68" s="15"/>
      <c r="AG68" s="18"/>
      <c r="AH68" s="15" t="s">
        <v>224</v>
      </c>
      <c r="AI68" s="15" t="s">
        <v>224</v>
      </c>
      <c r="AJ68" s="15" t="s">
        <v>224</v>
      </c>
      <c r="AK68" s="15" t="s">
        <v>224</v>
      </c>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972" t="s">
        <v>15568</v>
      </c>
      <c r="DN68" s="972" t="s">
        <v>275</v>
      </c>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FD68" s="15" t="s">
        <v>224</v>
      </c>
      <c r="FS68" s="15" t="s">
        <v>224</v>
      </c>
      <c r="FT68" s="15" t="s">
        <v>224</v>
      </c>
      <c r="FX68" s="15" t="s">
        <v>222</v>
      </c>
      <c r="GR68" s="15" t="s">
        <v>224</v>
      </c>
      <c r="GS68" s="15" t="s">
        <v>224</v>
      </c>
    </row>
    <row r="69">
      <c r="A69" s="968" t="str">
        <f t="shared" si="1"/>
        <v>Bộ phận Kế toán (phòng kế toán doanh nghiệp / phòng kế toán bán hàng)</v>
      </c>
      <c r="B69" s="907" t="s">
        <v>394</v>
      </c>
      <c r="C69" s="907" t="s">
        <v>9747</v>
      </c>
      <c r="D69" s="907" t="s">
        <v>16074</v>
      </c>
      <c r="E69" s="907" t="s">
        <v>16075</v>
      </c>
      <c r="F69" s="907" t="s">
        <v>16076</v>
      </c>
      <c r="G69" s="972" t="s">
        <v>224</v>
      </c>
      <c r="H69" s="972" t="s">
        <v>15537</v>
      </c>
      <c r="I69" s="972" t="s">
        <v>15568</v>
      </c>
      <c r="J69" s="972" t="s">
        <v>224</v>
      </c>
      <c r="K69" s="972" t="s">
        <v>224</v>
      </c>
      <c r="L69" s="972" t="s">
        <v>224</v>
      </c>
      <c r="M69" s="972" t="s">
        <v>222</v>
      </c>
      <c r="N69" s="972" t="s">
        <v>222</v>
      </c>
      <c r="O69" s="972" t="s">
        <v>222</v>
      </c>
      <c r="P69" s="972" t="s">
        <v>224</v>
      </c>
      <c r="Q69" s="972" t="s">
        <v>224</v>
      </c>
      <c r="R69" s="972" t="s">
        <v>224</v>
      </c>
      <c r="S69" s="972" t="s">
        <v>224</v>
      </c>
      <c r="T69" s="972" t="s">
        <v>222</v>
      </c>
      <c r="U69" s="972" t="s">
        <v>224</v>
      </c>
      <c r="V69" s="972" t="s">
        <v>222</v>
      </c>
      <c r="W69" s="972" t="s">
        <v>224</v>
      </c>
      <c r="X69" s="972" t="s">
        <v>222</v>
      </c>
      <c r="Y69" s="972" t="s">
        <v>224</v>
      </c>
      <c r="Z69" s="972" t="s">
        <v>224</v>
      </c>
      <c r="AA69" s="972" t="s">
        <v>224</v>
      </c>
      <c r="AB69" s="972" t="s">
        <v>224</v>
      </c>
      <c r="AC69" s="972"/>
      <c r="AD69" s="972" t="s">
        <v>224</v>
      </c>
      <c r="AE69" s="972" t="s">
        <v>224</v>
      </c>
      <c r="AF69" s="972" t="s">
        <v>15677</v>
      </c>
      <c r="AG69" s="972"/>
      <c r="AH69" s="972" t="s">
        <v>224</v>
      </c>
      <c r="AI69" s="972" t="s">
        <v>224</v>
      </c>
      <c r="AJ69" s="972" t="s">
        <v>224</v>
      </c>
      <c r="AK69" s="972" t="s">
        <v>224</v>
      </c>
      <c r="AL69" s="972" t="s">
        <v>224</v>
      </c>
      <c r="AM69" s="972" t="s">
        <v>224</v>
      </c>
      <c r="AN69" s="972" t="s">
        <v>224</v>
      </c>
      <c r="AO69" s="972" t="s">
        <v>224</v>
      </c>
      <c r="AP69" s="972" t="s">
        <v>224</v>
      </c>
      <c r="AQ69" s="972" t="s">
        <v>224</v>
      </c>
      <c r="AR69" s="972" t="s">
        <v>224</v>
      </c>
      <c r="AS69" s="972" t="s">
        <v>224</v>
      </c>
      <c r="AT69" s="973"/>
      <c r="AU69" s="973"/>
      <c r="AV69" s="973"/>
      <c r="AW69" s="973"/>
      <c r="AX69" s="972" t="s">
        <v>224</v>
      </c>
      <c r="AY69" s="973"/>
      <c r="AZ69" s="973"/>
      <c r="BA69" s="972" t="s">
        <v>224</v>
      </c>
      <c r="BB69" s="972" t="s">
        <v>224</v>
      </c>
      <c r="BC69" s="972" t="s">
        <v>224</v>
      </c>
      <c r="BD69" s="972" t="s">
        <v>224</v>
      </c>
      <c r="BE69" s="972" t="s">
        <v>224</v>
      </c>
      <c r="BF69" s="972" t="s">
        <v>224</v>
      </c>
      <c r="BG69" s="972" t="s">
        <v>224</v>
      </c>
      <c r="BH69" s="972" t="s">
        <v>224</v>
      </c>
      <c r="BI69" s="972" t="s">
        <v>224</v>
      </c>
      <c r="BJ69" s="972" t="s">
        <v>224</v>
      </c>
      <c r="BK69" s="972"/>
      <c r="BL69" s="972" t="s">
        <v>224</v>
      </c>
      <c r="BM69" s="972" t="s">
        <v>224</v>
      </c>
      <c r="BN69" s="972" t="s">
        <v>224</v>
      </c>
      <c r="BO69" s="972" t="s">
        <v>224</v>
      </c>
      <c r="BP69" s="972" t="s">
        <v>224</v>
      </c>
      <c r="BQ69" s="972" t="s">
        <v>224</v>
      </c>
      <c r="BR69" s="972" t="s">
        <v>224</v>
      </c>
      <c r="BS69" s="972" t="s">
        <v>224</v>
      </c>
      <c r="BT69" s="972" t="s">
        <v>224</v>
      </c>
      <c r="BU69" s="972" t="s">
        <v>224</v>
      </c>
      <c r="BV69" s="972" t="s">
        <v>224</v>
      </c>
      <c r="BW69" s="973"/>
      <c r="BX69" s="972" t="s">
        <v>222</v>
      </c>
      <c r="BY69" s="972" t="s">
        <v>222</v>
      </c>
      <c r="BZ69" s="972" t="s">
        <v>222</v>
      </c>
      <c r="CA69" s="972" t="s">
        <v>224</v>
      </c>
      <c r="CB69" s="973"/>
      <c r="CC69" s="972" t="s">
        <v>222</v>
      </c>
      <c r="CD69" s="972" t="s">
        <v>222</v>
      </c>
      <c r="CE69" s="972" t="s">
        <v>224</v>
      </c>
      <c r="CF69" s="972" t="s">
        <v>222</v>
      </c>
      <c r="CG69" s="972" t="s">
        <v>222</v>
      </c>
      <c r="CH69" s="972" t="s">
        <v>224</v>
      </c>
      <c r="CI69" s="972" t="s">
        <v>224</v>
      </c>
      <c r="CJ69" s="972" t="s">
        <v>224</v>
      </c>
      <c r="CK69" s="972" t="s">
        <v>224</v>
      </c>
      <c r="CL69" s="973"/>
      <c r="CM69" s="972" t="s">
        <v>224</v>
      </c>
      <c r="CN69" s="972" t="s">
        <v>224</v>
      </c>
      <c r="CO69" s="973"/>
      <c r="CP69" s="973"/>
      <c r="CQ69" s="972" t="s">
        <v>224</v>
      </c>
      <c r="CR69" s="972" t="s">
        <v>15677</v>
      </c>
      <c r="CS69" s="973"/>
      <c r="CT69" s="973"/>
      <c r="CU69" s="972" t="s">
        <v>224</v>
      </c>
      <c r="CV69" s="972" t="s">
        <v>222</v>
      </c>
      <c r="CW69" s="972" t="s">
        <v>222</v>
      </c>
      <c r="CX69" s="973"/>
      <c r="CY69" s="972" t="s">
        <v>224</v>
      </c>
      <c r="CZ69" s="972" t="s">
        <v>15677</v>
      </c>
      <c r="DA69" s="972" t="s">
        <v>15677</v>
      </c>
      <c r="DB69" s="972" t="s">
        <v>15534</v>
      </c>
      <c r="DC69" s="972" t="s">
        <v>222</v>
      </c>
      <c r="DD69" s="972" t="s">
        <v>224</v>
      </c>
      <c r="DE69" s="972" t="s">
        <v>224</v>
      </c>
      <c r="DF69" s="972" t="s">
        <v>224</v>
      </c>
      <c r="DG69" s="972" t="s">
        <v>224</v>
      </c>
      <c r="DH69" s="972" t="s">
        <v>224</v>
      </c>
      <c r="DI69" s="972" t="s">
        <v>224</v>
      </c>
      <c r="DJ69" s="972" t="s">
        <v>224</v>
      </c>
      <c r="DK69" s="972" t="s">
        <v>224</v>
      </c>
      <c r="DL69" s="972" t="s">
        <v>224</v>
      </c>
      <c r="DM69" s="972" t="s">
        <v>275</v>
      </c>
      <c r="DN69" s="15" t="s">
        <v>224</v>
      </c>
      <c r="DO69" s="972" t="s">
        <v>224</v>
      </c>
      <c r="DP69" s="972" t="s">
        <v>224</v>
      </c>
      <c r="DQ69" s="972" t="s">
        <v>224</v>
      </c>
      <c r="DR69" s="972" t="s">
        <v>224</v>
      </c>
      <c r="DS69" s="972" t="s">
        <v>224</v>
      </c>
      <c r="DT69" s="972" t="s">
        <v>222</v>
      </c>
      <c r="DU69" s="972" t="s">
        <v>224</v>
      </c>
      <c r="DV69" s="972" t="s">
        <v>224</v>
      </c>
      <c r="DW69" s="972" t="s">
        <v>224</v>
      </c>
      <c r="DX69" s="972" t="s">
        <v>224</v>
      </c>
      <c r="DY69" s="972" t="s">
        <v>222</v>
      </c>
      <c r="DZ69" s="972" t="s">
        <v>222</v>
      </c>
      <c r="EA69" s="972" t="s">
        <v>222</v>
      </c>
      <c r="EB69" s="972" t="s">
        <v>222</v>
      </c>
      <c r="EC69" s="972" t="s">
        <v>222</v>
      </c>
      <c r="ED69" s="972" t="s">
        <v>222</v>
      </c>
      <c r="EE69" s="972" t="s">
        <v>222</v>
      </c>
      <c r="EF69" s="972" t="s">
        <v>222</v>
      </c>
      <c r="EG69" s="972" t="s">
        <v>222</v>
      </c>
      <c r="EH69" s="973"/>
      <c r="EI69" s="973"/>
      <c r="EJ69" s="972" t="s">
        <v>222</v>
      </c>
      <c r="EK69" s="972" t="s">
        <v>222</v>
      </c>
      <c r="EL69" s="972" t="s">
        <v>222</v>
      </c>
      <c r="EM69" s="972" t="s">
        <v>224</v>
      </c>
      <c r="EN69" s="973"/>
      <c r="EO69" s="972" t="s">
        <v>224</v>
      </c>
      <c r="EP69" s="973"/>
      <c r="EQ69" s="972" t="s">
        <v>224</v>
      </c>
      <c r="ER69" s="973"/>
      <c r="ES69" s="972" t="s">
        <v>224</v>
      </c>
      <c r="ET69" s="972" t="s">
        <v>224</v>
      </c>
      <c r="EU69" s="973"/>
      <c r="EV69" s="973"/>
      <c r="EW69" s="972" t="s">
        <v>224</v>
      </c>
      <c r="EX69" s="972" t="s">
        <v>224</v>
      </c>
      <c r="EY69" s="972" t="s">
        <v>224</v>
      </c>
      <c r="EZ69" s="972" t="s">
        <v>224</v>
      </c>
      <c r="FA69" s="973"/>
      <c r="FB69" s="973"/>
      <c r="FC69" s="972" t="s">
        <v>224</v>
      </c>
      <c r="FD69" s="972" t="s">
        <v>224</v>
      </c>
      <c r="FE69" s="973"/>
      <c r="FF69" s="972" t="s">
        <v>224</v>
      </c>
      <c r="FG69" s="972" t="s">
        <v>224</v>
      </c>
      <c r="FH69" s="972" t="s">
        <v>224</v>
      </c>
      <c r="FI69" s="972" t="s">
        <v>222</v>
      </c>
      <c r="FJ69" s="972" t="s">
        <v>222</v>
      </c>
      <c r="FK69" s="973"/>
      <c r="FL69" s="972" t="s">
        <v>15677</v>
      </c>
      <c r="FM69" s="972" t="s">
        <v>224</v>
      </c>
      <c r="FN69" s="972" t="s">
        <v>224</v>
      </c>
      <c r="FO69" s="972" t="s">
        <v>224</v>
      </c>
      <c r="FP69" s="972" t="s">
        <v>224</v>
      </c>
      <c r="FQ69" s="972" t="s">
        <v>224</v>
      </c>
      <c r="FR69" s="972" t="s">
        <v>224</v>
      </c>
      <c r="FS69" s="972" t="s">
        <v>224</v>
      </c>
      <c r="FT69" s="972" t="s">
        <v>224</v>
      </c>
      <c r="FU69" s="972" t="s">
        <v>224</v>
      </c>
      <c r="FV69" s="972" t="s">
        <v>224</v>
      </c>
      <c r="FW69" s="973"/>
      <c r="FX69" s="972" t="s">
        <v>222</v>
      </c>
      <c r="FY69" s="972" t="s">
        <v>224</v>
      </c>
      <c r="FZ69" s="972" t="s">
        <v>224</v>
      </c>
      <c r="GA69" s="972" t="s">
        <v>224</v>
      </c>
      <c r="GB69" s="972" t="s">
        <v>224</v>
      </c>
      <c r="GC69" s="973"/>
      <c r="GD69" s="972" t="s">
        <v>224</v>
      </c>
      <c r="GE69" s="972" t="s">
        <v>224</v>
      </c>
      <c r="GF69" s="972" t="s">
        <v>224</v>
      </c>
      <c r="GG69" s="972" t="s">
        <v>224</v>
      </c>
      <c r="GH69" s="972" t="s">
        <v>224</v>
      </c>
      <c r="GI69" s="972" t="s">
        <v>222</v>
      </c>
      <c r="GJ69" s="972" t="s">
        <v>224</v>
      </c>
      <c r="GK69" s="972" t="s">
        <v>224</v>
      </c>
      <c r="GL69" s="972" t="s">
        <v>222</v>
      </c>
      <c r="GM69" s="973"/>
      <c r="GN69" s="973"/>
      <c r="GO69" s="972" t="s">
        <v>222</v>
      </c>
      <c r="GP69" s="972" t="s">
        <v>222</v>
      </c>
      <c r="GQ69" s="972" t="s">
        <v>222</v>
      </c>
      <c r="GR69" s="972" t="s">
        <v>224</v>
      </c>
      <c r="GS69" s="972" t="s">
        <v>224</v>
      </c>
      <c r="GT69" s="972" t="s">
        <v>222</v>
      </c>
      <c r="GU69" s="973"/>
      <c r="GV69" s="973"/>
      <c r="GW69" s="972" t="s">
        <v>224</v>
      </c>
      <c r="GX69" s="972" t="s">
        <v>224</v>
      </c>
      <c r="GY69" s="972" t="s">
        <v>224</v>
      </c>
      <c r="GZ69" s="972" t="s">
        <v>224</v>
      </c>
      <c r="HA69" s="972" t="s">
        <v>224</v>
      </c>
      <c r="HB69" s="972" t="s">
        <v>224</v>
      </c>
      <c r="HC69" s="972" t="s">
        <v>224</v>
      </c>
      <c r="HD69" s="972" t="s">
        <v>224</v>
      </c>
      <c r="HE69" s="972" t="s">
        <v>224</v>
      </c>
      <c r="HF69" s="973"/>
      <c r="HG69" s="972" t="s">
        <v>224</v>
      </c>
      <c r="HH69" s="972" t="s">
        <v>222</v>
      </c>
      <c r="HI69" s="972" t="s">
        <v>224</v>
      </c>
      <c r="HJ69" s="972" t="s">
        <v>222</v>
      </c>
      <c r="HK69" s="972" t="s">
        <v>224</v>
      </c>
      <c r="HL69" s="972" t="s">
        <v>224</v>
      </c>
      <c r="HM69" s="972" t="s">
        <v>224</v>
      </c>
      <c r="HN69" s="973"/>
      <c r="HO69" s="972" t="s">
        <v>222</v>
      </c>
      <c r="HP69" s="972"/>
      <c r="HQ69" s="972" t="s">
        <v>222</v>
      </c>
      <c r="HR69" s="972" t="s">
        <v>222</v>
      </c>
      <c r="HS69" s="972" t="s">
        <v>222</v>
      </c>
      <c r="HT69" s="972"/>
      <c r="HU69" s="972"/>
      <c r="HV69" s="972"/>
      <c r="HW69" s="972"/>
    </row>
    <row r="70">
      <c r="A70" s="968" t="str">
        <f t="shared" si="1"/>
        <v>Bộ phận Kế toán (phòng kế toán doanh nghiệp / phòng kế toán bán hàng)</v>
      </c>
      <c r="B70" s="907" t="s">
        <v>654</v>
      </c>
      <c r="C70" s="907" t="s">
        <v>9747</v>
      </c>
      <c r="D70" s="907" t="s">
        <v>16074</v>
      </c>
      <c r="E70" s="907" t="s">
        <v>16077</v>
      </c>
      <c r="F70" s="907" t="s">
        <v>16078</v>
      </c>
      <c r="G70" s="972" t="s">
        <v>15568</v>
      </c>
      <c r="H70" s="972" t="s">
        <v>15537</v>
      </c>
      <c r="I70" s="972" t="s">
        <v>15568</v>
      </c>
      <c r="J70" s="972"/>
      <c r="K70" s="972"/>
      <c r="L70" s="972" t="s">
        <v>222</v>
      </c>
      <c r="M70" s="972" t="s">
        <v>15568</v>
      </c>
      <c r="N70" s="972" t="s">
        <v>15568</v>
      </c>
      <c r="O70" s="972" t="s">
        <v>15568</v>
      </c>
      <c r="P70" s="972" t="s">
        <v>222</v>
      </c>
      <c r="Q70" s="972" t="s">
        <v>224</v>
      </c>
      <c r="R70" s="972" t="s">
        <v>224</v>
      </c>
      <c r="S70" s="972" t="s">
        <v>222</v>
      </c>
      <c r="T70" s="972" t="s">
        <v>222</v>
      </c>
      <c r="U70" s="972" t="s">
        <v>222</v>
      </c>
      <c r="V70" s="972" t="s">
        <v>222</v>
      </c>
      <c r="W70" s="972" t="s">
        <v>224</v>
      </c>
      <c r="X70" s="972" t="s">
        <v>222</v>
      </c>
      <c r="Y70" s="972" t="s">
        <v>224</v>
      </c>
      <c r="Z70" s="972" t="s">
        <v>224</v>
      </c>
      <c r="AA70" s="972" t="s">
        <v>224</v>
      </c>
      <c r="AB70" s="972" t="s">
        <v>224</v>
      </c>
      <c r="AC70" s="972"/>
      <c r="AD70" s="972" t="s">
        <v>224</v>
      </c>
      <c r="AE70" s="972" t="s">
        <v>224</v>
      </c>
      <c r="AF70" s="972"/>
      <c r="AG70" s="972"/>
      <c r="AH70" s="972" t="s">
        <v>224</v>
      </c>
      <c r="AI70" s="972" t="s">
        <v>224</v>
      </c>
      <c r="AJ70" s="972" t="s">
        <v>224</v>
      </c>
      <c r="AK70" s="972" t="s">
        <v>224</v>
      </c>
      <c r="AL70" s="973"/>
      <c r="AM70" s="973"/>
      <c r="AN70" s="973"/>
      <c r="AO70" s="973"/>
      <c r="AP70" s="973"/>
      <c r="AQ70" s="973"/>
      <c r="AR70" s="973"/>
      <c r="AS70" s="973"/>
      <c r="AT70" s="973"/>
      <c r="AU70" s="973"/>
      <c r="AV70" s="973"/>
      <c r="AW70" s="973"/>
      <c r="AX70" s="973"/>
      <c r="AY70" s="973"/>
      <c r="AZ70" s="973"/>
      <c r="BA70" s="973"/>
      <c r="BB70" s="973"/>
      <c r="BC70" s="973"/>
      <c r="BD70" s="973"/>
      <c r="BE70" s="973"/>
      <c r="BF70" s="973"/>
      <c r="BG70" s="973"/>
      <c r="BH70" s="973"/>
      <c r="BI70" s="973"/>
      <c r="BJ70" s="973"/>
      <c r="BK70" s="973"/>
      <c r="BL70" s="973"/>
      <c r="BM70" s="973"/>
      <c r="BN70" s="973"/>
      <c r="BO70" s="973"/>
      <c r="BP70" s="973"/>
      <c r="BQ70" s="973"/>
      <c r="BR70" s="973"/>
      <c r="BS70" s="973"/>
      <c r="BT70" s="973"/>
      <c r="BU70" s="973"/>
      <c r="BV70" s="973"/>
      <c r="BW70" s="973"/>
      <c r="BX70" s="973"/>
      <c r="BY70" s="973"/>
      <c r="BZ70" s="973"/>
      <c r="CA70" s="973"/>
      <c r="CB70" s="973"/>
      <c r="CC70" s="973"/>
      <c r="CD70" s="973"/>
      <c r="CE70" s="973"/>
      <c r="CF70" s="973"/>
      <c r="CG70" s="973"/>
      <c r="CH70" s="973"/>
      <c r="CI70" s="973"/>
      <c r="CJ70" s="973"/>
      <c r="CK70" s="973"/>
      <c r="CL70" s="973"/>
      <c r="CM70" s="973"/>
      <c r="CN70" s="973"/>
      <c r="CO70" s="973"/>
      <c r="CP70" s="973"/>
      <c r="CQ70" s="973"/>
      <c r="CR70" s="973"/>
      <c r="CS70" s="973"/>
      <c r="CT70" s="973"/>
      <c r="CU70" s="972" t="s">
        <v>222</v>
      </c>
      <c r="CV70" s="973"/>
      <c r="CW70" s="973"/>
      <c r="CX70" s="973"/>
      <c r="CY70" s="973"/>
      <c r="CZ70" s="973"/>
      <c r="DA70" s="973"/>
      <c r="DB70" s="973"/>
      <c r="DC70" s="973"/>
      <c r="DD70" s="973"/>
      <c r="DE70" s="973"/>
      <c r="DF70" s="973"/>
      <c r="DG70" s="973"/>
      <c r="DH70" s="973"/>
      <c r="DI70" s="973"/>
      <c r="DJ70" s="973"/>
      <c r="DK70" s="973"/>
      <c r="DL70" s="973"/>
      <c r="DM70" s="972" t="s">
        <v>275</v>
      </c>
      <c r="DN70" s="15" t="s">
        <v>224</v>
      </c>
      <c r="DO70" s="973"/>
      <c r="DP70" s="973"/>
      <c r="DQ70" s="973"/>
      <c r="DR70" s="973"/>
      <c r="DS70" s="973"/>
      <c r="DT70" s="973"/>
      <c r="DU70" s="973"/>
      <c r="DV70" s="973"/>
      <c r="DW70" s="973"/>
      <c r="DX70" s="973"/>
      <c r="DY70" s="973"/>
      <c r="DZ70" s="973"/>
      <c r="EA70" s="973"/>
      <c r="EB70" s="972" t="s">
        <v>222</v>
      </c>
      <c r="EC70" s="973"/>
      <c r="ED70" s="973"/>
      <c r="EE70" s="972" t="s">
        <v>222</v>
      </c>
      <c r="EF70" s="973"/>
      <c r="EG70" s="973"/>
      <c r="EH70" s="973"/>
      <c r="EI70" s="973"/>
      <c r="EJ70" s="973"/>
      <c r="EK70" s="973"/>
      <c r="EL70" s="973"/>
      <c r="EM70" s="973"/>
      <c r="EN70" s="973"/>
      <c r="EO70" s="973"/>
      <c r="EP70" s="973"/>
      <c r="EQ70" s="973"/>
      <c r="ER70" s="973"/>
      <c r="ES70" s="973"/>
      <c r="ET70" s="973"/>
      <c r="EU70" s="973"/>
      <c r="EV70" s="973"/>
      <c r="EW70" s="973"/>
      <c r="EX70" s="973"/>
      <c r="EY70" s="973"/>
      <c r="EZ70" s="973"/>
      <c r="FA70" s="973"/>
      <c r="FB70" s="973"/>
      <c r="FC70" s="972" t="s">
        <v>224</v>
      </c>
      <c r="FD70" s="972" t="s">
        <v>224</v>
      </c>
      <c r="FE70" s="973"/>
      <c r="FF70" s="973"/>
      <c r="FG70" s="973"/>
      <c r="FH70" s="973"/>
      <c r="FI70" s="973"/>
      <c r="FJ70" s="973"/>
      <c r="FK70" s="973"/>
      <c r="FL70" s="973"/>
      <c r="FM70" s="973"/>
      <c r="FN70" s="973"/>
      <c r="FO70" s="973"/>
      <c r="FP70" s="973"/>
      <c r="FQ70" s="973"/>
      <c r="FR70" s="973"/>
      <c r="FS70" s="972" t="s">
        <v>224</v>
      </c>
      <c r="FT70" s="972" t="s">
        <v>224</v>
      </c>
      <c r="FU70" s="973"/>
      <c r="FV70" s="973"/>
      <c r="FW70" s="973"/>
      <c r="FX70" s="973"/>
      <c r="FY70" s="973"/>
      <c r="FZ70" s="973"/>
      <c r="GA70" s="973"/>
      <c r="GB70" s="973"/>
      <c r="GC70" s="973"/>
      <c r="GD70" s="973"/>
      <c r="GE70" s="973"/>
      <c r="GF70" s="973"/>
      <c r="GG70" s="973"/>
      <c r="GH70" s="973"/>
      <c r="GI70" s="973"/>
      <c r="GJ70" s="973"/>
      <c r="GK70" s="973"/>
      <c r="GL70" s="973"/>
      <c r="GM70" s="973"/>
      <c r="GN70" s="973"/>
      <c r="GO70" s="972" t="s">
        <v>222</v>
      </c>
      <c r="GP70" s="972" t="s">
        <v>222</v>
      </c>
      <c r="GQ70" s="972" t="s">
        <v>222</v>
      </c>
      <c r="GR70" s="972" t="s">
        <v>224</v>
      </c>
      <c r="GS70" s="972" t="s">
        <v>224</v>
      </c>
      <c r="GT70" s="972" t="s">
        <v>222</v>
      </c>
      <c r="GU70" s="973"/>
      <c r="GV70" s="973"/>
      <c r="GW70" s="972" t="s">
        <v>224</v>
      </c>
      <c r="GX70" s="973"/>
      <c r="GY70" s="973"/>
      <c r="GZ70" s="973"/>
      <c r="HA70" s="973"/>
      <c r="HB70" s="973"/>
      <c r="HC70" s="973"/>
      <c r="HD70" s="973"/>
      <c r="HE70" s="973"/>
      <c r="HF70" s="973"/>
      <c r="HG70" s="973"/>
      <c r="HH70" s="973"/>
      <c r="HI70" s="972" t="s">
        <v>224</v>
      </c>
      <c r="HJ70" s="973"/>
      <c r="HK70" s="973"/>
      <c r="HL70" s="973"/>
      <c r="HM70" s="973"/>
      <c r="HN70" s="973"/>
      <c r="HO70" s="973"/>
      <c r="HP70" s="973"/>
      <c r="HQ70" s="973"/>
      <c r="HR70" s="973"/>
      <c r="HS70" s="973"/>
      <c r="HT70" s="973"/>
      <c r="HU70" s="973"/>
      <c r="HV70" s="973"/>
      <c r="HW70" s="973"/>
    </row>
    <row r="71">
      <c r="A71" s="968" t="str">
        <f t="shared" si="1"/>
        <v>Bộ phận Kế toán (phòng kế toán doanh nghiệp / phòng kế toán bán hàng)</v>
      </c>
      <c r="B71" s="907" t="s">
        <v>654</v>
      </c>
      <c r="C71" s="907" t="s">
        <v>9747</v>
      </c>
      <c r="D71" s="907" t="s">
        <v>16074</v>
      </c>
      <c r="E71" s="907" t="s">
        <v>16079</v>
      </c>
      <c r="F71" s="907" t="s">
        <v>16080</v>
      </c>
      <c r="G71" s="972" t="s">
        <v>222</v>
      </c>
      <c r="H71" s="972" t="s">
        <v>15537</v>
      </c>
      <c r="I71" s="972" t="s">
        <v>15568</v>
      </c>
      <c r="J71" s="972"/>
      <c r="K71" s="972"/>
      <c r="L71" s="972" t="s">
        <v>275</v>
      </c>
      <c r="M71" s="972" t="s">
        <v>15568</v>
      </c>
      <c r="N71" s="972" t="s">
        <v>15568</v>
      </c>
      <c r="O71" s="972" t="s">
        <v>15568</v>
      </c>
      <c r="P71" s="972" t="s">
        <v>222</v>
      </c>
      <c r="Q71" s="972"/>
      <c r="R71" s="972"/>
      <c r="S71" s="972" t="s">
        <v>222</v>
      </c>
      <c r="T71" s="972" t="s">
        <v>222</v>
      </c>
      <c r="U71" s="972" t="s">
        <v>222</v>
      </c>
      <c r="V71" s="972" t="s">
        <v>222</v>
      </c>
      <c r="W71" s="972" t="s">
        <v>224</v>
      </c>
      <c r="X71" s="972" t="s">
        <v>222</v>
      </c>
      <c r="Y71" s="972" t="s">
        <v>224</v>
      </c>
      <c r="Z71" s="972" t="s">
        <v>224</v>
      </c>
      <c r="AA71" s="972" t="s">
        <v>224</v>
      </c>
      <c r="AB71" s="972" t="s">
        <v>224</v>
      </c>
      <c r="AC71" s="972"/>
      <c r="AD71" s="972" t="s">
        <v>224</v>
      </c>
      <c r="AE71" s="972" t="s">
        <v>224</v>
      </c>
      <c r="AF71" s="972"/>
      <c r="AG71" s="972"/>
      <c r="AH71" s="972" t="s">
        <v>224</v>
      </c>
      <c r="AI71" s="972" t="s">
        <v>224</v>
      </c>
      <c r="AJ71" s="972" t="s">
        <v>224</v>
      </c>
      <c r="AK71" s="972" t="s">
        <v>224</v>
      </c>
      <c r="AL71" s="973"/>
      <c r="AM71" s="973"/>
      <c r="AN71" s="973"/>
      <c r="AO71" s="973"/>
      <c r="AP71" s="973"/>
      <c r="AQ71" s="973"/>
      <c r="AR71" s="973"/>
      <c r="AS71" s="973"/>
      <c r="AT71" s="973"/>
      <c r="AU71" s="973"/>
      <c r="AV71" s="973"/>
      <c r="AW71" s="973"/>
      <c r="AX71" s="973"/>
      <c r="AY71" s="973"/>
      <c r="AZ71" s="973"/>
      <c r="BA71" s="973"/>
      <c r="BB71" s="973"/>
      <c r="BC71" s="973"/>
      <c r="BD71" s="973"/>
      <c r="BE71" s="973"/>
      <c r="BF71" s="973"/>
      <c r="BG71" s="973"/>
      <c r="BH71" s="973"/>
      <c r="BI71" s="973"/>
      <c r="BJ71" s="973"/>
      <c r="BK71" s="973"/>
      <c r="BL71" s="973"/>
      <c r="BM71" s="973"/>
      <c r="BN71" s="973"/>
      <c r="BO71" s="973"/>
      <c r="BP71" s="973"/>
      <c r="BQ71" s="973"/>
      <c r="BR71" s="973"/>
      <c r="BS71" s="973"/>
      <c r="BT71" s="973"/>
      <c r="BU71" s="973"/>
      <c r="BV71" s="973"/>
      <c r="BW71" s="973"/>
      <c r="BX71" s="973"/>
      <c r="BY71" s="973"/>
      <c r="BZ71" s="973"/>
      <c r="CA71" s="973"/>
      <c r="CB71" s="973"/>
      <c r="CC71" s="973"/>
      <c r="CD71" s="973"/>
      <c r="CE71" s="973"/>
      <c r="CF71" s="973"/>
      <c r="CG71" s="973"/>
      <c r="CH71" s="973"/>
      <c r="CI71" s="973"/>
      <c r="CJ71" s="973"/>
      <c r="CK71" s="973"/>
      <c r="CL71" s="973"/>
      <c r="CM71" s="973"/>
      <c r="CN71" s="973"/>
      <c r="CO71" s="973"/>
      <c r="CP71" s="973"/>
      <c r="CQ71" s="973"/>
      <c r="CR71" s="973"/>
      <c r="CS71" s="973"/>
      <c r="CT71" s="973"/>
      <c r="CU71" s="972" t="s">
        <v>222</v>
      </c>
      <c r="CV71" s="973"/>
      <c r="CW71" s="973"/>
      <c r="CX71" s="973"/>
      <c r="CY71" s="973"/>
      <c r="CZ71" s="973"/>
      <c r="DA71" s="973"/>
      <c r="DB71" s="973"/>
      <c r="DC71" s="973"/>
      <c r="DD71" s="973"/>
      <c r="DE71" s="973"/>
      <c r="DF71" s="973"/>
      <c r="DG71" s="973"/>
      <c r="DH71" s="973"/>
      <c r="DI71" s="973"/>
      <c r="DJ71" s="973"/>
      <c r="DK71" s="973"/>
      <c r="DL71" s="973"/>
      <c r="DM71" s="972" t="s">
        <v>275</v>
      </c>
      <c r="DN71" s="15" t="s">
        <v>224</v>
      </c>
      <c r="DO71" s="973"/>
      <c r="DP71" s="973"/>
      <c r="DQ71" s="973"/>
      <c r="DR71" s="973"/>
      <c r="DS71" s="973"/>
      <c r="DT71" s="973"/>
      <c r="DU71" s="973"/>
      <c r="DV71" s="973"/>
      <c r="DW71" s="973"/>
      <c r="DX71" s="973"/>
      <c r="DY71" s="973"/>
      <c r="DZ71" s="973"/>
      <c r="EA71" s="973"/>
      <c r="EB71" s="972" t="s">
        <v>222</v>
      </c>
      <c r="EC71" s="973"/>
      <c r="ED71" s="973"/>
      <c r="EE71" s="972" t="s">
        <v>222</v>
      </c>
      <c r="EF71" s="972" t="s">
        <v>222</v>
      </c>
      <c r="EG71" s="972" t="s">
        <v>222</v>
      </c>
      <c r="EH71" s="973"/>
      <c r="EI71" s="973"/>
      <c r="EJ71" s="973"/>
      <c r="EK71" s="973"/>
      <c r="EL71" s="973"/>
      <c r="EM71" s="973"/>
      <c r="EN71" s="973"/>
      <c r="EO71" s="973"/>
      <c r="EP71" s="973"/>
      <c r="EQ71" s="973"/>
      <c r="ER71" s="973"/>
      <c r="ES71" s="973"/>
      <c r="ET71" s="973"/>
      <c r="EU71" s="973"/>
      <c r="EV71" s="973"/>
      <c r="EW71" s="973"/>
      <c r="EX71" s="973"/>
      <c r="EY71" s="973"/>
      <c r="EZ71" s="973"/>
      <c r="FA71" s="973"/>
      <c r="FB71" s="973"/>
      <c r="FC71" s="972" t="s">
        <v>224</v>
      </c>
      <c r="FD71" s="972" t="s">
        <v>224</v>
      </c>
      <c r="FE71" s="973"/>
      <c r="FF71" s="973"/>
      <c r="FG71" s="973"/>
      <c r="FH71" s="973"/>
      <c r="FI71" s="973"/>
      <c r="FJ71" s="973"/>
      <c r="FK71" s="973"/>
      <c r="FL71" s="973"/>
      <c r="FM71" s="973"/>
      <c r="FN71" s="973"/>
      <c r="FO71" s="973"/>
      <c r="FP71" s="973"/>
      <c r="FQ71" s="973"/>
      <c r="FR71" s="973"/>
      <c r="FS71" s="972" t="s">
        <v>224</v>
      </c>
      <c r="FT71" s="972" t="s">
        <v>224</v>
      </c>
      <c r="FU71" s="973"/>
      <c r="FV71" s="973"/>
      <c r="FW71" s="973"/>
      <c r="FX71" s="973"/>
      <c r="FY71" s="973"/>
      <c r="FZ71" s="973"/>
      <c r="GA71" s="973"/>
      <c r="GB71" s="973"/>
      <c r="GC71" s="973"/>
      <c r="GD71" s="973"/>
      <c r="GE71" s="973"/>
      <c r="GF71" s="973"/>
      <c r="GG71" s="973"/>
      <c r="GH71" s="973"/>
      <c r="GI71" s="973"/>
      <c r="GJ71" s="973"/>
      <c r="GK71" s="973"/>
      <c r="GL71" s="973"/>
      <c r="GM71" s="973"/>
      <c r="GN71" s="973"/>
      <c r="GO71" s="973"/>
      <c r="GP71" s="973"/>
      <c r="GQ71" s="973"/>
      <c r="GR71" s="972" t="s">
        <v>224</v>
      </c>
      <c r="GS71" s="972" t="s">
        <v>224</v>
      </c>
      <c r="GT71" s="973"/>
      <c r="GU71" s="973"/>
      <c r="GV71" s="973"/>
      <c r="GW71" s="973"/>
      <c r="GX71" s="973"/>
      <c r="GY71" s="973"/>
      <c r="GZ71" s="973"/>
      <c r="HA71" s="973"/>
      <c r="HB71" s="973"/>
      <c r="HC71" s="973"/>
      <c r="HD71" s="973"/>
      <c r="HE71" s="973"/>
      <c r="HF71" s="973"/>
      <c r="HG71" s="973"/>
      <c r="HH71" s="973"/>
      <c r="HI71" s="973"/>
      <c r="HJ71" s="973"/>
      <c r="HK71" s="973"/>
      <c r="HL71" s="973"/>
      <c r="HM71" s="973"/>
      <c r="HN71" s="973"/>
      <c r="HO71" s="973"/>
      <c r="HP71" s="973"/>
      <c r="HQ71" s="973"/>
      <c r="HR71" s="973"/>
      <c r="HS71" s="973"/>
      <c r="HT71" s="973"/>
      <c r="HU71" s="973"/>
      <c r="HV71" s="973"/>
      <c r="HW71" s="973"/>
    </row>
    <row r="72">
      <c r="A72" s="968" t="str">
        <f t="shared" si="1"/>
        <v>Bộ phận Kế toán (phòng kế toán doanh nghiệp / phòng kế toán bán hàng)</v>
      </c>
      <c r="B72" s="907" t="s">
        <v>394</v>
      </c>
      <c r="C72" s="907" t="s">
        <v>9747</v>
      </c>
      <c r="D72" s="907" t="s">
        <v>16074</v>
      </c>
      <c r="E72" s="907" t="s">
        <v>16083</v>
      </c>
      <c r="F72" s="907" t="s">
        <v>16084</v>
      </c>
      <c r="G72" s="972" t="s">
        <v>222</v>
      </c>
      <c r="H72" s="972" t="s">
        <v>224</v>
      </c>
      <c r="I72" s="972" t="s">
        <v>224</v>
      </c>
      <c r="J72" s="972" t="s">
        <v>224</v>
      </c>
      <c r="K72" s="972" t="s">
        <v>224</v>
      </c>
      <c r="L72" s="972" t="s">
        <v>15761</v>
      </c>
      <c r="M72" s="972" t="s">
        <v>275</v>
      </c>
      <c r="N72" s="972" t="s">
        <v>222</v>
      </c>
      <c r="O72" s="972" t="s">
        <v>222</v>
      </c>
      <c r="P72" s="972" t="s">
        <v>224</v>
      </c>
      <c r="Q72" s="972" t="s">
        <v>224</v>
      </c>
      <c r="R72" s="972" t="s">
        <v>224</v>
      </c>
      <c r="S72" s="972" t="s">
        <v>224</v>
      </c>
      <c r="T72" s="972" t="s">
        <v>222</v>
      </c>
      <c r="U72" s="972" t="s">
        <v>224</v>
      </c>
      <c r="V72" s="972" t="s">
        <v>222</v>
      </c>
      <c r="W72" s="972" t="s">
        <v>224</v>
      </c>
      <c r="X72" s="972" t="s">
        <v>222</v>
      </c>
      <c r="Y72" s="972" t="s">
        <v>224</v>
      </c>
      <c r="Z72" s="972" t="s">
        <v>224</v>
      </c>
      <c r="AA72" s="972" t="s">
        <v>224</v>
      </c>
      <c r="AB72" s="972" t="s">
        <v>224</v>
      </c>
      <c r="AC72" s="972" t="s">
        <v>224</v>
      </c>
      <c r="AD72" s="972" t="s">
        <v>224</v>
      </c>
      <c r="AE72" s="972" t="s">
        <v>224</v>
      </c>
      <c r="AF72" s="972" t="s">
        <v>222</v>
      </c>
      <c r="AG72" s="972"/>
      <c r="AH72" s="972" t="s">
        <v>224</v>
      </c>
      <c r="AI72" s="972" t="s">
        <v>224</v>
      </c>
      <c r="AJ72" s="972" t="s">
        <v>224</v>
      </c>
      <c r="AK72" s="972" t="s">
        <v>224</v>
      </c>
      <c r="AL72" s="972" t="s">
        <v>224</v>
      </c>
      <c r="AM72" s="972" t="s">
        <v>224</v>
      </c>
      <c r="AN72" s="972" t="s">
        <v>224</v>
      </c>
      <c r="AO72" s="972" t="s">
        <v>224</v>
      </c>
      <c r="AP72" s="972" t="s">
        <v>224</v>
      </c>
      <c r="AQ72" s="972" t="s">
        <v>224</v>
      </c>
      <c r="AR72" s="972" t="s">
        <v>224</v>
      </c>
      <c r="AS72" s="972" t="s">
        <v>224</v>
      </c>
      <c r="AT72" s="973"/>
      <c r="AU72" s="973"/>
      <c r="AV72" s="973"/>
      <c r="AW72" s="973"/>
      <c r="AX72" s="972" t="s">
        <v>224</v>
      </c>
      <c r="AY72" s="973"/>
      <c r="AZ72" s="973"/>
      <c r="BA72" s="972" t="s">
        <v>224</v>
      </c>
      <c r="BB72" s="972" t="s">
        <v>224</v>
      </c>
      <c r="BC72" s="972" t="s">
        <v>224</v>
      </c>
      <c r="BD72" s="972" t="s">
        <v>224</v>
      </c>
      <c r="BE72" s="972" t="s">
        <v>224</v>
      </c>
      <c r="BF72" s="972" t="s">
        <v>224</v>
      </c>
      <c r="BG72" s="972" t="s">
        <v>224</v>
      </c>
      <c r="BH72" s="972" t="s">
        <v>224</v>
      </c>
      <c r="BI72" s="972" t="s">
        <v>224</v>
      </c>
      <c r="BJ72" s="972" t="s">
        <v>224</v>
      </c>
      <c r="BK72" s="972"/>
      <c r="BL72" s="972" t="s">
        <v>224</v>
      </c>
      <c r="BM72" s="972" t="s">
        <v>224</v>
      </c>
      <c r="BN72" s="972" t="s">
        <v>224</v>
      </c>
      <c r="BO72" s="972" t="s">
        <v>224</v>
      </c>
      <c r="BP72" s="972" t="s">
        <v>224</v>
      </c>
      <c r="BQ72" s="972" t="s">
        <v>224</v>
      </c>
      <c r="BR72" s="972" t="s">
        <v>224</v>
      </c>
      <c r="BS72" s="972" t="s">
        <v>224</v>
      </c>
      <c r="BT72" s="972" t="s">
        <v>224</v>
      </c>
      <c r="BU72" s="972" t="s">
        <v>224</v>
      </c>
      <c r="BV72" s="972" t="s">
        <v>224</v>
      </c>
      <c r="BW72" s="973"/>
      <c r="BX72" s="972" t="s">
        <v>222</v>
      </c>
      <c r="BY72" s="972" t="s">
        <v>222</v>
      </c>
      <c r="BZ72" s="972" t="s">
        <v>222</v>
      </c>
      <c r="CA72" s="972" t="s">
        <v>224</v>
      </c>
      <c r="CB72" s="973"/>
      <c r="CC72" s="972" t="s">
        <v>222</v>
      </c>
      <c r="CD72" s="972" t="s">
        <v>222</v>
      </c>
      <c r="CE72" s="972" t="s">
        <v>224</v>
      </c>
      <c r="CF72" s="972" t="s">
        <v>222</v>
      </c>
      <c r="CG72" s="972" t="s">
        <v>224</v>
      </c>
      <c r="CH72" s="972" t="s">
        <v>224</v>
      </c>
      <c r="CI72" s="972" t="s">
        <v>224</v>
      </c>
      <c r="CJ72" s="972" t="s">
        <v>224</v>
      </c>
      <c r="CK72" s="972" t="s">
        <v>224</v>
      </c>
      <c r="CL72" s="973"/>
      <c r="CM72" s="972" t="s">
        <v>224</v>
      </c>
      <c r="CN72" s="972" t="s">
        <v>224</v>
      </c>
      <c r="CO72" s="973"/>
      <c r="CP72" s="973"/>
      <c r="CQ72" s="972" t="s">
        <v>224</v>
      </c>
      <c r="CR72" s="972" t="s">
        <v>222</v>
      </c>
      <c r="CS72" s="973"/>
      <c r="CT72" s="973"/>
      <c r="CU72" s="972" t="s">
        <v>224</v>
      </c>
      <c r="CV72" s="972" t="s">
        <v>222</v>
      </c>
      <c r="CW72" s="972" t="s">
        <v>222</v>
      </c>
      <c r="CX72" s="973"/>
      <c r="CY72" s="972" t="s">
        <v>224</v>
      </c>
      <c r="CZ72" s="972" t="s">
        <v>222</v>
      </c>
      <c r="DA72" s="972" t="s">
        <v>222</v>
      </c>
      <c r="DB72" s="972" t="s">
        <v>224</v>
      </c>
      <c r="DC72" s="972" t="s">
        <v>222</v>
      </c>
      <c r="DD72" s="972" t="s">
        <v>224</v>
      </c>
      <c r="DE72" s="972" t="s">
        <v>224</v>
      </c>
      <c r="DF72" s="972" t="s">
        <v>224</v>
      </c>
      <c r="DG72" s="972" t="s">
        <v>224</v>
      </c>
      <c r="DH72" s="972" t="s">
        <v>224</v>
      </c>
      <c r="DI72" s="972" t="s">
        <v>224</v>
      </c>
      <c r="DJ72" s="972" t="s">
        <v>224</v>
      </c>
      <c r="DK72" s="972" t="s">
        <v>224</v>
      </c>
      <c r="DL72" s="972" t="s">
        <v>224</v>
      </c>
      <c r="DM72" s="972" t="s">
        <v>275</v>
      </c>
      <c r="DN72" s="15" t="s">
        <v>224</v>
      </c>
      <c r="DO72" s="972" t="s">
        <v>224</v>
      </c>
      <c r="DP72" s="972" t="s">
        <v>224</v>
      </c>
      <c r="DQ72" s="972" t="s">
        <v>224</v>
      </c>
      <c r="DR72" s="972" t="s">
        <v>224</v>
      </c>
      <c r="DS72" s="972" t="s">
        <v>224</v>
      </c>
      <c r="DT72" s="972" t="s">
        <v>222</v>
      </c>
      <c r="DU72" s="972" t="s">
        <v>224</v>
      </c>
      <c r="DV72" s="972" t="s">
        <v>224</v>
      </c>
      <c r="DW72" s="972" t="s">
        <v>224</v>
      </c>
      <c r="DX72" s="972" t="s">
        <v>224</v>
      </c>
      <c r="DY72" s="972" t="s">
        <v>222</v>
      </c>
      <c r="DZ72" s="972" t="s">
        <v>222</v>
      </c>
      <c r="EA72" s="972" t="s">
        <v>222</v>
      </c>
      <c r="EB72" s="972" t="s">
        <v>222</v>
      </c>
      <c r="EC72" s="972" t="s">
        <v>222</v>
      </c>
      <c r="ED72" s="972" t="s">
        <v>222</v>
      </c>
      <c r="EE72" s="972" t="s">
        <v>222</v>
      </c>
      <c r="EF72" s="972" t="s">
        <v>222</v>
      </c>
      <c r="EG72" s="972" t="s">
        <v>222</v>
      </c>
      <c r="EH72" s="973"/>
      <c r="EI72" s="973"/>
      <c r="EJ72" s="972" t="s">
        <v>222</v>
      </c>
      <c r="EK72" s="972" t="s">
        <v>222</v>
      </c>
      <c r="EL72" s="972" t="s">
        <v>222</v>
      </c>
      <c r="EM72" s="972" t="s">
        <v>224</v>
      </c>
      <c r="EN72" s="973"/>
      <c r="EO72" s="972" t="s">
        <v>224</v>
      </c>
      <c r="EP72" s="973"/>
      <c r="EQ72" s="972" t="s">
        <v>224</v>
      </c>
      <c r="ER72" s="973"/>
      <c r="ES72" s="972" t="s">
        <v>224</v>
      </c>
      <c r="ET72" s="972" t="s">
        <v>224</v>
      </c>
      <c r="EU72" s="973"/>
      <c r="EV72" s="973"/>
      <c r="EW72" s="972" t="s">
        <v>224</v>
      </c>
      <c r="EX72" s="972" t="s">
        <v>224</v>
      </c>
      <c r="EY72" s="972" t="s">
        <v>224</v>
      </c>
      <c r="EZ72" s="972" t="s">
        <v>224</v>
      </c>
      <c r="FA72" s="973"/>
      <c r="FB72" s="972" t="s">
        <v>222</v>
      </c>
      <c r="FC72" s="972" t="s">
        <v>224</v>
      </c>
      <c r="FD72" s="972" t="s">
        <v>224</v>
      </c>
      <c r="FE72" s="973"/>
      <c r="FF72" s="972" t="s">
        <v>224</v>
      </c>
      <c r="FG72" s="972" t="s">
        <v>224</v>
      </c>
      <c r="FH72" s="972" t="s">
        <v>224</v>
      </c>
      <c r="FI72" s="972" t="s">
        <v>222</v>
      </c>
      <c r="FJ72" s="972" t="s">
        <v>222</v>
      </c>
      <c r="FK72" s="973"/>
      <c r="FL72" s="972" t="s">
        <v>222</v>
      </c>
      <c r="FM72" s="972" t="s">
        <v>224</v>
      </c>
      <c r="FN72" s="972" t="s">
        <v>224</v>
      </c>
      <c r="FO72" s="972" t="s">
        <v>224</v>
      </c>
      <c r="FP72" s="972" t="s">
        <v>224</v>
      </c>
      <c r="FQ72" s="972" t="s">
        <v>224</v>
      </c>
      <c r="FR72" s="972" t="s">
        <v>224</v>
      </c>
      <c r="FS72" s="972" t="s">
        <v>224</v>
      </c>
      <c r="FT72" s="972" t="s">
        <v>224</v>
      </c>
      <c r="FU72" s="972" t="s">
        <v>224</v>
      </c>
      <c r="FV72" s="972" t="s">
        <v>224</v>
      </c>
      <c r="FW72" s="973"/>
      <c r="FX72" s="972" t="s">
        <v>222</v>
      </c>
      <c r="FY72" s="972" t="s">
        <v>224</v>
      </c>
      <c r="FZ72" s="972" t="s">
        <v>224</v>
      </c>
      <c r="GA72" s="972" t="s">
        <v>224</v>
      </c>
      <c r="GB72" s="972" t="s">
        <v>224</v>
      </c>
      <c r="GC72" s="973"/>
      <c r="GD72" s="972" t="s">
        <v>224</v>
      </c>
      <c r="GE72" s="972" t="s">
        <v>224</v>
      </c>
      <c r="GF72" s="972" t="s">
        <v>224</v>
      </c>
      <c r="GG72" s="972" t="s">
        <v>224</v>
      </c>
      <c r="GH72" s="972" t="s">
        <v>224</v>
      </c>
      <c r="GI72" s="972" t="s">
        <v>222</v>
      </c>
      <c r="GJ72" s="972" t="s">
        <v>224</v>
      </c>
      <c r="GK72" s="972" t="s">
        <v>224</v>
      </c>
      <c r="GL72" s="972" t="s">
        <v>222</v>
      </c>
      <c r="GM72" s="973"/>
      <c r="GN72" s="973"/>
      <c r="GO72" s="972" t="s">
        <v>222</v>
      </c>
      <c r="GP72" s="972" t="s">
        <v>222</v>
      </c>
      <c r="GQ72" s="972" t="s">
        <v>222</v>
      </c>
      <c r="GR72" s="972" t="s">
        <v>224</v>
      </c>
      <c r="GS72" s="972" t="s">
        <v>224</v>
      </c>
      <c r="GT72" s="972" t="s">
        <v>222</v>
      </c>
      <c r="GU72" s="972"/>
      <c r="GV72" s="972"/>
      <c r="GW72" s="972" t="s">
        <v>224</v>
      </c>
      <c r="GX72" s="972" t="s">
        <v>224</v>
      </c>
      <c r="GY72" s="972" t="s">
        <v>224</v>
      </c>
      <c r="GZ72" s="972" t="s">
        <v>224</v>
      </c>
      <c r="HA72" s="972" t="s">
        <v>224</v>
      </c>
      <c r="HB72" s="972" t="s">
        <v>224</v>
      </c>
      <c r="HC72" s="972" t="s">
        <v>224</v>
      </c>
      <c r="HD72" s="972" t="s">
        <v>224</v>
      </c>
      <c r="HE72" s="972" t="s">
        <v>224</v>
      </c>
      <c r="HF72" s="973"/>
      <c r="HG72" s="972" t="s">
        <v>224</v>
      </c>
      <c r="HH72" s="972" t="s">
        <v>222</v>
      </c>
      <c r="HI72" s="972" t="s">
        <v>224</v>
      </c>
      <c r="HJ72" s="972" t="s">
        <v>15677</v>
      </c>
      <c r="HK72" s="972" t="s">
        <v>224</v>
      </c>
      <c r="HL72" s="972" t="s">
        <v>224</v>
      </c>
      <c r="HM72" s="972" t="s">
        <v>224</v>
      </c>
      <c r="HN72" s="973"/>
      <c r="HO72" s="972" t="s">
        <v>222</v>
      </c>
      <c r="HP72" s="972"/>
      <c r="HQ72" s="972" t="s">
        <v>222</v>
      </c>
      <c r="HR72" s="972" t="s">
        <v>222</v>
      </c>
      <c r="HS72" s="972" t="s">
        <v>222</v>
      </c>
      <c r="HT72" s="972"/>
      <c r="HU72" s="972"/>
      <c r="HV72" s="972"/>
      <c r="HW72" s="972"/>
    </row>
    <row r="73">
      <c r="A73" s="968" t="str">
        <f t="shared" si="1"/>
        <v>Bộ phận Kế toán (phòng kế toán doanh nghiệp / phòng kế toán bán hàng)</v>
      </c>
      <c r="B73" s="907" t="s">
        <v>394</v>
      </c>
      <c r="C73" s="907" t="s">
        <v>9747</v>
      </c>
      <c r="D73" s="907" t="s">
        <v>16074</v>
      </c>
      <c r="E73" s="907" t="s">
        <v>16086</v>
      </c>
      <c r="F73" s="907" t="s">
        <v>16087</v>
      </c>
      <c r="G73" s="972" t="s">
        <v>224</v>
      </c>
      <c r="H73" s="972" t="s">
        <v>224</v>
      </c>
      <c r="I73" s="972" t="s">
        <v>224</v>
      </c>
      <c r="J73" s="972" t="s">
        <v>224</v>
      </c>
      <c r="K73" s="972" t="s">
        <v>224</v>
      </c>
      <c r="L73" s="972" t="s">
        <v>15761</v>
      </c>
      <c r="M73" s="972" t="s">
        <v>222</v>
      </c>
      <c r="N73" s="972" t="s">
        <v>222</v>
      </c>
      <c r="O73" s="972" t="s">
        <v>222</v>
      </c>
      <c r="P73" s="972" t="s">
        <v>222</v>
      </c>
      <c r="Q73" s="972" t="s">
        <v>224</v>
      </c>
      <c r="R73" s="972" t="s">
        <v>224</v>
      </c>
      <c r="S73" s="972" t="s">
        <v>222</v>
      </c>
      <c r="T73" s="972" t="s">
        <v>222</v>
      </c>
      <c r="U73" s="972" t="s">
        <v>224</v>
      </c>
      <c r="V73" s="972" t="s">
        <v>222</v>
      </c>
      <c r="W73" s="972" t="s">
        <v>224</v>
      </c>
      <c r="X73" s="972" t="s">
        <v>275</v>
      </c>
      <c r="Y73" s="972" t="s">
        <v>224</v>
      </c>
      <c r="Z73" s="972" t="s">
        <v>275</v>
      </c>
      <c r="AA73" s="972" t="s">
        <v>275</v>
      </c>
      <c r="AB73" s="972" t="s">
        <v>275</v>
      </c>
      <c r="AC73" s="972" t="s">
        <v>224</v>
      </c>
      <c r="AD73" s="972" t="s">
        <v>224</v>
      </c>
      <c r="AE73" s="972" t="s">
        <v>224</v>
      </c>
      <c r="AF73" s="972" t="s">
        <v>222</v>
      </c>
      <c r="AG73" s="972"/>
      <c r="AH73" s="972" t="s">
        <v>224</v>
      </c>
      <c r="AI73" s="972" t="s">
        <v>224</v>
      </c>
      <c r="AJ73" s="972" t="s">
        <v>224</v>
      </c>
      <c r="AK73" s="972" t="s">
        <v>224</v>
      </c>
      <c r="AL73" s="972" t="s">
        <v>224</v>
      </c>
      <c r="AM73" s="972" t="s">
        <v>224</v>
      </c>
      <c r="AN73" s="972" t="s">
        <v>224</v>
      </c>
      <c r="AO73" s="972" t="s">
        <v>224</v>
      </c>
      <c r="AP73" s="972" t="s">
        <v>224</v>
      </c>
      <c r="AQ73" s="972" t="s">
        <v>224</v>
      </c>
      <c r="AR73" s="972" t="s">
        <v>224</v>
      </c>
      <c r="AS73" s="972" t="s">
        <v>224</v>
      </c>
      <c r="AT73" s="973"/>
      <c r="AU73" s="973"/>
      <c r="AV73" s="973"/>
      <c r="AW73" s="973"/>
      <c r="AX73" s="972" t="s">
        <v>224</v>
      </c>
      <c r="AY73" s="973"/>
      <c r="AZ73" s="973"/>
      <c r="BA73" s="972" t="s">
        <v>224</v>
      </c>
      <c r="BB73" s="972" t="s">
        <v>224</v>
      </c>
      <c r="BC73" s="972" t="s">
        <v>224</v>
      </c>
      <c r="BD73" s="972" t="s">
        <v>224</v>
      </c>
      <c r="BE73" s="972" t="s">
        <v>224</v>
      </c>
      <c r="BF73" s="972" t="s">
        <v>224</v>
      </c>
      <c r="BG73" s="972" t="s">
        <v>224</v>
      </c>
      <c r="BH73" s="972" t="s">
        <v>224</v>
      </c>
      <c r="BI73" s="972" t="s">
        <v>224</v>
      </c>
      <c r="BJ73" s="972" t="s">
        <v>224</v>
      </c>
      <c r="BK73" s="972"/>
      <c r="BL73" s="972" t="s">
        <v>224</v>
      </c>
      <c r="BM73" s="972" t="s">
        <v>224</v>
      </c>
      <c r="BN73" s="972" t="s">
        <v>224</v>
      </c>
      <c r="BO73" s="972" t="s">
        <v>224</v>
      </c>
      <c r="BP73" s="972" t="s">
        <v>224</v>
      </c>
      <c r="BQ73" s="972" t="s">
        <v>224</v>
      </c>
      <c r="BR73" s="972" t="s">
        <v>224</v>
      </c>
      <c r="BS73" s="972" t="s">
        <v>224</v>
      </c>
      <c r="BT73" s="972" t="s">
        <v>224</v>
      </c>
      <c r="BU73" s="972" t="s">
        <v>224</v>
      </c>
      <c r="BV73" s="972" t="s">
        <v>224</v>
      </c>
      <c r="BW73" s="973"/>
      <c r="BX73" s="972" t="s">
        <v>222</v>
      </c>
      <c r="BY73" s="972" t="s">
        <v>222</v>
      </c>
      <c r="BZ73" s="972" t="s">
        <v>222</v>
      </c>
      <c r="CA73" s="972" t="s">
        <v>224</v>
      </c>
      <c r="CB73" s="973"/>
      <c r="CC73" s="972" t="s">
        <v>222</v>
      </c>
      <c r="CD73" s="972" t="s">
        <v>222</v>
      </c>
      <c r="CE73" s="972" t="s">
        <v>224</v>
      </c>
      <c r="CF73" s="972" t="s">
        <v>222</v>
      </c>
      <c r="CG73" s="972" t="s">
        <v>222</v>
      </c>
      <c r="CH73" s="972" t="s">
        <v>224</v>
      </c>
      <c r="CI73" s="972" t="s">
        <v>224</v>
      </c>
      <c r="CJ73" s="972" t="s">
        <v>224</v>
      </c>
      <c r="CK73" s="972" t="s">
        <v>224</v>
      </c>
      <c r="CL73" s="973"/>
      <c r="CM73" s="972" t="s">
        <v>224</v>
      </c>
      <c r="CN73" s="972" t="s">
        <v>224</v>
      </c>
      <c r="CO73" s="973"/>
      <c r="CP73" s="973"/>
      <c r="CQ73" s="972" t="s">
        <v>224</v>
      </c>
      <c r="CR73" s="972" t="s">
        <v>222</v>
      </c>
      <c r="CS73" s="973"/>
      <c r="CT73" s="973"/>
      <c r="CU73" s="972" t="s">
        <v>224</v>
      </c>
      <c r="CV73" s="972" t="s">
        <v>222</v>
      </c>
      <c r="CW73" s="972" t="s">
        <v>222</v>
      </c>
      <c r="CX73" s="973"/>
      <c r="CY73" s="972" t="s">
        <v>224</v>
      </c>
      <c r="CZ73" s="972" t="s">
        <v>222</v>
      </c>
      <c r="DA73" s="972" t="s">
        <v>222</v>
      </c>
      <c r="DB73" s="972" t="s">
        <v>224</v>
      </c>
      <c r="DC73" s="972" t="s">
        <v>222</v>
      </c>
      <c r="DD73" s="972" t="s">
        <v>224</v>
      </c>
      <c r="DE73" s="972" t="s">
        <v>224</v>
      </c>
      <c r="DF73" s="972" t="s">
        <v>224</v>
      </c>
      <c r="DG73" s="972" t="s">
        <v>224</v>
      </c>
      <c r="DH73" s="972" t="s">
        <v>224</v>
      </c>
      <c r="DI73" s="972" t="s">
        <v>224</v>
      </c>
      <c r="DJ73" s="972" t="s">
        <v>224</v>
      </c>
      <c r="DK73" s="972" t="s">
        <v>224</v>
      </c>
      <c r="DL73" s="972" t="s">
        <v>224</v>
      </c>
      <c r="DM73" s="972" t="s">
        <v>275</v>
      </c>
      <c r="DN73" s="15" t="s">
        <v>224</v>
      </c>
      <c r="DO73" s="972" t="s">
        <v>224</v>
      </c>
      <c r="DP73" s="972" t="s">
        <v>224</v>
      </c>
      <c r="DQ73" s="972" t="s">
        <v>224</v>
      </c>
      <c r="DR73" s="972" t="s">
        <v>224</v>
      </c>
      <c r="DS73" s="972" t="s">
        <v>224</v>
      </c>
      <c r="DT73" s="972" t="s">
        <v>222</v>
      </c>
      <c r="DU73" s="972" t="s">
        <v>224</v>
      </c>
      <c r="DV73" s="972" t="s">
        <v>224</v>
      </c>
      <c r="DW73" s="972" t="s">
        <v>224</v>
      </c>
      <c r="DX73" s="972" t="s">
        <v>224</v>
      </c>
      <c r="DY73" s="972" t="s">
        <v>222</v>
      </c>
      <c r="DZ73" s="972" t="s">
        <v>222</v>
      </c>
      <c r="EA73" s="972" t="s">
        <v>222</v>
      </c>
      <c r="EB73" s="972" t="s">
        <v>222</v>
      </c>
      <c r="EC73" s="972" t="s">
        <v>222</v>
      </c>
      <c r="ED73" s="972" t="s">
        <v>222</v>
      </c>
      <c r="EE73" s="972" t="s">
        <v>222</v>
      </c>
      <c r="EF73" s="972" t="s">
        <v>224</v>
      </c>
      <c r="EG73" s="972" t="s">
        <v>222</v>
      </c>
      <c r="EH73" s="973"/>
      <c r="EI73" s="973"/>
      <c r="EJ73" s="972" t="s">
        <v>222</v>
      </c>
      <c r="EK73" s="972" t="s">
        <v>222</v>
      </c>
      <c r="EL73" s="972" t="s">
        <v>222</v>
      </c>
      <c r="EM73" s="972" t="s">
        <v>224</v>
      </c>
      <c r="EN73" s="973"/>
      <c r="EO73" s="972" t="s">
        <v>224</v>
      </c>
      <c r="EP73" s="973"/>
      <c r="EQ73" s="972" t="s">
        <v>224</v>
      </c>
      <c r="ER73" s="973"/>
      <c r="ES73" s="972" t="s">
        <v>224</v>
      </c>
      <c r="ET73" s="972" t="s">
        <v>224</v>
      </c>
      <c r="EU73" s="973"/>
      <c r="EV73" s="973"/>
      <c r="EW73" s="972" t="s">
        <v>224</v>
      </c>
      <c r="EX73" s="972" t="s">
        <v>224</v>
      </c>
      <c r="EY73" s="972" t="s">
        <v>224</v>
      </c>
      <c r="EZ73" s="972" t="s">
        <v>224</v>
      </c>
      <c r="FA73" s="973"/>
      <c r="FB73" s="972" t="s">
        <v>222</v>
      </c>
      <c r="FC73" s="972" t="s">
        <v>224</v>
      </c>
      <c r="FD73" s="972" t="s">
        <v>224</v>
      </c>
      <c r="FE73" s="973"/>
      <c r="FF73" s="972" t="s">
        <v>224</v>
      </c>
      <c r="FG73" s="972" t="s">
        <v>224</v>
      </c>
      <c r="FH73" s="972" t="s">
        <v>224</v>
      </c>
      <c r="FI73" s="972" t="s">
        <v>222</v>
      </c>
      <c r="FJ73" s="972" t="s">
        <v>222</v>
      </c>
      <c r="FK73" s="973"/>
      <c r="FL73" s="972" t="s">
        <v>222</v>
      </c>
      <c r="FM73" s="972" t="s">
        <v>224</v>
      </c>
      <c r="FN73" s="972" t="s">
        <v>224</v>
      </c>
      <c r="FO73" s="972" t="s">
        <v>224</v>
      </c>
      <c r="FP73" s="972" t="s">
        <v>224</v>
      </c>
      <c r="FQ73" s="972" t="s">
        <v>224</v>
      </c>
      <c r="FR73" s="972" t="s">
        <v>224</v>
      </c>
      <c r="FS73" s="972" t="s">
        <v>224</v>
      </c>
      <c r="FT73" s="972" t="s">
        <v>224</v>
      </c>
      <c r="FU73" s="972" t="s">
        <v>224</v>
      </c>
      <c r="FV73" s="972" t="s">
        <v>224</v>
      </c>
      <c r="FW73" s="973"/>
      <c r="FX73" s="972" t="s">
        <v>222</v>
      </c>
      <c r="FY73" s="972" t="s">
        <v>224</v>
      </c>
      <c r="FZ73" s="972" t="s">
        <v>224</v>
      </c>
      <c r="GA73" s="972" t="s">
        <v>224</v>
      </c>
      <c r="GB73" s="972" t="s">
        <v>224</v>
      </c>
      <c r="GC73" s="973"/>
      <c r="GD73" s="972" t="s">
        <v>224</v>
      </c>
      <c r="GE73" s="972" t="s">
        <v>224</v>
      </c>
      <c r="GF73" s="972" t="s">
        <v>224</v>
      </c>
      <c r="GG73" s="972" t="s">
        <v>224</v>
      </c>
      <c r="GH73" s="972" t="s">
        <v>224</v>
      </c>
      <c r="GI73" s="972" t="s">
        <v>222</v>
      </c>
      <c r="GJ73" s="972" t="s">
        <v>224</v>
      </c>
      <c r="GK73" s="972" t="s">
        <v>224</v>
      </c>
      <c r="GL73" s="972" t="s">
        <v>222</v>
      </c>
      <c r="GM73" s="973"/>
      <c r="GN73" s="973"/>
      <c r="GO73" s="972" t="s">
        <v>222</v>
      </c>
      <c r="GP73" s="972" t="s">
        <v>222</v>
      </c>
      <c r="GQ73" s="972" t="s">
        <v>222</v>
      </c>
      <c r="GR73" s="972" t="s">
        <v>224</v>
      </c>
      <c r="GS73" s="972" t="s">
        <v>224</v>
      </c>
      <c r="GT73" s="972" t="s">
        <v>222</v>
      </c>
      <c r="GU73" s="972"/>
      <c r="GV73" s="972"/>
      <c r="GW73" s="972" t="s">
        <v>224</v>
      </c>
      <c r="GX73" s="972" t="s">
        <v>224</v>
      </c>
      <c r="GY73" s="972" t="s">
        <v>224</v>
      </c>
      <c r="GZ73" s="972" t="s">
        <v>224</v>
      </c>
      <c r="HA73" s="972" t="s">
        <v>224</v>
      </c>
      <c r="HB73" s="972" t="s">
        <v>224</v>
      </c>
      <c r="HC73" s="972" t="s">
        <v>224</v>
      </c>
      <c r="HD73" s="972" t="s">
        <v>224</v>
      </c>
      <c r="HE73" s="972" t="s">
        <v>224</v>
      </c>
      <c r="HF73" s="973"/>
      <c r="HG73" s="972" t="s">
        <v>224</v>
      </c>
      <c r="HH73" s="972" t="s">
        <v>222</v>
      </c>
      <c r="HI73" s="972" t="s">
        <v>224</v>
      </c>
      <c r="HJ73" s="972" t="s">
        <v>15677</v>
      </c>
      <c r="HK73" s="972" t="s">
        <v>224</v>
      </c>
      <c r="HL73" s="972" t="s">
        <v>224</v>
      </c>
      <c r="HM73" s="972" t="s">
        <v>224</v>
      </c>
      <c r="HN73" s="973"/>
      <c r="HO73" s="972" t="s">
        <v>222</v>
      </c>
      <c r="HP73" s="972"/>
      <c r="HQ73" s="972" t="s">
        <v>222</v>
      </c>
      <c r="HR73" s="972" t="s">
        <v>222</v>
      </c>
      <c r="HS73" s="972" t="s">
        <v>222</v>
      </c>
      <c r="HT73" s="972"/>
      <c r="HU73" s="972"/>
      <c r="HV73" s="972"/>
      <c r="HW73" s="972"/>
    </row>
    <row r="74">
      <c r="A74" s="968" t="str">
        <f t="shared" si="1"/>
        <v>Bộ phận Kế toán (phòng kế toán doanh nghiệp / phòng kế toán bán hàng)</v>
      </c>
      <c r="B74" s="907" t="s">
        <v>481</v>
      </c>
      <c r="C74" s="907" t="s">
        <v>9747</v>
      </c>
      <c r="D74" s="907" t="s">
        <v>16074</v>
      </c>
      <c r="E74" s="907" t="s">
        <v>16088</v>
      </c>
      <c r="F74" s="907" t="s">
        <v>16089</v>
      </c>
      <c r="G74" s="972" t="s">
        <v>224</v>
      </c>
      <c r="H74" s="972" t="s">
        <v>224</v>
      </c>
      <c r="I74" s="972" t="s">
        <v>224</v>
      </c>
      <c r="J74" s="972" t="s">
        <v>224</v>
      </c>
      <c r="K74" s="972" t="s">
        <v>224</v>
      </c>
      <c r="L74" s="972" t="s">
        <v>688</v>
      </c>
      <c r="M74" s="972" t="s">
        <v>222</v>
      </c>
      <c r="N74" s="972" t="s">
        <v>222</v>
      </c>
      <c r="O74" s="972" t="s">
        <v>222</v>
      </c>
      <c r="P74" s="972" t="s">
        <v>224</v>
      </c>
      <c r="Q74" s="972" t="s">
        <v>224</v>
      </c>
      <c r="R74" s="972" t="s">
        <v>224</v>
      </c>
      <c r="S74" s="972" t="s">
        <v>688</v>
      </c>
      <c r="T74" s="972" t="s">
        <v>224</v>
      </c>
      <c r="U74" s="972" t="s">
        <v>224</v>
      </c>
      <c r="V74" s="972" t="s">
        <v>222</v>
      </c>
      <c r="W74" s="972" t="s">
        <v>224</v>
      </c>
      <c r="X74" s="972" t="s">
        <v>224</v>
      </c>
      <c r="Y74" s="972" t="s">
        <v>275</v>
      </c>
      <c r="Z74" s="972" t="s">
        <v>224</v>
      </c>
      <c r="AA74" s="972" t="s">
        <v>224</v>
      </c>
      <c r="AB74" s="972" t="s">
        <v>224</v>
      </c>
      <c r="AC74" s="972" t="s">
        <v>224</v>
      </c>
      <c r="AD74" s="972" t="s">
        <v>224</v>
      </c>
      <c r="AE74" s="972" t="s">
        <v>224</v>
      </c>
      <c r="AF74" s="972" t="s">
        <v>222</v>
      </c>
      <c r="AG74" s="972" t="s">
        <v>222</v>
      </c>
      <c r="AH74" s="972" t="s">
        <v>224</v>
      </c>
      <c r="AI74" s="972" t="s">
        <v>224</v>
      </c>
      <c r="AJ74" s="972" t="s">
        <v>224</v>
      </c>
      <c r="AK74" s="972" t="s">
        <v>224</v>
      </c>
      <c r="AL74" s="972" t="s">
        <v>224</v>
      </c>
      <c r="AM74" s="972" t="s">
        <v>224</v>
      </c>
      <c r="AN74" s="972" t="s">
        <v>224</v>
      </c>
      <c r="AO74" s="972" t="s">
        <v>224</v>
      </c>
      <c r="AP74" s="972" t="s">
        <v>224</v>
      </c>
      <c r="AQ74" s="972" t="s">
        <v>224</v>
      </c>
      <c r="AR74" s="972" t="s">
        <v>224</v>
      </c>
      <c r="AS74" s="972" t="s">
        <v>224</v>
      </c>
      <c r="AT74" s="973"/>
      <c r="AU74" s="973"/>
      <c r="AV74" s="973"/>
      <c r="AW74" s="973"/>
      <c r="AX74" s="972" t="s">
        <v>224</v>
      </c>
      <c r="AY74" s="973"/>
      <c r="AZ74" s="973"/>
      <c r="BA74" s="972" t="s">
        <v>224</v>
      </c>
      <c r="BB74" s="972" t="s">
        <v>224</v>
      </c>
      <c r="BC74" s="972" t="s">
        <v>224</v>
      </c>
      <c r="BD74" s="972" t="s">
        <v>224</v>
      </c>
      <c r="BE74" s="972" t="s">
        <v>224</v>
      </c>
      <c r="BF74" s="972" t="s">
        <v>224</v>
      </c>
      <c r="BG74" s="972" t="s">
        <v>224</v>
      </c>
      <c r="BH74" s="972" t="s">
        <v>224</v>
      </c>
      <c r="BI74" s="972" t="s">
        <v>224</v>
      </c>
      <c r="BJ74" s="972" t="s">
        <v>224</v>
      </c>
      <c r="BK74" s="972"/>
      <c r="BL74" s="972" t="s">
        <v>224</v>
      </c>
      <c r="BM74" s="972" t="s">
        <v>224</v>
      </c>
      <c r="BN74" s="972" t="s">
        <v>224</v>
      </c>
      <c r="BO74" s="972" t="s">
        <v>224</v>
      </c>
      <c r="BP74" s="972" t="s">
        <v>224</v>
      </c>
      <c r="BQ74" s="972" t="s">
        <v>224</v>
      </c>
      <c r="BR74" s="972" t="s">
        <v>224</v>
      </c>
      <c r="BS74" s="972" t="s">
        <v>224</v>
      </c>
      <c r="BT74" s="972" t="s">
        <v>224</v>
      </c>
      <c r="BU74" s="972" t="s">
        <v>224</v>
      </c>
      <c r="BV74" s="972" t="s">
        <v>224</v>
      </c>
      <c r="BW74" s="973"/>
      <c r="BX74" s="972" t="s">
        <v>222</v>
      </c>
      <c r="BY74" s="972" t="s">
        <v>222</v>
      </c>
      <c r="BZ74" s="972" t="s">
        <v>222</v>
      </c>
      <c r="CA74" s="972" t="s">
        <v>224</v>
      </c>
      <c r="CB74" s="973"/>
      <c r="CC74" s="972" t="s">
        <v>222</v>
      </c>
      <c r="CD74" s="972" t="s">
        <v>222</v>
      </c>
      <c r="CE74" s="972" t="s">
        <v>224</v>
      </c>
      <c r="CF74" s="972" t="s">
        <v>222</v>
      </c>
      <c r="CG74" s="972" t="s">
        <v>224</v>
      </c>
      <c r="CH74" s="972" t="s">
        <v>224</v>
      </c>
      <c r="CI74" s="972" t="s">
        <v>224</v>
      </c>
      <c r="CJ74" s="972" t="s">
        <v>224</v>
      </c>
      <c r="CK74" s="972" t="s">
        <v>224</v>
      </c>
      <c r="CL74" s="973"/>
      <c r="CM74" s="972" t="s">
        <v>224</v>
      </c>
      <c r="CN74" s="972" t="s">
        <v>224</v>
      </c>
      <c r="CO74" s="973"/>
      <c r="CP74" s="973"/>
      <c r="CQ74" s="972" t="s">
        <v>224</v>
      </c>
      <c r="CR74" s="972" t="s">
        <v>222</v>
      </c>
      <c r="CS74" s="973"/>
      <c r="CT74" s="973"/>
      <c r="CU74" s="972" t="s">
        <v>224</v>
      </c>
      <c r="CV74" s="972" t="s">
        <v>222</v>
      </c>
      <c r="CW74" s="972" t="s">
        <v>222</v>
      </c>
      <c r="CX74" s="973"/>
      <c r="CY74" s="972" t="s">
        <v>224</v>
      </c>
      <c r="CZ74" s="972" t="s">
        <v>222</v>
      </c>
      <c r="DA74" s="972" t="s">
        <v>222</v>
      </c>
      <c r="DB74" s="972" t="s">
        <v>224</v>
      </c>
      <c r="DC74" s="972" t="s">
        <v>222</v>
      </c>
      <c r="DD74" s="972" t="s">
        <v>224</v>
      </c>
      <c r="DE74" s="972" t="s">
        <v>224</v>
      </c>
      <c r="DF74" s="972" t="s">
        <v>224</v>
      </c>
      <c r="DG74" s="972" t="s">
        <v>224</v>
      </c>
      <c r="DH74" s="972" t="s">
        <v>224</v>
      </c>
      <c r="DI74" s="972" t="s">
        <v>224</v>
      </c>
      <c r="DJ74" s="972" t="s">
        <v>224</v>
      </c>
      <c r="DK74" s="972" t="s">
        <v>224</v>
      </c>
      <c r="DL74" s="972" t="s">
        <v>224</v>
      </c>
      <c r="DM74" s="972" t="s">
        <v>275</v>
      </c>
      <c r="DN74" s="15" t="s">
        <v>224</v>
      </c>
      <c r="DO74" s="972" t="s">
        <v>224</v>
      </c>
      <c r="DP74" s="972" t="s">
        <v>224</v>
      </c>
      <c r="DQ74" s="972" t="s">
        <v>224</v>
      </c>
      <c r="DR74" s="972" t="s">
        <v>224</v>
      </c>
      <c r="DS74" s="972" t="s">
        <v>224</v>
      </c>
      <c r="DT74" s="972" t="s">
        <v>222</v>
      </c>
      <c r="DU74" s="972" t="s">
        <v>224</v>
      </c>
      <c r="DV74" s="972" t="s">
        <v>224</v>
      </c>
      <c r="DW74" s="972" t="s">
        <v>224</v>
      </c>
      <c r="DX74" s="972" t="s">
        <v>224</v>
      </c>
      <c r="DY74" s="972" t="s">
        <v>222</v>
      </c>
      <c r="DZ74" s="972" t="s">
        <v>222</v>
      </c>
      <c r="EA74" s="972" t="s">
        <v>222</v>
      </c>
      <c r="EB74" s="972" t="s">
        <v>222</v>
      </c>
      <c r="EC74" s="972" t="s">
        <v>222</v>
      </c>
      <c r="ED74" s="972" t="s">
        <v>222</v>
      </c>
      <c r="EE74" s="972" t="s">
        <v>222</v>
      </c>
      <c r="EF74" s="972" t="s">
        <v>224</v>
      </c>
      <c r="EG74" s="972" t="s">
        <v>222</v>
      </c>
      <c r="EH74" s="973"/>
      <c r="EI74" s="973"/>
      <c r="EJ74" s="972" t="s">
        <v>222</v>
      </c>
      <c r="EK74" s="972" t="s">
        <v>222</v>
      </c>
      <c r="EL74" s="972" t="s">
        <v>222</v>
      </c>
      <c r="EM74" s="972" t="s">
        <v>224</v>
      </c>
      <c r="EN74" s="973"/>
      <c r="EO74" s="972" t="s">
        <v>224</v>
      </c>
      <c r="EP74" s="973"/>
      <c r="EQ74" s="972" t="s">
        <v>224</v>
      </c>
      <c r="ER74" s="973"/>
      <c r="ES74" s="972" t="s">
        <v>224</v>
      </c>
      <c r="ET74" s="972" t="s">
        <v>224</v>
      </c>
      <c r="EU74" s="973"/>
      <c r="EV74" s="973"/>
      <c r="EW74" s="972" t="s">
        <v>224</v>
      </c>
      <c r="EX74" s="972" t="s">
        <v>224</v>
      </c>
      <c r="EY74" s="972" t="s">
        <v>224</v>
      </c>
      <c r="EZ74" s="972" t="s">
        <v>224</v>
      </c>
      <c r="FA74" s="973"/>
      <c r="FB74" s="972" t="s">
        <v>222</v>
      </c>
      <c r="FC74" s="972" t="s">
        <v>224</v>
      </c>
      <c r="FD74" s="972" t="s">
        <v>224</v>
      </c>
      <c r="FE74" s="973"/>
      <c r="FF74" s="972" t="s">
        <v>224</v>
      </c>
      <c r="FG74" s="972" t="s">
        <v>224</v>
      </c>
      <c r="FH74" s="972" t="s">
        <v>224</v>
      </c>
      <c r="FI74" s="972" t="s">
        <v>222</v>
      </c>
      <c r="FJ74" s="972" t="s">
        <v>222</v>
      </c>
      <c r="FK74" s="973"/>
      <c r="FL74" s="972" t="s">
        <v>222</v>
      </c>
      <c r="FM74" s="972" t="s">
        <v>224</v>
      </c>
      <c r="FN74" s="972" t="s">
        <v>224</v>
      </c>
      <c r="FO74" s="972" t="s">
        <v>224</v>
      </c>
      <c r="FP74" s="972" t="s">
        <v>224</v>
      </c>
      <c r="FQ74" s="972" t="s">
        <v>224</v>
      </c>
      <c r="FR74" s="972" t="s">
        <v>224</v>
      </c>
      <c r="FS74" s="972" t="s">
        <v>224</v>
      </c>
      <c r="FT74" s="972" t="s">
        <v>224</v>
      </c>
      <c r="FU74" s="972" t="s">
        <v>224</v>
      </c>
      <c r="FV74" s="972" t="s">
        <v>224</v>
      </c>
      <c r="FW74" s="973"/>
      <c r="FX74" s="972" t="s">
        <v>222</v>
      </c>
      <c r="FY74" s="972" t="s">
        <v>224</v>
      </c>
      <c r="FZ74" s="972" t="s">
        <v>224</v>
      </c>
      <c r="GA74" s="972" t="s">
        <v>224</v>
      </c>
      <c r="GB74" s="972" t="s">
        <v>224</v>
      </c>
      <c r="GC74" s="973"/>
      <c r="GD74" s="972" t="s">
        <v>224</v>
      </c>
      <c r="GE74" s="972" t="s">
        <v>224</v>
      </c>
      <c r="GF74" s="972" t="s">
        <v>224</v>
      </c>
      <c r="GG74" s="972" t="s">
        <v>224</v>
      </c>
      <c r="GH74" s="972" t="s">
        <v>224</v>
      </c>
      <c r="GI74" s="972" t="s">
        <v>222</v>
      </c>
      <c r="GJ74" s="972" t="s">
        <v>224</v>
      </c>
      <c r="GK74" s="972" t="s">
        <v>224</v>
      </c>
      <c r="GL74" s="972" t="s">
        <v>222</v>
      </c>
      <c r="GM74" s="973"/>
      <c r="GN74" s="973"/>
      <c r="GO74" s="972" t="s">
        <v>222</v>
      </c>
      <c r="GP74" s="972" t="s">
        <v>222</v>
      </c>
      <c r="GQ74" s="972" t="s">
        <v>222</v>
      </c>
      <c r="GR74" s="972" t="s">
        <v>224</v>
      </c>
      <c r="GS74" s="972" t="s">
        <v>224</v>
      </c>
      <c r="GT74" s="972" t="s">
        <v>222</v>
      </c>
      <c r="GU74" s="972"/>
      <c r="GV74" s="972"/>
      <c r="GW74" s="972" t="s">
        <v>224</v>
      </c>
      <c r="GX74" s="972" t="s">
        <v>224</v>
      </c>
      <c r="GY74" s="972" t="s">
        <v>224</v>
      </c>
      <c r="GZ74" s="972" t="s">
        <v>224</v>
      </c>
      <c r="HA74" s="972" t="s">
        <v>224</v>
      </c>
      <c r="HB74" s="972" t="s">
        <v>224</v>
      </c>
      <c r="HC74" s="972" t="s">
        <v>224</v>
      </c>
      <c r="HD74" s="972" t="s">
        <v>224</v>
      </c>
      <c r="HE74" s="972" t="s">
        <v>224</v>
      </c>
      <c r="HF74" s="973"/>
      <c r="HG74" s="973"/>
      <c r="HH74" s="973"/>
      <c r="HI74" s="973"/>
      <c r="HJ74" s="973"/>
      <c r="HK74" s="973"/>
      <c r="HL74" s="973"/>
      <c r="HM74" s="973"/>
      <c r="HN74" s="973"/>
      <c r="HO74" s="973"/>
      <c r="HP74" s="973"/>
      <c r="HQ74" s="973"/>
      <c r="HR74" s="973"/>
      <c r="HS74" s="973"/>
      <c r="HT74" s="973"/>
      <c r="HU74" s="973"/>
      <c r="HV74" s="973"/>
      <c r="HW74" s="973"/>
    </row>
    <row r="75">
      <c r="A75" s="968" t="str">
        <f t="shared" si="1"/>
        <v>Bộ phận Kế toán (phòng kế toán doanh nghiệp / phòng kế toán bán hàng)</v>
      </c>
      <c r="B75" s="907" t="s">
        <v>404</v>
      </c>
      <c r="C75" s="907" t="s">
        <v>15553</v>
      </c>
      <c r="D75" s="907" t="s">
        <v>16074</v>
      </c>
      <c r="E75" s="907" t="s">
        <v>16090</v>
      </c>
      <c r="F75" s="907" t="s">
        <v>16091</v>
      </c>
      <c r="G75" s="972" t="s">
        <v>222</v>
      </c>
      <c r="H75" s="973"/>
      <c r="I75" s="973"/>
      <c r="J75" s="972"/>
      <c r="K75" s="972"/>
      <c r="L75" s="972" t="s">
        <v>275</v>
      </c>
      <c r="M75" s="972" t="s">
        <v>275</v>
      </c>
      <c r="N75" s="973"/>
      <c r="O75" s="973"/>
      <c r="P75" s="972" t="s">
        <v>222</v>
      </c>
      <c r="Q75" s="972"/>
      <c r="R75" s="972"/>
      <c r="S75" s="972" t="s">
        <v>222</v>
      </c>
      <c r="T75" s="972" t="s">
        <v>222</v>
      </c>
      <c r="U75" s="972" t="s">
        <v>224</v>
      </c>
      <c r="V75" s="972" t="s">
        <v>222</v>
      </c>
      <c r="W75" s="972" t="s">
        <v>224</v>
      </c>
      <c r="X75" s="972" t="s">
        <v>275</v>
      </c>
      <c r="Y75" s="972" t="s">
        <v>275</v>
      </c>
      <c r="Z75" s="972" t="s">
        <v>275</v>
      </c>
      <c r="AA75" s="972" t="s">
        <v>275</v>
      </c>
      <c r="AB75" s="972" t="s">
        <v>275</v>
      </c>
      <c r="AC75" s="972"/>
      <c r="AD75" s="972" t="s">
        <v>224</v>
      </c>
      <c r="AE75" s="972" t="s">
        <v>224</v>
      </c>
      <c r="AF75" s="972"/>
      <c r="AG75" s="972"/>
      <c r="AH75" s="972" t="s">
        <v>224</v>
      </c>
      <c r="AI75" s="972" t="s">
        <v>224</v>
      </c>
      <c r="AJ75" s="972" t="s">
        <v>224</v>
      </c>
      <c r="AK75" s="972" t="s">
        <v>224</v>
      </c>
      <c r="AL75" s="972" t="s">
        <v>224</v>
      </c>
      <c r="AM75" s="972" t="s">
        <v>224</v>
      </c>
      <c r="AN75" s="972" t="s">
        <v>224</v>
      </c>
      <c r="AO75" s="972" t="s">
        <v>224</v>
      </c>
      <c r="AP75" s="972" t="s">
        <v>224</v>
      </c>
      <c r="AQ75" s="972" t="s">
        <v>224</v>
      </c>
      <c r="AR75" s="972" t="s">
        <v>222</v>
      </c>
      <c r="AS75" s="972" t="s">
        <v>224</v>
      </c>
      <c r="AT75" s="973"/>
      <c r="AU75" s="973"/>
      <c r="AV75" s="973"/>
      <c r="AW75" s="973"/>
      <c r="AX75" s="972" t="s">
        <v>224</v>
      </c>
      <c r="AY75" s="973"/>
      <c r="AZ75" s="973"/>
      <c r="BA75" s="972" t="s">
        <v>222</v>
      </c>
      <c r="BB75" s="972" t="s">
        <v>222</v>
      </c>
      <c r="BC75" s="972" t="s">
        <v>222</v>
      </c>
      <c r="BD75" s="972" t="s">
        <v>222</v>
      </c>
      <c r="BE75" s="972" t="s">
        <v>222</v>
      </c>
      <c r="BF75" s="972" t="s">
        <v>222</v>
      </c>
      <c r="BG75" s="972" t="s">
        <v>222</v>
      </c>
      <c r="BH75" s="972" t="s">
        <v>222</v>
      </c>
      <c r="BI75" s="972" t="s">
        <v>224</v>
      </c>
      <c r="BJ75" s="972" t="s">
        <v>224</v>
      </c>
      <c r="BK75" s="972"/>
      <c r="BL75" s="972" t="s">
        <v>224</v>
      </c>
      <c r="BM75" s="972" t="s">
        <v>222</v>
      </c>
      <c r="BN75" s="972" t="s">
        <v>222</v>
      </c>
      <c r="BO75" s="972" t="s">
        <v>224</v>
      </c>
      <c r="BP75" s="972" t="s">
        <v>222</v>
      </c>
      <c r="BQ75" s="972" t="s">
        <v>222</v>
      </c>
      <c r="BR75" s="972" t="s">
        <v>222</v>
      </c>
      <c r="BS75" s="972" t="s">
        <v>222</v>
      </c>
      <c r="BT75" s="972" t="s">
        <v>222</v>
      </c>
      <c r="BU75" s="972" t="s">
        <v>224</v>
      </c>
      <c r="BV75" s="972" t="s">
        <v>224</v>
      </c>
      <c r="BW75" s="973"/>
      <c r="BX75" s="972" t="s">
        <v>222</v>
      </c>
      <c r="BY75" s="972" t="s">
        <v>222</v>
      </c>
      <c r="BZ75" s="972" t="s">
        <v>222</v>
      </c>
      <c r="CA75" s="972" t="s">
        <v>222</v>
      </c>
      <c r="CB75" s="973"/>
      <c r="CC75" s="972" t="s">
        <v>222</v>
      </c>
      <c r="CD75" s="972" t="s">
        <v>222</v>
      </c>
      <c r="CE75" s="972" t="s">
        <v>222</v>
      </c>
      <c r="CF75" s="972" t="s">
        <v>222</v>
      </c>
      <c r="CG75" s="972" t="s">
        <v>222</v>
      </c>
      <c r="CH75" s="972" t="s">
        <v>222</v>
      </c>
      <c r="CI75" s="972" t="s">
        <v>222</v>
      </c>
      <c r="CJ75" s="972" t="s">
        <v>222</v>
      </c>
      <c r="CK75" s="972" t="s">
        <v>224</v>
      </c>
      <c r="CL75" s="973"/>
      <c r="CM75" s="972" t="s">
        <v>224</v>
      </c>
      <c r="CN75" s="972" t="s">
        <v>224</v>
      </c>
      <c r="CO75" s="973"/>
      <c r="CP75" s="973"/>
      <c r="CQ75" s="972" t="s">
        <v>222</v>
      </c>
      <c r="CR75" s="972" t="s">
        <v>222</v>
      </c>
      <c r="CS75" s="973"/>
      <c r="CT75" s="973"/>
      <c r="CU75" s="972" t="s">
        <v>222</v>
      </c>
      <c r="CV75" s="972" t="s">
        <v>222</v>
      </c>
      <c r="CW75" s="972" t="s">
        <v>222</v>
      </c>
      <c r="CX75" s="973"/>
      <c r="CY75" s="973"/>
      <c r="CZ75" s="972" t="s">
        <v>222</v>
      </c>
      <c r="DA75" s="972" t="s">
        <v>222</v>
      </c>
      <c r="DB75" s="972" t="s">
        <v>222</v>
      </c>
      <c r="DC75" s="972" t="s">
        <v>222</v>
      </c>
      <c r="DD75" s="972" t="s">
        <v>222</v>
      </c>
      <c r="DE75" s="972" t="s">
        <v>224</v>
      </c>
      <c r="DF75" s="972" t="s">
        <v>222</v>
      </c>
      <c r="DG75" s="972" t="s">
        <v>224</v>
      </c>
      <c r="DH75" s="972" t="s">
        <v>222</v>
      </c>
      <c r="DI75" s="972" t="s">
        <v>222</v>
      </c>
      <c r="DJ75" s="972" t="s">
        <v>222</v>
      </c>
      <c r="DK75" s="972" t="s">
        <v>222</v>
      </c>
      <c r="DL75" s="972" t="s">
        <v>275</v>
      </c>
      <c r="DM75" s="972" t="s">
        <v>275</v>
      </c>
      <c r="DN75" s="972" t="s">
        <v>275</v>
      </c>
      <c r="DO75" s="972" t="s">
        <v>224</v>
      </c>
      <c r="DP75" s="972" t="s">
        <v>222</v>
      </c>
      <c r="DQ75" s="972" t="s">
        <v>222</v>
      </c>
      <c r="DR75" s="972" t="s">
        <v>222</v>
      </c>
      <c r="DS75" s="972" t="s">
        <v>222</v>
      </c>
      <c r="DT75" s="972" t="s">
        <v>222</v>
      </c>
      <c r="DU75" s="972" t="s">
        <v>222</v>
      </c>
      <c r="DV75" s="972" t="s">
        <v>222</v>
      </c>
      <c r="DW75" s="972" t="s">
        <v>222</v>
      </c>
      <c r="DX75" s="972" t="s">
        <v>222</v>
      </c>
      <c r="DY75" s="972" t="s">
        <v>222</v>
      </c>
      <c r="DZ75" s="972" t="s">
        <v>222</v>
      </c>
      <c r="EA75" s="972" t="s">
        <v>222</v>
      </c>
      <c r="EB75" s="972" t="s">
        <v>222</v>
      </c>
      <c r="EC75" s="972" t="s">
        <v>222</v>
      </c>
      <c r="ED75" s="972" t="s">
        <v>222</v>
      </c>
      <c r="EE75" s="972" t="s">
        <v>222</v>
      </c>
      <c r="EF75" s="972" t="s">
        <v>224</v>
      </c>
      <c r="EG75" s="972" t="s">
        <v>222</v>
      </c>
      <c r="EH75" s="973"/>
      <c r="EI75" s="973"/>
      <c r="EJ75" s="972" t="s">
        <v>222</v>
      </c>
      <c r="EK75" s="972" t="s">
        <v>222</v>
      </c>
      <c r="EL75" s="972" t="s">
        <v>222</v>
      </c>
      <c r="EM75" s="972" t="s">
        <v>222</v>
      </c>
      <c r="EN75" s="973"/>
      <c r="EO75" s="972" t="s">
        <v>222</v>
      </c>
      <c r="EP75" s="973"/>
      <c r="EQ75" s="972" t="s">
        <v>224</v>
      </c>
      <c r="ER75" s="973"/>
      <c r="ES75" s="972" t="s">
        <v>224</v>
      </c>
      <c r="ET75" s="972" t="s">
        <v>222</v>
      </c>
      <c r="EU75" s="973"/>
      <c r="EV75" s="973"/>
      <c r="EW75" s="973"/>
      <c r="EX75" s="972" t="s">
        <v>222</v>
      </c>
      <c r="EY75" s="972" t="s">
        <v>222</v>
      </c>
      <c r="EZ75" s="972" t="s">
        <v>222</v>
      </c>
      <c r="FA75" s="973"/>
      <c r="FB75" s="972" t="s">
        <v>222</v>
      </c>
      <c r="FC75" s="972" t="s">
        <v>222</v>
      </c>
      <c r="FD75" s="972" t="s">
        <v>222</v>
      </c>
      <c r="FE75" s="973"/>
      <c r="FF75" s="972" t="s">
        <v>222</v>
      </c>
      <c r="FG75" s="972" t="s">
        <v>222</v>
      </c>
      <c r="FH75" s="972" t="s">
        <v>222</v>
      </c>
      <c r="FI75" s="972" t="s">
        <v>222</v>
      </c>
      <c r="FJ75" s="972" t="s">
        <v>222</v>
      </c>
      <c r="FK75" s="973"/>
      <c r="FL75" s="972" t="s">
        <v>222</v>
      </c>
      <c r="FM75" s="972" t="s">
        <v>222</v>
      </c>
      <c r="FN75" s="972" t="s">
        <v>222</v>
      </c>
      <c r="FO75" s="972" t="s">
        <v>224</v>
      </c>
      <c r="FP75" s="972" t="s">
        <v>222</v>
      </c>
      <c r="FQ75" s="972" t="s">
        <v>222</v>
      </c>
      <c r="FR75" s="972" t="s">
        <v>222</v>
      </c>
      <c r="FS75" s="972" t="s">
        <v>222</v>
      </c>
      <c r="FT75" s="972" t="s">
        <v>222</v>
      </c>
      <c r="FU75" s="972" t="s">
        <v>222</v>
      </c>
      <c r="FV75" s="972" t="s">
        <v>222</v>
      </c>
      <c r="FW75" s="973"/>
      <c r="FX75" s="972" t="s">
        <v>222</v>
      </c>
      <c r="FY75" s="972" t="s">
        <v>222</v>
      </c>
      <c r="FZ75" s="972" t="s">
        <v>224</v>
      </c>
      <c r="GA75" s="972" t="s">
        <v>224</v>
      </c>
      <c r="GB75" s="972" t="s">
        <v>222</v>
      </c>
      <c r="GC75" s="973"/>
      <c r="GD75" s="972" t="s">
        <v>222</v>
      </c>
      <c r="GE75" s="972" t="s">
        <v>222</v>
      </c>
      <c r="GF75" s="972" t="s">
        <v>222</v>
      </c>
      <c r="GG75" s="972" t="s">
        <v>222</v>
      </c>
      <c r="GH75" s="972" t="s">
        <v>222</v>
      </c>
      <c r="GI75" s="972" t="s">
        <v>222</v>
      </c>
      <c r="GJ75" s="972" t="s">
        <v>224</v>
      </c>
      <c r="GK75" s="972" t="s">
        <v>224</v>
      </c>
      <c r="GL75" s="972" t="s">
        <v>222</v>
      </c>
      <c r="GM75" s="973"/>
      <c r="GN75" s="973"/>
      <c r="GO75" s="972" t="s">
        <v>222</v>
      </c>
      <c r="GP75" s="972" t="s">
        <v>222</v>
      </c>
      <c r="GQ75" s="972" t="s">
        <v>222</v>
      </c>
      <c r="GR75" s="972" t="s">
        <v>224</v>
      </c>
      <c r="GS75" s="972" t="s">
        <v>224</v>
      </c>
      <c r="GT75" s="972" t="s">
        <v>222</v>
      </c>
      <c r="GU75" s="972"/>
      <c r="GV75" s="972"/>
      <c r="GW75" s="972" t="s">
        <v>222</v>
      </c>
      <c r="GX75" s="972" t="s">
        <v>224</v>
      </c>
      <c r="GY75" s="972" t="s">
        <v>222</v>
      </c>
      <c r="GZ75" s="972" t="s">
        <v>222</v>
      </c>
      <c r="HA75" s="972" t="s">
        <v>224</v>
      </c>
      <c r="HB75" s="972" t="s">
        <v>224</v>
      </c>
      <c r="HC75" s="972" t="s">
        <v>224</v>
      </c>
      <c r="HD75" s="972" t="s">
        <v>224</v>
      </c>
      <c r="HE75" s="972" t="s">
        <v>224</v>
      </c>
      <c r="HF75" s="973"/>
      <c r="HG75" s="973"/>
      <c r="HH75" s="973"/>
      <c r="HI75" s="973"/>
      <c r="HJ75" s="973"/>
      <c r="HK75" s="973"/>
      <c r="HL75" s="973"/>
      <c r="HM75" s="973"/>
      <c r="HN75" s="973"/>
      <c r="HO75" s="973"/>
      <c r="HP75" s="973"/>
      <c r="HQ75" s="973"/>
      <c r="HR75" s="973"/>
      <c r="HS75" s="973"/>
      <c r="HT75" s="973"/>
      <c r="HU75" s="973"/>
      <c r="HV75" s="973"/>
      <c r="HW75" s="973"/>
    </row>
    <row r="76">
      <c r="A76" s="968" t="str">
        <f t="shared" si="1"/>
        <v>Bộ phận Kế toán (phòng kế toán doanh nghiệp / phòng kế toán bán hàng)</v>
      </c>
      <c r="B76" s="907" t="s">
        <v>395</v>
      </c>
      <c r="C76" s="907" t="s">
        <v>9747</v>
      </c>
      <c r="D76" s="907" t="s">
        <v>16074</v>
      </c>
      <c r="E76" s="907" t="s">
        <v>16092</v>
      </c>
      <c r="F76" s="907" t="s">
        <v>16093</v>
      </c>
      <c r="G76" s="972" t="s">
        <v>15525</v>
      </c>
      <c r="H76" s="972" t="s">
        <v>222</v>
      </c>
      <c r="I76" s="972" t="s">
        <v>215</v>
      </c>
      <c r="J76" s="972"/>
      <c r="K76" s="972"/>
      <c r="L76" s="972" t="s">
        <v>688</v>
      </c>
      <c r="M76" s="972" t="s">
        <v>224</v>
      </c>
      <c r="N76" s="972" t="s">
        <v>215</v>
      </c>
      <c r="O76" s="972" t="s">
        <v>224</v>
      </c>
      <c r="P76" s="972" t="s">
        <v>15525</v>
      </c>
      <c r="Q76" s="972"/>
      <c r="R76" s="972"/>
      <c r="S76" s="972" t="s">
        <v>222</v>
      </c>
      <c r="T76" s="972" t="s">
        <v>222</v>
      </c>
      <c r="U76" s="972" t="s">
        <v>224</v>
      </c>
      <c r="V76" s="972" t="s">
        <v>224</v>
      </c>
      <c r="W76" s="972" t="s">
        <v>224</v>
      </c>
      <c r="X76" s="972" t="s">
        <v>224</v>
      </c>
      <c r="Y76" s="972" t="s">
        <v>222</v>
      </c>
      <c r="Z76" s="972" t="s">
        <v>224</v>
      </c>
      <c r="AA76" s="972" t="s">
        <v>688</v>
      </c>
      <c r="AB76" s="972" t="s">
        <v>688</v>
      </c>
      <c r="AC76" s="972"/>
      <c r="AD76" s="972" t="s">
        <v>15525</v>
      </c>
      <c r="AE76" s="972" t="s">
        <v>222</v>
      </c>
      <c r="AF76" s="972"/>
      <c r="AG76" s="972"/>
      <c r="AH76" s="972" t="s">
        <v>222</v>
      </c>
      <c r="AI76" s="972" t="s">
        <v>688</v>
      </c>
      <c r="AJ76" s="972" t="s">
        <v>688</v>
      </c>
      <c r="AK76" s="972" t="s">
        <v>688</v>
      </c>
      <c r="AL76" s="972" t="s">
        <v>224</v>
      </c>
      <c r="AM76" s="972" t="s">
        <v>224</v>
      </c>
      <c r="AN76" s="972" t="s">
        <v>224</v>
      </c>
      <c r="AO76" s="972" t="s">
        <v>224</v>
      </c>
      <c r="AP76" s="972" t="s">
        <v>224</v>
      </c>
      <c r="AQ76" s="972" t="s">
        <v>222</v>
      </c>
      <c r="AR76" s="972" t="s">
        <v>224</v>
      </c>
      <c r="AS76" s="972" t="s">
        <v>224</v>
      </c>
      <c r="AT76" s="973"/>
      <c r="AU76" s="973"/>
      <c r="AV76" s="973"/>
      <c r="AW76" s="973"/>
      <c r="AX76" s="972" t="s">
        <v>222</v>
      </c>
      <c r="AY76" s="973"/>
      <c r="AZ76" s="973"/>
      <c r="BA76" s="972" t="s">
        <v>222</v>
      </c>
      <c r="BB76" s="972" t="s">
        <v>222</v>
      </c>
      <c r="BC76" s="972" t="s">
        <v>222</v>
      </c>
      <c r="BD76" s="972" t="s">
        <v>222</v>
      </c>
      <c r="BE76" s="972" t="s">
        <v>222</v>
      </c>
      <c r="BF76" s="972" t="s">
        <v>224</v>
      </c>
      <c r="BG76" s="972" t="s">
        <v>224</v>
      </c>
      <c r="BH76" s="972" t="s">
        <v>222</v>
      </c>
      <c r="BI76" s="972" t="s">
        <v>222</v>
      </c>
      <c r="BJ76" s="972" t="s">
        <v>222</v>
      </c>
      <c r="BK76" s="972"/>
      <c r="BL76" s="972" t="s">
        <v>222</v>
      </c>
      <c r="BM76" s="972" t="s">
        <v>215</v>
      </c>
      <c r="BN76" s="972" t="s">
        <v>222</v>
      </c>
      <c r="BO76" s="972" t="s">
        <v>222</v>
      </c>
      <c r="BP76" s="972" t="s">
        <v>222</v>
      </c>
      <c r="BQ76" s="972" t="s">
        <v>222</v>
      </c>
      <c r="BR76" s="972" t="s">
        <v>222</v>
      </c>
      <c r="BS76" s="972" t="s">
        <v>224</v>
      </c>
      <c r="BT76" s="972" t="s">
        <v>222</v>
      </c>
      <c r="BU76" s="972" t="s">
        <v>222</v>
      </c>
      <c r="BV76" s="972" t="s">
        <v>222</v>
      </c>
      <c r="BW76" s="973"/>
      <c r="BX76" s="972" t="s">
        <v>222</v>
      </c>
      <c r="BY76" s="972" t="s">
        <v>688</v>
      </c>
      <c r="BZ76" s="972" t="s">
        <v>215</v>
      </c>
      <c r="CA76" s="972" t="s">
        <v>222</v>
      </c>
      <c r="CB76" s="973"/>
      <c r="CC76" s="972" t="s">
        <v>222</v>
      </c>
      <c r="CD76" s="972" t="s">
        <v>222</v>
      </c>
      <c r="CE76" s="972" t="s">
        <v>222</v>
      </c>
      <c r="CF76" s="972" t="s">
        <v>222</v>
      </c>
      <c r="CG76" s="972" t="s">
        <v>222</v>
      </c>
      <c r="CH76" s="972" t="s">
        <v>222</v>
      </c>
      <c r="CI76" s="972" t="s">
        <v>222</v>
      </c>
      <c r="CJ76" s="972" t="s">
        <v>222</v>
      </c>
      <c r="CK76" s="972" t="s">
        <v>688</v>
      </c>
      <c r="CL76" s="973"/>
      <c r="CM76" s="972" t="s">
        <v>222</v>
      </c>
      <c r="CN76" s="972" t="s">
        <v>222</v>
      </c>
      <c r="CO76" s="973"/>
      <c r="CP76" s="973"/>
      <c r="CQ76" s="972" t="s">
        <v>222</v>
      </c>
      <c r="CR76" s="972" t="s">
        <v>222</v>
      </c>
      <c r="CS76" s="973"/>
      <c r="CT76" s="973"/>
      <c r="CU76" s="972" t="s">
        <v>222</v>
      </c>
      <c r="CV76" s="972" t="s">
        <v>222</v>
      </c>
      <c r="CW76" s="972" t="s">
        <v>222</v>
      </c>
      <c r="CX76" s="973"/>
      <c r="CY76" s="972" t="s">
        <v>222</v>
      </c>
      <c r="CZ76" s="972" t="s">
        <v>222</v>
      </c>
      <c r="DA76" s="972" t="s">
        <v>222</v>
      </c>
      <c r="DB76" s="972" t="s">
        <v>224</v>
      </c>
      <c r="DC76" s="972" t="s">
        <v>222</v>
      </c>
      <c r="DD76" s="972" t="s">
        <v>222</v>
      </c>
      <c r="DE76" s="972" t="s">
        <v>222</v>
      </c>
      <c r="DF76" s="972" t="s">
        <v>222</v>
      </c>
      <c r="DG76" s="972" t="s">
        <v>224</v>
      </c>
      <c r="DH76" s="972" t="s">
        <v>222</v>
      </c>
      <c r="DI76" s="972" t="s">
        <v>222</v>
      </c>
      <c r="DJ76" s="972" t="s">
        <v>222</v>
      </c>
      <c r="DK76" s="972" t="s">
        <v>222</v>
      </c>
      <c r="DL76" s="972" t="s">
        <v>222</v>
      </c>
      <c r="DM76" s="972" t="s">
        <v>275</v>
      </c>
      <c r="DN76" s="972" t="s">
        <v>224</v>
      </c>
      <c r="DO76" s="972" t="s">
        <v>222</v>
      </c>
      <c r="DP76" s="972" t="s">
        <v>222</v>
      </c>
      <c r="DQ76" s="972" t="s">
        <v>222</v>
      </c>
      <c r="DR76" s="972" t="s">
        <v>224</v>
      </c>
      <c r="DS76" s="972" t="s">
        <v>224</v>
      </c>
      <c r="DT76" s="972" t="s">
        <v>222</v>
      </c>
      <c r="DU76" s="972" t="s">
        <v>224</v>
      </c>
      <c r="DV76" s="972" t="s">
        <v>222</v>
      </c>
      <c r="DW76" s="972" t="s">
        <v>222</v>
      </c>
      <c r="DX76" s="972" t="s">
        <v>224</v>
      </c>
      <c r="DY76" s="972" t="s">
        <v>215</v>
      </c>
      <c r="DZ76" s="972" t="s">
        <v>222</v>
      </c>
      <c r="EA76" s="972" t="s">
        <v>222</v>
      </c>
      <c r="EB76" s="972" t="s">
        <v>222</v>
      </c>
      <c r="EC76" s="972" t="s">
        <v>222</v>
      </c>
      <c r="ED76" s="972" t="s">
        <v>222</v>
      </c>
      <c r="EE76" s="972" t="s">
        <v>222</v>
      </c>
      <c r="EF76" s="972" t="s">
        <v>224</v>
      </c>
      <c r="EG76" s="972" t="s">
        <v>222</v>
      </c>
      <c r="EH76" s="973"/>
      <c r="EI76" s="973"/>
      <c r="EJ76" s="972" t="s">
        <v>222</v>
      </c>
      <c r="EK76" s="972" t="s">
        <v>222</v>
      </c>
      <c r="EL76" s="972" t="s">
        <v>222</v>
      </c>
      <c r="EM76" s="972" t="s">
        <v>224</v>
      </c>
      <c r="EN76" s="973"/>
      <c r="EO76" s="972" t="s">
        <v>222</v>
      </c>
      <c r="EP76" s="973"/>
      <c r="EQ76" s="972" t="s">
        <v>224</v>
      </c>
      <c r="ER76" s="973"/>
      <c r="ES76" s="972" t="s">
        <v>224</v>
      </c>
      <c r="ET76" s="972" t="s">
        <v>224</v>
      </c>
      <c r="EU76" s="973"/>
      <c r="EV76" s="973"/>
      <c r="EW76" s="972" t="s">
        <v>224</v>
      </c>
      <c r="EX76" s="972" t="s">
        <v>224</v>
      </c>
      <c r="EY76" s="972" t="s">
        <v>215</v>
      </c>
      <c r="EZ76" s="972" t="s">
        <v>224</v>
      </c>
      <c r="FA76" s="973"/>
      <c r="FB76" s="972" t="s">
        <v>215</v>
      </c>
      <c r="FC76" s="972" t="s">
        <v>224</v>
      </c>
      <c r="FD76" s="972" t="s">
        <v>224</v>
      </c>
      <c r="FE76" s="973"/>
      <c r="FF76" s="972" t="s">
        <v>224</v>
      </c>
      <c r="FG76" s="972" t="s">
        <v>224</v>
      </c>
      <c r="FH76" s="972" t="s">
        <v>215</v>
      </c>
      <c r="FI76" s="972" t="s">
        <v>224</v>
      </c>
      <c r="FJ76" s="972" t="s">
        <v>224</v>
      </c>
      <c r="FK76" s="973"/>
      <c r="FL76" s="972" t="s">
        <v>215</v>
      </c>
      <c r="FM76" s="972" t="s">
        <v>222</v>
      </c>
      <c r="FN76" s="972" t="s">
        <v>222</v>
      </c>
      <c r="FO76" s="972" t="s">
        <v>224</v>
      </c>
      <c r="FP76" s="972" t="s">
        <v>224</v>
      </c>
      <c r="FQ76" s="972" t="s">
        <v>222</v>
      </c>
      <c r="FR76" s="972" t="s">
        <v>222</v>
      </c>
      <c r="FS76" s="972" t="s">
        <v>222</v>
      </c>
      <c r="FT76" s="972" t="s">
        <v>222</v>
      </c>
      <c r="FU76" s="972" t="s">
        <v>222</v>
      </c>
      <c r="FV76" s="972" t="s">
        <v>222</v>
      </c>
      <c r="FW76" s="973"/>
      <c r="FX76" s="972" t="s">
        <v>215</v>
      </c>
      <c r="FY76" s="972" t="s">
        <v>222</v>
      </c>
      <c r="FZ76" s="972" t="s">
        <v>222</v>
      </c>
      <c r="GA76" s="972" t="s">
        <v>222</v>
      </c>
      <c r="GB76" s="972" t="s">
        <v>222</v>
      </c>
      <c r="GC76" s="973"/>
      <c r="GD76" s="972" t="s">
        <v>222</v>
      </c>
      <c r="GE76" s="972" t="s">
        <v>222</v>
      </c>
      <c r="GF76" s="972" t="s">
        <v>222</v>
      </c>
      <c r="GG76" s="972" t="s">
        <v>222</v>
      </c>
      <c r="GH76" s="972" t="s">
        <v>222</v>
      </c>
      <c r="GI76" s="972" t="s">
        <v>222</v>
      </c>
      <c r="GJ76" s="972" t="s">
        <v>222</v>
      </c>
      <c r="GK76" s="972" t="s">
        <v>222</v>
      </c>
      <c r="GL76" s="972" t="s">
        <v>222</v>
      </c>
      <c r="GM76" s="973"/>
      <c r="GN76" s="973"/>
      <c r="GO76" s="972" t="s">
        <v>222</v>
      </c>
      <c r="GP76" s="972" t="s">
        <v>222</v>
      </c>
      <c r="GQ76" s="972" t="s">
        <v>222</v>
      </c>
      <c r="GR76" s="972" t="s">
        <v>224</v>
      </c>
      <c r="GS76" s="972" t="s">
        <v>224</v>
      </c>
      <c r="GT76" s="972" t="s">
        <v>222</v>
      </c>
      <c r="GU76" s="972"/>
      <c r="GV76" s="972"/>
      <c r="GW76" s="972" t="s">
        <v>222</v>
      </c>
      <c r="GX76" s="972" t="s">
        <v>222</v>
      </c>
      <c r="GY76" s="972" t="s">
        <v>222</v>
      </c>
      <c r="GZ76" s="972" t="s">
        <v>222</v>
      </c>
      <c r="HA76" s="972" t="s">
        <v>222</v>
      </c>
      <c r="HB76" s="972" t="s">
        <v>222</v>
      </c>
      <c r="HC76" s="972" t="s">
        <v>222</v>
      </c>
      <c r="HD76" s="972" t="s">
        <v>222</v>
      </c>
      <c r="HE76" s="972" t="s">
        <v>222</v>
      </c>
      <c r="HF76" s="973"/>
      <c r="HG76" s="972" t="s">
        <v>222</v>
      </c>
      <c r="HH76" s="972" t="s">
        <v>222</v>
      </c>
      <c r="HI76" s="972" t="s">
        <v>222</v>
      </c>
      <c r="HJ76" s="972" t="s">
        <v>222</v>
      </c>
      <c r="HK76" s="972" t="s">
        <v>222</v>
      </c>
      <c r="HL76" s="972" t="s">
        <v>222</v>
      </c>
      <c r="HM76" s="973"/>
      <c r="HN76" s="973"/>
      <c r="HO76" s="972" t="s">
        <v>222</v>
      </c>
      <c r="HP76" s="972"/>
      <c r="HQ76" s="972" t="s">
        <v>222</v>
      </c>
      <c r="HR76" s="972" t="s">
        <v>222</v>
      </c>
      <c r="HS76" s="972"/>
      <c r="HT76" s="972"/>
      <c r="HU76" s="972"/>
      <c r="HV76" s="972"/>
      <c r="HW76" s="972"/>
    </row>
    <row r="77" ht="48.0" customHeight="1">
      <c r="A77" s="968" t="str">
        <f t="shared" si="1"/>
        <v>Bộ phận Kế toán (phòng kế toán doanh nghiệp / phòng kế toán bán hàng)</v>
      </c>
      <c r="B77" s="907" t="s">
        <v>481</v>
      </c>
      <c r="C77" s="907" t="s">
        <v>15553</v>
      </c>
      <c r="D77" s="907" t="s">
        <v>16074</v>
      </c>
      <c r="E77" s="907" t="s">
        <v>16094</v>
      </c>
      <c r="F77" s="907" t="s">
        <v>16095</v>
      </c>
      <c r="G77" s="972" t="s">
        <v>222</v>
      </c>
      <c r="H77" s="972" t="s">
        <v>222</v>
      </c>
      <c r="I77" s="972" t="s">
        <v>222</v>
      </c>
      <c r="J77" s="972" t="s">
        <v>222</v>
      </c>
      <c r="K77" s="972" t="s">
        <v>222</v>
      </c>
      <c r="L77" s="972" t="s">
        <v>275</v>
      </c>
      <c r="M77" s="972" t="s">
        <v>275</v>
      </c>
      <c r="N77" s="972" t="s">
        <v>275</v>
      </c>
      <c r="O77" s="972" t="s">
        <v>275</v>
      </c>
      <c r="P77" s="972" t="s">
        <v>222</v>
      </c>
      <c r="Q77" s="972" t="s">
        <v>222</v>
      </c>
      <c r="R77" s="972" t="s">
        <v>222</v>
      </c>
      <c r="S77" s="972" t="s">
        <v>222</v>
      </c>
      <c r="T77" s="972" t="s">
        <v>222</v>
      </c>
      <c r="U77" s="972" t="s">
        <v>224</v>
      </c>
      <c r="V77" s="972" t="s">
        <v>222</v>
      </c>
      <c r="W77" s="972" t="s">
        <v>224</v>
      </c>
      <c r="X77" s="972" t="s">
        <v>275</v>
      </c>
      <c r="Y77" s="972" t="s">
        <v>275</v>
      </c>
      <c r="Z77" s="972" t="s">
        <v>275</v>
      </c>
      <c r="AA77" s="972" t="s">
        <v>224</v>
      </c>
      <c r="AB77" s="972" t="s">
        <v>16096</v>
      </c>
      <c r="AC77" s="972"/>
      <c r="AD77" s="972" t="s">
        <v>224</v>
      </c>
      <c r="AE77" s="972" t="s">
        <v>224</v>
      </c>
      <c r="AF77" s="972" t="s">
        <v>222</v>
      </c>
      <c r="AG77" s="972" t="s">
        <v>222</v>
      </c>
      <c r="AH77" s="972" t="s">
        <v>224</v>
      </c>
      <c r="AI77" s="972" t="s">
        <v>224</v>
      </c>
      <c r="AJ77" s="972" t="s">
        <v>224</v>
      </c>
      <c r="AK77" s="972" t="s">
        <v>224</v>
      </c>
      <c r="AL77" s="972" t="s">
        <v>222</v>
      </c>
      <c r="AM77" s="972" t="s">
        <v>224</v>
      </c>
      <c r="AN77" s="972" t="s">
        <v>224</v>
      </c>
      <c r="AO77" s="972" t="s">
        <v>224</v>
      </c>
      <c r="AP77" s="972" t="s">
        <v>224</v>
      </c>
      <c r="AQ77" s="972" t="s">
        <v>688</v>
      </c>
      <c r="AR77" s="972" t="s">
        <v>222</v>
      </c>
      <c r="AS77" s="972" t="s">
        <v>688</v>
      </c>
      <c r="AT77" s="973"/>
      <c r="AU77" s="973"/>
      <c r="AV77" s="973"/>
      <c r="AW77" s="973"/>
      <c r="AX77" s="972" t="s">
        <v>224</v>
      </c>
      <c r="AY77" s="973"/>
      <c r="AZ77" s="973"/>
      <c r="BA77" s="972" t="s">
        <v>222</v>
      </c>
      <c r="BB77" s="972" t="s">
        <v>222</v>
      </c>
      <c r="BC77" s="972" t="s">
        <v>222</v>
      </c>
      <c r="BD77" s="972" t="s">
        <v>222</v>
      </c>
      <c r="BE77" s="972" t="s">
        <v>222</v>
      </c>
      <c r="BF77" s="972" t="s">
        <v>222</v>
      </c>
      <c r="BG77" s="972" t="s">
        <v>222</v>
      </c>
      <c r="BH77" s="972" t="s">
        <v>222</v>
      </c>
      <c r="BI77" s="972" t="s">
        <v>222</v>
      </c>
      <c r="BJ77" s="972" t="s">
        <v>222</v>
      </c>
      <c r="BK77" s="972"/>
      <c r="BL77" s="972" t="s">
        <v>222</v>
      </c>
      <c r="BM77" s="972" t="s">
        <v>222</v>
      </c>
      <c r="BN77" s="972" t="s">
        <v>224</v>
      </c>
      <c r="BO77" s="972" t="s">
        <v>222</v>
      </c>
      <c r="BP77" s="972" t="s">
        <v>224</v>
      </c>
      <c r="BQ77" s="972" t="s">
        <v>224</v>
      </c>
      <c r="BR77" s="972" t="s">
        <v>224</v>
      </c>
      <c r="BS77" s="972" t="s">
        <v>224</v>
      </c>
      <c r="BT77" s="972" t="s">
        <v>224</v>
      </c>
      <c r="BU77" s="972" t="s">
        <v>224</v>
      </c>
      <c r="BV77" s="972" t="s">
        <v>224</v>
      </c>
      <c r="BW77" s="973"/>
      <c r="BX77" s="972" t="s">
        <v>222</v>
      </c>
      <c r="BY77" s="972" t="s">
        <v>222</v>
      </c>
      <c r="BZ77" s="972" t="s">
        <v>222</v>
      </c>
      <c r="CA77" s="972" t="s">
        <v>224</v>
      </c>
      <c r="CB77" s="973"/>
      <c r="CC77" s="972" t="s">
        <v>222</v>
      </c>
      <c r="CD77" s="972" t="s">
        <v>222</v>
      </c>
      <c r="CE77" s="972" t="s">
        <v>222</v>
      </c>
      <c r="CF77" s="972" t="s">
        <v>222</v>
      </c>
      <c r="CG77" s="972" t="s">
        <v>222</v>
      </c>
      <c r="CH77" s="972" t="s">
        <v>224</v>
      </c>
      <c r="CI77" s="972" t="s">
        <v>224</v>
      </c>
      <c r="CJ77" s="972" t="s">
        <v>224</v>
      </c>
      <c r="CK77" s="972" t="s">
        <v>222</v>
      </c>
      <c r="CL77" s="973"/>
      <c r="CM77" s="972" t="s">
        <v>224</v>
      </c>
      <c r="CN77" s="972" t="s">
        <v>222</v>
      </c>
      <c r="CO77" s="973"/>
      <c r="CP77" s="973"/>
      <c r="CQ77" s="972" t="s">
        <v>222</v>
      </c>
      <c r="CR77" s="972" t="s">
        <v>222</v>
      </c>
      <c r="CS77" s="973"/>
      <c r="CT77" s="973"/>
      <c r="CU77" s="972" t="s">
        <v>222</v>
      </c>
      <c r="CV77" s="972" t="s">
        <v>222</v>
      </c>
      <c r="CW77" s="972" t="s">
        <v>222</v>
      </c>
      <c r="CX77" s="973"/>
      <c r="CY77" s="972" t="s">
        <v>222</v>
      </c>
      <c r="CZ77" s="972" t="s">
        <v>222</v>
      </c>
      <c r="DA77" s="972" t="s">
        <v>222</v>
      </c>
      <c r="DB77" s="972" t="s">
        <v>224</v>
      </c>
      <c r="DC77" s="972" t="s">
        <v>222</v>
      </c>
      <c r="DD77" s="972" t="s">
        <v>222</v>
      </c>
      <c r="DE77" s="972" t="s">
        <v>224</v>
      </c>
      <c r="DF77" s="972" t="s">
        <v>222</v>
      </c>
      <c r="DG77" s="972" t="s">
        <v>224</v>
      </c>
      <c r="DH77" s="972" t="s">
        <v>222</v>
      </c>
      <c r="DI77" s="972" t="s">
        <v>222</v>
      </c>
      <c r="DJ77" s="972" t="s">
        <v>222</v>
      </c>
      <c r="DK77" s="972" t="s">
        <v>222</v>
      </c>
      <c r="DL77" s="972" t="s">
        <v>222</v>
      </c>
      <c r="DM77" s="972" t="s">
        <v>275</v>
      </c>
      <c r="DN77" s="972" t="s">
        <v>275</v>
      </c>
      <c r="DO77" s="972" t="s">
        <v>222</v>
      </c>
      <c r="DP77" s="972" t="s">
        <v>222</v>
      </c>
      <c r="DQ77" s="972" t="s">
        <v>222</v>
      </c>
      <c r="DR77" s="972" t="s">
        <v>224</v>
      </c>
      <c r="DS77" s="972" t="s">
        <v>224</v>
      </c>
      <c r="DT77" s="972" t="s">
        <v>222</v>
      </c>
      <c r="DU77" s="972" t="s">
        <v>224</v>
      </c>
      <c r="DV77" s="972" t="s">
        <v>222</v>
      </c>
      <c r="DW77" s="972" t="s">
        <v>222</v>
      </c>
      <c r="DX77" s="972" t="s">
        <v>224</v>
      </c>
      <c r="DY77" s="972" t="s">
        <v>224</v>
      </c>
      <c r="DZ77" s="972" t="s">
        <v>222</v>
      </c>
      <c r="EA77" s="972" t="s">
        <v>222</v>
      </c>
      <c r="EB77" s="972" t="s">
        <v>222</v>
      </c>
      <c r="EC77" s="972" t="s">
        <v>222</v>
      </c>
      <c r="ED77" s="972" t="s">
        <v>222</v>
      </c>
      <c r="EE77" s="972" t="s">
        <v>222</v>
      </c>
      <c r="EF77" s="972" t="s">
        <v>224</v>
      </c>
      <c r="EG77" s="972" t="s">
        <v>222</v>
      </c>
      <c r="EH77" s="973"/>
      <c r="EI77" s="973"/>
      <c r="EJ77" s="972" t="s">
        <v>222</v>
      </c>
      <c r="EK77" s="972" t="s">
        <v>222</v>
      </c>
      <c r="EL77" s="972" t="s">
        <v>222</v>
      </c>
      <c r="EM77" s="972" t="s">
        <v>224</v>
      </c>
      <c r="EN77" s="973"/>
      <c r="EO77" s="972" t="s">
        <v>222</v>
      </c>
      <c r="EP77" s="973"/>
      <c r="EQ77" s="972" t="s">
        <v>224</v>
      </c>
      <c r="ER77" s="973"/>
      <c r="ES77" s="972" t="s">
        <v>224</v>
      </c>
      <c r="ET77" s="972" t="s">
        <v>224</v>
      </c>
      <c r="EU77" s="973"/>
      <c r="EV77" s="973"/>
      <c r="EW77" s="972" t="s">
        <v>224</v>
      </c>
      <c r="EX77" s="972" t="s">
        <v>222</v>
      </c>
      <c r="EY77" s="972" t="s">
        <v>222</v>
      </c>
      <c r="EZ77" s="972" t="s">
        <v>222</v>
      </c>
      <c r="FA77" s="973"/>
      <c r="FB77" s="972" t="s">
        <v>222</v>
      </c>
      <c r="FC77" s="972" t="s">
        <v>222</v>
      </c>
      <c r="FD77" s="972" t="s">
        <v>222</v>
      </c>
      <c r="FE77" s="973"/>
      <c r="FF77" s="972" t="s">
        <v>222</v>
      </c>
      <c r="FG77" s="972" t="s">
        <v>224</v>
      </c>
      <c r="FH77" s="972" t="s">
        <v>222</v>
      </c>
      <c r="FI77" s="972" t="s">
        <v>222</v>
      </c>
      <c r="FJ77" s="972" t="s">
        <v>222</v>
      </c>
      <c r="FK77" s="973"/>
      <c r="FL77" s="972" t="s">
        <v>222</v>
      </c>
      <c r="FM77" s="972" t="s">
        <v>222</v>
      </c>
      <c r="FN77" s="972" t="s">
        <v>222</v>
      </c>
      <c r="FO77" s="972" t="s">
        <v>222</v>
      </c>
      <c r="FP77" s="972" t="s">
        <v>224</v>
      </c>
      <c r="FQ77" s="972" t="s">
        <v>222</v>
      </c>
      <c r="FR77" s="972" t="s">
        <v>222</v>
      </c>
      <c r="FS77" s="972" t="s">
        <v>222</v>
      </c>
      <c r="FT77" s="972" t="s">
        <v>222</v>
      </c>
      <c r="FU77" s="972" t="s">
        <v>222</v>
      </c>
      <c r="FV77" s="972" t="s">
        <v>222</v>
      </c>
      <c r="FW77" s="973"/>
      <c r="FX77" s="972" t="s">
        <v>222</v>
      </c>
      <c r="FY77" s="972" t="s">
        <v>222</v>
      </c>
      <c r="FZ77" s="972" t="s">
        <v>222</v>
      </c>
      <c r="GA77" s="972" t="s">
        <v>222</v>
      </c>
      <c r="GB77" s="972" t="s">
        <v>222</v>
      </c>
      <c r="GC77" s="973"/>
      <c r="GD77" s="972" t="s">
        <v>222</v>
      </c>
      <c r="GE77" s="972" t="s">
        <v>222</v>
      </c>
      <c r="GF77" s="972" t="s">
        <v>222</v>
      </c>
      <c r="GG77" s="972" t="s">
        <v>222</v>
      </c>
      <c r="GH77" s="972" t="s">
        <v>222</v>
      </c>
      <c r="GI77" s="972" t="s">
        <v>222</v>
      </c>
      <c r="GJ77" s="972" t="s">
        <v>688</v>
      </c>
      <c r="GK77" s="972" t="s">
        <v>688</v>
      </c>
      <c r="GL77" s="972" t="s">
        <v>222</v>
      </c>
      <c r="GM77" s="973"/>
      <c r="GN77" s="973"/>
      <c r="GO77" s="972" t="s">
        <v>222</v>
      </c>
      <c r="GP77" s="972" t="s">
        <v>222</v>
      </c>
      <c r="GQ77" s="972" t="s">
        <v>222</v>
      </c>
      <c r="GR77" s="972" t="s">
        <v>224</v>
      </c>
      <c r="GS77" s="972" t="s">
        <v>224</v>
      </c>
      <c r="GT77" s="972" t="s">
        <v>222</v>
      </c>
      <c r="GU77" s="972"/>
      <c r="GV77" s="972" t="s">
        <v>222</v>
      </c>
      <c r="GW77" s="972" t="s">
        <v>222</v>
      </c>
      <c r="GX77" s="972" t="s">
        <v>222</v>
      </c>
      <c r="GY77" s="972" t="s">
        <v>222</v>
      </c>
      <c r="GZ77" s="972" t="s">
        <v>222</v>
      </c>
      <c r="HA77" s="972" t="s">
        <v>222</v>
      </c>
      <c r="HB77" s="972" t="s">
        <v>222</v>
      </c>
      <c r="HC77" s="972" t="s">
        <v>224</v>
      </c>
      <c r="HD77" s="972" t="s">
        <v>224</v>
      </c>
      <c r="HE77" s="972" t="s">
        <v>224</v>
      </c>
      <c r="HF77" s="973"/>
      <c r="HG77" s="972" t="s">
        <v>688</v>
      </c>
      <c r="HH77" s="972" t="s">
        <v>224</v>
      </c>
      <c r="HI77" s="972" t="s">
        <v>688</v>
      </c>
      <c r="HJ77" s="972" t="s">
        <v>222</v>
      </c>
      <c r="HK77" s="972" t="s">
        <v>224</v>
      </c>
      <c r="HL77" s="972" t="s">
        <v>224</v>
      </c>
      <c r="HM77" s="972" t="s">
        <v>224</v>
      </c>
      <c r="HN77" s="973"/>
      <c r="HO77" s="972" t="s">
        <v>222</v>
      </c>
      <c r="HP77" s="972"/>
      <c r="HQ77" s="972" t="s">
        <v>222</v>
      </c>
      <c r="HR77" s="972" t="s">
        <v>222</v>
      </c>
      <c r="HS77" s="973"/>
      <c r="HT77" s="973"/>
      <c r="HU77" s="973"/>
      <c r="HV77" s="973"/>
      <c r="HW77" s="973"/>
    </row>
    <row r="78">
      <c r="A78" s="968" t="str">
        <f t="shared" si="1"/>
        <v>Bộ phận Kế toán (phòng kế toán doanh nghiệp / phòng kế toán bán hàng)</v>
      </c>
      <c r="B78" s="907" t="s">
        <v>395</v>
      </c>
      <c r="C78" s="907" t="s">
        <v>15569</v>
      </c>
      <c r="D78" s="907" t="s">
        <v>16074</v>
      </c>
      <c r="E78" s="907" t="s">
        <v>16097</v>
      </c>
      <c r="F78" s="907" t="s">
        <v>16098</v>
      </c>
      <c r="G78" s="972" t="s">
        <v>215</v>
      </c>
      <c r="H78" s="972" t="s">
        <v>15568</v>
      </c>
      <c r="I78" s="972" t="s">
        <v>15568</v>
      </c>
      <c r="J78" s="972"/>
      <c r="K78" s="972"/>
      <c r="L78" s="972" t="s">
        <v>215</v>
      </c>
      <c r="M78" s="972" t="s">
        <v>222</v>
      </c>
      <c r="N78" s="972" t="s">
        <v>15568</v>
      </c>
      <c r="O78" s="972" t="s">
        <v>15568</v>
      </c>
      <c r="P78" s="972" t="s">
        <v>222</v>
      </c>
      <c r="Q78" s="972"/>
      <c r="R78" s="972"/>
      <c r="S78" s="972" t="s">
        <v>688</v>
      </c>
      <c r="T78" s="972" t="s">
        <v>688</v>
      </c>
      <c r="U78" s="972" t="s">
        <v>222</v>
      </c>
      <c r="V78" s="972" t="s">
        <v>222</v>
      </c>
      <c r="W78" s="972" t="s">
        <v>224</v>
      </c>
      <c r="X78" s="972" t="s">
        <v>222</v>
      </c>
      <c r="Y78" s="972" t="s">
        <v>15568</v>
      </c>
      <c r="Z78" s="972" t="s">
        <v>15537</v>
      </c>
      <c r="AA78" s="972" t="s">
        <v>215</v>
      </c>
      <c r="AB78" s="972" t="s">
        <v>15568</v>
      </c>
      <c r="AC78" s="972"/>
      <c r="AD78" s="972" t="s">
        <v>224</v>
      </c>
      <c r="AE78" s="972" t="s">
        <v>15568</v>
      </c>
      <c r="AF78" s="972"/>
      <c r="AG78" s="972"/>
      <c r="AH78" s="972" t="s">
        <v>222</v>
      </c>
      <c r="AI78" s="972" t="s">
        <v>222</v>
      </c>
      <c r="AJ78" s="972" t="s">
        <v>15568</v>
      </c>
      <c r="AK78" s="972" t="s">
        <v>15568</v>
      </c>
      <c r="AL78" s="972" t="s">
        <v>224</v>
      </c>
      <c r="AM78" s="972" t="s">
        <v>224</v>
      </c>
      <c r="AN78" s="972" t="s">
        <v>224</v>
      </c>
      <c r="AO78" s="972" t="s">
        <v>224</v>
      </c>
      <c r="AP78" s="972" t="s">
        <v>224</v>
      </c>
      <c r="AQ78" s="972" t="s">
        <v>688</v>
      </c>
      <c r="AR78" s="972" t="s">
        <v>222</v>
      </c>
      <c r="AS78" s="972" t="s">
        <v>688</v>
      </c>
      <c r="AT78" s="973"/>
      <c r="AU78" s="973"/>
      <c r="AV78" s="973"/>
      <c r="AW78" s="973"/>
      <c r="AX78" s="972" t="s">
        <v>224</v>
      </c>
      <c r="AY78" s="973"/>
      <c r="AZ78" s="973"/>
      <c r="BA78" s="972" t="s">
        <v>222</v>
      </c>
      <c r="BB78" s="973"/>
      <c r="BC78" s="972" t="s">
        <v>688</v>
      </c>
      <c r="BD78" s="972" t="s">
        <v>222</v>
      </c>
      <c r="BE78" s="972" t="s">
        <v>222</v>
      </c>
      <c r="BF78" s="972" t="s">
        <v>222</v>
      </c>
      <c r="BG78" s="972" t="s">
        <v>222</v>
      </c>
      <c r="BH78" s="972" t="s">
        <v>688</v>
      </c>
      <c r="BI78" s="972" t="s">
        <v>222</v>
      </c>
      <c r="BJ78" s="972" t="s">
        <v>222</v>
      </c>
      <c r="BK78" s="972"/>
      <c r="BL78" s="972" t="s">
        <v>222</v>
      </c>
      <c r="BM78" s="972" t="s">
        <v>222</v>
      </c>
      <c r="BN78" s="972" t="s">
        <v>222</v>
      </c>
      <c r="BO78" s="972" t="s">
        <v>222</v>
      </c>
      <c r="BP78" s="972" t="s">
        <v>222</v>
      </c>
      <c r="BQ78" s="972" t="s">
        <v>224</v>
      </c>
      <c r="BR78" s="972" t="s">
        <v>224</v>
      </c>
      <c r="BS78" s="972" t="s">
        <v>224</v>
      </c>
      <c r="BT78" s="972" t="s">
        <v>224</v>
      </c>
      <c r="BU78" s="972" t="s">
        <v>224</v>
      </c>
      <c r="BV78" s="972" t="s">
        <v>224</v>
      </c>
      <c r="BW78" s="972" t="s">
        <v>224</v>
      </c>
      <c r="BX78" s="972" t="s">
        <v>224</v>
      </c>
      <c r="BY78" s="972" t="s">
        <v>224</v>
      </c>
      <c r="BZ78" s="972" t="s">
        <v>224</v>
      </c>
      <c r="CA78" s="972" t="s">
        <v>224</v>
      </c>
      <c r="CB78" s="973"/>
      <c r="CC78" s="972" t="s">
        <v>222</v>
      </c>
      <c r="CD78" s="972" t="s">
        <v>222</v>
      </c>
      <c r="CE78" s="972" t="s">
        <v>222</v>
      </c>
      <c r="CF78" s="972" t="s">
        <v>222</v>
      </c>
      <c r="CG78" s="972" t="s">
        <v>222</v>
      </c>
      <c r="CH78" s="972" t="s">
        <v>222</v>
      </c>
      <c r="CI78" s="972" t="s">
        <v>222</v>
      </c>
      <c r="CJ78" s="972" t="s">
        <v>222</v>
      </c>
      <c r="CK78" s="972" t="s">
        <v>222</v>
      </c>
      <c r="CL78" s="973"/>
      <c r="CM78" s="972" t="s">
        <v>222</v>
      </c>
      <c r="CN78" s="972" t="s">
        <v>222</v>
      </c>
      <c r="CO78" s="973"/>
      <c r="CP78" s="973"/>
      <c r="CQ78" s="972" t="s">
        <v>222</v>
      </c>
      <c r="CR78" s="972" t="s">
        <v>222</v>
      </c>
      <c r="CS78" s="973"/>
      <c r="CT78" s="973"/>
      <c r="CU78" s="972" t="s">
        <v>222</v>
      </c>
      <c r="CV78" s="972" t="s">
        <v>222</v>
      </c>
      <c r="CW78" s="972" t="s">
        <v>222</v>
      </c>
      <c r="CX78" s="973"/>
      <c r="CY78" s="972" t="s">
        <v>222</v>
      </c>
      <c r="CZ78" s="972" t="s">
        <v>222</v>
      </c>
      <c r="DA78" s="972" t="s">
        <v>222</v>
      </c>
      <c r="DB78" s="972" t="s">
        <v>222</v>
      </c>
      <c r="DC78" s="972" t="s">
        <v>222</v>
      </c>
      <c r="DD78" s="972" t="s">
        <v>222</v>
      </c>
      <c r="DE78" s="972" t="s">
        <v>224</v>
      </c>
      <c r="DF78" s="972" t="s">
        <v>222</v>
      </c>
      <c r="DG78" s="972" t="s">
        <v>224</v>
      </c>
      <c r="DH78" s="972" t="s">
        <v>224</v>
      </c>
      <c r="DI78" s="972" t="s">
        <v>222</v>
      </c>
      <c r="DJ78" s="972" t="s">
        <v>222</v>
      </c>
      <c r="DK78" s="972" t="s">
        <v>222</v>
      </c>
      <c r="DL78" s="972" t="s">
        <v>222</v>
      </c>
      <c r="DM78" s="972" t="s">
        <v>275</v>
      </c>
      <c r="DN78" s="972" t="s">
        <v>275</v>
      </c>
      <c r="DO78" s="972" t="s">
        <v>222</v>
      </c>
      <c r="DP78" s="972" t="s">
        <v>222</v>
      </c>
      <c r="DQ78" s="972" t="s">
        <v>222</v>
      </c>
      <c r="DR78" s="972" t="s">
        <v>222</v>
      </c>
      <c r="DS78" s="972" t="s">
        <v>222</v>
      </c>
      <c r="DT78" s="972" t="s">
        <v>222</v>
      </c>
      <c r="DU78" s="972" t="s">
        <v>222</v>
      </c>
      <c r="DV78" s="972" t="s">
        <v>222</v>
      </c>
      <c r="DW78" s="972" t="s">
        <v>222</v>
      </c>
      <c r="DX78" s="972" t="s">
        <v>222</v>
      </c>
      <c r="DY78" s="972" t="s">
        <v>222</v>
      </c>
      <c r="DZ78" s="972" t="s">
        <v>222</v>
      </c>
      <c r="EA78" s="972" t="s">
        <v>222</v>
      </c>
      <c r="EB78" s="972" t="s">
        <v>224</v>
      </c>
      <c r="EC78" s="972" t="s">
        <v>224</v>
      </c>
      <c r="ED78" s="972" t="s">
        <v>224</v>
      </c>
      <c r="EE78" s="972" t="s">
        <v>224</v>
      </c>
      <c r="EF78" s="972" t="s">
        <v>224</v>
      </c>
      <c r="EG78" s="972" t="s">
        <v>224</v>
      </c>
      <c r="EH78" s="973"/>
      <c r="EI78" s="973"/>
      <c r="EJ78" s="972" t="s">
        <v>222</v>
      </c>
      <c r="EK78" s="972" t="s">
        <v>222</v>
      </c>
      <c r="EL78" s="972" t="s">
        <v>222</v>
      </c>
      <c r="EM78" s="973"/>
      <c r="EN78" s="973"/>
      <c r="EO78" s="973"/>
      <c r="EP78" s="973"/>
      <c r="EQ78" s="972" t="s">
        <v>222</v>
      </c>
      <c r="ER78" s="973"/>
      <c r="ES78" s="972" t="s">
        <v>224</v>
      </c>
      <c r="ET78" s="972" t="s">
        <v>224</v>
      </c>
      <c r="EU78" s="973"/>
      <c r="EV78" s="973"/>
      <c r="EW78" s="972" t="s">
        <v>222</v>
      </c>
      <c r="EX78" s="972" t="s">
        <v>222</v>
      </c>
      <c r="EY78" s="972" t="s">
        <v>222</v>
      </c>
      <c r="EZ78" s="972" t="s">
        <v>222</v>
      </c>
      <c r="FA78" s="973"/>
      <c r="FB78" s="972" t="s">
        <v>222</v>
      </c>
      <c r="FC78" s="972" t="s">
        <v>215</v>
      </c>
      <c r="FD78" s="972" t="s">
        <v>222</v>
      </c>
      <c r="FE78" s="973"/>
      <c r="FF78" s="983" t="s">
        <v>215</v>
      </c>
      <c r="FG78" s="972" t="s">
        <v>222</v>
      </c>
      <c r="FH78" s="972" t="s">
        <v>222</v>
      </c>
      <c r="FI78" s="972" t="s">
        <v>222</v>
      </c>
      <c r="FJ78" s="972" t="s">
        <v>222</v>
      </c>
      <c r="FK78" s="973"/>
      <c r="FL78" s="972" t="s">
        <v>222</v>
      </c>
      <c r="FM78" s="972" t="s">
        <v>222</v>
      </c>
      <c r="FN78" s="972" t="s">
        <v>222</v>
      </c>
      <c r="FO78" s="972" t="s">
        <v>222</v>
      </c>
      <c r="FP78" s="972" t="s">
        <v>222</v>
      </c>
      <c r="FQ78" s="972" t="s">
        <v>222</v>
      </c>
      <c r="FR78" s="972" t="s">
        <v>222</v>
      </c>
      <c r="FS78" s="972" t="s">
        <v>222</v>
      </c>
      <c r="FT78" s="972" t="s">
        <v>222</v>
      </c>
      <c r="FU78" s="972" t="s">
        <v>222</v>
      </c>
      <c r="FV78" s="972" t="s">
        <v>222</v>
      </c>
      <c r="FW78" s="973"/>
      <c r="FX78" s="972" t="s">
        <v>222</v>
      </c>
      <c r="FY78" s="972" t="s">
        <v>222</v>
      </c>
      <c r="FZ78" s="972" t="s">
        <v>222</v>
      </c>
      <c r="GA78" s="972" t="s">
        <v>222</v>
      </c>
      <c r="GB78" s="972" t="s">
        <v>222</v>
      </c>
      <c r="GC78" s="973"/>
      <c r="GD78" s="972" t="s">
        <v>222</v>
      </c>
      <c r="GE78" s="972" t="s">
        <v>222</v>
      </c>
      <c r="GF78" s="972" t="s">
        <v>222</v>
      </c>
      <c r="GG78" s="972" t="s">
        <v>222</v>
      </c>
      <c r="GH78" s="972" t="s">
        <v>222</v>
      </c>
      <c r="GI78" s="972" t="s">
        <v>222</v>
      </c>
      <c r="GJ78" s="972" t="s">
        <v>222</v>
      </c>
      <c r="GK78" s="972" t="s">
        <v>222</v>
      </c>
      <c r="GL78" s="972" t="s">
        <v>222</v>
      </c>
      <c r="GM78" s="973"/>
      <c r="GN78" s="973"/>
      <c r="GO78" s="972" t="s">
        <v>222</v>
      </c>
      <c r="GP78" s="972" t="s">
        <v>222</v>
      </c>
      <c r="GQ78" s="972" t="s">
        <v>222</v>
      </c>
      <c r="GR78" s="972" t="s">
        <v>224</v>
      </c>
      <c r="GS78" s="972" t="s">
        <v>222</v>
      </c>
      <c r="GT78" s="972" t="s">
        <v>222</v>
      </c>
      <c r="GU78" s="973"/>
      <c r="GV78" s="973"/>
      <c r="GW78" s="972" t="s">
        <v>222</v>
      </c>
      <c r="GX78" s="972" t="s">
        <v>222</v>
      </c>
      <c r="GY78" s="972" t="s">
        <v>222</v>
      </c>
      <c r="GZ78" s="972" t="s">
        <v>222</v>
      </c>
      <c r="HA78" s="972" t="s">
        <v>222</v>
      </c>
      <c r="HB78" s="972" t="s">
        <v>222</v>
      </c>
      <c r="HC78" s="972" t="s">
        <v>222</v>
      </c>
      <c r="HD78" s="972" t="s">
        <v>222</v>
      </c>
      <c r="HE78" s="973"/>
      <c r="HF78" s="973"/>
      <c r="HG78" s="972" t="s">
        <v>222</v>
      </c>
      <c r="HH78" s="972" t="s">
        <v>222</v>
      </c>
      <c r="HI78" s="973"/>
      <c r="HJ78" s="973"/>
      <c r="HK78" s="973"/>
      <c r="HL78" s="973"/>
      <c r="HM78" s="973"/>
      <c r="HN78" s="973"/>
      <c r="HO78" s="972" t="s">
        <v>222</v>
      </c>
      <c r="HP78" s="972"/>
      <c r="HQ78" s="972" t="s">
        <v>222</v>
      </c>
      <c r="HR78" s="972" t="s">
        <v>222</v>
      </c>
      <c r="HS78" s="973"/>
      <c r="HT78" s="973"/>
      <c r="HU78" s="973"/>
      <c r="HV78" s="973"/>
      <c r="HW78" s="973"/>
    </row>
    <row r="79">
      <c r="A79" s="968" t="str">
        <f t="shared" si="1"/>
        <v>Bộ phận kiểm tra chất lượng</v>
      </c>
      <c r="B79" s="984" t="s">
        <v>609</v>
      </c>
      <c r="C79" s="984" t="s">
        <v>9747</v>
      </c>
      <c r="D79" s="984" t="s">
        <v>16099</v>
      </c>
      <c r="E79" s="984" t="s">
        <v>16100</v>
      </c>
      <c r="F79" s="984" t="s">
        <v>16101</v>
      </c>
      <c r="G79" s="983" t="s">
        <v>224</v>
      </c>
      <c r="H79" s="983" t="s">
        <v>222</v>
      </c>
      <c r="I79" s="983" t="s">
        <v>222</v>
      </c>
      <c r="J79" s="983" t="s">
        <v>224</v>
      </c>
      <c r="K79" s="983" t="s">
        <v>224</v>
      </c>
      <c r="L79" s="983" t="s">
        <v>224</v>
      </c>
      <c r="M79" s="983" t="s">
        <v>222</v>
      </c>
      <c r="N79" s="983" t="s">
        <v>222</v>
      </c>
      <c r="O79" s="983" t="s">
        <v>222</v>
      </c>
      <c r="P79" s="983" t="s">
        <v>224</v>
      </c>
      <c r="Q79" s="983" t="s">
        <v>224</v>
      </c>
      <c r="R79" s="983"/>
      <c r="S79" s="983" t="s">
        <v>688</v>
      </c>
      <c r="T79" s="983" t="s">
        <v>688</v>
      </c>
      <c r="U79" s="983" t="s">
        <v>224</v>
      </c>
      <c r="V79" s="983" t="s">
        <v>224</v>
      </c>
      <c r="W79" s="983" t="s">
        <v>224</v>
      </c>
      <c r="X79" s="992"/>
      <c r="Y79" s="992"/>
      <c r="Z79" s="992"/>
      <c r="AA79" s="992"/>
      <c r="AB79" s="992"/>
      <c r="AC79" s="983"/>
      <c r="AD79" s="983" t="s">
        <v>688</v>
      </c>
      <c r="AE79" s="983" t="s">
        <v>224</v>
      </c>
      <c r="AF79" s="983"/>
      <c r="AG79" s="983"/>
      <c r="AH79" s="983" t="s">
        <v>224</v>
      </c>
      <c r="AI79" s="983" t="s">
        <v>224</v>
      </c>
      <c r="AJ79" s="983" t="s">
        <v>224</v>
      </c>
      <c r="AK79" s="983" t="s">
        <v>224</v>
      </c>
      <c r="AL79" s="983" t="s">
        <v>224</v>
      </c>
      <c r="AM79" s="985"/>
      <c r="AN79" s="985"/>
      <c r="AO79" s="985"/>
      <c r="AP79" s="985"/>
      <c r="AQ79" s="985"/>
      <c r="AR79" s="985"/>
      <c r="AS79" s="985"/>
      <c r="AT79" s="985"/>
      <c r="AU79" s="985"/>
      <c r="AV79" s="985"/>
      <c r="AW79" s="985"/>
      <c r="AX79" s="985"/>
      <c r="AY79" s="985"/>
      <c r="AZ79" s="985"/>
      <c r="BA79" s="985"/>
      <c r="BB79" s="985"/>
      <c r="BC79" s="985"/>
      <c r="BD79" s="985"/>
      <c r="BE79" s="985"/>
      <c r="BF79" s="985"/>
      <c r="BG79" s="985"/>
      <c r="BH79" s="985"/>
      <c r="BI79" s="985"/>
      <c r="BJ79" s="985"/>
      <c r="BK79" s="985"/>
      <c r="BL79" s="985"/>
      <c r="BM79" s="985"/>
      <c r="BN79" s="985"/>
      <c r="BO79" s="985"/>
      <c r="BP79" s="985"/>
      <c r="BQ79" s="985"/>
      <c r="BR79" s="985"/>
      <c r="BS79" s="985"/>
      <c r="BT79" s="985"/>
      <c r="BU79" s="985"/>
      <c r="BV79" s="985"/>
      <c r="BW79" s="985"/>
      <c r="BX79" s="983" t="s">
        <v>222</v>
      </c>
      <c r="BY79" s="983" t="s">
        <v>688</v>
      </c>
      <c r="BZ79" s="983" t="s">
        <v>15574</v>
      </c>
      <c r="CA79" s="983" t="s">
        <v>222</v>
      </c>
      <c r="CB79" s="985"/>
      <c r="CC79" s="983" t="s">
        <v>15574</v>
      </c>
      <c r="CD79" s="983" t="s">
        <v>222</v>
      </c>
      <c r="CE79" s="983" t="s">
        <v>224</v>
      </c>
      <c r="CF79" s="983" t="s">
        <v>222</v>
      </c>
      <c r="CG79" s="983" t="s">
        <v>222</v>
      </c>
      <c r="CH79" s="983" t="s">
        <v>224</v>
      </c>
      <c r="CI79" s="983" t="s">
        <v>224</v>
      </c>
      <c r="CJ79" s="983" t="s">
        <v>224</v>
      </c>
      <c r="CK79" s="983" t="s">
        <v>688</v>
      </c>
      <c r="CL79" s="985"/>
      <c r="CM79" s="985"/>
      <c r="CN79" s="985"/>
      <c r="CO79" s="985"/>
      <c r="CP79" s="985"/>
      <c r="CQ79" s="983" t="s">
        <v>222</v>
      </c>
      <c r="CR79" s="983" t="s">
        <v>222</v>
      </c>
      <c r="CS79" s="985"/>
      <c r="CT79" s="985"/>
      <c r="CU79" s="983" t="s">
        <v>222</v>
      </c>
      <c r="CV79" s="983" t="s">
        <v>222</v>
      </c>
      <c r="CW79" s="983" t="s">
        <v>222</v>
      </c>
      <c r="CX79" s="985"/>
      <c r="CY79" s="985"/>
      <c r="CZ79" s="983" t="s">
        <v>222</v>
      </c>
      <c r="DA79" s="983" t="s">
        <v>222</v>
      </c>
      <c r="DB79" s="983" t="s">
        <v>224</v>
      </c>
      <c r="DC79" s="983" t="s">
        <v>222</v>
      </c>
      <c r="DD79" s="983" t="s">
        <v>222</v>
      </c>
      <c r="DE79" s="983" t="s">
        <v>224</v>
      </c>
      <c r="DF79" s="983" t="s">
        <v>222</v>
      </c>
      <c r="DG79" s="983" t="s">
        <v>224</v>
      </c>
      <c r="DH79" s="983" t="s">
        <v>224</v>
      </c>
      <c r="DI79" s="983" t="s">
        <v>224</v>
      </c>
      <c r="DJ79" s="983" t="s">
        <v>224</v>
      </c>
      <c r="DK79" s="983" t="s">
        <v>224</v>
      </c>
      <c r="DL79" s="983" t="s">
        <v>222</v>
      </c>
      <c r="DM79" s="972" t="s">
        <v>275</v>
      </c>
      <c r="DN79" s="972" t="s">
        <v>224</v>
      </c>
      <c r="DO79" s="983" t="s">
        <v>224</v>
      </c>
      <c r="DP79" s="985"/>
      <c r="DQ79" s="983" t="s">
        <v>224</v>
      </c>
      <c r="DR79" s="985"/>
      <c r="DS79" s="985"/>
      <c r="DT79" s="985"/>
      <c r="DU79" s="985"/>
      <c r="DV79" s="983" t="s">
        <v>222</v>
      </c>
      <c r="DW79" s="983" t="s">
        <v>224</v>
      </c>
      <c r="DX79" s="983" t="s">
        <v>224</v>
      </c>
      <c r="DY79" s="983" t="s">
        <v>222</v>
      </c>
      <c r="DZ79" s="983" t="s">
        <v>222</v>
      </c>
      <c r="EA79" s="983" t="s">
        <v>222</v>
      </c>
      <c r="EB79" s="985"/>
      <c r="EC79" s="983" t="s">
        <v>222</v>
      </c>
      <c r="ED79" s="985"/>
      <c r="EE79" s="983" t="s">
        <v>688</v>
      </c>
      <c r="EF79" s="985"/>
      <c r="EG79" s="985"/>
      <c r="EH79" s="985"/>
      <c r="EI79" s="985"/>
      <c r="EJ79" s="983" t="s">
        <v>688</v>
      </c>
      <c r="EK79" s="983" t="s">
        <v>688</v>
      </c>
      <c r="EL79" s="983" t="s">
        <v>224</v>
      </c>
      <c r="EM79" s="985"/>
      <c r="EN79" s="985"/>
      <c r="EO79" s="985"/>
      <c r="EP79" s="985"/>
      <c r="EQ79" s="985"/>
      <c r="ER79" s="985"/>
      <c r="ES79" s="985"/>
      <c r="ET79" s="985"/>
      <c r="EU79" s="985"/>
      <c r="EV79" s="985"/>
      <c r="EW79" s="985"/>
      <c r="EX79" s="983" t="s">
        <v>224</v>
      </c>
      <c r="EY79" s="983" t="s">
        <v>688</v>
      </c>
      <c r="EZ79" s="985"/>
      <c r="FA79" s="985"/>
      <c r="FB79" s="985"/>
      <c r="FC79" s="983" t="s">
        <v>224</v>
      </c>
      <c r="FD79" s="983" t="s">
        <v>224</v>
      </c>
      <c r="FE79" s="983" t="s">
        <v>224</v>
      </c>
      <c r="FF79" s="983" t="s">
        <v>224</v>
      </c>
      <c r="FG79" s="985"/>
      <c r="FH79" s="983" t="s">
        <v>224</v>
      </c>
      <c r="FI79" s="983" t="s">
        <v>224</v>
      </c>
      <c r="FJ79" s="983" t="s">
        <v>224</v>
      </c>
      <c r="FK79" s="985"/>
      <c r="FL79" s="985"/>
      <c r="FM79" s="985"/>
      <c r="FN79" s="985"/>
      <c r="FO79" s="983" t="s">
        <v>224</v>
      </c>
      <c r="FP79" s="983" t="s">
        <v>224</v>
      </c>
      <c r="FQ79" s="985"/>
      <c r="FR79" s="985"/>
      <c r="FS79" s="983" t="s">
        <v>224</v>
      </c>
      <c r="FT79" s="983" t="s">
        <v>224</v>
      </c>
      <c r="FU79" s="985"/>
      <c r="FV79" s="985"/>
      <c r="FW79" s="985"/>
      <c r="FX79" s="983" t="s">
        <v>222</v>
      </c>
      <c r="FY79" s="985"/>
      <c r="FZ79" s="985"/>
      <c r="GA79" s="985"/>
      <c r="GB79" s="985"/>
      <c r="GC79" s="985"/>
      <c r="GD79" s="983" t="s">
        <v>688</v>
      </c>
      <c r="GE79" s="983" t="s">
        <v>224</v>
      </c>
      <c r="GF79" s="983" t="s">
        <v>224</v>
      </c>
      <c r="GG79" s="983" t="s">
        <v>688</v>
      </c>
      <c r="GH79" s="985"/>
      <c r="GI79" s="983" t="s">
        <v>222</v>
      </c>
      <c r="GJ79" s="985"/>
      <c r="GK79" s="985"/>
      <c r="GL79" s="983" t="s">
        <v>222</v>
      </c>
      <c r="GM79" s="985"/>
      <c r="GN79" s="985"/>
      <c r="GO79" s="983" t="s">
        <v>222</v>
      </c>
      <c r="GP79" s="983" t="s">
        <v>222</v>
      </c>
      <c r="GQ79" s="983" t="s">
        <v>222</v>
      </c>
      <c r="GR79" s="983" t="s">
        <v>224</v>
      </c>
      <c r="GS79" s="983" t="s">
        <v>224</v>
      </c>
      <c r="GT79" s="983" t="s">
        <v>222</v>
      </c>
      <c r="GU79" s="983" t="s">
        <v>222</v>
      </c>
      <c r="GV79" s="985"/>
      <c r="GW79" s="983" t="s">
        <v>222</v>
      </c>
      <c r="GX79" s="983" t="s">
        <v>222</v>
      </c>
      <c r="GY79" s="985"/>
      <c r="GZ79" s="985"/>
      <c r="HA79" s="985"/>
      <c r="HB79" s="985"/>
      <c r="HC79" s="985"/>
      <c r="HD79" s="985"/>
      <c r="HE79" s="985"/>
      <c r="HF79" s="985"/>
      <c r="HG79" s="985"/>
      <c r="HH79" s="985"/>
      <c r="HI79" s="983" t="s">
        <v>224</v>
      </c>
      <c r="HJ79" s="983" t="s">
        <v>224</v>
      </c>
      <c r="HK79" s="985"/>
      <c r="HL79" s="983" t="s">
        <v>222</v>
      </c>
      <c r="HM79" s="985"/>
      <c r="HN79" s="985"/>
      <c r="HO79" s="983" t="s">
        <v>224</v>
      </c>
      <c r="HP79" s="985"/>
      <c r="HQ79" s="983" t="s">
        <v>224</v>
      </c>
      <c r="HR79" s="983" t="s">
        <v>688</v>
      </c>
      <c r="HS79" s="985"/>
      <c r="HT79" s="985"/>
      <c r="HU79" s="985"/>
      <c r="HV79" s="983" t="s">
        <v>224</v>
      </c>
      <c r="HW79" s="985"/>
    </row>
    <row r="80">
      <c r="A80" s="968" t="str">
        <f t="shared" si="1"/>
        <v>Bộ phận kiểm tra chất lượng</v>
      </c>
      <c r="B80" s="984" t="s">
        <v>2041</v>
      </c>
      <c r="C80" s="984" t="s">
        <v>9747</v>
      </c>
      <c r="D80" s="984" t="s">
        <v>16099</v>
      </c>
      <c r="E80" s="984" t="s">
        <v>16102</v>
      </c>
      <c r="F80" s="984"/>
      <c r="G80" s="983" t="s">
        <v>224</v>
      </c>
      <c r="H80" s="983" t="s">
        <v>222</v>
      </c>
      <c r="I80" s="983" t="s">
        <v>222</v>
      </c>
      <c r="J80" s="983"/>
      <c r="K80" s="983"/>
      <c r="L80" s="983" t="s">
        <v>224</v>
      </c>
      <c r="M80" s="983" t="s">
        <v>222</v>
      </c>
      <c r="N80" s="983" t="s">
        <v>222</v>
      </c>
      <c r="O80" s="983" t="s">
        <v>222</v>
      </c>
      <c r="P80" s="983" t="s">
        <v>224</v>
      </c>
      <c r="Q80" s="983"/>
      <c r="R80" s="983"/>
      <c r="S80" s="983" t="s">
        <v>688</v>
      </c>
      <c r="T80" s="983" t="s">
        <v>688</v>
      </c>
      <c r="U80" s="983" t="s">
        <v>224</v>
      </c>
      <c r="V80" s="983" t="s">
        <v>224</v>
      </c>
      <c r="W80" s="992"/>
      <c r="X80" s="992"/>
      <c r="Y80" s="992"/>
      <c r="Z80" s="992"/>
      <c r="AA80" s="992"/>
      <c r="AB80" s="992"/>
      <c r="AC80" s="983"/>
      <c r="AD80" s="983" t="s">
        <v>688</v>
      </c>
      <c r="AE80" s="983" t="s">
        <v>224</v>
      </c>
      <c r="AF80" s="983"/>
      <c r="AG80" s="983"/>
      <c r="AH80" s="983" t="s">
        <v>224</v>
      </c>
      <c r="AI80" s="983" t="s">
        <v>224</v>
      </c>
      <c r="AJ80" s="983" t="s">
        <v>224</v>
      </c>
      <c r="AK80" s="983" t="s">
        <v>224</v>
      </c>
      <c r="AL80" s="983" t="s">
        <v>224</v>
      </c>
      <c r="AM80" s="985"/>
      <c r="AN80" s="985"/>
      <c r="AO80" s="985"/>
      <c r="AP80" s="985"/>
      <c r="AQ80" s="985"/>
      <c r="AR80" s="985"/>
      <c r="AS80" s="985"/>
      <c r="AT80" s="985"/>
      <c r="AU80" s="985"/>
      <c r="AV80" s="985"/>
      <c r="AW80" s="985"/>
      <c r="AX80" s="985"/>
      <c r="AY80" s="985"/>
      <c r="AZ80" s="985"/>
      <c r="BA80" s="985"/>
      <c r="BB80" s="985"/>
      <c r="BC80" s="985"/>
      <c r="BD80" s="985"/>
      <c r="BE80" s="985"/>
      <c r="BF80" s="985"/>
      <c r="BG80" s="985"/>
      <c r="BH80" s="985"/>
      <c r="BI80" s="985"/>
      <c r="BJ80" s="985"/>
      <c r="BK80" s="985"/>
      <c r="BL80" s="985"/>
      <c r="BM80" s="985"/>
      <c r="BN80" s="985"/>
      <c r="BO80" s="985"/>
      <c r="BP80" s="985"/>
      <c r="BQ80" s="985"/>
      <c r="BR80" s="985"/>
      <c r="BS80" s="985"/>
      <c r="BT80" s="985"/>
      <c r="BU80" s="985"/>
      <c r="BV80" s="985"/>
      <c r="BW80" s="985"/>
      <c r="BX80" s="985"/>
      <c r="BY80" s="985"/>
      <c r="BZ80" s="985"/>
      <c r="CA80" s="985"/>
      <c r="CB80" s="985"/>
      <c r="CC80" s="985"/>
      <c r="CD80" s="985"/>
      <c r="CE80" s="985"/>
      <c r="CF80" s="985"/>
      <c r="CG80" s="985"/>
      <c r="CH80" s="985"/>
      <c r="CI80" s="985"/>
      <c r="CJ80" s="985"/>
      <c r="CK80" s="985"/>
      <c r="CL80" s="985"/>
      <c r="CM80" s="985"/>
      <c r="CN80" s="985"/>
      <c r="CO80" s="985"/>
      <c r="CP80" s="985"/>
      <c r="CQ80" s="985"/>
      <c r="CR80" s="985"/>
      <c r="CS80" s="985"/>
      <c r="CT80" s="985"/>
      <c r="CU80" s="985"/>
      <c r="CV80" s="985"/>
      <c r="CW80" s="985"/>
      <c r="CX80" s="985"/>
      <c r="CY80" s="985"/>
      <c r="CZ80" s="985"/>
      <c r="DA80" s="985"/>
      <c r="DB80" s="985"/>
      <c r="DC80" s="985"/>
      <c r="DD80" s="985"/>
      <c r="DE80" s="985"/>
      <c r="DF80" s="985"/>
      <c r="DG80" s="985"/>
      <c r="DH80" s="985"/>
      <c r="DI80" s="985"/>
      <c r="DJ80" s="985"/>
      <c r="DK80" s="985"/>
      <c r="DL80" s="985"/>
      <c r="DM80" s="972" t="s">
        <v>275</v>
      </c>
      <c r="DN80" s="972" t="s">
        <v>224</v>
      </c>
      <c r="DO80" s="985"/>
      <c r="DP80" s="985"/>
      <c r="DQ80" s="985"/>
      <c r="DR80" s="985"/>
      <c r="DS80" s="985"/>
      <c r="DT80" s="985"/>
      <c r="DU80" s="985"/>
      <c r="DV80" s="985"/>
      <c r="DW80" s="985"/>
      <c r="DX80" s="985"/>
      <c r="DY80" s="985"/>
      <c r="DZ80" s="985"/>
      <c r="EA80" s="985"/>
      <c r="EB80" s="985"/>
      <c r="EC80" s="985"/>
      <c r="ED80" s="985"/>
      <c r="EE80" s="985"/>
      <c r="EF80" s="985"/>
      <c r="EG80" s="985"/>
      <c r="EH80" s="985"/>
      <c r="EI80" s="985"/>
      <c r="EJ80" s="985"/>
      <c r="EK80" s="985"/>
      <c r="EL80" s="985"/>
      <c r="EM80" s="985"/>
      <c r="EN80" s="985"/>
      <c r="EO80" s="985"/>
      <c r="EP80" s="985"/>
      <c r="EQ80" s="985"/>
      <c r="ER80" s="985"/>
      <c r="ES80" s="985"/>
      <c r="ET80" s="985"/>
      <c r="EU80" s="985"/>
      <c r="EV80" s="985"/>
      <c r="EW80" s="985"/>
      <c r="EX80" s="985"/>
      <c r="EY80" s="985"/>
      <c r="EZ80" s="985"/>
      <c r="FA80" s="985"/>
      <c r="FB80" s="985"/>
      <c r="FC80" s="983" t="s">
        <v>224</v>
      </c>
      <c r="FD80" s="983" t="s">
        <v>224</v>
      </c>
      <c r="FE80" s="985"/>
      <c r="FF80" s="985"/>
      <c r="FG80" s="985"/>
      <c r="FH80" s="985"/>
      <c r="FI80" s="985"/>
      <c r="FJ80" s="985"/>
      <c r="FK80" s="985"/>
      <c r="FL80" s="985"/>
      <c r="FM80" s="985"/>
      <c r="FN80" s="985"/>
      <c r="FO80" s="985"/>
      <c r="FP80" s="985"/>
      <c r="FQ80" s="985"/>
      <c r="FR80" s="985"/>
      <c r="FS80" s="983" t="s">
        <v>224</v>
      </c>
      <c r="FT80" s="983" t="s">
        <v>224</v>
      </c>
      <c r="FU80" s="985"/>
      <c r="FV80" s="985"/>
      <c r="FW80" s="985"/>
      <c r="FX80" s="985"/>
      <c r="FY80" s="985"/>
      <c r="FZ80" s="985"/>
      <c r="GA80" s="985"/>
      <c r="GB80" s="985"/>
      <c r="GC80" s="985"/>
      <c r="GD80" s="985"/>
      <c r="GE80" s="985"/>
      <c r="GF80" s="985"/>
      <c r="GG80" s="985"/>
      <c r="GH80" s="985"/>
      <c r="GI80" s="985"/>
      <c r="GJ80" s="985"/>
      <c r="GK80" s="985"/>
      <c r="GL80" s="985"/>
      <c r="GM80" s="985"/>
      <c r="GN80" s="985"/>
      <c r="GO80" s="985"/>
      <c r="GP80" s="985"/>
      <c r="GQ80" s="985"/>
      <c r="GR80" s="983" t="s">
        <v>224</v>
      </c>
      <c r="GS80" s="983" t="s">
        <v>224</v>
      </c>
      <c r="GT80" s="985"/>
      <c r="GU80" s="985"/>
      <c r="GV80" s="985"/>
      <c r="GW80" s="985"/>
      <c r="GX80" s="985"/>
      <c r="GY80" s="985"/>
      <c r="GZ80" s="985"/>
      <c r="HA80" s="985"/>
      <c r="HB80" s="985"/>
      <c r="HC80" s="985"/>
      <c r="HD80" s="985"/>
      <c r="HE80" s="985"/>
      <c r="HF80" s="985"/>
      <c r="HG80" s="985"/>
      <c r="HH80" s="985"/>
      <c r="HI80" s="985"/>
      <c r="HJ80" s="985"/>
      <c r="HK80" s="985"/>
      <c r="HL80" s="985"/>
      <c r="HM80" s="985"/>
      <c r="HN80" s="985"/>
      <c r="HO80" s="985"/>
      <c r="HP80" s="985"/>
      <c r="HQ80" s="985"/>
      <c r="HR80" s="985"/>
      <c r="HS80" s="985"/>
      <c r="HT80" s="985"/>
      <c r="HU80" s="985"/>
      <c r="HV80" s="985"/>
      <c r="HW80" s="985"/>
    </row>
    <row r="81">
      <c r="A81" s="968" t="str">
        <f t="shared" si="1"/>
        <v>Bộ phận kiểm tra chất lượng</v>
      </c>
      <c r="B81" s="984" t="s">
        <v>609</v>
      </c>
      <c r="C81" s="984" t="s">
        <v>9747</v>
      </c>
      <c r="D81" s="984" t="s">
        <v>16099</v>
      </c>
      <c r="E81" s="984" t="s">
        <v>16103</v>
      </c>
      <c r="F81" s="984" t="s">
        <v>16104</v>
      </c>
      <c r="G81" s="983" t="s">
        <v>224</v>
      </c>
      <c r="H81" s="983" t="s">
        <v>222</v>
      </c>
      <c r="I81" s="983" t="s">
        <v>222</v>
      </c>
      <c r="J81" s="983"/>
      <c r="K81" s="983"/>
      <c r="L81" s="983" t="s">
        <v>224</v>
      </c>
      <c r="M81" s="983" t="s">
        <v>222</v>
      </c>
      <c r="N81" s="983" t="s">
        <v>222</v>
      </c>
      <c r="O81" s="983" t="s">
        <v>222</v>
      </c>
      <c r="P81" s="983" t="s">
        <v>224</v>
      </c>
      <c r="Q81" s="983"/>
      <c r="R81" s="983"/>
      <c r="S81" s="983" t="s">
        <v>688</v>
      </c>
      <c r="T81" s="983" t="s">
        <v>688</v>
      </c>
      <c r="U81" s="983" t="s">
        <v>224</v>
      </c>
      <c r="V81" s="983" t="s">
        <v>224</v>
      </c>
      <c r="W81" s="992"/>
      <c r="X81" s="992"/>
      <c r="Y81" s="992"/>
      <c r="Z81" s="992"/>
      <c r="AA81" s="992"/>
      <c r="AB81" s="992"/>
      <c r="AC81" s="983"/>
      <c r="AD81" s="983" t="s">
        <v>688</v>
      </c>
      <c r="AE81" s="983" t="s">
        <v>224</v>
      </c>
      <c r="AF81" s="983"/>
      <c r="AG81" s="983"/>
      <c r="AH81" s="983" t="s">
        <v>224</v>
      </c>
      <c r="AI81" s="983" t="s">
        <v>224</v>
      </c>
      <c r="AJ81" s="983" t="s">
        <v>224</v>
      </c>
      <c r="AK81" s="983" t="s">
        <v>224</v>
      </c>
      <c r="AL81" s="983" t="s">
        <v>224</v>
      </c>
      <c r="AM81" s="985"/>
      <c r="AN81" s="985"/>
      <c r="AO81" s="985"/>
      <c r="AP81" s="985"/>
      <c r="AQ81" s="985"/>
      <c r="AR81" s="985"/>
      <c r="AS81" s="985"/>
      <c r="AT81" s="985"/>
      <c r="AU81" s="985"/>
      <c r="AV81" s="985"/>
      <c r="AW81" s="985"/>
      <c r="AX81" s="985"/>
      <c r="AY81" s="985"/>
      <c r="AZ81" s="985"/>
      <c r="BA81" s="985"/>
      <c r="BB81" s="985"/>
      <c r="BC81" s="985"/>
      <c r="BD81" s="985"/>
      <c r="BE81" s="985"/>
      <c r="BF81" s="985"/>
      <c r="BG81" s="985"/>
      <c r="BH81" s="985"/>
      <c r="BI81" s="985"/>
      <c r="BJ81" s="985"/>
      <c r="BK81" s="985"/>
      <c r="BL81" s="985"/>
      <c r="BM81" s="985"/>
      <c r="BN81" s="985"/>
      <c r="BO81" s="985"/>
      <c r="BP81" s="985"/>
      <c r="BQ81" s="985"/>
      <c r="BR81" s="985"/>
      <c r="BS81" s="985"/>
      <c r="BT81" s="985"/>
      <c r="BU81" s="985"/>
      <c r="BV81" s="985"/>
      <c r="BW81" s="985"/>
      <c r="BX81" s="983" t="s">
        <v>222</v>
      </c>
      <c r="BY81" s="983" t="s">
        <v>688</v>
      </c>
      <c r="BZ81" s="983" t="s">
        <v>15574</v>
      </c>
      <c r="CA81" s="983" t="s">
        <v>222</v>
      </c>
      <c r="CB81" s="985"/>
      <c r="CC81" s="983" t="s">
        <v>15574</v>
      </c>
      <c r="CD81" s="983" t="s">
        <v>222</v>
      </c>
      <c r="CE81" s="983" t="s">
        <v>224</v>
      </c>
      <c r="CF81" s="983" t="s">
        <v>222</v>
      </c>
      <c r="CG81" s="983" t="s">
        <v>222</v>
      </c>
      <c r="CH81" s="983" t="s">
        <v>224</v>
      </c>
      <c r="CI81" s="983" t="s">
        <v>224</v>
      </c>
      <c r="CJ81" s="983" t="s">
        <v>224</v>
      </c>
      <c r="CK81" s="983" t="s">
        <v>688</v>
      </c>
      <c r="CL81" s="985"/>
      <c r="CM81" s="985"/>
      <c r="CN81" s="985"/>
      <c r="CO81" s="985"/>
      <c r="CP81" s="985"/>
      <c r="CQ81" s="983" t="s">
        <v>222</v>
      </c>
      <c r="CR81" s="983" t="s">
        <v>222</v>
      </c>
      <c r="CS81" s="985"/>
      <c r="CT81" s="985"/>
      <c r="CU81" s="983" t="s">
        <v>222</v>
      </c>
      <c r="CV81" s="983" t="s">
        <v>222</v>
      </c>
      <c r="CW81" s="983" t="s">
        <v>222</v>
      </c>
      <c r="CX81" s="985"/>
      <c r="CY81" s="985"/>
      <c r="CZ81" s="983" t="s">
        <v>222</v>
      </c>
      <c r="DA81" s="983" t="s">
        <v>222</v>
      </c>
      <c r="DB81" s="983" t="s">
        <v>224</v>
      </c>
      <c r="DC81" s="983" t="s">
        <v>222</v>
      </c>
      <c r="DD81" s="983" t="s">
        <v>222</v>
      </c>
      <c r="DE81" s="983" t="s">
        <v>224</v>
      </c>
      <c r="DF81" s="983" t="s">
        <v>222</v>
      </c>
      <c r="DG81" s="983" t="s">
        <v>224</v>
      </c>
      <c r="DH81" s="983" t="s">
        <v>224</v>
      </c>
      <c r="DI81" s="983" t="s">
        <v>224</v>
      </c>
      <c r="DJ81" s="983" t="s">
        <v>224</v>
      </c>
      <c r="DK81" s="983" t="s">
        <v>224</v>
      </c>
      <c r="DL81" s="983" t="s">
        <v>222</v>
      </c>
      <c r="DM81" s="972" t="s">
        <v>275</v>
      </c>
      <c r="DN81" s="972" t="s">
        <v>224</v>
      </c>
      <c r="DO81" s="983" t="s">
        <v>224</v>
      </c>
      <c r="DP81" s="985"/>
      <c r="DQ81" s="983" t="s">
        <v>224</v>
      </c>
      <c r="DR81" s="985"/>
      <c r="DS81" s="985"/>
      <c r="DT81" s="985"/>
      <c r="DU81" s="985"/>
      <c r="DV81" s="983" t="s">
        <v>222</v>
      </c>
      <c r="DW81" s="983" t="s">
        <v>224</v>
      </c>
      <c r="DX81" s="983" t="s">
        <v>224</v>
      </c>
      <c r="DY81" s="983" t="s">
        <v>222</v>
      </c>
      <c r="DZ81" s="983" t="s">
        <v>222</v>
      </c>
      <c r="EA81" s="983" t="s">
        <v>222</v>
      </c>
      <c r="EB81" s="985"/>
      <c r="EC81" s="983" t="s">
        <v>222</v>
      </c>
      <c r="ED81" s="985"/>
      <c r="EE81" s="983" t="s">
        <v>688</v>
      </c>
      <c r="EF81" s="985"/>
      <c r="EG81" s="985"/>
      <c r="EH81" s="985"/>
      <c r="EI81" s="985"/>
      <c r="EJ81" s="983" t="s">
        <v>688</v>
      </c>
      <c r="EK81" s="983" t="s">
        <v>688</v>
      </c>
      <c r="EL81" s="983" t="s">
        <v>224</v>
      </c>
      <c r="EM81" s="985"/>
      <c r="EN81" s="985"/>
      <c r="EO81" s="985"/>
      <c r="EP81" s="985"/>
      <c r="EQ81" s="985"/>
      <c r="ER81" s="985"/>
      <c r="ES81" s="985"/>
      <c r="ET81" s="985"/>
      <c r="EU81" s="985"/>
      <c r="EV81" s="985"/>
      <c r="EW81" s="985"/>
      <c r="EX81" s="983" t="s">
        <v>224</v>
      </c>
      <c r="EY81" s="983" t="s">
        <v>688</v>
      </c>
      <c r="EZ81" s="985"/>
      <c r="FA81" s="985"/>
      <c r="FB81" s="985"/>
      <c r="FC81" s="983" t="s">
        <v>224</v>
      </c>
      <c r="FD81" s="983" t="s">
        <v>224</v>
      </c>
      <c r="FE81" s="983" t="s">
        <v>224</v>
      </c>
      <c r="FF81" s="983" t="s">
        <v>224</v>
      </c>
      <c r="FG81" s="985"/>
      <c r="FH81" s="983" t="s">
        <v>224</v>
      </c>
      <c r="FI81" s="983" t="s">
        <v>224</v>
      </c>
      <c r="FJ81" s="983" t="s">
        <v>224</v>
      </c>
      <c r="FK81" s="985"/>
      <c r="FL81" s="985"/>
      <c r="FM81" s="985"/>
      <c r="FN81" s="985"/>
      <c r="FO81" s="983" t="s">
        <v>224</v>
      </c>
      <c r="FP81" s="983" t="s">
        <v>222</v>
      </c>
      <c r="FQ81" s="985"/>
      <c r="FR81" s="985"/>
      <c r="FS81" s="983" t="s">
        <v>222</v>
      </c>
      <c r="FT81" s="983" t="s">
        <v>222</v>
      </c>
      <c r="FU81" s="985"/>
      <c r="FV81" s="985"/>
      <c r="FW81" s="985"/>
      <c r="FX81" s="983" t="s">
        <v>222</v>
      </c>
      <c r="FY81" s="985"/>
      <c r="FZ81" s="985"/>
      <c r="GA81" s="985"/>
      <c r="GB81" s="985"/>
      <c r="GC81" s="985"/>
      <c r="GD81" s="983" t="s">
        <v>688</v>
      </c>
      <c r="GE81" s="983" t="s">
        <v>224</v>
      </c>
      <c r="GF81" s="983" t="s">
        <v>224</v>
      </c>
      <c r="GG81" s="983" t="s">
        <v>688</v>
      </c>
      <c r="GH81" s="985"/>
      <c r="GI81" s="983" t="s">
        <v>222</v>
      </c>
      <c r="GJ81" s="985"/>
      <c r="GK81" s="985"/>
      <c r="GL81" s="983" t="s">
        <v>222</v>
      </c>
      <c r="GM81" s="985"/>
      <c r="GN81" s="985"/>
      <c r="GO81" s="983" t="s">
        <v>222</v>
      </c>
      <c r="GP81" s="983" t="s">
        <v>222</v>
      </c>
      <c r="GQ81" s="983" t="s">
        <v>222</v>
      </c>
      <c r="GR81" s="983" t="s">
        <v>224</v>
      </c>
      <c r="GS81" s="983" t="s">
        <v>224</v>
      </c>
      <c r="GT81" s="983" t="s">
        <v>222</v>
      </c>
      <c r="GU81" s="983" t="s">
        <v>222</v>
      </c>
      <c r="GV81" s="985"/>
      <c r="GW81" s="983" t="s">
        <v>222</v>
      </c>
      <c r="GX81" s="983" t="s">
        <v>222</v>
      </c>
      <c r="GY81" s="985"/>
      <c r="GZ81" s="985"/>
      <c r="HA81" s="985"/>
      <c r="HB81" s="985"/>
      <c r="HC81" s="985"/>
      <c r="HD81" s="985"/>
      <c r="HE81" s="985"/>
      <c r="HF81" s="985"/>
      <c r="HG81" s="985"/>
      <c r="HH81" s="985"/>
      <c r="HI81" s="983" t="s">
        <v>224</v>
      </c>
      <c r="HJ81" s="983" t="s">
        <v>224</v>
      </c>
      <c r="HK81" s="985"/>
      <c r="HL81" s="983" t="s">
        <v>222</v>
      </c>
      <c r="HM81" s="985"/>
      <c r="HN81" s="985"/>
      <c r="HO81" s="983" t="s">
        <v>224</v>
      </c>
      <c r="HP81" s="985"/>
      <c r="HQ81" s="983" t="s">
        <v>224</v>
      </c>
      <c r="HR81" s="983" t="s">
        <v>688</v>
      </c>
      <c r="HS81" s="985"/>
      <c r="HT81" s="985"/>
      <c r="HU81" s="985"/>
      <c r="HV81" s="983" t="s">
        <v>224</v>
      </c>
      <c r="HW81" s="985"/>
    </row>
    <row r="82">
      <c r="A82" s="968" t="str">
        <f t="shared" si="1"/>
        <v>Bộ phận kiểm tra chất lượng</v>
      </c>
      <c r="B82" s="984" t="s">
        <v>520</v>
      </c>
      <c r="C82" s="984" t="s">
        <v>15553</v>
      </c>
      <c r="D82" s="984" t="s">
        <v>16099</v>
      </c>
      <c r="E82" s="984" t="s">
        <v>16105</v>
      </c>
      <c r="F82" s="984" t="s">
        <v>16106</v>
      </c>
      <c r="G82" s="983" t="s">
        <v>15677</v>
      </c>
      <c r="H82" s="983" t="s">
        <v>15677</v>
      </c>
      <c r="I82" s="983" t="s">
        <v>224</v>
      </c>
      <c r="J82" s="983"/>
      <c r="K82" s="983"/>
      <c r="L82" s="983" t="s">
        <v>222</v>
      </c>
      <c r="M82" s="983" t="s">
        <v>222</v>
      </c>
      <c r="N82" s="983" t="s">
        <v>224</v>
      </c>
      <c r="O82" s="983" t="s">
        <v>224</v>
      </c>
      <c r="P82" s="983" t="s">
        <v>215</v>
      </c>
      <c r="Q82" s="983"/>
      <c r="R82" s="983"/>
      <c r="S82" s="983" t="s">
        <v>688</v>
      </c>
      <c r="T82" s="983" t="s">
        <v>688</v>
      </c>
      <c r="U82" s="983" t="s">
        <v>222</v>
      </c>
      <c r="V82" s="983" t="s">
        <v>222</v>
      </c>
      <c r="W82" s="983" t="s">
        <v>224</v>
      </c>
      <c r="X82" s="983" t="s">
        <v>222</v>
      </c>
      <c r="Y82" s="983" t="s">
        <v>688</v>
      </c>
      <c r="Z82" s="983" t="s">
        <v>222</v>
      </c>
      <c r="AA82" s="983" t="s">
        <v>222</v>
      </c>
      <c r="AB82" s="983" t="s">
        <v>222</v>
      </c>
      <c r="AC82" s="983"/>
      <c r="AD82" s="983" t="s">
        <v>16107</v>
      </c>
      <c r="AE82" s="983" t="s">
        <v>224</v>
      </c>
      <c r="AF82" s="983"/>
      <c r="AG82" s="983"/>
      <c r="AH82" s="983" t="s">
        <v>688</v>
      </c>
      <c r="AI82" s="983" t="s">
        <v>688</v>
      </c>
      <c r="AJ82" s="983" t="s">
        <v>222</v>
      </c>
      <c r="AK82" s="983" t="s">
        <v>688</v>
      </c>
      <c r="AL82" s="983" t="s">
        <v>224</v>
      </c>
      <c r="AM82" s="985"/>
      <c r="AN82" s="985"/>
      <c r="AO82" s="985"/>
      <c r="AP82" s="985"/>
      <c r="AQ82" s="985"/>
      <c r="AR82" s="985"/>
      <c r="AS82" s="985"/>
      <c r="AT82" s="985"/>
      <c r="AU82" s="985"/>
      <c r="AV82" s="985"/>
      <c r="AW82" s="985"/>
      <c r="AX82" s="985"/>
      <c r="AY82" s="985"/>
      <c r="AZ82" s="985"/>
      <c r="BA82" s="985"/>
      <c r="BB82" s="985"/>
      <c r="BC82" s="985"/>
      <c r="BD82" s="985"/>
      <c r="BE82" s="985"/>
      <c r="BF82" s="985"/>
      <c r="BG82" s="985"/>
      <c r="BH82" s="985"/>
      <c r="BI82" s="985"/>
      <c r="BJ82" s="985"/>
      <c r="BK82" s="985"/>
      <c r="BL82" s="985"/>
      <c r="BM82" s="985"/>
      <c r="BN82" s="985"/>
      <c r="BO82" s="985"/>
      <c r="BP82" s="985"/>
      <c r="BQ82" s="985"/>
      <c r="BR82" s="985"/>
      <c r="BS82" s="985"/>
      <c r="BT82" s="985"/>
      <c r="BU82" s="985"/>
      <c r="BV82" s="985"/>
      <c r="BW82" s="985"/>
      <c r="BX82" s="985"/>
      <c r="BY82" s="985"/>
      <c r="BZ82" s="985"/>
      <c r="CA82" s="985"/>
      <c r="CB82" s="985"/>
      <c r="CC82" s="985"/>
      <c r="CD82" s="985"/>
      <c r="CE82" s="985"/>
      <c r="CF82" s="985"/>
      <c r="CG82" s="985"/>
      <c r="CH82" s="985"/>
      <c r="CI82" s="985"/>
      <c r="CJ82" s="985"/>
      <c r="CK82" s="985"/>
      <c r="CL82" s="985"/>
      <c r="CM82" s="985"/>
      <c r="CN82" s="985"/>
      <c r="CO82" s="985"/>
      <c r="CP82" s="985"/>
      <c r="CQ82" s="985"/>
      <c r="CR82" s="985"/>
      <c r="CS82" s="985"/>
      <c r="CT82" s="985"/>
      <c r="CU82" s="985"/>
      <c r="CV82" s="985"/>
      <c r="CW82" s="985"/>
      <c r="CX82" s="985"/>
      <c r="CY82" s="985"/>
      <c r="CZ82" s="985"/>
      <c r="DA82" s="985"/>
      <c r="DB82" s="985"/>
      <c r="DC82" s="985"/>
      <c r="DD82" s="985"/>
      <c r="DE82" s="985"/>
      <c r="DF82" s="985"/>
      <c r="DG82" s="985"/>
      <c r="DH82" s="985"/>
      <c r="DI82" s="985"/>
      <c r="DJ82" s="985"/>
      <c r="DK82" s="985"/>
      <c r="DL82" s="985"/>
      <c r="DM82" s="972" t="s">
        <v>275</v>
      </c>
      <c r="DN82" s="972" t="s">
        <v>275</v>
      </c>
      <c r="DO82" s="985"/>
      <c r="DP82" s="985"/>
      <c r="DQ82" s="985"/>
      <c r="DR82" s="985"/>
      <c r="DS82" s="985"/>
      <c r="DT82" s="985"/>
      <c r="DU82" s="985"/>
      <c r="DV82" s="985"/>
      <c r="DW82" s="985"/>
      <c r="DX82" s="985"/>
      <c r="DY82" s="985"/>
      <c r="DZ82" s="985"/>
      <c r="EA82" s="985"/>
      <c r="EB82" s="985"/>
      <c r="EC82" s="985"/>
      <c r="ED82" s="985"/>
      <c r="EE82" s="985"/>
      <c r="EF82" s="985"/>
      <c r="EG82" s="985"/>
      <c r="EH82" s="985"/>
      <c r="EI82" s="985"/>
      <c r="EJ82" s="985"/>
      <c r="EK82" s="985"/>
      <c r="EL82" s="985"/>
      <c r="EM82" s="985"/>
      <c r="EN82" s="985"/>
      <c r="EO82" s="985"/>
      <c r="EP82" s="985"/>
      <c r="EQ82" s="985"/>
      <c r="ER82" s="985"/>
      <c r="ES82" s="985"/>
      <c r="ET82" s="985"/>
      <c r="EU82" s="985"/>
      <c r="EV82" s="985"/>
      <c r="EW82" s="985"/>
      <c r="EX82" s="985"/>
      <c r="EY82" s="985"/>
      <c r="EZ82" s="985"/>
      <c r="FA82" s="985"/>
      <c r="FB82" s="985"/>
      <c r="FC82" s="983" t="s">
        <v>222</v>
      </c>
      <c r="FD82" s="983" t="s">
        <v>222</v>
      </c>
      <c r="FE82" s="985"/>
      <c r="FF82" s="985"/>
      <c r="FG82" s="985"/>
      <c r="FH82" s="985"/>
      <c r="FI82" s="985"/>
      <c r="FJ82" s="985"/>
      <c r="FK82" s="985"/>
      <c r="FL82" s="985"/>
      <c r="FM82" s="985"/>
      <c r="FN82" s="985"/>
      <c r="FO82" s="985"/>
      <c r="FP82" s="985"/>
      <c r="FQ82" s="985"/>
      <c r="FR82" s="985"/>
      <c r="FS82" s="983" t="s">
        <v>224</v>
      </c>
      <c r="FT82" s="983" t="s">
        <v>224</v>
      </c>
      <c r="FU82" s="985"/>
      <c r="FV82" s="985"/>
      <c r="FW82" s="985"/>
      <c r="FX82" s="985"/>
      <c r="FY82" s="985"/>
      <c r="FZ82" s="985"/>
      <c r="GA82" s="985"/>
      <c r="GB82" s="985"/>
      <c r="GC82" s="985"/>
      <c r="GD82" s="985"/>
      <c r="GE82" s="985"/>
      <c r="GF82" s="985"/>
      <c r="GG82" s="985"/>
      <c r="GH82" s="985"/>
      <c r="GI82" s="985"/>
      <c r="GJ82" s="985"/>
      <c r="GK82" s="985"/>
      <c r="GL82" s="985"/>
      <c r="GM82" s="985"/>
      <c r="GN82" s="985"/>
      <c r="GO82" s="985"/>
      <c r="GP82" s="985"/>
      <c r="GQ82" s="985"/>
      <c r="GR82" s="983" t="s">
        <v>224</v>
      </c>
      <c r="GS82" s="983" t="s">
        <v>224</v>
      </c>
      <c r="GT82" s="985"/>
      <c r="GU82" s="985"/>
      <c r="GV82" s="985"/>
      <c r="GW82" s="985"/>
      <c r="GX82" s="985"/>
      <c r="GY82" s="985"/>
      <c r="GZ82" s="985"/>
      <c r="HA82" s="985"/>
      <c r="HB82" s="985"/>
      <c r="HC82" s="985"/>
      <c r="HD82" s="985"/>
      <c r="HE82" s="985"/>
      <c r="HF82" s="985"/>
      <c r="HG82" s="985"/>
      <c r="HH82" s="985"/>
      <c r="HI82" s="985"/>
      <c r="HJ82" s="985"/>
      <c r="HK82" s="985"/>
      <c r="HL82" s="985"/>
      <c r="HM82" s="985"/>
      <c r="HN82" s="985"/>
      <c r="HO82" s="985"/>
      <c r="HP82" s="985"/>
      <c r="HQ82" s="985"/>
      <c r="HR82" s="985"/>
      <c r="HS82" s="985"/>
      <c r="HT82" s="985"/>
      <c r="HU82" s="985"/>
      <c r="HV82" s="985"/>
      <c r="HW82" s="985"/>
    </row>
    <row r="83">
      <c r="A83" s="968" t="str">
        <f t="shared" si="1"/>
        <v>Bộ phận kiểm tra chất lượng</v>
      </c>
      <c r="B83" s="984" t="s">
        <v>604</v>
      </c>
      <c r="C83" s="984" t="s">
        <v>9747</v>
      </c>
      <c r="D83" s="984" t="s">
        <v>16099</v>
      </c>
      <c r="E83" s="984" t="s">
        <v>16108</v>
      </c>
      <c r="F83" s="984" t="s">
        <v>16109</v>
      </c>
      <c r="G83" s="983" t="s">
        <v>224</v>
      </c>
      <c r="H83" s="983" t="s">
        <v>222</v>
      </c>
      <c r="I83" s="983" t="s">
        <v>222</v>
      </c>
      <c r="J83" s="983"/>
      <c r="K83" s="983"/>
      <c r="L83" s="983" t="s">
        <v>224</v>
      </c>
      <c r="M83" s="983" t="s">
        <v>222</v>
      </c>
      <c r="N83" s="983" t="s">
        <v>222</v>
      </c>
      <c r="O83" s="983" t="s">
        <v>222</v>
      </c>
      <c r="P83" s="983" t="s">
        <v>224</v>
      </c>
      <c r="Q83" s="983"/>
      <c r="R83" s="983"/>
      <c r="S83" s="983" t="s">
        <v>688</v>
      </c>
      <c r="T83" s="983" t="s">
        <v>688</v>
      </c>
      <c r="U83" s="983" t="s">
        <v>224</v>
      </c>
      <c r="V83" s="983" t="s">
        <v>224</v>
      </c>
      <c r="W83" s="983" t="s">
        <v>224</v>
      </c>
      <c r="X83" s="983"/>
      <c r="Y83" s="983"/>
      <c r="Z83" s="983"/>
      <c r="AA83" s="983"/>
      <c r="AB83" s="983"/>
      <c r="AC83" s="983"/>
      <c r="AD83" s="983" t="s">
        <v>688</v>
      </c>
      <c r="AE83" s="983" t="s">
        <v>224</v>
      </c>
      <c r="AF83" s="983"/>
      <c r="AG83" s="983"/>
      <c r="AH83" s="983" t="s">
        <v>224</v>
      </c>
      <c r="AI83" s="983" t="s">
        <v>224</v>
      </c>
      <c r="AJ83" s="983" t="s">
        <v>224</v>
      </c>
      <c r="AK83" s="983" t="s">
        <v>224</v>
      </c>
      <c r="AL83" s="983" t="s">
        <v>224</v>
      </c>
      <c r="AM83" s="985"/>
      <c r="AN83" s="985"/>
      <c r="AO83" s="985"/>
      <c r="AP83" s="985"/>
      <c r="AQ83" s="985"/>
      <c r="AR83" s="985"/>
      <c r="AS83" s="985"/>
      <c r="AT83" s="985"/>
      <c r="AU83" s="985"/>
      <c r="AV83" s="985"/>
      <c r="AW83" s="985"/>
      <c r="AX83" s="985"/>
      <c r="AY83" s="985"/>
      <c r="AZ83" s="985"/>
      <c r="BA83" s="985"/>
      <c r="BB83" s="985"/>
      <c r="BC83" s="985"/>
      <c r="BD83" s="985"/>
      <c r="BE83" s="985"/>
      <c r="BF83" s="985"/>
      <c r="BG83" s="985"/>
      <c r="BH83" s="985"/>
      <c r="BI83" s="985"/>
      <c r="BJ83" s="985"/>
      <c r="BK83" s="985"/>
      <c r="BL83" s="985"/>
      <c r="BM83" s="985"/>
      <c r="BN83" s="985"/>
      <c r="BO83" s="985"/>
      <c r="BP83" s="985"/>
      <c r="BQ83" s="985"/>
      <c r="BR83" s="985"/>
      <c r="BS83" s="985"/>
      <c r="BT83" s="985"/>
      <c r="BU83" s="985"/>
      <c r="BV83" s="985"/>
      <c r="BW83" s="985"/>
      <c r="BX83" s="985"/>
      <c r="BY83" s="985"/>
      <c r="BZ83" s="985"/>
      <c r="CA83" s="985"/>
      <c r="CB83" s="985"/>
      <c r="CC83" s="985"/>
      <c r="CD83" s="985"/>
      <c r="CE83" s="985"/>
      <c r="CF83" s="985"/>
      <c r="CG83" s="985"/>
      <c r="CH83" s="985"/>
      <c r="CI83" s="985"/>
      <c r="CJ83" s="985"/>
      <c r="CK83" s="985"/>
      <c r="CL83" s="985"/>
      <c r="CM83" s="985"/>
      <c r="CN83" s="985"/>
      <c r="CO83" s="985"/>
      <c r="CP83" s="985"/>
      <c r="CQ83" s="985"/>
      <c r="CR83" s="985"/>
      <c r="CS83" s="985"/>
      <c r="CT83" s="985"/>
      <c r="CU83" s="985"/>
      <c r="CV83" s="985"/>
      <c r="CW83" s="985"/>
      <c r="CX83" s="985"/>
      <c r="CY83" s="985"/>
      <c r="CZ83" s="985"/>
      <c r="DA83" s="985"/>
      <c r="DB83" s="985"/>
      <c r="DC83" s="985"/>
      <c r="DD83" s="985"/>
      <c r="DE83" s="985"/>
      <c r="DF83" s="985"/>
      <c r="DG83" s="985"/>
      <c r="DH83" s="985"/>
      <c r="DI83" s="985"/>
      <c r="DJ83" s="985"/>
      <c r="DK83" s="985"/>
      <c r="DL83" s="985"/>
      <c r="DM83" s="972" t="s">
        <v>275</v>
      </c>
      <c r="DN83" s="972" t="s">
        <v>224</v>
      </c>
      <c r="DO83" s="985"/>
      <c r="DP83" s="985"/>
      <c r="DQ83" s="985"/>
      <c r="DR83" s="985"/>
      <c r="DS83" s="985"/>
      <c r="DT83" s="985"/>
      <c r="DU83" s="985"/>
      <c r="DV83" s="985"/>
      <c r="DW83" s="985"/>
      <c r="DX83" s="985"/>
      <c r="DY83" s="985"/>
      <c r="DZ83" s="985"/>
      <c r="EA83" s="985"/>
      <c r="EB83" s="985"/>
      <c r="EC83" s="985"/>
      <c r="ED83" s="985"/>
      <c r="EE83" s="985"/>
      <c r="EF83" s="985"/>
      <c r="EG83" s="985"/>
      <c r="EH83" s="985"/>
      <c r="EI83" s="985"/>
      <c r="EJ83" s="985"/>
      <c r="EK83" s="985"/>
      <c r="EL83" s="985"/>
      <c r="EM83" s="985"/>
      <c r="EN83" s="985"/>
      <c r="EO83" s="985"/>
      <c r="EP83" s="985"/>
      <c r="EQ83" s="985"/>
      <c r="ER83" s="985"/>
      <c r="ES83" s="985"/>
      <c r="ET83" s="985"/>
      <c r="EU83" s="985"/>
      <c r="EV83" s="985"/>
      <c r="EW83" s="985"/>
      <c r="EX83" s="985"/>
      <c r="EY83" s="985"/>
      <c r="EZ83" s="985"/>
      <c r="FA83" s="985"/>
      <c r="FB83" s="985"/>
      <c r="FC83" s="983" t="s">
        <v>224</v>
      </c>
      <c r="FD83" s="983" t="s">
        <v>224</v>
      </c>
      <c r="FE83" s="985"/>
      <c r="FF83" s="985"/>
      <c r="FG83" s="985"/>
      <c r="FH83" s="985"/>
      <c r="FI83" s="985"/>
      <c r="FJ83" s="985"/>
      <c r="FK83" s="985"/>
      <c r="FL83" s="985"/>
      <c r="FM83" s="985"/>
      <c r="FN83" s="985"/>
      <c r="FO83" s="985"/>
      <c r="FP83" s="985"/>
      <c r="FQ83" s="985"/>
      <c r="FR83" s="985"/>
      <c r="FS83" s="983" t="s">
        <v>224</v>
      </c>
      <c r="FT83" s="983" t="s">
        <v>224</v>
      </c>
      <c r="FU83" s="985"/>
      <c r="FV83" s="985"/>
      <c r="FW83" s="985"/>
      <c r="FX83" s="985"/>
      <c r="FY83" s="985"/>
      <c r="FZ83" s="985"/>
      <c r="GA83" s="985"/>
      <c r="GB83" s="985"/>
      <c r="GC83" s="985"/>
      <c r="GD83" s="985"/>
      <c r="GE83" s="985"/>
      <c r="GF83" s="985"/>
      <c r="GG83" s="985"/>
      <c r="GH83" s="985"/>
      <c r="GI83" s="985"/>
      <c r="GJ83" s="985"/>
      <c r="GK83" s="985"/>
      <c r="GL83" s="985"/>
      <c r="GM83" s="985"/>
      <c r="GN83" s="985"/>
      <c r="GO83" s="985"/>
      <c r="GP83" s="985"/>
      <c r="GQ83" s="985"/>
      <c r="GR83" s="983" t="s">
        <v>224</v>
      </c>
      <c r="GS83" s="983" t="s">
        <v>224</v>
      </c>
      <c r="GT83" s="985"/>
      <c r="GU83" s="985"/>
      <c r="GV83" s="985"/>
      <c r="GW83" s="985"/>
      <c r="GX83" s="985"/>
      <c r="GY83" s="985"/>
      <c r="GZ83" s="985"/>
      <c r="HA83" s="985"/>
      <c r="HB83" s="985"/>
      <c r="HC83" s="985"/>
      <c r="HD83" s="985"/>
      <c r="HE83" s="985"/>
      <c r="HF83" s="985"/>
      <c r="HG83" s="985"/>
      <c r="HH83" s="985"/>
      <c r="HI83" s="985"/>
      <c r="HJ83" s="985"/>
      <c r="HK83" s="985"/>
      <c r="HL83" s="985"/>
      <c r="HM83" s="985"/>
      <c r="HN83" s="985"/>
      <c r="HO83" s="985"/>
      <c r="HP83" s="985"/>
      <c r="HQ83" s="985"/>
      <c r="HR83" s="985"/>
      <c r="HS83" s="985"/>
      <c r="HT83" s="985"/>
      <c r="HU83" s="985"/>
      <c r="HV83" s="985"/>
      <c r="HW83" s="985"/>
    </row>
    <row r="84">
      <c r="A84" s="968" t="str">
        <f t="shared" si="1"/>
        <v>Bộ phận kiểm tra chất lượng</v>
      </c>
      <c r="B84" s="984" t="s">
        <v>413</v>
      </c>
      <c r="C84" s="984"/>
      <c r="D84" s="984" t="s">
        <v>16099</v>
      </c>
      <c r="E84" s="984"/>
      <c r="F84" s="984"/>
      <c r="G84" s="983"/>
      <c r="H84" s="983"/>
      <c r="I84" s="983"/>
      <c r="J84" s="983"/>
      <c r="K84" s="983"/>
      <c r="L84" s="983"/>
      <c r="M84" s="983"/>
      <c r="N84" s="983"/>
      <c r="O84" s="983"/>
      <c r="P84" s="983"/>
      <c r="Q84" s="983"/>
      <c r="R84" s="983"/>
      <c r="S84" s="983"/>
      <c r="T84" s="983"/>
      <c r="U84" s="983"/>
      <c r="V84" s="983"/>
      <c r="W84" s="983"/>
      <c r="X84" s="983"/>
      <c r="Y84" s="983"/>
      <c r="Z84" s="983"/>
      <c r="AA84" s="983"/>
      <c r="AB84" s="983"/>
      <c r="AC84" s="983"/>
      <c r="AD84" s="983"/>
      <c r="AE84" s="983"/>
      <c r="AF84" s="983"/>
      <c r="AG84" s="983"/>
      <c r="AH84" s="983"/>
      <c r="AI84" s="983"/>
      <c r="AJ84" s="983"/>
      <c r="AK84" s="983"/>
      <c r="AL84" s="983"/>
      <c r="AM84" s="985"/>
      <c r="AN84" s="985"/>
      <c r="AO84" s="985"/>
      <c r="AP84" s="985"/>
      <c r="AQ84" s="985"/>
      <c r="AR84" s="985"/>
      <c r="AS84" s="985"/>
      <c r="AT84" s="985"/>
      <c r="AU84" s="985"/>
      <c r="AV84" s="985"/>
      <c r="AW84" s="985"/>
      <c r="AX84" s="985"/>
      <c r="AY84" s="985"/>
      <c r="AZ84" s="985"/>
      <c r="BA84" s="985"/>
      <c r="BB84" s="985"/>
      <c r="BC84" s="985"/>
      <c r="BD84" s="985"/>
      <c r="BE84" s="985"/>
      <c r="BF84" s="985"/>
      <c r="BG84" s="985"/>
      <c r="BH84" s="985"/>
      <c r="BI84" s="985"/>
      <c r="BJ84" s="985"/>
      <c r="BK84" s="985"/>
      <c r="BL84" s="985"/>
      <c r="BM84" s="985"/>
      <c r="BN84" s="985"/>
      <c r="BO84" s="985"/>
      <c r="BP84" s="985"/>
      <c r="BQ84" s="985"/>
      <c r="BR84" s="985"/>
      <c r="BS84" s="985"/>
      <c r="BT84" s="985"/>
      <c r="BU84" s="985"/>
      <c r="BV84" s="985"/>
      <c r="BW84" s="985"/>
      <c r="BX84" s="985"/>
      <c r="BY84" s="985"/>
      <c r="BZ84" s="985"/>
      <c r="CA84" s="985"/>
      <c r="CB84" s="985"/>
      <c r="CC84" s="985"/>
      <c r="CD84" s="985"/>
      <c r="CE84" s="985"/>
      <c r="CF84" s="985"/>
      <c r="CG84" s="985"/>
      <c r="CH84" s="985"/>
      <c r="CI84" s="985"/>
      <c r="CJ84" s="985"/>
      <c r="CK84" s="985"/>
      <c r="CL84" s="985"/>
      <c r="CM84" s="985"/>
      <c r="CN84" s="985"/>
      <c r="CO84" s="985"/>
      <c r="CP84" s="985"/>
      <c r="CQ84" s="985"/>
      <c r="CR84" s="985"/>
      <c r="CS84" s="985"/>
      <c r="CT84" s="985"/>
      <c r="CU84" s="985"/>
      <c r="CV84" s="985"/>
      <c r="CW84" s="985"/>
      <c r="CX84" s="985"/>
      <c r="CY84" s="985"/>
      <c r="CZ84" s="985"/>
      <c r="DA84" s="985"/>
      <c r="DB84" s="985"/>
      <c r="DC84" s="985"/>
      <c r="DD84" s="985"/>
      <c r="DE84" s="985"/>
      <c r="DF84" s="985"/>
      <c r="DG84" s="985"/>
      <c r="DH84" s="985"/>
      <c r="DI84" s="985"/>
      <c r="DJ84" s="985"/>
      <c r="DK84" s="985"/>
      <c r="DL84" s="985"/>
      <c r="DM84" s="972"/>
      <c r="DN84" s="972"/>
      <c r="DO84" s="985"/>
      <c r="DP84" s="985"/>
      <c r="DQ84" s="985"/>
      <c r="DR84" s="985"/>
      <c r="DS84" s="985"/>
      <c r="DT84" s="985"/>
      <c r="DU84" s="985"/>
      <c r="DV84" s="985"/>
      <c r="DW84" s="985"/>
      <c r="DX84" s="985"/>
      <c r="DY84" s="985"/>
      <c r="DZ84" s="985"/>
      <c r="EA84" s="985"/>
      <c r="EB84" s="985"/>
      <c r="EC84" s="985"/>
      <c r="ED84" s="985"/>
      <c r="EE84" s="985"/>
      <c r="EF84" s="985"/>
      <c r="EG84" s="985"/>
      <c r="EH84" s="985"/>
      <c r="EI84" s="985"/>
      <c r="EJ84" s="985"/>
      <c r="EK84" s="985"/>
      <c r="EL84" s="985"/>
      <c r="EM84" s="985"/>
      <c r="EN84" s="985"/>
      <c r="EO84" s="985"/>
      <c r="EP84" s="985"/>
      <c r="EQ84" s="985"/>
      <c r="ER84" s="985"/>
      <c r="ES84" s="985"/>
      <c r="ET84" s="985"/>
      <c r="EU84" s="985"/>
      <c r="EV84" s="985"/>
      <c r="EW84" s="985"/>
      <c r="EX84" s="985"/>
      <c r="EY84" s="985"/>
      <c r="EZ84" s="985"/>
      <c r="FA84" s="985"/>
      <c r="FB84" s="985"/>
      <c r="FC84" s="985"/>
      <c r="FD84" s="985"/>
      <c r="FE84" s="985"/>
      <c r="FF84" s="985"/>
      <c r="FG84" s="985"/>
      <c r="FH84" s="985"/>
      <c r="FI84" s="985"/>
      <c r="FJ84" s="985"/>
      <c r="FK84" s="985"/>
      <c r="FL84" s="985"/>
      <c r="FM84" s="985"/>
      <c r="FN84" s="985"/>
      <c r="FO84" s="985"/>
      <c r="FP84" s="985"/>
      <c r="FQ84" s="985"/>
      <c r="FR84" s="985"/>
      <c r="FS84" s="983" t="s">
        <v>222</v>
      </c>
      <c r="FT84" s="983" t="s">
        <v>222</v>
      </c>
      <c r="FU84" s="985"/>
      <c r="FV84" s="985"/>
      <c r="FW84" s="985"/>
      <c r="FX84" s="985"/>
      <c r="FY84" s="985"/>
      <c r="FZ84" s="985"/>
      <c r="GA84" s="985"/>
      <c r="GB84" s="985"/>
      <c r="GC84" s="985"/>
      <c r="GD84" s="985"/>
      <c r="GE84" s="985"/>
      <c r="GF84" s="985"/>
      <c r="GG84" s="985"/>
      <c r="GH84" s="985"/>
      <c r="GI84" s="985"/>
      <c r="GJ84" s="985"/>
      <c r="GK84" s="985"/>
      <c r="GL84" s="985"/>
      <c r="GM84" s="985"/>
      <c r="GN84" s="985"/>
      <c r="GO84" s="985"/>
      <c r="GP84" s="985"/>
      <c r="GQ84" s="985"/>
      <c r="GR84" s="983" t="s">
        <v>224</v>
      </c>
      <c r="GS84" s="983" t="s">
        <v>224</v>
      </c>
      <c r="GT84" s="985"/>
      <c r="GU84" s="985"/>
      <c r="GV84" s="985"/>
      <c r="GW84" s="985"/>
      <c r="GX84" s="985"/>
      <c r="GY84" s="985"/>
      <c r="GZ84" s="985"/>
      <c r="HA84" s="985"/>
      <c r="HB84" s="985"/>
      <c r="HC84" s="985"/>
      <c r="HD84" s="985"/>
      <c r="HE84" s="985"/>
      <c r="HF84" s="985"/>
      <c r="HG84" s="985"/>
      <c r="HH84" s="985"/>
      <c r="HI84" s="985"/>
      <c r="HJ84" s="985"/>
      <c r="HK84" s="985"/>
      <c r="HL84" s="985"/>
      <c r="HM84" s="985"/>
      <c r="HN84" s="985"/>
      <c r="HO84" s="985"/>
      <c r="HP84" s="985"/>
      <c r="HQ84" s="985"/>
      <c r="HR84" s="985"/>
      <c r="HS84" s="985"/>
      <c r="HT84" s="985"/>
      <c r="HU84" s="985"/>
      <c r="HV84" s="985"/>
      <c r="HW84" s="985"/>
    </row>
    <row r="85">
      <c r="A85" s="968" t="str">
        <f t="shared" si="1"/>
        <v>Bộ phận kiểm tra chất lượng</v>
      </c>
      <c r="B85" s="984" t="s">
        <v>355</v>
      </c>
      <c r="C85" s="984" t="s">
        <v>15553</v>
      </c>
      <c r="D85" s="984" t="s">
        <v>16099</v>
      </c>
      <c r="E85" s="984" t="s">
        <v>16110</v>
      </c>
      <c r="F85" s="984" t="s">
        <v>16111</v>
      </c>
      <c r="G85" s="983" t="s">
        <v>222</v>
      </c>
      <c r="H85" s="983" t="s">
        <v>222</v>
      </c>
      <c r="I85" s="983" t="s">
        <v>275</v>
      </c>
      <c r="J85" s="983"/>
      <c r="K85" s="983"/>
      <c r="L85" s="983" t="s">
        <v>222</v>
      </c>
      <c r="M85" s="983" t="s">
        <v>222</v>
      </c>
      <c r="N85" s="983" t="s">
        <v>222</v>
      </c>
      <c r="O85" s="983" t="s">
        <v>222</v>
      </c>
      <c r="P85" s="983" t="s">
        <v>222</v>
      </c>
      <c r="Q85" s="983"/>
      <c r="R85" s="983"/>
      <c r="S85" s="983" t="s">
        <v>222</v>
      </c>
      <c r="T85" s="983" t="s">
        <v>222</v>
      </c>
      <c r="U85" s="983" t="s">
        <v>222</v>
      </c>
      <c r="V85" s="983" t="s">
        <v>222</v>
      </c>
      <c r="W85" s="983" t="s">
        <v>222</v>
      </c>
      <c r="X85" s="983" t="s">
        <v>222</v>
      </c>
      <c r="Y85" s="983" t="s">
        <v>222</v>
      </c>
      <c r="Z85" s="983" t="s">
        <v>222</v>
      </c>
      <c r="AA85" s="983" t="s">
        <v>222</v>
      </c>
      <c r="AB85" s="983" t="s">
        <v>222</v>
      </c>
      <c r="AC85" s="983"/>
      <c r="AD85" s="983" t="s">
        <v>356</v>
      </c>
      <c r="AE85" s="983" t="s">
        <v>222</v>
      </c>
      <c r="AF85" s="983"/>
      <c r="AG85" s="983"/>
      <c r="AH85" s="983" t="s">
        <v>222</v>
      </c>
      <c r="AI85" s="983" t="s">
        <v>222</v>
      </c>
      <c r="AJ85" s="983" t="s">
        <v>222</v>
      </c>
      <c r="AK85" s="983" t="s">
        <v>222</v>
      </c>
      <c r="AL85" s="983" t="s">
        <v>222</v>
      </c>
      <c r="AM85" s="985"/>
      <c r="AN85" s="985"/>
      <c r="AO85" s="985"/>
      <c r="AP85" s="985"/>
      <c r="AQ85" s="985"/>
      <c r="AR85" s="985"/>
      <c r="AS85" s="985"/>
      <c r="AT85" s="985"/>
      <c r="AU85" s="985"/>
      <c r="AV85" s="985"/>
      <c r="AW85" s="985"/>
      <c r="AX85" s="985"/>
      <c r="AY85" s="985"/>
      <c r="AZ85" s="985"/>
      <c r="BA85" s="985"/>
      <c r="BB85" s="985"/>
      <c r="BC85" s="985"/>
      <c r="BD85" s="985"/>
      <c r="BE85" s="985"/>
      <c r="BF85" s="985"/>
      <c r="BG85" s="985"/>
      <c r="BH85" s="985"/>
      <c r="BI85" s="985"/>
      <c r="BJ85" s="985"/>
      <c r="BK85" s="985"/>
      <c r="BL85" s="985"/>
      <c r="BM85" s="985"/>
      <c r="BN85" s="985"/>
      <c r="BO85" s="985"/>
      <c r="BP85" s="985"/>
      <c r="BQ85" s="985"/>
      <c r="BR85" s="985"/>
      <c r="BS85" s="985"/>
      <c r="BT85" s="985"/>
      <c r="BU85" s="985"/>
      <c r="BV85" s="985"/>
      <c r="BW85" s="985"/>
      <c r="BX85" s="985"/>
      <c r="BY85" s="985"/>
      <c r="BZ85" s="985"/>
      <c r="CA85" s="985"/>
      <c r="CB85" s="985"/>
      <c r="CC85" s="985"/>
      <c r="CD85" s="985"/>
      <c r="CE85" s="985"/>
      <c r="CF85" s="985"/>
      <c r="CG85" s="985"/>
      <c r="CH85" s="985"/>
      <c r="CI85" s="985"/>
      <c r="CJ85" s="985"/>
      <c r="CK85" s="985"/>
      <c r="CL85" s="985"/>
      <c r="CM85" s="985"/>
      <c r="CN85" s="985"/>
      <c r="CO85" s="985"/>
      <c r="CP85" s="985"/>
      <c r="CQ85" s="985"/>
      <c r="CR85" s="985"/>
      <c r="CS85" s="985"/>
      <c r="CT85" s="985"/>
      <c r="CU85" s="985"/>
      <c r="CV85" s="985"/>
      <c r="CW85" s="985"/>
      <c r="CX85" s="985"/>
      <c r="CY85" s="985"/>
      <c r="CZ85" s="985"/>
      <c r="DA85" s="985"/>
      <c r="DB85" s="985"/>
      <c r="DC85" s="985"/>
      <c r="DD85" s="985"/>
      <c r="DE85" s="985"/>
      <c r="DF85" s="985"/>
      <c r="DG85" s="985"/>
      <c r="DH85" s="985"/>
      <c r="DI85" s="985"/>
      <c r="DJ85" s="985"/>
      <c r="DK85" s="985"/>
      <c r="DL85" s="985"/>
      <c r="DM85" s="972" t="s">
        <v>275</v>
      </c>
      <c r="DN85" s="972" t="s">
        <v>275</v>
      </c>
      <c r="DO85" s="985"/>
      <c r="DP85" s="985"/>
      <c r="DQ85" s="985"/>
      <c r="DR85" s="985"/>
      <c r="DS85" s="985"/>
      <c r="DT85" s="985"/>
      <c r="DU85" s="985"/>
      <c r="DV85" s="985"/>
      <c r="DW85" s="985"/>
      <c r="DX85" s="985"/>
      <c r="DY85" s="985"/>
      <c r="DZ85" s="985"/>
      <c r="EA85" s="985"/>
      <c r="EB85" s="985"/>
      <c r="EC85" s="985"/>
      <c r="ED85" s="985"/>
      <c r="EE85" s="985"/>
      <c r="EF85" s="985"/>
      <c r="EG85" s="985"/>
      <c r="EH85" s="985"/>
      <c r="EI85" s="985"/>
      <c r="EJ85" s="985"/>
      <c r="EK85" s="985"/>
      <c r="EL85" s="985"/>
      <c r="EM85" s="985"/>
      <c r="EN85" s="985"/>
      <c r="EO85" s="985"/>
      <c r="EP85" s="985"/>
      <c r="EQ85" s="985"/>
      <c r="ER85" s="985"/>
      <c r="ES85" s="985"/>
      <c r="ET85" s="985"/>
      <c r="EU85" s="985"/>
      <c r="EV85" s="985"/>
      <c r="EW85" s="985"/>
      <c r="EX85" s="985"/>
      <c r="EY85" s="985"/>
      <c r="EZ85" s="985"/>
      <c r="FA85" s="985"/>
      <c r="FB85" s="985"/>
      <c r="FC85" s="983" t="s">
        <v>222</v>
      </c>
      <c r="FD85" s="983" t="s">
        <v>222</v>
      </c>
      <c r="FE85" s="985"/>
      <c r="FF85" s="985"/>
      <c r="FG85" s="985"/>
      <c r="FH85" s="985"/>
      <c r="FI85" s="985"/>
      <c r="FJ85" s="985"/>
      <c r="FK85" s="985"/>
      <c r="FL85" s="985"/>
      <c r="FM85" s="985"/>
      <c r="FN85" s="985"/>
      <c r="FO85" s="985"/>
      <c r="FP85" s="985"/>
      <c r="FQ85" s="985"/>
      <c r="FR85" s="985"/>
      <c r="FS85" s="983" t="s">
        <v>224</v>
      </c>
      <c r="FT85" s="983" t="s">
        <v>224</v>
      </c>
      <c r="FU85" s="985"/>
      <c r="FV85" s="985"/>
      <c r="FW85" s="985"/>
      <c r="FX85" s="985"/>
      <c r="FY85" s="985"/>
      <c r="FZ85" s="985"/>
      <c r="GA85" s="985"/>
      <c r="GB85" s="985"/>
      <c r="GC85" s="985"/>
      <c r="GD85" s="985"/>
      <c r="GE85" s="985"/>
      <c r="GF85" s="985"/>
      <c r="GG85" s="985"/>
      <c r="GH85" s="985"/>
      <c r="GI85" s="985"/>
      <c r="GJ85" s="985"/>
      <c r="GK85" s="985"/>
      <c r="GL85" s="985"/>
      <c r="GM85" s="985"/>
      <c r="GN85" s="985"/>
      <c r="GO85" s="985"/>
      <c r="GP85" s="985"/>
      <c r="GQ85" s="985"/>
      <c r="GR85" s="983" t="s">
        <v>224</v>
      </c>
      <c r="GS85" s="983" t="s">
        <v>224</v>
      </c>
      <c r="GT85" s="985"/>
      <c r="GU85" s="985"/>
      <c r="GV85" s="985"/>
      <c r="GW85" s="985"/>
      <c r="GX85" s="985"/>
      <c r="GY85" s="985"/>
      <c r="GZ85" s="985"/>
      <c r="HA85" s="985"/>
      <c r="HB85" s="985"/>
      <c r="HC85" s="985"/>
      <c r="HD85" s="985"/>
      <c r="HE85" s="985"/>
      <c r="HF85" s="985"/>
      <c r="HG85" s="985"/>
      <c r="HH85" s="985"/>
      <c r="HI85" s="985"/>
      <c r="HJ85" s="985"/>
      <c r="HK85" s="985"/>
      <c r="HL85" s="985"/>
      <c r="HM85" s="985"/>
      <c r="HN85" s="985"/>
      <c r="HO85" s="985"/>
      <c r="HP85" s="985"/>
      <c r="HQ85" s="985"/>
      <c r="HR85" s="985"/>
      <c r="HS85" s="985"/>
      <c r="HT85" s="985"/>
      <c r="HU85" s="985"/>
      <c r="HV85" s="985"/>
      <c r="HW85" s="985"/>
    </row>
    <row r="86">
      <c r="A86" s="968" t="str">
        <f t="shared" si="1"/>
        <v>Bộ phận kiểm tra chất lượng</v>
      </c>
      <c r="B86" s="984" t="s">
        <v>526</v>
      </c>
      <c r="C86" s="984" t="s">
        <v>9747</v>
      </c>
      <c r="D86" s="984" t="s">
        <v>16099</v>
      </c>
      <c r="E86" s="984" t="s">
        <v>16112</v>
      </c>
      <c r="F86" s="984" t="s">
        <v>16113</v>
      </c>
      <c r="G86" s="983" t="s">
        <v>224</v>
      </c>
      <c r="H86" s="983" t="s">
        <v>15525</v>
      </c>
      <c r="I86" s="983"/>
      <c r="J86" s="983"/>
      <c r="K86" s="983"/>
      <c r="L86" s="983"/>
      <c r="M86" s="983" t="s">
        <v>222</v>
      </c>
      <c r="N86" s="983" t="s">
        <v>222</v>
      </c>
      <c r="O86" s="983" t="s">
        <v>222</v>
      </c>
      <c r="P86" s="983"/>
      <c r="Q86" s="983"/>
      <c r="R86" s="983"/>
      <c r="S86" s="983" t="s">
        <v>688</v>
      </c>
      <c r="T86" s="983" t="s">
        <v>688</v>
      </c>
      <c r="U86" s="983"/>
      <c r="V86" s="983"/>
      <c r="W86" s="983"/>
      <c r="X86" s="983"/>
      <c r="Y86" s="983"/>
      <c r="Z86" s="983" t="s">
        <v>222</v>
      </c>
      <c r="AA86" s="983" t="s">
        <v>224</v>
      </c>
      <c r="AB86" s="983"/>
      <c r="AC86" s="983"/>
      <c r="AD86" s="983"/>
      <c r="AE86" s="983" t="s">
        <v>224</v>
      </c>
      <c r="AF86" s="983"/>
      <c r="AG86" s="983"/>
      <c r="AH86" s="983" t="s">
        <v>224</v>
      </c>
      <c r="AI86" s="983" t="s">
        <v>222</v>
      </c>
      <c r="AJ86" s="983" t="s">
        <v>222</v>
      </c>
      <c r="AK86" s="983" t="s">
        <v>222</v>
      </c>
      <c r="AL86" s="983"/>
      <c r="AM86" s="985"/>
      <c r="AN86" s="985"/>
      <c r="AO86" s="985"/>
      <c r="AP86" s="985"/>
      <c r="AQ86" s="985"/>
      <c r="AR86" s="985"/>
      <c r="AS86" s="985"/>
      <c r="AT86" s="985"/>
      <c r="AU86" s="985"/>
      <c r="AV86" s="985"/>
      <c r="AW86" s="985"/>
      <c r="AX86" s="985"/>
      <c r="AY86" s="985"/>
      <c r="AZ86" s="985"/>
      <c r="BA86" s="985"/>
      <c r="BB86" s="985"/>
      <c r="BC86" s="985"/>
      <c r="BD86" s="985"/>
      <c r="BE86" s="985"/>
      <c r="BF86" s="985"/>
      <c r="BG86" s="985"/>
      <c r="BH86" s="985"/>
      <c r="BI86" s="985"/>
      <c r="BJ86" s="985"/>
      <c r="BK86" s="985"/>
      <c r="BL86" s="985"/>
      <c r="BM86" s="985"/>
      <c r="BN86" s="985"/>
      <c r="BO86" s="985"/>
      <c r="BP86" s="985"/>
      <c r="BQ86" s="985"/>
      <c r="BR86" s="985"/>
      <c r="BS86" s="985"/>
      <c r="BT86" s="985"/>
      <c r="BU86" s="985"/>
      <c r="BV86" s="985"/>
      <c r="BW86" s="985"/>
      <c r="BX86" s="985"/>
      <c r="BY86" s="985"/>
      <c r="BZ86" s="985"/>
      <c r="CA86" s="985"/>
      <c r="CB86" s="985"/>
      <c r="CC86" s="985"/>
      <c r="CD86" s="985"/>
      <c r="CE86" s="985"/>
      <c r="CF86" s="985"/>
      <c r="CG86" s="985"/>
      <c r="CH86" s="985"/>
      <c r="CI86" s="985"/>
      <c r="CJ86" s="985"/>
      <c r="CK86" s="985"/>
      <c r="CL86" s="985"/>
      <c r="CM86" s="985"/>
      <c r="CN86" s="985"/>
      <c r="CO86" s="985"/>
      <c r="CP86" s="985"/>
      <c r="CQ86" s="985"/>
      <c r="CR86" s="985"/>
      <c r="CS86" s="985"/>
      <c r="CT86" s="985"/>
      <c r="CU86" s="985"/>
      <c r="CV86" s="985"/>
      <c r="CW86" s="985"/>
      <c r="CX86" s="985"/>
      <c r="CY86" s="985"/>
      <c r="CZ86" s="985"/>
      <c r="DA86" s="985"/>
      <c r="DB86" s="985"/>
      <c r="DC86" s="985"/>
      <c r="DD86" s="985"/>
      <c r="DE86" s="985"/>
      <c r="DF86" s="985"/>
      <c r="DG86" s="985"/>
      <c r="DH86" s="985"/>
      <c r="DI86" s="985"/>
      <c r="DJ86" s="985"/>
      <c r="DK86" s="985"/>
      <c r="DL86" s="985"/>
      <c r="DM86" s="972" t="s">
        <v>275</v>
      </c>
      <c r="DN86" s="972" t="s">
        <v>224</v>
      </c>
      <c r="DO86" s="985"/>
      <c r="DP86" s="985"/>
      <c r="DQ86" s="985"/>
      <c r="DR86" s="985"/>
      <c r="DS86" s="985"/>
      <c r="DT86" s="985"/>
      <c r="DU86" s="985"/>
      <c r="DV86" s="985"/>
      <c r="DW86" s="985"/>
      <c r="DX86" s="985"/>
      <c r="DY86" s="985"/>
      <c r="DZ86" s="985"/>
      <c r="EA86" s="985"/>
      <c r="EB86" s="985"/>
      <c r="EC86" s="985"/>
      <c r="ED86" s="985"/>
      <c r="EE86" s="985"/>
      <c r="EF86" s="985"/>
      <c r="EG86" s="985"/>
      <c r="EH86" s="985"/>
      <c r="EI86" s="985"/>
      <c r="EJ86" s="985"/>
      <c r="EK86" s="985"/>
      <c r="EL86" s="985"/>
      <c r="EM86" s="985"/>
      <c r="EN86" s="985"/>
      <c r="EO86" s="985"/>
      <c r="EP86" s="985"/>
      <c r="EQ86" s="985"/>
      <c r="ER86" s="985"/>
      <c r="ES86" s="985"/>
      <c r="ET86" s="985"/>
      <c r="EU86" s="985"/>
      <c r="EV86" s="985"/>
      <c r="EW86" s="985"/>
      <c r="EX86" s="985"/>
      <c r="EY86" s="985"/>
      <c r="EZ86" s="985"/>
      <c r="FA86" s="985"/>
      <c r="FB86" s="985"/>
      <c r="FC86" s="983" t="s">
        <v>224</v>
      </c>
      <c r="FD86" s="983" t="s">
        <v>224</v>
      </c>
      <c r="FE86" s="985"/>
      <c r="FF86" s="985"/>
      <c r="FG86" s="985"/>
      <c r="FH86" s="985"/>
      <c r="FI86" s="985"/>
      <c r="FJ86" s="985"/>
      <c r="FK86" s="985"/>
      <c r="FL86" s="985"/>
      <c r="FM86" s="985"/>
      <c r="FN86" s="985"/>
      <c r="FO86" s="985"/>
      <c r="FP86" s="985"/>
      <c r="FQ86" s="985"/>
      <c r="FR86" s="985"/>
      <c r="FS86" s="983" t="s">
        <v>224</v>
      </c>
      <c r="FT86" s="983" t="s">
        <v>224</v>
      </c>
      <c r="FU86" s="985"/>
      <c r="FV86" s="985"/>
      <c r="FW86" s="985"/>
      <c r="FX86" s="985"/>
      <c r="FY86" s="985"/>
      <c r="FZ86" s="985"/>
      <c r="GA86" s="985"/>
      <c r="GB86" s="985"/>
      <c r="GC86" s="985"/>
      <c r="GD86" s="985"/>
      <c r="GE86" s="985"/>
      <c r="GF86" s="985"/>
      <c r="GG86" s="985"/>
      <c r="GH86" s="985"/>
      <c r="GI86" s="985"/>
      <c r="GJ86" s="985"/>
      <c r="GK86" s="985"/>
      <c r="GL86" s="985"/>
      <c r="GM86" s="985"/>
      <c r="GN86" s="985"/>
      <c r="GO86" s="985"/>
      <c r="GP86" s="985"/>
      <c r="GQ86" s="985"/>
      <c r="GR86" s="983" t="s">
        <v>224</v>
      </c>
      <c r="GS86" s="983" t="s">
        <v>224</v>
      </c>
      <c r="GT86" s="985"/>
      <c r="GU86" s="985"/>
      <c r="GV86" s="985"/>
      <c r="GW86" s="985"/>
      <c r="GX86" s="985"/>
      <c r="GY86" s="985"/>
      <c r="GZ86" s="985"/>
      <c r="HA86" s="985"/>
      <c r="HB86" s="985"/>
      <c r="HC86" s="985"/>
      <c r="HD86" s="985"/>
      <c r="HE86" s="985"/>
      <c r="HF86" s="985"/>
      <c r="HG86" s="985"/>
      <c r="HH86" s="985"/>
      <c r="HI86" s="985"/>
      <c r="HJ86" s="985"/>
      <c r="HK86" s="985"/>
      <c r="HL86" s="985"/>
      <c r="HM86" s="985"/>
      <c r="HN86" s="985"/>
      <c r="HO86" s="985"/>
      <c r="HP86" s="985"/>
      <c r="HQ86" s="985"/>
      <c r="HR86" s="985"/>
      <c r="HS86" s="985"/>
      <c r="HT86" s="985"/>
      <c r="HU86" s="985"/>
      <c r="HV86" s="985"/>
      <c r="HW86" s="985"/>
    </row>
    <row r="87">
      <c r="A87" s="968" t="str">
        <f t="shared" si="1"/>
        <v>Bộ phận kiểm tra chất lượng</v>
      </c>
      <c r="B87" s="984" t="s">
        <v>526</v>
      </c>
      <c r="C87" s="984" t="s">
        <v>9747</v>
      </c>
      <c r="D87" s="984" t="s">
        <v>16099</v>
      </c>
      <c r="E87" s="984" t="s">
        <v>16114</v>
      </c>
      <c r="F87" s="984" t="s">
        <v>16115</v>
      </c>
      <c r="G87" s="983" t="s">
        <v>224</v>
      </c>
      <c r="H87" s="983" t="s">
        <v>15525</v>
      </c>
      <c r="I87" s="983"/>
      <c r="J87" s="983"/>
      <c r="K87" s="983"/>
      <c r="L87" s="983"/>
      <c r="M87" s="983" t="s">
        <v>222</v>
      </c>
      <c r="N87" s="983" t="s">
        <v>222</v>
      </c>
      <c r="O87" s="983" t="s">
        <v>222</v>
      </c>
      <c r="P87" s="983"/>
      <c r="Q87" s="983"/>
      <c r="R87" s="983"/>
      <c r="S87" s="983" t="s">
        <v>688</v>
      </c>
      <c r="T87" s="983" t="s">
        <v>688</v>
      </c>
      <c r="U87" s="983"/>
      <c r="V87" s="983"/>
      <c r="W87" s="983"/>
      <c r="X87" s="983"/>
      <c r="Y87" s="983"/>
      <c r="Z87" s="983" t="s">
        <v>222</v>
      </c>
      <c r="AA87" s="983" t="s">
        <v>222</v>
      </c>
      <c r="AB87" s="983"/>
      <c r="AC87" s="983"/>
      <c r="AD87" s="983" t="s">
        <v>224</v>
      </c>
      <c r="AE87" s="983" t="s">
        <v>222</v>
      </c>
      <c r="AF87" s="983"/>
      <c r="AG87" s="983"/>
      <c r="AH87" s="983" t="s">
        <v>222</v>
      </c>
      <c r="AI87" s="983" t="s">
        <v>222</v>
      </c>
      <c r="AJ87" s="983" t="s">
        <v>222</v>
      </c>
      <c r="AK87" s="983" t="s">
        <v>222</v>
      </c>
      <c r="AL87" s="983"/>
      <c r="AM87" s="985"/>
      <c r="AN87" s="985"/>
      <c r="AO87" s="985"/>
      <c r="AP87" s="985"/>
      <c r="AQ87" s="985"/>
      <c r="AR87" s="985"/>
      <c r="AS87" s="985"/>
      <c r="AT87" s="985"/>
      <c r="AU87" s="985"/>
      <c r="AV87" s="985"/>
      <c r="AW87" s="985"/>
      <c r="AX87" s="985"/>
      <c r="AY87" s="985"/>
      <c r="AZ87" s="985"/>
      <c r="BA87" s="985"/>
      <c r="BB87" s="985"/>
      <c r="BC87" s="985"/>
      <c r="BD87" s="985"/>
      <c r="BE87" s="985"/>
      <c r="BF87" s="985"/>
      <c r="BG87" s="985"/>
      <c r="BH87" s="985"/>
      <c r="BI87" s="985"/>
      <c r="BJ87" s="985"/>
      <c r="BK87" s="985"/>
      <c r="BL87" s="985"/>
      <c r="BM87" s="985"/>
      <c r="BN87" s="985"/>
      <c r="BO87" s="985"/>
      <c r="BP87" s="985"/>
      <c r="BQ87" s="985"/>
      <c r="BR87" s="985"/>
      <c r="BS87" s="985"/>
      <c r="BT87" s="985"/>
      <c r="BU87" s="985"/>
      <c r="BV87" s="985"/>
      <c r="BW87" s="985"/>
      <c r="BX87" s="985"/>
      <c r="BY87" s="985"/>
      <c r="BZ87" s="985"/>
      <c r="CA87" s="985"/>
      <c r="CB87" s="985"/>
      <c r="CC87" s="985"/>
      <c r="CD87" s="985"/>
      <c r="CE87" s="985"/>
      <c r="CF87" s="985"/>
      <c r="CG87" s="985"/>
      <c r="CH87" s="985"/>
      <c r="CI87" s="985"/>
      <c r="CJ87" s="985"/>
      <c r="CK87" s="985"/>
      <c r="CL87" s="985"/>
      <c r="CM87" s="985"/>
      <c r="CN87" s="985"/>
      <c r="CO87" s="985"/>
      <c r="CP87" s="985"/>
      <c r="CQ87" s="985"/>
      <c r="CR87" s="985"/>
      <c r="CS87" s="985"/>
      <c r="CT87" s="985"/>
      <c r="CU87" s="985"/>
      <c r="CV87" s="985"/>
      <c r="CW87" s="985"/>
      <c r="CX87" s="985"/>
      <c r="CY87" s="985"/>
      <c r="CZ87" s="985"/>
      <c r="DA87" s="985"/>
      <c r="DB87" s="985"/>
      <c r="DC87" s="985"/>
      <c r="DD87" s="985"/>
      <c r="DE87" s="985"/>
      <c r="DF87" s="985"/>
      <c r="DG87" s="985"/>
      <c r="DH87" s="985"/>
      <c r="DI87" s="985"/>
      <c r="DJ87" s="985"/>
      <c r="DK87" s="985"/>
      <c r="DL87" s="985"/>
      <c r="DM87" s="972" t="s">
        <v>275</v>
      </c>
      <c r="DN87" s="972" t="s">
        <v>224</v>
      </c>
      <c r="DO87" s="985"/>
      <c r="DP87" s="985"/>
      <c r="DQ87" s="985"/>
      <c r="DR87" s="985"/>
      <c r="DS87" s="985"/>
      <c r="DT87" s="985"/>
      <c r="DU87" s="985"/>
      <c r="DV87" s="985"/>
      <c r="DW87" s="985"/>
      <c r="DX87" s="985"/>
      <c r="DY87" s="985"/>
      <c r="DZ87" s="985"/>
      <c r="EA87" s="985"/>
      <c r="EB87" s="985"/>
      <c r="EC87" s="985"/>
      <c r="ED87" s="985"/>
      <c r="EE87" s="985"/>
      <c r="EF87" s="985"/>
      <c r="EG87" s="985"/>
      <c r="EH87" s="985"/>
      <c r="EI87" s="985"/>
      <c r="EJ87" s="985"/>
      <c r="EK87" s="985"/>
      <c r="EL87" s="985"/>
      <c r="EM87" s="985"/>
      <c r="EN87" s="985"/>
      <c r="EO87" s="985"/>
      <c r="EP87" s="985"/>
      <c r="EQ87" s="985"/>
      <c r="ER87" s="985"/>
      <c r="ES87" s="985"/>
      <c r="ET87" s="985"/>
      <c r="EU87" s="985"/>
      <c r="EV87" s="985"/>
      <c r="EW87" s="985"/>
      <c r="EX87" s="985"/>
      <c r="EY87" s="985"/>
      <c r="EZ87" s="985"/>
      <c r="FA87" s="985"/>
      <c r="FB87" s="985"/>
      <c r="FC87" s="983" t="s">
        <v>224</v>
      </c>
      <c r="FD87" s="983" t="s">
        <v>224</v>
      </c>
      <c r="FE87" s="985"/>
      <c r="FF87" s="985"/>
      <c r="FG87" s="985"/>
      <c r="FH87" s="985"/>
      <c r="FI87" s="985"/>
      <c r="FJ87" s="985"/>
      <c r="FK87" s="985"/>
      <c r="FL87" s="985"/>
      <c r="FM87" s="985"/>
      <c r="FN87" s="985"/>
      <c r="FO87" s="985"/>
      <c r="FP87" s="985"/>
      <c r="FQ87" s="985"/>
      <c r="FR87" s="985"/>
      <c r="FS87" s="983" t="s">
        <v>224</v>
      </c>
      <c r="FT87" s="983" t="s">
        <v>224</v>
      </c>
      <c r="FU87" s="985"/>
      <c r="FV87" s="985"/>
      <c r="FW87" s="985"/>
      <c r="FX87" s="985"/>
      <c r="FY87" s="985"/>
      <c r="FZ87" s="985"/>
      <c r="GA87" s="985"/>
      <c r="GB87" s="985"/>
      <c r="GC87" s="985"/>
      <c r="GD87" s="985"/>
      <c r="GE87" s="985"/>
      <c r="GF87" s="985"/>
      <c r="GG87" s="985"/>
      <c r="GH87" s="985"/>
      <c r="GI87" s="985"/>
      <c r="GJ87" s="985"/>
      <c r="GK87" s="985"/>
      <c r="GL87" s="985"/>
      <c r="GM87" s="985"/>
      <c r="GN87" s="985"/>
      <c r="GO87" s="985"/>
      <c r="GP87" s="985"/>
      <c r="GQ87" s="985"/>
      <c r="GR87" s="983" t="s">
        <v>224</v>
      </c>
      <c r="GS87" s="983" t="s">
        <v>224</v>
      </c>
      <c r="GT87" s="985"/>
      <c r="GU87" s="985"/>
      <c r="GV87" s="985"/>
      <c r="GW87" s="985"/>
      <c r="GX87" s="985"/>
      <c r="GY87" s="985"/>
      <c r="GZ87" s="985"/>
      <c r="HA87" s="985"/>
      <c r="HB87" s="985"/>
      <c r="HC87" s="985"/>
      <c r="HD87" s="985"/>
      <c r="HE87" s="985"/>
      <c r="HF87" s="985"/>
      <c r="HG87" s="985"/>
      <c r="HH87" s="985"/>
      <c r="HI87" s="985"/>
      <c r="HJ87" s="985"/>
      <c r="HK87" s="985"/>
      <c r="HL87" s="985"/>
      <c r="HM87" s="985"/>
      <c r="HN87" s="985"/>
      <c r="HO87" s="985"/>
      <c r="HP87" s="985"/>
      <c r="HQ87" s="985"/>
      <c r="HR87" s="985"/>
      <c r="HS87" s="985"/>
      <c r="HT87" s="985"/>
      <c r="HU87" s="985"/>
      <c r="HV87" s="985"/>
      <c r="HW87" s="985"/>
    </row>
    <row r="88">
      <c r="A88" s="968" t="str">
        <f t="shared" si="1"/>
        <v>Bộ phận kiểm tra chất lượng</v>
      </c>
      <c r="B88" s="984" t="s">
        <v>412</v>
      </c>
      <c r="C88" s="984" t="s">
        <v>9747</v>
      </c>
      <c r="D88" s="984" t="s">
        <v>16099</v>
      </c>
      <c r="E88" s="984" t="s">
        <v>16116</v>
      </c>
      <c r="F88" s="984" t="s">
        <v>16117</v>
      </c>
      <c r="G88" s="983" t="s">
        <v>224</v>
      </c>
      <c r="H88" s="983" t="s">
        <v>222</v>
      </c>
      <c r="I88" s="983" t="s">
        <v>222</v>
      </c>
      <c r="J88" s="983"/>
      <c r="K88" s="983"/>
      <c r="L88" s="983" t="s">
        <v>224</v>
      </c>
      <c r="M88" s="983" t="s">
        <v>222</v>
      </c>
      <c r="N88" s="983" t="s">
        <v>222</v>
      </c>
      <c r="O88" s="983" t="s">
        <v>222</v>
      </c>
      <c r="P88" s="983"/>
      <c r="Q88" s="983"/>
      <c r="R88" s="983"/>
      <c r="S88" s="983" t="s">
        <v>688</v>
      </c>
      <c r="T88" s="983" t="s">
        <v>688</v>
      </c>
      <c r="U88" s="983"/>
      <c r="V88" s="983" t="s">
        <v>222</v>
      </c>
      <c r="W88" s="983" t="s">
        <v>224</v>
      </c>
      <c r="X88" s="983"/>
      <c r="Y88" s="983"/>
      <c r="Z88" s="983"/>
      <c r="AA88" s="983"/>
      <c r="AB88" s="983"/>
      <c r="AC88" s="983"/>
      <c r="AD88" s="983" t="s">
        <v>224</v>
      </c>
      <c r="AE88" s="983"/>
      <c r="AF88" s="983"/>
      <c r="AG88" s="983"/>
      <c r="AH88" s="983"/>
      <c r="AI88" s="983"/>
      <c r="AJ88" s="983"/>
      <c r="AK88" s="983"/>
      <c r="AL88" s="983"/>
      <c r="AM88" s="985"/>
      <c r="AN88" s="985"/>
      <c r="AO88" s="985"/>
      <c r="AP88" s="985"/>
      <c r="AQ88" s="985"/>
      <c r="AR88" s="985"/>
      <c r="AS88" s="985"/>
      <c r="AT88" s="985"/>
      <c r="AU88" s="985"/>
      <c r="AV88" s="985"/>
      <c r="AW88" s="985"/>
      <c r="AX88" s="985"/>
      <c r="AY88" s="985"/>
      <c r="AZ88" s="985"/>
      <c r="BA88" s="985"/>
      <c r="BB88" s="985"/>
      <c r="BC88" s="985"/>
      <c r="BD88" s="985"/>
      <c r="BE88" s="985"/>
      <c r="BF88" s="985"/>
      <c r="BG88" s="985"/>
      <c r="BH88" s="985"/>
      <c r="BI88" s="985"/>
      <c r="BJ88" s="985"/>
      <c r="BK88" s="985"/>
      <c r="BL88" s="985"/>
      <c r="BM88" s="985"/>
      <c r="BN88" s="985"/>
      <c r="BO88" s="985"/>
      <c r="BP88" s="985"/>
      <c r="BQ88" s="985"/>
      <c r="BR88" s="985"/>
      <c r="BS88" s="985"/>
      <c r="BT88" s="985"/>
      <c r="BU88" s="985"/>
      <c r="BV88" s="985"/>
      <c r="BW88" s="985"/>
      <c r="BX88" s="985"/>
      <c r="BY88" s="985"/>
      <c r="BZ88" s="985"/>
      <c r="CA88" s="985"/>
      <c r="CB88" s="985"/>
      <c r="CC88" s="985"/>
      <c r="CD88" s="985"/>
      <c r="CE88" s="985"/>
      <c r="CF88" s="985"/>
      <c r="CG88" s="985"/>
      <c r="CH88" s="985"/>
      <c r="CI88" s="985"/>
      <c r="CJ88" s="985"/>
      <c r="CK88" s="985"/>
      <c r="CL88" s="985"/>
      <c r="CM88" s="985"/>
      <c r="CN88" s="985"/>
      <c r="CO88" s="985"/>
      <c r="CP88" s="985"/>
      <c r="CQ88" s="985"/>
      <c r="CR88" s="985"/>
      <c r="CS88" s="985"/>
      <c r="CT88" s="985"/>
      <c r="CU88" s="985"/>
      <c r="CV88" s="985"/>
      <c r="CW88" s="985"/>
      <c r="CX88" s="985"/>
      <c r="CY88" s="985"/>
      <c r="CZ88" s="985"/>
      <c r="DA88" s="985"/>
      <c r="DB88" s="985"/>
      <c r="DC88" s="985"/>
      <c r="DD88" s="985"/>
      <c r="DE88" s="985"/>
      <c r="DF88" s="985"/>
      <c r="DG88" s="985"/>
      <c r="DH88" s="985"/>
      <c r="DI88" s="985"/>
      <c r="DJ88" s="985"/>
      <c r="DK88" s="985"/>
      <c r="DL88" s="985"/>
      <c r="DM88" s="972" t="s">
        <v>275</v>
      </c>
      <c r="DN88" s="972" t="s">
        <v>224</v>
      </c>
      <c r="DO88" s="985"/>
      <c r="DP88" s="985"/>
      <c r="DQ88" s="985"/>
      <c r="DR88" s="985"/>
      <c r="DS88" s="985"/>
      <c r="DT88" s="985"/>
      <c r="DU88" s="985"/>
      <c r="DV88" s="985"/>
      <c r="DW88" s="985"/>
      <c r="DX88" s="985"/>
      <c r="DY88" s="985"/>
      <c r="DZ88" s="985"/>
      <c r="EA88" s="985"/>
      <c r="EB88" s="985"/>
      <c r="EC88" s="985"/>
      <c r="ED88" s="985"/>
      <c r="EE88" s="985"/>
      <c r="EF88" s="985"/>
      <c r="EG88" s="985"/>
      <c r="EH88" s="985"/>
      <c r="EI88" s="985"/>
      <c r="EJ88" s="985"/>
      <c r="EK88" s="985"/>
      <c r="EL88" s="985"/>
      <c r="EM88" s="985"/>
      <c r="EN88" s="985"/>
      <c r="EO88" s="985"/>
      <c r="EP88" s="985"/>
      <c r="EQ88" s="985"/>
      <c r="ER88" s="985"/>
      <c r="ES88" s="985"/>
      <c r="ET88" s="985"/>
      <c r="EU88" s="985"/>
      <c r="EV88" s="985"/>
      <c r="EW88" s="985"/>
      <c r="EX88" s="985"/>
      <c r="EY88" s="985"/>
      <c r="EZ88" s="985"/>
      <c r="FA88" s="985"/>
      <c r="FB88" s="985"/>
      <c r="FC88" s="983" t="s">
        <v>224</v>
      </c>
      <c r="FD88" s="983" t="s">
        <v>224</v>
      </c>
      <c r="FE88" s="985"/>
      <c r="FF88" s="985"/>
      <c r="FG88" s="985"/>
      <c r="FH88" s="985"/>
      <c r="FI88" s="985"/>
      <c r="FJ88" s="985"/>
      <c r="FK88" s="985"/>
      <c r="FL88" s="985"/>
      <c r="FM88" s="985"/>
      <c r="FN88" s="985"/>
      <c r="FO88" s="985"/>
      <c r="FP88" s="985"/>
      <c r="FQ88" s="985"/>
      <c r="FR88" s="985"/>
      <c r="FS88" s="983" t="s">
        <v>222</v>
      </c>
      <c r="FT88" s="983" t="s">
        <v>222</v>
      </c>
      <c r="FU88" s="985"/>
      <c r="FV88" s="985"/>
      <c r="FW88" s="985"/>
      <c r="FX88" s="985"/>
      <c r="FY88" s="985"/>
      <c r="FZ88" s="985"/>
      <c r="GA88" s="985"/>
      <c r="GB88" s="985"/>
      <c r="GC88" s="985"/>
      <c r="GD88" s="985"/>
      <c r="GE88" s="985"/>
      <c r="GF88" s="985"/>
      <c r="GG88" s="985"/>
      <c r="GH88" s="985"/>
      <c r="GI88" s="985"/>
      <c r="GJ88" s="985"/>
      <c r="GK88" s="985"/>
      <c r="GL88" s="985"/>
      <c r="GM88" s="985"/>
      <c r="GN88" s="985"/>
      <c r="GO88" s="985"/>
      <c r="GP88" s="985"/>
      <c r="GQ88" s="985"/>
      <c r="GR88" s="983" t="s">
        <v>224</v>
      </c>
      <c r="GS88" s="983" t="s">
        <v>224</v>
      </c>
      <c r="GT88" s="985"/>
      <c r="GU88" s="985"/>
      <c r="GV88" s="985"/>
      <c r="GW88" s="985"/>
      <c r="GX88" s="985"/>
      <c r="GY88" s="985"/>
      <c r="GZ88" s="985"/>
      <c r="HA88" s="985"/>
      <c r="HB88" s="985"/>
      <c r="HC88" s="985"/>
      <c r="HD88" s="985"/>
      <c r="HE88" s="985"/>
      <c r="HF88" s="985"/>
      <c r="HG88" s="985"/>
      <c r="HH88" s="985"/>
      <c r="HI88" s="985"/>
      <c r="HJ88" s="985"/>
      <c r="HK88" s="985"/>
      <c r="HL88" s="985"/>
      <c r="HM88" s="985"/>
      <c r="HN88" s="985"/>
      <c r="HO88" s="985"/>
      <c r="HP88" s="985"/>
      <c r="HQ88" s="985"/>
      <c r="HR88" s="985"/>
      <c r="HS88" s="985"/>
      <c r="HT88" s="985"/>
      <c r="HU88" s="985"/>
      <c r="HV88" s="985"/>
      <c r="HW88" s="985"/>
    </row>
    <row r="89">
      <c r="A89" s="968" t="str">
        <f t="shared" si="1"/>
        <v>Bộ phận kiểm tra chất lượng</v>
      </c>
      <c r="B89" s="984" t="s">
        <v>630</v>
      </c>
      <c r="C89" s="984" t="s">
        <v>15553</v>
      </c>
      <c r="D89" s="984" t="s">
        <v>16099</v>
      </c>
      <c r="E89" s="984" t="s">
        <v>16118</v>
      </c>
      <c r="F89" s="984" t="s">
        <v>16119</v>
      </c>
      <c r="G89" s="983" t="s">
        <v>222</v>
      </c>
      <c r="H89" s="983" t="s">
        <v>15677</v>
      </c>
      <c r="I89" s="983" t="s">
        <v>224</v>
      </c>
      <c r="J89" s="983"/>
      <c r="K89" s="983"/>
      <c r="L89" s="983" t="s">
        <v>222</v>
      </c>
      <c r="M89" s="983" t="s">
        <v>222</v>
      </c>
      <c r="N89" s="983" t="s">
        <v>222</v>
      </c>
      <c r="O89" s="983" t="s">
        <v>222</v>
      </c>
      <c r="P89" s="983" t="s">
        <v>215</v>
      </c>
      <c r="Q89" s="983"/>
      <c r="R89" s="983"/>
      <c r="S89" s="983" t="s">
        <v>222</v>
      </c>
      <c r="T89" s="983" t="s">
        <v>222</v>
      </c>
      <c r="U89" s="983" t="s">
        <v>222</v>
      </c>
      <c r="V89" s="983" t="s">
        <v>222</v>
      </c>
      <c r="W89" s="983" t="s">
        <v>222</v>
      </c>
      <c r="X89" s="983" t="s">
        <v>222</v>
      </c>
      <c r="Y89" s="983" t="s">
        <v>222</v>
      </c>
      <c r="Z89" s="983" t="s">
        <v>222</v>
      </c>
      <c r="AA89" s="983" t="s">
        <v>222</v>
      </c>
      <c r="AB89" s="983" t="s">
        <v>222</v>
      </c>
      <c r="AC89" s="983"/>
      <c r="AD89" s="983" t="s">
        <v>688</v>
      </c>
      <c r="AE89" s="983" t="s">
        <v>688</v>
      </c>
      <c r="AF89" s="983"/>
      <c r="AG89" s="983"/>
      <c r="AH89" s="983" t="s">
        <v>688</v>
      </c>
      <c r="AI89" s="983" t="s">
        <v>688</v>
      </c>
      <c r="AJ89" s="983" t="s">
        <v>688</v>
      </c>
      <c r="AK89" s="983" t="s">
        <v>688</v>
      </c>
      <c r="AL89" s="983"/>
      <c r="AM89" s="985"/>
      <c r="AN89" s="985"/>
      <c r="AO89" s="985"/>
      <c r="AP89" s="985"/>
      <c r="AQ89" s="985"/>
      <c r="AR89" s="985"/>
      <c r="AS89" s="985"/>
      <c r="AT89" s="985"/>
      <c r="AU89" s="985"/>
      <c r="AV89" s="985"/>
      <c r="AW89" s="985"/>
      <c r="AX89" s="985"/>
      <c r="AY89" s="985"/>
      <c r="AZ89" s="985"/>
      <c r="BA89" s="985"/>
      <c r="BB89" s="985"/>
      <c r="BC89" s="985"/>
      <c r="BD89" s="985"/>
      <c r="BE89" s="985"/>
      <c r="BF89" s="985"/>
      <c r="BG89" s="985"/>
      <c r="BH89" s="985"/>
      <c r="BI89" s="985"/>
      <c r="BJ89" s="985"/>
      <c r="BK89" s="985"/>
      <c r="BL89" s="985"/>
      <c r="BM89" s="985"/>
      <c r="BN89" s="985"/>
      <c r="BO89" s="985"/>
      <c r="BP89" s="985"/>
      <c r="BQ89" s="985"/>
      <c r="BR89" s="985"/>
      <c r="BS89" s="985"/>
      <c r="BT89" s="985"/>
      <c r="BU89" s="985"/>
      <c r="BV89" s="985"/>
      <c r="BW89" s="985"/>
      <c r="BX89" s="985"/>
      <c r="BY89" s="985"/>
      <c r="BZ89" s="985"/>
      <c r="CA89" s="985"/>
      <c r="CB89" s="985"/>
      <c r="CC89" s="985"/>
      <c r="CD89" s="985"/>
      <c r="CE89" s="985"/>
      <c r="CF89" s="985"/>
      <c r="CG89" s="985"/>
      <c r="CH89" s="985"/>
      <c r="CI89" s="985"/>
      <c r="CJ89" s="985"/>
      <c r="CK89" s="985"/>
      <c r="CL89" s="985"/>
      <c r="CM89" s="985"/>
      <c r="CN89" s="985"/>
      <c r="CO89" s="985"/>
      <c r="CP89" s="985"/>
      <c r="CQ89" s="985"/>
      <c r="CR89" s="985"/>
      <c r="CS89" s="985"/>
      <c r="CT89" s="985"/>
      <c r="CU89" s="985"/>
      <c r="CV89" s="985"/>
      <c r="CW89" s="985"/>
      <c r="CX89" s="985"/>
      <c r="CY89" s="985"/>
      <c r="CZ89" s="985"/>
      <c r="DA89" s="985"/>
      <c r="DB89" s="985"/>
      <c r="DC89" s="985"/>
      <c r="DD89" s="985"/>
      <c r="DE89" s="985"/>
      <c r="DF89" s="985"/>
      <c r="DG89" s="985"/>
      <c r="DH89" s="985"/>
      <c r="DI89" s="985"/>
      <c r="DJ89" s="985"/>
      <c r="DK89" s="985"/>
      <c r="DL89" s="985"/>
      <c r="DM89" s="972" t="s">
        <v>275</v>
      </c>
      <c r="DN89" s="972" t="s">
        <v>275</v>
      </c>
      <c r="DO89" s="985"/>
      <c r="DP89" s="985"/>
      <c r="DQ89" s="985"/>
      <c r="DR89" s="985"/>
      <c r="DS89" s="985"/>
      <c r="DT89" s="985"/>
      <c r="DU89" s="985"/>
      <c r="DV89" s="985"/>
      <c r="DW89" s="985"/>
      <c r="DX89" s="985"/>
      <c r="DY89" s="985"/>
      <c r="DZ89" s="985"/>
      <c r="EA89" s="985"/>
      <c r="EB89" s="985"/>
      <c r="EC89" s="985"/>
      <c r="ED89" s="985"/>
      <c r="EE89" s="985"/>
      <c r="EF89" s="985"/>
      <c r="EG89" s="985"/>
      <c r="EH89" s="985"/>
      <c r="EI89" s="985"/>
      <c r="EJ89" s="985"/>
      <c r="EK89" s="985"/>
      <c r="EL89" s="985"/>
      <c r="EM89" s="985"/>
      <c r="EN89" s="985"/>
      <c r="EO89" s="985"/>
      <c r="EP89" s="985"/>
      <c r="EQ89" s="985"/>
      <c r="ER89" s="985"/>
      <c r="ES89" s="985"/>
      <c r="ET89" s="985"/>
      <c r="EU89" s="985"/>
      <c r="EV89" s="985"/>
      <c r="EW89" s="985"/>
      <c r="EX89" s="985"/>
      <c r="EY89" s="985"/>
      <c r="EZ89" s="985"/>
      <c r="FA89" s="985"/>
      <c r="FB89" s="985"/>
      <c r="FC89" s="983">
        <v>4.0</v>
      </c>
      <c r="FD89" s="983" t="s">
        <v>222</v>
      </c>
      <c r="FE89" s="985"/>
      <c r="FF89" s="985"/>
      <c r="FG89" s="985"/>
      <c r="FH89" s="985"/>
      <c r="FI89" s="985"/>
      <c r="FJ89" s="985"/>
      <c r="FK89" s="985"/>
      <c r="FL89" s="985"/>
      <c r="FM89" s="985"/>
      <c r="FN89" s="985"/>
      <c r="FO89" s="985"/>
      <c r="FP89" s="985"/>
      <c r="FQ89" s="985"/>
      <c r="FR89" s="985"/>
      <c r="FS89" s="983" t="s">
        <v>224</v>
      </c>
      <c r="FT89" s="983" t="s">
        <v>224</v>
      </c>
      <c r="FU89" s="985"/>
      <c r="FV89" s="985"/>
      <c r="FW89" s="985"/>
      <c r="FX89" s="985"/>
      <c r="FY89" s="985"/>
      <c r="FZ89" s="985"/>
      <c r="GA89" s="985"/>
      <c r="GB89" s="985"/>
      <c r="GC89" s="985"/>
      <c r="GD89" s="985"/>
      <c r="GE89" s="985"/>
      <c r="GF89" s="985"/>
      <c r="GG89" s="985"/>
      <c r="GH89" s="985"/>
      <c r="GI89" s="985"/>
      <c r="GJ89" s="985"/>
      <c r="GK89" s="985"/>
      <c r="GL89" s="985"/>
      <c r="GM89" s="985"/>
      <c r="GN89" s="985"/>
      <c r="GO89" s="985"/>
      <c r="GP89" s="985"/>
      <c r="GQ89" s="985"/>
      <c r="GR89" s="983" t="s">
        <v>224</v>
      </c>
      <c r="GS89" s="983" t="s">
        <v>224</v>
      </c>
      <c r="GT89" s="985"/>
      <c r="GU89" s="985"/>
      <c r="GV89" s="985"/>
      <c r="GW89" s="985"/>
      <c r="GX89" s="985"/>
      <c r="GY89" s="985"/>
      <c r="GZ89" s="985"/>
      <c r="HA89" s="985"/>
      <c r="HB89" s="985"/>
      <c r="HC89" s="985"/>
      <c r="HD89" s="985"/>
      <c r="HE89" s="985"/>
      <c r="HF89" s="985"/>
      <c r="HG89" s="985"/>
      <c r="HH89" s="985"/>
      <c r="HI89" s="985"/>
      <c r="HJ89" s="985"/>
      <c r="HK89" s="985"/>
      <c r="HL89" s="985"/>
      <c r="HM89" s="985"/>
      <c r="HN89" s="985"/>
      <c r="HO89" s="985"/>
      <c r="HP89" s="985"/>
      <c r="HQ89" s="985"/>
      <c r="HR89" s="985"/>
      <c r="HS89" s="985"/>
      <c r="HT89" s="985"/>
      <c r="HU89" s="985"/>
      <c r="HV89" s="985"/>
      <c r="HW89" s="985"/>
    </row>
    <row r="90">
      <c r="A90" s="968" t="str">
        <f t="shared" si="1"/>
        <v>Bộ phận kiểm tra chất lượng</v>
      </c>
      <c r="B90" s="984" t="s">
        <v>509</v>
      </c>
      <c r="C90" s="984"/>
      <c r="D90" s="984" t="s">
        <v>16099</v>
      </c>
      <c r="E90" s="984"/>
      <c r="F90" s="984"/>
      <c r="G90" s="983"/>
      <c r="H90" s="983"/>
      <c r="I90" s="983"/>
      <c r="J90" s="983"/>
      <c r="K90" s="983"/>
      <c r="L90" s="983"/>
      <c r="M90" s="983"/>
      <c r="N90" s="983"/>
      <c r="O90" s="983"/>
      <c r="P90" s="983"/>
      <c r="Q90" s="983"/>
      <c r="R90" s="983"/>
      <c r="S90" s="983"/>
      <c r="T90" s="983"/>
      <c r="U90" s="983"/>
      <c r="V90" s="983"/>
      <c r="W90" s="983"/>
      <c r="X90" s="983"/>
      <c r="Y90" s="983"/>
      <c r="Z90" s="983"/>
      <c r="AA90" s="983"/>
      <c r="AB90" s="983"/>
      <c r="AC90" s="983"/>
      <c r="AD90" s="983"/>
      <c r="AE90" s="983"/>
      <c r="AF90" s="983"/>
      <c r="AG90" s="983"/>
      <c r="AH90" s="983"/>
      <c r="AI90" s="983"/>
      <c r="AJ90" s="983"/>
      <c r="AK90" s="983"/>
      <c r="AL90" s="983"/>
      <c r="AM90" s="985"/>
      <c r="AN90" s="985"/>
      <c r="AO90" s="985"/>
      <c r="AP90" s="985"/>
      <c r="AQ90" s="985"/>
      <c r="AR90" s="985"/>
      <c r="AS90" s="985"/>
      <c r="AT90" s="985"/>
      <c r="AU90" s="985"/>
      <c r="AV90" s="985"/>
      <c r="AW90" s="985"/>
      <c r="AX90" s="985"/>
      <c r="AY90" s="985"/>
      <c r="AZ90" s="985"/>
      <c r="BA90" s="985"/>
      <c r="BB90" s="985"/>
      <c r="BC90" s="985"/>
      <c r="BD90" s="985"/>
      <c r="BE90" s="985"/>
      <c r="BF90" s="985"/>
      <c r="BG90" s="985"/>
      <c r="BH90" s="985"/>
      <c r="BI90" s="985"/>
      <c r="BJ90" s="985"/>
      <c r="BK90" s="985"/>
      <c r="BL90" s="985"/>
      <c r="BM90" s="985"/>
      <c r="BN90" s="985"/>
      <c r="BO90" s="985"/>
      <c r="BP90" s="985"/>
      <c r="BQ90" s="985"/>
      <c r="BR90" s="985"/>
      <c r="BS90" s="985"/>
      <c r="BT90" s="985"/>
      <c r="BU90" s="985"/>
      <c r="BV90" s="985"/>
      <c r="BW90" s="985"/>
      <c r="BX90" s="985"/>
      <c r="BY90" s="985"/>
      <c r="BZ90" s="985"/>
      <c r="CA90" s="985"/>
      <c r="CB90" s="985"/>
      <c r="CC90" s="985"/>
      <c r="CD90" s="985"/>
      <c r="CE90" s="985"/>
      <c r="CF90" s="985"/>
      <c r="CG90" s="985"/>
      <c r="CH90" s="985"/>
      <c r="CI90" s="985"/>
      <c r="CJ90" s="985"/>
      <c r="CK90" s="985"/>
      <c r="CL90" s="985"/>
      <c r="CM90" s="985"/>
      <c r="CN90" s="985"/>
      <c r="CO90" s="985"/>
      <c r="CP90" s="985"/>
      <c r="CQ90" s="985"/>
      <c r="CR90" s="985"/>
      <c r="CS90" s="985"/>
      <c r="CT90" s="985"/>
      <c r="CU90" s="985"/>
      <c r="CV90" s="985"/>
      <c r="CW90" s="985"/>
      <c r="CX90" s="985"/>
      <c r="CY90" s="985"/>
      <c r="CZ90" s="985"/>
      <c r="DA90" s="985"/>
      <c r="DB90" s="985"/>
      <c r="DC90" s="985"/>
      <c r="DD90" s="985"/>
      <c r="DE90" s="985"/>
      <c r="DF90" s="985"/>
      <c r="DG90" s="985"/>
      <c r="DH90" s="985"/>
      <c r="DI90" s="985"/>
      <c r="DJ90" s="985"/>
      <c r="DK90" s="985"/>
      <c r="DL90" s="985"/>
      <c r="DM90" s="972" t="s">
        <v>275</v>
      </c>
      <c r="DN90" s="972" t="s">
        <v>275</v>
      </c>
      <c r="DO90" s="985"/>
      <c r="DP90" s="985"/>
      <c r="DQ90" s="985"/>
      <c r="DR90" s="985"/>
      <c r="DS90" s="985"/>
      <c r="DT90" s="985"/>
      <c r="DU90" s="985"/>
      <c r="DV90" s="985"/>
      <c r="DW90" s="985"/>
      <c r="DX90" s="985"/>
      <c r="DY90" s="985"/>
      <c r="DZ90" s="985"/>
      <c r="EA90" s="985"/>
      <c r="EB90" s="985"/>
      <c r="EC90" s="985"/>
      <c r="ED90" s="985"/>
      <c r="EE90" s="985"/>
      <c r="EF90" s="985"/>
      <c r="EG90" s="985"/>
      <c r="EH90" s="985"/>
      <c r="EI90" s="985"/>
      <c r="EJ90" s="985"/>
      <c r="EK90" s="985"/>
      <c r="EL90" s="985"/>
      <c r="EM90" s="985"/>
      <c r="EN90" s="985"/>
      <c r="EO90" s="985"/>
      <c r="EP90" s="985"/>
      <c r="EQ90" s="985"/>
      <c r="ER90" s="985"/>
      <c r="ES90" s="985"/>
      <c r="ET90" s="985"/>
      <c r="EU90" s="985"/>
      <c r="EV90" s="985"/>
      <c r="EW90" s="985"/>
      <c r="EX90" s="985"/>
      <c r="EY90" s="985"/>
      <c r="EZ90" s="985"/>
      <c r="FA90" s="985"/>
      <c r="FB90" s="985"/>
      <c r="FC90" s="985"/>
      <c r="FD90" s="985"/>
      <c r="FE90" s="985"/>
      <c r="FF90" s="985"/>
      <c r="FG90" s="985"/>
      <c r="FH90" s="985"/>
      <c r="FI90" s="985"/>
      <c r="FJ90" s="985"/>
      <c r="FK90" s="985"/>
      <c r="FL90" s="985"/>
      <c r="FM90" s="985"/>
      <c r="FN90" s="985"/>
      <c r="FO90" s="985"/>
      <c r="FP90" s="985"/>
      <c r="FQ90" s="985"/>
      <c r="FR90" s="985"/>
      <c r="FS90" s="983" t="s">
        <v>215</v>
      </c>
      <c r="FT90" s="983" t="s">
        <v>215</v>
      </c>
      <c r="FU90" s="985"/>
      <c r="FV90" s="985"/>
      <c r="FW90" s="985"/>
      <c r="FX90" s="985"/>
      <c r="FY90" s="985"/>
      <c r="FZ90" s="985"/>
      <c r="GA90" s="985"/>
      <c r="GB90" s="985"/>
      <c r="GC90" s="985"/>
      <c r="GD90" s="985"/>
      <c r="GE90" s="985"/>
      <c r="GF90" s="985"/>
      <c r="GG90" s="985"/>
      <c r="GH90" s="985"/>
      <c r="GI90" s="985"/>
      <c r="GJ90" s="985"/>
      <c r="GK90" s="985"/>
      <c r="GL90" s="985"/>
      <c r="GM90" s="985"/>
      <c r="GN90" s="985"/>
      <c r="GO90" s="985"/>
      <c r="GP90" s="985"/>
      <c r="GQ90" s="985"/>
      <c r="GR90" s="983" t="s">
        <v>224</v>
      </c>
      <c r="GS90" s="983" t="s">
        <v>224</v>
      </c>
      <c r="GT90" s="985"/>
      <c r="GU90" s="985"/>
      <c r="GV90" s="985"/>
      <c r="GW90" s="985"/>
      <c r="GX90" s="985"/>
      <c r="GY90" s="985"/>
      <c r="GZ90" s="985"/>
      <c r="HA90" s="985"/>
      <c r="HB90" s="985"/>
      <c r="HC90" s="985"/>
      <c r="HD90" s="985"/>
      <c r="HE90" s="985"/>
      <c r="HF90" s="985"/>
      <c r="HG90" s="985"/>
      <c r="HH90" s="985"/>
      <c r="HI90" s="985"/>
      <c r="HJ90" s="985"/>
      <c r="HK90" s="985"/>
      <c r="HL90" s="985"/>
      <c r="HM90" s="985"/>
      <c r="HN90" s="985"/>
      <c r="HO90" s="985"/>
      <c r="HP90" s="985"/>
      <c r="HQ90" s="985"/>
      <c r="HR90" s="985"/>
      <c r="HS90" s="985"/>
      <c r="HT90" s="985"/>
      <c r="HU90" s="985"/>
      <c r="HV90" s="985"/>
      <c r="HW90" s="985"/>
    </row>
    <row r="91" ht="117.75" customHeight="1">
      <c r="A91" s="968" t="str">
        <f t="shared" si="1"/>
        <v>Bộ phận kiểm tra chất lượng</v>
      </c>
      <c r="B91" s="984" t="s">
        <v>355</v>
      </c>
      <c r="C91" s="984" t="s">
        <v>15569</v>
      </c>
      <c r="D91" s="984" t="s">
        <v>16099</v>
      </c>
      <c r="E91" s="984" t="s">
        <v>16120</v>
      </c>
      <c r="F91" s="984" t="s">
        <v>16121</v>
      </c>
      <c r="G91" s="983" t="s">
        <v>222</v>
      </c>
      <c r="H91" s="983" t="s">
        <v>222</v>
      </c>
      <c r="I91" s="983" t="s">
        <v>275</v>
      </c>
      <c r="J91" s="983"/>
      <c r="K91" s="983"/>
      <c r="L91" s="983" t="s">
        <v>222</v>
      </c>
      <c r="M91" s="983" t="s">
        <v>222</v>
      </c>
      <c r="N91" s="983"/>
      <c r="O91" s="983"/>
      <c r="P91" s="983" t="s">
        <v>275</v>
      </c>
      <c r="Q91" s="983"/>
      <c r="R91" s="983"/>
      <c r="S91" s="983" t="s">
        <v>356</v>
      </c>
      <c r="T91" s="983" t="s">
        <v>222</v>
      </c>
      <c r="U91" s="983" t="s">
        <v>224</v>
      </c>
      <c r="V91" s="983" t="s">
        <v>222</v>
      </c>
      <c r="W91" s="983" t="s">
        <v>224</v>
      </c>
      <c r="X91" s="983" t="s">
        <v>222</v>
      </c>
      <c r="Y91" s="983" t="s">
        <v>222</v>
      </c>
      <c r="Z91" s="983" t="s">
        <v>222</v>
      </c>
      <c r="AA91" s="983" t="s">
        <v>222</v>
      </c>
      <c r="AB91" s="983" t="s">
        <v>222</v>
      </c>
      <c r="AC91" s="983"/>
      <c r="AD91" s="983" t="s">
        <v>688</v>
      </c>
      <c r="AE91" s="983" t="s">
        <v>222</v>
      </c>
      <c r="AF91" s="983"/>
      <c r="AG91" s="983"/>
      <c r="AH91" s="983" t="s">
        <v>222</v>
      </c>
      <c r="AI91" s="983" t="s">
        <v>222</v>
      </c>
      <c r="AJ91" s="983" t="s">
        <v>222</v>
      </c>
      <c r="AK91" s="983" t="s">
        <v>222</v>
      </c>
      <c r="AL91" s="983"/>
      <c r="AM91" s="985"/>
      <c r="AN91" s="985"/>
      <c r="AO91" s="985"/>
      <c r="AP91" s="985"/>
      <c r="AQ91" s="985"/>
      <c r="AR91" s="985"/>
      <c r="AS91" s="985"/>
      <c r="AT91" s="985"/>
      <c r="AU91" s="985"/>
      <c r="AV91" s="985"/>
      <c r="AW91" s="985"/>
      <c r="AX91" s="985"/>
      <c r="AY91" s="985"/>
      <c r="AZ91" s="985"/>
      <c r="BA91" s="985"/>
      <c r="BB91" s="985"/>
      <c r="BC91" s="985"/>
      <c r="BD91" s="985"/>
      <c r="BE91" s="985"/>
      <c r="BF91" s="985"/>
      <c r="BG91" s="985"/>
      <c r="BH91" s="985"/>
      <c r="BI91" s="985"/>
      <c r="BJ91" s="985"/>
      <c r="BK91" s="985"/>
      <c r="BL91" s="985"/>
      <c r="BM91" s="985"/>
      <c r="BN91" s="985"/>
      <c r="BO91" s="985"/>
      <c r="BP91" s="985"/>
      <c r="BQ91" s="985"/>
      <c r="BR91" s="985"/>
      <c r="BS91" s="985"/>
      <c r="BT91" s="985"/>
      <c r="BU91" s="985"/>
      <c r="BV91" s="985"/>
      <c r="BW91" s="985"/>
      <c r="BX91" s="985"/>
      <c r="BY91" s="985"/>
      <c r="BZ91" s="985"/>
      <c r="CA91" s="985"/>
      <c r="CB91" s="985"/>
      <c r="CC91" s="985"/>
      <c r="CD91" s="985"/>
      <c r="CE91" s="985"/>
      <c r="CF91" s="985"/>
      <c r="CG91" s="985"/>
      <c r="CH91" s="985"/>
      <c r="CI91" s="985"/>
      <c r="CJ91" s="985"/>
      <c r="CK91" s="985"/>
      <c r="CL91" s="985"/>
      <c r="CM91" s="985"/>
      <c r="CN91" s="985"/>
      <c r="CO91" s="985"/>
      <c r="CP91" s="985"/>
      <c r="CQ91" s="985"/>
      <c r="CR91" s="985"/>
      <c r="CS91" s="985"/>
      <c r="CT91" s="985"/>
      <c r="CU91" s="985"/>
      <c r="CV91" s="985"/>
      <c r="CW91" s="985"/>
      <c r="CX91" s="985"/>
      <c r="CY91" s="985"/>
      <c r="CZ91" s="985"/>
      <c r="DA91" s="985"/>
      <c r="DB91" s="985"/>
      <c r="DC91" s="985"/>
      <c r="DD91" s="985"/>
      <c r="DE91" s="985"/>
      <c r="DF91" s="985"/>
      <c r="DG91" s="985"/>
      <c r="DH91" s="985"/>
      <c r="DI91" s="985"/>
      <c r="DJ91" s="985"/>
      <c r="DK91" s="985"/>
      <c r="DL91" s="985"/>
      <c r="DM91" s="972" t="s">
        <v>275</v>
      </c>
      <c r="DN91" s="972" t="s">
        <v>275</v>
      </c>
      <c r="DO91" s="985"/>
      <c r="DP91" s="985"/>
      <c r="DQ91" s="985"/>
      <c r="DR91" s="985"/>
      <c r="DS91" s="985"/>
      <c r="DT91" s="985"/>
      <c r="DU91" s="985"/>
      <c r="DV91" s="985"/>
      <c r="DW91" s="985"/>
      <c r="DX91" s="985"/>
      <c r="DY91" s="985"/>
      <c r="DZ91" s="985"/>
      <c r="EA91" s="985"/>
      <c r="EB91" s="985"/>
      <c r="EC91" s="985"/>
      <c r="ED91" s="985"/>
      <c r="EE91" s="985"/>
      <c r="EF91" s="985"/>
      <c r="EG91" s="985"/>
      <c r="EH91" s="985"/>
      <c r="EI91" s="985"/>
      <c r="EJ91" s="985"/>
      <c r="EK91" s="985"/>
      <c r="EL91" s="985"/>
      <c r="EM91" s="985"/>
      <c r="EN91" s="985"/>
      <c r="EO91" s="985"/>
      <c r="EP91" s="985"/>
      <c r="EQ91" s="985"/>
      <c r="ER91" s="985"/>
      <c r="ES91" s="985"/>
      <c r="ET91" s="985"/>
      <c r="EU91" s="985"/>
      <c r="EV91" s="985"/>
      <c r="EW91" s="985"/>
      <c r="EX91" s="985"/>
      <c r="EY91" s="985"/>
      <c r="EZ91" s="985"/>
      <c r="FA91" s="985"/>
      <c r="FB91" s="985"/>
      <c r="FC91" s="983" t="s">
        <v>215</v>
      </c>
      <c r="FD91" s="983" t="s">
        <v>215</v>
      </c>
      <c r="FE91" s="985"/>
      <c r="FF91" s="986"/>
      <c r="FG91" s="985"/>
      <c r="FH91" s="985"/>
      <c r="FI91" s="985"/>
      <c r="FJ91" s="985"/>
      <c r="FK91" s="985"/>
      <c r="FL91" s="985"/>
      <c r="FM91" s="985"/>
      <c r="FN91" s="985"/>
      <c r="FO91" s="985"/>
      <c r="FP91" s="985"/>
      <c r="FQ91" s="985"/>
      <c r="FR91" s="985"/>
      <c r="FS91" s="983" t="s">
        <v>224</v>
      </c>
      <c r="FT91" s="983" t="s">
        <v>224</v>
      </c>
      <c r="FU91" s="985"/>
      <c r="FV91" s="985"/>
      <c r="FW91" s="985"/>
      <c r="FX91" s="985"/>
      <c r="FY91" s="985"/>
      <c r="FZ91" s="985"/>
      <c r="GA91" s="985"/>
      <c r="GB91" s="985"/>
      <c r="GC91" s="985"/>
      <c r="GD91" s="985"/>
      <c r="GE91" s="985"/>
      <c r="GF91" s="985"/>
      <c r="GG91" s="985"/>
      <c r="GH91" s="985"/>
      <c r="GI91" s="985"/>
      <c r="GJ91" s="985"/>
      <c r="GK91" s="985"/>
      <c r="GL91" s="985"/>
      <c r="GM91" s="985"/>
      <c r="GN91" s="985"/>
      <c r="GO91" s="985"/>
      <c r="GP91" s="985"/>
      <c r="GQ91" s="985"/>
      <c r="GR91" s="983" t="s">
        <v>224</v>
      </c>
      <c r="GS91" s="983" t="s">
        <v>224</v>
      </c>
      <c r="GT91" s="985"/>
      <c r="GU91" s="985"/>
      <c r="GV91" s="985"/>
      <c r="GW91" s="985"/>
      <c r="GX91" s="985"/>
      <c r="GY91" s="985"/>
      <c r="GZ91" s="985"/>
      <c r="HA91" s="985"/>
      <c r="HB91" s="985"/>
      <c r="HC91" s="985"/>
      <c r="HD91" s="985"/>
      <c r="HE91" s="985"/>
      <c r="HF91" s="985"/>
      <c r="HG91" s="985"/>
      <c r="HH91" s="985"/>
      <c r="HI91" s="985"/>
      <c r="HJ91" s="985"/>
      <c r="HK91" s="985"/>
      <c r="HL91" s="985"/>
      <c r="HM91" s="985"/>
      <c r="HN91" s="985"/>
      <c r="HO91" s="985"/>
      <c r="HP91" s="985"/>
      <c r="HQ91" s="985"/>
      <c r="HR91" s="985"/>
      <c r="HS91" s="985"/>
      <c r="HT91" s="985"/>
      <c r="HU91" s="985"/>
      <c r="HV91" s="985"/>
      <c r="HW91" s="985"/>
    </row>
    <row r="92">
      <c r="A92" s="968" t="str">
        <f t="shared" si="1"/>
        <v>Bộ phận kiểm tra chất lượng</v>
      </c>
      <c r="B92" s="987" t="s">
        <v>424</v>
      </c>
      <c r="C92" s="987" t="s">
        <v>15520</v>
      </c>
      <c r="D92" s="987" t="s">
        <v>16099</v>
      </c>
      <c r="E92" s="987" t="s">
        <v>16134</v>
      </c>
      <c r="F92" s="987" t="s">
        <v>16135</v>
      </c>
      <c r="G92" s="988" t="s">
        <v>275</v>
      </c>
      <c r="H92" s="988" t="s">
        <v>222</v>
      </c>
      <c r="I92" s="988" t="s">
        <v>215</v>
      </c>
      <c r="J92" s="988"/>
      <c r="K92" s="988"/>
      <c r="L92" s="988" t="s">
        <v>222</v>
      </c>
      <c r="M92" s="988" t="s">
        <v>222</v>
      </c>
      <c r="N92" s="988" t="s">
        <v>222</v>
      </c>
      <c r="O92" s="988" t="s">
        <v>222</v>
      </c>
      <c r="P92" s="988" t="s">
        <v>215</v>
      </c>
      <c r="Q92" s="988"/>
      <c r="R92" s="988"/>
      <c r="S92" s="988" t="s">
        <v>222</v>
      </c>
      <c r="T92" s="988" t="s">
        <v>222</v>
      </c>
      <c r="U92" s="988" t="s">
        <v>4053</v>
      </c>
      <c r="V92" s="988" t="s">
        <v>4053</v>
      </c>
      <c r="W92" s="988" t="s">
        <v>16140</v>
      </c>
      <c r="X92" s="988" t="s">
        <v>218</v>
      </c>
      <c r="Y92" s="988" t="s">
        <v>275</v>
      </c>
      <c r="Z92" s="988" t="s">
        <v>688</v>
      </c>
      <c r="AA92" s="988" t="s">
        <v>218</v>
      </c>
      <c r="AB92" s="988" t="s">
        <v>16140</v>
      </c>
      <c r="AC92" s="988"/>
      <c r="AD92" s="988" t="s">
        <v>16140</v>
      </c>
      <c r="AE92" s="988" t="s">
        <v>16140</v>
      </c>
      <c r="AF92" s="988"/>
      <c r="AG92" s="988"/>
      <c r="AH92" s="988" t="s">
        <v>16140</v>
      </c>
      <c r="AI92" s="988" t="s">
        <v>16140</v>
      </c>
      <c r="AJ92" s="988" t="s">
        <v>16141</v>
      </c>
      <c r="AK92" s="988" t="s">
        <v>16141</v>
      </c>
      <c r="AL92" s="988" t="s">
        <v>16141</v>
      </c>
      <c r="AM92" s="986"/>
      <c r="AN92" s="986"/>
      <c r="AO92" s="986"/>
      <c r="AP92" s="986"/>
      <c r="AQ92" s="986"/>
      <c r="AR92" s="986"/>
      <c r="AS92" s="986"/>
      <c r="AT92" s="986"/>
      <c r="AU92" s="986"/>
      <c r="AV92" s="986"/>
      <c r="AW92" s="986"/>
      <c r="AX92" s="986"/>
      <c r="AY92" s="986"/>
      <c r="AZ92" s="986"/>
      <c r="BA92" s="986"/>
      <c r="BB92" s="986"/>
      <c r="BC92" s="986"/>
      <c r="BD92" s="986"/>
      <c r="BE92" s="986"/>
      <c r="BF92" s="986"/>
      <c r="BG92" s="986"/>
      <c r="BH92" s="986"/>
      <c r="BI92" s="986"/>
      <c r="BJ92" s="986"/>
      <c r="BK92" s="986"/>
      <c r="BL92" s="986"/>
      <c r="BM92" s="986"/>
      <c r="BN92" s="986"/>
      <c r="BO92" s="986"/>
      <c r="BP92" s="986"/>
      <c r="BQ92" s="986"/>
      <c r="BR92" s="986"/>
      <c r="BS92" s="986"/>
      <c r="BT92" s="986"/>
      <c r="BU92" s="986"/>
      <c r="BV92" s="986"/>
      <c r="BW92" s="986"/>
      <c r="BX92" s="986"/>
      <c r="BY92" s="986"/>
      <c r="BZ92" s="986"/>
      <c r="CA92" s="986"/>
      <c r="CB92" s="986"/>
      <c r="CC92" s="986"/>
      <c r="CD92" s="986"/>
      <c r="CE92" s="986"/>
      <c r="CF92" s="986"/>
      <c r="CG92" s="986"/>
      <c r="CH92" s="986"/>
      <c r="CI92" s="986"/>
      <c r="CJ92" s="986"/>
      <c r="CK92" s="986"/>
      <c r="CL92" s="986"/>
      <c r="CM92" s="986"/>
      <c r="CN92" s="986"/>
      <c r="CO92" s="986"/>
      <c r="CP92" s="986"/>
      <c r="CQ92" s="986"/>
      <c r="CR92" s="986"/>
      <c r="CS92" s="986"/>
      <c r="CT92" s="986"/>
      <c r="CU92" s="986"/>
      <c r="CV92" s="986"/>
      <c r="CW92" s="986"/>
      <c r="CX92" s="986"/>
      <c r="CY92" s="986"/>
      <c r="CZ92" s="986"/>
      <c r="DA92" s="986"/>
      <c r="DB92" s="986"/>
      <c r="DC92" s="986"/>
      <c r="DD92" s="986"/>
      <c r="DE92" s="986"/>
      <c r="DF92" s="986"/>
      <c r="DG92" s="986"/>
      <c r="DH92" s="986"/>
      <c r="DI92" s="986"/>
      <c r="DJ92" s="986"/>
      <c r="DK92" s="986"/>
      <c r="DL92" s="986"/>
      <c r="DM92" s="972" t="s">
        <v>275</v>
      </c>
      <c r="DN92" s="972" t="s">
        <v>275</v>
      </c>
      <c r="DO92" s="986"/>
      <c r="DP92" s="986"/>
      <c r="DQ92" s="986"/>
      <c r="DR92" s="986"/>
      <c r="DS92" s="986"/>
      <c r="DT92" s="986"/>
      <c r="DU92" s="986"/>
      <c r="DV92" s="986"/>
      <c r="DW92" s="986"/>
      <c r="DX92" s="986"/>
      <c r="DY92" s="986"/>
      <c r="DZ92" s="986"/>
      <c r="EA92" s="986"/>
      <c r="EB92" s="986"/>
      <c r="EC92" s="986"/>
      <c r="ED92" s="986"/>
      <c r="EE92" s="986"/>
      <c r="EF92" s="986"/>
      <c r="EG92" s="986"/>
      <c r="EH92" s="986"/>
      <c r="EI92" s="986"/>
      <c r="EJ92" s="986"/>
      <c r="EK92" s="986"/>
      <c r="EL92" s="986"/>
      <c r="EM92" s="986"/>
      <c r="EN92" s="986"/>
      <c r="EO92" s="986"/>
      <c r="EP92" s="986"/>
      <c r="EQ92" s="986"/>
      <c r="ER92" s="986"/>
      <c r="ES92" s="986"/>
      <c r="ET92" s="986"/>
      <c r="EU92" s="986"/>
      <c r="EV92" s="986"/>
      <c r="EW92" s="986"/>
      <c r="EX92" s="986"/>
      <c r="EY92" s="986"/>
      <c r="EZ92" s="986"/>
      <c r="FA92" s="986"/>
      <c r="FB92" s="986"/>
      <c r="FC92" s="988" t="s">
        <v>224</v>
      </c>
      <c r="FD92" s="988" t="s">
        <v>224</v>
      </c>
      <c r="FE92" s="986"/>
      <c r="FF92" s="986"/>
      <c r="FG92" s="986"/>
      <c r="FH92" s="986"/>
      <c r="FI92" s="986"/>
      <c r="FJ92" s="986"/>
      <c r="FK92" s="986"/>
      <c r="FL92" s="986"/>
      <c r="FM92" s="986"/>
      <c r="FN92" s="986"/>
      <c r="FO92" s="986"/>
      <c r="FP92" s="986"/>
      <c r="FQ92" s="986"/>
      <c r="FR92" s="986"/>
      <c r="FS92" s="988" t="s">
        <v>224</v>
      </c>
      <c r="FT92" s="988" t="s">
        <v>224</v>
      </c>
      <c r="FU92" s="986"/>
      <c r="FV92" s="986"/>
      <c r="FW92" s="986"/>
      <c r="FX92" s="986"/>
      <c r="FY92" s="986"/>
      <c r="FZ92" s="986"/>
      <c r="GA92" s="986"/>
      <c r="GB92" s="986"/>
      <c r="GC92" s="986"/>
      <c r="GD92" s="986"/>
      <c r="GE92" s="986"/>
      <c r="GF92" s="986"/>
      <c r="GG92" s="986"/>
      <c r="GH92" s="986"/>
      <c r="GI92" s="986"/>
      <c r="GJ92" s="986"/>
      <c r="GK92" s="986"/>
      <c r="GL92" s="986"/>
      <c r="GM92" s="986"/>
      <c r="GN92" s="986"/>
      <c r="GO92" s="986"/>
      <c r="GP92" s="986"/>
      <c r="GQ92" s="986"/>
      <c r="GR92" s="988" t="s">
        <v>224</v>
      </c>
      <c r="GS92" s="988" t="s">
        <v>224</v>
      </c>
      <c r="GT92" s="986"/>
      <c r="GU92" s="986"/>
      <c r="GV92" s="986"/>
      <c r="GW92" s="986"/>
      <c r="GX92" s="986"/>
      <c r="GY92" s="986"/>
      <c r="GZ92" s="986"/>
      <c r="HA92" s="986"/>
      <c r="HB92" s="986"/>
      <c r="HC92" s="986"/>
      <c r="HD92" s="986"/>
      <c r="HE92" s="986"/>
      <c r="HF92" s="986"/>
      <c r="HG92" s="986"/>
      <c r="HH92" s="986"/>
      <c r="HI92" s="986"/>
      <c r="HJ92" s="986"/>
      <c r="HK92" s="986"/>
      <c r="HL92" s="986"/>
      <c r="HM92" s="986"/>
      <c r="HN92" s="986"/>
      <c r="HO92" s="986"/>
      <c r="HP92" s="986"/>
      <c r="HQ92" s="986"/>
      <c r="HR92" s="986"/>
      <c r="HS92" s="986"/>
      <c r="HT92" s="986"/>
      <c r="HU92" s="986"/>
      <c r="HV92" s="986"/>
      <c r="HW92" s="986"/>
    </row>
    <row r="93">
      <c r="A93" s="968" t="str">
        <f t="shared" si="1"/>
        <v>Bộ phận kiểm tra chất lượng</v>
      </c>
      <c r="B93" s="987" t="s">
        <v>424</v>
      </c>
      <c r="C93" s="987" t="s">
        <v>9747</v>
      </c>
      <c r="D93" s="987" t="s">
        <v>16099</v>
      </c>
      <c r="E93" s="987" t="s">
        <v>16161</v>
      </c>
      <c r="F93" s="987" t="s">
        <v>16162</v>
      </c>
      <c r="G93" s="988" t="s">
        <v>222</v>
      </c>
      <c r="H93" s="988" t="s">
        <v>222</v>
      </c>
      <c r="I93" s="988" t="s">
        <v>15537</v>
      </c>
      <c r="J93" s="988"/>
      <c r="K93" s="988"/>
      <c r="L93" s="988" t="s">
        <v>224</v>
      </c>
      <c r="M93" s="988" t="s">
        <v>222</v>
      </c>
      <c r="N93" s="988" t="s">
        <v>222</v>
      </c>
      <c r="O93" s="988" t="s">
        <v>224</v>
      </c>
      <c r="P93" s="988" t="s">
        <v>7343</v>
      </c>
      <c r="Q93" s="988"/>
      <c r="R93" s="988"/>
      <c r="S93" s="988" t="s">
        <v>7343</v>
      </c>
      <c r="T93" s="988" t="s">
        <v>7343</v>
      </c>
      <c r="U93" s="988" t="s">
        <v>7343</v>
      </c>
      <c r="V93" s="988" t="s">
        <v>7343</v>
      </c>
      <c r="W93" s="988" t="s">
        <v>15534</v>
      </c>
      <c r="X93" s="988" t="s">
        <v>7343</v>
      </c>
      <c r="Y93" s="988" t="s">
        <v>7343</v>
      </c>
      <c r="Z93" s="988" t="s">
        <v>7343</v>
      </c>
      <c r="AA93" s="988" t="s">
        <v>7343</v>
      </c>
      <c r="AB93" s="988" t="s">
        <v>7343</v>
      </c>
      <c r="AC93" s="988"/>
      <c r="AD93" s="988" t="s">
        <v>224</v>
      </c>
      <c r="AE93" s="988" t="s">
        <v>7343</v>
      </c>
      <c r="AF93" s="988"/>
      <c r="AG93" s="988"/>
      <c r="AH93" s="988" t="s">
        <v>7343</v>
      </c>
      <c r="AI93" s="988" t="s">
        <v>7343</v>
      </c>
      <c r="AJ93" s="988" t="s">
        <v>7343</v>
      </c>
      <c r="AK93" s="988" t="s">
        <v>7343</v>
      </c>
      <c r="AL93" s="988" t="s">
        <v>7343</v>
      </c>
      <c r="AM93" s="986"/>
      <c r="AN93" s="986"/>
      <c r="AO93" s="986"/>
      <c r="AP93" s="986"/>
      <c r="AQ93" s="986"/>
      <c r="AR93" s="986"/>
      <c r="AS93" s="986"/>
      <c r="AT93" s="986"/>
      <c r="AU93" s="986"/>
      <c r="AV93" s="986"/>
      <c r="AW93" s="986"/>
      <c r="AX93" s="986"/>
      <c r="AY93" s="986"/>
      <c r="AZ93" s="986"/>
      <c r="BA93" s="986"/>
      <c r="BB93" s="986"/>
      <c r="BC93" s="986"/>
      <c r="BD93" s="986"/>
      <c r="BE93" s="986"/>
      <c r="BF93" s="986"/>
      <c r="BG93" s="986"/>
      <c r="BH93" s="986"/>
      <c r="BI93" s="986"/>
      <c r="BJ93" s="986"/>
      <c r="BK93" s="986"/>
      <c r="BL93" s="986"/>
      <c r="BM93" s="986"/>
      <c r="BN93" s="986"/>
      <c r="BO93" s="986"/>
      <c r="BP93" s="986"/>
      <c r="BQ93" s="986"/>
      <c r="BR93" s="986"/>
      <c r="BS93" s="986"/>
      <c r="BT93" s="986"/>
      <c r="BU93" s="986"/>
      <c r="BV93" s="986"/>
      <c r="BW93" s="986"/>
      <c r="BX93" s="986"/>
      <c r="BY93" s="986"/>
      <c r="BZ93" s="986"/>
      <c r="CA93" s="986"/>
      <c r="CB93" s="986"/>
      <c r="CC93" s="986"/>
      <c r="CD93" s="986"/>
      <c r="CE93" s="986"/>
      <c r="CF93" s="986"/>
      <c r="CG93" s="986"/>
      <c r="CH93" s="986"/>
      <c r="CI93" s="986"/>
      <c r="CJ93" s="986"/>
      <c r="CK93" s="986"/>
      <c r="CL93" s="986"/>
      <c r="CM93" s="986"/>
      <c r="CN93" s="986"/>
      <c r="CO93" s="986"/>
      <c r="CP93" s="986"/>
      <c r="CQ93" s="986"/>
      <c r="CR93" s="986"/>
      <c r="CS93" s="986"/>
      <c r="CT93" s="986"/>
      <c r="CU93" s="986"/>
      <c r="CV93" s="986"/>
      <c r="CW93" s="986"/>
      <c r="CX93" s="986"/>
      <c r="CY93" s="986"/>
      <c r="CZ93" s="986"/>
      <c r="DA93" s="986"/>
      <c r="DB93" s="986"/>
      <c r="DC93" s="986"/>
      <c r="DD93" s="986"/>
      <c r="DE93" s="986"/>
      <c r="DF93" s="986"/>
      <c r="DG93" s="986"/>
      <c r="DH93" s="986"/>
      <c r="DI93" s="986"/>
      <c r="DJ93" s="986"/>
      <c r="DK93" s="986"/>
      <c r="DL93" s="986"/>
      <c r="DM93" s="972" t="s">
        <v>275</v>
      </c>
      <c r="DN93" s="972" t="s">
        <v>224</v>
      </c>
      <c r="DO93" s="986"/>
      <c r="DP93" s="986"/>
      <c r="DQ93" s="986"/>
      <c r="DR93" s="986"/>
      <c r="DS93" s="986"/>
      <c r="DT93" s="986"/>
      <c r="DU93" s="986"/>
      <c r="DV93" s="986"/>
      <c r="DW93" s="986"/>
      <c r="DX93" s="986"/>
      <c r="DY93" s="986"/>
      <c r="DZ93" s="986"/>
      <c r="EA93" s="986"/>
      <c r="EB93" s="986"/>
      <c r="EC93" s="986"/>
      <c r="ED93" s="986"/>
      <c r="EE93" s="986"/>
      <c r="EF93" s="986"/>
      <c r="EG93" s="986"/>
      <c r="EH93" s="986"/>
      <c r="EI93" s="986"/>
      <c r="EJ93" s="986"/>
      <c r="EK93" s="986"/>
      <c r="EL93" s="986"/>
      <c r="EM93" s="986"/>
      <c r="EN93" s="986"/>
      <c r="EO93" s="986"/>
      <c r="EP93" s="986"/>
      <c r="EQ93" s="986"/>
      <c r="ER93" s="986"/>
      <c r="ES93" s="986"/>
      <c r="ET93" s="986"/>
      <c r="EU93" s="986"/>
      <c r="EV93" s="986"/>
      <c r="EW93" s="986"/>
      <c r="EX93" s="986"/>
      <c r="EY93" s="986"/>
      <c r="EZ93" s="986"/>
      <c r="FA93" s="986"/>
      <c r="FB93" s="986"/>
      <c r="FC93" s="988" t="s">
        <v>224</v>
      </c>
      <c r="FD93" s="988" t="s">
        <v>224</v>
      </c>
      <c r="FE93" s="986"/>
      <c r="FF93" s="986"/>
      <c r="FG93" s="986"/>
      <c r="FH93" s="986"/>
      <c r="FI93" s="986"/>
      <c r="FJ93" s="986"/>
      <c r="FK93" s="986"/>
      <c r="FL93" s="986"/>
      <c r="FM93" s="986"/>
      <c r="FN93" s="986"/>
      <c r="FO93" s="986"/>
      <c r="FP93" s="986"/>
      <c r="FQ93" s="986"/>
      <c r="FR93" s="986"/>
      <c r="FS93" s="988" t="s">
        <v>224</v>
      </c>
      <c r="FT93" s="988" t="s">
        <v>224</v>
      </c>
      <c r="FU93" s="986"/>
      <c r="FV93" s="986"/>
      <c r="FW93" s="986"/>
      <c r="FX93" s="986"/>
      <c r="FY93" s="986"/>
      <c r="FZ93" s="986"/>
      <c r="GA93" s="986"/>
      <c r="GB93" s="986"/>
      <c r="GC93" s="986"/>
      <c r="GD93" s="986"/>
      <c r="GE93" s="986"/>
      <c r="GF93" s="986"/>
      <c r="GG93" s="986"/>
      <c r="GH93" s="986"/>
      <c r="GI93" s="986"/>
      <c r="GJ93" s="986"/>
      <c r="GK93" s="986"/>
      <c r="GL93" s="986"/>
      <c r="GM93" s="986"/>
      <c r="GN93" s="986"/>
      <c r="GO93" s="986"/>
      <c r="GP93" s="986"/>
      <c r="GQ93" s="986"/>
      <c r="GR93" s="988" t="s">
        <v>224</v>
      </c>
      <c r="GS93" s="988" t="s">
        <v>224</v>
      </c>
      <c r="GT93" s="986"/>
      <c r="GU93" s="986"/>
      <c r="GV93" s="986"/>
      <c r="GW93" s="986"/>
      <c r="GX93" s="986"/>
      <c r="GY93" s="986"/>
      <c r="GZ93" s="986"/>
      <c r="HA93" s="986"/>
      <c r="HB93" s="986"/>
      <c r="HC93" s="986"/>
      <c r="HD93" s="986"/>
      <c r="HE93" s="986"/>
      <c r="HF93" s="986"/>
      <c r="HG93" s="986"/>
      <c r="HH93" s="986"/>
      <c r="HI93" s="986"/>
      <c r="HJ93" s="986"/>
      <c r="HK93" s="986"/>
      <c r="HL93" s="986"/>
      <c r="HM93" s="986"/>
      <c r="HN93" s="986"/>
      <c r="HO93" s="986"/>
      <c r="HP93" s="986"/>
      <c r="HQ93" s="986"/>
      <c r="HR93" s="986"/>
      <c r="HS93" s="986"/>
      <c r="HT93" s="986"/>
      <c r="HU93" s="986"/>
      <c r="HV93" s="986"/>
      <c r="HW93" s="986"/>
    </row>
    <row r="94">
      <c r="A94" s="968" t="str">
        <f t="shared" si="1"/>
        <v>Bộ phận kiểm tra chất lượng</v>
      </c>
      <c r="B94" s="987" t="s">
        <v>424</v>
      </c>
      <c r="C94" s="987" t="s">
        <v>9747</v>
      </c>
      <c r="D94" s="987" t="s">
        <v>16099</v>
      </c>
      <c r="E94" s="987" t="s">
        <v>16185</v>
      </c>
      <c r="F94" s="987" t="s">
        <v>16187</v>
      </c>
      <c r="G94" s="988" t="s">
        <v>222</v>
      </c>
      <c r="H94" s="988" t="s">
        <v>222</v>
      </c>
      <c r="I94" s="988" t="s">
        <v>222</v>
      </c>
      <c r="J94" s="988"/>
      <c r="K94" s="988"/>
      <c r="L94" s="988" t="s">
        <v>224</v>
      </c>
      <c r="M94" s="988" t="s">
        <v>222</v>
      </c>
      <c r="N94" s="988" t="s">
        <v>222</v>
      </c>
      <c r="O94" s="988" t="s">
        <v>224</v>
      </c>
      <c r="P94" s="988" t="s">
        <v>7343</v>
      </c>
      <c r="Q94" s="988"/>
      <c r="R94" s="988"/>
      <c r="S94" s="988" t="s">
        <v>7343</v>
      </c>
      <c r="T94" s="988" t="s">
        <v>7343</v>
      </c>
      <c r="U94" s="988" t="s">
        <v>7343</v>
      </c>
      <c r="V94" s="988" t="s">
        <v>7343</v>
      </c>
      <c r="W94" s="988" t="s">
        <v>224</v>
      </c>
      <c r="X94" s="988" t="s">
        <v>7343</v>
      </c>
      <c r="Y94" s="988" t="s">
        <v>7343</v>
      </c>
      <c r="Z94" s="988" t="s">
        <v>7343</v>
      </c>
      <c r="AA94" s="988" t="s">
        <v>7343</v>
      </c>
      <c r="AB94" s="988" t="s">
        <v>7343</v>
      </c>
      <c r="AC94" s="988"/>
      <c r="AD94" s="988" t="s">
        <v>224</v>
      </c>
      <c r="AE94" s="988" t="s">
        <v>7343</v>
      </c>
      <c r="AF94" s="988"/>
      <c r="AG94" s="988"/>
      <c r="AH94" s="988" t="s">
        <v>7343</v>
      </c>
      <c r="AI94" s="988" t="s">
        <v>7343</v>
      </c>
      <c r="AJ94" s="988" t="s">
        <v>7343</v>
      </c>
      <c r="AK94" s="988" t="s">
        <v>7343</v>
      </c>
      <c r="AL94" s="988" t="s">
        <v>7343</v>
      </c>
      <c r="AM94" s="986"/>
      <c r="AN94" s="986"/>
      <c r="AO94" s="986"/>
      <c r="AP94" s="986"/>
      <c r="AQ94" s="986"/>
      <c r="AR94" s="986"/>
      <c r="AS94" s="986"/>
      <c r="AT94" s="986"/>
      <c r="AU94" s="986"/>
      <c r="AV94" s="986"/>
      <c r="AW94" s="986"/>
      <c r="AX94" s="986"/>
      <c r="AY94" s="986"/>
      <c r="AZ94" s="986"/>
      <c r="BA94" s="986"/>
      <c r="BB94" s="986"/>
      <c r="BC94" s="986"/>
      <c r="BD94" s="986"/>
      <c r="BE94" s="986"/>
      <c r="BF94" s="986"/>
      <c r="BG94" s="986"/>
      <c r="BH94" s="986"/>
      <c r="BI94" s="986"/>
      <c r="BJ94" s="986"/>
      <c r="BK94" s="986"/>
      <c r="BL94" s="986"/>
      <c r="BM94" s="986"/>
      <c r="BN94" s="986"/>
      <c r="BO94" s="986"/>
      <c r="BP94" s="986"/>
      <c r="BQ94" s="986"/>
      <c r="BR94" s="986"/>
      <c r="BS94" s="986"/>
      <c r="BT94" s="986"/>
      <c r="BU94" s="986"/>
      <c r="BV94" s="986"/>
      <c r="BW94" s="986"/>
      <c r="BX94" s="986"/>
      <c r="BY94" s="986"/>
      <c r="BZ94" s="986"/>
      <c r="CA94" s="986"/>
      <c r="CB94" s="986"/>
      <c r="CC94" s="986"/>
      <c r="CD94" s="986"/>
      <c r="CE94" s="986"/>
      <c r="CF94" s="986"/>
      <c r="CG94" s="986"/>
      <c r="CH94" s="986"/>
      <c r="CI94" s="986"/>
      <c r="CJ94" s="986"/>
      <c r="CK94" s="986"/>
      <c r="CL94" s="986"/>
      <c r="CM94" s="986"/>
      <c r="CN94" s="986"/>
      <c r="CO94" s="986"/>
      <c r="CP94" s="986"/>
      <c r="CQ94" s="986"/>
      <c r="CR94" s="986"/>
      <c r="CS94" s="986"/>
      <c r="CT94" s="986"/>
      <c r="CU94" s="986"/>
      <c r="CV94" s="986"/>
      <c r="CW94" s="986"/>
      <c r="CX94" s="986"/>
      <c r="CY94" s="986"/>
      <c r="CZ94" s="986"/>
      <c r="DA94" s="986"/>
      <c r="DB94" s="986"/>
      <c r="DC94" s="986"/>
      <c r="DD94" s="986"/>
      <c r="DE94" s="986"/>
      <c r="DF94" s="986"/>
      <c r="DG94" s="986"/>
      <c r="DH94" s="986"/>
      <c r="DI94" s="986"/>
      <c r="DJ94" s="986"/>
      <c r="DK94" s="986"/>
      <c r="DL94" s="986"/>
      <c r="DM94" s="972" t="s">
        <v>275</v>
      </c>
      <c r="DN94" s="972" t="s">
        <v>224</v>
      </c>
      <c r="DO94" s="986"/>
      <c r="DP94" s="986"/>
      <c r="DQ94" s="986"/>
      <c r="DR94" s="986"/>
      <c r="DS94" s="986"/>
      <c r="DT94" s="986"/>
      <c r="DU94" s="986"/>
      <c r="DV94" s="986"/>
      <c r="DW94" s="986"/>
      <c r="DX94" s="986"/>
      <c r="DY94" s="986"/>
      <c r="DZ94" s="986"/>
      <c r="EA94" s="986"/>
      <c r="EB94" s="986"/>
      <c r="EC94" s="986"/>
      <c r="ED94" s="986"/>
      <c r="EE94" s="986"/>
      <c r="EF94" s="986"/>
      <c r="EG94" s="986"/>
      <c r="EH94" s="986"/>
      <c r="EI94" s="986"/>
      <c r="EJ94" s="986"/>
      <c r="EK94" s="986"/>
      <c r="EL94" s="986"/>
      <c r="EM94" s="986"/>
      <c r="EN94" s="986"/>
      <c r="EO94" s="986"/>
      <c r="EP94" s="986"/>
      <c r="EQ94" s="986"/>
      <c r="ER94" s="986"/>
      <c r="ES94" s="986"/>
      <c r="ET94" s="986"/>
      <c r="EU94" s="986"/>
      <c r="EV94" s="986"/>
      <c r="EW94" s="986"/>
      <c r="EX94" s="986"/>
      <c r="EY94" s="986"/>
      <c r="EZ94" s="986"/>
      <c r="FA94" s="986"/>
      <c r="FB94" s="986"/>
      <c r="FC94" s="988" t="s">
        <v>224</v>
      </c>
      <c r="FD94" s="988" t="s">
        <v>224</v>
      </c>
      <c r="FE94" s="986"/>
      <c r="FF94" s="986"/>
      <c r="FG94" s="986"/>
      <c r="FH94" s="986"/>
      <c r="FI94" s="986"/>
      <c r="FJ94" s="986"/>
      <c r="FK94" s="986"/>
      <c r="FL94" s="986"/>
      <c r="FM94" s="986"/>
      <c r="FN94" s="986"/>
      <c r="FO94" s="986"/>
      <c r="FP94" s="986"/>
      <c r="FQ94" s="986"/>
      <c r="FR94" s="986"/>
      <c r="FS94" s="988" t="s">
        <v>224</v>
      </c>
      <c r="FT94" s="988" t="s">
        <v>224</v>
      </c>
      <c r="FU94" s="986"/>
      <c r="FV94" s="986"/>
      <c r="FW94" s="986"/>
      <c r="FX94" s="986"/>
      <c r="FY94" s="986"/>
      <c r="FZ94" s="986"/>
      <c r="GA94" s="986"/>
      <c r="GB94" s="986"/>
      <c r="GC94" s="986"/>
      <c r="GD94" s="986"/>
      <c r="GE94" s="986"/>
      <c r="GF94" s="986"/>
      <c r="GG94" s="986"/>
      <c r="GH94" s="986"/>
      <c r="GI94" s="986"/>
      <c r="GJ94" s="986"/>
      <c r="GK94" s="986"/>
      <c r="GL94" s="986"/>
      <c r="GM94" s="986"/>
      <c r="GN94" s="986"/>
      <c r="GO94" s="986"/>
      <c r="GP94" s="986"/>
      <c r="GQ94" s="986"/>
      <c r="GR94" s="988" t="s">
        <v>224</v>
      </c>
      <c r="GS94" s="988" t="s">
        <v>224</v>
      </c>
      <c r="GT94" s="986"/>
      <c r="GU94" s="986"/>
      <c r="GV94" s="986"/>
      <c r="GW94" s="986"/>
      <c r="GX94" s="986"/>
      <c r="GY94" s="986"/>
      <c r="GZ94" s="986"/>
      <c r="HA94" s="986"/>
      <c r="HB94" s="986"/>
      <c r="HC94" s="986"/>
      <c r="HD94" s="986"/>
      <c r="HE94" s="986"/>
      <c r="HF94" s="986"/>
      <c r="HG94" s="986"/>
      <c r="HH94" s="986"/>
      <c r="HI94" s="986"/>
      <c r="HJ94" s="986"/>
      <c r="HK94" s="986"/>
      <c r="HL94" s="986"/>
      <c r="HM94" s="986"/>
      <c r="HN94" s="986"/>
      <c r="HO94" s="986"/>
      <c r="HP94" s="986"/>
      <c r="HQ94" s="986"/>
      <c r="HR94" s="986"/>
      <c r="HS94" s="986"/>
      <c r="HT94" s="986"/>
      <c r="HU94" s="986"/>
      <c r="HV94" s="986"/>
      <c r="HW94" s="986"/>
    </row>
    <row r="95">
      <c r="A95" s="968" t="str">
        <f t="shared" si="1"/>
        <v>Bộ phận kiểm tra chất lượng</v>
      </c>
      <c r="B95" s="987" t="s">
        <v>547</v>
      </c>
      <c r="C95" s="987" t="s">
        <v>9747</v>
      </c>
      <c r="D95" s="987" t="s">
        <v>16099</v>
      </c>
      <c r="E95" s="987" t="s">
        <v>16200</v>
      </c>
      <c r="F95" s="987" t="s">
        <v>16201</v>
      </c>
      <c r="G95" s="988" t="s">
        <v>222</v>
      </c>
      <c r="H95" s="988" t="s">
        <v>222</v>
      </c>
      <c r="I95" s="988" t="s">
        <v>222</v>
      </c>
      <c r="J95" s="988" t="s">
        <v>7343</v>
      </c>
      <c r="K95" s="988" t="s">
        <v>7343</v>
      </c>
      <c r="L95" s="988" t="s">
        <v>224</v>
      </c>
      <c r="M95" s="988" t="s">
        <v>222</v>
      </c>
      <c r="N95" s="988" t="s">
        <v>222</v>
      </c>
      <c r="O95" s="988" t="s">
        <v>222</v>
      </c>
      <c r="P95" s="988" t="s">
        <v>7343</v>
      </c>
      <c r="Q95" s="988" t="s">
        <v>7343</v>
      </c>
      <c r="R95" s="988" t="s">
        <v>7343</v>
      </c>
      <c r="S95" s="988" t="s">
        <v>7343</v>
      </c>
      <c r="T95" s="988" t="s">
        <v>7343</v>
      </c>
      <c r="U95" s="988" t="s">
        <v>7343</v>
      </c>
      <c r="V95" s="988" t="s">
        <v>7343</v>
      </c>
      <c r="W95" s="988" t="s">
        <v>224</v>
      </c>
      <c r="X95" s="988" t="s">
        <v>7343</v>
      </c>
      <c r="Y95" s="988" t="s">
        <v>7343</v>
      </c>
      <c r="Z95" s="988" t="s">
        <v>7343</v>
      </c>
      <c r="AA95" s="988" t="s">
        <v>7343</v>
      </c>
      <c r="AB95" s="988" t="s">
        <v>7343</v>
      </c>
      <c r="AC95" s="988"/>
      <c r="AD95" s="988" t="s">
        <v>224</v>
      </c>
      <c r="AE95" s="988" t="s">
        <v>7343</v>
      </c>
      <c r="AF95" s="988"/>
      <c r="AG95" s="988"/>
      <c r="AH95" s="988" t="s">
        <v>7343</v>
      </c>
      <c r="AI95" s="988" t="s">
        <v>7343</v>
      </c>
      <c r="AJ95" s="988" t="s">
        <v>7343</v>
      </c>
      <c r="AK95" s="988" t="s">
        <v>7343</v>
      </c>
      <c r="AL95" s="988"/>
      <c r="AM95" s="986"/>
      <c r="AN95" s="986"/>
      <c r="AO95" s="986"/>
      <c r="AP95" s="986"/>
      <c r="AQ95" s="986"/>
      <c r="AR95" s="986"/>
      <c r="AS95" s="986"/>
      <c r="AT95" s="986"/>
      <c r="AU95" s="986"/>
      <c r="AV95" s="986"/>
      <c r="AW95" s="986"/>
      <c r="AX95" s="986"/>
      <c r="AY95" s="986"/>
      <c r="AZ95" s="986"/>
      <c r="BA95" s="986"/>
      <c r="BB95" s="986"/>
      <c r="BC95" s="986"/>
      <c r="BD95" s="986"/>
      <c r="BE95" s="986"/>
      <c r="BF95" s="986"/>
      <c r="BG95" s="986"/>
      <c r="BH95" s="986"/>
      <c r="BI95" s="986"/>
      <c r="BJ95" s="986"/>
      <c r="BK95" s="986"/>
      <c r="BL95" s="986"/>
      <c r="BM95" s="986"/>
      <c r="BN95" s="986"/>
      <c r="BO95" s="986"/>
      <c r="BP95" s="986"/>
      <c r="BQ95" s="986"/>
      <c r="BR95" s="986"/>
      <c r="BS95" s="986"/>
      <c r="BT95" s="986"/>
      <c r="BU95" s="986"/>
      <c r="BV95" s="986"/>
      <c r="BW95" s="986"/>
      <c r="BX95" s="986"/>
      <c r="BY95" s="986"/>
      <c r="BZ95" s="986"/>
      <c r="CA95" s="986"/>
      <c r="CB95" s="986"/>
      <c r="CC95" s="986"/>
      <c r="CD95" s="986"/>
      <c r="CE95" s="986"/>
      <c r="CF95" s="986"/>
      <c r="CG95" s="986"/>
      <c r="CH95" s="986"/>
      <c r="CI95" s="986"/>
      <c r="CJ95" s="986"/>
      <c r="CK95" s="986"/>
      <c r="CL95" s="986"/>
      <c r="CM95" s="986"/>
      <c r="CN95" s="986"/>
      <c r="CO95" s="986"/>
      <c r="CP95" s="986"/>
      <c r="CQ95" s="986"/>
      <c r="CR95" s="986"/>
      <c r="CS95" s="986"/>
      <c r="CT95" s="986"/>
      <c r="CU95" s="986"/>
      <c r="CV95" s="986"/>
      <c r="CW95" s="986"/>
      <c r="CX95" s="986"/>
      <c r="CY95" s="986"/>
      <c r="CZ95" s="986"/>
      <c r="DA95" s="986"/>
      <c r="DB95" s="986"/>
      <c r="DC95" s="986"/>
      <c r="DD95" s="986"/>
      <c r="DE95" s="986"/>
      <c r="DF95" s="986"/>
      <c r="DG95" s="986"/>
      <c r="DH95" s="986"/>
      <c r="DI95" s="986"/>
      <c r="DJ95" s="986"/>
      <c r="DK95" s="986"/>
      <c r="DL95" s="986"/>
      <c r="DM95" s="972" t="s">
        <v>275</v>
      </c>
      <c r="DN95" s="972" t="s">
        <v>224</v>
      </c>
      <c r="DO95" s="986"/>
      <c r="DP95" s="986"/>
      <c r="DQ95" s="986"/>
      <c r="DR95" s="986"/>
      <c r="DS95" s="986"/>
      <c r="DT95" s="986"/>
      <c r="DU95" s="986"/>
      <c r="DV95" s="986"/>
      <c r="DW95" s="986"/>
      <c r="DX95" s="986"/>
      <c r="DY95" s="986"/>
      <c r="DZ95" s="986"/>
      <c r="EA95" s="986"/>
      <c r="EB95" s="986"/>
      <c r="EC95" s="986"/>
      <c r="ED95" s="986"/>
      <c r="EE95" s="986"/>
      <c r="EF95" s="986"/>
      <c r="EG95" s="986"/>
      <c r="EH95" s="986"/>
      <c r="EI95" s="986"/>
      <c r="EJ95" s="986"/>
      <c r="EK95" s="986"/>
      <c r="EL95" s="986"/>
      <c r="EM95" s="986"/>
      <c r="EN95" s="986"/>
      <c r="EO95" s="986"/>
      <c r="EP95" s="986"/>
      <c r="EQ95" s="986"/>
      <c r="ER95" s="986"/>
      <c r="ES95" s="986"/>
      <c r="ET95" s="986"/>
      <c r="EU95" s="986"/>
      <c r="EV95" s="986"/>
      <c r="EW95" s="986"/>
      <c r="EX95" s="986"/>
      <c r="EY95" s="986"/>
      <c r="EZ95" s="986"/>
      <c r="FA95" s="986"/>
      <c r="FB95" s="986"/>
      <c r="FC95" s="988" t="s">
        <v>224</v>
      </c>
      <c r="FD95" s="988" t="s">
        <v>224</v>
      </c>
      <c r="FE95" s="986"/>
      <c r="FF95" s="985"/>
      <c r="FG95" s="986"/>
      <c r="FH95" s="986"/>
      <c r="FI95" s="986"/>
      <c r="FJ95" s="986"/>
      <c r="FK95" s="986"/>
      <c r="FL95" s="986"/>
      <c r="FM95" s="986"/>
      <c r="FN95" s="986"/>
      <c r="FO95" s="986"/>
      <c r="FP95" s="986"/>
      <c r="FQ95" s="986"/>
      <c r="FR95" s="986"/>
      <c r="FS95" s="988" t="s">
        <v>222</v>
      </c>
      <c r="FT95" s="988" t="s">
        <v>222</v>
      </c>
      <c r="FU95" s="986"/>
      <c r="FV95" s="986"/>
      <c r="FW95" s="986"/>
      <c r="FX95" s="986"/>
      <c r="FY95" s="986"/>
      <c r="FZ95" s="986"/>
      <c r="GA95" s="986"/>
      <c r="GB95" s="986"/>
      <c r="GC95" s="986"/>
      <c r="GD95" s="986"/>
      <c r="GE95" s="986"/>
      <c r="GF95" s="986"/>
      <c r="GG95" s="986"/>
      <c r="GH95" s="986"/>
      <c r="GI95" s="986"/>
      <c r="GJ95" s="986"/>
      <c r="GK95" s="986"/>
      <c r="GL95" s="986"/>
      <c r="GM95" s="986"/>
      <c r="GN95" s="986"/>
      <c r="GO95" s="986"/>
      <c r="GP95" s="986"/>
      <c r="GQ95" s="986"/>
      <c r="GR95" s="988" t="s">
        <v>224</v>
      </c>
      <c r="GS95" s="988" t="s">
        <v>224</v>
      </c>
      <c r="GT95" s="986"/>
      <c r="GU95" s="986"/>
      <c r="GV95" s="986"/>
      <c r="GW95" s="986"/>
      <c r="GX95" s="986"/>
      <c r="GY95" s="986"/>
      <c r="GZ95" s="986"/>
      <c r="HA95" s="986"/>
      <c r="HB95" s="986"/>
      <c r="HC95" s="986"/>
      <c r="HD95" s="986"/>
      <c r="HE95" s="986"/>
      <c r="HF95" s="986"/>
      <c r="HG95" s="986"/>
      <c r="HH95" s="986"/>
      <c r="HI95" s="986"/>
      <c r="HJ95" s="986"/>
      <c r="HK95" s="986"/>
      <c r="HL95" s="986"/>
      <c r="HM95" s="986"/>
      <c r="HN95" s="986"/>
      <c r="HO95" s="986"/>
      <c r="HP95" s="986"/>
      <c r="HQ95" s="986"/>
      <c r="HR95" s="986"/>
      <c r="HS95" s="986"/>
      <c r="HT95" s="986"/>
      <c r="HU95" s="986"/>
      <c r="HV95" s="986"/>
      <c r="HW95" s="986"/>
    </row>
    <row r="96">
      <c r="A96" s="968" t="str">
        <f t="shared" si="1"/>
        <v>Bộ phận kiểm tra chất lượng</v>
      </c>
      <c r="B96" s="984" t="s">
        <v>583</v>
      </c>
      <c r="C96" s="984" t="s">
        <v>15553</v>
      </c>
      <c r="D96" s="984" t="s">
        <v>16099</v>
      </c>
      <c r="E96" s="984" t="s">
        <v>16221</v>
      </c>
      <c r="F96" s="984" t="s">
        <v>16223</v>
      </c>
      <c r="G96" s="983" t="s">
        <v>275</v>
      </c>
      <c r="H96" s="983" t="s">
        <v>275</v>
      </c>
      <c r="I96" s="983" t="s">
        <v>222</v>
      </c>
      <c r="J96" s="983" t="s">
        <v>222</v>
      </c>
      <c r="K96" s="983"/>
      <c r="L96" s="983" t="s">
        <v>222</v>
      </c>
      <c r="M96" s="983" t="s">
        <v>222</v>
      </c>
      <c r="N96" s="983" t="s">
        <v>222</v>
      </c>
      <c r="O96" s="983" t="s">
        <v>222</v>
      </c>
      <c r="P96" s="983" t="s">
        <v>15525</v>
      </c>
      <c r="Q96" s="983" t="s">
        <v>222</v>
      </c>
      <c r="R96" s="983"/>
      <c r="S96" s="983" t="s">
        <v>222</v>
      </c>
      <c r="T96" s="983" t="s">
        <v>222</v>
      </c>
      <c r="U96" s="983" t="s">
        <v>222</v>
      </c>
      <c r="V96" s="983" t="s">
        <v>224</v>
      </c>
      <c r="W96" s="983" t="s">
        <v>340</v>
      </c>
      <c r="X96" s="983" t="s">
        <v>275</v>
      </c>
      <c r="Y96" s="983" t="s">
        <v>224</v>
      </c>
      <c r="Z96" s="983" t="s">
        <v>222</v>
      </c>
      <c r="AA96" s="983" t="s">
        <v>222</v>
      </c>
      <c r="AB96" s="983" t="s">
        <v>222</v>
      </c>
      <c r="AC96" s="983"/>
      <c r="AD96" s="983" t="s">
        <v>340</v>
      </c>
      <c r="AE96" s="983" t="s">
        <v>340</v>
      </c>
      <c r="AF96" s="983"/>
      <c r="AG96" s="983"/>
      <c r="AH96" s="983" t="s">
        <v>340</v>
      </c>
      <c r="AI96" s="983" t="s">
        <v>222</v>
      </c>
      <c r="AJ96" s="983" t="s">
        <v>222</v>
      </c>
      <c r="AK96" s="983" t="s">
        <v>222</v>
      </c>
      <c r="AL96" s="985"/>
      <c r="AM96" s="985"/>
      <c r="AN96" s="985"/>
      <c r="AO96" s="985"/>
      <c r="AP96" s="985"/>
      <c r="AQ96" s="985"/>
      <c r="AR96" s="985"/>
      <c r="AS96" s="985"/>
      <c r="AT96" s="985"/>
      <c r="AU96" s="985"/>
      <c r="AV96" s="985"/>
      <c r="AW96" s="985"/>
      <c r="AX96" s="985"/>
      <c r="AY96" s="985"/>
      <c r="AZ96" s="985"/>
      <c r="BA96" s="985"/>
      <c r="BB96" s="985"/>
      <c r="BC96" s="985"/>
      <c r="BD96" s="985"/>
      <c r="BE96" s="985"/>
      <c r="BF96" s="985"/>
      <c r="BG96" s="985"/>
      <c r="BH96" s="985"/>
      <c r="BI96" s="985"/>
      <c r="BJ96" s="985"/>
      <c r="BK96" s="985"/>
      <c r="BL96" s="985"/>
      <c r="BM96" s="985"/>
      <c r="BN96" s="985"/>
      <c r="BO96" s="985"/>
      <c r="BP96" s="985"/>
      <c r="BQ96" s="985"/>
      <c r="BR96" s="985"/>
      <c r="BS96" s="985"/>
      <c r="BT96" s="985"/>
      <c r="BU96" s="985"/>
      <c r="BV96" s="985"/>
      <c r="BW96" s="985"/>
      <c r="BX96" s="985"/>
      <c r="BY96" s="983" t="s">
        <v>222</v>
      </c>
      <c r="BZ96" s="983" t="s">
        <v>222</v>
      </c>
      <c r="CA96" s="983" t="s">
        <v>224</v>
      </c>
      <c r="CB96" s="985"/>
      <c r="CC96" s="983" t="s">
        <v>222</v>
      </c>
      <c r="CD96" s="983" t="s">
        <v>222</v>
      </c>
      <c r="CE96" s="985"/>
      <c r="CF96" s="985"/>
      <c r="CG96" s="983" t="s">
        <v>224</v>
      </c>
      <c r="CH96" s="985"/>
      <c r="CI96" s="985"/>
      <c r="CJ96" s="985"/>
      <c r="CK96" s="985"/>
      <c r="CL96" s="985"/>
      <c r="CM96" s="985"/>
      <c r="CN96" s="985"/>
      <c r="CO96" s="985"/>
      <c r="CP96" s="985"/>
      <c r="CQ96" s="985"/>
      <c r="CR96" s="985"/>
      <c r="CS96" s="985"/>
      <c r="CT96" s="985"/>
      <c r="CU96" s="983" t="s">
        <v>222</v>
      </c>
      <c r="CV96" s="983" t="s">
        <v>222</v>
      </c>
      <c r="CW96" s="983" t="s">
        <v>222</v>
      </c>
      <c r="CX96" s="985"/>
      <c r="CY96" s="985"/>
      <c r="CZ96" s="985"/>
      <c r="DA96" s="985"/>
      <c r="DB96" s="985"/>
      <c r="DC96" s="985"/>
      <c r="DD96" s="985"/>
      <c r="DE96" s="985"/>
      <c r="DF96" s="983" t="s">
        <v>224</v>
      </c>
      <c r="DG96" s="983" t="s">
        <v>224</v>
      </c>
      <c r="DH96" s="983" t="s">
        <v>224</v>
      </c>
      <c r="DI96" s="983" t="s">
        <v>224</v>
      </c>
      <c r="DJ96" s="983" t="s">
        <v>224</v>
      </c>
      <c r="DK96" s="985"/>
      <c r="DL96" s="985"/>
      <c r="DM96" s="972" t="s">
        <v>275</v>
      </c>
      <c r="DN96" s="972" t="s">
        <v>275</v>
      </c>
      <c r="DO96" s="985"/>
      <c r="DP96" s="985"/>
      <c r="DQ96" s="985"/>
      <c r="DR96" s="985"/>
      <c r="DS96" s="985"/>
      <c r="DT96" s="985"/>
      <c r="DU96" s="985"/>
      <c r="DV96" s="985"/>
      <c r="DW96" s="985"/>
      <c r="DX96" s="985"/>
      <c r="DY96" s="985"/>
      <c r="DZ96" s="985"/>
      <c r="EA96" s="985"/>
      <c r="EB96" s="985"/>
      <c r="EC96" s="985"/>
      <c r="ED96" s="985"/>
      <c r="EE96" s="985"/>
      <c r="EF96" s="985"/>
      <c r="EG96" s="985"/>
      <c r="EH96" s="985"/>
      <c r="EI96" s="985"/>
      <c r="EJ96" s="985"/>
      <c r="EK96" s="985"/>
      <c r="EL96" s="985"/>
      <c r="EM96" s="985"/>
      <c r="EN96" s="985"/>
      <c r="EO96" s="985"/>
      <c r="EP96" s="985"/>
      <c r="EQ96" s="985"/>
      <c r="ER96" s="985"/>
      <c r="ES96" s="985"/>
      <c r="ET96" s="985"/>
      <c r="EU96" s="985"/>
      <c r="EV96" s="985"/>
      <c r="EW96" s="985"/>
      <c r="EX96" s="985"/>
      <c r="EY96" s="985"/>
      <c r="EZ96" s="985"/>
      <c r="FA96" s="985"/>
      <c r="FB96" s="985"/>
      <c r="FC96" s="983" t="s">
        <v>222</v>
      </c>
      <c r="FD96" s="983" t="s">
        <v>222</v>
      </c>
      <c r="FE96" s="985"/>
      <c r="FF96" s="1010"/>
      <c r="FG96" s="985"/>
      <c r="FH96" s="985"/>
      <c r="FI96" s="985"/>
      <c r="FJ96" s="985"/>
      <c r="FK96" s="985"/>
      <c r="FL96" s="985"/>
      <c r="FM96" s="985"/>
      <c r="FN96" s="985"/>
      <c r="FO96" s="985"/>
      <c r="FP96" s="985"/>
      <c r="FQ96" s="985"/>
      <c r="FR96" s="985"/>
      <c r="FS96" s="985"/>
      <c r="FT96" s="985"/>
      <c r="FU96" s="985"/>
      <c r="FV96" s="985"/>
      <c r="FW96" s="985"/>
      <c r="FX96" s="985"/>
      <c r="FY96" s="985"/>
      <c r="FZ96" s="985"/>
      <c r="GA96" s="985"/>
      <c r="GB96" s="985"/>
      <c r="GC96" s="985"/>
      <c r="GD96" s="985"/>
      <c r="GE96" s="985"/>
      <c r="GF96" s="985"/>
      <c r="GG96" s="985"/>
      <c r="GH96" s="985"/>
      <c r="GI96" s="985"/>
      <c r="GJ96" s="985"/>
      <c r="GK96" s="985"/>
      <c r="GL96" s="985"/>
      <c r="GM96" s="985"/>
      <c r="GN96" s="985"/>
      <c r="GO96" s="985"/>
      <c r="GP96" s="985"/>
      <c r="GQ96" s="985"/>
      <c r="GR96" s="985"/>
      <c r="GS96" s="985"/>
      <c r="GT96" s="985"/>
      <c r="GU96" s="985"/>
      <c r="GV96" s="985"/>
      <c r="GW96" s="985"/>
      <c r="GX96" s="985"/>
      <c r="GY96" s="985"/>
      <c r="GZ96" s="985"/>
      <c r="HA96" s="985"/>
      <c r="HB96" s="985"/>
      <c r="HC96" s="985"/>
      <c r="HD96" s="985"/>
      <c r="HE96" s="985"/>
      <c r="HF96" s="985"/>
      <c r="HG96" s="985"/>
      <c r="HH96" s="985"/>
      <c r="HI96" s="985"/>
      <c r="HJ96" s="985"/>
      <c r="HK96" s="985"/>
      <c r="HL96" s="985"/>
      <c r="HM96" s="985"/>
      <c r="HN96" s="985"/>
      <c r="HO96" s="985"/>
      <c r="HP96" s="985"/>
      <c r="HQ96" s="985"/>
      <c r="HR96" s="985"/>
      <c r="HS96" s="985"/>
      <c r="HT96" s="985"/>
      <c r="HU96" s="985"/>
      <c r="HV96" s="985"/>
      <c r="HW96" s="985"/>
    </row>
    <row r="97">
      <c r="A97" s="968" t="str">
        <f t="shared" si="1"/>
        <v>Bộ phận kiểm tra chất lượng</v>
      </c>
      <c r="B97" s="961" t="s">
        <v>477</v>
      </c>
      <c r="C97" s="1012" t="s">
        <v>15569</v>
      </c>
      <c r="D97" s="1012" t="s">
        <v>16099</v>
      </c>
      <c r="E97" s="1012" t="s">
        <v>16252</v>
      </c>
      <c r="F97" s="1012" t="s">
        <v>16253</v>
      </c>
      <c r="G97" s="1013" t="s">
        <v>15525</v>
      </c>
      <c r="H97" s="1013" t="s">
        <v>275</v>
      </c>
      <c r="I97" s="1013" t="s">
        <v>215</v>
      </c>
      <c r="J97" s="1013"/>
      <c r="K97" s="1013"/>
      <c r="L97" s="1013" t="s">
        <v>275</v>
      </c>
      <c r="M97" s="1013" t="s">
        <v>224</v>
      </c>
      <c r="N97" s="1013" t="s">
        <v>222</v>
      </c>
      <c r="O97" s="1013" t="s">
        <v>356</v>
      </c>
      <c r="P97" s="1013" t="s">
        <v>15525</v>
      </c>
      <c r="Q97" s="1013"/>
      <c r="R97" s="1013"/>
      <c r="S97" s="1013" t="s">
        <v>222</v>
      </c>
      <c r="T97" s="1013" t="s">
        <v>222</v>
      </c>
      <c r="U97" s="1013" t="s">
        <v>224</v>
      </c>
      <c r="V97" s="1013" t="s">
        <v>15534</v>
      </c>
      <c r="W97" s="1013" t="s">
        <v>222</v>
      </c>
      <c r="X97" s="1013" t="s">
        <v>222</v>
      </c>
      <c r="Y97" s="1010"/>
      <c r="Z97" s="1013" t="s">
        <v>15525</v>
      </c>
      <c r="AA97" s="1013" t="s">
        <v>688</v>
      </c>
      <c r="AB97" s="1013" t="s">
        <v>224</v>
      </c>
      <c r="AC97" s="1013"/>
      <c r="AD97" s="1013" t="s">
        <v>340</v>
      </c>
      <c r="AE97" s="1013" t="s">
        <v>222</v>
      </c>
      <c r="AF97" s="1013"/>
      <c r="AG97" s="1013"/>
      <c r="AH97" s="1013" t="s">
        <v>222</v>
      </c>
      <c r="AI97" s="1013" t="s">
        <v>222</v>
      </c>
      <c r="AJ97" s="1013" t="s">
        <v>222</v>
      </c>
      <c r="AK97" s="1013" t="s">
        <v>222</v>
      </c>
      <c r="AL97" s="1010"/>
      <c r="AM97" s="1010"/>
      <c r="AN97" s="1010"/>
      <c r="AO97" s="1010"/>
      <c r="AP97" s="1010"/>
      <c r="AQ97" s="1013" t="s">
        <v>222</v>
      </c>
      <c r="AR97" s="1013" t="s">
        <v>215</v>
      </c>
      <c r="AS97" s="1013" t="s">
        <v>224</v>
      </c>
      <c r="AT97" s="1010"/>
      <c r="AU97" s="1010"/>
      <c r="AV97" s="1010"/>
      <c r="AW97" s="1010"/>
      <c r="AX97" s="1010"/>
      <c r="AY97" s="1010"/>
      <c r="AZ97" s="1010"/>
      <c r="BA97" s="1013" t="s">
        <v>688</v>
      </c>
      <c r="BB97" s="1013" t="s">
        <v>222</v>
      </c>
      <c r="BC97" s="1013" t="s">
        <v>224</v>
      </c>
      <c r="BD97" s="1010"/>
      <c r="BE97" s="1010"/>
      <c r="BF97" s="1010"/>
      <c r="BG97" s="1010"/>
      <c r="BH97" s="1013" t="s">
        <v>224</v>
      </c>
      <c r="BI97" s="1010"/>
      <c r="BJ97" s="1010"/>
      <c r="BK97" s="1010"/>
      <c r="BL97" s="1013" t="s">
        <v>688</v>
      </c>
      <c r="BM97" s="1013" t="s">
        <v>224</v>
      </c>
      <c r="BN97" s="1010"/>
      <c r="BO97" s="1010"/>
      <c r="BP97" s="1010"/>
      <c r="BQ97" s="1010"/>
      <c r="BR97" s="1010"/>
      <c r="BS97" s="1013" t="s">
        <v>224</v>
      </c>
      <c r="BT97" s="1010"/>
      <c r="BU97" s="1013" t="s">
        <v>688</v>
      </c>
      <c r="BV97" s="1013" t="s">
        <v>222</v>
      </c>
      <c r="BW97" s="1010"/>
      <c r="BX97" s="1010"/>
      <c r="BY97" s="1013" t="s">
        <v>222</v>
      </c>
      <c r="BZ97" s="1010"/>
      <c r="CA97" s="1013" t="s">
        <v>224</v>
      </c>
      <c r="CB97" s="1010"/>
      <c r="CC97" s="1013" t="s">
        <v>222</v>
      </c>
      <c r="CD97" s="1013" t="s">
        <v>222</v>
      </c>
      <c r="CE97" s="1013" t="s">
        <v>224</v>
      </c>
      <c r="CF97" s="1013" t="s">
        <v>224</v>
      </c>
      <c r="CG97" s="1013" t="s">
        <v>224</v>
      </c>
      <c r="CH97" s="1013" t="s">
        <v>224</v>
      </c>
      <c r="CI97" s="1013" t="s">
        <v>224</v>
      </c>
      <c r="CJ97" s="1010"/>
      <c r="CK97" s="1013" t="s">
        <v>688</v>
      </c>
      <c r="CL97" s="1010"/>
      <c r="CM97" s="1013" t="s">
        <v>224</v>
      </c>
      <c r="CN97" s="1013" t="s">
        <v>16264</v>
      </c>
      <c r="CO97" s="1010"/>
      <c r="CP97" s="1010"/>
      <c r="CQ97" s="1013" t="s">
        <v>224</v>
      </c>
      <c r="CR97" s="1010"/>
      <c r="CS97" s="1010"/>
      <c r="CT97" s="1010"/>
      <c r="CU97" s="1013" t="s">
        <v>224</v>
      </c>
      <c r="CV97" s="1013" t="s">
        <v>688</v>
      </c>
      <c r="CW97" s="1013" t="s">
        <v>688</v>
      </c>
      <c r="CX97" s="1010"/>
      <c r="CY97" s="1010"/>
      <c r="CZ97" s="1013" t="s">
        <v>688</v>
      </c>
      <c r="DA97" s="1013" t="s">
        <v>688</v>
      </c>
      <c r="DB97" s="1013" t="s">
        <v>688</v>
      </c>
      <c r="DC97" s="1010"/>
      <c r="DD97" s="1013" t="s">
        <v>224</v>
      </c>
      <c r="DE97" s="1013" t="s">
        <v>224</v>
      </c>
      <c r="DF97" s="1010"/>
      <c r="DG97" s="1013" t="s">
        <v>224</v>
      </c>
      <c r="DH97" s="1013" t="s">
        <v>224</v>
      </c>
      <c r="DI97" s="1013" t="s">
        <v>224</v>
      </c>
      <c r="DJ97" s="1010"/>
      <c r="DK97" s="1010"/>
      <c r="DL97" s="1010"/>
      <c r="DM97" s="972" t="s">
        <v>275</v>
      </c>
      <c r="DN97" s="972" t="s">
        <v>275</v>
      </c>
      <c r="DO97" s="1013" t="s">
        <v>224</v>
      </c>
      <c r="DP97" s="1010"/>
      <c r="DQ97" s="1013" t="s">
        <v>224</v>
      </c>
      <c r="DR97" s="1010"/>
      <c r="DS97" s="1010"/>
      <c r="DT97" s="1010"/>
      <c r="DU97" s="1010"/>
      <c r="DV97" s="1013" t="s">
        <v>222</v>
      </c>
      <c r="DW97" s="1013" t="s">
        <v>224</v>
      </c>
      <c r="DX97" s="1013" t="s">
        <v>224</v>
      </c>
      <c r="DY97" s="1013" t="s">
        <v>224</v>
      </c>
      <c r="DZ97" s="1013" t="s">
        <v>222</v>
      </c>
      <c r="EA97" s="1013" t="s">
        <v>222</v>
      </c>
      <c r="EB97" s="1010"/>
      <c r="EC97" s="1010"/>
      <c r="ED97" s="1013" t="s">
        <v>222</v>
      </c>
      <c r="EE97" s="1013" t="s">
        <v>222</v>
      </c>
      <c r="EF97" s="1010"/>
      <c r="EG97" s="1010"/>
      <c r="EH97" s="1010"/>
      <c r="EI97" s="1010"/>
      <c r="EJ97" s="1013" t="s">
        <v>15525</v>
      </c>
      <c r="EK97" s="1010"/>
      <c r="EL97" s="1013" t="s">
        <v>224</v>
      </c>
      <c r="EM97" s="1010"/>
      <c r="EN97" s="1010"/>
      <c r="EO97" s="1010"/>
      <c r="EP97" s="1010"/>
      <c r="EQ97" s="1010"/>
      <c r="ER97" s="1010"/>
      <c r="ES97" s="1010"/>
      <c r="ET97" s="1010"/>
      <c r="EU97" s="1010"/>
      <c r="EV97" s="1010"/>
      <c r="EW97" s="1010"/>
      <c r="EX97" s="1010"/>
      <c r="EY97" s="1010"/>
      <c r="EZ97" s="1010"/>
      <c r="FA97" s="1010"/>
      <c r="FB97" s="1010"/>
      <c r="FC97" s="1013" t="s">
        <v>215</v>
      </c>
      <c r="FD97" s="1013" t="s">
        <v>215</v>
      </c>
      <c r="FE97" s="1010"/>
      <c r="FG97" s="1010"/>
      <c r="FH97" s="1013" t="s">
        <v>224</v>
      </c>
      <c r="FI97" s="1013" t="s">
        <v>224</v>
      </c>
      <c r="FJ97" s="1013" t="s">
        <v>222</v>
      </c>
      <c r="FK97" s="1010"/>
      <c r="FL97" s="1010"/>
      <c r="FM97" s="1010"/>
      <c r="FN97" s="1010"/>
      <c r="FO97" s="1010"/>
      <c r="FP97" s="1010"/>
      <c r="FQ97" s="1010"/>
      <c r="FR97" s="1010"/>
      <c r="FS97" s="1013" t="s">
        <v>222</v>
      </c>
      <c r="FT97" s="1013" t="s">
        <v>222</v>
      </c>
      <c r="FU97" s="1013" t="s">
        <v>222</v>
      </c>
      <c r="FV97" s="1010"/>
      <c r="FW97" s="1010"/>
      <c r="FX97" s="1010"/>
      <c r="FY97" s="1013" t="s">
        <v>224</v>
      </c>
      <c r="FZ97" s="1013" t="s">
        <v>222</v>
      </c>
      <c r="GA97" s="1010"/>
      <c r="GB97" s="1013" t="s">
        <v>222</v>
      </c>
      <c r="GC97" s="1010"/>
      <c r="GD97" s="1013" t="s">
        <v>688</v>
      </c>
      <c r="GE97" s="1013" t="s">
        <v>224</v>
      </c>
      <c r="GF97" s="1013" t="s">
        <v>688</v>
      </c>
      <c r="GG97" s="1010"/>
      <c r="GH97" s="1010"/>
      <c r="GI97" s="1010"/>
      <c r="GJ97" s="1013" t="s">
        <v>222</v>
      </c>
      <c r="GK97" s="1013" t="s">
        <v>222</v>
      </c>
      <c r="GL97" s="1010"/>
      <c r="GM97" s="1010"/>
      <c r="GN97" s="1010"/>
      <c r="GO97" s="1013" t="s">
        <v>222</v>
      </c>
      <c r="GP97" s="1010"/>
      <c r="GQ97" s="1013" t="s">
        <v>222</v>
      </c>
      <c r="GR97" s="1013" t="s">
        <v>224</v>
      </c>
      <c r="GS97" s="1013" t="s">
        <v>224</v>
      </c>
      <c r="GT97" s="1010"/>
      <c r="GU97" s="1013" t="s">
        <v>222</v>
      </c>
      <c r="GV97" s="1010"/>
      <c r="GW97" s="1013" t="s">
        <v>224</v>
      </c>
      <c r="GX97" s="1010"/>
      <c r="GY97" s="1010"/>
      <c r="GZ97" s="1010"/>
      <c r="HA97" s="1010"/>
      <c r="HB97" s="1010"/>
      <c r="HC97" s="1013" t="s">
        <v>222</v>
      </c>
      <c r="HD97" s="1010"/>
      <c r="HE97" s="1010"/>
      <c r="HF97" s="1010"/>
      <c r="HG97" s="1010"/>
      <c r="HH97" s="1010"/>
      <c r="HI97" s="1010"/>
      <c r="HJ97" s="1010"/>
      <c r="HK97" s="1010"/>
      <c r="HL97" s="1010"/>
      <c r="HM97" s="1010"/>
      <c r="HN97" s="1010"/>
      <c r="HO97" s="1010"/>
      <c r="HP97" s="1010"/>
      <c r="HQ97" s="1010"/>
      <c r="HR97" s="1010"/>
      <c r="HS97" s="1010"/>
      <c r="HT97" s="1010"/>
      <c r="HU97" s="1010"/>
      <c r="HV97" s="1010"/>
      <c r="HW97" s="1013" t="s">
        <v>224</v>
      </c>
    </row>
    <row r="98">
      <c r="A98" s="968" t="str">
        <f t="shared" si="1"/>
        <v>Bộ phận kiểm tra chất lượng</v>
      </c>
      <c r="B98" s="961" t="s">
        <v>565</v>
      </c>
      <c r="C98" s="1" t="s">
        <v>15553</v>
      </c>
      <c r="D98" s="1" t="s">
        <v>16099</v>
      </c>
      <c r="E98" s="1" t="s">
        <v>16276</v>
      </c>
      <c r="F98" s="980" t="s">
        <v>16277</v>
      </c>
      <c r="G98" s="15" t="s">
        <v>222</v>
      </c>
      <c r="H98" s="15" t="s">
        <v>222</v>
      </c>
      <c r="I98" s="15" t="s">
        <v>222</v>
      </c>
      <c r="J98" s="15"/>
      <c r="K98" s="15"/>
      <c r="L98" s="15" t="s">
        <v>222</v>
      </c>
      <c r="M98" s="15" t="s">
        <v>222</v>
      </c>
      <c r="N98" s="15" t="s">
        <v>222</v>
      </c>
      <c r="O98" s="15" t="s">
        <v>15537</v>
      </c>
      <c r="P98" s="15" t="s">
        <v>275</v>
      </c>
      <c r="Q98" s="15"/>
      <c r="R98" s="15"/>
      <c r="S98" s="15" t="s">
        <v>222</v>
      </c>
      <c r="T98" s="15" t="s">
        <v>15537</v>
      </c>
      <c r="U98" s="15" t="s">
        <v>222</v>
      </c>
      <c r="V98" s="15" t="s">
        <v>224</v>
      </c>
      <c r="W98" s="15" t="s">
        <v>688</v>
      </c>
      <c r="X98" s="15" t="s">
        <v>15537</v>
      </c>
      <c r="Y98" s="18"/>
      <c r="Z98" s="15" t="s">
        <v>15537</v>
      </c>
      <c r="AA98" s="15" t="s">
        <v>15537</v>
      </c>
      <c r="AB98" s="15" t="s">
        <v>16280</v>
      </c>
      <c r="AC98" s="15"/>
      <c r="AD98" s="15" t="s">
        <v>16281</v>
      </c>
      <c r="AE98" s="15" t="s">
        <v>16282</v>
      </c>
      <c r="AF98" s="15"/>
      <c r="AG98" s="18"/>
      <c r="AH98" s="15" t="s">
        <v>688</v>
      </c>
      <c r="AI98" s="15" t="s">
        <v>15537</v>
      </c>
      <c r="AJ98" s="15" t="s">
        <v>15537</v>
      </c>
      <c r="AK98" s="15" t="s">
        <v>15537</v>
      </c>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972" t="s">
        <v>275</v>
      </c>
      <c r="DN98" s="972" t="s">
        <v>275</v>
      </c>
      <c r="DO98" s="18"/>
      <c r="DP98" s="18"/>
      <c r="DQ98" s="18"/>
      <c r="DR98" s="18"/>
      <c r="DS98" s="18"/>
      <c r="DT98" s="18"/>
      <c r="DU98" s="18"/>
      <c r="DV98" s="18"/>
      <c r="DW98" s="18"/>
      <c r="DX98" s="18"/>
      <c r="DY98" s="18"/>
      <c r="DZ98" s="18"/>
      <c r="EA98" s="18"/>
      <c r="EB98" s="18"/>
      <c r="EC98" s="18"/>
      <c r="ED98" s="18"/>
      <c r="EE98" s="18"/>
      <c r="EF98" s="18"/>
      <c r="EG98" s="18"/>
      <c r="EH98" s="18"/>
      <c r="EI98" s="18"/>
      <c r="EJ98" s="18"/>
      <c r="EK98" s="18"/>
      <c r="EL98" s="18"/>
      <c r="FC98" s="15" t="s">
        <v>222</v>
      </c>
      <c r="FD98" s="15" t="s">
        <v>222</v>
      </c>
      <c r="FF98" s="1010"/>
      <c r="FS98" s="15" t="s">
        <v>222</v>
      </c>
      <c r="FT98" s="15" t="s">
        <v>222</v>
      </c>
      <c r="GR98" s="15" t="s">
        <v>224</v>
      </c>
      <c r="GS98" s="15" t="s">
        <v>224</v>
      </c>
    </row>
    <row r="99">
      <c r="A99" s="968" t="str">
        <f t="shared" si="1"/>
        <v>Bộ phận kiểm tra chất lượng</v>
      </c>
      <c r="B99" s="961" t="s">
        <v>477</v>
      </c>
      <c r="C99" s="1012" t="s">
        <v>15553</v>
      </c>
      <c r="D99" s="1012" t="s">
        <v>16099</v>
      </c>
      <c r="E99" s="1012" t="s">
        <v>16287</v>
      </c>
      <c r="F99" s="1012" t="s">
        <v>16288</v>
      </c>
      <c r="G99" s="1013" t="s">
        <v>15525</v>
      </c>
      <c r="H99" s="1013" t="s">
        <v>275</v>
      </c>
      <c r="I99" s="1013" t="s">
        <v>222</v>
      </c>
      <c r="J99" s="1013"/>
      <c r="K99" s="1013"/>
      <c r="L99" s="1013" t="s">
        <v>222</v>
      </c>
      <c r="M99" s="1013" t="s">
        <v>275</v>
      </c>
      <c r="N99" s="1010"/>
      <c r="O99" s="1010"/>
      <c r="P99" s="1013" t="s">
        <v>15525</v>
      </c>
      <c r="Q99" s="1013"/>
      <c r="R99" s="1013"/>
      <c r="S99" s="1013" t="s">
        <v>222</v>
      </c>
      <c r="T99" s="1013" t="s">
        <v>275</v>
      </c>
      <c r="U99" s="1013" t="s">
        <v>224</v>
      </c>
      <c r="V99" s="1013" t="s">
        <v>224</v>
      </c>
      <c r="W99" s="1013" t="s">
        <v>224</v>
      </c>
      <c r="X99" s="1013" t="s">
        <v>222</v>
      </c>
      <c r="Y99" s="1013" t="s">
        <v>224</v>
      </c>
      <c r="Z99" s="1010"/>
      <c r="AA99" s="1013" t="s">
        <v>688</v>
      </c>
      <c r="AB99" s="1013" t="s">
        <v>688</v>
      </c>
      <c r="AC99" s="1010"/>
      <c r="AD99" s="1010"/>
      <c r="AE99" s="1013" t="s">
        <v>688</v>
      </c>
      <c r="AF99" s="1013"/>
      <c r="AG99" s="1013"/>
      <c r="AH99" s="1013" t="s">
        <v>222</v>
      </c>
      <c r="AI99" s="1013" t="s">
        <v>222</v>
      </c>
      <c r="AJ99" s="1013" t="s">
        <v>688</v>
      </c>
      <c r="AK99" s="1013" t="s">
        <v>222</v>
      </c>
      <c r="AL99" s="1010"/>
      <c r="AM99" s="1010"/>
      <c r="AN99" s="1010"/>
      <c r="AO99" s="1010"/>
      <c r="AP99" s="1010"/>
      <c r="AQ99" s="1013" t="s">
        <v>688</v>
      </c>
      <c r="AR99" s="1013" t="s">
        <v>224</v>
      </c>
      <c r="AS99" s="1013" t="s">
        <v>688</v>
      </c>
      <c r="AT99" s="1010"/>
      <c r="AU99" s="1010"/>
      <c r="AV99" s="1010"/>
      <c r="AW99" s="1010"/>
      <c r="AX99" s="1010"/>
      <c r="AY99" s="1010"/>
      <c r="AZ99" s="1010"/>
      <c r="BA99" s="1013" t="s">
        <v>222</v>
      </c>
      <c r="BB99" s="1013" t="s">
        <v>224</v>
      </c>
      <c r="BC99" s="1013" t="s">
        <v>224</v>
      </c>
      <c r="BD99" s="1010"/>
      <c r="BE99" s="1010"/>
      <c r="BF99" s="1010"/>
      <c r="BG99" s="1010"/>
      <c r="BH99" s="1013" t="s">
        <v>224</v>
      </c>
      <c r="BI99" s="1010"/>
      <c r="BJ99" s="1010"/>
      <c r="BK99" s="1010"/>
      <c r="BL99" s="1013" t="s">
        <v>222</v>
      </c>
      <c r="BM99" s="1013" t="s">
        <v>224</v>
      </c>
      <c r="BN99" s="1010"/>
      <c r="BO99" s="1010"/>
      <c r="BP99" s="1010"/>
      <c r="BQ99" s="1010"/>
      <c r="BR99" s="1010"/>
      <c r="BS99" s="1013" t="s">
        <v>224</v>
      </c>
      <c r="BT99" s="1010"/>
      <c r="BU99" s="1013" t="s">
        <v>222</v>
      </c>
      <c r="BV99" s="1013" t="s">
        <v>688</v>
      </c>
      <c r="BW99" s="1010"/>
      <c r="BX99" s="1010"/>
      <c r="BY99" s="1013" t="s">
        <v>222</v>
      </c>
      <c r="BZ99" s="1010"/>
      <c r="CA99" s="1013" t="s">
        <v>224</v>
      </c>
      <c r="CB99" s="1010"/>
      <c r="CC99" s="1013" t="s">
        <v>222</v>
      </c>
      <c r="CD99" s="1013" t="s">
        <v>222</v>
      </c>
      <c r="CE99" s="1013" t="s">
        <v>224</v>
      </c>
      <c r="CF99" s="1013" t="s">
        <v>224</v>
      </c>
      <c r="CG99" s="1013" t="s">
        <v>688</v>
      </c>
      <c r="CH99" s="1013" t="s">
        <v>224</v>
      </c>
      <c r="CI99" s="1013" t="s">
        <v>224</v>
      </c>
      <c r="CJ99" s="1010"/>
      <c r="CK99" s="1010"/>
      <c r="CL99" s="1010"/>
      <c r="CM99" s="1013" t="s">
        <v>224</v>
      </c>
      <c r="CN99" s="1013" t="s">
        <v>16264</v>
      </c>
      <c r="CO99" s="1010"/>
      <c r="CP99" s="1010"/>
      <c r="CQ99" s="1013" t="s">
        <v>224</v>
      </c>
      <c r="CR99" s="1010"/>
      <c r="CS99" s="1010"/>
      <c r="CT99" s="1010"/>
      <c r="CU99" s="1013" t="s">
        <v>224</v>
      </c>
      <c r="CV99" s="1013" t="s">
        <v>222</v>
      </c>
      <c r="CW99" s="1013" t="s">
        <v>688</v>
      </c>
      <c r="CX99" s="1010"/>
      <c r="CY99" s="1010"/>
      <c r="CZ99" s="1013" t="s">
        <v>222</v>
      </c>
      <c r="DA99" s="1013" t="s">
        <v>222</v>
      </c>
      <c r="DB99" s="1013" t="s">
        <v>688</v>
      </c>
      <c r="DC99" s="1010"/>
      <c r="DD99" s="1013" t="s">
        <v>688</v>
      </c>
      <c r="DE99" s="1013" t="s">
        <v>224</v>
      </c>
      <c r="DF99" s="1010"/>
      <c r="DG99" s="1013" t="s">
        <v>224</v>
      </c>
      <c r="DH99" s="1013" t="s">
        <v>224</v>
      </c>
      <c r="DI99" s="1013" t="s">
        <v>224</v>
      </c>
      <c r="DJ99" s="1010"/>
      <c r="DK99" s="1010"/>
      <c r="DL99" s="1010"/>
      <c r="DM99" s="972" t="s">
        <v>275</v>
      </c>
      <c r="DN99" s="972" t="s">
        <v>275</v>
      </c>
      <c r="DO99" s="1013" t="s">
        <v>224</v>
      </c>
      <c r="DP99" s="1010"/>
      <c r="DQ99" s="1013" t="s">
        <v>224</v>
      </c>
      <c r="DR99" s="1010"/>
      <c r="DS99" s="1010"/>
      <c r="DT99" s="1010"/>
      <c r="DU99" s="1010"/>
      <c r="DV99" s="1013" t="s">
        <v>222</v>
      </c>
      <c r="DW99" s="1013" t="s">
        <v>224</v>
      </c>
      <c r="DX99" s="1013" t="s">
        <v>224</v>
      </c>
      <c r="DY99" s="1013" t="s">
        <v>224</v>
      </c>
      <c r="DZ99" s="1013" t="s">
        <v>222</v>
      </c>
      <c r="EA99" s="1013" t="s">
        <v>222</v>
      </c>
      <c r="EB99" s="1010"/>
      <c r="EC99" s="1010"/>
      <c r="ED99" s="1013" t="s">
        <v>222</v>
      </c>
      <c r="EE99" s="1013" t="s">
        <v>222</v>
      </c>
      <c r="EF99" s="1010"/>
      <c r="EG99" s="1010"/>
      <c r="EH99" s="1010"/>
      <c r="EI99" s="1010"/>
      <c r="EJ99" s="1013" t="s">
        <v>15525</v>
      </c>
      <c r="EK99" s="1010"/>
      <c r="EL99" s="1013" t="s">
        <v>224</v>
      </c>
      <c r="EM99" s="1010"/>
      <c r="EN99" s="1010"/>
      <c r="EO99" s="1010"/>
      <c r="EP99" s="1010"/>
      <c r="EQ99" s="1010"/>
      <c r="ER99" s="1010"/>
      <c r="ES99" s="1010"/>
      <c r="ET99" s="1010"/>
      <c r="EU99" s="1010"/>
      <c r="EV99" s="1010"/>
      <c r="EW99" s="1010"/>
      <c r="EX99" s="1010"/>
      <c r="EY99" s="1010"/>
      <c r="EZ99" s="1010"/>
      <c r="FA99" s="1010"/>
      <c r="FB99" s="1010"/>
      <c r="FC99" s="1013" t="s">
        <v>222</v>
      </c>
      <c r="FD99" s="1013" t="s">
        <v>222</v>
      </c>
      <c r="FE99" s="1010"/>
      <c r="FG99" s="1010"/>
      <c r="FH99" s="1013" t="s">
        <v>224</v>
      </c>
      <c r="FI99" s="1013" t="s">
        <v>224</v>
      </c>
      <c r="FJ99" s="1013" t="s">
        <v>222</v>
      </c>
      <c r="FK99" s="1010"/>
      <c r="FL99" s="1010"/>
      <c r="FM99" s="1010"/>
      <c r="FN99" s="1010"/>
      <c r="FO99" s="1010"/>
      <c r="FP99" s="1010"/>
      <c r="FQ99" s="1010"/>
      <c r="FR99" s="1010"/>
      <c r="FS99" s="1013" t="s">
        <v>224</v>
      </c>
      <c r="FT99" s="1013" t="s">
        <v>224</v>
      </c>
      <c r="FU99" s="1013" t="s">
        <v>222</v>
      </c>
      <c r="FV99" s="1010"/>
      <c r="FW99" s="1010"/>
      <c r="FX99" s="1010"/>
      <c r="FY99" s="1013" t="s">
        <v>224</v>
      </c>
      <c r="FZ99" s="1013" t="s">
        <v>224</v>
      </c>
      <c r="GA99" s="1010"/>
      <c r="GB99" s="1013" t="s">
        <v>222</v>
      </c>
      <c r="GC99" s="1010"/>
      <c r="GD99" s="1013" t="s">
        <v>688</v>
      </c>
      <c r="GE99" s="1013" t="s">
        <v>688</v>
      </c>
      <c r="GF99" s="1013" t="s">
        <v>222</v>
      </c>
      <c r="GG99" s="1010"/>
      <c r="GH99" s="1010"/>
      <c r="GI99" s="1010"/>
      <c r="GJ99" s="1013" t="s">
        <v>222</v>
      </c>
      <c r="GK99" s="1013" t="s">
        <v>222</v>
      </c>
      <c r="GL99" s="1010"/>
      <c r="GM99" s="1010"/>
      <c r="GN99" s="1010"/>
      <c r="GO99" s="1013" t="s">
        <v>222</v>
      </c>
      <c r="GP99" s="1010"/>
      <c r="GQ99" s="1013" t="s">
        <v>222</v>
      </c>
      <c r="GR99" s="1010"/>
      <c r="GS99" s="1013" t="s">
        <v>222</v>
      </c>
      <c r="GT99" s="1010"/>
      <c r="GU99" s="1013" t="s">
        <v>222</v>
      </c>
      <c r="GV99" s="1010"/>
      <c r="GW99" s="1013" t="s">
        <v>224</v>
      </c>
      <c r="GX99" s="1010"/>
      <c r="GY99" s="1010"/>
      <c r="GZ99" s="1010"/>
      <c r="HA99" s="1010"/>
      <c r="HB99" s="1010"/>
      <c r="HC99" s="1013" t="s">
        <v>222</v>
      </c>
      <c r="HD99" s="1010"/>
      <c r="HE99" s="1010"/>
      <c r="HF99" s="1010"/>
      <c r="HG99" s="1010"/>
      <c r="HH99" s="1010"/>
      <c r="HI99" s="1010"/>
      <c r="HJ99" s="1010"/>
      <c r="HK99" s="1010"/>
      <c r="HL99" s="1010"/>
      <c r="HM99" s="1010"/>
      <c r="HN99" s="1010"/>
      <c r="HO99" s="1010"/>
      <c r="HP99" s="1010"/>
      <c r="HQ99" s="1010"/>
      <c r="HR99" s="1010"/>
      <c r="HS99" s="1010"/>
      <c r="HT99" s="1010"/>
      <c r="HU99" s="1010"/>
      <c r="HV99" s="1010"/>
      <c r="HW99" s="1013" t="s">
        <v>224</v>
      </c>
    </row>
    <row r="100">
      <c r="A100" s="968" t="str">
        <f t="shared" si="1"/>
        <v>Bộ phận kiểm tra chất lượng</v>
      </c>
      <c r="B100" s="961" t="s">
        <v>526</v>
      </c>
      <c r="C100" s="1" t="s">
        <v>9747</v>
      </c>
      <c r="D100" s="1" t="s">
        <v>16099</v>
      </c>
      <c r="E100" s="1" t="s">
        <v>16298</v>
      </c>
      <c r="F100" s="980" t="s">
        <v>16299</v>
      </c>
      <c r="G100" s="15" t="s">
        <v>15525</v>
      </c>
      <c r="H100" s="15" t="s">
        <v>15525</v>
      </c>
      <c r="I100" s="18"/>
      <c r="J100" s="18"/>
      <c r="K100" s="18"/>
      <c r="L100" s="18"/>
      <c r="M100" s="15" t="s">
        <v>222</v>
      </c>
      <c r="N100" s="15" t="s">
        <v>222</v>
      </c>
      <c r="O100" s="15" t="s">
        <v>222</v>
      </c>
      <c r="P100" s="18"/>
      <c r="Q100" s="15"/>
      <c r="R100" s="15"/>
      <c r="S100" s="15" t="s">
        <v>688</v>
      </c>
      <c r="T100" s="15" t="s">
        <v>688</v>
      </c>
      <c r="U100" s="18"/>
      <c r="V100" s="18"/>
      <c r="W100" s="18"/>
      <c r="X100" s="18"/>
      <c r="Y100" s="18"/>
      <c r="Z100" s="15" t="s">
        <v>222</v>
      </c>
      <c r="AA100" s="15" t="s">
        <v>222</v>
      </c>
      <c r="AB100" s="18"/>
      <c r="AC100" s="18"/>
      <c r="AD100" s="18"/>
      <c r="AE100" s="15" t="s">
        <v>222</v>
      </c>
      <c r="AF100" s="15"/>
      <c r="AG100" s="18"/>
      <c r="AH100" s="15" t="s">
        <v>222</v>
      </c>
      <c r="AI100" s="15" t="s">
        <v>222</v>
      </c>
      <c r="AJ100" s="15" t="s">
        <v>222</v>
      </c>
      <c r="AK100" s="15" t="s">
        <v>222</v>
      </c>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c r="CP100" s="18"/>
      <c r="CQ100" s="18"/>
      <c r="CR100" s="18"/>
      <c r="CS100" s="18"/>
      <c r="CT100" s="18"/>
      <c r="CU100" s="18"/>
      <c r="CV100" s="18"/>
      <c r="CW100" s="18"/>
      <c r="CX100" s="18"/>
      <c r="CY100" s="18"/>
      <c r="CZ100" s="18"/>
      <c r="DA100" s="18"/>
      <c r="DB100" s="18"/>
      <c r="DC100" s="18"/>
      <c r="DD100" s="18"/>
      <c r="DE100" s="18"/>
      <c r="DF100" s="18"/>
      <c r="DG100" s="18"/>
      <c r="DH100" s="18"/>
      <c r="DI100" s="18"/>
      <c r="DJ100" s="18"/>
      <c r="DK100" s="18"/>
      <c r="DL100" s="18"/>
      <c r="DM100" s="972" t="s">
        <v>275</v>
      </c>
      <c r="DN100" s="972" t="s">
        <v>275</v>
      </c>
      <c r="DO100" s="18"/>
      <c r="DP100" s="18"/>
      <c r="DQ100" s="18"/>
      <c r="DR100" s="18"/>
      <c r="DS100" s="18"/>
      <c r="DT100" s="18"/>
      <c r="DU100" s="18"/>
      <c r="DV100" s="18"/>
      <c r="DW100" s="18"/>
      <c r="DX100" s="18"/>
      <c r="DY100" s="18"/>
      <c r="DZ100" s="18"/>
      <c r="EA100" s="18"/>
      <c r="EB100" s="18"/>
      <c r="EC100" s="18"/>
      <c r="ED100" s="18"/>
      <c r="EE100" s="18"/>
      <c r="EF100" s="18"/>
      <c r="EG100" s="18"/>
      <c r="EH100" s="18"/>
      <c r="EI100" s="18"/>
      <c r="EJ100" s="18"/>
      <c r="EK100" s="18"/>
      <c r="EL100" s="18"/>
      <c r="FC100" s="15" t="s">
        <v>224</v>
      </c>
      <c r="FD100" s="15" t="s">
        <v>224</v>
      </c>
      <c r="FS100" s="15" t="s">
        <v>224</v>
      </c>
      <c r="FT100" s="15" t="s">
        <v>224</v>
      </c>
      <c r="GR100" s="15" t="s">
        <v>224</v>
      </c>
      <c r="GS100" s="15" t="s">
        <v>224</v>
      </c>
    </row>
    <row r="101">
      <c r="A101" s="968" t="str">
        <f t="shared" si="1"/>
        <v>Bộ phận kiểm tra chất lượng</v>
      </c>
      <c r="B101" s="961" t="s">
        <v>222</v>
      </c>
      <c r="C101" s="1" t="s">
        <v>9747</v>
      </c>
      <c r="D101" s="1" t="s">
        <v>16099</v>
      </c>
      <c r="E101" s="1" t="s">
        <v>16303</v>
      </c>
      <c r="F101" s="980" t="s">
        <v>16304</v>
      </c>
      <c r="G101" s="15" t="s">
        <v>222</v>
      </c>
      <c r="H101" s="15" t="s">
        <v>222</v>
      </c>
      <c r="I101" s="15" t="s">
        <v>222</v>
      </c>
      <c r="J101" s="15"/>
      <c r="K101" s="15"/>
      <c r="L101" s="15" t="s">
        <v>275</v>
      </c>
      <c r="M101" s="15" t="s">
        <v>222</v>
      </c>
      <c r="N101" s="15" t="s">
        <v>224</v>
      </c>
      <c r="O101" s="15" t="s">
        <v>224</v>
      </c>
      <c r="P101" s="15" t="s">
        <v>224</v>
      </c>
      <c r="Q101" s="15"/>
      <c r="R101" s="15"/>
      <c r="S101" s="15" t="s">
        <v>222</v>
      </c>
      <c r="T101" s="15" t="s">
        <v>222</v>
      </c>
      <c r="U101" s="15" t="s">
        <v>224</v>
      </c>
      <c r="V101" s="15" t="s">
        <v>224</v>
      </c>
      <c r="W101" s="15" t="s">
        <v>224</v>
      </c>
      <c r="X101" s="15" t="s">
        <v>224</v>
      </c>
      <c r="Y101" s="15" t="s">
        <v>224</v>
      </c>
      <c r="Z101" s="15" t="s">
        <v>224</v>
      </c>
      <c r="AA101" s="15" t="s">
        <v>224</v>
      </c>
      <c r="AB101" s="15" t="s">
        <v>222</v>
      </c>
      <c r="AC101" s="15"/>
      <c r="AD101" s="15" t="s">
        <v>222</v>
      </c>
      <c r="AE101" s="15" t="s">
        <v>224</v>
      </c>
      <c r="AF101" s="15"/>
      <c r="AG101" s="18"/>
      <c r="AH101" s="15" t="s">
        <v>224</v>
      </c>
      <c r="AI101" s="15" t="s">
        <v>224</v>
      </c>
      <c r="AJ101" s="15" t="s">
        <v>224</v>
      </c>
      <c r="AK101" s="15" t="s">
        <v>222</v>
      </c>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c r="CP101" s="18"/>
      <c r="CQ101" s="18"/>
      <c r="CR101" s="18"/>
      <c r="CS101" s="18"/>
      <c r="CT101" s="18"/>
      <c r="CU101" s="18"/>
      <c r="CV101" s="18"/>
      <c r="CW101" s="18"/>
      <c r="CX101" s="18"/>
      <c r="CY101" s="18"/>
      <c r="CZ101" s="18"/>
      <c r="DA101" s="18"/>
      <c r="DB101" s="18"/>
      <c r="DC101" s="18"/>
      <c r="DD101" s="18"/>
      <c r="DE101" s="18"/>
      <c r="DF101" s="18"/>
      <c r="DG101" s="18"/>
      <c r="DH101" s="18"/>
      <c r="DI101" s="18"/>
      <c r="DJ101" s="18"/>
      <c r="DK101" s="18"/>
      <c r="DL101" s="18"/>
      <c r="DM101" s="972" t="s">
        <v>275</v>
      </c>
      <c r="DN101" s="972" t="s">
        <v>275</v>
      </c>
      <c r="DO101" s="18"/>
      <c r="DP101" s="18"/>
      <c r="DQ101" s="18"/>
      <c r="DR101" s="18"/>
      <c r="DS101" s="18"/>
      <c r="DT101" s="18"/>
      <c r="DU101" s="18"/>
      <c r="DV101" s="18"/>
      <c r="DW101" s="18"/>
      <c r="DX101" s="18"/>
      <c r="DY101" s="18"/>
      <c r="DZ101" s="18"/>
      <c r="EA101" s="18"/>
      <c r="EB101" s="18"/>
      <c r="EC101" s="18"/>
      <c r="ED101" s="18"/>
      <c r="EE101" s="18"/>
      <c r="EF101" s="18"/>
      <c r="EG101" s="18"/>
      <c r="EH101" s="18"/>
      <c r="EI101" s="18"/>
      <c r="EJ101" s="18"/>
      <c r="EK101" s="18"/>
      <c r="EL101" s="18"/>
      <c r="FC101" s="15" t="s">
        <v>224</v>
      </c>
      <c r="FD101" s="15" t="s">
        <v>224</v>
      </c>
      <c r="FH101" s="15" t="s">
        <v>222</v>
      </c>
      <c r="FI101" s="15" t="s">
        <v>222</v>
      </c>
      <c r="FJ101" s="15" t="s">
        <v>222</v>
      </c>
      <c r="FN101" s="15" t="s">
        <v>222</v>
      </c>
      <c r="FS101" s="15" t="s">
        <v>224</v>
      </c>
      <c r="FT101" s="15" t="s">
        <v>224</v>
      </c>
      <c r="FU101" s="15" t="s">
        <v>222</v>
      </c>
      <c r="FY101" s="15" t="s">
        <v>222</v>
      </c>
      <c r="GD101" s="15" t="s">
        <v>222</v>
      </c>
      <c r="GG101" s="15" t="s">
        <v>222</v>
      </c>
      <c r="GI101" s="15" t="s">
        <v>222</v>
      </c>
      <c r="GQ101" s="15" t="s">
        <v>222</v>
      </c>
      <c r="GR101" s="15" t="s">
        <v>224</v>
      </c>
      <c r="GS101" s="15" t="s">
        <v>224</v>
      </c>
      <c r="GU101" s="15" t="s">
        <v>222</v>
      </c>
      <c r="GW101" s="15" t="s">
        <v>222</v>
      </c>
      <c r="GX101" s="15" t="s">
        <v>222</v>
      </c>
    </row>
    <row r="102">
      <c r="A102" s="968" t="str">
        <f t="shared" si="1"/>
        <v>Bộ phận kiểm tra chất lượng</v>
      </c>
      <c r="B102" s="961" t="s">
        <v>424</v>
      </c>
      <c r="C102" s="1" t="s">
        <v>9747</v>
      </c>
      <c r="D102" s="1" t="s">
        <v>16099</v>
      </c>
      <c r="E102" s="1" t="s">
        <v>16313</v>
      </c>
      <c r="F102" s="980" t="s">
        <v>16314</v>
      </c>
      <c r="G102" s="15" t="s">
        <v>222</v>
      </c>
      <c r="H102" s="15" t="s">
        <v>222</v>
      </c>
      <c r="I102" s="15" t="s">
        <v>222</v>
      </c>
      <c r="J102" s="15"/>
      <c r="K102" s="15"/>
      <c r="L102" s="15" t="s">
        <v>224</v>
      </c>
      <c r="M102" s="15" t="s">
        <v>222</v>
      </c>
      <c r="N102" s="15" t="s">
        <v>222</v>
      </c>
      <c r="O102" s="15" t="s">
        <v>224</v>
      </c>
      <c r="P102" s="15" t="s">
        <v>7343</v>
      </c>
      <c r="Q102" s="15"/>
      <c r="R102" s="15"/>
      <c r="S102" s="15" t="s">
        <v>222</v>
      </c>
      <c r="T102" s="15" t="s">
        <v>222</v>
      </c>
      <c r="U102" s="15" t="s">
        <v>222</v>
      </c>
      <c r="V102" s="15" t="s">
        <v>222</v>
      </c>
      <c r="W102" s="15" t="s">
        <v>224</v>
      </c>
      <c r="X102" s="15" t="s">
        <v>222</v>
      </c>
      <c r="Y102" s="15" t="s">
        <v>7343</v>
      </c>
      <c r="Z102" s="15" t="s">
        <v>7343</v>
      </c>
      <c r="AA102" s="15" t="s">
        <v>7343</v>
      </c>
      <c r="AB102" s="15" t="s">
        <v>7343</v>
      </c>
      <c r="AC102" s="15"/>
      <c r="AD102" s="15" t="s">
        <v>224</v>
      </c>
      <c r="AE102" s="15" t="s">
        <v>16140</v>
      </c>
      <c r="AF102" s="15"/>
      <c r="AG102" s="18"/>
      <c r="AH102" s="15" t="s">
        <v>224</v>
      </c>
      <c r="AI102" s="15" t="s">
        <v>222</v>
      </c>
      <c r="AJ102" s="15" t="s">
        <v>222</v>
      </c>
      <c r="AK102" s="15" t="s">
        <v>7343</v>
      </c>
      <c r="AL102" s="15" t="s">
        <v>7343</v>
      </c>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5" t="s">
        <v>224</v>
      </c>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972" t="s">
        <v>275</v>
      </c>
      <c r="DN102" s="972" t="s">
        <v>275</v>
      </c>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FC102" s="15" t="s">
        <v>224</v>
      </c>
      <c r="FD102" s="15" t="s">
        <v>224</v>
      </c>
      <c r="FF102" s="973"/>
      <c r="FS102" s="15" t="s">
        <v>224</v>
      </c>
      <c r="FT102" s="15" t="s">
        <v>224</v>
      </c>
      <c r="GR102" s="15" t="s">
        <v>224</v>
      </c>
      <c r="GS102" s="15" t="s">
        <v>224</v>
      </c>
    </row>
    <row r="103">
      <c r="A103" s="968" t="str">
        <f t="shared" si="1"/>
        <v>Bộ phận Kinh doanh (marketing</v>
      </c>
      <c r="B103" s="907" t="s">
        <v>730</v>
      </c>
      <c r="C103" s="907" t="s">
        <v>15569</v>
      </c>
      <c r="D103" s="907" t="s">
        <v>16317</v>
      </c>
      <c r="E103" s="907" t="s">
        <v>16318</v>
      </c>
      <c r="F103" s="907" t="s">
        <v>16319</v>
      </c>
      <c r="G103" s="972" t="s">
        <v>222</v>
      </c>
      <c r="H103" s="972" t="s">
        <v>222</v>
      </c>
      <c r="I103" s="972" t="s">
        <v>215</v>
      </c>
      <c r="J103" s="972"/>
      <c r="K103" s="972"/>
      <c r="L103" s="972" t="s">
        <v>222</v>
      </c>
      <c r="M103" s="972" t="s">
        <v>215</v>
      </c>
      <c r="N103" s="972" t="s">
        <v>215</v>
      </c>
      <c r="O103" s="972" t="s">
        <v>215</v>
      </c>
      <c r="P103" s="972" t="s">
        <v>222</v>
      </c>
      <c r="Q103" s="972"/>
      <c r="R103" s="972"/>
      <c r="S103" s="972" t="s">
        <v>222</v>
      </c>
      <c r="T103" s="972" t="s">
        <v>222</v>
      </c>
      <c r="U103" s="972" t="s">
        <v>224</v>
      </c>
      <c r="V103" s="972" t="s">
        <v>224</v>
      </c>
      <c r="W103" s="972" t="s">
        <v>222</v>
      </c>
      <c r="X103" s="972" t="s">
        <v>222</v>
      </c>
      <c r="Y103" s="972" t="s">
        <v>222</v>
      </c>
      <c r="Z103" s="972" t="s">
        <v>222</v>
      </c>
      <c r="AA103" s="972" t="s">
        <v>222</v>
      </c>
      <c r="AB103" s="972" t="s">
        <v>222</v>
      </c>
      <c r="AC103" s="972"/>
      <c r="AD103" s="972" t="s">
        <v>222</v>
      </c>
      <c r="AE103" s="972" t="s">
        <v>222</v>
      </c>
      <c r="AF103" s="972"/>
      <c r="AG103" s="972"/>
      <c r="AH103" s="972" t="s">
        <v>215</v>
      </c>
      <c r="AI103" s="972" t="s">
        <v>215</v>
      </c>
      <c r="AJ103" s="972" t="s">
        <v>215</v>
      </c>
      <c r="AK103" s="972" t="s">
        <v>215</v>
      </c>
      <c r="AL103" s="972" t="s">
        <v>222</v>
      </c>
      <c r="AM103" s="973"/>
      <c r="AN103" s="973"/>
      <c r="AO103" s="973"/>
      <c r="AP103" s="973"/>
      <c r="AQ103" s="973"/>
      <c r="AR103" s="973"/>
      <c r="AS103" s="973"/>
      <c r="AT103" s="973"/>
      <c r="AU103" s="973"/>
      <c r="AV103" s="973"/>
      <c r="AW103" s="973"/>
      <c r="AX103" s="973"/>
      <c r="AY103" s="973"/>
      <c r="AZ103" s="973"/>
      <c r="BA103" s="973"/>
      <c r="BB103" s="973"/>
      <c r="BC103" s="973"/>
      <c r="BD103" s="973"/>
      <c r="BE103" s="973"/>
      <c r="BF103" s="973"/>
      <c r="BG103" s="973"/>
      <c r="BH103" s="973"/>
      <c r="BI103" s="973"/>
      <c r="BJ103" s="973"/>
      <c r="BK103" s="973"/>
      <c r="BL103" s="973"/>
      <c r="BM103" s="973"/>
      <c r="BN103" s="973"/>
      <c r="BO103" s="973"/>
      <c r="BP103" s="973"/>
      <c r="BQ103" s="973"/>
      <c r="BR103" s="973"/>
      <c r="BS103" s="973"/>
      <c r="BT103" s="973"/>
      <c r="BU103" s="973"/>
      <c r="BV103" s="973"/>
      <c r="BW103" s="973"/>
      <c r="BX103" s="973"/>
      <c r="BY103" s="973"/>
      <c r="BZ103" s="973"/>
      <c r="CA103" s="973"/>
      <c r="CB103" s="973"/>
      <c r="CC103" s="973"/>
      <c r="CD103" s="973"/>
      <c r="CE103" s="973"/>
      <c r="CF103" s="973"/>
      <c r="CG103" s="973"/>
      <c r="CH103" s="973"/>
      <c r="CI103" s="973"/>
      <c r="CJ103" s="973"/>
      <c r="CK103" s="973"/>
      <c r="CL103" s="973"/>
      <c r="CM103" s="973"/>
      <c r="CN103" s="973"/>
      <c r="CO103" s="973"/>
      <c r="CP103" s="973"/>
      <c r="CQ103" s="973"/>
      <c r="CR103" s="973"/>
      <c r="CS103" s="973"/>
      <c r="CT103" s="973"/>
      <c r="CU103" s="973"/>
      <c r="CV103" s="973"/>
      <c r="CW103" s="973"/>
      <c r="CX103" s="973"/>
      <c r="CY103" s="973"/>
      <c r="CZ103" s="973"/>
      <c r="DA103" s="973"/>
      <c r="DB103" s="973"/>
      <c r="DC103" s="973"/>
      <c r="DD103" s="973"/>
      <c r="DE103" s="973"/>
      <c r="DF103" s="973"/>
      <c r="DG103" s="973"/>
      <c r="DH103" s="973"/>
      <c r="DI103" s="973"/>
      <c r="DJ103" s="973"/>
      <c r="DK103" s="973"/>
      <c r="DL103" s="973"/>
      <c r="DM103" s="972" t="s">
        <v>275</v>
      </c>
      <c r="DN103" s="972" t="s">
        <v>15525</v>
      </c>
      <c r="DO103" s="973"/>
      <c r="DP103" s="973"/>
      <c r="DQ103" s="973"/>
      <c r="DR103" s="973"/>
      <c r="DS103" s="973"/>
      <c r="DT103" s="973"/>
      <c r="DU103" s="973"/>
      <c r="DV103" s="973"/>
      <c r="DW103" s="973"/>
      <c r="DX103" s="973"/>
      <c r="DY103" s="973"/>
      <c r="DZ103" s="973"/>
      <c r="EA103" s="973"/>
      <c r="EB103" s="973"/>
      <c r="EC103" s="973"/>
      <c r="ED103" s="973"/>
      <c r="EE103" s="973"/>
      <c r="EF103" s="973"/>
      <c r="EG103" s="973"/>
      <c r="EH103" s="973"/>
      <c r="EI103" s="973"/>
      <c r="EJ103" s="973"/>
      <c r="EK103" s="973"/>
      <c r="EL103" s="973"/>
      <c r="EM103" s="973"/>
      <c r="EN103" s="973"/>
      <c r="EO103" s="973"/>
      <c r="EP103" s="973"/>
      <c r="EQ103" s="973"/>
      <c r="ER103" s="973"/>
      <c r="ES103" s="973"/>
      <c r="ET103" s="973"/>
      <c r="EU103" s="973"/>
      <c r="EV103" s="973"/>
      <c r="EW103" s="973"/>
      <c r="EX103" s="973"/>
      <c r="EY103" s="973"/>
      <c r="EZ103" s="973"/>
      <c r="FA103" s="973"/>
      <c r="FB103" s="973"/>
      <c r="FC103" s="973"/>
      <c r="FD103" s="972" t="s">
        <v>215</v>
      </c>
      <c r="FE103" s="973"/>
      <c r="FF103" s="973"/>
      <c r="FG103" s="973"/>
      <c r="FH103" s="973"/>
      <c r="FI103" s="973"/>
      <c r="FJ103" s="973"/>
      <c r="FK103" s="973"/>
      <c r="FL103" s="973"/>
      <c r="FM103" s="973"/>
      <c r="FN103" s="973"/>
      <c r="FO103" s="973"/>
      <c r="FP103" s="973"/>
      <c r="FQ103" s="973"/>
      <c r="FR103" s="973"/>
      <c r="FS103" s="972" t="s">
        <v>222</v>
      </c>
      <c r="FT103" s="972" t="s">
        <v>222</v>
      </c>
      <c r="FU103" s="973"/>
      <c r="FV103" s="973"/>
      <c r="FW103" s="973"/>
      <c r="FX103" s="972" t="s">
        <v>222</v>
      </c>
      <c r="FY103" s="973"/>
      <c r="FZ103" s="973"/>
      <c r="GA103" s="973"/>
      <c r="GB103" s="973"/>
      <c r="GC103" s="973"/>
      <c r="GD103" s="973"/>
      <c r="GE103" s="973"/>
      <c r="GF103" s="973"/>
      <c r="GG103" s="973"/>
      <c r="GH103" s="973"/>
      <c r="GI103" s="973"/>
      <c r="GJ103" s="972" t="s">
        <v>224</v>
      </c>
      <c r="GK103" s="972" t="s">
        <v>224</v>
      </c>
      <c r="GL103" s="972" t="s">
        <v>224</v>
      </c>
      <c r="GM103" s="972"/>
      <c r="GN103" s="972"/>
      <c r="GO103" s="973"/>
      <c r="GP103" s="973"/>
      <c r="GQ103" s="973"/>
      <c r="GR103" s="972" t="s">
        <v>688</v>
      </c>
      <c r="GS103" s="972" t="s">
        <v>688</v>
      </c>
      <c r="GT103" s="973"/>
      <c r="GU103" s="973"/>
      <c r="GV103" s="973"/>
      <c r="GW103" s="973"/>
      <c r="GX103" s="973"/>
      <c r="GY103" s="973"/>
      <c r="GZ103" s="973"/>
      <c r="HA103" s="973"/>
      <c r="HB103" s="973"/>
      <c r="HC103" s="973"/>
      <c r="HD103" s="973"/>
      <c r="HE103" s="973"/>
      <c r="HF103" s="973"/>
      <c r="HG103" s="973"/>
      <c r="HH103" s="973"/>
      <c r="HI103" s="973"/>
      <c r="HJ103" s="973"/>
      <c r="HK103" s="973"/>
      <c r="HL103" s="973"/>
      <c r="HM103" s="973"/>
      <c r="HN103" s="973"/>
      <c r="HO103" s="973"/>
      <c r="HP103" s="973"/>
      <c r="HQ103" s="973"/>
      <c r="HR103" s="973"/>
      <c r="HS103" s="973"/>
      <c r="HT103" s="973"/>
      <c r="HU103" s="973"/>
      <c r="HV103" s="973"/>
      <c r="HW103" s="973"/>
    </row>
    <row r="104">
      <c r="A104" s="968" t="str">
        <f t="shared" si="1"/>
        <v>Bộ phận Kinh doanh (marketing</v>
      </c>
      <c r="B104" s="907" t="s">
        <v>199</v>
      </c>
      <c r="C104" s="907" t="s">
        <v>15553</v>
      </c>
      <c r="D104" s="907" t="s">
        <v>16317</v>
      </c>
      <c r="E104" s="907" t="s">
        <v>16328</v>
      </c>
      <c r="F104" s="907" t="s">
        <v>16329</v>
      </c>
      <c r="G104" s="973"/>
      <c r="H104" s="973"/>
      <c r="I104" s="973"/>
      <c r="J104" s="973"/>
      <c r="K104" s="973"/>
      <c r="L104" s="973"/>
      <c r="M104" s="973"/>
      <c r="N104" s="973"/>
      <c r="O104" s="973"/>
      <c r="P104" s="973"/>
      <c r="Q104" s="973"/>
      <c r="R104" s="973"/>
      <c r="S104" s="973"/>
      <c r="T104" s="973"/>
      <c r="U104" s="973"/>
      <c r="V104" s="973"/>
      <c r="W104" s="973"/>
      <c r="X104" s="973"/>
      <c r="Y104" s="973"/>
      <c r="Z104" s="972" t="s">
        <v>222</v>
      </c>
      <c r="AA104" s="972" t="s">
        <v>15537</v>
      </c>
      <c r="AB104" s="972" t="s">
        <v>215</v>
      </c>
      <c r="AC104" s="972"/>
      <c r="AD104" s="972" t="s">
        <v>15719</v>
      </c>
      <c r="AE104" s="972" t="s">
        <v>222</v>
      </c>
      <c r="AF104" s="972"/>
      <c r="AG104" s="972"/>
      <c r="AH104" s="972" t="s">
        <v>222</v>
      </c>
      <c r="AI104" s="972" t="s">
        <v>688</v>
      </c>
      <c r="AJ104" s="972" t="s">
        <v>688</v>
      </c>
      <c r="AK104" s="972" t="s">
        <v>222</v>
      </c>
      <c r="AL104" s="972" t="s">
        <v>688</v>
      </c>
      <c r="AM104" s="973"/>
      <c r="AN104" s="973"/>
      <c r="AO104" s="973"/>
      <c r="AP104" s="973"/>
      <c r="AQ104" s="973"/>
      <c r="AR104" s="973"/>
      <c r="AS104" s="973"/>
      <c r="AT104" s="973"/>
      <c r="AU104" s="973"/>
      <c r="AV104" s="973"/>
      <c r="AW104" s="973"/>
      <c r="AX104" s="973"/>
      <c r="AY104" s="973"/>
      <c r="AZ104" s="973"/>
      <c r="BA104" s="973"/>
      <c r="BB104" s="973"/>
      <c r="BC104" s="973"/>
      <c r="BD104" s="973"/>
      <c r="BE104" s="973"/>
      <c r="BF104" s="973"/>
      <c r="BG104" s="973"/>
      <c r="BH104" s="973"/>
      <c r="BI104" s="973"/>
      <c r="BJ104" s="973"/>
      <c r="BK104" s="973"/>
      <c r="BL104" s="973"/>
      <c r="BM104" s="973"/>
      <c r="BN104" s="973"/>
      <c r="BO104" s="973"/>
      <c r="BP104" s="973"/>
      <c r="BQ104" s="973"/>
      <c r="BR104" s="973"/>
      <c r="BS104" s="973"/>
      <c r="BT104" s="973"/>
      <c r="BU104" s="973"/>
      <c r="BV104" s="973"/>
      <c r="BW104" s="973"/>
      <c r="BX104" s="973"/>
      <c r="BY104" s="973"/>
      <c r="BZ104" s="973"/>
      <c r="CA104" s="973"/>
      <c r="CB104" s="973"/>
      <c r="CC104" s="973"/>
      <c r="CD104" s="973"/>
      <c r="CE104" s="973"/>
      <c r="CF104" s="973"/>
      <c r="CG104" s="973"/>
      <c r="CH104" s="973"/>
      <c r="CI104" s="973"/>
      <c r="CJ104" s="973"/>
      <c r="CK104" s="973"/>
      <c r="CL104" s="973"/>
      <c r="CM104" s="973"/>
      <c r="CN104" s="973"/>
      <c r="CO104" s="973"/>
      <c r="CP104" s="973"/>
      <c r="CQ104" s="973"/>
      <c r="CR104" s="973"/>
      <c r="CS104" s="973"/>
      <c r="CT104" s="973"/>
      <c r="CU104" s="973"/>
      <c r="CV104" s="973"/>
      <c r="CW104" s="973"/>
      <c r="CX104" s="973"/>
      <c r="CY104" s="973"/>
      <c r="CZ104" s="973"/>
      <c r="DA104" s="973"/>
      <c r="DB104" s="973"/>
      <c r="DC104" s="973"/>
      <c r="DD104" s="973"/>
      <c r="DE104" s="973"/>
      <c r="DF104" s="973"/>
      <c r="DG104" s="973"/>
      <c r="DH104" s="973"/>
      <c r="DI104" s="973"/>
      <c r="DJ104" s="973"/>
      <c r="DK104" s="973"/>
      <c r="DL104" s="973"/>
      <c r="DM104" s="972" t="s">
        <v>275</v>
      </c>
      <c r="DN104" s="972" t="s">
        <v>275</v>
      </c>
      <c r="DO104" s="973"/>
      <c r="DP104" s="973"/>
      <c r="DQ104" s="973"/>
      <c r="DR104" s="973"/>
      <c r="DS104" s="973"/>
      <c r="DT104" s="973"/>
      <c r="DU104" s="973"/>
      <c r="DV104" s="973"/>
      <c r="DW104" s="973"/>
      <c r="DX104" s="973"/>
      <c r="DY104" s="973"/>
      <c r="DZ104" s="973"/>
      <c r="EA104" s="973"/>
      <c r="EB104" s="973"/>
      <c r="EC104" s="973"/>
      <c r="ED104" s="973"/>
      <c r="EE104" s="973"/>
      <c r="EF104" s="973"/>
      <c r="EG104" s="973"/>
      <c r="EH104" s="973"/>
      <c r="EI104" s="973"/>
      <c r="EJ104" s="973"/>
      <c r="EK104" s="973"/>
      <c r="EL104" s="973"/>
      <c r="EM104" s="973"/>
      <c r="EN104" s="973"/>
      <c r="EO104" s="973"/>
      <c r="EP104" s="973"/>
      <c r="EQ104" s="973"/>
      <c r="ER104" s="973"/>
      <c r="ES104" s="973"/>
      <c r="ET104" s="973"/>
      <c r="EU104" s="973"/>
      <c r="EV104" s="973"/>
      <c r="EW104" s="973"/>
      <c r="EX104" s="973"/>
      <c r="EY104" s="973"/>
      <c r="EZ104" s="973"/>
      <c r="FA104" s="973"/>
      <c r="FB104" s="973"/>
      <c r="FC104" s="972" t="s">
        <v>222</v>
      </c>
      <c r="FD104" s="972" t="s">
        <v>222</v>
      </c>
      <c r="FE104" s="973"/>
      <c r="FF104" s="973"/>
      <c r="FG104" s="973"/>
      <c r="FH104" s="973"/>
      <c r="FI104" s="973"/>
      <c r="FJ104" s="973"/>
      <c r="FK104" s="973"/>
      <c r="FL104" s="973"/>
      <c r="FM104" s="973"/>
      <c r="FN104" s="973"/>
      <c r="FO104" s="973"/>
      <c r="FP104" s="973"/>
      <c r="FQ104" s="973"/>
      <c r="FR104" s="973"/>
      <c r="FS104" s="972" t="s">
        <v>222</v>
      </c>
      <c r="FT104" s="972" t="s">
        <v>222</v>
      </c>
      <c r="FU104" s="973"/>
      <c r="FV104" s="973"/>
      <c r="FW104" s="973"/>
      <c r="FX104" s="973"/>
      <c r="FY104" s="973"/>
      <c r="FZ104" s="973"/>
      <c r="GA104" s="973"/>
      <c r="GB104" s="973"/>
      <c r="GC104" s="973"/>
      <c r="GD104" s="973"/>
      <c r="GE104" s="973"/>
      <c r="GF104" s="973"/>
      <c r="GG104" s="973"/>
      <c r="GH104" s="973"/>
      <c r="GI104" s="972"/>
      <c r="GJ104" s="973"/>
      <c r="GK104" s="973"/>
      <c r="GL104" s="973"/>
      <c r="GM104" s="973"/>
      <c r="GN104" s="973"/>
      <c r="GO104" s="973"/>
      <c r="GP104" s="973"/>
      <c r="GQ104" s="973"/>
      <c r="GR104" s="972" t="s">
        <v>224</v>
      </c>
      <c r="GS104" s="972" t="s">
        <v>224</v>
      </c>
      <c r="GT104" s="973"/>
      <c r="GU104" s="973"/>
      <c r="GV104" s="973"/>
      <c r="GW104" s="973"/>
      <c r="GX104" s="973"/>
      <c r="GY104" s="973"/>
      <c r="GZ104" s="973"/>
      <c r="HA104" s="973"/>
      <c r="HB104" s="973"/>
      <c r="HC104" s="973"/>
      <c r="HD104" s="973"/>
      <c r="HE104" s="973"/>
      <c r="HF104" s="973"/>
      <c r="HG104" s="973"/>
      <c r="HH104" s="973"/>
      <c r="HI104" s="973"/>
      <c r="HJ104" s="973"/>
      <c r="HK104" s="973"/>
      <c r="HL104" s="973"/>
      <c r="HM104" s="973"/>
      <c r="HN104" s="973"/>
      <c r="HO104" s="973"/>
      <c r="HP104" s="973"/>
      <c r="HQ104" s="973"/>
      <c r="HR104" s="973"/>
      <c r="HS104" s="973"/>
      <c r="HT104" s="973"/>
      <c r="HU104" s="973"/>
      <c r="HV104" s="973"/>
      <c r="HW104" s="973"/>
    </row>
    <row r="105">
      <c r="A105" s="968" t="str">
        <f t="shared" si="1"/>
        <v>Bộ phận Kinh doanh (marketing</v>
      </c>
      <c r="B105" s="907" t="s">
        <v>371</v>
      </c>
      <c r="C105" s="907" t="s">
        <v>15569</v>
      </c>
      <c r="D105" s="907" t="s">
        <v>16317</v>
      </c>
      <c r="E105" s="907" t="s">
        <v>16343</v>
      </c>
      <c r="F105" s="907" t="s">
        <v>16344</v>
      </c>
      <c r="G105" s="972" t="s">
        <v>222</v>
      </c>
      <c r="H105" s="972" t="s">
        <v>215</v>
      </c>
      <c r="I105" s="972" t="s">
        <v>222</v>
      </c>
      <c r="J105" s="972"/>
      <c r="K105" s="972"/>
      <c r="L105" s="972" t="s">
        <v>222</v>
      </c>
      <c r="M105" s="972" t="s">
        <v>339</v>
      </c>
      <c r="N105" s="972" t="s">
        <v>339</v>
      </c>
      <c r="O105" s="972"/>
      <c r="P105" s="972" t="s">
        <v>222</v>
      </c>
      <c r="Q105" s="972"/>
      <c r="R105" s="972"/>
      <c r="S105" s="972" t="s">
        <v>222</v>
      </c>
      <c r="T105" s="972" t="s">
        <v>222</v>
      </c>
      <c r="U105" s="972" t="s">
        <v>224</v>
      </c>
      <c r="V105" s="972" t="s">
        <v>356</v>
      </c>
      <c r="W105" s="972" t="s">
        <v>224</v>
      </c>
      <c r="X105" s="972" t="s">
        <v>680</v>
      </c>
      <c r="Y105" s="972" t="s">
        <v>224</v>
      </c>
      <c r="Z105" s="972" t="s">
        <v>222</v>
      </c>
      <c r="AA105" s="972" t="s">
        <v>224</v>
      </c>
      <c r="AB105" s="972" t="s">
        <v>224</v>
      </c>
      <c r="AC105" s="972"/>
      <c r="AD105" s="972" t="s">
        <v>224</v>
      </c>
      <c r="AE105" s="972" t="s">
        <v>356</v>
      </c>
      <c r="AF105" s="972"/>
      <c r="AG105" s="972"/>
      <c r="AH105" s="972" t="s">
        <v>215</v>
      </c>
      <c r="AI105" s="972" t="s">
        <v>688</v>
      </c>
      <c r="AJ105" s="972" t="s">
        <v>688</v>
      </c>
      <c r="AK105" s="972" t="s">
        <v>222</v>
      </c>
      <c r="AL105" s="972" t="s">
        <v>688</v>
      </c>
      <c r="AM105" s="973"/>
      <c r="AN105" s="973"/>
      <c r="AO105" s="973"/>
      <c r="AP105" s="973"/>
      <c r="AQ105" s="973"/>
      <c r="AR105" s="973"/>
      <c r="AS105" s="973"/>
      <c r="AT105" s="973"/>
      <c r="AU105" s="973"/>
      <c r="AV105" s="973"/>
      <c r="AW105" s="973"/>
      <c r="AX105" s="973"/>
      <c r="AY105" s="973"/>
      <c r="AZ105" s="973"/>
      <c r="BA105" s="973"/>
      <c r="BB105" s="973"/>
      <c r="BC105" s="973"/>
      <c r="BD105" s="973"/>
      <c r="BE105" s="973"/>
      <c r="BF105" s="973"/>
      <c r="BG105" s="973"/>
      <c r="BH105" s="973"/>
      <c r="BI105" s="973"/>
      <c r="BJ105" s="973"/>
      <c r="BK105" s="973"/>
      <c r="BL105" s="973"/>
      <c r="BM105" s="973"/>
      <c r="BN105" s="973"/>
      <c r="BO105" s="973"/>
      <c r="BP105" s="973"/>
      <c r="BQ105" s="973"/>
      <c r="BR105" s="973"/>
      <c r="BS105" s="973"/>
      <c r="BT105" s="973"/>
      <c r="BU105" s="973"/>
      <c r="BV105" s="973"/>
      <c r="BW105" s="973"/>
      <c r="BX105" s="973"/>
      <c r="BY105" s="973"/>
      <c r="BZ105" s="973"/>
      <c r="CA105" s="973"/>
      <c r="CB105" s="973"/>
      <c r="CC105" s="973"/>
      <c r="CD105" s="973"/>
      <c r="CE105" s="973"/>
      <c r="CF105" s="973"/>
      <c r="CG105" s="973"/>
      <c r="CH105" s="973"/>
      <c r="CI105" s="973"/>
      <c r="CJ105" s="973"/>
      <c r="CK105" s="973"/>
      <c r="CL105" s="973"/>
      <c r="CM105" s="973"/>
      <c r="CN105" s="973"/>
      <c r="CO105" s="973"/>
      <c r="CP105" s="973"/>
      <c r="CQ105" s="973"/>
      <c r="CR105" s="973"/>
      <c r="CS105" s="973"/>
      <c r="CT105" s="973"/>
      <c r="CU105" s="973"/>
      <c r="CV105" s="973"/>
      <c r="CW105" s="973"/>
      <c r="CX105" s="973"/>
      <c r="CY105" s="973"/>
      <c r="CZ105" s="973"/>
      <c r="DA105" s="973"/>
      <c r="DB105" s="973"/>
      <c r="DC105" s="973"/>
      <c r="DD105" s="973"/>
      <c r="DE105" s="973"/>
      <c r="DF105" s="973"/>
      <c r="DG105" s="973"/>
      <c r="DH105" s="973"/>
      <c r="DI105" s="973"/>
      <c r="DJ105" s="973"/>
      <c r="DK105" s="973"/>
      <c r="DL105" s="973"/>
      <c r="DM105" s="972" t="s">
        <v>275</v>
      </c>
      <c r="DN105" s="972" t="s">
        <v>275</v>
      </c>
      <c r="DO105" s="973"/>
      <c r="DP105" s="973"/>
      <c r="DQ105" s="973"/>
      <c r="DR105" s="973"/>
      <c r="DS105" s="973"/>
      <c r="DT105" s="973"/>
      <c r="DU105" s="973"/>
      <c r="DV105" s="973"/>
      <c r="DW105" s="973"/>
      <c r="DX105" s="973"/>
      <c r="DY105" s="973"/>
      <c r="DZ105" s="973"/>
      <c r="EA105" s="973"/>
      <c r="EB105" s="973"/>
      <c r="EC105" s="973"/>
      <c r="ED105" s="973"/>
      <c r="EE105" s="973"/>
      <c r="EF105" s="973"/>
      <c r="EG105" s="973"/>
      <c r="EH105" s="973"/>
      <c r="EI105" s="973"/>
      <c r="EJ105" s="973"/>
      <c r="EK105" s="973"/>
      <c r="EL105" s="973"/>
      <c r="EM105" s="973"/>
      <c r="EN105" s="973"/>
      <c r="EO105" s="973"/>
      <c r="EP105" s="973"/>
      <c r="EQ105" s="973"/>
      <c r="ER105" s="973"/>
      <c r="ES105" s="973"/>
      <c r="ET105" s="973"/>
      <c r="EU105" s="973"/>
      <c r="EV105" s="973"/>
      <c r="EW105" s="973"/>
      <c r="EX105" s="973"/>
      <c r="EY105" s="973"/>
      <c r="EZ105" s="973"/>
      <c r="FA105" s="973"/>
      <c r="FB105" s="973"/>
      <c r="FC105" s="973"/>
      <c r="FD105" s="972" t="s">
        <v>215</v>
      </c>
      <c r="FE105" s="973"/>
      <c r="FF105" s="973"/>
      <c r="FG105" s="973"/>
      <c r="FH105" s="973"/>
      <c r="FI105" s="973"/>
      <c r="FJ105" s="973"/>
      <c r="FK105" s="973"/>
      <c r="FL105" s="973"/>
      <c r="FM105" s="973"/>
      <c r="FN105" s="973"/>
      <c r="FO105" s="973"/>
      <c r="FP105" s="973"/>
      <c r="FQ105" s="973"/>
      <c r="FR105" s="973"/>
      <c r="FS105" s="972" t="s">
        <v>224</v>
      </c>
      <c r="FT105" s="972" t="s">
        <v>224</v>
      </c>
      <c r="FU105" s="973"/>
      <c r="FV105" s="973"/>
      <c r="FW105" s="973"/>
      <c r="FX105" s="973"/>
      <c r="FY105" s="973"/>
      <c r="FZ105" s="973"/>
      <c r="GA105" s="973"/>
      <c r="GB105" s="973"/>
      <c r="GC105" s="973"/>
      <c r="GD105" s="973"/>
      <c r="GE105" s="973"/>
      <c r="GF105" s="973"/>
      <c r="GG105" s="973"/>
      <c r="GH105" s="973"/>
      <c r="GI105" s="972"/>
      <c r="GJ105" s="973"/>
      <c r="GK105" s="973"/>
      <c r="GL105" s="973"/>
      <c r="GM105" s="973"/>
      <c r="GN105" s="973"/>
      <c r="GO105" s="973"/>
      <c r="GP105" s="973"/>
      <c r="GQ105" s="973"/>
      <c r="GR105" s="972" t="s">
        <v>224</v>
      </c>
      <c r="GS105" s="972" t="s">
        <v>224</v>
      </c>
      <c r="GT105" s="973"/>
      <c r="GU105" s="973"/>
      <c r="GV105" s="973"/>
      <c r="GW105" s="973"/>
      <c r="GX105" s="973"/>
      <c r="GY105" s="973"/>
      <c r="GZ105" s="973"/>
      <c r="HA105" s="973"/>
      <c r="HB105" s="973"/>
      <c r="HC105" s="973"/>
      <c r="HD105" s="973"/>
      <c r="HE105" s="973"/>
      <c r="HF105" s="973"/>
      <c r="HG105" s="973"/>
      <c r="HH105" s="973"/>
      <c r="HI105" s="973"/>
      <c r="HJ105" s="973"/>
      <c r="HK105" s="973"/>
      <c r="HL105" s="973"/>
      <c r="HM105" s="973"/>
      <c r="HN105" s="973"/>
      <c r="HO105" s="973"/>
      <c r="HP105" s="973"/>
      <c r="HQ105" s="973"/>
      <c r="HR105" s="973"/>
      <c r="HS105" s="973"/>
      <c r="HT105" s="973"/>
      <c r="HU105" s="973"/>
      <c r="HV105" s="973"/>
      <c r="HW105" s="973"/>
    </row>
    <row r="106">
      <c r="A106" s="968" t="str">
        <f t="shared" si="1"/>
        <v>Bộ phận Kinh doanh (marketing</v>
      </c>
      <c r="B106" s="907" t="s">
        <v>573</v>
      </c>
      <c r="C106" s="907" t="s">
        <v>15553</v>
      </c>
      <c r="D106" s="907" t="s">
        <v>16317</v>
      </c>
      <c r="E106" s="907" t="s">
        <v>9741</v>
      </c>
      <c r="F106" s="907" t="s">
        <v>16355</v>
      </c>
      <c r="G106" s="972" t="s">
        <v>222</v>
      </c>
      <c r="H106" s="972" t="s">
        <v>15568</v>
      </c>
      <c r="I106" s="972" t="s">
        <v>222</v>
      </c>
      <c r="J106" s="972"/>
      <c r="K106" s="972"/>
      <c r="L106" s="972" t="s">
        <v>222</v>
      </c>
      <c r="M106" s="972" t="s">
        <v>222</v>
      </c>
      <c r="N106" s="972" t="s">
        <v>222</v>
      </c>
      <c r="O106" s="972" t="s">
        <v>222</v>
      </c>
      <c r="P106" s="972" t="s">
        <v>15568</v>
      </c>
      <c r="Q106" s="973"/>
      <c r="R106" s="973"/>
      <c r="S106" s="973"/>
      <c r="T106" s="973"/>
      <c r="U106" s="972" t="s">
        <v>222</v>
      </c>
      <c r="V106" s="972" t="s">
        <v>222</v>
      </c>
      <c r="W106" s="972" t="s">
        <v>224</v>
      </c>
      <c r="X106" s="972" t="s">
        <v>222</v>
      </c>
      <c r="Y106" s="973"/>
      <c r="Z106" s="972" t="s">
        <v>222</v>
      </c>
      <c r="AA106" s="973"/>
      <c r="AB106" s="973"/>
      <c r="AC106" s="972"/>
      <c r="AD106" s="972" t="s">
        <v>224</v>
      </c>
      <c r="AE106" s="972" t="s">
        <v>224</v>
      </c>
      <c r="AF106" s="972"/>
      <c r="AG106" s="972"/>
      <c r="AH106" s="972" t="s">
        <v>224</v>
      </c>
      <c r="AI106" s="972" t="s">
        <v>224</v>
      </c>
      <c r="AJ106" s="972" t="s">
        <v>224</v>
      </c>
      <c r="AK106" s="972" t="s">
        <v>224</v>
      </c>
      <c r="AL106" s="972" t="s">
        <v>224</v>
      </c>
      <c r="AM106" s="973"/>
      <c r="AN106" s="973"/>
      <c r="AO106" s="973"/>
      <c r="AP106" s="973"/>
      <c r="AQ106" s="973"/>
      <c r="AR106" s="973"/>
      <c r="AS106" s="973"/>
      <c r="AT106" s="973"/>
      <c r="AU106" s="973"/>
      <c r="AV106" s="973"/>
      <c r="AW106" s="973"/>
      <c r="AX106" s="973"/>
      <c r="AY106" s="973"/>
      <c r="AZ106" s="973"/>
      <c r="BA106" s="973"/>
      <c r="BB106" s="973"/>
      <c r="BC106" s="973"/>
      <c r="BD106" s="973"/>
      <c r="BE106" s="973"/>
      <c r="BF106" s="973"/>
      <c r="BG106" s="973"/>
      <c r="BH106" s="973"/>
      <c r="BI106" s="973"/>
      <c r="BJ106" s="973"/>
      <c r="BK106" s="973"/>
      <c r="BL106" s="973"/>
      <c r="BM106" s="973"/>
      <c r="BN106" s="973"/>
      <c r="BO106" s="973"/>
      <c r="BP106" s="973"/>
      <c r="BQ106" s="973"/>
      <c r="BR106" s="973"/>
      <c r="BS106" s="973"/>
      <c r="BT106" s="973"/>
      <c r="BU106" s="973"/>
      <c r="BV106" s="973"/>
      <c r="BW106" s="973"/>
      <c r="BX106" s="973"/>
      <c r="BY106" s="973"/>
      <c r="BZ106" s="973"/>
      <c r="CA106" s="973"/>
      <c r="CB106" s="973"/>
      <c r="CC106" s="973"/>
      <c r="CD106" s="973"/>
      <c r="CE106" s="973"/>
      <c r="CF106" s="973"/>
      <c r="CG106" s="973"/>
      <c r="CH106" s="973"/>
      <c r="CI106" s="973"/>
      <c r="CJ106" s="973"/>
      <c r="CK106" s="973"/>
      <c r="CL106" s="973"/>
      <c r="CM106" s="973"/>
      <c r="CN106" s="973"/>
      <c r="CO106" s="973"/>
      <c r="CP106" s="973"/>
      <c r="CQ106" s="973"/>
      <c r="CR106" s="973"/>
      <c r="CS106" s="973"/>
      <c r="CT106" s="973"/>
      <c r="CU106" s="973"/>
      <c r="CV106" s="973"/>
      <c r="CW106" s="973"/>
      <c r="CX106" s="973"/>
      <c r="CY106" s="973"/>
      <c r="CZ106" s="973"/>
      <c r="DA106" s="973"/>
      <c r="DB106" s="973"/>
      <c r="DC106" s="973"/>
      <c r="DD106" s="973"/>
      <c r="DE106" s="973"/>
      <c r="DF106" s="973"/>
      <c r="DG106" s="973"/>
      <c r="DH106" s="973"/>
      <c r="DI106" s="973"/>
      <c r="DJ106" s="973"/>
      <c r="DK106" s="973"/>
      <c r="DL106" s="973"/>
      <c r="DM106" s="972" t="s">
        <v>275</v>
      </c>
      <c r="DN106" s="972" t="s">
        <v>275</v>
      </c>
      <c r="DO106" s="973"/>
      <c r="DP106" s="973"/>
      <c r="DQ106" s="973"/>
      <c r="DR106" s="973"/>
      <c r="DS106" s="973"/>
      <c r="DT106" s="973"/>
      <c r="DU106" s="973"/>
      <c r="DV106" s="973"/>
      <c r="DW106" s="973"/>
      <c r="DX106" s="973"/>
      <c r="DY106" s="973"/>
      <c r="DZ106" s="973"/>
      <c r="EA106" s="973"/>
      <c r="EB106" s="973"/>
      <c r="EC106" s="973"/>
      <c r="ED106" s="973"/>
      <c r="EE106" s="973"/>
      <c r="EF106" s="973"/>
      <c r="EG106" s="973"/>
      <c r="EH106" s="973"/>
      <c r="EI106" s="973"/>
      <c r="EJ106" s="973"/>
      <c r="EK106" s="973"/>
      <c r="EL106" s="973"/>
      <c r="EM106" s="973"/>
      <c r="EN106" s="973"/>
      <c r="EO106" s="973"/>
      <c r="EP106" s="973"/>
      <c r="EQ106" s="973"/>
      <c r="ER106" s="973"/>
      <c r="ES106" s="973"/>
      <c r="ET106" s="973"/>
      <c r="EU106" s="973"/>
      <c r="EV106" s="973"/>
      <c r="EW106" s="973"/>
      <c r="EX106" s="973"/>
      <c r="EY106" s="973"/>
      <c r="EZ106" s="973"/>
      <c r="FA106" s="973"/>
      <c r="FB106" s="973"/>
      <c r="FC106" s="972" t="s">
        <v>15677</v>
      </c>
      <c r="FD106" s="972" t="s">
        <v>222</v>
      </c>
      <c r="FE106" s="973"/>
      <c r="FF106" s="973"/>
      <c r="FG106" s="973"/>
      <c r="FH106" s="973"/>
      <c r="FI106" s="973"/>
      <c r="FJ106" s="973"/>
      <c r="FK106" s="973"/>
      <c r="FL106" s="973"/>
      <c r="FM106" s="973"/>
      <c r="FN106" s="973"/>
      <c r="FO106" s="973"/>
      <c r="FP106" s="973"/>
      <c r="FQ106" s="973"/>
      <c r="FR106" s="973"/>
      <c r="FS106" s="972" t="s">
        <v>215</v>
      </c>
      <c r="FT106" s="972" t="s">
        <v>215</v>
      </c>
      <c r="FU106" s="973"/>
      <c r="FV106" s="973"/>
      <c r="FW106" s="973"/>
      <c r="FX106" s="973"/>
      <c r="FY106" s="973"/>
      <c r="FZ106" s="973"/>
      <c r="GA106" s="973"/>
      <c r="GB106" s="973"/>
      <c r="GC106" s="973"/>
      <c r="GD106" s="973"/>
      <c r="GE106" s="973"/>
      <c r="GF106" s="973"/>
      <c r="GG106" s="973"/>
      <c r="GH106" s="973"/>
      <c r="GI106" s="973"/>
      <c r="GJ106" s="973"/>
      <c r="GK106" s="973"/>
      <c r="GL106" s="973"/>
      <c r="GM106" s="973"/>
      <c r="GN106" s="973"/>
      <c r="GO106" s="973"/>
      <c r="GP106" s="973"/>
      <c r="GQ106" s="973"/>
      <c r="GR106" s="972" t="s">
        <v>224</v>
      </c>
      <c r="GS106" s="972" t="s">
        <v>224</v>
      </c>
      <c r="GT106" s="973"/>
      <c r="GU106" s="973"/>
      <c r="GV106" s="973"/>
      <c r="GW106" s="973"/>
      <c r="GX106" s="973"/>
      <c r="GY106" s="973"/>
      <c r="GZ106" s="973"/>
      <c r="HA106" s="973"/>
      <c r="HB106" s="973"/>
      <c r="HC106" s="973"/>
      <c r="HD106" s="973"/>
      <c r="HE106" s="973"/>
      <c r="HF106" s="973"/>
      <c r="HG106" s="973"/>
      <c r="HH106" s="973"/>
      <c r="HI106" s="973"/>
      <c r="HJ106" s="973"/>
      <c r="HK106" s="973"/>
      <c r="HL106" s="973"/>
      <c r="HM106" s="973"/>
      <c r="HN106" s="973"/>
      <c r="HO106" s="973"/>
      <c r="HP106" s="973"/>
      <c r="HQ106" s="973"/>
      <c r="HR106" s="973"/>
      <c r="HS106" s="973"/>
      <c r="HT106" s="973"/>
      <c r="HU106" s="973"/>
      <c r="HV106" s="973"/>
      <c r="HW106" s="973"/>
    </row>
    <row r="107">
      <c r="A107" s="968" t="str">
        <f t="shared" si="1"/>
        <v>Bộ phận Kinh doanh (marketing</v>
      </c>
      <c r="B107" s="907" t="s">
        <v>511</v>
      </c>
      <c r="C107" s="907" t="s">
        <v>15569</v>
      </c>
      <c r="D107" s="907" t="s">
        <v>16317</v>
      </c>
      <c r="E107" s="907" t="s">
        <v>16360</v>
      </c>
      <c r="F107" s="907" t="s">
        <v>16361</v>
      </c>
      <c r="G107" s="972" t="s">
        <v>222</v>
      </c>
      <c r="H107" s="972" t="s">
        <v>215</v>
      </c>
      <c r="I107" s="972" t="s">
        <v>222</v>
      </c>
      <c r="J107" s="972"/>
      <c r="K107" s="972"/>
      <c r="L107" s="972" t="s">
        <v>222</v>
      </c>
      <c r="M107" s="972" t="s">
        <v>222</v>
      </c>
      <c r="N107" s="972" t="s">
        <v>222</v>
      </c>
      <c r="O107" s="972" t="s">
        <v>222</v>
      </c>
      <c r="P107" s="972" t="s">
        <v>215</v>
      </c>
      <c r="Q107" s="972"/>
      <c r="R107" s="972"/>
      <c r="S107" s="972" t="s">
        <v>215</v>
      </c>
      <c r="T107" s="972" t="s">
        <v>15719</v>
      </c>
      <c r="U107" s="972" t="s">
        <v>222</v>
      </c>
      <c r="V107" s="972" t="s">
        <v>222</v>
      </c>
      <c r="W107" s="972" t="s">
        <v>224</v>
      </c>
      <c r="X107" s="972" t="s">
        <v>222</v>
      </c>
      <c r="Y107" s="972" t="s">
        <v>222</v>
      </c>
      <c r="Z107" s="972" t="s">
        <v>222</v>
      </c>
      <c r="AA107" s="972" t="s">
        <v>215</v>
      </c>
      <c r="AB107" s="972" t="s">
        <v>215</v>
      </c>
      <c r="AC107" s="972"/>
      <c r="AD107" s="972" t="s">
        <v>15719</v>
      </c>
      <c r="AE107" s="972" t="s">
        <v>222</v>
      </c>
      <c r="AF107" s="972"/>
      <c r="AG107" s="972"/>
      <c r="AH107" s="972" t="s">
        <v>222</v>
      </c>
      <c r="AI107" s="972" t="s">
        <v>215</v>
      </c>
      <c r="AJ107" s="972" t="s">
        <v>215</v>
      </c>
      <c r="AK107" s="972" t="s">
        <v>215</v>
      </c>
      <c r="AL107" s="972" t="s">
        <v>222</v>
      </c>
      <c r="AM107" s="973"/>
      <c r="AN107" s="973"/>
      <c r="AO107" s="973"/>
      <c r="AP107" s="973"/>
      <c r="AQ107" s="973"/>
      <c r="AR107" s="973"/>
      <c r="AS107" s="973"/>
      <c r="AT107" s="973"/>
      <c r="AU107" s="973"/>
      <c r="AV107" s="973"/>
      <c r="AW107" s="973"/>
      <c r="AX107" s="973"/>
      <c r="AY107" s="973"/>
      <c r="AZ107" s="973"/>
      <c r="BA107" s="973"/>
      <c r="BB107" s="973"/>
      <c r="BC107" s="973"/>
      <c r="BD107" s="973"/>
      <c r="BE107" s="973"/>
      <c r="BF107" s="973"/>
      <c r="BG107" s="973"/>
      <c r="BH107" s="973"/>
      <c r="BI107" s="973"/>
      <c r="BJ107" s="973"/>
      <c r="BK107" s="973"/>
      <c r="BL107" s="973"/>
      <c r="BM107" s="973"/>
      <c r="BN107" s="973"/>
      <c r="BO107" s="973"/>
      <c r="BP107" s="973"/>
      <c r="BQ107" s="973"/>
      <c r="BR107" s="973"/>
      <c r="BS107" s="973"/>
      <c r="BT107" s="973"/>
      <c r="BU107" s="973"/>
      <c r="BV107" s="973"/>
      <c r="BW107" s="973"/>
      <c r="BX107" s="973"/>
      <c r="BY107" s="973"/>
      <c r="BZ107" s="973"/>
      <c r="CA107" s="973"/>
      <c r="CB107" s="973"/>
      <c r="CC107" s="973"/>
      <c r="CD107" s="973"/>
      <c r="CE107" s="973"/>
      <c r="CF107" s="973"/>
      <c r="CG107" s="973"/>
      <c r="CH107" s="973"/>
      <c r="CI107" s="973"/>
      <c r="CJ107" s="973"/>
      <c r="CK107" s="973"/>
      <c r="CL107" s="973"/>
      <c r="CM107" s="973"/>
      <c r="CN107" s="973"/>
      <c r="CO107" s="973"/>
      <c r="CP107" s="973"/>
      <c r="CQ107" s="973"/>
      <c r="CR107" s="973"/>
      <c r="CS107" s="973"/>
      <c r="CT107" s="973"/>
      <c r="CU107" s="973"/>
      <c r="CV107" s="973"/>
      <c r="CW107" s="973"/>
      <c r="CX107" s="973"/>
      <c r="CY107" s="973"/>
      <c r="CZ107" s="973"/>
      <c r="DA107" s="973"/>
      <c r="DB107" s="973"/>
      <c r="DC107" s="973"/>
      <c r="DD107" s="973"/>
      <c r="DE107" s="973"/>
      <c r="DF107" s="973"/>
      <c r="DG107" s="973"/>
      <c r="DH107" s="973"/>
      <c r="DI107" s="973"/>
      <c r="DJ107" s="973"/>
      <c r="DK107" s="973"/>
      <c r="DL107" s="973"/>
      <c r="DM107" s="972" t="s">
        <v>275</v>
      </c>
      <c r="DN107" s="972" t="s">
        <v>275</v>
      </c>
      <c r="DO107" s="973"/>
      <c r="DP107" s="973"/>
      <c r="DQ107" s="973"/>
      <c r="DR107" s="973"/>
      <c r="DS107" s="973"/>
      <c r="DT107" s="973"/>
      <c r="DU107" s="973"/>
      <c r="DV107" s="973"/>
      <c r="DW107" s="973"/>
      <c r="DX107" s="973"/>
      <c r="DY107" s="973"/>
      <c r="DZ107" s="973"/>
      <c r="EA107" s="973"/>
      <c r="EB107" s="973"/>
      <c r="EC107" s="973"/>
      <c r="ED107" s="973"/>
      <c r="EE107" s="973"/>
      <c r="EF107" s="973"/>
      <c r="EG107" s="973"/>
      <c r="EH107" s="973"/>
      <c r="EI107" s="973"/>
      <c r="EJ107" s="973"/>
      <c r="EK107" s="973"/>
      <c r="EL107" s="973"/>
      <c r="EM107" s="973"/>
      <c r="EN107" s="973"/>
      <c r="EO107" s="973"/>
      <c r="EP107" s="973"/>
      <c r="EQ107" s="973"/>
      <c r="ER107" s="973"/>
      <c r="ES107" s="973"/>
      <c r="ET107" s="973"/>
      <c r="EU107" s="973"/>
      <c r="EV107" s="973"/>
      <c r="EW107" s="973"/>
      <c r="EX107" s="973"/>
      <c r="EY107" s="973"/>
      <c r="EZ107" s="973"/>
      <c r="FA107" s="973"/>
      <c r="FB107" s="973"/>
      <c r="FC107" s="972" t="s">
        <v>215</v>
      </c>
      <c r="FD107" s="972" t="s">
        <v>215</v>
      </c>
      <c r="FE107" s="973"/>
      <c r="FF107" s="973"/>
      <c r="FG107" s="973"/>
      <c r="FH107" s="973"/>
      <c r="FI107" s="973"/>
      <c r="FJ107" s="973"/>
      <c r="FK107" s="973"/>
      <c r="FL107" s="973"/>
      <c r="FM107" s="973"/>
      <c r="FN107" s="973"/>
      <c r="FO107" s="973"/>
      <c r="FP107" s="973"/>
      <c r="FQ107" s="973"/>
      <c r="FR107" s="973"/>
      <c r="FS107" s="972" t="s">
        <v>224</v>
      </c>
      <c r="FT107" s="972" t="s">
        <v>224</v>
      </c>
      <c r="FU107" s="973"/>
      <c r="FV107" s="973"/>
      <c r="FW107" s="973"/>
      <c r="FX107" s="973"/>
      <c r="FY107" s="973"/>
      <c r="FZ107" s="973"/>
      <c r="GA107" s="973"/>
      <c r="GB107" s="973"/>
      <c r="GC107" s="973"/>
      <c r="GD107" s="973"/>
      <c r="GE107" s="973"/>
      <c r="GF107" s="973"/>
      <c r="GG107" s="973"/>
      <c r="GH107" s="973"/>
      <c r="GI107" s="972"/>
      <c r="GJ107" s="972" t="s">
        <v>224</v>
      </c>
      <c r="GK107" s="973"/>
      <c r="GL107" s="973"/>
      <c r="GM107" s="973"/>
      <c r="GN107" s="973"/>
      <c r="GO107" s="973"/>
      <c r="GP107" s="973"/>
      <c r="GQ107" s="973"/>
      <c r="GR107" s="972" t="s">
        <v>224</v>
      </c>
      <c r="GS107" s="972" t="s">
        <v>224</v>
      </c>
      <c r="GT107" s="973"/>
      <c r="GU107" s="973"/>
      <c r="GV107" s="973"/>
      <c r="GW107" s="973"/>
      <c r="GX107" s="973"/>
      <c r="GY107" s="973"/>
      <c r="GZ107" s="973"/>
      <c r="HA107" s="973"/>
      <c r="HB107" s="973"/>
      <c r="HC107" s="973"/>
      <c r="HD107" s="973"/>
      <c r="HE107" s="973"/>
      <c r="HF107" s="973"/>
      <c r="HG107" s="973"/>
      <c r="HH107" s="973"/>
      <c r="HI107" s="973"/>
      <c r="HJ107" s="973"/>
      <c r="HK107" s="973"/>
      <c r="HL107" s="973"/>
      <c r="HM107" s="973"/>
      <c r="HN107" s="973"/>
      <c r="HO107" s="973"/>
      <c r="HP107" s="973"/>
      <c r="HQ107" s="973"/>
      <c r="HR107" s="973"/>
      <c r="HS107" s="973"/>
      <c r="HT107" s="973"/>
      <c r="HU107" s="973"/>
      <c r="HV107" s="973"/>
      <c r="HW107" s="973"/>
    </row>
    <row r="108">
      <c r="A108" s="968" t="str">
        <f t="shared" si="1"/>
        <v>Bộ phận Kinh doanh (marketing</v>
      </c>
      <c r="B108" s="907" t="s">
        <v>760</v>
      </c>
      <c r="C108" s="907" t="s">
        <v>9747</v>
      </c>
      <c r="D108" s="907" t="s">
        <v>16317</v>
      </c>
      <c r="E108" s="907" t="s">
        <v>16369</v>
      </c>
      <c r="F108" s="907" t="s">
        <v>16370</v>
      </c>
      <c r="G108" s="972" t="s">
        <v>222</v>
      </c>
      <c r="H108" s="972" t="s">
        <v>222</v>
      </c>
      <c r="I108" s="972" t="s">
        <v>688</v>
      </c>
      <c r="J108" s="972"/>
      <c r="K108" s="972"/>
      <c r="L108" s="972" t="s">
        <v>688</v>
      </c>
      <c r="M108" s="972" t="s">
        <v>222</v>
      </c>
      <c r="N108" s="972" t="s">
        <v>222</v>
      </c>
      <c r="O108" s="972" t="s">
        <v>224</v>
      </c>
      <c r="P108" s="972" t="s">
        <v>688</v>
      </c>
      <c r="Q108" s="972"/>
      <c r="R108" s="972"/>
      <c r="S108" s="972" t="s">
        <v>224</v>
      </c>
      <c r="T108" s="972" t="s">
        <v>224</v>
      </c>
      <c r="U108" s="972" t="s">
        <v>222</v>
      </c>
      <c r="V108" s="972" t="s">
        <v>224</v>
      </c>
      <c r="W108" s="972" t="s">
        <v>688</v>
      </c>
      <c r="X108" s="972" t="s">
        <v>222</v>
      </c>
      <c r="Y108" s="972" t="s">
        <v>688</v>
      </c>
      <c r="Z108" s="972" t="s">
        <v>222</v>
      </c>
      <c r="AA108" s="972" t="s">
        <v>222</v>
      </c>
      <c r="AB108" s="972" t="s">
        <v>222</v>
      </c>
      <c r="AC108" s="972"/>
      <c r="AD108" s="972" t="s">
        <v>688</v>
      </c>
      <c r="AE108" s="972" t="s">
        <v>224</v>
      </c>
      <c r="AF108" s="972"/>
      <c r="AG108" s="972"/>
      <c r="AH108" s="972" t="s">
        <v>688</v>
      </c>
      <c r="AI108" s="972" t="s">
        <v>688</v>
      </c>
      <c r="AJ108" s="972" t="s">
        <v>688</v>
      </c>
      <c r="AK108" s="972" t="s">
        <v>688</v>
      </c>
      <c r="AL108" s="972" t="s">
        <v>224</v>
      </c>
      <c r="AM108" s="973"/>
      <c r="AN108" s="973"/>
      <c r="AO108" s="973"/>
      <c r="AP108" s="973"/>
      <c r="AQ108" s="973"/>
      <c r="AR108" s="973"/>
      <c r="AS108" s="973"/>
      <c r="AT108" s="973"/>
      <c r="AU108" s="973"/>
      <c r="AV108" s="973"/>
      <c r="AW108" s="973"/>
      <c r="AX108" s="973"/>
      <c r="AY108" s="973"/>
      <c r="AZ108" s="973"/>
      <c r="BA108" s="973"/>
      <c r="BB108" s="973"/>
      <c r="BC108" s="973"/>
      <c r="BD108" s="973"/>
      <c r="BE108" s="973"/>
      <c r="BF108" s="973"/>
      <c r="BG108" s="973"/>
      <c r="BH108" s="973"/>
      <c r="BI108" s="973"/>
      <c r="BJ108" s="973"/>
      <c r="BK108" s="973"/>
      <c r="BL108" s="973"/>
      <c r="BM108" s="973"/>
      <c r="BN108" s="973"/>
      <c r="BO108" s="973"/>
      <c r="BP108" s="973"/>
      <c r="BQ108" s="973"/>
      <c r="BR108" s="973"/>
      <c r="BS108" s="973"/>
      <c r="BT108" s="973"/>
      <c r="BU108" s="973"/>
      <c r="BV108" s="973"/>
      <c r="BW108" s="973"/>
      <c r="BX108" s="973"/>
      <c r="BY108" s="973"/>
      <c r="BZ108" s="973"/>
      <c r="CA108" s="973"/>
      <c r="CB108" s="973"/>
      <c r="CC108" s="973"/>
      <c r="CD108" s="973"/>
      <c r="CE108" s="973"/>
      <c r="CF108" s="973"/>
      <c r="CG108" s="973"/>
      <c r="CH108" s="973"/>
      <c r="CI108" s="973"/>
      <c r="CJ108" s="973"/>
      <c r="CK108" s="973"/>
      <c r="CL108" s="973"/>
      <c r="CM108" s="973"/>
      <c r="CN108" s="973"/>
      <c r="CO108" s="973"/>
      <c r="CP108" s="973"/>
      <c r="CQ108" s="973"/>
      <c r="CR108" s="973"/>
      <c r="CS108" s="973"/>
      <c r="CT108" s="973"/>
      <c r="CU108" s="973"/>
      <c r="CV108" s="973"/>
      <c r="CW108" s="973"/>
      <c r="CX108" s="973"/>
      <c r="CY108" s="973"/>
      <c r="CZ108" s="973"/>
      <c r="DA108" s="973"/>
      <c r="DB108" s="973"/>
      <c r="DC108" s="973"/>
      <c r="DD108" s="973"/>
      <c r="DE108" s="973"/>
      <c r="DF108" s="973"/>
      <c r="DG108" s="973"/>
      <c r="DH108" s="973"/>
      <c r="DI108" s="973"/>
      <c r="DJ108" s="973"/>
      <c r="DK108" s="973"/>
      <c r="DL108" s="973"/>
      <c r="DM108" s="972" t="s">
        <v>275</v>
      </c>
      <c r="DN108" s="972" t="s">
        <v>224</v>
      </c>
      <c r="DO108" s="973"/>
      <c r="DP108" s="973"/>
      <c r="DQ108" s="973"/>
      <c r="DR108" s="973"/>
      <c r="DS108" s="973"/>
      <c r="DT108" s="973"/>
      <c r="DU108" s="973"/>
      <c r="DV108" s="973"/>
      <c r="DW108" s="973"/>
      <c r="DX108" s="973"/>
      <c r="DY108" s="973"/>
      <c r="DZ108" s="973"/>
      <c r="EA108" s="973"/>
      <c r="EB108" s="973"/>
      <c r="EC108" s="973"/>
      <c r="ED108" s="973"/>
      <c r="EE108" s="973"/>
      <c r="EF108" s="973"/>
      <c r="EG108" s="973"/>
      <c r="EH108" s="973"/>
      <c r="EI108" s="973"/>
      <c r="EJ108" s="973"/>
      <c r="EK108" s="973"/>
      <c r="EL108" s="973"/>
      <c r="EM108" s="973"/>
      <c r="EN108" s="973"/>
      <c r="EO108" s="973"/>
      <c r="EP108" s="973"/>
      <c r="EQ108" s="973"/>
      <c r="ER108" s="973"/>
      <c r="ES108" s="973"/>
      <c r="ET108" s="973"/>
      <c r="EU108" s="973"/>
      <c r="EV108" s="973"/>
      <c r="EW108" s="973"/>
      <c r="EX108" s="973"/>
      <c r="EY108" s="973"/>
      <c r="EZ108" s="973"/>
      <c r="FA108" s="973"/>
      <c r="FB108" s="973"/>
      <c r="FC108" s="972" t="s">
        <v>224</v>
      </c>
      <c r="FD108" s="972" t="s">
        <v>224</v>
      </c>
      <c r="FE108" s="973"/>
      <c r="FF108" s="973"/>
      <c r="FG108" s="973"/>
      <c r="FH108" s="973"/>
      <c r="FI108" s="973"/>
      <c r="FJ108" s="973"/>
      <c r="FK108" s="973"/>
      <c r="FL108" s="973"/>
      <c r="FM108" s="973"/>
      <c r="FN108" s="973"/>
      <c r="FO108" s="973"/>
      <c r="FP108" s="973"/>
      <c r="FQ108" s="973"/>
      <c r="FR108" s="973"/>
      <c r="FS108" s="972" t="s">
        <v>215</v>
      </c>
      <c r="FT108" s="972" t="s">
        <v>215</v>
      </c>
      <c r="FU108" s="973"/>
      <c r="FV108" s="973"/>
      <c r="FW108" s="973"/>
      <c r="FX108" s="973"/>
      <c r="FY108" s="973"/>
      <c r="FZ108" s="973"/>
      <c r="GA108" s="973"/>
      <c r="GB108" s="973"/>
      <c r="GC108" s="973"/>
      <c r="GD108" s="973"/>
      <c r="GE108" s="973"/>
      <c r="GF108" s="973"/>
      <c r="GG108" s="973"/>
      <c r="GH108" s="973"/>
      <c r="GI108" s="973"/>
      <c r="GJ108" s="973"/>
      <c r="GK108" s="973"/>
      <c r="GL108" s="973"/>
      <c r="GM108" s="973"/>
      <c r="GN108" s="973"/>
      <c r="GO108" s="973"/>
      <c r="GP108" s="973"/>
      <c r="GQ108" s="973"/>
      <c r="GR108" s="972" t="s">
        <v>224</v>
      </c>
      <c r="GS108" s="972" t="s">
        <v>224</v>
      </c>
      <c r="GT108" s="973"/>
      <c r="GU108" s="973"/>
      <c r="GV108" s="973"/>
      <c r="GW108" s="973"/>
      <c r="GX108" s="973"/>
      <c r="GY108" s="973"/>
      <c r="GZ108" s="973"/>
      <c r="HA108" s="973"/>
      <c r="HB108" s="973"/>
      <c r="HC108" s="973"/>
      <c r="HD108" s="973"/>
      <c r="HE108" s="973"/>
      <c r="HF108" s="973"/>
      <c r="HG108" s="973"/>
      <c r="HH108" s="973"/>
      <c r="HI108" s="973"/>
      <c r="HJ108" s="973"/>
      <c r="HK108" s="973"/>
      <c r="HL108" s="973"/>
      <c r="HM108" s="973"/>
      <c r="HN108" s="973"/>
      <c r="HO108" s="973"/>
      <c r="HP108" s="973"/>
      <c r="HQ108" s="973"/>
      <c r="HR108" s="973"/>
      <c r="HS108" s="973"/>
      <c r="HT108" s="973"/>
      <c r="HU108" s="973"/>
      <c r="HV108" s="973"/>
      <c r="HW108" s="973"/>
    </row>
    <row r="109">
      <c r="A109" s="968" t="str">
        <f t="shared" si="1"/>
        <v>Bộ phận Kinh doanh (marketing</v>
      </c>
      <c r="B109" s="907" t="s">
        <v>404</v>
      </c>
      <c r="C109" s="907" t="s">
        <v>15569</v>
      </c>
      <c r="D109" s="907" t="s">
        <v>16317</v>
      </c>
      <c r="E109" s="907" t="s">
        <v>15965</v>
      </c>
      <c r="F109" s="907" t="s">
        <v>16380</v>
      </c>
      <c r="G109" s="972" t="s">
        <v>218</v>
      </c>
      <c r="H109" s="972" t="s">
        <v>215</v>
      </c>
      <c r="I109" s="972" t="s">
        <v>688</v>
      </c>
      <c r="J109" s="972"/>
      <c r="K109" s="972"/>
      <c r="L109" s="972" t="s">
        <v>215</v>
      </c>
      <c r="M109" s="972" t="s">
        <v>222</v>
      </c>
      <c r="N109" s="972" t="s">
        <v>222</v>
      </c>
      <c r="O109" s="972" t="s">
        <v>688</v>
      </c>
      <c r="P109" s="972" t="s">
        <v>222</v>
      </c>
      <c r="Q109" s="972"/>
      <c r="R109" s="972"/>
      <c r="S109" s="972" t="s">
        <v>222</v>
      </c>
      <c r="T109" s="972" t="s">
        <v>222</v>
      </c>
      <c r="U109" s="972" t="s">
        <v>224</v>
      </c>
      <c r="V109" s="972" t="s">
        <v>224</v>
      </c>
      <c r="W109" s="972" t="s">
        <v>222</v>
      </c>
      <c r="X109" s="972" t="s">
        <v>222</v>
      </c>
      <c r="Y109" s="972" t="s">
        <v>222</v>
      </c>
      <c r="Z109" s="972" t="s">
        <v>222</v>
      </c>
      <c r="AA109" s="972" t="s">
        <v>222</v>
      </c>
      <c r="AB109" s="972" t="s">
        <v>222</v>
      </c>
      <c r="AC109" s="972"/>
      <c r="AD109" s="972" t="s">
        <v>222</v>
      </c>
      <c r="AE109" s="972" t="s">
        <v>222</v>
      </c>
      <c r="AF109" s="972"/>
      <c r="AG109" s="972"/>
      <c r="AH109" s="972" t="s">
        <v>222</v>
      </c>
      <c r="AI109" s="972" t="s">
        <v>222</v>
      </c>
      <c r="AJ109" s="972" t="s">
        <v>222</v>
      </c>
      <c r="AK109" s="972" t="s">
        <v>222</v>
      </c>
      <c r="AL109" s="973"/>
      <c r="AM109" s="973"/>
      <c r="AN109" s="973"/>
      <c r="AO109" s="973"/>
      <c r="AP109" s="973"/>
      <c r="AQ109" s="973"/>
      <c r="AR109" s="973"/>
      <c r="AS109" s="973"/>
      <c r="AT109" s="973"/>
      <c r="AU109" s="973"/>
      <c r="AV109" s="973"/>
      <c r="AW109" s="973"/>
      <c r="AX109" s="973"/>
      <c r="AY109" s="973"/>
      <c r="AZ109" s="973"/>
      <c r="BA109" s="973"/>
      <c r="BB109" s="973"/>
      <c r="BC109" s="973"/>
      <c r="BD109" s="973"/>
      <c r="BE109" s="973"/>
      <c r="BF109" s="973"/>
      <c r="BG109" s="973"/>
      <c r="BH109" s="973"/>
      <c r="BI109" s="973"/>
      <c r="BJ109" s="973"/>
      <c r="BK109" s="973"/>
      <c r="BL109" s="973"/>
      <c r="BM109" s="973"/>
      <c r="BN109" s="973"/>
      <c r="BO109" s="973"/>
      <c r="BP109" s="973"/>
      <c r="BQ109" s="973"/>
      <c r="BR109" s="973"/>
      <c r="BS109" s="973"/>
      <c r="BT109" s="973"/>
      <c r="BU109" s="973"/>
      <c r="BV109" s="973"/>
      <c r="BW109" s="973"/>
      <c r="BX109" s="973"/>
      <c r="BY109" s="973"/>
      <c r="BZ109" s="973"/>
      <c r="CA109" s="973"/>
      <c r="CB109" s="973"/>
      <c r="CC109" s="973"/>
      <c r="CD109" s="973"/>
      <c r="CE109" s="973"/>
      <c r="CF109" s="973"/>
      <c r="CG109" s="973"/>
      <c r="CH109" s="973"/>
      <c r="CI109" s="973"/>
      <c r="CJ109" s="973"/>
      <c r="CK109" s="973"/>
      <c r="CL109" s="973"/>
      <c r="CM109" s="973"/>
      <c r="CN109" s="973"/>
      <c r="CO109" s="973"/>
      <c r="CP109" s="973"/>
      <c r="CQ109" s="973"/>
      <c r="CR109" s="973"/>
      <c r="CS109" s="973"/>
      <c r="CT109" s="973"/>
      <c r="CU109" s="973"/>
      <c r="CV109" s="973"/>
      <c r="CW109" s="973"/>
      <c r="CX109" s="973"/>
      <c r="CY109" s="973"/>
      <c r="CZ109" s="973"/>
      <c r="DA109" s="973"/>
      <c r="DB109" s="973"/>
      <c r="DC109" s="973"/>
      <c r="DD109" s="973"/>
      <c r="DE109" s="973"/>
      <c r="DF109" s="973"/>
      <c r="DG109" s="973"/>
      <c r="DH109" s="973"/>
      <c r="DI109" s="973"/>
      <c r="DJ109" s="973"/>
      <c r="DK109" s="973"/>
      <c r="DL109" s="973"/>
      <c r="DM109" s="972" t="s">
        <v>275</v>
      </c>
      <c r="DN109" s="972" t="s">
        <v>275</v>
      </c>
      <c r="DO109" s="973"/>
      <c r="DP109" s="973"/>
      <c r="DQ109" s="973"/>
      <c r="DR109" s="973"/>
      <c r="DS109" s="973"/>
      <c r="DT109" s="973"/>
      <c r="DU109" s="973"/>
      <c r="DV109" s="973"/>
      <c r="DW109" s="973"/>
      <c r="DX109" s="973"/>
      <c r="DY109" s="973"/>
      <c r="DZ109" s="973"/>
      <c r="EA109" s="973"/>
      <c r="EB109" s="973"/>
      <c r="EC109" s="973"/>
      <c r="ED109" s="973"/>
      <c r="EE109" s="973"/>
      <c r="EF109" s="973"/>
      <c r="EG109" s="973"/>
      <c r="EH109" s="973"/>
      <c r="EI109" s="973"/>
      <c r="EJ109" s="973"/>
      <c r="EK109" s="973"/>
      <c r="EL109" s="973"/>
      <c r="EM109" s="973"/>
      <c r="EN109" s="973"/>
      <c r="EO109" s="973"/>
      <c r="EP109" s="973"/>
      <c r="EQ109" s="973"/>
      <c r="ER109" s="973"/>
      <c r="ES109" s="973"/>
      <c r="ET109" s="973"/>
      <c r="EU109" s="973"/>
      <c r="EV109" s="973"/>
      <c r="EW109" s="973"/>
      <c r="EX109" s="973"/>
      <c r="EY109" s="973"/>
      <c r="EZ109" s="973"/>
      <c r="FA109" s="973"/>
      <c r="FB109" s="973"/>
      <c r="FC109" s="972" t="s">
        <v>215</v>
      </c>
      <c r="FD109" s="972" t="s">
        <v>215</v>
      </c>
      <c r="FE109" s="973"/>
      <c r="FF109" s="973"/>
      <c r="FG109" s="973"/>
      <c r="FH109" s="973"/>
      <c r="FI109" s="973"/>
      <c r="FJ109" s="973"/>
      <c r="FK109" s="973"/>
      <c r="FL109" s="973"/>
      <c r="FM109" s="973"/>
      <c r="FN109" s="973"/>
      <c r="FO109" s="973"/>
      <c r="FP109" s="973"/>
      <c r="FQ109" s="973"/>
      <c r="FR109" s="973"/>
      <c r="FS109" s="972" t="s">
        <v>224</v>
      </c>
      <c r="FT109" s="972" t="s">
        <v>224</v>
      </c>
      <c r="FU109" s="973"/>
      <c r="FV109" s="973"/>
      <c r="FW109" s="973"/>
      <c r="FX109" s="973"/>
      <c r="FY109" s="973"/>
      <c r="FZ109" s="973"/>
      <c r="GA109" s="973"/>
      <c r="GB109" s="973"/>
      <c r="GC109" s="973"/>
      <c r="GD109" s="973"/>
      <c r="GE109" s="973"/>
      <c r="GF109" s="973"/>
      <c r="GG109" s="973"/>
      <c r="GH109" s="973"/>
      <c r="GI109" s="973"/>
      <c r="GJ109" s="973"/>
      <c r="GK109" s="973"/>
      <c r="GL109" s="973"/>
      <c r="GM109" s="973"/>
      <c r="GN109" s="973"/>
      <c r="GO109" s="973"/>
      <c r="GP109" s="973"/>
      <c r="GQ109" s="973"/>
      <c r="GR109" s="972" t="s">
        <v>224</v>
      </c>
      <c r="GS109" s="972" t="s">
        <v>224</v>
      </c>
      <c r="GT109" s="973"/>
      <c r="GU109" s="973"/>
      <c r="GV109" s="973"/>
      <c r="GW109" s="973"/>
      <c r="GX109" s="973"/>
      <c r="GY109" s="973"/>
      <c r="GZ109" s="973"/>
      <c r="HA109" s="973"/>
      <c r="HB109" s="973"/>
      <c r="HC109" s="973"/>
      <c r="HD109" s="973"/>
      <c r="HE109" s="973"/>
      <c r="HF109" s="973"/>
      <c r="HG109" s="973"/>
      <c r="HH109" s="973"/>
      <c r="HI109" s="973"/>
      <c r="HJ109" s="973"/>
      <c r="HK109" s="973"/>
      <c r="HL109" s="973"/>
      <c r="HM109" s="973"/>
      <c r="HN109" s="973"/>
      <c r="HO109" s="973"/>
      <c r="HP109" s="973"/>
      <c r="HQ109" s="973"/>
      <c r="HR109" s="973"/>
      <c r="HS109" s="973"/>
      <c r="HT109" s="973"/>
      <c r="HU109" s="973"/>
      <c r="HV109" s="973"/>
      <c r="HW109" s="973"/>
    </row>
    <row r="110">
      <c r="A110" s="968" t="str">
        <f t="shared" si="1"/>
        <v>Bộ phận Kinh doanh (marketing</v>
      </c>
      <c r="B110" s="907" t="s">
        <v>604</v>
      </c>
      <c r="C110" s="907" t="s">
        <v>15569</v>
      </c>
      <c r="D110" s="907" t="s">
        <v>16317</v>
      </c>
      <c r="E110" s="907" t="s">
        <v>15526</v>
      </c>
      <c r="F110" s="915" t="s">
        <v>16388</v>
      </c>
      <c r="G110" s="972" t="s">
        <v>215</v>
      </c>
      <c r="H110" s="972" t="s">
        <v>15537</v>
      </c>
      <c r="I110" s="972"/>
      <c r="J110" s="972"/>
      <c r="K110" s="972"/>
      <c r="L110" s="972" t="s">
        <v>215</v>
      </c>
      <c r="M110" s="972" t="s">
        <v>224</v>
      </c>
      <c r="N110" s="972" t="s">
        <v>224</v>
      </c>
      <c r="O110" s="972" t="s">
        <v>224</v>
      </c>
      <c r="P110" s="972" t="s">
        <v>275</v>
      </c>
      <c r="Q110" s="972"/>
      <c r="R110" s="972"/>
      <c r="S110" s="972" t="s">
        <v>15529</v>
      </c>
      <c r="T110" s="972" t="s">
        <v>15529</v>
      </c>
      <c r="U110" s="972" t="s">
        <v>222</v>
      </c>
      <c r="V110" s="972" t="s">
        <v>224</v>
      </c>
      <c r="W110" s="972" t="s">
        <v>224</v>
      </c>
      <c r="X110" s="972" t="s">
        <v>222</v>
      </c>
      <c r="Y110" s="972" t="s">
        <v>222</v>
      </c>
      <c r="Z110" s="972" t="s">
        <v>222</v>
      </c>
      <c r="AA110" s="972" t="s">
        <v>222</v>
      </c>
      <c r="AB110" s="972" t="s">
        <v>222</v>
      </c>
      <c r="AC110" s="972"/>
      <c r="AD110" s="972" t="s">
        <v>222</v>
      </c>
      <c r="AE110" s="972" t="s">
        <v>222</v>
      </c>
      <c r="AF110" s="972"/>
      <c r="AG110" s="972"/>
      <c r="AH110" s="972" t="s">
        <v>222</v>
      </c>
      <c r="AI110" s="972" t="s">
        <v>222</v>
      </c>
      <c r="AJ110" s="972" t="s">
        <v>222</v>
      </c>
      <c r="AK110" s="972" t="s">
        <v>222</v>
      </c>
      <c r="AL110" s="972" t="s">
        <v>222</v>
      </c>
      <c r="AM110" s="973"/>
      <c r="AN110" s="973"/>
      <c r="AO110" s="973"/>
      <c r="AP110" s="973"/>
      <c r="AQ110" s="973"/>
      <c r="AR110" s="973"/>
      <c r="AS110" s="973"/>
      <c r="AT110" s="973"/>
      <c r="AU110" s="973"/>
      <c r="AV110" s="973"/>
      <c r="AW110" s="973"/>
      <c r="AX110" s="973"/>
      <c r="AY110" s="973"/>
      <c r="AZ110" s="973"/>
      <c r="BA110" s="973"/>
      <c r="BB110" s="973"/>
      <c r="BC110" s="973"/>
      <c r="BD110" s="973"/>
      <c r="BE110" s="973"/>
      <c r="BF110" s="973"/>
      <c r="BG110" s="973"/>
      <c r="BH110" s="973"/>
      <c r="BI110" s="973"/>
      <c r="BJ110" s="973"/>
      <c r="BK110" s="973"/>
      <c r="BL110" s="973"/>
      <c r="BM110" s="973"/>
      <c r="BN110" s="973"/>
      <c r="BO110" s="973"/>
      <c r="BP110" s="973"/>
      <c r="BQ110" s="973"/>
      <c r="BR110" s="973"/>
      <c r="BS110" s="973"/>
      <c r="BT110" s="973"/>
      <c r="BU110" s="973"/>
      <c r="BV110" s="973"/>
      <c r="BW110" s="973"/>
      <c r="BX110" s="973"/>
      <c r="BY110" s="973"/>
      <c r="BZ110" s="973"/>
      <c r="CA110" s="973"/>
      <c r="CB110" s="973"/>
      <c r="CC110" s="973"/>
      <c r="CD110" s="973"/>
      <c r="CE110" s="973"/>
      <c r="CF110" s="973"/>
      <c r="CG110" s="973"/>
      <c r="CH110" s="973"/>
      <c r="CI110" s="973"/>
      <c r="CJ110" s="973"/>
      <c r="CK110" s="973"/>
      <c r="CL110" s="973"/>
      <c r="CM110" s="973"/>
      <c r="CN110" s="973"/>
      <c r="CO110" s="973"/>
      <c r="CP110" s="973"/>
      <c r="CQ110" s="973"/>
      <c r="CR110" s="973"/>
      <c r="CS110" s="973"/>
      <c r="CT110" s="973"/>
      <c r="CU110" s="973"/>
      <c r="CV110" s="973"/>
      <c r="CW110" s="973"/>
      <c r="CX110" s="973"/>
      <c r="CY110" s="973"/>
      <c r="CZ110" s="973"/>
      <c r="DA110" s="973"/>
      <c r="DB110" s="973"/>
      <c r="DC110" s="973"/>
      <c r="DD110" s="973"/>
      <c r="DE110" s="973"/>
      <c r="DF110" s="973"/>
      <c r="DG110" s="973"/>
      <c r="DH110" s="973"/>
      <c r="DI110" s="973"/>
      <c r="DJ110" s="973"/>
      <c r="DK110" s="973"/>
      <c r="DL110" s="973"/>
      <c r="DM110" s="972" t="s">
        <v>275</v>
      </c>
      <c r="DN110" s="972" t="s">
        <v>275</v>
      </c>
      <c r="DO110" s="973"/>
      <c r="DP110" s="973"/>
      <c r="DQ110" s="973"/>
      <c r="DR110" s="973"/>
      <c r="DS110" s="973"/>
      <c r="DT110" s="973"/>
      <c r="DU110" s="973"/>
      <c r="DV110" s="973"/>
      <c r="DW110" s="973"/>
      <c r="DX110" s="973"/>
      <c r="DY110" s="973"/>
      <c r="DZ110" s="973"/>
      <c r="EA110" s="973"/>
      <c r="EB110" s="973"/>
      <c r="EC110" s="973"/>
      <c r="ED110" s="973"/>
      <c r="EE110" s="973"/>
      <c r="EF110" s="973"/>
      <c r="EG110" s="973"/>
      <c r="EH110" s="973"/>
      <c r="EI110" s="973"/>
      <c r="EJ110" s="973"/>
      <c r="EK110" s="973"/>
      <c r="EL110" s="973"/>
      <c r="EM110" s="973"/>
      <c r="EN110" s="973"/>
      <c r="EO110" s="973"/>
      <c r="EP110" s="973"/>
      <c r="EQ110" s="973"/>
      <c r="ER110" s="973"/>
      <c r="ES110" s="973"/>
      <c r="ET110" s="973"/>
      <c r="EU110" s="973"/>
      <c r="EV110" s="973"/>
      <c r="EW110" s="973"/>
      <c r="EX110" s="973"/>
      <c r="EY110" s="973"/>
      <c r="EZ110" s="973"/>
      <c r="FA110" s="973"/>
      <c r="FB110" s="973"/>
      <c r="FC110" s="972" t="s">
        <v>224</v>
      </c>
      <c r="FD110" s="972" t="s">
        <v>224</v>
      </c>
      <c r="FE110" s="973"/>
      <c r="FF110" s="973"/>
      <c r="FG110" s="973"/>
      <c r="FH110" s="973"/>
      <c r="FI110" s="973"/>
      <c r="FJ110" s="973"/>
      <c r="FK110" s="973"/>
      <c r="FL110" s="973"/>
      <c r="FM110" s="973"/>
      <c r="FN110" s="973"/>
      <c r="FO110" s="973"/>
      <c r="FP110" s="973"/>
      <c r="FQ110" s="973"/>
      <c r="FR110" s="973"/>
      <c r="FS110" s="972" t="s">
        <v>224</v>
      </c>
      <c r="FT110" s="972" t="s">
        <v>224</v>
      </c>
      <c r="FU110" s="973"/>
      <c r="FV110" s="973"/>
      <c r="FW110" s="973"/>
      <c r="FX110" s="973"/>
      <c r="FY110" s="973"/>
      <c r="FZ110" s="973"/>
      <c r="GA110" s="973"/>
      <c r="GB110" s="973"/>
      <c r="GC110" s="973"/>
      <c r="GD110" s="973"/>
      <c r="GE110" s="973"/>
      <c r="GF110" s="973"/>
      <c r="GG110" s="973"/>
      <c r="GH110" s="973"/>
      <c r="GI110" s="973"/>
      <c r="GJ110" s="973"/>
      <c r="GK110" s="973"/>
      <c r="GL110" s="973"/>
      <c r="GM110" s="973"/>
      <c r="GN110" s="973"/>
      <c r="GO110" s="973"/>
      <c r="GP110" s="973"/>
      <c r="GQ110" s="973"/>
      <c r="GR110" s="972" t="s">
        <v>224</v>
      </c>
      <c r="GS110" s="972" t="s">
        <v>224</v>
      </c>
      <c r="GT110" s="973"/>
      <c r="GU110" s="973"/>
      <c r="GV110" s="973"/>
      <c r="GW110" s="973"/>
      <c r="GX110" s="973"/>
      <c r="GY110" s="973"/>
      <c r="GZ110" s="973"/>
      <c r="HA110" s="973"/>
      <c r="HB110" s="973"/>
      <c r="HC110" s="973"/>
      <c r="HD110" s="973"/>
      <c r="HE110" s="973"/>
      <c r="HF110" s="973"/>
      <c r="HG110" s="973"/>
      <c r="HH110" s="973"/>
      <c r="HI110" s="973"/>
      <c r="HJ110" s="973"/>
      <c r="HK110" s="973"/>
      <c r="HL110" s="973"/>
      <c r="HM110" s="973"/>
      <c r="HN110" s="973"/>
      <c r="HO110" s="973"/>
      <c r="HP110" s="973"/>
      <c r="HQ110" s="973"/>
      <c r="HR110" s="973"/>
      <c r="HS110" s="973"/>
      <c r="HT110" s="973"/>
      <c r="HU110" s="973"/>
      <c r="HV110" s="973"/>
      <c r="HW110" s="973"/>
    </row>
    <row r="111">
      <c r="A111" s="968" t="str">
        <f t="shared" si="1"/>
        <v>Bộ phận Kinh doanh (marketing</v>
      </c>
      <c r="B111" s="907" t="s">
        <v>630</v>
      </c>
      <c r="C111" s="907" t="s">
        <v>9747</v>
      </c>
      <c r="D111" s="907" t="s">
        <v>16317</v>
      </c>
      <c r="E111" s="907" t="s">
        <v>16393</v>
      </c>
      <c r="F111" s="907" t="s">
        <v>16394</v>
      </c>
      <c r="G111" s="972" t="s">
        <v>224</v>
      </c>
      <c r="H111" s="972" t="s">
        <v>222</v>
      </c>
      <c r="I111" s="973"/>
      <c r="J111" s="972"/>
      <c r="K111" s="972"/>
      <c r="L111" s="972" t="s">
        <v>224</v>
      </c>
      <c r="M111" s="972" t="s">
        <v>222</v>
      </c>
      <c r="N111" s="972" t="s">
        <v>222</v>
      </c>
      <c r="O111" s="972"/>
      <c r="P111" s="972" t="s">
        <v>224</v>
      </c>
      <c r="Q111" s="972"/>
      <c r="R111" s="972"/>
      <c r="S111" s="972" t="s">
        <v>688</v>
      </c>
      <c r="T111" s="972" t="s">
        <v>16396</v>
      </c>
      <c r="U111" s="973"/>
      <c r="V111" s="973"/>
      <c r="W111" s="972" t="s">
        <v>15529</v>
      </c>
      <c r="X111" s="973"/>
      <c r="Y111" s="973"/>
      <c r="Z111" s="973"/>
      <c r="AA111" s="973"/>
      <c r="AB111" s="973"/>
      <c r="AC111" s="972"/>
      <c r="AD111" s="972" t="s">
        <v>222</v>
      </c>
      <c r="AE111" s="973"/>
      <c r="AF111" s="973"/>
      <c r="AG111" s="973"/>
      <c r="AH111" s="973"/>
      <c r="AI111" s="973"/>
      <c r="AJ111" s="973"/>
      <c r="AK111" s="973"/>
      <c r="AL111" s="973"/>
      <c r="AM111" s="973"/>
      <c r="AN111" s="973"/>
      <c r="AO111" s="973"/>
      <c r="AP111" s="973"/>
      <c r="AQ111" s="973"/>
      <c r="AR111" s="973"/>
      <c r="AS111" s="973"/>
      <c r="AT111" s="973"/>
      <c r="AU111" s="973"/>
      <c r="AV111" s="973"/>
      <c r="AW111" s="973"/>
      <c r="AX111" s="973"/>
      <c r="AY111" s="973"/>
      <c r="AZ111" s="973"/>
      <c r="BA111" s="973"/>
      <c r="BB111" s="973"/>
      <c r="BC111" s="973"/>
      <c r="BD111" s="973"/>
      <c r="BE111" s="973"/>
      <c r="BF111" s="973"/>
      <c r="BG111" s="973"/>
      <c r="BH111" s="973"/>
      <c r="BI111" s="973"/>
      <c r="BJ111" s="973"/>
      <c r="BK111" s="973"/>
      <c r="BL111" s="973"/>
      <c r="BM111" s="973"/>
      <c r="BN111" s="973"/>
      <c r="BO111" s="973"/>
      <c r="BP111" s="973"/>
      <c r="BQ111" s="973"/>
      <c r="BR111" s="973"/>
      <c r="BS111" s="973"/>
      <c r="BT111" s="973"/>
      <c r="BU111" s="973"/>
      <c r="BV111" s="973"/>
      <c r="BW111" s="973"/>
      <c r="BX111" s="973"/>
      <c r="BY111" s="973"/>
      <c r="BZ111" s="973"/>
      <c r="CA111" s="973"/>
      <c r="CB111" s="973"/>
      <c r="CC111" s="973"/>
      <c r="CD111" s="973"/>
      <c r="CE111" s="973"/>
      <c r="CF111" s="973"/>
      <c r="CG111" s="973"/>
      <c r="CH111" s="973"/>
      <c r="CI111" s="973"/>
      <c r="CJ111" s="973"/>
      <c r="CK111" s="973"/>
      <c r="CL111" s="973"/>
      <c r="CM111" s="973"/>
      <c r="CN111" s="973"/>
      <c r="CO111" s="973"/>
      <c r="CP111" s="973"/>
      <c r="CQ111" s="973"/>
      <c r="CR111" s="973"/>
      <c r="CS111" s="973"/>
      <c r="CT111" s="973"/>
      <c r="CU111" s="973"/>
      <c r="CV111" s="973"/>
      <c r="CW111" s="973"/>
      <c r="CX111" s="973"/>
      <c r="CY111" s="973"/>
      <c r="CZ111" s="973"/>
      <c r="DA111" s="973"/>
      <c r="DB111" s="973"/>
      <c r="DC111" s="973"/>
      <c r="DD111" s="973"/>
      <c r="DE111" s="973"/>
      <c r="DF111" s="973"/>
      <c r="DG111" s="973"/>
      <c r="DH111" s="973"/>
      <c r="DI111" s="973"/>
      <c r="DJ111" s="973"/>
      <c r="DK111" s="973"/>
      <c r="DL111" s="973"/>
      <c r="DM111" s="972" t="s">
        <v>275</v>
      </c>
      <c r="DN111" s="972" t="s">
        <v>224</v>
      </c>
      <c r="DO111" s="973"/>
      <c r="DP111" s="973"/>
      <c r="DQ111" s="973"/>
      <c r="DR111" s="973"/>
      <c r="DS111" s="973"/>
      <c r="DT111" s="973"/>
      <c r="DU111" s="973"/>
      <c r="DV111" s="973"/>
      <c r="DW111" s="973"/>
      <c r="DX111" s="973"/>
      <c r="DY111" s="973"/>
      <c r="DZ111" s="973"/>
      <c r="EA111" s="973"/>
      <c r="EB111" s="973"/>
      <c r="EC111" s="973"/>
      <c r="ED111" s="973"/>
      <c r="EE111" s="973"/>
      <c r="EF111" s="973"/>
      <c r="EG111" s="973"/>
      <c r="EH111" s="973"/>
      <c r="EI111" s="973"/>
      <c r="EJ111" s="973"/>
      <c r="EK111" s="973"/>
      <c r="EL111" s="973"/>
      <c r="EM111" s="973"/>
      <c r="EN111" s="973"/>
      <c r="EO111" s="973"/>
      <c r="EP111" s="973"/>
      <c r="EQ111" s="973"/>
      <c r="ER111" s="973"/>
      <c r="ES111" s="973"/>
      <c r="ET111" s="973"/>
      <c r="EU111" s="973"/>
      <c r="EV111" s="973"/>
      <c r="EW111" s="973"/>
      <c r="EX111" s="973"/>
      <c r="EY111" s="973"/>
      <c r="EZ111" s="973"/>
      <c r="FA111" s="973"/>
      <c r="FB111" s="973"/>
      <c r="FC111" s="972" t="s">
        <v>224</v>
      </c>
      <c r="FD111" s="972" t="s">
        <v>224</v>
      </c>
      <c r="FE111" s="973"/>
      <c r="FF111" s="973"/>
      <c r="FG111" s="973"/>
      <c r="FH111" s="973"/>
      <c r="FI111" s="973"/>
      <c r="FJ111" s="973"/>
      <c r="FK111" s="973"/>
      <c r="FL111" s="973"/>
      <c r="FM111" s="973"/>
      <c r="FN111" s="973"/>
      <c r="FO111" s="973"/>
      <c r="FP111" s="973"/>
      <c r="FQ111" s="973"/>
      <c r="FR111" s="973"/>
      <c r="FS111" s="972" t="s">
        <v>222</v>
      </c>
      <c r="FT111" s="972" t="s">
        <v>222</v>
      </c>
      <c r="FU111" s="973"/>
      <c r="FV111" s="973"/>
      <c r="FW111" s="973"/>
      <c r="FX111" s="973"/>
      <c r="FY111" s="973"/>
      <c r="FZ111" s="973"/>
      <c r="GA111" s="973"/>
      <c r="GB111" s="973"/>
      <c r="GC111" s="973"/>
      <c r="GD111" s="973"/>
      <c r="GE111" s="973"/>
      <c r="GF111" s="973"/>
      <c r="GG111" s="973"/>
      <c r="GH111" s="973"/>
      <c r="GI111" s="973"/>
      <c r="GJ111" s="973"/>
      <c r="GK111" s="973"/>
      <c r="GL111" s="973"/>
      <c r="GM111" s="973"/>
      <c r="GN111" s="973"/>
      <c r="GO111" s="973"/>
      <c r="GP111" s="973"/>
      <c r="GQ111" s="973"/>
      <c r="GR111" s="972" t="s">
        <v>224</v>
      </c>
      <c r="GS111" s="972" t="s">
        <v>224</v>
      </c>
      <c r="GT111" s="973"/>
      <c r="GU111" s="973"/>
      <c r="GV111" s="973"/>
      <c r="GW111" s="973"/>
      <c r="GX111" s="973"/>
      <c r="GY111" s="973"/>
      <c r="GZ111" s="973"/>
      <c r="HA111" s="973"/>
      <c r="HB111" s="973"/>
      <c r="HC111" s="973"/>
      <c r="HD111" s="973"/>
      <c r="HE111" s="973"/>
      <c r="HF111" s="973"/>
      <c r="HG111" s="973"/>
      <c r="HH111" s="973"/>
      <c r="HI111" s="973"/>
      <c r="HJ111" s="973"/>
      <c r="HK111" s="973"/>
      <c r="HL111" s="973"/>
      <c r="HM111" s="973"/>
      <c r="HN111" s="973"/>
      <c r="HO111" s="973"/>
      <c r="HP111" s="973"/>
      <c r="HQ111" s="973"/>
      <c r="HR111" s="973"/>
      <c r="HS111" s="973"/>
      <c r="HT111" s="973"/>
      <c r="HU111" s="973"/>
      <c r="HV111" s="973"/>
      <c r="HW111" s="973"/>
    </row>
    <row r="112">
      <c r="A112" s="968" t="str">
        <f t="shared" si="1"/>
        <v>Bộ phận Kinh doanh (marketing</v>
      </c>
      <c r="B112" s="907" t="s">
        <v>545</v>
      </c>
      <c r="C112" s="907" t="s">
        <v>15553</v>
      </c>
      <c r="D112" s="907" t="s">
        <v>16317</v>
      </c>
      <c r="E112" s="907" t="s">
        <v>16405</v>
      </c>
      <c r="F112" s="907" t="s">
        <v>16406</v>
      </c>
      <c r="G112" s="972" t="s">
        <v>222</v>
      </c>
      <c r="H112" s="972" t="s">
        <v>222</v>
      </c>
      <c r="I112" s="973"/>
      <c r="J112" s="972"/>
      <c r="K112" s="972"/>
      <c r="L112" s="972" t="s">
        <v>275</v>
      </c>
      <c r="M112" s="972" t="s">
        <v>222</v>
      </c>
      <c r="N112" s="972" t="s">
        <v>222</v>
      </c>
      <c r="O112" s="972" t="s">
        <v>222</v>
      </c>
      <c r="P112" s="972" t="s">
        <v>224</v>
      </c>
      <c r="Q112" s="972"/>
      <c r="R112" s="972"/>
      <c r="S112" s="972" t="s">
        <v>222</v>
      </c>
      <c r="T112" s="972" t="s">
        <v>222</v>
      </c>
      <c r="U112" s="973"/>
      <c r="V112" s="972" t="s">
        <v>222</v>
      </c>
      <c r="W112" s="972" t="s">
        <v>680</v>
      </c>
      <c r="X112" s="972" t="s">
        <v>222</v>
      </c>
      <c r="Y112" s="972" t="s">
        <v>222</v>
      </c>
      <c r="Z112" s="972" t="s">
        <v>222</v>
      </c>
      <c r="AA112" s="972" t="s">
        <v>222</v>
      </c>
      <c r="AB112" s="972" t="s">
        <v>222</v>
      </c>
      <c r="AC112" s="972"/>
      <c r="AD112" s="972" t="s">
        <v>222</v>
      </c>
      <c r="AE112" s="972" t="s">
        <v>222</v>
      </c>
      <c r="AF112" s="972"/>
      <c r="AG112" s="972"/>
      <c r="AH112" s="972" t="s">
        <v>222</v>
      </c>
      <c r="AI112" s="972" t="s">
        <v>222</v>
      </c>
      <c r="AJ112" s="972" t="s">
        <v>222</v>
      </c>
      <c r="AK112" s="972" t="s">
        <v>222</v>
      </c>
      <c r="AL112" s="972" t="s">
        <v>222</v>
      </c>
      <c r="AM112" s="973"/>
      <c r="AN112" s="973"/>
      <c r="AO112" s="973"/>
      <c r="AP112" s="973"/>
      <c r="AQ112" s="973"/>
      <c r="AR112" s="973"/>
      <c r="AS112" s="973"/>
      <c r="AT112" s="973"/>
      <c r="AU112" s="973"/>
      <c r="AV112" s="973"/>
      <c r="AW112" s="973"/>
      <c r="AX112" s="973"/>
      <c r="AY112" s="973"/>
      <c r="AZ112" s="973"/>
      <c r="BA112" s="973"/>
      <c r="BB112" s="973"/>
      <c r="BC112" s="973"/>
      <c r="BD112" s="973"/>
      <c r="BE112" s="973"/>
      <c r="BF112" s="973"/>
      <c r="BG112" s="973"/>
      <c r="BH112" s="973"/>
      <c r="BI112" s="973"/>
      <c r="BJ112" s="973"/>
      <c r="BK112" s="973"/>
      <c r="BL112" s="973"/>
      <c r="BM112" s="973"/>
      <c r="BN112" s="973"/>
      <c r="BO112" s="973"/>
      <c r="BP112" s="973"/>
      <c r="BQ112" s="973"/>
      <c r="BR112" s="973"/>
      <c r="BS112" s="973"/>
      <c r="BT112" s="973"/>
      <c r="BU112" s="973"/>
      <c r="BV112" s="973"/>
      <c r="BW112" s="973"/>
      <c r="BX112" s="973"/>
      <c r="BY112" s="973"/>
      <c r="BZ112" s="973"/>
      <c r="CA112" s="973"/>
      <c r="CB112" s="973"/>
      <c r="CC112" s="973"/>
      <c r="CD112" s="973"/>
      <c r="CE112" s="973"/>
      <c r="CF112" s="973"/>
      <c r="CG112" s="973"/>
      <c r="CH112" s="973"/>
      <c r="CI112" s="973"/>
      <c r="CJ112" s="973"/>
      <c r="CK112" s="973"/>
      <c r="CL112" s="973"/>
      <c r="CM112" s="973"/>
      <c r="CN112" s="973"/>
      <c r="CO112" s="973"/>
      <c r="CP112" s="973"/>
      <c r="CQ112" s="973"/>
      <c r="CR112" s="973"/>
      <c r="CS112" s="973"/>
      <c r="CT112" s="973"/>
      <c r="CU112" s="973"/>
      <c r="CV112" s="973"/>
      <c r="CW112" s="973"/>
      <c r="CX112" s="973"/>
      <c r="CY112" s="973"/>
      <c r="CZ112" s="973"/>
      <c r="DA112" s="973"/>
      <c r="DB112" s="973"/>
      <c r="DC112" s="973"/>
      <c r="DD112" s="973"/>
      <c r="DE112" s="973"/>
      <c r="DF112" s="973"/>
      <c r="DG112" s="973"/>
      <c r="DH112" s="973"/>
      <c r="DI112" s="973"/>
      <c r="DJ112" s="973"/>
      <c r="DK112" s="973"/>
      <c r="DL112" s="973"/>
      <c r="DM112" s="972" t="s">
        <v>275</v>
      </c>
      <c r="DN112" s="972" t="s">
        <v>275</v>
      </c>
      <c r="DO112" s="973"/>
      <c r="DP112" s="973"/>
      <c r="DQ112" s="973"/>
      <c r="DR112" s="973"/>
      <c r="DS112" s="973"/>
      <c r="DT112" s="973"/>
      <c r="DU112" s="973"/>
      <c r="DV112" s="973"/>
      <c r="DW112" s="973"/>
      <c r="DX112" s="973"/>
      <c r="DY112" s="973"/>
      <c r="DZ112" s="973"/>
      <c r="EA112" s="973"/>
      <c r="EB112" s="973"/>
      <c r="EC112" s="973"/>
      <c r="ED112" s="973"/>
      <c r="EE112" s="973"/>
      <c r="EF112" s="973"/>
      <c r="EG112" s="973"/>
      <c r="EH112" s="973"/>
      <c r="EI112" s="973"/>
      <c r="EJ112" s="973"/>
      <c r="EK112" s="973"/>
      <c r="EL112" s="973"/>
      <c r="EM112" s="973"/>
      <c r="EN112" s="973"/>
      <c r="EO112" s="973"/>
      <c r="EP112" s="973"/>
      <c r="EQ112" s="973"/>
      <c r="ER112" s="973"/>
      <c r="ES112" s="973"/>
      <c r="ET112" s="973"/>
      <c r="EU112" s="973"/>
      <c r="EV112" s="973"/>
      <c r="EW112" s="973"/>
      <c r="EX112" s="973"/>
      <c r="EY112" s="973"/>
      <c r="EZ112" s="973"/>
      <c r="FA112" s="973"/>
      <c r="FB112" s="973"/>
      <c r="FC112" s="972" t="s">
        <v>222</v>
      </c>
      <c r="FD112" s="972" t="s">
        <v>222</v>
      </c>
      <c r="FE112" s="973"/>
      <c r="FF112" s="973"/>
      <c r="FG112" s="973"/>
      <c r="FH112" s="973"/>
      <c r="FI112" s="973"/>
      <c r="FJ112" s="973"/>
      <c r="FK112" s="973"/>
      <c r="FL112" s="973"/>
      <c r="FM112" s="973"/>
      <c r="FN112" s="973"/>
      <c r="FO112" s="973"/>
      <c r="FP112" s="973"/>
      <c r="FQ112" s="973"/>
      <c r="FR112" s="973"/>
      <c r="FS112" s="972" t="s">
        <v>15677</v>
      </c>
      <c r="FT112" s="972" t="s">
        <v>15677</v>
      </c>
      <c r="FU112" s="973"/>
      <c r="FV112" s="973"/>
      <c r="FW112" s="973"/>
      <c r="FX112" s="973"/>
      <c r="FY112" s="973"/>
      <c r="FZ112" s="973"/>
      <c r="GA112" s="973"/>
      <c r="GB112" s="973"/>
      <c r="GC112" s="973"/>
      <c r="GD112" s="973"/>
      <c r="GE112" s="973"/>
      <c r="GF112" s="973"/>
      <c r="GG112" s="973"/>
      <c r="GH112" s="973"/>
      <c r="GI112" s="972"/>
      <c r="GJ112" s="972" t="s">
        <v>16409</v>
      </c>
      <c r="GK112" s="973"/>
      <c r="GL112" s="973"/>
      <c r="GM112" s="973"/>
      <c r="GN112" s="973"/>
      <c r="GO112" s="973"/>
      <c r="GP112" s="973"/>
      <c r="GQ112" s="973"/>
      <c r="GR112" s="972" t="s">
        <v>224</v>
      </c>
      <c r="GS112" s="972" t="s">
        <v>224</v>
      </c>
      <c r="GT112" s="973"/>
      <c r="GU112" s="973"/>
      <c r="GV112" s="973"/>
      <c r="GW112" s="973"/>
      <c r="GX112" s="973"/>
      <c r="GY112" s="973"/>
      <c r="GZ112" s="973"/>
      <c r="HA112" s="973"/>
      <c r="HB112" s="973"/>
      <c r="HC112" s="973"/>
      <c r="HD112" s="973"/>
      <c r="HE112" s="973"/>
      <c r="HF112" s="973"/>
      <c r="HG112" s="973"/>
      <c r="HH112" s="973"/>
      <c r="HI112" s="973"/>
      <c r="HJ112" s="973"/>
      <c r="HK112" s="973"/>
      <c r="HL112" s="973"/>
      <c r="HM112" s="973"/>
      <c r="HN112" s="973"/>
      <c r="HO112" s="973"/>
      <c r="HP112" s="973"/>
      <c r="HQ112" s="973"/>
      <c r="HR112" s="973"/>
      <c r="HS112" s="973"/>
      <c r="HT112" s="973"/>
      <c r="HU112" s="973"/>
      <c r="HV112" s="973"/>
      <c r="HW112" s="973"/>
    </row>
    <row r="113">
      <c r="A113" s="968" t="str">
        <f t="shared" si="1"/>
        <v>Bộ phận Kinh doanh (marketing</v>
      </c>
      <c r="B113" s="907" t="s">
        <v>412</v>
      </c>
      <c r="C113" s="907" t="s">
        <v>15553</v>
      </c>
      <c r="D113" s="907" t="s">
        <v>16317</v>
      </c>
      <c r="E113" s="907" t="s">
        <v>16410</v>
      </c>
      <c r="F113" s="907" t="s">
        <v>16411</v>
      </c>
      <c r="G113" s="972" t="s">
        <v>15525</v>
      </c>
      <c r="H113" s="972" t="s">
        <v>222</v>
      </c>
      <c r="I113" s="972" t="s">
        <v>15589</v>
      </c>
      <c r="J113" s="972"/>
      <c r="K113" s="972"/>
      <c r="L113" s="972" t="s">
        <v>15525</v>
      </c>
      <c r="M113" s="972" t="s">
        <v>222</v>
      </c>
      <c r="N113" s="972" t="s">
        <v>222</v>
      </c>
      <c r="O113" s="972" t="s">
        <v>222</v>
      </c>
      <c r="P113" s="972" t="s">
        <v>15525</v>
      </c>
      <c r="Q113" s="972"/>
      <c r="R113" s="972"/>
      <c r="S113" s="972" t="s">
        <v>222</v>
      </c>
      <c r="T113" s="972" t="s">
        <v>222</v>
      </c>
      <c r="U113" s="972" t="s">
        <v>222</v>
      </c>
      <c r="V113" s="972" t="s">
        <v>222</v>
      </c>
      <c r="W113" s="972" t="s">
        <v>222</v>
      </c>
      <c r="X113" s="972" t="s">
        <v>222</v>
      </c>
      <c r="Y113" s="972" t="s">
        <v>222</v>
      </c>
      <c r="Z113" s="972" t="s">
        <v>222</v>
      </c>
      <c r="AA113" s="972" t="s">
        <v>222</v>
      </c>
      <c r="AB113" s="972" t="s">
        <v>222</v>
      </c>
      <c r="AC113" s="972"/>
      <c r="AD113" s="972" t="s">
        <v>15525</v>
      </c>
      <c r="AE113" s="972" t="s">
        <v>222</v>
      </c>
      <c r="AF113" s="972"/>
      <c r="AG113" s="972"/>
      <c r="AH113" s="972" t="s">
        <v>222</v>
      </c>
      <c r="AI113" s="972" t="s">
        <v>222</v>
      </c>
      <c r="AJ113" s="972" t="s">
        <v>222</v>
      </c>
      <c r="AK113" s="972" t="s">
        <v>222</v>
      </c>
      <c r="AL113" s="972" t="s">
        <v>15525</v>
      </c>
      <c r="AM113" s="973"/>
      <c r="AN113" s="973"/>
      <c r="AO113" s="973"/>
      <c r="AP113" s="973"/>
      <c r="AQ113" s="973"/>
      <c r="AR113" s="973"/>
      <c r="AS113" s="973"/>
      <c r="AT113" s="973"/>
      <c r="AU113" s="973"/>
      <c r="AV113" s="973"/>
      <c r="AW113" s="973"/>
      <c r="AX113" s="973"/>
      <c r="AY113" s="973"/>
      <c r="AZ113" s="973"/>
      <c r="BA113" s="973"/>
      <c r="BB113" s="973"/>
      <c r="BC113" s="973"/>
      <c r="BD113" s="973"/>
      <c r="BE113" s="973"/>
      <c r="BF113" s="973"/>
      <c r="BG113" s="973"/>
      <c r="BH113" s="973"/>
      <c r="BI113" s="973"/>
      <c r="BJ113" s="973"/>
      <c r="BK113" s="973"/>
      <c r="BL113" s="973"/>
      <c r="BM113" s="973"/>
      <c r="BN113" s="973"/>
      <c r="BO113" s="973"/>
      <c r="BP113" s="973"/>
      <c r="BQ113" s="973"/>
      <c r="BR113" s="973"/>
      <c r="BS113" s="973"/>
      <c r="BT113" s="973"/>
      <c r="BU113" s="973"/>
      <c r="BV113" s="973"/>
      <c r="BW113" s="973"/>
      <c r="BX113" s="973"/>
      <c r="BY113" s="973"/>
      <c r="BZ113" s="973"/>
      <c r="CA113" s="973"/>
      <c r="CB113" s="973"/>
      <c r="CC113" s="973"/>
      <c r="CD113" s="973"/>
      <c r="CE113" s="973"/>
      <c r="CF113" s="973"/>
      <c r="CG113" s="973"/>
      <c r="CH113" s="973"/>
      <c r="CI113" s="973"/>
      <c r="CJ113" s="973"/>
      <c r="CK113" s="973"/>
      <c r="CL113" s="973"/>
      <c r="CM113" s="973"/>
      <c r="CN113" s="973"/>
      <c r="CO113" s="973"/>
      <c r="CP113" s="973"/>
      <c r="CQ113" s="973"/>
      <c r="CR113" s="973"/>
      <c r="CS113" s="973"/>
      <c r="CT113" s="973"/>
      <c r="CU113" s="973"/>
      <c r="CV113" s="973"/>
      <c r="CW113" s="973"/>
      <c r="CX113" s="973"/>
      <c r="CY113" s="973"/>
      <c r="CZ113" s="973"/>
      <c r="DA113" s="973"/>
      <c r="DB113" s="973"/>
      <c r="DC113" s="973"/>
      <c r="DD113" s="973"/>
      <c r="DE113" s="973"/>
      <c r="DF113" s="973"/>
      <c r="DG113" s="973"/>
      <c r="DH113" s="973"/>
      <c r="DI113" s="973"/>
      <c r="DJ113" s="973"/>
      <c r="DK113" s="973"/>
      <c r="DL113" s="973"/>
      <c r="DM113" s="972" t="s">
        <v>275</v>
      </c>
      <c r="DN113" s="972" t="s">
        <v>275</v>
      </c>
      <c r="DO113" s="973"/>
      <c r="DP113" s="973"/>
      <c r="DQ113" s="973"/>
      <c r="DR113" s="973"/>
      <c r="DS113" s="973"/>
      <c r="DT113" s="973"/>
      <c r="DU113" s="973"/>
      <c r="DV113" s="973"/>
      <c r="DW113" s="973"/>
      <c r="DX113" s="973"/>
      <c r="DY113" s="973"/>
      <c r="DZ113" s="973"/>
      <c r="EA113" s="973"/>
      <c r="EB113" s="973"/>
      <c r="EC113" s="973"/>
      <c r="ED113" s="973"/>
      <c r="EE113" s="973"/>
      <c r="EF113" s="973"/>
      <c r="EG113" s="973"/>
      <c r="EH113" s="973"/>
      <c r="EI113" s="973"/>
      <c r="EJ113" s="973"/>
      <c r="EK113" s="973"/>
      <c r="EL113" s="973"/>
      <c r="EM113" s="973"/>
      <c r="EN113" s="973"/>
      <c r="EO113" s="973"/>
      <c r="EP113" s="973"/>
      <c r="EQ113" s="973"/>
      <c r="ER113" s="973"/>
      <c r="ES113" s="973"/>
      <c r="ET113" s="973"/>
      <c r="EU113" s="973"/>
      <c r="EV113" s="973"/>
      <c r="EW113" s="973"/>
      <c r="EX113" s="973"/>
      <c r="EY113" s="973"/>
      <c r="EZ113" s="973"/>
      <c r="FA113" s="973"/>
      <c r="FB113" s="973"/>
      <c r="FC113" s="972" t="s">
        <v>15677</v>
      </c>
      <c r="FD113" s="972" t="s">
        <v>15677</v>
      </c>
      <c r="FE113" s="973"/>
      <c r="FF113" s="973"/>
      <c r="FG113" s="973"/>
      <c r="FH113" s="973"/>
      <c r="FI113" s="973"/>
      <c r="FJ113" s="973"/>
      <c r="FK113" s="973"/>
      <c r="FL113" s="973"/>
      <c r="FM113" s="973"/>
      <c r="FN113" s="973"/>
      <c r="FO113" s="973"/>
      <c r="FP113" s="973"/>
      <c r="FQ113" s="973"/>
      <c r="FR113" s="973"/>
      <c r="FS113" s="972" t="s">
        <v>222</v>
      </c>
      <c r="FT113" s="972" t="s">
        <v>222</v>
      </c>
      <c r="FU113" s="973"/>
      <c r="FV113" s="973"/>
      <c r="FW113" s="973"/>
      <c r="FX113" s="973"/>
      <c r="FY113" s="973"/>
      <c r="FZ113" s="973"/>
      <c r="GA113" s="973"/>
      <c r="GB113" s="973"/>
      <c r="GC113" s="973"/>
      <c r="GD113" s="973"/>
      <c r="GE113" s="973"/>
      <c r="GF113" s="973"/>
      <c r="GG113" s="973"/>
      <c r="GH113" s="973"/>
      <c r="GI113" s="972"/>
      <c r="GJ113" s="972" t="s">
        <v>224</v>
      </c>
      <c r="GK113" s="972" t="s">
        <v>224</v>
      </c>
      <c r="GL113" s="973"/>
      <c r="GM113" s="973"/>
      <c r="GN113" s="973"/>
      <c r="GO113" s="973"/>
      <c r="GP113" s="973"/>
      <c r="GQ113" s="973"/>
      <c r="GR113" s="972" t="s">
        <v>224</v>
      </c>
      <c r="GS113" s="972" t="s">
        <v>224</v>
      </c>
      <c r="GT113" s="973"/>
      <c r="GU113" s="973"/>
      <c r="GV113" s="973"/>
      <c r="GW113" s="973"/>
      <c r="GX113" s="973"/>
      <c r="GY113" s="973"/>
      <c r="GZ113" s="973"/>
      <c r="HA113" s="973"/>
      <c r="HB113" s="973"/>
      <c r="HC113" s="973"/>
      <c r="HD113" s="973"/>
      <c r="HE113" s="973"/>
      <c r="HF113" s="973"/>
      <c r="HG113" s="973"/>
      <c r="HH113" s="973"/>
      <c r="HI113" s="973"/>
      <c r="HJ113" s="973"/>
      <c r="HK113" s="973"/>
      <c r="HL113" s="973"/>
      <c r="HM113" s="973"/>
      <c r="HN113" s="973"/>
      <c r="HO113" s="973"/>
      <c r="HP113" s="973"/>
      <c r="HQ113" s="973"/>
      <c r="HR113" s="973"/>
      <c r="HS113" s="973"/>
      <c r="HT113" s="973"/>
      <c r="HU113" s="973"/>
      <c r="HV113" s="973"/>
      <c r="HW113" s="973"/>
    </row>
    <row r="114">
      <c r="A114" s="968" t="str">
        <f t="shared" si="1"/>
        <v>Bộ phận Kinh doanh (marketing</v>
      </c>
      <c r="B114" s="907" t="s">
        <v>406</v>
      </c>
      <c r="C114" s="907" t="s">
        <v>9747</v>
      </c>
      <c r="D114" s="907" t="s">
        <v>16317</v>
      </c>
      <c r="E114" s="907" t="s">
        <v>16422</v>
      </c>
      <c r="F114" s="907" t="s">
        <v>16424</v>
      </c>
      <c r="G114" s="972" t="s">
        <v>224</v>
      </c>
      <c r="H114" s="972" t="s">
        <v>222</v>
      </c>
      <c r="I114" s="972" t="s">
        <v>222</v>
      </c>
      <c r="J114" s="972"/>
      <c r="K114" s="972"/>
      <c r="L114" s="972" t="s">
        <v>224</v>
      </c>
      <c r="M114" s="972" t="s">
        <v>222</v>
      </c>
      <c r="N114" s="972" t="s">
        <v>222</v>
      </c>
      <c r="O114" s="972" t="s">
        <v>222</v>
      </c>
      <c r="P114" s="972" t="s">
        <v>224</v>
      </c>
      <c r="Q114" s="972"/>
      <c r="R114" s="972"/>
      <c r="S114" s="972" t="s">
        <v>15761</v>
      </c>
      <c r="T114" s="972" t="s">
        <v>15761</v>
      </c>
      <c r="U114" s="973"/>
      <c r="V114" s="972" t="s">
        <v>224</v>
      </c>
      <c r="W114" s="972" t="s">
        <v>222</v>
      </c>
      <c r="X114" s="972"/>
      <c r="Y114" s="973"/>
      <c r="Z114" s="973"/>
      <c r="AA114" s="973"/>
      <c r="AB114" s="973"/>
      <c r="AC114" s="972"/>
      <c r="AD114" s="972" t="s">
        <v>222</v>
      </c>
      <c r="AE114" s="973"/>
      <c r="AF114" s="973"/>
      <c r="AG114" s="973"/>
      <c r="AH114" s="973"/>
      <c r="AI114" s="973"/>
      <c r="AJ114" s="973"/>
      <c r="AK114" s="973"/>
      <c r="AL114" s="973"/>
      <c r="AM114" s="973"/>
      <c r="AN114" s="973"/>
      <c r="AO114" s="973"/>
      <c r="AP114" s="973"/>
      <c r="AQ114" s="973"/>
      <c r="AR114" s="973"/>
      <c r="AS114" s="973"/>
      <c r="AT114" s="973"/>
      <c r="AU114" s="973"/>
      <c r="AV114" s="973"/>
      <c r="AW114" s="973"/>
      <c r="AX114" s="973"/>
      <c r="AY114" s="973"/>
      <c r="AZ114" s="973"/>
      <c r="BA114" s="973"/>
      <c r="BB114" s="973"/>
      <c r="BC114" s="973"/>
      <c r="BD114" s="973"/>
      <c r="BE114" s="973"/>
      <c r="BF114" s="973"/>
      <c r="BG114" s="973"/>
      <c r="BH114" s="973"/>
      <c r="BI114" s="973"/>
      <c r="BJ114" s="973"/>
      <c r="BK114" s="973"/>
      <c r="BL114" s="973"/>
      <c r="BM114" s="973"/>
      <c r="BN114" s="973"/>
      <c r="BO114" s="973"/>
      <c r="BP114" s="973"/>
      <c r="BQ114" s="973"/>
      <c r="BR114" s="973"/>
      <c r="BS114" s="973"/>
      <c r="BT114" s="973"/>
      <c r="BU114" s="973"/>
      <c r="BV114" s="973"/>
      <c r="BW114" s="973"/>
      <c r="BX114" s="973"/>
      <c r="BY114" s="973"/>
      <c r="BZ114" s="973"/>
      <c r="CA114" s="973"/>
      <c r="CB114" s="973"/>
      <c r="CC114" s="973"/>
      <c r="CD114" s="973"/>
      <c r="CE114" s="973"/>
      <c r="CF114" s="973"/>
      <c r="CG114" s="973"/>
      <c r="CH114" s="973"/>
      <c r="CI114" s="973"/>
      <c r="CJ114" s="973"/>
      <c r="CK114" s="973"/>
      <c r="CL114" s="973"/>
      <c r="CM114" s="973"/>
      <c r="CN114" s="973"/>
      <c r="CO114" s="973"/>
      <c r="CP114" s="973"/>
      <c r="CQ114" s="973"/>
      <c r="CR114" s="973"/>
      <c r="CS114" s="973"/>
      <c r="CT114" s="973"/>
      <c r="CU114" s="973"/>
      <c r="CV114" s="973"/>
      <c r="CW114" s="973"/>
      <c r="CX114" s="973"/>
      <c r="CY114" s="973"/>
      <c r="CZ114" s="973"/>
      <c r="DA114" s="973"/>
      <c r="DB114" s="973"/>
      <c r="DC114" s="973"/>
      <c r="DD114" s="973"/>
      <c r="DE114" s="973"/>
      <c r="DF114" s="973"/>
      <c r="DG114" s="973"/>
      <c r="DH114" s="973"/>
      <c r="DI114" s="973"/>
      <c r="DJ114" s="973"/>
      <c r="DK114" s="973"/>
      <c r="DL114" s="973"/>
      <c r="DM114" s="972" t="s">
        <v>275</v>
      </c>
      <c r="DN114" s="972" t="s">
        <v>224</v>
      </c>
      <c r="DO114" s="973"/>
      <c r="DP114" s="973"/>
      <c r="DQ114" s="973"/>
      <c r="DR114" s="973"/>
      <c r="DS114" s="973"/>
      <c r="DT114" s="973"/>
      <c r="DU114" s="973"/>
      <c r="DV114" s="973"/>
      <c r="DW114" s="973"/>
      <c r="DX114" s="973"/>
      <c r="DY114" s="973"/>
      <c r="DZ114" s="973"/>
      <c r="EA114" s="973"/>
      <c r="EB114" s="973"/>
      <c r="EC114" s="973"/>
      <c r="ED114" s="973"/>
      <c r="EE114" s="973"/>
      <c r="EF114" s="973"/>
      <c r="EG114" s="973"/>
      <c r="EH114" s="973"/>
      <c r="EI114" s="973"/>
      <c r="EJ114" s="973"/>
      <c r="EK114" s="973"/>
      <c r="EL114" s="973"/>
      <c r="EM114" s="973"/>
      <c r="EN114" s="973"/>
      <c r="EO114" s="973"/>
      <c r="EP114" s="973"/>
      <c r="EQ114" s="973"/>
      <c r="ER114" s="973"/>
      <c r="ES114" s="973"/>
      <c r="ET114" s="973"/>
      <c r="EU114" s="973"/>
      <c r="EV114" s="973"/>
      <c r="EW114" s="973"/>
      <c r="EX114" s="973"/>
      <c r="EY114" s="973"/>
      <c r="EZ114" s="973"/>
      <c r="FA114" s="973"/>
      <c r="FB114" s="973"/>
      <c r="FC114" s="972" t="s">
        <v>222</v>
      </c>
      <c r="FD114" s="972" t="s">
        <v>222</v>
      </c>
      <c r="FE114" s="973"/>
      <c r="FF114" s="973"/>
      <c r="FG114" s="973"/>
      <c r="FH114" s="973"/>
      <c r="FI114" s="973"/>
      <c r="FJ114" s="973"/>
      <c r="FK114" s="973"/>
      <c r="FL114" s="973"/>
      <c r="FM114" s="973"/>
      <c r="FN114" s="973"/>
      <c r="FO114" s="973"/>
      <c r="FP114" s="973"/>
      <c r="FQ114" s="973"/>
      <c r="FR114" s="973"/>
      <c r="FS114" s="972" t="s">
        <v>222</v>
      </c>
      <c r="FT114" s="972" t="s">
        <v>222</v>
      </c>
      <c r="FU114" s="973"/>
      <c r="FV114" s="973"/>
      <c r="FW114" s="973"/>
      <c r="FX114" s="973"/>
      <c r="FY114" s="973"/>
      <c r="FZ114" s="973"/>
      <c r="GA114" s="973"/>
      <c r="GB114" s="973"/>
      <c r="GC114" s="973"/>
      <c r="GD114" s="973"/>
      <c r="GE114" s="973"/>
      <c r="GF114" s="973"/>
      <c r="GG114" s="973"/>
      <c r="GH114" s="973"/>
      <c r="GI114" s="973"/>
      <c r="GJ114" s="973"/>
      <c r="GK114" s="973"/>
      <c r="GL114" s="973"/>
      <c r="GM114" s="973"/>
      <c r="GN114" s="973"/>
      <c r="GO114" s="973"/>
      <c r="GP114" s="973"/>
      <c r="GQ114" s="973"/>
      <c r="GR114" s="972" t="s">
        <v>224</v>
      </c>
      <c r="GS114" s="972" t="s">
        <v>224</v>
      </c>
      <c r="GT114" s="973"/>
      <c r="GU114" s="973"/>
      <c r="GV114" s="973"/>
      <c r="GW114" s="973"/>
      <c r="GX114" s="973"/>
      <c r="GY114" s="973"/>
      <c r="GZ114" s="973"/>
      <c r="HA114" s="973"/>
      <c r="HB114" s="973"/>
      <c r="HC114" s="973"/>
      <c r="HD114" s="973"/>
      <c r="HE114" s="973"/>
      <c r="HF114" s="973"/>
      <c r="HG114" s="973"/>
      <c r="HH114" s="973"/>
      <c r="HI114" s="973"/>
      <c r="HJ114" s="973"/>
      <c r="HK114" s="973"/>
      <c r="HL114" s="973"/>
      <c r="HM114" s="973"/>
      <c r="HN114" s="973"/>
      <c r="HO114" s="973"/>
      <c r="HP114" s="973"/>
      <c r="HQ114" s="973"/>
      <c r="HR114" s="973"/>
      <c r="HS114" s="973"/>
      <c r="HT114" s="973"/>
      <c r="HU114" s="973"/>
      <c r="HV114" s="973"/>
      <c r="HW114" s="973"/>
    </row>
    <row r="115">
      <c r="A115" s="968" t="str">
        <f t="shared" si="1"/>
        <v>Bộ phận Kinh doanh (marketing</v>
      </c>
      <c r="B115" s="907" t="s">
        <v>428</v>
      </c>
      <c r="C115" s="907" t="s">
        <v>15553</v>
      </c>
      <c r="D115" s="907" t="s">
        <v>16317</v>
      </c>
      <c r="E115" s="907" t="s">
        <v>16465</v>
      </c>
      <c r="F115" s="907" t="s">
        <v>16467</v>
      </c>
      <c r="G115" s="972" t="s">
        <v>222</v>
      </c>
      <c r="H115" s="972" t="s">
        <v>222</v>
      </c>
      <c r="I115" s="972" t="s">
        <v>688</v>
      </c>
      <c r="J115" s="972"/>
      <c r="K115" s="972"/>
      <c r="L115" s="972" t="s">
        <v>222</v>
      </c>
      <c r="M115" s="972" t="s">
        <v>222</v>
      </c>
      <c r="N115" s="972" t="s">
        <v>16473</v>
      </c>
      <c r="O115" s="972" t="s">
        <v>16473</v>
      </c>
      <c r="P115" s="972" t="s">
        <v>215</v>
      </c>
      <c r="Q115" s="972"/>
      <c r="R115" s="972"/>
      <c r="S115" s="972" t="s">
        <v>222</v>
      </c>
      <c r="T115" s="972" t="s">
        <v>222</v>
      </c>
      <c r="U115" s="972" t="s">
        <v>222</v>
      </c>
      <c r="V115" s="972" t="s">
        <v>222</v>
      </c>
      <c r="W115" s="972" t="s">
        <v>222</v>
      </c>
      <c r="X115" s="972" t="s">
        <v>222</v>
      </c>
      <c r="Y115" s="972" t="s">
        <v>222</v>
      </c>
      <c r="Z115" s="972" t="s">
        <v>222</v>
      </c>
      <c r="AA115" s="972" t="s">
        <v>222</v>
      </c>
      <c r="AB115" s="972" t="s">
        <v>222</v>
      </c>
      <c r="AC115" s="972"/>
      <c r="AD115" s="972" t="s">
        <v>16487</v>
      </c>
      <c r="AE115" s="972" t="s">
        <v>222</v>
      </c>
      <c r="AF115" s="972"/>
      <c r="AG115" s="972"/>
      <c r="AH115" s="972" t="s">
        <v>222</v>
      </c>
      <c r="AI115" s="972" t="s">
        <v>15589</v>
      </c>
      <c r="AJ115" s="972" t="s">
        <v>222</v>
      </c>
      <c r="AK115" s="972" t="s">
        <v>688</v>
      </c>
      <c r="AL115" s="972" t="s">
        <v>688</v>
      </c>
      <c r="AM115" s="973"/>
      <c r="AN115" s="973"/>
      <c r="AO115" s="973"/>
      <c r="AP115" s="973"/>
      <c r="AQ115" s="973"/>
      <c r="AR115" s="1017"/>
      <c r="AS115" s="973"/>
      <c r="AT115" s="973"/>
      <c r="AU115" s="973"/>
      <c r="AV115" s="973"/>
      <c r="AW115" s="973"/>
      <c r="AX115" s="973"/>
      <c r="AY115" s="973"/>
      <c r="AZ115" s="973"/>
      <c r="BA115" s="972" t="s">
        <v>222</v>
      </c>
      <c r="BB115" s="972" t="s">
        <v>215</v>
      </c>
      <c r="BC115" s="972" t="s">
        <v>222</v>
      </c>
      <c r="BD115" s="972" t="s">
        <v>222</v>
      </c>
      <c r="BE115" s="972" t="s">
        <v>222</v>
      </c>
      <c r="BF115" s="972" t="s">
        <v>215</v>
      </c>
      <c r="BG115" s="972" t="s">
        <v>222</v>
      </c>
      <c r="BH115" s="972" t="s">
        <v>222</v>
      </c>
      <c r="BI115" s="972" t="s">
        <v>222</v>
      </c>
      <c r="BJ115" s="972" t="s">
        <v>222</v>
      </c>
      <c r="BK115" s="972"/>
      <c r="BL115" s="972" t="s">
        <v>222</v>
      </c>
      <c r="BM115" s="972" t="s">
        <v>215</v>
      </c>
      <c r="BN115" s="972" t="s">
        <v>222</v>
      </c>
      <c r="BO115" s="972" t="s">
        <v>222</v>
      </c>
      <c r="BP115" s="972" t="s">
        <v>222</v>
      </c>
      <c r="BQ115" s="972" t="s">
        <v>222</v>
      </c>
      <c r="BR115" s="972" t="s">
        <v>222</v>
      </c>
      <c r="BS115" s="972" t="s">
        <v>222</v>
      </c>
      <c r="BT115" s="972" t="s">
        <v>222</v>
      </c>
      <c r="BU115" s="972" t="s">
        <v>222</v>
      </c>
      <c r="BV115" s="972" t="s">
        <v>222</v>
      </c>
      <c r="BW115" s="973"/>
      <c r="BX115" s="972" t="s">
        <v>222</v>
      </c>
      <c r="BY115" s="972" t="s">
        <v>222</v>
      </c>
      <c r="BZ115" s="972" t="s">
        <v>15589</v>
      </c>
      <c r="CA115" s="972" t="s">
        <v>15589</v>
      </c>
      <c r="CB115" s="973"/>
      <c r="CC115" s="972" t="s">
        <v>15589</v>
      </c>
      <c r="CD115" s="972" t="s">
        <v>15589</v>
      </c>
      <c r="CE115" s="972" t="s">
        <v>222</v>
      </c>
      <c r="CF115" s="972" t="s">
        <v>15589</v>
      </c>
      <c r="CG115" s="972" t="s">
        <v>222</v>
      </c>
      <c r="CH115" s="972" t="s">
        <v>688</v>
      </c>
      <c r="CI115" s="972" t="s">
        <v>688</v>
      </c>
      <c r="CJ115" s="972" t="s">
        <v>688</v>
      </c>
      <c r="CK115" s="973"/>
      <c r="CL115" s="973"/>
      <c r="CM115" s="973"/>
      <c r="CN115" s="973"/>
      <c r="CO115" s="973"/>
      <c r="CP115" s="973"/>
      <c r="CQ115" s="973"/>
      <c r="CR115" s="973"/>
      <c r="CS115" s="973"/>
      <c r="CT115" s="973"/>
      <c r="CU115" s="973"/>
      <c r="CV115" s="973"/>
      <c r="CW115" s="973"/>
      <c r="CX115" s="973"/>
      <c r="CY115" s="973"/>
      <c r="CZ115" s="973"/>
      <c r="DA115" s="973"/>
      <c r="DB115" s="973"/>
      <c r="DC115" s="973"/>
      <c r="DD115" s="973"/>
      <c r="DE115" s="973"/>
      <c r="DF115" s="973"/>
      <c r="DG115" s="973"/>
      <c r="DH115" s="973"/>
      <c r="DI115" s="973"/>
      <c r="DJ115" s="973"/>
      <c r="DK115" s="973"/>
      <c r="DL115" s="973"/>
      <c r="DM115" s="972" t="s">
        <v>275</v>
      </c>
      <c r="DN115" s="972" t="s">
        <v>275</v>
      </c>
      <c r="DO115" s="973"/>
      <c r="DP115" s="973"/>
      <c r="DQ115" s="973"/>
      <c r="DR115" s="973"/>
      <c r="DS115" s="973"/>
      <c r="DT115" s="973"/>
      <c r="DU115" s="973"/>
      <c r="DV115" s="973"/>
      <c r="DW115" s="973"/>
      <c r="DX115" s="973"/>
      <c r="DY115" s="973"/>
      <c r="DZ115" s="973"/>
      <c r="EA115" s="973"/>
      <c r="EB115" s="973"/>
      <c r="EC115" s="973"/>
      <c r="ED115" s="973"/>
      <c r="EE115" s="973"/>
      <c r="EF115" s="973"/>
      <c r="EG115" s="973"/>
      <c r="EH115" s="973"/>
      <c r="EI115" s="973"/>
      <c r="EJ115" s="973"/>
      <c r="EK115" s="973"/>
      <c r="EL115" s="973"/>
      <c r="EM115" s="973"/>
      <c r="EN115" s="973"/>
      <c r="EO115" s="973"/>
      <c r="EP115" s="973"/>
      <c r="EQ115" s="973"/>
      <c r="ER115" s="973"/>
      <c r="ES115" s="973"/>
      <c r="ET115" s="973"/>
      <c r="EU115" s="973"/>
      <c r="EV115" s="973"/>
      <c r="EW115" s="973"/>
      <c r="EX115" s="973"/>
      <c r="EY115" s="973"/>
      <c r="EZ115" s="973"/>
      <c r="FA115" s="973"/>
      <c r="FB115" s="973"/>
      <c r="FC115" s="972" t="s">
        <v>222</v>
      </c>
      <c r="FD115" s="972" t="s">
        <v>222</v>
      </c>
      <c r="FE115" s="973"/>
      <c r="FF115" s="973"/>
      <c r="FG115" s="973"/>
      <c r="FH115" s="973"/>
      <c r="FI115" s="973"/>
      <c r="FJ115" s="973"/>
      <c r="FK115" s="973"/>
      <c r="FL115" s="973"/>
      <c r="FM115" s="973"/>
      <c r="FN115" s="973"/>
      <c r="FO115" s="973"/>
      <c r="FP115" s="973"/>
      <c r="FQ115" s="973"/>
      <c r="FR115" s="973"/>
      <c r="FS115" s="972" t="s">
        <v>224</v>
      </c>
      <c r="FT115" s="972" t="s">
        <v>224</v>
      </c>
      <c r="FU115" s="973"/>
      <c r="FV115" s="973"/>
      <c r="FW115" s="973"/>
      <c r="FX115" s="972" t="s">
        <v>222</v>
      </c>
      <c r="FY115" s="972" t="s">
        <v>222</v>
      </c>
      <c r="FZ115" s="972" t="s">
        <v>224</v>
      </c>
      <c r="GA115" s="973"/>
      <c r="GB115" s="972" t="s">
        <v>222</v>
      </c>
      <c r="GC115" s="973"/>
      <c r="GD115" s="972" t="s">
        <v>222</v>
      </c>
      <c r="GE115" s="972" t="s">
        <v>222</v>
      </c>
      <c r="GF115" s="972" t="s">
        <v>222</v>
      </c>
      <c r="GG115" s="972" t="s">
        <v>222</v>
      </c>
      <c r="GH115" s="972" t="s">
        <v>222</v>
      </c>
      <c r="GI115" s="972" t="s">
        <v>222</v>
      </c>
      <c r="GJ115" s="972" t="s">
        <v>222</v>
      </c>
      <c r="GK115" s="972" t="s">
        <v>222</v>
      </c>
      <c r="GL115" s="973"/>
      <c r="GM115" s="973"/>
      <c r="GN115" s="973"/>
      <c r="GO115" s="973"/>
      <c r="GP115" s="973"/>
      <c r="GQ115" s="973"/>
      <c r="GR115" s="972" t="s">
        <v>224</v>
      </c>
      <c r="GS115" s="972" t="s">
        <v>224</v>
      </c>
      <c r="GT115" s="972" t="s">
        <v>222</v>
      </c>
      <c r="GU115" s="972" t="s">
        <v>222</v>
      </c>
      <c r="GV115" s="972" t="s">
        <v>222</v>
      </c>
      <c r="GW115" s="972" t="s">
        <v>222</v>
      </c>
      <c r="GX115" s="973"/>
      <c r="GY115" s="972" t="s">
        <v>688</v>
      </c>
      <c r="GZ115" s="973"/>
      <c r="HA115" s="972" t="s">
        <v>688</v>
      </c>
      <c r="HB115" s="972" t="s">
        <v>224</v>
      </c>
      <c r="HC115" s="972" t="s">
        <v>688</v>
      </c>
      <c r="HD115" s="972" t="s">
        <v>224</v>
      </c>
      <c r="HE115" s="973"/>
      <c r="HF115" s="973"/>
      <c r="HG115" s="973"/>
      <c r="HH115" s="972" t="s">
        <v>224</v>
      </c>
      <c r="HI115" s="973"/>
      <c r="HJ115" s="973"/>
      <c r="HK115" s="973"/>
      <c r="HL115" s="972" t="s">
        <v>222</v>
      </c>
      <c r="HM115" s="973"/>
      <c r="HN115" s="973"/>
      <c r="HO115" s="973"/>
      <c r="HP115" s="973"/>
      <c r="HQ115" s="972" t="s">
        <v>222</v>
      </c>
      <c r="HR115" s="972" t="s">
        <v>222</v>
      </c>
      <c r="HS115" s="972" t="s">
        <v>222</v>
      </c>
      <c r="HT115" s="972" t="s">
        <v>222</v>
      </c>
      <c r="HU115" s="972" t="s">
        <v>222</v>
      </c>
      <c r="HV115" s="972" t="s">
        <v>222</v>
      </c>
      <c r="HW115" s="972" t="s">
        <v>222</v>
      </c>
    </row>
    <row r="116">
      <c r="A116" s="968" t="str">
        <f t="shared" si="1"/>
        <v>Bộ phận Kinh doanh (marketing</v>
      </c>
      <c r="B116" s="907" t="s">
        <v>388</v>
      </c>
      <c r="C116" s="907" t="s">
        <v>9747</v>
      </c>
      <c r="D116" s="907" t="s">
        <v>16317</v>
      </c>
      <c r="E116" s="907" t="s">
        <v>16492</v>
      </c>
      <c r="F116" s="907" t="s">
        <v>16493</v>
      </c>
      <c r="G116" s="972" t="s">
        <v>224</v>
      </c>
      <c r="H116" s="972" t="s">
        <v>222</v>
      </c>
      <c r="I116" s="972" t="s">
        <v>222</v>
      </c>
      <c r="J116" s="972"/>
      <c r="K116" s="972"/>
      <c r="L116" s="972" t="s">
        <v>224</v>
      </c>
      <c r="M116" s="972" t="s">
        <v>222</v>
      </c>
      <c r="N116" s="972" t="s">
        <v>222</v>
      </c>
      <c r="O116" s="972" t="s">
        <v>222</v>
      </c>
      <c r="P116" s="972" t="s">
        <v>224</v>
      </c>
      <c r="Q116" s="972"/>
      <c r="R116" s="972"/>
      <c r="S116" s="972" t="s">
        <v>224</v>
      </c>
      <c r="T116" s="972" t="s">
        <v>224</v>
      </c>
      <c r="U116" s="972" t="s">
        <v>224</v>
      </c>
      <c r="V116" s="972" t="s">
        <v>224</v>
      </c>
      <c r="W116" s="972" t="s">
        <v>222</v>
      </c>
      <c r="X116" s="972" t="s">
        <v>688</v>
      </c>
      <c r="Y116" s="972" t="s">
        <v>688</v>
      </c>
      <c r="Z116" s="972" t="s">
        <v>688</v>
      </c>
      <c r="AA116" s="972" t="s">
        <v>688</v>
      </c>
      <c r="AB116" s="972" t="s">
        <v>688</v>
      </c>
      <c r="AC116" s="972"/>
      <c r="AD116" s="972" t="s">
        <v>222</v>
      </c>
      <c r="AE116" s="972" t="s">
        <v>688</v>
      </c>
      <c r="AF116" s="972" t="s">
        <v>224</v>
      </c>
      <c r="AG116" s="972"/>
      <c r="AH116" s="972" t="s">
        <v>688</v>
      </c>
      <c r="AI116" s="972" t="s">
        <v>222</v>
      </c>
      <c r="AJ116" s="972" t="s">
        <v>688</v>
      </c>
      <c r="AK116" s="972" t="s">
        <v>688</v>
      </c>
      <c r="AL116" s="972" t="s">
        <v>688</v>
      </c>
      <c r="AM116" s="972" t="s">
        <v>224</v>
      </c>
      <c r="AN116" s="972" t="s">
        <v>224</v>
      </c>
      <c r="AO116" s="972" t="s">
        <v>224</v>
      </c>
      <c r="AP116" s="972" t="s">
        <v>224</v>
      </c>
      <c r="AQ116" s="972" t="s">
        <v>688</v>
      </c>
      <c r="AR116" s="972" t="s">
        <v>224</v>
      </c>
      <c r="AS116" s="972" t="s">
        <v>688</v>
      </c>
      <c r="AT116" s="973"/>
      <c r="AU116" s="973"/>
      <c r="AV116" s="973"/>
      <c r="AW116" s="973"/>
      <c r="AX116" s="972" t="s">
        <v>688</v>
      </c>
      <c r="AY116" s="973"/>
      <c r="AZ116" s="973"/>
      <c r="BA116" s="972" t="s">
        <v>224</v>
      </c>
      <c r="BB116" s="972" t="s">
        <v>224</v>
      </c>
      <c r="BC116" s="972" t="s">
        <v>224</v>
      </c>
      <c r="BD116" s="972" t="s">
        <v>224</v>
      </c>
      <c r="BE116" s="972" t="s">
        <v>224</v>
      </c>
      <c r="BF116" s="972" t="s">
        <v>224</v>
      </c>
      <c r="BG116" s="972" t="s">
        <v>224</v>
      </c>
      <c r="BH116" s="972" t="s">
        <v>224</v>
      </c>
      <c r="BI116" s="972" t="s">
        <v>224</v>
      </c>
      <c r="BJ116" s="972" t="s">
        <v>224</v>
      </c>
      <c r="BK116" s="972"/>
      <c r="BL116" s="972" t="s">
        <v>688</v>
      </c>
      <c r="BM116" s="972" t="s">
        <v>224</v>
      </c>
      <c r="BN116" s="972" t="s">
        <v>224</v>
      </c>
      <c r="BO116" s="972" t="s">
        <v>688</v>
      </c>
      <c r="BP116" s="972" t="s">
        <v>224</v>
      </c>
      <c r="BQ116" s="972" t="s">
        <v>224</v>
      </c>
      <c r="BR116" s="972" t="s">
        <v>224</v>
      </c>
      <c r="BS116" s="972" t="s">
        <v>222</v>
      </c>
      <c r="BT116" s="972" t="s">
        <v>222</v>
      </c>
      <c r="BU116" s="972" t="s">
        <v>222</v>
      </c>
      <c r="BV116" s="972" t="s">
        <v>688</v>
      </c>
      <c r="BW116" s="973"/>
      <c r="BX116" s="972" t="s">
        <v>222</v>
      </c>
      <c r="BY116" s="972" t="s">
        <v>15589</v>
      </c>
      <c r="BZ116" s="972" t="s">
        <v>15589</v>
      </c>
      <c r="CA116" s="972" t="s">
        <v>15589</v>
      </c>
      <c r="CB116" s="973"/>
      <c r="CC116" s="972" t="s">
        <v>15589</v>
      </c>
      <c r="CD116" s="972" t="s">
        <v>15589</v>
      </c>
      <c r="CE116" s="972" t="s">
        <v>222</v>
      </c>
      <c r="CF116" s="972" t="s">
        <v>15589</v>
      </c>
      <c r="CG116" s="972" t="s">
        <v>688</v>
      </c>
      <c r="CH116" s="972" t="s">
        <v>688</v>
      </c>
      <c r="CI116" s="972" t="s">
        <v>15589</v>
      </c>
      <c r="CJ116" s="972" t="s">
        <v>222</v>
      </c>
      <c r="CK116" s="972" t="s">
        <v>15589</v>
      </c>
      <c r="CL116" s="973"/>
      <c r="CM116" s="972" t="s">
        <v>224</v>
      </c>
      <c r="CN116" s="972" t="s">
        <v>224</v>
      </c>
      <c r="CO116" s="973"/>
      <c r="CP116" s="973"/>
      <c r="CQ116" s="972" t="s">
        <v>15528</v>
      </c>
      <c r="CR116" s="972" t="s">
        <v>222</v>
      </c>
      <c r="CS116" s="973"/>
      <c r="CT116" s="973"/>
      <c r="CU116" s="972" t="s">
        <v>222</v>
      </c>
      <c r="CV116" s="972" t="s">
        <v>15528</v>
      </c>
      <c r="CW116" s="972" t="s">
        <v>15528</v>
      </c>
      <c r="CX116" s="973"/>
      <c r="CY116" s="973"/>
      <c r="CZ116" s="972" t="s">
        <v>15528</v>
      </c>
      <c r="DA116" s="972" t="s">
        <v>15528</v>
      </c>
      <c r="DB116" s="972" t="s">
        <v>15528</v>
      </c>
      <c r="DC116" s="972" t="s">
        <v>222</v>
      </c>
      <c r="DD116" s="972" t="s">
        <v>15528</v>
      </c>
      <c r="DE116" s="972" t="s">
        <v>222</v>
      </c>
      <c r="DF116" s="972" t="s">
        <v>222</v>
      </c>
      <c r="DG116" s="972" t="s">
        <v>222</v>
      </c>
      <c r="DH116" s="972" t="s">
        <v>15528</v>
      </c>
      <c r="DI116" s="972" t="s">
        <v>15528</v>
      </c>
      <c r="DJ116" s="972" t="s">
        <v>15528</v>
      </c>
      <c r="DK116" s="972" t="s">
        <v>222</v>
      </c>
      <c r="DL116" s="972" t="s">
        <v>222</v>
      </c>
      <c r="DM116" s="972" t="s">
        <v>275</v>
      </c>
      <c r="DN116" s="972" t="s">
        <v>224</v>
      </c>
      <c r="DO116" s="972" t="s">
        <v>222</v>
      </c>
      <c r="DP116" s="972" t="s">
        <v>222</v>
      </c>
      <c r="DQ116" s="972" t="s">
        <v>222</v>
      </c>
      <c r="DR116" s="972" t="s">
        <v>222</v>
      </c>
      <c r="DS116" s="972" t="s">
        <v>222</v>
      </c>
      <c r="DT116" s="972" t="s">
        <v>222</v>
      </c>
      <c r="DU116" s="972" t="s">
        <v>222</v>
      </c>
      <c r="DV116" s="972" t="s">
        <v>222</v>
      </c>
      <c r="DW116" s="972" t="s">
        <v>222</v>
      </c>
      <c r="DX116" s="972" t="s">
        <v>222</v>
      </c>
      <c r="DY116" s="972" t="s">
        <v>222</v>
      </c>
      <c r="DZ116" s="972" t="s">
        <v>222</v>
      </c>
      <c r="EA116" s="972" t="s">
        <v>215</v>
      </c>
      <c r="EB116" s="972" t="s">
        <v>222</v>
      </c>
      <c r="EC116" s="972" t="s">
        <v>222</v>
      </c>
      <c r="ED116" s="972" t="s">
        <v>222</v>
      </c>
      <c r="EE116" s="972" t="s">
        <v>222</v>
      </c>
      <c r="EF116" s="972" t="s">
        <v>222</v>
      </c>
      <c r="EG116" s="972" t="s">
        <v>222</v>
      </c>
      <c r="EH116" s="972" t="s">
        <v>222</v>
      </c>
      <c r="EI116" s="973"/>
      <c r="EJ116" s="972" t="s">
        <v>222</v>
      </c>
      <c r="EK116" s="972" t="s">
        <v>222</v>
      </c>
      <c r="EL116" s="972" t="s">
        <v>222</v>
      </c>
      <c r="EM116" s="972" t="s">
        <v>215</v>
      </c>
      <c r="EN116" s="973"/>
      <c r="EO116" s="972" t="s">
        <v>222</v>
      </c>
      <c r="EP116" s="973"/>
      <c r="EQ116" s="972" t="s">
        <v>224</v>
      </c>
      <c r="ER116" s="973"/>
      <c r="ES116" s="972" t="s">
        <v>15528</v>
      </c>
      <c r="ET116" s="972" t="s">
        <v>15528</v>
      </c>
      <c r="EU116" s="973"/>
      <c r="EV116" s="973"/>
      <c r="EW116" s="972" t="s">
        <v>222</v>
      </c>
      <c r="EX116" s="972" t="s">
        <v>224</v>
      </c>
      <c r="EY116" s="972" t="s">
        <v>224</v>
      </c>
      <c r="EZ116" s="972" t="s">
        <v>224</v>
      </c>
      <c r="FA116" s="973"/>
      <c r="FB116" s="972" t="s">
        <v>15528</v>
      </c>
      <c r="FC116" s="972" t="s">
        <v>222</v>
      </c>
      <c r="FD116" s="972" t="s">
        <v>15528</v>
      </c>
      <c r="FE116" s="973"/>
      <c r="FF116" s="972" t="s">
        <v>15528</v>
      </c>
      <c r="FG116" s="972" t="s">
        <v>224</v>
      </c>
      <c r="FH116" s="972" t="s">
        <v>224</v>
      </c>
      <c r="FI116" s="972" t="s">
        <v>222</v>
      </c>
      <c r="FJ116" s="972" t="s">
        <v>15528</v>
      </c>
      <c r="FK116" s="973"/>
      <c r="FL116" s="972" t="s">
        <v>224</v>
      </c>
      <c r="FM116" s="972" t="s">
        <v>222</v>
      </c>
      <c r="FN116" s="972" t="s">
        <v>222</v>
      </c>
      <c r="FO116" s="972" t="s">
        <v>222</v>
      </c>
      <c r="FP116" s="972" t="s">
        <v>222</v>
      </c>
      <c r="FQ116" s="972" t="s">
        <v>222</v>
      </c>
      <c r="FR116" s="972" t="s">
        <v>222</v>
      </c>
      <c r="FS116" s="972" t="s">
        <v>215</v>
      </c>
      <c r="FT116" s="972" t="s">
        <v>215</v>
      </c>
      <c r="FU116" s="972" t="s">
        <v>224</v>
      </c>
      <c r="FV116" s="972" t="s">
        <v>222</v>
      </c>
      <c r="FW116" s="973"/>
      <c r="FX116" s="972" t="s">
        <v>15528</v>
      </c>
      <c r="FY116" s="972" t="s">
        <v>222</v>
      </c>
      <c r="FZ116" s="972" t="s">
        <v>222</v>
      </c>
      <c r="GA116" s="972" t="s">
        <v>224</v>
      </c>
      <c r="GB116" s="972" t="s">
        <v>222</v>
      </c>
      <c r="GC116" s="973"/>
      <c r="GD116" s="972" t="s">
        <v>222</v>
      </c>
      <c r="GE116" s="972" t="s">
        <v>224</v>
      </c>
      <c r="GF116" s="972" t="s">
        <v>222</v>
      </c>
      <c r="GG116" s="972" t="s">
        <v>222</v>
      </c>
      <c r="GH116" s="972" t="s">
        <v>222</v>
      </c>
      <c r="GI116" s="972" t="s">
        <v>224</v>
      </c>
      <c r="GJ116" s="972" t="s">
        <v>224</v>
      </c>
      <c r="GK116" s="972" t="s">
        <v>222</v>
      </c>
      <c r="GL116" s="972" t="s">
        <v>222</v>
      </c>
      <c r="GM116" s="973"/>
      <c r="GN116" s="973"/>
      <c r="GO116" s="972" t="s">
        <v>222</v>
      </c>
      <c r="GP116" s="972" t="s">
        <v>222</v>
      </c>
      <c r="GQ116" s="972" t="s">
        <v>15528</v>
      </c>
      <c r="GR116" s="972" t="s">
        <v>224</v>
      </c>
      <c r="GS116" s="972" t="s">
        <v>224</v>
      </c>
      <c r="GT116" s="972" t="s">
        <v>224</v>
      </c>
      <c r="GU116" s="972" t="s">
        <v>224</v>
      </c>
      <c r="GV116" s="972" t="s">
        <v>222</v>
      </c>
      <c r="GW116" s="972" t="s">
        <v>222</v>
      </c>
      <c r="GX116" s="972" t="s">
        <v>222</v>
      </c>
      <c r="GY116" s="972" t="s">
        <v>224</v>
      </c>
      <c r="GZ116" s="972" t="s">
        <v>224</v>
      </c>
      <c r="HA116" s="972" t="s">
        <v>15528</v>
      </c>
      <c r="HB116" s="972" t="s">
        <v>15528</v>
      </c>
      <c r="HC116" s="972" t="s">
        <v>222</v>
      </c>
      <c r="HD116" s="972" t="s">
        <v>222</v>
      </c>
      <c r="HE116" s="972" t="s">
        <v>222</v>
      </c>
      <c r="HF116" s="973"/>
      <c r="HG116" s="972" t="s">
        <v>224</v>
      </c>
      <c r="HH116" s="972" t="s">
        <v>222</v>
      </c>
      <c r="HI116" s="972" t="s">
        <v>224</v>
      </c>
      <c r="HJ116" s="972" t="s">
        <v>224</v>
      </c>
      <c r="HK116" s="972" t="s">
        <v>224</v>
      </c>
      <c r="HL116" s="972" t="s">
        <v>224</v>
      </c>
      <c r="HM116" s="973"/>
      <c r="HN116" s="973"/>
      <c r="HO116" s="972" t="s">
        <v>224</v>
      </c>
      <c r="HP116" s="973"/>
      <c r="HQ116" s="972" t="s">
        <v>224</v>
      </c>
      <c r="HR116" s="972" t="s">
        <v>224</v>
      </c>
      <c r="HS116" s="972" t="s">
        <v>224</v>
      </c>
      <c r="HT116" s="972" t="s">
        <v>15528</v>
      </c>
      <c r="HU116" s="972" t="s">
        <v>222</v>
      </c>
      <c r="HV116" s="972" t="s">
        <v>224</v>
      </c>
      <c r="HW116" s="972" t="s">
        <v>224</v>
      </c>
    </row>
    <row r="117">
      <c r="A117" s="968" t="str">
        <f t="shared" si="1"/>
        <v>Bộ phận Kinh doanh (marketing</v>
      </c>
      <c r="B117" s="907" t="s">
        <v>255</v>
      </c>
      <c r="C117" s="907" t="s">
        <v>15569</v>
      </c>
      <c r="D117" s="907" t="s">
        <v>16317</v>
      </c>
      <c r="E117" s="907" t="s">
        <v>16503</v>
      </c>
      <c r="F117" s="907" t="s">
        <v>16504</v>
      </c>
      <c r="G117" s="972" t="s">
        <v>222</v>
      </c>
      <c r="H117" s="972" t="s">
        <v>222</v>
      </c>
      <c r="I117" s="972" t="s">
        <v>688</v>
      </c>
      <c r="J117" s="972" t="s">
        <v>222</v>
      </c>
      <c r="K117" s="972" t="s">
        <v>224</v>
      </c>
      <c r="L117" s="972" t="s">
        <v>222</v>
      </c>
      <c r="M117" s="972" t="s">
        <v>222</v>
      </c>
      <c r="N117" s="972" t="s">
        <v>222</v>
      </c>
      <c r="O117" s="972" t="s">
        <v>222</v>
      </c>
      <c r="P117" s="972" t="s">
        <v>222</v>
      </c>
      <c r="Q117" s="972" t="s">
        <v>222</v>
      </c>
      <c r="R117" s="972" t="s">
        <v>224</v>
      </c>
      <c r="S117" s="972" t="s">
        <v>222</v>
      </c>
      <c r="T117" s="972" t="s">
        <v>222</v>
      </c>
      <c r="U117" s="972" t="s">
        <v>215</v>
      </c>
      <c r="V117" s="972" t="s">
        <v>222</v>
      </c>
      <c r="W117" s="972" t="s">
        <v>222</v>
      </c>
      <c r="X117" s="972" t="s">
        <v>222</v>
      </c>
      <c r="Y117" s="972" t="s">
        <v>222</v>
      </c>
      <c r="Z117" s="972" t="s">
        <v>222</v>
      </c>
      <c r="AA117" s="972" t="s">
        <v>222</v>
      </c>
      <c r="AB117" s="972" t="s">
        <v>222</v>
      </c>
      <c r="AC117" s="972" t="s">
        <v>15528</v>
      </c>
      <c r="AD117" s="972" t="s">
        <v>688</v>
      </c>
      <c r="AE117" s="972" t="s">
        <v>222</v>
      </c>
      <c r="AF117" s="972" t="s">
        <v>222</v>
      </c>
      <c r="AG117" s="972" t="s">
        <v>15528</v>
      </c>
      <c r="AH117" s="972" t="s">
        <v>222</v>
      </c>
      <c r="AI117" s="972" t="s">
        <v>222</v>
      </c>
      <c r="AJ117" s="972" t="s">
        <v>222</v>
      </c>
      <c r="AK117" s="972" t="s">
        <v>222</v>
      </c>
      <c r="AL117" s="972" t="s">
        <v>222</v>
      </c>
      <c r="AM117" s="972" t="s">
        <v>224</v>
      </c>
      <c r="AN117" s="972" t="s">
        <v>15528</v>
      </c>
      <c r="AO117" s="972" t="s">
        <v>15528</v>
      </c>
      <c r="AP117" s="972" t="s">
        <v>15528</v>
      </c>
      <c r="AQ117" s="972" t="s">
        <v>15528</v>
      </c>
      <c r="AR117" s="972" t="s">
        <v>222</v>
      </c>
      <c r="AS117" s="972" t="s">
        <v>15528</v>
      </c>
      <c r="AT117" s="972" t="s">
        <v>15528</v>
      </c>
      <c r="AU117" s="972" t="s">
        <v>15528</v>
      </c>
      <c r="AV117" s="972" t="s">
        <v>15528</v>
      </c>
      <c r="AW117" s="972" t="s">
        <v>15528</v>
      </c>
      <c r="AX117" s="972" t="s">
        <v>15528</v>
      </c>
      <c r="AY117" s="972" t="s">
        <v>15528</v>
      </c>
      <c r="AZ117" s="972" t="s">
        <v>15528</v>
      </c>
      <c r="BA117" s="972" t="s">
        <v>222</v>
      </c>
      <c r="BB117" s="972" t="s">
        <v>215</v>
      </c>
      <c r="BC117" s="972" t="s">
        <v>222</v>
      </c>
      <c r="BD117" s="972" t="s">
        <v>222</v>
      </c>
      <c r="BE117" s="972" t="s">
        <v>222</v>
      </c>
      <c r="BF117" s="972" t="s">
        <v>222</v>
      </c>
      <c r="BG117" s="972" t="s">
        <v>222</v>
      </c>
      <c r="BH117" s="972" t="s">
        <v>222</v>
      </c>
      <c r="BI117" s="972" t="s">
        <v>222</v>
      </c>
      <c r="BJ117" s="972" t="s">
        <v>222</v>
      </c>
      <c r="BK117" s="972"/>
      <c r="BL117" s="972" t="s">
        <v>222</v>
      </c>
      <c r="BM117" s="972" t="s">
        <v>222</v>
      </c>
      <c r="BN117" s="972" t="s">
        <v>222</v>
      </c>
      <c r="BO117" s="972" t="s">
        <v>224</v>
      </c>
      <c r="BP117" s="972" t="s">
        <v>222</v>
      </c>
      <c r="BQ117" s="972" t="s">
        <v>224</v>
      </c>
      <c r="BR117" s="972" t="s">
        <v>224</v>
      </c>
      <c r="BS117" s="972" t="s">
        <v>222</v>
      </c>
      <c r="BT117" s="972" t="s">
        <v>222</v>
      </c>
      <c r="BU117" s="972" t="s">
        <v>224</v>
      </c>
      <c r="BV117" s="972" t="s">
        <v>224</v>
      </c>
      <c r="BW117" s="972" t="s">
        <v>224</v>
      </c>
      <c r="BX117" s="972" t="s">
        <v>215</v>
      </c>
      <c r="BY117" s="972" t="s">
        <v>688</v>
      </c>
      <c r="BZ117" s="972" t="s">
        <v>222</v>
      </c>
      <c r="CA117" s="972" t="s">
        <v>224</v>
      </c>
      <c r="CB117" s="972" t="s">
        <v>15528</v>
      </c>
      <c r="CC117" s="972" t="s">
        <v>15589</v>
      </c>
      <c r="CD117" s="972" t="s">
        <v>15589</v>
      </c>
      <c r="CE117" s="972" t="s">
        <v>222</v>
      </c>
      <c r="CF117" s="972" t="s">
        <v>15589</v>
      </c>
      <c r="CG117" s="972" t="s">
        <v>222</v>
      </c>
      <c r="CH117" s="972" t="s">
        <v>224</v>
      </c>
      <c r="CI117" s="972" t="s">
        <v>224</v>
      </c>
      <c r="CJ117" s="972" t="s">
        <v>224</v>
      </c>
      <c r="CK117" s="972" t="s">
        <v>222</v>
      </c>
      <c r="CL117" s="972" t="s">
        <v>15528</v>
      </c>
      <c r="CM117" s="972" t="s">
        <v>224</v>
      </c>
      <c r="CN117" s="972" t="s">
        <v>222</v>
      </c>
      <c r="CO117" s="972" t="s">
        <v>15528</v>
      </c>
      <c r="CP117" s="972" t="s">
        <v>15528</v>
      </c>
      <c r="CQ117" s="972" t="s">
        <v>222</v>
      </c>
      <c r="CR117" s="972" t="s">
        <v>222</v>
      </c>
      <c r="CS117" s="972" t="s">
        <v>15528</v>
      </c>
      <c r="CT117" s="972" t="s">
        <v>15528</v>
      </c>
      <c r="CU117" s="972" t="s">
        <v>222</v>
      </c>
      <c r="CV117" s="972" t="s">
        <v>222</v>
      </c>
      <c r="CW117" s="972" t="s">
        <v>688</v>
      </c>
      <c r="CX117" s="972" t="s">
        <v>15528</v>
      </c>
      <c r="CY117" s="972" t="s">
        <v>15528</v>
      </c>
      <c r="CZ117" s="972" t="s">
        <v>222</v>
      </c>
      <c r="DA117" s="972" t="s">
        <v>222</v>
      </c>
      <c r="DB117" s="972" t="s">
        <v>222</v>
      </c>
      <c r="DC117" s="972" t="s">
        <v>688</v>
      </c>
      <c r="DD117" s="972" t="s">
        <v>222</v>
      </c>
      <c r="DE117" s="972" t="s">
        <v>224</v>
      </c>
      <c r="DF117" s="972" t="s">
        <v>222</v>
      </c>
      <c r="DG117" s="972" t="s">
        <v>224</v>
      </c>
      <c r="DH117" s="972" t="s">
        <v>222</v>
      </c>
      <c r="DI117" s="972" t="s">
        <v>222</v>
      </c>
      <c r="DJ117" s="972" t="s">
        <v>222</v>
      </c>
      <c r="DK117" s="972" t="s">
        <v>15528</v>
      </c>
      <c r="DL117" s="972" t="s">
        <v>222</v>
      </c>
      <c r="DM117" s="972" t="s">
        <v>275</v>
      </c>
      <c r="DN117" s="972" t="s">
        <v>275</v>
      </c>
      <c r="DO117" s="972" t="s">
        <v>224</v>
      </c>
      <c r="DP117" s="972" t="s">
        <v>215</v>
      </c>
      <c r="DQ117" s="972" t="s">
        <v>222</v>
      </c>
      <c r="DR117" s="972" t="s">
        <v>222</v>
      </c>
      <c r="DS117" s="972" t="s">
        <v>224</v>
      </c>
      <c r="DT117" s="972" t="s">
        <v>222</v>
      </c>
      <c r="DU117" s="972" t="s">
        <v>224</v>
      </c>
      <c r="DV117" s="972" t="s">
        <v>222</v>
      </c>
      <c r="DW117" s="972" t="s">
        <v>222</v>
      </c>
      <c r="DX117" s="972" t="s">
        <v>224</v>
      </c>
      <c r="DY117" s="972" t="s">
        <v>222</v>
      </c>
      <c r="DZ117" s="972" t="s">
        <v>222</v>
      </c>
      <c r="EA117" s="972" t="s">
        <v>222</v>
      </c>
      <c r="EB117" s="972" t="s">
        <v>215</v>
      </c>
      <c r="EC117" s="972" t="s">
        <v>222</v>
      </c>
      <c r="ED117" s="972" t="s">
        <v>222</v>
      </c>
      <c r="EE117" s="972" t="s">
        <v>688</v>
      </c>
      <c r="EF117" s="972" t="s">
        <v>224</v>
      </c>
      <c r="EG117" s="972" t="s">
        <v>224</v>
      </c>
      <c r="EH117" s="972" t="s">
        <v>15528</v>
      </c>
      <c r="EI117" s="972" t="s">
        <v>15528</v>
      </c>
      <c r="EJ117" s="972" t="s">
        <v>15528</v>
      </c>
      <c r="EK117" s="972" t="s">
        <v>15528</v>
      </c>
      <c r="EL117" s="972" t="s">
        <v>222</v>
      </c>
      <c r="EM117" s="972" t="s">
        <v>224</v>
      </c>
      <c r="EN117" s="972" t="s">
        <v>15528</v>
      </c>
      <c r="EO117" s="972" t="s">
        <v>222</v>
      </c>
      <c r="EP117" s="972" t="s">
        <v>15528</v>
      </c>
      <c r="EQ117" s="972" t="s">
        <v>224</v>
      </c>
      <c r="ER117" s="972" t="s">
        <v>15528</v>
      </c>
      <c r="ES117" s="972" t="s">
        <v>224</v>
      </c>
      <c r="ET117" s="972" t="s">
        <v>224</v>
      </c>
      <c r="EU117" s="972" t="s">
        <v>15528</v>
      </c>
      <c r="EV117" s="972" t="s">
        <v>15528</v>
      </c>
      <c r="EW117" s="972" t="s">
        <v>224</v>
      </c>
      <c r="EX117" s="972" t="s">
        <v>224</v>
      </c>
      <c r="EY117" s="972" t="s">
        <v>222</v>
      </c>
      <c r="EZ117" s="972" t="s">
        <v>222</v>
      </c>
      <c r="FA117" s="972" t="s">
        <v>224</v>
      </c>
      <c r="FB117" s="972" t="s">
        <v>222</v>
      </c>
      <c r="FC117" s="972" t="s">
        <v>222</v>
      </c>
      <c r="FD117" s="972" t="s">
        <v>222</v>
      </c>
      <c r="FE117" s="972" t="s">
        <v>215</v>
      </c>
      <c r="FF117" s="914" t="s">
        <v>222</v>
      </c>
      <c r="FG117" s="972" t="s">
        <v>224</v>
      </c>
      <c r="FH117" s="972" t="s">
        <v>222</v>
      </c>
      <c r="FI117" s="972" t="s">
        <v>222</v>
      </c>
      <c r="FJ117" s="972" t="s">
        <v>222</v>
      </c>
      <c r="FK117" s="972" t="s">
        <v>15528</v>
      </c>
      <c r="FL117" s="972" t="s">
        <v>222</v>
      </c>
      <c r="FM117" s="972" t="s">
        <v>222</v>
      </c>
      <c r="FN117" s="972" t="s">
        <v>224</v>
      </c>
      <c r="FO117" s="972" t="s">
        <v>222</v>
      </c>
      <c r="FP117" s="972" t="s">
        <v>224</v>
      </c>
      <c r="FQ117" s="972" t="s">
        <v>222</v>
      </c>
      <c r="FR117" s="972" t="s">
        <v>224</v>
      </c>
      <c r="FS117" s="972" t="s">
        <v>222</v>
      </c>
      <c r="FT117" s="972" t="s">
        <v>222</v>
      </c>
      <c r="FU117" s="972" t="s">
        <v>222</v>
      </c>
      <c r="FV117" s="972" t="s">
        <v>224</v>
      </c>
      <c r="FW117" s="972" t="s">
        <v>224</v>
      </c>
      <c r="FX117" s="972" t="s">
        <v>222</v>
      </c>
      <c r="FY117" s="972" t="s">
        <v>222</v>
      </c>
      <c r="FZ117" s="972" t="s">
        <v>222</v>
      </c>
      <c r="GA117" s="972" t="s">
        <v>222</v>
      </c>
      <c r="GB117" s="972" t="s">
        <v>222</v>
      </c>
      <c r="GC117" s="972" t="s">
        <v>15528</v>
      </c>
      <c r="GD117" s="972" t="s">
        <v>222</v>
      </c>
      <c r="GE117" s="972" t="s">
        <v>222</v>
      </c>
      <c r="GF117" s="972" t="s">
        <v>224</v>
      </c>
      <c r="GG117" s="972" t="s">
        <v>224</v>
      </c>
      <c r="GH117" s="972" t="s">
        <v>222</v>
      </c>
      <c r="GI117" s="972" t="s">
        <v>222</v>
      </c>
      <c r="GJ117" s="972" t="s">
        <v>222</v>
      </c>
      <c r="GK117" s="972" t="s">
        <v>224</v>
      </c>
      <c r="GL117" s="972" t="s">
        <v>224</v>
      </c>
      <c r="GM117" s="972" t="s">
        <v>15528</v>
      </c>
      <c r="GN117" s="972" t="s">
        <v>15528</v>
      </c>
      <c r="GO117" s="972" t="s">
        <v>222</v>
      </c>
      <c r="GP117" s="972" t="s">
        <v>222</v>
      </c>
      <c r="GQ117" s="972" t="s">
        <v>222</v>
      </c>
      <c r="GR117" s="972" t="s">
        <v>224</v>
      </c>
      <c r="GS117" s="972" t="s">
        <v>224</v>
      </c>
      <c r="GT117" s="972" t="s">
        <v>222</v>
      </c>
      <c r="GU117" s="972" t="s">
        <v>224</v>
      </c>
      <c r="GV117" s="972" t="s">
        <v>224</v>
      </c>
      <c r="GW117" s="972" t="s">
        <v>224</v>
      </c>
      <c r="GX117" s="972" t="s">
        <v>224</v>
      </c>
      <c r="GY117" s="972" t="s">
        <v>224</v>
      </c>
      <c r="GZ117" s="972" t="s">
        <v>224</v>
      </c>
      <c r="HA117" s="972" t="s">
        <v>224</v>
      </c>
      <c r="HB117" s="972" t="s">
        <v>224</v>
      </c>
      <c r="HC117" s="972" t="s">
        <v>224</v>
      </c>
      <c r="HD117" s="972" t="s">
        <v>224</v>
      </c>
      <c r="HE117" s="972" t="s">
        <v>224</v>
      </c>
      <c r="HF117" s="972" t="s">
        <v>15528</v>
      </c>
      <c r="HG117" s="972" t="s">
        <v>222</v>
      </c>
      <c r="HH117" s="972" t="s">
        <v>224</v>
      </c>
      <c r="HI117" s="972" t="s">
        <v>224</v>
      </c>
      <c r="HJ117" s="972" t="s">
        <v>222</v>
      </c>
      <c r="HK117" s="972" t="s">
        <v>222</v>
      </c>
      <c r="HL117" s="972" t="s">
        <v>222</v>
      </c>
      <c r="HM117" s="972" t="s">
        <v>15528</v>
      </c>
      <c r="HN117" s="972" t="s">
        <v>15528</v>
      </c>
      <c r="HO117" s="972" t="s">
        <v>222</v>
      </c>
      <c r="HP117" s="972"/>
      <c r="HQ117" s="972" t="s">
        <v>222</v>
      </c>
      <c r="HR117" s="972" t="s">
        <v>222</v>
      </c>
      <c r="HS117" s="972" t="s">
        <v>222</v>
      </c>
      <c r="HT117" s="972" t="s">
        <v>222</v>
      </c>
      <c r="HU117" s="972" t="s">
        <v>222</v>
      </c>
      <c r="HV117" s="972" t="s">
        <v>222</v>
      </c>
      <c r="HW117" s="972"/>
    </row>
    <row r="118">
      <c r="A118" s="968" t="str">
        <f t="shared" si="1"/>
        <v>Bộ phận Kinh doanh (marketing</v>
      </c>
      <c r="B118" s="914" t="s">
        <v>535</v>
      </c>
      <c r="C118" s="914" t="s">
        <v>9747</v>
      </c>
      <c r="D118" s="914" t="s">
        <v>16317</v>
      </c>
      <c r="E118" s="914" t="s">
        <v>16519</v>
      </c>
      <c r="F118" s="914" t="s">
        <v>16520</v>
      </c>
      <c r="G118" s="914" t="s">
        <v>224</v>
      </c>
      <c r="H118" s="914" t="s">
        <v>222</v>
      </c>
      <c r="I118" s="914" t="s">
        <v>222</v>
      </c>
      <c r="J118" s="914" t="s">
        <v>224</v>
      </c>
      <c r="K118" s="914" t="s">
        <v>224</v>
      </c>
      <c r="L118" s="914" t="s">
        <v>224</v>
      </c>
      <c r="M118" s="914" t="s">
        <v>222</v>
      </c>
      <c r="N118" s="914" t="s">
        <v>222</v>
      </c>
      <c r="O118" s="914" t="s">
        <v>222</v>
      </c>
      <c r="P118" s="914" t="s">
        <v>224</v>
      </c>
      <c r="Q118" s="914" t="s">
        <v>224</v>
      </c>
      <c r="R118" s="914" t="s">
        <v>224</v>
      </c>
      <c r="S118" s="914" t="s">
        <v>224</v>
      </c>
      <c r="T118" s="914" t="s">
        <v>224</v>
      </c>
      <c r="U118" s="914" t="s">
        <v>222</v>
      </c>
      <c r="V118" s="914" t="s">
        <v>222</v>
      </c>
      <c r="W118" s="914" t="s">
        <v>222</v>
      </c>
      <c r="X118" s="914" t="s">
        <v>688</v>
      </c>
      <c r="Y118" s="914" t="s">
        <v>688</v>
      </c>
      <c r="Z118" s="914" t="s">
        <v>688</v>
      </c>
      <c r="AA118" s="914" t="s">
        <v>688</v>
      </c>
      <c r="AB118" s="914" t="s">
        <v>688</v>
      </c>
      <c r="AC118" s="914"/>
      <c r="AD118" s="914" t="s">
        <v>222</v>
      </c>
      <c r="AE118" s="914" t="s">
        <v>688</v>
      </c>
      <c r="AF118" s="914" t="s">
        <v>688</v>
      </c>
      <c r="AG118" s="914"/>
      <c r="AH118" s="914" t="s">
        <v>688</v>
      </c>
      <c r="AI118" s="914" t="s">
        <v>222</v>
      </c>
      <c r="AJ118" s="914" t="s">
        <v>688</v>
      </c>
      <c r="AK118" s="914" t="s">
        <v>688</v>
      </c>
      <c r="AL118" s="914" t="s">
        <v>688</v>
      </c>
      <c r="AM118" s="914" t="s">
        <v>224</v>
      </c>
      <c r="AN118" s="914" t="s">
        <v>688</v>
      </c>
      <c r="AO118" s="914" t="s">
        <v>224</v>
      </c>
      <c r="AP118" s="914" t="s">
        <v>224</v>
      </c>
      <c r="AQ118" s="914" t="s">
        <v>688</v>
      </c>
      <c r="AR118" s="914" t="s">
        <v>224</v>
      </c>
      <c r="AS118" s="914" t="s">
        <v>224</v>
      </c>
      <c r="AT118" s="911"/>
      <c r="AU118" s="911"/>
      <c r="AV118" s="911"/>
      <c r="AW118" s="911"/>
      <c r="AX118" s="914" t="s">
        <v>688</v>
      </c>
      <c r="AY118" s="911"/>
      <c r="AZ118" s="911"/>
      <c r="BA118" s="914" t="s">
        <v>224</v>
      </c>
      <c r="BB118" s="914" t="s">
        <v>224</v>
      </c>
      <c r="BC118" s="914" t="s">
        <v>224</v>
      </c>
      <c r="BD118" s="914" t="s">
        <v>224</v>
      </c>
      <c r="BE118" s="914" t="s">
        <v>224</v>
      </c>
      <c r="BF118" s="914" t="s">
        <v>224</v>
      </c>
      <c r="BG118" s="914" t="s">
        <v>224</v>
      </c>
      <c r="BH118" s="914" t="s">
        <v>224</v>
      </c>
      <c r="BI118" s="914" t="s">
        <v>688</v>
      </c>
      <c r="BJ118" s="914" t="s">
        <v>688</v>
      </c>
      <c r="BK118" s="914" t="s">
        <v>222</v>
      </c>
      <c r="BL118" s="914" t="s">
        <v>688</v>
      </c>
      <c r="BM118" s="914" t="s">
        <v>222</v>
      </c>
      <c r="BN118" s="914" t="s">
        <v>224</v>
      </c>
      <c r="BO118" s="914" t="s">
        <v>688</v>
      </c>
      <c r="BP118" s="914" t="s">
        <v>224</v>
      </c>
      <c r="BQ118" s="914" t="s">
        <v>224</v>
      </c>
      <c r="BR118" s="914" t="s">
        <v>224</v>
      </c>
      <c r="BS118" s="914" t="s">
        <v>224</v>
      </c>
      <c r="BT118" s="914" t="s">
        <v>224</v>
      </c>
      <c r="BU118" s="914" t="s">
        <v>224</v>
      </c>
      <c r="BV118" s="914" t="s">
        <v>224</v>
      </c>
      <c r="BW118" s="911"/>
      <c r="BX118" s="914" t="s">
        <v>222</v>
      </c>
      <c r="BY118" s="914" t="s">
        <v>222</v>
      </c>
      <c r="BZ118" s="914" t="s">
        <v>222</v>
      </c>
      <c r="CA118" s="914" t="s">
        <v>222</v>
      </c>
      <c r="CB118" s="911"/>
      <c r="CC118" s="914" t="s">
        <v>222</v>
      </c>
      <c r="CD118" s="914" t="s">
        <v>222</v>
      </c>
      <c r="CE118" s="914" t="s">
        <v>222</v>
      </c>
      <c r="CF118" s="914" t="s">
        <v>222</v>
      </c>
      <c r="CG118" s="914" t="s">
        <v>222</v>
      </c>
      <c r="CH118" s="914" t="s">
        <v>222</v>
      </c>
      <c r="CI118" s="914" t="s">
        <v>222</v>
      </c>
      <c r="CJ118" s="914" t="s">
        <v>222</v>
      </c>
      <c r="CK118" s="914" t="s">
        <v>688</v>
      </c>
      <c r="CL118" s="911"/>
      <c r="CM118" s="914" t="s">
        <v>222</v>
      </c>
      <c r="CN118" s="914" t="s">
        <v>222</v>
      </c>
      <c r="CO118" s="911"/>
      <c r="CP118" s="911"/>
      <c r="CQ118" s="914" t="s">
        <v>222</v>
      </c>
      <c r="CR118" s="914" t="s">
        <v>222</v>
      </c>
      <c r="CS118" s="911"/>
      <c r="CT118" s="911"/>
      <c r="CU118" s="914" t="s">
        <v>222</v>
      </c>
      <c r="CV118" s="914" t="s">
        <v>222</v>
      </c>
      <c r="CW118" s="914" t="s">
        <v>222</v>
      </c>
      <c r="CX118" s="911"/>
      <c r="CY118" s="911"/>
      <c r="CZ118" s="914" t="s">
        <v>222</v>
      </c>
      <c r="DA118" s="914" t="s">
        <v>222</v>
      </c>
      <c r="DB118" s="914" t="s">
        <v>224</v>
      </c>
      <c r="DC118" s="914" t="s">
        <v>222</v>
      </c>
      <c r="DD118" s="914" t="s">
        <v>222</v>
      </c>
      <c r="DE118" s="914" t="s">
        <v>224</v>
      </c>
      <c r="DF118" s="914" t="s">
        <v>224</v>
      </c>
      <c r="DG118" s="914" t="s">
        <v>224</v>
      </c>
      <c r="DH118" s="914" t="s">
        <v>224</v>
      </c>
      <c r="DI118" s="914" t="s">
        <v>224</v>
      </c>
      <c r="DJ118" s="914" t="s">
        <v>222</v>
      </c>
      <c r="DK118" s="914" t="s">
        <v>224</v>
      </c>
      <c r="DL118" s="914" t="s">
        <v>222</v>
      </c>
      <c r="DM118" s="972" t="s">
        <v>275</v>
      </c>
      <c r="DN118" s="972" t="s">
        <v>224</v>
      </c>
      <c r="DO118" s="914" t="s">
        <v>224</v>
      </c>
      <c r="DP118" s="914" t="s">
        <v>222</v>
      </c>
      <c r="DQ118" s="914" t="s">
        <v>224</v>
      </c>
      <c r="DR118" s="914" t="s">
        <v>222</v>
      </c>
      <c r="DS118" s="914" t="s">
        <v>222</v>
      </c>
      <c r="DT118" s="914" t="s">
        <v>222</v>
      </c>
      <c r="DU118" s="914" t="s">
        <v>222</v>
      </c>
      <c r="DV118" s="914" t="s">
        <v>222</v>
      </c>
      <c r="DW118" s="914" t="s">
        <v>224</v>
      </c>
      <c r="DX118" s="914" t="s">
        <v>224</v>
      </c>
      <c r="DY118" s="914" t="s">
        <v>222</v>
      </c>
      <c r="DZ118" s="914" t="s">
        <v>222</v>
      </c>
      <c r="EA118" s="914" t="s">
        <v>224</v>
      </c>
      <c r="EB118" s="914" t="s">
        <v>222</v>
      </c>
      <c r="EC118" s="914" t="s">
        <v>222</v>
      </c>
      <c r="ED118" s="914" t="s">
        <v>222</v>
      </c>
      <c r="EE118" s="914" t="s">
        <v>222</v>
      </c>
      <c r="EF118" s="914" t="s">
        <v>224</v>
      </c>
      <c r="EG118" s="914" t="s">
        <v>224</v>
      </c>
      <c r="EH118" s="911"/>
      <c r="EI118" s="911"/>
      <c r="EJ118" s="914" t="s">
        <v>222</v>
      </c>
      <c r="EK118" s="914" t="s">
        <v>222</v>
      </c>
      <c r="EL118" s="914" t="s">
        <v>224</v>
      </c>
      <c r="EM118" s="914" t="s">
        <v>224</v>
      </c>
      <c r="EN118" s="911"/>
      <c r="EO118" s="914" t="s">
        <v>688</v>
      </c>
      <c r="EP118" s="911"/>
      <c r="EQ118" s="914" t="s">
        <v>688</v>
      </c>
      <c r="ER118" s="911"/>
      <c r="ES118" s="914" t="s">
        <v>224</v>
      </c>
      <c r="ET118" s="914" t="s">
        <v>224</v>
      </c>
      <c r="EU118" s="911"/>
      <c r="EV118" s="911"/>
      <c r="EW118" s="914" t="s">
        <v>224</v>
      </c>
      <c r="EX118" s="914" t="s">
        <v>224</v>
      </c>
      <c r="EY118" s="914" t="s">
        <v>688</v>
      </c>
      <c r="EZ118" s="914" t="s">
        <v>224</v>
      </c>
      <c r="FA118" s="911"/>
      <c r="FB118" s="914" t="s">
        <v>222</v>
      </c>
      <c r="FC118" s="914" t="s">
        <v>222</v>
      </c>
      <c r="FD118" s="914" t="s">
        <v>222</v>
      </c>
      <c r="FE118" s="911"/>
      <c r="FF118" s="972" t="s">
        <v>222</v>
      </c>
      <c r="FG118" s="914" t="s">
        <v>224</v>
      </c>
      <c r="FH118" s="914" t="s">
        <v>224</v>
      </c>
      <c r="FI118" s="914" t="s">
        <v>222</v>
      </c>
      <c r="FJ118" s="914" t="s">
        <v>222</v>
      </c>
      <c r="FK118" s="911"/>
      <c r="FL118" s="914" t="s">
        <v>222</v>
      </c>
      <c r="FM118" s="914" t="s">
        <v>224</v>
      </c>
      <c r="FN118" s="914" t="s">
        <v>224</v>
      </c>
      <c r="FO118" s="914" t="s">
        <v>688</v>
      </c>
      <c r="FP118" s="914" t="s">
        <v>222</v>
      </c>
      <c r="FQ118" s="914" t="s">
        <v>222</v>
      </c>
      <c r="FR118" s="914" t="s">
        <v>224</v>
      </c>
      <c r="FS118" s="914" t="s">
        <v>224</v>
      </c>
      <c r="FT118" s="914" t="s">
        <v>224</v>
      </c>
      <c r="FU118" s="914" t="s">
        <v>222</v>
      </c>
      <c r="FV118" s="914" t="s">
        <v>224</v>
      </c>
      <c r="FW118" s="911"/>
      <c r="FX118" s="914" t="s">
        <v>222</v>
      </c>
      <c r="FY118" s="914" t="s">
        <v>224</v>
      </c>
      <c r="FZ118" s="914" t="s">
        <v>688</v>
      </c>
      <c r="GA118" s="914" t="s">
        <v>224</v>
      </c>
      <c r="GB118" s="914" t="s">
        <v>224</v>
      </c>
      <c r="GC118" s="911"/>
      <c r="GD118" s="914" t="s">
        <v>222</v>
      </c>
      <c r="GE118" s="914" t="s">
        <v>224</v>
      </c>
      <c r="GF118" s="914" t="s">
        <v>224</v>
      </c>
      <c r="GG118" s="914" t="s">
        <v>222</v>
      </c>
      <c r="GH118" s="914" t="s">
        <v>224</v>
      </c>
      <c r="GI118" s="914" t="s">
        <v>222</v>
      </c>
      <c r="GJ118" s="914" t="s">
        <v>688</v>
      </c>
      <c r="GK118" s="914" t="s">
        <v>688</v>
      </c>
      <c r="GL118" s="914" t="s">
        <v>222</v>
      </c>
      <c r="GM118" s="911"/>
      <c r="GN118" s="911"/>
      <c r="GO118" s="914" t="s">
        <v>222</v>
      </c>
      <c r="GP118" s="914" t="s">
        <v>222</v>
      </c>
      <c r="GQ118" s="914" t="s">
        <v>222</v>
      </c>
      <c r="GR118" s="914" t="s">
        <v>688</v>
      </c>
      <c r="GS118" s="914" t="s">
        <v>688</v>
      </c>
      <c r="GT118" s="914" t="s">
        <v>222</v>
      </c>
      <c r="GU118" s="914" t="s">
        <v>222</v>
      </c>
      <c r="GV118" s="914" t="s">
        <v>224</v>
      </c>
      <c r="GW118" s="914" t="s">
        <v>224</v>
      </c>
      <c r="GX118" s="914" t="s">
        <v>224</v>
      </c>
      <c r="GY118" s="914" t="s">
        <v>224</v>
      </c>
      <c r="GZ118" s="914" t="s">
        <v>688</v>
      </c>
      <c r="HA118" s="914" t="s">
        <v>222</v>
      </c>
      <c r="HB118" s="914" t="s">
        <v>222</v>
      </c>
      <c r="HC118" s="914" t="s">
        <v>688</v>
      </c>
      <c r="HD118" s="914" t="s">
        <v>222</v>
      </c>
      <c r="HE118" s="914" t="s">
        <v>688</v>
      </c>
      <c r="HF118" s="911"/>
      <c r="HG118" s="914" t="s">
        <v>224</v>
      </c>
      <c r="HH118" s="914" t="s">
        <v>224</v>
      </c>
      <c r="HI118" s="914" t="s">
        <v>688</v>
      </c>
      <c r="HJ118" s="914" t="s">
        <v>224</v>
      </c>
      <c r="HK118" s="914" t="s">
        <v>224</v>
      </c>
      <c r="HL118" s="914" t="s">
        <v>222</v>
      </c>
      <c r="HM118" s="911"/>
      <c r="HN118" s="911"/>
      <c r="HO118" s="914" t="s">
        <v>224</v>
      </c>
      <c r="HP118" s="911"/>
      <c r="HQ118" s="914" t="s">
        <v>224</v>
      </c>
      <c r="HR118" s="914" t="s">
        <v>224</v>
      </c>
      <c r="HS118" s="914" t="s">
        <v>224</v>
      </c>
      <c r="HT118" s="914" t="s">
        <v>688</v>
      </c>
      <c r="HU118" s="914" t="s">
        <v>688</v>
      </c>
      <c r="HV118" s="914" t="s">
        <v>222</v>
      </c>
      <c r="HW118" s="914" t="s">
        <v>224</v>
      </c>
    </row>
    <row r="119">
      <c r="A119" s="968" t="str">
        <f t="shared" si="1"/>
        <v>Bộ phận Kinh doanh (marketing</v>
      </c>
      <c r="B119" s="907" t="s">
        <v>388</v>
      </c>
      <c r="C119" s="907" t="s">
        <v>9747</v>
      </c>
      <c r="D119" s="907" t="s">
        <v>16317</v>
      </c>
      <c r="E119" s="907" t="s">
        <v>16529</v>
      </c>
      <c r="F119" s="907" t="s">
        <v>16530</v>
      </c>
      <c r="G119" s="972" t="s">
        <v>224</v>
      </c>
      <c r="H119" s="972" t="s">
        <v>222</v>
      </c>
      <c r="I119" s="972" t="s">
        <v>222</v>
      </c>
      <c r="J119" s="972" t="s">
        <v>224</v>
      </c>
      <c r="K119" s="972" t="s">
        <v>224</v>
      </c>
      <c r="L119" s="972" t="s">
        <v>224</v>
      </c>
      <c r="M119" s="972" t="s">
        <v>222</v>
      </c>
      <c r="N119" s="972" t="s">
        <v>222</v>
      </c>
      <c r="O119" s="972" t="s">
        <v>222</v>
      </c>
      <c r="P119" s="972" t="s">
        <v>224</v>
      </c>
      <c r="Q119" s="972" t="s">
        <v>224</v>
      </c>
      <c r="R119" s="972" t="s">
        <v>224</v>
      </c>
      <c r="S119" s="972" t="s">
        <v>224</v>
      </c>
      <c r="T119" s="972" t="s">
        <v>224</v>
      </c>
      <c r="U119" s="972" t="s">
        <v>224</v>
      </c>
      <c r="V119" s="972" t="s">
        <v>224</v>
      </c>
      <c r="W119" s="972" t="s">
        <v>222</v>
      </c>
      <c r="X119" s="972" t="s">
        <v>688</v>
      </c>
      <c r="Y119" s="972" t="s">
        <v>688</v>
      </c>
      <c r="Z119" s="972" t="s">
        <v>688</v>
      </c>
      <c r="AA119" s="972" t="s">
        <v>688</v>
      </c>
      <c r="AB119" s="972" t="s">
        <v>688</v>
      </c>
      <c r="AC119" s="972"/>
      <c r="AD119" s="972" t="s">
        <v>222</v>
      </c>
      <c r="AE119" s="972" t="s">
        <v>688</v>
      </c>
      <c r="AF119" s="972" t="s">
        <v>224</v>
      </c>
      <c r="AG119" s="972"/>
      <c r="AH119" s="972" t="s">
        <v>688</v>
      </c>
      <c r="AI119" s="972" t="s">
        <v>222</v>
      </c>
      <c r="AJ119" s="972" t="s">
        <v>688</v>
      </c>
      <c r="AK119" s="972" t="s">
        <v>688</v>
      </c>
      <c r="AL119" s="972" t="s">
        <v>688</v>
      </c>
      <c r="AM119" s="972" t="s">
        <v>224</v>
      </c>
      <c r="AN119" s="972" t="s">
        <v>224</v>
      </c>
      <c r="AO119" s="972" t="s">
        <v>224</v>
      </c>
      <c r="AP119" s="972" t="s">
        <v>224</v>
      </c>
      <c r="AQ119" s="972" t="s">
        <v>688</v>
      </c>
      <c r="AR119" s="972" t="s">
        <v>224</v>
      </c>
      <c r="AS119" s="972" t="s">
        <v>688</v>
      </c>
      <c r="AT119" s="973"/>
      <c r="AU119" s="973"/>
      <c r="AV119" s="973"/>
      <c r="AW119" s="973"/>
      <c r="AX119" s="972" t="s">
        <v>688</v>
      </c>
      <c r="AY119" s="973"/>
      <c r="AZ119" s="973"/>
      <c r="BA119" s="972" t="s">
        <v>224</v>
      </c>
      <c r="BB119" s="972" t="s">
        <v>224</v>
      </c>
      <c r="BC119" s="972" t="s">
        <v>224</v>
      </c>
      <c r="BD119" s="972" t="s">
        <v>224</v>
      </c>
      <c r="BE119" s="972" t="s">
        <v>224</v>
      </c>
      <c r="BF119" s="972" t="s">
        <v>224</v>
      </c>
      <c r="BG119" s="972" t="s">
        <v>224</v>
      </c>
      <c r="BH119" s="972" t="s">
        <v>224</v>
      </c>
      <c r="BI119" s="972" t="s">
        <v>224</v>
      </c>
      <c r="BJ119" s="972" t="s">
        <v>224</v>
      </c>
      <c r="BK119" s="972"/>
      <c r="BL119" s="972" t="s">
        <v>688</v>
      </c>
      <c r="BM119" s="972" t="s">
        <v>224</v>
      </c>
      <c r="BN119" s="972" t="s">
        <v>224</v>
      </c>
      <c r="BO119" s="972" t="s">
        <v>688</v>
      </c>
      <c r="BP119" s="972" t="s">
        <v>224</v>
      </c>
      <c r="BQ119" s="972" t="s">
        <v>224</v>
      </c>
      <c r="BR119" s="972" t="s">
        <v>224</v>
      </c>
      <c r="BS119" s="972" t="s">
        <v>222</v>
      </c>
      <c r="BT119" s="972" t="s">
        <v>222</v>
      </c>
      <c r="BU119" s="972" t="s">
        <v>222</v>
      </c>
      <c r="BV119" s="972" t="s">
        <v>688</v>
      </c>
      <c r="BW119" s="973"/>
      <c r="BX119" s="972" t="s">
        <v>222</v>
      </c>
      <c r="BY119" s="972" t="s">
        <v>15589</v>
      </c>
      <c r="BZ119" s="972" t="s">
        <v>15589</v>
      </c>
      <c r="CA119" s="972" t="s">
        <v>15589</v>
      </c>
      <c r="CB119" s="973"/>
      <c r="CC119" s="972" t="s">
        <v>15589</v>
      </c>
      <c r="CD119" s="972" t="s">
        <v>15589</v>
      </c>
      <c r="CE119" s="972" t="s">
        <v>222</v>
      </c>
      <c r="CF119" s="972" t="s">
        <v>15589</v>
      </c>
      <c r="CG119" s="972" t="s">
        <v>222</v>
      </c>
      <c r="CH119" s="972" t="s">
        <v>222</v>
      </c>
      <c r="CI119" s="972" t="s">
        <v>222</v>
      </c>
      <c r="CJ119" s="972" t="s">
        <v>222</v>
      </c>
      <c r="CK119" s="972" t="s">
        <v>688</v>
      </c>
      <c r="CL119" s="973"/>
      <c r="CM119" s="972" t="s">
        <v>222</v>
      </c>
      <c r="CN119" s="972" t="s">
        <v>222</v>
      </c>
      <c r="CO119" s="973"/>
      <c r="CP119" s="973"/>
      <c r="CQ119" s="972" t="s">
        <v>222</v>
      </c>
      <c r="CR119" s="972" t="s">
        <v>222</v>
      </c>
      <c r="CS119" s="973"/>
      <c r="CT119" s="973"/>
      <c r="CU119" s="972" t="s">
        <v>222</v>
      </c>
      <c r="CV119" s="972" t="s">
        <v>222</v>
      </c>
      <c r="CW119" s="972" t="s">
        <v>222</v>
      </c>
      <c r="CX119" s="973"/>
      <c r="CY119" s="973"/>
      <c r="CZ119" s="972" t="s">
        <v>222</v>
      </c>
      <c r="DA119" s="972" t="s">
        <v>222</v>
      </c>
      <c r="DB119" s="972" t="s">
        <v>224</v>
      </c>
      <c r="DC119" s="972" t="s">
        <v>222</v>
      </c>
      <c r="DD119" s="972" t="s">
        <v>680</v>
      </c>
      <c r="DE119" s="972" t="s">
        <v>222</v>
      </c>
      <c r="DF119" s="972" t="s">
        <v>222</v>
      </c>
      <c r="DG119" s="972" t="s">
        <v>16537</v>
      </c>
      <c r="DH119" s="972" t="s">
        <v>222</v>
      </c>
      <c r="DI119" s="972" t="s">
        <v>224</v>
      </c>
      <c r="DJ119" s="972" t="s">
        <v>222</v>
      </c>
      <c r="DK119" s="972" t="s">
        <v>222</v>
      </c>
      <c r="DL119" s="972" t="s">
        <v>222</v>
      </c>
      <c r="DM119" s="972" t="s">
        <v>275</v>
      </c>
      <c r="DN119" s="972" t="s">
        <v>224</v>
      </c>
      <c r="DO119" s="972" t="s">
        <v>222</v>
      </c>
      <c r="DP119" s="972" t="s">
        <v>222</v>
      </c>
      <c r="DQ119" s="972" t="s">
        <v>222</v>
      </c>
      <c r="DR119" s="972" t="s">
        <v>222</v>
      </c>
      <c r="DS119" s="972" t="s">
        <v>222</v>
      </c>
      <c r="DT119" s="972" t="s">
        <v>222</v>
      </c>
      <c r="DU119" s="972" t="s">
        <v>222</v>
      </c>
      <c r="DV119" s="972" t="s">
        <v>222</v>
      </c>
      <c r="DW119" s="972" t="s">
        <v>222</v>
      </c>
      <c r="DX119" s="972" t="s">
        <v>222</v>
      </c>
      <c r="DY119" s="972" t="s">
        <v>222</v>
      </c>
      <c r="DZ119" s="972" t="s">
        <v>222</v>
      </c>
      <c r="EA119" s="972" t="s">
        <v>222</v>
      </c>
      <c r="EB119" s="972" t="s">
        <v>222</v>
      </c>
      <c r="EC119" s="972" t="s">
        <v>222</v>
      </c>
      <c r="ED119" s="972" t="s">
        <v>222</v>
      </c>
      <c r="EE119" s="972" t="s">
        <v>222</v>
      </c>
      <c r="EF119" s="972" t="s">
        <v>222</v>
      </c>
      <c r="EG119" s="972" t="s">
        <v>222</v>
      </c>
      <c r="EH119" s="973"/>
      <c r="EI119" s="973"/>
      <c r="EJ119" s="972" t="s">
        <v>224</v>
      </c>
      <c r="EK119" s="972" t="s">
        <v>222</v>
      </c>
      <c r="EL119" s="973"/>
      <c r="EM119" s="972" t="s">
        <v>222</v>
      </c>
      <c r="EN119" s="973"/>
      <c r="EO119" s="972" t="s">
        <v>222</v>
      </c>
      <c r="EP119" s="973"/>
      <c r="EQ119" s="972" t="s">
        <v>222</v>
      </c>
      <c r="ER119" s="973"/>
      <c r="ES119" s="972" t="s">
        <v>222</v>
      </c>
      <c r="ET119" s="972" t="s">
        <v>222</v>
      </c>
      <c r="EU119" s="973"/>
      <c r="EV119" s="973"/>
      <c r="EW119" s="972" t="s">
        <v>222</v>
      </c>
      <c r="EX119" s="972" t="s">
        <v>222</v>
      </c>
      <c r="EY119" s="972" t="s">
        <v>222</v>
      </c>
      <c r="EZ119" s="972" t="s">
        <v>222</v>
      </c>
      <c r="FA119" s="973"/>
      <c r="FB119" s="972" t="s">
        <v>222</v>
      </c>
      <c r="FC119" s="972" t="s">
        <v>222</v>
      </c>
      <c r="FD119" s="972" t="s">
        <v>224</v>
      </c>
      <c r="FE119" s="973"/>
      <c r="FF119" s="972" t="s">
        <v>222</v>
      </c>
      <c r="FG119" s="972" t="s">
        <v>222</v>
      </c>
      <c r="FH119" s="972" t="s">
        <v>222</v>
      </c>
      <c r="FI119" s="972" t="s">
        <v>222</v>
      </c>
      <c r="FJ119" s="972" t="s">
        <v>222</v>
      </c>
      <c r="FK119" s="973"/>
      <c r="FL119" s="972" t="s">
        <v>222</v>
      </c>
      <c r="FM119" s="972" t="s">
        <v>222</v>
      </c>
      <c r="FN119" s="972" t="s">
        <v>222</v>
      </c>
      <c r="FO119" s="972" t="s">
        <v>222</v>
      </c>
      <c r="FP119" s="972" t="s">
        <v>222</v>
      </c>
      <c r="FQ119" s="972" t="s">
        <v>222</v>
      </c>
      <c r="FR119" s="972" t="s">
        <v>222</v>
      </c>
      <c r="FS119" s="972" t="s">
        <v>222</v>
      </c>
      <c r="FT119" s="972" t="s">
        <v>222</v>
      </c>
      <c r="FU119" s="972" t="s">
        <v>222</v>
      </c>
      <c r="FV119" s="972" t="s">
        <v>222</v>
      </c>
      <c r="FW119" s="972" t="s">
        <v>222</v>
      </c>
      <c r="FX119" s="972" t="s">
        <v>222</v>
      </c>
      <c r="FY119" s="972" t="s">
        <v>222</v>
      </c>
      <c r="FZ119" s="972" t="s">
        <v>224</v>
      </c>
      <c r="GA119" s="972" t="s">
        <v>222</v>
      </c>
      <c r="GB119" s="972" t="s">
        <v>222</v>
      </c>
      <c r="GC119" s="973"/>
      <c r="GD119" s="972" t="s">
        <v>222</v>
      </c>
      <c r="GE119" s="972" t="s">
        <v>222</v>
      </c>
      <c r="GF119" s="972" t="s">
        <v>222</v>
      </c>
      <c r="GG119" s="972" t="s">
        <v>222</v>
      </c>
      <c r="GH119" s="972" t="s">
        <v>222</v>
      </c>
      <c r="GI119" s="972" t="s">
        <v>222</v>
      </c>
      <c r="GJ119" s="972" t="s">
        <v>222</v>
      </c>
      <c r="GK119" s="972" t="s">
        <v>222</v>
      </c>
      <c r="GL119" s="972" t="s">
        <v>222</v>
      </c>
      <c r="GM119" s="973"/>
      <c r="GN119" s="973"/>
      <c r="GO119" s="972" t="s">
        <v>222</v>
      </c>
      <c r="GP119" s="972" t="s">
        <v>222</v>
      </c>
      <c r="GQ119" s="972" t="s">
        <v>222</v>
      </c>
      <c r="GR119" s="972" t="s">
        <v>222</v>
      </c>
      <c r="GS119" s="972" t="s">
        <v>222</v>
      </c>
      <c r="GT119" s="972" t="s">
        <v>222</v>
      </c>
      <c r="GU119" s="972" t="s">
        <v>222</v>
      </c>
      <c r="GV119" s="972" t="s">
        <v>222</v>
      </c>
      <c r="GW119" s="972" t="s">
        <v>222</v>
      </c>
      <c r="GX119" s="972" t="s">
        <v>222</v>
      </c>
      <c r="GY119" s="972" t="s">
        <v>222</v>
      </c>
      <c r="GZ119" s="972" t="s">
        <v>222</v>
      </c>
      <c r="HA119" s="972" t="s">
        <v>222</v>
      </c>
      <c r="HB119" s="972" t="s">
        <v>222</v>
      </c>
      <c r="HC119" s="972" t="s">
        <v>222</v>
      </c>
      <c r="HD119" s="972" t="s">
        <v>222</v>
      </c>
      <c r="HE119" s="972" t="s">
        <v>222</v>
      </c>
      <c r="HF119" s="973"/>
      <c r="HG119" s="972" t="s">
        <v>224</v>
      </c>
      <c r="HH119" s="972" t="s">
        <v>222</v>
      </c>
      <c r="HI119" s="972" t="s">
        <v>222</v>
      </c>
      <c r="HJ119" s="972" t="s">
        <v>222</v>
      </c>
      <c r="HK119" s="972" t="s">
        <v>222</v>
      </c>
      <c r="HL119" s="972" t="s">
        <v>222</v>
      </c>
      <c r="HM119" s="973"/>
      <c r="HN119" s="973"/>
      <c r="HO119" s="972" t="s">
        <v>222</v>
      </c>
      <c r="HP119" s="973"/>
      <c r="HQ119" s="972" t="s">
        <v>222</v>
      </c>
      <c r="HR119" s="972" t="s">
        <v>222</v>
      </c>
      <c r="HS119" s="972" t="s">
        <v>222</v>
      </c>
      <c r="HT119" s="972" t="s">
        <v>222</v>
      </c>
      <c r="HU119" s="972" t="s">
        <v>222</v>
      </c>
      <c r="HV119" s="972" t="s">
        <v>222</v>
      </c>
      <c r="HW119" s="972" t="s">
        <v>222</v>
      </c>
    </row>
    <row r="120">
      <c r="A120" s="968" t="str">
        <f t="shared" si="1"/>
        <v>Bộ phận Kinh doanh (marketing</v>
      </c>
      <c r="B120" s="907" t="s">
        <v>420</v>
      </c>
      <c r="C120" s="907" t="s">
        <v>15553</v>
      </c>
      <c r="D120" s="907" t="s">
        <v>16317</v>
      </c>
      <c r="E120" s="907" t="s">
        <v>16543</v>
      </c>
      <c r="F120" s="907" t="s">
        <v>16544</v>
      </c>
      <c r="G120" s="972" t="s">
        <v>15541</v>
      </c>
      <c r="H120" s="972" t="s">
        <v>222</v>
      </c>
      <c r="I120" s="972" t="s">
        <v>688</v>
      </c>
      <c r="J120" s="972"/>
      <c r="K120" s="972"/>
      <c r="L120" s="972" t="s">
        <v>222</v>
      </c>
      <c r="M120" s="972" t="s">
        <v>222</v>
      </c>
      <c r="N120" s="972" t="s">
        <v>222</v>
      </c>
      <c r="O120" s="972" t="s">
        <v>222</v>
      </c>
      <c r="P120" s="972" t="s">
        <v>15541</v>
      </c>
      <c r="Q120" s="972"/>
      <c r="R120" s="972"/>
      <c r="S120" s="972" t="s">
        <v>688</v>
      </c>
      <c r="T120" s="972" t="s">
        <v>222</v>
      </c>
      <c r="U120" s="972" t="s">
        <v>215</v>
      </c>
      <c r="V120" s="972" t="s">
        <v>224</v>
      </c>
      <c r="W120" s="972" t="s">
        <v>224</v>
      </c>
      <c r="X120" s="972" t="s">
        <v>222</v>
      </c>
      <c r="Y120" s="972" t="s">
        <v>222</v>
      </c>
      <c r="Z120" s="972" t="s">
        <v>222</v>
      </c>
      <c r="AA120" s="972" t="s">
        <v>222</v>
      </c>
      <c r="AB120" s="972" t="s">
        <v>222</v>
      </c>
      <c r="AC120" s="972"/>
      <c r="AD120" s="972" t="s">
        <v>688</v>
      </c>
      <c r="AE120" s="972" t="s">
        <v>222</v>
      </c>
      <c r="AF120" s="972" t="s">
        <v>224</v>
      </c>
      <c r="AG120" s="972"/>
      <c r="AH120" s="972" t="s">
        <v>222</v>
      </c>
      <c r="AI120" s="972" t="s">
        <v>222</v>
      </c>
      <c r="AJ120" s="972" t="s">
        <v>222</v>
      </c>
      <c r="AK120" s="972" t="s">
        <v>222</v>
      </c>
      <c r="AL120" s="972" t="s">
        <v>688</v>
      </c>
      <c r="AM120" s="972" t="s">
        <v>224</v>
      </c>
      <c r="AN120" s="972" t="s">
        <v>224</v>
      </c>
      <c r="AO120" s="972" t="s">
        <v>224</v>
      </c>
      <c r="AP120" s="972" t="s">
        <v>224</v>
      </c>
      <c r="AQ120" s="972" t="s">
        <v>222</v>
      </c>
      <c r="AR120" s="972" t="s">
        <v>222</v>
      </c>
      <c r="AS120" s="972" t="s">
        <v>224</v>
      </c>
      <c r="AT120" s="973"/>
      <c r="AU120" s="973"/>
      <c r="AV120" s="973"/>
      <c r="AW120" s="973"/>
      <c r="AX120" s="972" t="s">
        <v>224</v>
      </c>
      <c r="AY120" s="973"/>
      <c r="AZ120" s="973"/>
      <c r="BA120" s="972" t="s">
        <v>222</v>
      </c>
      <c r="BB120" s="972" t="s">
        <v>222</v>
      </c>
      <c r="BC120" s="972" t="s">
        <v>222</v>
      </c>
      <c r="BD120" s="972" t="s">
        <v>222</v>
      </c>
      <c r="BE120" s="972" t="s">
        <v>222</v>
      </c>
      <c r="BF120" s="972" t="s">
        <v>222</v>
      </c>
      <c r="BG120" s="972" t="s">
        <v>222</v>
      </c>
      <c r="BH120" s="972" t="s">
        <v>222</v>
      </c>
      <c r="BI120" s="972" t="s">
        <v>222</v>
      </c>
      <c r="BJ120" s="972" t="s">
        <v>222</v>
      </c>
      <c r="BK120" s="972"/>
      <c r="BL120" s="972" t="s">
        <v>222</v>
      </c>
      <c r="BM120" s="972" t="s">
        <v>222</v>
      </c>
      <c r="BN120" s="972" t="s">
        <v>222</v>
      </c>
      <c r="BO120" s="972" t="s">
        <v>222</v>
      </c>
      <c r="BP120" s="972" t="s">
        <v>222</v>
      </c>
      <c r="BQ120" s="972" t="s">
        <v>222</v>
      </c>
      <c r="BR120" s="972" t="s">
        <v>224</v>
      </c>
      <c r="BS120" s="972" t="s">
        <v>224</v>
      </c>
      <c r="BT120" s="972" t="s">
        <v>224</v>
      </c>
      <c r="BU120" s="972" t="s">
        <v>224</v>
      </c>
      <c r="BV120" s="972" t="s">
        <v>222</v>
      </c>
      <c r="BW120" s="973"/>
      <c r="BX120" s="972" t="s">
        <v>222</v>
      </c>
      <c r="BY120" s="972" t="s">
        <v>15589</v>
      </c>
      <c r="BZ120" s="972" t="s">
        <v>15589</v>
      </c>
      <c r="CA120" s="972" t="s">
        <v>15589</v>
      </c>
      <c r="CB120" s="972" t="s">
        <v>222</v>
      </c>
      <c r="CC120" s="972" t="s">
        <v>222</v>
      </c>
      <c r="CD120" s="972" t="s">
        <v>222</v>
      </c>
      <c r="CE120" s="972" t="s">
        <v>222</v>
      </c>
      <c r="CF120" s="972" t="s">
        <v>15589</v>
      </c>
      <c r="CG120" s="972" t="s">
        <v>222</v>
      </c>
      <c r="CH120" s="972" t="s">
        <v>222</v>
      </c>
      <c r="CI120" s="972" t="s">
        <v>222</v>
      </c>
      <c r="CJ120" s="972" t="s">
        <v>222</v>
      </c>
      <c r="CK120" s="972" t="s">
        <v>222</v>
      </c>
      <c r="CL120" s="973"/>
      <c r="CM120" s="972" t="s">
        <v>222</v>
      </c>
      <c r="CN120" s="972" t="s">
        <v>222</v>
      </c>
      <c r="CO120" s="973"/>
      <c r="CP120" s="973"/>
      <c r="CQ120" s="972" t="s">
        <v>222</v>
      </c>
      <c r="CR120" s="972" t="s">
        <v>222</v>
      </c>
      <c r="CS120" s="973"/>
      <c r="CT120" s="973"/>
      <c r="CU120" s="972" t="s">
        <v>222</v>
      </c>
      <c r="CV120" s="972" t="s">
        <v>222</v>
      </c>
      <c r="CW120" s="972" t="s">
        <v>16537</v>
      </c>
      <c r="CX120" s="973"/>
      <c r="CY120" s="972" t="s">
        <v>224</v>
      </c>
      <c r="CZ120" s="972" t="s">
        <v>222</v>
      </c>
      <c r="DA120" s="972" t="s">
        <v>222</v>
      </c>
      <c r="DB120" s="972" t="s">
        <v>222</v>
      </c>
      <c r="DC120" s="972" t="s">
        <v>16537</v>
      </c>
      <c r="DD120" s="972" t="s">
        <v>222</v>
      </c>
      <c r="DE120" s="972" t="s">
        <v>222</v>
      </c>
      <c r="DF120" s="972" t="s">
        <v>222</v>
      </c>
      <c r="DG120" s="972" t="s">
        <v>222</v>
      </c>
      <c r="DH120" s="972" t="s">
        <v>222</v>
      </c>
      <c r="DI120" s="972" t="s">
        <v>222</v>
      </c>
      <c r="DJ120" s="972" t="s">
        <v>222</v>
      </c>
      <c r="DK120" s="972" t="s">
        <v>222</v>
      </c>
      <c r="DL120" s="972" t="s">
        <v>222</v>
      </c>
      <c r="DM120" s="972" t="s">
        <v>275</v>
      </c>
      <c r="DN120" s="972" t="s">
        <v>275</v>
      </c>
      <c r="DO120" s="972" t="s">
        <v>222</v>
      </c>
      <c r="DP120" s="972" t="s">
        <v>222</v>
      </c>
      <c r="DQ120" s="972" t="s">
        <v>222</v>
      </c>
      <c r="DR120" s="972" t="s">
        <v>222</v>
      </c>
      <c r="DS120" s="972" t="s">
        <v>222</v>
      </c>
      <c r="DT120" s="972" t="s">
        <v>222</v>
      </c>
      <c r="DU120" s="972" t="s">
        <v>222</v>
      </c>
      <c r="DV120" s="972" t="s">
        <v>222</v>
      </c>
      <c r="DW120" s="972" t="s">
        <v>222</v>
      </c>
      <c r="DX120" s="972" t="s">
        <v>222</v>
      </c>
      <c r="DY120" s="972" t="s">
        <v>224</v>
      </c>
      <c r="DZ120" s="972" t="s">
        <v>222</v>
      </c>
      <c r="EA120" s="972" t="s">
        <v>222</v>
      </c>
      <c r="EB120" s="972" t="s">
        <v>222</v>
      </c>
      <c r="EC120" s="972" t="s">
        <v>222</v>
      </c>
      <c r="ED120" s="972" t="s">
        <v>222</v>
      </c>
      <c r="EE120" s="972" t="s">
        <v>222</v>
      </c>
      <c r="EF120" s="972" t="s">
        <v>222</v>
      </c>
      <c r="EG120" s="972" t="s">
        <v>222</v>
      </c>
      <c r="EH120" s="973"/>
      <c r="EI120" s="973"/>
      <c r="EJ120" s="973"/>
      <c r="EK120" s="973"/>
      <c r="EL120" s="972" t="s">
        <v>222</v>
      </c>
      <c r="EM120" s="972" t="s">
        <v>222</v>
      </c>
      <c r="EN120" s="973"/>
      <c r="EO120" s="972" t="s">
        <v>222</v>
      </c>
      <c r="EP120" s="973"/>
      <c r="EQ120" s="972" t="s">
        <v>222</v>
      </c>
      <c r="ER120" s="973"/>
      <c r="ES120" s="972" t="s">
        <v>222</v>
      </c>
      <c r="ET120" s="972" t="s">
        <v>222</v>
      </c>
      <c r="EU120" s="973"/>
      <c r="EV120" s="973"/>
      <c r="EW120" s="972" t="s">
        <v>222</v>
      </c>
      <c r="EX120" s="972" t="s">
        <v>222</v>
      </c>
      <c r="EY120" s="972" t="s">
        <v>222</v>
      </c>
      <c r="EZ120" s="972" t="s">
        <v>222</v>
      </c>
      <c r="FA120" s="973"/>
      <c r="FB120" s="972" t="s">
        <v>222</v>
      </c>
      <c r="FC120" s="972" t="s">
        <v>222</v>
      </c>
      <c r="FD120" s="972" t="s">
        <v>222</v>
      </c>
      <c r="FE120" s="973"/>
      <c r="FF120" s="986"/>
      <c r="FG120" s="972" t="s">
        <v>222</v>
      </c>
      <c r="FH120" s="972" t="s">
        <v>222</v>
      </c>
      <c r="FI120" s="972" t="s">
        <v>222</v>
      </c>
      <c r="FJ120" s="972" t="s">
        <v>222</v>
      </c>
      <c r="FK120" s="973"/>
      <c r="FL120" s="972" t="s">
        <v>222</v>
      </c>
      <c r="FM120" s="972" t="s">
        <v>222</v>
      </c>
      <c r="FN120" s="972" t="s">
        <v>222</v>
      </c>
      <c r="FO120" s="972" t="s">
        <v>222</v>
      </c>
      <c r="FP120" s="972" t="s">
        <v>222</v>
      </c>
      <c r="FQ120" s="972" t="s">
        <v>222</v>
      </c>
      <c r="FR120" s="972" t="s">
        <v>222</v>
      </c>
      <c r="FS120" s="972" t="s">
        <v>215</v>
      </c>
      <c r="FT120" s="972" t="s">
        <v>215</v>
      </c>
      <c r="FU120" s="972" t="s">
        <v>222</v>
      </c>
      <c r="FV120" s="972" t="s">
        <v>222</v>
      </c>
      <c r="FW120" s="973"/>
      <c r="FX120" s="972" t="s">
        <v>222</v>
      </c>
      <c r="FY120" s="972" t="s">
        <v>222</v>
      </c>
      <c r="FZ120" s="972" t="s">
        <v>222</v>
      </c>
      <c r="GA120" s="972" t="s">
        <v>688</v>
      </c>
      <c r="GB120" s="972" t="s">
        <v>688</v>
      </c>
      <c r="GC120" s="973"/>
      <c r="GD120" s="973"/>
      <c r="GE120" s="973"/>
      <c r="GF120" s="973"/>
      <c r="GG120" s="973"/>
      <c r="GH120" s="973"/>
      <c r="GI120" s="973"/>
      <c r="GJ120" s="973"/>
      <c r="GK120" s="973"/>
      <c r="GL120" s="973"/>
      <c r="GM120" s="973"/>
      <c r="GN120" s="973"/>
      <c r="GO120" s="973"/>
      <c r="GP120" s="973"/>
      <c r="GQ120" s="973"/>
      <c r="GR120" s="972" t="s">
        <v>224</v>
      </c>
      <c r="GS120" s="972" t="s">
        <v>224</v>
      </c>
      <c r="GT120" s="973"/>
      <c r="GU120" s="973"/>
      <c r="GV120" s="973"/>
      <c r="GW120" s="973"/>
      <c r="GX120" s="973"/>
      <c r="GY120" s="973"/>
      <c r="GZ120" s="973"/>
      <c r="HA120" s="973"/>
      <c r="HB120" s="973"/>
      <c r="HC120" s="973"/>
      <c r="HD120" s="973"/>
      <c r="HE120" s="973"/>
      <c r="HF120" s="973"/>
      <c r="HG120" s="973"/>
      <c r="HH120" s="973"/>
      <c r="HI120" s="973"/>
      <c r="HJ120" s="973"/>
      <c r="HK120" s="973"/>
      <c r="HL120" s="973"/>
      <c r="HM120" s="973"/>
      <c r="HN120" s="973"/>
      <c r="HO120" s="973"/>
      <c r="HP120" s="973"/>
      <c r="HQ120" s="973"/>
      <c r="HR120" s="973"/>
      <c r="HS120" s="973"/>
      <c r="HT120" s="973"/>
      <c r="HU120" s="973"/>
      <c r="HV120" s="973"/>
      <c r="HW120" s="973"/>
    </row>
    <row r="121">
      <c r="A121" s="968" t="str">
        <f t="shared" si="1"/>
        <v>Bộ phận Kinh doanh (marketing</v>
      </c>
      <c r="B121" s="987" t="s">
        <v>557</v>
      </c>
      <c r="C121" s="987" t="s">
        <v>15569</v>
      </c>
      <c r="D121" s="987" t="s">
        <v>16317</v>
      </c>
      <c r="E121" s="987" t="s">
        <v>16571</v>
      </c>
      <c r="F121" s="987" t="s">
        <v>16572</v>
      </c>
      <c r="G121" s="988" t="s">
        <v>16573</v>
      </c>
      <c r="H121" s="988" t="s">
        <v>222</v>
      </c>
      <c r="I121" s="988" t="s">
        <v>215</v>
      </c>
      <c r="J121" s="988"/>
      <c r="K121" s="988"/>
      <c r="L121" s="988" t="s">
        <v>222</v>
      </c>
      <c r="M121" s="988" t="s">
        <v>224</v>
      </c>
      <c r="N121" s="988" t="s">
        <v>224</v>
      </c>
      <c r="O121" s="988" t="s">
        <v>224</v>
      </c>
      <c r="P121" s="988" t="s">
        <v>275</v>
      </c>
      <c r="Q121" s="988"/>
      <c r="R121" s="988"/>
      <c r="S121" s="988" t="s">
        <v>222</v>
      </c>
      <c r="T121" s="988" t="s">
        <v>222</v>
      </c>
      <c r="U121" s="988" t="s">
        <v>215</v>
      </c>
      <c r="V121" s="988" t="s">
        <v>224</v>
      </c>
      <c r="W121" s="988" t="s">
        <v>222</v>
      </c>
      <c r="X121" s="988" t="s">
        <v>222</v>
      </c>
      <c r="Y121" s="988" t="s">
        <v>688</v>
      </c>
      <c r="Z121" s="988" t="s">
        <v>222</v>
      </c>
      <c r="AA121" s="988" t="s">
        <v>688</v>
      </c>
      <c r="AB121" s="988" t="s">
        <v>222</v>
      </c>
      <c r="AC121" s="988"/>
      <c r="AD121" s="988" t="s">
        <v>222</v>
      </c>
      <c r="AE121" s="988" t="s">
        <v>688</v>
      </c>
      <c r="AF121" s="988"/>
      <c r="AG121" s="988"/>
      <c r="AH121" s="988" t="s">
        <v>688</v>
      </c>
      <c r="AI121" s="988" t="s">
        <v>688</v>
      </c>
      <c r="AJ121" s="988" t="s">
        <v>688</v>
      </c>
      <c r="AK121" s="988" t="s">
        <v>688</v>
      </c>
      <c r="AL121" s="988" t="s">
        <v>688</v>
      </c>
      <c r="AM121" s="986"/>
      <c r="AN121" s="986"/>
      <c r="AO121" s="986"/>
      <c r="AP121" s="986"/>
      <c r="AQ121" s="986"/>
      <c r="AR121" s="986"/>
      <c r="AS121" s="986"/>
      <c r="AT121" s="986"/>
      <c r="AU121" s="986"/>
      <c r="AV121" s="986"/>
      <c r="AW121" s="986"/>
      <c r="AX121" s="986"/>
      <c r="AY121" s="986"/>
      <c r="AZ121" s="986"/>
      <c r="BA121" s="986"/>
      <c r="BB121" s="986"/>
      <c r="BC121" s="986"/>
      <c r="BD121" s="986"/>
      <c r="BE121" s="986"/>
      <c r="BF121" s="986"/>
      <c r="BG121" s="986"/>
      <c r="BH121" s="986"/>
      <c r="BI121" s="986"/>
      <c r="BJ121" s="986"/>
      <c r="BK121" s="986"/>
      <c r="BL121" s="986"/>
      <c r="BM121" s="986"/>
      <c r="BN121" s="986"/>
      <c r="BO121" s="986"/>
      <c r="BP121" s="986"/>
      <c r="BQ121" s="986"/>
      <c r="BR121" s="986"/>
      <c r="BS121" s="986"/>
      <c r="BT121" s="986"/>
      <c r="BU121" s="986"/>
      <c r="BV121" s="986"/>
      <c r="BW121" s="986"/>
      <c r="BX121" s="986"/>
      <c r="BY121" s="986"/>
      <c r="BZ121" s="986"/>
      <c r="CA121" s="986"/>
      <c r="CB121" s="986"/>
      <c r="CC121" s="986"/>
      <c r="CD121" s="986"/>
      <c r="CE121" s="986"/>
      <c r="CF121" s="986"/>
      <c r="CG121" s="986"/>
      <c r="CH121" s="986"/>
      <c r="CI121" s="986"/>
      <c r="CJ121" s="986"/>
      <c r="CK121" s="986"/>
      <c r="CL121" s="986"/>
      <c r="CM121" s="986"/>
      <c r="CN121" s="986"/>
      <c r="CO121" s="986"/>
      <c r="CP121" s="986"/>
      <c r="CQ121" s="986"/>
      <c r="CR121" s="986"/>
      <c r="CS121" s="986"/>
      <c r="CT121" s="986"/>
      <c r="CU121" s="986"/>
      <c r="CV121" s="986"/>
      <c r="CW121" s="986"/>
      <c r="CX121" s="986"/>
      <c r="CY121" s="986"/>
      <c r="CZ121" s="986"/>
      <c r="DA121" s="986"/>
      <c r="DB121" s="986"/>
      <c r="DC121" s="986"/>
      <c r="DD121" s="986"/>
      <c r="DE121" s="986"/>
      <c r="DF121" s="986"/>
      <c r="DG121" s="986"/>
      <c r="DH121" s="986"/>
      <c r="DI121" s="986"/>
      <c r="DJ121" s="986"/>
      <c r="DK121" s="986"/>
      <c r="DL121" s="986"/>
      <c r="DM121" s="972" t="s">
        <v>275</v>
      </c>
      <c r="DN121" s="972" t="s">
        <v>275</v>
      </c>
      <c r="DO121" s="986"/>
      <c r="DP121" s="986"/>
      <c r="DQ121" s="986"/>
      <c r="DR121" s="986"/>
      <c r="DS121" s="986"/>
      <c r="DT121" s="986"/>
      <c r="DU121" s="986"/>
      <c r="DV121" s="986"/>
      <c r="DW121" s="986"/>
      <c r="DX121" s="986"/>
      <c r="DY121" s="986"/>
      <c r="DZ121" s="986"/>
      <c r="EA121" s="986"/>
      <c r="EB121" s="986"/>
      <c r="EC121" s="986"/>
      <c r="ED121" s="986"/>
      <c r="EE121" s="986"/>
      <c r="EF121" s="986"/>
      <c r="EG121" s="986"/>
      <c r="EH121" s="986"/>
      <c r="EI121" s="986"/>
      <c r="EJ121" s="986"/>
      <c r="EK121" s="986"/>
      <c r="EL121" s="986"/>
      <c r="EM121" s="986"/>
      <c r="EN121" s="986"/>
      <c r="EO121" s="986"/>
      <c r="EP121" s="986"/>
      <c r="EQ121" s="986"/>
      <c r="ER121" s="986"/>
      <c r="ES121" s="986"/>
      <c r="ET121" s="986"/>
      <c r="EU121" s="986"/>
      <c r="EV121" s="986"/>
      <c r="EW121" s="986"/>
      <c r="EX121" s="986"/>
      <c r="EY121" s="986"/>
      <c r="EZ121" s="986"/>
      <c r="FA121" s="986"/>
      <c r="FB121" s="986"/>
      <c r="FC121" s="986"/>
      <c r="FD121" s="988" t="s">
        <v>215</v>
      </c>
      <c r="FE121" s="986"/>
      <c r="FF121" s="986"/>
      <c r="FG121" s="986"/>
      <c r="FH121" s="986"/>
      <c r="FI121" s="986"/>
      <c r="FJ121" s="986"/>
      <c r="FK121" s="986"/>
      <c r="FL121" s="986"/>
      <c r="FM121" s="986"/>
      <c r="FN121" s="986"/>
      <c r="FO121" s="986"/>
      <c r="FP121" s="986"/>
      <c r="FQ121" s="986"/>
      <c r="FR121" s="986"/>
      <c r="FS121" s="988" t="s">
        <v>224</v>
      </c>
      <c r="FT121" s="988" t="s">
        <v>224</v>
      </c>
      <c r="FU121" s="986"/>
      <c r="FV121" s="986"/>
      <c r="FW121" s="986"/>
      <c r="FX121" s="986"/>
      <c r="FY121" s="986"/>
      <c r="FZ121" s="986"/>
      <c r="GA121" s="986"/>
      <c r="GB121" s="986"/>
      <c r="GC121" s="986"/>
      <c r="GD121" s="986"/>
      <c r="GE121" s="986"/>
      <c r="GF121" s="986"/>
      <c r="GG121" s="986"/>
      <c r="GH121" s="986"/>
      <c r="GI121" s="986"/>
      <c r="GJ121" s="986"/>
      <c r="GK121" s="986"/>
      <c r="GL121" s="986"/>
      <c r="GM121" s="986"/>
      <c r="GN121" s="986"/>
      <c r="GO121" s="986"/>
      <c r="GP121" s="986"/>
      <c r="GQ121" s="986"/>
      <c r="GR121" s="988" t="s">
        <v>224</v>
      </c>
      <c r="GS121" s="988" t="s">
        <v>224</v>
      </c>
      <c r="GT121" s="986"/>
      <c r="GU121" s="986"/>
      <c r="GV121" s="986"/>
      <c r="GW121" s="986"/>
      <c r="GX121" s="986"/>
      <c r="GY121" s="986"/>
      <c r="GZ121" s="986"/>
      <c r="HA121" s="986"/>
      <c r="HB121" s="986"/>
      <c r="HC121" s="986"/>
      <c r="HD121" s="986"/>
      <c r="HE121" s="986"/>
      <c r="HF121" s="986"/>
      <c r="HG121" s="986"/>
      <c r="HH121" s="986"/>
      <c r="HI121" s="986"/>
      <c r="HJ121" s="986"/>
      <c r="HK121" s="986"/>
      <c r="HL121" s="986"/>
      <c r="HM121" s="986"/>
      <c r="HN121" s="986"/>
      <c r="HO121" s="986"/>
      <c r="HP121" s="986"/>
      <c r="HQ121" s="986"/>
      <c r="HR121" s="986"/>
      <c r="HS121" s="986"/>
      <c r="HT121" s="986"/>
      <c r="HU121" s="986"/>
      <c r="HV121" s="986"/>
      <c r="HW121" s="986"/>
    </row>
    <row r="122">
      <c r="A122" s="968" t="str">
        <f t="shared" si="1"/>
        <v>Bộ phận Kinh doanh (marketing</v>
      </c>
      <c r="B122" s="987" t="s">
        <v>497</v>
      </c>
      <c r="C122" s="987" t="s">
        <v>9747</v>
      </c>
      <c r="D122" s="987" t="s">
        <v>16317</v>
      </c>
      <c r="E122" s="987" t="s">
        <v>16593</v>
      </c>
      <c r="F122" s="987" t="s">
        <v>16594</v>
      </c>
      <c r="G122" s="988" t="s">
        <v>224</v>
      </c>
      <c r="H122" s="988" t="s">
        <v>222</v>
      </c>
      <c r="I122" s="988" t="s">
        <v>222</v>
      </c>
      <c r="J122" s="988"/>
      <c r="K122" s="988"/>
      <c r="L122" s="988" t="s">
        <v>224</v>
      </c>
      <c r="M122" s="988" t="s">
        <v>222</v>
      </c>
      <c r="N122" s="988" t="s">
        <v>222</v>
      </c>
      <c r="O122" s="988" t="s">
        <v>222</v>
      </c>
      <c r="P122" s="988" t="s">
        <v>224</v>
      </c>
      <c r="Q122" s="988"/>
      <c r="R122" s="988"/>
      <c r="S122" s="988" t="s">
        <v>224</v>
      </c>
      <c r="T122" s="988" t="s">
        <v>224</v>
      </c>
      <c r="U122" s="988" t="s">
        <v>224</v>
      </c>
      <c r="V122" s="988" t="s">
        <v>224</v>
      </c>
      <c r="W122" s="988" t="s">
        <v>224</v>
      </c>
      <c r="X122" s="988" t="s">
        <v>15529</v>
      </c>
      <c r="Y122" s="988" t="s">
        <v>16595</v>
      </c>
      <c r="Z122" s="988" t="s">
        <v>15529</v>
      </c>
      <c r="AA122" s="988" t="s">
        <v>16596</v>
      </c>
      <c r="AB122" s="988" t="s">
        <v>16597</v>
      </c>
      <c r="AC122" s="988"/>
      <c r="AD122" s="988" t="s">
        <v>15529</v>
      </c>
      <c r="AE122" s="988" t="s">
        <v>16598</v>
      </c>
      <c r="AF122" s="988"/>
      <c r="AG122" s="988"/>
      <c r="AH122" s="988" t="s">
        <v>16596</v>
      </c>
      <c r="AI122" s="988" t="s">
        <v>16596</v>
      </c>
      <c r="AJ122" s="988" t="s">
        <v>16596</v>
      </c>
      <c r="AK122" s="988" t="s">
        <v>16596</v>
      </c>
      <c r="AL122" s="988" t="s">
        <v>16596</v>
      </c>
      <c r="AM122" s="986"/>
      <c r="AN122" s="986"/>
      <c r="AO122" s="986"/>
      <c r="AP122" s="986"/>
      <c r="AQ122" s="986"/>
      <c r="AR122" s="986"/>
      <c r="AS122" s="986"/>
      <c r="AT122" s="986"/>
      <c r="AU122" s="986"/>
      <c r="AV122" s="986"/>
      <c r="AW122" s="986"/>
      <c r="AX122" s="986"/>
      <c r="AY122" s="986"/>
      <c r="AZ122" s="986"/>
      <c r="BA122" s="986"/>
      <c r="BB122" s="986"/>
      <c r="BC122" s="986"/>
      <c r="BD122" s="986"/>
      <c r="BE122" s="986"/>
      <c r="BF122" s="986"/>
      <c r="BG122" s="986"/>
      <c r="BH122" s="986"/>
      <c r="BI122" s="986"/>
      <c r="BJ122" s="986"/>
      <c r="BK122" s="986"/>
      <c r="BL122" s="986"/>
      <c r="BM122" s="986"/>
      <c r="BN122" s="986"/>
      <c r="BO122" s="986"/>
      <c r="BP122" s="986"/>
      <c r="BQ122" s="986"/>
      <c r="BR122" s="986"/>
      <c r="BS122" s="986"/>
      <c r="BT122" s="986"/>
      <c r="BU122" s="986"/>
      <c r="BV122" s="986"/>
      <c r="BW122" s="986"/>
      <c r="BX122" s="986"/>
      <c r="BY122" s="986"/>
      <c r="BZ122" s="986"/>
      <c r="CA122" s="986"/>
      <c r="CB122" s="986"/>
      <c r="CC122" s="986"/>
      <c r="CD122" s="986"/>
      <c r="CE122" s="986"/>
      <c r="CF122" s="986"/>
      <c r="CG122" s="986"/>
      <c r="CH122" s="986"/>
      <c r="CI122" s="986"/>
      <c r="CJ122" s="986"/>
      <c r="CK122" s="986"/>
      <c r="CL122" s="986"/>
      <c r="CM122" s="986"/>
      <c r="CN122" s="986"/>
      <c r="CO122" s="986"/>
      <c r="CP122" s="986"/>
      <c r="CQ122" s="986"/>
      <c r="CR122" s="986"/>
      <c r="CS122" s="986"/>
      <c r="CT122" s="986"/>
      <c r="CU122" s="986"/>
      <c r="CV122" s="986"/>
      <c r="CW122" s="986"/>
      <c r="CX122" s="986"/>
      <c r="CY122" s="986"/>
      <c r="CZ122" s="986"/>
      <c r="DA122" s="986"/>
      <c r="DB122" s="986"/>
      <c r="DC122" s="986"/>
      <c r="DD122" s="986"/>
      <c r="DE122" s="986"/>
      <c r="DF122" s="986"/>
      <c r="DG122" s="986"/>
      <c r="DH122" s="986"/>
      <c r="DI122" s="986"/>
      <c r="DJ122" s="986"/>
      <c r="DK122" s="986"/>
      <c r="DL122" s="986"/>
      <c r="DM122" s="972" t="s">
        <v>275</v>
      </c>
      <c r="DN122" s="972" t="s">
        <v>224</v>
      </c>
      <c r="DO122" s="986"/>
      <c r="DP122" s="986"/>
      <c r="DQ122" s="986"/>
      <c r="DR122" s="986"/>
      <c r="DS122" s="986"/>
      <c r="DT122" s="986"/>
      <c r="DU122" s="986"/>
      <c r="DV122" s="986"/>
      <c r="DW122" s="986"/>
      <c r="DX122" s="986"/>
      <c r="DY122" s="986"/>
      <c r="DZ122" s="986"/>
      <c r="EA122" s="986"/>
      <c r="EB122" s="986"/>
      <c r="EC122" s="986"/>
      <c r="ED122" s="986"/>
      <c r="EE122" s="986"/>
      <c r="EF122" s="986"/>
      <c r="EG122" s="986"/>
      <c r="EH122" s="986"/>
      <c r="EI122" s="986"/>
      <c r="EJ122" s="986"/>
      <c r="EK122" s="986"/>
      <c r="EL122" s="986"/>
      <c r="EM122" s="986"/>
      <c r="EN122" s="986"/>
      <c r="EO122" s="986"/>
      <c r="EP122" s="986"/>
      <c r="EQ122" s="986"/>
      <c r="ER122" s="986"/>
      <c r="ES122" s="986"/>
      <c r="ET122" s="986"/>
      <c r="EU122" s="986"/>
      <c r="EV122" s="986"/>
      <c r="EW122" s="986"/>
      <c r="EX122" s="986"/>
      <c r="EY122" s="986"/>
      <c r="EZ122" s="986"/>
      <c r="FA122" s="986"/>
      <c r="FB122" s="986"/>
      <c r="FC122" s="986"/>
      <c r="FD122" s="988" t="s">
        <v>224</v>
      </c>
      <c r="FE122" s="986"/>
      <c r="FF122" s="986"/>
      <c r="FG122" s="986"/>
      <c r="FH122" s="986"/>
      <c r="FI122" s="986"/>
      <c r="FJ122" s="986"/>
      <c r="FK122" s="986"/>
      <c r="FL122" s="986"/>
      <c r="FM122" s="986"/>
      <c r="FN122" s="986"/>
      <c r="FO122" s="986"/>
      <c r="FP122" s="986"/>
      <c r="FQ122" s="986"/>
      <c r="FR122" s="986"/>
      <c r="FS122" s="988" t="s">
        <v>224</v>
      </c>
      <c r="FT122" s="988" t="s">
        <v>224</v>
      </c>
      <c r="FU122" s="986"/>
      <c r="FV122" s="986"/>
      <c r="FW122" s="986"/>
      <c r="FX122" s="986"/>
      <c r="FY122" s="986"/>
      <c r="FZ122" s="986"/>
      <c r="GA122" s="986"/>
      <c r="GB122" s="986"/>
      <c r="GC122" s="986"/>
      <c r="GD122" s="986"/>
      <c r="GE122" s="986"/>
      <c r="GF122" s="986"/>
      <c r="GG122" s="986"/>
      <c r="GH122" s="986"/>
      <c r="GI122" s="986"/>
      <c r="GJ122" s="986"/>
      <c r="GK122" s="986"/>
      <c r="GL122" s="986"/>
      <c r="GM122" s="986"/>
      <c r="GN122" s="986"/>
      <c r="GO122" s="986"/>
      <c r="GP122" s="986"/>
      <c r="GQ122" s="986"/>
      <c r="GR122" s="988" t="s">
        <v>224</v>
      </c>
      <c r="GS122" s="988" t="s">
        <v>224</v>
      </c>
      <c r="GT122" s="986"/>
      <c r="GU122" s="986"/>
      <c r="GV122" s="986"/>
      <c r="GW122" s="986"/>
      <c r="GX122" s="986"/>
      <c r="GY122" s="986"/>
      <c r="GZ122" s="986"/>
      <c r="HA122" s="986"/>
      <c r="HB122" s="986"/>
      <c r="HC122" s="986"/>
      <c r="HD122" s="986"/>
      <c r="HE122" s="986"/>
      <c r="HF122" s="986"/>
      <c r="HG122" s="986"/>
      <c r="HH122" s="986"/>
      <c r="HI122" s="986"/>
      <c r="HJ122" s="986"/>
      <c r="HK122" s="986"/>
      <c r="HL122" s="986"/>
      <c r="HM122" s="986"/>
      <c r="HN122" s="986"/>
      <c r="HO122" s="986"/>
      <c r="HP122" s="986"/>
      <c r="HQ122" s="986"/>
      <c r="HR122" s="986"/>
      <c r="HS122" s="986"/>
      <c r="HT122" s="986"/>
      <c r="HU122" s="986"/>
      <c r="HV122" s="986"/>
      <c r="HW122" s="986"/>
    </row>
    <row r="123">
      <c r="A123" s="968" t="str">
        <f t="shared" si="1"/>
        <v>Bộ phận Kinh doanh (marketing</v>
      </c>
      <c r="B123" s="987" t="s">
        <v>592</v>
      </c>
      <c r="C123" s="987" t="s">
        <v>15520</v>
      </c>
      <c r="D123" s="987" t="s">
        <v>16317</v>
      </c>
      <c r="E123" s="987" t="s">
        <v>16607</v>
      </c>
      <c r="F123" s="987" t="s">
        <v>16608</v>
      </c>
      <c r="G123" s="988" t="s">
        <v>222</v>
      </c>
      <c r="H123" s="988" t="s">
        <v>222</v>
      </c>
      <c r="I123" s="988" t="s">
        <v>15719</v>
      </c>
      <c r="J123" s="988"/>
      <c r="K123" s="988"/>
      <c r="L123" s="988" t="s">
        <v>222</v>
      </c>
      <c r="M123" s="988" t="s">
        <v>224</v>
      </c>
      <c r="N123" s="988" t="s">
        <v>215</v>
      </c>
      <c r="O123" s="988" t="s">
        <v>224</v>
      </c>
      <c r="P123" s="988" t="s">
        <v>222</v>
      </c>
      <c r="Q123" s="988"/>
      <c r="R123" s="988"/>
      <c r="S123" s="988" t="s">
        <v>222</v>
      </c>
      <c r="T123" s="988" t="s">
        <v>222</v>
      </c>
      <c r="U123" s="988" t="s">
        <v>224</v>
      </c>
      <c r="V123" s="988" t="s">
        <v>224</v>
      </c>
      <c r="W123" s="988" t="s">
        <v>224</v>
      </c>
      <c r="X123" s="988" t="s">
        <v>222</v>
      </c>
      <c r="Y123" s="988" t="s">
        <v>222</v>
      </c>
      <c r="Z123" s="988" t="s">
        <v>224</v>
      </c>
      <c r="AA123" s="988" t="s">
        <v>688</v>
      </c>
      <c r="AB123" s="988" t="s">
        <v>688</v>
      </c>
      <c r="AC123" s="988"/>
      <c r="AD123" s="988" t="s">
        <v>222</v>
      </c>
      <c r="AE123" s="988" t="s">
        <v>15525</v>
      </c>
      <c r="AF123" s="988"/>
      <c r="AG123" s="988"/>
      <c r="AH123" s="988" t="s">
        <v>688</v>
      </c>
      <c r="AI123" s="988" t="s">
        <v>688</v>
      </c>
      <c r="AJ123" s="988" t="s">
        <v>688</v>
      </c>
      <c r="AK123" s="988" t="s">
        <v>222</v>
      </c>
      <c r="AL123" s="988" t="s">
        <v>222</v>
      </c>
      <c r="AM123" s="986"/>
      <c r="AN123" s="986"/>
      <c r="AO123" s="986"/>
      <c r="AP123" s="986"/>
      <c r="AQ123" s="986"/>
      <c r="AR123" s="986"/>
      <c r="AS123" s="986"/>
      <c r="AT123" s="986"/>
      <c r="AU123" s="986"/>
      <c r="AV123" s="986"/>
      <c r="AW123" s="986"/>
      <c r="AX123" s="986"/>
      <c r="AY123" s="986"/>
      <c r="AZ123" s="986"/>
      <c r="BA123" s="986"/>
      <c r="BB123" s="986"/>
      <c r="BC123" s="986"/>
      <c r="BD123" s="986"/>
      <c r="BE123" s="986"/>
      <c r="BF123" s="986"/>
      <c r="BG123" s="986"/>
      <c r="BH123" s="986"/>
      <c r="BI123" s="986"/>
      <c r="BJ123" s="986"/>
      <c r="BK123" s="986"/>
      <c r="BL123" s="986"/>
      <c r="BM123" s="986"/>
      <c r="BN123" s="986"/>
      <c r="BO123" s="986"/>
      <c r="BP123" s="986"/>
      <c r="BQ123" s="986"/>
      <c r="BR123" s="986"/>
      <c r="BS123" s="986"/>
      <c r="BT123" s="986"/>
      <c r="BU123" s="986"/>
      <c r="BV123" s="986"/>
      <c r="BW123" s="986"/>
      <c r="BX123" s="986"/>
      <c r="BY123" s="986"/>
      <c r="BZ123" s="986"/>
      <c r="CA123" s="986"/>
      <c r="CB123" s="986"/>
      <c r="CC123" s="986"/>
      <c r="CD123" s="986"/>
      <c r="CE123" s="986"/>
      <c r="CF123" s="986"/>
      <c r="CG123" s="986"/>
      <c r="CH123" s="986"/>
      <c r="CI123" s="986"/>
      <c r="CJ123" s="986"/>
      <c r="CK123" s="986"/>
      <c r="CL123" s="986"/>
      <c r="CM123" s="986"/>
      <c r="CN123" s="986"/>
      <c r="CO123" s="986"/>
      <c r="CP123" s="986"/>
      <c r="CQ123" s="986"/>
      <c r="CR123" s="986"/>
      <c r="CS123" s="986"/>
      <c r="CT123" s="986"/>
      <c r="CU123" s="986"/>
      <c r="CV123" s="986"/>
      <c r="CW123" s="986"/>
      <c r="CX123" s="986"/>
      <c r="CY123" s="986"/>
      <c r="CZ123" s="986"/>
      <c r="DA123" s="986"/>
      <c r="DB123" s="986"/>
      <c r="DC123" s="986"/>
      <c r="DD123" s="986"/>
      <c r="DE123" s="986"/>
      <c r="DF123" s="986"/>
      <c r="DG123" s="986"/>
      <c r="DH123" s="986"/>
      <c r="DI123" s="986"/>
      <c r="DJ123" s="986"/>
      <c r="DK123" s="986"/>
      <c r="DL123" s="986"/>
      <c r="DM123" s="972" t="s">
        <v>275</v>
      </c>
      <c r="DN123" s="972" t="s">
        <v>275</v>
      </c>
      <c r="DO123" s="986"/>
      <c r="DP123" s="986"/>
      <c r="DQ123" s="986"/>
      <c r="DR123" s="986"/>
      <c r="DS123" s="986"/>
      <c r="DT123" s="986"/>
      <c r="DU123" s="986"/>
      <c r="DV123" s="986"/>
      <c r="DW123" s="986"/>
      <c r="DX123" s="986"/>
      <c r="DY123" s="986"/>
      <c r="DZ123" s="986"/>
      <c r="EA123" s="986"/>
      <c r="EB123" s="986"/>
      <c r="EC123" s="986"/>
      <c r="ED123" s="986"/>
      <c r="EE123" s="986"/>
      <c r="EF123" s="986"/>
      <c r="EG123" s="986"/>
      <c r="EH123" s="986"/>
      <c r="EI123" s="986"/>
      <c r="EJ123" s="986"/>
      <c r="EK123" s="986"/>
      <c r="EL123" s="986"/>
      <c r="EM123" s="986"/>
      <c r="EN123" s="986"/>
      <c r="EO123" s="986"/>
      <c r="EP123" s="986"/>
      <c r="EQ123" s="986"/>
      <c r="ER123" s="986"/>
      <c r="ES123" s="986"/>
      <c r="ET123" s="986"/>
      <c r="EU123" s="986"/>
      <c r="EV123" s="986"/>
      <c r="EW123" s="986"/>
      <c r="EX123" s="986"/>
      <c r="EY123" s="986"/>
      <c r="EZ123" s="986"/>
      <c r="FA123" s="986"/>
      <c r="FB123" s="986"/>
      <c r="FC123" s="986"/>
      <c r="FD123" s="988" t="s">
        <v>224</v>
      </c>
      <c r="FE123" s="986"/>
      <c r="FF123" s="973"/>
      <c r="FG123" s="986"/>
      <c r="FH123" s="986"/>
      <c r="FI123" s="986"/>
      <c r="FJ123" s="986"/>
      <c r="FK123" s="986"/>
      <c r="FL123" s="986"/>
      <c r="FM123" s="986"/>
      <c r="FN123" s="986"/>
      <c r="FO123" s="986"/>
      <c r="FP123" s="986"/>
      <c r="FQ123" s="986"/>
      <c r="FR123" s="986"/>
      <c r="FS123" s="988" t="s">
        <v>224</v>
      </c>
      <c r="FT123" s="988" t="s">
        <v>224</v>
      </c>
      <c r="FU123" s="986"/>
      <c r="FV123" s="986"/>
      <c r="FW123" s="986"/>
      <c r="FX123" s="986"/>
      <c r="FY123" s="986"/>
      <c r="FZ123" s="986"/>
      <c r="GA123" s="986"/>
      <c r="GB123" s="986"/>
      <c r="GC123" s="986"/>
      <c r="GD123" s="986"/>
      <c r="GE123" s="986"/>
      <c r="GF123" s="986"/>
      <c r="GG123" s="986"/>
      <c r="GH123" s="986"/>
      <c r="GI123" s="986"/>
      <c r="GJ123" s="986"/>
      <c r="GK123" s="986"/>
      <c r="GL123" s="986"/>
      <c r="GM123" s="986"/>
      <c r="GN123" s="986"/>
      <c r="GO123" s="986"/>
      <c r="GP123" s="986"/>
      <c r="GQ123" s="986"/>
      <c r="GR123" s="988" t="s">
        <v>222</v>
      </c>
      <c r="GS123" s="988" t="s">
        <v>222</v>
      </c>
      <c r="GT123" s="986"/>
      <c r="GU123" s="986"/>
      <c r="GV123" s="986"/>
      <c r="GW123" s="986"/>
      <c r="GX123" s="986"/>
      <c r="GY123" s="986"/>
      <c r="GZ123" s="986"/>
      <c r="HA123" s="986"/>
      <c r="HB123" s="986"/>
      <c r="HC123" s="986"/>
      <c r="HD123" s="986"/>
      <c r="HE123" s="986"/>
      <c r="HF123" s="986"/>
      <c r="HG123" s="986"/>
      <c r="HH123" s="986"/>
      <c r="HI123" s="986"/>
      <c r="HJ123" s="986"/>
      <c r="HK123" s="986"/>
      <c r="HL123" s="986"/>
      <c r="HM123" s="986"/>
      <c r="HN123" s="986"/>
      <c r="HO123" s="986"/>
      <c r="HP123" s="986"/>
      <c r="HQ123" s="986"/>
      <c r="HR123" s="986"/>
      <c r="HS123" s="986"/>
      <c r="HT123" s="986"/>
      <c r="HU123" s="986"/>
      <c r="HV123" s="986"/>
      <c r="HW123" s="986"/>
    </row>
    <row r="124">
      <c r="A124" s="968" t="str">
        <f t="shared" si="1"/>
        <v>Bộ phận Kinh doanh (marketing</v>
      </c>
      <c r="B124" s="907" t="s">
        <v>381</v>
      </c>
      <c r="C124" s="907" t="s">
        <v>9747</v>
      </c>
      <c r="D124" s="907" t="s">
        <v>16317</v>
      </c>
      <c r="E124" s="907" t="s">
        <v>16628</v>
      </c>
      <c r="F124" s="907" t="s">
        <v>16629</v>
      </c>
      <c r="G124" s="972" t="s">
        <v>222</v>
      </c>
      <c r="H124" s="972" t="s">
        <v>222</v>
      </c>
      <c r="I124" s="972" t="s">
        <v>222</v>
      </c>
      <c r="J124" s="972"/>
      <c r="K124" s="972"/>
      <c r="L124" s="972" t="s">
        <v>224</v>
      </c>
      <c r="M124" s="972" t="s">
        <v>222</v>
      </c>
      <c r="N124" s="972" t="s">
        <v>222</v>
      </c>
      <c r="O124" s="972" t="s">
        <v>222</v>
      </c>
      <c r="P124" s="972" t="s">
        <v>224</v>
      </c>
      <c r="Q124" s="972"/>
      <c r="R124" s="972"/>
      <c r="S124" s="972" t="s">
        <v>222</v>
      </c>
      <c r="T124" s="972" t="s">
        <v>224</v>
      </c>
      <c r="U124" s="972" t="s">
        <v>222</v>
      </c>
      <c r="V124" s="972" t="s">
        <v>222</v>
      </c>
      <c r="W124" s="972" t="s">
        <v>222</v>
      </c>
      <c r="X124" s="972" t="s">
        <v>222</v>
      </c>
      <c r="Y124" s="972" t="s">
        <v>224</v>
      </c>
      <c r="Z124" s="972" t="s">
        <v>222</v>
      </c>
      <c r="AA124" s="972" t="s">
        <v>224</v>
      </c>
      <c r="AB124" s="972" t="s">
        <v>224</v>
      </c>
      <c r="AC124" s="972"/>
      <c r="AD124" s="972" t="s">
        <v>224</v>
      </c>
      <c r="AE124" s="972" t="s">
        <v>224</v>
      </c>
      <c r="AF124" s="972"/>
      <c r="AG124" s="972"/>
      <c r="AH124" s="972" t="s">
        <v>224</v>
      </c>
      <c r="AI124" s="972" t="s">
        <v>224</v>
      </c>
      <c r="AJ124" s="972" t="s">
        <v>224</v>
      </c>
      <c r="AK124" s="972" t="s">
        <v>224</v>
      </c>
      <c r="AL124" s="973"/>
      <c r="AM124" s="973"/>
      <c r="AN124" s="973"/>
      <c r="AO124" s="972" t="s">
        <v>224</v>
      </c>
      <c r="AP124" s="972" t="s">
        <v>224</v>
      </c>
      <c r="AQ124" s="972" t="s">
        <v>224</v>
      </c>
      <c r="AR124" s="973"/>
      <c r="AS124" s="973"/>
      <c r="AT124" s="973"/>
      <c r="AU124" s="973"/>
      <c r="AV124" s="973"/>
      <c r="AW124" s="973"/>
      <c r="AX124" s="973"/>
      <c r="AY124" s="973"/>
      <c r="AZ124" s="973"/>
      <c r="BA124" s="973"/>
      <c r="BB124" s="973"/>
      <c r="BC124" s="973"/>
      <c r="BD124" s="973"/>
      <c r="BE124" s="973"/>
      <c r="BF124" s="973"/>
      <c r="BG124" s="973"/>
      <c r="BH124" s="973"/>
      <c r="BI124" s="973"/>
      <c r="BJ124" s="973"/>
      <c r="BK124" s="973"/>
      <c r="BL124" s="973"/>
      <c r="BM124" s="973"/>
      <c r="BN124" s="973"/>
      <c r="BO124" s="973"/>
      <c r="BP124" s="973"/>
      <c r="BQ124" s="973"/>
      <c r="BR124" s="973"/>
      <c r="BS124" s="973"/>
      <c r="BT124" s="973"/>
      <c r="BU124" s="973"/>
      <c r="BV124" s="973"/>
      <c r="BW124" s="973"/>
      <c r="BX124" s="973"/>
      <c r="BY124" s="973"/>
      <c r="BZ124" s="973"/>
      <c r="CA124" s="973"/>
      <c r="CB124" s="973"/>
      <c r="CC124" s="973"/>
      <c r="CD124" s="973"/>
      <c r="CE124" s="973"/>
      <c r="CF124" s="973"/>
      <c r="CG124" s="973"/>
      <c r="CH124" s="973"/>
      <c r="CI124" s="973"/>
      <c r="CJ124" s="973"/>
      <c r="CK124" s="973"/>
      <c r="CL124" s="973"/>
      <c r="CM124" s="973"/>
      <c r="CN124" s="973"/>
      <c r="CO124" s="973"/>
      <c r="CP124" s="973"/>
      <c r="CQ124" s="973"/>
      <c r="CR124" s="973"/>
      <c r="CS124" s="973"/>
      <c r="CT124" s="973"/>
      <c r="CU124" s="973"/>
      <c r="CV124" s="973"/>
      <c r="CW124" s="973"/>
      <c r="CX124" s="973"/>
      <c r="CY124" s="973"/>
      <c r="CZ124" s="973"/>
      <c r="DA124" s="973"/>
      <c r="DB124" s="973"/>
      <c r="DC124" s="973"/>
      <c r="DD124" s="973"/>
      <c r="DE124" s="973"/>
      <c r="DF124" s="973"/>
      <c r="DG124" s="973"/>
      <c r="DH124" s="973"/>
      <c r="DI124" s="973"/>
      <c r="DJ124" s="973"/>
      <c r="DK124" s="973"/>
      <c r="DL124" s="973"/>
      <c r="DM124" s="972" t="s">
        <v>275</v>
      </c>
      <c r="DN124" s="972" t="s">
        <v>224</v>
      </c>
      <c r="DO124" s="973"/>
      <c r="DP124" s="973"/>
      <c r="DQ124" s="973"/>
      <c r="DR124" s="973"/>
      <c r="DS124" s="973"/>
      <c r="DT124" s="973"/>
      <c r="DU124" s="973"/>
      <c r="DV124" s="973"/>
      <c r="DW124" s="973"/>
      <c r="DX124" s="973"/>
      <c r="DY124" s="973"/>
      <c r="DZ124" s="973"/>
      <c r="EA124" s="973"/>
      <c r="EB124" s="973"/>
      <c r="EC124" s="973"/>
      <c r="ED124" s="973"/>
      <c r="EE124" s="973"/>
      <c r="EF124" s="973"/>
      <c r="EG124" s="973"/>
      <c r="EH124" s="973"/>
      <c r="EI124" s="973"/>
      <c r="EJ124" s="973"/>
      <c r="EK124" s="973"/>
      <c r="EL124" s="973"/>
      <c r="EM124" s="973"/>
      <c r="EN124" s="973"/>
      <c r="EO124" s="973"/>
      <c r="EP124" s="973"/>
      <c r="EQ124" s="973"/>
      <c r="ER124" s="973"/>
      <c r="ES124" s="973"/>
      <c r="ET124" s="973"/>
      <c r="EU124" s="973"/>
      <c r="EV124" s="973"/>
      <c r="EW124" s="973"/>
      <c r="EX124" s="973"/>
      <c r="EY124" s="973"/>
      <c r="EZ124" s="973"/>
      <c r="FA124" s="973"/>
      <c r="FB124" s="973"/>
      <c r="FC124" s="973"/>
      <c r="FD124" s="972" t="s">
        <v>224</v>
      </c>
      <c r="FE124" s="973"/>
      <c r="FF124" s="973"/>
      <c r="FG124" s="973"/>
      <c r="FH124" s="973"/>
      <c r="FI124" s="973"/>
      <c r="FJ124" s="973"/>
      <c r="FK124" s="973"/>
      <c r="FL124" s="973"/>
      <c r="FM124" s="973"/>
      <c r="FN124" s="973"/>
      <c r="FO124" s="973"/>
      <c r="FP124" s="973"/>
      <c r="FQ124" s="973"/>
      <c r="FR124" s="973"/>
      <c r="FS124" s="972" t="s">
        <v>224</v>
      </c>
      <c r="FT124" s="972" t="s">
        <v>224</v>
      </c>
      <c r="FU124" s="973"/>
      <c r="FV124" s="973"/>
      <c r="FW124" s="973"/>
      <c r="FX124" s="973"/>
      <c r="FY124" s="973"/>
      <c r="FZ124" s="973"/>
      <c r="GA124" s="973"/>
      <c r="GB124" s="973"/>
      <c r="GC124" s="973"/>
      <c r="GD124" s="973"/>
      <c r="GE124" s="973"/>
      <c r="GF124" s="973"/>
      <c r="GG124" s="973"/>
      <c r="GH124" s="973"/>
      <c r="GI124" s="973"/>
      <c r="GJ124" s="973"/>
      <c r="GK124" s="973"/>
      <c r="GL124" s="973"/>
      <c r="GM124" s="973"/>
      <c r="GN124" s="973"/>
      <c r="GO124" s="973"/>
      <c r="GP124" s="973"/>
      <c r="GQ124" s="973"/>
      <c r="GR124" s="972" t="s">
        <v>224</v>
      </c>
      <c r="GS124" s="972" t="s">
        <v>224</v>
      </c>
      <c r="GT124" s="973"/>
      <c r="GU124" s="973"/>
      <c r="GV124" s="973"/>
      <c r="GW124" s="973"/>
      <c r="GX124" s="973"/>
      <c r="GY124" s="973"/>
      <c r="GZ124" s="973"/>
      <c r="HA124" s="973"/>
      <c r="HB124" s="973"/>
      <c r="HC124" s="973"/>
      <c r="HD124" s="973"/>
      <c r="HE124" s="973"/>
      <c r="HF124" s="973"/>
      <c r="HG124" s="973"/>
      <c r="HH124" s="973"/>
      <c r="HI124" s="973"/>
      <c r="HJ124" s="973"/>
      <c r="HK124" s="973"/>
      <c r="HL124" s="973"/>
      <c r="HM124" s="973"/>
      <c r="HN124" s="973"/>
      <c r="HO124" s="973"/>
      <c r="HP124" s="973"/>
      <c r="HQ124" s="973"/>
      <c r="HR124" s="973"/>
      <c r="HS124" s="973"/>
      <c r="HT124" s="973"/>
      <c r="HU124" s="973"/>
      <c r="HV124" s="973"/>
      <c r="HW124" s="973"/>
    </row>
    <row r="125">
      <c r="A125" s="968" t="str">
        <f t="shared" si="1"/>
        <v>Bộ phận Kinh doanh (marketing</v>
      </c>
      <c r="B125" s="907" t="s">
        <v>381</v>
      </c>
      <c r="C125" s="907" t="s">
        <v>15569</v>
      </c>
      <c r="D125" s="907" t="s">
        <v>16317</v>
      </c>
      <c r="E125" s="907" t="s">
        <v>16650</v>
      </c>
      <c r="F125" s="907" t="s">
        <v>16651</v>
      </c>
      <c r="G125" s="972" t="s">
        <v>222</v>
      </c>
      <c r="H125" s="972" t="s">
        <v>222</v>
      </c>
      <c r="I125" s="972" t="s">
        <v>222</v>
      </c>
      <c r="J125" s="972"/>
      <c r="K125" s="972"/>
      <c r="L125" s="972" t="s">
        <v>222</v>
      </c>
      <c r="M125" s="972" t="s">
        <v>222</v>
      </c>
      <c r="N125" s="972" t="s">
        <v>222</v>
      </c>
      <c r="O125" s="972" t="s">
        <v>222</v>
      </c>
      <c r="P125" s="972" t="s">
        <v>215</v>
      </c>
      <c r="Q125" s="972"/>
      <c r="R125" s="972"/>
      <c r="S125" s="972" t="s">
        <v>222</v>
      </c>
      <c r="T125" s="972" t="s">
        <v>222</v>
      </c>
      <c r="U125" s="972" t="s">
        <v>222</v>
      </c>
      <c r="V125" s="972" t="s">
        <v>222</v>
      </c>
      <c r="W125" s="972" t="s">
        <v>224</v>
      </c>
      <c r="X125" s="972" t="s">
        <v>222</v>
      </c>
      <c r="Y125" s="972" t="s">
        <v>224</v>
      </c>
      <c r="Z125" s="972" t="s">
        <v>222</v>
      </c>
      <c r="AA125" s="972" t="s">
        <v>224</v>
      </c>
      <c r="AB125" s="972" t="s">
        <v>222</v>
      </c>
      <c r="AC125" s="972"/>
      <c r="AD125" s="972" t="s">
        <v>224</v>
      </c>
      <c r="AE125" s="972" t="s">
        <v>224</v>
      </c>
      <c r="AF125" s="972"/>
      <c r="AG125" s="972"/>
      <c r="AH125" s="972" t="s">
        <v>224</v>
      </c>
      <c r="AI125" s="972" t="s">
        <v>224</v>
      </c>
      <c r="AJ125" s="972" t="s">
        <v>224</v>
      </c>
      <c r="AK125" s="972" t="s">
        <v>224</v>
      </c>
      <c r="AL125" s="973"/>
      <c r="AM125" s="973"/>
      <c r="AN125" s="973"/>
      <c r="AO125" s="972" t="s">
        <v>224</v>
      </c>
      <c r="AP125" s="972" t="s">
        <v>224</v>
      </c>
      <c r="AQ125" s="972" t="s">
        <v>224</v>
      </c>
      <c r="AR125" s="973"/>
      <c r="AS125" s="973"/>
      <c r="AT125" s="973"/>
      <c r="AU125" s="973"/>
      <c r="AV125" s="973"/>
      <c r="AW125" s="973"/>
      <c r="AX125" s="973"/>
      <c r="AY125" s="973"/>
      <c r="AZ125" s="973"/>
      <c r="BA125" s="973"/>
      <c r="BB125" s="973"/>
      <c r="BC125" s="973"/>
      <c r="BD125" s="973"/>
      <c r="BE125" s="973"/>
      <c r="BF125" s="973"/>
      <c r="BG125" s="973"/>
      <c r="BH125" s="973"/>
      <c r="BI125" s="973"/>
      <c r="BJ125" s="973"/>
      <c r="BK125" s="973"/>
      <c r="BL125" s="973"/>
      <c r="BM125" s="973"/>
      <c r="BN125" s="973"/>
      <c r="BO125" s="973"/>
      <c r="BP125" s="973"/>
      <c r="BQ125" s="973"/>
      <c r="BR125" s="973"/>
      <c r="BS125" s="973"/>
      <c r="BT125" s="973"/>
      <c r="BU125" s="973"/>
      <c r="BV125" s="973"/>
      <c r="BW125" s="973"/>
      <c r="BX125" s="973"/>
      <c r="BY125" s="973"/>
      <c r="BZ125" s="973"/>
      <c r="CA125" s="973"/>
      <c r="CB125" s="973"/>
      <c r="CC125" s="973"/>
      <c r="CD125" s="973"/>
      <c r="CE125" s="973"/>
      <c r="CF125" s="973"/>
      <c r="CG125" s="973"/>
      <c r="CH125" s="973"/>
      <c r="CI125" s="973"/>
      <c r="CJ125" s="973"/>
      <c r="CK125" s="973"/>
      <c r="CL125" s="973"/>
      <c r="CM125" s="973"/>
      <c r="CN125" s="973"/>
      <c r="CO125" s="973"/>
      <c r="CP125" s="973"/>
      <c r="CQ125" s="973"/>
      <c r="CR125" s="973"/>
      <c r="CS125" s="973"/>
      <c r="CT125" s="973"/>
      <c r="CU125" s="973"/>
      <c r="CV125" s="973"/>
      <c r="CW125" s="973"/>
      <c r="CX125" s="973"/>
      <c r="CY125" s="973"/>
      <c r="CZ125" s="973"/>
      <c r="DA125" s="973"/>
      <c r="DB125" s="973"/>
      <c r="DC125" s="973"/>
      <c r="DD125" s="973"/>
      <c r="DE125" s="973"/>
      <c r="DF125" s="973"/>
      <c r="DG125" s="973"/>
      <c r="DH125" s="973"/>
      <c r="DI125" s="973"/>
      <c r="DJ125" s="973"/>
      <c r="DK125" s="973"/>
      <c r="DL125" s="973"/>
      <c r="DM125" s="972" t="s">
        <v>275</v>
      </c>
      <c r="DN125" s="972" t="s">
        <v>275</v>
      </c>
      <c r="DO125" s="973"/>
      <c r="DP125" s="973"/>
      <c r="DQ125" s="973"/>
      <c r="DR125" s="973"/>
      <c r="DS125" s="973"/>
      <c r="DT125" s="973"/>
      <c r="DU125" s="973"/>
      <c r="DV125" s="973"/>
      <c r="DW125" s="973"/>
      <c r="DX125" s="973"/>
      <c r="DY125" s="973"/>
      <c r="DZ125" s="973"/>
      <c r="EA125" s="973"/>
      <c r="EB125" s="973"/>
      <c r="EC125" s="973"/>
      <c r="ED125" s="973"/>
      <c r="EE125" s="973"/>
      <c r="EF125" s="973"/>
      <c r="EG125" s="973"/>
      <c r="EH125" s="973"/>
      <c r="EI125" s="973"/>
      <c r="EJ125" s="973"/>
      <c r="EK125" s="973"/>
      <c r="EL125" s="973"/>
      <c r="EM125" s="973"/>
      <c r="EN125" s="973"/>
      <c r="EO125" s="973"/>
      <c r="EP125" s="973"/>
      <c r="EQ125" s="973"/>
      <c r="ER125" s="973"/>
      <c r="ES125" s="973"/>
      <c r="ET125" s="973"/>
      <c r="EU125" s="973"/>
      <c r="EV125" s="973"/>
      <c r="EW125" s="973"/>
      <c r="EX125" s="973"/>
      <c r="EY125" s="973"/>
      <c r="EZ125" s="973"/>
      <c r="FA125" s="973"/>
      <c r="FB125" s="973"/>
      <c r="FC125" s="973"/>
      <c r="FD125" s="972" t="s">
        <v>215</v>
      </c>
      <c r="FE125" s="973"/>
      <c r="FF125" s="973"/>
      <c r="FG125" s="973"/>
      <c r="FH125" s="973"/>
      <c r="FI125" s="973"/>
      <c r="FJ125" s="973"/>
      <c r="FK125" s="973"/>
      <c r="FL125" s="973"/>
      <c r="FM125" s="973"/>
      <c r="FN125" s="973"/>
      <c r="FO125" s="973"/>
      <c r="FP125" s="973"/>
      <c r="FQ125" s="973"/>
      <c r="FR125" s="973"/>
      <c r="FS125" s="973"/>
      <c r="FT125" s="973"/>
      <c r="FU125" s="973"/>
      <c r="FV125" s="973"/>
      <c r="FW125" s="973"/>
      <c r="FX125" s="973"/>
      <c r="FY125" s="973"/>
      <c r="FZ125" s="973"/>
      <c r="GA125" s="973"/>
      <c r="GB125" s="973"/>
      <c r="GC125" s="973"/>
      <c r="GD125" s="973"/>
      <c r="GE125" s="973"/>
      <c r="GF125" s="973"/>
      <c r="GG125" s="973"/>
      <c r="GH125" s="973"/>
      <c r="GI125" s="973"/>
      <c r="GJ125" s="973"/>
      <c r="GK125" s="973"/>
      <c r="GL125" s="973"/>
      <c r="GM125" s="973"/>
      <c r="GN125" s="973"/>
      <c r="GO125" s="973"/>
      <c r="GP125" s="973"/>
      <c r="GQ125" s="973"/>
      <c r="GR125" s="972" t="s">
        <v>224</v>
      </c>
      <c r="GS125" s="972" t="s">
        <v>224</v>
      </c>
      <c r="GT125" s="973"/>
      <c r="GU125" s="973"/>
      <c r="GV125" s="973"/>
      <c r="GW125" s="973"/>
      <c r="GX125" s="973"/>
      <c r="GY125" s="973"/>
      <c r="GZ125" s="973"/>
      <c r="HA125" s="973"/>
      <c r="HB125" s="973"/>
      <c r="HC125" s="973"/>
      <c r="HD125" s="973"/>
      <c r="HE125" s="973"/>
      <c r="HF125" s="973"/>
      <c r="HG125" s="973"/>
      <c r="HH125" s="973"/>
      <c r="HI125" s="973"/>
      <c r="HJ125" s="973"/>
      <c r="HK125" s="973"/>
      <c r="HL125" s="973"/>
      <c r="HM125" s="973"/>
      <c r="HN125" s="973"/>
      <c r="HO125" s="973"/>
      <c r="HP125" s="973"/>
      <c r="HQ125" s="973"/>
      <c r="HR125" s="973"/>
      <c r="HS125" s="973"/>
      <c r="HT125" s="973"/>
      <c r="HU125" s="973"/>
      <c r="HV125" s="973"/>
      <c r="HW125" s="973"/>
    </row>
    <row r="126">
      <c r="A126" s="968" t="str">
        <f t="shared" si="1"/>
        <v>Bộ phận Kinh doanh (marketing</v>
      </c>
      <c r="B126" s="907" t="s">
        <v>381</v>
      </c>
      <c r="C126" s="907" t="s">
        <v>16668</v>
      </c>
      <c r="D126" s="907" t="s">
        <v>16317</v>
      </c>
      <c r="E126" s="907" t="s">
        <v>16669</v>
      </c>
      <c r="F126" s="907" t="s">
        <v>16670</v>
      </c>
      <c r="G126" s="972" t="s">
        <v>222</v>
      </c>
      <c r="H126" s="972" t="s">
        <v>222</v>
      </c>
      <c r="I126" s="972" t="s">
        <v>222</v>
      </c>
      <c r="J126" s="972"/>
      <c r="K126" s="972"/>
      <c r="L126" s="972" t="s">
        <v>224</v>
      </c>
      <c r="M126" s="972" t="s">
        <v>222</v>
      </c>
      <c r="N126" s="972" t="s">
        <v>222</v>
      </c>
      <c r="O126" s="972" t="s">
        <v>222</v>
      </c>
      <c r="P126" s="972" t="s">
        <v>224</v>
      </c>
      <c r="Q126" s="972"/>
      <c r="R126" s="972"/>
      <c r="S126" s="972" t="s">
        <v>224</v>
      </c>
      <c r="T126" s="972" t="s">
        <v>224</v>
      </c>
      <c r="U126" s="972" t="s">
        <v>222</v>
      </c>
      <c r="V126" s="972" t="s">
        <v>222</v>
      </c>
      <c r="W126" s="972" t="s">
        <v>15589</v>
      </c>
      <c r="X126" s="972" t="s">
        <v>222</v>
      </c>
      <c r="Y126" s="972" t="s">
        <v>224</v>
      </c>
      <c r="Z126" s="972" t="s">
        <v>222</v>
      </c>
      <c r="AA126" s="972" t="s">
        <v>224</v>
      </c>
      <c r="AB126" s="972" t="s">
        <v>222</v>
      </c>
      <c r="AC126" s="972"/>
      <c r="AD126" s="972" t="s">
        <v>224</v>
      </c>
      <c r="AE126" s="972" t="s">
        <v>224</v>
      </c>
      <c r="AF126" s="972"/>
      <c r="AG126" s="972"/>
      <c r="AH126" s="972" t="s">
        <v>224</v>
      </c>
      <c r="AI126" s="972" t="s">
        <v>224</v>
      </c>
      <c r="AJ126" s="972" t="s">
        <v>224</v>
      </c>
      <c r="AK126" s="972" t="s">
        <v>224</v>
      </c>
      <c r="AL126" s="973"/>
      <c r="AM126" s="973"/>
      <c r="AN126" s="973"/>
      <c r="AO126" s="972" t="s">
        <v>224</v>
      </c>
      <c r="AP126" s="972" t="s">
        <v>224</v>
      </c>
      <c r="AQ126" s="972" t="s">
        <v>224</v>
      </c>
      <c r="AR126" s="973"/>
      <c r="AS126" s="973"/>
      <c r="AT126" s="973"/>
      <c r="AU126" s="973"/>
      <c r="AV126" s="973"/>
      <c r="AW126" s="973"/>
      <c r="AX126" s="973"/>
      <c r="AY126" s="973"/>
      <c r="AZ126" s="973"/>
      <c r="BA126" s="973"/>
      <c r="BB126" s="973"/>
      <c r="BC126" s="973"/>
      <c r="BD126" s="973"/>
      <c r="BE126" s="973"/>
      <c r="BF126" s="973"/>
      <c r="BG126" s="973"/>
      <c r="BH126" s="973"/>
      <c r="BI126" s="973"/>
      <c r="BJ126" s="973"/>
      <c r="BK126" s="973"/>
      <c r="BL126" s="973"/>
      <c r="BM126" s="973"/>
      <c r="BN126" s="973"/>
      <c r="BO126" s="973"/>
      <c r="BP126" s="973"/>
      <c r="BQ126" s="973"/>
      <c r="BR126" s="973"/>
      <c r="BS126" s="973"/>
      <c r="BT126" s="973"/>
      <c r="BU126" s="973"/>
      <c r="BV126" s="973"/>
      <c r="BW126" s="973"/>
      <c r="BX126" s="973"/>
      <c r="BY126" s="973"/>
      <c r="BZ126" s="973"/>
      <c r="CA126" s="973"/>
      <c r="CB126" s="973"/>
      <c r="CC126" s="973"/>
      <c r="CD126" s="973"/>
      <c r="CE126" s="973"/>
      <c r="CF126" s="973"/>
      <c r="CG126" s="973"/>
      <c r="CH126" s="973"/>
      <c r="CI126" s="973"/>
      <c r="CJ126" s="973"/>
      <c r="CK126" s="973"/>
      <c r="CL126" s="973"/>
      <c r="CM126" s="973"/>
      <c r="CN126" s="973"/>
      <c r="CO126" s="973"/>
      <c r="CP126" s="973"/>
      <c r="CQ126" s="973"/>
      <c r="CR126" s="973"/>
      <c r="CS126" s="973"/>
      <c r="CT126" s="973"/>
      <c r="CU126" s="973"/>
      <c r="CV126" s="973"/>
      <c r="CW126" s="973"/>
      <c r="CX126" s="973"/>
      <c r="CY126" s="973"/>
      <c r="CZ126" s="973"/>
      <c r="DA126" s="973"/>
      <c r="DB126" s="973"/>
      <c r="DC126" s="973"/>
      <c r="DD126" s="973"/>
      <c r="DE126" s="973"/>
      <c r="DF126" s="973"/>
      <c r="DG126" s="973"/>
      <c r="DH126" s="973"/>
      <c r="DI126" s="973"/>
      <c r="DJ126" s="973"/>
      <c r="DK126" s="973"/>
      <c r="DL126" s="973"/>
      <c r="DM126" s="972" t="s">
        <v>275</v>
      </c>
      <c r="DN126" s="972" t="s">
        <v>224</v>
      </c>
      <c r="DO126" s="973"/>
      <c r="DP126" s="973"/>
      <c r="DQ126" s="973"/>
      <c r="DR126" s="973"/>
      <c r="DS126" s="973"/>
      <c r="DT126" s="973"/>
      <c r="DU126" s="973"/>
      <c r="DV126" s="973"/>
      <c r="DW126" s="973"/>
      <c r="DX126" s="973"/>
      <c r="DY126" s="973"/>
      <c r="DZ126" s="973"/>
      <c r="EA126" s="973"/>
      <c r="EB126" s="973"/>
      <c r="EC126" s="973"/>
      <c r="ED126" s="973"/>
      <c r="EE126" s="973"/>
      <c r="EF126" s="973"/>
      <c r="EG126" s="973"/>
      <c r="EH126" s="973"/>
      <c r="EI126" s="973"/>
      <c r="EJ126" s="973"/>
      <c r="EK126" s="973"/>
      <c r="EL126" s="973"/>
      <c r="EM126" s="973"/>
      <c r="EN126" s="973"/>
      <c r="EO126" s="973"/>
      <c r="EP126" s="973"/>
      <c r="EQ126" s="973"/>
      <c r="ER126" s="973"/>
      <c r="ES126" s="973"/>
      <c r="ET126" s="973"/>
      <c r="EU126" s="973"/>
      <c r="EV126" s="973"/>
      <c r="EW126" s="973"/>
      <c r="EX126" s="973"/>
      <c r="EY126" s="973"/>
      <c r="EZ126" s="973"/>
      <c r="FA126" s="973"/>
      <c r="FB126" s="973"/>
      <c r="FC126" s="973"/>
      <c r="FD126" s="972" t="s">
        <v>15534</v>
      </c>
      <c r="FE126" s="973"/>
      <c r="FG126" s="973"/>
      <c r="FH126" s="973"/>
      <c r="FI126" s="973"/>
      <c r="FJ126" s="973"/>
      <c r="FK126" s="973"/>
      <c r="FL126" s="973"/>
      <c r="FM126" s="973"/>
      <c r="FN126" s="973"/>
      <c r="FO126" s="973"/>
      <c r="FP126" s="973"/>
      <c r="FQ126" s="973"/>
      <c r="FR126" s="973"/>
      <c r="FS126" s="972" t="s">
        <v>224</v>
      </c>
      <c r="FT126" s="972" t="s">
        <v>224</v>
      </c>
      <c r="FU126" s="973"/>
      <c r="FV126" s="973"/>
      <c r="FW126" s="973"/>
      <c r="FX126" s="973"/>
      <c r="FY126" s="973"/>
      <c r="FZ126" s="973"/>
      <c r="GA126" s="973"/>
      <c r="GB126" s="973"/>
      <c r="GC126" s="973"/>
      <c r="GD126" s="973"/>
      <c r="GE126" s="973"/>
      <c r="GF126" s="973"/>
      <c r="GG126" s="973"/>
      <c r="GH126" s="973"/>
      <c r="GI126" s="973"/>
      <c r="GJ126" s="973"/>
      <c r="GK126" s="973"/>
      <c r="GL126" s="973"/>
      <c r="GM126" s="973"/>
      <c r="GN126" s="973"/>
      <c r="GO126" s="973"/>
      <c r="GP126" s="973"/>
      <c r="GQ126" s="973"/>
      <c r="GR126" s="972" t="s">
        <v>224</v>
      </c>
      <c r="GS126" s="972" t="s">
        <v>224</v>
      </c>
      <c r="GT126" s="973"/>
      <c r="GU126" s="973"/>
      <c r="GV126" s="973"/>
      <c r="GW126" s="973"/>
      <c r="GX126" s="973"/>
      <c r="GY126" s="973"/>
      <c r="GZ126" s="973"/>
      <c r="HA126" s="973"/>
      <c r="HB126" s="973"/>
      <c r="HC126" s="973"/>
      <c r="HD126" s="973"/>
      <c r="HE126" s="973"/>
      <c r="HF126" s="973"/>
      <c r="HG126" s="973"/>
      <c r="HH126" s="973"/>
      <c r="HI126" s="973"/>
      <c r="HJ126" s="973"/>
      <c r="HK126" s="973"/>
      <c r="HL126" s="973"/>
      <c r="HM126" s="973"/>
      <c r="HN126" s="973"/>
      <c r="HO126" s="973"/>
      <c r="HP126" s="973"/>
      <c r="HQ126" s="973"/>
      <c r="HR126" s="973"/>
      <c r="HS126" s="973"/>
      <c r="HT126" s="973"/>
      <c r="HU126" s="973"/>
      <c r="HV126" s="973"/>
      <c r="HW126" s="973"/>
    </row>
    <row r="127">
      <c r="A127" s="968" t="str">
        <f t="shared" si="1"/>
        <v>Bộ phận Kinh doanh (marketing</v>
      </c>
      <c r="B127" s="961" t="s">
        <v>633</v>
      </c>
      <c r="C127" s="1" t="s">
        <v>9747</v>
      </c>
      <c r="D127" s="1" t="s">
        <v>16317</v>
      </c>
      <c r="E127" s="1" t="s">
        <v>16685</v>
      </c>
      <c r="F127" s="980" t="s">
        <v>16687</v>
      </c>
      <c r="G127" s="15" t="s">
        <v>224</v>
      </c>
      <c r="H127" s="15" t="s">
        <v>222</v>
      </c>
      <c r="I127" s="15" t="s">
        <v>275</v>
      </c>
      <c r="J127" s="15"/>
      <c r="K127" s="15"/>
      <c r="L127" s="15" t="s">
        <v>224</v>
      </c>
      <c r="M127" s="15" t="s">
        <v>222</v>
      </c>
      <c r="N127" s="15" t="s">
        <v>222</v>
      </c>
      <c r="O127" s="15" t="s">
        <v>222</v>
      </c>
      <c r="P127" s="15" t="s">
        <v>224</v>
      </c>
      <c r="Q127" s="15"/>
      <c r="R127" s="15"/>
      <c r="S127" s="15" t="s">
        <v>224</v>
      </c>
      <c r="T127" s="15" t="s">
        <v>224</v>
      </c>
      <c r="U127" s="15" t="s">
        <v>224</v>
      </c>
      <c r="V127" s="15" t="s">
        <v>224</v>
      </c>
      <c r="W127" s="15" t="s">
        <v>224</v>
      </c>
      <c r="X127" s="15" t="s">
        <v>224</v>
      </c>
      <c r="Y127" s="15" t="s">
        <v>224</v>
      </c>
      <c r="Z127" s="15" t="s">
        <v>222</v>
      </c>
      <c r="AA127" s="15" t="s">
        <v>224</v>
      </c>
      <c r="AB127" s="15" t="s">
        <v>224</v>
      </c>
      <c r="AC127" s="15"/>
      <c r="AD127" s="15" t="s">
        <v>224</v>
      </c>
      <c r="AE127" s="15" t="s">
        <v>224</v>
      </c>
      <c r="AF127" s="15"/>
      <c r="AG127" s="18"/>
      <c r="AH127" s="15" t="s">
        <v>224</v>
      </c>
      <c r="AI127" s="15" t="s">
        <v>224</v>
      </c>
      <c r="AJ127" s="15" t="s">
        <v>224</v>
      </c>
      <c r="AK127" s="15" t="s">
        <v>224</v>
      </c>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972" t="s">
        <v>275</v>
      </c>
      <c r="DN127" s="972" t="s">
        <v>224</v>
      </c>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FD127" s="15" t="s">
        <v>224</v>
      </c>
      <c r="FS127" s="15" t="s">
        <v>224</v>
      </c>
      <c r="FT127" s="15" t="s">
        <v>224</v>
      </c>
      <c r="GR127" s="15" t="s">
        <v>224</v>
      </c>
      <c r="GS127" s="15" t="s">
        <v>224</v>
      </c>
    </row>
    <row r="128">
      <c r="A128" s="968" t="str">
        <f t="shared" si="1"/>
        <v>Bộ phận Kinh doanh (marketing</v>
      </c>
      <c r="B128" s="980" t="s">
        <v>563</v>
      </c>
      <c r="C128" s="1" t="s">
        <v>9747</v>
      </c>
      <c r="D128" s="1" t="s">
        <v>16317</v>
      </c>
      <c r="E128" s="1" t="s">
        <v>16699</v>
      </c>
      <c r="F128" s="980" t="s">
        <v>16700</v>
      </c>
      <c r="G128" s="15" t="s">
        <v>224</v>
      </c>
      <c r="H128" s="15" t="s">
        <v>222</v>
      </c>
      <c r="I128" s="18"/>
      <c r="J128" s="15"/>
      <c r="K128" s="15"/>
      <c r="L128" s="15" t="s">
        <v>224</v>
      </c>
      <c r="M128" s="15" t="s">
        <v>222</v>
      </c>
      <c r="N128" s="18"/>
      <c r="O128" s="18"/>
      <c r="P128" s="15" t="s">
        <v>224</v>
      </c>
      <c r="Q128" s="15"/>
      <c r="R128" s="15"/>
      <c r="S128" s="15" t="s">
        <v>224</v>
      </c>
      <c r="T128" s="15" t="s">
        <v>224</v>
      </c>
      <c r="U128" s="15" t="s">
        <v>222</v>
      </c>
      <c r="V128" s="15" t="s">
        <v>222</v>
      </c>
      <c r="W128" s="15" t="s">
        <v>224</v>
      </c>
      <c r="X128" s="15" t="s">
        <v>224</v>
      </c>
      <c r="Y128" s="15" t="s">
        <v>224</v>
      </c>
      <c r="Z128" s="15" t="s">
        <v>224</v>
      </c>
      <c r="AA128" s="15" t="s">
        <v>224</v>
      </c>
      <c r="AB128" s="15" t="s">
        <v>224</v>
      </c>
      <c r="AC128" s="15"/>
      <c r="AD128" s="15" t="s">
        <v>224</v>
      </c>
      <c r="AE128" s="15" t="s">
        <v>224</v>
      </c>
      <c r="AF128" s="15"/>
      <c r="AG128" s="18"/>
      <c r="AH128" s="15" t="s">
        <v>224</v>
      </c>
      <c r="AI128" s="15" t="s">
        <v>224</v>
      </c>
      <c r="AJ128" s="15" t="s">
        <v>224</v>
      </c>
      <c r="AK128" s="15" t="s">
        <v>224</v>
      </c>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972" t="s">
        <v>275</v>
      </c>
      <c r="DN128" s="972" t="s">
        <v>224</v>
      </c>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FD128" s="15" t="s">
        <v>224</v>
      </c>
      <c r="FS128" s="15" t="s">
        <v>224</v>
      </c>
      <c r="FT128" s="15" t="s">
        <v>224</v>
      </c>
      <c r="GR128" s="15" t="s">
        <v>224</v>
      </c>
      <c r="GS128" s="15" t="s">
        <v>224</v>
      </c>
    </row>
    <row r="129">
      <c r="A129" s="968" t="str">
        <f t="shared" si="1"/>
        <v>Bộ phận Kinh doanh (marketing</v>
      </c>
      <c r="B129" s="961" t="s">
        <v>570</v>
      </c>
      <c r="C129" s="1" t="s">
        <v>15553</v>
      </c>
      <c r="D129" s="1" t="s">
        <v>16317</v>
      </c>
      <c r="E129" s="1" t="s">
        <v>16710</v>
      </c>
      <c r="F129" s="980" t="s">
        <v>16711</v>
      </c>
      <c r="G129" s="15" t="s">
        <v>15525</v>
      </c>
      <c r="H129" s="15" t="s">
        <v>222</v>
      </c>
      <c r="I129" s="15" t="s">
        <v>224</v>
      </c>
      <c r="J129" s="15"/>
      <c r="K129" s="15"/>
      <c r="L129" s="15" t="s">
        <v>15525</v>
      </c>
      <c r="M129" s="15" t="s">
        <v>222</v>
      </c>
      <c r="N129" s="15" t="s">
        <v>15589</v>
      </c>
      <c r="O129" s="15" t="s">
        <v>15589</v>
      </c>
      <c r="P129" s="15" t="s">
        <v>15525</v>
      </c>
      <c r="Q129" s="15"/>
      <c r="R129" s="15"/>
      <c r="S129" s="15" t="s">
        <v>222</v>
      </c>
      <c r="T129" s="15" t="s">
        <v>222</v>
      </c>
      <c r="U129" s="15" t="s">
        <v>222</v>
      </c>
      <c r="V129" s="15" t="s">
        <v>222</v>
      </c>
      <c r="W129" s="15" t="s">
        <v>222</v>
      </c>
      <c r="X129" s="15" t="s">
        <v>15525</v>
      </c>
      <c r="Y129" s="15" t="s">
        <v>222</v>
      </c>
      <c r="Z129" s="15" t="s">
        <v>224</v>
      </c>
      <c r="AA129" s="15" t="s">
        <v>222</v>
      </c>
      <c r="AB129" s="15" t="s">
        <v>222</v>
      </c>
      <c r="AC129" s="15"/>
      <c r="AD129" s="15" t="s">
        <v>224</v>
      </c>
      <c r="AE129" s="15" t="s">
        <v>16140</v>
      </c>
      <c r="AF129" s="15"/>
      <c r="AG129" s="18"/>
      <c r="AH129" s="15" t="s">
        <v>224</v>
      </c>
      <c r="AI129" s="15" t="s">
        <v>222</v>
      </c>
      <c r="AJ129" s="15" t="s">
        <v>222</v>
      </c>
      <c r="AK129" s="15" t="s">
        <v>222</v>
      </c>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972" t="s">
        <v>275</v>
      </c>
      <c r="DN129" s="972" t="s">
        <v>275</v>
      </c>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FD129" s="15" t="s">
        <v>222</v>
      </c>
      <c r="FF129" s="982"/>
      <c r="FS129" s="15" t="s">
        <v>222</v>
      </c>
      <c r="FT129" s="15" t="s">
        <v>222</v>
      </c>
      <c r="GR129" s="15" t="s">
        <v>224</v>
      </c>
      <c r="GS129" s="15" t="s">
        <v>224</v>
      </c>
    </row>
    <row r="130">
      <c r="A130" s="968" t="str">
        <f t="shared" si="1"/>
        <v>Bộ phận Kinh doanh (marketing</v>
      </c>
      <c r="B130" s="987" t="s">
        <v>359</v>
      </c>
      <c r="C130" s="987" t="s">
        <v>9747</v>
      </c>
      <c r="D130" s="987" t="s">
        <v>16317</v>
      </c>
      <c r="E130" s="987" t="s">
        <v>16393</v>
      </c>
      <c r="F130" s="987" t="s">
        <v>16719</v>
      </c>
      <c r="G130" s="988" t="s">
        <v>224</v>
      </c>
      <c r="H130" s="988" t="s">
        <v>222</v>
      </c>
      <c r="I130" s="988" t="s">
        <v>222</v>
      </c>
      <c r="J130" s="988"/>
      <c r="K130" s="988"/>
      <c r="L130" s="988" t="s">
        <v>224</v>
      </c>
      <c r="M130" s="988" t="s">
        <v>222</v>
      </c>
      <c r="N130" s="988" t="s">
        <v>222</v>
      </c>
      <c r="O130" s="988" t="s">
        <v>224</v>
      </c>
      <c r="P130" s="988" t="s">
        <v>224</v>
      </c>
      <c r="Q130" s="988"/>
      <c r="R130" s="988"/>
      <c r="S130" s="988" t="s">
        <v>224</v>
      </c>
      <c r="T130" s="988" t="s">
        <v>222</v>
      </c>
      <c r="U130" s="988" t="s">
        <v>15525</v>
      </c>
      <c r="V130" s="988" t="s">
        <v>222</v>
      </c>
      <c r="W130" s="988" t="s">
        <v>224</v>
      </c>
      <c r="X130" s="988" t="s">
        <v>224</v>
      </c>
      <c r="Y130" s="988" t="s">
        <v>224</v>
      </c>
      <c r="Z130" s="988" t="s">
        <v>224</v>
      </c>
      <c r="AA130" s="988" t="s">
        <v>224</v>
      </c>
      <c r="AB130" s="988" t="s">
        <v>224</v>
      </c>
      <c r="AC130" s="988"/>
      <c r="AD130" s="988" t="s">
        <v>15525</v>
      </c>
      <c r="AE130" s="988" t="s">
        <v>224</v>
      </c>
      <c r="AF130" s="988"/>
      <c r="AG130" s="988"/>
      <c r="AH130" s="988" t="s">
        <v>224</v>
      </c>
      <c r="AI130" s="988" t="s">
        <v>224</v>
      </c>
      <c r="AJ130" s="988" t="s">
        <v>224</v>
      </c>
      <c r="AK130" s="988" t="s">
        <v>224</v>
      </c>
      <c r="AL130" s="986"/>
      <c r="AM130" s="986"/>
      <c r="AN130" s="986"/>
      <c r="AO130" s="986"/>
      <c r="AP130" s="986"/>
      <c r="AQ130" s="986"/>
      <c r="AR130" s="986"/>
      <c r="AS130" s="986"/>
      <c r="AT130" s="986"/>
      <c r="AU130" s="986"/>
      <c r="AV130" s="986"/>
      <c r="AW130" s="986"/>
      <c r="AX130" s="986"/>
      <c r="AY130" s="986"/>
      <c r="AZ130" s="986"/>
      <c r="BA130" s="986"/>
      <c r="BB130" s="986"/>
      <c r="BC130" s="986"/>
      <c r="BD130" s="986"/>
      <c r="BE130" s="986"/>
      <c r="BF130" s="986"/>
      <c r="BG130" s="986"/>
      <c r="BH130" s="986"/>
      <c r="BI130" s="986"/>
      <c r="BJ130" s="986"/>
      <c r="BK130" s="986"/>
      <c r="BL130" s="986"/>
      <c r="BM130" s="986"/>
      <c r="BN130" s="986"/>
      <c r="BO130" s="986"/>
      <c r="BP130" s="986"/>
      <c r="BQ130" s="986"/>
      <c r="BR130" s="986"/>
      <c r="BS130" s="986"/>
      <c r="BT130" s="986"/>
      <c r="BU130" s="986"/>
      <c r="BV130" s="986"/>
      <c r="BW130" s="986"/>
      <c r="BX130" s="986"/>
      <c r="BY130" s="986"/>
      <c r="BZ130" s="986"/>
      <c r="CA130" s="986"/>
      <c r="CB130" s="986"/>
      <c r="CC130" s="986"/>
      <c r="CD130" s="986"/>
      <c r="CE130" s="986"/>
      <c r="CF130" s="986"/>
      <c r="CG130" s="986"/>
      <c r="CH130" s="986"/>
      <c r="CI130" s="986"/>
      <c r="CJ130" s="986"/>
      <c r="CK130" s="986"/>
      <c r="CL130" s="986"/>
      <c r="CM130" s="986"/>
      <c r="CN130" s="986"/>
      <c r="CO130" s="986"/>
      <c r="CP130" s="986"/>
      <c r="CQ130" s="986"/>
      <c r="CR130" s="986"/>
      <c r="CS130" s="986"/>
      <c r="CT130" s="986"/>
      <c r="CU130" s="986"/>
      <c r="CV130" s="986"/>
      <c r="CW130" s="986"/>
      <c r="CX130" s="986"/>
      <c r="CY130" s="986"/>
      <c r="CZ130" s="986"/>
      <c r="DA130" s="986"/>
      <c r="DB130" s="986"/>
      <c r="DC130" s="986"/>
      <c r="DD130" s="986"/>
      <c r="DE130" s="986"/>
      <c r="DF130" s="986"/>
      <c r="DG130" s="986"/>
      <c r="DH130" s="986"/>
      <c r="DI130" s="986"/>
      <c r="DJ130" s="986"/>
      <c r="DK130" s="986"/>
      <c r="DL130" s="986"/>
      <c r="DM130" s="972" t="s">
        <v>15568</v>
      </c>
      <c r="DN130" s="972" t="s">
        <v>224</v>
      </c>
      <c r="DO130" s="986"/>
      <c r="DP130" s="986"/>
      <c r="DQ130" s="986"/>
      <c r="DR130" s="986"/>
      <c r="DS130" s="986"/>
      <c r="DT130" s="986"/>
      <c r="DU130" s="986"/>
      <c r="DV130" s="986"/>
      <c r="DW130" s="986"/>
      <c r="DX130" s="986"/>
      <c r="DY130" s="986"/>
      <c r="DZ130" s="986"/>
      <c r="EA130" s="986"/>
      <c r="EB130" s="986"/>
      <c r="EC130" s="986"/>
      <c r="ED130" s="986"/>
      <c r="EE130" s="986"/>
      <c r="EF130" s="986"/>
      <c r="EG130" s="986"/>
      <c r="EH130" s="986"/>
      <c r="EI130" s="986"/>
      <c r="EJ130" s="986"/>
      <c r="EK130" s="986"/>
      <c r="EL130" s="986"/>
      <c r="EM130" s="986"/>
      <c r="EN130" s="986"/>
      <c r="EO130" s="986"/>
      <c r="EP130" s="986"/>
      <c r="EQ130" s="986"/>
      <c r="ER130" s="986"/>
      <c r="ES130" s="986"/>
      <c r="ET130" s="986"/>
      <c r="EU130" s="986"/>
      <c r="EV130" s="986"/>
      <c r="EW130" s="986"/>
      <c r="EX130" s="986"/>
      <c r="EY130" s="986"/>
      <c r="EZ130" s="986"/>
      <c r="FA130" s="986"/>
      <c r="FB130" s="986"/>
      <c r="FC130" s="986"/>
      <c r="FD130" s="988" t="s">
        <v>224</v>
      </c>
      <c r="FE130" s="986"/>
      <c r="FF130" s="986"/>
      <c r="FG130" s="986"/>
      <c r="FH130" s="986"/>
      <c r="FI130" s="986"/>
      <c r="FJ130" s="986"/>
      <c r="FK130" s="986"/>
      <c r="FL130" s="986"/>
      <c r="FM130" s="986"/>
      <c r="FN130" s="986"/>
      <c r="FO130" s="986"/>
      <c r="FP130" s="986"/>
      <c r="FQ130" s="986"/>
      <c r="FR130" s="986"/>
      <c r="FS130" s="988" t="s">
        <v>222</v>
      </c>
      <c r="FT130" s="988" t="s">
        <v>222</v>
      </c>
      <c r="FU130" s="986"/>
      <c r="FV130" s="986"/>
      <c r="FW130" s="986"/>
      <c r="FX130" s="986"/>
      <c r="FY130" s="986"/>
      <c r="FZ130" s="986"/>
      <c r="GA130" s="986"/>
      <c r="GB130" s="986"/>
      <c r="GC130" s="986"/>
      <c r="GD130" s="986"/>
      <c r="GE130" s="986"/>
      <c r="GF130" s="986"/>
      <c r="GG130" s="986"/>
      <c r="GH130" s="986"/>
      <c r="GI130" s="986"/>
      <c r="GJ130" s="986"/>
      <c r="GK130" s="986"/>
      <c r="GL130" s="986"/>
      <c r="GM130" s="986"/>
      <c r="GN130" s="986"/>
      <c r="GO130" s="986"/>
      <c r="GP130" s="986"/>
      <c r="GQ130" s="986"/>
      <c r="GR130" s="988" t="s">
        <v>224</v>
      </c>
      <c r="GS130" s="988" t="s">
        <v>224</v>
      </c>
      <c r="GT130" s="986"/>
      <c r="GU130" s="986"/>
      <c r="GV130" s="986"/>
      <c r="GW130" s="986"/>
      <c r="GX130" s="986"/>
      <c r="GY130" s="986"/>
      <c r="GZ130" s="986"/>
      <c r="HA130" s="986"/>
      <c r="HB130" s="986"/>
      <c r="HC130" s="986"/>
      <c r="HD130" s="986"/>
      <c r="HE130" s="986"/>
      <c r="HF130" s="986"/>
      <c r="HG130" s="986"/>
      <c r="HH130" s="986"/>
      <c r="HI130" s="986"/>
      <c r="HJ130" s="986"/>
      <c r="HK130" s="986"/>
      <c r="HL130" s="986"/>
      <c r="HM130" s="986"/>
      <c r="HN130" s="986"/>
      <c r="HO130" s="986"/>
      <c r="HP130" s="986"/>
      <c r="HQ130" s="986"/>
      <c r="HR130" s="986"/>
      <c r="HS130" s="986"/>
      <c r="HT130" s="986"/>
      <c r="HU130" s="986"/>
      <c r="HV130" s="986"/>
      <c r="HW130" s="986"/>
    </row>
    <row r="131">
      <c r="A131" s="968" t="str">
        <f t="shared" si="1"/>
        <v>Bộ phận Kinh doanh (marketing</v>
      </c>
      <c r="B131" s="961" t="s">
        <v>517</v>
      </c>
      <c r="C131" s="1" t="s">
        <v>9747</v>
      </c>
      <c r="D131" s="1" t="s">
        <v>16317</v>
      </c>
      <c r="E131" s="1" t="s">
        <v>16744</v>
      </c>
      <c r="F131" s="980" t="s">
        <v>16745</v>
      </c>
      <c r="G131" s="15" t="s">
        <v>222</v>
      </c>
      <c r="H131" s="15" t="s">
        <v>224</v>
      </c>
      <c r="I131" s="15" t="s">
        <v>224</v>
      </c>
      <c r="J131" s="15"/>
      <c r="K131" s="15"/>
      <c r="L131" s="15" t="s">
        <v>224</v>
      </c>
      <c r="M131" s="15" t="s">
        <v>222</v>
      </c>
      <c r="N131" s="15" t="s">
        <v>222</v>
      </c>
      <c r="O131" s="15" t="s">
        <v>222</v>
      </c>
      <c r="P131" s="15" t="s">
        <v>224</v>
      </c>
      <c r="Q131" s="15"/>
      <c r="R131" s="15"/>
      <c r="S131" s="15" t="s">
        <v>224</v>
      </c>
      <c r="T131" s="15" t="s">
        <v>224</v>
      </c>
      <c r="U131" s="15" t="s">
        <v>224</v>
      </c>
      <c r="V131" s="15" t="s">
        <v>224</v>
      </c>
      <c r="W131" s="15" t="s">
        <v>224</v>
      </c>
      <c r="X131" s="15" t="s">
        <v>224</v>
      </c>
      <c r="Y131" s="15" t="s">
        <v>224</v>
      </c>
      <c r="Z131" s="15" t="s">
        <v>224</v>
      </c>
      <c r="AA131" s="15" t="s">
        <v>224</v>
      </c>
      <c r="AB131" s="15" t="s">
        <v>224</v>
      </c>
      <c r="AC131" s="15"/>
      <c r="AD131" s="15" t="s">
        <v>224</v>
      </c>
      <c r="AE131" s="15" t="s">
        <v>224</v>
      </c>
      <c r="AF131" s="15"/>
      <c r="AG131" s="18"/>
      <c r="AH131" s="15" t="s">
        <v>224</v>
      </c>
      <c r="AI131" s="15" t="s">
        <v>224</v>
      </c>
      <c r="AJ131" s="15" t="s">
        <v>224</v>
      </c>
      <c r="AK131" s="15" t="s">
        <v>224</v>
      </c>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972" t="s">
        <v>15568</v>
      </c>
      <c r="DN131" s="972" t="s">
        <v>275</v>
      </c>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FD131" s="15" t="s">
        <v>224</v>
      </c>
      <c r="FS131" s="15" t="s">
        <v>224</v>
      </c>
      <c r="FT131" s="15" t="s">
        <v>224</v>
      </c>
      <c r="FX131" s="15" t="s">
        <v>222</v>
      </c>
      <c r="GR131" s="15" t="s">
        <v>224</v>
      </c>
      <c r="GS131" s="15" t="s">
        <v>224</v>
      </c>
    </row>
    <row r="132">
      <c r="A132" s="968" t="str">
        <f t="shared" si="1"/>
        <v>Bộ phận Kinh doanh (marketing</v>
      </c>
      <c r="B132" s="961" t="s">
        <v>517</v>
      </c>
      <c r="C132" s="1" t="s">
        <v>9747</v>
      </c>
      <c r="D132" s="1" t="s">
        <v>16317</v>
      </c>
      <c r="E132" s="1" t="s">
        <v>16767</v>
      </c>
      <c r="F132" s="980" t="s">
        <v>16769</v>
      </c>
      <c r="G132" s="15" t="s">
        <v>222</v>
      </c>
      <c r="H132" s="15" t="s">
        <v>224</v>
      </c>
      <c r="I132" s="15" t="s">
        <v>224</v>
      </c>
      <c r="J132" s="15"/>
      <c r="K132" s="15"/>
      <c r="L132" s="15" t="s">
        <v>224</v>
      </c>
      <c r="M132" s="15" t="s">
        <v>222</v>
      </c>
      <c r="N132" s="15" t="s">
        <v>222</v>
      </c>
      <c r="O132" s="15" t="s">
        <v>222</v>
      </c>
      <c r="P132" s="15" t="s">
        <v>224</v>
      </c>
      <c r="Q132" s="15"/>
      <c r="R132" s="15"/>
      <c r="S132" s="15" t="s">
        <v>224</v>
      </c>
      <c r="T132" s="15" t="s">
        <v>222</v>
      </c>
      <c r="U132" s="15" t="s">
        <v>222</v>
      </c>
      <c r="V132" s="15" t="s">
        <v>224</v>
      </c>
      <c r="W132" s="15" t="s">
        <v>224</v>
      </c>
      <c r="X132" s="15" t="s">
        <v>222</v>
      </c>
      <c r="Y132" s="15" t="s">
        <v>224</v>
      </c>
      <c r="Z132" s="15" t="s">
        <v>224</v>
      </c>
      <c r="AA132" s="15" t="s">
        <v>224</v>
      </c>
      <c r="AB132" s="15" t="s">
        <v>224</v>
      </c>
      <c r="AC132" s="15"/>
      <c r="AD132" s="15" t="s">
        <v>224</v>
      </c>
      <c r="AE132" s="15" t="s">
        <v>224</v>
      </c>
      <c r="AF132" s="15"/>
      <c r="AG132" s="18"/>
      <c r="AH132" s="15" t="s">
        <v>224</v>
      </c>
      <c r="AI132" s="15" t="s">
        <v>224</v>
      </c>
      <c r="AJ132" s="15" t="s">
        <v>224</v>
      </c>
      <c r="AK132" s="15" t="s">
        <v>224</v>
      </c>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972" t="s">
        <v>15568</v>
      </c>
      <c r="DN132" s="972" t="s">
        <v>224</v>
      </c>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FD132" s="15" t="s">
        <v>224</v>
      </c>
      <c r="FS132" s="15" t="s">
        <v>224</v>
      </c>
      <c r="FT132" s="15" t="s">
        <v>224</v>
      </c>
      <c r="FX132" s="15" t="s">
        <v>222</v>
      </c>
      <c r="GR132" s="15" t="s">
        <v>224</v>
      </c>
      <c r="GS132" s="15" t="s">
        <v>224</v>
      </c>
    </row>
    <row r="133">
      <c r="A133" s="968" t="str">
        <f t="shared" si="1"/>
        <v>Bộ phận Kinh doanh (marketing</v>
      </c>
      <c r="B133" s="961" t="s">
        <v>509</v>
      </c>
      <c r="C133" s="3"/>
      <c r="D133" s="1" t="s">
        <v>16317</v>
      </c>
      <c r="E133" s="1" t="s">
        <v>16793</v>
      </c>
      <c r="F133" s="980" t="s">
        <v>16795</v>
      </c>
      <c r="G133" s="15" t="s">
        <v>224</v>
      </c>
      <c r="H133" s="15" t="s">
        <v>224</v>
      </c>
      <c r="I133" s="15" t="s">
        <v>224</v>
      </c>
      <c r="J133" s="15" t="s">
        <v>224</v>
      </c>
      <c r="K133" s="18"/>
      <c r="L133" s="18"/>
      <c r="M133" s="18"/>
      <c r="N133" s="15" t="s">
        <v>222</v>
      </c>
      <c r="O133" s="15" t="s">
        <v>222</v>
      </c>
      <c r="P133" s="15" t="s">
        <v>224</v>
      </c>
      <c r="Q133" s="15" t="s">
        <v>224</v>
      </c>
      <c r="R133" s="18"/>
      <c r="S133" s="18"/>
      <c r="T133" s="15" t="s">
        <v>224</v>
      </c>
      <c r="U133" s="15" t="s">
        <v>224</v>
      </c>
      <c r="V133" s="15" t="s">
        <v>224</v>
      </c>
      <c r="W133" s="15" t="s">
        <v>224</v>
      </c>
      <c r="X133" s="15" t="s">
        <v>222</v>
      </c>
      <c r="Y133" s="15" t="s">
        <v>224</v>
      </c>
      <c r="Z133" s="15" t="s">
        <v>222</v>
      </c>
      <c r="AA133" s="15" t="s">
        <v>224</v>
      </c>
      <c r="AB133" s="15" t="s">
        <v>224</v>
      </c>
      <c r="AC133" s="18"/>
      <c r="AD133" s="15" t="s">
        <v>224</v>
      </c>
      <c r="AE133" s="15" t="s">
        <v>224</v>
      </c>
      <c r="AF133" s="15" t="s">
        <v>15534</v>
      </c>
      <c r="AG133" s="18"/>
      <c r="AH133" s="15" t="s">
        <v>224</v>
      </c>
      <c r="AI133" s="15" t="s">
        <v>224</v>
      </c>
      <c r="AJ133" s="15" t="s">
        <v>224</v>
      </c>
      <c r="AK133" s="15" t="s">
        <v>224</v>
      </c>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972" t="s">
        <v>15568</v>
      </c>
      <c r="DN133" s="15" t="s">
        <v>224</v>
      </c>
      <c r="DO133" s="18"/>
      <c r="DP133" s="18"/>
      <c r="DQ133" s="18"/>
      <c r="DR133" s="18"/>
      <c r="DS133" s="18"/>
      <c r="DT133" s="18"/>
      <c r="DU133" s="18"/>
      <c r="DV133" s="18"/>
      <c r="DW133" s="18"/>
      <c r="DX133" s="18"/>
      <c r="DY133" s="18"/>
      <c r="DZ133" s="18"/>
      <c r="EA133" s="18"/>
      <c r="EB133" s="18"/>
      <c r="EC133" s="18"/>
      <c r="ED133" s="18"/>
      <c r="EE133" s="18"/>
      <c r="EF133" s="18"/>
      <c r="EG133" s="18"/>
      <c r="EH133" s="18"/>
      <c r="EI133" s="18"/>
      <c r="EJ133" s="18"/>
      <c r="EK133" s="18"/>
      <c r="EL133" s="18"/>
      <c r="FD133" s="15" t="s">
        <v>224</v>
      </c>
      <c r="FS133" s="15" t="s">
        <v>224</v>
      </c>
      <c r="FT133" s="15" t="s">
        <v>224</v>
      </c>
      <c r="FX133" s="15" t="s">
        <v>222</v>
      </c>
      <c r="GR133" s="15" t="s">
        <v>224</v>
      </c>
      <c r="GS133" s="15" t="s">
        <v>224</v>
      </c>
    </row>
    <row r="134">
      <c r="A134" s="968" t="str">
        <f t="shared" si="1"/>
        <v>Bộ phận Kinh doanh (marketing</v>
      </c>
      <c r="B134" s="961" t="s">
        <v>333</v>
      </c>
      <c r="C134" s="1" t="s">
        <v>9747</v>
      </c>
      <c r="D134" s="1" t="s">
        <v>16317</v>
      </c>
      <c r="E134" s="1" t="s">
        <v>16813</v>
      </c>
      <c r="F134" s="980" t="s">
        <v>16814</v>
      </c>
      <c r="G134" s="15" t="s">
        <v>222</v>
      </c>
      <c r="H134" s="15" t="s">
        <v>222</v>
      </c>
      <c r="I134" s="15" t="s">
        <v>222</v>
      </c>
      <c r="J134" s="15" t="s">
        <v>224</v>
      </c>
      <c r="K134" s="15" t="s">
        <v>224</v>
      </c>
      <c r="L134" s="15" t="s">
        <v>224</v>
      </c>
      <c r="M134" s="15" t="s">
        <v>222</v>
      </c>
      <c r="N134" s="15" t="s">
        <v>222</v>
      </c>
      <c r="O134" s="15" t="s">
        <v>222</v>
      </c>
      <c r="P134" s="15" t="s">
        <v>16059</v>
      </c>
      <c r="Q134" s="15" t="s">
        <v>16059</v>
      </c>
      <c r="R134" s="15" t="s">
        <v>224</v>
      </c>
      <c r="S134" s="15" t="s">
        <v>224</v>
      </c>
      <c r="T134" s="15" t="s">
        <v>16059</v>
      </c>
      <c r="U134" s="15" t="s">
        <v>224</v>
      </c>
      <c r="V134" s="15" t="s">
        <v>224</v>
      </c>
      <c r="W134" s="15" t="s">
        <v>224</v>
      </c>
      <c r="X134" s="15" t="s">
        <v>222</v>
      </c>
      <c r="Y134" s="15" t="s">
        <v>224</v>
      </c>
      <c r="Z134" s="15" t="s">
        <v>222</v>
      </c>
      <c r="AA134" s="15" t="s">
        <v>224</v>
      </c>
      <c r="AB134" s="15" t="s">
        <v>222</v>
      </c>
      <c r="AC134" s="15" t="s">
        <v>16059</v>
      </c>
      <c r="AD134" s="15" t="s">
        <v>16059</v>
      </c>
      <c r="AE134" s="15" t="s">
        <v>224</v>
      </c>
      <c r="AF134" s="15" t="s">
        <v>222</v>
      </c>
      <c r="AG134" s="18"/>
      <c r="AH134" s="15" t="s">
        <v>224</v>
      </c>
      <c r="AI134" s="15" t="s">
        <v>224</v>
      </c>
      <c r="AJ134" s="15" t="s">
        <v>224</v>
      </c>
      <c r="AK134" s="15" t="s">
        <v>224</v>
      </c>
      <c r="AL134" s="15" t="s">
        <v>224</v>
      </c>
      <c r="AM134" s="15" t="s">
        <v>224</v>
      </c>
      <c r="AN134" s="18"/>
      <c r="AO134" s="15" t="s">
        <v>224</v>
      </c>
      <c r="AP134" s="15" t="s">
        <v>224</v>
      </c>
      <c r="AQ134" s="15" t="s">
        <v>224</v>
      </c>
      <c r="AR134" s="15" t="s">
        <v>224</v>
      </c>
      <c r="AS134" s="15" t="s">
        <v>224</v>
      </c>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972" t="s">
        <v>15568</v>
      </c>
      <c r="DN134" s="15" t="s">
        <v>224</v>
      </c>
      <c r="DO134" s="18"/>
      <c r="DP134" s="18"/>
      <c r="DQ134" s="18"/>
      <c r="DR134" s="18"/>
      <c r="DS134" s="18"/>
      <c r="DT134" s="18"/>
      <c r="DU134" s="18"/>
      <c r="DV134" s="18"/>
      <c r="DW134" s="18"/>
      <c r="DX134" s="18"/>
      <c r="DY134" s="18"/>
      <c r="DZ134" s="18"/>
      <c r="EA134" s="18"/>
      <c r="EB134" s="18"/>
      <c r="EC134" s="18"/>
      <c r="ED134" s="18"/>
      <c r="EE134" s="18"/>
      <c r="EF134" s="18"/>
      <c r="EG134" s="18"/>
      <c r="EH134" s="18"/>
      <c r="EI134" s="18"/>
      <c r="EJ134" s="18"/>
      <c r="EK134" s="18"/>
      <c r="EL134" s="18"/>
      <c r="FD134" s="15" t="s">
        <v>224</v>
      </c>
      <c r="FS134" s="15" t="s">
        <v>224</v>
      </c>
      <c r="FT134" s="15" t="s">
        <v>224</v>
      </c>
      <c r="GR134" s="15" t="s">
        <v>224</v>
      </c>
      <c r="GS134" s="15" t="s">
        <v>224</v>
      </c>
    </row>
    <row r="135">
      <c r="A135" s="968" t="str">
        <f t="shared" si="1"/>
        <v>Bộ phận Kinh doanh (marketing</v>
      </c>
      <c r="B135" s="961" t="s">
        <v>367</v>
      </c>
      <c r="C135" s="1" t="s">
        <v>15553</v>
      </c>
      <c r="D135" s="1" t="s">
        <v>16317</v>
      </c>
      <c r="E135" s="1" t="s">
        <v>16813</v>
      </c>
      <c r="F135" s="980" t="s">
        <v>16814</v>
      </c>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972" t="s">
        <v>15568</v>
      </c>
      <c r="DN135" s="15" t="s">
        <v>224</v>
      </c>
      <c r="DO135" s="18"/>
      <c r="DP135" s="18"/>
      <c r="DQ135" s="18"/>
      <c r="DR135" s="18"/>
      <c r="DS135" s="18"/>
      <c r="DT135" s="18"/>
      <c r="DU135" s="18"/>
      <c r="DV135" s="18"/>
      <c r="DW135" s="18"/>
      <c r="DX135" s="18"/>
      <c r="DY135" s="18"/>
      <c r="DZ135" s="18"/>
      <c r="EA135" s="18"/>
      <c r="EB135" s="18"/>
      <c r="EC135" s="18"/>
      <c r="ED135" s="18"/>
      <c r="EE135" s="18"/>
      <c r="EF135" s="18"/>
      <c r="EG135" s="18"/>
      <c r="EH135" s="18"/>
      <c r="EI135" s="18"/>
      <c r="EJ135" s="18"/>
      <c r="EK135" s="15" t="s">
        <v>15705</v>
      </c>
      <c r="EL135" s="18"/>
      <c r="FD135" s="15" t="s">
        <v>224</v>
      </c>
      <c r="FS135" s="15" t="s">
        <v>222</v>
      </c>
      <c r="FT135" s="15" t="s">
        <v>222</v>
      </c>
      <c r="GR135" s="15" t="s">
        <v>224</v>
      </c>
      <c r="GS135" s="15" t="s">
        <v>224</v>
      </c>
    </row>
    <row r="136">
      <c r="A136" s="968" t="str">
        <f t="shared" si="1"/>
        <v>Bộ phận Kinh doanh (marketing</v>
      </c>
      <c r="B136" s="961" t="s">
        <v>237</v>
      </c>
      <c r="C136" s="3"/>
      <c r="D136" s="1" t="s">
        <v>16317</v>
      </c>
      <c r="E136" s="1" t="s">
        <v>16861</v>
      </c>
      <c r="F136" s="980" t="s">
        <v>16862</v>
      </c>
      <c r="G136" s="15" t="s">
        <v>222</v>
      </c>
      <c r="H136" s="15" t="s">
        <v>15525</v>
      </c>
      <c r="I136" s="15" t="s">
        <v>15525</v>
      </c>
      <c r="J136" s="18"/>
      <c r="K136" s="18"/>
      <c r="L136" s="15" t="s">
        <v>15525</v>
      </c>
      <c r="M136" s="15" t="s">
        <v>15525</v>
      </c>
      <c r="N136" s="15" t="s">
        <v>15525</v>
      </c>
      <c r="O136" s="15" t="s">
        <v>15525</v>
      </c>
      <c r="P136" s="15" t="s">
        <v>222</v>
      </c>
      <c r="Q136" s="18"/>
      <c r="R136" s="18"/>
      <c r="S136" s="15" t="s">
        <v>222</v>
      </c>
      <c r="T136" s="15" t="s">
        <v>222</v>
      </c>
      <c r="U136" s="15" t="s">
        <v>15525</v>
      </c>
      <c r="V136" s="15" t="s">
        <v>222</v>
      </c>
      <c r="W136" s="15" t="s">
        <v>15525</v>
      </c>
      <c r="X136" s="15" t="s">
        <v>15525</v>
      </c>
      <c r="Y136" s="15" t="s">
        <v>15525</v>
      </c>
      <c r="Z136" s="15" t="s">
        <v>15525</v>
      </c>
      <c r="AA136" s="15" t="s">
        <v>15525</v>
      </c>
      <c r="AB136" s="15" t="s">
        <v>15525</v>
      </c>
      <c r="AC136" s="18"/>
      <c r="AD136" s="15" t="s">
        <v>215</v>
      </c>
      <c r="AE136" s="15" t="s">
        <v>215</v>
      </c>
      <c r="AF136" s="18"/>
      <c r="AG136" s="18"/>
      <c r="AH136" s="15" t="s">
        <v>222</v>
      </c>
      <c r="AI136" s="15" t="s">
        <v>222</v>
      </c>
      <c r="AJ136" s="15" t="s">
        <v>222</v>
      </c>
      <c r="AK136" s="15" t="s">
        <v>688</v>
      </c>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972" t="s">
        <v>15568</v>
      </c>
      <c r="DN136" s="972" t="s">
        <v>15568</v>
      </c>
      <c r="DO136" s="18"/>
      <c r="DP136" s="18"/>
      <c r="DQ136" s="18"/>
      <c r="DR136" s="18"/>
      <c r="DS136" s="18"/>
      <c r="DT136" s="18"/>
      <c r="DU136" s="18"/>
      <c r="DV136" s="18"/>
      <c r="DW136" s="18"/>
      <c r="DX136" s="18"/>
      <c r="DY136" s="18"/>
      <c r="DZ136" s="18"/>
      <c r="EA136" s="18"/>
      <c r="EB136" s="18"/>
      <c r="EC136" s="18"/>
      <c r="ED136" s="18"/>
      <c r="EE136" s="18"/>
      <c r="EF136" s="18"/>
      <c r="EG136" s="18"/>
      <c r="EH136" s="18"/>
      <c r="EI136" s="18"/>
      <c r="EJ136" s="18"/>
      <c r="EK136" s="18"/>
      <c r="EL136" s="18"/>
      <c r="FD136" s="15" t="s">
        <v>222</v>
      </c>
      <c r="FS136" s="15" t="s">
        <v>224</v>
      </c>
      <c r="FT136" s="15" t="s">
        <v>224</v>
      </c>
      <c r="FX136" s="15" t="s">
        <v>222</v>
      </c>
      <c r="GR136" s="15" t="s">
        <v>224</v>
      </c>
      <c r="GS136" s="15" t="s">
        <v>224</v>
      </c>
    </row>
    <row r="137">
      <c r="A137" s="968" t="str">
        <f t="shared" si="1"/>
        <v>Bộ phận Kinh doanh (marketing</v>
      </c>
      <c r="B137" s="961" t="s">
        <v>283</v>
      </c>
      <c r="C137" s="1" t="s">
        <v>9747</v>
      </c>
      <c r="D137" s="1" t="s">
        <v>16317</v>
      </c>
      <c r="E137" s="1" t="s">
        <v>16880</v>
      </c>
      <c r="F137" s="980" t="s">
        <v>16881</v>
      </c>
      <c r="G137" s="15" t="s">
        <v>222</v>
      </c>
      <c r="H137" s="15" t="s">
        <v>222</v>
      </c>
      <c r="I137" s="15" t="s">
        <v>215</v>
      </c>
      <c r="J137" s="15" t="s">
        <v>222</v>
      </c>
      <c r="K137" s="15" t="s">
        <v>222</v>
      </c>
      <c r="L137" s="15" t="s">
        <v>222</v>
      </c>
      <c r="M137" s="15" t="s">
        <v>222</v>
      </c>
      <c r="N137" s="15" t="s">
        <v>222</v>
      </c>
      <c r="O137" s="15" t="s">
        <v>222</v>
      </c>
      <c r="P137" s="15" t="s">
        <v>215</v>
      </c>
      <c r="Q137" s="15" t="s">
        <v>222</v>
      </c>
      <c r="R137" s="15" t="s">
        <v>222</v>
      </c>
      <c r="S137" s="15" t="s">
        <v>222</v>
      </c>
      <c r="T137" s="15" t="s">
        <v>222</v>
      </c>
      <c r="U137" s="15" t="s">
        <v>222</v>
      </c>
      <c r="V137" s="15" t="s">
        <v>222</v>
      </c>
      <c r="W137" s="15" t="s">
        <v>222</v>
      </c>
      <c r="X137" s="15" t="s">
        <v>222</v>
      </c>
      <c r="Y137" s="15" t="s">
        <v>222</v>
      </c>
      <c r="Z137" s="15" t="s">
        <v>222</v>
      </c>
      <c r="AA137" s="15" t="s">
        <v>15525</v>
      </c>
      <c r="AB137" s="15" t="s">
        <v>222</v>
      </c>
      <c r="AC137" s="15" t="s">
        <v>215</v>
      </c>
      <c r="AD137" s="15" t="s">
        <v>224</v>
      </c>
      <c r="AE137" s="15" t="s">
        <v>222</v>
      </c>
      <c r="AF137" s="15" t="s">
        <v>222</v>
      </c>
      <c r="AG137" s="15" t="s">
        <v>222</v>
      </c>
      <c r="AH137" s="15" t="s">
        <v>222</v>
      </c>
      <c r="AI137" s="15" t="s">
        <v>222</v>
      </c>
      <c r="AJ137" s="15" t="s">
        <v>15525</v>
      </c>
      <c r="AK137" s="15" t="s">
        <v>222</v>
      </c>
      <c r="AL137" s="15" t="s">
        <v>215</v>
      </c>
      <c r="AM137" s="15" t="s">
        <v>215</v>
      </c>
      <c r="AN137" s="15" t="s">
        <v>224</v>
      </c>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972" t="s">
        <v>15568</v>
      </c>
      <c r="DN137" s="972" t="s">
        <v>15568</v>
      </c>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FD137" s="15" t="s">
        <v>215</v>
      </c>
      <c r="FS137" s="15" t="s">
        <v>224</v>
      </c>
      <c r="FT137" s="15" t="s">
        <v>224</v>
      </c>
      <c r="FX137" s="15" t="s">
        <v>222</v>
      </c>
      <c r="GR137" s="15" t="s">
        <v>224</v>
      </c>
      <c r="GS137" s="15" t="s">
        <v>224</v>
      </c>
    </row>
    <row r="138">
      <c r="A138" s="968" t="str">
        <f t="shared" si="1"/>
        <v>Bộ phận Kinh doanh (marketing</v>
      </c>
      <c r="B138" s="961" t="s">
        <v>367</v>
      </c>
      <c r="C138" s="1" t="s">
        <v>9747</v>
      </c>
      <c r="D138" s="1" t="s">
        <v>16317</v>
      </c>
      <c r="E138" s="1" t="s">
        <v>16905</v>
      </c>
      <c r="F138" s="980" t="s">
        <v>16907</v>
      </c>
      <c r="G138" s="15" t="s">
        <v>224</v>
      </c>
      <c r="H138" s="15" t="s">
        <v>224</v>
      </c>
      <c r="I138" s="15" t="s">
        <v>224</v>
      </c>
      <c r="J138" s="15" t="s">
        <v>224</v>
      </c>
      <c r="K138" s="15" t="s">
        <v>224</v>
      </c>
      <c r="L138" s="15" t="s">
        <v>224</v>
      </c>
      <c r="M138" s="15" t="s">
        <v>222</v>
      </c>
      <c r="N138" s="15" t="s">
        <v>222</v>
      </c>
      <c r="O138" s="15" t="s">
        <v>222</v>
      </c>
      <c r="P138" s="15" t="s">
        <v>224</v>
      </c>
      <c r="Q138" s="15" t="s">
        <v>215</v>
      </c>
      <c r="R138" s="15" t="s">
        <v>222</v>
      </c>
      <c r="S138" s="15" t="s">
        <v>222</v>
      </c>
      <c r="T138" s="15" t="s">
        <v>222</v>
      </c>
      <c r="U138" s="15" t="s">
        <v>224</v>
      </c>
      <c r="V138" s="15" t="s">
        <v>224</v>
      </c>
      <c r="W138" s="15" t="s">
        <v>224</v>
      </c>
      <c r="X138" s="15" t="s">
        <v>15534</v>
      </c>
      <c r="Y138" s="15" t="s">
        <v>224</v>
      </c>
      <c r="Z138" s="15" t="s">
        <v>224</v>
      </c>
      <c r="AA138" s="15" t="s">
        <v>224</v>
      </c>
      <c r="AB138" s="15" t="s">
        <v>224</v>
      </c>
      <c r="AC138" s="18"/>
      <c r="AD138" s="15" t="s">
        <v>688</v>
      </c>
      <c r="AE138" s="15" t="s">
        <v>224</v>
      </c>
      <c r="AF138" s="18"/>
      <c r="AG138" s="18"/>
      <c r="AH138" s="15" t="s">
        <v>224</v>
      </c>
      <c r="AI138" s="15" t="s">
        <v>224</v>
      </c>
      <c r="AJ138" s="15" t="s">
        <v>224</v>
      </c>
      <c r="AK138" s="15" t="s">
        <v>224</v>
      </c>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972" t="s">
        <v>15568</v>
      </c>
      <c r="DN138" s="15" t="s">
        <v>224</v>
      </c>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FD138" s="15" t="s">
        <v>224</v>
      </c>
      <c r="FS138" s="15" t="s">
        <v>224</v>
      </c>
      <c r="FT138" s="15" t="s">
        <v>224</v>
      </c>
      <c r="FX138" s="15" t="s">
        <v>222</v>
      </c>
      <c r="GR138" s="15" t="s">
        <v>224</v>
      </c>
      <c r="GS138" s="15" t="s">
        <v>224</v>
      </c>
    </row>
    <row r="139">
      <c r="A139" s="968" t="str">
        <f t="shared" si="1"/>
        <v>Bộ phận Kinh doanh (marketing</v>
      </c>
      <c r="B139" s="961" t="s">
        <v>283</v>
      </c>
      <c r="C139" s="3"/>
      <c r="D139" s="1" t="s">
        <v>16317</v>
      </c>
      <c r="E139" s="1" t="s">
        <v>16930</v>
      </c>
      <c r="F139" s="980" t="s">
        <v>16931</v>
      </c>
      <c r="G139" s="15" t="s">
        <v>224</v>
      </c>
      <c r="H139" s="15" t="s">
        <v>224</v>
      </c>
      <c r="I139" s="15" t="s">
        <v>224</v>
      </c>
      <c r="J139" s="15" t="s">
        <v>224</v>
      </c>
      <c r="K139" s="15" t="s">
        <v>224</v>
      </c>
      <c r="L139" s="15" t="s">
        <v>224</v>
      </c>
      <c r="M139" s="15" t="s">
        <v>222</v>
      </c>
      <c r="N139" s="15" t="s">
        <v>222</v>
      </c>
      <c r="O139" s="15" t="s">
        <v>224</v>
      </c>
      <c r="P139" s="15" t="s">
        <v>224</v>
      </c>
      <c r="Q139" s="15" t="s">
        <v>224</v>
      </c>
      <c r="R139" s="15" t="s">
        <v>222</v>
      </c>
      <c r="S139" s="15" t="s">
        <v>222</v>
      </c>
      <c r="T139" s="15" t="s">
        <v>222</v>
      </c>
      <c r="U139" s="15" t="s">
        <v>222</v>
      </c>
      <c r="V139" s="15" t="s">
        <v>224</v>
      </c>
      <c r="W139" s="15" t="s">
        <v>224</v>
      </c>
      <c r="X139" s="15" t="s">
        <v>224</v>
      </c>
      <c r="Y139" s="15" t="s">
        <v>224</v>
      </c>
      <c r="Z139" s="15" t="s">
        <v>224</v>
      </c>
      <c r="AA139" s="15" t="s">
        <v>224</v>
      </c>
      <c r="AB139" s="15" t="s">
        <v>224</v>
      </c>
      <c r="AC139" s="15" t="s">
        <v>224</v>
      </c>
      <c r="AD139" s="15" t="s">
        <v>224</v>
      </c>
      <c r="AE139" s="15" t="s">
        <v>224</v>
      </c>
      <c r="AF139" s="15" t="s">
        <v>224</v>
      </c>
      <c r="AG139" s="15" t="s">
        <v>224</v>
      </c>
      <c r="AH139" s="15" t="s">
        <v>224</v>
      </c>
      <c r="AI139" s="15" t="s">
        <v>224</v>
      </c>
      <c r="AJ139" s="15" t="s">
        <v>224</v>
      </c>
      <c r="AK139" s="15" t="s">
        <v>224</v>
      </c>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972" t="s">
        <v>15568</v>
      </c>
      <c r="DN139" s="972" t="s">
        <v>15568</v>
      </c>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FD139" s="15" t="s">
        <v>224</v>
      </c>
      <c r="FS139" s="15" t="s">
        <v>224</v>
      </c>
      <c r="FT139" s="15" t="s">
        <v>224</v>
      </c>
      <c r="FX139" s="15" t="s">
        <v>222</v>
      </c>
      <c r="GR139" s="15" t="s">
        <v>224</v>
      </c>
      <c r="GS139" s="15" t="s">
        <v>224</v>
      </c>
    </row>
    <row r="140">
      <c r="A140" s="968" t="str">
        <f t="shared" si="1"/>
        <v>Bộ phận Kỹ thuật (tổ hỗ trợ /tổ cơ điện /tổ vệ sinh /tổ quản trị /tổ bảo vệ)</v>
      </c>
      <c r="B140" s="987" t="s">
        <v>520</v>
      </c>
      <c r="C140" s="987" t="s">
        <v>15553</v>
      </c>
      <c r="D140" s="987" t="s">
        <v>16932</v>
      </c>
      <c r="E140" s="987" t="s">
        <v>16934</v>
      </c>
      <c r="F140" s="987" t="s">
        <v>16936</v>
      </c>
      <c r="G140" s="988" t="s">
        <v>222</v>
      </c>
      <c r="H140" s="988" t="s">
        <v>222</v>
      </c>
      <c r="I140" s="988" t="s">
        <v>222</v>
      </c>
      <c r="J140" s="988"/>
      <c r="K140" s="988"/>
      <c r="L140" s="988" t="s">
        <v>16937</v>
      </c>
      <c r="M140" s="988" t="s">
        <v>222</v>
      </c>
      <c r="N140" s="988" t="s">
        <v>222</v>
      </c>
      <c r="O140" s="988" t="s">
        <v>222</v>
      </c>
      <c r="P140" s="988" t="s">
        <v>222</v>
      </c>
      <c r="Q140" s="988"/>
      <c r="R140" s="988"/>
      <c r="S140" s="988" t="s">
        <v>222</v>
      </c>
      <c r="T140" s="988" t="s">
        <v>222</v>
      </c>
      <c r="U140" s="988" t="s">
        <v>222</v>
      </c>
      <c r="V140" s="988" t="s">
        <v>222</v>
      </c>
      <c r="W140" s="988" t="s">
        <v>222</v>
      </c>
      <c r="X140" s="988" t="s">
        <v>15568</v>
      </c>
      <c r="Y140" s="988" t="s">
        <v>15568</v>
      </c>
      <c r="Z140" s="988" t="s">
        <v>15568</v>
      </c>
      <c r="AA140" s="988" t="s">
        <v>15568</v>
      </c>
      <c r="AB140" s="988" t="s">
        <v>15568</v>
      </c>
      <c r="AC140" s="988"/>
      <c r="AD140" s="988" t="s">
        <v>222</v>
      </c>
      <c r="AE140" s="988" t="s">
        <v>222</v>
      </c>
      <c r="AF140" s="988"/>
      <c r="AG140" s="988"/>
      <c r="AH140" s="988" t="s">
        <v>222</v>
      </c>
      <c r="AI140" s="988" t="s">
        <v>15568</v>
      </c>
      <c r="AJ140" s="988" t="s">
        <v>15568</v>
      </c>
      <c r="AK140" s="988" t="s">
        <v>15568</v>
      </c>
      <c r="AL140" s="988"/>
      <c r="AM140" s="986"/>
      <c r="AN140" s="986"/>
      <c r="AO140" s="986"/>
      <c r="AP140" s="986"/>
      <c r="AQ140" s="986"/>
      <c r="AR140" s="986"/>
      <c r="AS140" s="986"/>
      <c r="AT140" s="986"/>
      <c r="AU140" s="986"/>
      <c r="AV140" s="986"/>
      <c r="AW140" s="986"/>
      <c r="AX140" s="986"/>
      <c r="AY140" s="986"/>
      <c r="AZ140" s="986"/>
      <c r="BA140" s="986"/>
      <c r="BB140" s="986"/>
      <c r="BC140" s="986"/>
      <c r="BD140" s="986"/>
      <c r="BE140" s="986"/>
      <c r="BF140" s="986"/>
      <c r="BG140" s="986"/>
      <c r="BH140" s="986"/>
      <c r="BI140" s="986"/>
      <c r="BJ140" s="986"/>
      <c r="BK140" s="986"/>
      <c r="BL140" s="986"/>
      <c r="BM140" s="986"/>
      <c r="BN140" s="986"/>
      <c r="BO140" s="986"/>
      <c r="BP140" s="986"/>
      <c r="BQ140" s="986"/>
      <c r="BR140" s="986"/>
      <c r="BS140" s="986"/>
      <c r="BT140" s="986"/>
      <c r="BU140" s="986"/>
      <c r="BV140" s="986"/>
      <c r="BW140" s="986"/>
      <c r="BX140" s="986"/>
      <c r="BY140" s="986"/>
      <c r="BZ140" s="986"/>
      <c r="CA140" s="986"/>
      <c r="CB140" s="986"/>
      <c r="CC140" s="986"/>
      <c r="CD140" s="986"/>
      <c r="CE140" s="986"/>
      <c r="CF140" s="986"/>
      <c r="CG140" s="986"/>
      <c r="CH140" s="986"/>
      <c r="CI140" s="986"/>
      <c r="CJ140" s="986"/>
      <c r="CK140" s="986"/>
      <c r="CL140" s="986"/>
      <c r="CM140" s="986"/>
      <c r="CN140" s="986"/>
      <c r="CO140" s="986"/>
      <c r="CP140" s="986"/>
      <c r="CQ140" s="986"/>
      <c r="CR140" s="986"/>
      <c r="CS140" s="986"/>
      <c r="CT140" s="986"/>
      <c r="CU140" s="986"/>
      <c r="CV140" s="986"/>
      <c r="CW140" s="986"/>
      <c r="CX140" s="986"/>
      <c r="CY140" s="986"/>
      <c r="CZ140" s="986"/>
      <c r="DA140" s="986"/>
      <c r="DB140" s="986"/>
      <c r="DC140" s="986"/>
      <c r="DD140" s="986"/>
      <c r="DE140" s="986"/>
      <c r="DF140" s="986"/>
      <c r="DG140" s="986"/>
      <c r="DH140" s="986"/>
      <c r="DI140" s="986"/>
      <c r="DJ140" s="986"/>
      <c r="DK140" s="986"/>
      <c r="DL140" s="986"/>
      <c r="DM140" s="972" t="s">
        <v>275</v>
      </c>
      <c r="DN140" s="972" t="s">
        <v>275</v>
      </c>
      <c r="DO140" s="986"/>
      <c r="DP140" s="986"/>
      <c r="DQ140" s="986"/>
      <c r="DR140" s="986"/>
      <c r="DS140" s="986"/>
      <c r="DT140" s="986"/>
      <c r="DU140" s="986"/>
      <c r="DV140" s="986"/>
      <c r="DW140" s="986"/>
      <c r="DX140" s="986"/>
      <c r="DY140" s="986"/>
      <c r="DZ140" s="986"/>
      <c r="EA140" s="986"/>
      <c r="EB140" s="986"/>
      <c r="EC140" s="986"/>
      <c r="ED140" s="986"/>
      <c r="EE140" s="986"/>
      <c r="EF140" s="986"/>
      <c r="EG140" s="986"/>
      <c r="EH140" s="986"/>
      <c r="EI140" s="986"/>
      <c r="EJ140" s="986"/>
      <c r="EK140" s="986"/>
      <c r="EL140" s="986"/>
      <c r="EM140" s="986"/>
      <c r="EN140" s="986"/>
      <c r="EO140" s="986"/>
      <c r="EP140" s="986"/>
      <c r="EQ140" s="986"/>
      <c r="ER140" s="986"/>
      <c r="ES140" s="986"/>
      <c r="ET140" s="986"/>
      <c r="EU140" s="986"/>
      <c r="EV140" s="986"/>
      <c r="EW140" s="986"/>
      <c r="EX140" s="986"/>
      <c r="EY140" s="986"/>
      <c r="EZ140" s="986"/>
      <c r="FA140" s="986"/>
      <c r="FB140" s="986"/>
      <c r="FC140" s="988" t="s">
        <v>222</v>
      </c>
      <c r="FD140" s="988" t="s">
        <v>222</v>
      </c>
      <c r="FE140" s="986"/>
      <c r="FF140" s="986"/>
      <c r="FG140" s="986"/>
      <c r="FH140" s="986"/>
      <c r="FI140" s="986"/>
      <c r="FJ140" s="986"/>
      <c r="FK140" s="986"/>
      <c r="FL140" s="986"/>
      <c r="FM140" s="986"/>
      <c r="FN140" s="986"/>
      <c r="FO140" s="986"/>
      <c r="FP140" s="986"/>
      <c r="FQ140" s="986"/>
      <c r="FR140" s="986"/>
      <c r="FS140" s="988" t="s">
        <v>224</v>
      </c>
      <c r="FT140" s="988" t="s">
        <v>224</v>
      </c>
      <c r="FU140" s="986"/>
      <c r="FV140" s="986"/>
      <c r="FW140" s="986"/>
      <c r="FX140" s="986"/>
      <c r="FY140" s="986"/>
      <c r="FZ140" s="986"/>
      <c r="GA140" s="986"/>
      <c r="GB140" s="986"/>
      <c r="GC140" s="986"/>
      <c r="GD140" s="986"/>
      <c r="GE140" s="986"/>
      <c r="GF140" s="986"/>
      <c r="GG140" s="986"/>
      <c r="GH140" s="986"/>
      <c r="GI140" s="986"/>
      <c r="GJ140" s="986"/>
      <c r="GK140" s="986"/>
      <c r="GL140" s="986"/>
      <c r="GM140" s="986"/>
      <c r="GN140" s="986"/>
      <c r="GO140" s="986"/>
      <c r="GP140" s="986"/>
      <c r="GQ140" s="986"/>
      <c r="GR140" s="988" t="s">
        <v>224</v>
      </c>
      <c r="GS140" s="988" t="s">
        <v>224</v>
      </c>
      <c r="GT140" s="986"/>
      <c r="GU140" s="986"/>
      <c r="GV140" s="986"/>
      <c r="GW140" s="986"/>
      <c r="GX140" s="986"/>
      <c r="GY140" s="986"/>
      <c r="GZ140" s="986"/>
      <c r="HA140" s="986"/>
      <c r="HB140" s="986"/>
      <c r="HC140" s="986"/>
      <c r="HD140" s="986"/>
      <c r="HE140" s="986"/>
      <c r="HF140" s="986"/>
      <c r="HG140" s="986"/>
      <c r="HH140" s="986"/>
      <c r="HI140" s="986"/>
      <c r="HJ140" s="986"/>
      <c r="HK140" s="986"/>
      <c r="HL140" s="986"/>
      <c r="HM140" s="986"/>
      <c r="HN140" s="986"/>
      <c r="HO140" s="986"/>
      <c r="HP140" s="986"/>
      <c r="HQ140" s="986"/>
      <c r="HR140" s="986"/>
      <c r="HS140" s="986"/>
      <c r="HT140" s="986"/>
      <c r="HU140" s="986"/>
      <c r="HV140" s="986"/>
      <c r="HW140" s="986"/>
    </row>
    <row r="141">
      <c r="A141" s="968" t="str">
        <f t="shared" si="1"/>
        <v>Bộ phận Kỹ thuật (tổ hỗ trợ /tổ cơ điện /tổ vệ sinh /tổ quản trị /tổ bảo vệ)</v>
      </c>
      <c r="B141" s="987" t="s">
        <v>394</v>
      </c>
      <c r="C141" s="987" t="s">
        <v>15553</v>
      </c>
      <c r="D141" s="987" t="s">
        <v>16932</v>
      </c>
      <c r="E141" s="987" t="s">
        <v>16942</v>
      </c>
      <c r="F141" s="987" t="s">
        <v>16943</v>
      </c>
      <c r="G141" s="988"/>
      <c r="H141" s="988"/>
      <c r="I141" s="988"/>
      <c r="J141" s="988"/>
      <c r="K141" s="988"/>
      <c r="L141" s="988"/>
      <c r="M141" s="988"/>
      <c r="N141" s="988"/>
      <c r="O141" s="988"/>
      <c r="P141" s="988"/>
      <c r="Q141" s="988"/>
      <c r="R141" s="988"/>
      <c r="S141" s="988"/>
      <c r="T141" s="988"/>
      <c r="U141" s="988"/>
      <c r="V141" s="988"/>
      <c r="W141" s="988"/>
      <c r="X141" s="988"/>
      <c r="Y141" s="988"/>
      <c r="Z141" s="988"/>
      <c r="AA141" s="988"/>
      <c r="AB141" s="988"/>
      <c r="AC141" s="988"/>
      <c r="AD141" s="988"/>
      <c r="AE141" s="988"/>
      <c r="AF141" s="988"/>
      <c r="AG141" s="988"/>
      <c r="AH141" s="988"/>
      <c r="AI141" s="988"/>
      <c r="AJ141" s="988"/>
      <c r="AK141" s="988"/>
      <c r="AL141" s="988"/>
      <c r="AM141" s="986"/>
      <c r="AN141" s="986"/>
      <c r="AO141" s="986"/>
      <c r="AP141" s="986"/>
      <c r="AQ141" s="986"/>
      <c r="AR141" s="986"/>
      <c r="AS141" s="986"/>
      <c r="AT141" s="986"/>
      <c r="AU141" s="986"/>
      <c r="AV141" s="986"/>
      <c r="AW141" s="986"/>
      <c r="AX141" s="986"/>
      <c r="AY141" s="986"/>
      <c r="AZ141" s="986"/>
      <c r="BA141" s="986"/>
      <c r="BB141" s="986"/>
      <c r="BC141" s="986"/>
      <c r="BD141" s="986"/>
      <c r="BE141" s="986"/>
      <c r="BF141" s="986"/>
      <c r="BG141" s="986"/>
      <c r="BH141" s="986"/>
      <c r="BI141" s="986"/>
      <c r="BJ141" s="986"/>
      <c r="BK141" s="986"/>
      <c r="BL141" s="986"/>
      <c r="BM141" s="986"/>
      <c r="BN141" s="986"/>
      <c r="BO141" s="986"/>
      <c r="BP141" s="986"/>
      <c r="BQ141" s="986"/>
      <c r="BR141" s="986"/>
      <c r="BS141" s="986"/>
      <c r="BT141" s="986"/>
      <c r="BU141" s="986"/>
      <c r="BV141" s="986"/>
      <c r="BW141" s="986"/>
      <c r="BX141" s="986"/>
      <c r="BY141" s="986"/>
      <c r="BZ141" s="986"/>
      <c r="CA141" s="986"/>
      <c r="CB141" s="986"/>
      <c r="CC141" s="986"/>
      <c r="CD141" s="986"/>
      <c r="CE141" s="986"/>
      <c r="CF141" s="986"/>
      <c r="CG141" s="986"/>
      <c r="CH141" s="986"/>
      <c r="CI141" s="986"/>
      <c r="CJ141" s="986"/>
      <c r="CK141" s="986"/>
      <c r="CL141" s="986"/>
      <c r="CM141" s="986"/>
      <c r="CN141" s="986"/>
      <c r="CO141" s="986"/>
      <c r="CP141" s="986"/>
      <c r="CQ141" s="986"/>
      <c r="CR141" s="986"/>
      <c r="CS141" s="986"/>
      <c r="CT141" s="986"/>
      <c r="CU141" s="986"/>
      <c r="CV141" s="986"/>
      <c r="CW141" s="986"/>
      <c r="CX141" s="986"/>
      <c r="CY141" s="986"/>
      <c r="CZ141" s="986"/>
      <c r="DA141" s="986"/>
      <c r="DB141" s="986"/>
      <c r="DC141" s="986"/>
      <c r="DD141" s="986"/>
      <c r="DE141" s="986"/>
      <c r="DF141" s="986"/>
      <c r="DG141" s="986"/>
      <c r="DH141" s="986"/>
      <c r="DI141" s="986"/>
      <c r="DJ141" s="986"/>
      <c r="DK141" s="986"/>
      <c r="DL141" s="986"/>
      <c r="DM141" s="972" t="s">
        <v>275</v>
      </c>
      <c r="DN141" s="972" t="s">
        <v>275</v>
      </c>
      <c r="DO141" s="986"/>
      <c r="DP141" s="986"/>
      <c r="DQ141" s="986"/>
      <c r="DR141" s="986"/>
      <c r="DS141" s="986"/>
      <c r="DT141" s="986"/>
      <c r="DU141" s="986"/>
      <c r="DV141" s="986"/>
      <c r="DW141" s="986"/>
      <c r="DX141" s="986"/>
      <c r="DY141" s="986"/>
      <c r="DZ141" s="986"/>
      <c r="EA141" s="986"/>
      <c r="EB141" s="986"/>
      <c r="EC141" s="986"/>
      <c r="ED141" s="986"/>
      <c r="EE141" s="986"/>
      <c r="EF141" s="986"/>
      <c r="EG141" s="986"/>
      <c r="EH141" s="986"/>
      <c r="EI141" s="986"/>
      <c r="EJ141" s="986"/>
      <c r="EK141" s="986"/>
      <c r="EL141" s="986"/>
      <c r="EM141" s="986"/>
      <c r="EN141" s="986"/>
      <c r="EO141" s="986"/>
      <c r="EP141" s="986"/>
      <c r="EQ141" s="986"/>
      <c r="ER141" s="986"/>
      <c r="ES141" s="986"/>
      <c r="ET141" s="986"/>
      <c r="EU141" s="986"/>
      <c r="EV141" s="986"/>
      <c r="EW141" s="986"/>
      <c r="EX141" s="986"/>
      <c r="EY141" s="986"/>
      <c r="EZ141" s="986"/>
      <c r="FA141" s="986"/>
      <c r="FB141" s="986"/>
      <c r="FC141" s="988" t="s">
        <v>222</v>
      </c>
      <c r="FD141" s="988" t="s">
        <v>222</v>
      </c>
      <c r="FE141" s="986"/>
      <c r="FF141" s="986"/>
      <c r="FG141" s="986"/>
      <c r="FH141" s="986"/>
      <c r="FI141" s="986"/>
      <c r="FJ141" s="986"/>
      <c r="FK141" s="986"/>
      <c r="FL141" s="986"/>
      <c r="FM141" s="986"/>
      <c r="FN141" s="986"/>
      <c r="FO141" s="986"/>
      <c r="FP141" s="986"/>
      <c r="FQ141" s="986"/>
      <c r="FR141" s="986"/>
      <c r="FS141" s="988" t="s">
        <v>224</v>
      </c>
      <c r="FT141" s="988" t="s">
        <v>224</v>
      </c>
      <c r="FU141" s="986"/>
      <c r="FV141" s="986"/>
      <c r="FW141" s="986"/>
      <c r="FX141" s="986"/>
      <c r="FY141" s="986"/>
      <c r="FZ141" s="986"/>
      <c r="GA141" s="986"/>
      <c r="GB141" s="986"/>
      <c r="GC141" s="986"/>
      <c r="GD141" s="986"/>
      <c r="GE141" s="986"/>
      <c r="GF141" s="986"/>
      <c r="GG141" s="986"/>
      <c r="GH141" s="986"/>
      <c r="GI141" s="986"/>
      <c r="GJ141" s="986"/>
      <c r="GK141" s="986"/>
      <c r="GL141" s="986"/>
      <c r="GM141" s="986"/>
      <c r="GN141" s="986"/>
      <c r="GO141" s="986"/>
      <c r="GP141" s="986"/>
      <c r="GQ141" s="986"/>
      <c r="GR141" s="988" t="s">
        <v>224</v>
      </c>
      <c r="GS141" s="988" t="s">
        <v>224</v>
      </c>
      <c r="GT141" s="986"/>
      <c r="GU141" s="986"/>
      <c r="GV141" s="986"/>
      <c r="GW141" s="986"/>
      <c r="GX141" s="986"/>
      <c r="GY141" s="986"/>
      <c r="GZ141" s="986"/>
      <c r="HA141" s="986"/>
      <c r="HB141" s="986"/>
      <c r="HC141" s="986"/>
      <c r="HD141" s="986"/>
      <c r="HE141" s="986"/>
      <c r="HF141" s="986"/>
      <c r="HG141" s="986"/>
      <c r="HH141" s="986"/>
      <c r="HI141" s="986"/>
      <c r="HJ141" s="986"/>
      <c r="HK141" s="986"/>
      <c r="HL141" s="986"/>
      <c r="HM141" s="986"/>
      <c r="HN141" s="986"/>
      <c r="HO141" s="986"/>
      <c r="HP141" s="986"/>
      <c r="HQ141" s="986"/>
      <c r="HR141" s="986"/>
      <c r="HS141" s="986"/>
      <c r="HT141" s="986"/>
      <c r="HU141" s="986"/>
      <c r="HV141" s="986"/>
      <c r="HW141" s="986"/>
    </row>
    <row r="142">
      <c r="A142" s="968" t="str">
        <f t="shared" si="1"/>
        <v>Bộ phận Kỹ thuật (tổ hỗ trợ /tổ cơ điện /tổ vệ sinh /tổ quản trị /tổ bảo vệ)</v>
      </c>
      <c r="B142" s="987" t="s">
        <v>561</v>
      </c>
      <c r="C142" s="987" t="s">
        <v>15569</v>
      </c>
      <c r="D142" s="987" t="s">
        <v>16932</v>
      </c>
      <c r="E142" s="987" t="s">
        <v>16951</v>
      </c>
      <c r="F142" s="987" t="s">
        <v>16952</v>
      </c>
      <c r="G142" s="988"/>
      <c r="H142" s="988"/>
      <c r="I142" s="988"/>
      <c r="J142" s="988"/>
      <c r="K142" s="988"/>
      <c r="L142" s="988"/>
      <c r="M142" s="988"/>
      <c r="N142" s="988"/>
      <c r="O142" s="988"/>
      <c r="P142" s="988"/>
      <c r="Q142" s="988"/>
      <c r="R142" s="988"/>
      <c r="S142" s="988"/>
      <c r="T142" s="988"/>
      <c r="U142" s="988"/>
      <c r="V142" s="988"/>
      <c r="W142" s="988"/>
      <c r="X142" s="988"/>
      <c r="Y142" s="988"/>
      <c r="Z142" s="988"/>
      <c r="AA142" s="988"/>
      <c r="AB142" s="988"/>
      <c r="AC142" s="988"/>
      <c r="AD142" s="988"/>
      <c r="AE142" s="988"/>
      <c r="AF142" s="988"/>
      <c r="AG142" s="988"/>
      <c r="AH142" s="988"/>
      <c r="AI142" s="988"/>
      <c r="AJ142" s="988"/>
      <c r="AK142" s="988"/>
      <c r="AL142" s="988"/>
      <c r="AM142" s="986"/>
      <c r="AN142" s="986"/>
      <c r="AO142" s="986"/>
      <c r="AP142" s="986"/>
      <c r="AQ142" s="986"/>
      <c r="AR142" s="986"/>
      <c r="AS142" s="986"/>
      <c r="AT142" s="986"/>
      <c r="AU142" s="986"/>
      <c r="AV142" s="986"/>
      <c r="AW142" s="986"/>
      <c r="AX142" s="986"/>
      <c r="AY142" s="986"/>
      <c r="AZ142" s="986"/>
      <c r="BA142" s="986"/>
      <c r="BB142" s="986"/>
      <c r="BC142" s="986"/>
      <c r="BD142" s="986"/>
      <c r="BE142" s="986"/>
      <c r="BF142" s="986"/>
      <c r="BG142" s="986"/>
      <c r="BH142" s="986"/>
      <c r="BI142" s="986"/>
      <c r="BJ142" s="986"/>
      <c r="BK142" s="986"/>
      <c r="BL142" s="986"/>
      <c r="BM142" s="986"/>
      <c r="BN142" s="986"/>
      <c r="BO142" s="986"/>
      <c r="BP142" s="986"/>
      <c r="BQ142" s="986"/>
      <c r="BR142" s="986"/>
      <c r="BS142" s="986"/>
      <c r="BT142" s="986"/>
      <c r="BU142" s="986"/>
      <c r="BV142" s="986"/>
      <c r="BW142" s="986"/>
      <c r="BX142" s="986"/>
      <c r="BY142" s="986"/>
      <c r="BZ142" s="986"/>
      <c r="CA142" s="986"/>
      <c r="CB142" s="986"/>
      <c r="CC142" s="986"/>
      <c r="CD142" s="986"/>
      <c r="CE142" s="986"/>
      <c r="CF142" s="986"/>
      <c r="CG142" s="986"/>
      <c r="CH142" s="986"/>
      <c r="CI142" s="986"/>
      <c r="CJ142" s="986"/>
      <c r="CK142" s="986"/>
      <c r="CL142" s="986"/>
      <c r="CM142" s="986"/>
      <c r="CN142" s="986"/>
      <c r="CO142" s="986"/>
      <c r="CP142" s="986"/>
      <c r="CQ142" s="986"/>
      <c r="CR142" s="986"/>
      <c r="CS142" s="986"/>
      <c r="CT142" s="986"/>
      <c r="CU142" s="986"/>
      <c r="CV142" s="986"/>
      <c r="CW142" s="986"/>
      <c r="CX142" s="986"/>
      <c r="CY142" s="986"/>
      <c r="CZ142" s="986"/>
      <c r="DA142" s="986"/>
      <c r="DB142" s="986"/>
      <c r="DC142" s="986"/>
      <c r="DD142" s="986"/>
      <c r="DE142" s="986"/>
      <c r="DF142" s="986"/>
      <c r="DG142" s="986"/>
      <c r="DH142" s="986"/>
      <c r="DI142" s="986"/>
      <c r="DJ142" s="986"/>
      <c r="DK142" s="986"/>
      <c r="DL142" s="986"/>
      <c r="DM142" s="972" t="s">
        <v>275</v>
      </c>
      <c r="DN142" s="972" t="s">
        <v>275</v>
      </c>
      <c r="DO142" s="986"/>
      <c r="DP142" s="986"/>
      <c r="DQ142" s="986"/>
      <c r="DR142" s="986"/>
      <c r="DS142" s="986"/>
      <c r="DT142" s="986"/>
      <c r="DU142" s="986"/>
      <c r="DV142" s="986"/>
      <c r="DW142" s="986"/>
      <c r="DX142" s="986"/>
      <c r="DY142" s="986"/>
      <c r="DZ142" s="986"/>
      <c r="EA142" s="986"/>
      <c r="EB142" s="986"/>
      <c r="EC142" s="986"/>
      <c r="ED142" s="986"/>
      <c r="EE142" s="986"/>
      <c r="EF142" s="986"/>
      <c r="EG142" s="986"/>
      <c r="EH142" s="986"/>
      <c r="EI142" s="986"/>
      <c r="EJ142" s="986"/>
      <c r="EK142" s="986"/>
      <c r="EL142" s="986"/>
      <c r="EM142" s="986"/>
      <c r="EN142" s="986"/>
      <c r="EO142" s="986"/>
      <c r="EP142" s="986"/>
      <c r="EQ142" s="986"/>
      <c r="ER142" s="986"/>
      <c r="ES142" s="986"/>
      <c r="ET142" s="986"/>
      <c r="EU142" s="986"/>
      <c r="EV142" s="986"/>
      <c r="EW142" s="986"/>
      <c r="EX142" s="986"/>
      <c r="EY142" s="986"/>
      <c r="EZ142" s="986"/>
      <c r="FA142" s="986"/>
      <c r="FB142" s="986"/>
      <c r="FC142" s="988" t="s">
        <v>215</v>
      </c>
      <c r="FD142" s="988" t="s">
        <v>215</v>
      </c>
      <c r="FE142" s="986"/>
      <c r="FF142" s="986"/>
      <c r="FG142" s="986"/>
      <c r="FH142" s="986"/>
      <c r="FI142" s="986"/>
      <c r="FJ142" s="986"/>
      <c r="FK142" s="986"/>
      <c r="FL142" s="986"/>
      <c r="FM142" s="986"/>
      <c r="FN142" s="986"/>
      <c r="FO142" s="986"/>
      <c r="FP142" s="986"/>
      <c r="FQ142" s="986"/>
      <c r="FR142" s="986"/>
      <c r="FS142" s="988" t="s">
        <v>224</v>
      </c>
      <c r="FT142" s="988" t="s">
        <v>224</v>
      </c>
      <c r="FU142" s="986"/>
      <c r="FV142" s="986"/>
      <c r="FW142" s="986"/>
      <c r="FX142" s="986"/>
      <c r="FY142" s="986"/>
      <c r="FZ142" s="986"/>
      <c r="GA142" s="986"/>
      <c r="GB142" s="986"/>
      <c r="GC142" s="986"/>
      <c r="GD142" s="986"/>
      <c r="GE142" s="986"/>
      <c r="GF142" s="986"/>
      <c r="GG142" s="986"/>
      <c r="GH142" s="986"/>
      <c r="GI142" s="986"/>
      <c r="GJ142" s="986"/>
      <c r="GK142" s="986"/>
      <c r="GL142" s="986"/>
      <c r="GM142" s="986"/>
      <c r="GN142" s="986"/>
      <c r="GO142" s="986"/>
      <c r="GP142" s="986"/>
      <c r="GQ142" s="986"/>
      <c r="GR142" s="988" t="s">
        <v>224</v>
      </c>
      <c r="GS142" s="988" t="s">
        <v>224</v>
      </c>
      <c r="GT142" s="986"/>
      <c r="GU142" s="986"/>
      <c r="GV142" s="986"/>
      <c r="GW142" s="986"/>
      <c r="GX142" s="986"/>
      <c r="GY142" s="986"/>
      <c r="GZ142" s="986"/>
      <c r="HA142" s="986"/>
      <c r="HB142" s="986"/>
      <c r="HC142" s="986"/>
      <c r="HD142" s="986"/>
      <c r="HE142" s="986"/>
      <c r="HF142" s="986"/>
      <c r="HG142" s="986"/>
      <c r="HH142" s="986"/>
      <c r="HI142" s="986"/>
      <c r="HJ142" s="986"/>
      <c r="HK142" s="986"/>
      <c r="HL142" s="986"/>
      <c r="HM142" s="986"/>
      <c r="HN142" s="986"/>
      <c r="HO142" s="986"/>
      <c r="HP142" s="986"/>
      <c r="HQ142" s="986"/>
      <c r="HR142" s="986"/>
      <c r="HS142" s="986"/>
      <c r="HT142" s="986"/>
      <c r="HU142" s="986"/>
      <c r="HV142" s="986"/>
      <c r="HW142" s="986"/>
    </row>
    <row r="143">
      <c r="A143" s="968" t="str">
        <f t="shared" si="1"/>
        <v>Bộ phận Kỹ thuật (tổ hỗ trợ /tổ cơ điện /tổ vệ sinh /tổ quản trị /tổ bảo vệ)</v>
      </c>
      <c r="B143" s="934" t="s">
        <v>475</v>
      </c>
      <c r="C143" s="934" t="s">
        <v>15569</v>
      </c>
      <c r="D143" s="934" t="s">
        <v>16932</v>
      </c>
      <c r="E143" s="934" t="s">
        <v>15965</v>
      </c>
      <c r="F143" s="934" t="s">
        <v>16959</v>
      </c>
      <c r="G143" s="955" t="s">
        <v>222</v>
      </c>
      <c r="H143" s="955" t="s">
        <v>222</v>
      </c>
      <c r="I143" s="955" t="s">
        <v>15541</v>
      </c>
      <c r="J143" s="955"/>
      <c r="K143" s="955"/>
      <c r="L143" s="955" t="s">
        <v>222</v>
      </c>
      <c r="M143" s="955" t="s">
        <v>215</v>
      </c>
      <c r="N143" s="955" t="s">
        <v>222</v>
      </c>
      <c r="O143" s="955" t="s">
        <v>15541</v>
      </c>
      <c r="P143" s="955" t="s">
        <v>222</v>
      </c>
      <c r="Q143" s="955"/>
      <c r="R143" s="955"/>
      <c r="S143" s="955" t="s">
        <v>222</v>
      </c>
      <c r="T143" s="955" t="s">
        <v>222</v>
      </c>
      <c r="U143" s="982"/>
      <c r="V143" s="955" t="s">
        <v>222</v>
      </c>
      <c r="W143" s="955" t="s">
        <v>222</v>
      </c>
      <c r="X143" s="955" t="s">
        <v>224</v>
      </c>
      <c r="Y143" s="955" t="s">
        <v>224</v>
      </c>
      <c r="Z143" s="955" t="s">
        <v>224</v>
      </c>
      <c r="AA143" s="955" t="s">
        <v>222</v>
      </c>
      <c r="AB143" s="955" t="s">
        <v>222</v>
      </c>
      <c r="AC143" s="982"/>
      <c r="AD143" s="982"/>
      <c r="AE143" s="955" t="s">
        <v>222</v>
      </c>
      <c r="AF143" s="955"/>
      <c r="AG143" s="955"/>
      <c r="AH143" s="955" t="s">
        <v>222</v>
      </c>
      <c r="AI143" s="955" t="s">
        <v>222</v>
      </c>
      <c r="AJ143" s="955" t="s">
        <v>222</v>
      </c>
      <c r="AK143" s="955" t="s">
        <v>15699</v>
      </c>
      <c r="AL143" s="982"/>
      <c r="AM143" s="982"/>
      <c r="AN143" s="982"/>
      <c r="AO143" s="982"/>
      <c r="AP143" s="982"/>
      <c r="AQ143" s="982"/>
      <c r="AR143" s="982"/>
      <c r="AS143" s="982"/>
      <c r="AT143" s="982"/>
      <c r="AU143" s="982"/>
      <c r="AV143" s="982"/>
      <c r="AW143" s="982"/>
      <c r="AX143" s="982"/>
      <c r="AY143" s="982"/>
      <c r="AZ143" s="982"/>
      <c r="BA143" s="982"/>
      <c r="BB143" s="982"/>
      <c r="BC143" s="982"/>
      <c r="BD143" s="982"/>
      <c r="BE143" s="982"/>
      <c r="BF143" s="982"/>
      <c r="BG143" s="982"/>
      <c r="BH143" s="982"/>
      <c r="BI143" s="982"/>
      <c r="BJ143" s="982"/>
      <c r="BK143" s="982"/>
      <c r="BL143" s="982"/>
      <c r="BM143" s="982"/>
      <c r="BN143" s="982"/>
      <c r="BO143" s="982"/>
      <c r="BP143" s="982"/>
      <c r="BQ143" s="982"/>
      <c r="BR143" s="982"/>
      <c r="BS143" s="982"/>
      <c r="BT143" s="982"/>
      <c r="BU143" s="982"/>
      <c r="BV143" s="982"/>
      <c r="BW143" s="982"/>
      <c r="BX143" s="982"/>
      <c r="BY143" s="982"/>
      <c r="BZ143" s="982"/>
      <c r="CA143" s="982"/>
      <c r="CB143" s="982"/>
      <c r="CC143" s="982"/>
      <c r="CD143" s="982"/>
      <c r="CE143" s="982"/>
      <c r="CF143" s="982"/>
      <c r="CG143" s="982"/>
      <c r="CH143" s="982"/>
      <c r="CI143" s="982"/>
      <c r="CJ143" s="982"/>
      <c r="CK143" s="982"/>
      <c r="CL143" s="982"/>
      <c r="CM143" s="982"/>
      <c r="CN143" s="982"/>
      <c r="CO143" s="982"/>
      <c r="CP143" s="982"/>
      <c r="CQ143" s="982"/>
      <c r="CR143" s="982"/>
      <c r="CS143" s="982"/>
      <c r="CT143" s="982"/>
      <c r="CU143" s="982"/>
      <c r="CV143" s="982"/>
      <c r="CW143" s="982"/>
      <c r="CX143" s="982"/>
      <c r="CY143" s="982"/>
      <c r="CZ143" s="982"/>
      <c r="DA143" s="982"/>
      <c r="DB143" s="982"/>
      <c r="DC143" s="982"/>
      <c r="DD143" s="982"/>
      <c r="DE143" s="982"/>
      <c r="DF143" s="982"/>
      <c r="DG143" s="982"/>
      <c r="DH143" s="982"/>
      <c r="DI143" s="982"/>
      <c r="DJ143" s="982"/>
      <c r="DK143" s="982"/>
      <c r="DL143" s="982"/>
      <c r="DM143" s="972" t="s">
        <v>275</v>
      </c>
      <c r="DN143" s="972" t="s">
        <v>275</v>
      </c>
      <c r="DO143" s="982"/>
      <c r="DP143" s="982"/>
      <c r="DQ143" s="982"/>
      <c r="DR143" s="982"/>
      <c r="DS143" s="982"/>
      <c r="DT143" s="982"/>
      <c r="DU143" s="982"/>
      <c r="DV143" s="982"/>
      <c r="DW143" s="982"/>
      <c r="DX143" s="982"/>
      <c r="DY143" s="982"/>
      <c r="DZ143" s="982"/>
      <c r="EA143" s="982"/>
      <c r="EB143" s="982"/>
      <c r="EC143" s="982"/>
      <c r="ED143" s="982"/>
      <c r="EE143" s="982"/>
      <c r="EF143" s="982"/>
      <c r="EG143" s="982"/>
      <c r="EH143" s="982"/>
      <c r="EI143" s="982"/>
      <c r="EJ143" s="982"/>
      <c r="EK143" s="982"/>
      <c r="EL143" s="982"/>
      <c r="EM143" s="982"/>
      <c r="EN143" s="982"/>
      <c r="EO143" s="982"/>
      <c r="EP143" s="982"/>
      <c r="EQ143" s="982"/>
      <c r="ER143" s="982"/>
      <c r="ES143" s="982"/>
      <c r="ET143" s="982"/>
      <c r="EU143" s="982"/>
      <c r="EV143" s="982"/>
      <c r="EW143" s="982"/>
      <c r="EX143" s="982"/>
      <c r="EY143" s="982"/>
      <c r="EZ143" s="982"/>
      <c r="FA143" s="982"/>
      <c r="FB143" s="982"/>
      <c r="FC143" s="982"/>
      <c r="FD143" s="955" t="s">
        <v>215</v>
      </c>
      <c r="FE143" s="982"/>
      <c r="FF143" s="982"/>
      <c r="FG143" s="982"/>
      <c r="FH143" s="982"/>
      <c r="FI143" s="982"/>
      <c r="FJ143" s="982"/>
      <c r="FK143" s="982"/>
      <c r="FL143" s="982"/>
      <c r="FM143" s="982"/>
      <c r="FN143" s="982"/>
      <c r="FO143" s="982"/>
      <c r="FP143" s="982"/>
      <c r="FQ143" s="982"/>
      <c r="FR143" s="982"/>
      <c r="FS143" s="955" t="s">
        <v>275</v>
      </c>
      <c r="FT143" s="955" t="s">
        <v>275</v>
      </c>
      <c r="FU143" s="982"/>
      <c r="FV143" s="982"/>
      <c r="FW143" s="982"/>
      <c r="FX143" s="982"/>
      <c r="FY143" s="982"/>
      <c r="FZ143" s="982"/>
      <c r="GA143" s="982"/>
      <c r="GB143" s="982"/>
      <c r="GC143" s="982"/>
      <c r="GD143" s="982"/>
      <c r="GE143" s="982"/>
      <c r="GF143" s="982"/>
      <c r="GG143" s="982"/>
      <c r="GH143" s="982"/>
      <c r="GI143" s="982"/>
      <c r="GJ143" s="982"/>
      <c r="GK143" s="982"/>
      <c r="GL143" s="982"/>
      <c r="GM143" s="982"/>
      <c r="GN143" s="982"/>
      <c r="GO143" s="982"/>
      <c r="GP143" s="982"/>
      <c r="GQ143" s="982"/>
      <c r="GR143" s="955" t="s">
        <v>224</v>
      </c>
      <c r="GS143" s="955" t="s">
        <v>224</v>
      </c>
      <c r="GT143" s="982"/>
      <c r="GU143" s="982"/>
      <c r="GV143" s="982"/>
      <c r="GW143" s="982"/>
      <c r="GX143" s="982"/>
      <c r="GY143" s="982"/>
      <c r="GZ143" s="982"/>
      <c r="HA143" s="982"/>
      <c r="HB143" s="982"/>
      <c r="HC143" s="982"/>
      <c r="HD143" s="982"/>
      <c r="HE143" s="982"/>
      <c r="HF143" s="982"/>
      <c r="HG143" s="982"/>
      <c r="HH143" s="982"/>
      <c r="HI143" s="982"/>
      <c r="HJ143" s="982"/>
      <c r="HK143" s="982"/>
      <c r="HL143" s="982"/>
      <c r="HM143" s="982"/>
      <c r="HN143" s="982"/>
      <c r="HO143" s="982"/>
      <c r="HP143" s="982"/>
      <c r="HQ143" s="982"/>
      <c r="HR143" s="982"/>
      <c r="HS143" s="982"/>
      <c r="HT143" s="982"/>
      <c r="HU143" s="982"/>
      <c r="HV143" s="982"/>
      <c r="HW143" s="982"/>
    </row>
    <row r="144">
      <c r="A144" s="968" t="str">
        <f t="shared" si="1"/>
        <v>Bộ phận Kỹ thuật (tổ hỗ trợ /tổ cơ điện /tổ vệ sinh /tổ quản trị /tổ bảo vệ)</v>
      </c>
      <c r="B144" s="934" t="s">
        <v>394</v>
      </c>
      <c r="C144" s="934" t="s">
        <v>15553</v>
      </c>
      <c r="D144" s="934" t="s">
        <v>16932</v>
      </c>
      <c r="E144" s="934" t="s">
        <v>16969</v>
      </c>
      <c r="F144" s="934" t="s">
        <v>16943</v>
      </c>
      <c r="G144" s="955" t="s">
        <v>218</v>
      </c>
      <c r="H144" s="955" t="s">
        <v>215</v>
      </c>
      <c r="I144" s="955" t="s">
        <v>688</v>
      </c>
      <c r="J144" s="955"/>
      <c r="K144" s="955"/>
      <c r="L144" s="955" t="s">
        <v>215</v>
      </c>
      <c r="M144" s="955" t="s">
        <v>222</v>
      </c>
      <c r="N144" s="955" t="s">
        <v>222</v>
      </c>
      <c r="O144" s="955"/>
      <c r="P144" s="955" t="s">
        <v>222</v>
      </c>
      <c r="Q144" s="955"/>
      <c r="R144" s="955"/>
      <c r="S144" s="955" t="s">
        <v>222</v>
      </c>
      <c r="T144" s="955" t="s">
        <v>222</v>
      </c>
      <c r="U144" s="955" t="s">
        <v>224</v>
      </c>
      <c r="V144" s="955" t="s">
        <v>222</v>
      </c>
      <c r="W144" s="955" t="s">
        <v>222</v>
      </c>
      <c r="X144" s="955" t="s">
        <v>222</v>
      </c>
      <c r="Y144" s="955" t="s">
        <v>222</v>
      </c>
      <c r="Z144" s="955" t="s">
        <v>222</v>
      </c>
      <c r="AA144" s="955" t="s">
        <v>688</v>
      </c>
      <c r="AB144" s="955" t="s">
        <v>222</v>
      </c>
      <c r="AC144" s="955"/>
      <c r="AD144" s="955" t="s">
        <v>222</v>
      </c>
      <c r="AE144" s="955" t="s">
        <v>688</v>
      </c>
      <c r="AF144" s="955"/>
      <c r="AG144" s="955"/>
      <c r="AH144" s="955" t="s">
        <v>688</v>
      </c>
      <c r="AI144" s="955" t="s">
        <v>688</v>
      </c>
      <c r="AJ144" s="955" t="s">
        <v>688</v>
      </c>
      <c r="AK144" s="955" t="s">
        <v>688</v>
      </c>
      <c r="AL144" s="955" t="s">
        <v>224</v>
      </c>
      <c r="AM144" s="982"/>
      <c r="AN144" s="982"/>
      <c r="AO144" s="982"/>
      <c r="AP144" s="982"/>
      <c r="AQ144" s="982"/>
      <c r="AR144" s="982"/>
      <c r="AS144" s="982"/>
      <c r="AT144" s="982"/>
      <c r="AU144" s="982"/>
      <c r="AV144" s="982"/>
      <c r="AW144" s="982"/>
      <c r="AX144" s="982"/>
      <c r="AY144" s="982"/>
      <c r="AZ144" s="982"/>
      <c r="BA144" s="982"/>
      <c r="BB144" s="982"/>
      <c r="BC144" s="982"/>
      <c r="BD144" s="982"/>
      <c r="BE144" s="982"/>
      <c r="BF144" s="982"/>
      <c r="BG144" s="982"/>
      <c r="BH144" s="982"/>
      <c r="BI144" s="982"/>
      <c r="BJ144" s="982"/>
      <c r="BK144" s="982"/>
      <c r="BL144" s="982"/>
      <c r="BM144" s="982"/>
      <c r="BN144" s="982"/>
      <c r="BO144" s="982"/>
      <c r="BP144" s="982"/>
      <c r="BQ144" s="982"/>
      <c r="BR144" s="982"/>
      <c r="BS144" s="982"/>
      <c r="BT144" s="982"/>
      <c r="BU144" s="982"/>
      <c r="BV144" s="982"/>
      <c r="BW144" s="982"/>
      <c r="BX144" s="982"/>
      <c r="BY144" s="982"/>
      <c r="BZ144" s="982"/>
      <c r="CA144" s="982"/>
      <c r="CB144" s="982"/>
      <c r="CC144" s="982"/>
      <c r="CD144" s="982"/>
      <c r="CE144" s="982"/>
      <c r="CF144" s="982"/>
      <c r="CG144" s="982"/>
      <c r="CH144" s="982"/>
      <c r="CI144" s="982"/>
      <c r="CJ144" s="982"/>
      <c r="CK144" s="982"/>
      <c r="CL144" s="982"/>
      <c r="CM144" s="982"/>
      <c r="CN144" s="982"/>
      <c r="CO144" s="982"/>
      <c r="CP144" s="982"/>
      <c r="CQ144" s="982"/>
      <c r="CR144" s="982"/>
      <c r="CS144" s="982"/>
      <c r="CT144" s="982"/>
      <c r="CU144" s="982"/>
      <c r="CV144" s="982"/>
      <c r="CW144" s="982"/>
      <c r="CX144" s="982"/>
      <c r="CY144" s="982"/>
      <c r="CZ144" s="982"/>
      <c r="DA144" s="982"/>
      <c r="DB144" s="982"/>
      <c r="DC144" s="982"/>
      <c r="DD144" s="982"/>
      <c r="DE144" s="982"/>
      <c r="DF144" s="982"/>
      <c r="DG144" s="982"/>
      <c r="DH144" s="982"/>
      <c r="DI144" s="982"/>
      <c r="DJ144" s="982"/>
      <c r="DK144" s="982"/>
      <c r="DL144" s="982"/>
      <c r="DM144" s="972" t="s">
        <v>275</v>
      </c>
      <c r="DN144" s="972" t="s">
        <v>275</v>
      </c>
      <c r="DO144" s="982"/>
      <c r="DP144" s="982"/>
      <c r="DQ144" s="982"/>
      <c r="DR144" s="982"/>
      <c r="DS144" s="982"/>
      <c r="DT144" s="982"/>
      <c r="DU144" s="982"/>
      <c r="DV144" s="982"/>
      <c r="DW144" s="982"/>
      <c r="DX144" s="982"/>
      <c r="DY144" s="982"/>
      <c r="DZ144" s="982"/>
      <c r="EA144" s="982"/>
      <c r="EB144" s="982"/>
      <c r="EC144" s="982"/>
      <c r="ED144" s="982"/>
      <c r="EE144" s="982"/>
      <c r="EF144" s="982"/>
      <c r="EG144" s="982"/>
      <c r="EH144" s="982"/>
      <c r="EI144" s="982"/>
      <c r="EJ144" s="982"/>
      <c r="EK144" s="982"/>
      <c r="EL144" s="982"/>
      <c r="EM144" s="982"/>
      <c r="EN144" s="982"/>
      <c r="EO144" s="982"/>
      <c r="EP144" s="982"/>
      <c r="EQ144" s="982"/>
      <c r="ER144" s="982"/>
      <c r="ES144" s="982"/>
      <c r="ET144" s="982"/>
      <c r="EU144" s="982"/>
      <c r="EV144" s="982"/>
      <c r="EW144" s="982"/>
      <c r="EX144" s="982"/>
      <c r="EY144" s="982"/>
      <c r="EZ144" s="982"/>
      <c r="FA144" s="982"/>
      <c r="FB144" s="982"/>
      <c r="FC144" s="982"/>
      <c r="FD144" s="955" t="s">
        <v>222</v>
      </c>
      <c r="FE144" s="982"/>
      <c r="FF144" s="982"/>
      <c r="FG144" s="982"/>
      <c r="FH144" s="982"/>
      <c r="FI144" s="982"/>
      <c r="FJ144" s="982"/>
      <c r="FK144" s="982"/>
      <c r="FL144" s="982"/>
      <c r="FM144" s="982"/>
      <c r="FN144" s="982"/>
      <c r="FO144" s="982"/>
      <c r="FP144" s="982"/>
      <c r="FQ144" s="982"/>
      <c r="FR144" s="982"/>
      <c r="FS144" s="955" t="s">
        <v>222</v>
      </c>
      <c r="FT144" s="955" t="s">
        <v>222</v>
      </c>
      <c r="FU144" s="982"/>
      <c r="FV144" s="982"/>
      <c r="FW144" s="982"/>
      <c r="FX144" s="982"/>
      <c r="FY144" s="982"/>
      <c r="FZ144" s="982"/>
      <c r="GA144" s="982"/>
      <c r="GB144" s="982"/>
      <c r="GC144" s="982"/>
      <c r="GD144" s="982"/>
      <c r="GE144" s="982"/>
      <c r="GF144" s="982"/>
      <c r="GG144" s="982"/>
      <c r="GH144" s="982"/>
      <c r="GI144" s="982"/>
      <c r="GJ144" s="982"/>
      <c r="GK144" s="982"/>
      <c r="GL144" s="982"/>
      <c r="GM144" s="982"/>
      <c r="GN144" s="982"/>
      <c r="GO144" s="982"/>
      <c r="GP144" s="982"/>
      <c r="GQ144" s="982"/>
      <c r="GR144" s="955" t="s">
        <v>224</v>
      </c>
      <c r="GS144" s="955" t="s">
        <v>224</v>
      </c>
      <c r="GT144" s="982"/>
      <c r="GU144" s="982"/>
      <c r="GV144" s="982"/>
      <c r="GW144" s="982"/>
      <c r="GX144" s="982"/>
      <c r="GY144" s="982"/>
      <c r="GZ144" s="982"/>
      <c r="HA144" s="982"/>
      <c r="HB144" s="982"/>
      <c r="HC144" s="982"/>
      <c r="HD144" s="982"/>
      <c r="HE144" s="982"/>
      <c r="HF144" s="982"/>
      <c r="HG144" s="982"/>
      <c r="HH144" s="982"/>
      <c r="HI144" s="982"/>
      <c r="HJ144" s="982"/>
      <c r="HK144" s="982"/>
      <c r="HL144" s="982"/>
      <c r="HM144" s="982"/>
      <c r="HN144" s="982"/>
      <c r="HO144" s="982"/>
      <c r="HP144" s="982"/>
      <c r="HQ144" s="982"/>
      <c r="HR144" s="982"/>
      <c r="HS144" s="982"/>
      <c r="HT144" s="982"/>
      <c r="HU144" s="982"/>
      <c r="HV144" s="982"/>
      <c r="HW144" s="982"/>
    </row>
    <row r="145">
      <c r="A145" s="968" t="str">
        <f t="shared" si="1"/>
        <v>Bộ phận Kỹ thuật (tổ hỗ trợ /tổ cơ điện /tổ vệ sinh /tổ quản trị /tổ bảo vệ)</v>
      </c>
      <c r="B145" s="934">
        <v>0.0</v>
      </c>
      <c r="C145" s="934" t="s">
        <v>9747</v>
      </c>
      <c r="D145" s="934" t="s">
        <v>16932</v>
      </c>
      <c r="E145" s="934" t="s">
        <v>16985</v>
      </c>
      <c r="F145" s="934" t="s">
        <v>16986</v>
      </c>
      <c r="G145" s="955" t="s">
        <v>222</v>
      </c>
      <c r="H145" s="955" t="s">
        <v>222</v>
      </c>
      <c r="I145" s="955" t="s">
        <v>688</v>
      </c>
      <c r="J145" s="955"/>
      <c r="K145" s="955"/>
      <c r="L145" s="955" t="s">
        <v>222</v>
      </c>
      <c r="M145" s="955" t="s">
        <v>222</v>
      </c>
      <c r="N145" s="955" t="s">
        <v>224</v>
      </c>
      <c r="O145" s="955" t="s">
        <v>224</v>
      </c>
      <c r="P145" s="955" t="s">
        <v>222</v>
      </c>
      <c r="Q145" s="955"/>
      <c r="R145" s="955"/>
      <c r="S145" s="955" t="s">
        <v>688</v>
      </c>
      <c r="T145" s="955" t="s">
        <v>688</v>
      </c>
      <c r="U145" s="955" t="s">
        <v>222</v>
      </c>
      <c r="V145" s="955" t="s">
        <v>224</v>
      </c>
      <c r="W145" s="955" t="s">
        <v>222</v>
      </c>
      <c r="X145" s="955" t="s">
        <v>222</v>
      </c>
      <c r="Y145" s="955" t="s">
        <v>222</v>
      </c>
      <c r="Z145" s="955" t="s">
        <v>222</v>
      </c>
      <c r="AA145" s="955" t="s">
        <v>222</v>
      </c>
      <c r="AB145" s="955" t="s">
        <v>222</v>
      </c>
      <c r="AC145" s="955"/>
      <c r="AD145" s="955" t="s">
        <v>222</v>
      </c>
      <c r="AE145" s="955" t="s">
        <v>688</v>
      </c>
      <c r="AF145" s="955"/>
      <c r="AG145" s="955"/>
      <c r="AH145" s="955" t="s">
        <v>688</v>
      </c>
      <c r="AI145" s="955" t="s">
        <v>688</v>
      </c>
      <c r="AJ145" s="955" t="s">
        <v>688</v>
      </c>
      <c r="AK145" s="955" t="s">
        <v>688</v>
      </c>
      <c r="AL145" s="955" t="s">
        <v>224</v>
      </c>
      <c r="AM145" s="982"/>
      <c r="AN145" s="982"/>
      <c r="AO145" s="982"/>
      <c r="AP145" s="982"/>
      <c r="AQ145" s="982"/>
      <c r="AR145" s="982"/>
      <c r="AS145" s="982"/>
      <c r="AT145" s="982"/>
      <c r="AU145" s="982"/>
      <c r="AV145" s="982"/>
      <c r="AW145" s="982"/>
      <c r="AX145" s="982"/>
      <c r="AY145" s="982"/>
      <c r="AZ145" s="982"/>
      <c r="BA145" s="982"/>
      <c r="BB145" s="982"/>
      <c r="BC145" s="982"/>
      <c r="BD145" s="982"/>
      <c r="BE145" s="982"/>
      <c r="BF145" s="982"/>
      <c r="BG145" s="982"/>
      <c r="BH145" s="982"/>
      <c r="BI145" s="982"/>
      <c r="BJ145" s="982"/>
      <c r="BK145" s="982"/>
      <c r="BL145" s="982"/>
      <c r="BM145" s="982"/>
      <c r="BN145" s="982"/>
      <c r="BO145" s="982"/>
      <c r="BP145" s="982"/>
      <c r="BQ145" s="982"/>
      <c r="BR145" s="982"/>
      <c r="BS145" s="982"/>
      <c r="BT145" s="982"/>
      <c r="BU145" s="982"/>
      <c r="BV145" s="982"/>
      <c r="BW145" s="982"/>
      <c r="BX145" s="982"/>
      <c r="BY145" s="982"/>
      <c r="BZ145" s="982"/>
      <c r="CA145" s="982"/>
      <c r="CB145" s="982"/>
      <c r="CC145" s="982"/>
      <c r="CD145" s="982"/>
      <c r="CE145" s="982"/>
      <c r="CF145" s="982"/>
      <c r="CG145" s="982"/>
      <c r="CH145" s="982"/>
      <c r="CI145" s="982"/>
      <c r="CJ145" s="982"/>
      <c r="CK145" s="982"/>
      <c r="CL145" s="982"/>
      <c r="CM145" s="982"/>
      <c r="CN145" s="982"/>
      <c r="CO145" s="982"/>
      <c r="CP145" s="982"/>
      <c r="CQ145" s="982"/>
      <c r="CR145" s="982"/>
      <c r="CS145" s="982"/>
      <c r="CT145" s="982"/>
      <c r="CU145" s="982"/>
      <c r="CV145" s="982"/>
      <c r="CW145" s="982"/>
      <c r="CX145" s="982"/>
      <c r="CY145" s="982"/>
      <c r="CZ145" s="982"/>
      <c r="DA145" s="982"/>
      <c r="DB145" s="982"/>
      <c r="DC145" s="982"/>
      <c r="DD145" s="982"/>
      <c r="DE145" s="982"/>
      <c r="DF145" s="982"/>
      <c r="DG145" s="982"/>
      <c r="DH145" s="982"/>
      <c r="DI145" s="982"/>
      <c r="DJ145" s="982"/>
      <c r="DK145" s="982"/>
      <c r="DL145" s="982"/>
      <c r="DM145" s="972" t="s">
        <v>275</v>
      </c>
      <c r="DN145" s="972" t="s">
        <v>224</v>
      </c>
      <c r="DO145" s="982"/>
      <c r="DP145" s="982"/>
      <c r="DQ145" s="982"/>
      <c r="DR145" s="982"/>
      <c r="DS145" s="982"/>
      <c r="DT145" s="982"/>
      <c r="DU145" s="982"/>
      <c r="DV145" s="982"/>
      <c r="DW145" s="982"/>
      <c r="DX145" s="982"/>
      <c r="DY145" s="982"/>
      <c r="DZ145" s="982"/>
      <c r="EA145" s="982"/>
      <c r="EB145" s="982"/>
      <c r="EC145" s="982"/>
      <c r="ED145" s="982"/>
      <c r="EE145" s="982"/>
      <c r="EF145" s="982"/>
      <c r="EG145" s="982"/>
      <c r="EH145" s="982"/>
      <c r="EI145" s="982"/>
      <c r="EJ145" s="982"/>
      <c r="EK145" s="982"/>
      <c r="EL145" s="982"/>
      <c r="EM145" s="982"/>
      <c r="EN145" s="982"/>
      <c r="EO145" s="982"/>
      <c r="EP145" s="982"/>
      <c r="EQ145" s="982"/>
      <c r="ER145" s="982"/>
      <c r="ES145" s="982"/>
      <c r="ET145" s="982"/>
      <c r="EU145" s="982"/>
      <c r="EV145" s="982"/>
      <c r="EW145" s="982"/>
      <c r="EX145" s="982"/>
      <c r="EY145" s="982"/>
      <c r="EZ145" s="982"/>
      <c r="FA145" s="982"/>
      <c r="FB145" s="982"/>
      <c r="FC145" s="982"/>
      <c r="FD145" s="955" t="s">
        <v>224</v>
      </c>
      <c r="FE145" s="982"/>
      <c r="FF145" s="982"/>
      <c r="FG145" s="982"/>
      <c r="FH145" s="982"/>
      <c r="FI145" s="982"/>
      <c r="FJ145" s="982"/>
      <c r="FK145" s="982"/>
      <c r="FL145" s="982"/>
      <c r="FM145" s="982"/>
      <c r="FN145" s="982"/>
      <c r="FO145" s="982"/>
      <c r="FP145" s="982"/>
      <c r="FQ145" s="982"/>
      <c r="FR145" s="982"/>
      <c r="FS145" s="955" t="s">
        <v>224</v>
      </c>
      <c r="FT145" s="955" t="s">
        <v>224</v>
      </c>
      <c r="FU145" s="982"/>
      <c r="FV145" s="982"/>
      <c r="FW145" s="982"/>
      <c r="FX145" s="982"/>
      <c r="FY145" s="982"/>
      <c r="FZ145" s="982"/>
      <c r="GA145" s="982"/>
      <c r="GB145" s="982"/>
      <c r="GC145" s="982"/>
      <c r="GD145" s="982"/>
      <c r="GE145" s="982"/>
      <c r="GF145" s="982"/>
      <c r="GG145" s="982"/>
      <c r="GH145" s="982"/>
      <c r="GI145" s="982"/>
      <c r="GJ145" s="982"/>
      <c r="GK145" s="982"/>
      <c r="GL145" s="982"/>
      <c r="GM145" s="982"/>
      <c r="GN145" s="982"/>
      <c r="GO145" s="982"/>
      <c r="GP145" s="982"/>
      <c r="GQ145" s="982"/>
      <c r="GR145" s="955" t="s">
        <v>224</v>
      </c>
      <c r="GS145" s="955" t="s">
        <v>224</v>
      </c>
      <c r="GT145" s="982"/>
      <c r="GU145" s="982"/>
      <c r="GV145" s="982"/>
      <c r="GW145" s="982"/>
      <c r="GX145" s="982"/>
      <c r="GY145" s="982"/>
      <c r="GZ145" s="982"/>
      <c r="HA145" s="982"/>
      <c r="HB145" s="982"/>
      <c r="HC145" s="982"/>
      <c r="HD145" s="982"/>
      <c r="HE145" s="982"/>
      <c r="HF145" s="982"/>
      <c r="HG145" s="982"/>
      <c r="HH145" s="982"/>
      <c r="HI145" s="982"/>
      <c r="HJ145" s="982"/>
      <c r="HK145" s="982"/>
      <c r="HL145" s="982"/>
      <c r="HM145" s="982"/>
      <c r="HN145" s="982"/>
      <c r="HO145" s="982"/>
      <c r="HP145" s="982"/>
      <c r="HQ145" s="982"/>
      <c r="HR145" s="982"/>
      <c r="HS145" s="982"/>
      <c r="HT145" s="982"/>
      <c r="HU145" s="982"/>
      <c r="HV145" s="982"/>
      <c r="HW145" s="982"/>
    </row>
    <row r="146">
      <c r="A146" s="968" t="str">
        <f t="shared" si="1"/>
        <v>Bộ phận Kỹ thuật (tổ hỗ trợ /tổ cơ điện /tổ vệ sinh /tổ quản trị /tổ bảo vệ)</v>
      </c>
      <c r="B146" s="934" t="s">
        <v>561</v>
      </c>
      <c r="C146" s="934" t="s">
        <v>15569</v>
      </c>
      <c r="D146" s="934" t="s">
        <v>16932</v>
      </c>
      <c r="E146" s="934" t="s">
        <v>16951</v>
      </c>
      <c r="F146" s="934" t="s">
        <v>16952</v>
      </c>
      <c r="G146" s="955" t="s">
        <v>275</v>
      </c>
      <c r="H146" s="955" t="s">
        <v>222</v>
      </c>
      <c r="I146" s="955" t="s">
        <v>224</v>
      </c>
      <c r="J146" s="955"/>
      <c r="K146" s="955"/>
      <c r="L146" s="955" t="s">
        <v>222</v>
      </c>
      <c r="M146" s="955" t="s">
        <v>15525</v>
      </c>
      <c r="N146" s="955" t="s">
        <v>222</v>
      </c>
      <c r="O146" s="955" t="s">
        <v>222</v>
      </c>
      <c r="P146" s="955" t="s">
        <v>275</v>
      </c>
      <c r="Q146" s="955"/>
      <c r="R146" s="955"/>
      <c r="S146" s="955" t="s">
        <v>222</v>
      </c>
      <c r="T146" s="955" t="s">
        <v>222</v>
      </c>
      <c r="U146" s="955" t="s">
        <v>224</v>
      </c>
      <c r="V146" s="955" t="s">
        <v>222</v>
      </c>
      <c r="W146" s="955" t="s">
        <v>222</v>
      </c>
      <c r="X146" s="955" t="s">
        <v>222</v>
      </c>
      <c r="Y146" s="955" t="s">
        <v>222</v>
      </c>
      <c r="Z146" s="955" t="s">
        <v>222</v>
      </c>
      <c r="AA146" s="955" t="s">
        <v>215</v>
      </c>
      <c r="AB146" s="955" t="s">
        <v>224</v>
      </c>
      <c r="AC146" s="955"/>
      <c r="AD146" s="955" t="s">
        <v>15541</v>
      </c>
      <c r="AE146" s="955" t="s">
        <v>15541</v>
      </c>
      <c r="AF146" s="955"/>
      <c r="AG146" s="955"/>
      <c r="AH146" s="955" t="s">
        <v>222</v>
      </c>
      <c r="AI146" s="955" t="s">
        <v>222</v>
      </c>
      <c r="AJ146" s="955" t="s">
        <v>222</v>
      </c>
      <c r="AK146" s="955" t="s">
        <v>222</v>
      </c>
      <c r="AL146" s="955" t="s">
        <v>222</v>
      </c>
      <c r="AM146" s="982"/>
      <c r="AN146" s="982"/>
      <c r="AO146" s="982"/>
      <c r="AP146" s="982"/>
      <c r="AQ146" s="982"/>
      <c r="AR146" s="982"/>
      <c r="AS146" s="982"/>
      <c r="AT146" s="982"/>
      <c r="AU146" s="982"/>
      <c r="AV146" s="982"/>
      <c r="AW146" s="982"/>
      <c r="AX146" s="982"/>
      <c r="AY146" s="982"/>
      <c r="AZ146" s="982"/>
      <c r="BA146" s="982"/>
      <c r="BB146" s="982"/>
      <c r="BC146" s="982"/>
      <c r="BD146" s="982"/>
      <c r="BE146" s="982"/>
      <c r="BF146" s="982"/>
      <c r="BG146" s="982"/>
      <c r="BH146" s="982"/>
      <c r="BI146" s="982"/>
      <c r="BJ146" s="982"/>
      <c r="BK146" s="982"/>
      <c r="BL146" s="982"/>
      <c r="BM146" s="982"/>
      <c r="BN146" s="982"/>
      <c r="BO146" s="982"/>
      <c r="BP146" s="982"/>
      <c r="BQ146" s="982"/>
      <c r="BR146" s="982"/>
      <c r="BS146" s="982"/>
      <c r="BT146" s="982"/>
      <c r="BU146" s="982"/>
      <c r="BV146" s="982"/>
      <c r="BW146" s="982"/>
      <c r="BX146" s="982"/>
      <c r="BY146" s="982"/>
      <c r="BZ146" s="982"/>
      <c r="CA146" s="982"/>
      <c r="CB146" s="982"/>
      <c r="CC146" s="982"/>
      <c r="CD146" s="982"/>
      <c r="CE146" s="982"/>
      <c r="CF146" s="982"/>
      <c r="CG146" s="982"/>
      <c r="CH146" s="982"/>
      <c r="CI146" s="982"/>
      <c r="CJ146" s="982"/>
      <c r="CK146" s="982"/>
      <c r="CL146" s="982"/>
      <c r="CM146" s="982"/>
      <c r="CN146" s="982"/>
      <c r="CO146" s="982"/>
      <c r="CP146" s="982"/>
      <c r="CQ146" s="982"/>
      <c r="CR146" s="982"/>
      <c r="CS146" s="982"/>
      <c r="CT146" s="982"/>
      <c r="CU146" s="982"/>
      <c r="CV146" s="982"/>
      <c r="CW146" s="982"/>
      <c r="CX146" s="982"/>
      <c r="CY146" s="982"/>
      <c r="CZ146" s="982"/>
      <c r="DA146" s="982"/>
      <c r="DB146" s="982"/>
      <c r="DC146" s="982"/>
      <c r="DD146" s="982"/>
      <c r="DE146" s="982"/>
      <c r="DF146" s="982"/>
      <c r="DG146" s="982"/>
      <c r="DH146" s="982"/>
      <c r="DI146" s="982"/>
      <c r="DJ146" s="982"/>
      <c r="DK146" s="982"/>
      <c r="DL146" s="982"/>
      <c r="DM146" s="972" t="s">
        <v>275</v>
      </c>
      <c r="DN146" s="972" t="s">
        <v>275</v>
      </c>
      <c r="DO146" s="982"/>
      <c r="DP146" s="982"/>
      <c r="DQ146" s="982"/>
      <c r="DR146" s="982"/>
      <c r="DS146" s="982"/>
      <c r="DT146" s="982"/>
      <c r="DU146" s="982"/>
      <c r="DV146" s="982"/>
      <c r="DW146" s="982"/>
      <c r="DX146" s="982"/>
      <c r="DY146" s="982"/>
      <c r="DZ146" s="982"/>
      <c r="EA146" s="982"/>
      <c r="EB146" s="982"/>
      <c r="EC146" s="982"/>
      <c r="ED146" s="982"/>
      <c r="EE146" s="982"/>
      <c r="EF146" s="982"/>
      <c r="EG146" s="982"/>
      <c r="EH146" s="982"/>
      <c r="EI146" s="982"/>
      <c r="EJ146" s="982"/>
      <c r="EK146" s="982"/>
      <c r="EL146" s="982"/>
      <c r="EM146" s="982"/>
      <c r="EN146" s="982"/>
      <c r="EO146" s="982"/>
      <c r="EP146" s="982"/>
      <c r="EQ146" s="982"/>
      <c r="ER146" s="982"/>
      <c r="ES146" s="982"/>
      <c r="ET146" s="982"/>
      <c r="EU146" s="982"/>
      <c r="EV146" s="982"/>
      <c r="EW146" s="982"/>
      <c r="EX146" s="982"/>
      <c r="EY146" s="982"/>
      <c r="EZ146" s="982"/>
      <c r="FA146" s="982"/>
      <c r="FB146" s="982"/>
      <c r="FC146" s="982"/>
      <c r="FD146" s="955" t="s">
        <v>215</v>
      </c>
      <c r="FE146" s="982"/>
      <c r="FF146" s="982"/>
      <c r="FG146" s="982"/>
      <c r="FH146" s="982"/>
      <c r="FI146" s="982"/>
      <c r="FJ146" s="982"/>
      <c r="FK146" s="982"/>
      <c r="FL146" s="982"/>
      <c r="FM146" s="982"/>
      <c r="FN146" s="982"/>
      <c r="FO146" s="982"/>
      <c r="FP146" s="982"/>
      <c r="FQ146" s="982"/>
      <c r="FR146" s="982"/>
      <c r="FS146" s="955" t="s">
        <v>356</v>
      </c>
      <c r="FT146" s="955" t="s">
        <v>356</v>
      </c>
      <c r="FU146" s="982"/>
      <c r="FV146" s="982"/>
      <c r="FW146" s="982"/>
      <c r="FX146" s="982"/>
      <c r="FY146" s="982"/>
      <c r="FZ146" s="982"/>
      <c r="GA146" s="982"/>
      <c r="GB146" s="982"/>
      <c r="GC146" s="982"/>
      <c r="GD146" s="982"/>
      <c r="GE146" s="982"/>
      <c r="GF146" s="982"/>
      <c r="GG146" s="982"/>
      <c r="GH146" s="982"/>
      <c r="GI146" s="982"/>
      <c r="GJ146" s="982"/>
      <c r="GK146" s="982"/>
      <c r="GL146" s="982"/>
      <c r="GM146" s="982"/>
      <c r="GN146" s="982"/>
      <c r="GO146" s="982"/>
      <c r="GP146" s="982"/>
      <c r="GQ146" s="982"/>
      <c r="GR146" s="955" t="s">
        <v>224</v>
      </c>
      <c r="GS146" s="955" t="s">
        <v>224</v>
      </c>
      <c r="GT146" s="982"/>
      <c r="GU146" s="982"/>
      <c r="GV146" s="982"/>
      <c r="GW146" s="982"/>
      <c r="GX146" s="982"/>
      <c r="GY146" s="982"/>
      <c r="GZ146" s="982"/>
      <c r="HA146" s="982"/>
      <c r="HB146" s="982"/>
      <c r="HC146" s="982"/>
      <c r="HD146" s="982"/>
      <c r="HE146" s="982"/>
      <c r="HF146" s="982"/>
      <c r="HG146" s="982"/>
      <c r="HH146" s="982"/>
      <c r="HI146" s="982"/>
      <c r="HJ146" s="982"/>
      <c r="HK146" s="982"/>
      <c r="HL146" s="982"/>
      <c r="HM146" s="982"/>
      <c r="HN146" s="982"/>
      <c r="HO146" s="982"/>
      <c r="HP146" s="982"/>
      <c r="HQ146" s="982"/>
      <c r="HR146" s="982"/>
      <c r="HS146" s="982"/>
      <c r="HT146" s="982"/>
      <c r="HU146" s="982"/>
      <c r="HV146" s="982"/>
      <c r="HW146" s="982"/>
    </row>
    <row r="147">
      <c r="A147" s="968" t="str">
        <f t="shared" si="1"/>
        <v>Bộ phận Kỹ thuật (tổ hỗ trợ /tổ cơ điện /tổ vệ sinh /tổ quản trị /tổ bảo vệ)</v>
      </c>
      <c r="B147" s="934" t="s">
        <v>526</v>
      </c>
      <c r="C147" s="934" t="s">
        <v>9747</v>
      </c>
      <c r="D147" s="934" t="s">
        <v>16932</v>
      </c>
      <c r="E147" s="934" t="s">
        <v>17012</v>
      </c>
      <c r="F147" s="934" t="s">
        <v>17013</v>
      </c>
      <c r="G147" s="955" t="s">
        <v>15525</v>
      </c>
      <c r="H147" s="955" t="s">
        <v>222</v>
      </c>
      <c r="I147" s="955" t="s">
        <v>222</v>
      </c>
      <c r="J147" s="955"/>
      <c r="K147" s="955"/>
      <c r="L147" s="955" t="s">
        <v>224</v>
      </c>
      <c r="M147" s="955" t="s">
        <v>222</v>
      </c>
      <c r="N147" s="955" t="s">
        <v>222</v>
      </c>
      <c r="O147" s="955" t="s">
        <v>222</v>
      </c>
      <c r="P147" s="955" t="s">
        <v>224</v>
      </c>
      <c r="Q147" s="955"/>
      <c r="R147" s="955"/>
      <c r="S147" s="955" t="s">
        <v>224</v>
      </c>
      <c r="T147" s="955" t="s">
        <v>224</v>
      </c>
      <c r="U147" s="955"/>
      <c r="V147" s="955"/>
      <c r="W147" s="955" t="s">
        <v>224</v>
      </c>
      <c r="X147" s="955"/>
      <c r="Y147" s="955"/>
      <c r="Z147" s="955"/>
      <c r="AA147" s="955"/>
      <c r="AB147" s="955"/>
      <c r="AC147" s="955"/>
      <c r="AD147" s="955" t="s">
        <v>688</v>
      </c>
      <c r="AE147" s="955" t="s">
        <v>224</v>
      </c>
      <c r="AF147" s="955"/>
      <c r="AG147" s="955"/>
      <c r="AH147" s="955" t="s">
        <v>224</v>
      </c>
      <c r="AI147" s="955" t="s">
        <v>224</v>
      </c>
      <c r="AJ147" s="955" t="s">
        <v>224</v>
      </c>
      <c r="AK147" s="955" t="s">
        <v>224</v>
      </c>
      <c r="AL147" s="955"/>
      <c r="AM147" s="982"/>
      <c r="AN147" s="982"/>
      <c r="AO147" s="982"/>
      <c r="AP147" s="982"/>
      <c r="AQ147" s="982"/>
      <c r="AR147" s="982"/>
      <c r="AS147" s="982"/>
      <c r="AT147" s="982"/>
      <c r="AU147" s="982"/>
      <c r="AV147" s="982"/>
      <c r="AW147" s="982"/>
      <c r="AX147" s="982"/>
      <c r="AY147" s="982"/>
      <c r="AZ147" s="982"/>
      <c r="BA147" s="982"/>
      <c r="BB147" s="982"/>
      <c r="BC147" s="982"/>
      <c r="BD147" s="982"/>
      <c r="BE147" s="982"/>
      <c r="BF147" s="982"/>
      <c r="BG147" s="982"/>
      <c r="BH147" s="982"/>
      <c r="BI147" s="982"/>
      <c r="BJ147" s="982"/>
      <c r="BK147" s="982"/>
      <c r="BL147" s="982"/>
      <c r="BM147" s="982"/>
      <c r="BN147" s="982"/>
      <c r="BO147" s="982"/>
      <c r="BP147" s="982"/>
      <c r="BQ147" s="982"/>
      <c r="BR147" s="982"/>
      <c r="BS147" s="982"/>
      <c r="BT147" s="982"/>
      <c r="BU147" s="982"/>
      <c r="BV147" s="982"/>
      <c r="BW147" s="982"/>
      <c r="BX147" s="982"/>
      <c r="BY147" s="982"/>
      <c r="BZ147" s="982"/>
      <c r="CA147" s="982"/>
      <c r="CB147" s="982"/>
      <c r="CC147" s="982"/>
      <c r="CD147" s="982"/>
      <c r="CE147" s="982"/>
      <c r="CF147" s="982"/>
      <c r="CG147" s="982"/>
      <c r="CH147" s="982"/>
      <c r="CI147" s="982"/>
      <c r="CJ147" s="982"/>
      <c r="CK147" s="982"/>
      <c r="CL147" s="982"/>
      <c r="CM147" s="982"/>
      <c r="CN147" s="982"/>
      <c r="CO147" s="982"/>
      <c r="CP147" s="982"/>
      <c r="CQ147" s="982"/>
      <c r="CR147" s="982"/>
      <c r="CS147" s="982"/>
      <c r="CT147" s="982"/>
      <c r="CU147" s="982"/>
      <c r="CV147" s="982"/>
      <c r="CW147" s="982"/>
      <c r="CX147" s="982"/>
      <c r="CY147" s="982"/>
      <c r="CZ147" s="982"/>
      <c r="DA147" s="982"/>
      <c r="DB147" s="982"/>
      <c r="DC147" s="982"/>
      <c r="DD147" s="982"/>
      <c r="DE147" s="982"/>
      <c r="DF147" s="982"/>
      <c r="DG147" s="982"/>
      <c r="DH147" s="982"/>
      <c r="DI147" s="982"/>
      <c r="DJ147" s="982"/>
      <c r="DK147" s="982"/>
      <c r="DL147" s="982"/>
      <c r="DM147" s="972" t="s">
        <v>275</v>
      </c>
      <c r="DN147" s="972" t="s">
        <v>224</v>
      </c>
      <c r="DO147" s="982"/>
      <c r="DP147" s="982"/>
      <c r="DQ147" s="982"/>
      <c r="DR147" s="982"/>
      <c r="DS147" s="982"/>
      <c r="DT147" s="982"/>
      <c r="DU147" s="982"/>
      <c r="DV147" s="982"/>
      <c r="DW147" s="982"/>
      <c r="DX147" s="982"/>
      <c r="DY147" s="982"/>
      <c r="DZ147" s="982"/>
      <c r="EA147" s="982"/>
      <c r="EB147" s="982"/>
      <c r="EC147" s="982"/>
      <c r="ED147" s="982"/>
      <c r="EE147" s="982"/>
      <c r="EF147" s="982"/>
      <c r="EG147" s="982"/>
      <c r="EH147" s="982"/>
      <c r="EI147" s="982"/>
      <c r="EJ147" s="982"/>
      <c r="EK147" s="982"/>
      <c r="EL147" s="982"/>
      <c r="EM147" s="982"/>
      <c r="EN147" s="982"/>
      <c r="EO147" s="982"/>
      <c r="EP147" s="982"/>
      <c r="EQ147" s="982"/>
      <c r="ER147" s="982"/>
      <c r="ES147" s="982"/>
      <c r="ET147" s="982"/>
      <c r="EU147" s="982"/>
      <c r="EV147" s="982"/>
      <c r="EW147" s="982"/>
      <c r="EX147" s="982"/>
      <c r="EY147" s="982"/>
      <c r="EZ147" s="982"/>
      <c r="FA147" s="982"/>
      <c r="FB147" s="982"/>
      <c r="FC147" s="982"/>
      <c r="FD147" s="955" t="s">
        <v>224</v>
      </c>
      <c r="FE147" s="982"/>
      <c r="FF147" s="982"/>
      <c r="FG147" s="982"/>
      <c r="FH147" s="982"/>
      <c r="FI147" s="982"/>
      <c r="FJ147" s="982"/>
      <c r="FK147" s="982"/>
      <c r="FL147" s="982"/>
      <c r="FM147" s="982"/>
      <c r="FN147" s="982"/>
      <c r="FO147" s="982"/>
      <c r="FP147" s="982"/>
      <c r="FQ147" s="982"/>
      <c r="FR147" s="982"/>
      <c r="FS147" s="955" t="s">
        <v>224</v>
      </c>
      <c r="FT147" s="955" t="s">
        <v>224</v>
      </c>
      <c r="FU147" s="982"/>
      <c r="FV147" s="982"/>
      <c r="FW147" s="982"/>
      <c r="FX147" s="982"/>
      <c r="FY147" s="982"/>
      <c r="FZ147" s="982"/>
      <c r="GA147" s="982"/>
      <c r="GB147" s="982"/>
      <c r="GC147" s="982"/>
      <c r="GD147" s="982"/>
      <c r="GE147" s="982"/>
      <c r="GF147" s="982"/>
      <c r="GG147" s="982"/>
      <c r="GH147" s="982"/>
      <c r="GI147" s="982"/>
      <c r="GJ147" s="982"/>
      <c r="GK147" s="982"/>
      <c r="GL147" s="982"/>
      <c r="GM147" s="982"/>
      <c r="GN147" s="982"/>
      <c r="GO147" s="982"/>
      <c r="GP147" s="982"/>
      <c r="GQ147" s="982"/>
      <c r="GR147" s="955" t="s">
        <v>224</v>
      </c>
      <c r="GS147" s="955" t="s">
        <v>224</v>
      </c>
      <c r="GT147" s="982"/>
      <c r="GU147" s="982"/>
      <c r="GV147" s="982"/>
      <c r="GW147" s="982"/>
      <c r="GX147" s="982"/>
      <c r="GY147" s="982"/>
      <c r="GZ147" s="982"/>
      <c r="HA147" s="982"/>
      <c r="HB147" s="982"/>
      <c r="HC147" s="982"/>
      <c r="HD147" s="982"/>
      <c r="HE147" s="982"/>
      <c r="HF147" s="982"/>
      <c r="HG147" s="982"/>
      <c r="HH147" s="982"/>
      <c r="HI147" s="982"/>
      <c r="HJ147" s="982"/>
      <c r="HK147" s="982"/>
      <c r="HL147" s="982"/>
      <c r="HM147" s="982"/>
      <c r="HN147" s="982"/>
      <c r="HO147" s="982"/>
      <c r="HP147" s="982"/>
      <c r="HQ147" s="982"/>
      <c r="HR147" s="982"/>
      <c r="HS147" s="982"/>
      <c r="HT147" s="982"/>
      <c r="HU147" s="982"/>
      <c r="HV147" s="982"/>
      <c r="HW147" s="982"/>
    </row>
    <row r="148">
      <c r="A148" s="968" t="str">
        <f t="shared" si="1"/>
        <v>Bộ phận Kỹ thuật (tổ hỗ trợ /tổ cơ điện /tổ vệ sinh /tổ quản trị /tổ bảo vệ)</v>
      </c>
      <c r="B148" s="934" t="s">
        <v>526</v>
      </c>
      <c r="C148" s="934" t="s">
        <v>15553</v>
      </c>
      <c r="D148" s="934" t="s">
        <v>16932</v>
      </c>
      <c r="E148" s="934" t="s">
        <v>17020</v>
      </c>
      <c r="F148" s="934" t="s">
        <v>17021</v>
      </c>
      <c r="G148" s="955" t="s">
        <v>224</v>
      </c>
      <c r="H148" s="955" t="s">
        <v>222</v>
      </c>
      <c r="I148" s="955" t="s">
        <v>222</v>
      </c>
      <c r="J148" s="955"/>
      <c r="K148" s="955"/>
      <c r="L148" s="955" t="s">
        <v>222</v>
      </c>
      <c r="M148" s="955" t="s">
        <v>224</v>
      </c>
      <c r="N148" s="955" t="s">
        <v>224</v>
      </c>
      <c r="O148" s="955" t="s">
        <v>224</v>
      </c>
      <c r="P148" s="955" t="s">
        <v>222</v>
      </c>
      <c r="Q148" s="955"/>
      <c r="R148" s="955"/>
      <c r="S148" s="955" t="s">
        <v>222</v>
      </c>
      <c r="T148" s="955" t="s">
        <v>222</v>
      </c>
      <c r="U148" s="955"/>
      <c r="V148" s="955" t="s">
        <v>222</v>
      </c>
      <c r="W148" s="955" t="s">
        <v>224</v>
      </c>
      <c r="X148" s="955" t="s">
        <v>222</v>
      </c>
      <c r="Y148" s="955" t="s">
        <v>222</v>
      </c>
      <c r="Z148" s="955" t="s">
        <v>222</v>
      </c>
      <c r="AA148" s="955" t="s">
        <v>222</v>
      </c>
      <c r="AB148" s="955" t="s">
        <v>222</v>
      </c>
      <c r="AC148" s="955"/>
      <c r="AD148" s="955" t="s">
        <v>688</v>
      </c>
      <c r="AE148" s="955" t="s">
        <v>224</v>
      </c>
      <c r="AF148" s="955"/>
      <c r="AG148" s="955"/>
      <c r="AH148" s="955" t="s">
        <v>224</v>
      </c>
      <c r="AI148" s="955" t="s">
        <v>222</v>
      </c>
      <c r="AJ148" s="955" t="s">
        <v>222</v>
      </c>
      <c r="AK148" s="955" t="s">
        <v>222</v>
      </c>
      <c r="AL148" s="955"/>
      <c r="AM148" s="982"/>
      <c r="AN148" s="982"/>
      <c r="AO148" s="982"/>
      <c r="AP148" s="982"/>
      <c r="AQ148" s="982"/>
      <c r="AR148" s="982"/>
      <c r="AS148" s="982"/>
      <c r="AT148" s="982"/>
      <c r="AU148" s="982"/>
      <c r="AV148" s="982"/>
      <c r="AW148" s="982"/>
      <c r="AX148" s="982"/>
      <c r="AY148" s="982"/>
      <c r="AZ148" s="982"/>
      <c r="BA148" s="982"/>
      <c r="BB148" s="982"/>
      <c r="BC148" s="982"/>
      <c r="BD148" s="982"/>
      <c r="BE148" s="982"/>
      <c r="BF148" s="982"/>
      <c r="BG148" s="982"/>
      <c r="BH148" s="982"/>
      <c r="BI148" s="982"/>
      <c r="BJ148" s="982"/>
      <c r="BK148" s="982"/>
      <c r="BL148" s="982"/>
      <c r="BM148" s="982"/>
      <c r="BN148" s="982"/>
      <c r="BO148" s="982"/>
      <c r="BP148" s="982"/>
      <c r="BQ148" s="982"/>
      <c r="BR148" s="982"/>
      <c r="BS148" s="982"/>
      <c r="BT148" s="982"/>
      <c r="BU148" s="982"/>
      <c r="BV148" s="982"/>
      <c r="BW148" s="982"/>
      <c r="BX148" s="982"/>
      <c r="BY148" s="982"/>
      <c r="BZ148" s="982"/>
      <c r="CA148" s="982"/>
      <c r="CB148" s="982"/>
      <c r="CC148" s="982"/>
      <c r="CD148" s="982"/>
      <c r="CE148" s="982"/>
      <c r="CF148" s="982"/>
      <c r="CG148" s="982"/>
      <c r="CH148" s="982"/>
      <c r="CI148" s="982"/>
      <c r="CJ148" s="982"/>
      <c r="CK148" s="982"/>
      <c r="CL148" s="982"/>
      <c r="CM148" s="982"/>
      <c r="CN148" s="982"/>
      <c r="CO148" s="982"/>
      <c r="CP148" s="982"/>
      <c r="CQ148" s="982"/>
      <c r="CR148" s="982"/>
      <c r="CS148" s="982"/>
      <c r="CT148" s="982"/>
      <c r="CU148" s="982"/>
      <c r="CV148" s="982"/>
      <c r="CW148" s="982"/>
      <c r="CX148" s="982"/>
      <c r="CY148" s="982"/>
      <c r="CZ148" s="982"/>
      <c r="DA148" s="982"/>
      <c r="DB148" s="982"/>
      <c r="DC148" s="982"/>
      <c r="DD148" s="982"/>
      <c r="DE148" s="982"/>
      <c r="DF148" s="982"/>
      <c r="DG148" s="982"/>
      <c r="DH148" s="982"/>
      <c r="DI148" s="982"/>
      <c r="DJ148" s="982"/>
      <c r="DK148" s="982"/>
      <c r="DL148" s="982"/>
      <c r="DM148" s="972" t="s">
        <v>275</v>
      </c>
      <c r="DN148" s="972" t="s">
        <v>275</v>
      </c>
      <c r="DO148" s="982"/>
      <c r="DP148" s="982"/>
      <c r="DQ148" s="982"/>
      <c r="DR148" s="982"/>
      <c r="DS148" s="982"/>
      <c r="DT148" s="982"/>
      <c r="DU148" s="982"/>
      <c r="DV148" s="982"/>
      <c r="DW148" s="982"/>
      <c r="DX148" s="982"/>
      <c r="DY148" s="982"/>
      <c r="DZ148" s="982"/>
      <c r="EA148" s="982"/>
      <c r="EB148" s="982"/>
      <c r="EC148" s="982"/>
      <c r="ED148" s="982"/>
      <c r="EE148" s="982"/>
      <c r="EF148" s="982"/>
      <c r="EG148" s="982"/>
      <c r="EH148" s="982"/>
      <c r="EI148" s="982"/>
      <c r="EJ148" s="982"/>
      <c r="EK148" s="982"/>
      <c r="EL148" s="982"/>
      <c r="EM148" s="982"/>
      <c r="EN148" s="982"/>
      <c r="EO148" s="982"/>
      <c r="EP148" s="982"/>
      <c r="EQ148" s="982"/>
      <c r="ER148" s="982"/>
      <c r="ES148" s="982"/>
      <c r="ET148" s="982"/>
      <c r="EU148" s="982"/>
      <c r="EV148" s="982"/>
      <c r="EW148" s="982"/>
      <c r="EX148" s="982"/>
      <c r="EY148" s="982"/>
      <c r="EZ148" s="982"/>
      <c r="FA148" s="982"/>
      <c r="FB148" s="982"/>
      <c r="FC148" s="982"/>
      <c r="FD148" s="955" t="s">
        <v>222</v>
      </c>
      <c r="FE148" s="982"/>
      <c r="FF148" s="982"/>
      <c r="FG148" s="982"/>
      <c r="FH148" s="982"/>
      <c r="FI148" s="982"/>
      <c r="FJ148" s="982"/>
      <c r="FK148" s="982"/>
      <c r="FL148" s="982"/>
      <c r="FM148" s="982"/>
      <c r="FN148" s="982"/>
      <c r="FO148" s="982"/>
      <c r="FP148" s="982"/>
      <c r="FQ148" s="982"/>
      <c r="FR148" s="982"/>
      <c r="FS148" s="955" t="s">
        <v>222</v>
      </c>
      <c r="FT148" s="955" t="s">
        <v>222</v>
      </c>
      <c r="FU148" s="982"/>
      <c r="FV148" s="982"/>
      <c r="FW148" s="982"/>
      <c r="FX148" s="982"/>
      <c r="FY148" s="982"/>
      <c r="FZ148" s="982"/>
      <c r="GA148" s="982"/>
      <c r="GB148" s="982"/>
      <c r="GC148" s="982"/>
      <c r="GD148" s="982"/>
      <c r="GE148" s="982"/>
      <c r="GF148" s="982"/>
      <c r="GG148" s="982"/>
      <c r="GH148" s="982"/>
      <c r="GI148" s="982"/>
      <c r="GJ148" s="982"/>
      <c r="GK148" s="982"/>
      <c r="GL148" s="982"/>
      <c r="GM148" s="982"/>
      <c r="GN148" s="982"/>
      <c r="GO148" s="982"/>
      <c r="GP148" s="982"/>
      <c r="GQ148" s="982"/>
      <c r="GR148" s="955" t="s">
        <v>224</v>
      </c>
      <c r="GS148" s="955" t="s">
        <v>224</v>
      </c>
      <c r="GT148" s="982"/>
      <c r="GU148" s="982"/>
      <c r="GV148" s="982"/>
      <c r="GW148" s="982"/>
      <c r="GX148" s="982"/>
      <c r="GY148" s="982"/>
      <c r="GZ148" s="982"/>
      <c r="HA148" s="982"/>
      <c r="HB148" s="982"/>
      <c r="HC148" s="982"/>
      <c r="HD148" s="982"/>
      <c r="HE148" s="982"/>
      <c r="HF148" s="982"/>
      <c r="HG148" s="982"/>
      <c r="HH148" s="982"/>
      <c r="HI148" s="982"/>
      <c r="HJ148" s="982"/>
      <c r="HK148" s="982"/>
      <c r="HL148" s="982"/>
      <c r="HM148" s="982"/>
      <c r="HN148" s="982"/>
      <c r="HO148" s="982"/>
      <c r="HP148" s="982"/>
      <c r="HQ148" s="982"/>
      <c r="HR148" s="982"/>
      <c r="HS148" s="982"/>
      <c r="HT148" s="982"/>
      <c r="HU148" s="982"/>
      <c r="HV148" s="982"/>
      <c r="HW148" s="982"/>
    </row>
    <row r="149">
      <c r="A149" s="968" t="str">
        <f t="shared" si="1"/>
        <v>Bộ phận Kỹ thuật (tổ hỗ trợ /tổ cơ điện /tổ vệ sinh /tổ quản trị /tổ bảo vệ)</v>
      </c>
      <c r="B149" s="934" t="s">
        <v>511</v>
      </c>
      <c r="C149" s="934" t="s">
        <v>15553</v>
      </c>
      <c r="D149" s="934" t="s">
        <v>16932</v>
      </c>
      <c r="E149" s="934" t="s">
        <v>17031</v>
      </c>
      <c r="F149" s="955" t="s">
        <v>17032</v>
      </c>
      <c r="G149" s="955" t="s">
        <v>222</v>
      </c>
      <c r="H149" s="955" t="s">
        <v>17033</v>
      </c>
      <c r="I149" s="955" t="s">
        <v>17034</v>
      </c>
      <c r="J149" s="955" t="s">
        <v>222</v>
      </c>
      <c r="K149" s="955" t="s">
        <v>215</v>
      </c>
      <c r="L149" s="955" t="s">
        <v>15537</v>
      </c>
      <c r="M149" s="955" t="s">
        <v>222</v>
      </c>
      <c r="N149" s="955" t="s">
        <v>222</v>
      </c>
      <c r="O149" s="955" t="s">
        <v>222</v>
      </c>
      <c r="P149" s="955" t="s">
        <v>215</v>
      </c>
      <c r="Q149" s="955" t="s">
        <v>222</v>
      </c>
      <c r="R149" s="955" t="s">
        <v>215</v>
      </c>
      <c r="S149" s="955" t="s">
        <v>215</v>
      </c>
      <c r="T149" s="955" t="s">
        <v>15719</v>
      </c>
      <c r="U149" s="955" t="s">
        <v>222</v>
      </c>
      <c r="V149" s="955" t="s">
        <v>222</v>
      </c>
      <c r="W149" s="955" t="s">
        <v>224</v>
      </c>
      <c r="X149" s="955" t="s">
        <v>222</v>
      </c>
      <c r="Y149" s="955" t="s">
        <v>224</v>
      </c>
      <c r="Z149" s="955" t="s">
        <v>215</v>
      </c>
      <c r="AA149" s="955" t="s">
        <v>215</v>
      </c>
      <c r="AB149" s="955" t="s">
        <v>215</v>
      </c>
      <c r="AC149" s="955"/>
      <c r="AD149" s="955" t="s">
        <v>15719</v>
      </c>
      <c r="AE149" s="955" t="s">
        <v>224</v>
      </c>
      <c r="AF149" s="955" t="s">
        <v>224</v>
      </c>
      <c r="AG149" s="955" t="s">
        <v>224</v>
      </c>
      <c r="AH149" s="955" t="s">
        <v>224</v>
      </c>
      <c r="AI149" s="955" t="s">
        <v>224</v>
      </c>
      <c r="AJ149" s="955" t="s">
        <v>224</v>
      </c>
      <c r="AK149" s="955" t="s">
        <v>224</v>
      </c>
      <c r="AL149" s="955" t="s">
        <v>222</v>
      </c>
      <c r="AM149" s="955"/>
      <c r="AN149" s="955"/>
      <c r="AO149" s="955"/>
      <c r="AP149" s="955"/>
      <c r="AQ149" s="955"/>
      <c r="AR149" s="955"/>
      <c r="AS149" s="955"/>
      <c r="AT149" s="955"/>
      <c r="AU149" s="955"/>
      <c r="AV149" s="955"/>
      <c r="AW149" s="955"/>
      <c r="AX149" s="955"/>
      <c r="AY149" s="955"/>
      <c r="AZ149" s="955"/>
      <c r="BA149" s="955"/>
      <c r="BB149" s="955"/>
      <c r="BC149" s="955"/>
      <c r="BD149" s="955"/>
      <c r="BE149" s="955"/>
      <c r="BF149" s="955"/>
      <c r="BG149" s="955"/>
      <c r="BH149" s="955"/>
      <c r="BI149" s="955"/>
      <c r="BJ149" s="955"/>
      <c r="BK149" s="955"/>
      <c r="BL149" s="955"/>
      <c r="BM149" s="982"/>
      <c r="BN149" s="982"/>
      <c r="BO149" s="982"/>
      <c r="BP149" s="982"/>
      <c r="BQ149" s="982"/>
      <c r="BR149" s="982"/>
      <c r="BS149" s="982"/>
      <c r="BT149" s="982"/>
      <c r="BU149" s="982"/>
      <c r="BV149" s="982"/>
      <c r="BW149" s="982"/>
      <c r="BX149" s="982"/>
      <c r="BY149" s="982"/>
      <c r="BZ149" s="982"/>
      <c r="CA149" s="982"/>
      <c r="CB149" s="982"/>
      <c r="CC149" s="982"/>
      <c r="CD149" s="982"/>
      <c r="CE149" s="982"/>
      <c r="CF149" s="982"/>
      <c r="CG149" s="982"/>
      <c r="CH149" s="982"/>
      <c r="CI149" s="982"/>
      <c r="CJ149" s="982"/>
      <c r="CK149" s="982"/>
      <c r="CL149" s="982"/>
      <c r="CM149" s="982"/>
      <c r="CN149" s="982"/>
      <c r="CO149" s="982"/>
      <c r="CP149" s="982"/>
      <c r="CQ149" s="982"/>
      <c r="CR149" s="982"/>
      <c r="CS149" s="982"/>
      <c r="CT149" s="982"/>
      <c r="CU149" s="982"/>
      <c r="CV149" s="982"/>
      <c r="CW149" s="982"/>
      <c r="CX149" s="982"/>
      <c r="CY149" s="982"/>
      <c r="CZ149" s="982"/>
      <c r="DA149" s="982"/>
      <c r="DB149" s="982"/>
      <c r="DC149" s="982"/>
      <c r="DD149" s="982"/>
      <c r="DE149" s="982"/>
      <c r="DF149" s="982"/>
      <c r="DG149" s="982"/>
      <c r="DH149" s="982"/>
      <c r="DI149" s="982"/>
      <c r="DJ149" s="982"/>
      <c r="DK149" s="982"/>
      <c r="DL149" s="982"/>
      <c r="DM149" s="972" t="s">
        <v>275</v>
      </c>
      <c r="DN149" s="972" t="s">
        <v>275</v>
      </c>
      <c r="DO149" s="982"/>
      <c r="DP149" s="982"/>
      <c r="DQ149" s="982"/>
      <c r="DR149" s="982"/>
      <c r="DS149" s="982"/>
      <c r="DT149" s="982"/>
      <c r="DU149" s="982"/>
      <c r="DV149" s="982"/>
      <c r="DW149" s="982"/>
      <c r="DX149" s="982"/>
      <c r="DY149" s="982"/>
      <c r="DZ149" s="982"/>
      <c r="EA149" s="982"/>
      <c r="EB149" s="982"/>
      <c r="EC149" s="982"/>
      <c r="ED149" s="982"/>
      <c r="EE149" s="982"/>
      <c r="EF149" s="982"/>
      <c r="EG149" s="982"/>
      <c r="EH149" s="982"/>
      <c r="EI149" s="982"/>
      <c r="EJ149" s="982"/>
      <c r="EK149" s="982"/>
      <c r="EL149" s="982"/>
      <c r="EM149" s="982"/>
      <c r="EN149" s="982"/>
      <c r="EO149" s="982"/>
      <c r="EP149" s="982"/>
      <c r="EQ149" s="982"/>
      <c r="ER149" s="982"/>
      <c r="ES149" s="982"/>
      <c r="ET149" s="982"/>
      <c r="EU149" s="982"/>
      <c r="EV149" s="982"/>
      <c r="EW149" s="982"/>
      <c r="EX149" s="982"/>
      <c r="EY149" s="982"/>
      <c r="EZ149" s="982"/>
      <c r="FA149" s="982"/>
      <c r="FB149" s="982"/>
      <c r="FC149" s="982"/>
      <c r="FD149" s="955" t="s">
        <v>222</v>
      </c>
      <c r="FE149" s="982"/>
      <c r="FF149" s="982"/>
      <c r="FG149" s="982"/>
      <c r="FH149" s="982"/>
      <c r="FI149" s="982"/>
      <c r="FJ149" s="982"/>
      <c r="FK149" s="982"/>
      <c r="FL149" s="982"/>
      <c r="FM149" s="982"/>
      <c r="FN149" s="982"/>
      <c r="FO149" s="982"/>
      <c r="FP149" s="982"/>
      <c r="FQ149" s="982"/>
      <c r="FR149" s="982"/>
      <c r="FS149" s="955" t="s">
        <v>222</v>
      </c>
      <c r="FT149" s="955" t="s">
        <v>222</v>
      </c>
      <c r="FU149" s="982"/>
      <c r="FV149" s="982"/>
      <c r="FW149" s="982"/>
      <c r="FX149" s="982"/>
      <c r="FY149" s="982"/>
      <c r="FZ149" s="982"/>
      <c r="GA149" s="982"/>
      <c r="GB149" s="982"/>
      <c r="GC149" s="982"/>
      <c r="GD149" s="982"/>
      <c r="GE149" s="982"/>
      <c r="GF149" s="982"/>
      <c r="GG149" s="982"/>
      <c r="GH149" s="982"/>
      <c r="GI149" s="982"/>
      <c r="GJ149" s="982"/>
      <c r="GK149" s="982"/>
      <c r="GL149" s="982"/>
      <c r="GM149" s="982"/>
      <c r="GN149" s="982"/>
      <c r="GO149" s="982"/>
      <c r="GP149" s="982"/>
      <c r="GQ149" s="982"/>
      <c r="GR149" s="955" t="s">
        <v>224</v>
      </c>
      <c r="GS149" s="955" t="s">
        <v>224</v>
      </c>
      <c r="GT149" s="982"/>
      <c r="GU149" s="982"/>
      <c r="GV149" s="982"/>
      <c r="GW149" s="982"/>
      <c r="GX149" s="982"/>
      <c r="GY149" s="982"/>
      <c r="GZ149" s="982"/>
      <c r="HA149" s="982"/>
      <c r="HB149" s="982"/>
      <c r="HC149" s="982"/>
      <c r="HD149" s="982"/>
      <c r="HE149" s="982"/>
      <c r="HF149" s="982"/>
      <c r="HG149" s="982"/>
      <c r="HH149" s="982"/>
      <c r="HI149" s="982"/>
      <c r="HJ149" s="982"/>
      <c r="HK149" s="982"/>
      <c r="HL149" s="982"/>
      <c r="HM149" s="982"/>
      <c r="HN149" s="982"/>
      <c r="HO149" s="982"/>
      <c r="HP149" s="982"/>
      <c r="HQ149" s="982"/>
      <c r="HR149" s="982"/>
      <c r="HS149" s="982"/>
      <c r="HT149" s="982"/>
      <c r="HU149" s="982"/>
      <c r="HV149" s="982"/>
      <c r="HW149" s="982"/>
    </row>
    <row r="150">
      <c r="A150" s="968" t="str">
        <f t="shared" si="1"/>
        <v>Bộ phận Kỹ thuật (tổ hỗ trợ /tổ cơ điện /tổ vệ sinh /tổ quản trị /tổ bảo vệ)</v>
      </c>
      <c r="B150" s="934" t="s">
        <v>573</v>
      </c>
      <c r="C150" s="934" t="s">
        <v>9747</v>
      </c>
      <c r="D150" s="934" t="s">
        <v>16932</v>
      </c>
      <c r="E150" s="934" t="s">
        <v>17040</v>
      </c>
      <c r="F150" s="934" t="s">
        <v>17041</v>
      </c>
      <c r="G150" s="955" t="s">
        <v>224</v>
      </c>
      <c r="H150" s="955" t="s">
        <v>15568</v>
      </c>
      <c r="I150" s="955" t="s">
        <v>222</v>
      </c>
      <c r="J150" s="955" t="s">
        <v>224</v>
      </c>
      <c r="K150" s="955" t="s">
        <v>224</v>
      </c>
      <c r="L150" s="955"/>
      <c r="M150" s="955" t="s">
        <v>15537</v>
      </c>
      <c r="N150" s="955" t="s">
        <v>222</v>
      </c>
      <c r="O150" s="955" t="s">
        <v>222</v>
      </c>
      <c r="P150" s="955" t="s">
        <v>224</v>
      </c>
      <c r="Q150" s="955" t="s">
        <v>224</v>
      </c>
      <c r="R150" s="955" t="s">
        <v>224</v>
      </c>
      <c r="S150" s="955" t="s">
        <v>224</v>
      </c>
      <c r="T150" s="955" t="s">
        <v>224</v>
      </c>
      <c r="U150" s="955"/>
      <c r="V150" s="955"/>
      <c r="W150" s="955" t="s">
        <v>224</v>
      </c>
      <c r="X150" s="955" t="s">
        <v>224</v>
      </c>
      <c r="Y150" s="955"/>
      <c r="Z150" s="955" t="s">
        <v>222</v>
      </c>
      <c r="AA150" s="955"/>
      <c r="AB150" s="955"/>
      <c r="AC150" s="955"/>
      <c r="AD150" s="955" t="s">
        <v>224</v>
      </c>
      <c r="AE150" s="955" t="s">
        <v>224</v>
      </c>
      <c r="AF150" s="955"/>
      <c r="AG150" s="955"/>
      <c r="AH150" s="955" t="s">
        <v>224</v>
      </c>
      <c r="AI150" s="955" t="s">
        <v>224</v>
      </c>
      <c r="AJ150" s="955" t="s">
        <v>224</v>
      </c>
      <c r="AK150" s="955" t="s">
        <v>224</v>
      </c>
      <c r="AL150" s="955"/>
      <c r="AM150" s="982"/>
      <c r="AN150" s="982"/>
      <c r="AO150" s="982"/>
      <c r="AP150" s="982"/>
      <c r="AQ150" s="982"/>
      <c r="AR150" s="982"/>
      <c r="AS150" s="982"/>
      <c r="AT150" s="982"/>
      <c r="AU150" s="982"/>
      <c r="AV150" s="982"/>
      <c r="AW150" s="982"/>
      <c r="AX150" s="982"/>
      <c r="AY150" s="982"/>
      <c r="AZ150" s="982"/>
      <c r="BA150" s="982"/>
      <c r="BB150" s="982"/>
      <c r="BC150" s="982"/>
      <c r="BD150" s="982"/>
      <c r="BE150" s="982"/>
      <c r="BF150" s="982"/>
      <c r="BG150" s="982"/>
      <c r="BH150" s="982"/>
      <c r="BI150" s="982"/>
      <c r="BJ150" s="982"/>
      <c r="BK150" s="982"/>
      <c r="BL150" s="982"/>
      <c r="BM150" s="982"/>
      <c r="BN150" s="982"/>
      <c r="BO150" s="982"/>
      <c r="BP150" s="982"/>
      <c r="BQ150" s="982"/>
      <c r="BR150" s="982"/>
      <c r="BS150" s="982"/>
      <c r="BT150" s="982"/>
      <c r="BU150" s="982"/>
      <c r="BV150" s="982"/>
      <c r="BW150" s="982"/>
      <c r="BX150" s="982"/>
      <c r="BY150" s="982"/>
      <c r="BZ150" s="982"/>
      <c r="CA150" s="982"/>
      <c r="CB150" s="982"/>
      <c r="CC150" s="982"/>
      <c r="CD150" s="982"/>
      <c r="CE150" s="982"/>
      <c r="CF150" s="982"/>
      <c r="CG150" s="982"/>
      <c r="CH150" s="982"/>
      <c r="CI150" s="982"/>
      <c r="CJ150" s="982"/>
      <c r="CK150" s="982"/>
      <c r="CL150" s="982"/>
      <c r="CM150" s="982"/>
      <c r="CN150" s="982"/>
      <c r="CO150" s="982"/>
      <c r="CP150" s="982"/>
      <c r="CQ150" s="982"/>
      <c r="CR150" s="982"/>
      <c r="CS150" s="982"/>
      <c r="CT150" s="982"/>
      <c r="CU150" s="982"/>
      <c r="CV150" s="982"/>
      <c r="CW150" s="982"/>
      <c r="CX150" s="982"/>
      <c r="CY150" s="982"/>
      <c r="CZ150" s="982"/>
      <c r="DA150" s="982"/>
      <c r="DB150" s="982"/>
      <c r="DC150" s="982"/>
      <c r="DD150" s="982"/>
      <c r="DE150" s="982"/>
      <c r="DF150" s="982"/>
      <c r="DG150" s="982"/>
      <c r="DH150" s="982"/>
      <c r="DI150" s="982"/>
      <c r="DJ150" s="982"/>
      <c r="DK150" s="982"/>
      <c r="DL150" s="982"/>
      <c r="DM150" s="972" t="s">
        <v>275</v>
      </c>
      <c r="DN150" s="972" t="s">
        <v>224</v>
      </c>
      <c r="DO150" s="982"/>
      <c r="DP150" s="982"/>
      <c r="DQ150" s="982"/>
      <c r="DR150" s="982"/>
      <c r="DS150" s="982"/>
      <c r="DT150" s="982"/>
      <c r="DU150" s="982"/>
      <c r="DV150" s="982"/>
      <c r="DW150" s="982"/>
      <c r="DX150" s="982"/>
      <c r="DY150" s="982"/>
      <c r="DZ150" s="982"/>
      <c r="EA150" s="982"/>
      <c r="EB150" s="982"/>
      <c r="EC150" s="982"/>
      <c r="ED150" s="982"/>
      <c r="EE150" s="982"/>
      <c r="EF150" s="982"/>
      <c r="EG150" s="982"/>
      <c r="EH150" s="982"/>
      <c r="EI150" s="982"/>
      <c r="EJ150" s="982"/>
      <c r="EK150" s="982"/>
      <c r="EL150" s="982"/>
      <c r="EM150" s="982"/>
      <c r="EN150" s="982"/>
      <c r="EO150" s="982"/>
      <c r="EP150" s="982"/>
      <c r="EQ150" s="982"/>
      <c r="ER150" s="982"/>
      <c r="ES150" s="982"/>
      <c r="ET150" s="982"/>
      <c r="EU150" s="982"/>
      <c r="EV150" s="982"/>
      <c r="EW150" s="982"/>
      <c r="EX150" s="982"/>
      <c r="EY150" s="982"/>
      <c r="EZ150" s="982"/>
      <c r="FA150" s="982"/>
      <c r="FB150" s="982"/>
      <c r="FC150" s="982"/>
      <c r="FD150" s="955" t="s">
        <v>224</v>
      </c>
      <c r="FE150" s="982"/>
      <c r="FF150" s="982"/>
      <c r="FG150" s="982"/>
      <c r="FH150" s="982"/>
      <c r="FI150" s="982"/>
      <c r="FJ150" s="982"/>
      <c r="FK150" s="982"/>
      <c r="FL150" s="982"/>
      <c r="FM150" s="982"/>
      <c r="FN150" s="982"/>
      <c r="FO150" s="982"/>
      <c r="FP150" s="982"/>
      <c r="FQ150" s="982"/>
      <c r="FR150" s="982"/>
      <c r="FS150" s="955" t="s">
        <v>224</v>
      </c>
      <c r="FT150" s="955" t="s">
        <v>224</v>
      </c>
      <c r="FU150" s="982"/>
      <c r="FV150" s="982"/>
      <c r="FW150" s="982"/>
      <c r="FX150" s="982"/>
      <c r="FY150" s="982"/>
      <c r="FZ150" s="982"/>
      <c r="GA150" s="982"/>
      <c r="GB150" s="982"/>
      <c r="GC150" s="982"/>
      <c r="GD150" s="982"/>
      <c r="GE150" s="982"/>
      <c r="GF150" s="982"/>
      <c r="GG150" s="982"/>
      <c r="GH150" s="982"/>
      <c r="GI150" s="982"/>
      <c r="GJ150" s="982"/>
      <c r="GK150" s="982"/>
      <c r="GL150" s="982"/>
      <c r="GM150" s="982"/>
      <c r="GN150" s="982"/>
      <c r="GO150" s="982"/>
      <c r="GP150" s="982"/>
      <c r="GQ150" s="982"/>
      <c r="GR150" s="955" t="s">
        <v>224</v>
      </c>
      <c r="GS150" s="955" t="s">
        <v>224</v>
      </c>
      <c r="GT150" s="982"/>
      <c r="GU150" s="982"/>
      <c r="GV150" s="982"/>
      <c r="GW150" s="982"/>
      <c r="GX150" s="982"/>
      <c r="GY150" s="982"/>
      <c r="GZ150" s="982"/>
      <c r="HA150" s="982"/>
      <c r="HB150" s="982"/>
      <c r="HC150" s="982"/>
      <c r="HD150" s="982"/>
      <c r="HE150" s="982"/>
      <c r="HF150" s="982"/>
      <c r="HG150" s="982"/>
      <c r="HH150" s="982"/>
      <c r="HI150" s="982"/>
      <c r="HJ150" s="982"/>
      <c r="HK150" s="982"/>
      <c r="HL150" s="982"/>
      <c r="HM150" s="982"/>
      <c r="HN150" s="982"/>
      <c r="HO150" s="982"/>
      <c r="HP150" s="982"/>
      <c r="HQ150" s="982"/>
      <c r="HR150" s="982"/>
      <c r="HS150" s="982"/>
      <c r="HT150" s="982"/>
      <c r="HU150" s="982"/>
      <c r="HV150" s="982"/>
      <c r="HW150" s="982"/>
    </row>
    <row r="151">
      <c r="A151" s="968" t="str">
        <f t="shared" si="1"/>
        <v>Bộ phận Kỹ thuật (tổ hỗ trợ /tổ cơ điện /tổ vệ sinh /tổ quản trị /tổ bảo vệ)</v>
      </c>
      <c r="B151" s="934" t="s">
        <v>573</v>
      </c>
      <c r="C151" s="934" t="s">
        <v>15553</v>
      </c>
      <c r="D151" s="934" t="s">
        <v>16932</v>
      </c>
      <c r="E151" s="934" t="s">
        <v>17050</v>
      </c>
      <c r="F151" s="934" t="s">
        <v>17051</v>
      </c>
      <c r="G151" s="955" t="s">
        <v>15568</v>
      </c>
      <c r="H151" s="955" t="s">
        <v>15568</v>
      </c>
      <c r="I151" s="955" t="s">
        <v>222</v>
      </c>
      <c r="J151" s="955" t="s">
        <v>222</v>
      </c>
      <c r="K151" s="955" t="s">
        <v>215</v>
      </c>
      <c r="L151" s="955"/>
      <c r="M151" s="955" t="s">
        <v>222</v>
      </c>
      <c r="N151" s="955" t="s">
        <v>222</v>
      </c>
      <c r="O151" s="955" t="s">
        <v>222</v>
      </c>
      <c r="P151" s="955" t="s">
        <v>215</v>
      </c>
      <c r="Q151" s="955" t="s">
        <v>222</v>
      </c>
      <c r="R151" s="955" t="s">
        <v>688</v>
      </c>
      <c r="S151" s="955" t="s">
        <v>15568</v>
      </c>
      <c r="T151" s="955" t="s">
        <v>222</v>
      </c>
      <c r="U151" s="955"/>
      <c r="V151" s="955" t="s">
        <v>222</v>
      </c>
      <c r="W151" s="955" t="s">
        <v>224</v>
      </c>
      <c r="X151" s="955" t="s">
        <v>224</v>
      </c>
      <c r="Y151" s="955"/>
      <c r="Z151" s="955" t="s">
        <v>222</v>
      </c>
      <c r="AA151" s="955" t="s">
        <v>222</v>
      </c>
      <c r="AB151" s="955" t="s">
        <v>222</v>
      </c>
      <c r="AC151" s="955"/>
      <c r="AD151" s="955" t="s">
        <v>222</v>
      </c>
      <c r="AE151" s="955" t="s">
        <v>224</v>
      </c>
      <c r="AF151" s="955" t="s">
        <v>222</v>
      </c>
      <c r="AG151" s="955"/>
      <c r="AH151" s="955" t="s">
        <v>224</v>
      </c>
      <c r="AI151" s="955" t="s">
        <v>224</v>
      </c>
      <c r="AJ151" s="955" t="s">
        <v>224</v>
      </c>
      <c r="AK151" s="955" t="s">
        <v>222</v>
      </c>
      <c r="AL151" s="955"/>
      <c r="AM151" s="982"/>
      <c r="AN151" s="982"/>
      <c r="AO151" s="982"/>
      <c r="AP151" s="982"/>
      <c r="AQ151" s="982"/>
      <c r="AR151" s="982"/>
      <c r="AS151" s="982"/>
      <c r="AT151" s="982"/>
      <c r="AU151" s="982"/>
      <c r="AV151" s="982"/>
      <c r="AW151" s="982"/>
      <c r="AX151" s="982"/>
      <c r="AY151" s="982"/>
      <c r="AZ151" s="982"/>
      <c r="BA151" s="982"/>
      <c r="BB151" s="982"/>
      <c r="BC151" s="982"/>
      <c r="BD151" s="982"/>
      <c r="BE151" s="982"/>
      <c r="BF151" s="982"/>
      <c r="BG151" s="982"/>
      <c r="BH151" s="982"/>
      <c r="BI151" s="982"/>
      <c r="BJ151" s="982"/>
      <c r="BK151" s="982"/>
      <c r="BL151" s="982"/>
      <c r="BM151" s="982"/>
      <c r="BN151" s="982"/>
      <c r="BO151" s="982"/>
      <c r="BP151" s="982"/>
      <c r="BQ151" s="982"/>
      <c r="BR151" s="982"/>
      <c r="BS151" s="982"/>
      <c r="BT151" s="982"/>
      <c r="BU151" s="982"/>
      <c r="BV151" s="982"/>
      <c r="BW151" s="982"/>
      <c r="BX151" s="982"/>
      <c r="BY151" s="982"/>
      <c r="BZ151" s="982"/>
      <c r="CA151" s="982"/>
      <c r="CB151" s="982"/>
      <c r="CC151" s="982"/>
      <c r="CD151" s="982"/>
      <c r="CE151" s="982"/>
      <c r="CF151" s="982"/>
      <c r="CG151" s="982"/>
      <c r="CH151" s="982"/>
      <c r="CI151" s="982"/>
      <c r="CJ151" s="982"/>
      <c r="CK151" s="982"/>
      <c r="CL151" s="982"/>
      <c r="CM151" s="982"/>
      <c r="CN151" s="982"/>
      <c r="CO151" s="982"/>
      <c r="CP151" s="982"/>
      <c r="CQ151" s="982"/>
      <c r="CR151" s="982"/>
      <c r="CS151" s="982"/>
      <c r="CT151" s="982"/>
      <c r="CU151" s="982"/>
      <c r="CV151" s="982"/>
      <c r="CW151" s="982"/>
      <c r="CX151" s="982"/>
      <c r="CY151" s="982"/>
      <c r="CZ151" s="982"/>
      <c r="DA151" s="982"/>
      <c r="DB151" s="982"/>
      <c r="DC151" s="982"/>
      <c r="DD151" s="982"/>
      <c r="DE151" s="982"/>
      <c r="DF151" s="982"/>
      <c r="DG151" s="982"/>
      <c r="DH151" s="982"/>
      <c r="DI151" s="982"/>
      <c r="DJ151" s="982"/>
      <c r="DK151" s="982"/>
      <c r="DL151" s="982"/>
      <c r="DM151" s="972" t="s">
        <v>275</v>
      </c>
      <c r="DN151" s="972" t="s">
        <v>275</v>
      </c>
      <c r="DO151" s="982"/>
      <c r="DP151" s="982"/>
      <c r="DQ151" s="982"/>
      <c r="DR151" s="982"/>
      <c r="DS151" s="982"/>
      <c r="DT151" s="982"/>
      <c r="DU151" s="982"/>
      <c r="DV151" s="982"/>
      <c r="DW151" s="982"/>
      <c r="DX151" s="982"/>
      <c r="DY151" s="982"/>
      <c r="DZ151" s="982"/>
      <c r="EA151" s="982"/>
      <c r="EB151" s="982"/>
      <c r="EC151" s="982"/>
      <c r="ED151" s="982"/>
      <c r="EE151" s="982"/>
      <c r="EF151" s="982"/>
      <c r="EG151" s="982"/>
      <c r="EH151" s="982"/>
      <c r="EI151" s="982"/>
      <c r="EJ151" s="982"/>
      <c r="EK151" s="982"/>
      <c r="EL151" s="982"/>
      <c r="EM151" s="982"/>
      <c r="EN151" s="982"/>
      <c r="EO151" s="982"/>
      <c r="EP151" s="982"/>
      <c r="EQ151" s="982"/>
      <c r="ER151" s="982"/>
      <c r="ES151" s="982"/>
      <c r="ET151" s="982"/>
      <c r="EU151" s="982"/>
      <c r="EV151" s="982"/>
      <c r="EW151" s="982"/>
      <c r="EX151" s="982"/>
      <c r="EY151" s="982"/>
      <c r="EZ151" s="982"/>
      <c r="FA151" s="982"/>
      <c r="FB151" s="982"/>
      <c r="FC151" s="982"/>
      <c r="FD151" s="955" t="s">
        <v>222</v>
      </c>
      <c r="FE151" s="982"/>
      <c r="FF151" s="982"/>
      <c r="FG151" s="982"/>
      <c r="FH151" s="982"/>
      <c r="FI151" s="982"/>
      <c r="FJ151" s="982"/>
      <c r="FK151" s="982"/>
      <c r="FL151" s="982"/>
      <c r="FM151" s="982"/>
      <c r="FN151" s="982"/>
      <c r="FO151" s="982"/>
      <c r="FP151" s="982"/>
      <c r="FQ151" s="982"/>
      <c r="FR151" s="982"/>
      <c r="FS151" s="955" t="s">
        <v>222</v>
      </c>
      <c r="FT151" s="955" t="s">
        <v>222</v>
      </c>
      <c r="FU151" s="982"/>
      <c r="FV151" s="982"/>
      <c r="FW151" s="982"/>
      <c r="FX151" s="982"/>
      <c r="FY151" s="982"/>
      <c r="FZ151" s="982"/>
      <c r="GA151" s="982"/>
      <c r="GB151" s="982"/>
      <c r="GC151" s="982"/>
      <c r="GD151" s="982"/>
      <c r="GE151" s="982"/>
      <c r="GF151" s="982"/>
      <c r="GG151" s="982"/>
      <c r="GH151" s="982"/>
      <c r="GI151" s="982"/>
      <c r="GJ151" s="982"/>
      <c r="GK151" s="982"/>
      <c r="GL151" s="982"/>
      <c r="GM151" s="982"/>
      <c r="GN151" s="982"/>
      <c r="GO151" s="982"/>
      <c r="GP151" s="982"/>
      <c r="GQ151" s="982"/>
      <c r="GR151" s="955" t="s">
        <v>224</v>
      </c>
      <c r="GS151" s="955" t="s">
        <v>224</v>
      </c>
      <c r="GT151" s="982"/>
      <c r="GU151" s="982"/>
      <c r="GV151" s="982"/>
      <c r="GW151" s="982"/>
      <c r="GX151" s="982"/>
      <c r="GY151" s="982"/>
      <c r="GZ151" s="982"/>
      <c r="HA151" s="982"/>
      <c r="HB151" s="982"/>
      <c r="HC151" s="982"/>
      <c r="HD151" s="982"/>
      <c r="HE151" s="982"/>
      <c r="HF151" s="982"/>
      <c r="HG151" s="982"/>
      <c r="HH151" s="982"/>
      <c r="HI151" s="982"/>
      <c r="HJ151" s="982"/>
      <c r="HK151" s="982"/>
      <c r="HL151" s="982"/>
      <c r="HM151" s="982"/>
      <c r="HN151" s="982"/>
      <c r="HO151" s="982"/>
      <c r="HP151" s="982"/>
      <c r="HQ151" s="982"/>
      <c r="HR151" s="982"/>
      <c r="HS151" s="982"/>
      <c r="HT151" s="982"/>
      <c r="HU151" s="982"/>
      <c r="HV151" s="982"/>
      <c r="HW151" s="982"/>
    </row>
    <row r="152">
      <c r="A152" s="968" t="str">
        <f t="shared" si="1"/>
        <v>Bộ phận Kỹ thuật (tổ hỗ trợ /tổ cơ điện /tổ vệ sinh /tổ quản trị /tổ bảo vệ)</v>
      </c>
      <c r="B152" s="934" t="s">
        <v>599</v>
      </c>
      <c r="C152" s="934" t="s">
        <v>15553</v>
      </c>
      <c r="D152" s="934" t="s">
        <v>16932</v>
      </c>
      <c r="E152" s="934" t="s">
        <v>17058</v>
      </c>
      <c r="F152" s="934" t="s">
        <v>17059</v>
      </c>
      <c r="G152" s="955" t="s">
        <v>222</v>
      </c>
      <c r="H152" s="955" t="s">
        <v>222</v>
      </c>
      <c r="I152" s="955" t="s">
        <v>222</v>
      </c>
      <c r="J152" s="955"/>
      <c r="K152" s="955"/>
      <c r="L152" s="955" t="s">
        <v>224</v>
      </c>
      <c r="M152" s="955" t="s">
        <v>222</v>
      </c>
      <c r="N152" s="955" t="s">
        <v>224</v>
      </c>
      <c r="O152" s="955" t="s">
        <v>222</v>
      </c>
      <c r="P152" s="955" t="s">
        <v>222</v>
      </c>
      <c r="Q152" s="955"/>
      <c r="R152" s="955"/>
      <c r="S152" s="955" t="s">
        <v>224</v>
      </c>
      <c r="T152" s="955" t="s">
        <v>224</v>
      </c>
      <c r="U152" s="955" t="s">
        <v>224</v>
      </c>
      <c r="V152" s="955" t="s">
        <v>222</v>
      </c>
      <c r="W152" s="955" t="s">
        <v>222</v>
      </c>
      <c r="X152" s="955" t="s">
        <v>224</v>
      </c>
      <c r="Y152" s="955" t="s">
        <v>224</v>
      </c>
      <c r="Z152" s="955" t="s">
        <v>224</v>
      </c>
      <c r="AA152" s="955" t="s">
        <v>224</v>
      </c>
      <c r="AB152" s="955" t="s">
        <v>224</v>
      </c>
      <c r="AC152" s="955"/>
      <c r="AD152" s="955" t="s">
        <v>224</v>
      </c>
      <c r="AE152" s="955" t="s">
        <v>224</v>
      </c>
      <c r="AF152" s="955"/>
      <c r="AG152" s="955"/>
      <c r="AH152" s="955" t="s">
        <v>224</v>
      </c>
      <c r="AI152" s="955" t="s">
        <v>224</v>
      </c>
      <c r="AJ152" s="955" t="s">
        <v>222</v>
      </c>
      <c r="AK152" s="955" t="s">
        <v>222</v>
      </c>
      <c r="AL152" s="955" t="s">
        <v>224</v>
      </c>
      <c r="AM152" s="982"/>
      <c r="AN152" s="982"/>
      <c r="AO152" s="982"/>
      <c r="AP152" s="982"/>
      <c r="AQ152" s="982"/>
      <c r="AR152" s="982"/>
      <c r="AS152" s="982"/>
      <c r="AT152" s="982"/>
      <c r="AU152" s="982"/>
      <c r="AV152" s="982"/>
      <c r="AW152" s="982"/>
      <c r="AX152" s="982"/>
      <c r="AY152" s="982"/>
      <c r="AZ152" s="982"/>
      <c r="BA152" s="982"/>
      <c r="BB152" s="982"/>
      <c r="BC152" s="982"/>
      <c r="BD152" s="982"/>
      <c r="BE152" s="982"/>
      <c r="BF152" s="982"/>
      <c r="BG152" s="982"/>
      <c r="BH152" s="982"/>
      <c r="BI152" s="982"/>
      <c r="BJ152" s="982"/>
      <c r="BK152" s="982"/>
      <c r="BL152" s="982"/>
      <c r="BM152" s="982"/>
      <c r="BN152" s="982"/>
      <c r="BO152" s="982"/>
      <c r="BP152" s="982"/>
      <c r="BQ152" s="982"/>
      <c r="BR152" s="982"/>
      <c r="BS152" s="982"/>
      <c r="BT152" s="982"/>
      <c r="BU152" s="982"/>
      <c r="BV152" s="982"/>
      <c r="BW152" s="982"/>
      <c r="BX152" s="982"/>
      <c r="BY152" s="982"/>
      <c r="BZ152" s="982"/>
      <c r="CA152" s="982"/>
      <c r="CB152" s="982"/>
      <c r="CC152" s="982"/>
      <c r="CD152" s="982"/>
      <c r="CE152" s="982"/>
      <c r="CF152" s="982"/>
      <c r="CG152" s="982"/>
      <c r="CH152" s="982"/>
      <c r="CI152" s="982"/>
      <c r="CJ152" s="982"/>
      <c r="CK152" s="982"/>
      <c r="CL152" s="982"/>
      <c r="CM152" s="982"/>
      <c r="CN152" s="982"/>
      <c r="CO152" s="982"/>
      <c r="CP152" s="982"/>
      <c r="CQ152" s="982"/>
      <c r="CR152" s="982"/>
      <c r="CS152" s="982"/>
      <c r="CT152" s="982"/>
      <c r="CU152" s="982"/>
      <c r="CV152" s="982"/>
      <c r="CW152" s="982"/>
      <c r="CX152" s="982"/>
      <c r="CY152" s="982"/>
      <c r="CZ152" s="982"/>
      <c r="DA152" s="982"/>
      <c r="DB152" s="982"/>
      <c r="DC152" s="982"/>
      <c r="DD152" s="982"/>
      <c r="DE152" s="982"/>
      <c r="DF152" s="982"/>
      <c r="DG152" s="982"/>
      <c r="DH152" s="982"/>
      <c r="DI152" s="982"/>
      <c r="DJ152" s="982"/>
      <c r="DK152" s="982"/>
      <c r="DL152" s="982"/>
      <c r="DM152" s="972" t="s">
        <v>275</v>
      </c>
      <c r="DN152" s="972" t="s">
        <v>275</v>
      </c>
      <c r="DO152" s="982"/>
      <c r="DP152" s="982"/>
      <c r="DQ152" s="982"/>
      <c r="DR152" s="982"/>
      <c r="DS152" s="982"/>
      <c r="DT152" s="982"/>
      <c r="DU152" s="982"/>
      <c r="DV152" s="982"/>
      <c r="DW152" s="982"/>
      <c r="DX152" s="982"/>
      <c r="DY152" s="982"/>
      <c r="DZ152" s="982"/>
      <c r="EA152" s="982"/>
      <c r="EB152" s="982"/>
      <c r="EC152" s="982"/>
      <c r="ED152" s="982"/>
      <c r="EE152" s="982"/>
      <c r="EF152" s="982"/>
      <c r="EG152" s="982"/>
      <c r="EH152" s="982"/>
      <c r="EI152" s="982"/>
      <c r="EJ152" s="982"/>
      <c r="EK152" s="982"/>
      <c r="EL152" s="982"/>
      <c r="EM152" s="982"/>
      <c r="EN152" s="982"/>
      <c r="EO152" s="982"/>
      <c r="EP152" s="982"/>
      <c r="EQ152" s="982"/>
      <c r="ER152" s="982"/>
      <c r="ES152" s="982"/>
      <c r="ET152" s="982"/>
      <c r="EU152" s="982"/>
      <c r="EV152" s="982"/>
      <c r="EW152" s="982"/>
      <c r="EX152" s="982"/>
      <c r="EY152" s="982"/>
      <c r="EZ152" s="982"/>
      <c r="FA152" s="982"/>
      <c r="FB152" s="982"/>
      <c r="FC152" s="982"/>
      <c r="FD152" s="955" t="s">
        <v>222</v>
      </c>
      <c r="FE152" s="982"/>
      <c r="FF152" s="982"/>
      <c r="FG152" s="982"/>
      <c r="FH152" s="982"/>
      <c r="FI152" s="982"/>
      <c r="FJ152" s="982"/>
      <c r="FK152" s="982"/>
      <c r="FL152" s="982"/>
      <c r="FM152" s="982"/>
      <c r="FN152" s="982"/>
      <c r="FO152" s="982"/>
      <c r="FP152" s="982"/>
      <c r="FQ152" s="982"/>
      <c r="FR152" s="982"/>
      <c r="FS152" s="955" t="s">
        <v>222</v>
      </c>
      <c r="FT152" s="955" t="s">
        <v>222</v>
      </c>
      <c r="FU152" s="982"/>
      <c r="FV152" s="982"/>
      <c r="FW152" s="982"/>
      <c r="FX152" s="982"/>
      <c r="FY152" s="982"/>
      <c r="FZ152" s="982"/>
      <c r="GA152" s="982"/>
      <c r="GB152" s="982"/>
      <c r="GC152" s="982"/>
      <c r="GD152" s="982"/>
      <c r="GE152" s="982"/>
      <c r="GF152" s="982"/>
      <c r="GG152" s="982"/>
      <c r="GH152" s="982"/>
      <c r="GI152" s="982"/>
      <c r="GJ152" s="982"/>
      <c r="GK152" s="982"/>
      <c r="GL152" s="982"/>
      <c r="GM152" s="982"/>
      <c r="GN152" s="982"/>
      <c r="GO152" s="982"/>
      <c r="GP152" s="982"/>
      <c r="GQ152" s="982"/>
      <c r="GR152" s="955" t="s">
        <v>224</v>
      </c>
      <c r="GS152" s="955" t="s">
        <v>224</v>
      </c>
      <c r="GT152" s="982"/>
      <c r="GU152" s="982"/>
      <c r="GV152" s="982"/>
      <c r="GW152" s="982"/>
      <c r="GX152" s="982"/>
      <c r="GY152" s="982"/>
      <c r="GZ152" s="982"/>
      <c r="HA152" s="982"/>
      <c r="HB152" s="982"/>
      <c r="HC152" s="982"/>
      <c r="HD152" s="982"/>
      <c r="HE152" s="982"/>
      <c r="HF152" s="982"/>
      <c r="HG152" s="982"/>
      <c r="HH152" s="982"/>
      <c r="HI152" s="982"/>
      <c r="HJ152" s="982"/>
      <c r="HK152" s="982"/>
      <c r="HL152" s="982"/>
      <c r="HM152" s="982"/>
      <c r="HN152" s="982"/>
      <c r="HO152" s="982"/>
      <c r="HP152" s="982"/>
      <c r="HQ152" s="982"/>
      <c r="HR152" s="982"/>
      <c r="HS152" s="982"/>
      <c r="HT152" s="982"/>
      <c r="HU152" s="982"/>
      <c r="HV152" s="982"/>
      <c r="HW152" s="982"/>
    </row>
    <row r="153">
      <c r="A153" s="968" t="str">
        <f t="shared" si="1"/>
        <v>Bộ phận Kỹ thuật (tổ hỗ trợ /tổ cơ điện /tổ vệ sinh /tổ quản trị /tổ bảo vệ)</v>
      </c>
      <c r="B153" s="934" t="s">
        <v>511</v>
      </c>
      <c r="C153" s="934" t="s">
        <v>9747</v>
      </c>
      <c r="D153" s="934" t="s">
        <v>16932</v>
      </c>
      <c r="E153" s="934" t="s">
        <v>17064</v>
      </c>
      <c r="F153" s="934" t="s">
        <v>17065</v>
      </c>
      <c r="G153" s="955" t="s">
        <v>224</v>
      </c>
      <c r="H153" s="955" t="s">
        <v>222</v>
      </c>
      <c r="I153" s="955" t="s">
        <v>222</v>
      </c>
      <c r="J153" s="955" t="s">
        <v>224</v>
      </c>
      <c r="K153" s="955" t="s">
        <v>224</v>
      </c>
      <c r="L153" s="955" t="s">
        <v>224</v>
      </c>
      <c r="M153" s="955" t="s">
        <v>222</v>
      </c>
      <c r="N153" s="955" t="s">
        <v>222</v>
      </c>
      <c r="O153" s="955" t="s">
        <v>222</v>
      </c>
      <c r="P153" s="955" t="s">
        <v>224</v>
      </c>
      <c r="Q153" s="955" t="s">
        <v>224</v>
      </c>
      <c r="R153" s="955" t="s">
        <v>224</v>
      </c>
      <c r="S153" s="955" t="s">
        <v>224</v>
      </c>
      <c r="T153" s="955" t="s">
        <v>224</v>
      </c>
      <c r="U153" s="955" t="s">
        <v>222</v>
      </c>
      <c r="V153" s="955" t="s">
        <v>222</v>
      </c>
      <c r="W153" s="955" t="s">
        <v>224</v>
      </c>
      <c r="X153" s="955" t="s">
        <v>222</v>
      </c>
      <c r="Y153" s="955" t="s">
        <v>224</v>
      </c>
      <c r="Z153" s="955" t="s">
        <v>224</v>
      </c>
      <c r="AA153" s="955" t="s">
        <v>224</v>
      </c>
      <c r="AB153" s="955" t="s">
        <v>224</v>
      </c>
      <c r="AC153" s="955"/>
      <c r="AD153" s="955" t="s">
        <v>224</v>
      </c>
      <c r="AE153" s="955" t="s">
        <v>224</v>
      </c>
      <c r="AF153" s="955" t="s">
        <v>224</v>
      </c>
      <c r="AG153" s="955" t="s">
        <v>224</v>
      </c>
      <c r="AH153" s="955" t="s">
        <v>224</v>
      </c>
      <c r="AI153" s="955" t="s">
        <v>224</v>
      </c>
      <c r="AJ153" s="955" t="s">
        <v>224</v>
      </c>
      <c r="AK153" s="955" t="s">
        <v>224</v>
      </c>
      <c r="AL153" s="955" t="s">
        <v>222</v>
      </c>
      <c r="AM153" s="982"/>
      <c r="AN153" s="982"/>
      <c r="AO153" s="982"/>
      <c r="AP153" s="982"/>
      <c r="AQ153" s="982"/>
      <c r="AR153" s="982"/>
      <c r="AS153" s="982"/>
      <c r="AT153" s="982"/>
      <c r="AU153" s="982"/>
      <c r="AV153" s="982"/>
      <c r="AW153" s="982"/>
      <c r="AX153" s="982"/>
      <c r="AY153" s="982"/>
      <c r="AZ153" s="982"/>
      <c r="BA153" s="982"/>
      <c r="BB153" s="982"/>
      <c r="BC153" s="982"/>
      <c r="BD153" s="982"/>
      <c r="BE153" s="982"/>
      <c r="BF153" s="982"/>
      <c r="BG153" s="982"/>
      <c r="BH153" s="982"/>
      <c r="BI153" s="982"/>
      <c r="BJ153" s="982"/>
      <c r="BK153" s="982"/>
      <c r="BL153" s="982"/>
      <c r="BM153" s="982"/>
      <c r="BN153" s="982"/>
      <c r="BO153" s="982"/>
      <c r="BP153" s="982"/>
      <c r="BQ153" s="982"/>
      <c r="BR153" s="982"/>
      <c r="BS153" s="982"/>
      <c r="BT153" s="982"/>
      <c r="BU153" s="982"/>
      <c r="BV153" s="982"/>
      <c r="BW153" s="982"/>
      <c r="BX153" s="982"/>
      <c r="BY153" s="982"/>
      <c r="BZ153" s="982"/>
      <c r="CA153" s="982"/>
      <c r="CB153" s="982"/>
      <c r="CC153" s="982"/>
      <c r="CD153" s="982"/>
      <c r="CE153" s="982"/>
      <c r="CF153" s="982"/>
      <c r="CG153" s="982"/>
      <c r="CH153" s="982"/>
      <c r="CI153" s="982"/>
      <c r="CJ153" s="982"/>
      <c r="CK153" s="982"/>
      <c r="CL153" s="982"/>
      <c r="CM153" s="982"/>
      <c r="CN153" s="982"/>
      <c r="CO153" s="982"/>
      <c r="CP153" s="982"/>
      <c r="CQ153" s="982"/>
      <c r="CR153" s="982"/>
      <c r="CS153" s="982"/>
      <c r="CT153" s="982"/>
      <c r="CU153" s="982"/>
      <c r="CV153" s="982"/>
      <c r="CW153" s="982"/>
      <c r="CX153" s="982"/>
      <c r="CY153" s="982"/>
      <c r="CZ153" s="982"/>
      <c r="DA153" s="982"/>
      <c r="DB153" s="982"/>
      <c r="DC153" s="982"/>
      <c r="DD153" s="982"/>
      <c r="DE153" s="982"/>
      <c r="DF153" s="982"/>
      <c r="DG153" s="982"/>
      <c r="DH153" s="982"/>
      <c r="DI153" s="982"/>
      <c r="DJ153" s="982"/>
      <c r="DK153" s="982"/>
      <c r="DL153" s="982"/>
      <c r="DM153" s="972" t="s">
        <v>275</v>
      </c>
      <c r="DN153" s="972" t="s">
        <v>224</v>
      </c>
      <c r="DO153" s="982"/>
      <c r="DP153" s="982"/>
      <c r="DQ153" s="982"/>
      <c r="DR153" s="982"/>
      <c r="DS153" s="982"/>
      <c r="DT153" s="982"/>
      <c r="DU153" s="982"/>
      <c r="DV153" s="982"/>
      <c r="DW153" s="982"/>
      <c r="DX153" s="982"/>
      <c r="DY153" s="982"/>
      <c r="DZ153" s="982"/>
      <c r="EA153" s="982"/>
      <c r="EB153" s="982"/>
      <c r="EC153" s="982"/>
      <c r="ED153" s="982"/>
      <c r="EE153" s="982"/>
      <c r="EF153" s="982"/>
      <c r="EG153" s="982"/>
      <c r="EH153" s="982"/>
      <c r="EI153" s="982"/>
      <c r="EJ153" s="982"/>
      <c r="EK153" s="982"/>
      <c r="EL153" s="982"/>
      <c r="EM153" s="982"/>
      <c r="EN153" s="982"/>
      <c r="EO153" s="982"/>
      <c r="EP153" s="982"/>
      <c r="EQ153" s="982"/>
      <c r="ER153" s="982"/>
      <c r="ES153" s="982"/>
      <c r="ET153" s="982"/>
      <c r="EU153" s="982"/>
      <c r="EV153" s="982"/>
      <c r="EW153" s="982"/>
      <c r="EX153" s="982"/>
      <c r="EY153" s="982"/>
      <c r="EZ153" s="982"/>
      <c r="FA153" s="982"/>
      <c r="FB153" s="982"/>
      <c r="FC153" s="982"/>
      <c r="FD153" s="955" t="s">
        <v>224</v>
      </c>
      <c r="FE153" s="982"/>
      <c r="FF153" s="982"/>
      <c r="FG153" s="982"/>
      <c r="FH153" s="982"/>
      <c r="FI153" s="982"/>
      <c r="FJ153" s="982"/>
      <c r="FK153" s="982"/>
      <c r="FL153" s="982"/>
      <c r="FM153" s="982"/>
      <c r="FN153" s="982"/>
      <c r="FO153" s="982"/>
      <c r="FP153" s="982"/>
      <c r="FQ153" s="982"/>
      <c r="FR153" s="982"/>
      <c r="FS153" s="955" t="s">
        <v>224</v>
      </c>
      <c r="FT153" s="955" t="s">
        <v>224</v>
      </c>
      <c r="FU153" s="982"/>
      <c r="FV153" s="982"/>
      <c r="FW153" s="982"/>
      <c r="FX153" s="982"/>
      <c r="FY153" s="982"/>
      <c r="FZ153" s="982"/>
      <c r="GA153" s="982"/>
      <c r="GB153" s="982"/>
      <c r="GC153" s="982"/>
      <c r="GD153" s="982"/>
      <c r="GE153" s="982"/>
      <c r="GF153" s="982"/>
      <c r="GG153" s="982"/>
      <c r="GH153" s="982"/>
      <c r="GI153" s="982"/>
      <c r="GJ153" s="982"/>
      <c r="GK153" s="982"/>
      <c r="GL153" s="982"/>
      <c r="GM153" s="982"/>
      <c r="GN153" s="982"/>
      <c r="GO153" s="982"/>
      <c r="GP153" s="982"/>
      <c r="GQ153" s="982"/>
      <c r="GR153" s="955" t="s">
        <v>224</v>
      </c>
      <c r="GS153" s="955" t="s">
        <v>224</v>
      </c>
      <c r="GT153" s="982"/>
      <c r="GU153" s="982"/>
      <c r="GV153" s="982"/>
      <c r="GW153" s="982"/>
      <c r="GX153" s="982"/>
      <c r="GY153" s="982"/>
      <c r="GZ153" s="982"/>
      <c r="HA153" s="982"/>
      <c r="HB153" s="982"/>
      <c r="HC153" s="982"/>
      <c r="HD153" s="982"/>
      <c r="HE153" s="982"/>
      <c r="HF153" s="982"/>
      <c r="HG153" s="982"/>
      <c r="HH153" s="982"/>
      <c r="HI153" s="982"/>
      <c r="HJ153" s="982"/>
      <c r="HK153" s="982"/>
      <c r="HL153" s="982"/>
      <c r="HM153" s="982"/>
      <c r="HN153" s="982"/>
      <c r="HO153" s="982"/>
      <c r="HP153" s="982"/>
      <c r="HQ153" s="982"/>
      <c r="HR153" s="982"/>
      <c r="HS153" s="982"/>
      <c r="HT153" s="982"/>
      <c r="HU153" s="982"/>
      <c r="HV153" s="982"/>
      <c r="HW153" s="982"/>
    </row>
    <row r="154" ht="47.25" customHeight="1">
      <c r="A154" s="968" t="str">
        <f t="shared" si="1"/>
        <v>Bộ phận Kỹ thuật (tổ hỗ trợ /tổ cơ điện /tổ vệ sinh /tổ quản trị /tổ bảo vệ)</v>
      </c>
      <c r="B154" s="934" t="s">
        <v>599</v>
      </c>
      <c r="C154" s="934" t="s">
        <v>9747</v>
      </c>
      <c r="D154" s="934" t="s">
        <v>16932</v>
      </c>
      <c r="E154" s="934" t="s">
        <v>17074</v>
      </c>
      <c r="F154" s="934" t="s">
        <v>17076</v>
      </c>
      <c r="G154" s="955"/>
      <c r="H154" s="955" t="s">
        <v>222</v>
      </c>
      <c r="I154" s="955" t="s">
        <v>222</v>
      </c>
      <c r="J154" s="955"/>
      <c r="K154" s="955"/>
      <c r="L154" s="955" t="s">
        <v>224</v>
      </c>
      <c r="M154" s="955" t="s">
        <v>224</v>
      </c>
      <c r="N154" s="955" t="s">
        <v>222</v>
      </c>
      <c r="O154" s="955" t="s">
        <v>224</v>
      </c>
      <c r="P154" s="955" t="s">
        <v>222</v>
      </c>
      <c r="Q154" s="955"/>
      <c r="R154" s="955"/>
      <c r="S154" s="955" t="s">
        <v>224</v>
      </c>
      <c r="T154" s="955" t="s">
        <v>224</v>
      </c>
      <c r="U154" s="955" t="s">
        <v>224</v>
      </c>
      <c r="V154" s="955" t="s">
        <v>222</v>
      </c>
      <c r="W154" s="955" t="s">
        <v>222</v>
      </c>
      <c r="X154" s="955" t="s">
        <v>224</v>
      </c>
      <c r="Y154" s="955" t="s">
        <v>224</v>
      </c>
      <c r="Z154" s="955" t="s">
        <v>224</v>
      </c>
      <c r="AA154" s="955" t="s">
        <v>224</v>
      </c>
      <c r="AB154" s="955" t="s">
        <v>224</v>
      </c>
      <c r="AC154" s="955"/>
      <c r="AD154" s="955" t="s">
        <v>224</v>
      </c>
      <c r="AE154" s="955" t="s">
        <v>224</v>
      </c>
      <c r="AF154" s="955"/>
      <c r="AG154" s="955"/>
      <c r="AH154" s="955" t="s">
        <v>224</v>
      </c>
      <c r="AI154" s="955" t="s">
        <v>224</v>
      </c>
      <c r="AJ154" s="955" t="s">
        <v>222</v>
      </c>
      <c r="AK154" s="955" t="s">
        <v>222</v>
      </c>
      <c r="AL154" s="955" t="s">
        <v>222</v>
      </c>
      <c r="AM154" s="982"/>
      <c r="AN154" s="982"/>
      <c r="AO154" s="982"/>
      <c r="AP154" s="982"/>
      <c r="AQ154" s="982"/>
      <c r="AR154" s="982"/>
      <c r="AS154" s="982"/>
      <c r="AT154" s="982"/>
      <c r="AU154" s="982"/>
      <c r="AV154" s="982"/>
      <c r="AW154" s="982"/>
      <c r="AX154" s="982"/>
      <c r="AY154" s="982"/>
      <c r="AZ154" s="982"/>
      <c r="BA154" s="982"/>
      <c r="BB154" s="982"/>
      <c r="BC154" s="982"/>
      <c r="BD154" s="982"/>
      <c r="BE154" s="982"/>
      <c r="BF154" s="982"/>
      <c r="BG154" s="982"/>
      <c r="BH154" s="982"/>
      <c r="BI154" s="982"/>
      <c r="BJ154" s="982"/>
      <c r="BK154" s="982"/>
      <c r="BL154" s="982"/>
      <c r="BM154" s="982"/>
      <c r="BN154" s="982"/>
      <c r="BO154" s="982"/>
      <c r="BP154" s="982"/>
      <c r="BQ154" s="982"/>
      <c r="BR154" s="982"/>
      <c r="BS154" s="982"/>
      <c r="BT154" s="982"/>
      <c r="BU154" s="982"/>
      <c r="BV154" s="982"/>
      <c r="BW154" s="982"/>
      <c r="BX154" s="982"/>
      <c r="BY154" s="982"/>
      <c r="BZ154" s="982"/>
      <c r="CA154" s="982"/>
      <c r="CB154" s="982"/>
      <c r="CC154" s="982"/>
      <c r="CD154" s="982"/>
      <c r="CE154" s="982"/>
      <c r="CF154" s="982"/>
      <c r="CG154" s="982"/>
      <c r="CH154" s="982"/>
      <c r="CI154" s="982"/>
      <c r="CJ154" s="982"/>
      <c r="CK154" s="982"/>
      <c r="CL154" s="982"/>
      <c r="CM154" s="982"/>
      <c r="CN154" s="982"/>
      <c r="CO154" s="982"/>
      <c r="CP154" s="982"/>
      <c r="CQ154" s="982"/>
      <c r="CR154" s="982"/>
      <c r="CS154" s="982"/>
      <c r="CT154" s="982"/>
      <c r="CU154" s="982"/>
      <c r="CV154" s="982"/>
      <c r="CW154" s="982"/>
      <c r="CX154" s="982"/>
      <c r="CY154" s="982"/>
      <c r="CZ154" s="982"/>
      <c r="DA154" s="982"/>
      <c r="DB154" s="982"/>
      <c r="DC154" s="982"/>
      <c r="DD154" s="982"/>
      <c r="DE154" s="982"/>
      <c r="DF154" s="982"/>
      <c r="DG154" s="982"/>
      <c r="DH154" s="982"/>
      <c r="DI154" s="982"/>
      <c r="DJ154" s="982"/>
      <c r="DK154" s="982"/>
      <c r="DL154" s="982"/>
      <c r="DM154" s="972" t="s">
        <v>275</v>
      </c>
      <c r="DN154" s="972" t="s">
        <v>224</v>
      </c>
      <c r="DO154" s="982"/>
      <c r="DP154" s="982"/>
      <c r="DQ154" s="982"/>
      <c r="DR154" s="982"/>
      <c r="DS154" s="982"/>
      <c r="DT154" s="982"/>
      <c r="DU154" s="982"/>
      <c r="DV154" s="982"/>
      <c r="DW154" s="982"/>
      <c r="DX154" s="982"/>
      <c r="DY154" s="982"/>
      <c r="DZ154" s="982"/>
      <c r="EA154" s="982"/>
      <c r="EB154" s="982"/>
      <c r="EC154" s="982"/>
      <c r="ED154" s="982"/>
      <c r="EE154" s="982"/>
      <c r="EF154" s="982"/>
      <c r="EG154" s="982"/>
      <c r="EH154" s="982"/>
      <c r="EI154" s="982"/>
      <c r="EJ154" s="982"/>
      <c r="EK154" s="982"/>
      <c r="EL154" s="982"/>
      <c r="EM154" s="982"/>
      <c r="EN154" s="982"/>
      <c r="EO154" s="982"/>
      <c r="EP154" s="982"/>
      <c r="EQ154" s="982"/>
      <c r="ER154" s="982"/>
      <c r="ES154" s="982"/>
      <c r="ET154" s="982"/>
      <c r="EU154" s="982"/>
      <c r="EV154" s="982"/>
      <c r="EW154" s="982"/>
      <c r="EX154" s="982"/>
      <c r="EY154" s="982"/>
      <c r="EZ154" s="982"/>
      <c r="FA154" s="982"/>
      <c r="FB154" s="982"/>
      <c r="FC154" s="982"/>
      <c r="FD154" s="955" t="s">
        <v>224</v>
      </c>
      <c r="FE154" s="982"/>
      <c r="FF154" s="982"/>
      <c r="FG154" s="982"/>
      <c r="FH154" s="982"/>
      <c r="FI154" s="982"/>
      <c r="FJ154" s="982"/>
      <c r="FK154" s="982"/>
      <c r="FL154" s="982"/>
      <c r="FM154" s="982"/>
      <c r="FN154" s="982"/>
      <c r="FO154" s="982"/>
      <c r="FP154" s="982"/>
      <c r="FQ154" s="982"/>
      <c r="FR154" s="982"/>
      <c r="FS154" s="955" t="s">
        <v>224</v>
      </c>
      <c r="FT154" s="955" t="s">
        <v>224</v>
      </c>
      <c r="FU154" s="982"/>
      <c r="FV154" s="982"/>
      <c r="FW154" s="982"/>
      <c r="FX154" s="982"/>
      <c r="FY154" s="982"/>
      <c r="FZ154" s="982"/>
      <c r="GA154" s="982"/>
      <c r="GB154" s="982"/>
      <c r="GC154" s="982"/>
      <c r="GD154" s="982"/>
      <c r="GE154" s="982"/>
      <c r="GF154" s="982"/>
      <c r="GG154" s="982"/>
      <c r="GH154" s="982"/>
      <c r="GI154" s="982"/>
      <c r="GJ154" s="982"/>
      <c r="GK154" s="982"/>
      <c r="GL154" s="982"/>
      <c r="GM154" s="982"/>
      <c r="GN154" s="982"/>
      <c r="GO154" s="982"/>
      <c r="GP154" s="982"/>
      <c r="GQ154" s="982"/>
      <c r="GR154" s="955" t="s">
        <v>224</v>
      </c>
      <c r="GS154" s="955" t="s">
        <v>224</v>
      </c>
      <c r="GT154" s="982"/>
      <c r="GU154" s="982"/>
      <c r="GV154" s="982"/>
      <c r="GW154" s="982"/>
      <c r="GX154" s="982"/>
      <c r="GY154" s="982"/>
      <c r="GZ154" s="982"/>
      <c r="HA154" s="982"/>
      <c r="HB154" s="982"/>
      <c r="HC154" s="982"/>
      <c r="HD154" s="982"/>
      <c r="HE154" s="982"/>
      <c r="HF154" s="982"/>
      <c r="HG154" s="982"/>
      <c r="HH154" s="982"/>
      <c r="HI154" s="982"/>
      <c r="HJ154" s="982"/>
      <c r="HK154" s="982"/>
      <c r="HL154" s="982"/>
      <c r="HM154" s="982"/>
      <c r="HN154" s="982"/>
      <c r="HO154" s="982"/>
      <c r="HP154" s="982"/>
      <c r="HQ154" s="982"/>
      <c r="HR154" s="982"/>
      <c r="HS154" s="982"/>
      <c r="HT154" s="982"/>
      <c r="HU154" s="982"/>
      <c r="HV154" s="982"/>
      <c r="HW154" s="982"/>
    </row>
    <row r="155">
      <c r="A155" s="968" t="str">
        <f t="shared" si="1"/>
        <v>Bộ phận Kỹ thuật (tổ hỗ trợ /tổ cơ điện /tổ vệ sinh /tổ quản trị /tổ bảo vệ)</v>
      </c>
      <c r="B155" s="934" t="s">
        <v>599</v>
      </c>
      <c r="C155" s="934" t="s">
        <v>9747</v>
      </c>
      <c r="D155" s="934" t="s">
        <v>16932</v>
      </c>
      <c r="E155" s="934" t="s">
        <v>17012</v>
      </c>
      <c r="F155" s="934" t="s">
        <v>17087</v>
      </c>
      <c r="G155" s="955"/>
      <c r="H155" s="955"/>
      <c r="I155" s="955"/>
      <c r="J155" s="955"/>
      <c r="K155" s="955"/>
      <c r="L155" s="955"/>
      <c r="M155" s="955"/>
      <c r="N155" s="955"/>
      <c r="O155" s="955"/>
      <c r="P155" s="955"/>
      <c r="Q155" s="955"/>
      <c r="R155" s="955"/>
      <c r="S155" s="955"/>
      <c r="T155" s="955"/>
      <c r="U155" s="955"/>
      <c r="V155" s="955"/>
      <c r="W155" s="955"/>
      <c r="X155" s="955"/>
      <c r="Y155" s="955"/>
      <c r="Z155" s="955"/>
      <c r="AA155" s="955"/>
      <c r="AB155" s="955"/>
      <c r="AC155" s="955"/>
      <c r="AD155" s="955"/>
      <c r="AE155" s="955"/>
      <c r="AF155" s="955"/>
      <c r="AG155" s="955"/>
      <c r="AH155" s="955"/>
      <c r="AI155" s="955"/>
      <c r="AJ155" s="955"/>
      <c r="AK155" s="955"/>
      <c r="AL155" s="955"/>
      <c r="AM155" s="982"/>
      <c r="AN155" s="982"/>
      <c r="AO155" s="982"/>
      <c r="AP155" s="982"/>
      <c r="AQ155" s="982"/>
      <c r="AR155" s="982"/>
      <c r="AS155" s="982"/>
      <c r="AT155" s="982"/>
      <c r="AU155" s="982"/>
      <c r="AV155" s="982"/>
      <c r="AW155" s="982"/>
      <c r="AX155" s="982"/>
      <c r="AY155" s="982"/>
      <c r="AZ155" s="982"/>
      <c r="BA155" s="982"/>
      <c r="BB155" s="982"/>
      <c r="BC155" s="982"/>
      <c r="BD155" s="982"/>
      <c r="BE155" s="982"/>
      <c r="BF155" s="982"/>
      <c r="BG155" s="982"/>
      <c r="BH155" s="982"/>
      <c r="BI155" s="982"/>
      <c r="BJ155" s="982"/>
      <c r="BK155" s="982"/>
      <c r="BL155" s="982"/>
      <c r="BM155" s="982"/>
      <c r="BN155" s="982"/>
      <c r="BO155" s="982"/>
      <c r="BP155" s="982"/>
      <c r="BQ155" s="982"/>
      <c r="BR155" s="982"/>
      <c r="BS155" s="982"/>
      <c r="BT155" s="982"/>
      <c r="BU155" s="982"/>
      <c r="BV155" s="982"/>
      <c r="BW155" s="982"/>
      <c r="BX155" s="982"/>
      <c r="BY155" s="982"/>
      <c r="BZ155" s="982"/>
      <c r="CA155" s="982"/>
      <c r="CB155" s="982"/>
      <c r="CC155" s="982"/>
      <c r="CD155" s="982"/>
      <c r="CE155" s="982"/>
      <c r="CF155" s="982"/>
      <c r="CG155" s="982"/>
      <c r="CH155" s="982"/>
      <c r="CI155" s="982"/>
      <c r="CJ155" s="982"/>
      <c r="CK155" s="982"/>
      <c r="CL155" s="982"/>
      <c r="CM155" s="982"/>
      <c r="CN155" s="982"/>
      <c r="CO155" s="982"/>
      <c r="CP155" s="982"/>
      <c r="CQ155" s="982"/>
      <c r="CR155" s="982"/>
      <c r="CS155" s="982"/>
      <c r="CT155" s="982"/>
      <c r="CU155" s="982"/>
      <c r="CV155" s="982"/>
      <c r="CW155" s="982"/>
      <c r="CX155" s="982"/>
      <c r="CY155" s="982"/>
      <c r="CZ155" s="982"/>
      <c r="DA155" s="982"/>
      <c r="DB155" s="982"/>
      <c r="DC155" s="982"/>
      <c r="DD155" s="982"/>
      <c r="DE155" s="982"/>
      <c r="DF155" s="982"/>
      <c r="DG155" s="982"/>
      <c r="DH155" s="982"/>
      <c r="DI155" s="982"/>
      <c r="DJ155" s="982"/>
      <c r="DK155" s="982"/>
      <c r="DL155" s="982"/>
      <c r="DM155" s="972" t="s">
        <v>275</v>
      </c>
      <c r="DN155" s="972" t="s">
        <v>224</v>
      </c>
      <c r="DO155" s="982"/>
      <c r="DP155" s="982"/>
      <c r="DQ155" s="982"/>
      <c r="DR155" s="982"/>
      <c r="DS155" s="982"/>
      <c r="DT155" s="982"/>
      <c r="DU155" s="982"/>
      <c r="DV155" s="982"/>
      <c r="DW155" s="982"/>
      <c r="DX155" s="982"/>
      <c r="DY155" s="982"/>
      <c r="DZ155" s="982"/>
      <c r="EA155" s="982"/>
      <c r="EB155" s="982"/>
      <c r="EC155" s="982"/>
      <c r="ED155" s="982"/>
      <c r="EE155" s="982"/>
      <c r="EF155" s="982"/>
      <c r="EG155" s="982"/>
      <c r="EH155" s="982"/>
      <c r="EI155" s="982"/>
      <c r="EJ155" s="982"/>
      <c r="EK155" s="982"/>
      <c r="EL155" s="982"/>
      <c r="EM155" s="982"/>
      <c r="EN155" s="982"/>
      <c r="EO155" s="982"/>
      <c r="EP155" s="982"/>
      <c r="EQ155" s="982"/>
      <c r="ER155" s="982"/>
      <c r="ES155" s="982"/>
      <c r="ET155" s="982"/>
      <c r="EU155" s="982"/>
      <c r="EV155" s="982"/>
      <c r="EW155" s="982"/>
      <c r="EX155" s="982"/>
      <c r="EY155" s="982"/>
      <c r="EZ155" s="982"/>
      <c r="FA155" s="982"/>
      <c r="FB155" s="982"/>
      <c r="FC155" s="982"/>
      <c r="FD155" s="955" t="s">
        <v>224</v>
      </c>
      <c r="FE155" s="982"/>
      <c r="FF155" s="982"/>
      <c r="FG155" s="982"/>
      <c r="FH155" s="982"/>
      <c r="FI155" s="982"/>
      <c r="FJ155" s="982"/>
      <c r="FK155" s="982"/>
      <c r="FL155" s="982"/>
      <c r="FM155" s="982"/>
      <c r="FN155" s="982"/>
      <c r="FO155" s="982"/>
      <c r="FP155" s="982"/>
      <c r="FQ155" s="982"/>
      <c r="FR155" s="982"/>
      <c r="FS155" s="955" t="s">
        <v>224</v>
      </c>
      <c r="FT155" s="955" t="s">
        <v>224</v>
      </c>
      <c r="FU155" s="982"/>
      <c r="FV155" s="982"/>
      <c r="FW155" s="982"/>
      <c r="FX155" s="982"/>
      <c r="FY155" s="982"/>
      <c r="FZ155" s="982"/>
      <c r="GA155" s="982"/>
      <c r="GB155" s="982"/>
      <c r="GC155" s="982"/>
      <c r="GD155" s="982"/>
      <c r="GE155" s="982"/>
      <c r="GF155" s="982"/>
      <c r="GG155" s="982"/>
      <c r="GH155" s="982"/>
      <c r="GI155" s="982"/>
      <c r="GJ155" s="982"/>
      <c r="GK155" s="982"/>
      <c r="GL155" s="982"/>
      <c r="GM155" s="982"/>
      <c r="GN155" s="982"/>
      <c r="GO155" s="982"/>
      <c r="GP155" s="982"/>
      <c r="GQ155" s="982"/>
      <c r="GR155" s="955" t="s">
        <v>224</v>
      </c>
      <c r="GS155" s="955" t="s">
        <v>224</v>
      </c>
      <c r="GT155" s="982"/>
      <c r="GU155" s="982"/>
      <c r="GV155" s="982"/>
      <c r="GW155" s="982"/>
      <c r="GX155" s="982"/>
      <c r="GY155" s="982"/>
      <c r="GZ155" s="982"/>
      <c r="HA155" s="982"/>
      <c r="HB155" s="982"/>
      <c r="HC155" s="982"/>
      <c r="HD155" s="982"/>
      <c r="HE155" s="982"/>
      <c r="HF155" s="982"/>
      <c r="HG155" s="982"/>
      <c r="HH155" s="982"/>
      <c r="HI155" s="982"/>
      <c r="HJ155" s="982"/>
      <c r="HK155" s="982"/>
      <c r="HL155" s="982"/>
      <c r="HM155" s="982"/>
      <c r="HN155" s="982"/>
      <c r="HO155" s="982"/>
      <c r="HP155" s="982"/>
      <c r="HQ155" s="982"/>
      <c r="HR155" s="982"/>
      <c r="HS155" s="982"/>
      <c r="HT155" s="982"/>
      <c r="HU155" s="982"/>
      <c r="HV155" s="982"/>
      <c r="HW155" s="982"/>
    </row>
    <row r="156">
      <c r="A156" s="968" t="str">
        <f t="shared" si="1"/>
        <v>Bộ phận Kỹ thuật (tổ hỗ trợ /tổ cơ điện /tổ vệ sinh /tổ quản trị /tổ bảo vệ)</v>
      </c>
      <c r="B156" s="934"/>
      <c r="C156" s="934" t="s">
        <v>9747</v>
      </c>
      <c r="D156" s="934" t="s">
        <v>16932</v>
      </c>
      <c r="E156" s="934"/>
      <c r="F156" s="934"/>
      <c r="G156" s="955"/>
      <c r="H156" s="955"/>
      <c r="I156" s="955"/>
      <c r="J156" s="955"/>
      <c r="K156" s="955"/>
      <c r="L156" s="955"/>
      <c r="M156" s="955"/>
      <c r="N156" s="955"/>
      <c r="O156" s="955"/>
      <c r="P156" s="955"/>
      <c r="Q156" s="955"/>
      <c r="R156" s="955"/>
      <c r="S156" s="955"/>
      <c r="T156" s="955"/>
      <c r="U156" s="955"/>
      <c r="V156" s="955"/>
      <c r="W156" s="955"/>
      <c r="X156" s="955"/>
      <c r="Y156" s="955"/>
      <c r="Z156" s="955"/>
      <c r="AA156" s="955"/>
      <c r="AB156" s="955"/>
      <c r="AC156" s="955"/>
      <c r="AD156" s="955"/>
      <c r="AE156" s="955"/>
      <c r="AF156" s="955"/>
      <c r="AG156" s="955"/>
      <c r="AH156" s="955"/>
      <c r="AI156" s="955"/>
      <c r="AJ156" s="955"/>
      <c r="AK156" s="955"/>
      <c r="AL156" s="955"/>
      <c r="AM156" s="982"/>
      <c r="AN156" s="982"/>
      <c r="AO156" s="982"/>
      <c r="AP156" s="982"/>
      <c r="AQ156" s="982"/>
      <c r="AR156" s="982"/>
      <c r="AS156" s="982"/>
      <c r="AT156" s="982"/>
      <c r="AU156" s="982"/>
      <c r="AV156" s="982"/>
      <c r="AW156" s="982"/>
      <c r="AX156" s="982"/>
      <c r="AY156" s="982"/>
      <c r="AZ156" s="982"/>
      <c r="BA156" s="982"/>
      <c r="BB156" s="982"/>
      <c r="BC156" s="982"/>
      <c r="BD156" s="982"/>
      <c r="BE156" s="982"/>
      <c r="BF156" s="982"/>
      <c r="BG156" s="982"/>
      <c r="BH156" s="982"/>
      <c r="BI156" s="982"/>
      <c r="BJ156" s="982"/>
      <c r="BK156" s="982"/>
      <c r="BL156" s="982"/>
      <c r="BM156" s="982"/>
      <c r="BN156" s="982"/>
      <c r="BO156" s="982"/>
      <c r="BP156" s="982"/>
      <c r="BQ156" s="982"/>
      <c r="BR156" s="982"/>
      <c r="BS156" s="982"/>
      <c r="BT156" s="982"/>
      <c r="BU156" s="982"/>
      <c r="BV156" s="982"/>
      <c r="BW156" s="982"/>
      <c r="BX156" s="982"/>
      <c r="BY156" s="982"/>
      <c r="BZ156" s="982"/>
      <c r="CA156" s="982"/>
      <c r="CB156" s="982"/>
      <c r="CC156" s="982"/>
      <c r="CD156" s="982"/>
      <c r="CE156" s="982"/>
      <c r="CF156" s="982"/>
      <c r="CG156" s="982"/>
      <c r="CH156" s="982"/>
      <c r="CI156" s="982"/>
      <c r="CJ156" s="982"/>
      <c r="CK156" s="982"/>
      <c r="CL156" s="982"/>
      <c r="CM156" s="982"/>
      <c r="CN156" s="982"/>
      <c r="CO156" s="982"/>
      <c r="CP156" s="982"/>
      <c r="CQ156" s="982"/>
      <c r="CR156" s="982"/>
      <c r="CS156" s="982"/>
      <c r="CT156" s="982"/>
      <c r="CU156" s="982"/>
      <c r="CV156" s="982"/>
      <c r="CW156" s="982"/>
      <c r="CX156" s="982"/>
      <c r="CY156" s="982"/>
      <c r="CZ156" s="982"/>
      <c r="DA156" s="982"/>
      <c r="DB156" s="982"/>
      <c r="DC156" s="982"/>
      <c r="DD156" s="982"/>
      <c r="DE156" s="982"/>
      <c r="DF156" s="982"/>
      <c r="DG156" s="982"/>
      <c r="DH156" s="982"/>
      <c r="DI156" s="982"/>
      <c r="DJ156" s="982"/>
      <c r="DK156" s="982"/>
      <c r="DL156" s="982"/>
      <c r="DM156" s="972"/>
      <c r="DN156" s="972"/>
      <c r="DO156" s="982"/>
      <c r="DP156" s="982"/>
      <c r="DQ156" s="982"/>
      <c r="DR156" s="982"/>
      <c r="DS156" s="982"/>
      <c r="DT156" s="982"/>
      <c r="DU156" s="982"/>
      <c r="DV156" s="982"/>
      <c r="DW156" s="982"/>
      <c r="DX156" s="982"/>
      <c r="DY156" s="982"/>
      <c r="DZ156" s="982"/>
      <c r="EA156" s="982"/>
      <c r="EB156" s="982"/>
      <c r="EC156" s="982"/>
      <c r="ED156" s="982"/>
      <c r="EE156" s="982"/>
      <c r="EF156" s="982"/>
      <c r="EG156" s="982"/>
      <c r="EH156" s="982"/>
      <c r="EI156" s="982"/>
      <c r="EJ156" s="982"/>
      <c r="EK156" s="982"/>
      <c r="EL156" s="982"/>
      <c r="EM156" s="982"/>
      <c r="EN156" s="982"/>
      <c r="EO156" s="982"/>
      <c r="EP156" s="982"/>
      <c r="EQ156" s="982"/>
      <c r="ER156" s="982"/>
      <c r="ES156" s="982"/>
      <c r="ET156" s="982"/>
      <c r="EU156" s="982"/>
      <c r="EV156" s="982"/>
      <c r="EW156" s="982"/>
      <c r="EX156" s="982"/>
      <c r="EY156" s="982"/>
      <c r="EZ156" s="982"/>
      <c r="FA156" s="982"/>
      <c r="FB156" s="982"/>
      <c r="FC156" s="982"/>
      <c r="FD156" s="982"/>
      <c r="FE156" s="982"/>
      <c r="FG156" s="982"/>
      <c r="FH156" s="982"/>
      <c r="FI156" s="982"/>
      <c r="FJ156" s="982"/>
      <c r="FK156" s="982"/>
      <c r="FL156" s="982"/>
      <c r="FM156" s="982"/>
      <c r="FN156" s="982"/>
      <c r="FO156" s="982"/>
      <c r="FP156" s="982"/>
      <c r="FQ156" s="982"/>
      <c r="FR156" s="982"/>
      <c r="FS156" s="955" t="s">
        <v>224</v>
      </c>
      <c r="FT156" s="955" t="s">
        <v>224</v>
      </c>
      <c r="FU156" s="982"/>
      <c r="FV156" s="982"/>
      <c r="FW156" s="982"/>
      <c r="FX156" s="982"/>
      <c r="FY156" s="982"/>
      <c r="FZ156" s="982"/>
      <c r="GA156" s="982"/>
      <c r="GB156" s="982"/>
      <c r="GC156" s="982"/>
      <c r="GD156" s="982"/>
      <c r="GE156" s="982"/>
      <c r="GF156" s="982"/>
      <c r="GG156" s="982"/>
      <c r="GH156" s="982"/>
      <c r="GI156" s="982"/>
      <c r="GJ156" s="982"/>
      <c r="GK156" s="982"/>
      <c r="GL156" s="982"/>
      <c r="GM156" s="982"/>
      <c r="GN156" s="982"/>
      <c r="GO156" s="982"/>
      <c r="GP156" s="982"/>
      <c r="GQ156" s="982"/>
      <c r="GR156" s="955" t="s">
        <v>224</v>
      </c>
      <c r="GS156" s="955" t="s">
        <v>224</v>
      </c>
      <c r="GT156" s="982"/>
      <c r="GU156" s="982"/>
      <c r="GV156" s="982"/>
      <c r="GW156" s="982"/>
      <c r="GX156" s="982"/>
      <c r="GY156" s="982"/>
      <c r="GZ156" s="982"/>
      <c r="HA156" s="982"/>
      <c r="HB156" s="982"/>
      <c r="HC156" s="982"/>
      <c r="HD156" s="982"/>
      <c r="HE156" s="982"/>
      <c r="HF156" s="982"/>
      <c r="HG156" s="982"/>
      <c r="HH156" s="982"/>
      <c r="HI156" s="982"/>
      <c r="HJ156" s="982"/>
      <c r="HK156" s="982"/>
      <c r="HL156" s="982"/>
      <c r="HM156" s="982"/>
      <c r="HN156" s="982"/>
      <c r="HO156" s="982"/>
      <c r="HP156" s="982"/>
      <c r="HQ156" s="982"/>
      <c r="HR156" s="982"/>
      <c r="HS156" s="982"/>
      <c r="HT156" s="982"/>
      <c r="HU156" s="982"/>
      <c r="HV156" s="982"/>
      <c r="HW156" s="982"/>
    </row>
    <row r="157">
      <c r="A157" s="968" t="str">
        <f t="shared" si="1"/>
        <v>Bộ phận Kỹ thuật (tổ hỗ trợ /tổ cơ điện /tổ vệ sinh /tổ quản trị /tổ bảo vệ)</v>
      </c>
      <c r="B157" s="961" t="s">
        <v>647</v>
      </c>
      <c r="C157" s="934" t="s">
        <v>9747</v>
      </c>
      <c r="D157" s="1" t="s">
        <v>16932</v>
      </c>
      <c r="E157" s="1" t="s">
        <v>17096</v>
      </c>
      <c r="F157" s="980" t="s">
        <v>17097</v>
      </c>
      <c r="G157" s="15" t="s">
        <v>224</v>
      </c>
      <c r="H157" s="15" t="s">
        <v>222</v>
      </c>
      <c r="I157" s="15" t="s">
        <v>222</v>
      </c>
      <c r="J157" s="15"/>
      <c r="K157" s="15"/>
      <c r="L157" s="15" t="s">
        <v>224</v>
      </c>
      <c r="M157" s="15" t="s">
        <v>275</v>
      </c>
      <c r="N157" s="15" t="s">
        <v>222</v>
      </c>
      <c r="O157" s="15" t="s">
        <v>222</v>
      </c>
      <c r="P157" s="15" t="s">
        <v>224</v>
      </c>
      <c r="Q157" s="15"/>
      <c r="R157" s="15"/>
      <c r="S157" s="15" t="s">
        <v>224</v>
      </c>
      <c r="T157" s="15" t="s">
        <v>224</v>
      </c>
      <c r="U157" s="15" t="s">
        <v>222</v>
      </c>
      <c r="V157" s="15" t="s">
        <v>222</v>
      </c>
      <c r="W157" s="15" t="s">
        <v>224</v>
      </c>
      <c r="X157" s="15" t="s">
        <v>15534</v>
      </c>
      <c r="Y157" s="15" t="s">
        <v>224</v>
      </c>
      <c r="Z157" s="15" t="s">
        <v>224</v>
      </c>
      <c r="AA157" s="15" t="s">
        <v>224</v>
      </c>
      <c r="AB157" s="15" t="s">
        <v>224</v>
      </c>
      <c r="AC157" s="15"/>
      <c r="AD157" s="15" t="s">
        <v>222</v>
      </c>
      <c r="AE157" s="15" t="s">
        <v>222</v>
      </c>
      <c r="AF157" s="15"/>
      <c r="AG157" s="18"/>
      <c r="AH157" s="15" t="s">
        <v>224</v>
      </c>
      <c r="AI157" s="15" t="s">
        <v>224</v>
      </c>
      <c r="AJ157" s="15" t="s">
        <v>224</v>
      </c>
      <c r="AK157" s="15" t="s">
        <v>224</v>
      </c>
      <c r="AL157" s="15" t="s">
        <v>224</v>
      </c>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972" t="s">
        <v>275</v>
      </c>
      <c r="DN157" s="972" t="s">
        <v>224</v>
      </c>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FD157" s="15" t="s">
        <v>224</v>
      </c>
      <c r="FS157" s="15" t="s">
        <v>224</v>
      </c>
      <c r="FT157" s="15" t="s">
        <v>224</v>
      </c>
      <c r="GR157" s="15" t="s">
        <v>224</v>
      </c>
      <c r="GS157" s="15" t="s">
        <v>224</v>
      </c>
    </row>
    <row r="158">
      <c r="A158" s="968" t="str">
        <f t="shared" si="1"/>
        <v>Bộ phận Kỹ thuật (tổ hỗ trợ /tổ cơ điện /tổ vệ sinh /tổ quản trị /tổ bảo vệ)</v>
      </c>
      <c r="B158" s="961" t="s">
        <v>647</v>
      </c>
      <c r="C158" s="934" t="s">
        <v>15553</v>
      </c>
      <c r="D158" s="1" t="s">
        <v>16932</v>
      </c>
      <c r="E158" s="1" t="s">
        <v>17099</v>
      </c>
      <c r="F158" s="980" t="s">
        <v>17100</v>
      </c>
      <c r="G158" s="15" t="s">
        <v>215</v>
      </c>
      <c r="H158" s="15" t="s">
        <v>215</v>
      </c>
      <c r="I158" s="15" t="s">
        <v>215</v>
      </c>
      <c r="J158" s="15"/>
      <c r="K158" s="15"/>
      <c r="L158" s="15" t="s">
        <v>222</v>
      </c>
      <c r="M158" s="15" t="s">
        <v>275</v>
      </c>
      <c r="N158" s="15" t="s">
        <v>222</v>
      </c>
      <c r="O158" s="15" t="s">
        <v>222</v>
      </c>
      <c r="P158" s="15" t="s">
        <v>222</v>
      </c>
      <c r="Q158" s="15"/>
      <c r="R158" s="15"/>
      <c r="S158" s="15" t="s">
        <v>222</v>
      </c>
      <c r="T158" s="15" t="s">
        <v>688</v>
      </c>
      <c r="U158" s="15" t="s">
        <v>222</v>
      </c>
      <c r="V158" s="15" t="s">
        <v>222</v>
      </c>
      <c r="W158" s="15" t="s">
        <v>224</v>
      </c>
      <c r="X158" s="15" t="s">
        <v>222</v>
      </c>
      <c r="Y158" s="15" t="s">
        <v>222</v>
      </c>
      <c r="Z158" s="15" t="s">
        <v>222</v>
      </c>
      <c r="AA158" s="15" t="s">
        <v>222</v>
      </c>
      <c r="AB158" s="15" t="s">
        <v>222</v>
      </c>
      <c r="AC158" s="15"/>
      <c r="AD158" s="15" t="s">
        <v>688</v>
      </c>
      <c r="AE158" s="15" t="s">
        <v>222</v>
      </c>
      <c r="AF158" s="15"/>
      <c r="AG158" s="18"/>
      <c r="AH158" s="15" t="s">
        <v>222</v>
      </c>
      <c r="AI158" s="15" t="s">
        <v>688</v>
      </c>
      <c r="AJ158" s="15" t="s">
        <v>688</v>
      </c>
      <c r="AK158" s="15" t="s">
        <v>688</v>
      </c>
      <c r="AL158" s="15" t="s">
        <v>688</v>
      </c>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972" t="s">
        <v>275</v>
      </c>
      <c r="DN158" s="972" t="s">
        <v>275</v>
      </c>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FD158" s="15" t="s">
        <v>222</v>
      </c>
      <c r="FF158" s="976"/>
      <c r="FS158" s="15" t="s">
        <v>222</v>
      </c>
      <c r="FT158" s="15" t="s">
        <v>222</v>
      </c>
      <c r="GR158" s="15" t="s">
        <v>224</v>
      </c>
      <c r="GS158" s="15" t="s">
        <v>224</v>
      </c>
    </row>
    <row r="159">
      <c r="A159" s="968" t="str">
        <f t="shared" si="1"/>
        <v>Bộ phận Kỹ thuật (tổ hỗ trợ /tổ cơ điện /tổ vệ sinh /tổ quản trị /tổ bảo vệ)</v>
      </c>
      <c r="B159" s="934" t="s">
        <v>616</v>
      </c>
      <c r="C159" s="844" t="s">
        <v>15569</v>
      </c>
      <c r="D159" s="934" t="s">
        <v>16932</v>
      </c>
      <c r="E159" s="934" t="s">
        <v>17102</v>
      </c>
      <c r="F159" s="934" t="s">
        <v>17103</v>
      </c>
      <c r="G159" s="955" t="s">
        <v>222</v>
      </c>
      <c r="H159" s="955" t="s">
        <v>17104</v>
      </c>
      <c r="I159" s="955" t="s">
        <v>222</v>
      </c>
      <c r="J159" s="955"/>
      <c r="K159" s="955"/>
      <c r="L159" s="955" t="s">
        <v>215</v>
      </c>
      <c r="M159" s="955" t="s">
        <v>222</v>
      </c>
      <c r="N159" s="955" t="s">
        <v>222</v>
      </c>
      <c r="O159" s="955" t="s">
        <v>222</v>
      </c>
      <c r="P159" s="955" t="s">
        <v>215</v>
      </c>
      <c r="Q159" s="955"/>
      <c r="R159" s="955"/>
      <c r="S159" s="955" t="s">
        <v>15568</v>
      </c>
      <c r="T159" s="955" t="s">
        <v>688</v>
      </c>
      <c r="U159" s="955" t="s">
        <v>222</v>
      </c>
      <c r="V159" s="955" t="s">
        <v>222</v>
      </c>
      <c r="W159" s="955" t="s">
        <v>222</v>
      </c>
      <c r="X159" s="955" t="s">
        <v>222</v>
      </c>
      <c r="Y159" s="955" t="s">
        <v>222</v>
      </c>
      <c r="Z159" s="955" t="s">
        <v>222</v>
      </c>
      <c r="AA159" s="955" t="s">
        <v>222</v>
      </c>
      <c r="AB159" s="955" t="s">
        <v>222</v>
      </c>
      <c r="AC159" s="955"/>
      <c r="AD159" s="955" t="s">
        <v>688</v>
      </c>
      <c r="AE159" s="955" t="s">
        <v>688</v>
      </c>
      <c r="AF159" s="955"/>
      <c r="AG159" s="955"/>
      <c r="AH159" s="955" t="s">
        <v>688</v>
      </c>
      <c r="AI159" s="955" t="s">
        <v>688</v>
      </c>
      <c r="AJ159" s="955" t="s">
        <v>688</v>
      </c>
      <c r="AK159" s="955" t="s">
        <v>688</v>
      </c>
      <c r="AL159" s="955" t="s">
        <v>688</v>
      </c>
      <c r="AM159" s="976"/>
      <c r="AN159" s="976"/>
      <c r="AO159" s="976"/>
      <c r="AP159" s="976"/>
      <c r="AQ159" s="976"/>
      <c r="AR159" s="976"/>
      <c r="AS159" s="976"/>
      <c r="AT159" s="976"/>
      <c r="AU159" s="976"/>
      <c r="AV159" s="976"/>
      <c r="AW159" s="976"/>
      <c r="AX159" s="976"/>
      <c r="AY159" s="976"/>
      <c r="AZ159" s="976"/>
      <c r="BA159" s="976"/>
      <c r="BB159" s="976"/>
      <c r="BC159" s="976"/>
      <c r="BD159" s="976"/>
      <c r="BE159" s="976"/>
      <c r="BF159" s="976"/>
      <c r="BG159" s="976"/>
      <c r="BH159" s="976"/>
      <c r="BI159" s="976"/>
      <c r="BJ159" s="976"/>
      <c r="BK159" s="976"/>
      <c r="BL159" s="976"/>
      <c r="BM159" s="976"/>
      <c r="BN159" s="976"/>
      <c r="BO159" s="976"/>
      <c r="BP159" s="976"/>
      <c r="BQ159" s="976"/>
      <c r="BR159" s="976"/>
      <c r="BS159" s="976"/>
      <c r="BT159" s="976"/>
      <c r="BU159" s="976"/>
      <c r="BV159" s="976"/>
      <c r="BW159" s="976"/>
      <c r="BX159" s="976"/>
      <c r="BY159" s="976"/>
      <c r="BZ159" s="976"/>
      <c r="CA159" s="976"/>
      <c r="CB159" s="976"/>
      <c r="CC159" s="976"/>
      <c r="CD159" s="976"/>
      <c r="CE159" s="976"/>
      <c r="CF159" s="976"/>
      <c r="CG159" s="976"/>
      <c r="CH159" s="976"/>
      <c r="CI159" s="976"/>
      <c r="CJ159" s="976"/>
      <c r="CK159" s="976"/>
      <c r="CL159" s="976"/>
      <c r="CM159" s="976"/>
      <c r="CN159" s="976"/>
      <c r="CO159" s="976"/>
      <c r="CP159" s="976"/>
      <c r="CQ159" s="976"/>
      <c r="CR159" s="976"/>
      <c r="CS159" s="976"/>
      <c r="CT159" s="976"/>
      <c r="CU159" s="976"/>
      <c r="CV159" s="976"/>
      <c r="CW159" s="976"/>
      <c r="CX159" s="976"/>
      <c r="CY159" s="976"/>
      <c r="CZ159" s="976"/>
      <c r="DA159" s="976"/>
      <c r="DB159" s="976"/>
      <c r="DC159" s="976"/>
      <c r="DD159" s="976"/>
      <c r="DE159" s="976"/>
      <c r="DF159" s="976"/>
      <c r="DG159" s="976"/>
      <c r="DH159" s="976"/>
      <c r="DI159" s="976"/>
      <c r="DJ159" s="976"/>
      <c r="DK159" s="976"/>
      <c r="DL159" s="976"/>
      <c r="DM159" s="972" t="s">
        <v>275</v>
      </c>
      <c r="DN159" s="972" t="s">
        <v>275</v>
      </c>
      <c r="DO159" s="976"/>
      <c r="DP159" s="976"/>
      <c r="DQ159" s="976"/>
      <c r="DR159" s="976"/>
      <c r="DS159" s="976"/>
      <c r="DT159" s="976"/>
      <c r="DU159" s="976"/>
      <c r="DV159" s="976"/>
      <c r="DW159" s="976"/>
      <c r="DX159" s="976"/>
      <c r="DY159" s="976"/>
      <c r="DZ159" s="976"/>
      <c r="EA159" s="976"/>
      <c r="EB159" s="976"/>
      <c r="EC159" s="976"/>
      <c r="ED159" s="976"/>
      <c r="EE159" s="976"/>
      <c r="EF159" s="976"/>
      <c r="EG159" s="976"/>
      <c r="EH159" s="976"/>
      <c r="EI159" s="976"/>
      <c r="EJ159" s="976"/>
      <c r="EK159" s="976"/>
      <c r="EL159" s="976"/>
      <c r="EM159" s="976"/>
      <c r="EN159" s="976"/>
      <c r="EO159" s="976"/>
      <c r="EP159" s="976"/>
      <c r="EQ159" s="976"/>
      <c r="ER159" s="976"/>
      <c r="ES159" s="976"/>
      <c r="ET159" s="976"/>
      <c r="EU159" s="976"/>
      <c r="EV159" s="976"/>
      <c r="EW159" s="976"/>
      <c r="EX159" s="976"/>
      <c r="EY159" s="976"/>
      <c r="EZ159" s="976"/>
      <c r="FA159" s="976"/>
      <c r="FB159" s="976"/>
      <c r="FC159" s="976"/>
      <c r="FD159" s="978" t="s">
        <v>222</v>
      </c>
      <c r="FE159" s="976"/>
      <c r="FF159" s="976"/>
      <c r="FG159" s="976"/>
      <c r="FH159" s="976"/>
      <c r="FI159" s="976"/>
      <c r="FJ159" s="976"/>
      <c r="FK159" s="976"/>
      <c r="FL159" s="976"/>
      <c r="FM159" s="976"/>
      <c r="FN159" s="976"/>
      <c r="FO159" s="976"/>
      <c r="FP159" s="976"/>
      <c r="FQ159" s="976"/>
      <c r="FR159" s="976"/>
      <c r="FS159" s="978" t="s">
        <v>356</v>
      </c>
      <c r="FT159" s="978" t="s">
        <v>356</v>
      </c>
      <c r="FU159" s="976"/>
      <c r="FV159" s="976"/>
      <c r="FW159" s="976"/>
      <c r="FX159" s="976"/>
      <c r="FY159" s="976"/>
      <c r="FZ159" s="976"/>
      <c r="GA159" s="976"/>
      <c r="GB159" s="976"/>
      <c r="GC159" s="976"/>
      <c r="GD159" s="976"/>
      <c r="GE159" s="976"/>
      <c r="GF159" s="976"/>
      <c r="GG159" s="976"/>
      <c r="GH159" s="976"/>
      <c r="GI159" s="976"/>
      <c r="GJ159" s="976"/>
      <c r="GK159" s="976"/>
      <c r="GL159" s="976"/>
      <c r="GM159" s="976"/>
      <c r="GN159" s="976"/>
      <c r="GO159" s="976"/>
      <c r="GP159" s="976"/>
      <c r="GQ159" s="976"/>
      <c r="GR159" s="978" t="s">
        <v>224</v>
      </c>
      <c r="GS159" s="978" t="s">
        <v>224</v>
      </c>
      <c r="GT159" s="976"/>
      <c r="GU159" s="976"/>
      <c r="GV159" s="976"/>
      <c r="GW159" s="976"/>
      <c r="GX159" s="976"/>
      <c r="GY159" s="976"/>
      <c r="GZ159" s="976"/>
      <c r="HA159" s="976"/>
      <c r="HB159" s="976"/>
      <c r="HC159" s="976"/>
      <c r="HD159" s="976"/>
      <c r="HE159" s="976"/>
      <c r="HF159" s="976"/>
      <c r="HG159" s="976"/>
      <c r="HH159" s="976"/>
      <c r="HI159" s="976"/>
      <c r="HJ159" s="976"/>
      <c r="HK159" s="976"/>
      <c r="HL159" s="976"/>
      <c r="HM159" s="976"/>
      <c r="HN159" s="976"/>
      <c r="HO159" s="976"/>
      <c r="HP159" s="976"/>
      <c r="HQ159" s="976"/>
      <c r="HR159" s="976"/>
      <c r="HS159" s="976"/>
      <c r="HT159" s="976"/>
      <c r="HU159" s="976"/>
      <c r="HV159" s="976"/>
      <c r="HW159" s="976"/>
    </row>
    <row r="160">
      <c r="A160" s="968" t="str">
        <f t="shared" si="1"/>
        <v>Bộ phận Nghiên cứu Phát triển</v>
      </c>
      <c r="B160" s="907" t="s">
        <v>308</v>
      </c>
      <c r="C160" s="907" t="s">
        <v>9747</v>
      </c>
      <c r="D160" s="907" t="s">
        <v>17107</v>
      </c>
      <c r="E160" s="907" t="s">
        <v>17108</v>
      </c>
      <c r="F160" s="907" t="s">
        <v>17109</v>
      </c>
      <c r="G160" s="972" t="s">
        <v>224</v>
      </c>
      <c r="H160" s="972" t="s">
        <v>222</v>
      </c>
      <c r="I160" s="972" t="s">
        <v>222</v>
      </c>
      <c r="J160" s="972" t="s">
        <v>224</v>
      </c>
      <c r="K160" s="972"/>
      <c r="L160" s="972" t="s">
        <v>224</v>
      </c>
      <c r="M160" s="972" t="s">
        <v>222</v>
      </c>
      <c r="N160" s="972" t="s">
        <v>222</v>
      </c>
      <c r="O160" s="972" t="s">
        <v>222</v>
      </c>
      <c r="P160" s="972" t="s">
        <v>224</v>
      </c>
      <c r="Q160" s="972" t="s">
        <v>224</v>
      </c>
      <c r="R160" s="972" t="s">
        <v>224</v>
      </c>
      <c r="S160" s="972" t="s">
        <v>224</v>
      </c>
      <c r="T160" s="972" t="s">
        <v>680</v>
      </c>
      <c r="U160" s="972" t="s">
        <v>222</v>
      </c>
      <c r="V160" s="972" t="s">
        <v>222</v>
      </c>
      <c r="W160" s="972" t="s">
        <v>224</v>
      </c>
      <c r="X160" s="972" t="s">
        <v>680</v>
      </c>
      <c r="Y160" s="972" t="s">
        <v>224</v>
      </c>
      <c r="Z160" s="972" t="s">
        <v>680</v>
      </c>
      <c r="AA160" s="972" t="s">
        <v>224</v>
      </c>
      <c r="AB160" s="972" t="s">
        <v>222</v>
      </c>
      <c r="AC160" s="972" t="s">
        <v>224</v>
      </c>
      <c r="AD160" s="972" t="s">
        <v>224</v>
      </c>
      <c r="AE160" s="972" t="s">
        <v>224</v>
      </c>
      <c r="AF160" s="972" t="s">
        <v>224</v>
      </c>
      <c r="AG160" s="972" t="s">
        <v>224</v>
      </c>
      <c r="AH160" s="972" t="s">
        <v>224</v>
      </c>
      <c r="AI160" s="972" t="s">
        <v>224</v>
      </c>
      <c r="AJ160" s="972" t="s">
        <v>224</v>
      </c>
      <c r="AK160" s="972" t="s">
        <v>224</v>
      </c>
      <c r="AL160" s="972" t="s">
        <v>224</v>
      </c>
      <c r="AM160" s="972" t="s">
        <v>224</v>
      </c>
      <c r="AN160" s="973"/>
      <c r="AO160" s="972" t="s">
        <v>224</v>
      </c>
      <c r="AP160" s="972" t="s">
        <v>224</v>
      </c>
      <c r="AQ160" s="972" t="s">
        <v>224</v>
      </c>
      <c r="AR160" s="972" t="s">
        <v>224</v>
      </c>
      <c r="AS160" s="972" t="s">
        <v>224</v>
      </c>
      <c r="AT160" s="973"/>
      <c r="AU160" s="973"/>
      <c r="AV160" s="973"/>
      <c r="AW160" s="973"/>
      <c r="AX160" s="973"/>
      <c r="AY160" s="973"/>
      <c r="AZ160" s="973"/>
      <c r="BA160" s="972" t="s">
        <v>224</v>
      </c>
      <c r="BB160" s="972" t="s">
        <v>224</v>
      </c>
      <c r="BC160" s="972" t="s">
        <v>224</v>
      </c>
      <c r="BD160" s="972" t="s">
        <v>224</v>
      </c>
      <c r="BE160" s="972" t="s">
        <v>224</v>
      </c>
      <c r="BF160" s="973"/>
      <c r="BG160" s="972" t="s">
        <v>224</v>
      </c>
      <c r="BH160" s="972" t="s">
        <v>224</v>
      </c>
      <c r="BI160" s="972" t="s">
        <v>224</v>
      </c>
      <c r="BJ160" s="972" t="s">
        <v>224</v>
      </c>
      <c r="BK160" s="972"/>
      <c r="BL160" s="972" t="s">
        <v>224</v>
      </c>
      <c r="BM160" s="972" t="s">
        <v>224</v>
      </c>
      <c r="BN160" s="972" t="s">
        <v>224</v>
      </c>
      <c r="BO160" s="972" t="s">
        <v>224</v>
      </c>
      <c r="BP160" s="972" t="s">
        <v>224</v>
      </c>
      <c r="BQ160" s="972" t="s">
        <v>224</v>
      </c>
      <c r="BR160" s="972" t="s">
        <v>224</v>
      </c>
      <c r="BS160" s="972" t="s">
        <v>224</v>
      </c>
      <c r="BT160" s="972" t="s">
        <v>224</v>
      </c>
      <c r="BU160" s="972" t="s">
        <v>224</v>
      </c>
      <c r="BV160" s="972" t="s">
        <v>224</v>
      </c>
      <c r="BW160" s="973"/>
      <c r="BX160" s="972" t="s">
        <v>222</v>
      </c>
      <c r="BY160" s="972" t="s">
        <v>680</v>
      </c>
      <c r="BZ160" s="972" t="s">
        <v>680</v>
      </c>
      <c r="CA160" s="972" t="s">
        <v>680</v>
      </c>
      <c r="CB160" s="973"/>
      <c r="CC160" s="972" t="s">
        <v>222</v>
      </c>
      <c r="CD160" s="972" t="s">
        <v>222</v>
      </c>
      <c r="CE160" s="972" t="s">
        <v>224</v>
      </c>
      <c r="CF160" s="972" t="s">
        <v>15589</v>
      </c>
      <c r="CG160" s="972" t="s">
        <v>224</v>
      </c>
      <c r="CH160" s="973"/>
      <c r="CI160" s="972" t="s">
        <v>680</v>
      </c>
      <c r="CJ160" s="972" t="s">
        <v>224</v>
      </c>
      <c r="CK160" s="972" t="s">
        <v>224</v>
      </c>
      <c r="CL160" s="973"/>
      <c r="CM160" s="972" t="s">
        <v>222</v>
      </c>
      <c r="CN160" s="972" t="s">
        <v>224</v>
      </c>
      <c r="CO160" s="973"/>
      <c r="CP160" s="973"/>
      <c r="CQ160" s="972" t="s">
        <v>680</v>
      </c>
      <c r="CR160" s="972" t="s">
        <v>680</v>
      </c>
      <c r="CS160" s="973"/>
      <c r="CT160" s="973"/>
      <c r="CU160" s="972" t="s">
        <v>224</v>
      </c>
      <c r="CV160" s="972" t="s">
        <v>222</v>
      </c>
      <c r="CW160" s="972" t="s">
        <v>222</v>
      </c>
      <c r="CX160" s="973"/>
      <c r="CY160" s="973"/>
      <c r="CZ160" s="972" t="s">
        <v>222</v>
      </c>
      <c r="DA160" s="972" t="s">
        <v>680</v>
      </c>
      <c r="DB160" s="972" t="s">
        <v>224</v>
      </c>
      <c r="DC160" s="972" t="s">
        <v>680</v>
      </c>
      <c r="DD160" s="972" t="s">
        <v>222</v>
      </c>
      <c r="DE160" s="972" t="s">
        <v>224</v>
      </c>
      <c r="DF160" s="972" t="s">
        <v>224</v>
      </c>
      <c r="DG160" s="972" t="s">
        <v>224</v>
      </c>
      <c r="DH160" s="972" t="s">
        <v>224</v>
      </c>
      <c r="DI160" s="972" t="s">
        <v>224</v>
      </c>
      <c r="DJ160" s="972" t="s">
        <v>224</v>
      </c>
      <c r="DK160" s="972" t="s">
        <v>224</v>
      </c>
      <c r="DL160" s="972" t="s">
        <v>224</v>
      </c>
      <c r="DM160" s="972" t="s">
        <v>275</v>
      </c>
      <c r="DN160" s="972" t="s">
        <v>224</v>
      </c>
      <c r="DO160" s="972" t="s">
        <v>224</v>
      </c>
      <c r="DP160" s="973"/>
      <c r="DQ160" s="972" t="s">
        <v>224</v>
      </c>
      <c r="DR160" s="973"/>
      <c r="DS160" s="973"/>
      <c r="DT160" s="972" t="s">
        <v>680</v>
      </c>
      <c r="DU160" s="973"/>
      <c r="DV160" s="972" t="s">
        <v>224</v>
      </c>
      <c r="DW160" s="973"/>
      <c r="DX160" s="973"/>
      <c r="DY160" s="972" t="s">
        <v>4013</v>
      </c>
      <c r="DZ160" s="972" t="s">
        <v>222</v>
      </c>
      <c r="EA160" s="972" t="s">
        <v>680</v>
      </c>
      <c r="EB160" s="973"/>
      <c r="EC160" s="972" t="s">
        <v>222</v>
      </c>
      <c r="ED160" s="972" t="s">
        <v>680</v>
      </c>
      <c r="EE160" s="972" t="s">
        <v>680</v>
      </c>
      <c r="EF160" s="973"/>
      <c r="EG160" s="972" t="s">
        <v>222</v>
      </c>
      <c r="EH160" s="973"/>
      <c r="EI160" s="973"/>
      <c r="EJ160" s="972" t="s">
        <v>224</v>
      </c>
      <c r="EK160" s="972" t="s">
        <v>224</v>
      </c>
      <c r="EL160" s="972" t="s">
        <v>224</v>
      </c>
      <c r="EM160" s="973"/>
      <c r="EN160" s="973"/>
      <c r="EO160" s="973"/>
      <c r="EP160" s="973"/>
      <c r="EQ160" s="973"/>
      <c r="ER160" s="973"/>
      <c r="ES160" s="973"/>
      <c r="ET160" s="973"/>
      <c r="EU160" s="973"/>
      <c r="EV160" s="973"/>
      <c r="EW160" s="972" t="s">
        <v>222</v>
      </c>
      <c r="EX160" s="972" t="s">
        <v>224</v>
      </c>
      <c r="EY160" s="972" t="s">
        <v>224</v>
      </c>
      <c r="EZ160" s="972" t="s">
        <v>224</v>
      </c>
      <c r="FA160" s="973"/>
      <c r="FB160" s="972" t="s">
        <v>222</v>
      </c>
      <c r="FC160" s="972" t="s">
        <v>15704</v>
      </c>
      <c r="FD160" s="972" t="s">
        <v>224</v>
      </c>
      <c r="FE160" s="973"/>
      <c r="FF160" s="972" t="s">
        <v>222</v>
      </c>
      <c r="FG160" s="973"/>
      <c r="FH160" s="972" t="s">
        <v>224</v>
      </c>
      <c r="FI160" s="972" t="s">
        <v>224</v>
      </c>
      <c r="FJ160" s="973"/>
      <c r="FK160" s="973"/>
      <c r="FL160" s="972" t="s">
        <v>222</v>
      </c>
      <c r="FM160" s="972" t="s">
        <v>224</v>
      </c>
      <c r="FN160" s="972" t="s">
        <v>224</v>
      </c>
      <c r="FO160" s="972" t="s">
        <v>224</v>
      </c>
      <c r="FP160" s="972" t="s">
        <v>224</v>
      </c>
      <c r="FQ160" s="972" t="s">
        <v>224</v>
      </c>
      <c r="FR160" s="972" t="s">
        <v>224</v>
      </c>
      <c r="FS160" s="972" t="s">
        <v>224</v>
      </c>
      <c r="FT160" s="972" t="s">
        <v>224</v>
      </c>
      <c r="FU160" s="972" t="s">
        <v>224</v>
      </c>
      <c r="FV160" s="972" t="s">
        <v>224</v>
      </c>
      <c r="FW160" s="973"/>
      <c r="FX160" s="972" t="s">
        <v>222</v>
      </c>
      <c r="FY160" s="972" t="s">
        <v>224</v>
      </c>
      <c r="FZ160" s="972" t="s">
        <v>224</v>
      </c>
      <c r="GA160" s="972" t="s">
        <v>224</v>
      </c>
      <c r="GB160" s="972" t="s">
        <v>224</v>
      </c>
      <c r="GC160" s="973"/>
      <c r="GD160" s="972" t="s">
        <v>680</v>
      </c>
      <c r="GE160" s="972" t="s">
        <v>224</v>
      </c>
      <c r="GF160" s="972" t="s">
        <v>224</v>
      </c>
      <c r="GG160" s="972" t="s">
        <v>680</v>
      </c>
      <c r="GH160" s="972" t="s">
        <v>224</v>
      </c>
      <c r="GI160" s="972" t="s">
        <v>224</v>
      </c>
      <c r="GJ160" s="972" t="s">
        <v>224</v>
      </c>
      <c r="GK160" s="972" t="s">
        <v>224</v>
      </c>
      <c r="GL160" s="972" t="s">
        <v>680</v>
      </c>
      <c r="GM160" s="973"/>
      <c r="GN160" s="973"/>
      <c r="GO160" s="972" t="s">
        <v>680</v>
      </c>
      <c r="GP160" s="972" t="s">
        <v>680</v>
      </c>
      <c r="GQ160" s="972" t="s">
        <v>680</v>
      </c>
      <c r="GR160" s="972" t="s">
        <v>224</v>
      </c>
      <c r="GS160" s="972" t="s">
        <v>224</v>
      </c>
      <c r="GT160" s="972" t="s">
        <v>680</v>
      </c>
      <c r="GU160" s="972" t="s">
        <v>222</v>
      </c>
      <c r="GV160" s="972" t="s">
        <v>222</v>
      </c>
      <c r="GW160" s="972" t="s">
        <v>224</v>
      </c>
      <c r="GX160" s="973"/>
      <c r="GY160" s="973"/>
      <c r="GZ160" s="973"/>
      <c r="HA160" s="973"/>
      <c r="HB160" s="973"/>
      <c r="HC160" s="973"/>
      <c r="HD160" s="973"/>
      <c r="HE160" s="973"/>
      <c r="HF160" s="973"/>
      <c r="HG160" s="972" t="s">
        <v>224</v>
      </c>
      <c r="HH160" s="973"/>
      <c r="HI160" s="972" t="s">
        <v>224</v>
      </c>
      <c r="HJ160" s="972" t="s">
        <v>224</v>
      </c>
      <c r="HK160" s="972" t="s">
        <v>224</v>
      </c>
      <c r="HL160" s="972" t="s">
        <v>224</v>
      </c>
      <c r="HM160" s="973"/>
      <c r="HN160" s="973"/>
      <c r="HO160" s="972" t="s">
        <v>224</v>
      </c>
      <c r="HP160" s="972"/>
      <c r="HQ160" s="972" t="s">
        <v>224</v>
      </c>
      <c r="HR160" s="972" t="s">
        <v>224</v>
      </c>
      <c r="HS160" s="972" t="s">
        <v>224</v>
      </c>
      <c r="HT160" s="972"/>
      <c r="HU160" s="972"/>
      <c r="HV160" s="972"/>
      <c r="HW160" s="972"/>
    </row>
    <row r="161">
      <c r="A161" s="968" t="str">
        <f t="shared" si="1"/>
        <v>Bộ phận Nghiên cứu Phát triển</v>
      </c>
      <c r="B161" s="844" t="s">
        <v>413</v>
      </c>
      <c r="C161" s="844" t="s">
        <v>15553</v>
      </c>
      <c r="D161" s="844" t="s">
        <v>17107</v>
      </c>
      <c r="E161" s="844" t="s">
        <v>15965</v>
      </c>
      <c r="F161" s="844" t="s">
        <v>17111</v>
      </c>
      <c r="G161" s="978" t="s">
        <v>222</v>
      </c>
      <c r="H161" s="978" t="s">
        <v>15568</v>
      </c>
      <c r="I161" s="978" t="s">
        <v>15568</v>
      </c>
      <c r="J161" s="978"/>
      <c r="K161" s="978"/>
      <c r="L161" s="978" t="s">
        <v>222</v>
      </c>
      <c r="M161" s="978" t="s">
        <v>222</v>
      </c>
      <c r="N161" s="978" t="s">
        <v>222</v>
      </c>
      <c r="O161" s="978" t="s">
        <v>222</v>
      </c>
      <c r="P161" s="978" t="s">
        <v>215</v>
      </c>
      <c r="Q161" s="978"/>
      <c r="R161" s="978"/>
      <c r="S161" s="978" t="s">
        <v>222</v>
      </c>
      <c r="T161" s="978" t="s">
        <v>222</v>
      </c>
      <c r="U161" s="978" t="s">
        <v>222</v>
      </c>
      <c r="V161" s="978" t="s">
        <v>222</v>
      </c>
      <c r="W161" s="978" t="s">
        <v>222</v>
      </c>
      <c r="X161" s="978" t="s">
        <v>222</v>
      </c>
      <c r="Y161" s="978" t="s">
        <v>222</v>
      </c>
      <c r="Z161" s="978" t="s">
        <v>15568</v>
      </c>
      <c r="AA161" s="978" t="s">
        <v>15568</v>
      </c>
      <c r="AB161" s="978" t="s">
        <v>15568</v>
      </c>
      <c r="AC161" s="978"/>
      <c r="AD161" s="978" t="s">
        <v>15568</v>
      </c>
      <c r="AE161" s="978" t="s">
        <v>15568</v>
      </c>
      <c r="AF161" s="978"/>
      <c r="AG161" s="978"/>
      <c r="AH161" s="978" t="s">
        <v>15568</v>
      </c>
      <c r="AI161" s="978" t="s">
        <v>222</v>
      </c>
      <c r="AJ161" s="978" t="s">
        <v>222</v>
      </c>
      <c r="AK161" s="978" t="s">
        <v>222</v>
      </c>
      <c r="AL161" s="978" t="s">
        <v>222</v>
      </c>
      <c r="AM161" s="976"/>
      <c r="AN161" s="976"/>
      <c r="AO161" s="976"/>
      <c r="AP161" s="976"/>
      <c r="AQ161" s="976"/>
      <c r="AR161" s="976"/>
      <c r="AS161" s="976"/>
      <c r="AT161" s="976"/>
      <c r="AU161" s="976"/>
      <c r="AV161" s="976"/>
      <c r="AW161" s="976"/>
      <c r="AX161" s="976"/>
      <c r="AY161" s="976"/>
      <c r="AZ161" s="976"/>
      <c r="BA161" s="976"/>
      <c r="BB161" s="976"/>
      <c r="BC161" s="976"/>
      <c r="BD161" s="976"/>
      <c r="BE161" s="976"/>
      <c r="BF161" s="976"/>
      <c r="BG161" s="976"/>
      <c r="BH161" s="976"/>
      <c r="BI161" s="976"/>
      <c r="BJ161" s="976"/>
      <c r="BK161" s="976"/>
      <c r="BL161" s="976"/>
      <c r="BM161" s="976"/>
      <c r="BN161" s="976"/>
      <c r="BO161" s="976"/>
      <c r="BP161" s="976"/>
      <c r="BQ161" s="976"/>
      <c r="BR161" s="976"/>
      <c r="BS161" s="976"/>
      <c r="BT161" s="976"/>
      <c r="BU161" s="976"/>
      <c r="BV161" s="976"/>
      <c r="BW161" s="976"/>
      <c r="BX161" s="976"/>
      <c r="BY161" s="976"/>
      <c r="BZ161" s="976"/>
      <c r="CA161" s="976"/>
      <c r="CB161" s="976"/>
      <c r="CC161" s="976"/>
      <c r="CD161" s="976"/>
      <c r="CE161" s="976"/>
      <c r="CF161" s="976"/>
      <c r="CG161" s="976"/>
      <c r="CH161" s="976"/>
      <c r="CI161" s="976"/>
      <c r="CJ161" s="976"/>
      <c r="CK161" s="976"/>
      <c r="CL161" s="976"/>
      <c r="CM161" s="976"/>
      <c r="CN161" s="976"/>
      <c r="CO161" s="976"/>
      <c r="CP161" s="976"/>
      <c r="CQ161" s="976"/>
      <c r="CR161" s="976"/>
      <c r="CS161" s="976"/>
      <c r="CT161" s="976"/>
      <c r="CU161" s="976"/>
      <c r="CV161" s="976"/>
      <c r="CW161" s="976"/>
      <c r="CX161" s="976"/>
      <c r="CY161" s="976"/>
      <c r="CZ161" s="976"/>
      <c r="DA161" s="976"/>
      <c r="DB161" s="976"/>
      <c r="DC161" s="976"/>
      <c r="DD161" s="976"/>
      <c r="DE161" s="976"/>
      <c r="DF161" s="976"/>
      <c r="DG161" s="976"/>
      <c r="DH161" s="976"/>
      <c r="DI161" s="976"/>
      <c r="DJ161" s="976"/>
      <c r="DK161" s="976"/>
      <c r="DL161" s="976"/>
      <c r="DM161" s="972" t="s">
        <v>275</v>
      </c>
      <c r="DN161" s="972" t="s">
        <v>275</v>
      </c>
      <c r="DO161" s="976"/>
      <c r="DP161" s="976"/>
      <c r="DQ161" s="976"/>
      <c r="DR161" s="976"/>
      <c r="DS161" s="976"/>
      <c r="DT161" s="976"/>
      <c r="DU161" s="976"/>
      <c r="DV161" s="976"/>
      <c r="DW161" s="976"/>
      <c r="DX161" s="976"/>
      <c r="DY161" s="976"/>
      <c r="DZ161" s="976"/>
      <c r="EA161" s="976"/>
      <c r="EB161" s="976"/>
      <c r="EC161" s="976"/>
      <c r="ED161" s="976"/>
      <c r="EE161" s="976"/>
      <c r="EF161" s="976"/>
      <c r="EG161" s="976"/>
      <c r="EH161" s="976"/>
      <c r="EI161" s="976"/>
      <c r="EJ161" s="976"/>
      <c r="EK161" s="976"/>
      <c r="EL161" s="976"/>
      <c r="EM161" s="976"/>
      <c r="EN161" s="976"/>
      <c r="EO161" s="976"/>
      <c r="EP161" s="976"/>
      <c r="EQ161" s="976"/>
      <c r="ER161" s="976"/>
      <c r="ES161" s="976"/>
      <c r="ET161" s="976"/>
      <c r="EU161" s="976"/>
      <c r="EV161" s="976"/>
      <c r="EW161" s="976"/>
      <c r="EX161" s="976"/>
      <c r="EY161" s="976"/>
      <c r="EZ161" s="976"/>
      <c r="FA161" s="976"/>
      <c r="FB161" s="976"/>
      <c r="FC161" s="976"/>
      <c r="FD161" s="978" t="s">
        <v>17113</v>
      </c>
      <c r="FE161" s="976"/>
      <c r="FF161" s="976"/>
      <c r="FG161" s="976"/>
      <c r="FH161" s="976"/>
      <c r="FI161" s="976"/>
      <c r="FJ161" s="976"/>
      <c r="FK161" s="976"/>
      <c r="FL161" s="976"/>
      <c r="FM161" s="976"/>
      <c r="FN161" s="976"/>
      <c r="FO161" s="976"/>
      <c r="FP161" s="976"/>
      <c r="FQ161" s="976"/>
      <c r="FR161" s="976"/>
      <c r="FS161" s="978" t="s">
        <v>222</v>
      </c>
      <c r="FT161" s="978" t="s">
        <v>222</v>
      </c>
      <c r="FU161" s="976"/>
      <c r="FV161" s="976"/>
      <c r="FW161" s="976"/>
      <c r="FX161" s="976"/>
      <c r="FY161" s="976"/>
      <c r="FZ161" s="976"/>
      <c r="GA161" s="976"/>
      <c r="GB161" s="976"/>
      <c r="GC161" s="976"/>
      <c r="GD161" s="976"/>
      <c r="GE161" s="976"/>
      <c r="GF161" s="976"/>
      <c r="GG161" s="976"/>
      <c r="GH161" s="976"/>
      <c r="GI161" s="976"/>
      <c r="GJ161" s="976"/>
      <c r="GK161" s="976"/>
      <c r="GL161" s="976"/>
      <c r="GM161" s="976"/>
      <c r="GN161" s="976"/>
      <c r="GO161" s="976"/>
      <c r="GP161" s="976"/>
      <c r="GQ161" s="976"/>
      <c r="GR161" s="978" t="s">
        <v>224</v>
      </c>
      <c r="GS161" s="978" t="s">
        <v>224</v>
      </c>
      <c r="GT161" s="976"/>
      <c r="GU161" s="976"/>
      <c r="GV161" s="976"/>
      <c r="GW161" s="976"/>
      <c r="GX161" s="976"/>
      <c r="GY161" s="976"/>
      <c r="GZ161" s="976"/>
      <c r="HA161" s="976"/>
      <c r="HB161" s="976"/>
      <c r="HC161" s="976"/>
      <c r="HD161" s="976"/>
      <c r="HE161" s="976"/>
      <c r="HF161" s="976"/>
      <c r="HG161" s="976"/>
      <c r="HH161" s="976"/>
      <c r="HI161" s="976"/>
      <c r="HJ161" s="976"/>
      <c r="HK161" s="976"/>
      <c r="HL161" s="976"/>
      <c r="HM161" s="976"/>
      <c r="HN161" s="976"/>
      <c r="HO161" s="976"/>
      <c r="HP161" s="976"/>
      <c r="HQ161" s="976"/>
      <c r="HR161" s="976"/>
      <c r="HS161" s="976"/>
      <c r="HT161" s="976"/>
      <c r="HU161" s="976"/>
      <c r="HV161" s="976"/>
      <c r="HW161" s="976"/>
    </row>
    <row r="162">
      <c r="A162" s="968" t="str">
        <f t="shared" si="1"/>
        <v>Bộ phận Nghiên cứu Phát triển</v>
      </c>
      <c r="B162" s="844" t="s">
        <v>481</v>
      </c>
      <c r="C162" s="844" t="s">
        <v>15553</v>
      </c>
      <c r="D162" s="844" t="s">
        <v>17107</v>
      </c>
      <c r="E162" s="844" t="s">
        <v>17114</v>
      </c>
      <c r="F162" s="844" t="s">
        <v>17115</v>
      </c>
      <c r="G162" s="978" t="s">
        <v>218</v>
      </c>
      <c r="H162" s="978" t="s">
        <v>215</v>
      </c>
      <c r="I162" s="978" t="s">
        <v>218</v>
      </c>
      <c r="J162" s="978"/>
      <c r="K162" s="978"/>
      <c r="L162" s="978" t="s">
        <v>222</v>
      </c>
      <c r="M162" s="978" t="s">
        <v>222</v>
      </c>
      <c r="N162" s="978" t="s">
        <v>222</v>
      </c>
      <c r="O162" s="978" t="s">
        <v>222</v>
      </c>
      <c r="P162" s="978" t="s">
        <v>222</v>
      </c>
      <c r="Q162" s="978"/>
      <c r="R162" s="978"/>
      <c r="S162" s="978" t="s">
        <v>688</v>
      </c>
      <c r="T162" s="978" t="s">
        <v>222</v>
      </c>
      <c r="U162" s="978" t="s">
        <v>224</v>
      </c>
      <c r="V162" s="978" t="s">
        <v>222</v>
      </c>
      <c r="W162" s="978" t="s">
        <v>224</v>
      </c>
      <c r="X162" s="978" t="s">
        <v>222</v>
      </c>
      <c r="Y162" s="978" t="s">
        <v>222</v>
      </c>
      <c r="Z162" s="978" t="s">
        <v>222</v>
      </c>
      <c r="AA162" s="978" t="s">
        <v>222</v>
      </c>
      <c r="AB162" s="978" t="s">
        <v>222</v>
      </c>
      <c r="AC162" s="978"/>
      <c r="AD162" s="978" t="s">
        <v>688</v>
      </c>
      <c r="AE162" s="978" t="s">
        <v>688</v>
      </c>
      <c r="AF162" s="978"/>
      <c r="AG162" s="978"/>
      <c r="AH162" s="978" t="s">
        <v>688</v>
      </c>
      <c r="AI162" s="978" t="s">
        <v>688</v>
      </c>
      <c r="AJ162" s="978" t="s">
        <v>688</v>
      </c>
      <c r="AK162" s="978" t="s">
        <v>688</v>
      </c>
      <c r="AL162" s="978" t="s">
        <v>224</v>
      </c>
      <c r="AM162" s="976"/>
      <c r="AN162" s="976"/>
      <c r="AO162" s="976"/>
      <c r="AP162" s="976"/>
      <c r="AQ162" s="976"/>
      <c r="AR162" s="976"/>
      <c r="AS162" s="976"/>
      <c r="AT162" s="976"/>
      <c r="AU162" s="976"/>
      <c r="AV162" s="976"/>
      <c r="AW162" s="976"/>
      <c r="AX162" s="976"/>
      <c r="AY162" s="976"/>
      <c r="AZ162" s="976"/>
      <c r="BA162" s="976"/>
      <c r="BB162" s="976"/>
      <c r="BC162" s="976"/>
      <c r="BD162" s="976"/>
      <c r="BE162" s="976"/>
      <c r="BF162" s="976"/>
      <c r="BG162" s="976"/>
      <c r="BH162" s="976"/>
      <c r="BI162" s="976"/>
      <c r="BJ162" s="976"/>
      <c r="BK162" s="976"/>
      <c r="BL162" s="976"/>
      <c r="BM162" s="976"/>
      <c r="BN162" s="976"/>
      <c r="BO162" s="976"/>
      <c r="BP162" s="976"/>
      <c r="BQ162" s="976"/>
      <c r="BR162" s="976"/>
      <c r="BS162" s="976"/>
      <c r="BT162" s="976"/>
      <c r="BU162" s="976"/>
      <c r="BV162" s="976"/>
      <c r="BW162" s="976"/>
      <c r="BX162" s="976"/>
      <c r="BY162" s="976"/>
      <c r="BZ162" s="976"/>
      <c r="CA162" s="976"/>
      <c r="CB162" s="976"/>
      <c r="CC162" s="976"/>
      <c r="CD162" s="976"/>
      <c r="CE162" s="976"/>
      <c r="CF162" s="976"/>
      <c r="CG162" s="976"/>
      <c r="CH162" s="976"/>
      <c r="CI162" s="976"/>
      <c r="CJ162" s="976"/>
      <c r="CK162" s="976"/>
      <c r="CL162" s="976"/>
      <c r="CM162" s="976"/>
      <c r="CN162" s="976"/>
      <c r="CO162" s="976"/>
      <c r="CP162" s="976"/>
      <c r="CQ162" s="976"/>
      <c r="CR162" s="976"/>
      <c r="CS162" s="976"/>
      <c r="CT162" s="976"/>
      <c r="CU162" s="976"/>
      <c r="CV162" s="976"/>
      <c r="CW162" s="976"/>
      <c r="CX162" s="976"/>
      <c r="CY162" s="976"/>
      <c r="CZ162" s="976"/>
      <c r="DA162" s="976"/>
      <c r="DB162" s="976"/>
      <c r="DC162" s="976"/>
      <c r="DD162" s="976"/>
      <c r="DE162" s="976"/>
      <c r="DF162" s="976"/>
      <c r="DG162" s="976"/>
      <c r="DH162" s="976"/>
      <c r="DI162" s="976"/>
      <c r="DJ162" s="976"/>
      <c r="DK162" s="976"/>
      <c r="DL162" s="976"/>
      <c r="DM162" s="972" t="s">
        <v>275</v>
      </c>
      <c r="DN162" s="972" t="s">
        <v>275</v>
      </c>
      <c r="DO162" s="976"/>
      <c r="DP162" s="976"/>
      <c r="DQ162" s="976"/>
      <c r="DR162" s="976"/>
      <c r="DS162" s="976"/>
      <c r="DT162" s="976"/>
      <c r="DU162" s="976"/>
      <c r="DV162" s="976"/>
      <c r="DW162" s="976"/>
      <c r="DX162" s="976"/>
      <c r="DY162" s="976"/>
      <c r="DZ162" s="976"/>
      <c r="EA162" s="976"/>
      <c r="EB162" s="976"/>
      <c r="EC162" s="976"/>
      <c r="ED162" s="976"/>
      <c r="EE162" s="976"/>
      <c r="EF162" s="976"/>
      <c r="EG162" s="976"/>
      <c r="EH162" s="976"/>
      <c r="EI162" s="976"/>
      <c r="EJ162" s="976"/>
      <c r="EK162" s="976"/>
      <c r="EL162" s="976"/>
      <c r="EM162" s="976"/>
      <c r="EN162" s="976"/>
      <c r="EO162" s="976"/>
      <c r="EP162" s="976"/>
      <c r="EQ162" s="976"/>
      <c r="ER162" s="976"/>
      <c r="ES162" s="976"/>
      <c r="ET162" s="976"/>
      <c r="EU162" s="976"/>
      <c r="EV162" s="976"/>
      <c r="EW162" s="976"/>
      <c r="EX162" s="976"/>
      <c r="EY162" s="976"/>
      <c r="EZ162" s="976"/>
      <c r="FA162" s="976"/>
      <c r="FB162" s="976"/>
      <c r="FC162" s="976"/>
      <c r="FD162" s="978" t="s">
        <v>222</v>
      </c>
      <c r="FE162" s="976"/>
      <c r="FF162" s="976"/>
      <c r="FG162" s="976"/>
      <c r="FH162" s="976"/>
      <c r="FI162" s="976"/>
      <c r="FJ162" s="976"/>
      <c r="FK162" s="976"/>
      <c r="FL162" s="976"/>
      <c r="FM162" s="976"/>
      <c r="FN162" s="976"/>
      <c r="FO162" s="976"/>
      <c r="FP162" s="976"/>
      <c r="FQ162" s="976"/>
      <c r="FR162" s="976"/>
      <c r="FS162" s="978" t="s">
        <v>222</v>
      </c>
      <c r="FT162" s="978" t="s">
        <v>222</v>
      </c>
      <c r="FU162" s="976"/>
      <c r="FV162" s="976"/>
      <c r="FW162" s="976"/>
      <c r="FX162" s="976"/>
      <c r="FY162" s="976"/>
      <c r="FZ162" s="976"/>
      <c r="GA162" s="976"/>
      <c r="GB162" s="976"/>
      <c r="GC162" s="976"/>
      <c r="GD162" s="976"/>
      <c r="GE162" s="976"/>
      <c r="GF162" s="976"/>
      <c r="GG162" s="976"/>
      <c r="GH162" s="976"/>
      <c r="GI162" s="976"/>
      <c r="GJ162" s="976"/>
      <c r="GK162" s="976"/>
      <c r="GL162" s="976"/>
      <c r="GM162" s="976"/>
      <c r="GN162" s="976"/>
      <c r="GO162" s="976"/>
      <c r="GP162" s="976"/>
      <c r="GQ162" s="976"/>
      <c r="GR162" s="978" t="s">
        <v>224</v>
      </c>
      <c r="GS162" s="978" t="s">
        <v>224</v>
      </c>
      <c r="GT162" s="976"/>
      <c r="GU162" s="976"/>
      <c r="GV162" s="976"/>
      <c r="GW162" s="976"/>
      <c r="GX162" s="976"/>
      <c r="GY162" s="976"/>
      <c r="GZ162" s="976"/>
      <c r="HA162" s="976"/>
      <c r="HB162" s="976"/>
      <c r="HC162" s="976"/>
      <c r="HD162" s="976"/>
      <c r="HE162" s="976"/>
      <c r="HF162" s="976"/>
      <c r="HG162" s="976"/>
      <c r="HH162" s="976"/>
      <c r="HI162" s="976"/>
      <c r="HJ162" s="976"/>
      <c r="HK162" s="976"/>
      <c r="HL162" s="976"/>
      <c r="HM162" s="976"/>
      <c r="HN162" s="976"/>
      <c r="HO162" s="976"/>
      <c r="HP162" s="976"/>
      <c r="HQ162" s="976"/>
      <c r="HR162" s="976"/>
      <c r="HS162" s="976"/>
      <c r="HT162" s="976"/>
      <c r="HU162" s="976"/>
      <c r="HV162" s="976"/>
      <c r="HW162" s="976"/>
    </row>
    <row r="163">
      <c r="A163" s="968" t="str">
        <f t="shared" si="1"/>
        <v>Bộ phận Nghiên cứu Phát triển</v>
      </c>
      <c r="B163" s="844" t="s">
        <v>520</v>
      </c>
      <c r="C163" s="844" t="s">
        <v>15553</v>
      </c>
      <c r="D163" s="844" t="s">
        <v>17107</v>
      </c>
      <c r="E163" s="844" t="s">
        <v>17118</v>
      </c>
      <c r="F163" s="844" t="s">
        <v>17119</v>
      </c>
      <c r="G163" s="978" t="s">
        <v>222</v>
      </c>
      <c r="H163" s="978" t="s">
        <v>222</v>
      </c>
      <c r="I163" s="978" t="s">
        <v>222</v>
      </c>
      <c r="J163" s="978"/>
      <c r="K163" s="978"/>
      <c r="L163" s="978" t="s">
        <v>222</v>
      </c>
      <c r="M163" s="978" t="s">
        <v>222</v>
      </c>
      <c r="N163" s="978" t="s">
        <v>222</v>
      </c>
      <c r="O163" s="978" t="s">
        <v>222</v>
      </c>
      <c r="P163" s="978" t="s">
        <v>15568</v>
      </c>
      <c r="Q163" s="978"/>
      <c r="R163" s="978"/>
      <c r="S163" s="978" t="s">
        <v>15568</v>
      </c>
      <c r="T163" s="978" t="s">
        <v>15568</v>
      </c>
      <c r="U163" s="978" t="s">
        <v>222</v>
      </c>
      <c r="V163" s="978" t="s">
        <v>222</v>
      </c>
      <c r="W163" s="978" t="s">
        <v>15568</v>
      </c>
      <c r="X163" s="978" t="s">
        <v>222</v>
      </c>
      <c r="Y163" s="978" t="s">
        <v>15568</v>
      </c>
      <c r="Z163" s="978" t="s">
        <v>15568</v>
      </c>
      <c r="AA163" s="978" t="s">
        <v>222</v>
      </c>
      <c r="AB163" s="978" t="s">
        <v>222</v>
      </c>
      <c r="AC163" s="978"/>
      <c r="AD163" s="978" t="s">
        <v>15568</v>
      </c>
      <c r="AE163" s="978" t="s">
        <v>222</v>
      </c>
      <c r="AF163" s="978"/>
      <c r="AG163" s="978"/>
      <c r="AH163" s="978" t="s">
        <v>15568</v>
      </c>
      <c r="AI163" s="978" t="s">
        <v>15568</v>
      </c>
      <c r="AJ163" s="978" t="s">
        <v>222</v>
      </c>
      <c r="AK163" s="978" t="s">
        <v>222</v>
      </c>
      <c r="AL163" s="978"/>
      <c r="AM163" s="976"/>
      <c r="AN163" s="976"/>
      <c r="AO163" s="976"/>
      <c r="AP163" s="976"/>
      <c r="AQ163" s="976"/>
      <c r="AR163" s="976"/>
      <c r="AS163" s="976"/>
      <c r="AT163" s="976"/>
      <c r="AU163" s="976"/>
      <c r="AV163" s="976"/>
      <c r="AW163" s="976"/>
      <c r="AX163" s="976"/>
      <c r="AY163" s="976"/>
      <c r="AZ163" s="976"/>
      <c r="BA163" s="976"/>
      <c r="BB163" s="976"/>
      <c r="BC163" s="976"/>
      <c r="BD163" s="976"/>
      <c r="BE163" s="976"/>
      <c r="BF163" s="976"/>
      <c r="BG163" s="976"/>
      <c r="BH163" s="976"/>
      <c r="BI163" s="976"/>
      <c r="BJ163" s="976"/>
      <c r="BK163" s="976"/>
      <c r="BL163" s="976"/>
      <c r="BM163" s="976"/>
      <c r="BN163" s="976"/>
      <c r="BO163" s="976"/>
      <c r="BP163" s="976"/>
      <c r="BQ163" s="976"/>
      <c r="BR163" s="976"/>
      <c r="BS163" s="976"/>
      <c r="BT163" s="976"/>
      <c r="BU163" s="976"/>
      <c r="BV163" s="976"/>
      <c r="BW163" s="976"/>
      <c r="BX163" s="976"/>
      <c r="BY163" s="976"/>
      <c r="BZ163" s="976"/>
      <c r="CA163" s="976"/>
      <c r="CB163" s="976"/>
      <c r="CC163" s="976"/>
      <c r="CD163" s="976"/>
      <c r="CE163" s="976"/>
      <c r="CF163" s="976"/>
      <c r="CG163" s="976"/>
      <c r="CH163" s="976"/>
      <c r="CI163" s="976"/>
      <c r="CJ163" s="976"/>
      <c r="CK163" s="976"/>
      <c r="CL163" s="976"/>
      <c r="CM163" s="976"/>
      <c r="CN163" s="976"/>
      <c r="CO163" s="976"/>
      <c r="CP163" s="976"/>
      <c r="CQ163" s="976"/>
      <c r="CR163" s="976"/>
      <c r="CS163" s="976"/>
      <c r="CT163" s="976"/>
      <c r="CU163" s="976"/>
      <c r="CV163" s="976"/>
      <c r="CW163" s="976"/>
      <c r="CX163" s="976"/>
      <c r="CY163" s="976"/>
      <c r="CZ163" s="976"/>
      <c r="DA163" s="976"/>
      <c r="DB163" s="976"/>
      <c r="DC163" s="976"/>
      <c r="DD163" s="976"/>
      <c r="DE163" s="976"/>
      <c r="DF163" s="976"/>
      <c r="DG163" s="976"/>
      <c r="DH163" s="976"/>
      <c r="DI163" s="976"/>
      <c r="DJ163" s="976"/>
      <c r="DK163" s="976"/>
      <c r="DL163" s="976"/>
      <c r="DM163" s="972" t="s">
        <v>275</v>
      </c>
      <c r="DN163" s="972" t="s">
        <v>275</v>
      </c>
      <c r="DO163" s="976"/>
      <c r="DP163" s="976"/>
      <c r="DQ163" s="976"/>
      <c r="DR163" s="976"/>
      <c r="DS163" s="976"/>
      <c r="DT163" s="976"/>
      <c r="DU163" s="976"/>
      <c r="DV163" s="976"/>
      <c r="DW163" s="976"/>
      <c r="DX163" s="976"/>
      <c r="DY163" s="976"/>
      <c r="DZ163" s="976"/>
      <c r="EA163" s="976"/>
      <c r="EB163" s="976"/>
      <c r="EC163" s="976"/>
      <c r="ED163" s="976"/>
      <c r="EE163" s="976"/>
      <c r="EF163" s="976"/>
      <c r="EG163" s="976"/>
      <c r="EH163" s="976"/>
      <c r="EI163" s="976"/>
      <c r="EJ163" s="976"/>
      <c r="EK163" s="976"/>
      <c r="EL163" s="976"/>
      <c r="EM163" s="976"/>
      <c r="EN163" s="976"/>
      <c r="EO163" s="976"/>
      <c r="EP163" s="976"/>
      <c r="EQ163" s="976"/>
      <c r="ER163" s="976"/>
      <c r="ES163" s="976"/>
      <c r="ET163" s="976"/>
      <c r="EU163" s="976"/>
      <c r="EV163" s="976"/>
      <c r="EW163" s="976"/>
      <c r="EX163" s="976"/>
      <c r="EY163" s="976"/>
      <c r="EZ163" s="976"/>
      <c r="FA163" s="976"/>
      <c r="FB163" s="976"/>
      <c r="FC163" s="976"/>
      <c r="FD163" s="978" t="s">
        <v>222</v>
      </c>
      <c r="FE163" s="976"/>
      <c r="FF163" s="976"/>
      <c r="FG163" s="976"/>
      <c r="FH163" s="976"/>
      <c r="FI163" s="976"/>
      <c r="FJ163" s="976"/>
      <c r="FK163" s="976"/>
      <c r="FL163" s="976"/>
      <c r="FM163" s="976"/>
      <c r="FN163" s="976"/>
      <c r="FO163" s="976"/>
      <c r="FP163" s="976"/>
      <c r="FQ163" s="976"/>
      <c r="FR163" s="976"/>
      <c r="FS163" s="978" t="s">
        <v>222</v>
      </c>
      <c r="FT163" s="978" t="s">
        <v>222</v>
      </c>
      <c r="FU163" s="976"/>
      <c r="FV163" s="976"/>
      <c r="FW163" s="976"/>
      <c r="FX163" s="976"/>
      <c r="FY163" s="976"/>
      <c r="FZ163" s="976"/>
      <c r="GA163" s="976"/>
      <c r="GB163" s="976"/>
      <c r="GC163" s="976"/>
      <c r="GD163" s="976"/>
      <c r="GE163" s="976"/>
      <c r="GF163" s="976"/>
      <c r="GG163" s="976"/>
      <c r="GH163" s="976"/>
      <c r="GI163" s="976"/>
      <c r="GJ163" s="976"/>
      <c r="GK163" s="976"/>
      <c r="GL163" s="976"/>
      <c r="GM163" s="976"/>
      <c r="GN163" s="976"/>
      <c r="GO163" s="976"/>
      <c r="GP163" s="976"/>
      <c r="GQ163" s="976"/>
      <c r="GR163" s="978" t="s">
        <v>224</v>
      </c>
      <c r="GS163" s="978" t="s">
        <v>224</v>
      </c>
      <c r="GT163" s="976"/>
      <c r="GU163" s="976"/>
      <c r="GV163" s="976"/>
      <c r="GW163" s="976"/>
      <c r="GX163" s="976"/>
      <c r="GY163" s="976"/>
      <c r="GZ163" s="976"/>
      <c r="HA163" s="976"/>
      <c r="HB163" s="976"/>
      <c r="HC163" s="976"/>
      <c r="HD163" s="976"/>
      <c r="HE163" s="976"/>
      <c r="HF163" s="976"/>
      <c r="HG163" s="976"/>
      <c r="HH163" s="976"/>
      <c r="HI163" s="976"/>
      <c r="HJ163" s="976"/>
      <c r="HK163" s="976"/>
      <c r="HL163" s="976"/>
      <c r="HM163" s="976"/>
      <c r="HN163" s="976"/>
      <c r="HO163" s="976"/>
      <c r="HP163" s="976"/>
      <c r="HQ163" s="976"/>
      <c r="HR163" s="976"/>
      <c r="HS163" s="976"/>
      <c r="HT163" s="976"/>
      <c r="HU163" s="976"/>
      <c r="HV163" s="976"/>
      <c r="HW163" s="976"/>
    </row>
    <row r="164">
      <c r="A164" s="968" t="str">
        <f t="shared" si="1"/>
        <v>Bộ phận Nghiên cứu Phát triển</v>
      </c>
      <c r="B164" s="844" t="s">
        <v>390</v>
      </c>
      <c r="C164" s="844" t="s">
        <v>15569</v>
      </c>
      <c r="D164" s="844" t="s">
        <v>17107</v>
      </c>
      <c r="E164" s="844" t="s">
        <v>17120</v>
      </c>
      <c r="F164" s="844" t="s">
        <v>17121</v>
      </c>
      <c r="G164" s="978" t="s">
        <v>215</v>
      </c>
      <c r="H164" s="978" t="s">
        <v>215</v>
      </c>
      <c r="I164" s="978" t="s">
        <v>215</v>
      </c>
      <c r="J164" s="978"/>
      <c r="K164" s="978"/>
      <c r="L164" s="978" t="s">
        <v>15568</v>
      </c>
      <c r="M164" s="978" t="s">
        <v>222</v>
      </c>
      <c r="N164" s="978" t="s">
        <v>222</v>
      </c>
      <c r="O164" s="978" t="s">
        <v>222</v>
      </c>
      <c r="P164" s="978" t="s">
        <v>15568</v>
      </c>
      <c r="Q164" s="978"/>
      <c r="R164" s="978"/>
      <c r="S164" s="978" t="s">
        <v>15568</v>
      </c>
      <c r="T164" s="978" t="s">
        <v>15568</v>
      </c>
      <c r="U164" s="978" t="s">
        <v>222</v>
      </c>
      <c r="V164" s="978" t="s">
        <v>222</v>
      </c>
      <c r="W164" s="978" t="s">
        <v>15541</v>
      </c>
      <c r="X164" s="978" t="s">
        <v>222</v>
      </c>
      <c r="Y164" s="978" t="s">
        <v>15568</v>
      </c>
      <c r="Z164" s="978" t="s">
        <v>15568</v>
      </c>
      <c r="AA164" s="978" t="s">
        <v>222</v>
      </c>
      <c r="AB164" s="978" t="s">
        <v>222</v>
      </c>
      <c r="AC164" s="978"/>
      <c r="AD164" s="978" t="s">
        <v>15541</v>
      </c>
      <c r="AE164" s="978" t="s">
        <v>222</v>
      </c>
      <c r="AF164" s="978"/>
      <c r="AG164" s="978"/>
      <c r="AH164" s="978" t="s">
        <v>15568</v>
      </c>
      <c r="AI164" s="978" t="s">
        <v>15541</v>
      </c>
      <c r="AJ164" s="978" t="s">
        <v>222</v>
      </c>
      <c r="AK164" s="978" t="s">
        <v>222</v>
      </c>
      <c r="AL164" s="978" t="s">
        <v>222</v>
      </c>
      <c r="AM164" s="976"/>
      <c r="AN164" s="976"/>
      <c r="AO164" s="976"/>
      <c r="AP164" s="976"/>
      <c r="AQ164" s="976"/>
      <c r="AR164" s="976"/>
      <c r="AS164" s="976"/>
      <c r="AT164" s="976"/>
      <c r="AU164" s="976"/>
      <c r="AV164" s="976"/>
      <c r="AW164" s="976"/>
      <c r="AX164" s="976"/>
      <c r="AY164" s="976"/>
      <c r="AZ164" s="976"/>
      <c r="BA164" s="976"/>
      <c r="BB164" s="976"/>
      <c r="BC164" s="976"/>
      <c r="BD164" s="976"/>
      <c r="BE164" s="976"/>
      <c r="BF164" s="976"/>
      <c r="BG164" s="976"/>
      <c r="BH164" s="976"/>
      <c r="BI164" s="976"/>
      <c r="BJ164" s="976"/>
      <c r="BK164" s="976"/>
      <c r="BL164" s="976"/>
      <c r="BM164" s="976"/>
      <c r="BN164" s="976"/>
      <c r="BO164" s="976"/>
      <c r="BP164" s="976"/>
      <c r="BQ164" s="976"/>
      <c r="BR164" s="976"/>
      <c r="BS164" s="976"/>
      <c r="BT164" s="976"/>
      <c r="BU164" s="976"/>
      <c r="BV164" s="976"/>
      <c r="BW164" s="976"/>
      <c r="BX164" s="976"/>
      <c r="BY164" s="976"/>
      <c r="BZ164" s="976"/>
      <c r="CA164" s="976"/>
      <c r="CB164" s="976"/>
      <c r="CC164" s="976"/>
      <c r="CD164" s="976"/>
      <c r="CE164" s="976"/>
      <c r="CF164" s="976"/>
      <c r="CG164" s="976"/>
      <c r="CH164" s="976"/>
      <c r="CI164" s="976"/>
      <c r="CJ164" s="976"/>
      <c r="CK164" s="976"/>
      <c r="CL164" s="976"/>
      <c r="CM164" s="976"/>
      <c r="CN164" s="976"/>
      <c r="CO164" s="976"/>
      <c r="CP164" s="976"/>
      <c r="CQ164" s="976"/>
      <c r="CR164" s="976"/>
      <c r="CS164" s="976"/>
      <c r="CT164" s="976"/>
      <c r="CU164" s="976"/>
      <c r="CV164" s="976"/>
      <c r="CW164" s="976"/>
      <c r="CX164" s="976"/>
      <c r="CY164" s="976"/>
      <c r="CZ164" s="976"/>
      <c r="DA164" s="976"/>
      <c r="DB164" s="976"/>
      <c r="DC164" s="976"/>
      <c r="DD164" s="976"/>
      <c r="DE164" s="976"/>
      <c r="DF164" s="976"/>
      <c r="DG164" s="976"/>
      <c r="DH164" s="976"/>
      <c r="DI164" s="976"/>
      <c r="DJ164" s="976"/>
      <c r="DK164" s="976"/>
      <c r="DL164" s="976"/>
      <c r="DM164" s="972" t="s">
        <v>275</v>
      </c>
      <c r="DN164" s="972" t="s">
        <v>275</v>
      </c>
      <c r="DO164" s="976"/>
      <c r="DP164" s="976"/>
      <c r="DQ164" s="976"/>
      <c r="DR164" s="976"/>
      <c r="DS164" s="976"/>
      <c r="DT164" s="976"/>
      <c r="DU164" s="976"/>
      <c r="DV164" s="976"/>
      <c r="DW164" s="976"/>
      <c r="DX164" s="976"/>
      <c r="DY164" s="976"/>
      <c r="DZ164" s="976"/>
      <c r="EA164" s="976"/>
      <c r="EB164" s="976"/>
      <c r="EC164" s="976"/>
      <c r="ED164" s="976"/>
      <c r="EE164" s="976"/>
      <c r="EF164" s="976"/>
      <c r="EG164" s="976"/>
      <c r="EH164" s="976"/>
      <c r="EI164" s="976"/>
      <c r="EJ164" s="976"/>
      <c r="EK164" s="976"/>
      <c r="EL164" s="976"/>
      <c r="EM164" s="976"/>
      <c r="EN164" s="976"/>
      <c r="EO164" s="976"/>
      <c r="EP164" s="976"/>
      <c r="EQ164" s="976"/>
      <c r="ER164" s="976"/>
      <c r="ES164" s="976"/>
      <c r="ET164" s="976"/>
      <c r="EU164" s="976"/>
      <c r="EV164" s="976"/>
      <c r="EW164" s="976"/>
      <c r="EX164" s="976"/>
      <c r="EY164" s="976"/>
      <c r="EZ164" s="976"/>
      <c r="FA164" s="976"/>
      <c r="FB164" s="976"/>
      <c r="FC164" s="976"/>
      <c r="FD164" s="978" t="s">
        <v>222</v>
      </c>
      <c r="FE164" s="976"/>
      <c r="FF164" s="976"/>
      <c r="FG164" s="976"/>
      <c r="FH164" s="976"/>
      <c r="FI164" s="976"/>
      <c r="FJ164" s="976"/>
      <c r="FK164" s="976"/>
      <c r="FL164" s="976"/>
      <c r="FM164" s="976"/>
      <c r="FN164" s="976"/>
      <c r="FO164" s="976"/>
      <c r="FP164" s="976"/>
      <c r="FQ164" s="976"/>
      <c r="FR164" s="976"/>
      <c r="FS164" s="978" t="s">
        <v>356</v>
      </c>
      <c r="FT164" s="978" t="s">
        <v>356</v>
      </c>
      <c r="FU164" s="976"/>
      <c r="FV164" s="976"/>
      <c r="FW164" s="976"/>
      <c r="FX164" s="976"/>
      <c r="FY164" s="976"/>
      <c r="FZ164" s="976"/>
      <c r="GA164" s="976"/>
      <c r="GB164" s="976"/>
      <c r="GC164" s="976"/>
      <c r="GD164" s="976"/>
      <c r="GE164" s="976"/>
      <c r="GF164" s="976"/>
      <c r="GG164" s="976"/>
      <c r="GH164" s="976"/>
      <c r="GI164" s="976"/>
      <c r="GJ164" s="976"/>
      <c r="GK164" s="976"/>
      <c r="GL164" s="976"/>
      <c r="GM164" s="976"/>
      <c r="GN164" s="976"/>
      <c r="GO164" s="976"/>
      <c r="GP164" s="976"/>
      <c r="GQ164" s="976"/>
      <c r="GR164" s="978" t="s">
        <v>224</v>
      </c>
      <c r="GS164" s="978" t="s">
        <v>224</v>
      </c>
      <c r="GT164" s="976"/>
      <c r="GU164" s="976"/>
      <c r="GV164" s="976"/>
      <c r="GW164" s="976"/>
      <c r="GX164" s="976"/>
      <c r="GY164" s="976"/>
      <c r="GZ164" s="976"/>
      <c r="HA164" s="976"/>
      <c r="HB164" s="976"/>
      <c r="HC164" s="976"/>
      <c r="HD164" s="976"/>
      <c r="HE164" s="976"/>
      <c r="HF164" s="976"/>
      <c r="HG164" s="976"/>
      <c r="HH164" s="976"/>
      <c r="HI164" s="976"/>
      <c r="HJ164" s="976"/>
      <c r="HK164" s="976"/>
      <c r="HL164" s="976"/>
      <c r="HM164" s="976"/>
      <c r="HN164" s="976"/>
      <c r="HO164" s="976"/>
      <c r="HP164" s="976"/>
      <c r="HQ164" s="976"/>
      <c r="HR164" s="976"/>
      <c r="HS164" s="976"/>
      <c r="HT164" s="976"/>
      <c r="HU164" s="976"/>
      <c r="HV164" s="976"/>
      <c r="HW164" s="976"/>
    </row>
    <row r="165">
      <c r="A165" s="968" t="str">
        <f t="shared" si="1"/>
        <v>Bộ phận Nghiên cứu Phát triển</v>
      </c>
      <c r="B165" s="844" t="s">
        <v>413</v>
      </c>
      <c r="C165" s="844" t="s">
        <v>15569</v>
      </c>
      <c r="D165" s="844" t="s">
        <v>17107</v>
      </c>
      <c r="E165" s="844" t="s">
        <v>17122</v>
      </c>
      <c r="F165" s="844" t="s">
        <v>17123</v>
      </c>
      <c r="G165" s="978" t="s">
        <v>222</v>
      </c>
      <c r="H165" s="978" t="s">
        <v>222</v>
      </c>
      <c r="I165" s="978" t="s">
        <v>222</v>
      </c>
      <c r="J165" s="978"/>
      <c r="K165" s="978"/>
      <c r="L165" s="978" t="s">
        <v>222</v>
      </c>
      <c r="M165" s="978" t="s">
        <v>222</v>
      </c>
      <c r="N165" s="978" t="s">
        <v>222</v>
      </c>
      <c r="O165" s="978" t="s">
        <v>222</v>
      </c>
      <c r="P165" s="978" t="s">
        <v>215</v>
      </c>
      <c r="Q165" s="978"/>
      <c r="R165" s="978"/>
      <c r="S165" s="978" t="s">
        <v>215</v>
      </c>
      <c r="T165" s="978" t="s">
        <v>215</v>
      </c>
      <c r="U165" s="978" t="s">
        <v>215</v>
      </c>
      <c r="V165" s="978" t="s">
        <v>215</v>
      </c>
      <c r="W165" s="978" t="s">
        <v>688</v>
      </c>
      <c r="X165" s="978" t="s">
        <v>215</v>
      </c>
      <c r="Y165" s="978" t="s">
        <v>15568</v>
      </c>
      <c r="Z165" s="978" t="s">
        <v>222</v>
      </c>
      <c r="AA165" s="978" t="s">
        <v>222</v>
      </c>
      <c r="AB165" s="978" t="s">
        <v>222</v>
      </c>
      <c r="AC165" s="978"/>
      <c r="AD165" s="978" t="s">
        <v>15568</v>
      </c>
      <c r="AE165" s="978" t="s">
        <v>222</v>
      </c>
      <c r="AF165" s="978"/>
      <c r="AG165" s="978"/>
      <c r="AH165" s="978" t="s">
        <v>15568</v>
      </c>
      <c r="AI165" s="978" t="s">
        <v>15568</v>
      </c>
      <c r="AJ165" s="978" t="s">
        <v>222</v>
      </c>
      <c r="AK165" s="978" t="s">
        <v>222</v>
      </c>
      <c r="AL165" s="978"/>
      <c r="AM165" s="976"/>
      <c r="AN165" s="976"/>
      <c r="AO165" s="976"/>
      <c r="AP165" s="976"/>
      <c r="AQ165" s="976"/>
      <c r="AR165" s="976"/>
      <c r="AS165" s="976"/>
      <c r="AT165" s="976"/>
      <c r="AU165" s="976"/>
      <c r="AV165" s="976"/>
      <c r="AW165" s="976"/>
      <c r="AX165" s="976"/>
      <c r="AY165" s="976"/>
      <c r="AZ165" s="976"/>
      <c r="BA165" s="976"/>
      <c r="BB165" s="976"/>
      <c r="BC165" s="976"/>
      <c r="BD165" s="976"/>
      <c r="BE165" s="976"/>
      <c r="BF165" s="976"/>
      <c r="BG165" s="976"/>
      <c r="BH165" s="976"/>
      <c r="BI165" s="976"/>
      <c r="BJ165" s="976"/>
      <c r="BK165" s="976"/>
      <c r="BL165" s="976"/>
      <c r="BM165" s="976"/>
      <c r="BN165" s="976"/>
      <c r="BO165" s="976"/>
      <c r="BP165" s="976"/>
      <c r="BQ165" s="976"/>
      <c r="BR165" s="976"/>
      <c r="BS165" s="976"/>
      <c r="BT165" s="976"/>
      <c r="BU165" s="976"/>
      <c r="BV165" s="976"/>
      <c r="BW165" s="976"/>
      <c r="BX165" s="976"/>
      <c r="BY165" s="976"/>
      <c r="BZ165" s="976"/>
      <c r="CA165" s="976"/>
      <c r="CB165" s="976"/>
      <c r="CC165" s="976"/>
      <c r="CD165" s="976"/>
      <c r="CE165" s="976"/>
      <c r="CF165" s="976"/>
      <c r="CG165" s="976"/>
      <c r="CH165" s="976"/>
      <c r="CI165" s="976"/>
      <c r="CJ165" s="976"/>
      <c r="CK165" s="976"/>
      <c r="CL165" s="976"/>
      <c r="CM165" s="976"/>
      <c r="CN165" s="976"/>
      <c r="CO165" s="976"/>
      <c r="CP165" s="976"/>
      <c r="CQ165" s="976"/>
      <c r="CR165" s="976"/>
      <c r="CS165" s="976"/>
      <c r="CT165" s="976"/>
      <c r="CU165" s="976"/>
      <c r="CV165" s="976"/>
      <c r="CW165" s="976"/>
      <c r="CX165" s="976"/>
      <c r="CY165" s="976"/>
      <c r="CZ165" s="976"/>
      <c r="DA165" s="976"/>
      <c r="DB165" s="976"/>
      <c r="DC165" s="976"/>
      <c r="DD165" s="976"/>
      <c r="DE165" s="976"/>
      <c r="DF165" s="976"/>
      <c r="DG165" s="976"/>
      <c r="DH165" s="976"/>
      <c r="DI165" s="976"/>
      <c r="DJ165" s="976"/>
      <c r="DK165" s="976"/>
      <c r="DL165" s="976"/>
      <c r="DM165" s="972" t="s">
        <v>275</v>
      </c>
      <c r="DN165" s="972" t="s">
        <v>275</v>
      </c>
      <c r="DO165" s="976"/>
      <c r="DP165" s="976"/>
      <c r="DQ165" s="976"/>
      <c r="DR165" s="976"/>
      <c r="DS165" s="976"/>
      <c r="DT165" s="976"/>
      <c r="DU165" s="976"/>
      <c r="DV165" s="976"/>
      <c r="DW165" s="976"/>
      <c r="DX165" s="976"/>
      <c r="DY165" s="976"/>
      <c r="DZ165" s="976"/>
      <c r="EA165" s="976"/>
      <c r="EB165" s="976"/>
      <c r="EC165" s="976"/>
      <c r="ED165" s="976"/>
      <c r="EE165" s="976"/>
      <c r="EF165" s="976"/>
      <c r="EG165" s="976"/>
      <c r="EH165" s="976"/>
      <c r="EI165" s="976"/>
      <c r="EJ165" s="976"/>
      <c r="EK165" s="976"/>
      <c r="EL165" s="976"/>
      <c r="EM165" s="976"/>
      <c r="EN165" s="976"/>
      <c r="EO165" s="976"/>
      <c r="EP165" s="976"/>
      <c r="EQ165" s="976"/>
      <c r="ER165" s="976"/>
      <c r="ES165" s="976"/>
      <c r="ET165" s="976"/>
      <c r="EU165" s="976"/>
      <c r="EV165" s="976"/>
      <c r="EW165" s="976"/>
      <c r="EX165" s="976"/>
      <c r="EY165" s="976"/>
      <c r="EZ165" s="976"/>
      <c r="FA165" s="976"/>
      <c r="FB165" s="976"/>
      <c r="FC165" s="976"/>
      <c r="FD165" s="978" t="s">
        <v>215</v>
      </c>
      <c r="FE165" s="976"/>
      <c r="FF165" s="976"/>
      <c r="FG165" s="976"/>
      <c r="FH165" s="976"/>
      <c r="FI165" s="976"/>
      <c r="FJ165" s="976"/>
      <c r="FK165" s="976"/>
      <c r="FL165" s="976"/>
      <c r="FM165" s="976"/>
      <c r="FN165" s="976"/>
      <c r="FO165" s="976"/>
      <c r="FP165" s="976"/>
      <c r="FQ165" s="976"/>
      <c r="FR165" s="976"/>
      <c r="FS165" s="978" t="s">
        <v>222</v>
      </c>
      <c r="FT165" s="978" t="s">
        <v>222</v>
      </c>
      <c r="FU165" s="976"/>
      <c r="FV165" s="976"/>
      <c r="FW165" s="976"/>
      <c r="FX165" s="976"/>
      <c r="FY165" s="976"/>
      <c r="FZ165" s="976"/>
      <c r="GA165" s="976"/>
      <c r="GB165" s="976"/>
      <c r="GC165" s="976"/>
      <c r="GD165" s="976"/>
      <c r="GE165" s="976"/>
      <c r="GF165" s="976"/>
      <c r="GG165" s="976"/>
      <c r="GH165" s="976"/>
      <c r="GI165" s="976"/>
      <c r="GJ165" s="976"/>
      <c r="GK165" s="976"/>
      <c r="GL165" s="976"/>
      <c r="GM165" s="976"/>
      <c r="GN165" s="976"/>
      <c r="GO165" s="976"/>
      <c r="GP165" s="976"/>
      <c r="GQ165" s="976"/>
      <c r="GR165" s="978" t="s">
        <v>224</v>
      </c>
      <c r="GS165" s="978" t="s">
        <v>224</v>
      </c>
      <c r="GT165" s="976"/>
      <c r="GU165" s="976"/>
      <c r="GV165" s="976"/>
      <c r="GW165" s="976"/>
      <c r="GX165" s="976"/>
      <c r="GY165" s="976"/>
      <c r="GZ165" s="976"/>
      <c r="HA165" s="976"/>
      <c r="HB165" s="976"/>
      <c r="HC165" s="976"/>
      <c r="HD165" s="976"/>
      <c r="HE165" s="976"/>
      <c r="HF165" s="976"/>
      <c r="HG165" s="976"/>
      <c r="HH165" s="976"/>
      <c r="HI165" s="976"/>
      <c r="HJ165" s="976"/>
      <c r="HK165" s="976"/>
      <c r="HL165" s="976"/>
      <c r="HM165" s="976"/>
      <c r="HN165" s="976"/>
      <c r="HO165" s="976"/>
      <c r="HP165" s="976"/>
      <c r="HQ165" s="976"/>
      <c r="HR165" s="976"/>
      <c r="HS165" s="976"/>
      <c r="HT165" s="976"/>
      <c r="HU165" s="976"/>
      <c r="HV165" s="976"/>
      <c r="HW165" s="976"/>
    </row>
    <row r="166">
      <c r="A166" s="968" t="str">
        <f t="shared" si="1"/>
        <v>Bộ phận Nghiên cứu Phát triển</v>
      </c>
      <c r="B166" s="844" t="s">
        <v>429</v>
      </c>
      <c r="C166" s="844" t="s">
        <v>15569</v>
      </c>
      <c r="D166" s="844" t="s">
        <v>17107</v>
      </c>
      <c r="E166" s="844" t="s">
        <v>17125</v>
      </c>
      <c r="F166" s="844" t="s">
        <v>17126</v>
      </c>
      <c r="G166" s="978" t="s">
        <v>222</v>
      </c>
      <c r="H166" s="978" t="s">
        <v>222</v>
      </c>
      <c r="I166" s="978" t="s">
        <v>222</v>
      </c>
      <c r="J166" s="978"/>
      <c r="K166" s="978"/>
      <c r="L166" s="978" t="s">
        <v>222</v>
      </c>
      <c r="M166" s="978" t="s">
        <v>222</v>
      </c>
      <c r="N166" s="978" t="s">
        <v>222</v>
      </c>
      <c r="O166" s="978" t="s">
        <v>222</v>
      </c>
      <c r="P166" s="978" t="s">
        <v>215</v>
      </c>
      <c r="Q166" s="978"/>
      <c r="R166" s="978"/>
      <c r="S166" s="978" t="s">
        <v>215</v>
      </c>
      <c r="T166" s="978" t="s">
        <v>215</v>
      </c>
      <c r="U166" s="978" t="s">
        <v>215</v>
      </c>
      <c r="V166" s="978" t="s">
        <v>215</v>
      </c>
      <c r="W166" s="978" t="s">
        <v>688</v>
      </c>
      <c r="X166" s="978" t="s">
        <v>215</v>
      </c>
      <c r="Y166" s="978" t="s">
        <v>15568</v>
      </c>
      <c r="Z166" s="978" t="s">
        <v>222</v>
      </c>
      <c r="AA166" s="978" t="s">
        <v>222</v>
      </c>
      <c r="AB166" s="978" t="s">
        <v>222</v>
      </c>
      <c r="AC166" s="978"/>
      <c r="AD166" s="978" t="s">
        <v>15568</v>
      </c>
      <c r="AE166" s="978" t="s">
        <v>222</v>
      </c>
      <c r="AF166" s="978"/>
      <c r="AG166" s="978"/>
      <c r="AH166" s="978" t="s">
        <v>15568</v>
      </c>
      <c r="AI166" s="978" t="s">
        <v>15568</v>
      </c>
      <c r="AJ166" s="978" t="s">
        <v>222</v>
      </c>
      <c r="AK166" s="978" t="s">
        <v>222</v>
      </c>
      <c r="AL166" s="978"/>
      <c r="AM166" s="976"/>
      <c r="AN166" s="976"/>
      <c r="AO166" s="976"/>
      <c r="AP166" s="976"/>
      <c r="AQ166" s="976"/>
      <c r="AR166" s="976"/>
      <c r="AS166" s="976"/>
      <c r="AT166" s="976"/>
      <c r="AU166" s="976"/>
      <c r="AV166" s="976"/>
      <c r="AW166" s="976"/>
      <c r="AX166" s="976"/>
      <c r="AY166" s="976"/>
      <c r="AZ166" s="976"/>
      <c r="BA166" s="976"/>
      <c r="BB166" s="976"/>
      <c r="BC166" s="976"/>
      <c r="BD166" s="976"/>
      <c r="BE166" s="976"/>
      <c r="BF166" s="976"/>
      <c r="BG166" s="976"/>
      <c r="BH166" s="976"/>
      <c r="BI166" s="976"/>
      <c r="BJ166" s="976"/>
      <c r="BK166" s="976"/>
      <c r="BL166" s="976"/>
      <c r="BM166" s="976"/>
      <c r="BN166" s="976"/>
      <c r="BO166" s="976"/>
      <c r="BP166" s="976"/>
      <c r="BQ166" s="976"/>
      <c r="BR166" s="976"/>
      <c r="BS166" s="976"/>
      <c r="BT166" s="976"/>
      <c r="BU166" s="976"/>
      <c r="BV166" s="976"/>
      <c r="BW166" s="976"/>
      <c r="BX166" s="976"/>
      <c r="BY166" s="976"/>
      <c r="BZ166" s="976"/>
      <c r="CA166" s="976"/>
      <c r="CB166" s="976"/>
      <c r="CC166" s="976"/>
      <c r="CD166" s="976"/>
      <c r="CE166" s="976"/>
      <c r="CF166" s="976"/>
      <c r="CG166" s="976"/>
      <c r="CH166" s="976"/>
      <c r="CI166" s="976"/>
      <c r="CJ166" s="976"/>
      <c r="CK166" s="976"/>
      <c r="CL166" s="976"/>
      <c r="CM166" s="976"/>
      <c r="CN166" s="976"/>
      <c r="CO166" s="976"/>
      <c r="CP166" s="976"/>
      <c r="CQ166" s="976"/>
      <c r="CR166" s="976"/>
      <c r="CS166" s="976"/>
      <c r="CT166" s="976"/>
      <c r="CU166" s="976"/>
      <c r="CV166" s="976"/>
      <c r="CW166" s="976"/>
      <c r="CX166" s="976"/>
      <c r="CY166" s="976"/>
      <c r="CZ166" s="976"/>
      <c r="DA166" s="976"/>
      <c r="DB166" s="976"/>
      <c r="DC166" s="976"/>
      <c r="DD166" s="976"/>
      <c r="DE166" s="976"/>
      <c r="DF166" s="976"/>
      <c r="DG166" s="976"/>
      <c r="DH166" s="976"/>
      <c r="DI166" s="976"/>
      <c r="DJ166" s="976"/>
      <c r="DK166" s="976"/>
      <c r="DL166" s="976"/>
      <c r="DM166" s="972" t="s">
        <v>275</v>
      </c>
      <c r="DN166" s="972" t="s">
        <v>275</v>
      </c>
      <c r="DO166" s="976"/>
      <c r="DP166" s="976"/>
      <c r="DQ166" s="976"/>
      <c r="DR166" s="976"/>
      <c r="DS166" s="976"/>
      <c r="DT166" s="976"/>
      <c r="DU166" s="976"/>
      <c r="DV166" s="976"/>
      <c r="DW166" s="976"/>
      <c r="DX166" s="976"/>
      <c r="DY166" s="976"/>
      <c r="DZ166" s="976"/>
      <c r="EA166" s="976"/>
      <c r="EB166" s="976"/>
      <c r="EC166" s="976"/>
      <c r="ED166" s="976"/>
      <c r="EE166" s="976"/>
      <c r="EF166" s="976"/>
      <c r="EG166" s="976"/>
      <c r="EH166" s="976"/>
      <c r="EI166" s="976"/>
      <c r="EJ166" s="976"/>
      <c r="EK166" s="976"/>
      <c r="EL166" s="976"/>
      <c r="EM166" s="976"/>
      <c r="EN166" s="976"/>
      <c r="EO166" s="976"/>
      <c r="EP166" s="976"/>
      <c r="EQ166" s="976"/>
      <c r="ER166" s="976"/>
      <c r="ES166" s="976"/>
      <c r="ET166" s="976"/>
      <c r="EU166" s="976"/>
      <c r="EV166" s="976"/>
      <c r="EW166" s="976"/>
      <c r="EX166" s="976"/>
      <c r="EY166" s="976"/>
      <c r="EZ166" s="976"/>
      <c r="FA166" s="976"/>
      <c r="FB166" s="976"/>
      <c r="FC166" s="976"/>
      <c r="FD166" s="978" t="s">
        <v>215</v>
      </c>
      <c r="FE166" s="976"/>
      <c r="FF166" s="976"/>
      <c r="FG166" s="976"/>
      <c r="FH166" s="976"/>
      <c r="FI166" s="976"/>
      <c r="FJ166" s="976"/>
      <c r="FK166" s="976"/>
      <c r="FL166" s="976"/>
      <c r="FM166" s="976"/>
      <c r="FN166" s="976"/>
      <c r="FO166" s="976"/>
      <c r="FP166" s="976"/>
      <c r="FQ166" s="976"/>
      <c r="FR166" s="976"/>
      <c r="FS166" s="978" t="s">
        <v>356</v>
      </c>
      <c r="FT166" s="978" t="s">
        <v>356</v>
      </c>
      <c r="FU166" s="976"/>
      <c r="FV166" s="976"/>
      <c r="FW166" s="976"/>
      <c r="FX166" s="976"/>
      <c r="FY166" s="976"/>
      <c r="FZ166" s="976"/>
      <c r="GA166" s="976"/>
      <c r="GB166" s="976"/>
      <c r="GC166" s="976"/>
      <c r="GD166" s="976"/>
      <c r="GE166" s="976"/>
      <c r="GF166" s="976"/>
      <c r="GG166" s="976"/>
      <c r="GH166" s="976"/>
      <c r="GI166" s="976"/>
      <c r="GJ166" s="976"/>
      <c r="GK166" s="976"/>
      <c r="GL166" s="976"/>
      <c r="GM166" s="976"/>
      <c r="GN166" s="976"/>
      <c r="GO166" s="976"/>
      <c r="GP166" s="976"/>
      <c r="GQ166" s="976"/>
      <c r="GR166" s="978" t="s">
        <v>224</v>
      </c>
      <c r="GS166" s="978" t="s">
        <v>224</v>
      </c>
      <c r="GT166" s="976"/>
      <c r="GU166" s="976"/>
      <c r="GV166" s="976"/>
      <c r="GW166" s="976"/>
      <c r="GX166" s="976"/>
      <c r="GY166" s="976"/>
      <c r="GZ166" s="976"/>
      <c r="HA166" s="976"/>
      <c r="HB166" s="976"/>
      <c r="HC166" s="976"/>
      <c r="HD166" s="976"/>
      <c r="HE166" s="976"/>
      <c r="HF166" s="976"/>
      <c r="HG166" s="976"/>
      <c r="HH166" s="976"/>
      <c r="HI166" s="976"/>
      <c r="HJ166" s="976"/>
      <c r="HK166" s="976"/>
      <c r="HL166" s="976"/>
      <c r="HM166" s="976"/>
      <c r="HN166" s="976"/>
      <c r="HO166" s="976"/>
      <c r="HP166" s="976"/>
      <c r="HQ166" s="976"/>
      <c r="HR166" s="976"/>
      <c r="HS166" s="976"/>
      <c r="HT166" s="976"/>
      <c r="HU166" s="976"/>
      <c r="HV166" s="976"/>
      <c r="HW166" s="976"/>
    </row>
    <row r="167">
      <c r="A167" s="968" t="str">
        <f t="shared" si="1"/>
        <v>Bộ phận Nghiên cứu Phát triển</v>
      </c>
      <c r="B167" s="844" t="s">
        <v>760</v>
      </c>
      <c r="C167" s="844" t="s">
        <v>15553</v>
      </c>
      <c r="D167" s="844" t="s">
        <v>17107</v>
      </c>
      <c r="E167" s="844" t="s">
        <v>17127</v>
      </c>
      <c r="F167" s="844" t="s">
        <v>17128</v>
      </c>
      <c r="G167" s="978" t="s">
        <v>222</v>
      </c>
      <c r="H167" s="978" t="s">
        <v>222</v>
      </c>
      <c r="I167" s="978" t="s">
        <v>222</v>
      </c>
      <c r="J167" s="978"/>
      <c r="K167" s="978"/>
      <c r="L167" s="978" t="s">
        <v>222</v>
      </c>
      <c r="M167" s="978" t="s">
        <v>222</v>
      </c>
      <c r="N167" s="978" t="s">
        <v>222</v>
      </c>
      <c r="O167" s="978" t="s">
        <v>222</v>
      </c>
      <c r="P167" s="978" t="s">
        <v>215</v>
      </c>
      <c r="Q167" s="978"/>
      <c r="R167" s="978"/>
      <c r="S167" s="978" t="s">
        <v>215</v>
      </c>
      <c r="T167" s="978" t="s">
        <v>215</v>
      </c>
      <c r="U167" s="978" t="s">
        <v>215</v>
      </c>
      <c r="V167" s="978" t="s">
        <v>215</v>
      </c>
      <c r="W167" s="978" t="s">
        <v>688</v>
      </c>
      <c r="X167" s="978" t="s">
        <v>215</v>
      </c>
      <c r="Y167" s="978" t="s">
        <v>15568</v>
      </c>
      <c r="Z167" s="978" t="s">
        <v>222</v>
      </c>
      <c r="AA167" s="978" t="s">
        <v>222</v>
      </c>
      <c r="AB167" s="978" t="s">
        <v>222</v>
      </c>
      <c r="AC167" s="978"/>
      <c r="AD167" s="978" t="s">
        <v>15568</v>
      </c>
      <c r="AE167" s="978" t="s">
        <v>222</v>
      </c>
      <c r="AF167" s="978"/>
      <c r="AG167" s="978"/>
      <c r="AH167" s="978" t="s">
        <v>15568</v>
      </c>
      <c r="AI167" s="978" t="s">
        <v>15568</v>
      </c>
      <c r="AJ167" s="978" t="s">
        <v>222</v>
      </c>
      <c r="AK167" s="978" t="s">
        <v>222</v>
      </c>
      <c r="AL167" s="978"/>
      <c r="AM167" s="976"/>
      <c r="AN167" s="976"/>
      <c r="AO167" s="976"/>
      <c r="AP167" s="976"/>
      <c r="AQ167" s="976"/>
      <c r="AR167" s="976"/>
      <c r="AS167" s="976"/>
      <c r="AT167" s="976"/>
      <c r="AU167" s="976"/>
      <c r="AV167" s="976"/>
      <c r="AW167" s="976"/>
      <c r="AX167" s="976"/>
      <c r="AY167" s="976"/>
      <c r="AZ167" s="976"/>
      <c r="BA167" s="976"/>
      <c r="BB167" s="976"/>
      <c r="BC167" s="976"/>
      <c r="BD167" s="976"/>
      <c r="BE167" s="976"/>
      <c r="BF167" s="976"/>
      <c r="BG167" s="976"/>
      <c r="BH167" s="976"/>
      <c r="BI167" s="976"/>
      <c r="BJ167" s="976"/>
      <c r="BK167" s="976"/>
      <c r="BL167" s="976"/>
      <c r="BM167" s="976"/>
      <c r="BN167" s="976"/>
      <c r="BO167" s="976"/>
      <c r="BP167" s="976"/>
      <c r="BQ167" s="976"/>
      <c r="BR167" s="976"/>
      <c r="BS167" s="976"/>
      <c r="BT167" s="976"/>
      <c r="BU167" s="976"/>
      <c r="BV167" s="976"/>
      <c r="BW167" s="976"/>
      <c r="BX167" s="976"/>
      <c r="BY167" s="976"/>
      <c r="BZ167" s="976"/>
      <c r="CA167" s="976"/>
      <c r="CB167" s="976"/>
      <c r="CC167" s="976"/>
      <c r="CD167" s="976"/>
      <c r="CE167" s="976"/>
      <c r="CF167" s="976"/>
      <c r="CG167" s="976"/>
      <c r="CH167" s="976"/>
      <c r="CI167" s="976"/>
      <c r="CJ167" s="976"/>
      <c r="CK167" s="976"/>
      <c r="CL167" s="976"/>
      <c r="CM167" s="976"/>
      <c r="CN167" s="976"/>
      <c r="CO167" s="976"/>
      <c r="CP167" s="976"/>
      <c r="CQ167" s="976"/>
      <c r="CR167" s="976"/>
      <c r="CS167" s="976"/>
      <c r="CT167" s="976"/>
      <c r="CU167" s="976"/>
      <c r="CV167" s="976"/>
      <c r="CW167" s="976"/>
      <c r="CX167" s="976"/>
      <c r="CY167" s="976"/>
      <c r="CZ167" s="976"/>
      <c r="DA167" s="976"/>
      <c r="DB167" s="976"/>
      <c r="DC167" s="976"/>
      <c r="DD167" s="976"/>
      <c r="DE167" s="976"/>
      <c r="DF167" s="976"/>
      <c r="DG167" s="976"/>
      <c r="DH167" s="976"/>
      <c r="DI167" s="976"/>
      <c r="DJ167" s="976"/>
      <c r="DK167" s="976"/>
      <c r="DL167" s="976"/>
      <c r="DM167" s="972" t="s">
        <v>275</v>
      </c>
      <c r="DN167" s="972" t="s">
        <v>275</v>
      </c>
      <c r="DO167" s="976"/>
      <c r="DP167" s="976"/>
      <c r="DQ167" s="976"/>
      <c r="DR167" s="976"/>
      <c r="DS167" s="976"/>
      <c r="DT167" s="976"/>
      <c r="DU167" s="976"/>
      <c r="DV167" s="976"/>
      <c r="DW167" s="976"/>
      <c r="DX167" s="976"/>
      <c r="DY167" s="976"/>
      <c r="DZ167" s="976"/>
      <c r="EA167" s="976"/>
      <c r="EB167" s="976"/>
      <c r="EC167" s="976"/>
      <c r="ED167" s="976"/>
      <c r="EE167" s="976"/>
      <c r="EF167" s="976"/>
      <c r="EG167" s="976"/>
      <c r="EH167" s="976"/>
      <c r="EI167" s="976"/>
      <c r="EJ167" s="976"/>
      <c r="EK167" s="976"/>
      <c r="EL167" s="976"/>
      <c r="EM167" s="976"/>
      <c r="EN167" s="976"/>
      <c r="EO167" s="976"/>
      <c r="EP167" s="976"/>
      <c r="EQ167" s="976"/>
      <c r="ER167" s="976"/>
      <c r="ES167" s="976"/>
      <c r="ET167" s="976"/>
      <c r="EU167" s="976"/>
      <c r="EV167" s="976"/>
      <c r="EW167" s="976"/>
      <c r="EX167" s="976"/>
      <c r="EY167" s="976"/>
      <c r="EZ167" s="976"/>
      <c r="FA167" s="976"/>
      <c r="FB167" s="976"/>
      <c r="FC167" s="976"/>
      <c r="FD167" s="978" t="s">
        <v>215</v>
      </c>
      <c r="FE167" s="976"/>
      <c r="FF167" s="976"/>
      <c r="FG167" s="976"/>
      <c r="FH167" s="976"/>
      <c r="FI167" s="976"/>
      <c r="FJ167" s="976"/>
      <c r="FK167" s="976"/>
      <c r="FL167" s="976"/>
      <c r="FM167" s="976"/>
      <c r="FN167" s="976"/>
      <c r="FO167" s="976"/>
      <c r="FP167" s="976"/>
      <c r="FQ167" s="976"/>
      <c r="FR167" s="976"/>
      <c r="FS167" s="978" t="s">
        <v>222</v>
      </c>
      <c r="FT167" s="978" t="s">
        <v>222</v>
      </c>
      <c r="FU167" s="976"/>
      <c r="FV167" s="976"/>
      <c r="FW167" s="976"/>
      <c r="FX167" s="976"/>
      <c r="FY167" s="976"/>
      <c r="FZ167" s="976"/>
      <c r="GA167" s="976"/>
      <c r="GB167" s="976"/>
      <c r="GC167" s="976"/>
      <c r="GD167" s="976"/>
      <c r="GE167" s="976"/>
      <c r="GF167" s="976"/>
      <c r="GG167" s="976"/>
      <c r="GH167" s="976"/>
      <c r="GI167" s="976"/>
      <c r="GJ167" s="976"/>
      <c r="GK167" s="976"/>
      <c r="GL167" s="976"/>
      <c r="GM167" s="976"/>
      <c r="GN167" s="976"/>
      <c r="GO167" s="976"/>
      <c r="GP167" s="976"/>
      <c r="GQ167" s="976"/>
      <c r="GR167" s="978" t="s">
        <v>224</v>
      </c>
      <c r="GS167" s="978" t="s">
        <v>224</v>
      </c>
      <c r="GT167" s="976"/>
      <c r="GU167" s="976"/>
      <c r="GV167" s="976"/>
      <c r="GW167" s="976"/>
      <c r="GX167" s="976"/>
      <c r="GY167" s="976"/>
      <c r="GZ167" s="976"/>
      <c r="HA167" s="976"/>
      <c r="HB167" s="976"/>
      <c r="HC167" s="976"/>
      <c r="HD167" s="976"/>
      <c r="HE167" s="976"/>
      <c r="HF167" s="976"/>
      <c r="HG167" s="976"/>
      <c r="HH167" s="976"/>
      <c r="HI167" s="976"/>
      <c r="HJ167" s="976"/>
      <c r="HK167" s="976"/>
      <c r="HL167" s="976"/>
      <c r="HM167" s="976"/>
      <c r="HN167" s="976"/>
      <c r="HO167" s="976"/>
      <c r="HP167" s="976"/>
      <c r="HQ167" s="976"/>
      <c r="HR167" s="976"/>
      <c r="HS167" s="976"/>
      <c r="HT167" s="976"/>
      <c r="HU167" s="976"/>
      <c r="HV167" s="976"/>
      <c r="HW167" s="976"/>
    </row>
    <row r="168">
      <c r="A168" s="968" t="str">
        <f t="shared" si="1"/>
        <v>Bộ phận Nghiên cứu Phát triển</v>
      </c>
      <c r="B168" s="844" t="s">
        <v>760</v>
      </c>
      <c r="C168" s="844" t="s">
        <v>9747</v>
      </c>
      <c r="D168" s="844" t="s">
        <v>17107</v>
      </c>
      <c r="E168" s="844" t="s">
        <v>17129</v>
      </c>
      <c r="F168" s="844" t="s">
        <v>17130</v>
      </c>
      <c r="G168" s="978" t="s">
        <v>222</v>
      </c>
      <c r="H168" s="978" t="s">
        <v>222</v>
      </c>
      <c r="I168" s="978" t="s">
        <v>222</v>
      </c>
      <c r="J168" s="978"/>
      <c r="K168" s="978"/>
      <c r="L168" s="978" t="s">
        <v>222</v>
      </c>
      <c r="M168" s="978" t="s">
        <v>15568</v>
      </c>
      <c r="N168" s="978" t="s">
        <v>15568</v>
      </c>
      <c r="O168" s="978" t="s">
        <v>15568</v>
      </c>
      <c r="P168" s="978" t="s">
        <v>15568</v>
      </c>
      <c r="Q168" s="978"/>
      <c r="R168" s="978"/>
      <c r="S168" s="978" t="s">
        <v>15568</v>
      </c>
      <c r="T168" s="978" t="s">
        <v>15568</v>
      </c>
      <c r="U168" s="978" t="s">
        <v>15568</v>
      </c>
      <c r="V168" s="978" t="s">
        <v>15568</v>
      </c>
      <c r="W168" s="978" t="s">
        <v>688</v>
      </c>
      <c r="X168" s="978" t="s">
        <v>222</v>
      </c>
      <c r="Y168" s="978" t="s">
        <v>15541</v>
      </c>
      <c r="Z168" s="978" t="s">
        <v>222</v>
      </c>
      <c r="AA168" s="978" t="s">
        <v>15568</v>
      </c>
      <c r="AB168" s="978" t="s">
        <v>17131</v>
      </c>
      <c r="AC168" s="978"/>
      <c r="AD168" s="978" t="s">
        <v>15568</v>
      </c>
      <c r="AE168" s="978" t="s">
        <v>222</v>
      </c>
      <c r="AF168" s="978"/>
      <c r="AG168" s="978"/>
      <c r="AH168" s="978" t="s">
        <v>15568</v>
      </c>
      <c r="AI168" s="978" t="s">
        <v>15568</v>
      </c>
      <c r="AJ168" s="978" t="s">
        <v>15537</v>
      </c>
      <c r="AK168" s="978" t="s">
        <v>222</v>
      </c>
      <c r="AL168" s="978"/>
      <c r="AM168" s="976"/>
      <c r="AN168" s="976"/>
      <c r="AO168" s="976"/>
      <c r="AP168" s="976"/>
      <c r="AQ168" s="976"/>
      <c r="AR168" s="976"/>
      <c r="AS168" s="976"/>
      <c r="AT168" s="976"/>
      <c r="AU168" s="976"/>
      <c r="AV168" s="976"/>
      <c r="AW168" s="976"/>
      <c r="AX168" s="976"/>
      <c r="AY168" s="976"/>
      <c r="AZ168" s="976"/>
      <c r="BA168" s="976"/>
      <c r="BB168" s="976"/>
      <c r="BC168" s="976"/>
      <c r="BD168" s="976"/>
      <c r="BE168" s="976"/>
      <c r="BF168" s="976"/>
      <c r="BG168" s="976"/>
      <c r="BH168" s="976"/>
      <c r="BI168" s="976"/>
      <c r="BJ168" s="976"/>
      <c r="BK168" s="976"/>
      <c r="BL168" s="976"/>
      <c r="BM168" s="976"/>
      <c r="BN168" s="976"/>
      <c r="BO168" s="976"/>
      <c r="BP168" s="976"/>
      <c r="BQ168" s="976"/>
      <c r="BR168" s="976"/>
      <c r="BS168" s="976"/>
      <c r="BT168" s="976"/>
      <c r="BU168" s="976"/>
      <c r="BV168" s="976"/>
      <c r="BW168" s="976"/>
      <c r="BX168" s="976"/>
      <c r="BY168" s="976"/>
      <c r="BZ168" s="976"/>
      <c r="CA168" s="976"/>
      <c r="CB168" s="976"/>
      <c r="CC168" s="976"/>
      <c r="CD168" s="976"/>
      <c r="CE168" s="976"/>
      <c r="CF168" s="976"/>
      <c r="CG168" s="976"/>
      <c r="CH168" s="976"/>
      <c r="CI168" s="976"/>
      <c r="CJ168" s="976"/>
      <c r="CK168" s="976"/>
      <c r="CL168" s="976"/>
      <c r="CM168" s="976"/>
      <c r="CN168" s="976"/>
      <c r="CO168" s="976"/>
      <c r="CP168" s="976"/>
      <c r="CQ168" s="976"/>
      <c r="CR168" s="976"/>
      <c r="CS168" s="976"/>
      <c r="CT168" s="976"/>
      <c r="CU168" s="976"/>
      <c r="CV168" s="976"/>
      <c r="CW168" s="976"/>
      <c r="CX168" s="976"/>
      <c r="CY168" s="976"/>
      <c r="CZ168" s="976"/>
      <c r="DA168" s="976"/>
      <c r="DB168" s="976"/>
      <c r="DC168" s="976"/>
      <c r="DD168" s="976"/>
      <c r="DE168" s="976"/>
      <c r="DF168" s="976"/>
      <c r="DG168" s="976"/>
      <c r="DH168" s="976"/>
      <c r="DI168" s="976"/>
      <c r="DJ168" s="976"/>
      <c r="DK168" s="976"/>
      <c r="DL168" s="976"/>
      <c r="DM168" s="972" t="s">
        <v>275</v>
      </c>
      <c r="DN168" s="972" t="s">
        <v>275</v>
      </c>
      <c r="DO168" s="976"/>
      <c r="DP168" s="976"/>
      <c r="DQ168" s="976"/>
      <c r="DR168" s="976"/>
      <c r="DS168" s="976"/>
      <c r="DT168" s="976"/>
      <c r="DU168" s="976"/>
      <c r="DV168" s="976"/>
      <c r="DW168" s="976"/>
      <c r="DX168" s="976"/>
      <c r="DY168" s="976"/>
      <c r="DZ168" s="976"/>
      <c r="EA168" s="976"/>
      <c r="EB168" s="976"/>
      <c r="EC168" s="976"/>
      <c r="ED168" s="976"/>
      <c r="EE168" s="976"/>
      <c r="EF168" s="976"/>
      <c r="EG168" s="976"/>
      <c r="EH168" s="976"/>
      <c r="EI168" s="976"/>
      <c r="EJ168" s="976"/>
      <c r="EK168" s="976"/>
      <c r="EL168" s="976"/>
      <c r="EM168" s="976"/>
      <c r="EN168" s="976"/>
      <c r="EO168" s="976"/>
      <c r="EP168" s="976"/>
      <c r="EQ168" s="976"/>
      <c r="ER168" s="976"/>
      <c r="ES168" s="976"/>
      <c r="ET168" s="976"/>
      <c r="EU168" s="976"/>
      <c r="EV168" s="976"/>
      <c r="EW168" s="976"/>
      <c r="EX168" s="976"/>
      <c r="EY168" s="976"/>
      <c r="EZ168" s="976"/>
      <c r="FA168" s="976"/>
      <c r="FB168" s="976"/>
      <c r="FC168" s="976"/>
      <c r="FD168" s="978" t="s">
        <v>222</v>
      </c>
      <c r="FE168" s="976"/>
      <c r="FF168" s="976"/>
      <c r="FG168" s="976"/>
      <c r="FH168" s="976"/>
      <c r="FI168" s="976"/>
      <c r="FJ168" s="976"/>
      <c r="FK168" s="976"/>
      <c r="FL168" s="976"/>
      <c r="FM168" s="976"/>
      <c r="FN168" s="976"/>
      <c r="FO168" s="976"/>
      <c r="FP168" s="976"/>
      <c r="FQ168" s="976"/>
      <c r="FR168" s="976"/>
      <c r="FS168" s="978" t="s">
        <v>224</v>
      </c>
      <c r="FT168" s="978" t="s">
        <v>224</v>
      </c>
      <c r="FU168" s="976"/>
      <c r="FV168" s="976"/>
      <c r="FW168" s="976"/>
      <c r="FX168" s="976"/>
      <c r="FY168" s="976"/>
      <c r="FZ168" s="976"/>
      <c r="GA168" s="976"/>
      <c r="GB168" s="976"/>
      <c r="GC168" s="976"/>
      <c r="GD168" s="976"/>
      <c r="GE168" s="976"/>
      <c r="GF168" s="976"/>
      <c r="GG168" s="976"/>
      <c r="GH168" s="976"/>
      <c r="GI168" s="976"/>
      <c r="GJ168" s="976"/>
      <c r="GK168" s="976"/>
      <c r="GL168" s="976"/>
      <c r="GM168" s="976"/>
      <c r="GN168" s="976"/>
      <c r="GO168" s="976"/>
      <c r="GP168" s="976"/>
      <c r="GQ168" s="976"/>
      <c r="GR168" s="978" t="s">
        <v>224</v>
      </c>
      <c r="GS168" s="978" t="s">
        <v>224</v>
      </c>
      <c r="GT168" s="976"/>
      <c r="GU168" s="976"/>
      <c r="GV168" s="976"/>
      <c r="GW168" s="976"/>
      <c r="GX168" s="976"/>
      <c r="GY168" s="976"/>
      <c r="GZ168" s="976"/>
      <c r="HA168" s="976"/>
      <c r="HB168" s="976"/>
      <c r="HC168" s="976"/>
      <c r="HD168" s="976"/>
      <c r="HE168" s="976"/>
      <c r="HF168" s="976"/>
      <c r="HG168" s="976"/>
      <c r="HH168" s="976"/>
      <c r="HI168" s="976"/>
      <c r="HJ168" s="976"/>
      <c r="HK168" s="976"/>
      <c r="HL168" s="976"/>
      <c r="HM168" s="976"/>
      <c r="HN168" s="976"/>
      <c r="HO168" s="976"/>
      <c r="HP168" s="976"/>
      <c r="HQ168" s="976"/>
      <c r="HR168" s="976"/>
      <c r="HS168" s="976"/>
      <c r="HT168" s="976"/>
      <c r="HU168" s="976"/>
      <c r="HV168" s="976"/>
      <c r="HW168" s="976"/>
    </row>
    <row r="169">
      <c r="A169" s="968" t="str">
        <f t="shared" si="1"/>
        <v>Bộ phận Nghiên cứu Phát triển</v>
      </c>
      <c r="B169" s="844" t="s">
        <v>520</v>
      </c>
      <c r="C169" s="1" t="s">
        <v>9747</v>
      </c>
      <c r="D169" s="844" t="s">
        <v>17107</v>
      </c>
      <c r="E169" s="844" t="s">
        <v>17132</v>
      </c>
      <c r="F169" s="844" t="s">
        <v>17133</v>
      </c>
      <c r="G169" s="978" t="s">
        <v>17131</v>
      </c>
      <c r="H169" s="978" t="s">
        <v>688</v>
      </c>
      <c r="I169" s="978" t="s">
        <v>688</v>
      </c>
      <c r="J169" s="978"/>
      <c r="K169" s="978"/>
      <c r="L169" s="978" t="s">
        <v>688</v>
      </c>
      <c r="M169" s="978" t="s">
        <v>15537</v>
      </c>
      <c r="N169" s="978" t="s">
        <v>222</v>
      </c>
      <c r="O169" s="978" t="s">
        <v>222</v>
      </c>
      <c r="P169" s="978" t="s">
        <v>224</v>
      </c>
      <c r="Q169" s="978"/>
      <c r="R169" s="978"/>
      <c r="S169" s="978" t="s">
        <v>215</v>
      </c>
      <c r="T169" s="978" t="s">
        <v>688</v>
      </c>
      <c r="U169" s="978" t="s">
        <v>222</v>
      </c>
      <c r="V169" s="978" t="s">
        <v>222</v>
      </c>
      <c r="W169" s="978" t="s">
        <v>688</v>
      </c>
      <c r="X169" s="978" t="s">
        <v>222</v>
      </c>
      <c r="Y169" s="978" t="s">
        <v>688</v>
      </c>
      <c r="Z169" s="978" t="s">
        <v>215</v>
      </c>
      <c r="AA169" s="978" t="s">
        <v>688</v>
      </c>
      <c r="AB169" s="978" t="s">
        <v>688</v>
      </c>
      <c r="AC169" s="978"/>
      <c r="AD169" s="978" t="s">
        <v>215</v>
      </c>
      <c r="AE169" s="978" t="s">
        <v>688</v>
      </c>
      <c r="AF169" s="978"/>
      <c r="AG169" s="978"/>
      <c r="AH169" s="978" t="s">
        <v>688</v>
      </c>
      <c r="AI169" s="978" t="s">
        <v>688</v>
      </c>
      <c r="AJ169" s="978" t="s">
        <v>688</v>
      </c>
      <c r="AK169" s="978" t="s">
        <v>688</v>
      </c>
      <c r="AL169" s="978"/>
      <c r="AM169" s="976"/>
      <c r="AN169" s="976"/>
      <c r="AO169" s="976"/>
      <c r="AP169" s="976"/>
      <c r="AQ169" s="976"/>
      <c r="AR169" s="976"/>
      <c r="AS169" s="976"/>
      <c r="AT169" s="976"/>
      <c r="AU169" s="976"/>
      <c r="AV169" s="976"/>
      <c r="AW169" s="976"/>
      <c r="AX169" s="976"/>
      <c r="AY169" s="976"/>
      <c r="AZ169" s="976"/>
      <c r="BA169" s="976"/>
      <c r="BB169" s="976"/>
      <c r="BC169" s="976"/>
      <c r="BD169" s="976"/>
      <c r="BE169" s="976"/>
      <c r="BF169" s="976"/>
      <c r="BG169" s="976"/>
      <c r="BH169" s="976"/>
      <c r="BI169" s="976"/>
      <c r="BJ169" s="976"/>
      <c r="BK169" s="976"/>
      <c r="BL169" s="976"/>
      <c r="BM169" s="976"/>
      <c r="BN169" s="976"/>
      <c r="BO169" s="976"/>
      <c r="BP169" s="976"/>
      <c r="BQ169" s="976"/>
      <c r="BR169" s="976"/>
      <c r="BS169" s="976"/>
      <c r="BT169" s="976"/>
      <c r="BU169" s="976"/>
      <c r="BV169" s="976"/>
      <c r="BW169" s="976"/>
      <c r="BX169" s="976"/>
      <c r="BY169" s="976"/>
      <c r="BZ169" s="976"/>
      <c r="CA169" s="976"/>
      <c r="CB169" s="976"/>
      <c r="CC169" s="976"/>
      <c r="CD169" s="976"/>
      <c r="CE169" s="976"/>
      <c r="CF169" s="976"/>
      <c r="CG169" s="976"/>
      <c r="CH169" s="976"/>
      <c r="CI169" s="976"/>
      <c r="CJ169" s="976"/>
      <c r="CK169" s="976"/>
      <c r="CL169" s="976"/>
      <c r="CM169" s="976"/>
      <c r="CN169" s="976"/>
      <c r="CO169" s="976"/>
      <c r="CP169" s="976"/>
      <c r="CQ169" s="976"/>
      <c r="CR169" s="976"/>
      <c r="CS169" s="976"/>
      <c r="CT169" s="976"/>
      <c r="CU169" s="976"/>
      <c r="CV169" s="976"/>
      <c r="CW169" s="976"/>
      <c r="CX169" s="976"/>
      <c r="CY169" s="976"/>
      <c r="CZ169" s="976"/>
      <c r="DA169" s="976"/>
      <c r="DB169" s="976"/>
      <c r="DC169" s="976"/>
      <c r="DD169" s="976"/>
      <c r="DE169" s="976"/>
      <c r="DF169" s="976"/>
      <c r="DG169" s="976"/>
      <c r="DH169" s="976"/>
      <c r="DI169" s="976"/>
      <c r="DJ169" s="976"/>
      <c r="DK169" s="976"/>
      <c r="DL169" s="976"/>
      <c r="DM169" s="972" t="s">
        <v>275</v>
      </c>
      <c r="DN169" s="972" t="s">
        <v>224</v>
      </c>
      <c r="DO169" s="976"/>
      <c r="DP169" s="976"/>
      <c r="DQ169" s="976"/>
      <c r="DR169" s="976"/>
      <c r="DS169" s="976"/>
      <c r="DT169" s="976"/>
      <c r="DU169" s="976"/>
      <c r="DV169" s="976"/>
      <c r="DW169" s="976"/>
      <c r="DX169" s="976"/>
      <c r="DY169" s="976"/>
      <c r="DZ169" s="976"/>
      <c r="EA169" s="976"/>
      <c r="EB169" s="976"/>
      <c r="EC169" s="976"/>
      <c r="ED169" s="976"/>
      <c r="EE169" s="976"/>
      <c r="EF169" s="976"/>
      <c r="EG169" s="976"/>
      <c r="EH169" s="976"/>
      <c r="EI169" s="976"/>
      <c r="EJ169" s="976"/>
      <c r="EK169" s="976"/>
      <c r="EL169" s="976"/>
      <c r="EM169" s="976"/>
      <c r="EN169" s="976"/>
      <c r="EO169" s="976"/>
      <c r="EP169" s="976"/>
      <c r="EQ169" s="976"/>
      <c r="ER169" s="976"/>
      <c r="ES169" s="976"/>
      <c r="ET169" s="976"/>
      <c r="EU169" s="976"/>
      <c r="EV169" s="976"/>
      <c r="EW169" s="976"/>
      <c r="EX169" s="976"/>
      <c r="EY169" s="976"/>
      <c r="EZ169" s="976"/>
      <c r="FA169" s="976"/>
      <c r="FB169" s="976"/>
      <c r="FC169" s="976"/>
      <c r="FD169" s="978" t="s">
        <v>224</v>
      </c>
      <c r="FE169" s="976"/>
      <c r="FG169" s="976"/>
      <c r="FH169" s="976"/>
      <c r="FI169" s="976"/>
      <c r="FJ169" s="976"/>
      <c r="FK169" s="976"/>
      <c r="FL169" s="976"/>
      <c r="FM169" s="976"/>
      <c r="FN169" s="976"/>
      <c r="FO169" s="976"/>
      <c r="FP169" s="976"/>
      <c r="FQ169" s="976"/>
      <c r="FR169" s="976"/>
      <c r="FS169" s="978" t="s">
        <v>224</v>
      </c>
      <c r="FT169" s="978" t="s">
        <v>224</v>
      </c>
      <c r="FU169" s="976"/>
      <c r="FV169" s="976"/>
      <c r="FW169" s="976"/>
      <c r="FX169" s="976"/>
      <c r="FY169" s="976"/>
      <c r="FZ169" s="976"/>
      <c r="GA169" s="976"/>
      <c r="GB169" s="976"/>
      <c r="GC169" s="976"/>
      <c r="GD169" s="976"/>
      <c r="GE169" s="976"/>
      <c r="GF169" s="976"/>
      <c r="GG169" s="976"/>
      <c r="GH169" s="976"/>
      <c r="GI169" s="976"/>
      <c r="GJ169" s="976"/>
      <c r="GK169" s="976"/>
      <c r="GL169" s="976"/>
      <c r="GM169" s="976"/>
      <c r="GN169" s="976"/>
      <c r="GO169" s="976"/>
      <c r="GP169" s="976"/>
      <c r="GQ169" s="976"/>
      <c r="GR169" s="978" t="s">
        <v>224</v>
      </c>
      <c r="GS169" s="978" t="s">
        <v>224</v>
      </c>
      <c r="GT169" s="976"/>
      <c r="GU169" s="976"/>
      <c r="GV169" s="976"/>
      <c r="GW169" s="976"/>
      <c r="GX169" s="976"/>
      <c r="GY169" s="976"/>
      <c r="GZ169" s="976"/>
      <c r="HA169" s="976"/>
      <c r="HB169" s="976"/>
      <c r="HC169" s="976"/>
      <c r="HD169" s="976"/>
      <c r="HE169" s="976"/>
      <c r="HF169" s="976"/>
      <c r="HG169" s="976"/>
      <c r="HH169" s="976"/>
      <c r="HI169" s="976"/>
      <c r="HJ169" s="976"/>
      <c r="HK169" s="976"/>
      <c r="HL169" s="976"/>
      <c r="HM169" s="976"/>
      <c r="HN169" s="976"/>
      <c r="HO169" s="976"/>
      <c r="HP169" s="976"/>
      <c r="HQ169" s="976"/>
      <c r="HR169" s="976"/>
      <c r="HS169" s="976"/>
      <c r="HT169" s="976"/>
      <c r="HU169" s="976"/>
      <c r="HV169" s="976"/>
      <c r="HW169" s="976"/>
    </row>
    <row r="170">
      <c r="A170" s="968" t="str">
        <f t="shared" si="1"/>
        <v>Bộ phận Nghiên cứu Phát triển</v>
      </c>
      <c r="B170" s="961" t="s">
        <v>418</v>
      </c>
      <c r="C170" s="907" t="s">
        <v>15520</v>
      </c>
      <c r="D170" s="1" t="s">
        <v>17107</v>
      </c>
      <c r="E170" s="1" t="s">
        <v>17134</v>
      </c>
      <c r="F170" s="980" t="s">
        <v>17135</v>
      </c>
      <c r="G170" s="15" t="s">
        <v>222</v>
      </c>
      <c r="H170" s="15" t="s">
        <v>222</v>
      </c>
      <c r="I170" s="15" t="s">
        <v>222</v>
      </c>
      <c r="J170" s="15"/>
      <c r="K170" s="15"/>
      <c r="L170" s="15" t="s">
        <v>224</v>
      </c>
      <c r="M170" s="15" t="s">
        <v>222</v>
      </c>
      <c r="N170" s="15" t="s">
        <v>222</v>
      </c>
      <c r="O170" s="15" t="s">
        <v>222</v>
      </c>
      <c r="P170" s="15" t="s">
        <v>224</v>
      </c>
      <c r="Q170" s="18"/>
      <c r="R170" s="18"/>
      <c r="S170" s="15" t="s">
        <v>224</v>
      </c>
      <c r="T170" s="15" t="s">
        <v>224</v>
      </c>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5" t="s">
        <v>222</v>
      </c>
      <c r="BY170" s="15" t="s">
        <v>222</v>
      </c>
      <c r="BZ170" s="15" t="s">
        <v>222</v>
      </c>
      <c r="CA170" s="15" t="s">
        <v>222</v>
      </c>
      <c r="CB170" s="18"/>
      <c r="CC170" s="15" t="s">
        <v>222</v>
      </c>
      <c r="CD170" s="15" t="s">
        <v>222</v>
      </c>
      <c r="CE170" s="15" t="s">
        <v>222</v>
      </c>
      <c r="CF170" s="15" t="s">
        <v>222</v>
      </c>
      <c r="CG170" s="15" t="s">
        <v>224</v>
      </c>
      <c r="CH170" s="15" t="s">
        <v>224</v>
      </c>
      <c r="CI170" s="18"/>
      <c r="CJ170" s="18"/>
      <c r="CK170" s="18"/>
      <c r="CL170" s="18"/>
      <c r="CM170" s="18"/>
      <c r="CN170" s="18"/>
      <c r="CO170" s="18"/>
      <c r="CP170" s="18"/>
      <c r="CQ170" s="18"/>
      <c r="CR170" s="15" t="s">
        <v>222</v>
      </c>
      <c r="CS170" s="18"/>
      <c r="CT170" s="18"/>
      <c r="CU170" s="18"/>
      <c r="CV170" s="15" t="s">
        <v>222</v>
      </c>
      <c r="CW170" s="15" t="s">
        <v>222</v>
      </c>
      <c r="CX170" s="18"/>
      <c r="CY170" s="18"/>
      <c r="CZ170" s="18"/>
      <c r="DA170" s="18"/>
      <c r="DB170" s="18"/>
      <c r="DC170" s="18"/>
      <c r="DD170" s="18"/>
      <c r="DE170" s="18"/>
      <c r="DF170" s="18"/>
      <c r="DG170" s="18"/>
      <c r="DH170" s="18"/>
      <c r="DI170" s="18"/>
      <c r="DJ170" s="18"/>
      <c r="DK170" s="18"/>
      <c r="DL170" s="18"/>
      <c r="DM170" s="972" t="s">
        <v>275</v>
      </c>
      <c r="DN170" s="972" t="s">
        <v>224</v>
      </c>
      <c r="DO170" s="18"/>
      <c r="DP170" s="18"/>
      <c r="DQ170" s="18"/>
      <c r="DR170" s="18"/>
      <c r="DS170" s="18"/>
      <c r="DT170" s="18"/>
      <c r="DU170" s="18"/>
      <c r="DV170" s="18"/>
      <c r="DW170" s="18"/>
      <c r="DX170" s="18"/>
      <c r="DY170" s="18"/>
      <c r="DZ170" s="18"/>
      <c r="EA170" s="18"/>
      <c r="EB170" s="18"/>
      <c r="EC170" s="18"/>
      <c r="ED170" s="18"/>
      <c r="EE170" s="18"/>
      <c r="EF170" s="18"/>
      <c r="EG170" s="18"/>
      <c r="EH170" s="18"/>
      <c r="EI170" s="18"/>
      <c r="EJ170" s="18"/>
      <c r="EK170" s="18"/>
      <c r="EL170" s="18"/>
      <c r="FD170" s="15" t="s">
        <v>224</v>
      </c>
      <c r="FF170" s="973"/>
      <c r="FS170" s="15" t="s">
        <v>224</v>
      </c>
      <c r="FT170" s="15" t="s">
        <v>224</v>
      </c>
      <c r="GR170" s="15" t="s">
        <v>224</v>
      </c>
      <c r="GS170" s="15" t="s">
        <v>224</v>
      </c>
    </row>
    <row r="171">
      <c r="A171" s="968" t="str">
        <f t="shared" si="1"/>
        <v>Bộ phận Nghiên cứu Phát triển</v>
      </c>
      <c r="B171" s="961" t="s">
        <v>369</v>
      </c>
      <c r="C171" s="3"/>
      <c r="D171" s="1" t="s">
        <v>17107</v>
      </c>
      <c r="E171" s="1" t="s">
        <v>17137</v>
      </c>
      <c r="F171" s="980" t="s">
        <v>17138</v>
      </c>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5" t="s">
        <v>15705</v>
      </c>
      <c r="AX171" s="18"/>
      <c r="AY171" s="18"/>
      <c r="AZ171" s="18"/>
      <c r="BA171" s="18"/>
      <c r="BB171" s="18"/>
      <c r="BC171" s="18"/>
      <c r="BD171" s="18"/>
      <c r="BE171" s="18"/>
      <c r="BF171" s="18"/>
      <c r="BG171" s="18"/>
      <c r="BH171" s="18"/>
      <c r="BI171" s="18"/>
      <c r="BJ171" s="18"/>
      <c r="BK171" s="15"/>
      <c r="BL171" s="15" t="s">
        <v>17139</v>
      </c>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18"/>
      <c r="CS171" s="18"/>
      <c r="CT171" s="18"/>
      <c r="CU171" s="18"/>
      <c r="CV171" s="18"/>
      <c r="CW171" s="18"/>
      <c r="CX171" s="18"/>
      <c r="CY171" s="18"/>
      <c r="CZ171" s="18"/>
      <c r="DA171" s="18"/>
      <c r="DB171" s="18"/>
      <c r="DC171" s="18"/>
      <c r="DD171" s="18"/>
      <c r="DE171" s="18"/>
      <c r="DF171" s="18"/>
      <c r="DG171" s="18"/>
      <c r="DH171" s="18"/>
      <c r="DI171" s="18"/>
      <c r="DJ171" s="18"/>
      <c r="DK171" s="18"/>
      <c r="DL171" s="18"/>
      <c r="DM171" s="972" t="s">
        <v>15568</v>
      </c>
      <c r="DN171" s="15" t="s">
        <v>224</v>
      </c>
      <c r="DO171" s="18"/>
      <c r="DP171" s="18"/>
      <c r="DQ171" s="18"/>
      <c r="DR171" s="18"/>
      <c r="DS171" s="18"/>
      <c r="DT171" s="18"/>
      <c r="DU171" s="18"/>
      <c r="DV171" s="18"/>
      <c r="DW171" s="18"/>
      <c r="DX171" s="18"/>
      <c r="DY171" s="18"/>
      <c r="DZ171" s="18"/>
      <c r="EA171" s="18"/>
      <c r="EB171" s="18"/>
      <c r="EC171" s="18"/>
      <c r="ED171" s="18"/>
      <c r="EE171" s="18"/>
      <c r="EF171" s="18"/>
      <c r="EG171" s="18"/>
      <c r="EH171" s="18"/>
      <c r="EI171" s="18"/>
      <c r="EJ171" s="18"/>
      <c r="EK171" s="18"/>
      <c r="EL171" s="18"/>
      <c r="FD171" s="15" t="s">
        <v>224</v>
      </c>
      <c r="FS171" s="15" t="s">
        <v>224</v>
      </c>
      <c r="FT171" s="15" t="s">
        <v>224</v>
      </c>
      <c r="GR171" s="15" t="s">
        <v>224</v>
      </c>
      <c r="GS171" s="15" t="s">
        <v>224</v>
      </c>
    </row>
    <row r="172">
      <c r="A172" s="968" t="str">
        <f t="shared" si="1"/>
        <v>Bộ phận Nghiên cứu Phát triển</v>
      </c>
      <c r="B172" s="961" t="s">
        <v>369</v>
      </c>
      <c r="C172" s="3"/>
      <c r="D172" s="1" t="s">
        <v>17107</v>
      </c>
      <c r="E172" s="1" t="s">
        <v>17140</v>
      </c>
      <c r="F172" s="980" t="s">
        <v>17141</v>
      </c>
      <c r="G172" s="15" t="s">
        <v>222</v>
      </c>
      <c r="H172" s="15" t="s">
        <v>222</v>
      </c>
      <c r="I172" s="15" t="s">
        <v>222</v>
      </c>
      <c r="J172" s="15" t="s">
        <v>224</v>
      </c>
      <c r="K172" s="15" t="s">
        <v>224</v>
      </c>
      <c r="L172" s="15" t="s">
        <v>224</v>
      </c>
      <c r="M172" s="15" t="s">
        <v>222</v>
      </c>
      <c r="N172" s="15" t="s">
        <v>222</v>
      </c>
      <c r="O172" s="15" t="s">
        <v>222</v>
      </c>
      <c r="P172" s="15" t="s">
        <v>224</v>
      </c>
      <c r="Q172" s="15" t="s">
        <v>215</v>
      </c>
      <c r="R172" s="15" t="s">
        <v>222</v>
      </c>
      <c r="S172" s="15" t="s">
        <v>222</v>
      </c>
      <c r="T172" s="15" t="s">
        <v>222</v>
      </c>
      <c r="U172" s="15" t="s">
        <v>224</v>
      </c>
      <c r="V172" s="15" t="s">
        <v>224</v>
      </c>
      <c r="W172" s="15" t="s">
        <v>224</v>
      </c>
      <c r="X172" s="15" t="s">
        <v>222</v>
      </c>
      <c r="Y172" s="15" t="s">
        <v>224</v>
      </c>
      <c r="Z172" s="15" t="s">
        <v>222</v>
      </c>
      <c r="AA172" s="15" t="s">
        <v>224</v>
      </c>
      <c r="AB172" s="15" t="s">
        <v>222</v>
      </c>
      <c r="AC172" s="15" t="s">
        <v>222</v>
      </c>
      <c r="AD172" s="15" t="s">
        <v>222</v>
      </c>
      <c r="AE172" s="15" t="s">
        <v>224</v>
      </c>
      <c r="AF172" s="15" t="s">
        <v>222</v>
      </c>
      <c r="AG172" s="18"/>
      <c r="AH172" s="15" t="s">
        <v>222</v>
      </c>
      <c r="AI172" s="15" t="s">
        <v>224</v>
      </c>
      <c r="AJ172" s="15" t="s">
        <v>224</v>
      </c>
      <c r="AK172" s="15" t="s">
        <v>224</v>
      </c>
      <c r="AL172" s="15" t="s">
        <v>224</v>
      </c>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5" t="s">
        <v>222</v>
      </c>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972"/>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FD172" s="15" t="s">
        <v>224</v>
      </c>
      <c r="FS172" s="15" t="s">
        <v>224</v>
      </c>
      <c r="FT172" s="15" t="s">
        <v>224</v>
      </c>
      <c r="FX172" s="15" t="s">
        <v>222</v>
      </c>
      <c r="GR172" s="15" t="s">
        <v>224</v>
      </c>
      <c r="GS172" s="15" t="s">
        <v>224</v>
      </c>
    </row>
    <row r="173">
      <c r="A173" s="968" t="str">
        <f t="shared" si="1"/>
        <v>Bộ phận Nghiên cứu Phát triển</v>
      </c>
      <c r="B173" s="961" t="s">
        <v>17143</v>
      </c>
      <c r="C173" s="1" t="s">
        <v>9747</v>
      </c>
      <c r="D173" s="1" t="s">
        <v>17107</v>
      </c>
      <c r="E173" s="1" t="s">
        <v>17144</v>
      </c>
      <c r="F173" s="980" t="s">
        <v>17145</v>
      </c>
      <c r="G173" s="15" t="s">
        <v>224</v>
      </c>
      <c r="H173" s="15" t="s">
        <v>222</v>
      </c>
      <c r="I173" s="15" t="s">
        <v>224</v>
      </c>
      <c r="J173" s="15" t="s">
        <v>224</v>
      </c>
      <c r="K173" s="15" t="s">
        <v>224</v>
      </c>
      <c r="L173" s="15" t="s">
        <v>224</v>
      </c>
      <c r="M173" s="15" t="s">
        <v>222</v>
      </c>
      <c r="N173" s="15" t="s">
        <v>222</v>
      </c>
      <c r="O173" s="15" t="s">
        <v>224</v>
      </c>
      <c r="P173" s="15" t="s">
        <v>224</v>
      </c>
      <c r="Q173" s="15" t="s">
        <v>224</v>
      </c>
      <c r="R173" s="15" t="s">
        <v>222</v>
      </c>
      <c r="S173" s="15" t="s">
        <v>222</v>
      </c>
      <c r="T173" s="15" t="s">
        <v>222</v>
      </c>
      <c r="U173" s="15" t="s">
        <v>222</v>
      </c>
      <c r="V173" s="15" t="s">
        <v>224</v>
      </c>
      <c r="W173" s="15" t="s">
        <v>224</v>
      </c>
      <c r="X173" s="15" t="s">
        <v>224</v>
      </c>
      <c r="Y173" s="15" t="s">
        <v>224</v>
      </c>
      <c r="Z173" s="15" t="s">
        <v>224</v>
      </c>
      <c r="AA173" s="15" t="s">
        <v>224</v>
      </c>
      <c r="AB173" s="15" t="s">
        <v>224</v>
      </c>
      <c r="AC173" s="15" t="s">
        <v>224</v>
      </c>
      <c r="AD173" s="15" t="s">
        <v>224</v>
      </c>
      <c r="AE173" s="15" t="s">
        <v>224</v>
      </c>
      <c r="AF173" s="15" t="s">
        <v>224</v>
      </c>
      <c r="AG173" s="15" t="s">
        <v>224</v>
      </c>
      <c r="AH173" s="15" t="s">
        <v>224</v>
      </c>
      <c r="AI173" s="15" t="s">
        <v>224</v>
      </c>
      <c r="AJ173" s="15" t="s">
        <v>224</v>
      </c>
      <c r="AK173" s="15" t="s">
        <v>224</v>
      </c>
      <c r="AL173" s="15" t="s">
        <v>224</v>
      </c>
      <c r="AM173" s="15" t="s">
        <v>224</v>
      </c>
      <c r="AN173" s="15" t="s">
        <v>224</v>
      </c>
      <c r="AO173" s="15" t="s">
        <v>224</v>
      </c>
      <c r="AP173" s="15" t="s">
        <v>224</v>
      </c>
      <c r="AQ173" s="15" t="s">
        <v>224</v>
      </c>
      <c r="AR173" s="15" t="s">
        <v>224</v>
      </c>
      <c r="AS173" s="15" t="s">
        <v>224</v>
      </c>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18"/>
      <c r="CP173" s="18"/>
      <c r="CQ173" s="18"/>
      <c r="CR173" s="18"/>
      <c r="CS173" s="18"/>
      <c r="CT173" s="18"/>
      <c r="CU173" s="18"/>
      <c r="CV173" s="18"/>
      <c r="CW173" s="18"/>
      <c r="CX173" s="18"/>
      <c r="CY173" s="18"/>
      <c r="CZ173" s="18"/>
      <c r="DA173" s="18"/>
      <c r="DB173" s="18"/>
      <c r="DC173" s="18"/>
      <c r="DD173" s="18"/>
      <c r="DE173" s="18"/>
      <c r="DF173" s="18"/>
      <c r="DG173" s="18"/>
      <c r="DH173" s="18"/>
      <c r="DI173" s="18"/>
      <c r="DJ173" s="18"/>
      <c r="DK173" s="18"/>
      <c r="DL173" s="18"/>
      <c r="DM173" s="18"/>
      <c r="DN173" s="18"/>
      <c r="DO173" s="18"/>
      <c r="DP173" s="18"/>
      <c r="DQ173" s="18"/>
      <c r="DR173" s="18"/>
      <c r="DS173" s="18"/>
      <c r="DT173" s="18"/>
      <c r="DU173" s="18"/>
      <c r="DV173" s="18"/>
      <c r="DW173" s="18"/>
      <c r="DX173" s="18"/>
      <c r="DY173" s="18"/>
      <c r="DZ173" s="18"/>
      <c r="EA173" s="18"/>
      <c r="EB173" s="18"/>
      <c r="EC173" s="18"/>
      <c r="ED173" s="18"/>
      <c r="EE173" s="18"/>
      <c r="EF173" s="18"/>
      <c r="EG173" s="18"/>
      <c r="EH173" s="18"/>
      <c r="EI173" s="18"/>
      <c r="EJ173" s="18"/>
      <c r="EK173" s="18"/>
      <c r="EL173" s="18"/>
      <c r="FS173" s="15" t="s">
        <v>224</v>
      </c>
      <c r="FT173" s="15" t="s">
        <v>224</v>
      </c>
      <c r="GR173" s="15" t="s">
        <v>224</v>
      </c>
      <c r="GS173" s="15" t="s">
        <v>224</v>
      </c>
    </row>
    <row r="174">
      <c r="A174" s="968" t="str">
        <f t="shared" si="1"/>
        <v>Bộ phận Nghiên cứu Phát triển</v>
      </c>
      <c r="B174" s="961" t="s">
        <v>641</v>
      </c>
      <c r="C174" s="1" t="s">
        <v>9747</v>
      </c>
      <c r="D174" s="1" t="s">
        <v>17107</v>
      </c>
      <c r="E174" s="1" t="s">
        <v>17144</v>
      </c>
      <c r="F174" s="980" t="s">
        <v>17145</v>
      </c>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18"/>
      <c r="CP174" s="18"/>
      <c r="CQ174" s="18"/>
      <c r="CR174" s="18"/>
      <c r="CS174" s="18"/>
      <c r="CT174" s="18"/>
      <c r="CU174" s="18"/>
      <c r="CV174" s="18"/>
      <c r="CW174" s="18"/>
      <c r="CX174" s="18"/>
      <c r="CY174" s="18"/>
      <c r="CZ174" s="18"/>
      <c r="DA174" s="18"/>
      <c r="DB174" s="18"/>
      <c r="DC174" s="18"/>
      <c r="DD174" s="18"/>
      <c r="DE174" s="18"/>
      <c r="DF174" s="18"/>
      <c r="DG174" s="18"/>
      <c r="DH174" s="18"/>
      <c r="DI174" s="18"/>
      <c r="DJ174" s="18"/>
      <c r="DK174" s="18"/>
      <c r="DL174" s="18"/>
      <c r="DM174" s="18"/>
      <c r="DN174" s="18"/>
      <c r="DO174" s="18"/>
      <c r="DP174" s="18"/>
      <c r="DQ174" s="18"/>
      <c r="DR174" s="18"/>
      <c r="DS174" s="18"/>
      <c r="DT174" s="18"/>
      <c r="DU174" s="18"/>
      <c r="DV174" s="18"/>
      <c r="DW174" s="18"/>
      <c r="DX174" s="18"/>
      <c r="DY174" s="18"/>
      <c r="DZ174" s="18"/>
      <c r="EA174" s="18"/>
      <c r="EB174" s="18"/>
      <c r="EC174" s="18"/>
      <c r="ED174" s="18"/>
      <c r="EE174" s="18"/>
      <c r="EF174" s="18"/>
      <c r="EG174" s="18"/>
      <c r="EH174" s="18"/>
      <c r="EI174" s="18"/>
      <c r="EJ174" s="18"/>
      <c r="EK174" s="18"/>
      <c r="EL174" s="18"/>
      <c r="FS174" s="15" t="s">
        <v>224</v>
      </c>
      <c r="FT174" s="15" t="s">
        <v>224</v>
      </c>
    </row>
    <row r="175">
      <c r="A175" s="968" t="str">
        <f t="shared" si="1"/>
        <v>Bộ phận Nghiên cứu Phát triển</v>
      </c>
      <c r="B175" s="961" t="s">
        <v>641</v>
      </c>
      <c r="C175" s="3"/>
      <c r="D175" s="1" t="s">
        <v>17107</v>
      </c>
      <c r="E175" s="1" t="s">
        <v>17144</v>
      </c>
      <c r="F175" s="980" t="s">
        <v>17148</v>
      </c>
      <c r="G175" s="15" t="s">
        <v>224</v>
      </c>
      <c r="H175" s="15" t="s">
        <v>222</v>
      </c>
      <c r="I175" s="15" t="s">
        <v>224</v>
      </c>
      <c r="J175" s="15" t="s">
        <v>224</v>
      </c>
      <c r="K175" s="15" t="s">
        <v>222</v>
      </c>
      <c r="L175" s="15" t="s">
        <v>222</v>
      </c>
      <c r="M175" s="15" t="s">
        <v>222</v>
      </c>
      <c r="N175" s="15" t="s">
        <v>222</v>
      </c>
      <c r="O175" s="15" t="s">
        <v>222</v>
      </c>
      <c r="P175" s="15" t="s">
        <v>224</v>
      </c>
      <c r="Q175" s="15" t="s">
        <v>224</v>
      </c>
      <c r="R175" s="15" t="s">
        <v>224</v>
      </c>
      <c r="S175" s="15" t="s">
        <v>224</v>
      </c>
      <c r="T175" s="15" t="s">
        <v>222</v>
      </c>
      <c r="U175" s="15" t="s">
        <v>224</v>
      </c>
      <c r="V175" s="15" t="s">
        <v>224</v>
      </c>
      <c r="W175" s="15" t="s">
        <v>224</v>
      </c>
      <c r="X175" s="15" t="s">
        <v>224</v>
      </c>
      <c r="Y175" s="15" t="s">
        <v>224</v>
      </c>
      <c r="Z175" s="15" t="s">
        <v>224</v>
      </c>
      <c r="AA175" s="15" t="s">
        <v>224</v>
      </c>
      <c r="AB175" s="15" t="s">
        <v>224</v>
      </c>
      <c r="AC175" s="15" t="s">
        <v>224</v>
      </c>
      <c r="AD175" s="15" t="s">
        <v>224</v>
      </c>
      <c r="AE175" s="15" t="s">
        <v>224</v>
      </c>
      <c r="AF175" s="15" t="s">
        <v>224</v>
      </c>
      <c r="AG175" s="18"/>
      <c r="AH175" s="15" t="s">
        <v>224</v>
      </c>
      <c r="AI175" s="15" t="s">
        <v>224</v>
      </c>
      <c r="AJ175" s="15" t="s">
        <v>224</v>
      </c>
      <c r="AK175" s="15" t="s">
        <v>224</v>
      </c>
      <c r="AL175" s="15" t="s">
        <v>224</v>
      </c>
      <c r="AM175" s="15" t="s">
        <v>224</v>
      </c>
      <c r="AN175" s="15" t="s">
        <v>224</v>
      </c>
      <c r="AO175" s="15" t="s">
        <v>224</v>
      </c>
      <c r="AP175" s="15" t="s">
        <v>224</v>
      </c>
      <c r="AQ175" s="15" t="s">
        <v>224</v>
      </c>
      <c r="AR175" s="15" t="s">
        <v>224</v>
      </c>
      <c r="AS175" s="15" t="s">
        <v>224</v>
      </c>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18"/>
      <c r="CR175" s="18"/>
      <c r="CS175" s="18"/>
      <c r="CT175" s="18"/>
      <c r="CU175" s="18"/>
      <c r="CV175" s="18"/>
      <c r="CW175" s="18"/>
      <c r="CX175" s="18"/>
      <c r="CY175" s="18"/>
      <c r="CZ175" s="18"/>
      <c r="DA175" s="18"/>
      <c r="DB175" s="18"/>
      <c r="DC175" s="18"/>
      <c r="DD175" s="18"/>
      <c r="DE175" s="18"/>
      <c r="DF175" s="18"/>
      <c r="DG175" s="18"/>
      <c r="DH175" s="18"/>
      <c r="DI175" s="18"/>
      <c r="DJ175" s="18"/>
      <c r="DK175" s="18"/>
      <c r="DL175" s="18"/>
      <c r="DM175" s="18"/>
      <c r="DN175" s="18"/>
      <c r="DO175" s="18"/>
      <c r="DP175" s="18"/>
      <c r="DQ175" s="18"/>
      <c r="DR175" s="18"/>
      <c r="DS175" s="18"/>
      <c r="DT175" s="18"/>
      <c r="DU175" s="18"/>
      <c r="DV175" s="18"/>
      <c r="DW175" s="18"/>
      <c r="DX175" s="18"/>
      <c r="DY175" s="18"/>
      <c r="DZ175" s="18"/>
      <c r="EA175" s="18"/>
      <c r="EB175" s="18"/>
      <c r="EC175" s="18"/>
      <c r="ED175" s="18"/>
      <c r="EE175" s="18"/>
      <c r="EF175" s="18"/>
      <c r="EG175" s="18"/>
      <c r="EH175" s="18"/>
      <c r="EI175" s="18"/>
      <c r="EJ175" s="18"/>
      <c r="EK175" s="18"/>
      <c r="EL175" s="18"/>
      <c r="FS175" s="15" t="s">
        <v>224</v>
      </c>
      <c r="FT175" s="15" t="s">
        <v>224</v>
      </c>
    </row>
    <row r="176">
      <c r="A176" s="968" t="str">
        <f t="shared" si="1"/>
        <v>Bộ phận Nhân sự</v>
      </c>
      <c r="B176" s="907" t="s">
        <v>520</v>
      </c>
      <c r="C176" s="907" t="s">
        <v>15569</v>
      </c>
      <c r="D176" s="907" t="s">
        <v>17149</v>
      </c>
      <c r="E176" s="907" t="s">
        <v>9725</v>
      </c>
      <c r="F176" s="907" t="s">
        <v>17150</v>
      </c>
      <c r="G176" s="972" t="s">
        <v>222</v>
      </c>
      <c r="H176" s="972" t="s">
        <v>15568</v>
      </c>
      <c r="I176" s="972" t="s">
        <v>17151</v>
      </c>
      <c r="J176" s="972"/>
      <c r="K176" s="972"/>
      <c r="L176" s="972" t="s">
        <v>222</v>
      </c>
      <c r="M176" s="972" t="s">
        <v>688</v>
      </c>
      <c r="N176" s="972" t="s">
        <v>222</v>
      </c>
      <c r="O176" s="972"/>
      <c r="P176" s="972" t="s">
        <v>215</v>
      </c>
      <c r="Q176" s="972"/>
      <c r="R176" s="972"/>
      <c r="S176" s="972" t="s">
        <v>215</v>
      </c>
      <c r="T176" s="972" t="s">
        <v>15719</v>
      </c>
      <c r="U176" s="972" t="s">
        <v>222</v>
      </c>
      <c r="V176" s="972" t="s">
        <v>215</v>
      </c>
      <c r="W176" s="972" t="s">
        <v>224</v>
      </c>
      <c r="X176" s="972" t="s">
        <v>222</v>
      </c>
      <c r="Y176" s="972" t="s">
        <v>222</v>
      </c>
      <c r="Z176" s="972" t="s">
        <v>215</v>
      </c>
      <c r="AA176" s="972" t="s">
        <v>215</v>
      </c>
      <c r="AB176" s="972" t="s">
        <v>215</v>
      </c>
      <c r="AC176" s="972"/>
      <c r="AD176" s="972" t="s">
        <v>15719</v>
      </c>
      <c r="AE176" s="972" t="s">
        <v>215</v>
      </c>
      <c r="AF176" s="972"/>
      <c r="AG176" s="972"/>
      <c r="AH176" s="972" t="s">
        <v>215</v>
      </c>
      <c r="AI176" s="972" t="s">
        <v>215</v>
      </c>
      <c r="AJ176" s="972" t="s">
        <v>215</v>
      </c>
      <c r="AK176" s="972" t="s">
        <v>215</v>
      </c>
      <c r="AL176" s="972" t="s">
        <v>215</v>
      </c>
      <c r="AM176" s="973"/>
      <c r="AN176" s="973"/>
      <c r="AO176" s="973"/>
      <c r="AP176" s="973"/>
      <c r="AQ176" s="973"/>
      <c r="AR176" s="973"/>
      <c r="AS176" s="973"/>
      <c r="AT176" s="973"/>
      <c r="AU176" s="973"/>
      <c r="AV176" s="973"/>
      <c r="AW176" s="973"/>
      <c r="AX176" s="973"/>
      <c r="AY176" s="973"/>
      <c r="AZ176" s="973"/>
      <c r="BA176" s="973"/>
      <c r="BB176" s="973"/>
      <c r="BC176" s="973"/>
      <c r="BD176" s="973"/>
      <c r="BE176" s="973"/>
      <c r="BF176" s="973"/>
      <c r="BG176" s="973"/>
      <c r="BH176" s="973"/>
      <c r="BI176" s="973"/>
      <c r="BJ176" s="973"/>
      <c r="BK176" s="973"/>
      <c r="BL176" s="973"/>
      <c r="BM176" s="973"/>
      <c r="BN176" s="973"/>
      <c r="BO176" s="973"/>
      <c r="BP176" s="973"/>
      <c r="BQ176" s="973"/>
      <c r="BR176" s="973"/>
      <c r="BS176" s="973"/>
      <c r="BT176" s="973"/>
      <c r="BU176" s="973"/>
      <c r="BV176" s="973"/>
      <c r="BW176" s="973"/>
      <c r="BX176" s="973"/>
      <c r="BY176" s="973"/>
      <c r="BZ176" s="973"/>
      <c r="CA176" s="973"/>
      <c r="CB176" s="973"/>
      <c r="CC176" s="973"/>
      <c r="CD176" s="973"/>
      <c r="CE176" s="973"/>
      <c r="CF176" s="973"/>
      <c r="CG176" s="973"/>
      <c r="CH176" s="973"/>
      <c r="CI176" s="973"/>
      <c r="CJ176" s="973"/>
      <c r="CK176" s="973"/>
      <c r="CL176" s="973"/>
      <c r="CM176" s="973"/>
      <c r="CN176" s="973"/>
      <c r="CO176" s="973"/>
      <c r="CP176" s="973"/>
      <c r="CQ176" s="973"/>
      <c r="CR176" s="973"/>
      <c r="CS176" s="973"/>
      <c r="CT176" s="973"/>
      <c r="CU176" s="973"/>
      <c r="CV176" s="973"/>
      <c r="CW176" s="973"/>
      <c r="CX176" s="973"/>
      <c r="CY176" s="973"/>
      <c r="CZ176" s="973"/>
      <c r="DA176" s="973"/>
      <c r="DB176" s="973"/>
      <c r="DC176" s="973"/>
      <c r="DD176" s="973"/>
      <c r="DE176" s="973"/>
      <c r="DF176" s="973"/>
      <c r="DG176" s="973"/>
      <c r="DH176" s="973"/>
      <c r="DI176" s="973"/>
      <c r="DJ176" s="973"/>
      <c r="DK176" s="973"/>
      <c r="DL176" s="973"/>
      <c r="DM176" s="972" t="s">
        <v>275</v>
      </c>
      <c r="DN176" s="972" t="s">
        <v>275</v>
      </c>
      <c r="DO176" s="973"/>
      <c r="DP176" s="973"/>
      <c r="DQ176" s="973"/>
      <c r="DR176" s="973"/>
      <c r="DS176" s="973"/>
      <c r="DT176" s="973"/>
      <c r="DU176" s="973"/>
      <c r="DV176" s="973"/>
      <c r="DW176" s="973"/>
      <c r="DX176" s="973"/>
      <c r="DY176" s="973"/>
      <c r="DZ176" s="973"/>
      <c r="EA176" s="973"/>
      <c r="EB176" s="973"/>
      <c r="EC176" s="973"/>
      <c r="ED176" s="973"/>
      <c r="EE176" s="973"/>
      <c r="EF176" s="973"/>
      <c r="EG176" s="973"/>
      <c r="EH176" s="973"/>
      <c r="EI176" s="973"/>
      <c r="EJ176" s="973"/>
      <c r="EK176" s="973"/>
      <c r="EL176" s="973"/>
      <c r="EM176" s="973"/>
      <c r="EN176" s="973"/>
      <c r="EO176" s="973"/>
      <c r="EP176" s="973"/>
      <c r="EQ176" s="973"/>
      <c r="ER176" s="973"/>
      <c r="ES176" s="973"/>
      <c r="ET176" s="973"/>
      <c r="EU176" s="973"/>
      <c r="EV176" s="973"/>
      <c r="EW176" s="973"/>
      <c r="EX176" s="973"/>
      <c r="EY176" s="973"/>
      <c r="EZ176" s="973"/>
      <c r="FA176" s="973"/>
      <c r="FB176" s="973"/>
      <c r="FC176" s="973"/>
      <c r="FD176" s="972" t="s">
        <v>224</v>
      </c>
      <c r="FE176" s="973"/>
      <c r="FF176" s="973"/>
      <c r="FG176" s="973"/>
      <c r="FH176" s="973"/>
      <c r="FI176" s="973"/>
      <c r="FJ176" s="973"/>
      <c r="FK176" s="973"/>
      <c r="FL176" s="973"/>
      <c r="FM176" s="973"/>
      <c r="FN176" s="973"/>
      <c r="FO176" s="973"/>
      <c r="FP176" s="973"/>
      <c r="FQ176" s="973"/>
      <c r="FR176" s="973"/>
      <c r="FS176" s="973"/>
      <c r="FT176" s="973"/>
      <c r="FU176" s="973"/>
      <c r="FV176" s="973"/>
      <c r="FW176" s="973"/>
      <c r="FX176" s="973"/>
      <c r="FY176" s="973"/>
      <c r="FZ176" s="973"/>
      <c r="GA176" s="973"/>
      <c r="GB176" s="973"/>
      <c r="GC176" s="973"/>
      <c r="GD176" s="973"/>
      <c r="GE176" s="973"/>
      <c r="GF176" s="973"/>
      <c r="GG176" s="973"/>
      <c r="GH176" s="973"/>
      <c r="GI176" s="973"/>
      <c r="GJ176" s="973"/>
      <c r="GK176" s="973"/>
      <c r="GL176" s="973"/>
      <c r="GM176" s="973"/>
      <c r="GN176" s="973"/>
      <c r="GO176" s="973"/>
      <c r="GP176" s="973"/>
      <c r="GQ176" s="973"/>
      <c r="GR176" s="972" t="s">
        <v>222</v>
      </c>
      <c r="GS176" s="972" t="s">
        <v>222</v>
      </c>
      <c r="GT176" s="973"/>
      <c r="GU176" s="973"/>
      <c r="GV176" s="973"/>
      <c r="GW176" s="973"/>
      <c r="GX176" s="973"/>
      <c r="GY176" s="973"/>
      <c r="GZ176" s="973"/>
      <c r="HA176" s="973"/>
      <c r="HB176" s="973"/>
      <c r="HC176" s="973"/>
      <c r="HD176" s="973"/>
      <c r="HE176" s="973"/>
      <c r="HF176" s="973"/>
      <c r="HG176" s="973"/>
      <c r="HH176" s="973"/>
      <c r="HI176" s="973"/>
      <c r="HJ176" s="973"/>
      <c r="HK176" s="973"/>
      <c r="HL176" s="973"/>
      <c r="HM176" s="973"/>
      <c r="HN176" s="973"/>
      <c r="HO176" s="973"/>
      <c r="HP176" s="973"/>
      <c r="HQ176" s="973"/>
      <c r="HR176" s="973"/>
      <c r="HS176" s="973"/>
      <c r="HT176" s="973"/>
      <c r="HU176" s="973"/>
      <c r="HV176" s="973"/>
      <c r="HW176" s="973"/>
    </row>
    <row r="177">
      <c r="A177" s="968" t="str">
        <f t="shared" si="1"/>
        <v>Bộ phận Nhân sự</v>
      </c>
      <c r="B177" s="907" t="s">
        <v>429</v>
      </c>
      <c r="C177" s="907" t="s">
        <v>15569</v>
      </c>
      <c r="D177" s="907" t="s">
        <v>17149</v>
      </c>
      <c r="E177" s="907" t="s">
        <v>9736</v>
      </c>
      <c r="F177" s="907" t="s">
        <v>17153</v>
      </c>
      <c r="G177" s="972" t="s">
        <v>222</v>
      </c>
      <c r="H177" s="972" t="s">
        <v>222</v>
      </c>
      <c r="I177" s="972" t="s">
        <v>15568</v>
      </c>
      <c r="J177" s="972"/>
      <c r="K177" s="972"/>
      <c r="L177" s="972" t="s">
        <v>222</v>
      </c>
      <c r="M177" s="972" t="s">
        <v>222</v>
      </c>
      <c r="N177" s="972" t="s">
        <v>222</v>
      </c>
      <c r="O177" s="972" t="s">
        <v>222</v>
      </c>
      <c r="P177" s="972" t="s">
        <v>215</v>
      </c>
      <c r="Q177" s="972"/>
      <c r="R177" s="972"/>
      <c r="S177" s="972" t="s">
        <v>222</v>
      </c>
      <c r="T177" s="972" t="s">
        <v>222</v>
      </c>
      <c r="U177" s="972" t="s">
        <v>222</v>
      </c>
      <c r="V177" s="972" t="s">
        <v>222</v>
      </c>
      <c r="W177" s="972" t="s">
        <v>224</v>
      </c>
      <c r="X177" s="972" t="s">
        <v>222</v>
      </c>
      <c r="Y177" s="972" t="s">
        <v>222</v>
      </c>
      <c r="Z177" s="972" t="s">
        <v>15568</v>
      </c>
      <c r="AA177" s="972" t="s">
        <v>15568</v>
      </c>
      <c r="AB177" s="972" t="s">
        <v>15568</v>
      </c>
      <c r="AC177" s="972"/>
      <c r="AD177" s="972" t="s">
        <v>15568</v>
      </c>
      <c r="AE177" s="972" t="s">
        <v>222</v>
      </c>
      <c r="AF177" s="972"/>
      <c r="AG177" s="972"/>
      <c r="AH177" s="972" t="s">
        <v>222</v>
      </c>
      <c r="AI177" s="972" t="s">
        <v>222</v>
      </c>
      <c r="AJ177" s="972" t="s">
        <v>222</v>
      </c>
      <c r="AK177" s="972" t="s">
        <v>222</v>
      </c>
      <c r="AL177" s="972" t="s">
        <v>222</v>
      </c>
      <c r="AM177" s="973"/>
      <c r="AN177" s="973"/>
      <c r="AO177" s="973"/>
      <c r="AP177" s="973"/>
      <c r="AQ177" s="973"/>
      <c r="AR177" s="973"/>
      <c r="AS177" s="973"/>
      <c r="AT177" s="973"/>
      <c r="AU177" s="973"/>
      <c r="AV177" s="973"/>
      <c r="AW177" s="973"/>
      <c r="AX177" s="973"/>
      <c r="AY177" s="973"/>
      <c r="AZ177" s="973"/>
      <c r="BA177" s="973"/>
      <c r="BB177" s="973"/>
      <c r="BC177" s="973"/>
      <c r="BD177" s="973"/>
      <c r="BE177" s="973"/>
      <c r="BF177" s="973"/>
      <c r="BG177" s="973"/>
      <c r="BH177" s="973"/>
      <c r="BI177" s="973"/>
      <c r="BJ177" s="973"/>
      <c r="BK177" s="973"/>
      <c r="BL177" s="973"/>
      <c r="BM177" s="973"/>
      <c r="BN177" s="973"/>
      <c r="BO177" s="973"/>
      <c r="BP177" s="973"/>
      <c r="BQ177" s="973"/>
      <c r="BR177" s="973"/>
      <c r="BS177" s="973"/>
      <c r="BT177" s="973"/>
      <c r="BU177" s="973"/>
      <c r="BV177" s="973"/>
      <c r="BW177" s="973"/>
      <c r="BX177" s="973"/>
      <c r="BY177" s="973"/>
      <c r="BZ177" s="973"/>
      <c r="CA177" s="973"/>
      <c r="CB177" s="973"/>
      <c r="CC177" s="973"/>
      <c r="CD177" s="973"/>
      <c r="CE177" s="973"/>
      <c r="CF177" s="973"/>
      <c r="CG177" s="973"/>
      <c r="CH177" s="973"/>
      <c r="CI177" s="973"/>
      <c r="CJ177" s="973"/>
      <c r="CK177" s="973"/>
      <c r="CL177" s="973"/>
      <c r="CM177" s="973"/>
      <c r="CN177" s="973"/>
      <c r="CO177" s="973"/>
      <c r="CP177" s="973"/>
      <c r="CQ177" s="973"/>
      <c r="CR177" s="973"/>
      <c r="CS177" s="973"/>
      <c r="CT177" s="973"/>
      <c r="CU177" s="973"/>
      <c r="CV177" s="973"/>
      <c r="CW177" s="973"/>
      <c r="CX177" s="973"/>
      <c r="CY177" s="973"/>
      <c r="CZ177" s="973"/>
      <c r="DA177" s="973"/>
      <c r="DB177" s="973"/>
      <c r="DC177" s="973"/>
      <c r="DD177" s="973"/>
      <c r="DE177" s="973"/>
      <c r="DF177" s="973"/>
      <c r="DG177" s="973"/>
      <c r="DH177" s="973"/>
      <c r="DI177" s="973"/>
      <c r="DJ177" s="973"/>
      <c r="DK177" s="973"/>
      <c r="DL177" s="973"/>
      <c r="DM177" s="972" t="s">
        <v>275</v>
      </c>
      <c r="DN177" s="972" t="s">
        <v>275</v>
      </c>
      <c r="DO177" s="973"/>
      <c r="DP177" s="973"/>
      <c r="DQ177" s="973"/>
      <c r="DR177" s="973"/>
      <c r="DS177" s="973"/>
      <c r="DT177" s="973"/>
      <c r="DU177" s="973"/>
      <c r="DV177" s="973"/>
      <c r="DW177" s="973"/>
      <c r="DX177" s="973"/>
      <c r="DY177" s="973"/>
      <c r="DZ177" s="973"/>
      <c r="EA177" s="973"/>
      <c r="EB177" s="973"/>
      <c r="EC177" s="973"/>
      <c r="ED177" s="973"/>
      <c r="EE177" s="973"/>
      <c r="EF177" s="973"/>
      <c r="EG177" s="973"/>
      <c r="EH177" s="973"/>
      <c r="EI177" s="973"/>
      <c r="EJ177" s="973"/>
      <c r="EK177" s="973"/>
      <c r="EL177" s="973"/>
      <c r="EM177" s="973"/>
      <c r="EN177" s="973"/>
      <c r="EO177" s="973"/>
      <c r="EP177" s="973"/>
      <c r="EQ177" s="973"/>
      <c r="ER177" s="973"/>
      <c r="ES177" s="973"/>
      <c r="ET177" s="973"/>
      <c r="EU177" s="973"/>
      <c r="EV177" s="973"/>
      <c r="EW177" s="973"/>
      <c r="EX177" s="973"/>
      <c r="EY177" s="973"/>
      <c r="EZ177" s="973"/>
      <c r="FA177" s="973"/>
      <c r="FB177" s="973"/>
      <c r="FC177" s="973"/>
      <c r="FD177" s="972" t="s">
        <v>215</v>
      </c>
      <c r="FE177" s="973"/>
      <c r="FF177" s="973"/>
      <c r="FG177" s="973"/>
      <c r="FH177" s="973"/>
      <c r="FI177" s="973"/>
      <c r="FJ177" s="973"/>
      <c r="FK177" s="973"/>
      <c r="FL177" s="973"/>
      <c r="FM177" s="973"/>
      <c r="FN177" s="973"/>
      <c r="FO177" s="973"/>
      <c r="FP177" s="973"/>
      <c r="FQ177" s="973"/>
      <c r="FR177" s="973"/>
      <c r="FS177" s="973"/>
      <c r="FT177" s="973"/>
      <c r="FU177" s="973"/>
      <c r="FV177" s="973"/>
      <c r="FW177" s="973"/>
      <c r="FX177" s="973"/>
      <c r="FY177" s="973"/>
      <c r="FZ177" s="973"/>
      <c r="GA177" s="973"/>
      <c r="GB177" s="973"/>
      <c r="GC177" s="973"/>
      <c r="GD177" s="973"/>
      <c r="GE177" s="973"/>
      <c r="GF177" s="973"/>
      <c r="GG177" s="973"/>
      <c r="GH177" s="973"/>
      <c r="GI177" s="973"/>
      <c r="GJ177" s="973"/>
      <c r="GK177" s="973"/>
      <c r="GL177" s="973"/>
      <c r="GM177" s="973"/>
      <c r="GN177" s="973"/>
      <c r="GO177" s="973"/>
      <c r="GP177" s="973"/>
      <c r="GQ177" s="973"/>
      <c r="GR177" s="972" t="s">
        <v>224</v>
      </c>
      <c r="GS177" s="972" t="s">
        <v>224</v>
      </c>
      <c r="GT177" s="973"/>
      <c r="GU177" s="973"/>
      <c r="GV177" s="973"/>
      <c r="GW177" s="973"/>
      <c r="GX177" s="973"/>
      <c r="GY177" s="973"/>
      <c r="GZ177" s="973"/>
      <c r="HA177" s="973"/>
      <c r="HB177" s="973"/>
      <c r="HC177" s="973"/>
      <c r="HD177" s="973"/>
      <c r="HE177" s="973"/>
      <c r="HF177" s="973"/>
      <c r="HG177" s="973"/>
      <c r="HH177" s="973"/>
      <c r="HI177" s="973"/>
      <c r="HJ177" s="973"/>
      <c r="HK177" s="973"/>
      <c r="HL177" s="973"/>
      <c r="HM177" s="973"/>
      <c r="HN177" s="973"/>
      <c r="HO177" s="973"/>
      <c r="HP177" s="973"/>
      <c r="HQ177" s="973"/>
      <c r="HR177" s="973"/>
      <c r="HS177" s="973"/>
      <c r="HT177" s="973"/>
      <c r="HU177" s="973"/>
      <c r="HV177" s="973"/>
      <c r="HW177" s="973"/>
    </row>
    <row r="178">
      <c r="A178" s="968" t="str">
        <f t="shared" si="1"/>
        <v>Bộ phận Nhân sự</v>
      </c>
      <c r="B178" s="907" t="s">
        <v>441</v>
      </c>
      <c r="C178" s="907" t="s">
        <v>9747</v>
      </c>
      <c r="D178" s="907" t="s">
        <v>17149</v>
      </c>
      <c r="E178" s="907" t="s">
        <v>17155</v>
      </c>
      <c r="F178" s="907" t="s">
        <v>17156</v>
      </c>
      <c r="G178" s="972" t="s">
        <v>15541</v>
      </c>
      <c r="H178" s="972" t="s">
        <v>15541</v>
      </c>
      <c r="I178" s="972" t="s">
        <v>15541</v>
      </c>
      <c r="J178" s="972"/>
      <c r="K178" s="972"/>
      <c r="L178" s="972" t="s">
        <v>15541</v>
      </c>
      <c r="M178" s="972" t="s">
        <v>222</v>
      </c>
      <c r="N178" s="972" t="s">
        <v>222</v>
      </c>
      <c r="O178" s="972" t="s">
        <v>222</v>
      </c>
      <c r="P178" s="972" t="s">
        <v>222</v>
      </c>
      <c r="Q178" s="972"/>
      <c r="R178" s="972"/>
      <c r="S178" s="972" t="s">
        <v>222</v>
      </c>
      <c r="T178" s="972" t="s">
        <v>222</v>
      </c>
      <c r="U178" s="972" t="s">
        <v>222</v>
      </c>
      <c r="V178" s="972" t="s">
        <v>222</v>
      </c>
      <c r="W178" s="972" t="s">
        <v>222</v>
      </c>
      <c r="X178" s="972" t="s">
        <v>222</v>
      </c>
      <c r="Y178" s="972" t="s">
        <v>222</v>
      </c>
      <c r="Z178" s="972" t="s">
        <v>222</v>
      </c>
      <c r="AA178" s="972" t="s">
        <v>222</v>
      </c>
      <c r="AB178" s="972" t="s">
        <v>222</v>
      </c>
      <c r="AC178" s="972"/>
      <c r="AD178" s="972" t="s">
        <v>222</v>
      </c>
      <c r="AE178" s="972" t="s">
        <v>222</v>
      </c>
      <c r="AF178" s="972"/>
      <c r="AG178" s="972"/>
      <c r="AH178" s="972" t="s">
        <v>222</v>
      </c>
      <c r="AI178" s="972" t="s">
        <v>222</v>
      </c>
      <c r="AJ178" s="972" t="s">
        <v>222</v>
      </c>
      <c r="AK178" s="972" t="s">
        <v>222</v>
      </c>
      <c r="AL178" s="972" t="s">
        <v>222</v>
      </c>
      <c r="AM178" s="973"/>
      <c r="AN178" s="973"/>
      <c r="AO178" s="973"/>
      <c r="AP178" s="973"/>
      <c r="AQ178" s="973"/>
      <c r="AR178" s="973"/>
      <c r="AS178" s="973"/>
      <c r="AT178" s="973"/>
      <c r="AU178" s="973"/>
      <c r="AV178" s="973"/>
      <c r="AW178" s="973"/>
      <c r="AX178" s="973"/>
      <c r="AY178" s="973"/>
      <c r="AZ178" s="973"/>
      <c r="BA178" s="973"/>
      <c r="BB178" s="973"/>
      <c r="BC178" s="973"/>
      <c r="BD178" s="973"/>
      <c r="BE178" s="973"/>
      <c r="BF178" s="973"/>
      <c r="BG178" s="973"/>
      <c r="BH178" s="973"/>
      <c r="BI178" s="973"/>
      <c r="BJ178" s="973"/>
      <c r="BK178" s="973"/>
      <c r="BL178" s="973"/>
      <c r="BM178" s="973"/>
      <c r="BN178" s="973"/>
      <c r="BO178" s="973"/>
      <c r="BP178" s="973"/>
      <c r="BQ178" s="973"/>
      <c r="BR178" s="973"/>
      <c r="BS178" s="973"/>
      <c r="BT178" s="973"/>
      <c r="BU178" s="973"/>
      <c r="BV178" s="973"/>
      <c r="BW178" s="973"/>
      <c r="BX178" s="973"/>
      <c r="BY178" s="973"/>
      <c r="BZ178" s="973"/>
      <c r="CA178" s="973"/>
      <c r="CB178" s="973"/>
      <c r="CC178" s="973"/>
      <c r="CD178" s="973"/>
      <c r="CE178" s="973"/>
      <c r="CF178" s="973"/>
      <c r="CG178" s="973"/>
      <c r="CH178" s="973"/>
      <c r="CI178" s="973"/>
      <c r="CJ178" s="973"/>
      <c r="CK178" s="973"/>
      <c r="CL178" s="973"/>
      <c r="CM178" s="973"/>
      <c r="CN178" s="973"/>
      <c r="CO178" s="973"/>
      <c r="CP178" s="973"/>
      <c r="CQ178" s="973"/>
      <c r="CR178" s="973"/>
      <c r="CS178" s="973"/>
      <c r="CT178" s="973"/>
      <c r="CU178" s="973"/>
      <c r="CV178" s="973"/>
      <c r="CW178" s="973"/>
      <c r="CX178" s="973"/>
      <c r="CY178" s="973"/>
      <c r="CZ178" s="973"/>
      <c r="DA178" s="973"/>
      <c r="DB178" s="973"/>
      <c r="DC178" s="973"/>
      <c r="DD178" s="973"/>
      <c r="DE178" s="973"/>
      <c r="DF178" s="973"/>
      <c r="DG178" s="973"/>
      <c r="DH178" s="973"/>
      <c r="DI178" s="973"/>
      <c r="DJ178" s="973"/>
      <c r="DK178" s="973"/>
      <c r="DL178" s="973"/>
      <c r="DM178" s="972" t="s">
        <v>275</v>
      </c>
      <c r="DN178" s="972" t="s">
        <v>275</v>
      </c>
      <c r="DO178" s="973"/>
      <c r="DP178" s="973"/>
      <c r="DQ178" s="973"/>
      <c r="DR178" s="973"/>
      <c r="DS178" s="973"/>
      <c r="DT178" s="973"/>
      <c r="DU178" s="973"/>
      <c r="DV178" s="973"/>
      <c r="DW178" s="973"/>
      <c r="DX178" s="973"/>
      <c r="DY178" s="973"/>
      <c r="DZ178" s="973"/>
      <c r="EA178" s="973"/>
      <c r="EB178" s="973"/>
      <c r="EC178" s="973"/>
      <c r="ED178" s="973"/>
      <c r="EE178" s="973"/>
      <c r="EF178" s="973"/>
      <c r="EG178" s="973"/>
      <c r="EH178" s="973"/>
      <c r="EI178" s="973"/>
      <c r="EJ178" s="973"/>
      <c r="EK178" s="973"/>
      <c r="EL178" s="973"/>
      <c r="EM178" s="973"/>
      <c r="EN178" s="973"/>
      <c r="EO178" s="973"/>
      <c r="EP178" s="973"/>
      <c r="EQ178" s="973"/>
      <c r="ER178" s="973"/>
      <c r="ES178" s="973"/>
      <c r="ET178" s="973"/>
      <c r="EU178" s="973"/>
      <c r="EV178" s="973"/>
      <c r="EW178" s="973"/>
      <c r="EX178" s="973"/>
      <c r="EY178" s="973"/>
      <c r="EZ178" s="973"/>
      <c r="FA178" s="973"/>
      <c r="FB178" s="973"/>
      <c r="FC178" s="973"/>
      <c r="FD178" s="972" t="s">
        <v>215</v>
      </c>
      <c r="FE178" s="973"/>
      <c r="FF178" s="973"/>
      <c r="FG178" s="973"/>
      <c r="FH178" s="973"/>
      <c r="FI178" s="973"/>
      <c r="FJ178" s="973"/>
      <c r="FK178" s="973"/>
      <c r="FL178" s="973"/>
      <c r="FM178" s="973"/>
      <c r="FN178" s="973"/>
      <c r="FO178" s="973"/>
      <c r="FP178" s="973"/>
      <c r="FQ178" s="973"/>
      <c r="FR178" s="973"/>
      <c r="FS178" s="972" t="s">
        <v>224</v>
      </c>
      <c r="FT178" s="972" t="s">
        <v>224</v>
      </c>
      <c r="FU178" s="973"/>
      <c r="FV178" s="973"/>
      <c r="FW178" s="973"/>
      <c r="FX178" s="973"/>
      <c r="FY178" s="973"/>
      <c r="FZ178" s="973"/>
      <c r="GA178" s="973"/>
      <c r="GB178" s="973"/>
      <c r="GC178" s="973"/>
      <c r="GD178" s="973"/>
      <c r="GE178" s="973"/>
      <c r="GF178" s="973"/>
      <c r="GG178" s="973"/>
      <c r="GH178" s="973"/>
      <c r="GI178" s="973"/>
      <c r="GJ178" s="973"/>
      <c r="GK178" s="973"/>
      <c r="GL178" s="973"/>
      <c r="GM178" s="973"/>
      <c r="GN178" s="973"/>
      <c r="GO178" s="973"/>
      <c r="GP178" s="973"/>
      <c r="GQ178" s="973"/>
      <c r="GR178" s="972" t="s">
        <v>224</v>
      </c>
      <c r="GS178" s="972" t="s">
        <v>224</v>
      </c>
      <c r="GT178" s="973"/>
      <c r="GU178" s="973"/>
      <c r="GV178" s="973"/>
      <c r="GW178" s="973"/>
      <c r="GX178" s="973"/>
      <c r="GY178" s="973"/>
      <c r="GZ178" s="973"/>
      <c r="HA178" s="973"/>
      <c r="HB178" s="973"/>
      <c r="HC178" s="973"/>
      <c r="HD178" s="973"/>
      <c r="HE178" s="973"/>
      <c r="HF178" s="973"/>
      <c r="HG178" s="973"/>
      <c r="HH178" s="973"/>
      <c r="HI178" s="973"/>
      <c r="HJ178" s="973"/>
      <c r="HK178" s="973"/>
      <c r="HL178" s="973"/>
      <c r="HM178" s="973"/>
      <c r="HN178" s="973"/>
      <c r="HO178" s="973"/>
      <c r="HP178" s="973"/>
      <c r="HQ178" s="973"/>
      <c r="HR178" s="973"/>
      <c r="HS178" s="973"/>
      <c r="HT178" s="973"/>
      <c r="HU178" s="973"/>
      <c r="HV178" s="973"/>
      <c r="HW178" s="973"/>
    </row>
    <row r="179">
      <c r="A179" s="968" t="str">
        <f t="shared" si="1"/>
        <v>Bộ phận Nhân sự</v>
      </c>
      <c r="B179" s="907" t="s">
        <v>595</v>
      </c>
      <c r="C179" s="1070" t="s">
        <v>15569</v>
      </c>
      <c r="D179" s="907" t="s">
        <v>17149</v>
      </c>
      <c r="E179" s="907" t="s">
        <v>17158</v>
      </c>
      <c r="F179" s="907" t="s">
        <v>17159</v>
      </c>
      <c r="G179" s="974" t="s">
        <v>224</v>
      </c>
      <c r="H179" s="974" t="s">
        <v>222</v>
      </c>
      <c r="I179" s="974" t="s">
        <v>222</v>
      </c>
      <c r="J179" s="974"/>
      <c r="K179" s="974"/>
      <c r="L179" s="974" t="s">
        <v>224</v>
      </c>
      <c r="M179" s="974" t="s">
        <v>222</v>
      </c>
      <c r="N179" s="974" t="s">
        <v>222</v>
      </c>
      <c r="O179" s="974" t="s">
        <v>222</v>
      </c>
      <c r="P179" s="974" t="s">
        <v>224</v>
      </c>
      <c r="Q179" s="974"/>
      <c r="R179" s="974"/>
      <c r="S179" s="974" t="s">
        <v>224</v>
      </c>
      <c r="T179" s="974" t="s">
        <v>224</v>
      </c>
      <c r="U179" s="974" t="s">
        <v>222</v>
      </c>
      <c r="V179" s="974" t="s">
        <v>222</v>
      </c>
      <c r="W179" s="974" t="s">
        <v>224</v>
      </c>
      <c r="X179" s="974" t="s">
        <v>224</v>
      </c>
      <c r="Y179" s="974" t="s">
        <v>224</v>
      </c>
      <c r="Z179" s="974" t="s">
        <v>224</v>
      </c>
      <c r="AA179" s="974" t="s">
        <v>224</v>
      </c>
      <c r="AB179" s="974" t="s">
        <v>222</v>
      </c>
      <c r="AC179" s="974"/>
      <c r="AD179" s="974" t="s">
        <v>222</v>
      </c>
      <c r="AE179" s="974" t="s">
        <v>224</v>
      </c>
      <c r="AF179" s="974"/>
      <c r="AG179" s="974"/>
      <c r="AH179" s="974" t="s">
        <v>224</v>
      </c>
      <c r="AI179" s="974" t="s">
        <v>224</v>
      </c>
      <c r="AJ179" s="974" t="s">
        <v>224</v>
      </c>
      <c r="AK179" s="974" t="s">
        <v>224</v>
      </c>
      <c r="AL179" s="974" t="s">
        <v>224</v>
      </c>
      <c r="AM179" s="973"/>
      <c r="AN179" s="973"/>
      <c r="AO179" s="973"/>
      <c r="AP179" s="973"/>
      <c r="AQ179" s="973"/>
      <c r="AR179" s="973"/>
      <c r="AS179" s="973"/>
      <c r="AT179" s="973"/>
      <c r="AU179" s="973"/>
      <c r="AV179" s="973"/>
      <c r="AW179" s="973"/>
      <c r="AX179" s="973"/>
      <c r="AY179" s="973"/>
      <c r="AZ179" s="973"/>
      <c r="BA179" s="973"/>
      <c r="BB179" s="973"/>
      <c r="BC179" s="973"/>
      <c r="BD179" s="973"/>
      <c r="BE179" s="973"/>
      <c r="BF179" s="973"/>
      <c r="BG179" s="973"/>
      <c r="BH179" s="973"/>
      <c r="BI179" s="973"/>
      <c r="BJ179" s="973"/>
      <c r="BK179" s="973"/>
      <c r="BL179" s="973"/>
      <c r="BM179" s="973"/>
      <c r="BN179" s="973"/>
      <c r="BO179" s="973"/>
      <c r="BP179" s="973"/>
      <c r="BQ179" s="973"/>
      <c r="BR179" s="973"/>
      <c r="BS179" s="973"/>
      <c r="BT179" s="973"/>
      <c r="BU179" s="973"/>
      <c r="BV179" s="973"/>
      <c r="BW179" s="973"/>
      <c r="BX179" s="973"/>
      <c r="BY179" s="973"/>
      <c r="BZ179" s="973"/>
      <c r="CA179" s="973"/>
      <c r="CB179" s="973"/>
      <c r="CC179" s="973"/>
      <c r="CD179" s="973"/>
      <c r="CE179" s="973"/>
      <c r="CF179" s="973"/>
      <c r="CG179" s="973"/>
      <c r="CH179" s="973"/>
      <c r="CI179" s="973"/>
      <c r="CJ179" s="973"/>
      <c r="CK179" s="973"/>
      <c r="CL179" s="973"/>
      <c r="CM179" s="973"/>
      <c r="CN179" s="973"/>
      <c r="CO179" s="973"/>
      <c r="CP179" s="973"/>
      <c r="CQ179" s="973"/>
      <c r="CR179" s="973"/>
      <c r="CS179" s="973"/>
      <c r="CT179" s="973"/>
      <c r="CU179" s="973"/>
      <c r="CV179" s="973"/>
      <c r="CW179" s="973"/>
      <c r="CX179" s="973"/>
      <c r="CY179" s="973"/>
      <c r="CZ179" s="973"/>
      <c r="DA179" s="973"/>
      <c r="DB179" s="973"/>
      <c r="DC179" s="973"/>
      <c r="DD179" s="973"/>
      <c r="DE179" s="973"/>
      <c r="DF179" s="973"/>
      <c r="DG179" s="973"/>
      <c r="DH179" s="973"/>
      <c r="DI179" s="973"/>
      <c r="DJ179" s="973"/>
      <c r="DK179" s="973"/>
      <c r="DL179" s="973"/>
      <c r="DM179" s="972" t="s">
        <v>275</v>
      </c>
      <c r="DN179" s="972" t="s">
        <v>224</v>
      </c>
      <c r="DO179" s="973"/>
      <c r="DP179" s="973"/>
      <c r="DQ179" s="973"/>
      <c r="DR179" s="973"/>
      <c r="DS179" s="973"/>
      <c r="DT179" s="973"/>
      <c r="DU179" s="973"/>
      <c r="DV179" s="973"/>
      <c r="DW179" s="973"/>
      <c r="DX179" s="973"/>
      <c r="DY179" s="973"/>
      <c r="DZ179" s="973"/>
      <c r="EA179" s="973"/>
      <c r="EB179" s="973"/>
      <c r="EC179" s="973"/>
      <c r="ED179" s="973"/>
      <c r="EE179" s="973"/>
      <c r="EF179" s="973"/>
      <c r="EG179" s="973"/>
      <c r="EH179" s="973"/>
      <c r="EI179" s="973"/>
      <c r="EJ179" s="973"/>
      <c r="EK179" s="973"/>
      <c r="EL179" s="973"/>
      <c r="EM179" s="973"/>
      <c r="EN179" s="973"/>
      <c r="EO179" s="973"/>
      <c r="EP179" s="973"/>
      <c r="EQ179" s="973"/>
      <c r="ER179" s="973"/>
      <c r="ES179" s="973"/>
      <c r="ET179" s="973"/>
      <c r="EU179" s="973"/>
      <c r="EV179" s="973"/>
      <c r="EW179" s="973"/>
      <c r="EX179" s="973"/>
      <c r="EY179" s="973"/>
      <c r="EZ179" s="973"/>
      <c r="FA179" s="973"/>
      <c r="FB179" s="973"/>
      <c r="FC179" s="973"/>
      <c r="FD179" s="972" t="s">
        <v>224</v>
      </c>
      <c r="FE179" s="973"/>
      <c r="FF179" s="973"/>
      <c r="FG179" s="973"/>
      <c r="FH179" s="973"/>
      <c r="FI179" s="973"/>
      <c r="FJ179" s="973"/>
      <c r="FK179" s="973"/>
      <c r="FL179" s="973"/>
      <c r="FM179" s="973"/>
      <c r="FN179" s="973"/>
      <c r="FO179" s="973"/>
      <c r="FP179" s="973"/>
      <c r="FQ179" s="973"/>
      <c r="FR179" s="973"/>
      <c r="FS179" s="972" t="s">
        <v>222</v>
      </c>
      <c r="FT179" s="972" t="s">
        <v>222</v>
      </c>
      <c r="FU179" s="973"/>
      <c r="FV179" s="973"/>
      <c r="FW179" s="973"/>
      <c r="FX179" s="973"/>
      <c r="FY179" s="973"/>
      <c r="FZ179" s="973"/>
      <c r="GA179" s="973"/>
      <c r="GB179" s="973"/>
      <c r="GC179" s="973"/>
      <c r="GD179" s="973"/>
      <c r="GE179" s="973"/>
      <c r="GF179" s="973"/>
      <c r="GG179" s="973"/>
      <c r="GH179" s="973"/>
      <c r="GI179" s="973"/>
      <c r="GJ179" s="973"/>
      <c r="GK179" s="973"/>
      <c r="GL179" s="973"/>
      <c r="GM179" s="973"/>
      <c r="GN179" s="973"/>
      <c r="GO179" s="973"/>
      <c r="GP179" s="973"/>
      <c r="GQ179" s="973"/>
      <c r="GR179" s="972" t="s">
        <v>224</v>
      </c>
      <c r="GS179" s="972" t="s">
        <v>224</v>
      </c>
      <c r="GT179" s="973"/>
      <c r="GU179" s="973"/>
      <c r="GV179" s="973"/>
      <c r="GW179" s="973"/>
      <c r="GX179" s="973"/>
      <c r="GY179" s="973"/>
      <c r="GZ179" s="973"/>
      <c r="HA179" s="973"/>
      <c r="HB179" s="973"/>
      <c r="HC179" s="973"/>
      <c r="HD179" s="973"/>
      <c r="HE179" s="973"/>
      <c r="HF179" s="973"/>
      <c r="HG179" s="973"/>
      <c r="HH179" s="973"/>
      <c r="HI179" s="973"/>
      <c r="HJ179" s="973"/>
      <c r="HK179" s="973"/>
      <c r="HL179" s="973"/>
      <c r="HM179" s="973"/>
      <c r="HN179" s="973"/>
      <c r="HO179" s="973"/>
      <c r="HP179" s="973"/>
      <c r="HQ179" s="973"/>
      <c r="HR179" s="973"/>
      <c r="HS179" s="973"/>
      <c r="HT179" s="973"/>
      <c r="HU179" s="973"/>
      <c r="HV179" s="973"/>
      <c r="HW179" s="973"/>
    </row>
    <row r="180">
      <c r="A180" s="968" t="str">
        <f t="shared" si="1"/>
        <v>Bộ phận Nhân sự</v>
      </c>
      <c r="B180" s="1075" t="s">
        <v>618</v>
      </c>
      <c r="C180" s="1070" t="s">
        <v>15553</v>
      </c>
      <c r="D180" s="907" t="s">
        <v>17149</v>
      </c>
      <c r="E180" s="1075" t="s">
        <v>17160</v>
      </c>
      <c r="F180" s="907" t="s">
        <v>17161</v>
      </c>
      <c r="G180" s="974" t="s">
        <v>275</v>
      </c>
      <c r="H180" s="974" t="s">
        <v>275</v>
      </c>
      <c r="I180" s="974" t="s">
        <v>275</v>
      </c>
      <c r="J180" s="974" t="s">
        <v>15568</v>
      </c>
      <c r="K180" s="974" t="s">
        <v>15568</v>
      </c>
      <c r="L180" s="974" t="s">
        <v>275</v>
      </c>
      <c r="M180" s="974" t="s">
        <v>222</v>
      </c>
      <c r="N180" s="974" t="s">
        <v>222</v>
      </c>
      <c r="O180" s="974" t="s">
        <v>222</v>
      </c>
      <c r="P180" s="974" t="s">
        <v>222</v>
      </c>
      <c r="Q180" s="974" t="s">
        <v>15568</v>
      </c>
      <c r="R180" s="974" t="s">
        <v>15568</v>
      </c>
      <c r="S180" s="974" t="s">
        <v>222</v>
      </c>
      <c r="T180" s="974" t="s">
        <v>222</v>
      </c>
      <c r="U180" s="974" t="s">
        <v>222</v>
      </c>
      <c r="V180" s="974" t="s">
        <v>222</v>
      </c>
      <c r="W180" s="974" t="s">
        <v>224</v>
      </c>
      <c r="X180" s="974" t="s">
        <v>222</v>
      </c>
      <c r="Y180" s="974" t="s">
        <v>222</v>
      </c>
      <c r="Z180" s="974" t="s">
        <v>275</v>
      </c>
      <c r="AA180" s="974" t="s">
        <v>222</v>
      </c>
      <c r="AB180" s="974" t="s">
        <v>222</v>
      </c>
      <c r="AC180" s="974" t="s">
        <v>222</v>
      </c>
      <c r="AD180" s="974" t="s">
        <v>222</v>
      </c>
      <c r="AE180" s="974" t="s">
        <v>222</v>
      </c>
      <c r="AF180" s="974" t="s">
        <v>224</v>
      </c>
      <c r="AG180" s="974"/>
      <c r="AH180" s="974" t="s">
        <v>222</v>
      </c>
      <c r="AI180" s="974" t="s">
        <v>222</v>
      </c>
      <c r="AJ180" s="974" t="s">
        <v>222</v>
      </c>
      <c r="AK180" s="974" t="s">
        <v>222</v>
      </c>
      <c r="AL180" s="974" t="s">
        <v>222</v>
      </c>
      <c r="AM180" s="972" t="s">
        <v>224</v>
      </c>
      <c r="AN180" s="972" t="s">
        <v>224</v>
      </c>
      <c r="AO180" s="972" t="s">
        <v>224</v>
      </c>
      <c r="AP180" s="972" t="s">
        <v>224</v>
      </c>
      <c r="AQ180" s="972" t="s">
        <v>224</v>
      </c>
      <c r="AR180" s="972" t="s">
        <v>224</v>
      </c>
      <c r="AS180" s="972" t="s">
        <v>224</v>
      </c>
      <c r="AT180" s="973"/>
      <c r="AU180" s="973"/>
      <c r="AV180" s="973"/>
      <c r="AW180" s="973"/>
      <c r="AX180" s="972" t="s">
        <v>224</v>
      </c>
      <c r="AY180" s="973"/>
      <c r="AZ180" s="973"/>
      <c r="BA180" s="972" t="s">
        <v>224</v>
      </c>
      <c r="BB180" s="972" t="s">
        <v>224</v>
      </c>
      <c r="BC180" s="972" t="s">
        <v>224</v>
      </c>
      <c r="BD180" s="972" t="s">
        <v>224</v>
      </c>
      <c r="BE180" s="972" t="s">
        <v>224</v>
      </c>
      <c r="BF180" s="972" t="s">
        <v>224</v>
      </c>
      <c r="BG180" s="972" t="s">
        <v>224</v>
      </c>
      <c r="BH180" s="972" t="s">
        <v>222</v>
      </c>
      <c r="BI180" s="972" t="s">
        <v>224</v>
      </c>
      <c r="BJ180" s="972" t="s">
        <v>224</v>
      </c>
      <c r="BK180" s="1078"/>
      <c r="BL180" s="1078" t="s">
        <v>224</v>
      </c>
      <c r="BM180" s="972" t="s">
        <v>224</v>
      </c>
      <c r="BN180" s="972" t="s">
        <v>224</v>
      </c>
      <c r="BO180" s="972" t="s">
        <v>224</v>
      </c>
      <c r="BP180" s="972" t="s">
        <v>224</v>
      </c>
      <c r="BQ180" s="972" t="s">
        <v>224</v>
      </c>
      <c r="BR180" s="972" t="s">
        <v>224</v>
      </c>
      <c r="BS180" s="972" t="s">
        <v>224</v>
      </c>
      <c r="BT180" s="972" t="s">
        <v>224</v>
      </c>
      <c r="BU180" s="972" t="s">
        <v>224</v>
      </c>
      <c r="BV180" s="972" t="s">
        <v>224</v>
      </c>
      <c r="BW180" s="973"/>
      <c r="BX180" s="972" t="s">
        <v>224</v>
      </c>
      <c r="BY180" s="972" t="s">
        <v>222</v>
      </c>
      <c r="BZ180" s="972" t="s">
        <v>15568</v>
      </c>
      <c r="CA180" s="972" t="s">
        <v>15568</v>
      </c>
      <c r="CB180" s="973"/>
      <c r="CC180" s="972" t="s">
        <v>15568</v>
      </c>
      <c r="CD180" s="972" t="s">
        <v>224</v>
      </c>
      <c r="CE180" s="972" t="s">
        <v>224</v>
      </c>
      <c r="CF180" s="972" t="s">
        <v>15568</v>
      </c>
      <c r="CG180" s="972" t="s">
        <v>222</v>
      </c>
      <c r="CH180" s="972" t="s">
        <v>15568</v>
      </c>
      <c r="CI180" s="972" t="s">
        <v>15568</v>
      </c>
      <c r="CJ180" s="972" t="s">
        <v>224</v>
      </c>
      <c r="CK180" s="972" t="s">
        <v>222</v>
      </c>
      <c r="CL180" s="973"/>
      <c r="CM180" s="972" t="s">
        <v>224</v>
      </c>
      <c r="CN180" s="972" t="s">
        <v>15568</v>
      </c>
      <c r="CO180" s="973"/>
      <c r="CP180" s="973"/>
      <c r="CQ180" s="972" t="s">
        <v>222</v>
      </c>
      <c r="CR180" s="972" t="s">
        <v>15568</v>
      </c>
      <c r="CS180" s="973"/>
      <c r="CT180" s="973"/>
      <c r="CU180" s="972" t="s">
        <v>15568</v>
      </c>
      <c r="CV180" s="972" t="s">
        <v>15568</v>
      </c>
      <c r="CW180" s="972" t="s">
        <v>15568</v>
      </c>
      <c r="CX180" s="973"/>
      <c r="CY180" s="973"/>
      <c r="CZ180" s="972" t="s">
        <v>15568</v>
      </c>
      <c r="DA180" s="972" t="s">
        <v>15568</v>
      </c>
      <c r="DB180" s="972" t="s">
        <v>15568</v>
      </c>
      <c r="DC180" s="972" t="s">
        <v>15568</v>
      </c>
      <c r="DD180" s="972" t="s">
        <v>15568</v>
      </c>
      <c r="DE180" s="972" t="s">
        <v>224</v>
      </c>
      <c r="DF180" s="972" t="s">
        <v>224</v>
      </c>
      <c r="DG180" s="972" t="s">
        <v>224</v>
      </c>
      <c r="DH180" s="972" t="s">
        <v>224</v>
      </c>
      <c r="DI180" s="972" t="s">
        <v>224</v>
      </c>
      <c r="DJ180" s="972" t="s">
        <v>224</v>
      </c>
      <c r="DK180" s="972" t="s">
        <v>224</v>
      </c>
      <c r="DL180" s="972" t="s">
        <v>15568</v>
      </c>
      <c r="DM180" s="972" t="s">
        <v>15568</v>
      </c>
      <c r="DN180" s="972" t="s">
        <v>275</v>
      </c>
      <c r="DO180" s="972" t="s">
        <v>224</v>
      </c>
      <c r="DP180" s="972" t="s">
        <v>224</v>
      </c>
      <c r="DQ180" s="972" t="s">
        <v>224</v>
      </c>
      <c r="DR180" s="972" t="s">
        <v>224</v>
      </c>
      <c r="DS180" s="972" t="s">
        <v>224</v>
      </c>
      <c r="DT180" s="972" t="s">
        <v>15568</v>
      </c>
      <c r="DU180" s="972" t="s">
        <v>224</v>
      </c>
      <c r="DV180" s="972" t="s">
        <v>15568</v>
      </c>
      <c r="DW180" s="972" t="s">
        <v>224</v>
      </c>
      <c r="DX180" s="972" t="s">
        <v>224</v>
      </c>
      <c r="DY180" s="972" t="s">
        <v>224</v>
      </c>
      <c r="DZ180" s="972" t="s">
        <v>15568</v>
      </c>
      <c r="EA180" s="972" t="s">
        <v>15568</v>
      </c>
      <c r="EB180" s="972" t="s">
        <v>224</v>
      </c>
      <c r="EC180" s="972" t="s">
        <v>15568</v>
      </c>
      <c r="ED180" s="972" t="s">
        <v>15568</v>
      </c>
      <c r="EE180" s="972" t="s">
        <v>15568</v>
      </c>
      <c r="EF180" s="972" t="s">
        <v>224</v>
      </c>
      <c r="EG180" s="972" t="s">
        <v>224</v>
      </c>
      <c r="EH180" s="973"/>
      <c r="EI180" s="973"/>
      <c r="EJ180" s="972" t="s">
        <v>15568</v>
      </c>
      <c r="EK180" s="972" t="s">
        <v>15568</v>
      </c>
      <c r="EL180" s="972" t="s">
        <v>15568</v>
      </c>
      <c r="EM180" s="973"/>
      <c r="EN180" s="973"/>
      <c r="EO180" s="973"/>
      <c r="EP180" s="973"/>
      <c r="EQ180" s="973"/>
      <c r="ER180" s="973"/>
      <c r="ES180" s="972" t="s">
        <v>224</v>
      </c>
      <c r="ET180" s="973"/>
      <c r="EU180" s="973"/>
      <c r="EV180" s="973"/>
      <c r="EW180" s="973"/>
      <c r="EX180" s="972" t="s">
        <v>224</v>
      </c>
      <c r="EY180" s="972" t="s">
        <v>224</v>
      </c>
      <c r="EZ180" s="972" t="s">
        <v>224</v>
      </c>
      <c r="FA180" s="973"/>
      <c r="FB180" s="972" t="s">
        <v>224</v>
      </c>
      <c r="FC180" s="972" t="s">
        <v>15568</v>
      </c>
      <c r="FD180" s="972" t="s">
        <v>215</v>
      </c>
      <c r="FE180" s="973"/>
      <c r="FF180" s="972" t="s">
        <v>224</v>
      </c>
      <c r="FG180" s="973"/>
      <c r="FH180" s="972" t="s">
        <v>15568</v>
      </c>
      <c r="FI180" s="972" t="s">
        <v>224</v>
      </c>
      <c r="FJ180" s="972" t="s">
        <v>224</v>
      </c>
      <c r="FK180" s="973"/>
      <c r="FL180" s="972" t="s">
        <v>215</v>
      </c>
      <c r="FM180" s="973"/>
      <c r="FN180" s="973"/>
      <c r="FO180" s="972" t="s">
        <v>688</v>
      </c>
      <c r="FP180" s="972" t="s">
        <v>224</v>
      </c>
      <c r="FQ180" s="972" t="s">
        <v>224</v>
      </c>
      <c r="FR180" s="972" t="s">
        <v>224</v>
      </c>
      <c r="FS180" s="972" t="s">
        <v>224</v>
      </c>
      <c r="FT180" s="972" t="s">
        <v>224</v>
      </c>
      <c r="FU180" s="972" t="s">
        <v>224</v>
      </c>
      <c r="FV180" s="972" t="s">
        <v>224</v>
      </c>
      <c r="FW180" s="973"/>
      <c r="FX180" s="972" t="s">
        <v>224</v>
      </c>
      <c r="FY180" s="972" t="s">
        <v>224</v>
      </c>
      <c r="FZ180" s="972" t="s">
        <v>688</v>
      </c>
      <c r="GA180" s="972" t="s">
        <v>688</v>
      </c>
      <c r="GB180" s="972" t="s">
        <v>224</v>
      </c>
      <c r="GC180" s="973"/>
      <c r="GD180" s="972" t="s">
        <v>224</v>
      </c>
      <c r="GE180" s="972" t="s">
        <v>224</v>
      </c>
      <c r="GF180" s="972" t="s">
        <v>224</v>
      </c>
      <c r="GG180" s="972" t="s">
        <v>224</v>
      </c>
      <c r="GH180" s="972" t="s">
        <v>224</v>
      </c>
      <c r="GI180" s="972" t="s">
        <v>15568</v>
      </c>
      <c r="GJ180" s="972" t="s">
        <v>688</v>
      </c>
      <c r="GK180" s="972" t="s">
        <v>688</v>
      </c>
      <c r="GL180" s="972" t="s">
        <v>224</v>
      </c>
      <c r="GM180" s="973"/>
      <c r="GN180" s="973"/>
      <c r="GO180" s="972" t="s">
        <v>224</v>
      </c>
      <c r="GP180" s="972" t="s">
        <v>224</v>
      </c>
      <c r="GQ180" s="972" t="s">
        <v>224</v>
      </c>
      <c r="GR180" s="972" t="s">
        <v>224</v>
      </c>
      <c r="GS180" s="972" t="s">
        <v>224</v>
      </c>
      <c r="GT180" s="972" t="s">
        <v>224</v>
      </c>
      <c r="GU180" s="972" t="s">
        <v>224</v>
      </c>
      <c r="GV180" s="972" t="s">
        <v>224</v>
      </c>
      <c r="GW180" s="972" t="s">
        <v>224</v>
      </c>
      <c r="GX180" s="972" t="s">
        <v>224</v>
      </c>
      <c r="GY180" s="973"/>
      <c r="GZ180" s="973"/>
      <c r="HA180" s="973"/>
      <c r="HB180" s="973"/>
      <c r="HC180" s="972" t="s">
        <v>688</v>
      </c>
      <c r="HD180" s="973"/>
      <c r="HE180" s="972" t="s">
        <v>688</v>
      </c>
      <c r="HF180" s="973"/>
      <c r="HG180" s="972" t="s">
        <v>688</v>
      </c>
      <c r="HH180" s="973"/>
      <c r="HI180" s="972" t="s">
        <v>688</v>
      </c>
      <c r="HJ180" s="972" t="s">
        <v>688</v>
      </c>
      <c r="HK180" s="973"/>
      <c r="HL180" s="972" t="s">
        <v>15568</v>
      </c>
      <c r="HM180" s="973"/>
      <c r="HN180" s="973"/>
      <c r="HO180" s="972" t="s">
        <v>222</v>
      </c>
      <c r="HP180" s="972"/>
      <c r="HQ180" s="972" t="s">
        <v>222</v>
      </c>
      <c r="HR180" s="972" t="s">
        <v>15568</v>
      </c>
      <c r="HS180" s="972" t="s">
        <v>222</v>
      </c>
      <c r="HT180" s="972" t="s">
        <v>224</v>
      </c>
      <c r="HU180" s="973"/>
      <c r="HV180" s="972" t="s">
        <v>224</v>
      </c>
      <c r="HW180" s="972" t="s">
        <v>224</v>
      </c>
    </row>
    <row r="181">
      <c r="A181" s="968" t="str">
        <f t="shared" si="1"/>
        <v>Bộ phận Nhân sự</v>
      </c>
      <c r="B181" s="1075" t="s">
        <v>656</v>
      </c>
      <c r="C181" s="907" t="s">
        <v>15553</v>
      </c>
      <c r="D181" s="907" t="s">
        <v>17149</v>
      </c>
      <c r="E181" s="1075" t="s">
        <v>17162</v>
      </c>
      <c r="F181" s="907" t="s">
        <v>17163</v>
      </c>
      <c r="G181" s="974" t="s">
        <v>15525</v>
      </c>
      <c r="H181" s="974" t="s">
        <v>222</v>
      </c>
      <c r="I181" s="974" t="s">
        <v>215</v>
      </c>
      <c r="J181" s="974"/>
      <c r="K181" s="974"/>
      <c r="L181" s="974" t="s">
        <v>222</v>
      </c>
      <c r="M181" s="974" t="s">
        <v>222</v>
      </c>
      <c r="N181" s="974" t="s">
        <v>222</v>
      </c>
      <c r="O181" s="974" t="s">
        <v>222</v>
      </c>
      <c r="P181" s="974" t="s">
        <v>222</v>
      </c>
      <c r="Q181" s="974"/>
      <c r="R181" s="974"/>
      <c r="S181" s="974" t="s">
        <v>222</v>
      </c>
      <c r="T181" s="974" t="s">
        <v>222</v>
      </c>
      <c r="U181" s="974" t="s">
        <v>222</v>
      </c>
      <c r="V181" s="974" t="s">
        <v>222</v>
      </c>
      <c r="W181" s="974" t="s">
        <v>222</v>
      </c>
      <c r="X181" s="974" t="s">
        <v>222</v>
      </c>
      <c r="Y181" s="974" t="s">
        <v>222</v>
      </c>
      <c r="Z181" s="974" t="s">
        <v>222</v>
      </c>
      <c r="AA181" s="974" t="s">
        <v>222</v>
      </c>
      <c r="AB181" s="974" t="s">
        <v>222</v>
      </c>
      <c r="AC181" s="974"/>
      <c r="AD181" s="974" t="s">
        <v>222</v>
      </c>
      <c r="AE181" s="974" t="s">
        <v>222</v>
      </c>
      <c r="AF181" s="974"/>
      <c r="AG181" s="974"/>
      <c r="AH181" s="974" t="s">
        <v>222</v>
      </c>
      <c r="AI181" s="974" t="s">
        <v>222</v>
      </c>
      <c r="AJ181" s="974" t="s">
        <v>222</v>
      </c>
      <c r="AK181" s="974" t="s">
        <v>222</v>
      </c>
      <c r="AL181" s="974" t="s">
        <v>222</v>
      </c>
      <c r="AM181" s="973"/>
      <c r="AN181" s="973"/>
      <c r="AO181" s="973"/>
      <c r="AP181" s="973"/>
      <c r="AQ181" s="973"/>
      <c r="AR181" s="973"/>
      <c r="AS181" s="973"/>
      <c r="AT181" s="973"/>
      <c r="AU181" s="973"/>
      <c r="AV181" s="973"/>
      <c r="AW181" s="973"/>
      <c r="AX181" s="973"/>
      <c r="AY181" s="973"/>
      <c r="AZ181" s="973"/>
      <c r="BA181" s="973"/>
      <c r="BB181" s="973"/>
      <c r="BC181" s="973"/>
      <c r="BD181" s="973"/>
      <c r="BE181" s="973"/>
      <c r="BF181" s="973"/>
      <c r="BG181" s="973"/>
      <c r="BH181" s="973"/>
      <c r="BI181" s="973"/>
      <c r="BJ181" s="973"/>
      <c r="BK181" s="973"/>
      <c r="BL181" s="973"/>
      <c r="BM181" s="973"/>
      <c r="BN181" s="973"/>
      <c r="BO181" s="973"/>
      <c r="BP181" s="973"/>
      <c r="BQ181" s="973"/>
      <c r="BR181" s="973"/>
      <c r="BS181" s="973"/>
      <c r="BT181" s="973"/>
      <c r="BU181" s="973"/>
      <c r="BV181" s="973"/>
      <c r="BW181" s="973"/>
      <c r="BX181" s="973"/>
      <c r="BY181" s="973"/>
      <c r="BZ181" s="973"/>
      <c r="CA181" s="973"/>
      <c r="CB181" s="973"/>
      <c r="CC181" s="973"/>
      <c r="CD181" s="973"/>
      <c r="CE181" s="973"/>
      <c r="CF181" s="973"/>
      <c r="CG181" s="973"/>
      <c r="CH181" s="973"/>
      <c r="CI181" s="973"/>
      <c r="CJ181" s="973"/>
      <c r="CK181" s="973"/>
      <c r="CL181" s="973"/>
      <c r="CM181" s="973"/>
      <c r="CN181" s="973"/>
      <c r="CO181" s="973"/>
      <c r="CP181" s="973"/>
      <c r="CQ181" s="973"/>
      <c r="CR181" s="973"/>
      <c r="CS181" s="973"/>
      <c r="CT181" s="973"/>
      <c r="CU181" s="973"/>
      <c r="CV181" s="973"/>
      <c r="CW181" s="973"/>
      <c r="CX181" s="973"/>
      <c r="CY181" s="973"/>
      <c r="CZ181" s="973"/>
      <c r="DA181" s="973"/>
      <c r="DB181" s="973"/>
      <c r="DC181" s="973"/>
      <c r="DD181" s="973"/>
      <c r="DE181" s="973"/>
      <c r="DF181" s="973"/>
      <c r="DG181" s="973"/>
      <c r="DH181" s="973"/>
      <c r="DI181" s="973"/>
      <c r="DJ181" s="973"/>
      <c r="DK181" s="973"/>
      <c r="DL181" s="973"/>
      <c r="DM181" s="972" t="s">
        <v>15568</v>
      </c>
      <c r="DN181" s="972" t="s">
        <v>275</v>
      </c>
      <c r="DO181" s="973"/>
      <c r="DP181" s="973"/>
      <c r="DQ181" s="973"/>
      <c r="DR181" s="973"/>
      <c r="DS181" s="973"/>
      <c r="DT181" s="973"/>
      <c r="DU181" s="973"/>
      <c r="DV181" s="973"/>
      <c r="DW181" s="973"/>
      <c r="DX181" s="973"/>
      <c r="DY181" s="973"/>
      <c r="DZ181" s="973"/>
      <c r="EA181" s="973"/>
      <c r="EB181" s="973"/>
      <c r="EC181" s="973"/>
      <c r="ED181" s="973"/>
      <c r="EE181" s="973"/>
      <c r="EF181" s="973"/>
      <c r="EG181" s="973"/>
      <c r="EH181" s="973"/>
      <c r="EI181" s="973"/>
      <c r="EJ181" s="973"/>
      <c r="EK181" s="973"/>
      <c r="EL181" s="973"/>
      <c r="EM181" s="973"/>
      <c r="EN181" s="973"/>
      <c r="EO181" s="973"/>
      <c r="EP181" s="973"/>
      <c r="EQ181" s="973"/>
      <c r="ER181" s="973"/>
      <c r="ES181" s="973"/>
      <c r="ET181" s="973"/>
      <c r="EU181" s="973"/>
      <c r="EV181" s="973"/>
      <c r="EW181" s="973"/>
      <c r="EX181" s="973"/>
      <c r="EY181" s="973"/>
      <c r="EZ181" s="973"/>
      <c r="FA181" s="973"/>
      <c r="FB181" s="973"/>
      <c r="FC181" s="973"/>
      <c r="FD181" s="972" t="s">
        <v>222</v>
      </c>
      <c r="FE181" s="973"/>
      <c r="FF181" s="973"/>
      <c r="FG181" s="973"/>
      <c r="FH181" s="973"/>
      <c r="FI181" s="973"/>
      <c r="FJ181" s="973"/>
      <c r="FK181" s="973"/>
      <c r="FL181" s="973"/>
      <c r="FM181" s="973"/>
      <c r="FN181" s="973"/>
      <c r="FO181" s="973"/>
      <c r="FP181" s="973"/>
      <c r="FQ181" s="973"/>
      <c r="FR181" s="973"/>
      <c r="FS181" s="972" t="s">
        <v>222</v>
      </c>
      <c r="FT181" s="972" t="s">
        <v>222</v>
      </c>
      <c r="FU181" s="973"/>
      <c r="FV181" s="973"/>
      <c r="FW181" s="973"/>
      <c r="FX181" s="973"/>
      <c r="FY181" s="973"/>
      <c r="FZ181" s="973"/>
      <c r="GA181" s="973"/>
      <c r="GB181" s="973"/>
      <c r="GC181" s="973"/>
      <c r="GD181" s="973"/>
      <c r="GE181" s="973"/>
      <c r="GF181" s="973"/>
      <c r="GG181" s="973"/>
      <c r="GH181" s="973"/>
      <c r="GI181" s="973"/>
      <c r="GJ181" s="973"/>
      <c r="GK181" s="973"/>
      <c r="GL181" s="973"/>
      <c r="GM181" s="973"/>
      <c r="GN181" s="973"/>
      <c r="GO181" s="973"/>
      <c r="GP181" s="973"/>
      <c r="GQ181" s="973"/>
      <c r="GR181" s="972" t="s">
        <v>224</v>
      </c>
      <c r="GS181" s="972" t="s">
        <v>224</v>
      </c>
      <c r="GT181" s="973"/>
      <c r="GU181" s="973"/>
      <c r="GV181" s="973"/>
      <c r="GW181" s="973"/>
      <c r="GX181" s="973"/>
      <c r="GY181" s="973"/>
      <c r="GZ181" s="973"/>
      <c r="HA181" s="973"/>
      <c r="HB181" s="973"/>
      <c r="HC181" s="973"/>
      <c r="HD181" s="973"/>
      <c r="HE181" s="973"/>
      <c r="HF181" s="973"/>
      <c r="HG181" s="973"/>
      <c r="HH181" s="973"/>
      <c r="HI181" s="973"/>
      <c r="HJ181" s="973"/>
      <c r="HK181" s="973"/>
      <c r="HL181" s="973"/>
      <c r="HM181" s="973"/>
      <c r="HN181" s="973"/>
      <c r="HO181" s="973"/>
      <c r="HP181" s="973"/>
      <c r="HQ181" s="973"/>
      <c r="HR181" s="973"/>
      <c r="HS181" s="973"/>
      <c r="HT181" s="973"/>
      <c r="HU181" s="973"/>
      <c r="HV181" s="973"/>
      <c r="HW181" s="973"/>
    </row>
    <row r="182">
      <c r="A182" s="968" t="str">
        <f t="shared" si="1"/>
        <v>Bộ phận Nhân sự</v>
      </c>
      <c r="B182" s="907" t="s">
        <v>619</v>
      </c>
      <c r="C182" s="907" t="s">
        <v>9747</v>
      </c>
      <c r="D182" s="907" t="s">
        <v>17149</v>
      </c>
      <c r="E182" s="907" t="s">
        <v>17164</v>
      </c>
      <c r="F182" s="907" t="s">
        <v>17165</v>
      </c>
      <c r="G182" s="973"/>
      <c r="H182" s="973"/>
      <c r="I182" s="972"/>
      <c r="J182" s="972"/>
      <c r="K182" s="972"/>
      <c r="L182" s="972"/>
      <c r="M182" s="972"/>
      <c r="N182" s="972"/>
      <c r="O182" s="972"/>
      <c r="P182" s="972"/>
      <c r="Q182" s="973"/>
      <c r="R182" s="973"/>
      <c r="S182" s="973"/>
      <c r="T182" s="973"/>
      <c r="U182" s="973"/>
      <c r="V182" s="973"/>
      <c r="W182" s="973"/>
      <c r="X182" s="973"/>
      <c r="Y182" s="973"/>
      <c r="Z182" s="973"/>
      <c r="AA182" s="973"/>
      <c r="AB182" s="973"/>
      <c r="AC182" s="973"/>
      <c r="AD182" s="973"/>
      <c r="AE182" s="973"/>
      <c r="AF182" s="973"/>
      <c r="AG182" s="973"/>
      <c r="AH182" s="973"/>
      <c r="AI182" s="973"/>
      <c r="AJ182" s="973"/>
      <c r="AK182" s="973"/>
      <c r="AL182" s="973"/>
      <c r="AM182" s="973"/>
      <c r="AN182" s="973"/>
      <c r="AO182" s="973"/>
      <c r="AP182" s="973"/>
      <c r="AQ182" s="973"/>
      <c r="AR182" s="973"/>
      <c r="AS182" s="973"/>
      <c r="AT182" s="973"/>
      <c r="AU182" s="973"/>
      <c r="AV182" s="973"/>
      <c r="AW182" s="973"/>
      <c r="AX182" s="973"/>
      <c r="AY182" s="973"/>
      <c r="AZ182" s="973"/>
      <c r="BA182" s="973"/>
      <c r="BB182" s="973"/>
      <c r="BC182" s="973"/>
      <c r="BD182" s="973"/>
      <c r="BE182" s="973"/>
      <c r="BF182" s="973"/>
      <c r="BG182" s="973"/>
      <c r="BH182" s="973"/>
      <c r="BI182" s="973"/>
      <c r="BJ182" s="973"/>
      <c r="BK182" s="973"/>
      <c r="BL182" s="973"/>
      <c r="BM182" s="973"/>
      <c r="BN182" s="973"/>
      <c r="BO182" s="973"/>
      <c r="BP182" s="973"/>
      <c r="BQ182" s="973"/>
      <c r="BR182" s="973"/>
      <c r="BS182" s="973"/>
      <c r="BT182" s="973"/>
      <c r="BU182" s="973"/>
      <c r="BV182" s="973"/>
      <c r="BW182" s="973"/>
      <c r="BX182" s="973"/>
      <c r="BY182" s="973"/>
      <c r="BZ182" s="973"/>
      <c r="CA182" s="973"/>
      <c r="CB182" s="973"/>
      <c r="CC182" s="973"/>
      <c r="CD182" s="973"/>
      <c r="CE182" s="973"/>
      <c r="CF182" s="973"/>
      <c r="CG182" s="973"/>
      <c r="CH182" s="973"/>
      <c r="CI182" s="973"/>
      <c r="CJ182" s="973"/>
      <c r="CK182" s="973"/>
      <c r="CL182" s="973"/>
      <c r="CM182" s="973"/>
      <c r="CN182" s="973"/>
      <c r="CO182" s="973"/>
      <c r="CP182" s="973"/>
      <c r="CQ182" s="973"/>
      <c r="CR182" s="973"/>
      <c r="CS182" s="973"/>
      <c r="CT182" s="973"/>
      <c r="CU182" s="973"/>
      <c r="CV182" s="973"/>
      <c r="CW182" s="973"/>
      <c r="CX182" s="973"/>
      <c r="CY182" s="973"/>
      <c r="CZ182" s="973"/>
      <c r="DA182" s="973"/>
      <c r="DB182" s="973"/>
      <c r="DC182" s="973"/>
      <c r="DD182" s="973"/>
      <c r="DE182" s="973"/>
      <c r="DF182" s="973"/>
      <c r="DG182" s="973"/>
      <c r="DH182" s="973"/>
      <c r="DI182" s="973"/>
      <c r="DJ182" s="973"/>
      <c r="DK182" s="973"/>
      <c r="DL182" s="973"/>
      <c r="DM182" s="972" t="s">
        <v>15568</v>
      </c>
      <c r="DN182" s="972" t="s">
        <v>275</v>
      </c>
      <c r="DO182" s="973"/>
      <c r="DP182" s="973"/>
      <c r="DQ182" s="973"/>
      <c r="DR182" s="973"/>
      <c r="DS182" s="973"/>
      <c r="DT182" s="973"/>
      <c r="DU182" s="973"/>
      <c r="DV182" s="973"/>
      <c r="DW182" s="973"/>
      <c r="DX182" s="973"/>
      <c r="DY182" s="973"/>
      <c r="DZ182" s="973"/>
      <c r="EA182" s="973"/>
      <c r="EB182" s="973"/>
      <c r="EC182" s="973"/>
      <c r="ED182" s="973"/>
      <c r="EE182" s="973"/>
      <c r="EF182" s="973"/>
      <c r="EG182" s="973"/>
      <c r="EH182" s="973"/>
      <c r="EI182" s="973"/>
      <c r="EJ182" s="973"/>
      <c r="EK182" s="973"/>
      <c r="EL182" s="973"/>
      <c r="EM182" s="973"/>
      <c r="EN182" s="973"/>
      <c r="EO182" s="973"/>
      <c r="EP182" s="973"/>
      <c r="EQ182" s="973"/>
      <c r="ER182" s="973"/>
      <c r="ES182" s="973"/>
      <c r="ET182" s="973"/>
      <c r="EU182" s="973"/>
      <c r="EV182" s="973"/>
      <c r="EW182" s="973"/>
      <c r="EX182" s="973"/>
      <c r="EY182" s="973"/>
      <c r="EZ182" s="973"/>
      <c r="FA182" s="973"/>
      <c r="FB182" s="973"/>
      <c r="FC182" s="973"/>
      <c r="FD182" s="972" t="s">
        <v>222</v>
      </c>
      <c r="FE182" s="973"/>
      <c r="FF182" s="973"/>
      <c r="FG182" s="973"/>
      <c r="FH182" s="973"/>
      <c r="FI182" s="973"/>
      <c r="FJ182" s="973"/>
      <c r="FK182" s="973"/>
      <c r="FL182" s="973"/>
      <c r="FM182" s="973"/>
      <c r="FN182" s="973"/>
      <c r="FO182" s="973"/>
      <c r="FP182" s="973"/>
      <c r="FQ182" s="973"/>
      <c r="FR182" s="973"/>
      <c r="FS182" s="972" t="s">
        <v>224</v>
      </c>
      <c r="FT182" s="972" t="s">
        <v>224</v>
      </c>
      <c r="FU182" s="973"/>
      <c r="FV182" s="973"/>
      <c r="FW182" s="973"/>
      <c r="FX182" s="973"/>
      <c r="FY182" s="973"/>
      <c r="FZ182" s="973"/>
      <c r="GA182" s="973"/>
      <c r="GB182" s="973"/>
      <c r="GC182" s="973"/>
      <c r="GD182" s="973"/>
      <c r="GE182" s="973"/>
      <c r="GF182" s="973"/>
      <c r="GG182" s="973"/>
      <c r="GH182" s="973"/>
      <c r="GI182" s="973"/>
      <c r="GJ182" s="973"/>
      <c r="GK182" s="973"/>
      <c r="GL182" s="973"/>
      <c r="GM182" s="973"/>
      <c r="GN182" s="973"/>
      <c r="GO182" s="973"/>
      <c r="GP182" s="973"/>
      <c r="GQ182" s="973"/>
      <c r="GR182" s="972" t="s">
        <v>224</v>
      </c>
      <c r="GS182" s="972" t="s">
        <v>224</v>
      </c>
      <c r="GT182" s="973"/>
      <c r="GU182" s="973"/>
      <c r="GV182" s="973"/>
      <c r="GW182" s="973"/>
      <c r="GX182" s="973"/>
      <c r="GY182" s="973"/>
      <c r="GZ182" s="973"/>
      <c r="HA182" s="973"/>
      <c r="HB182" s="973"/>
      <c r="HC182" s="973"/>
      <c r="HD182" s="973"/>
      <c r="HE182" s="973"/>
      <c r="HF182" s="973"/>
      <c r="HG182" s="973"/>
      <c r="HH182" s="973"/>
      <c r="HI182" s="973"/>
      <c r="HJ182" s="973"/>
      <c r="HK182" s="973"/>
      <c r="HL182" s="973"/>
      <c r="HM182" s="973"/>
      <c r="HN182" s="973"/>
      <c r="HO182" s="973"/>
      <c r="HP182" s="973"/>
      <c r="HQ182" s="973"/>
      <c r="HR182" s="973"/>
      <c r="HS182" s="973"/>
      <c r="HT182" s="973"/>
      <c r="HU182" s="973"/>
      <c r="HV182" s="973"/>
      <c r="HW182" s="973"/>
    </row>
    <row r="183">
      <c r="A183" s="968" t="str">
        <f t="shared" si="1"/>
        <v>Bộ phận Nhân sự</v>
      </c>
      <c r="B183" s="907"/>
      <c r="C183" s="907" t="s">
        <v>15553</v>
      </c>
      <c r="D183" s="907" t="s">
        <v>17149</v>
      </c>
      <c r="E183" s="907" t="s">
        <v>17166</v>
      </c>
      <c r="F183" s="910"/>
      <c r="G183" s="973"/>
      <c r="H183" s="973"/>
      <c r="I183" s="972"/>
      <c r="J183" s="972"/>
      <c r="K183" s="972"/>
      <c r="L183" s="972"/>
      <c r="M183" s="972"/>
      <c r="N183" s="972"/>
      <c r="O183" s="972"/>
      <c r="P183" s="972"/>
      <c r="Q183" s="973"/>
      <c r="R183" s="973"/>
      <c r="S183" s="973"/>
      <c r="T183" s="973"/>
      <c r="U183" s="973"/>
      <c r="V183" s="973"/>
      <c r="W183" s="973"/>
      <c r="X183" s="973"/>
      <c r="Y183" s="973"/>
      <c r="Z183" s="973"/>
      <c r="AA183" s="973"/>
      <c r="AB183" s="973"/>
      <c r="AC183" s="973"/>
      <c r="AD183" s="973"/>
      <c r="AE183" s="973"/>
      <c r="AF183" s="973"/>
      <c r="AG183" s="973"/>
      <c r="AH183" s="973"/>
      <c r="AI183" s="973"/>
      <c r="AJ183" s="973"/>
      <c r="AK183" s="973"/>
      <c r="AL183" s="973"/>
      <c r="AM183" s="973"/>
      <c r="AN183" s="973"/>
      <c r="AO183" s="973"/>
      <c r="AP183" s="973"/>
      <c r="AQ183" s="973"/>
      <c r="AR183" s="973"/>
      <c r="AS183" s="973"/>
      <c r="AT183" s="973"/>
      <c r="AU183" s="973"/>
      <c r="AV183" s="973"/>
      <c r="AW183" s="973"/>
      <c r="AX183" s="973"/>
      <c r="AY183" s="973"/>
      <c r="AZ183" s="973"/>
      <c r="BA183" s="973"/>
      <c r="BB183" s="973"/>
      <c r="BC183" s="973"/>
      <c r="BD183" s="973"/>
      <c r="BE183" s="973"/>
      <c r="BF183" s="973"/>
      <c r="BG183" s="973"/>
      <c r="BH183" s="973"/>
      <c r="BI183" s="973"/>
      <c r="BJ183" s="973"/>
      <c r="BK183" s="973"/>
      <c r="BL183" s="973"/>
      <c r="BM183" s="973"/>
      <c r="BN183" s="973"/>
      <c r="BO183" s="973"/>
      <c r="BP183" s="973"/>
      <c r="BQ183" s="973"/>
      <c r="BR183" s="973"/>
      <c r="BS183" s="973"/>
      <c r="BT183" s="973"/>
      <c r="BU183" s="973"/>
      <c r="BV183" s="973"/>
      <c r="BW183" s="973"/>
      <c r="BX183" s="973"/>
      <c r="BY183" s="973"/>
      <c r="BZ183" s="973"/>
      <c r="CA183" s="973"/>
      <c r="CB183" s="973"/>
      <c r="CC183" s="973"/>
      <c r="CD183" s="973"/>
      <c r="CE183" s="973"/>
      <c r="CF183" s="973"/>
      <c r="CG183" s="973"/>
      <c r="CH183" s="973"/>
      <c r="CI183" s="973"/>
      <c r="CJ183" s="973"/>
      <c r="CK183" s="973"/>
      <c r="CL183" s="973"/>
      <c r="CM183" s="973"/>
      <c r="CN183" s="973"/>
      <c r="CO183" s="973"/>
      <c r="CP183" s="973"/>
      <c r="CQ183" s="973"/>
      <c r="CR183" s="973"/>
      <c r="CS183" s="973"/>
      <c r="CT183" s="973"/>
      <c r="CU183" s="973"/>
      <c r="CV183" s="973"/>
      <c r="CW183" s="973"/>
      <c r="CX183" s="973"/>
      <c r="CY183" s="973"/>
      <c r="CZ183" s="973"/>
      <c r="DA183" s="973"/>
      <c r="DB183" s="973"/>
      <c r="DC183" s="973"/>
      <c r="DD183" s="973"/>
      <c r="DE183" s="973"/>
      <c r="DF183" s="973"/>
      <c r="DG183" s="973"/>
      <c r="DH183" s="973"/>
      <c r="DI183" s="973"/>
      <c r="DJ183" s="973"/>
      <c r="DK183" s="973"/>
      <c r="DL183" s="973"/>
      <c r="DM183" s="972" t="s">
        <v>15568</v>
      </c>
      <c r="DN183" s="972" t="s">
        <v>275</v>
      </c>
      <c r="DO183" s="973"/>
      <c r="DP183" s="973"/>
      <c r="DQ183" s="973"/>
      <c r="DR183" s="973"/>
      <c r="DS183" s="973"/>
      <c r="DT183" s="973"/>
      <c r="DU183" s="973"/>
      <c r="DV183" s="973"/>
      <c r="DW183" s="973"/>
      <c r="DX183" s="973"/>
      <c r="DY183" s="973"/>
      <c r="DZ183" s="973"/>
      <c r="EA183" s="973"/>
      <c r="EB183" s="973"/>
      <c r="EC183" s="973"/>
      <c r="ED183" s="973"/>
      <c r="EE183" s="973"/>
      <c r="EF183" s="973"/>
      <c r="EG183" s="973"/>
      <c r="EH183" s="973"/>
      <c r="EI183" s="973"/>
      <c r="EJ183" s="973"/>
      <c r="EK183" s="973"/>
      <c r="EL183" s="973"/>
      <c r="EM183" s="973"/>
      <c r="EN183" s="973"/>
      <c r="EO183" s="973"/>
      <c r="EP183" s="973"/>
      <c r="EQ183" s="973"/>
      <c r="ER183" s="973"/>
      <c r="ES183" s="973"/>
      <c r="ET183" s="973"/>
      <c r="EU183" s="973"/>
      <c r="EV183" s="973"/>
      <c r="EW183" s="973"/>
      <c r="EX183" s="973"/>
      <c r="EY183" s="973"/>
      <c r="EZ183" s="973"/>
      <c r="FA183" s="973"/>
      <c r="FB183" s="973"/>
      <c r="FC183" s="973"/>
      <c r="FD183" s="973"/>
      <c r="FE183" s="973"/>
      <c r="FF183" s="973"/>
      <c r="FG183" s="973"/>
      <c r="FH183" s="973"/>
      <c r="FI183" s="973"/>
      <c r="FJ183" s="973"/>
      <c r="FK183" s="973"/>
      <c r="FL183" s="973"/>
      <c r="FM183" s="973"/>
      <c r="FN183" s="973"/>
      <c r="FO183" s="973"/>
      <c r="FP183" s="973"/>
      <c r="FQ183" s="973"/>
      <c r="FR183" s="973"/>
      <c r="FS183" s="972" t="s">
        <v>222</v>
      </c>
      <c r="FT183" s="972" t="s">
        <v>222</v>
      </c>
      <c r="FU183" s="973"/>
      <c r="FV183" s="973"/>
      <c r="FW183" s="973"/>
      <c r="FX183" s="973"/>
      <c r="FY183" s="973"/>
      <c r="FZ183" s="973"/>
      <c r="GA183" s="973"/>
      <c r="GB183" s="973"/>
      <c r="GC183" s="973"/>
      <c r="GD183" s="973"/>
      <c r="GE183" s="973"/>
      <c r="GF183" s="973"/>
      <c r="GG183" s="973"/>
      <c r="GH183" s="973"/>
      <c r="GI183" s="973"/>
      <c r="GJ183" s="973"/>
      <c r="GK183" s="973"/>
      <c r="GL183" s="973"/>
      <c r="GM183" s="973"/>
      <c r="GN183" s="973"/>
      <c r="GO183" s="973"/>
      <c r="GP183" s="973"/>
      <c r="GQ183" s="973"/>
      <c r="GR183" s="972" t="s">
        <v>224</v>
      </c>
      <c r="GS183" s="972" t="s">
        <v>224</v>
      </c>
      <c r="GT183" s="973"/>
      <c r="GU183" s="973"/>
      <c r="GV183" s="973"/>
      <c r="GW183" s="973"/>
      <c r="GX183" s="973"/>
      <c r="GY183" s="973"/>
      <c r="GZ183" s="973"/>
      <c r="HA183" s="973"/>
      <c r="HB183" s="973"/>
      <c r="HC183" s="973"/>
      <c r="HD183" s="973"/>
      <c r="HE183" s="973"/>
      <c r="HF183" s="973"/>
      <c r="HG183" s="973"/>
      <c r="HH183" s="973"/>
      <c r="HI183" s="973"/>
      <c r="HJ183" s="973"/>
      <c r="HK183" s="973"/>
      <c r="HL183" s="973"/>
      <c r="HM183" s="973"/>
      <c r="HN183" s="973"/>
      <c r="HO183" s="973"/>
      <c r="HP183" s="973"/>
      <c r="HQ183" s="973"/>
      <c r="HR183" s="973"/>
      <c r="HS183" s="973"/>
      <c r="HT183" s="973"/>
      <c r="HU183" s="973"/>
      <c r="HV183" s="973"/>
      <c r="HW183" s="973"/>
    </row>
    <row r="184">
      <c r="A184" s="968" t="str">
        <f t="shared" si="1"/>
        <v>Bộ phận Nhân sự</v>
      </c>
      <c r="B184" s="907" t="s">
        <v>619</v>
      </c>
      <c r="C184" s="1" t="s">
        <v>9747</v>
      </c>
      <c r="D184" s="907" t="s">
        <v>17149</v>
      </c>
      <c r="E184" s="907" t="s">
        <v>17164</v>
      </c>
      <c r="F184" s="910"/>
      <c r="G184" s="973"/>
      <c r="H184" s="973"/>
      <c r="I184" s="972"/>
      <c r="J184" s="972"/>
      <c r="K184" s="972"/>
      <c r="L184" s="972"/>
      <c r="M184" s="972"/>
      <c r="N184" s="972"/>
      <c r="O184" s="972"/>
      <c r="P184" s="972"/>
      <c r="Q184" s="973"/>
      <c r="R184" s="973"/>
      <c r="S184" s="973"/>
      <c r="T184" s="973"/>
      <c r="U184" s="973"/>
      <c r="V184" s="973"/>
      <c r="W184" s="973"/>
      <c r="X184" s="973"/>
      <c r="Y184" s="973"/>
      <c r="Z184" s="973"/>
      <c r="AA184" s="973"/>
      <c r="AB184" s="973"/>
      <c r="AC184" s="973"/>
      <c r="AD184" s="973"/>
      <c r="AE184" s="973"/>
      <c r="AF184" s="973"/>
      <c r="AG184" s="973"/>
      <c r="AH184" s="973"/>
      <c r="AI184" s="973"/>
      <c r="AJ184" s="973"/>
      <c r="AK184" s="973"/>
      <c r="AL184" s="973"/>
      <c r="AM184" s="973"/>
      <c r="AN184" s="973"/>
      <c r="AO184" s="973"/>
      <c r="AP184" s="973"/>
      <c r="AQ184" s="973"/>
      <c r="AR184" s="973"/>
      <c r="AS184" s="973"/>
      <c r="AT184" s="973"/>
      <c r="AU184" s="973"/>
      <c r="AV184" s="973"/>
      <c r="AW184" s="973"/>
      <c r="AX184" s="973"/>
      <c r="AY184" s="973"/>
      <c r="AZ184" s="973"/>
      <c r="BA184" s="973"/>
      <c r="BB184" s="973"/>
      <c r="BC184" s="973"/>
      <c r="BD184" s="973"/>
      <c r="BE184" s="973"/>
      <c r="BF184" s="973"/>
      <c r="BG184" s="973"/>
      <c r="BH184" s="973"/>
      <c r="BI184" s="973"/>
      <c r="BJ184" s="973"/>
      <c r="BK184" s="973"/>
      <c r="BL184" s="973"/>
      <c r="BM184" s="973"/>
      <c r="BN184" s="973"/>
      <c r="BO184" s="973"/>
      <c r="BP184" s="973"/>
      <c r="BQ184" s="973"/>
      <c r="BR184" s="973"/>
      <c r="BS184" s="973"/>
      <c r="BT184" s="973"/>
      <c r="BU184" s="973"/>
      <c r="BV184" s="973"/>
      <c r="BW184" s="973"/>
      <c r="BX184" s="973"/>
      <c r="BY184" s="973"/>
      <c r="BZ184" s="973"/>
      <c r="CA184" s="973"/>
      <c r="CB184" s="973"/>
      <c r="CC184" s="973"/>
      <c r="CD184" s="973"/>
      <c r="CE184" s="973"/>
      <c r="CF184" s="973"/>
      <c r="CG184" s="973"/>
      <c r="CH184" s="973"/>
      <c r="CI184" s="973"/>
      <c r="CJ184" s="973"/>
      <c r="CK184" s="973"/>
      <c r="CL184" s="973"/>
      <c r="CM184" s="973"/>
      <c r="CN184" s="973"/>
      <c r="CO184" s="973"/>
      <c r="CP184" s="973"/>
      <c r="CQ184" s="973"/>
      <c r="CR184" s="973"/>
      <c r="CS184" s="973"/>
      <c r="CT184" s="973"/>
      <c r="CU184" s="973"/>
      <c r="CV184" s="973"/>
      <c r="CW184" s="973"/>
      <c r="CX184" s="973"/>
      <c r="CY184" s="973"/>
      <c r="CZ184" s="973"/>
      <c r="DA184" s="973"/>
      <c r="DB184" s="973"/>
      <c r="DC184" s="973"/>
      <c r="DD184" s="973"/>
      <c r="DE184" s="973"/>
      <c r="DF184" s="973"/>
      <c r="DG184" s="973"/>
      <c r="DH184" s="973"/>
      <c r="DI184" s="973"/>
      <c r="DJ184" s="973"/>
      <c r="DK184" s="973"/>
      <c r="DL184" s="973"/>
      <c r="DM184" s="972" t="s">
        <v>15568</v>
      </c>
      <c r="DN184" s="972" t="s">
        <v>275</v>
      </c>
      <c r="DO184" s="973"/>
      <c r="DP184" s="973"/>
      <c r="DQ184" s="973"/>
      <c r="DR184" s="973"/>
      <c r="DS184" s="973"/>
      <c r="DT184" s="973"/>
      <c r="DU184" s="973"/>
      <c r="DV184" s="973"/>
      <c r="DW184" s="973"/>
      <c r="DX184" s="973"/>
      <c r="DY184" s="973"/>
      <c r="DZ184" s="973"/>
      <c r="EA184" s="973"/>
      <c r="EB184" s="973"/>
      <c r="EC184" s="973"/>
      <c r="ED184" s="973"/>
      <c r="EE184" s="973"/>
      <c r="EF184" s="973"/>
      <c r="EG184" s="973"/>
      <c r="EH184" s="973"/>
      <c r="EI184" s="973"/>
      <c r="EJ184" s="973"/>
      <c r="EK184" s="973"/>
      <c r="EL184" s="973"/>
      <c r="EM184" s="973"/>
      <c r="EN184" s="973"/>
      <c r="EO184" s="973"/>
      <c r="EP184" s="973"/>
      <c r="EQ184" s="973"/>
      <c r="ER184" s="973"/>
      <c r="ES184" s="973"/>
      <c r="ET184" s="973"/>
      <c r="EU184" s="973"/>
      <c r="EV184" s="973"/>
      <c r="EW184" s="973"/>
      <c r="EX184" s="973"/>
      <c r="EY184" s="973"/>
      <c r="EZ184" s="973"/>
      <c r="FA184" s="973"/>
      <c r="FB184" s="973"/>
      <c r="FC184" s="973"/>
      <c r="FD184" s="972" t="s">
        <v>222</v>
      </c>
      <c r="FE184" s="973"/>
      <c r="FG184" s="973"/>
      <c r="FH184" s="973"/>
      <c r="FI184" s="973"/>
      <c r="FJ184" s="973"/>
      <c r="FK184" s="973"/>
      <c r="FL184" s="973"/>
      <c r="FM184" s="973"/>
      <c r="FN184" s="973"/>
      <c r="FO184" s="973"/>
      <c r="FP184" s="973"/>
      <c r="FQ184" s="973"/>
      <c r="FR184" s="973"/>
      <c r="FS184" s="972" t="s">
        <v>224</v>
      </c>
      <c r="FT184" s="972" t="s">
        <v>224</v>
      </c>
      <c r="FU184" s="973"/>
      <c r="FV184" s="973"/>
      <c r="FW184" s="973"/>
      <c r="FX184" s="973"/>
      <c r="FY184" s="973"/>
      <c r="FZ184" s="973"/>
      <c r="GA184" s="973"/>
      <c r="GB184" s="973"/>
      <c r="GC184" s="973"/>
      <c r="GD184" s="973"/>
      <c r="GE184" s="973"/>
      <c r="GF184" s="973"/>
      <c r="GG184" s="973"/>
      <c r="GH184" s="973"/>
      <c r="GI184" s="973"/>
      <c r="GJ184" s="973"/>
      <c r="GK184" s="973"/>
      <c r="GL184" s="973"/>
      <c r="GM184" s="973"/>
      <c r="GN184" s="973"/>
      <c r="GO184" s="973"/>
      <c r="GP184" s="973"/>
      <c r="GQ184" s="973"/>
      <c r="GR184" s="972" t="s">
        <v>224</v>
      </c>
      <c r="GS184" s="972" t="s">
        <v>224</v>
      </c>
      <c r="GT184" s="973"/>
      <c r="GU184" s="973"/>
      <c r="GV184" s="973"/>
      <c r="GW184" s="973"/>
      <c r="GX184" s="973"/>
      <c r="GY184" s="973"/>
      <c r="GZ184" s="973"/>
      <c r="HA184" s="973"/>
      <c r="HB184" s="973"/>
      <c r="HC184" s="973"/>
      <c r="HD184" s="973"/>
      <c r="HE184" s="973"/>
      <c r="HF184" s="973"/>
      <c r="HG184" s="973"/>
      <c r="HH184" s="973"/>
      <c r="HI184" s="973"/>
      <c r="HJ184" s="973"/>
      <c r="HK184" s="973"/>
      <c r="HL184" s="973"/>
      <c r="HM184" s="973"/>
      <c r="HN184" s="973"/>
      <c r="HO184" s="973"/>
      <c r="HP184" s="973"/>
      <c r="HQ184" s="973"/>
      <c r="HR184" s="973"/>
      <c r="HS184" s="973"/>
      <c r="HT184" s="973"/>
      <c r="HU184" s="973"/>
      <c r="HV184" s="973"/>
      <c r="HW184" s="973"/>
    </row>
    <row r="185">
      <c r="A185" s="968" t="str">
        <f t="shared" si="1"/>
        <v>Bộ phận Nhân sự</v>
      </c>
      <c r="B185" s="961" t="s">
        <v>618</v>
      </c>
      <c r="C185" s="1" t="s">
        <v>15569</v>
      </c>
      <c r="D185" s="1" t="s">
        <v>17149</v>
      </c>
      <c r="E185" s="1075" t="s">
        <v>17168</v>
      </c>
      <c r="F185" s="1089" t="s">
        <v>17169</v>
      </c>
      <c r="G185" s="974" t="s">
        <v>224</v>
      </c>
      <c r="H185" s="974" t="s">
        <v>222</v>
      </c>
      <c r="I185" s="974" t="s">
        <v>222</v>
      </c>
      <c r="J185" s="974"/>
      <c r="K185" s="974"/>
      <c r="L185" s="974" t="s">
        <v>224</v>
      </c>
      <c r="M185" s="974" t="s">
        <v>222</v>
      </c>
      <c r="N185" s="974" t="s">
        <v>222</v>
      </c>
      <c r="O185" s="974" t="s">
        <v>222</v>
      </c>
      <c r="P185" s="974" t="s">
        <v>224</v>
      </c>
      <c r="Q185" s="974"/>
      <c r="R185" s="974"/>
      <c r="S185" s="974" t="s">
        <v>224</v>
      </c>
      <c r="T185" s="974" t="s">
        <v>224</v>
      </c>
      <c r="U185" s="974" t="s">
        <v>224</v>
      </c>
      <c r="V185" s="974" t="s">
        <v>224</v>
      </c>
      <c r="W185" s="974" t="s">
        <v>224</v>
      </c>
      <c r="X185" s="974" t="s">
        <v>224</v>
      </c>
      <c r="Y185" s="974" t="s">
        <v>224</v>
      </c>
      <c r="Z185" s="974" t="s">
        <v>224</v>
      </c>
      <c r="AA185" s="974" t="s">
        <v>224</v>
      </c>
      <c r="AB185" s="974" t="s">
        <v>222</v>
      </c>
      <c r="AC185" s="974"/>
      <c r="AD185" s="974" t="s">
        <v>222</v>
      </c>
      <c r="AE185" s="974" t="s">
        <v>224</v>
      </c>
      <c r="AF185" s="974"/>
      <c r="AG185" s="974"/>
      <c r="AH185" s="974" t="s">
        <v>224</v>
      </c>
      <c r="AI185" s="974" t="s">
        <v>224</v>
      </c>
      <c r="AJ185" s="974" t="s">
        <v>224</v>
      </c>
      <c r="AK185" s="974" t="s">
        <v>224</v>
      </c>
      <c r="AL185" s="974" t="s">
        <v>224</v>
      </c>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18"/>
      <c r="CP185" s="18"/>
      <c r="CQ185" s="18"/>
      <c r="CR185" s="18"/>
      <c r="CS185" s="18"/>
      <c r="CT185" s="18"/>
      <c r="CU185" s="18"/>
      <c r="CV185" s="18"/>
      <c r="CW185" s="18"/>
      <c r="CX185" s="18"/>
      <c r="CY185" s="18"/>
      <c r="CZ185" s="18"/>
      <c r="DA185" s="18"/>
      <c r="DB185" s="18"/>
      <c r="DC185" s="18"/>
      <c r="DD185" s="18"/>
      <c r="DE185" s="18"/>
      <c r="DF185" s="18"/>
      <c r="DG185" s="18"/>
      <c r="DH185" s="18"/>
      <c r="DI185" s="18"/>
      <c r="DJ185" s="18"/>
      <c r="DK185" s="18"/>
      <c r="DL185" s="18"/>
      <c r="DM185" s="972" t="s">
        <v>15568</v>
      </c>
      <c r="DN185" s="972" t="s">
        <v>224</v>
      </c>
      <c r="DO185" s="18"/>
      <c r="DP185" s="18"/>
      <c r="DQ185" s="18"/>
      <c r="DR185" s="18"/>
      <c r="DS185" s="18"/>
      <c r="DT185" s="18"/>
      <c r="DU185" s="18"/>
      <c r="DV185" s="18"/>
      <c r="DW185" s="18"/>
      <c r="DX185" s="18"/>
      <c r="DY185" s="18"/>
      <c r="DZ185" s="18"/>
      <c r="EA185" s="18"/>
      <c r="EB185" s="18"/>
      <c r="EC185" s="18"/>
      <c r="ED185" s="18"/>
      <c r="EE185" s="18"/>
      <c r="EF185" s="18"/>
      <c r="EG185" s="18"/>
      <c r="EH185" s="18"/>
      <c r="EI185" s="18"/>
      <c r="EJ185" s="18"/>
      <c r="EK185" s="18"/>
      <c r="EL185" s="18"/>
      <c r="FD185" s="15" t="s">
        <v>224</v>
      </c>
      <c r="FS185" s="15" t="s">
        <v>222</v>
      </c>
      <c r="FT185" s="15" t="s">
        <v>222</v>
      </c>
      <c r="GR185" s="15" t="s">
        <v>224</v>
      </c>
      <c r="GS185" s="15" t="s">
        <v>224</v>
      </c>
    </row>
    <row r="186">
      <c r="A186" s="968" t="str">
        <f t="shared" si="1"/>
        <v>Bộ phận Nhân sự</v>
      </c>
      <c r="B186" s="961" t="s">
        <v>576</v>
      </c>
      <c r="C186" s="1" t="s">
        <v>15553</v>
      </c>
      <c r="D186" s="1" t="s">
        <v>17149</v>
      </c>
      <c r="E186" s="1" t="s">
        <v>17179</v>
      </c>
      <c r="F186" s="980" t="s">
        <v>17180</v>
      </c>
      <c r="G186" s="82" t="s">
        <v>224</v>
      </c>
      <c r="H186" s="82" t="s">
        <v>275</v>
      </c>
      <c r="I186" s="82" t="s">
        <v>688</v>
      </c>
      <c r="J186" s="82"/>
      <c r="K186" s="82"/>
      <c r="L186" s="82" t="s">
        <v>222</v>
      </c>
      <c r="M186" s="82" t="s">
        <v>222</v>
      </c>
      <c r="N186" s="82" t="s">
        <v>222</v>
      </c>
      <c r="O186" s="82" t="s">
        <v>222</v>
      </c>
      <c r="P186" s="82" t="s">
        <v>215</v>
      </c>
      <c r="Q186" s="82"/>
      <c r="R186" s="82"/>
      <c r="S186" s="82" t="s">
        <v>222</v>
      </c>
      <c r="T186" s="82" t="s">
        <v>222</v>
      </c>
      <c r="U186" s="82" t="s">
        <v>275</v>
      </c>
      <c r="V186" s="82" t="s">
        <v>222</v>
      </c>
      <c r="W186" s="82" t="s">
        <v>224</v>
      </c>
      <c r="X186" s="82" t="s">
        <v>222</v>
      </c>
      <c r="Y186" s="82" t="s">
        <v>222</v>
      </c>
      <c r="Z186" s="82" t="s">
        <v>215</v>
      </c>
      <c r="AA186" s="82" t="s">
        <v>222</v>
      </c>
      <c r="AB186" s="82" t="s">
        <v>224</v>
      </c>
      <c r="AC186" s="82"/>
      <c r="AD186" s="82" t="s">
        <v>222</v>
      </c>
      <c r="AE186" s="82" t="s">
        <v>222</v>
      </c>
      <c r="AF186" s="82"/>
      <c r="AG186" s="82"/>
      <c r="AH186" s="82" t="s">
        <v>222</v>
      </c>
      <c r="AI186" s="82" t="s">
        <v>222</v>
      </c>
      <c r="AJ186" s="82" t="s">
        <v>688</v>
      </c>
      <c r="AK186" s="82" t="s">
        <v>222</v>
      </c>
      <c r="AL186" s="82"/>
      <c r="AM186" s="82"/>
      <c r="AN186" s="82"/>
      <c r="AO186" s="82"/>
      <c r="AP186" s="82"/>
      <c r="AQ186" s="82"/>
      <c r="AR186" s="82"/>
      <c r="AS186" s="82"/>
      <c r="AT186" s="82"/>
      <c r="AU186" s="82"/>
      <c r="AV186" s="82"/>
      <c r="AW186" s="82"/>
      <c r="AX186" s="82"/>
      <c r="AY186" s="82"/>
      <c r="AZ186" s="82"/>
      <c r="BA186" s="82"/>
      <c r="BB186" s="82"/>
      <c r="BC186" s="1092"/>
      <c r="BD186" s="82"/>
      <c r="BE186" s="82"/>
      <c r="BF186" s="82"/>
      <c r="BG186" s="82"/>
      <c r="BH186" s="82"/>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18"/>
      <c r="CV186" s="18"/>
      <c r="CW186" s="18"/>
      <c r="CX186" s="18"/>
      <c r="CY186" s="18"/>
      <c r="CZ186" s="18"/>
      <c r="DA186" s="18"/>
      <c r="DB186" s="18"/>
      <c r="DC186" s="18"/>
      <c r="DD186" s="18"/>
      <c r="DE186" s="18"/>
      <c r="DF186" s="18"/>
      <c r="DG186" s="18"/>
      <c r="DH186" s="18"/>
      <c r="DI186" s="18"/>
      <c r="DJ186" s="18"/>
      <c r="DK186" s="18"/>
      <c r="DL186" s="18"/>
      <c r="DM186" s="972" t="s">
        <v>15568</v>
      </c>
      <c r="DN186" s="972" t="s">
        <v>275</v>
      </c>
      <c r="DO186" s="18"/>
      <c r="DP186" s="18"/>
      <c r="DQ186" s="18"/>
      <c r="DR186" s="18"/>
      <c r="DS186" s="18"/>
      <c r="DT186" s="18"/>
      <c r="DU186" s="18"/>
      <c r="DV186" s="18"/>
      <c r="DW186" s="18"/>
      <c r="DX186" s="18"/>
      <c r="DY186" s="18"/>
      <c r="DZ186" s="18"/>
      <c r="EA186" s="18"/>
      <c r="EB186" s="18"/>
      <c r="EC186" s="18"/>
      <c r="ED186" s="18"/>
      <c r="EE186" s="18"/>
      <c r="EF186" s="18"/>
      <c r="EG186" s="18"/>
      <c r="EH186" s="18"/>
      <c r="EI186" s="18"/>
      <c r="EJ186" s="18"/>
      <c r="EK186" s="18"/>
      <c r="EL186" s="18"/>
      <c r="FD186" s="15" t="s">
        <v>215</v>
      </c>
      <c r="FS186" s="15" t="s">
        <v>222</v>
      </c>
      <c r="FT186" s="15" t="s">
        <v>222</v>
      </c>
      <c r="GR186" s="15" t="s">
        <v>224</v>
      </c>
      <c r="GS186" s="15" t="s">
        <v>224</v>
      </c>
    </row>
    <row r="187">
      <c r="A187" s="968" t="str">
        <f t="shared" si="1"/>
        <v>Bộ phận Nhân sự</v>
      </c>
      <c r="B187" s="961" t="s">
        <v>576</v>
      </c>
      <c r="C187" s="1" t="s">
        <v>9747</v>
      </c>
      <c r="D187" s="1" t="s">
        <v>17149</v>
      </c>
      <c r="E187" s="1" t="s">
        <v>17185</v>
      </c>
      <c r="F187" s="980" t="s">
        <v>17186</v>
      </c>
      <c r="G187" s="82" t="s">
        <v>222</v>
      </c>
      <c r="H187" s="82" t="s">
        <v>222</v>
      </c>
      <c r="I187" s="82" t="s">
        <v>222</v>
      </c>
      <c r="J187" s="82"/>
      <c r="K187" s="82"/>
      <c r="L187" s="82" t="s">
        <v>275</v>
      </c>
      <c r="M187" s="82" t="s">
        <v>222</v>
      </c>
      <c r="N187" s="82" t="s">
        <v>222</v>
      </c>
      <c r="O187" s="82" t="s">
        <v>15525</v>
      </c>
      <c r="P187" s="82" t="s">
        <v>222</v>
      </c>
      <c r="Q187" s="82"/>
      <c r="R187" s="82"/>
      <c r="S187" s="82" t="s">
        <v>275</v>
      </c>
      <c r="T187" s="82" t="s">
        <v>224</v>
      </c>
      <c r="U187" s="82" t="s">
        <v>224</v>
      </c>
      <c r="V187" s="82" t="s">
        <v>224</v>
      </c>
      <c r="W187" s="82" t="s">
        <v>222</v>
      </c>
      <c r="X187" s="82" t="s">
        <v>224</v>
      </c>
      <c r="Y187" s="82" t="s">
        <v>224</v>
      </c>
      <c r="Z187" s="82" t="s">
        <v>688</v>
      </c>
      <c r="AA187" s="82" t="s">
        <v>688</v>
      </c>
      <c r="AB187" s="82" t="s">
        <v>222</v>
      </c>
      <c r="AC187" s="82"/>
      <c r="AD187" s="82" t="s">
        <v>222</v>
      </c>
      <c r="AE187" s="82" t="s">
        <v>222</v>
      </c>
      <c r="AF187" s="82"/>
      <c r="AG187" s="82"/>
      <c r="AH187" s="82" t="s">
        <v>222</v>
      </c>
      <c r="AI187" s="82" t="s">
        <v>688</v>
      </c>
      <c r="AJ187" s="82" t="s">
        <v>222</v>
      </c>
      <c r="AK187" s="82" t="s">
        <v>222</v>
      </c>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18"/>
      <c r="CP187" s="18"/>
      <c r="CQ187" s="18"/>
      <c r="CR187" s="18"/>
      <c r="CS187" s="18"/>
      <c r="CT187" s="18"/>
      <c r="CU187" s="18"/>
      <c r="CV187" s="18"/>
      <c r="CW187" s="18"/>
      <c r="CX187" s="18"/>
      <c r="CY187" s="18"/>
      <c r="CZ187" s="18"/>
      <c r="DA187" s="18"/>
      <c r="DB187" s="18"/>
      <c r="DC187" s="18"/>
      <c r="DD187" s="18"/>
      <c r="DE187" s="18"/>
      <c r="DF187" s="18"/>
      <c r="DG187" s="18"/>
      <c r="DH187" s="18"/>
      <c r="DI187" s="18"/>
      <c r="DJ187" s="18"/>
      <c r="DK187" s="18"/>
      <c r="DL187" s="18"/>
      <c r="DM187" s="972" t="s">
        <v>15568</v>
      </c>
      <c r="DN187" s="972" t="s">
        <v>275</v>
      </c>
      <c r="DO187" s="18"/>
      <c r="DP187" s="18"/>
      <c r="DQ187" s="18"/>
      <c r="DR187" s="18"/>
      <c r="DS187" s="18"/>
      <c r="DT187" s="18"/>
      <c r="DU187" s="18"/>
      <c r="DV187" s="18"/>
      <c r="DW187" s="18"/>
      <c r="DX187" s="18"/>
      <c r="DY187" s="18"/>
      <c r="DZ187" s="18"/>
      <c r="EA187" s="18"/>
      <c r="EB187" s="18"/>
      <c r="EC187" s="18"/>
      <c r="ED187" s="18"/>
      <c r="EE187" s="18"/>
      <c r="EF187" s="18"/>
      <c r="EG187" s="18"/>
      <c r="EH187" s="18"/>
      <c r="EI187" s="18"/>
      <c r="EJ187" s="18"/>
      <c r="EK187" s="18"/>
      <c r="EL187" s="18"/>
      <c r="FD187" s="15" t="s">
        <v>222</v>
      </c>
      <c r="FS187" s="15" t="s">
        <v>224</v>
      </c>
      <c r="FT187" s="15" t="s">
        <v>224</v>
      </c>
      <c r="GR187" s="15" t="s">
        <v>224</v>
      </c>
      <c r="GS187" s="15" t="s">
        <v>224</v>
      </c>
    </row>
    <row r="188">
      <c r="A188" s="968" t="str">
        <f t="shared" si="1"/>
        <v>Bộ phận Nhân sự</v>
      </c>
      <c r="B188" s="961" t="s">
        <v>576</v>
      </c>
      <c r="C188" s="1" t="s">
        <v>15553</v>
      </c>
      <c r="D188" s="1" t="s">
        <v>17149</v>
      </c>
      <c r="E188" s="1" t="s">
        <v>17192</v>
      </c>
      <c r="F188" s="980" t="s">
        <v>17193</v>
      </c>
      <c r="G188" s="15" t="s">
        <v>224</v>
      </c>
      <c r="H188" s="15" t="s">
        <v>224</v>
      </c>
      <c r="I188" s="15" t="s">
        <v>224</v>
      </c>
      <c r="J188" s="15"/>
      <c r="K188" s="15"/>
      <c r="L188" s="15" t="s">
        <v>224</v>
      </c>
      <c r="M188" s="15" t="s">
        <v>222</v>
      </c>
      <c r="N188" s="15" t="s">
        <v>222</v>
      </c>
      <c r="O188" s="15" t="s">
        <v>222</v>
      </c>
      <c r="P188" s="15" t="s">
        <v>224</v>
      </c>
      <c r="Q188" s="15"/>
      <c r="R188" s="15"/>
      <c r="S188" s="15" t="s">
        <v>224</v>
      </c>
      <c r="T188" s="15" t="s">
        <v>224</v>
      </c>
      <c r="U188" s="15" t="s">
        <v>224</v>
      </c>
      <c r="V188" s="15" t="s">
        <v>224</v>
      </c>
      <c r="W188" s="15" t="s">
        <v>224</v>
      </c>
      <c r="X188" s="15" t="s">
        <v>224</v>
      </c>
      <c r="Y188" s="15" t="s">
        <v>224</v>
      </c>
      <c r="Z188" s="15" t="s">
        <v>224</v>
      </c>
      <c r="AA188" s="15" t="s">
        <v>224</v>
      </c>
      <c r="AB188" s="15" t="s">
        <v>222</v>
      </c>
      <c r="AC188" s="15"/>
      <c r="AD188" s="15" t="s">
        <v>222</v>
      </c>
      <c r="AE188" s="15" t="s">
        <v>224</v>
      </c>
      <c r="AF188" s="15"/>
      <c r="AG188" s="18"/>
      <c r="AH188" s="15" t="s">
        <v>224</v>
      </c>
      <c r="AI188" s="15" t="s">
        <v>224</v>
      </c>
      <c r="AJ188" s="15" t="s">
        <v>224</v>
      </c>
      <c r="AK188" s="15" t="s">
        <v>224</v>
      </c>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18"/>
      <c r="CP188" s="18"/>
      <c r="CQ188" s="18"/>
      <c r="CR188" s="18"/>
      <c r="CS188" s="18"/>
      <c r="CT188" s="18"/>
      <c r="CU188" s="18"/>
      <c r="CV188" s="18"/>
      <c r="CW188" s="18"/>
      <c r="CX188" s="18"/>
      <c r="CY188" s="18"/>
      <c r="CZ188" s="18"/>
      <c r="DA188" s="18"/>
      <c r="DB188" s="18"/>
      <c r="DC188" s="18"/>
      <c r="DD188" s="18"/>
      <c r="DE188" s="18"/>
      <c r="DF188" s="18"/>
      <c r="DG188" s="18"/>
      <c r="DH188" s="18"/>
      <c r="DI188" s="18"/>
      <c r="DJ188" s="18"/>
      <c r="DK188" s="18"/>
      <c r="DL188" s="18"/>
      <c r="DM188" s="972" t="s">
        <v>15568</v>
      </c>
      <c r="DN188" s="972" t="s">
        <v>224</v>
      </c>
      <c r="DO188" s="18"/>
      <c r="DP188" s="18"/>
      <c r="DQ188" s="18"/>
      <c r="DR188" s="18"/>
      <c r="DS188" s="18"/>
      <c r="DT188" s="18"/>
      <c r="DU188" s="18"/>
      <c r="DV188" s="18"/>
      <c r="DW188" s="18"/>
      <c r="DX188" s="18"/>
      <c r="DY188" s="18"/>
      <c r="DZ188" s="18"/>
      <c r="EA188" s="18"/>
      <c r="EB188" s="18"/>
      <c r="EC188" s="18"/>
      <c r="ED188" s="18"/>
      <c r="EE188" s="18"/>
      <c r="EF188" s="18"/>
      <c r="EG188" s="18"/>
      <c r="EH188" s="18"/>
      <c r="EI188" s="18"/>
      <c r="EJ188" s="18"/>
      <c r="EK188" s="18"/>
      <c r="EL188" s="18"/>
      <c r="FD188" s="15" t="s">
        <v>224</v>
      </c>
      <c r="FS188" s="15" t="s">
        <v>222</v>
      </c>
      <c r="FT188" s="15" t="s">
        <v>222</v>
      </c>
      <c r="GR188" s="15" t="s">
        <v>224</v>
      </c>
      <c r="GS188" s="15" t="s">
        <v>224</v>
      </c>
    </row>
    <row r="189">
      <c r="A189" s="968" t="str">
        <f t="shared" si="1"/>
        <v>Bộ phận Nhân sự</v>
      </c>
      <c r="B189" s="961" t="s">
        <v>441</v>
      </c>
      <c r="C189" s="1" t="s">
        <v>9747</v>
      </c>
      <c r="D189" s="1" t="s">
        <v>17149</v>
      </c>
      <c r="E189" s="1" t="s">
        <v>17198</v>
      </c>
      <c r="F189" s="980" t="s">
        <v>17199</v>
      </c>
      <c r="G189" s="15" t="s">
        <v>15541</v>
      </c>
      <c r="H189" s="15" t="s">
        <v>222</v>
      </c>
      <c r="I189" s="15" t="s">
        <v>15541</v>
      </c>
      <c r="J189" s="15"/>
      <c r="K189" s="15"/>
      <c r="L189" s="15" t="s">
        <v>222</v>
      </c>
      <c r="M189" s="15" t="s">
        <v>222</v>
      </c>
      <c r="N189" s="15" t="s">
        <v>222</v>
      </c>
      <c r="O189" s="15" t="s">
        <v>222</v>
      </c>
      <c r="P189" s="15" t="s">
        <v>222</v>
      </c>
      <c r="Q189" s="15"/>
      <c r="R189" s="15"/>
      <c r="S189" s="15" t="s">
        <v>222</v>
      </c>
      <c r="T189" s="15" t="s">
        <v>222</v>
      </c>
      <c r="U189" s="15" t="s">
        <v>224</v>
      </c>
      <c r="V189" s="15" t="s">
        <v>224</v>
      </c>
      <c r="W189" s="15" t="s">
        <v>222</v>
      </c>
      <c r="X189" s="15" t="s">
        <v>222</v>
      </c>
      <c r="Y189" s="15" t="s">
        <v>224</v>
      </c>
      <c r="Z189" s="15" t="s">
        <v>224</v>
      </c>
      <c r="AA189" s="15" t="s">
        <v>224</v>
      </c>
      <c r="AB189" s="15" t="s">
        <v>224</v>
      </c>
      <c r="AC189" s="15"/>
      <c r="AD189" s="15" t="s">
        <v>222</v>
      </c>
      <c r="AE189" s="15" t="s">
        <v>224</v>
      </c>
      <c r="AF189" s="15"/>
      <c r="AG189" s="18"/>
      <c r="AH189" s="15" t="s">
        <v>224</v>
      </c>
      <c r="AI189" s="15" t="s">
        <v>224</v>
      </c>
      <c r="AJ189" s="15" t="s">
        <v>224</v>
      </c>
      <c r="AK189" s="15" t="s">
        <v>224</v>
      </c>
      <c r="AL189" s="15" t="s">
        <v>224</v>
      </c>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18"/>
      <c r="CP189" s="18"/>
      <c r="CQ189" s="18"/>
      <c r="CR189" s="18"/>
      <c r="CS189" s="18"/>
      <c r="CT189" s="18"/>
      <c r="CU189" s="18"/>
      <c r="CV189" s="18"/>
      <c r="CW189" s="18"/>
      <c r="CX189" s="18"/>
      <c r="CY189" s="18"/>
      <c r="CZ189" s="18"/>
      <c r="DA189" s="18"/>
      <c r="DB189" s="18"/>
      <c r="DC189" s="18"/>
      <c r="DD189" s="18"/>
      <c r="DE189" s="18"/>
      <c r="DF189" s="18"/>
      <c r="DG189" s="18"/>
      <c r="DH189" s="18"/>
      <c r="DI189" s="18"/>
      <c r="DJ189" s="18"/>
      <c r="DK189" s="18"/>
      <c r="DL189" s="18"/>
      <c r="DM189" s="972" t="s">
        <v>15568</v>
      </c>
      <c r="DN189" s="972" t="s">
        <v>275</v>
      </c>
      <c r="DO189" s="18"/>
      <c r="DP189" s="18"/>
      <c r="DQ189" s="18"/>
      <c r="DR189" s="18"/>
      <c r="DS189" s="18"/>
      <c r="DT189" s="18"/>
      <c r="DU189" s="18"/>
      <c r="DV189" s="18"/>
      <c r="DW189" s="18"/>
      <c r="DX189" s="18"/>
      <c r="DY189" s="18"/>
      <c r="DZ189" s="18"/>
      <c r="EA189" s="18"/>
      <c r="EB189" s="18"/>
      <c r="EC189" s="18"/>
      <c r="ED189" s="18"/>
      <c r="EE189" s="18"/>
      <c r="EF189" s="18"/>
      <c r="EG189" s="18"/>
      <c r="EH189" s="18"/>
      <c r="EI189" s="18"/>
      <c r="EJ189" s="18"/>
      <c r="EK189" s="18"/>
      <c r="EL189" s="18"/>
      <c r="FD189" s="15" t="s">
        <v>222</v>
      </c>
      <c r="FS189" s="15" t="s">
        <v>224</v>
      </c>
      <c r="FT189" s="15" t="s">
        <v>224</v>
      </c>
      <c r="GR189" s="15" t="s">
        <v>224</v>
      </c>
      <c r="GS189" s="15" t="s">
        <v>224</v>
      </c>
    </row>
    <row r="190">
      <c r="A190" s="968" t="str">
        <f t="shared" si="1"/>
        <v>Bộ phận Nhân sự</v>
      </c>
      <c r="B190" s="961" t="s">
        <v>441</v>
      </c>
      <c r="C190" s="1" t="s">
        <v>15553</v>
      </c>
      <c r="D190" s="1" t="s">
        <v>17149</v>
      </c>
      <c r="E190" s="1" t="s">
        <v>17204</v>
      </c>
      <c r="F190" s="980" t="s">
        <v>17205</v>
      </c>
      <c r="G190" s="15" t="s">
        <v>224</v>
      </c>
      <c r="H190" s="15" t="s">
        <v>222</v>
      </c>
      <c r="I190" s="15" t="s">
        <v>222</v>
      </c>
      <c r="J190" s="15"/>
      <c r="K190" s="15"/>
      <c r="L190" s="15" t="s">
        <v>224</v>
      </c>
      <c r="M190" s="15" t="s">
        <v>222</v>
      </c>
      <c r="N190" s="15" t="s">
        <v>222</v>
      </c>
      <c r="O190" s="15" t="s">
        <v>222</v>
      </c>
      <c r="P190" s="15" t="s">
        <v>224</v>
      </c>
      <c r="Q190" s="15"/>
      <c r="R190" s="15"/>
      <c r="S190" s="15" t="s">
        <v>224</v>
      </c>
      <c r="T190" s="15" t="s">
        <v>224</v>
      </c>
      <c r="U190" s="15" t="s">
        <v>224</v>
      </c>
      <c r="V190" s="15" t="s">
        <v>224</v>
      </c>
      <c r="W190" s="15" t="s">
        <v>222</v>
      </c>
      <c r="X190" s="15" t="s">
        <v>224</v>
      </c>
      <c r="Y190" s="15" t="s">
        <v>224</v>
      </c>
      <c r="Z190" s="15" t="s">
        <v>224</v>
      </c>
      <c r="AA190" s="15" t="s">
        <v>224</v>
      </c>
      <c r="AB190" s="15" t="s">
        <v>224</v>
      </c>
      <c r="AC190" s="15"/>
      <c r="AD190" s="15" t="s">
        <v>222</v>
      </c>
      <c r="AE190" s="15" t="s">
        <v>224</v>
      </c>
      <c r="AF190" s="15"/>
      <c r="AG190" s="18"/>
      <c r="AH190" s="15" t="s">
        <v>224</v>
      </c>
      <c r="AI190" s="15" t="s">
        <v>224</v>
      </c>
      <c r="AJ190" s="15" t="s">
        <v>224</v>
      </c>
      <c r="AK190" s="15" t="s">
        <v>224</v>
      </c>
      <c r="AL190" s="15" t="s">
        <v>224</v>
      </c>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18"/>
      <c r="DE190" s="18"/>
      <c r="DF190" s="18"/>
      <c r="DG190" s="18"/>
      <c r="DH190" s="18"/>
      <c r="DI190" s="18"/>
      <c r="DJ190" s="18"/>
      <c r="DK190" s="18"/>
      <c r="DL190" s="18"/>
      <c r="DM190" s="972" t="s">
        <v>15568</v>
      </c>
      <c r="DN190" s="972" t="s">
        <v>224</v>
      </c>
      <c r="DO190" s="18"/>
      <c r="DP190" s="18"/>
      <c r="DQ190" s="18"/>
      <c r="DR190" s="18"/>
      <c r="DS190" s="18"/>
      <c r="DT190" s="18"/>
      <c r="DU190" s="18"/>
      <c r="DV190" s="18"/>
      <c r="DW190" s="18"/>
      <c r="DX190" s="18"/>
      <c r="DY190" s="18"/>
      <c r="DZ190" s="18"/>
      <c r="EA190" s="18"/>
      <c r="EB190" s="18"/>
      <c r="EC190" s="18"/>
      <c r="ED190" s="18"/>
      <c r="EE190" s="18"/>
      <c r="EF190" s="18"/>
      <c r="EG190" s="18"/>
      <c r="EH190" s="18"/>
      <c r="EI190" s="18"/>
      <c r="EJ190" s="18"/>
      <c r="EK190" s="18"/>
      <c r="EL190" s="18"/>
      <c r="FD190" s="15" t="s">
        <v>224</v>
      </c>
      <c r="FS190" s="15" t="s">
        <v>222</v>
      </c>
      <c r="FT190" s="15" t="s">
        <v>222</v>
      </c>
      <c r="GR190" s="15" t="s">
        <v>224</v>
      </c>
      <c r="GS190" s="15" t="s">
        <v>224</v>
      </c>
    </row>
    <row r="191">
      <c r="A191" s="968" t="str">
        <f t="shared" si="1"/>
        <v>Bộ phận Nhân sự</v>
      </c>
      <c r="B191" s="961" t="s">
        <v>595</v>
      </c>
      <c r="C191" s="987" t="s">
        <v>15569</v>
      </c>
      <c r="D191" s="1" t="s">
        <v>17149</v>
      </c>
      <c r="E191" s="1" t="s">
        <v>17209</v>
      </c>
      <c r="F191" s="980" t="s">
        <v>17210</v>
      </c>
      <c r="G191" s="974" t="s">
        <v>15525</v>
      </c>
      <c r="H191" s="974" t="s">
        <v>222</v>
      </c>
      <c r="I191" s="974" t="s">
        <v>215</v>
      </c>
      <c r="J191" s="974"/>
      <c r="K191" s="974"/>
      <c r="L191" s="974" t="s">
        <v>222</v>
      </c>
      <c r="M191" s="974" t="s">
        <v>222</v>
      </c>
      <c r="N191" s="974" t="s">
        <v>222</v>
      </c>
      <c r="O191" s="974" t="s">
        <v>222</v>
      </c>
      <c r="P191" s="974" t="s">
        <v>222</v>
      </c>
      <c r="Q191" s="974"/>
      <c r="R191" s="974"/>
      <c r="S191" s="974" t="s">
        <v>222</v>
      </c>
      <c r="T191" s="974" t="s">
        <v>222</v>
      </c>
      <c r="U191" s="974" t="s">
        <v>222</v>
      </c>
      <c r="V191" s="974" t="s">
        <v>222</v>
      </c>
      <c r="W191" s="974" t="s">
        <v>222</v>
      </c>
      <c r="X191" s="974" t="s">
        <v>222</v>
      </c>
      <c r="Y191" s="974" t="s">
        <v>222</v>
      </c>
      <c r="Z191" s="974" t="s">
        <v>222</v>
      </c>
      <c r="AA191" s="974" t="s">
        <v>222</v>
      </c>
      <c r="AB191" s="974" t="s">
        <v>222</v>
      </c>
      <c r="AC191" s="974"/>
      <c r="AD191" s="974" t="s">
        <v>222</v>
      </c>
      <c r="AE191" s="974" t="s">
        <v>688</v>
      </c>
      <c r="AF191" s="974"/>
      <c r="AG191" s="974"/>
      <c r="AH191" s="974" t="s">
        <v>222</v>
      </c>
      <c r="AI191" s="974" t="s">
        <v>222</v>
      </c>
      <c r="AJ191" s="974" t="s">
        <v>222</v>
      </c>
      <c r="AK191" s="974" t="s">
        <v>222</v>
      </c>
      <c r="AL191" s="974" t="s">
        <v>222</v>
      </c>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18"/>
      <c r="DK191" s="18"/>
      <c r="DL191" s="18"/>
      <c r="DM191" s="972" t="s">
        <v>15568</v>
      </c>
      <c r="DN191" s="972" t="s">
        <v>275</v>
      </c>
      <c r="DO191" s="18"/>
      <c r="DP191" s="18"/>
      <c r="DQ191" s="18"/>
      <c r="DR191" s="18"/>
      <c r="DS191" s="18"/>
      <c r="DT191" s="18"/>
      <c r="DU191" s="18"/>
      <c r="DV191" s="18"/>
      <c r="DW191" s="18"/>
      <c r="DX191" s="18"/>
      <c r="DY191" s="18"/>
      <c r="DZ191" s="18"/>
      <c r="EA191" s="18"/>
      <c r="EB191" s="18"/>
      <c r="EC191" s="18"/>
      <c r="ED191" s="18"/>
      <c r="EE191" s="18"/>
      <c r="EF191" s="18"/>
      <c r="EG191" s="18"/>
      <c r="EH191" s="18"/>
      <c r="EI191" s="18"/>
      <c r="EJ191" s="18"/>
      <c r="EK191" s="18"/>
      <c r="EL191" s="18"/>
      <c r="FD191" s="15" t="s">
        <v>222</v>
      </c>
      <c r="FF191" s="986"/>
      <c r="FS191" s="15" t="s">
        <v>356</v>
      </c>
      <c r="FT191" s="15" t="s">
        <v>356</v>
      </c>
      <c r="GR191" s="15" t="s">
        <v>224</v>
      </c>
      <c r="GS191" s="15" t="s">
        <v>224</v>
      </c>
    </row>
    <row r="192">
      <c r="A192" s="968" t="str">
        <f t="shared" si="1"/>
        <v>Bộ phận Sản xuất (các nhà máy sản xuất)</v>
      </c>
      <c r="B192" s="987" t="s">
        <v>619</v>
      </c>
      <c r="C192" s="987" t="s">
        <v>15553</v>
      </c>
      <c r="D192" s="987" t="s">
        <v>17214</v>
      </c>
      <c r="E192" s="987" t="s">
        <v>17215</v>
      </c>
      <c r="F192" s="987" t="s">
        <v>17216</v>
      </c>
      <c r="G192" s="988" t="s">
        <v>222</v>
      </c>
      <c r="H192" s="988" t="s">
        <v>15541</v>
      </c>
      <c r="I192" s="988" t="s">
        <v>224</v>
      </c>
      <c r="J192" s="988" t="s">
        <v>222</v>
      </c>
      <c r="K192" s="988"/>
      <c r="L192" s="988" t="s">
        <v>222</v>
      </c>
      <c r="M192" s="988" t="s">
        <v>222</v>
      </c>
      <c r="N192" s="988" t="s">
        <v>222</v>
      </c>
      <c r="O192" s="988" t="s">
        <v>222</v>
      </c>
      <c r="P192" s="988" t="s">
        <v>222</v>
      </c>
      <c r="Q192" s="988" t="s">
        <v>222</v>
      </c>
      <c r="R192" s="988"/>
      <c r="S192" s="988" t="s">
        <v>222</v>
      </c>
      <c r="T192" s="988" t="s">
        <v>222</v>
      </c>
      <c r="U192" s="988" t="s">
        <v>224</v>
      </c>
      <c r="V192" s="988" t="s">
        <v>222</v>
      </c>
      <c r="W192" s="988" t="s">
        <v>222</v>
      </c>
      <c r="X192" s="988" t="s">
        <v>222</v>
      </c>
      <c r="Y192" s="988" t="s">
        <v>215</v>
      </c>
      <c r="Z192" s="988" t="s">
        <v>224</v>
      </c>
      <c r="AA192" s="988" t="s">
        <v>215</v>
      </c>
      <c r="AB192" s="988" t="s">
        <v>15541</v>
      </c>
      <c r="AC192" s="988"/>
      <c r="AD192" s="988" t="s">
        <v>222</v>
      </c>
      <c r="AE192" s="988" t="s">
        <v>224</v>
      </c>
      <c r="AF192" s="988" t="s">
        <v>215</v>
      </c>
      <c r="AG192" s="988"/>
      <c r="AH192" s="988" t="s">
        <v>688</v>
      </c>
      <c r="AI192" s="988" t="s">
        <v>688</v>
      </c>
      <c r="AJ192" s="988" t="s">
        <v>688</v>
      </c>
      <c r="AK192" s="988" t="s">
        <v>688</v>
      </c>
      <c r="AL192" s="988" t="s">
        <v>688</v>
      </c>
      <c r="AM192" s="986"/>
      <c r="AN192" s="986"/>
      <c r="AO192" s="986"/>
      <c r="AP192" s="986"/>
      <c r="AQ192" s="986"/>
      <c r="AR192" s="986"/>
      <c r="AS192" s="986"/>
      <c r="AT192" s="986"/>
      <c r="AU192" s="986"/>
      <c r="AV192" s="986"/>
      <c r="AW192" s="986"/>
      <c r="AX192" s="986"/>
      <c r="AY192" s="986"/>
      <c r="AZ192" s="986"/>
      <c r="BA192" s="986"/>
      <c r="BB192" s="986"/>
      <c r="BC192" s="986"/>
      <c r="BD192" s="988" t="s">
        <v>222</v>
      </c>
      <c r="BE192" s="986"/>
      <c r="BF192" s="986"/>
      <c r="BG192" s="986"/>
      <c r="BH192" s="986"/>
      <c r="BI192" s="986"/>
      <c r="BJ192" s="986"/>
      <c r="BK192" s="986"/>
      <c r="BL192" s="986"/>
      <c r="BM192" s="986"/>
      <c r="BN192" s="986"/>
      <c r="BO192" s="986"/>
      <c r="BP192" s="986"/>
      <c r="BQ192" s="986"/>
      <c r="BR192" s="986"/>
      <c r="BS192" s="986"/>
      <c r="BT192" s="986"/>
      <c r="BU192" s="986"/>
      <c r="BV192" s="986"/>
      <c r="BW192" s="986"/>
      <c r="BX192" s="986"/>
      <c r="BY192" s="986"/>
      <c r="BZ192" s="986"/>
      <c r="CA192" s="986"/>
      <c r="CB192" s="986"/>
      <c r="CC192" s="986"/>
      <c r="CD192" s="986"/>
      <c r="CE192" s="986"/>
      <c r="CF192" s="986"/>
      <c r="CG192" s="986"/>
      <c r="CH192" s="986"/>
      <c r="CI192" s="986"/>
      <c r="CJ192" s="986"/>
      <c r="CK192" s="986"/>
      <c r="CL192" s="986"/>
      <c r="CM192" s="986"/>
      <c r="CN192" s="986"/>
      <c r="CO192" s="986"/>
      <c r="CP192" s="986"/>
      <c r="CQ192" s="986"/>
      <c r="CR192" s="986"/>
      <c r="CS192" s="986"/>
      <c r="CT192" s="986"/>
      <c r="CU192" s="986"/>
      <c r="CV192" s="986"/>
      <c r="CW192" s="986"/>
      <c r="CX192" s="986"/>
      <c r="CY192" s="986"/>
      <c r="CZ192" s="986"/>
      <c r="DA192" s="986"/>
      <c r="DB192" s="986"/>
      <c r="DC192" s="986"/>
      <c r="DD192" s="986"/>
      <c r="DE192" s="986"/>
      <c r="DF192" s="986"/>
      <c r="DG192" s="986"/>
      <c r="DH192" s="986"/>
      <c r="DI192" s="986"/>
      <c r="DJ192" s="986"/>
      <c r="DK192" s="986"/>
      <c r="DL192" s="986"/>
      <c r="DM192" s="972" t="s">
        <v>15568</v>
      </c>
      <c r="DN192" s="972" t="s">
        <v>275</v>
      </c>
      <c r="DO192" s="986"/>
      <c r="DP192" s="986"/>
      <c r="DQ192" s="986"/>
      <c r="DR192" s="986"/>
      <c r="DS192" s="986"/>
      <c r="DT192" s="986"/>
      <c r="DU192" s="986"/>
      <c r="DV192" s="986"/>
      <c r="DW192" s="986"/>
      <c r="DX192" s="986"/>
      <c r="DY192" s="986"/>
      <c r="DZ192" s="986"/>
      <c r="EA192" s="986"/>
      <c r="EB192" s="986"/>
      <c r="EC192" s="986"/>
      <c r="ED192" s="986"/>
      <c r="EE192" s="986"/>
      <c r="EF192" s="986"/>
      <c r="EG192" s="986"/>
      <c r="EH192" s="986"/>
      <c r="EI192" s="986"/>
      <c r="EJ192" s="986"/>
      <c r="EK192" s="986"/>
      <c r="EL192" s="986"/>
      <c r="EM192" s="986"/>
      <c r="EN192" s="986"/>
      <c r="EO192" s="986"/>
      <c r="EP192" s="986"/>
      <c r="EQ192" s="986"/>
      <c r="ER192" s="986"/>
      <c r="ES192" s="986"/>
      <c r="ET192" s="986"/>
      <c r="EU192" s="986"/>
      <c r="EV192" s="986"/>
      <c r="EW192" s="986"/>
      <c r="EX192" s="986"/>
      <c r="EY192" s="986"/>
      <c r="EZ192" s="986"/>
      <c r="FA192" s="986"/>
      <c r="FB192" s="986"/>
      <c r="FC192" s="986"/>
      <c r="FD192" s="988" t="s">
        <v>215</v>
      </c>
      <c r="FE192" s="986"/>
      <c r="FF192" s="986"/>
      <c r="FG192" s="986"/>
      <c r="FH192" s="986"/>
      <c r="FI192" s="986"/>
      <c r="FJ192" s="986"/>
      <c r="FK192" s="986"/>
      <c r="FL192" s="986"/>
      <c r="FM192" s="986"/>
      <c r="FN192" s="986"/>
      <c r="FO192" s="986"/>
      <c r="FP192" s="986"/>
      <c r="FQ192" s="986"/>
      <c r="FR192" s="986"/>
      <c r="FS192" s="988" t="s">
        <v>222</v>
      </c>
      <c r="FT192" s="988" t="s">
        <v>222</v>
      </c>
      <c r="FU192" s="986"/>
      <c r="FV192" s="986"/>
      <c r="FW192" s="986"/>
      <c r="FX192" s="986"/>
      <c r="FY192" s="986"/>
      <c r="FZ192" s="986"/>
      <c r="GA192" s="986"/>
      <c r="GB192" s="986"/>
      <c r="GC192" s="986"/>
      <c r="GD192" s="986"/>
      <c r="GE192" s="986"/>
      <c r="GF192" s="986"/>
      <c r="GG192" s="986"/>
      <c r="GH192" s="986"/>
      <c r="GI192" s="986"/>
      <c r="GJ192" s="986"/>
      <c r="GK192" s="986"/>
      <c r="GL192" s="986"/>
      <c r="GM192" s="986"/>
      <c r="GN192" s="986"/>
      <c r="GO192" s="986"/>
      <c r="GP192" s="986"/>
      <c r="GQ192" s="986"/>
      <c r="GR192" s="988" t="s">
        <v>224</v>
      </c>
      <c r="GS192" s="988" t="s">
        <v>224</v>
      </c>
      <c r="GT192" s="986"/>
      <c r="GU192" s="986"/>
      <c r="GV192" s="986"/>
      <c r="GW192" s="986"/>
      <c r="GX192" s="986"/>
      <c r="GY192" s="986"/>
      <c r="GZ192" s="986"/>
      <c r="HA192" s="986"/>
      <c r="HB192" s="986"/>
      <c r="HC192" s="986"/>
      <c r="HD192" s="986"/>
      <c r="HE192" s="986"/>
      <c r="HF192" s="986"/>
      <c r="HG192" s="986"/>
      <c r="HH192" s="986"/>
      <c r="HI192" s="986"/>
      <c r="HJ192" s="986"/>
      <c r="HK192" s="986"/>
      <c r="HL192" s="986"/>
      <c r="HM192" s="986"/>
      <c r="HN192" s="986"/>
      <c r="HO192" s="986"/>
      <c r="HP192" s="986"/>
      <c r="HQ192" s="986"/>
      <c r="HR192" s="986"/>
      <c r="HS192" s="986"/>
      <c r="HT192" s="986"/>
      <c r="HU192" s="986"/>
      <c r="HV192" s="986"/>
      <c r="HW192" s="986"/>
    </row>
    <row r="193">
      <c r="A193" s="968" t="str">
        <f t="shared" si="1"/>
        <v>Bộ phận Sản xuất (các nhà máy sản xuất)</v>
      </c>
      <c r="B193" s="987" t="s">
        <v>619</v>
      </c>
      <c r="C193" s="987" t="s">
        <v>9747</v>
      </c>
      <c r="D193" s="987" t="s">
        <v>17214</v>
      </c>
      <c r="E193" s="987" t="s">
        <v>17222</v>
      </c>
      <c r="F193" s="987" t="s">
        <v>17223</v>
      </c>
      <c r="G193" s="988" t="s">
        <v>222</v>
      </c>
      <c r="H193" s="988" t="s">
        <v>222</v>
      </c>
      <c r="I193" s="988" t="s">
        <v>224</v>
      </c>
      <c r="J193" s="988" t="s">
        <v>222</v>
      </c>
      <c r="K193" s="988"/>
      <c r="L193" s="988" t="s">
        <v>222</v>
      </c>
      <c r="M193" s="988" t="s">
        <v>222</v>
      </c>
      <c r="N193" s="988" t="s">
        <v>222</v>
      </c>
      <c r="O193" s="988" t="s">
        <v>222</v>
      </c>
      <c r="P193" s="988" t="s">
        <v>222</v>
      </c>
      <c r="Q193" s="988" t="s">
        <v>222</v>
      </c>
      <c r="R193" s="988"/>
      <c r="S193" s="988" t="s">
        <v>222</v>
      </c>
      <c r="T193" s="988" t="s">
        <v>222</v>
      </c>
      <c r="U193" s="988" t="s">
        <v>224</v>
      </c>
      <c r="V193" s="988" t="s">
        <v>222</v>
      </c>
      <c r="W193" s="988" t="s">
        <v>222</v>
      </c>
      <c r="X193" s="988" t="s">
        <v>222</v>
      </c>
      <c r="Y193" s="988" t="s">
        <v>222</v>
      </c>
      <c r="Z193" s="988" t="s">
        <v>224</v>
      </c>
      <c r="AA193" s="988" t="s">
        <v>222</v>
      </c>
      <c r="AB193" s="988" t="s">
        <v>222</v>
      </c>
      <c r="AC193" s="988"/>
      <c r="AD193" s="988" t="s">
        <v>222</v>
      </c>
      <c r="AE193" s="988" t="s">
        <v>222</v>
      </c>
      <c r="AF193" s="988" t="s">
        <v>222</v>
      </c>
      <c r="AG193" s="988"/>
      <c r="AH193" s="988" t="s">
        <v>222</v>
      </c>
      <c r="AI193" s="988" t="s">
        <v>222</v>
      </c>
      <c r="AJ193" s="988" t="s">
        <v>222</v>
      </c>
      <c r="AK193" s="988" t="s">
        <v>222</v>
      </c>
      <c r="AL193" s="988" t="s">
        <v>222</v>
      </c>
      <c r="AM193" s="986"/>
      <c r="AN193" s="986"/>
      <c r="AO193" s="986"/>
      <c r="AP193" s="986"/>
      <c r="AQ193" s="986"/>
      <c r="AR193" s="986"/>
      <c r="AS193" s="986"/>
      <c r="AT193" s="986"/>
      <c r="AU193" s="986"/>
      <c r="AV193" s="986"/>
      <c r="AW193" s="986"/>
      <c r="AX193" s="986"/>
      <c r="AY193" s="986"/>
      <c r="AZ193" s="986"/>
      <c r="BA193" s="986"/>
      <c r="BB193" s="986"/>
      <c r="BC193" s="986"/>
      <c r="BD193" s="986"/>
      <c r="BE193" s="986"/>
      <c r="BF193" s="986"/>
      <c r="BG193" s="986"/>
      <c r="BH193" s="986"/>
      <c r="BI193" s="986"/>
      <c r="BJ193" s="986"/>
      <c r="BK193" s="986"/>
      <c r="BL193" s="986"/>
      <c r="BM193" s="986"/>
      <c r="BN193" s="986"/>
      <c r="BO193" s="986"/>
      <c r="BP193" s="986"/>
      <c r="BQ193" s="986"/>
      <c r="BR193" s="986"/>
      <c r="BS193" s="986"/>
      <c r="BT193" s="986"/>
      <c r="BU193" s="986"/>
      <c r="BV193" s="986"/>
      <c r="BW193" s="986"/>
      <c r="BX193" s="986"/>
      <c r="BY193" s="986"/>
      <c r="BZ193" s="986"/>
      <c r="CA193" s="986"/>
      <c r="CB193" s="986"/>
      <c r="CC193" s="986"/>
      <c r="CD193" s="986"/>
      <c r="CE193" s="986"/>
      <c r="CF193" s="986"/>
      <c r="CG193" s="986"/>
      <c r="CH193" s="986"/>
      <c r="CI193" s="986"/>
      <c r="CJ193" s="986"/>
      <c r="CK193" s="986"/>
      <c r="CL193" s="986"/>
      <c r="CM193" s="986"/>
      <c r="CN193" s="986"/>
      <c r="CO193" s="986"/>
      <c r="CP193" s="986"/>
      <c r="CQ193" s="986"/>
      <c r="CR193" s="986"/>
      <c r="CS193" s="986"/>
      <c r="CT193" s="986"/>
      <c r="CU193" s="986"/>
      <c r="CV193" s="986"/>
      <c r="CW193" s="986"/>
      <c r="CX193" s="986"/>
      <c r="CY193" s="986"/>
      <c r="CZ193" s="986"/>
      <c r="DA193" s="986"/>
      <c r="DB193" s="986"/>
      <c r="DC193" s="986"/>
      <c r="DD193" s="986"/>
      <c r="DE193" s="986"/>
      <c r="DF193" s="986"/>
      <c r="DG193" s="986"/>
      <c r="DH193" s="986"/>
      <c r="DI193" s="986"/>
      <c r="DJ193" s="986"/>
      <c r="DK193" s="986"/>
      <c r="DL193" s="986"/>
      <c r="DM193" s="972" t="s">
        <v>15568</v>
      </c>
      <c r="DN193" s="972" t="s">
        <v>275</v>
      </c>
      <c r="DO193" s="986"/>
      <c r="DP193" s="986"/>
      <c r="DQ193" s="986"/>
      <c r="DR193" s="986"/>
      <c r="DS193" s="986"/>
      <c r="DT193" s="986"/>
      <c r="DU193" s="986"/>
      <c r="DV193" s="986"/>
      <c r="DW193" s="986"/>
      <c r="DX193" s="986"/>
      <c r="DY193" s="986"/>
      <c r="DZ193" s="986"/>
      <c r="EA193" s="986"/>
      <c r="EB193" s="986"/>
      <c r="EC193" s="986"/>
      <c r="ED193" s="986"/>
      <c r="EE193" s="986"/>
      <c r="EF193" s="986"/>
      <c r="EG193" s="986"/>
      <c r="EH193" s="986"/>
      <c r="EI193" s="986"/>
      <c r="EJ193" s="986"/>
      <c r="EK193" s="986"/>
      <c r="EL193" s="986"/>
      <c r="EM193" s="986"/>
      <c r="EN193" s="986"/>
      <c r="EO193" s="986"/>
      <c r="EP193" s="986"/>
      <c r="EQ193" s="986"/>
      <c r="ER193" s="986"/>
      <c r="ES193" s="986"/>
      <c r="ET193" s="986"/>
      <c r="EU193" s="986"/>
      <c r="EV193" s="986"/>
      <c r="EW193" s="986"/>
      <c r="EX193" s="986"/>
      <c r="EY193" s="986"/>
      <c r="EZ193" s="986"/>
      <c r="FA193" s="986"/>
      <c r="FB193" s="986"/>
      <c r="FC193" s="986"/>
      <c r="FD193" s="988" t="s">
        <v>222</v>
      </c>
      <c r="FE193" s="986"/>
      <c r="FF193" s="986"/>
      <c r="FG193" s="986"/>
      <c r="FH193" s="986"/>
      <c r="FI193" s="986"/>
      <c r="FJ193" s="986"/>
      <c r="FK193" s="986"/>
      <c r="FL193" s="986"/>
      <c r="FM193" s="986"/>
      <c r="FN193" s="986"/>
      <c r="FO193" s="986"/>
      <c r="FP193" s="986"/>
      <c r="FQ193" s="986"/>
      <c r="FR193" s="986"/>
      <c r="FS193" s="988" t="s">
        <v>224</v>
      </c>
      <c r="FT193" s="988" t="s">
        <v>224</v>
      </c>
      <c r="FU193" s="986"/>
      <c r="FV193" s="986"/>
      <c r="FW193" s="986"/>
      <c r="FX193" s="986"/>
      <c r="FY193" s="986"/>
      <c r="FZ193" s="986"/>
      <c r="GA193" s="986"/>
      <c r="GB193" s="986"/>
      <c r="GC193" s="986"/>
      <c r="GD193" s="986"/>
      <c r="GE193" s="986"/>
      <c r="GF193" s="986"/>
      <c r="GG193" s="986"/>
      <c r="GH193" s="986"/>
      <c r="GI193" s="986"/>
      <c r="GJ193" s="986"/>
      <c r="GK193" s="986"/>
      <c r="GL193" s="986"/>
      <c r="GM193" s="986"/>
      <c r="GN193" s="986"/>
      <c r="GO193" s="986"/>
      <c r="GP193" s="986"/>
      <c r="GQ193" s="986"/>
      <c r="GR193" s="988" t="s">
        <v>224</v>
      </c>
      <c r="GS193" s="988" t="s">
        <v>224</v>
      </c>
      <c r="GT193" s="986"/>
      <c r="GU193" s="986"/>
      <c r="GV193" s="986"/>
      <c r="GW193" s="986"/>
      <c r="GX193" s="986"/>
      <c r="GY193" s="986"/>
      <c r="GZ193" s="986"/>
      <c r="HA193" s="986"/>
      <c r="HB193" s="986"/>
      <c r="HC193" s="986"/>
      <c r="HD193" s="986"/>
      <c r="HE193" s="986"/>
      <c r="HF193" s="986"/>
      <c r="HG193" s="986"/>
      <c r="HH193" s="986"/>
      <c r="HI193" s="986"/>
      <c r="HJ193" s="986"/>
      <c r="HK193" s="986"/>
      <c r="HL193" s="986"/>
      <c r="HM193" s="986"/>
      <c r="HN193" s="986"/>
      <c r="HO193" s="986"/>
      <c r="HP193" s="986"/>
      <c r="HQ193" s="986"/>
      <c r="HR193" s="986"/>
      <c r="HS193" s="986"/>
      <c r="HT193" s="986"/>
      <c r="HU193" s="986"/>
      <c r="HV193" s="986"/>
      <c r="HW193" s="986"/>
    </row>
    <row r="194">
      <c r="A194" s="968" t="str">
        <f t="shared" si="1"/>
        <v>Bộ phận Sản xuất (các nhà máy sản xuất)</v>
      </c>
      <c r="B194" s="987" t="s">
        <v>528</v>
      </c>
      <c r="C194" s="987" t="s">
        <v>17224</v>
      </c>
      <c r="D194" s="987" t="s">
        <v>17214</v>
      </c>
      <c r="E194" s="987" t="s">
        <v>17166</v>
      </c>
      <c r="F194" s="987" t="s">
        <v>17225</v>
      </c>
      <c r="G194" s="986"/>
      <c r="H194" s="988" t="s">
        <v>222</v>
      </c>
      <c r="I194" s="988" t="s">
        <v>222</v>
      </c>
      <c r="J194" s="988"/>
      <c r="K194" s="988"/>
      <c r="L194" s="988" t="s">
        <v>224</v>
      </c>
      <c r="M194" s="988" t="s">
        <v>222</v>
      </c>
      <c r="N194" s="988" t="s">
        <v>222</v>
      </c>
      <c r="O194" s="988" t="s">
        <v>222</v>
      </c>
      <c r="P194" s="988" t="s">
        <v>224</v>
      </c>
      <c r="Q194" s="988"/>
      <c r="R194" s="988"/>
      <c r="S194" s="988" t="s">
        <v>224</v>
      </c>
      <c r="T194" s="988" t="s">
        <v>224</v>
      </c>
      <c r="U194" s="988" t="s">
        <v>224</v>
      </c>
      <c r="V194" s="988" t="s">
        <v>224</v>
      </c>
      <c r="W194" s="988" t="s">
        <v>222</v>
      </c>
      <c r="X194" s="988" t="s">
        <v>224</v>
      </c>
      <c r="Y194" s="988" t="s">
        <v>224</v>
      </c>
      <c r="Z194" s="988" t="s">
        <v>222</v>
      </c>
      <c r="AA194" s="988" t="s">
        <v>688</v>
      </c>
      <c r="AB194" s="988" t="s">
        <v>688</v>
      </c>
      <c r="AC194" s="988"/>
      <c r="AD194" s="988" t="s">
        <v>222</v>
      </c>
      <c r="AE194" s="988" t="s">
        <v>224</v>
      </c>
      <c r="AF194" s="988"/>
      <c r="AG194" s="988"/>
      <c r="AH194" s="988" t="s">
        <v>224</v>
      </c>
      <c r="AI194" s="988" t="s">
        <v>224</v>
      </c>
      <c r="AJ194" s="986"/>
      <c r="AK194" s="988" t="s">
        <v>15699</v>
      </c>
      <c r="AL194" s="988"/>
      <c r="AM194" s="986"/>
      <c r="AN194" s="986"/>
      <c r="AO194" s="986"/>
      <c r="AP194" s="986"/>
      <c r="AQ194" s="986"/>
      <c r="AR194" s="986"/>
      <c r="AS194" s="986"/>
      <c r="AT194" s="986"/>
      <c r="AU194" s="986"/>
      <c r="AV194" s="986"/>
      <c r="AW194" s="986"/>
      <c r="AX194" s="986"/>
      <c r="AY194" s="986"/>
      <c r="AZ194" s="986"/>
      <c r="BA194" s="986"/>
      <c r="BB194" s="986"/>
      <c r="BC194" s="986"/>
      <c r="BD194" s="986"/>
      <c r="BE194" s="986"/>
      <c r="BF194" s="986"/>
      <c r="BG194" s="986"/>
      <c r="BH194" s="986"/>
      <c r="BI194" s="986"/>
      <c r="BJ194" s="986"/>
      <c r="BK194" s="986"/>
      <c r="BL194" s="986"/>
      <c r="BM194" s="986"/>
      <c r="BN194" s="986"/>
      <c r="BO194" s="986"/>
      <c r="BP194" s="986"/>
      <c r="BQ194" s="986"/>
      <c r="BR194" s="986"/>
      <c r="BS194" s="986"/>
      <c r="BT194" s="986"/>
      <c r="BU194" s="986"/>
      <c r="BV194" s="986"/>
      <c r="BW194" s="986"/>
      <c r="BX194" s="986"/>
      <c r="BY194" s="986"/>
      <c r="BZ194" s="986"/>
      <c r="CA194" s="986"/>
      <c r="CB194" s="986"/>
      <c r="CC194" s="986"/>
      <c r="CD194" s="986"/>
      <c r="CE194" s="986"/>
      <c r="CF194" s="986"/>
      <c r="CG194" s="986"/>
      <c r="CH194" s="986"/>
      <c r="CI194" s="986"/>
      <c r="CJ194" s="986"/>
      <c r="CK194" s="986"/>
      <c r="CL194" s="986"/>
      <c r="CM194" s="986"/>
      <c r="CN194" s="986"/>
      <c r="CO194" s="986"/>
      <c r="CP194" s="986"/>
      <c r="CQ194" s="986"/>
      <c r="CR194" s="986"/>
      <c r="CS194" s="986"/>
      <c r="CT194" s="986"/>
      <c r="CU194" s="986"/>
      <c r="CV194" s="986"/>
      <c r="CW194" s="986"/>
      <c r="CX194" s="986"/>
      <c r="CY194" s="986"/>
      <c r="CZ194" s="986"/>
      <c r="DA194" s="986"/>
      <c r="DB194" s="986"/>
      <c r="DC194" s="986"/>
      <c r="DD194" s="986"/>
      <c r="DE194" s="986"/>
      <c r="DF194" s="986"/>
      <c r="DG194" s="986"/>
      <c r="DH194" s="986"/>
      <c r="DI194" s="986"/>
      <c r="DJ194" s="986"/>
      <c r="DK194" s="986"/>
      <c r="DL194" s="986"/>
      <c r="DM194" s="972" t="s">
        <v>15568</v>
      </c>
      <c r="DN194" s="972" t="s">
        <v>224</v>
      </c>
      <c r="DO194" s="986"/>
      <c r="DP194" s="986"/>
      <c r="DQ194" s="986"/>
      <c r="DR194" s="986"/>
      <c r="DS194" s="986"/>
      <c r="DT194" s="986"/>
      <c r="DU194" s="986"/>
      <c r="DV194" s="986"/>
      <c r="DW194" s="986"/>
      <c r="DX194" s="986"/>
      <c r="DY194" s="986"/>
      <c r="DZ194" s="986"/>
      <c r="EA194" s="986"/>
      <c r="EB194" s="986"/>
      <c r="EC194" s="986"/>
      <c r="ED194" s="986"/>
      <c r="EE194" s="986"/>
      <c r="EF194" s="986"/>
      <c r="EG194" s="986"/>
      <c r="EH194" s="986"/>
      <c r="EI194" s="986"/>
      <c r="EJ194" s="986"/>
      <c r="EK194" s="986"/>
      <c r="EL194" s="986"/>
      <c r="EM194" s="986"/>
      <c r="EN194" s="986"/>
      <c r="EO194" s="986"/>
      <c r="EP194" s="986"/>
      <c r="EQ194" s="986"/>
      <c r="ER194" s="986"/>
      <c r="ES194" s="986"/>
      <c r="ET194" s="986"/>
      <c r="EU194" s="986"/>
      <c r="EV194" s="986"/>
      <c r="EW194" s="986"/>
      <c r="EX194" s="986"/>
      <c r="EY194" s="986"/>
      <c r="EZ194" s="986"/>
      <c r="FA194" s="986"/>
      <c r="FB194" s="986"/>
      <c r="FC194" s="986"/>
      <c r="FD194" s="988" t="s">
        <v>224</v>
      </c>
      <c r="FE194" s="986"/>
      <c r="FF194" s="986"/>
      <c r="FG194" s="986"/>
      <c r="FH194" s="986"/>
      <c r="FI194" s="986"/>
      <c r="FJ194" s="986"/>
      <c r="FK194" s="986"/>
      <c r="FL194" s="986"/>
      <c r="FM194" s="986"/>
      <c r="FN194" s="986"/>
      <c r="FO194" s="986"/>
      <c r="FP194" s="986"/>
      <c r="FQ194" s="986"/>
      <c r="FR194" s="986"/>
      <c r="FS194" s="988" t="s">
        <v>356</v>
      </c>
      <c r="FT194" s="988" t="s">
        <v>356</v>
      </c>
      <c r="FU194" s="986"/>
      <c r="FV194" s="986"/>
      <c r="FW194" s="986"/>
      <c r="FX194" s="986"/>
      <c r="FY194" s="986"/>
      <c r="FZ194" s="986"/>
      <c r="GA194" s="986"/>
      <c r="GB194" s="986"/>
      <c r="GC194" s="986"/>
      <c r="GD194" s="986"/>
      <c r="GE194" s="986"/>
      <c r="GF194" s="986"/>
      <c r="GG194" s="986"/>
      <c r="GH194" s="986"/>
      <c r="GI194" s="986"/>
      <c r="GJ194" s="986"/>
      <c r="GK194" s="986"/>
      <c r="GL194" s="986"/>
      <c r="GM194" s="986"/>
      <c r="GN194" s="986"/>
      <c r="GO194" s="986"/>
      <c r="GP194" s="986"/>
      <c r="GQ194" s="986"/>
      <c r="GR194" s="988" t="s">
        <v>224</v>
      </c>
      <c r="GS194" s="988" t="s">
        <v>224</v>
      </c>
      <c r="GT194" s="986"/>
      <c r="GU194" s="986"/>
      <c r="GV194" s="986"/>
      <c r="GW194" s="986"/>
      <c r="GX194" s="986"/>
      <c r="GY194" s="986"/>
      <c r="GZ194" s="986"/>
      <c r="HA194" s="986"/>
      <c r="HB194" s="986"/>
      <c r="HC194" s="986"/>
      <c r="HD194" s="986"/>
      <c r="HE194" s="986"/>
      <c r="HF194" s="986"/>
      <c r="HG194" s="986"/>
      <c r="HH194" s="986"/>
      <c r="HI194" s="986"/>
      <c r="HJ194" s="986"/>
      <c r="HK194" s="986"/>
      <c r="HL194" s="986"/>
      <c r="HM194" s="986"/>
      <c r="HN194" s="986"/>
      <c r="HO194" s="986"/>
      <c r="HP194" s="986"/>
      <c r="HQ194" s="986"/>
      <c r="HR194" s="986"/>
      <c r="HS194" s="986"/>
      <c r="HT194" s="986"/>
      <c r="HU194" s="986"/>
      <c r="HV194" s="986"/>
      <c r="HW194" s="986"/>
    </row>
    <row r="195">
      <c r="A195" s="968" t="str">
        <f t="shared" si="1"/>
        <v>Bộ phận Sản xuất (các nhà máy sản xuất)</v>
      </c>
      <c r="B195" s="987" t="s">
        <v>1542</v>
      </c>
      <c r="C195" s="987" t="s">
        <v>15553</v>
      </c>
      <c r="D195" s="987" t="s">
        <v>17214</v>
      </c>
      <c r="E195" s="987" t="s">
        <v>15965</v>
      </c>
      <c r="F195" s="1095"/>
      <c r="G195" s="988" t="s">
        <v>222</v>
      </c>
      <c r="H195" s="988" t="s">
        <v>222</v>
      </c>
      <c r="I195" s="988" t="s">
        <v>15541</v>
      </c>
      <c r="J195" s="988"/>
      <c r="K195" s="988"/>
      <c r="L195" s="988" t="s">
        <v>222</v>
      </c>
      <c r="M195" s="988" t="s">
        <v>224</v>
      </c>
      <c r="N195" s="988" t="s">
        <v>222</v>
      </c>
      <c r="O195" s="988" t="s">
        <v>222</v>
      </c>
      <c r="P195" s="988" t="s">
        <v>222</v>
      </c>
      <c r="Q195" s="988"/>
      <c r="R195" s="988"/>
      <c r="S195" s="988" t="s">
        <v>222</v>
      </c>
      <c r="T195" s="988" t="s">
        <v>222</v>
      </c>
      <c r="U195" s="986"/>
      <c r="V195" s="988" t="s">
        <v>222</v>
      </c>
      <c r="W195" s="988" t="s">
        <v>222</v>
      </c>
      <c r="X195" s="988" t="s">
        <v>224</v>
      </c>
      <c r="Y195" s="988" t="s">
        <v>224</v>
      </c>
      <c r="Z195" s="988" t="s">
        <v>224</v>
      </c>
      <c r="AA195" s="988" t="s">
        <v>222</v>
      </c>
      <c r="AB195" s="988" t="s">
        <v>222</v>
      </c>
      <c r="AC195" s="986"/>
      <c r="AD195" s="986"/>
      <c r="AE195" s="988" t="s">
        <v>222</v>
      </c>
      <c r="AF195" s="988"/>
      <c r="AG195" s="988"/>
      <c r="AH195" s="988" t="s">
        <v>222</v>
      </c>
      <c r="AI195" s="988" t="s">
        <v>222</v>
      </c>
      <c r="AJ195" s="988" t="s">
        <v>222</v>
      </c>
      <c r="AK195" s="988" t="s">
        <v>222</v>
      </c>
      <c r="AL195" s="986"/>
      <c r="AM195" s="986"/>
      <c r="AN195" s="986"/>
      <c r="AO195" s="986"/>
      <c r="AP195" s="986"/>
      <c r="AQ195" s="986"/>
      <c r="AR195" s="986"/>
      <c r="AS195" s="986"/>
      <c r="AT195" s="986"/>
      <c r="AU195" s="986"/>
      <c r="AV195" s="986"/>
      <c r="AW195" s="986"/>
      <c r="AX195" s="986"/>
      <c r="AY195" s="986"/>
      <c r="AZ195" s="986"/>
      <c r="BA195" s="986"/>
      <c r="BB195" s="986"/>
      <c r="BC195" s="986"/>
      <c r="BD195" s="986"/>
      <c r="BE195" s="986"/>
      <c r="BF195" s="986"/>
      <c r="BG195" s="986"/>
      <c r="BH195" s="986"/>
      <c r="BI195" s="986"/>
      <c r="BJ195" s="986"/>
      <c r="BK195" s="986"/>
      <c r="BL195" s="986"/>
      <c r="BM195" s="986"/>
      <c r="BN195" s="986"/>
      <c r="BO195" s="986"/>
      <c r="BP195" s="986"/>
      <c r="BQ195" s="986"/>
      <c r="BR195" s="986"/>
      <c r="BS195" s="986"/>
      <c r="BT195" s="986"/>
      <c r="BU195" s="986"/>
      <c r="BV195" s="986"/>
      <c r="BW195" s="986"/>
      <c r="BX195" s="986"/>
      <c r="BY195" s="986"/>
      <c r="BZ195" s="986"/>
      <c r="CA195" s="986"/>
      <c r="CB195" s="986"/>
      <c r="CC195" s="986"/>
      <c r="CD195" s="986"/>
      <c r="CE195" s="986"/>
      <c r="CF195" s="986"/>
      <c r="CG195" s="986"/>
      <c r="CH195" s="986"/>
      <c r="CI195" s="986"/>
      <c r="CJ195" s="986"/>
      <c r="CK195" s="986"/>
      <c r="CL195" s="986"/>
      <c r="CM195" s="986"/>
      <c r="CN195" s="986"/>
      <c r="CO195" s="986"/>
      <c r="CP195" s="986"/>
      <c r="CQ195" s="986"/>
      <c r="CR195" s="986"/>
      <c r="CS195" s="986"/>
      <c r="CT195" s="986"/>
      <c r="CU195" s="986"/>
      <c r="CV195" s="986"/>
      <c r="CW195" s="986"/>
      <c r="CX195" s="986"/>
      <c r="CY195" s="986"/>
      <c r="CZ195" s="986"/>
      <c r="DA195" s="986"/>
      <c r="DB195" s="986"/>
      <c r="DC195" s="986"/>
      <c r="DD195" s="986"/>
      <c r="DE195" s="986"/>
      <c r="DF195" s="986"/>
      <c r="DG195" s="986"/>
      <c r="DH195" s="986"/>
      <c r="DI195" s="986"/>
      <c r="DJ195" s="986"/>
      <c r="DK195" s="986"/>
      <c r="DL195" s="986"/>
      <c r="DM195" s="972" t="s">
        <v>15568</v>
      </c>
      <c r="DN195" s="972" t="s">
        <v>275</v>
      </c>
      <c r="DO195" s="986"/>
      <c r="DP195" s="986"/>
      <c r="DQ195" s="986"/>
      <c r="DR195" s="986"/>
      <c r="DS195" s="986"/>
      <c r="DT195" s="986"/>
      <c r="DU195" s="986"/>
      <c r="DV195" s="986"/>
      <c r="DW195" s="986"/>
      <c r="DX195" s="986"/>
      <c r="DY195" s="986"/>
      <c r="DZ195" s="986"/>
      <c r="EA195" s="986"/>
      <c r="EB195" s="986"/>
      <c r="EC195" s="986"/>
      <c r="ED195" s="986"/>
      <c r="EE195" s="986"/>
      <c r="EF195" s="986"/>
      <c r="EG195" s="986"/>
      <c r="EH195" s="986"/>
      <c r="EI195" s="986"/>
      <c r="EJ195" s="986"/>
      <c r="EK195" s="986"/>
      <c r="EL195" s="986"/>
      <c r="EM195" s="986"/>
      <c r="EN195" s="986"/>
      <c r="EO195" s="986"/>
      <c r="EP195" s="986"/>
      <c r="EQ195" s="986"/>
      <c r="ER195" s="986"/>
      <c r="ES195" s="986"/>
      <c r="ET195" s="986"/>
      <c r="EU195" s="986"/>
      <c r="EV195" s="986"/>
      <c r="EW195" s="986"/>
      <c r="EX195" s="986"/>
      <c r="EY195" s="986"/>
      <c r="EZ195" s="986"/>
      <c r="FA195" s="986"/>
      <c r="FB195" s="986"/>
      <c r="FC195" s="986"/>
      <c r="FD195" s="988" t="s">
        <v>215</v>
      </c>
      <c r="FE195" s="986"/>
      <c r="FF195" s="986"/>
      <c r="FG195" s="986"/>
      <c r="FH195" s="986"/>
      <c r="FI195" s="986"/>
      <c r="FJ195" s="986"/>
      <c r="FK195" s="986"/>
      <c r="FL195" s="986"/>
      <c r="FM195" s="986"/>
      <c r="FN195" s="986"/>
      <c r="FO195" s="986"/>
      <c r="FP195" s="986"/>
      <c r="FQ195" s="986"/>
      <c r="FR195" s="986"/>
      <c r="FS195" s="988" t="s">
        <v>222</v>
      </c>
      <c r="FT195" s="988" t="s">
        <v>222</v>
      </c>
      <c r="FU195" s="986"/>
      <c r="FV195" s="986"/>
      <c r="FW195" s="986"/>
      <c r="FX195" s="986"/>
      <c r="FY195" s="986"/>
      <c r="FZ195" s="986"/>
      <c r="GA195" s="986"/>
      <c r="GB195" s="986"/>
      <c r="GC195" s="986"/>
      <c r="GD195" s="986"/>
      <c r="GE195" s="986"/>
      <c r="GF195" s="986"/>
      <c r="GG195" s="986"/>
      <c r="GH195" s="986"/>
      <c r="GI195" s="986"/>
      <c r="GJ195" s="986"/>
      <c r="GK195" s="986"/>
      <c r="GL195" s="986"/>
      <c r="GM195" s="986"/>
      <c r="GN195" s="986"/>
      <c r="GO195" s="986"/>
      <c r="GP195" s="986"/>
      <c r="GQ195" s="986"/>
      <c r="GR195" s="988" t="s">
        <v>224</v>
      </c>
      <c r="GS195" s="988" t="s">
        <v>224</v>
      </c>
      <c r="GT195" s="986"/>
      <c r="GU195" s="986"/>
      <c r="GV195" s="986"/>
      <c r="GW195" s="986"/>
      <c r="GX195" s="986"/>
      <c r="GY195" s="986"/>
      <c r="GZ195" s="986"/>
      <c r="HA195" s="986"/>
      <c r="HB195" s="986"/>
      <c r="HC195" s="986"/>
      <c r="HD195" s="986"/>
      <c r="HE195" s="986"/>
      <c r="HF195" s="986"/>
      <c r="HG195" s="986"/>
      <c r="HH195" s="986"/>
      <c r="HI195" s="986"/>
      <c r="HJ195" s="986"/>
      <c r="HK195" s="986"/>
      <c r="HL195" s="986"/>
      <c r="HM195" s="986"/>
      <c r="HN195" s="986"/>
      <c r="HO195" s="986"/>
      <c r="HP195" s="986"/>
      <c r="HQ195" s="986"/>
      <c r="HR195" s="986"/>
      <c r="HS195" s="986"/>
      <c r="HT195" s="986"/>
      <c r="HU195" s="986"/>
      <c r="HV195" s="986"/>
      <c r="HW195" s="986"/>
    </row>
    <row r="196">
      <c r="A196" s="968" t="str">
        <f t="shared" si="1"/>
        <v>Bộ phận Sản xuất (các nhà máy sản xuất)</v>
      </c>
      <c r="B196" s="987" t="s">
        <v>464</v>
      </c>
      <c r="C196" s="987" t="s">
        <v>15569</v>
      </c>
      <c r="D196" s="987" t="s">
        <v>17214</v>
      </c>
      <c r="E196" s="1096" t="s">
        <v>9741</v>
      </c>
      <c r="F196" s="1096" t="s">
        <v>17239</v>
      </c>
      <c r="G196" s="1097" t="s">
        <v>222</v>
      </c>
      <c r="H196" s="1097" t="s">
        <v>15541</v>
      </c>
      <c r="I196" s="1097" t="s">
        <v>215</v>
      </c>
      <c r="J196" s="1097"/>
      <c r="K196" s="1097"/>
      <c r="L196" s="1097" t="s">
        <v>222</v>
      </c>
      <c r="M196" s="1097" t="s">
        <v>222</v>
      </c>
      <c r="N196" s="1097" t="s">
        <v>222</v>
      </c>
      <c r="O196" s="1097" t="s">
        <v>222</v>
      </c>
      <c r="P196" s="1097" t="s">
        <v>222</v>
      </c>
      <c r="Q196" s="1097"/>
      <c r="R196" s="1097"/>
      <c r="S196" s="1097" t="s">
        <v>222</v>
      </c>
      <c r="T196" s="1097" t="s">
        <v>222</v>
      </c>
      <c r="U196" s="1097" t="s">
        <v>224</v>
      </c>
      <c r="V196" s="1097" t="s">
        <v>222</v>
      </c>
      <c r="W196" s="1097" t="s">
        <v>224</v>
      </c>
      <c r="X196" s="1097" t="s">
        <v>688</v>
      </c>
      <c r="Y196" s="1097" t="s">
        <v>688</v>
      </c>
      <c r="Z196" s="1097" t="s">
        <v>222</v>
      </c>
      <c r="AA196" s="1097" t="s">
        <v>15703</v>
      </c>
      <c r="AB196" s="1097" t="s">
        <v>15703</v>
      </c>
      <c r="AC196" s="1097"/>
      <c r="AD196" s="1097" t="s">
        <v>224</v>
      </c>
      <c r="AE196" s="1097" t="s">
        <v>688</v>
      </c>
      <c r="AF196" s="1097"/>
      <c r="AG196" s="1097"/>
      <c r="AH196" s="1097" t="s">
        <v>688</v>
      </c>
      <c r="AI196" s="1097" t="s">
        <v>688</v>
      </c>
      <c r="AJ196" s="1097" t="s">
        <v>688</v>
      </c>
      <c r="AK196" s="1097" t="s">
        <v>688</v>
      </c>
      <c r="AL196" s="1097" t="s">
        <v>688</v>
      </c>
      <c r="AM196" s="986"/>
      <c r="AN196" s="986"/>
      <c r="AO196" s="986"/>
      <c r="AP196" s="986"/>
      <c r="AQ196" s="986"/>
      <c r="AR196" s="986"/>
      <c r="AS196" s="986"/>
      <c r="AT196" s="986"/>
      <c r="AU196" s="986"/>
      <c r="AV196" s="986"/>
      <c r="AW196" s="986"/>
      <c r="AX196" s="986"/>
      <c r="AY196" s="986"/>
      <c r="AZ196" s="986"/>
      <c r="BA196" s="986"/>
      <c r="BB196" s="986"/>
      <c r="BC196" s="986"/>
      <c r="BD196" s="986"/>
      <c r="BE196" s="986"/>
      <c r="BF196" s="986"/>
      <c r="BG196" s="986"/>
      <c r="BH196" s="986"/>
      <c r="BI196" s="986"/>
      <c r="BJ196" s="986"/>
      <c r="BK196" s="986"/>
      <c r="BL196" s="986"/>
      <c r="BM196" s="986"/>
      <c r="BN196" s="986"/>
      <c r="BO196" s="986"/>
      <c r="BP196" s="986"/>
      <c r="BQ196" s="986"/>
      <c r="BR196" s="986"/>
      <c r="BS196" s="986"/>
      <c r="BT196" s="986"/>
      <c r="BU196" s="986"/>
      <c r="BV196" s="986"/>
      <c r="BW196" s="986"/>
      <c r="BX196" s="986"/>
      <c r="BY196" s="986"/>
      <c r="BZ196" s="986"/>
      <c r="CA196" s="986"/>
      <c r="CB196" s="986"/>
      <c r="CC196" s="986"/>
      <c r="CD196" s="986"/>
      <c r="CE196" s="986"/>
      <c r="CF196" s="986"/>
      <c r="CG196" s="986"/>
      <c r="CH196" s="986"/>
      <c r="CI196" s="986"/>
      <c r="CJ196" s="986"/>
      <c r="CK196" s="986"/>
      <c r="CL196" s="986"/>
      <c r="CM196" s="986"/>
      <c r="CN196" s="986"/>
      <c r="CO196" s="986"/>
      <c r="CP196" s="986"/>
      <c r="CQ196" s="986"/>
      <c r="CR196" s="986"/>
      <c r="CS196" s="986"/>
      <c r="CT196" s="986"/>
      <c r="CU196" s="986"/>
      <c r="CV196" s="986"/>
      <c r="CW196" s="986"/>
      <c r="CX196" s="986"/>
      <c r="CY196" s="986"/>
      <c r="CZ196" s="986"/>
      <c r="DA196" s="986"/>
      <c r="DB196" s="986"/>
      <c r="DC196" s="986"/>
      <c r="DD196" s="986"/>
      <c r="DE196" s="986"/>
      <c r="DF196" s="986"/>
      <c r="DG196" s="986"/>
      <c r="DH196" s="986"/>
      <c r="DI196" s="986"/>
      <c r="DJ196" s="986"/>
      <c r="DK196" s="986"/>
      <c r="DL196" s="986"/>
      <c r="DM196" s="972" t="s">
        <v>15568</v>
      </c>
      <c r="DN196" s="972" t="s">
        <v>275</v>
      </c>
      <c r="DO196" s="986"/>
      <c r="DP196" s="986"/>
      <c r="DQ196" s="986"/>
      <c r="DR196" s="986"/>
      <c r="DS196" s="986"/>
      <c r="DT196" s="986"/>
      <c r="DU196" s="986"/>
      <c r="DV196" s="986"/>
      <c r="DW196" s="986"/>
      <c r="DX196" s="986"/>
      <c r="DY196" s="986"/>
      <c r="DZ196" s="986"/>
      <c r="EA196" s="986"/>
      <c r="EB196" s="986"/>
      <c r="EC196" s="986"/>
      <c r="ED196" s="986"/>
      <c r="EE196" s="986"/>
      <c r="EF196" s="986"/>
      <c r="EG196" s="986"/>
      <c r="EH196" s="986"/>
      <c r="EI196" s="986"/>
      <c r="EJ196" s="986"/>
      <c r="EK196" s="986"/>
      <c r="EL196" s="986"/>
      <c r="EM196" s="986"/>
      <c r="EN196" s="986"/>
      <c r="EO196" s="986"/>
      <c r="EP196" s="986"/>
      <c r="EQ196" s="986"/>
      <c r="ER196" s="986"/>
      <c r="ES196" s="986"/>
      <c r="ET196" s="986"/>
      <c r="EU196" s="986"/>
      <c r="EV196" s="986"/>
      <c r="EW196" s="986"/>
      <c r="EX196" s="986"/>
      <c r="EY196" s="986"/>
      <c r="EZ196" s="986"/>
      <c r="FA196" s="986"/>
      <c r="FB196" s="986"/>
      <c r="FC196" s="986"/>
      <c r="FD196" s="988" t="s">
        <v>222</v>
      </c>
      <c r="FE196" s="986"/>
      <c r="FF196" s="986"/>
      <c r="FG196" s="986"/>
      <c r="FH196" s="986"/>
      <c r="FI196" s="986"/>
      <c r="FJ196" s="986"/>
      <c r="FK196" s="986"/>
      <c r="FL196" s="986"/>
      <c r="FM196" s="986"/>
      <c r="FN196" s="986"/>
      <c r="FO196" s="986"/>
      <c r="FP196" s="986"/>
      <c r="FQ196" s="986"/>
      <c r="FR196" s="986"/>
      <c r="FS196" s="988" t="s">
        <v>356</v>
      </c>
      <c r="FT196" s="988" t="s">
        <v>356</v>
      </c>
      <c r="FU196" s="986"/>
      <c r="FV196" s="986"/>
      <c r="FW196" s="986"/>
      <c r="FX196" s="986"/>
      <c r="FY196" s="986"/>
      <c r="FZ196" s="986"/>
      <c r="GA196" s="986"/>
      <c r="GB196" s="986"/>
      <c r="GC196" s="986"/>
      <c r="GD196" s="986"/>
      <c r="GE196" s="986"/>
      <c r="GF196" s="986"/>
      <c r="GG196" s="986"/>
      <c r="GH196" s="986"/>
      <c r="GI196" s="986"/>
      <c r="GJ196" s="986"/>
      <c r="GK196" s="986"/>
      <c r="GL196" s="986"/>
      <c r="GM196" s="986"/>
      <c r="GN196" s="986"/>
      <c r="GO196" s="986"/>
      <c r="GP196" s="986"/>
      <c r="GQ196" s="986"/>
      <c r="GR196" s="988" t="s">
        <v>224</v>
      </c>
      <c r="GS196" s="988" t="s">
        <v>224</v>
      </c>
      <c r="GT196" s="986"/>
      <c r="GU196" s="986"/>
      <c r="GV196" s="986"/>
      <c r="GW196" s="986"/>
      <c r="GX196" s="986"/>
      <c r="GY196" s="986"/>
      <c r="GZ196" s="986"/>
      <c r="HA196" s="986"/>
      <c r="HB196" s="986"/>
      <c r="HC196" s="986"/>
      <c r="HD196" s="986"/>
      <c r="HE196" s="986"/>
      <c r="HF196" s="986"/>
      <c r="HG196" s="986"/>
      <c r="HH196" s="986"/>
      <c r="HI196" s="986"/>
      <c r="HJ196" s="986"/>
      <c r="HK196" s="986"/>
      <c r="HL196" s="986"/>
      <c r="HM196" s="986"/>
      <c r="HN196" s="986"/>
      <c r="HO196" s="986"/>
      <c r="HP196" s="986"/>
      <c r="HQ196" s="986"/>
      <c r="HR196" s="986"/>
      <c r="HS196" s="986"/>
      <c r="HT196" s="986"/>
      <c r="HU196" s="986"/>
      <c r="HV196" s="986"/>
      <c r="HW196" s="986"/>
    </row>
    <row r="197">
      <c r="A197" s="968" t="str">
        <f t="shared" si="1"/>
        <v>Bộ phận Sản xuất (các nhà máy sản xuất)</v>
      </c>
      <c r="B197" s="987" t="s">
        <v>395</v>
      </c>
      <c r="C197" s="987" t="s">
        <v>15569</v>
      </c>
      <c r="D197" s="987" t="s">
        <v>17214</v>
      </c>
      <c r="E197" s="987" t="s">
        <v>9747</v>
      </c>
      <c r="F197" s="987" t="s">
        <v>17255</v>
      </c>
      <c r="G197" s="988" t="s">
        <v>218</v>
      </c>
      <c r="H197" s="988" t="s">
        <v>215</v>
      </c>
      <c r="I197" s="988" t="s">
        <v>688</v>
      </c>
      <c r="J197" s="988"/>
      <c r="K197" s="988"/>
      <c r="L197" s="988" t="s">
        <v>215</v>
      </c>
      <c r="M197" s="988" t="s">
        <v>222</v>
      </c>
      <c r="N197" s="988" t="s">
        <v>222</v>
      </c>
      <c r="O197" s="988" t="s">
        <v>222</v>
      </c>
      <c r="P197" s="988" t="s">
        <v>222</v>
      </c>
      <c r="Q197" s="988"/>
      <c r="R197" s="988"/>
      <c r="S197" s="988" t="s">
        <v>688</v>
      </c>
      <c r="T197" s="988" t="s">
        <v>688</v>
      </c>
      <c r="U197" s="988" t="s">
        <v>222</v>
      </c>
      <c r="V197" s="988" t="s">
        <v>224</v>
      </c>
      <c r="W197" s="988" t="s">
        <v>222</v>
      </c>
      <c r="X197" s="988" t="s">
        <v>222</v>
      </c>
      <c r="Y197" s="988" t="s">
        <v>222</v>
      </c>
      <c r="Z197" s="988" t="s">
        <v>222</v>
      </c>
      <c r="AA197" s="988" t="s">
        <v>222</v>
      </c>
      <c r="AB197" s="988" t="s">
        <v>222</v>
      </c>
      <c r="AC197" s="988"/>
      <c r="AD197" s="988" t="s">
        <v>222</v>
      </c>
      <c r="AE197" s="988" t="s">
        <v>222</v>
      </c>
      <c r="AF197" s="988"/>
      <c r="AG197" s="988"/>
      <c r="AH197" s="988" t="s">
        <v>222</v>
      </c>
      <c r="AI197" s="988" t="s">
        <v>222</v>
      </c>
      <c r="AJ197" s="988" t="s">
        <v>222</v>
      </c>
      <c r="AK197" s="988" t="s">
        <v>222</v>
      </c>
      <c r="AL197" s="988" t="s">
        <v>224</v>
      </c>
      <c r="AM197" s="986"/>
      <c r="AN197" s="986"/>
      <c r="AO197" s="986"/>
      <c r="AP197" s="986"/>
      <c r="AQ197" s="986"/>
      <c r="AR197" s="986"/>
      <c r="AS197" s="986"/>
      <c r="AT197" s="986"/>
      <c r="AU197" s="986"/>
      <c r="AV197" s="986"/>
      <c r="AW197" s="986"/>
      <c r="AX197" s="986"/>
      <c r="AY197" s="986"/>
      <c r="AZ197" s="986"/>
      <c r="BA197" s="986"/>
      <c r="BB197" s="986"/>
      <c r="BC197" s="986"/>
      <c r="BD197" s="986"/>
      <c r="BE197" s="986"/>
      <c r="BF197" s="986"/>
      <c r="BG197" s="986"/>
      <c r="BH197" s="986"/>
      <c r="BI197" s="986"/>
      <c r="BJ197" s="986"/>
      <c r="BK197" s="986"/>
      <c r="BL197" s="986"/>
      <c r="BM197" s="986"/>
      <c r="BN197" s="986"/>
      <c r="BO197" s="986"/>
      <c r="BP197" s="986"/>
      <c r="BQ197" s="986"/>
      <c r="BR197" s="986"/>
      <c r="BS197" s="986"/>
      <c r="BT197" s="986"/>
      <c r="BU197" s="986"/>
      <c r="BV197" s="986"/>
      <c r="BW197" s="986"/>
      <c r="BX197" s="986"/>
      <c r="BY197" s="986"/>
      <c r="BZ197" s="986"/>
      <c r="CA197" s="986"/>
      <c r="CB197" s="986"/>
      <c r="CC197" s="986"/>
      <c r="CD197" s="986"/>
      <c r="CE197" s="986"/>
      <c r="CF197" s="986"/>
      <c r="CG197" s="986"/>
      <c r="CH197" s="986"/>
      <c r="CI197" s="986"/>
      <c r="CJ197" s="986"/>
      <c r="CK197" s="986"/>
      <c r="CL197" s="986"/>
      <c r="CM197" s="986"/>
      <c r="CN197" s="986"/>
      <c r="CO197" s="986"/>
      <c r="CP197" s="986"/>
      <c r="CQ197" s="986"/>
      <c r="CR197" s="986"/>
      <c r="CS197" s="986"/>
      <c r="CT197" s="986"/>
      <c r="CU197" s="986"/>
      <c r="CV197" s="986"/>
      <c r="CW197" s="986"/>
      <c r="CX197" s="986"/>
      <c r="CY197" s="986"/>
      <c r="CZ197" s="986"/>
      <c r="DA197" s="986"/>
      <c r="DB197" s="986"/>
      <c r="DC197" s="986"/>
      <c r="DD197" s="986"/>
      <c r="DE197" s="986"/>
      <c r="DF197" s="986"/>
      <c r="DG197" s="986"/>
      <c r="DH197" s="986"/>
      <c r="DI197" s="986"/>
      <c r="DJ197" s="986"/>
      <c r="DK197" s="986"/>
      <c r="DL197" s="986"/>
      <c r="DM197" s="972" t="s">
        <v>15568</v>
      </c>
      <c r="DN197" s="972" t="s">
        <v>275</v>
      </c>
      <c r="DO197" s="986"/>
      <c r="DP197" s="986"/>
      <c r="DQ197" s="986"/>
      <c r="DR197" s="986"/>
      <c r="DS197" s="986"/>
      <c r="DT197" s="986"/>
      <c r="DU197" s="986"/>
      <c r="DV197" s="986"/>
      <c r="DW197" s="986"/>
      <c r="DX197" s="986"/>
      <c r="DY197" s="986"/>
      <c r="DZ197" s="986"/>
      <c r="EA197" s="986"/>
      <c r="EB197" s="986"/>
      <c r="EC197" s="986"/>
      <c r="ED197" s="986"/>
      <c r="EE197" s="986"/>
      <c r="EF197" s="986"/>
      <c r="EG197" s="986"/>
      <c r="EH197" s="986"/>
      <c r="EI197" s="986"/>
      <c r="EJ197" s="986"/>
      <c r="EK197" s="986"/>
      <c r="EL197" s="986"/>
      <c r="EM197" s="986"/>
      <c r="EN197" s="986"/>
      <c r="EO197" s="986"/>
      <c r="EP197" s="986"/>
      <c r="EQ197" s="986"/>
      <c r="ER197" s="986"/>
      <c r="ES197" s="986"/>
      <c r="ET197" s="986"/>
      <c r="EU197" s="986"/>
      <c r="EV197" s="986"/>
      <c r="EW197" s="986"/>
      <c r="EX197" s="986"/>
      <c r="EY197" s="986"/>
      <c r="EZ197" s="986"/>
      <c r="FA197" s="986"/>
      <c r="FB197" s="986"/>
      <c r="FC197" s="986"/>
      <c r="FD197" s="988" t="s">
        <v>215</v>
      </c>
      <c r="FE197" s="986"/>
      <c r="FF197" s="986"/>
      <c r="FG197" s="986"/>
      <c r="FH197" s="986"/>
      <c r="FI197" s="986"/>
      <c r="FJ197" s="986"/>
      <c r="FK197" s="986"/>
      <c r="FL197" s="986"/>
      <c r="FM197" s="986"/>
      <c r="FN197" s="986"/>
      <c r="FO197" s="986"/>
      <c r="FP197" s="986"/>
      <c r="FQ197" s="986"/>
      <c r="FR197" s="986"/>
      <c r="FS197" s="988" t="s">
        <v>356</v>
      </c>
      <c r="FT197" s="988" t="s">
        <v>356</v>
      </c>
      <c r="FU197" s="986"/>
      <c r="FV197" s="986"/>
      <c r="FW197" s="986"/>
      <c r="FX197" s="986"/>
      <c r="FY197" s="986"/>
      <c r="FZ197" s="986"/>
      <c r="GA197" s="986"/>
      <c r="GB197" s="986"/>
      <c r="GC197" s="986"/>
      <c r="GD197" s="986"/>
      <c r="GE197" s="986"/>
      <c r="GF197" s="986"/>
      <c r="GG197" s="986"/>
      <c r="GH197" s="986"/>
      <c r="GI197" s="986"/>
      <c r="GJ197" s="986"/>
      <c r="GK197" s="986"/>
      <c r="GL197" s="986"/>
      <c r="GM197" s="986"/>
      <c r="GN197" s="986"/>
      <c r="GO197" s="986"/>
      <c r="GP197" s="986"/>
      <c r="GQ197" s="986"/>
      <c r="GR197" s="988" t="s">
        <v>224</v>
      </c>
      <c r="GS197" s="988" t="s">
        <v>224</v>
      </c>
      <c r="GT197" s="986"/>
      <c r="GU197" s="986"/>
      <c r="GV197" s="986"/>
      <c r="GW197" s="986"/>
      <c r="GX197" s="986"/>
      <c r="GY197" s="986"/>
      <c r="GZ197" s="986"/>
      <c r="HA197" s="986"/>
      <c r="HB197" s="986"/>
      <c r="HC197" s="986"/>
      <c r="HD197" s="986"/>
      <c r="HE197" s="986"/>
      <c r="HF197" s="986"/>
      <c r="HG197" s="986"/>
      <c r="HH197" s="986"/>
      <c r="HI197" s="986"/>
      <c r="HJ197" s="986"/>
      <c r="HK197" s="986"/>
      <c r="HL197" s="986"/>
      <c r="HM197" s="986"/>
      <c r="HN197" s="986"/>
      <c r="HO197" s="986"/>
      <c r="HP197" s="986"/>
      <c r="HQ197" s="986"/>
      <c r="HR197" s="986"/>
      <c r="HS197" s="986"/>
      <c r="HT197" s="986"/>
      <c r="HU197" s="986"/>
      <c r="HV197" s="986"/>
      <c r="HW197" s="986"/>
    </row>
    <row r="198">
      <c r="A198" s="968" t="str">
        <f t="shared" si="1"/>
        <v>Bộ phận Sản xuất (các nhà máy sản xuất)</v>
      </c>
      <c r="B198" s="987" t="s">
        <v>613</v>
      </c>
      <c r="C198" s="987" t="s">
        <v>9747</v>
      </c>
      <c r="D198" s="987" t="s">
        <v>17214</v>
      </c>
      <c r="E198" s="987" t="s">
        <v>9736</v>
      </c>
      <c r="F198" s="987"/>
      <c r="G198" s="988" t="s">
        <v>222</v>
      </c>
      <c r="H198" s="988" t="s">
        <v>275</v>
      </c>
      <c r="I198" s="988" t="s">
        <v>688</v>
      </c>
      <c r="J198" s="988"/>
      <c r="K198" s="988"/>
      <c r="L198" s="988" t="s">
        <v>222</v>
      </c>
      <c r="M198" s="988" t="s">
        <v>222</v>
      </c>
      <c r="N198" s="988" t="s">
        <v>222</v>
      </c>
      <c r="O198" s="988" t="s">
        <v>222</v>
      </c>
      <c r="P198" s="988" t="s">
        <v>215</v>
      </c>
      <c r="Q198" s="988"/>
      <c r="R198" s="988"/>
      <c r="S198" s="988" t="s">
        <v>222</v>
      </c>
      <c r="T198" s="988" t="s">
        <v>222</v>
      </c>
      <c r="U198" s="988" t="s">
        <v>275</v>
      </c>
      <c r="V198" s="988" t="s">
        <v>222</v>
      </c>
      <c r="W198" s="988" t="s">
        <v>224</v>
      </c>
      <c r="X198" s="988" t="s">
        <v>222</v>
      </c>
      <c r="Y198" s="988" t="s">
        <v>222</v>
      </c>
      <c r="Z198" s="988" t="s">
        <v>215</v>
      </c>
      <c r="AA198" s="988" t="s">
        <v>222</v>
      </c>
      <c r="AB198" s="988" t="s">
        <v>224</v>
      </c>
      <c r="AC198" s="988"/>
      <c r="AD198" s="988" t="s">
        <v>222</v>
      </c>
      <c r="AE198" s="988" t="s">
        <v>222</v>
      </c>
      <c r="AF198" s="988"/>
      <c r="AG198" s="988"/>
      <c r="AH198" s="988" t="s">
        <v>222</v>
      </c>
      <c r="AI198" s="988" t="s">
        <v>222</v>
      </c>
      <c r="AJ198" s="988" t="s">
        <v>688</v>
      </c>
      <c r="AK198" s="988" t="s">
        <v>222</v>
      </c>
      <c r="AL198" s="988" t="s">
        <v>222</v>
      </c>
      <c r="AM198" s="986"/>
      <c r="AN198" s="986"/>
      <c r="AO198" s="986"/>
      <c r="AP198" s="986"/>
      <c r="AQ198" s="986"/>
      <c r="AR198" s="986"/>
      <c r="AS198" s="986"/>
      <c r="AT198" s="986"/>
      <c r="AU198" s="986"/>
      <c r="AV198" s="986"/>
      <c r="AW198" s="986"/>
      <c r="AX198" s="986"/>
      <c r="AY198" s="986"/>
      <c r="AZ198" s="986"/>
      <c r="BA198" s="986"/>
      <c r="BB198" s="986"/>
      <c r="BC198" s="986"/>
      <c r="BD198" s="986"/>
      <c r="BE198" s="986"/>
      <c r="BF198" s="986"/>
      <c r="BG198" s="986"/>
      <c r="BH198" s="986"/>
      <c r="BI198" s="986"/>
      <c r="BJ198" s="986"/>
      <c r="BK198" s="986"/>
      <c r="BL198" s="986"/>
      <c r="BM198" s="986"/>
      <c r="BN198" s="986"/>
      <c r="BO198" s="986"/>
      <c r="BP198" s="986"/>
      <c r="BQ198" s="986"/>
      <c r="BR198" s="986"/>
      <c r="BS198" s="986"/>
      <c r="BT198" s="986"/>
      <c r="BU198" s="986"/>
      <c r="BV198" s="986"/>
      <c r="BW198" s="986"/>
      <c r="BX198" s="986"/>
      <c r="BY198" s="986"/>
      <c r="BZ198" s="986"/>
      <c r="CA198" s="986"/>
      <c r="CB198" s="986"/>
      <c r="CC198" s="986"/>
      <c r="CD198" s="986"/>
      <c r="CE198" s="986"/>
      <c r="CF198" s="986"/>
      <c r="CG198" s="986"/>
      <c r="CH198" s="986"/>
      <c r="CI198" s="986"/>
      <c r="CJ198" s="986"/>
      <c r="CK198" s="986"/>
      <c r="CL198" s="986"/>
      <c r="CM198" s="986"/>
      <c r="CN198" s="986"/>
      <c r="CO198" s="986"/>
      <c r="CP198" s="986"/>
      <c r="CQ198" s="986"/>
      <c r="CR198" s="986"/>
      <c r="CS198" s="986"/>
      <c r="CT198" s="986"/>
      <c r="CU198" s="986"/>
      <c r="CV198" s="986"/>
      <c r="CW198" s="986"/>
      <c r="CX198" s="986"/>
      <c r="CY198" s="986"/>
      <c r="CZ198" s="986"/>
      <c r="DA198" s="986"/>
      <c r="DB198" s="986"/>
      <c r="DC198" s="986"/>
      <c r="DD198" s="986"/>
      <c r="DE198" s="986"/>
      <c r="DF198" s="986"/>
      <c r="DG198" s="986"/>
      <c r="DH198" s="986"/>
      <c r="DI198" s="986"/>
      <c r="DJ198" s="986"/>
      <c r="DK198" s="986"/>
      <c r="DL198" s="986"/>
      <c r="DM198" s="972" t="s">
        <v>15568</v>
      </c>
      <c r="DN198" s="972" t="s">
        <v>275</v>
      </c>
      <c r="DO198" s="986"/>
      <c r="DP198" s="986"/>
      <c r="DQ198" s="986"/>
      <c r="DR198" s="986"/>
      <c r="DS198" s="986"/>
      <c r="DT198" s="986"/>
      <c r="DU198" s="986"/>
      <c r="DV198" s="986"/>
      <c r="DW198" s="986"/>
      <c r="DX198" s="986"/>
      <c r="DY198" s="986"/>
      <c r="DZ198" s="986"/>
      <c r="EA198" s="986"/>
      <c r="EB198" s="986"/>
      <c r="EC198" s="986"/>
      <c r="ED198" s="986"/>
      <c r="EE198" s="986"/>
      <c r="EF198" s="986"/>
      <c r="EG198" s="986"/>
      <c r="EH198" s="986"/>
      <c r="EI198" s="986"/>
      <c r="EJ198" s="986"/>
      <c r="EK198" s="986"/>
      <c r="EL198" s="986"/>
      <c r="EM198" s="986"/>
      <c r="EN198" s="986"/>
      <c r="EO198" s="986"/>
      <c r="EP198" s="986"/>
      <c r="EQ198" s="986"/>
      <c r="ER198" s="986"/>
      <c r="ES198" s="986"/>
      <c r="ET198" s="986"/>
      <c r="EU198" s="986"/>
      <c r="EV198" s="986"/>
      <c r="EW198" s="986"/>
      <c r="EX198" s="986"/>
      <c r="EY198" s="986"/>
      <c r="EZ198" s="986"/>
      <c r="FA198" s="986"/>
      <c r="FB198" s="986"/>
      <c r="FC198" s="986"/>
      <c r="FD198" s="988" t="s">
        <v>215</v>
      </c>
      <c r="FE198" s="986"/>
      <c r="FF198" s="986"/>
      <c r="FG198" s="986"/>
      <c r="FH198" s="986"/>
      <c r="FI198" s="986"/>
      <c r="FJ198" s="986"/>
      <c r="FK198" s="986"/>
      <c r="FL198" s="986"/>
      <c r="FM198" s="986"/>
      <c r="FN198" s="986"/>
      <c r="FO198" s="986"/>
      <c r="FP198" s="986"/>
      <c r="FQ198" s="986"/>
      <c r="FR198" s="986"/>
      <c r="FS198" s="988" t="s">
        <v>224</v>
      </c>
      <c r="FT198" s="988" t="s">
        <v>224</v>
      </c>
      <c r="FU198" s="986"/>
      <c r="FV198" s="986"/>
      <c r="FW198" s="986"/>
      <c r="FX198" s="986"/>
      <c r="FY198" s="986"/>
      <c r="FZ198" s="986"/>
      <c r="GA198" s="986"/>
      <c r="GB198" s="986"/>
      <c r="GC198" s="986"/>
      <c r="GD198" s="986"/>
      <c r="GE198" s="986"/>
      <c r="GF198" s="986"/>
      <c r="GG198" s="986"/>
      <c r="GH198" s="986"/>
      <c r="GI198" s="986"/>
      <c r="GJ198" s="986"/>
      <c r="GK198" s="986"/>
      <c r="GL198" s="986"/>
      <c r="GM198" s="986"/>
      <c r="GN198" s="986"/>
      <c r="GO198" s="986"/>
      <c r="GP198" s="986"/>
      <c r="GQ198" s="986"/>
      <c r="GR198" s="988" t="s">
        <v>224</v>
      </c>
      <c r="GS198" s="988" t="s">
        <v>224</v>
      </c>
      <c r="GT198" s="986"/>
      <c r="GU198" s="986"/>
      <c r="GV198" s="986"/>
      <c r="GW198" s="986"/>
      <c r="GX198" s="986"/>
      <c r="GY198" s="986"/>
      <c r="GZ198" s="986"/>
      <c r="HA198" s="986"/>
      <c r="HB198" s="986"/>
      <c r="HC198" s="986"/>
      <c r="HD198" s="986"/>
      <c r="HE198" s="986"/>
      <c r="HF198" s="986"/>
      <c r="HG198" s="986"/>
      <c r="HH198" s="986"/>
      <c r="HI198" s="986"/>
      <c r="HJ198" s="986"/>
      <c r="HK198" s="986"/>
      <c r="HL198" s="986"/>
      <c r="HM198" s="986"/>
      <c r="HN198" s="986"/>
      <c r="HO198" s="986"/>
      <c r="HP198" s="986"/>
      <c r="HQ198" s="986"/>
      <c r="HR198" s="986"/>
      <c r="HS198" s="986"/>
      <c r="HT198" s="986"/>
      <c r="HU198" s="986"/>
      <c r="HV198" s="986"/>
      <c r="HW198" s="986"/>
    </row>
    <row r="199">
      <c r="A199" s="968" t="str">
        <f t="shared" si="1"/>
        <v>Bộ phận Sản xuất (các nhà máy sản xuất)</v>
      </c>
      <c r="B199" s="987" t="s">
        <v>448</v>
      </c>
      <c r="C199" s="987" t="s">
        <v>9747</v>
      </c>
      <c r="D199" s="987" t="s">
        <v>17214</v>
      </c>
      <c r="E199" s="987" t="s">
        <v>17256</v>
      </c>
      <c r="F199" s="987" t="s">
        <v>17257</v>
      </c>
      <c r="G199" s="988" t="s">
        <v>224</v>
      </c>
      <c r="H199" s="988" t="s">
        <v>222</v>
      </c>
      <c r="I199" s="988" t="s">
        <v>222</v>
      </c>
      <c r="J199" s="988"/>
      <c r="K199" s="988"/>
      <c r="L199" s="988" t="s">
        <v>224</v>
      </c>
      <c r="M199" s="988" t="s">
        <v>222</v>
      </c>
      <c r="N199" s="988" t="s">
        <v>222</v>
      </c>
      <c r="O199" s="988" t="s">
        <v>222</v>
      </c>
      <c r="P199" s="988" t="s">
        <v>224</v>
      </c>
      <c r="Q199" s="988"/>
      <c r="R199" s="988"/>
      <c r="S199" s="988" t="s">
        <v>224</v>
      </c>
      <c r="T199" s="988" t="s">
        <v>224</v>
      </c>
      <c r="U199" s="988" t="s">
        <v>224</v>
      </c>
      <c r="V199" s="988" t="s">
        <v>224</v>
      </c>
      <c r="W199" s="988" t="s">
        <v>222</v>
      </c>
      <c r="X199" s="988" t="s">
        <v>224</v>
      </c>
      <c r="Y199" s="988" t="s">
        <v>224</v>
      </c>
      <c r="Z199" s="988" t="s">
        <v>224</v>
      </c>
      <c r="AA199" s="988" t="s">
        <v>224</v>
      </c>
      <c r="AB199" s="988" t="s">
        <v>224</v>
      </c>
      <c r="AC199" s="988"/>
      <c r="AD199" s="988" t="s">
        <v>224</v>
      </c>
      <c r="AE199" s="988" t="s">
        <v>224</v>
      </c>
      <c r="AF199" s="988"/>
      <c r="AG199" s="988"/>
      <c r="AH199" s="988" t="s">
        <v>224</v>
      </c>
      <c r="AI199" s="988" t="s">
        <v>224</v>
      </c>
      <c r="AJ199" s="988" t="s">
        <v>224</v>
      </c>
      <c r="AK199" s="988" t="s">
        <v>224</v>
      </c>
      <c r="AL199" s="986"/>
      <c r="AM199" s="986"/>
      <c r="AN199" s="986"/>
      <c r="AO199" s="986"/>
      <c r="AP199" s="986"/>
      <c r="AQ199" s="986"/>
      <c r="AR199" s="986"/>
      <c r="AS199" s="986"/>
      <c r="AT199" s="986"/>
      <c r="AU199" s="986"/>
      <c r="AV199" s="986"/>
      <c r="AW199" s="986"/>
      <c r="AX199" s="986"/>
      <c r="AY199" s="986"/>
      <c r="AZ199" s="986"/>
      <c r="BA199" s="986"/>
      <c r="BB199" s="986"/>
      <c r="BC199" s="986"/>
      <c r="BD199" s="986"/>
      <c r="BE199" s="986"/>
      <c r="BF199" s="986"/>
      <c r="BG199" s="986"/>
      <c r="BH199" s="986"/>
      <c r="BI199" s="986"/>
      <c r="BJ199" s="986"/>
      <c r="BK199" s="986"/>
      <c r="BL199" s="986"/>
      <c r="BM199" s="986"/>
      <c r="BN199" s="986"/>
      <c r="BO199" s="986"/>
      <c r="BP199" s="986"/>
      <c r="BQ199" s="986"/>
      <c r="BR199" s="986"/>
      <c r="BS199" s="986"/>
      <c r="BT199" s="986"/>
      <c r="BU199" s="986"/>
      <c r="BV199" s="986"/>
      <c r="BW199" s="986"/>
      <c r="BX199" s="986"/>
      <c r="BY199" s="986"/>
      <c r="BZ199" s="986"/>
      <c r="CA199" s="986"/>
      <c r="CB199" s="986"/>
      <c r="CC199" s="986"/>
      <c r="CD199" s="986"/>
      <c r="CE199" s="986"/>
      <c r="CF199" s="986"/>
      <c r="CG199" s="986"/>
      <c r="CH199" s="986"/>
      <c r="CI199" s="986"/>
      <c r="CJ199" s="986"/>
      <c r="CK199" s="986"/>
      <c r="CL199" s="986"/>
      <c r="CM199" s="986"/>
      <c r="CN199" s="986"/>
      <c r="CO199" s="986"/>
      <c r="CP199" s="986"/>
      <c r="CQ199" s="986"/>
      <c r="CR199" s="986"/>
      <c r="CS199" s="986"/>
      <c r="CT199" s="986"/>
      <c r="CU199" s="986"/>
      <c r="CV199" s="986"/>
      <c r="CW199" s="986"/>
      <c r="CX199" s="986"/>
      <c r="CY199" s="986"/>
      <c r="CZ199" s="986"/>
      <c r="DA199" s="986"/>
      <c r="DB199" s="986"/>
      <c r="DC199" s="986"/>
      <c r="DD199" s="986"/>
      <c r="DE199" s="986"/>
      <c r="DF199" s="986"/>
      <c r="DG199" s="986"/>
      <c r="DH199" s="986"/>
      <c r="DI199" s="986"/>
      <c r="DJ199" s="986"/>
      <c r="DK199" s="986"/>
      <c r="DL199" s="986"/>
      <c r="DM199" s="972" t="s">
        <v>15568</v>
      </c>
      <c r="DN199" s="972" t="s">
        <v>224</v>
      </c>
      <c r="DO199" s="986"/>
      <c r="DP199" s="986"/>
      <c r="DQ199" s="986"/>
      <c r="DR199" s="986"/>
      <c r="DS199" s="986"/>
      <c r="DT199" s="986"/>
      <c r="DU199" s="986"/>
      <c r="DV199" s="986"/>
      <c r="DW199" s="986"/>
      <c r="DX199" s="986"/>
      <c r="DY199" s="986"/>
      <c r="DZ199" s="986"/>
      <c r="EA199" s="986"/>
      <c r="EB199" s="986"/>
      <c r="EC199" s="986"/>
      <c r="ED199" s="986"/>
      <c r="EE199" s="986"/>
      <c r="EF199" s="986"/>
      <c r="EG199" s="986"/>
      <c r="EH199" s="986"/>
      <c r="EI199" s="986"/>
      <c r="EJ199" s="986"/>
      <c r="EK199" s="986"/>
      <c r="EL199" s="986"/>
      <c r="EM199" s="986"/>
      <c r="EN199" s="986"/>
      <c r="EO199" s="986"/>
      <c r="EP199" s="986"/>
      <c r="EQ199" s="986"/>
      <c r="ER199" s="986"/>
      <c r="ES199" s="986"/>
      <c r="ET199" s="986"/>
      <c r="EU199" s="986"/>
      <c r="EV199" s="986"/>
      <c r="EW199" s="986"/>
      <c r="EX199" s="986"/>
      <c r="EY199" s="986"/>
      <c r="EZ199" s="986"/>
      <c r="FA199" s="986"/>
      <c r="FB199" s="986"/>
      <c r="FC199" s="986"/>
      <c r="FD199" s="988" t="s">
        <v>224</v>
      </c>
      <c r="FE199" s="986"/>
      <c r="FF199" s="986"/>
      <c r="FG199" s="986"/>
      <c r="FH199" s="986"/>
      <c r="FI199" s="986"/>
      <c r="FJ199" s="986"/>
      <c r="FK199" s="986"/>
      <c r="FL199" s="986"/>
      <c r="FM199" s="986"/>
      <c r="FN199" s="986"/>
      <c r="FO199" s="986"/>
      <c r="FP199" s="986"/>
      <c r="FQ199" s="986"/>
      <c r="FR199" s="986"/>
      <c r="FS199" s="988" t="s">
        <v>224</v>
      </c>
      <c r="FT199" s="988" t="s">
        <v>224</v>
      </c>
      <c r="FU199" s="986"/>
      <c r="FV199" s="986"/>
      <c r="FW199" s="986"/>
      <c r="FX199" s="986"/>
      <c r="FY199" s="986"/>
      <c r="FZ199" s="986"/>
      <c r="GA199" s="986"/>
      <c r="GB199" s="986"/>
      <c r="GC199" s="986"/>
      <c r="GD199" s="986"/>
      <c r="GE199" s="986"/>
      <c r="GF199" s="986"/>
      <c r="GG199" s="986"/>
      <c r="GH199" s="986"/>
      <c r="GI199" s="986"/>
      <c r="GJ199" s="986"/>
      <c r="GK199" s="986"/>
      <c r="GL199" s="986"/>
      <c r="GM199" s="986"/>
      <c r="GN199" s="986"/>
      <c r="GO199" s="986"/>
      <c r="GP199" s="986"/>
      <c r="GQ199" s="986"/>
      <c r="GR199" s="988" t="s">
        <v>224</v>
      </c>
      <c r="GS199" s="988" t="s">
        <v>224</v>
      </c>
      <c r="GT199" s="986"/>
      <c r="GU199" s="986"/>
      <c r="GV199" s="986"/>
      <c r="GW199" s="986"/>
      <c r="GX199" s="986"/>
      <c r="GY199" s="986"/>
      <c r="GZ199" s="986"/>
      <c r="HA199" s="986"/>
      <c r="HB199" s="986"/>
      <c r="HC199" s="986"/>
      <c r="HD199" s="986"/>
      <c r="HE199" s="986"/>
      <c r="HF199" s="986"/>
      <c r="HG199" s="986"/>
      <c r="HH199" s="986"/>
      <c r="HI199" s="986"/>
      <c r="HJ199" s="986"/>
      <c r="HK199" s="986"/>
      <c r="HL199" s="986"/>
      <c r="HM199" s="986"/>
      <c r="HN199" s="986"/>
      <c r="HO199" s="986"/>
      <c r="HP199" s="986"/>
      <c r="HQ199" s="986"/>
      <c r="HR199" s="986"/>
      <c r="HS199" s="986"/>
      <c r="HT199" s="986"/>
      <c r="HU199" s="986"/>
      <c r="HV199" s="986"/>
      <c r="HW199" s="986"/>
    </row>
    <row r="200">
      <c r="A200" s="968" t="str">
        <f t="shared" si="1"/>
        <v>Bộ phận Sản xuất (các nhà máy sản xuất)</v>
      </c>
      <c r="B200" s="987" t="s">
        <v>563</v>
      </c>
      <c r="C200" s="987" t="s">
        <v>15569</v>
      </c>
      <c r="D200" s="987" t="s">
        <v>17214</v>
      </c>
      <c r="E200" s="987" t="s">
        <v>17258</v>
      </c>
      <c r="F200" s="987" t="s">
        <v>17259</v>
      </c>
      <c r="G200" s="988" t="s">
        <v>356</v>
      </c>
      <c r="H200" s="988" t="s">
        <v>222</v>
      </c>
      <c r="I200" s="988" t="s">
        <v>222</v>
      </c>
      <c r="J200" s="988"/>
      <c r="K200" s="988"/>
      <c r="L200" s="988" t="s">
        <v>222</v>
      </c>
      <c r="M200" s="988" t="s">
        <v>222</v>
      </c>
      <c r="N200" s="988" t="s">
        <v>222</v>
      </c>
      <c r="O200" s="988" t="s">
        <v>222</v>
      </c>
      <c r="P200" s="988" t="s">
        <v>224</v>
      </c>
      <c r="Q200" s="988"/>
      <c r="R200" s="988"/>
      <c r="S200" s="988" t="s">
        <v>224</v>
      </c>
      <c r="T200" s="988" t="s">
        <v>224</v>
      </c>
      <c r="U200" s="988" t="s">
        <v>224</v>
      </c>
      <c r="V200" s="988" t="s">
        <v>222</v>
      </c>
      <c r="W200" s="988" t="s">
        <v>224</v>
      </c>
      <c r="X200" s="988" t="s">
        <v>224</v>
      </c>
      <c r="Y200" s="988" t="s">
        <v>224</v>
      </c>
      <c r="Z200" s="988" t="s">
        <v>224</v>
      </c>
      <c r="AA200" s="988" t="s">
        <v>224</v>
      </c>
      <c r="AB200" s="988" t="s">
        <v>224</v>
      </c>
      <c r="AC200" s="988"/>
      <c r="AD200" s="988" t="s">
        <v>222</v>
      </c>
      <c r="AE200" s="988" t="s">
        <v>224</v>
      </c>
      <c r="AF200" s="988"/>
      <c r="AG200" s="988"/>
      <c r="AH200" s="988" t="s">
        <v>224</v>
      </c>
      <c r="AI200" s="988" t="s">
        <v>224</v>
      </c>
      <c r="AJ200" s="988" t="s">
        <v>224</v>
      </c>
      <c r="AK200" s="988" t="s">
        <v>224</v>
      </c>
      <c r="AL200" s="988" t="s">
        <v>224</v>
      </c>
      <c r="AM200" s="986"/>
      <c r="AN200" s="986"/>
      <c r="AO200" s="986"/>
      <c r="AP200" s="986"/>
      <c r="AQ200" s="986"/>
      <c r="AR200" s="986"/>
      <c r="AS200" s="986"/>
      <c r="AT200" s="986"/>
      <c r="AU200" s="986"/>
      <c r="AV200" s="986"/>
      <c r="AW200" s="986"/>
      <c r="AX200" s="986"/>
      <c r="AY200" s="986"/>
      <c r="AZ200" s="986"/>
      <c r="BA200" s="986"/>
      <c r="BB200" s="986"/>
      <c r="BC200" s="986"/>
      <c r="BD200" s="986"/>
      <c r="BE200" s="986"/>
      <c r="BF200" s="986"/>
      <c r="BG200" s="986"/>
      <c r="BH200" s="986"/>
      <c r="BI200" s="986"/>
      <c r="BJ200" s="986"/>
      <c r="BK200" s="986"/>
      <c r="BL200" s="986"/>
      <c r="BM200" s="986"/>
      <c r="BN200" s="986"/>
      <c r="BO200" s="986"/>
      <c r="BP200" s="986"/>
      <c r="BQ200" s="986"/>
      <c r="BR200" s="986"/>
      <c r="BS200" s="986"/>
      <c r="BT200" s="986"/>
      <c r="BU200" s="986"/>
      <c r="BV200" s="986"/>
      <c r="BW200" s="986"/>
      <c r="BX200" s="986"/>
      <c r="BY200" s="986"/>
      <c r="BZ200" s="986"/>
      <c r="CA200" s="986"/>
      <c r="CB200" s="986"/>
      <c r="CC200" s="986"/>
      <c r="CD200" s="986"/>
      <c r="CE200" s="986"/>
      <c r="CF200" s="986"/>
      <c r="CG200" s="986"/>
      <c r="CH200" s="986"/>
      <c r="CI200" s="986"/>
      <c r="CJ200" s="986"/>
      <c r="CK200" s="986"/>
      <c r="CL200" s="986"/>
      <c r="CM200" s="986"/>
      <c r="CN200" s="986"/>
      <c r="CO200" s="986"/>
      <c r="CP200" s="986"/>
      <c r="CQ200" s="986"/>
      <c r="CR200" s="986"/>
      <c r="CS200" s="986"/>
      <c r="CT200" s="986"/>
      <c r="CU200" s="986"/>
      <c r="CV200" s="986"/>
      <c r="CW200" s="986"/>
      <c r="CX200" s="986"/>
      <c r="CY200" s="986"/>
      <c r="CZ200" s="986"/>
      <c r="DA200" s="986"/>
      <c r="DB200" s="986"/>
      <c r="DC200" s="986"/>
      <c r="DD200" s="986"/>
      <c r="DE200" s="986"/>
      <c r="DF200" s="986"/>
      <c r="DG200" s="986"/>
      <c r="DH200" s="986"/>
      <c r="DI200" s="986"/>
      <c r="DJ200" s="986"/>
      <c r="DK200" s="986"/>
      <c r="DL200" s="986"/>
      <c r="DM200" s="972" t="s">
        <v>224</v>
      </c>
      <c r="DN200" s="972" t="s">
        <v>224</v>
      </c>
      <c r="DO200" s="986"/>
      <c r="DP200" s="986"/>
      <c r="DQ200" s="986"/>
      <c r="DR200" s="986"/>
      <c r="DS200" s="986"/>
      <c r="DT200" s="986"/>
      <c r="DU200" s="986"/>
      <c r="DV200" s="986"/>
      <c r="DW200" s="986"/>
      <c r="DX200" s="986"/>
      <c r="DY200" s="986"/>
      <c r="DZ200" s="986"/>
      <c r="EA200" s="986"/>
      <c r="EB200" s="986"/>
      <c r="EC200" s="986"/>
      <c r="ED200" s="986"/>
      <c r="EE200" s="986"/>
      <c r="EF200" s="986"/>
      <c r="EG200" s="986"/>
      <c r="EH200" s="986"/>
      <c r="EI200" s="986"/>
      <c r="EJ200" s="986"/>
      <c r="EK200" s="986"/>
      <c r="EL200" s="986"/>
      <c r="EM200" s="986"/>
      <c r="EN200" s="986"/>
      <c r="EO200" s="986"/>
      <c r="EP200" s="986"/>
      <c r="EQ200" s="986"/>
      <c r="ER200" s="986"/>
      <c r="ES200" s="986"/>
      <c r="ET200" s="986"/>
      <c r="EU200" s="986"/>
      <c r="EV200" s="986"/>
      <c r="EW200" s="986"/>
      <c r="EX200" s="986"/>
      <c r="EY200" s="986"/>
      <c r="EZ200" s="986"/>
      <c r="FA200" s="986"/>
      <c r="FB200" s="986"/>
      <c r="FC200" s="986"/>
      <c r="FD200" s="988" t="s">
        <v>224</v>
      </c>
      <c r="FE200" s="986"/>
      <c r="FF200" s="986"/>
      <c r="FG200" s="986"/>
      <c r="FH200" s="986"/>
      <c r="FI200" s="986"/>
      <c r="FJ200" s="986"/>
      <c r="FK200" s="986"/>
      <c r="FL200" s="986"/>
      <c r="FM200" s="986"/>
      <c r="FN200" s="986"/>
      <c r="FO200" s="986"/>
      <c r="FP200" s="986"/>
      <c r="FQ200" s="986"/>
      <c r="FR200" s="986"/>
      <c r="FS200" s="988" t="s">
        <v>275</v>
      </c>
      <c r="FT200" s="988" t="s">
        <v>275</v>
      </c>
      <c r="FU200" s="986"/>
      <c r="FV200" s="986"/>
      <c r="FW200" s="986"/>
      <c r="FX200" s="986"/>
      <c r="FY200" s="986"/>
      <c r="FZ200" s="986"/>
      <c r="GA200" s="986"/>
      <c r="GB200" s="986"/>
      <c r="GC200" s="986"/>
      <c r="GD200" s="986"/>
      <c r="GE200" s="986"/>
      <c r="GF200" s="986"/>
      <c r="GG200" s="986"/>
      <c r="GH200" s="986"/>
      <c r="GI200" s="986"/>
      <c r="GJ200" s="986"/>
      <c r="GK200" s="986"/>
      <c r="GL200" s="986"/>
      <c r="GM200" s="986"/>
      <c r="GN200" s="986"/>
      <c r="GO200" s="986"/>
      <c r="GP200" s="986"/>
      <c r="GQ200" s="986"/>
      <c r="GR200" s="988" t="s">
        <v>224</v>
      </c>
      <c r="GS200" s="988" t="s">
        <v>224</v>
      </c>
      <c r="GT200" s="986"/>
      <c r="GU200" s="986"/>
      <c r="GV200" s="986"/>
      <c r="GW200" s="986"/>
      <c r="GX200" s="986"/>
      <c r="GY200" s="986"/>
      <c r="GZ200" s="986"/>
      <c r="HA200" s="986"/>
      <c r="HB200" s="986"/>
      <c r="HC200" s="986"/>
      <c r="HD200" s="986"/>
      <c r="HE200" s="986"/>
      <c r="HF200" s="986"/>
      <c r="HG200" s="986"/>
      <c r="HH200" s="986"/>
      <c r="HI200" s="986"/>
      <c r="HJ200" s="986"/>
      <c r="HK200" s="986"/>
      <c r="HL200" s="986"/>
      <c r="HM200" s="986"/>
      <c r="HN200" s="986"/>
      <c r="HO200" s="986"/>
      <c r="HP200" s="986"/>
      <c r="HQ200" s="986"/>
      <c r="HR200" s="986"/>
      <c r="HS200" s="986"/>
      <c r="HT200" s="986"/>
      <c r="HU200" s="986"/>
      <c r="HV200" s="986"/>
      <c r="HW200" s="986"/>
    </row>
    <row r="201">
      <c r="A201" s="968" t="str">
        <f t="shared" si="1"/>
        <v>Bộ phận Sản xuất (các nhà máy sản xuất)</v>
      </c>
      <c r="B201" s="987" t="s">
        <v>494</v>
      </c>
      <c r="C201" s="987" t="s">
        <v>15553</v>
      </c>
      <c r="D201" s="987" t="s">
        <v>17214</v>
      </c>
      <c r="E201" s="987" t="s">
        <v>17260</v>
      </c>
      <c r="F201" s="987" t="s">
        <v>17261</v>
      </c>
      <c r="G201" s="988" t="s">
        <v>222</v>
      </c>
      <c r="H201" s="988" t="s">
        <v>222</v>
      </c>
      <c r="I201" s="988" t="s">
        <v>222</v>
      </c>
      <c r="J201" s="988"/>
      <c r="K201" s="988"/>
      <c r="L201" s="988" t="s">
        <v>222</v>
      </c>
      <c r="M201" s="988" t="s">
        <v>222</v>
      </c>
      <c r="N201" s="988" t="s">
        <v>222</v>
      </c>
      <c r="O201" s="988" t="s">
        <v>222</v>
      </c>
      <c r="P201" s="988" t="s">
        <v>215</v>
      </c>
      <c r="Q201" s="988"/>
      <c r="R201" s="988"/>
      <c r="S201" s="988" t="s">
        <v>17262</v>
      </c>
      <c r="T201" s="988" t="s">
        <v>222</v>
      </c>
      <c r="U201" s="988" t="s">
        <v>224</v>
      </c>
      <c r="V201" s="988" t="s">
        <v>222</v>
      </c>
      <c r="W201" s="988" t="s">
        <v>275</v>
      </c>
      <c r="X201" s="988" t="s">
        <v>15583</v>
      </c>
      <c r="Y201" s="988" t="s">
        <v>222</v>
      </c>
      <c r="Z201" s="988" t="s">
        <v>688</v>
      </c>
      <c r="AA201" s="988" t="s">
        <v>356</v>
      </c>
      <c r="AB201" s="988" t="s">
        <v>356</v>
      </c>
      <c r="AC201" s="988"/>
      <c r="AD201" s="988" t="s">
        <v>275</v>
      </c>
      <c r="AE201" s="988" t="s">
        <v>222</v>
      </c>
      <c r="AF201" s="988"/>
      <c r="AG201" s="988"/>
      <c r="AH201" s="988" t="s">
        <v>222</v>
      </c>
      <c r="AI201" s="988" t="s">
        <v>222</v>
      </c>
      <c r="AJ201" s="988" t="s">
        <v>222</v>
      </c>
      <c r="AK201" s="988" t="s">
        <v>222</v>
      </c>
      <c r="AL201" s="988" t="s">
        <v>688</v>
      </c>
      <c r="AM201" s="986"/>
      <c r="AN201" s="986"/>
      <c r="AO201" s="986"/>
      <c r="AP201" s="986"/>
      <c r="AQ201" s="986"/>
      <c r="AR201" s="986"/>
      <c r="AS201" s="986"/>
      <c r="AT201" s="986"/>
      <c r="AU201" s="986"/>
      <c r="AV201" s="986"/>
      <c r="AW201" s="986"/>
      <c r="AX201" s="986"/>
      <c r="AY201" s="986"/>
      <c r="AZ201" s="986"/>
      <c r="BA201" s="986"/>
      <c r="BB201" s="986"/>
      <c r="BC201" s="986"/>
      <c r="BD201" s="986"/>
      <c r="BE201" s="986"/>
      <c r="BF201" s="986"/>
      <c r="BG201" s="986"/>
      <c r="BH201" s="986"/>
      <c r="BI201" s="986"/>
      <c r="BJ201" s="986"/>
      <c r="BK201" s="986"/>
      <c r="BL201" s="986"/>
      <c r="BM201" s="986"/>
      <c r="BN201" s="986"/>
      <c r="BO201" s="986"/>
      <c r="BP201" s="986"/>
      <c r="BQ201" s="986"/>
      <c r="BR201" s="986"/>
      <c r="BS201" s="986"/>
      <c r="BT201" s="986"/>
      <c r="BU201" s="986"/>
      <c r="BV201" s="986"/>
      <c r="BW201" s="986"/>
      <c r="BX201" s="986"/>
      <c r="BY201" s="986"/>
      <c r="BZ201" s="986"/>
      <c r="CA201" s="986"/>
      <c r="CB201" s="986"/>
      <c r="CC201" s="986"/>
      <c r="CD201" s="986"/>
      <c r="CE201" s="986"/>
      <c r="CF201" s="986"/>
      <c r="CG201" s="986"/>
      <c r="CH201" s="986"/>
      <c r="CI201" s="986"/>
      <c r="CJ201" s="986"/>
      <c r="CK201" s="986"/>
      <c r="CL201" s="986"/>
      <c r="CM201" s="986"/>
      <c r="CN201" s="986"/>
      <c r="CO201" s="986"/>
      <c r="CP201" s="986"/>
      <c r="CQ201" s="986"/>
      <c r="CR201" s="986"/>
      <c r="CS201" s="986"/>
      <c r="CT201" s="986"/>
      <c r="CU201" s="986"/>
      <c r="CV201" s="986"/>
      <c r="CW201" s="986"/>
      <c r="CX201" s="986"/>
      <c r="CY201" s="986"/>
      <c r="CZ201" s="986"/>
      <c r="DA201" s="986"/>
      <c r="DB201" s="986"/>
      <c r="DC201" s="986"/>
      <c r="DD201" s="986"/>
      <c r="DE201" s="986"/>
      <c r="DF201" s="986"/>
      <c r="DG201" s="986"/>
      <c r="DH201" s="986"/>
      <c r="DI201" s="986"/>
      <c r="DJ201" s="986"/>
      <c r="DK201" s="986"/>
      <c r="DL201" s="986"/>
      <c r="DM201" s="972" t="s">
        <v>15568</v>
      </c>
      <c r="DN201" s="972" t="s">
        <v>275</v>
      </c>
      <c r="DO201" s="986"/>
      <c r="DP201" s="986"/>
      <c r="DQ201" s="986"/>
      <c r="DR201" s="986"/>
      <c r="DS201" s="986"/>
      <c r="DT201" s="986"/>
      <c r="DU201" s="986"/>
      <c r="DV201" s="986"/>
      <c r="DW201" s="986"/>
      <c r="DX201" s="986"/>
      <c r="DY201" s="986"/>
      <c r="DZ201" s="986"/>
      <c r="EA201" s="986"/>
      <c r="EB201" s="986"/>
      <c r="EC201" s="986"/>
      <c r="ED201" s="986"/>
      <c r="EE201" s="986"/>
      <c r="EF201" s="986"/>
      <c r="EG201" s="986"/>
      <c r="EH201" s="986"/>
      <c r="EI201" s="986"/>
      <c r="EJ201" s="986"/>
      <c r="EK201" s="986"/>
      <c r="EL201" s="986"/>
      <c r="EM201" s="986"/>
      <c r="EN201" s="986"/>
      <c r="EO201" s="986"/>
      <c r="EP201" s="986"/>
      <c r="EQ201" s="986"/>
      <c r="ER201" s="986"/>
      <c r="ES201" s="986"/>
      <c r="ET201" s="986"/>
      <c r="EU201" s="986"/>
      <c r="EV201" s="986"/>
      <c r="EW201" s="986"/>
      <c r="EX201" s="986"/>
      <c r="EY201" s="986"/>
      <c r="EZ201" s="986"/>
      <c r="FA201" s="986"/>
      <c r="FB201" s="986"/>
      <c r="FC201" s="986"/>
      <c r="FD201" s="988" t="s">
        <v>215</v>
      </c>
      <c r="FE201" s="986"/>
      <c r="FF201" s="986"/>
      <c r="FG201" s="986"/>
      <c r="FH201" s="986"/>
      <c r="FI201" s="986"/>
      <c r="FJ201" s="986"/>
      <c r="FK201" s="986"/>
      <c r="FL201" s="986"/>
      <c r="FM201" s="986"/>
      <c r="FN201" s="986"/>
      <c r="FO201" s="986"/>
      <c r="FP201" s="986"/>
      <c r="FQ201" s="986"/>
      <c r="FR201" s="986"/>
      <c r="FS201" s="988" t="s">
        <v>222</v>
      </c>
      <c r="FT201" s="988" t="s">
        <v>222</v>
      </c>
      <c r="FU201" s="986"/>
      <c r="FV201" s="986"/>
      <c r="FW201" s="986"/>
      <c r="FX201" s="986"/>
      <c r="FY201" s="986"/>
      <c r="FZ201" s="986"/>
      <c r="GA201" s="986"/>
      <c r="GB201" s="986"/>
      <c r="GC201" s="986"/>
      <c r="GD201" s="986"/>
      <c r="GE201" s="986"/>
      <c r="GF201" s="986"/>
      <c r="GG201" s="986"/>
      <c r="GH201" s="986"/>
      <c r="GI201" s="986"/>
      <c r="GJ201" s="986"/>
      <c r="GK201" s="986"/>
      <c r="GL201" s="986"/>
      <c r="GM201" s="986"/>
      <c r="GN201" s="986"/>
      <c r="GO201" s="986"/>
      <c r="GP201" s="986"/>
      <c r="GQ201" s="986"/>
      <c r="GR201" s="988" t="s">
        <v>224</v>
      </c>
      <c r="GS201" s="988" t="s">
        <v>224</v>
      </c>
      <c r="GT201" s="986"/>
      <c r="GU201" s="986"/>
      <c r="GV201" s="986"/>
      <c r="GW201" s="986"/>
      <c r="GX201" s="986"/>
      <c r="GY201" s="986"/>
      <c r="GZ201" s="986"/>
      <c r="HA201" s="986"/>
      <c r="HB201" s="986"/>
      <c r="HC201" s="986"/>
      <c r="HD201" s="986"/>
      <c r="HE201" s="986"/>
      <c r="HF201" s="986"/>
      <c r="HG201" s="986"/>
      <c r="HH201" s="986"/>
      <c r="HI201" s="986"/>
      <c r="HJ201" s="986"/>
      <c r="HK201" s="986"/>
      <c r="HL201" s="986"/>
      <c r="HM201" s="986"/>
      <c r="HN201" s="986"/>
      <c r="HO201" s="986"/>
      <c r="HP201" s="986"/>
      <c r="HQ201" s="986"/>
      <c r="HR201" s="986"/>
      <c r="HS201" s="986"/>
      <c r="HT201" s="986"/>
      <c r="HU201" s="986"/>
      <c r="HV201" s="986"/>
      <c r="HW201" s="986"/>
    </row>
    <row r="202">
      <c r="A202" s="968" t="str">
        <f t="shared" si="1"/>
        <v>Bộ phận Sản xuất (các nhà máy sản xuất)</v>
      </c>
      <c r="B202" s="987" t="s">
        <v>487</v>
      </c>
      <c r="C202" s="987" t="s">
        <v>15569</v>
      </c>
      <c r="D202" s="987" t="s">
        <v>17214</v>
      </c>
      <c r="E202" s="987" t="s">
        <v>9741</v>
      </c>
      <c r="F202" s="987" t="s">
        <v>17263</v>
      </c>
      <c r="G202" s="988" t="s">
        <v>275</v>
      </c>
      <c r="H202" s="988" t="s">
        <v>222</v>
      </c>
      <c r="I202" s="988" t="s">
        <v>222</v>
      </c>
      <c r="J202" s="988"/>
      <c r="K202" s="988"/>
      <c r="L202" s="988" t="s">
        <v>222</v>
      </c>
      <c r="M202" s="988" t="s">
        <v>222</v>
      </c>
      <c r="N202" s="988" t="s">
        <v>222</v>
      </c>
      <c r="O202" s="988" t="s">
        <v>222</v>
      </c>
      <c r="P202" s="988" t="s">
        <v>222</v>
      </c>
      <c r="Q202" s="988"/>
      <c r="R202" s="988"/>
      <c r="S202" s="988" t="s">
        <v>222</v>
      </c>
      <c r="T202" s="988" t="s">
        <v>222</v>
      </c>
      <c r="U202" s="988" t="s">
        <v>224</v>
      </c>
      <c r="V202" s="988" t="s">
        <v>222</v>
      </c>
      <c r="W202" s="988" t="s">
        <v>275</v>
      </c>
      <c r="X202" s="988" t="s">
        <v>222</v>
      </c>
      <c r="Y202" s="988" t="s">
        <v>688</v>
      </c>
      <c r="Z202" s="988" t="s">
        <v>688</v>
      </c>
      <c r="AA202" s="988" t="s">
        <v>688</v>
      </c>
      <c r="AB202" s="988" t="s">
        <v>275</v>
      </c>
      <c r="AC202" s="988"/>
      <c r="AD202" s="988" t="s">
        <v>275</v>
      </c>
      <c r="AE202" s="988" t="s">
        <v>688</v>
      </c>
      <c r="AF202" s="988"/>
      <c r="AG202" s="988"/>
      <c r="AH202" s="988" t="s">
        <v>688</v>
      </c>
      <c r="AI202" s="988" t="s">
        <v>688</v>
      </c>
      <c r="AJ202" s="988" t="s">
        <v>688</v>
      </c>
      <c r="AK202" s="988" t="s">
        <v>688</v>
      </c>
      <c r="AL202" s="988" t="s">
        <v>224</v>
      </c>
      <c r="AM202" s="986"/>
      <c r="AN202" s="986"/>
      <c r="AO202" s="986"/>
      <c r="AP202" s="986"/>
      <c r="AQ202" s="986"/>
      <c r="AR202" s="986"/>
      <c r="AS202" s="986"/>
      <c r="AT202" s="986"/>
      <c r="AU202" s="986"/>
      <c r="AV202" s="986"/>
      <c r="AW202" s="986"/>
      <c r="AX202" s="986"/>
      <c r="AY202" s="986"/>
      <c r="AZ202" s="986"/>
      <c r="BA202" s="986"/>
      <c r="BB202" s="986"/>
      <c r="BC202" s="986"/>
      <c r="BD202" s="986"/>
      <c r="BE202" s="986"/>
      <c r="BF202" s="986"/>
      <c r="BG202" s="986"/>
      <c r="BH202" s="986"/>
      <c r="BI202" s="986"/>
      <c r="BJ202" s="986"/>
      <c r="BK202" s="986"/>
      <c r="BL202" s="986"/>
      <c r="BM202" s="986"/>
      <c r="BN202" s="986"/>
      <c r="BO202" s="986"/>
      <c r="BP202" s="986"/>
      <c r="BQ202" s="986"/>
      <c r="BR202" s="986"/>
      <c r="BS202" s="986"/>
      <c r="BT202" s="986"/>
      <c r="BU202" s="986"/>
      <c r="BV202" s="986"/>
      <c r="BW202" s="986"/>
      <c r="BX202" s="986"/>
      <c r="BY202" s="986"/>
      <c r="BZ202" s="986"/>
      <c r="CA202" s="986"/>
      <c r="CB202" s="986"/>
      <c r="CC202" s="986"/>
      <c r="CD202" s="986"/>
      <c r="CE202" s="986"/>
      <c r="CF202" s="986"/>
      <c r="CG202" s="986"/>
      <c r="CH202" s="986"/>
      <c r="CI202" s="986"/>
      <c r="CJ202" s="986"/>
      <c r="CK202" s="986"/>
      <c r="CL202" s="986"/>
      <c r="CM202" s="986"/>
      <c r="CN202" s="986"/>
      <c r="CO202" s="986"/>
      <c r="CP202" s="986"/>
      <c r="CQ202" s="986"/>
      <c r="CR202" s="986"/>
      <c r="CS202" s="986"/>
      <c r="CT202" s="986"/>
      <c r="CU202" s="986"/>
      <c r="CV202" s="986"/>
      <c r="CW202" s="986"/>
      <c r="CX202" s="986"/>
      <c r="CY202" s="986"/>
      <c r="CZ202" s="986"/>
      <c r="DA202" s="986"/>
      <c r="DB202" s="986"/>
      <c r="DC202" s="986"/>
      <c r="DD202" s="986"/>
      <c r="DE202" s="986"/>
      <c r="DF202" s="986"/>
      <c r="DG202" s="986"/>
      <c r="DH202" s="986"/>
      <c r="DI202" s="986"/>
      <c r="DJ202" s="986"/>
      <c r="DK202" s="986"/>
      <c r="DL202" s="986"/>
      <c r="DM202" s="972" t="s">
        <v>15568</v>
      </c>
      <c r="DN202" s="972" t="s">
        <v>275</v>
      </c>
      <c r="DO202" s="986"/>
      <c r="DP202" s="986"/>
      <c r="DQ202" s="986"/>
      <c r="DR202" s="986"/>
      <c r="DS202" s="986"/>
      <c r="DT202" s="986"/>
      <c r="DU202" s="986"/>
      <c r="DV202" s="986"/>
      <c r="DW202" s="986"/>
      <c r="DX202" s="986"/>
      <c r="DY202" s="986"/>
      <c r="DZ202" s="986"/>
      <c r="EA202" s="986"/>
      <c r="EB202" s="986"/>
      <c r="EC202" s="986"/>
      <c r="ED202" s="986"/>
      <c r="EE202" s="986"/>
      <c r="EF202" s="986"/>
      <c r="EG202" s="986"/>
      <c r="EH202" s="986"/>
      <c r="EI202" s="986"/>
      <c r="EJ202" s="986"/>
      <c r="EK202" s="986"/>
      <c r="EL202" s="986"/>
      <c r="EM202" s="986"/>
      <c r="EN202" s="986"/>
      <c r="EO202" s="986"/>
      <c r="EP202" s="986"/>
      <c r="EQ202" s="986"/>
      <c r="ER202" s="986"/>
      <c r="ES202" s="986"/>
      <c r="ET202" s="986"/>
      <c r="EU202" s="986"/>
      <c r="EV202" s="986"/>
      <c r="EW202" s="986"/>
      <c r="EX202" s="986"/>
      <c r="EY202" s="986"/>
      <c r="EZ202" s="986"/>
      <c r="FA202" s="986"/>
      <c r="FB202" s="986"/>
      <c r="FC202" s="986"/>
      <c r="FD202" s="988" t="s">
        <v>222</v>
      </c>
      <c r="FE202" s="986"/>
      <c r="FF202" s="986"/>
      <c r="FG202" s="986"/>
      <c r="FH202" s="986"/>
      <c r="FI202" s="986"/>
      <c r="FJ202" s="986"/>
      <c r="FK202" s="986"/>
      <c r="FL202" s="986"/>
      <c r="FM202" s="986"/>
      <c r="FN202" s="986"/>
      <c r="FO202" s="986"/>
      <c r="FP202" s="986"/>
      <c r="FQ202" s="986"/>
      <c r="FR202" s="986"/>
      <c r="FS202" s="988" t="s">
        <v>222</v>
      </c>
      <c r="FT202" s="988" t="s">
        <v>222</v>
      </c>
      <c r="FU202" s="986"/>
      <c r="FV202" s="986"/>
      <c r="FW202" s="986"/>
      <c r="FX202" s="986"/>
      <c r="FY202" s="986"/>
      <c r="FZ202" s="986"/>
      <c r="GA202" s="986"/>
      <c r="GB202" s="986"/>
      <c r="GC202" s="986"/>
      <c r="GD202" s="986"/>
      <c r="GE202" s="986"/>
      <c r="GF202" s="986"/>
      <c r="GG202" s="986"/>
      <c r="GH202" s="986"/>
      <c r="GI202" s="986"/>
      <c r="GJ202" s="986"/>
      <c r="GK202" s="986"/>
      <c r="GL202" s="986"/>
      <c r="GM202" s="986"/>
      <c r="GN202" s="986"/>
      <c r="GO202" s="986"/>
      <c r="GP202" s="986"/>
      <c r="GQ202" s="986"/>
      <c r="GR202" s="988" t="s">
        <v>224</v>
      </c>
      <c r="GS202" s="988" t="s">
        <v>224</v>
      </c>
      <c r="GT202" s="986"/>
      <c r="GU202" s="986"/>
      <c r="GV202" s="986"/>
      <c r="GW202" s="986"/>
      <c r="GX202" s="986"/>
      <c r="GY202" s="986"/>
      <c r="GZ202" s="986"/>
      <c r="HA202" s="986"/>
      <c r="HB202" s="986"/>
      <c r="HC202" s="986"/>
      <c r="HD202" s="986"/>
      <c r="HE202" s="986"/>
      <c r="HF202" s="986"/>
      <c r="HG202" s="986"/>
      <c r="HH202" s="986"/>
      <c r="HI202" s="986"/>
      <c r="HJ202" s="986"/>
      <c r="HK202" s="986"/>
      <c r="HL202" s="986"/>
      <c r="HM202" s="986"/>
      <c r="HN202" s="986"/>
      <c r="HO202" s="986"/>
      <c r="HP202" s="986"/>
      <c r="HQ202" s="986"/>
      <c r="HR202" s="986"/>
      <c r="HS202" s="986"/>
      <c r="HT202" s="986"/>
      <c r="HU202" s="986"/>
      <c r="HV202" s="986"/>
      <c r="HW202" s="986"/>
    </row>
    <row r="203">
      <c r="A203" s="968" t="str">
        <f t="shared" si="1"/>
        <v>Bộ phận Sản xuất (các nhà máy sản xuất)</v>
      </c>
      <c r="B203" s="987" t="s">
        <v>382</v>
      </c>
      <c r="C203" s="987" t="s">
        <v>9747</v>
      </c>
      <c r="D203" s="987" t="s">
        <v>17214</v>
      </c>
      <c r="E203" s="987" t="s">
        <v>15965</v>
      </c>
      <c r="F203" s="987" t="s">
        <v>17264</v>
      </c>
      <c r="G203" s="988" t="s">
        <v>275</v>
      </c>
      <c r="H203" s="988" t="s">
        <v>222</v>
      </c>
      <c r="I203" s="988" t="s">
        <v>688</v>
      </c>
      <c r="J203" s="988"/>
      <c r="K203" s="988"/>
      <c r="L203" s="988" t="s">
        <v>222</v>
      </c>
      <c r="M203" s="988" t="s">
        <v>222</v>
      </c>
      <c r="N203" s="988" t="s">
        <v>222</v>
      </c>
      <c r="O203" s="988" t="s">
        <v>222</v>
      </c>
      <c r="P203" s="988" t="s">
        <v>275</v>
      </c>
      <c r="Q203" s="988"/>
      <c r="R203" s="988"/>
      <c r="S203" s="988" t="s">
        <v>688</v>
      </c>
      <c r="T203" s="988" t="s">
        <v>222</v>
      </c>
      <c r="U203" s="988" t="s">
        <v>215</v>
      </c>
      <c r="V203" s="988" t="s">
        <v>224</v>
      </c>
      <c r="W203" s="988" t="s">
        <v>224</v>
      </c>
      <c r="X203" s="988" t="s">
        <v>222</v>
      </c>
      <c r="Y203" s="988" t="s">
        <v>222</v>
      </c>
      <c r="Z203" s="988" t="s">
        <v>222</v>
      </c>
      <c r="AA203" s="988" t="s">
        <v>222</v>
      </c>
      <c r="AB203" s="988" t="s">
        <v>222</v>
      </c>
      <c r="AC203" s="988"/>
      <c r="AD203" s="988" t="s">
        <v>688</v>
      </c>
      <c r="AE203" s="988" t="s">
        <v>224</v>
      </c>
      <c r="AF203" s="988"/>
      <c r="AG203" s="988"/>
      <c r="AH203" s="988" t="s">
        <v>222</v>
      </c>
      <c r="AI203" s="988" t="s">
        <v>222</v>
      </c>
      <c r="AJ203" s="988" t="s">
        <v>222</v>
      </c>
      <c r="AK203" s="988" t="s">
        <v>222</v>
      </c>
      <c r="AL203" s="988" t="s">
        <v>275</v>
      </c>
      <c r="AM203" s="986"/>
      <c r="AN203" s="986"/>
      <c r="AO203" s="986"/>
      <c r="AP203" s="986"/>
      <c r="AQ203" s="986"/>
      <c r="AR203" s="986"/>
      <c r="AS203" s="986"/>
      <c r="AT203" s="986"/>
      <c r="AU203" s="986"/>
      <c r="AV203" s="986"/>
      <c r="AW203" s="986"/>
      <c r="AX203" s="986"/>
      <c r="AY203" s="986"/>
      <c r="AZ203" s="986"/>
      <c r="BA203" s="986"/>
      <c r="BB203" s="986"/>
      <c r="BC203" s="986"/>
      <c r="BD203" s="986"/>
      <c r="BE203" s="986"/>
      <c r="BF203" s="986"/>
      <c r="BG203" s="986"/>
      <c r="BH203" s="986"/>
      <c r="BI203" s="986"/>
      <c r="BJ203" s="986"/>
      <c r="BK203" s="986"/>
      <c r="BL203" s="986"/>
      <c r="BM203" s="986"/>
      <c r="BN203" s="986"/>
      <c r="BO203" s="986"/>
      <c r="BP203" s="986"/>
      <c r="BQ203" s="986"/>
      <c r="BR203" s="986"/>
      <c r="BS203" s="986"/>
      <c r="BT203" s="986"/>
      <c r="BU203" s="986"/>
      <c r="BV203" s="986"/>
      <c r="BW203" s="986"/>
      <c r="BX203" s="986"/>
      <c r="BY203" s="986"/>
      <c r="BZ203" s="986"/>
      <c r="CA203" s="986"/>
      <c r="CB203" s="986"/>
      <c r="CC203" s="986"/>
      <c r="CD203" s="986"/>
      <c r="CE203" s="986"/>
      <c r="CF203" s="986"/>
      <c r="CG203" s="986"/>
      <c r="CH203" s="986"/>
      <c r="CI203" s="986"/>
      <c r="CJ203" s="986"/>
      <c r="CK203" s="986"/>
      <c r="CL203" s="986"/>
      <c r="CM203" s="986"/>
      <c r="CN203" s="986"/>
      <c r="CO203" s="986"/>
      <c r="CP203" s="986"/>
      <c r="CQ203" s="986"/>
      <c r="CR203" s="986"/>
      <c r="CS203" s="986"/>
      <c r="CT203" s="986"/>
      <c r="CU203" s="986"/>
      <c r="CV203" s="986"/>
      <c r="CW203" s="986"/>
      <c r="CX203" s="986"/>
      <c r="CY203" s="986"/>
      <c r="CZ203" s="986"/>
      <c r="DA203" s="986"/>
      <c r="DB203" s="986"/>
      <c r="DC203" s="986"/>
      <c r="DD203" s="986"/>
      <c r="DE203" s="986"/>
      <c r="DF203" s="986"/>
      <c r="DG203" s="986"/>
      <c r="DH203" s="986"/>
      <c r="DI203" s="986"/>
      <c r="DJ203" s="986"/>
      <c r="DK203" s="986"/>
      <c r="DL203" s="986"/>
      <c r="DM203" s="972" t="s">
        <v>15568</v>
      </c>
      <c r="DN203" s="972" t="s">
        <v>275</v>
      </c>
      <c r="DO203" s="986"/>
      <c r="DP203" s="986"/>
      <c r="DQ203" s="986"/>
      <c r="DR203" s="986"/>
      <c r="DS203" s="986"/>
      <c r="DT203" s="986"/>
      <c r="DU203" s="986"/>
      <c r="DV203" s="986"/>
      <c r="DW203" s="986"/>
      <c r="DX203" s="986"/>
      <c r="DY203" s="986"/>
      <c r="DZ203" s="986"/>
      <c r="EA203" s="986"/>
      <c r="EB203" s="986"/>
      <c r="EC203" s="986"/>
      <c r="ED203" s="986"/>
      <c r="EE203" s="986"/>
      <c r="EF203" s="986"/>
      <c r="EG203" s="986"/>
      <c r="EH203" s="986"/>
      <c r="EI203" s="986"/>
      <c r="EJ203" s="986"/>
      <c r="EK203" s="986"/>
      <c r="EL203" s="986"/>
      <c r="EM203" s="986"/>
      <c r="EN203" s="986"/>
      <c r="EO203" s="986"/>
      <c r="EP203" s="986"/>
      <c r="EQ203" s="986"/>
      <c r="ER203" s="986"/>
      <c r="ES203" s="986"/>
      <c r="ET203" s="986"/>
      <c r="EU203" s="986"/>
      <c r="EV203" s="986"/>
      <c r="EW203" s="986"/>
      <c r="EX203" s="986"/>
      <c r="EY203" s="986"/>
      <c r="EZ203" s="986"/>
      <c r="FA203" s="986"/>
      <c r="FB203" s="986"/>
      <c r="FC203" s="986"/>
      <c r="FD203" s="988" t="s">
        <v>215</v>
      </c>
      <c r="FE203" s="986"/>
      <c r="FF203" s="986"/>
      <c r="FG203" s="986"/>
      <c r="FH203" s="986"/>
      <c r="FI203" s="986"/>
      <c r="FJ203" s="986"/>
      <c r="FK203" s="986"/>
      <c r="FL203" s="986"/>
      <c r="FM203" s="986"/>
      <c r="FN203" s="986"/>
      <c r="FO203" s="986"/>
      <c r="FP203" s="986"/>
      <c r="FQ203" s="986"/>
      <c r="FR203" s="986"/>
      <c r="FS203" s="988" t="s">
        <v>224</v>
      </c>
      <c r="FT203" s="988" t="s">
        <v>224</v>
      </c>
      <c r="FU203" s="986"/>
      <c r="FV203" s="986"/>
      <c r="FW203" s="986"/>
      <c r="FX203" s="986"/>
      <c r="FY203" s="986"/>
      <c r="FZ203" s="986"/>
      <c r="GA203" s="986"/>
      <c r="GB203" s="986"/>
      <c r="GC203" s="986"/>
      <c r="GD203" s="986"/>
      <c r="GE203" s="986"/>
      <c r="GF203" s="986"/>
      <c r="GG203" s="986"/>
      <c r="GH203" s="986"/>
      <c r="GI203" s="986"/>
      <c r="GJ203" s="986"/>
      <c r="GK203" s="986"/>
      <c r="GL203" s="986"/>
      <c r="GM203" s="986"/>
      <c r="GN203" s="986"/>
      <c r="GO203" s="986"/>
      <c r="GP203" s="986"/>
      <c r="GQ203" s="986"/>
      <c r="GR203" s="988" t="s">
        <v>224</v>
      </c>
      <c r="GS203" s="988" t="s">
        <v>224</v>
      </c>
      <c r="GT203" s="986"/>
      <c r="GU203" s="986"/>
      <c r="GV203" s="986"/>
      <c r="GW203" s="986"/>
      <c r="GX203" s="986"/>
      <c r="GY203" s="986"/>
      <c r="GZ203" s="986"/>
      <c r="HA203" s="986"/>
      <c r="HB203" s="986"/>
      <c r="HC203" s="986"/>
      <c r="HD203" s="986"/>
      <c r="HE203" s="986"/>
      <c r="HF203" s="986"/>
      <c r="HG203" s="986"/>
      <c r="HH203" s="986"/>
      <c r="HI203" s="986"/>
      <c r="HJ203" s="986"/>
      <c r="HK203" s="986"/>
      <c r="HL203" s="986"/>
      <c r="HM203" s="986"/>
      <c r="HN203" s="986"/>
      <c r="HO203" s="986"/>
      <c r="HP203" s="986"/>
      <c r="HQ203" s="986"/>
      <c r="HR203" s="986"/>
      <c r="HS203" s="986"/>
      <c r="HT203" s="986"/>
      <c r="HU203" s="986"/>
      <c r="HV203" s="986"/>
      <c r="HW203" s="986"/>
    </row>
    <row r="204">
      <c r="A204" s="968" t="str">
        <f t="shared" si="1"/>
        <v>Bộ phận Sản xuất (các nhà máy sản xuất)</v>
      </c>
      <c r="B204" s="987" t="s">
        <v>456</v>
      </c>
      <c r="C204" s="987" t="s">
        <v>15553</v>
      </c>
      <c r="D204" s="987" t="s">
        <v>17214</v>
      </c>
      <c r="E204" s="987" t="s">
        <v>9746</v>
      </c>
      <c r="F204" s="987" t="s">
        <v>17265</v>
      </c>
      <c r="G204" s="988" t="s">
        <v>224</v>
      </c>
      <c r="H204" s="988" t="s">
        <v>222</v>
      </c>
      <c r="I204" s="988" t="s">
        <v>222</v>
      </c>
      <c r="J204" s="988"/>
      <c r="K204" s="988"/>
      <c r="L204" s="988" t="s">
        <v>224</v>
      </c>
      <c r="M204" s="988" t="s">
        <v>222</v>
      </c>
      <c r="N204" s="988" t="s">
        <v>222</v>
      </c>
      <c r="O204" s="988" t="s">
        <v>222</v>
      </c>
      <c r="P204" s="988" t="s">
        <v>224</v>
      </c>
      <c r="Q204" s="988"/>
      <c r="R204" s="988"/>
      <c r="S204" s="988" t="s">
        <v>224</v>
      </c>
      <c r="T204" s="988" t="s">
        <v>224</v>
      </c>
      <c r="U204" s="988" t="s">
        <v>222</v>
      </c>
      <c r="V204" s="988" t="s">
        <v>222</v>
      </c>
      <c r="W204" s="988" t="s">
        <v>222</v>
      </c>
      <c r="X204" s="988" t="s">
        <v>224</v>
      </c>
      <c r="Y204" s="988" t="s">
        <v>224</v>
      </c>
      <c r="Z204" s="988" t="s">
        <v>224</v>
      </c>
      <c r="AA204" s="988" t="s">
        <v>224</v>
      </c>
      <c r="AB204" s="988" t="s">
        <v>224</v>
      </c>
      <c r="AC204" s="988"/>
      <c r="AD204" s="988" t="s">
        <v>222</v>
      </c>
      <c r="AE204" s="988" t="s">
        <v>224</v>
      </c>
      <c r="AF204" s="988"/>
      <c r="AG204" s="988"/>
      <c r="AH204" s="988" t="s">
        <v>224</v>
      </c>
      <c r="AI204" s="988" t="s">
        <v>224</v>
      </c>
      <c r="AJ204" s="988" t="s">
        <v>224</v>
      </c>
      <c r="AK204" s="988" t="s">
        <v>224</v>
      </c>
      <c r="AL204" s="988" t="s">
        <v>224</v>
      </c>
      <c r="AM204" s="986"/>
      <c r="AN204" s="986"/>
      <c r="AO204" s="986"/>
      <c r="AP204" s="986"/>
      <c r="AQ204" s="986"/>
      <c r="AR204" s="986"/>
      <c r="AS204" s="986"/>
      <c r="AT204" s="986"/>
      <c r="AU204" s="986"/>
      <c r="AV204" s="986"/>
      <c r="AW204" s="986"/>
      <c r="AX204" s="986"/>
      <c r="AY204" s="986"/>
      <c r="AZ204" s="986"/>
      <c r="BA204" s="986"/>
      <c r="BB204" s="986"/>
      <c r="BC204" s="986"/>
      <c r="BD204" s="986"/>
      <c r="BE204" s="986"/>
      <c r="BF204" s="986"/>
      <c r="BG204" s="986"/>
      <c r="BH204" s="986"/>
      <c r="BI204" s="986"/>
      <c r="BJ204" s="986"/>
      <c r="BK204" s="986"/>
      <c r="BL204" s="986"/>
      <c r="BM204" s="986"/>
      <c r="BN204" s="986"/>
      <c r="BO204" s="986"/>
      <c r="BP204" s="986"/>
      <c r="BQ204" s="986"/>
      <c r="BR204" s="986"/>
      <c r="BS204" s="986"/>
      <c r="BT204" s="986"/>
      <c r="BU204" s="986"/>
      <c r="BV204" s="986"/>
      <c r="BW204" s="986"/>
      <c r="BX204" s="986"/>
      <c r="BY204" s="986"/>
      <c r="BZ204" s="986"/>
      <c r="CA204" s="986"/>
      <c r="CB204" s="986"/>
      <c r="CC204" s="986"/>
      <c r="CD204" s="986"/>
      <c r="CE204" s="986"/>
      <c r="CF204" s="986"/>
      <c r="CG204" s="986"/>
      <c r="CH204" s="986"/>
      <c r="CI204" s="986"/>
      <c r="CJ204" s="986"/>
      <c r="CK204" s="986"/>
      <c r="CL204" s="986"/>
      <c r="CM204" s="986"/>
      <c r="CN204" s="986"/>
      <c r="CO204" s="986"/>
      <c r="CP204" s="986"/>
      <c r="CQ204" s="986"/>
      <c r="CR204" s="986"/>
      <c r="CS204" s="986"/>
      <c r="CT204" s="986"/>
      <c r="CU204" s="986"/>
      <c r="CV204" s="986"/>
      <c r="CW204" s="986"/>
      <c r="CX204" s="986"/>
      <c r="CY204" s="986"/>
      <c r="CZ204" s="986"/>
      <c r="DA204" s="986"/>
      <c r="DB204" s="986"/>
      <c r="DC204" s="986"/>
      <c r="DD204" s="986"/>
      <c r="DE204" s="986"/>
      <c r="DF204" s="986"/>
      <c r="DG204" s="986"/>
      <c r="DH204" s="986"/>
      <c r="DI204" s="986"/>
      <c r="DJ204" s="986"/>
      <c r="DK204" s="986"/>
      <c r="DL204" s="986"/>
      <c r="DM204" s="972" t="s">
        <v>15568</v>
      </c>
      <c r="DN204" s="972" t="s">
        <v>224</v>
      </c>
      <c r="DO204" s="986"/>
      <c r="DP204" s="986"/>
      <c r="DQ204" s="986"/>
      <c r="DR204" s="986"/>
      <c r="DS204" s="986"/>
      <c r="DT204" s="986"/>
      <c r="DU204" s="986"/>
      <c r="DV204" s="986"/>
      <c r="DW204" s="986"/>
      <c r="DX204" s="986"/>
      <c r="DY204" s="986"/>
      <c r="DZ204" s="986"/>
      <c r="EA204" s="986"/>
      <c r="EB204" s="986"/>
      <c r="EC204" s="986"/>
      <c r="ED204" s="986"/>
      <c r="EE204" s="986"/>
      <c r="EF204" s="986"/>
      <c r="EG204" s="986"/>
      <c r="EH204" s="986"/>
      <c r="EI204" s="986"/>
      <c r="EJ204" s="986"/>
      <c r="EK204" s="986"/>
      <c r="EL204" s="986"/>
      <c r="EM204" s="986"/>
      <c r="EN204" s="986"/>
      <c r="EO204" s="986"/>
      <c r="EP204" s="986"/>
      <c r="EQ204" s="986"/>
      <c r="ER204" s="986"/>
      <c r="ES204" s="986"/>
      <c r="ET204" s="986"/>
      <c r="EU204" s="986"/>
      <c r="EV204" s="986"/>
      <c r="EW204" s="986"/>
      <c r="EX204" s="986"/>
      <c r="EY204" s="986"/>
      <c r="EZ204" s="986"/>
      <c r="FA204" s="986"/>
      <c r="FB204" s="986"/>
      <c r="FC204" s="986"/>
      <c r="FD204" s="988" t="s">
        <v>224</v>
      </c>
      <c r="FE204" s="986"/>
      <c r="FF204" s="986"/>
      <c r="FG204" s="986"/>
      <c r="FH204" s="986"/>
      <c r="FI204" s="986"/>
      <c r="FJ204" s="986"/>
      <c r="FK204" s="986"/>
      <c r="FL204" s="986"/>
      <c r="FM204" s="986"/>
      <c r="FN204" s="986"/>
      <c r="FO204" s="986"/>
      <c r="FP204" s="986"/>
      <c r="FQ204" s="986"/>
      <c r="FR204" s="986"/>
      <c r="FS204" s="988" t="s">
        <v>222</v>
      </c>
      <c r="FT204" s="988" t="s">
        <v>222</v>
      </c>
      <c r="FU204" s="986"/>
      <c r="FV204" s="986"/>
      <c r="FW204" s="986"/>
      <c r="FX204" s="986"/>
      <c r="FY204" s="986"/>
      <c r="FZ204" s="986"/>
      <c r="GA204" s="986"/>
      <c r="GB204" s="986"/>
      <c r="GC204" s="986"/>
      <c r="GD204" s="986"/>
      <c r="GE204" s="986"/>
      <c r="GF204" s="986"/>
      <c r="GG204" s="986"/>
      <c r="GH204" s="986"/>
      <c r="GI204" s="986"/>
      <c r="GJ204" s="986"/>
      <c r="GK204" s="986"/>
      <c r="GL204" s="986"/>
      <c r="GM204" s="986"/>
      <c r="GN204" s="986"/>
      <c r="GO204" s="986"/>
      <c r="GP204" s="986"/>
      <c r="GQ204" s="986"/>
      <c r="GR204" s="988" t="s">
        <v>224</v>
      </c>
      <c r="GS204" s="988" t="s">
        <v>224</v>
      </c>
      <c r="GT204" s="986"/>
      <c r="GU204" s="986"/>
      <c r="GV204" s="986"/>
      <c r="GW204" s="986"/>
      <c r="GX204" s="986"/>
      <c r="GY204" s="986"/>
      <c r="GZ204" s="986"/>
      <c r="HA204" s="986"/>
      <c r="HB204" s="986"/>
      <c r="HC204" s="986"/>
      <c r="HD204" s="986"/>
      <c r="HE204" s="986"/>
      <c r="HF204" s="986"/>
      <c r="HG204" s="986"/>
      <c r="HH204" s="986"/>
      <c r="HI204" s="986"/>
      <c r="HJ204" s="986"/>
      <c r="HK204" s="986"/>
      <c r="HL204" s="986"/>
      <c r="HM204" s="986"/>
      <c r="HN204" s="986"/>
      <c r="HO204" s="986"/>
      <c r="HP204" s="986"/>
      <c r="HQ204" s="986"/>
      <c r="HR204" s="986"/>
      <c r="HS204" s="986"/>
      <c r="HT204" s="986"/>
      <c r="HU204" s="986"/>
      <c r="HV204" s="986"/>
      <c r="HW204" s="986"/>
    </row>
    <row r="205">
      <c r="A205" s="968" t="str">
        <f t="shared" si="1"/>
        <v>Bộ phận Sản xuất (các nhà máy sản xuất)</v>
      </c>
      <c r="B205" s="987" t="s">
        <v>550</v>
      </c>
      <c r="C205" s="987" t="s">
        <v>9747</v>
      </c>
      <c r="D205" s="987" t="s">
        <v>17214</v>
      </c>
      <c r="E205" s="987" t="s">
        <v>17268</v>
      </c>
      <c r="F205" s="987" t="s">
        <v>17269</v>
      </c>
      <c r="G205" s="988" t="s">
        <v>275</v>
      </c>
      <c r="H205" s="988" t="s">
        <v>222</v>
      </c>
      <c r="I205" s="988" t="s">
        <v>224</v>
      </c>
      <c r="J205" s="988"/>
      <c r="K205" s="988"/>
      <c r="L205" s="988" t="s">
        <v>222</v>
      </c>
      <c r="M205" s="988" t="s">
        <v>222</v>
      </c>
      <c r="N205" s="988" t="s">
        <v>222</v>
      </c>
      <c r="O205" s="988" t="s">
        <v>222</v>
      </c>
      <c r="P205" s="988" t="s">
        <v>222</v>
      </c>
      <c r="Q205" s="988"/>
      <c r="R205" s="988"/>
      <c r="S205" s="988" t="s">
        <v>222</v>
      </c>
      <c r="T205" s="988" t="s">
        <v>222</v>
      </c>
      <c r="U205" s="988" t="s">
        <v>224</v>
      </c>
      <c r="V205" s="986"/>
      <c r="W205" s="988" t="s">
        <v>222</v>
      </c>
      <c r="X205" s="988" t="s">
        <v>222</v>
      </c>
      <c r="Y205" s="986"/>
      <c r="Z205" s="986"/>
      <c r="AA205" s="986"/>
      <c r="AB205" s="988" t="s">
        <v>222</v>
      </c>
      <c r="AC205" s="986"/>
      <c r="AD205" s="986"/>
      <c r="AE205" s="986"/>
      <c r="AF205" s="986"/>
      <c r="AG205" s="986"/>
      <c r="AH205" s="986"/>
      <c r="AI205" s="986"/>
      <c r="AJ205" s="986"/>
      <c r="AK205" s="986"/>
      <c r="AL205" s="986"/>
      <c r="AM205" s="986"/>
      <c r="AN205" s="986"/>
      <c r="AO205" s="986"/>
      <c r="AP205" s="986"/>
      <c r="AQ205" s="986"/>
      <c r="AR205" s="986"/>
      <c r="AS205" s="986"/>
      <c r="AT205" s="986"/>
      <c r="AU205" s="986"/>
      <c r="AV205" s="986"/>
      <c r="AW205" s="986"/>
      <c r="AX205" s="986"/>
      <c r="AY205" s="986"/>
      <c r="AZ205" s="986"/>
      <c r="BA205" s="986"/>
      <c r="BB205" s="986"/>
      <c r="BC205" s="986"/>
      <c r="BD205" s="986"/>
      <c r="BE205" s="986"/>
      <c r="BF205" s="986"/>
      <c r="BG205" s="986"/>
      <c r="BH205" s="986"/>
      <c r="BI205" s="986"/>
      <c r="BJ205" s="986"/>
      <c r="BK205" s="986"/>
      <c r="BL205" s="986"/>
      <c r="BM205" s="986"/>
      <c r="BN205" s="986"/>
      <c r="BO205" s="986"/>
      <c r="BP205" s="986"/>
      <c r="BQ205" s="986"/>
      <c r="BR205" s="986"/>
      <c r="BS205" s="986"/>
      <c r="BT205" s="986"/>
      <c r="BU205" s="986"/>
      <c r="BV205" s="986"/>
      <c r="BW205" s="986"/>
      <c r="BX205" s="988" t="s">
        <v>222</v>
      </c>
      <c r="BY205" s="988" t="s">
        <v>222</v>
      </c>
      <c r="BZ205" s="988" t="s">
        <v>15525</v>
      </c>
      <c r="CA205" s="988" t="s">
        <v>222</v>
      </c>
      <c r="CB205" s="988" t="s">
        <v>222</v>
      </c>
      <c r="CC205" s="988" t="s">
        <v>222</v>
      </c>
      <c r="CD205" s="988" t="s">
        <v>222</v>
      </c>
      <c r="CE205" s="988" t="s">
        <v>224</v>
      </c>
      <c r="CF205" s="988" t="s">
        <v>222</v>
      </c>
      <c r="CG205" s="988" t="s">
        <v>222</v>
      </c>
      <c r="CH205" s="986"/>
      <c r="CI205" s="986"/>
      <c r="CJ205" s="986"/>
      <c r="CK205" s="986"/>
      <c r="CL205" s="986"/>
      <c r="CM205" s="986"/>
      <c r="CN205" s="986"/>
      <c r="CO205" s="986"/>
      <c r="CP205" s="986"/>
      <c r="CQ205" s="986"/>
      <c r="CR205" s="986"/>
      <c r="CS205" s="986"/>
      <c r="CT205" s="986"/>
      <c r="CU205" s="988" t="s">
        <v>224</v>
      </c>
      <c r="CV205" s="988" t="s">
        <v>222</v>
      </c>
      <c r="CW205" s="986"/>
      <c r="CX205" s="986"/>
      <c r="CY205" s="986"/>
      <c r="CZ205" s="988" t="s">
        <v>222</v>
      </c>
      <c r="DA205" s="988" t="s">
        <v>222</v>
      </c>
      <c r="DB205" s="988" t="s">
        <v>224</v>
      </c>
      <c r="DC205" s="986"/>
      <c r="DD205" s="988" t="s">
        <v>222</v>
      </c>
      <c r="DE205" s="986"/>
      <c r="DF205" s="988" t="s">
        <v>222</v>
      </c>
      <c r="DG205" s="986"/>
      <c r="DH205" s="988" t="s">
        <v>222</v>
      </c>
      <c r="DI205" s="988" t="s">
        <v>222</v>
      </c>
      <c r="DJ205" s="988" t="s">
        <v>222</v>
      </c>
      <c r="DK205" s="986"/>
      <c r="DL205" s="988" t="s">
        <v>222</v>
      </c>
      <c r="DM205" s="972" t="s">
        <v>15568</v>
      </c>
      <c r="DN205" s="972" t="s">
        <v>275</v>
      </c>
      <c r="DO205" s="986"/>
      <c r="DP205" s="986"/>
      <c r="DQ205" s="986"/>
      <c r="DR205" s="986"/>
      <c r="DS205" s="986"/>
      <c r="DT205" s="986"/>
      <c r="DU205" s="986"/>
      <c r="DV205" s="988" t="s">
        <v>222</v>
      </c>
      <c r="DW205" s="986"/>
      <c r="DX205" s="988" t="s">
        <v>224</v>
      </c>
      <c r="DY205" s="988" t="s">
        <v>222</v>
      </c>
      <c r="DZ205" s="988" t="s">
        <v>222</v>
      </c>
      <c r="EA205" s="988" t="s">
        <v>222</v>
      </c>
      <c r="EB205" s="986"/>
      <c r="EC205" s="988" t="s">
        <v>222</v>
      </c>
      <c r="ED205" s="986"/>
      <c r="EE205" s="988" t="s">
        <v>222</v>
      </c>
      <c r="EF205" s="986"/>
      <c r="EG205" s="986"/>
      <c r="EH205" s="986"/>
      <c r="EI205" s="986"/>
      <c r="EJ205" s="988" t="s">
        <v>222</v>
      </c>
      <c r="EK205" s="988" t="s">
        <v>222</v>
      </c>
      <c r="EL205" s="986"/>
      <c r="EM205" s="986"/>
      <c r="EN205" s="986"/>
      <c r="EO205" s="986"/>
      <c r="EP205" s="986"/>
      <c r="EQ205" s="986"/>
      <c r="ER205" s="986"/>
      <c r="ES205" s="986"/>
      <c r="ET205" s="986"/>
      <c r="EU205" s="986"/>
      <c r="EV205" s="986"/>
      <c r="EW205" s="986"/>
      <c r="EX205" s="988" t="s">
        <v>222</v>
      </c>
      <c r="EY205" s="986"/>
      <c r="EZ205" s="986"/>
      <c r="FA205" s="986"/>
      <c r="FB205" s="986"/>
      <c r="FC205" s="986"/>
      <c r="FD205" s="988" t="s">
        <v>222</v>
      </c>
      <c r="FE205" s="986"/>
      <c r="FF205" s="988" t="s">
        <v>222</v>
      </c>
      <c r="FG205" s="986"/>
      <c r="FH205" s="986"/>
      <c r="FI205" s="988" t="s">
        <v>222</v>
      </c>
      <c r="FJ205" s="988" t="s">
        <v>222</v>
      </c>
      <c r="FK205" s="986"/>
      <c r="FL205" s="986"/>
      <c r="FM205" s="986"/>
      <c r="FN205" s="988" t="s">
        <v>224</v>
      </c>
      <c r="FO205" s="986"/>
      <c r="FP205" s="986"/>
      <c r="FQ205" s="986"/>
      <c r="FR205" s="986"/>
      <c r="FS205" s="988" t="s">
        <v>224</v>
      </c>
      <c r="FT205" s="988" t="s">
        <v>224</v>
      </c>
      <c r="FU205" s="986"/>
      <c r="FV205" s="986"/>
      <c r="FW205" s="986"/>
      <c r="FX205" s="986"/>
      <c r="FY205" s="986"/>
      <c r="FZ205" s="986"/>
      <c r="GA205" s="986"/>
      <c r="GB205" s="988" t="s">
        <v>222</v>
      </c>
      <c r="GC205" s="986"/>
      <c r="GD205" s="986"/>
      <c r="GE205" s="988" t="s">
        <v>222</v>
      </c>
      <c r="GF205" s="988" t="s">
        <v>224</v>
      </c>
      <c r="GG205" s="986"/>
      <c r="GH205" s="988" t="s">
        <v>222</v>
      </c>
      <c r="GI205" s="988" t="s">
        <v>222</v>
      </c>
      <c r="GJ205" s="986"/>
      <c r="GK205" s="986"/>
      <c r="GL205" s="986"/>
      <c r="GM205" s="986"/>
      <c r="GN205" s="986"/>
      <c r="GO205" s="986"/>
      <c r="GP205" s="986"/>
      <c r="GQ205" s="988" t="s">
        <v>222</v>
      </c>
      <c r="GR205" s="988" t="s">
        <v>224</v>
      </c>
      <c r="GS205" s="988" t="s">
        <v>224</v>
      </c>
      <c r="GT205" s="988" t="s">
        <v>222</v>
      </c>
      <c r="GU205" s="986"/>
      <c r="GV205" s="988" t="s">
        <v>222</v>
      </c>
      <c r="GW205" s="988" t="s">
        <v>224</v>
      </c>
      <c r="GX205" s="986"/>
      <c r="GY205" s="986"/>
      <c r="GZ205" s="988" t="s">
        <v>222</v>
      </c>
      <c r="HA205" s="988" t="s">
        <v>222</v>
      </c>
      <c r="HB205" s="988" t="s">
        <v>222</v>
      </c>
      <c r="HC205" s="986"/>
      <c r="HD205" s="986"/>
      <c r="HE205" s="986"/>
      <c r="HF205" s="986"/>
      <c r="HG205" s="986"/>
      <c r="HH205" s="986"/>
      <c r="HI205" s="986"/>
      <c r="HJ205" s="986"/>
      <c r="HK205" s="986"/>
      <c r="HL205" s="988" t="s">
        <v>222</v>
      </c>
      <c r="HM205" s="986"/>
      <c r="HN205" s="986"/>
      <c r="HO205" s="988" t="s">
        <v>222</v>
      </c>
      <c r="HP205" s="988"/>
      <c r="HQ205" s="988" t="s">
        <v>222</v>
      </c>
      <c r="HR205" s="988" t="s">
        <v>222</v>
      </c>
      <c r="HS205" s="986"/>
      <c r="HT205" s="986"/>
      <c r="HU205" s="986"/>
      <c r="HV205" s="986"/>
      <c r="HW205" s="986"/>
    </row>
    <row r="206">
      <c r="A206" s="968" t="str">
        <f t="shared" si="1"/>
        <v>Bộ phận Sản xuất (các nhà máy sản xuất)</v>
      </c>
      <c r="B206" s="987" t="s">
        <v>613</v>
      </c>
      <c r="C206" s="987" t="s">
        <v>9747</v>
      </c>
      <c r="D206" s="987" t="s">
        <v>17214</v>
      </c>
      <c r="E206" s="987" t="s">
        <v>17274</v>
      </c>
      <c r="F206" s="987" t="s">
        <v>17275</v>
      </c>
      <c r="G206" s="988" t="s">
        <v>275</v>
      </c>
      <c r="H206" s="988" t="s">
        <v>222</v>
      </c>
      <c r="I206" s="988" t="s">
        <v>224</v>
      </c>
      <c r="J206" s="988"/>
      <c r="K206" s="988"/>
      <c r="L206" s="988" t="s">
        <v>222</v>
      </c>
      <c r="M206" s="988" t="s">
        <v>222</v>
      </c>
      <c r="N206" s="988" t="s">
        <v>222</v>
      </c>
      <c r="O206" s="988" t="s">
        <v>222</v>
      </c>
      <c r="P206" s="988" t="s">
        <v>222</v>
      </c>
      <c r="Q206" s="988"/>
      <c r="R206" s="988"/>
      <c r="S206" s="988" t="s">
        <v>275</v>
      </c>
      <c r="T206" s="988" t="s">
        <v>222</v>
      </c>
      <c r="U206" s="988" t="s">
        <v>222</v>
      </c>
      <c r="V206" s="988" t="s">
        <v>222</v>
      </c>
      <c r="W206" s="988" t="s">
        <v>224</v>
      </c>
      <c r="X206" s="988" t="s">
        <v>222</v>
      </c>
      <c r="Y206" s="988" t="s">
        <v>222</v>
      </c>
      <c r="Z206" s="988"/>
      <c r="AA206" s="988" t="s">
        <v>222</v>
      </c>
      <c r="AB206" s="988" t="s">
        <v>222</v>
      </c>
      <c r="AC206" s="988"/>
      <c r="AD206" s="988" t="s">
        <v>224</v>
      </c>
      <c r="AE206" s="988" t="s">
        <v>224</v>
      </c>
      <c r="AF206" s="988"/>
      <c r="AG206" s="988"/>
      <c r="AH206" s="988" t="s">
        <v>222</v>
      </c>
      <c r="AI206" s="988" t="s">
        <v>224</v>
      </c>
      <c r="AJ206" s="988" t="s">
        <v>224</v>
      </c>
      <c r="AK206" s="988" t="s">
        <v>224</v>
      </c>
      <c r="AL206" s="988"/>
      <c r="AM206" s="986"/>
      <c r="AN206" s="986"/>
      <c r="AO206" s="986"/>
      <c r="AP206" s="986"/>
      <c r="AQ206" s="986"/>
      <c r="AR206" s="986"/>
      <c r="AS206" s="986"/>
      <c r="AT206" s="986"/>
      <c r="AU206" s="986"/>
      <c r="AV206" s="986"/>
      <c r="AW206" s="986"/>
      <c r="AX206" s="986"/>
      <c r="AY206" s="986"/>
      <c r="AZ206" s="986"/>
      <c r="BA206" s="986"/>
      <c r="BB206" s="986"/>
      <c r="BC206" s="986"/>
      <c r="BD206" s="986"/>
      <c r="BE206" s="986"/>
      <c r="BF206" s="986"/>
      <c r="BG206" s="986"/>
      <c r="BH206" s="986"/>
      <c r="BI206" s="986"/>
      <c r="BJ206" s="986"/>
      <c r="BK206" s="986"/>
      <c r="BL206" s="986"/>
      <c r="BM206" s="986"/>
      <c r="BN206" s="986"/>
      <c r="BO206" s="986"/>
      <c r="BP206" s="986"/>
      <c r="BQ206" s="986"/>
      <c r="BR206" s="986"/>
      <c r="BS206" s="986"/>
      <c r="BT206" s="986"/>
      <c r="BU206" s="986"/>
      <c r="BV206" s="986"/>
      <c r="BW206" s="986"/>
      <c r="BX206" s="988" t="s">
        <v>222</v>
      </c>
      <c r="BY206" s="988" t="s">
        <v>688</v>
      </c>
      <c r="BZ206" s="988" t="s">
        <v>222</v>
      </c>
      <c r="CA206" s="988" t="s">
        <v>222</v>
      </c>
      <c r="CB206" s="986"/>
      <c r="CC206" s="988" t="s">
        <v>222</v>
      </c>
      <c r="CD206" s="988" t="s">
        <v>222</v>
      </c>
      <c r="CE206" s="988" t="s">
        <v>222</v>
      </c>
      <c r="CF206" s="988" t="s">
        <v>222</v>
      </c>
      <c r="CG206" s="988" t="s">
        <v>222</v>
      </c>
      <c r="CH206" s="988" t="s">
        <v>222</v>
      </c>
      <c r="CI206" s="988" t="s">
        <v>222</v>
      </c>
      <c r="CJ206" s="988" t="s">
        <v>224</v>
      </c>
      <c r="CK206" s="988" t="s">
        <v>224</v>
      </c>
      <c r="CL206" s="986"/>
      <c r="CM206" s="988" t="s">
        <v>224</v>
      </c>
      <c r="CN206" s="988" t="s">
        <v>224</v>
      </c>
      <c r="CO206" s="986"/>
      <c r="CP206" s="986"/>
      <c r="CQ206" s="988" t="s">
        <v>222</v>
      </c>
      <c r="CR206" s="988" t="s">
        <v>222</v>
      </c>
      <c r="CS206" s="986"/>
      <c r="CT206" s="986"/>
      <c r="CU206" s="988" t="s">
        <v>222</v>
      </c>
      <c r="CV206" s="988" t="s">
        <v>222</v>
      </c>
      <c r="CW206" s="986"/>
      <c r="CX206" s="988" t="s">
        <v>222</v>
      </c>
      <c r="CY206" s="986"/>
      <c r="CZ206" s="988" t="s">
        <v>222</v>
      </c>
      <c r="DA206" s="988" t="s">
        <v>275</v>
      </c>
      <c r="DB206" s="988" t="s">
        <v>222</v>
      </c>
      <c r="DC206" s="986"/>
      <c r="DD206" s="988" t="s">
        <v>222</v>
      </c>
      <c r="DE206" s="986"/>
      <c r="DF206" s="988" t="s">
        <v>222</v>
      </c>
      <c r="DG206" s="988" t="s">
        <v>224</v>
      </c>
      <c r="DH206" s="988" t="s">
        <v>222</v>
      </c>
      <c r="DI206" s="988" t="s">
        <v>222</v>
      </c>
      <c r="DJ206" s="988" t="s">
        <v>222</v>
      </c>
      <c r="DK206" s="988" t="s">
        <v>222</v>
      </c>
      <c r="DL206" s="988" t="s">
        <v>222</v>
      </c>
      <c r="DM206" s="972" t="s">
        <v>15568</v>
      </c>
      <c r="DN206" s="972" t="s">
        <v>224</v>
      </c>
      <c r="DO206" s="988" t="s">
        <v>224</v>
      </c>
      <c r="DP206" s="988" t="s">
        <v>224</v>
      </c>
      <c r="DQ206" s="988" t="s">
        <v>15568</v>
      </c>
      <c r="DR206" s="986"/>
      <c r="DS206" s="986"/>
      <c r="DT206" s="988" t="s">
        <v>275</v>
      </c>
      <c r="DU206" s="986"/>
      <c r="DV206" s="988" t="s">
        <v>222</v>
      </c>
      <c r="DW206" s="986"/>
      <c r="DX206" s="986"/>
      <c r="DY206" s="986"/>
      <c r="DZ206" s="988" t="s">
        <v>222</v>
      </c>
      <c r="EA206" s="988" t="s">
        <v>222</v>
      </c>
      <c r="EB206" s="986"/>
      <c r="EC206" s="986"/>
      <c r="ED206" s="986"/>
      <c r="EE206" s="988" t="s">
        <v>215</v>
      </c>
      <c r="EF206" s="986"/>
      <c r="EG206" s="988" t="s">
        <v>222</v>
      </c>
      <c r="EH206" s="986"/>
      <c r="EI206" s="986"/>
      <c r="EJ206" s="988" t="s">
        <v>222</v>
      </c>
      <c r="EK206" s="988" t="s">
        <v>222</v>
      </c>
      <c r="EL206" s="988" t="s">
        <v>222</v>
      </c>
      <c r="EM206" s="986"/>
      <c r="EN206" s="986"/>
      <c r="EO206" s="986"/>
      <c r="EP206" s="986"/>
      <c r="EQ206" s="986"/>
      <c r="ER206" s="986"/>
      <c r="ES206" s="986"/>
      <c r="ET206" s="986"/>
      <c r="EU206" s="986"/>
      <c r="EV206" s="986"/>
      <c r="EW206" s="986"/>
      <c r="EX206" s="988" t="s">
        <v>275</v>
      </c>
      <c r="EY206" s="988" t="s">
        <v>222</v>
      </c>
      <c r="EZ206" s="988" t="s">
        <v>222</v>
      </c>
      <c r="FA206" s="986"/>
      <c r="FB206" s="988" t="s">
        <v>222</v>
      </c>
      <c r="FC206" s="988" t="s">
        <v>222</v>
      </c>
      <c r="FD206" s="988" t="s">
        <v>224</v>
      </c>
      <c r="FE206" s="986"/>
      <c r="FF206" s="988" t="s">
        <v>224</v>
      </c>
      <c r="FG206" s="988" t="s">
        <v>222</v>
      </c>
      <c r="FH206" s="986"/>
      <c r="FI206" s="988" t="s">
        <v>222</v>
      </c>
      <c r="FJ206" s="986"/>
      <c r="FK206" s="988" t="s">
        <v>222</v>
      </c>
      <c r="FL206" s="986"/>
      <c r="FM206" s="988" t="s">
        <v>224</v>
      </c>
      <c r="FN206" s="988" t="s">
        <v>224</v>
      </c>
      <c r="FO206" s="988" t="s">
        <v>224</v>
      </c>
      <c r="FP206" s="986"/>
      <c r="FQ206" s="986"/>
      <c r="FR206" s="988" t="s">
        <v>222</v>
      </c>
      <c r="FS206" s="988" t="s">
        <v>222</v>
      </c>
      <c r="FT206" s="988" t="s">
        <v>222</v>
      </c>
      <c r="FU206" s="988" t="s">
        <v>222</v>
      </c>
      <c r="FV206" s="988" t="s">
        <v>224</v>
      </c>
      <c r="FW206" s="986"/>
      <c r="FX206" s="988" t="s">
        <v>222</v>
      </c>
      <c r="FY206" s="988" t="s">
        <v>222</v>
      </c>
      <c r="FZ206" s="986"/>
      <c r="GA206" s="988" t="s">
        <v>222</v>
      </c>
      <c r="GB206" s="988" t="s">
        <v>222</v>
      </c>
      <c r="GC206" s="986"/>
      <c r="GD206" s="988" t="s">
        <v>222</v>
      </c>
      <c r="GE206" s="988" t="s">
        <v>224</v>
      </c>
      <c r="GF206" s="988" t="s">
        <v>224</v>
      </c>
      <c r="GG206" s="988" t="s">
        <v>222</v>
      </c>
      <c r="GH206" s="988" t="s">
        <v>222</v>
      </c>
      <c r="GI206" s="988" t="s">
        <v>222</v>
      </c>
      <c r="GJ206" s="988" t="s">
        <v>224</v>
      </c>
      <c r="GK206" s="986"/>
      <c r="GL206" s="986"/>
      <c r="GM206" s="986"/>
      <c r="GN206" s="986"/>
      <c r="GO206" s="988" t="s">
        <v>222</v>
      </c>
      <c r="GP206" s="988" t="s">
        <v>224</v>
      </c>
      <c r="GQ206" s="986"/>
      <c r="GR206" s="988" t="s">
        <v>224</v>
      </c>
      <c r="GS206" s="988" t="s">
        <v>224</v>
      </c>
      <c r="GT206" s="988" t="s">
        <v>222</v>
      </c>
      <c r="GU206" s="986"/>
      <c r="GV206" s="986"/>
      <c r="GW206" s="988" t="s">
        <v>222</v>
      </c>
      <c r="GX206" s="988" t="s">
        <v>222</v>
      </c>
      <c r="GY206" s="988" t="s">
        <v>224</v>
      </c>
      <c r="GZ206" s="988" t="s">
        <v>222</v>
      </c>
      <c r="HA206" s="988" t="s">
        <v>222</v>
      </c>
      <c r="HB206" s="988" t="s">
        <v>222</v>
      </c>
      <c r="HC206" s="988" t="s">
        <v>224</v>
      </c>
      <c r="HD206" s="988" t="s">
        <v>222</v>
      </c>
      <c r="HE206" s="988" t="s">
        <v>224</v>
      </c>
      <c r="HF206" s="986"/>
      <c r="HG206" s="988" t="s">
        <v>224</v>
      </c>
      <c r="HH206" s="988" t="s">
        <v>222</v>
      </c>
      <c r="HI206" s="988" t="s">
        <v>224</v>
      </c>
      <c r="HJ206" s="988" t="s">
        <v>224</v>
      </c>
      <c r="HK206" s="986"/>
      <c r="HL206" s="988" t="s">
        <v>222</v>
      </c>
      <c r="HM206" s="986"/>
      <c r="HN206" s="986"/>
      <c r="HO206" s="986"/>
      <c r="HP206" s="986"/>
      <c r="HQ206" s="986"/>
      <c r="HR206" s="986"/>
      <c r="HS206" s="986"/>
      <c r="HT206" s="986"/>
      <c r="HU206" s="986"/>
      <c r="HV206" s="986"/>
      <c r="HW206" s="986"/>
    </row>
    <row r="207">
      <c r="A207" s="968" t="str">
        <f t="shared" si="1"/>
        <v>Bộ phận Sản xuất (các nhà máy sản xuất)</v>
      </c>
      <c r="B207" s="987" t="s">
        <v>547</v>
      </c>
      <c r="C207" s="987"/>
      <c r="D207" s="987" t="s">
        <v>17214</v>
      </c>
      <c r="E207" s="987" t="s">
        <v>17276</v>
      </c>
      <c r="F207" s="987" t="s">
        <v>17277</v>
      </c>
      <c r="G207" s="988" t="s">
        <v>224</v>
      </c>
      <c r="H207" s="988" t="s">
        <v>222</v>
      </c>
      <c r="I207" s="988" t="s">
        <v>222</v>
      </c>
      <c r="J207" s="988"/>
      <c r="K207" s="988"/>
      <c r="L207" s="988" t="s">
        <v>224</v>
      </c>
      <c r="M207" s="988" t="s">
        <v>222</v>
      </c>
      <c r="N207" s="988" t="s">
        <v>222</v>
      </c>
      <c r="O207" s="988" t="s">
        <v>222</v>
      </c>
      <c r="P207" s="988" t="s">
        <v>7343</v>
      </c>
      <c r="Q207" s="988"/>
      <c r="R207" s="988"/>
      <c r="S207" s="988" t="s">
        <v>7343</v>
      </c>
      <c r="T207" s="988" t="s">
        <v>7343</v>
      </c>
      <c r="U207" s="988" t="s">
        <v>7343</v>
      </c>
      <c r="V207" s="988" t="s">
        <v>7343</v>
      </c>
      <c r="W207" s="988" t="s">
        <v>224</v>
      </c>
      <c r="X207" s="988" t="s">
        <v>7343</v>
      </c>
      <c r="Y207" s="988" t="s">
        <v>7343</v>
      </c>
      <c r="Z207" s="988" t="s">
        <v>7343</v>
      </c>
      <c r="AA207" s="988" t="s">
        <v>7343</v>
      </c>
      <c r="AB207" s="988" t="s">
        <v>7343</v>
      </c>
      <c r="AC207" s="988"/>
      <c r="AD207" s="988" t="s">
        <v>224</v>
      </c>
      <c r="AE207" s="988" t="s">
        <v>7343</v>
      </c>
      <c r="AF207" s="988"/>
      <c r="AG207" s="988"/>
      <c r="AH207" s="988" t="s">
        <v>7343</v>
      </c>
      <c r="AI207" s="988" t="s">
        <v>7343</v>
      </c>
      <c r="AJ207" s="988" t="s">
        <v>7343</v>
      </c>
      <c r="AK207" s="988" t="s">
        <v>7343</v>
      </c>
      <c r="AL207" s="988"/>
      <c r="AM207" s="986"/>
      <c r="AN207" s="986"/>
      <c r="AO207" s="986"/>
      <c r="AP207" s="986"/>
      <c r="AQ207" s="986"/>
      <c r="AR207" s="986"/>
      <c r="AS207" s="986"/>
      <c r="AT207" s="986"/>
      <c r="AU207" s="986"/>
      <c r="AV207" s="986"/>
      <c r="AW207" s="986"/>
      <c r="AX207" s="986"/>
      <c r="AY207" s="986"/>
      <c r="AZ207" s="986"/>
      <c r="BA207" s="986"/>
      <c r="BB207" s="986"/>
      <c r="BC207" s="986"/>
      <c r="BD207" s="986"/>
      <c r="BE207" s="986"/>
      <c r="BF207" s="986"/>
      <c r="BG207" s="986"/>
      <c r="BH207" s="986"/>
      <c r="BI207" s="986"/>
      <c r="BJ207" s="986"/>
      <c r="BK207" s="986"/>
      <c r="BL207" s="986"/>
      <c r="BM207" s="986"/>
      <c r="BN207" s="986"/>
      <c r="BO207" s="986"/>
      <c r="BP207" s="986"/>
      <c r="BQ207" s="986"/>
      <c r="BR207" s="986"/>
      <c r="BS207" s="986"/>
      <c r="BT207" s="986"/>
      <c r="BU207" s="986"/>
      <c r="BV207" s="986"/>
      <c r="BW207" s="986"/>
      <c r="BX207" s="986"/>
      <c r="BY207" s="986"/>
      <c r="BZ207" s="986"/>
      <c r="CA207" s="986"/>
      <c r="CB207" s="986"/>
      <c r="CC207" s="986"/>
      <c r="CD207" s="986"/>
      <c r="CE207" s="986"/>
      <c r="CF207" s="986"/>
      <c r="CG207" s="986"/>
      <c r="CH207" s="986"/>
      <c r="CI207" s="986"/>
      <c r="CJ207" s="986"/>
      <c r="CK207" s="986"/>
      <c r="CL207" s="986"/>
      <c r="CM207" s="986"/>
      <c r="CN207" s="986"/>
      <c r="CO207" s="986"/>
      <c r="CP207" s="986"/>
      <c r="CQ207" s="986"/>
      <c r="CR207" s="986"/>
      <c r="CS207" s="986"/>
      <c r="CT207" s="986"/>
      <c r="CU207" s="986"/>
      <c r="CV207" s="986"/>
      <c r="CW207" s="986"/>
      <c r="CX207" s="986"/>
      <c r="CY207" s="986"/>
      <c r="CZ207" s="986"/>
      <c r="DA207" s="986"/>
      <c r="DB207" s="986"/>
      <c r="DC207" s="986"/>
      <c r="DD207" s="986"/>
      <c r="DE207" s="986"/>
      <c r="DF207" s="986"/>
      <c r="DG207" s="986"/>
      <c r="DH207" s="986"/>
      <c r="DI207" s="986"/>
      <c r="DJ207" s="986"/>
      <c r="DK207" s="986"/>
      <c r="DL207" s="986"/>
      <c r="DM207" s="972" t="s">
        <v>15568</v>
      </c>
      <c r="DN207" s="972" t="s">
        <v>224</v>
      </c>
      <c r="DO207" s="986"/>
      <c r="DP207" s="986"/>
      <c r="DQ207" s="986"/>
      <c r="DR207" s="986"/>
      <c r="DS207" s="986"/>
      <c r="DT207" s="986"/>
      <c r="DU207" s="986"/>
      <c r="DV207" s="986"/>
      <c r="DW207" s="986"/>
      <c r="DX207" s="986"/>
      <c r="DY207" s="986"/>
      <c r="DZ207" s="986"/>
      <c r="EA207" s="986"/>
      <c r="EB207" s="986"/>
      <c r="EC207" s="986"/>
      <c r="ED207" s="986"/>
      <c r="EE207" s="986"/>
      <c r="EF207" s="986"/>
      <c r="EG207" s="986"/>
      <c r="EH207" s="986"/>
      <c r="EI207" s="986"/>
      <c r="EJ207" s="986"/>
      <c r="EK207" s="986"/>
      <c r="EL207" s="986"/>
      <c r="EM207" s="986"/>
      <c r="EN207" s="986"/>
      <c r="EO207" s="986"/>
      <c r="EP207" s="986"/>
      <c r="EQ207" s="986"/>
      <c r="ER207" s="986"/>
      <c r="ES207" s="986"/>
      <c r="ET207" s="986"/>
      <c r="EU207" s="986"/>
      <c r="EV207" s="986"/>
      <c r="EW207" s="986"/>
      <c r="EX207" s="986"/>
      <c r="EY207" s="986"/>
      <c r="EZ207" s="986"/>
      <c r="FA207" s="986"/>
      <c r="FB207" s="986"/>
      <c r="FC207" s="986"/>
      <c r="FD207" s="988" t="s">
        <v>224</v>
      </c>
      <c r="FE207" s="986"/>
      <c r="FF207" s="986"/>
      <c r="FG207" s="986"/>
      <c r="FH207" s="986"/>
      <c r="FI207" s="986"/>
      <c r="FJ207" s="986"/>
      <c r="FK207" s="986"/>
      <c r="FL207" s="986"/>
      <c r="FM207" s="986"/>
      <c r="FN207" s="986"/>
      <c r="FO207" s="986"/>
      <c r="FP207" s="986"/>
      <c r="FQ207" s="986"/>
      <c r="FR207" s="986"/>
      <c r="FS207" s="988" t="s">
        <v>224</v>
      </c>
      <c r="FT207" s="988" t="s">
        <v>224</v>
      </c>
      <c r="FU207" s="986"/>
      <c r="FV207" s="986"/>
      <c r="FW207" s="986"/>
      <c r="FX207" s="986"/>
      <c r="FY207" s="986"/>
      <c r="FZ207" s="986"/>
      <c r="GA207" s="986"/>
      <c r="GB207" s="986"/>
      <c r="GC207" s="986"/>
      <c r="GD207" s="986"/>
      <c r="GE207" s="986"/>
      <c r="GF207" s="986"/>
      <c r="GG207" s="986"/>
      <c r="GH207" s="986"/>
      <c r="GI207" s="986"/>
      <c r="GJ207" s="986"/>
      <c r="GK207" s="986"/>
      <c r="GL207" s="986"/>
      <c r="GM207" s="986"/>
      <c r="GN207" s="986"/>
      <c r="GO207" s="986"/>
      <c r="GP207" s="986"/>
      <c r="GQ207" s="986"/>
      <c r="GR207" s="988" t="s">
        <v>224</v>
      </c>
      <c r="GS207" s="988" t="s">
        <v>224</v>
      </c>
      <c r="GT207" s="986"/>
      <c r="GU207" s="986"/>
      <c r="GV207" s="986"/>
      <c r="GW207" s="986"/>
      <c r="GX207" s="986"/>
      <c r="GY207" s="986"/>
      <c r="GZ207" s="986"/>
      <c r="HA207" s="986"/>
      <c r="HB207" s="986"/>
      <c r="HC207" s="986"/>
      <c r="HD207" s="986"/>
      <c r="HE207" s="986"/>
      <c r="HF207" s="986"/>
      <c r="HG207" s="986"/>
      <c r="HH207" s="986"/>
      <c r="HI207" s="986"/>
      <c r="HJ207" s="986"/>
      <c r="HK207" s="986"/>
      <c r="HL207" s="986"/>
      <c r="HM207" s="986"/>
      <c r="HN207" s="986"/>
      <c r="HO207" s="986"/>
      <c r="HP207" s="986"/>
      <c r="HQ207" s="986"/>
      <c r="HR207" s="986"/>
      <c r="HS207" s="986"/>
      <c r="HT207" s="986"/>
      <c r="HU207" s="986"/>
      <c r="HV207" s="986"/>
      <c r="HW207" s="986"/>
    </row>
    <row r="208">
      <c r="A208" s="968" t="str">
        <f t="shared" si="1"/>
        <v>Bộ phận Sản xuất (các nhà máy sản xuất)</v>
      </c>
      <c r="B208" s="987"/>
      <c r="C208" s="987"/>
      <c r="D208" s="987" t="s">
        <v>17214</v>
      </c>
      <c r="E208" s="987"/>
      <c r="F208" s="987"/>
      <c r="G208" s="988"/>
      <c r="H208" s="988"/>
      <c r="I208" s="988"/>
      <c r="J208" s="988"/>
      <c r="K208" s="988"/>
      <c r="L208" s="988"/>
      <c r="M208" s="988"/>
      <c r="N208" s="988"/>
      <c r="O208" s="988"/>
      <c r="P208" s="988"/>
      <c r="Q208" s="988"/>
      <c r="R208" s="988"/>
      <c r="S208" s="988"/>
      <c r="T208" s="988"/>
      <c r="U208" s="988"/>
      <c r="V208" s="988"/>
      <c r="W208" s="988"/>
      <c r="X208" s="988"/>
      <c r="Y208" s="988"/>
      <c r="Z208" s="988"/>
      <c r="AA208" s="988"/>
      <c r="AB208" s="988"/>
      <c r="AC208" s="988"/>
      <c r="AD208" s="988"/>
      <c r="AE208" s="988"/>
      <c r="AF208" s="988"/>
      <c r="AG208" s="988"/>
      <c r="AH208" s="988"/>
      <c r="AI208" s="988"/>
      <c r="AJ208" s="988"/>
      <c r="AK208" s="988"/>
      <c r="AL208" s="988"/>
      <c r="AM208" s="986"/>
      <c r="AN208" s="986"/>
      <c r="AO208" s="986"/>
      <c r="AP208" s="986"/>
      <c r="AQ208" s="986"/>
      <c r="AR208" s="986"/>
      <c r="AS208" s="986"/>
      <c r="AT208" s="986"/>
      <c r="AU208" s="986"/>
      <c r="AV208" s="986"/>
      <c r="AW208" s="986"/>
      <c r="AX208" s="986"/>
      <c r="AY208" s="986"/>
      <c r="AZ208" s="986"/>
      <c r="BA208" s="986"/>
      <c r="BB208" s="986"/>
      <c r="BC208" s="986"/>
      <c r="BD208" s="986"/>
      <c r="BE208" s="986"/>
      <c r="BF208" s="986"/>
      <c r="BG208" s="986"/>
      <c r="BH208" s="986"/>
      <c r="BI208" s="986"/>
      <c r="BJ208" s="986"/>
      <c r="BK208" s="986"/>
      <c r="BL208" s="986"/>
      <c r="BM208" s="986"/>
      <c r="BN208" s="986"/>
      <c r="BO208" s="986"/>
      <c r="BP208" s="986"/>
      <c r="BQ208" s="986"/>
      <c r="BR208" s="986"/>
      <c r="BS208" s="986"/>
      <c r="BT208" s="986"/>
      <c r="BU208" s="986"/>
      <c r="BV208" s="986"/>
      <c r="BW208" s="986"/>
      <c r="BX208" s="986"/>
      <c r="BY208" s="986"/>
      <c r="BZ208" s="986"/>
      <c r="CA208" s="986"/>
      <c r="CB208" s="986"/>
      <c r="CC208" s="986"/>
      <c r="CD208" s="986"/>
      <c r="CE208" s="986"/>
      <c r="CF208" s="986"/>
      <c r="CG208" s="986"/>
      <c r="CH208" s="986"/>
      <c r="CI208" s="986"/>
      <c r="CJ208" s="986"/>
      <c r="CK208" s="986"/>
      <c r="CL208" s="986"/>
      <c r="CM208" s="986"/>
      <c r="CN208" s="986"/>
      <c r="CO208" s="986"/>
      <c r="CP208" s="986"/>
      <c r="CQ208" s="986"/>
      <c r="CR208" s="986"/>
      <c r="CS208" s="986"/>
      <c r="CT208" s="986"/>
      <c r="CU208" s="986"/>
      <c r="CV208" s="986"/>
      <c r="CW208" s="986"/>
      <c r="CX208" s="986"/>
      <c r="CY208" s="986"/>
      <c r="CZ208" s="986"/>
      <c r="DA208" s="986"/>
      <c r="DB208" s="986"/>
      <c r="DC208" s="986"/>
      <c r="DD208" s="986"/>
      <c r="DE208" s="986"/>
      <c r="DF208" s="986"/>
      <c r="DG208" s="986"/>
      <c r="DH208" s="986"/>
      <c r="DI208" s="986"/>
      <c r="DJ208" s="986"/>
      <c r="DK208" s="986"/>
      <c r="DL208" s="986"/>
      <c r="DM208" s="986"/>
      <c r="DN208" s="972"/>
      <c r="DO208" s="986"/>
      <c r="DP208" s="986"/>
      <c r="DQ208" s="986"/>
      <c r="DR208" s="986"/>
      <c r="DS208" s="986"/>
      <c r="DT208" s="986"/>
      <c r="DU208" s="986"/>
      <c r="DV208" s="986"/>
      <c r="DW208" s="986"/>
      <c r="DX208" s="986"/>
      <c r="DY208" s="986"/>
      <c r="DZ208" s="986"/>
      <c r="EA208" s="986"/>
      <c r="EB208" s="986"/>
      <c r="EC208" s="986"/>
      <c r="ED208" s="986"/>
      <c r="EE208" s="986"/>
      <c r="EF208" s="986"/>
      <c r="EG208" s="986"/>
      <c r="EH208" s="986"/>
      <c r="EI208" s="986"/>
      <c r="EJ208" s="986"/>
      <c r="EK208" s="986"/>
      <c r="EL208" s="986"/>
      <c r="EM208" s="986"/>
      <c r="EN208" s="986"/>
      <c r="EO208" s="986"/>
      <c r="EP208" s="986"/>
      <c r="EQ208" s="986"/>
      <c r="ER208" s="986"/>
      <c r="ES208" s="986"/>
      <c r="ET208" s="986"/>
      <c r="EU208" s="986"/>
      <c r="EV208" s="986"/>
      <c r="EW208" s="986"/>
      <c r="EX208" s="986"/>
      <c r="EY208" s="986"/>
      <c r="EZ208" s="986"/>
      <c r="FA208" s="986"/>
      <c r="FB208" s="986"/>
      <c r="FC208" s="986"/>
      <c r="FD208" s="988" t="s">
        <v>224</v>
      </c>
      <c r="FE208" s="986"/>
      <c r="FF208" s="986"/>
      <c r="FG208" s="986"/>
      <c r="FH208" s="986"/>
      <c r="FI208" s="986"/>
      <c r="FJ208" s="986"/>
      <c r="FK208" s="986"/>
      <c r="FL208" s="986"/>
      <c r="FM208" s="986"/>
      <c r="FN208" s="986"/>
      <c r="FO208" s="986"/>
      <c r="FP208" s="986"/>
      <c r="FQ208" s="986"/>
      <c r="FR208" s="986"/>
      <c r="FS208" s="988" t="s">
        <v>224</v>
      </c>
      <c r="FT208" s="988" t="s">
        <v>224</v>
      </c>
      <c r="FU208" s="986"/>
      <c r="FV208" s="986"/>
      <c r="FW208" s="986"/>
      <c r="FX208" s="986"/>
      <c r="FY208" s="986"/>
      <c r="FZ208" s="986"/>
      <c r="GA208" s="986"/>
      <c r="GB208" s="986"/>
      <c r="GC208" s="986"/>
      <c r="GD208" s="986"/>
      <c r="GE208" s="986"/>
      <c r="GF208" s="986"/>
      <c r="GG208" s="986"/>
      <c r="GH208" s="986"/>
      <c r="GI208" s="986"/>
      <c r="GJ208" s="986"/>
      <c r="GK208" s="986"/>
      <c r="GL208" s="986"/>
      <c r="GM208" s="986"/>
      <c r="GN208" s="986"/>
      <c r="GO208" s="986"/>
      <c r="GP208" s="986"/>
      <c r="GQ208" s="986"/>
      <c r="GR208" s="988" t="s">
        <v>224</v>
      </c>
      <c r="GS208" s="988" t="s">
        <v>224</v>
      </c>
      <c r="GT208" s="986"/>
      <c r="GU208" s="986"/>
      <c r="GV208" s="986"/>
      <c r="GW208" s="986"/>
      <c r="GX208" s="986"/>
      <c r="GY208" s="986"/>
      <c r="GZ208" s="986"/>
      <c r="HA208" s="986"/>
      <c r="HB208" s="986"/>
      <c r="HC208" s="986"/>
      <c r="HD208" s="986"/>
      <c r="HE208" s="986"/>
      <c r="HF208" s="986"/>
      <c r="HG208" s="986"/>
      <c r="HH208" s="986"/>
      <c r="HI208" s="986"/>
      <c r="HJ208" s="986"/>
      <c r="HK208" s="986"/>
      <c r="HL208" s="986"/>
      <c r="HM208" s="986"/>
      <c r="HN208" s="986"/>
      <c r="HO208" s="986"/>
      <c r="HP208" s="986"/>
      <c r="HQ208" s="986"/>
      <c r="HR208" s="986"/>
      <c r="HS208" s="986"/>
      <c r="HT208" s="986"/>
      <c r="HU208" s="986"/>
      <c r="HV208" s="986"/>
      <c r="HW208" s="986"/>
    </row>
    <row r="209">
      <c r="A209" s="968" t="str">
        <f t="shared" si="1"/>
        <v>Bộ phận Sản xuất (các nhà máy sản xuất)</v>
      </c>
      <c r="B209" s="987"/>
      <c r="C209" s="1" t="s">
        <v>15553</v>
      </c>
      <c r="D209" s="987" t="s">
        <v>17214</v>
      </c>
      <c r="E209" s="987"/>
      <c r="F209" s="987"/>
      <c r="G209" s="988"/>
      <c r="H209" s="988"/>
      <c r="I209" s="988"/>
      <c r="J209" s="988"/>
      <c r="K209" s="988"/>
      <c r="L209" s="988"/>
      <c r="M209" s="988"/>
      <c r="N209" s="988"/>
      <c r="O209" s="988"/>
      <c r="P209" s="988"/>
      <c r="Q209" s="988"/>
      <c r="R209" s="988"/>
      <c r="S209" s="988"/>
      <c r="T209" s="988"/>
      <c r="U209" s="988"/>
      <c r="V209" s="988"/>
      <c r="W209" s="988"/>
      <c r="X209" s="988"/>
      <c r="Y209" s="988"/>
      <c r="Z209" s="988"/>
      <c r="AA209" s="988"/>
      <c r="AB209" s="988"/>
      <c r="AC209" s="988"/>
      <c r="AD209" s="988"/>
      <c r="AE209" s="988"/>
      <c r="AF209" s="988"/>
      <c r="AG209" s="988"/>
      <c r="AH209" s="988"/>
      <c r="AI209" s="988"/>
      <c r="AJ209" s="988"/>
      <c r="AK209" s="988"/>
      <c r="AL209" s="988"/>
      <c r="AM209" s="986"/>
      <c r="AN209" s="986"/>
      <c r="AO209" s="986"/>
      <c r="AP209" s="986"/>
      <c r="AQ209" s="986"/>
      <c r="AR209" s="986"/>
      <c r="AS209" s="986"/>
      <c r="AT209" s="986"/>
      <c r="AU209" s="986"/>
      <c r="AV209" s="986"/>
      <c r="AW209" s="986"/>
      <c r="AX209" s="986"/>
      <c r="AY209" s="986"/>
      <c r="AZ209" s="986"/>
      <c r="BA209" s="986"/>
      <c r="BB209" s="986"/>
      <c r="BC209" s="986"/>
      <c r="BD209" s="986"/>
      <c r="BE209" s="986"/>
      <c r="BF209" s="986"/>
      <c r="BG209" s="986"/>
      <c r="BH209" s="986"/>
      <c r="BI209" s="986"/>
      <c r="BJ209" s="986"/>
      <c r="BK209" s="986"/>
      <c r="BL209" s="986"/>
      <c r="BM209" s="986"/>
      <c r="BN209" s="986"/>
      <c r="BO209" s="986"/>
      <c r="BP209" s="986"/>
      <c r="BQ209" s="986"/>
      <c r="BR209" s="986"/>
      <c r="BS209" s="986"/>
      <c r="BT209" s="986"/>
      <c r="BU209" s="986"/>
      <c r="BV209" s="986"/>
      <c r="BW209" s="986"/>
      <c r="BX209" s="986"/>
      <c r="BY209" s="986"/>
      <c r="BZ209" s="986"/>
      <c r="CA209" s="986"/>
      <c r="CB209" s="986"/>
      <c r="CC209" s="986"/>
      <c r="CD209" s="986"/>
      <c r="CE209" s="986"/>
      <c r="CF209" s="986"/>
      <c r="CG209" s="986"/>
      <c r="CH209" s="986"/>
      <c r="CI209" s="986"/>
      <c r="CJ209" s="986"/>
      <c r="CK209" s="986"/>
      <c r="CL209" s="986"/>
      <c r="CM209" s="986"/>
      <c r="CN209" s="986"/>
      <c r="CO209" s="986"/>
      <c r="CP209" s="986"/>
      <c r="CQ209" s="986"/>
      <c r="CR209" s="986"/>
      <c r="CS209" s="986"/>
      <c r="CT209" s="986"/>
      <c r="CU209" s="986"/>
      <c r="CV209" s="986"/>
      <c r="CW209" s="986"/>
      <c r="CX209" s="986"/>
      <c r="CY209" s="986"/>
      <c r="CZ209" s="986"/>
      <c r="DA209" s="986"/>
      <c r="DB209" s="986"/>
      <c r="DC209" s="986"/>
      <c r="DD209" s="986"/>
      <c r="DE209" s="986"/>
      <c r="DF209" s="986"/>
      <c r="DG209" s="986"/>
      <c r="DH209" s="986"/>
      <c r="DI209" s="986"/>
      <c r="DJ209" s="986"/>
      <c r="DK209" s="986"/>
      <c r="DL209" s="986"/>
      <c r="DM209" s="986"/>
      <c r="DN209" s="972"/>
      <c r="DO209" s="986"/>
      <c r="DP209" s="986"/>
      <c r="DQ209" s="986"/>
      <c r="DR209" s="986"/>
      <c r="DS209" s="986"/>
      <c r="DT209" s="986"/>
      <c r="DU209" s="986"/>
      <c r="DV209" s="986"/>
      <c r="DW209" s="986"/>
      <c r="DX209" s="986"/>
      <c r="DY209" s="986"/>
      <c r="DZ209" s="986"/>
      <c r="EA209" s="986"/>
      <c r="EB209" s="986"/>
      <c r="EC209" s="986"/>
      <c r="ED209" s="986"/>
      <c r="EE209" s="986"/>
      <c r="EF209" s="986"/>
      <c r="EG209" s="986"/>
      <c r="EH209" s="986"/>
      <c r="EI209" s="986"/>
      <c r="EJ209" s="986"/>
      <c r="EK209" s="986"/>
      <c r="EL209" s="986"/>
      <c r="EM209" s="986"/>
      <c r="EN209" s="986"/>
      <c r="EO209" s="986"/>
      <c r="EP209" s="986"/>
      <c r="EQ209" s="986"/>
      <c r="ER209" s="986"/>
      <c r="ES209" s="986"/>
      <c r="ET209" s="986"/>
      <c r="EU209" s="986"/>
      <c r="EV209" s="986"/>
      <c r="EW209" s="986"/>
      <c r="EX209" s="986"/>
      <c r="EY209" s="986"/>
      <c r="EZ209" s="986"/>
      <c r="FA209" s="986"/>
      <c r="FB209" s="986"/>
      <c r="FC209" s="986"/>
      <c r="FD209" s="986"/>
      <c r="FE209" s="986"/>
      <c r="FG209" s="986"/>
      <c r="FH209" s="986"/>
      <c r="FI209" s="986"/>
      <c r="FJ209" s="986"/>
      <c r="FK209" s="986"/>
      <c r="FL209" s="986"/>
      <c r="FM209" s="986"/>
      <c r="FN209" s="986"/>
      <c r="FO209" s="986"/>
      <c r="FP209" s="986"/>
      <c r="FQ209" s="986"/>
      <c r="FR209" s="986"/>
      <c r="FS209" s="988" t="s">
        <v>222</v>
      </c>
      <c r="FT209" s="988" t="s">
        <v>222</v>
      </c>
      <c r="FU209" s="986"/>
      <c r="FV209" s="986"/>
      <c r="FW209" s="986"/>
      <c r="FX209" s="986"/>
      <c r="FY209" s="986"/>
      <c r="FZ209" s="986"/>
      <c r="GA209" s="986"/>
      <c r="GB209" s="986"/>
      <c r="GC209" s="986"/>
      <c r="GD209" s="986"/>
      <c r="GE209" s="986"/>
      <c r="GF209" s="986"/>
      <c r="GG209" s="986"/>
      <c r="GH209" s="986"/>
      <c r="GI209" s="986"/>
      <c r="GJ209" s="986"/>
      <c r="GK209" s="986"/>
      <c r="GL209" s="986"/>
      <c r="GM209" s="986"/>
      <c r="GN209" s="986"/>
      <c r="GO209" s="986"/>
      <c r="GP209" s="986"/>
      <c r="GQ209" s="986"/>
      <c r="GR209" s="986"/>
      <c r="GS209" s="986"/>
      <c r="GT209" s="986"/>
      <c r="GU209" s="986"/>
      <c r="GV209" s="986"/>
      <c r="GW209" s="986"/>
      <c r="GX209" s="986"/>
      <c r="GY209" s="986"/>
      <c r="GZ209" s="986"/>
      <c r="HA209" s="986"/>
      <c r="HB209" s="986"/>
      <c r="HC209" s="986"/>
      <c r="HD209" s="986"/>
      <c r="HE209" s="986"/>
      <c r="HF209" s="986"/>
      <c r="HG209" s="986"/>
      <c r="HH209" s="986"/>
      <c r="HI209" s="986"/>
      <c r="HJ209" s="986"/>
      <c r="HK209" s="986"/>
      <c r="HL209" s="986"/>
      <c r="HM209" s="986"/>
      <c r="HN209" s="986"/>
      <c r="HO209" s="986"/>
      <c r="HP209" s="986"/>
      <c r="HQ209" s="986"/>
      <c r="HR209" s="986"/>
      <c r="HS209" s="986"/>
      <c r="HT209" s="986"/>
      <c r="HU209" s="986"/>
      <c r="HV209" s="986"/>
      <c r="HW209" s="986"/>
    </row>
    <row r="210">
      <c r="A210" s="968" t="str">
        <f t="shared" si="1"/>
        <v>Bộ phận Sản xuất (các nhà máy sản xuất)</v>
      </c>
      <c r="B210" s="961" t="s">
        <v>626</v>
      </c>
      <c r="C210" s="1" t="s">
        <v>9747</v>
      </c>
      <c r="D210" s="1" t="s">
        <v>17214</v>
      </c>
      <c r="E210" s="1" t="s">
        <v>17283</v>
      </c>
      <c r="F210" s="980" t="s">
        <v>17284</v>
      </c>
      <c r="G210" s="15" t="s">
        <v>222</v>
      </c>
      <c r="H210" s="15" t="s">
        <v>222</v>
      </c>
      <c r="I210" s="15" t="s">
        <v>222</v>
      </c>
      <c r="J210" s="15"/>
      <c r="K210" s="15"/>
      <c r="L210" s="15" t="s">
        <v>222</v>
      </c>
      <c r="M210" s="15" t="s">
        <v>222</v>
      </c>
      <c r="N210" s="15" t="s">
        <v>222</v>
      </c>
      <c r="O210" s="15" t="s">
        <v>222</v>
      </c>
      <c r="P210" s="18"/>
      <c r="Q210" s="15"/>
      <c r="R210" s="15"/>
      <c r="S210" s="15" t="s">
        <v>222</v>
      </c>
      <c r="T210" s="15" t="s">
        <v>222</v>
      </c>
      <c r="U210" s="18"/>
      <c r="V210" s="15" t="s">
        <v>222</v>
      </c>
      <c r="W210" s="15" t="s">
        <v>224</v>
      </c>
      <c r="X210" s="15" t="s">
        <v>222</v>
      </c>
      <c r="Y210" s="18"/>
      <c r="Z210" s="15" t="s">
        <v>222</v>
      </c>
      <c r="AA210" s="15" t="s">
        <v>224</v>
      </c>
      <c r="AB210" s="15" t="s">
        <v>222</v>
      </c>
      <c r="AC210" s="15"/>
      <c r="AD210" s="15" t="s">
        <v>224</v>
      </c>
      <c r="AE210" s="15" t="s">
        <v>224</v>
      </c>
      <c r="AF210" s="15"/>
      <c r="AG210" s="18"/>
      <c r="AH210" s="18"/>
      <c r="AI210" s="15" t="s">
        <v>224</v>
      </c>
      <c r="AJ210" s="15" t="s">
        <v>224</v>
      </c>
      <c r="AK210" s="15" t="s">
        <v>224</v>
      </c>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5" t="s">
        <v>222</v>
      </c>
      <c r="BY210" s="15" t="s">
        <v>222</v>
      </c>
      <c r="BZ210" s="15" t="s">
        <v>222</v>
      </c>
      <c r="CA210" s="15" t="s">
        <v>222</v>
      </c>
      <c r="CB210" s="18"/>
      <c r="CC210" s="15" t="s">
        <v>222</v>
      </c>
      <c r="CD210" s="15" t="s">
        <v>222</v>
      </c>
      <c r="CE210" s="18"/>
      <c r="CF210" s="15" t="s">
        <v>222</v>
      </c>
      <c r="CG210" s="15" t="s">
        <v>222</v>
      </c>
      <c r="CH210" s="15" t="s">
        <v>224</v>
      </c>
      <c r="CI210" s="15" t="s">
        <v>224</v>
      </c>
      <c r="CJ210" s="15" t="s">
        <v>224</v>
      </c>
      <c r="CK210" s="18"/>
      <c r="CL210" s="18"/>
      <c r="CM210" s="18"/>
      <c r="CN210" s="18"/>
      <c r="CO210" s="18"/>
      <c r="CP210" s="18"/>
      <c r="CQ210" s="15" t="s">
        <v>222</v>
      </c>
      <c r="CR210" s="15" t="s">
        <v>222</v>
      </c>
      <c r="CS210" s="18"/>
      <c r="CT210" s="18"/>
      <c r="CU210" s="15" t="s">
        <v>222</v>
      </c>
      <c r="CV210" s="15" t="s">
        <v>222</v>
      </c>
      <c r="CW210" s="15" t="s">
        <v>222</v>
      </c>
      <c r="CX210" s="18"/>
      <c r="CY210" s="18"/>
      <c r="CZ210" s="15" t="s">
        <v>222</v>
      </c>
      <c r="DA210" s="15" t="s">
        <v>222</v>
      </c>
      <c r="DB210" s="18"/>
      <c r="DC210" s="15" t="s">
        <v>222</v>
      </c>
      <c r="DD210" s="15" t="s">
        <v>222</v>
      </c>
      <c r="DE210" s="18"/>
      <c r="DF210" s="18"/>
      <c r="DG210" s="18"/>
      <c r="DH210" s="18"/>
      <c r="DI210" s="18"/>
      <c r="DJ210" s="18"/>
      <c r="DK210" s="18"/>
      <c r="DL210" s="18"/>
      <c r="DM210" s="972" t="s">
        <v>15568</v>
      </c>
      <c r="DN210" s="972" t="s">
        <v>275</v>
      </c>
      <c r="DO210" s="18"/>
      <c r="DP210" s="18"/>
      <c r="DQ210" s="18"/>
      <c r="DR210" s="18"/>
      <c r="DS210" s="18"/>
      <c r="DT210" s="18"/>
      <c r="DU210" s="18"/>
      <c r="DV210" s="15" t="s">
        <v>222</v>
      </c>
      <c r="DW210" s="18"/>
      <c r="DX210" s="18"/>
      <c r="DY210" s="15" t="s">
        <v>222</v>
      </c>
      <c r="DZ210" s="15" t="s">
        <v>222</v>
      </c>
      <c r="EA210" s="18"/>
      <c r="EB210" s="18"/>
      <c r="EC210" s="15" t="s">
        <v>222</v>
      </c>
      <c r="ED210" s="15" t="s">
        <v>222</v>
      </c>
      <c r="EE210" s="15" t="s">
        <v>222</v>
      </c>
      <c r="EF210" s="18"/>
      <c r="EG210" s="18"/>
      <c r="EH210" s="18"/>
      <c r="EI210" s="18"/>
      <c r="EJ210" s="18"/>
      <c r="EK210" s="18"/>
      <c r="EL210" s="18"/>
      <c r="EX210" s="15" t="s">
        <v>222</v>
      </c>
      <c r="FD210" s="15" t="s">
        <v>222</v>
      </c>
      <c r="FF210" s="15" t="s">
        <v>222</v>
      </c>
      <c r="FI210" s="15" t="s">
        <v>224</v>
      </c>
      <c r="FJ210" s="15" t="s">
        <v>222</v>
      </c>
      <c r="FQ210" s="15" t="s">
        <v>222</v>
      </c>
      <c r="FR210" s="15" t="s">
        <v>222</v>
      </c>
      <c r="FS210" s="15" t="s">
        <v>224</v>
      </c>
      <c r="FT210" s="15" t="s">
        <v>224</v>
      </c>
      <c r="FU210" s="15" t="s">
        <v>222</v>
      </c>
      <c r="FX210" s="15" t="s">
        <v>222</v>
      </c>
      <c r="FY210" s="15" t="s">
        <v>224</v>
      </c>
      <c r="GB210" s="15" t="s">
        <v>222</v>
      </c>
      <c r="GD210" s="15" t="s">
        <v>222</v>
      </c>
      <c r="GE210" s="15" t="s">
        <v>222</v>
      </c>
      <c r="GF210" s="15" t="s">
        <v>222</v>
      </c>
      <c r="GG210" s="15" t="s">
        <v>222</v>
      </c>
      <c r="GH210" s="15" t="s">
        <v>222</v>
      </c>
      <c r="GI210" s="15" t="s">
        <v>222</v>
      </c>
      <c r="GR210" s="15" t="s">
        <v>224</v>
      </c>
      <c r="GS210" s="15" t="s">
        <v>224</v>
      </c>
      <c r="GT210" s="15" t="s">
        <v>222</v>
      </c>
      <c r="GU210" s="15" t="s">
        <v>222</v>
      </c>
      <c r="GW210" s="15" t="s">
        <v>222</v>
      </c>
      <c r="GX210" s="15" t="s">
        <v>222</v>
      </c>
      <c r="HG210" s="15" t="s">
        <v>224</v>
      </c>
      <c r="HI210" s="15" t="s">
        <v>224</v>
      </c>
      <c r="HL210" s="15" t="s">
        <v>222</v>
      </c>
      <c r="HO210" s="15" t="s">
        <v>222</v>
      </c>
      <c r="HP210" s="15"/>
      <c r="HQ210" s="15" t="s">
        <v>222</v>
      </c>
      <c r="HR210" s="15" t="s">
        <v>222</v>
      </c>
    </row>
    <row r="211">
      <c r="A211" s="968" t="str">
        <f t="shared" si="1"/>
        <v>Bộ phận Sản xuất (các nhà máy sản xuất)</v>
      </c>
      <c r="B211" s="961" t="s">
        <v>721</v>
      </c>
      <c r="C211" s="1" t="s">
        <v>9747</v>
      </c>
      <c r="D211" s="1" t="s">
        <v>17214</v>
      </c>
      <c r="E211" s="1" t="s">
        <v>17285</v>
      </c>
      <c r="F211" s="980" t="s">
        <v>17286</v>
      </c>
      <c r="G211" s="15" t="s">
        <v>224</v>
      </c>
      <c r="H211" s="15" t="s">
        <v>222</v>
      </c>
      <c r="I211" s="15" t="s">
        <v>222</v>
      </c>
      <c r="J211" s="15"/>
      <c r="K211" s="15"/>
      <c r="L211" s="15" t="s">
        <v>224</v>
      </c>
      <c r="M211" s="15" t="s">
        <v>222</v>
      </c>
      <c r="N211" s="15" t="s">
        <v>222</v>
      </c>
      <c r="O211" s="15" t="s">
        <v>224</v>
      </c>
      <c r="P211" s="15" t="s">
        <v>224</v>
      </c>
      <c r="Q211" s="15" t="s">
        <v>224</v>
      </c>
      <c r="R211" s="15" t="s">
        <v>224</v>
      </c>
      <c r="S211" s="15" t="s">
        <v>222</v>
      </c>
      <c r="T211" s="15" t="s">
        <v>222</v>
      </c>
      <c r="U211" s="15" t="s">
        <v>224</v>
      </c>
      <c r="V211" s="15" t="s">
        <v>224</v>
      </c>
      <c r="W211" s="15" t="s">
        <v>224</v>
      </c>
      <c r="X211" s="15" t="s">
        <v>222</v>
      </c>
      <c r="Y211" s="15" t="s">
        <v>224</v>
      </c>
      <c r="Z211" s="15" t="s">
        <v>222</v>
      </c>
      <c r="AA211" s="15" t="s">
        <v>224</v>
      </c>
      <c r="AB211" s="15" t="s">
        <v>224</v>
      </c>
      <c r="AC211" s="15" t="s">
        <v>224</v>
      </c>
      <c r="AD211" s="15" t="s">
        <v>222</v>
      </c>
      <c r="AE211" s="15" t="s">
        <v>224</v>
      </c>
      <c r="AF211" s="15" t="s">
        <v>224</v>
      </c>
      <c r="AG211" s="15" t="s">
        <v>224</v>
      </c>
      <c r="AH211" s="15" t="s">
        <v>224</v>
      </c>
      <c r="AI211" s="15" t="s">
        <v>224</v>
      </c>
      <c r="AJ211" s="15" t="s">
        <v>224</v>
      </c>
      <c r="AK211" s="15" t="s">
        <v>222</v>
      </c>
      <c r="AL211" s="15" t="s">
        <v>224</v>
      </c>
      <c r="AM211" s="15" t="s">
        <v>224</v>
      </c>
      <c r="AN211" s="15" t="s">
        <v>224</v>
      </c>
      <c r="AO211" s="15" t="s">
        <v>224</v>
      </c>
      <c r="AP211" s="15" t="s">
        <v>224</v>
      </c>
      <c r="AQ211" s="15" t="s">
        <v>224</v>
      </c>
      <c r="AR211" s="15" t="s">
        <v>224</v>
      </c>
      <c r="AS211" s="15" t="s">
        <v>224</v>
      </c>
      <c r="AT211" s="18"/>
      <c r="AU211" s="18"/>
      <c r="AV211" s="18"/>
      <c r="AW211" s="18"/>
      <c r="AX211" s="18"/>
      <c r="AY211" s="18"/>
      <c r="AZ211" s="18"/>
      <c r="BA211" s="15" t="s">
        <v>224</v>
      </c>
      <c r="BB211" s="15" t="s">
        <v>224</v>
      </c>
      <c r="BC211" s="15" t="s">
        <v>224</v>
      </c>
      <c r="BD211" s="15" t="s">
        <v>224</v>
      </c>
      <c r="BE211" s="15" t="s">
        <v>224</v>
      </c>
      <c r="BF211" s="15" t="s">
        <v>224</v>
      </c>
      <c r="BG211" s="18"/>
      <c r="BH211" s="18"/>
      <c r="BI211" s="18"/>
      <c r="BJ211" s="18"/>
      <c r="BK211" s="18"/>
      <c r="BL211" s="18"/>
      <c r="BM211" s="18"/>
      <c r="BN211" s="18"/>
      <c r="BO211" s="18"/>
      <c r="BP211" s="18"/>
      <c r="BQ211" s="18"/>
      <c r="BR211" s="18"/>
      <c r="BS211" s="18"/>
      <c r="BT211" s="18"/>
      <c r="BU211" s="18"/>
      <c r="BV211" s="18"/>
      <c r="BW211" s="18"/>
      <c r="BX211" s="15" t="s">
        <v>222</v>
      </c>
      <c r="BY211" s="15" t="s">
        <v>222</v>
      </c>
      <c r="BZ211" s="15" t="s">
        <v>222</v>
      </c>
      <c r="CA211" s="15" t="s">
        <v>222</v>
      </c>
      <c r="CB211" s="18"/>
      <c r="CC211" s="15" t="s">
        <v>222</v>
      </c>
      <c r="CD211" s="15" t="s">
        <v>222</v>
      </c>
      <c r="CE211" s="15" t="s">
        <v>222</v>
      </c>
      <c r="CF211" s="15" t="s">
        <v>222</v>
      </c>
      <c r="CG211" s="15" t="s">
        <v>222</v>
      </c>
      <c r="CH211" s="15" t="s">
        <v>224</v>
      </c>
      <c r="CI211" s="15" t="s">
        <v>224</v>
      </c>
      <c r="CJ211" s="15" t="s">
        <v>224</v>
      </c>
      <c r="CK211" s="18"/>
      <c r="CL211" s="18"/>
      <c r="CM211" s="18"/>
      <c r="CN211" s="18"/>
      <c r="CO211" s="18"/>
      <c r="CP211" s="18"/>
      <c r="CQ211" s="15" t="s">
        <v>222</v>
      </c>
      <c r="CR211" s="15" t="s">
        <v>222</v>
      </c>
      <c r="CS211" s="18"/>
      <c r="CT211" s="18"/>
      <c r="CU211" s="15" t="s">
        <v>222</v>
      </c>
      <c r="CV211" s="15" t="s">
        <v>222</v>
      </c>
      <c r="CW211" s="15" t="s">
        <v>222</v>
      </c>
      <c r="CX211" s="18"/>
      <c r="CY211" s="18"/>
      <c r="CZ211" s="15" t="s">
        <v>222</v>
      </c>
      <c r="DA211" s="15" t="s">
        <v>222</v>
      </c>
      <c r="DB211" s="18"/>
      <c r="DC211" s="15" t="s">
        <v>222</v>
      </c>
      <c r="DD211" s="15" t="s">
        <v>222</v>
      </c>
      <c r="DE211" s="18"/>
      <c r="DF211" s="18"/>
      <c r="DG211" s="18"/>
      <c r="DH211" s="18"/>
      <c r="DI211" s="18"/>
      <c r="DJ211" s="18"/>
      <c r="DK211" s="18"/>
      <c r="DL211" s="18"/>
      <c r="DM211" s="972" t="s">
        <v>15568</v>
      </c>
      <c r="DN211" s="972" t="s">
        <v>224</v>
      </c>
      <c r="DO211" s="18"/>
      <c r="DP211" s="18"/>
      <c r="DQ211" s="18"/>
      <c r="DR211" s="18"/>
      <c r="DS211" s="18"/>
      <c r="DT211" s="18"/>
      <c r="DU211" s="18"/>
      <c r="DV211" s="15" t="s">
        <v>222</v>
      </c>
      <c r="DW211" s="18"/>
      <c r="DX211" s="18"/>
      <c r="DY211" s="15" t="s">
        <v>224</v>
      </c>
      <c r="DZ211" s="15" t="s">
        <v>222</v>
      </c>
      <c r="EA211" s="18"/>
      <c r="EB211" s="18"/>
      <c r="EC211" s="15" t="s">
        <v>222</v>
      </c>
      <c r="ED211" s="15" t="s">
        <v>222</v>
      </c>
      <c r="EE211" s="15" t="s">
        <v>222</v>
      </c>
      <c r="EF211" s="18"/>
      <c r="EG211" s="18"/>
      <c r="EH211" s="18"/>
      <c r="EI211" s="18"/>
      <c r="EJ211" s="18"/>
      <c r="EK211" s="18"/>
      <c r="EL211" s="18"/>
      <c r="EX211" s="15" t="s">
        <v>224</v>
      </c>
      <c r="EY211" s="15" t="s">
        <v>224</v>
      </c>
      <c r="FD211" s="15" t="s">
        <v>224</v>
      </c>
      <c r="FI211" s="15" t="s">
        <v>224</v>
      </c>
      <c r="FJ211" s="15" t="s">
        <v>222</v>
      </c>
      <c r="FQ211" s="15" t="s">
        <v>222</v>
      </c>
      <c r="FR211" s="15" t="s">
        <v>222</v>
      </c>
      <c r="FS211" s="15" t="s">
        <v>224</v>
      </c>
      <c r="FT211" s="15" t="s">
        <v>224</v>
      </c>
      <c r="FU211" s="15" t="s">
        <v>222</v>
      </c>
      <c r="FX211" s="15" t="s">
        <v>222</v>
      </c>
      <c r="FY211" s="15" t="s">
        <v>224</v>
      </c>
      <c r="GB211" s="15" t="s">
        <v>222</v>
      </c>
      <c r="GD211" s="15" t="s">
        <v>222</v>
      </c>
      <c r="GE211" s="15" t="s">
        <v>224</v>
      </c>
      <c r="GF211" s="15" t="s">
        <v>222</v>
      </c>
      <c r="GG211" s="15" t="s">
        <v>222</v>
      </c>
      <c r="GH211" s="15" t="s">
        <v>224</v>
      </c>
      <c r="GI211" s="15" t="s">
        <v>222</v>
      </c>
      <c r="GR211" s="15" t="s">
        <v>224</v>
      </c>
      <c r="GS211" s="15" t="s">
        <v>224</v>
      </c>
      <c r="GT211" s="15" t="s">
        <v>222</v>
      </c>
      <c r="GU211" s="15" t="s">
        <v>222</v>
      </c>
      <c r="GW211" s="15" t="s">
        <v>222</v>
      </c>
      <c r="GX211" s="15" t="s">
        <v>222</v>
      </c>
      <c r="HG211" s="15" t="s">
        <v>224</v>
      </c>
      <c r="HH211" s="15" t="s">
        <v>224</v>
      </c>
      <c r="HI211" s="15" t="s">
        <v>224</v>
      </c>
      <c r="HL211" s="15" t="s">
        <v>222</v>
      </c>
      <c r="HO211" s="15" t="s">
        <v>222</v>
      </c>
      <c r="HQ211" s="15" t="s">
        <v>222</v>
      </c>
      <c r="HR211" s="15" t="s">
        <v>222</v>
      </c>
    </row>
    <row r="212">
      <c r="A212" s="968" t="str">
        <f t="shared" si="1"/>
        <v>Bộ phận Sản xuất (các nhà máy sản xuất)</v>
      </c>
      <c r="B212" s="961" t="s">
        <v>596</v>
      </c>
      <c r="C212" s="1" t="s">
        <v>15553</v>
      </c>
      <c r="D212" s="1" t="s">
        <v>17214</v>
      </c>
      <c r="E212" s="1" t="s">
        <v>17287</v>
      </c>
      <c r="F212" s="980" t="s">
        <v>17288</v>
      </c>
      <c r="G212" s="15" t="s">
        <v>224</v>
      </c>
      <c r="H212" s="15" t="s">
        <v>222</v>
      </c>
      <c r="I212" s="15"/>
      <c r="J212" s="15" t="s">
        <v>224</v>
      </c>
      <c r="K212" s="18"/>
      <c r="L212" s="15" t="s">
        <v>224</v>
      </c>
      <c r="M212" s="15" t="s">
        <v>222</v>
      </c>
      <c r="N212" s="15" t="s">
        <v>222</v>
      </c>
      <c r="O212" s="15" t="s">
        <v>222</v>
      </c>
      <c r="P212" s="15" t="s">
        <v>224</v>
      </c>
      <c r="Q212" s="15" t="s">
        <v>224</v>
      </c>
      <c r="R212" s="15" t="s">
        <v>224</v>
      </c>
      <c r="S212" s="15" t="s">
        <v>224</v>
      </c>
      <c r="T212" s="15" t="s">
        <v>224</v>
      </c>
      <c r="U212" s="15" t="s">
        <v>222</v>
      </c>
      <c r="V212" s="15" t="s">
        <v>222</v>
      </c>
      <c r="W212" s="15" t="s">
        <v>224</v>
      </c>
      <c r="X212" s="15" t="s">
        <v>224</v>
      </c>
      <c r="Y212" s="15" t="s">
        <v>224</v>
      </c>
      <c r="Z212" s="15" t="s">
        <v>224</v>
      </c>
      <c r="AA212" s="15" t="s">
        <v>224</v>
      </c>
      <c r="AB212" s="15" t="s">
        <v>224</v>
      </c>
      <c r="AC212" s="15"/>
      <c r="AD212" s="15" t="s">
        <v>224</v>
      </c>
      <c r="AE212" s="15" t="s">
        <v>224</v>
      </c>
      <c r="AF212" s="15" t="s">
        <v>224</v>
      </c>
      <c r="AG212" s="18"/>
      <c r="AH212" s="15" t="s">
        <v>224</v>
      </c>
      <c r="AI212" s="15" t="s">
        <v>224</v>
      </c>
      <c r="AJ212" s="15" t="s">
        <v>224</v>
      </c>
      <c r="AK212" s="15" t="s">
        <v>224</v>
      </c>
      <c r="AL212" s="18"/>
      <c r="AM212" s="15" t="s">
        <v>224</v>
      </c>
      <c r="AN212" s="15" t="s">
        <v>224</v>
      </c>
      <c r="AO212" s="15" t="s">
        <v>224</v>
      </c>
      <c r="AP212" s="18"/>
      <c r="AQ212" s="15" t="s">
        <v>224</v>
      </c>
      <c r="AR212" s="18"/>
      <c r="AS212" s="18"/>
      <c r="AT212" s="18"/>
      <c r="AU212" s="18"/>
      <c r="AV212" s="18"/>
      <c r="AW212" s="18"/>
      <c r="AX212" s="18"/>
      <c r="AY212" s="18"/>
      <c r="AZ212" s="18"/>
      <c r="BA212" s="15" t="s">
        <v>224</v>
      </c>
      <c r="BB212" s="15" t="s">
        <v>224</v>
      </c>
      <c r="BC212" s="15" t="s">
        <v>224</v>
      </c>
      <c r="BD212" s="15" t="s">
        <v>224</v>
      </c>
      <c r="BE212" s="15" t="s">
        <v>224</v>
      </c>
      <c r="BF212" s="15" t="s">
        <v>224</v>
      </c>
      <c r="BG212" s="15" t="s">
        <v>224</v>
      </c>
      <c r="BH212" s="15" t="s">
        <v>224</v>
      </c>
      <c r="BI212" s="15" t="s">
        <v>224</v>
      </c>
      <c r="BJ212" s="15" t="s">
        <v>224</v>
      </c>
      <c r="BK212" s="15" t="s">
        <v>222</v>
      </c>
      <c r="BL212" s="15" t="s">
        <v>224</v>
      </c>
      <c r="BM212" s="15" t="s">
        <v>222</v>
      </c>
      <c r="BN212" s="15" t="s">
        <v>224</v>
      </c>
      <c r="BO212" s="15" t="s">
        <v>224</v>
      </c>
      <c r="BP212" s="15" t="s">
        <v>224</v>
      </c>
      <c r="BQ212" s="15" t="s">
        <v>224</v>
      </c>
      <c r="BR212" s="15" t="s">
        <v>224</v>
      </c>
      <c r="BS212" s="15" t="s">
        <v>224</v>
      </c>
      <c r="BT212" s="15" t="s">
        <v>224</v>
      </c>
      <c r="BU212" s="18"/>
      <c r="BV212" s="18"/>
      <c r="BW212" s="18"/>
      <c r="BX212" s="15" t="s">
        <v>17289</v>
      </c>
      <c r="BY212" s="15" t="s">
        <v>222</v>
      </c>
      <c r="BZ212" s="15" t="s">
        <v>222</v>
      </c>
      <c r="CA212" s="15" t="s">
        <v>222</v>
      </c>
      <c r="CB212" s="18"/>
      <c r="CC212" s="15" t="s">
        <v>222</v>
      </c>
      <c r="CD212" s="15" t="s">
        <v>222</v>
      </c>
      <c r="CE212" s="15" t="s">
        <v>222</v>
      </c>
      <c r="CF212" s="15" t="s">
        <v>222</v>
      </c>
      <c r="CG212" s="15" t="s">
        <v>222</v>
      </c>
      <c r="CH212" s="15" t="s">
        <v>222</v>
      </c>
      <c r="CI212" s="15" t="s">
        <v>222</v>
      </c>
      <c r="CJ212" s="15" t="s">
        <v>222</v>
      </c>
      <c r="CK212" s="18"/>
      <c r="CL212" s="18"/>
      <c r="CM212" s="18"/>
      <c r="CN212" s="18"/>
      <c r="CO212" s="18"/>
      <c r="CP212" s="18"/>
      <c r="CQ212" s="15" t="s">
        <v>222</v>
      </c>
      <c r="CR212" s="15" t="s">
        <v>222</v>
      </c>
      <c r="CS212" s="18"/>
      <c r="CT212" s="18"/>
      <c r="CU212" s="15" t="s">
        <v>222</v>
      </c>
      <c r="CV212" s="15" t="s">
        <v>222</v>
      </c>
      <c r="CW212" s="15" t="s">
        <v>222</v>
      </c>
      <c r="CX212" s="18"/>
      <c r="CY212" s="18"/>
      <c r="CZ212" s="15" t="s">
        <v>222</v>
      </c>
      <c r="DA212" s="15" t="s">
        <v>222</v>
      </c>
      <c r="DB212" s="15" t="s">
        <v>222</v>
      </c>
      <c r="DC212" s="15" t="s">
        <v>222</v>
      </c>
      <c r="DD212" s="15" t="s">
        <v>222</v>
      </c>
      <c r="DE212" s="18"/>
      <c r="DF212" s="18"/>
      <c r="DG212" s="18"/>
      <c r="DH212" s="18"/>
      <c r="DI212" s="18"/>
      <c r="DJ212" s="18"/>
      <c r="DK212" s="18"/>
      <c r="DL212" s="18"/>
      <c r="DM212" s="972" t="s">
        <v>15568</v>
      </c>
      <c r="DN212" s="972" t="s">
        <v>224</v>
      </c>
      <c r="DO212" s="18"/>
      <c r="DP212" s="18"/>
      <c r="DQ212" s="18"/>
      <c r="DR212" s="18"/>
      <c r="DS212" s="18"/>
      <c r="DT212" s="18"/>
      <c r="DU212" s="18"/>
      <c r="DV212" s="15" t="s">
        <v>222</v>
      </c>
      <c r="DW212" s="18"/>
      <c r="DX212" s="18"/>
      <c r="DY212" s="15" t="s">
        <v>224</v>
      </c>
      <c r="DZ212" s="15" t="s">
        <v>222</v>
      </c>
      <c r="EA212" s="18"/>
      <c r="EB212" s="18"/>
      <c r="EC212" s="15" t="s">
        <v>222</v>
      </c>
      <c r="ED212" s="15" t="s">
        <v>222</v>
      </c>
      <c r="EE212" s="15" t="s">
        <v>222</v>
      </c>
      <c r="EF212" s="18"/>
      <c r="EG212" s="18"/>
      <c r="EH212" s="18"/>
      <c r="EI212" s="18"/>
      <c r="EJ212" s="18"/>
      <c r="EK212" s="18"/>
      <c r="EL212" s="18"/>
      <c r="EX212" s="15" t="s">
        <v>224</v>
      </c>
      <c r="EY212" s="15" t="s">
        <v>224</v>
      </c>
      <c r="FD212" s="15" t="s">
        <v>224</v>
      </c>
      <c r="FG212" s="15" t="s">
        <v>224</v>
      </c>
      <c r="FH212" s="15" t="s">
        <v>224</v>
      </c>
      <c r="FI212" s="15" t="s">
        <v>224</v>
      </c>
      <c r="FJ212" s="15" t="s">
        <v>222</v>
      </c>
      <c r="FL212" s="15" t="s">
        <v>222</v>
      </c>
      <c r="FO212" s="15" t="s">
        <v>224</v>
      </c>
      <c r="FP212" s="15" t="s">
        <v>224</v>
      </c>
      <c r="FQ212" s="15" t="s">
        <v>222</v>
      </c>
      <c r="FR212" s="15" t="s">
        <v>224</v>
      </c>
      <c r="FS212" s="15" t="s">
        <v>356</v>
      </c>
      <c r="FT212" s="15" t="s">
        <v>356</v>
      </c>
      <c r="FU212" s="15" t="s">
        <v>222</v>
      </c>
      <c r="FX212" s="15" t="s">
        <v>222</v>
      </c>
      <c r="FZ212" s="15" t="s">
        <v>224</v>
      </c>
      <c r="GA212" s="15" t="s">
        <v>224</v>
      </c>
      <c r="GD212" s="15" t="s">
        <v>224</v>
      </c>
      <c r="GE212" s="15" t="s">
        <v>224</v>
      </c>
      <c r="GF212" s="15" t="s">
        <v>224</v>
      </c>
      <c r="GG212" s="15" t="s">
        <v>224</v>
      </c>
      <c r="GI212" s="15" t="s">
        <v>222</v>
      </c>
      <c r="GO212" s="15" t="s">
        <v>222</v>
      </c>
      <c r="GP212" s="15" t="s">
        <v>222</v>
      </c>
      <c r="GQ212" s="15" t="s">
        <v>222</v>
      </c>
      <c r="GR212" s="15" t="s">
        <v>224</v>
      </c>
      <c r="GS212" s="15" t="s">
        <v>224</v>
      </c>
      <c r="GT212" s="15" t="s">
        <v>222</v>
      </c>
      <c r="GU212" s="15" t="s">
        <v>222</v>
      </c>
      <c r="GV212" s="15" t="s">
        <v>224</v>
      </c>
      <c r="GW212" s="15" t="s">
        <v>224</v>
      </c>
      <c r="GX212" s="15" t="s">
        <v>224</v>
      </c>
      <c r="HG212" s="15" t="s">
        <v>224</v>
      </c>
      <c r="HH212" s="15" t="s">
        <v>224</v>
      </c>
      <c r="HI212" s="15" t="s">
        <v>224</v>
      </c>
      <c r="HJ212" s="15" t="s">
        <v>224</v>
      </c>
      <c r="HL212" s="15" t="s">
        <v>224</v>
      </c>
      <c r="HO212" s="15" t="s">
        <v>222</v>
      </c>
      <c r="HQ212" s="15" t="s">
        <v>222</v>
      </c>
      <c r="HR212" s="15" t="s">
        <v>222</v>
      </c>
      <c r="HS212" s="15" t="s">
        <v>224</v>
      </c>
      <c r="HT212" s="15" t="s">
        <v>224</v>
      </c>
      <c r="HU212" s="15" t="s">
        <v>224</v>
      </c>
      <c r="HV212" s="15" t="s">
        <v>224</v>
      </c>
    </row>
    <row r="213">
      <c r="A213" s="968" t="str">
        <f t="shared" si="1"/>
        <v>Bộ phận Sản xuất (các nhà máy sản xuất)</v>
      </c>
      <c r="B213" s="961" t="s">
        <v>359</v>
      </c>
      <c r="C213" s="1"/>
      <c r="D213" s="1" t="s">
        <v>17214</v>
      </c>
      <c r="E213" s="1" t="s">
        <v>17166</v>
      </c>
      <c r="F213" s="980" t="s">
        <v>17290</v>
      </c>
      <c r="G213" s="15" t="s">
        <v>222</v>
      </c>
      <c r="H213" s="15" t="s">
        <v>224</v>
      </c>
      <c r="I213" s="15" t="s">
        <v>224</v>
      </c>
      <c r="J213" s="15"/>
      <c r="K213" s="15"/>
      <c r="L213" s="15" t="s">
        <v>224</v>
      </c>
      <c r="M213" s="15" t="s">
        <v>222</v>
      </c>
      <c r="N213" s="15" t="s">
        <v>222</v>
      </c>
      <c r="O213" s="15" t="s">
        <v>222</v>
      </c>
      <c r="P213" s="15" t="s">
        <v>224</v>
      </c>
      <c r="Q213" s="15"/>
      <c r="R213" s="15"/>
      <c r="S213" s="15" t="s">
        <v>224</v>
      </c>
      <c r="T213" s="15" t="s">
        <v>222</v>
      </c>
      <c r="U213" s="15" t="s">
        <v>222</v>
      </c>
      <c r="V213" s="15" t="s">
        <v>224</v>
      </c>
      <c r="W213" s="15" t="s">
        <v>224</v>
      </c>
      <c r="X213" s="15" t="s">
        <v>222</v>
      </c>
      <c r="Y213" s="15" t="s">
        <v>224</v>
      </c>
      <c r="Z213" s="15" t="s">
        <v>224</v>
      </c>
      <c r="AA213" s="15" t="s">
        <v>224</v>
      </c>
      <c r="AB213" s="15" t="s">
        <v>224</v>
      </c>
      <c r="AC213" s="15"/>
      <c r="AD213" s="15" t="s">
        <v>688</v>
      </c>
      <c r="AE213" s="15" t="s">
        <v>224</v>
      </c>
      <c r="AF213" s="15"/>
      <c r="AG213" s="18"/>
      <c r="AH213" s="15" t="s">
        <v>224</v>
      </c>
      <c r="AI213" s="15" t="s">
        <v>224</v>
      </c>
      <c r="AJ213" s="15" t="s">
        <v>224</v>
      </c>
      <c r="AK213" s="15" t="s">
        <v>224</v>
      </c>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972" t="s">
        <v>15568</v>
      </c>
      <c r="DN213" s="972" t="s">
        <v>275</v>
      </c>
      <c r="DO213" s="18"/>
      <c r="DP213" s="18"/>
      <c r="DQ213" s="18"/>
      <c r="DR213" s="18"/>
      <c r="DS213" s="18"/>
      <c r="DT213" s="18"/>
      <c r="DU213" s="18"/>
      <c r="DV213" s="18"/>
      <c r="DW213" s="18"/>
      <c r="DX213" s="18"/>
      <c r="DY213" s="18"/>
      <c r="DZ213" s="18"/>
      <c r="EA213" s="18"/>
      <c r="EB213" s="18"/>
      <c r="EC213" s="18"/>
      <c r="ED213" s="18"/>
      <c r="EE213" s="18"/>
      <c r="EF213" s="18"/>
      <c r="EG213" s="18"/>
      <c r="EH213" s="18"/>
      <c r="EI213" s="18"/>
      <c r="EJ213" s="18"/>
      <c r="EK213" s="18"/>
      <c r="EL213" s="18"/>
      <c r="FD213" s="15" t="s">
        <v>224</v>
      </c>
      <c r="FS213" s="15" t="s">
        <v>224</v>
      </c>
      <c r="FT213" s="15" t="s">
        <v>224</v>
      </c>
      <c r="GR213" s="15" t="s">
        <v>224</v>
      </c>
      <c r="GS213" s="15" t="s">
        <v>224</v>
      </c>
    </row>
    <row r="214">
      <c r="A214" s="968" t="str">
        <f t="shared" si="1"/>
        <v>các thương hiệu</v>
      </c>
      <c r="B214" s="961" t="s">
        <v>509</v>
      </c>
      <c r="C214" s="1" t="s">
        <v>9747</v>
      </c>
      <c r="D214" s="1" t="s">
        <v>17291</v>
      </c>
      <c r="E214" s="1" t="s">
        <v>17292</v>
      </c>
      <c r="F214" s="980" t="s">
        <v>17293</v>
      </c>
      <c r="G214" s="15" t="s">
        <v>222</v>
      </c>
      <c r="H214" s="15" t="s">
        <v>222</v>
      </c>
      <c r="I214" s="15" t="s">
        <v>222</v>
      </c>
      <c r="J214" s="15" t="s">
        <v>222</v>
      </c>
      <c r="K214" s="18"/>
      <c r="L214" s="18"/>
      <c r="M214" s="15" t="s">
        <v>222</v>
      </c>
      <c r="N214" s="15" t="s">
        <v>222</v>
      </c>
      <c r="O214" s="15" t="s">
        <v>222</v>
      </c>
      <c r="P214" s="15" t="s">
        <v>17294</v>
      </c>
      <c r="Q214" s="15" t="s">
        <v>222</v>
      </c>
      <c r="R214" s="18"/>
      <c r="S214" s="18"/>
      <c r="T214" s="15" t="s">
        <v>222</v>
      </c>
      <c r="U214" s="15" t="s">
        <v>224</v>
      </c>
      <c r="V214" s="15" t="s">
        <v>224</v>
      </c>
      <c r="W214" s="15" t="s">
        <v>224</v>
      </c>
      <c r="X214" s="15" t="s">
        <v>680</v>
      </c>
      <c r="Y214" s="15" t="s">
        <v>224</v>
      </c>
      <c r="Z214" s="15" t="s">
        <v>680</v>
      </c>
      <c r="AA214" s="15" t="s">
        <v>222</v>
      </c>
      <c r="AB214" s="15" t="s">
        <v>224</v>
      </c>
      <c r="AC214" s="18"/>
      <c r="AD214" s="15" t="s">
        <v>4013</v>
      </c>
      <c r="AE214" s="15" t="s">
        <v>224</v>
      </c>
      <c r="AF214" s="15" t="s">
        <v>222</v>
      </c>
      <c r="AG214" s="18"/>
      <c r="AH214" s="15" t="s">
        <v>224</v>
      </c>
      <c r="AI214" s="15" t="s">
        <v>224</v>
      </c>
      <c r="AJ214" s="15" t="s">
        <v>224</v>
      </c>
      <c r="AK214" s="15" t="s">
        <v>224</v>
      </c>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c r="DE214" s="18"/>
      <c r="DF214" s="18"/>
      <c r="DG214" s="18"/>
      <c r="DH214" s="18"/>
      <c r="DI214" s="18"/>
      <c r="DJ214" s="18"/>
      <c r="DK214" s="18"/>
      <c r="DL214" s="18"/>
      <c r="DM214" s="972" t="s">
        <v>15568</v>
      </c>
      <c r="DN214" s="972" t="s">
        <v>15568</v>
      </c>
      <c r="DO214" s="18"/>
      <c r="DP214" s="18"/>
      <c r="DQ214" s="18"/>
      <c r="DR214" s="18"/>
      <c r="DS214" s="18"/>
      <c r="DT214" s="18"/>
      <c r="DU214" s="18"/>
      <c r="DV214" s="18"/>
      <c r="DW214" s="18"/>
      <c r="DX214" s="18"/>
      <c r="DY214" s="18"/>
      <c r="DZ214" s="18"/>
      <c r="EA214" s="18"/>
      <c r="EB214" s="18"/>
      <c r="EC214" s="18"/>
      <c r="ED214" s="18"/>
      <c r="EE214" s="18"/>
      <c r="EF214" s="18"/>
      <c r="EG214" s="18"/>
      <c r="EH214" s="18"/>
      <c r="EI214" s="18"/>
      <c r="EJ214" s="18"/>
      <c r="EK214" s="18"/>
      <c r="EL214" s="18"/>
      <c r="FD214" s="15" t="s">
        <v>222</v>
      </c>
      <c r="FS214" s="15" t="s">
        <v>224</v>
      </c>
      <c r="FT214" s="15" t="s">
        <v>224</v>
      </c>
      <c r="FX214" s="15" t="s">
        <v>222</v>
      </c>
      <c r="GR214" s="15" t="s">
        <v>224</v>
      </c>
      <c r="GS214" s="15" t="s">
        <v>224</v>
      </c>
    </row>
    <row r="215">
      <c r="A215" s="968" t="str">
        <f t="shared" si="1"/>
        <v>các thương hiệu</v>
      </c>
      <c r="B215" s="961" t="s">
        <v>509</v>
      </c>
      <c r="C215" s="1" t="s">
        <v>9747</v>
      </c>
      <c r="D215" s="1" t="s">
        <v>17291</v>
      </c>
      <c r="E215" s="1" t="s">
        <v>17295</v>
      </c>
      <c r="F215" s="980" t="s">
        <v>17296</v>
      </c>
      <c r="G215" s="15" t="s">
        <v>222</v>
      </c>
      <c r="H215" s="15" t="s">
        <v>222</v>
      </c>
      <c r="I215" s="15" t="s">
        <v>222</v>
      </c>
      <c r="J215" s="15" t="s">
        <v>222</v>
      </c>
      <c r="K215" s="18"/>
      <c r="L215" s="18"/>
      <c r="M215" s="18"/>
      <c r="N215" s="15" t="s">
        <v>222</v>
      </c>
      <c r="O215" s="15" t="s">
        <v>222</v>
      </c>
      <c r="P215" s="15" t="s">
        <v>17294</v>
      </c>
      <c r="Q215" s="15" t="s">
        <v>222</v>
      </c>
      <c r="R215" s="18"/>
      <c r="S215" s="18"/>
      <c r="T215" s="15" t="s">
        <v>222</v>
      </c>
      <c r="U215" s="15" t="s">
        <v>224</v>
      </c>
      <c r="V215" s="15" t="s">
        <v>224</v>
      </c>
      <c r="W215" s="15" t="s">
        <v>224</v>
      </c>
      <c r="X215" s="15" t="s">
        <v>224</v>
      </c>
      <c r="Y215" s="15" t="s">
        <v>224</v>
      </c>
      <c r="Z215" s="15" t="s">
        <v>222</v>
      </c>
      <c r="AA215" s="15" t="s">
        <v>224</v>
      </c>
      <c r="AB215" s="15" t="s">
        <v>224</v>
      </c>
      <c r="AC215" s="18"/>
      <c r="AD215" s="15" t="s">
        <v>224</v>
      </c>
      <c r="AE215" s="15" t="s">
        <v>224</v>
      </c>
      <c r="AF215" s="15" t="s">
        <v>224</v>
      </c>
      <c r="AG215" s="18"/>
      <c r="AH215" s="15" t="s">
        <v>224</v>
      </c>
      <c r="AI215" s="15" t="s">
        <v>224</v>
      </c>
      <c r="AJ215" s="15" t="s">
        <v>224</v>
      </c>
      <c r="AK215" s="15" t="s">
        <v>224</v>
      </c>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972" t="s">
        <v>15568</v>
      </c>
      <c r="DN215" s="15" t="s">
        <v>224</v>
      </c>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FD215" s="15" t="s">
        <v>224</v>
      </c>
      <c r="FS215" s="15" t="s">
        <v>224</v>
      </c>
      <c r="FT215" s="15" t="s">
        <v>224</v>
      </c>
      <c r="FX215" s="15" t="s">
        <v>222</v>
      </c>
      <c r="GR215" s="15" t="s">
        <v>224</v>
      </c>
      <c r="GS215" s="15" t="s">
        <v>224</v>
      </c>
    </row>
    <row r="216">
      <c r="A216" s="968" t="str">
        <f t="shared" si="1"/>
        <v>Hội Đồng Quản trị</v>
      </c>
      <c r="B216" s="1124" t="s">
        <v>464</v>
      </c>
      <c r="C216" s="907" t="s">
        <v>15520</v>
      </c>
      <c r="D216" s="1125" t="s">
        <v>17297</v>
      </c>
      <c r="E216" s="1124" t="s">
        <v>17298</v>
      </c>
      <c r="F216" s="1125" t="s">
        <v>17299</v>
      </c>
      <c r="G216" s="1126" t="s">
        <v>222</v>
      </c>
      <c r="H216" s="1126" t="s">
        <v>15541</v>
      </c>
      <c r="I216" s="1126" t="s">
        <v>224</v>
      </c>
      <c r="J216" s="1126"/>
      <c r="K216" s="1126"/>
      <c r="L216" s="1126" t="s">
        <v>224</v>
      </c>
      <c r="M216" s="1126" t="s">
        <v>222</v>
      </c>
      <c r="N216" s="1126" t="s">
        <v>222</v>
      </c>
      <c r="O216" s="1126" t="s">
        <v>222</v>
      </c>
      <c r="P216" s="1126" t="s">
        <v>15525</v>
      </c>
      <c r="Q216" s="1126"/>
      <c r="R216" s="1126"/>
      <c r="S216" s="1126" t="s">
        <v>222</v>
      </c>
      <c r="T216" s="1126" t="s">
        <v>222</v>
      </c>
      <c r="U216" s="1126" t="s">
        <v>224</v>
      </c>
      <c r="V216" s="1126" t="s">
        <v>224</v>
      </c>
      <c r="W216" s="1126" t="s">
        <v>224</v>
      </c>
      <c r="X216" s="1126" t="s">
        <v>222</v>
      </c>
      <c r="Y216" s="1126" t="s">
        <v>15541</v>
      </c>
      <c r="Z216" s="1126" t="s">
        <v>15541</v>
      </c>
      <c r="AA216" s="1126" t="s">
        <v>15541</v>
      </c>
      <c r="AB216" s="1126" t="s">
        <v>224</v>
      </c>
      <c r="AC216" s="1126"/>
      <c r="AD216" s="1126" t="s">
        <v>224</v>
      </c>
      <c r="AE216" s="1126" t="s">
        <v>222</v>
      </c>
      <c r="AF216" s="1126"/>
      <c r="AG216" s="1126"/>
      <c r="AH216" s="1126" t="s">
        <v>222</v>
      </c>
      <c r="AI216" s="1126" t="s">
        <v>222</v>
      </c>
      <c r="AJ216" s="1126" t="s">
        <v>222</v>
      </c>
      <c r="AK216" s="1126" t="s">
        <v>222</v>
      </c>
      <c r="AL216" s="1126" t="s">
        <v>222</v>
      </c>
      <c r="AM216" s="1127"/>
      <c r="AN216" s="1127"/>
      <c r="AO216" s="1127"/>
      <c r="AP216" s="1127"/>
      <c r="AQ216" s="1127"/>
      <c r="AR216" s="1127"/>
      <c r="AS216" s="1127"/>
      <c r="AT216" s="1127"/>
      <c r="AU216" s="1127"/>
      <c r="AV216" s="1127"/>
      <c r="AW216" s="1127"/>
      <c r="AX216" s="1127"/>
      <c r="AY216" s="1127"/>
      <c r="AZ216" s="1127"/>
      <c r="BA216" s="1127"/>
      <c r="BB216" s="1127"/>
      <c r="BC216" s="1127"/>
      <c r="BD216" s="1127"/>
      <c r="BE216" s="1127"/>
      <c r="BF216" s="1127"/>
      <c r="BG216" s="1127"/>
      <c r="BH216" s="1127"/>
      <c r="BI216" s="1127"/>
      <c r="BJ216" s="1127"/>
      <c r="BK216" s="1127"/>
      <c r="BL216" s="1127"/>
      <c r="BM216" s="1127"/>
      <c r="BN216" s="1127"/>
      <c r="BO216" s="1127"/>
      <c r="BP216" s="1127"/>
      <c r="BQ216" s="1127"/>
      <c r="BR216" s="1127"/>
      <c r="BS216" s="1127"/>
      <c r="BT216" s="1127"/>
      <c r="BU216" s="1127"/>
      <c r="BV216" s="1127"/>
      <c r="BW216" s="1127"/>
      <c r="BX216" s="1127"/>
      <c r="BY216" s="1127"/>
      <c r="BZ216" s="1127"/>
      <c r="CA216" s="1127"/>
      <c r="CB216" s="1127"/>
      <c r="CC216" s="1127"/>
      <c r="CD216" s="1127"/>
      <c r="CE216" s="1127"/>
      <c r="CF216" s="1127"/>
      <c r="CG216" s="1127"/>
      <c r="CH216" s="1127"/>
      <c r="CI216" s="1127"/>
      <c r="CJ216" s="1127"/>
      <c r="CK216" s="1127"/>
      <c r="CL216" s="1127"/>
      <c r="CM216" s="1127"/>
      <c r="CN216" s="1127"/>
      <c r="CO216" s="1127"/>
      <c r="CP216" s="1127"/>
      <c r="CQ216" s="1127"/>
      <c r="CR216" s="1127"/>
      <c r="CS216" s="1127"/>
      <c r="CT216" s="1127"/>
      <c r="CU216" s="1127"/>
      <c r="CV216" s="1127"/>
      <c r="CW216" s="1127"/>
      <c r="CX216" s="1127"/>
      <c r="CY216" s="1127"/>
      <c r="CZ216" s="1127"/>
      <c r="DA216" s="1127"/>
      <c r="DB216" s="1127"/>
      <c r="DC216" s="1127"/>
      <c r="DD216" s="1127"/>
      <c r="DE216" s="1127"/>
      <c r="DF216" s="1127"/>
      <c r="DG216" s="1127"/>
      <c r="DH216" s="1127"/>
      <c r="DI216" s="1127"/>
      <c r="DJ216" s="1127"/>
      <c r="DK216" s="1127"/>
      <c r="DL216" s="1127"/>
      <c r="DM216" s="972" t="s">
        <v>15568</v>
      </c>
      <c r="DN216" s="972" t="s">
        <v>275</v>
      </c>
      <c r="DO216" s="1127"/>
      <c r="DP216" s="1127"/>
      <c r="DQ216" s="1127"/>
      <c r="DR216" s="1127"/>
      <c r="DS216" s="1127"/>
      <c r="DT216" s="1127"/>
      <c r="DU216" s="1127"/>
      <c r="DV216" s="1127"/>
      <c r="DW216" s="1127"/>
      <c r="DX216" s="1127"/>
      <c r="DY216" s="1127"/>
      <c r="DZ216" s="1127"/>
      <c r="EA216" s="1127"/>
      <c r="EB216" s="1127"/>
      <c r="EC216" s="1127"/>
      <c r="ED216" s="1127"/>
      <c r="EE216" s="1127"/>
      <c r="EF216" s="1127"/>
      <c r="EG216" s="1127"/>
      <c r="EH216" s="1127"/>
      <c r="EI216" s="1127"/>
      <c r="EJ216" s="1127"/>
      <c r="EK216" s="1127"/>
      <c r="EL216" s="1127"/>
      <c r="EM216" s="1127"/>
      <c r="EN216" s="1127"/>
      <c r="EO216" s="1127"/>
      <c r="EP216" s="1127"/>
      <c r="EQ216" s="1127"/>
      <c r="ER216" s="1127"/>
      <c r="ES216" s="1127"/>
      <c r="ET216" s="1127"/>
      <c r="EU216" s="1127"/>
      <c r="EV216" s="1127"/>
      <c r="EW216" s="1127"/>
      <c r="EX216" s="1127"/>
      <c r="EY216" s="1127"/>
      <c r="EZ216" s="1127"/>
      <c r="FA216" s="1127"/>
      <c r="FB216" s="1127"/>
      <c r="FC216" s="1127"/>
      <c r="FD216" s="1127"/>
      <c r="FE216" s="1127"/>
      <c r="FF216" s="973"/>
      <c r="FG216" s="1127"/>
      <c r="FH216" s="1127"/>
      <c r="FI216" s="1127"/>
      <c r="FJ216" s="1127"/>
      <c r="FK216" s="1127"/>
      <c r="FL216" s="1127"/>
      <c r="FM216" s="1127"/>
      <c r="FN216" s="1127"/>
      <c r="FO216" s="1127"/>
      <c r="FP216" s="1127"/>
      <c r="FQ216" s="1127"/>
      <c r="FR216" s="1127"/>
      <c r="FS216" s="1128" t="s">
        <v>275</v>
      </c>
      <c r="FT216" s="1128" t="s">
        <v>275</v>
      </c>
      <c r="FU216" s="1127"/>
      <c r="FV216" s="1127"/>
      <c r="FW216" s="1127"/>
      <c r="FX216" s="1128" t="s">
        <v>222</v>
      </c>
      <c r="FY216" s="1127"/>
      <c r="FZ216" s="1127"/>
      <c r="GA216" s="1127"/>
      <c r="GB216" s="1127"/>
      <c r="GC216" s="1127"/>
      <c r="GD216" s="1127"/>
      <c r="GE216" s="1127"/>
      <c r="GF216" s="1127"/>
      <c r="GG216" s="1127"/>
      <c r="GH216" s="1127"/>
      <c r="GI216" s="1127"/>
      <c r="GJ216" s="1127"/>
      <c r="GK216" s="1127"/>
      <c r="GL216" s="1127"/>
      <c r="GM216" s="1127"/>
      <c r="GN216" s="1127"/>
      <c r="GO216" s="1127"/>
      <c r="GP216" s="1127"/>
      <c r="GQ216" s="1127"/>
      <c r="GR216" s="1128" t="s">
        <v>222</v>
      </c>
      <c r="GS216" s="1128" t="s">
        <v>222</v>
      </c>
      <c r="GT216" s="1127"/>
      <c r="GU216" s="1127"/>
      <c r="GV216" s="1127"/>
      <c r="GW216" s="1127"/>
      <c r="GX216" s="1127"/>
      <c r="GY216" s="1127"/>
      <c r="GZ216" s="1127"/>
      <c r="HA216" s="1127"/>
      <c r="HB216" s="1127"/>
      <c r="HC216" s="1127"/>
      <c r="HD216" s="1127"/>
      <c r="HE216" s="1127"/>
      <c r="HF216" s="1127"/>
      <c r="HG216" s="1127"/>
      <c r="HH216" s="1127"/>
      <c r="HI216" s="1127"/>
      <c r="HJ216" s="1127"/>
      <c r="HK216" s="1127"/>
      <c r="HL216" s="1127"/>
      <c r="HM216" s="1127"/>
      <c r="HN216" s="1127"/>
      <c r="HO216" s="1127"/>
      <c r="HP216" s="1127"/>
      <c r="HQ216" s="1127"/>
      <c r="HR216" s="1127"/>
      <c r="HS216" s="1127"/>
      <c r="HT216" s="1127"/>
      <c r="HU216" s="1127"/>
      <c r="HV216" s="1127"/>
      <c r="HW216" s="1127"/>
    </row>
    <row r="217">
      <c r="A217" s="968" t="str">
        <f t="shared" si="1"/>
        <v>Hội Đồng Quản trị</v>
      </c>
      <c r="B217" s="907" t="s">
        <v>397</v>
      </c>
      <c r="C217" s="907" t="s">
        <v>15520</v>
      </c>
      <c r="D217" s="907" t="s">
        <v>17297</v>
      </c>
      <c r="E217" s="907" t="s">
        <v>17302</v>
      </c>
      <c r="F217" s="907" t="s">
        <v>17303</v>
      </c>
      <c r="G217" s="972" t="s">
        <v>222</v>
      </c>
      <c r="H217" s="972" t="s">
        <v>222</v>
      </c>
      <c r="I217" s="972" t="s">
        <v>222</v>
      </c>
      <c r="J217" s="972"/>
      <c r="K217" s="972"/>
      <c r="L217" s="972" t="s">
        <v>222</v>
      </c>
      <c r="M217" s="972" t="s">
        <v>15525</v>
      </c>
      <c r="N217" s="972" t="s">
        <v>222</v>
      </c>
      <c r="O217" s="972" t="s">
        <v>222</v>
      </c>
      <c r="P217" s="972" t="s">
        <v>215</v>
      </c>
      <c r="Q217" s="972"/>
      <c r="R217" s="972"/>
      <c r="S217" s="972" t="s">
        <v>222</v>
      </c>
      <c r="T217" s="972" t="s">
        <v>222</v>
      </c>
      <c r="U217" s="972" t="s">
        <v>222</v>
      </c>
      <c r="V217" s="972" t="s">
        <v>224</v>
      </c>
      <c r="W217" s="972" t="s">
        <v>222</v>
      </c>
      <c r="X217" s="972" t="s">
        <v>222</v>
      </c>
      <c r="Y217" s="972" t="s">
        <v>15525</v>
      </c>
      <c r="Z217" s="972" t="s">
        <v>224</v>
      </c>
      <c r="AA217" s="972" t="s">
        <v>224</v>
      </c>
      <c r="AB217" s="972" t="s">
        <v>224</v>
      </c>
      <c r="AC217" s="972"/>
      <c r="AD217" s="972" t="s">
        <v>224</v>
      </c>
      <c r="AE217" s="972" t="s">
        <v>224</v>
      </c>
      <c r="AF217" s="972"/>
      <c r="AG217" s="972"/>
      <c r="AH217" s="972" t="s">
        <v>224</v>
      </c>
      <c r="AI217" s="972" t="s">
        <v>224</v>
      </c>
      <c r="AJ217" s="972" t="s">
        <v>224</v>
      </c>
      <c r="AK217" s="972" t="s">
        <v>15541</v>
      </c>
      <c r="AL217" s="973"/>
      <c r="AM217" s="973"/>
      <c r="AN217" s="973"/>
      <c r="AO217" s="973"/>
      <c r="AP217" s="973"/>
      <c r="AQ217" s="973"/>
      <c r="AR217" s="973"/>
      <c r="AS217" s="973"/>
      <c r="AT217" s="973"/>
      <c r="AU217" s="973"/>
      <c r="AV217" s="973"/>
      <c r="AW217" s="973"/>
      <c r="AX217" s="973"/>
      <c r="AY217" s="973"/>
      <c r="AZ217" s="973"/>
      <c r="BA217" s="973"/>
      <c r="BB217" s="973"/>
      <c r="BC217" s="973"/>
      <c r="BD217" s="973"/>
      <c r="BE217" s="972"/>
      <c r="BF217" s="972"/>
      <c r="BG217" s="972"/>
      <c r="BH217" s="972"/>
      <c r="BI217" s="972"/>
      <c r="BJ217" s="972"/>
      <c r="BK217" s="972"/>
      <c r="BL217" s="972"/>
      <c r="BM217" s="973"/>
      <c r="BN217" s="973"/>
      <c r="BO217" s="973"/>
      <c r="BP217" s="973"/>
      <c r="BQ217" s="973"/>
      <c r="BR217" s="973"/>
      <c r="BS217" s="973"/>
      <c r="BT217" s="973"/>
      <c r="BU217" s="973"/>
      <c r="BV217" s="973"/>
      <c r="BW217" s="973"/>
      <c r="BX217" s="973"/>
      <c r="BY217" s="973"/>
      <c r="BZ217" s="973"/>
      <c r="CA217" s="973"/>
      <c r="CB217" s="973"/>
      <c r="CC217" s="973"/>
      <c r="CD217" s="973"/>
      <c r="CE217" s="973"/>
      <c r="CF217" s="973"/>
      <c r="CG217" s="973"/>
      <c r="CH217" s="973"/>
      <c r="CI217" s="973"/>
      <c r="CJ217" s="973"/>
      <c r="CK217" s="973"/>
      <c r="CL217" s="973"/>
      <c r="CM217" s="973"/>
      <c r="CN217" s="973"/>
      <c r="CO217" s="973"/>
      <c r="CP217" s="973"/>
      <c r="CQ217" s="973"/>
      <c r="CR217" s="973"/>
      <c r="CS217" s="973"/>
      <c r="CT217" s="973"/>
      <c r="CU217" s="973"/>
      <c r="CV217" s="973"/>
      <c r="CW217" s="973"/>
      <c r="CX217" s="973"/>
      <c r="CY217" s="973"/>
      <c r="CZ217" s="973"/>
      <c r="DA217" s="973"/>
      <c r="DB217" s="973"/>
      <c r="DC217" s="973"/>
      <c r="DD217" s="973"/>
      <c r="DE217" s="973"/>
      <c r="DF217" s="973"/>
      <c r="DG217" s="973"/>
      <c r="DH217" s="973"/>
      <c r="DI217" s="973"/>
      <c r="DJ217" s="973"/>
      <c r="DK217" s="973"/>
      <c r="DL217" s="973"/>
      <c r="DM217" s="972" t="s">
        <v>15568</v>
      </c>
      <c r="DN217" s="972" t="s">
        <v>275</v>
      </c>
      <c r="DO217" s="973"/>
      <c r="DP217" s="973"/>
      <c r="DQ217" s="973"/>
      <c r="DR217" s="973"/>
      <c r="DS217" s="973"/>
      <c r="DT217" s="973"/>
      <c r="DU217" s="973"/>
      <c r="DV217" s="973"/>
      <c r="DW217" s="973"/>
      <c r="DX217" s="973"/>
      <c r="DY217" s="973"/>
      <c r="DZ217" s="973"/>
      <c r="EA217" s="973"/>
      <c r="EB217" s="973"/>
      <c r="EC217" s="973"/>
      <c r="ED217" s="973"/>
      <c r="EE217" s="973"/>
      <c r="EF217" s="973"/>
      <c r="EG217" s="973"/>
      <c r="EH217" s="973"/>
      <c r="EI217" s="973"/>
      <c r="EJ217" s="973"/>
      <c r="EK217" s="973"/>
      <c r="EL217" s="973"/>
      <c r="EM217" s="973"/>
      <c r="EN217" s="973"/>
      <c r="EO217" s="973"/>
      <c r="EP217" s="973"/>
      <c r="EQ217" s="973"/>
      <c r="ER217" s="973"/>
      <c r="ES217" s="973"/>
      <c r="ET217" s="973"/>
      <c r="EU217" s="973"/>
      <c r="EV217" s="973"/>
      <c r="EW217" s="973"/>
      <c r="EX217" s="973"/>
      <c r="EY217" s="973"/>
      <c r="EZ217" s="973"/>
      <c r="FA217" s="973"/>
      <c r="FB217" s="973"/>
      <c r="FC217" s="973"/>
      <c r="FD217" s="973"/>
      <c r="FE217" s="973"/>
      <c r="FF217" s="973"/>
      <c r="FG217" s="973"/>
      <c r="FH217" s="973"/>
      <c r="FI217" s="973"/>
      <c r="FJ217" s="973"/>
      <c r="FK217" s="973"/>
      <c r="FL217" s="973"/>
      <c r="FM217" s="973"/>
      <c r="FN217" s="973"/>
      <c r="FO217" s="973"/>
      <c r="FP217" s="973"/>
      <c r="FQ217" s="973"/>
      <c r="FR217" s="973"/>
      <c r="FS217" s="972" t="s">
        <v>215</v>
      </c>
      <c r="FT217" s="972" t="s">
        <v>215</v>
      </c>
      <c r="FU217" s="973"/>
      <c r="FV217" s="973"/>
      <c r="FW217" s="973"/>
      <c r="FX217" s="972" t="s">
        <v>222</v>
      </c>
      <c r="FY217" s="973"/>
      <c r="FZ217" s="973"/>
      <c r="GA217" s="973"/>
      <c r="GB217" s="973"/>
      <c r="GC217" s="973"/>
      <c r="GD217" s="973"/>
      <c r="GE217" s="973"/>
      <c r="GF217" s="973"/>
      <c r="GG217" s="973"/>
      <c r="GH217" s="973"/>
      <c r="GI217" s="973"/>
      <c r="GJ217" s="973"/>
      <c r="GK217" s="973"/>
      <c r="GL217" s="973"/>
      <c r="GM217" s="973"/>
      <c r="GN217" s="973"/>
      <c r="GO217" s="973"/>
      <c r="GP217" s="973"/>
      <c r="GQ217" s="973"/>
      <c r="GR217" s="972" t="s">
        <v>222</v>
      </c>
      <c r="GS217" s="972" t="s">
        <v>222</v>
      </c>
      <c r="GT217" s="973"/>
      <c r="GU217" s="973"/>
      <c r="GV217" s="973"/>
      <c r="GW217" s="973"/>
      <c r="GX217" s="973"/>
      <c r="GY217" s="973"/>
      <c r="GZ217" s="973"/>
      <c r="HA217" s="973"/>
      <c r="HB217" s="973"/>
      <c r="HC217" s="973"/>
      <c r="HD217" s="973"/>
      <c r="HE217" s="973"/>
      <c r="HF217" s="973"/>
      <c r="HG217" s="973"/>
      <c r="HH217" s="973"/>
      <c r="HI217" s="973"/>
      <c r="HJ217" s="973"/>
      <c r="HK217" s="973"/>
      <c r="HL217" s="973"/>
      <c r="HM217" s="973"/>
      <c r="HN217" s="973"/>
      <c r="HO217" s="973"/>
      <c r="HP217" s="973"/>
      <c r="HQ217" s="973"/>
      <c r="HR217" s="973"/>
      <c r="HS217" s="973"/>
      <c r="HT217" s="973"/>
      <c r="HU217" s="973"/>
      <c r="HV217" s="973"/>
      <c r="HW217" s="973"/>
    </row>
    <row r="218">
      <c r="A218" s="968" t="str">
        <f t="shared" si="1"/>
        <v>Hội Đồng Quản trị</v>
      </c>
      <c r="B218" s="907" t="s">
        <v>348</v>
      </c>
      <c r="C218" s="907" t="s">
        <v>15520</v>
      </c>
      <c r="D218" s="907" t="s">
        <v>17297</v>
      </c>
      <c r="E218" s="907" t="s">
        <v>17310</v>
      </c>
      <c r="F218" s="907" t="s">
        <v>17311</v>
      </c>
      <c r="G218" s="972" t="s">
        <v>222</v>
      </c>
      <c r="H218" s="972" t="s">
        <v>222</v>
      </c>
      <c r="I218" s="972" t="s">
        <v>222</v>
      </c>
      <c r="J218" s="972"/>
      <c r="K218" s="972"/>
      <c r="L218" s="972" t="s">
        <v>222</v>
      </c>
      <c r="M218" s="972" t="s">
        <v>15541</v>
      </c>
      <c r="N218" s="972" t="s">
        <v>224</v>
      </c>
      <c r="O218" s="972" t="s">
        <v>224</v>
      </c>
      <c r="P218" s="972" t="s">
        <v>224</v>
      </c>
      <c r="Q218" s="972"/>
      <c r="R218" s="972"/>
      <c r="S218" s="972" t="s">
        <v>224</v>
      </c>
      <c r="T218" s="972" t="s">
        <v>222</v>
      </c>
      <c r="U218" s="972" t="s">
        <v>222</v>
      </c>
      <c r="V218" s="972" t="s">
        <v>224</v>
      </c>
      <c r="W218" s="972" t="s">
        <v>222</v>
      </c>
      <c r="X218" s="972" t="s">
        <v>222</v>
      </c>
      <c r="Y218" s="972" t="s">
        <v>15525</v>
      </c>
      <c r="Z218" s="972" t="s">
        <v>224</v>
      </c>
      <c r="AA218" s="972" t="s">
        <v>224</v>
      </c>
      <c r="AB218" s="972" t="s">
        <v>224</v>
      </c>
      <c r="AC218" s="972"/>
      <c r="AD218" s="972" t="s">
        <v>224</v>
      </c>
      <c r="AE218" s="972" t="s">
        <v>224</v>
      </c>
      <c r="AF218" s="972"/>
      <c r="AG218" s="972"/>
      <c r="AH218" s="972" t="s">
        <v>224</v>
      </c>
      <c r="AI218" s="972" t="s">
        <v>224</v>
      </c>
      <c r="AJ218" s="972" t="s">
        <v>224</v>
      </c>
      <c r="AK218" s="972" t="s">
        <v>15541</v>
      </c>
      <c r="AL218" s="973"/>
      <c r="AM218" s="973"/>
      <c r="AN218" s="973"/>
      <c r="AO218" s="973"/>
      <c r="AP218" s="973"/>
      <c r="AQ218" s="973"/>
      <c r="AR218" s="973"/>
      <c r="AS218" s="973"/>
      <c r="AT218" s="973"/>
      <c r="AU218" s="973"/>
      <c r="AV218" s="973"/>
      <c r="AW218" s="973"/>
      <c r="AX218" s="973"/>
      <c r="AY218" s="973"/>
      <c r="AZ218" s="973"/>
      <c r="BA218" s="973"/>
      <c r="BB218" s="973"/>
      <c r="BC218" s="973"/>
      <c r="BD218" s="973"/>
      <c r="BE218" s="972" t="s">
        <v>222</v>
      </c>
      <c r="BF218" s="973"/>
      <c r="BG218" s="973"/>
      <c r="BH218" s="973"/>
      <c r="BI218" s="973"/>
      <c r="BJ218" s="973"/>
      <c r="BK218" s="973"/>
      <c r="BL218" s="973"/>
      <c r="BM218" s="973"/>
      <c r="BN218" s="973"/>
      <c r="BO218" s="973"/>
      <c r="BP218" s="973"/>
      <c r="BQ218" s="973"/>
      <c r="BR218" s="973"/>
      <c r="BS218" s="973"/>
      <c r="BT218" s="973"/>
      <c r="BU218" s="973"/>
      <c r="BV218" s="973"/>
      <c r="BW218" s="973"/>
      <c r="BX218" s="973"/>
      <c r="BY218" s="973"/>
      <c r="BZ218" s="973"/>
      <c r="CA218" s="973"/>
      <c r="CB218" s="973"/>
      <c r="CC218" s="973"/>
      <c r="CD218" s="973"/>
      <c r="CE218" s="973"/>
      <c r="CF218" s="973"/>
      <c r="CG218" s="973"/>
      <c r="CH218" s="973"/>
      <c r="CI218" s="973"/>
      <c r="CJ218" s="973"/>
      <c r="CK218" s="973"/>
      <c r="CL218" s="973"/>
      <c r="CM218" s="973"/>
      <c r="CN218" s="973"/>
      <c r="CO218" s="973"/>
      <c r="CP218" s="973"/>
      <c r="CQ218" s="973"/>
      <c r="CR218" s="973"/>
      <c r="CS218" s="973"/>
      <c r="CT218" s="973"/>
      <c r="CU218" s="973"/>
      <c r="CV218" s="973"/>
      <c r="CW218" s="973"/>
      <c r="CX218" s="973"/>
      <c r="CY218" s="973"/>
      <c r="CZ218" s="973"/>
      <c r="DA218" s="973"/>
      <c r="DB218" s="973"/>
      <c r="DC218" s="973"/>
      <c r="DD218" s="973"/>
      <c r="DE218" s="973"/>
      <c r="DF218" s="973"/>
      <c r="DG218" s="973"/>
      <c r="DH218" s="973"/>
      <c r="DI218" s="973"/>
      <c r="DJ218" s="973"/>
      <c r="DK218" s="973"/>
      <c r="DL218" s="973"/>
      <c r="DM218" s="972" t="s">
        <v>15568</v>
      </c>
      <c r="DN218" s="972" t="s">
        <v>275</v>
      </c>
      <c r="DO218" s="973"/>
      <c r="DP218" s="973"/>
      <c r="DQ218" s="973"/>
      <c r="DR218" s="973"/>
      <c r="DS218" s="973"/>
      <c r="DT218" s="973"/>
      <c r="DU218" s="973"/>
      <c r="DV218" s="973"/>
      <c r="DW218" s="973"/>
      <c r="DX218" s="973"/>
      <c r="DY218" s="973"/>
      <c r="DZ218" s="973"/>
      <c r="EA218" s="973"/>
      <c r="EB218" s="973"/>
      <c r="EC218" s="973"/>
      <c r="ED218" s="973"/>
      <c r="EE218" s="973"/>
      <c r="EF218" s="973"/>
      <c r="EG218" s="973"/>
      <c r="EH218" s="973"/>
      <c r="EI218" s="973"/>
      <c r="EJ218" s="973"/>
      <c r="EK218" s="973"/>
      <c r="EL218" s="973"/>
      <c r="EM218" s="973"/>
      <c r="EN218" s="973"/>
      <c r="EO218" s="973"/>
      <c r="EP218" s="973"/>
      <c r="EQ218" s="973"/>
      <c r="ER218" s="973"/>
      <c r="ES218" s="973"/>
      <c r="ET218" s="973"/>
      <c r="EU218" s="973"/>
      <c r="EV218" s="973"/>
      <c r="EW218" s="973"/>
      <c r="EX218" s="973"/>
      <c r="EY218" s="973"/>
      <c r="EZ218" s="973"/>
      <c r="FA218" s="973"/>
      <c r="FB218" s="973"/>
      <c r="FC218" s="973"/>
      <c r="FD218" s="973"/>
      <c r="FE218" s="973"/>
      <c r="FF218" s="973"/>
      <c r="FG218" s="973"/>
      <c r="FH218" s="973"/>
      <c r="FI218" s="973"/>
      <c r="FJ218" s="973"/>
      <c r="FK218" s="973"/>
      <c r="FL218" s="973"/>
      <c r="FM218" s="973"/>
      <c r="FN218" s="973"/>
      <c r="FO218" s="973"/>
      <c r="FP218" s="973"/>
      <c r="FQ218" s="973"/>
      <c r="FR218" s="973"/>
      <c r="FS218" s="972" t="s">
        <v>275</v>
      </c>
      <c r="FT218" s="972" t="s">
        <v>275</v>
      </c>
      <c r="FU218" s="973"/>
      <c r="FV218" s="973"/>
      <c r="FW218" s="973"/>
      <c r="FX218" s="972" t="s">
        <v>222</v>
      </c>
      <c r="FY218" s="973"/>
      <c r="FZ218" s="973"/>
      <c r="GA218" s="973"/>
      <c r="GB218" s="973"/>
      <c r="GC218" s="973"/>
      <c r="GD218" s="973"/>
      <c r="GE218" s="973"/>
      <c r="GF218" s="973"/>
      <c r="GG218" s="973"/>
      <c r="GH218" s="973"/>
      <c r="GI218" s="973"/>
      <c r="GJ218" s="973"/>
      <c r="GK218" s="973"/>
      <c r="GL218" s="973"/>
      <c r="GM218" s="973"/>
      <c r="GN218" s="973"/>
      <c r="GO218" s="973"/>
      <c r="GP218" s="973"/>
      <c r="GQ218" s="973"/>
      <c r="GR218" s="972" t="s">
        <v>222</v>
      </c>
      <c r="GS218" s="972" t="s">
        <v>222</v>
      </c>
      <c r="GT218" s="973"/>
      <c r="GU218" s="973"/>
      <c r="GV218" s="973"/>
      <c r="GW218" s="973"/>
      <c r="GX218" s="973"/>
      <c r="GY218" s="973"/>
      <c r="GZ218" s="973"/>
      <c r="HA218" s="973"/>
      <c r="HB218" s="973"/>
      <c r="HC218" s="973"/>
      <c r="HD218" s="973"/>
      <c r="HE218" s="973"/>
      <c r="HF218" s="973"/>
      <c r="HG218" s="973"/>
      <c r="HH218" s="973"/>
      <c r="HI218" s="973"/>
      <c r="HJ218" s="973"/>
      <c r="HK218" s="973"/>
      <c r="HL218" s="973"/>
      <c r="HM218" s="973"/>
      <c r="HN218" s="973"/>
      <c r="HO218" s="973"/>
      <c r="HP218" s="973"/>
      <c r="HQ218" s="973"/>
      <c r="HR218" s="973"/>
      <c r="HS218" s="973"/>
      <c r="HT218" s="973"/>
      <c r="HU218" s="973"/>
      <c r="HV218" s="973"/>
      <c r="HW218" s="973"/>
    </row>
    <row r="219">
      <c r="A219" s="968" t="str">
        <f t="shared" si="1"/>
        <v>Hội Đồng Quản trị</v>
      </c>
      <c r="B219" s="907" t="s">
        <v>371</v>
      </c>
      <c r="C219" s="907" t="s">
        <v>15520</v>
      </c>
      <c r="D219" s="907" t="s">
        <v>17297</v>
      </c>
      <c r="E219" s="907" t="s">
        <v>17320</v>
      </c>
      <c r="F219" s="907" t="s">
        <v>17321</v>
      </c>
      <c r="G219" s="972" t="s">
        <v>222</v>
      </c>
      <c r="H219" s="972" t="s">
        <v>222</v>
      </c>
      <c r="I219" s="972" t="s">
        <v>222</v>
      </c>
      <c r="J219" s="972"/>
      <c r="K219" s="972"/>
      <c r="L219" s="972" t="s">
        <v>222</v>
      </c>
      <c r="M219" s="972" t="s">
        <v>222</v>
      </c>
      <c r="N219" s="972" t="s">
        <v>224</v>
      </c>
      <c r="O219" s="972" t="s">
        <v>224</v>
      </c>
      <c r="P219" s="972" t="s">
        <v>224</v>
      </c>
      <c r="Q219" s="972"/>
      <c r="R219" s="972"/>
      <c r="S219" s="972" t="s">
        <v>224</v>
      </c>
      <c r="T219" s="972" t="s">
        <v>222</v>
      </c>
      <c r="U219" s="972" t="s">
        <v>222</v>
      </c>
      <c r="V219" s="972" t="s">
        <v>224</v>
      </c>
      <c r="W219" s="972" t="s">
        <v>224</v>
      </c>
      <c r="X219" s="972" t="s">
        <v>15525</v>
      </c>
      <c r="Y219" s="972" t="s">
        <v>15525</v>
      </c>
      <c r="Z219" s="972" t="s">
        <v>222</v>
      </c>
      <c r="AA219" s="972" t="s">
        <v>222</v>
      </c>
      <c r="AB219" s="972" t="s">
        <v>224</v>
      </c>
      <c r="AC219" s="972"/>
      <c r="AD219" s="972" t="s">
        <v>224</v>
      </c>
      <c r="AE219" s="972" t="s">
        <v>224</v>
      </c>
      <c r="AF219" s="972"/>
      <c r="AG219" s="972"/>
      <c r="AH219" s="972" t="s">
        <v>224</v>
      </c>
      <c r="AI219" s="972" t="s">
        <v>224</v>
      </c>
      <c r="AJ219" s="972" t="s">
        <v>224</v>
      </c>
      <c r="AK219" s="972" t="s">
        <v>224</v>
      </c>
      <c r="AL219" s="973"/>
      <c r="AM219" s="973"/>
      <c r="AN219" s="973"/>
      <c r="AO219" s="973"/>
      <c r="AP219" s="973"/>
      <c r="AQ219" s="973"/>
      <c r="AR219" s="973"/>
      <c r="AS219" s="973"/>
      <c r="AT219" s="973"/>
      <c r="AU219" s="973"/>
      <c r="AV219" s="973"/>
      <c r="AW219" s="973"/>
      <c r="AX219" s="973"/>
      <c r="AY219" s="973"/>
      <c r="AZ219" s="973"/>
      <c r="BA219" s="973"/>
      <c r="BB219" s="973"/>
      <c r="BC219" s="973"/>
      <c r="BD219" s="973"/>
      <c r="BE219" s="973"/>
      <c r="BF219" s="973"/>
      <c r="BG219" s="973"/>
      <c r="BH219" s="973"/>
      <c r="BI219" s="973"/>
      <c r="BJ219" s="973"/>
      <c r="BK219" s="973"/>
      <c r="BL219" s="973"/>
      <c r="BM219" s="973"/>
      <c r="BN219" s="973"/>
      <c r="BO219" s="973"/>
      <c r="BP219" s="973"/>
      <c r="BQ219" s="973"/>
      <c r="BR219" s="973"/>
      <c r="BS219" s="973"/>
      <c r="BT219" s="973"/>
      <c r="BU219" s="973"/>
      <c r="BV219" s="973"/>
      <c r="BW219" s="973"/>
      <c r="BX219" s="973"/>
      <c r="BY219" s="973"/>
      <c r="BZ219" s="973"/>
      <c r="CA219" s="973"/>
      <c r="CB219" s="973"/>
      <c r="CC219" s="973"/>
      <c r="CD219" s="973"/>
      <c r="CE219" s="973"/>
      <c r="CF219" s="973"/>
      <c r="CG219" s="973"/>
      <c r="CH219" s="973"/>
      <c r="CI219" s="973"/>
      <c r="CJ219" s="973"/>
      <c r="CK219" s="973"/>
      <c r="CL219" s="973"/>
      <c r="CM219" s="973"/>
      <c r="CN219" s="973"/>
      <c r="CO219" s="973"/>
      <c r="CP219" s="973"/>
      <c r="CQ219" s="973"/>
      <c r="CR219" s="973"/>
      <c r="CS219" s="973"/>
      <c r="CT219" s="973"/>
      <c r="CU219" s="973"/>
      <c r="CV219" s="973"/>
      <c r="CW219" s="973"/>
      <c r="CX219" s="973"/>
      <c r="CY219" s="973"/>
      <c r="CZ219" s="973"/>
      <c r="DA219" s="973"/>
      <c r="DB219" s="973"/>
      <c r="DC219" s="973"/>
      <c r="DD219" s="973"/>
      <c r="DE219" s="973"/>
      <c r="DF219" s="973"/>
      <c r="DG219" s="973"/>
      <c r="DH219" s="973"/>
      <c r="DI219" s="973"/>
      <c r="DJ219" s="973"/>
      <c r="DK219" s="973"/>
      <c r="DL219" s="973"/>
      <c r="DM219" s="972" t="s">
        <v>15568</v>
      </c>
      <c r="DN219" s="972" t="s">
        <v>275</v>
      </c>
      <c r="DO219" s="973"/>
      <c r="DP219" s="973"/>
      <c r="DQ219" s="973"/>
      <c r="DR219" s="973"/>
      <c r="DS219" s="973"/>
      <c r="DT219" s="973"/>
      <c r="DU219" s="973"/>
      <c r="DV219" s="973"/>
      <c r="DW219" s="973"/>
      <c r="DX219" s="973"/>
      <c r="DY219" s="973"/>
      <c r="DZ219" s="973"/>
      <c r="EA219" s="973"/>
      <c r="EB219" s="973"/>
      <c r="EC219" s="973"/>
      <c r="ED219" s="973"/>
      <c r="EE219" s="973"/>
      <c r="EF219" s="973"/>
      <c r="EG219" s="973"/>
      <c r="EH219" s="973"/>
      <c r="EI219" s="973"/>
      <c r="EJ219" s="973"/>
      <c r="EK219" s="973"/>
      <c r="EL219" s="973"/>
      <c r="EM219" s="973"/>
      <c r="EN219" s="973"/>
      <c r="EO219" s="973"/>
      <c r="EP219" s="973"/>
      <c r="EQ219" s="973"/>
      <c r="ER219" s="973"/>
      <c r="ES219" s="973"/>
      <c r="ET219" s="973"/>
      <c r="EU219" s="973"/>
      <c r="EV219" s="973"/>
      <c r="EW219" s="973"/>
      <c r="EX219" s="973"/>
      <c r="EY219" s="973"/>
      <c r="EZ219" s="973"/>
      <c r="FA219" s="973"/>
      <c r="FB219" s="973"/>
      <c r="FC219" s="973"/>
      <c r="FD219" s="973"/>
      <c r="FE219" s="973"/>
      <c r="FF219" s="973"/>
      <c r="FG219" s="973"/>
      <c r="FH219" s="973"/>
      <c r="FI219" s="973"/>
      <c r="FJ219" s="973"/>
      <c r="FK219" s="973"/>
      <c r="FL219" s="973"/>
      <c r="FM219" s="973"/>
      <c r="FN219" s="973"/>
      <c r="FO219" s="973"/>
      <c r="FP219" s="973"/>
      <c r="FQ219" s="973"/>
      <c r="FR219" s="973"/>
      <c r="FS219" s="972" t="s">
        <v>275</v>
      </c>
      <c r="FT219" s="972" t="s">
        <v>275</v>
      </c>
      <c r="FU219" s="973"/>
      <c r="FV219" s="973"/>
      <c r="FW219" s="973"/>
      <c r="FX219" s="972" t="s">
        <v>222</v>
      </c>
      <c r="FY219" s="973"/>
      <c r="FZ219" s="973"/>
      <c r="GA219" s="973"/>
      <c r="GB219" s="973"/>
      <c r="GC219" s="973"/>
      <c r="GD219" s="973"/>
      <c r="GE219" s="973"/>
      <c r="GF219" s="973"/>
      <c r="GG219" s="973"/>
      <c r="GH219" s="973"/>
      <c r="GI219" s="973"/>
      <c r="GJ219" s="973"/>
      <c r="GK219" s="973"/>
      <c r="GL219" s="973"/>
      <c r="GM219" s="973"/>
      <c r="GN219" s="973"/>
      <c r="GO219" s="973"/>
      <c r="GP219" s="973"/>
      <c r="GQ219" s="973"/>
      <c r="GR219" s="972" t="s">
        <v>222</v>
      </c>
      <c r="GS219" s="972" t="s">
        <v>222</v>
      </c>
      <c r="GT219" s="973"/>
      <c r="GU219" s="973"/>
      <c r="GV219" s="973"/>
      <c r="GW219" s="973"/>
      <c r="GX219" s="973"/>
      <c r="GY219" s="973"/>
      <c r="GZ219" s="973"/>
      <c r="HA219" s="973"/>
      <c r="HB219" s="973"/>
      <c r="HC219" s="973"/>
      <c r="HD219" s="973"/>
      <c r="HE219" s="973"/>
      <c r="HF219" s="973"/>
      <c r="HG219" s="973"/>
      <c r="HH219" s="973"/>
      <c r="HI219" s="973"/>
      <c r="HJ219" s="973"/>
      <c r="HK219" s="973"/>
      <c r="HL219" s="973"/>
      <c r="HM219" s="973"/>
      <c r="HN219" s="973"/>
      <c r="HO219" s="973"/>
      <c r="HP219" s="973"/>
      <c r="HQ219" s="973"/>
      <c r="HR219" s="973"/>
      <c r="HS219" s="973"/>
      <c r="HT219" s="973"/>
      <c r="HU219" s="973"/>
      <c r="HV219" s="973"/>
      <c r="HW219" s="973"/>
    </row>
    <row r="220">
      <c r="A220" s="968" t="str">
        <f t="shared" si="1"/>
        <v>Hội Đồng Quản trị</v>
      </c>
      <c r="B220" s="907" t="s">
        <v>348</v>
      </c>
      <c r="C220" s="1" t="s">
        <v>9747</v>
      </c>
      <c r="D220" s="907" t="s">
        <v>17297</v>
      </c>
      <c r="E220" s="907" t="s">
        <v>17329</v>
      </c>
      <c r="F220" s="907" t="s">
        <v>17311</v>
      </c>
      <c r="G220" s="972" t="s">
        <v>222</v>
      </c>
      <c r="H220" s="972" t="s">
        <v>222</v>
      </c>
      <c r="I220" s="972" t="s">
        <v>222</v>
      </c>
      <c r="J220" s="972"/>
      <c r="K220" s="972"/>
      <c r="L220" s="972" t="s">
        <v>222</v>
      </c>
      <c r="M220" s="972" t="s">
        <v>222</v>
      </c>
      <c r="N220" s="972" t="s">
        <v>224</v>
      </c>
      <c r="O220" s="972" t="s">
        <v>224</v>
      </c>
      <c r="P220" s="972" t="s">
        <v>222</v>
      </c>
      <c r="Q220" s="972"/>
      <c r="R220" s="972"/>
      <c r="S220" s="972" t="s">
        <v>222</v>
      </c>
      <c r="T220" s="972" t="s">
        <v>222</v>
      </c>
      <c r="U220" s="972" t="s">
        <v>222</v>
      </c>
      <c r="V220" s="972" t="s">
        <v>224</v>
      </c>
      <c r="W220" s="972" t="s">
        <v>224</v>
      </c>
      <c r="X220" s="972" t="s">
        <v>15525</v>
      </c>
      <c r="Y220" s="972" t="s">
        <v>15525</v>
      </c>
      <c r="Z220" s="972" t="s">
        <v>222</v>
      </c>
      <c r="AA220" s="972" t="s">
        <v>224</v>
      </c>
      <c r="AB220" s="972" t="s">
        <v>224</v>
      </c>
      <c r="AC220" s="972"/>
      <c r="AD220" s="972" t="s">
        <v>224</v>
      </c>
      <c r="AE220" s="972" t="s">
        <v>224</v>
      </c>
      <c r="AF220" s="972"/>
      <c r="AG220" s="972"/>
      <c r="AH220" s="972" t="s">
        <v>688</v>
      </c>
      <c r="AI220" s="972" t="s">
        <v>688</v>
      </c>
      <c r="AJ220" s="972" t="s">
        <v>688</v>
      </c>
      <c r="AK220" s="972" t="s">
        <v>688</v>
      </c>
      <c r="AL220" s="973"/>
      <c r="AM220" s="973"/>
      <c r="AN220" s="973"/>
      <c r="AO220" s="973"/>
      <c r="AP220" s="973"/>
      <c r="AQ220" s="973"/>
      <c r="AR220" s="973"/>
      <c r="AS220" s="973"/>
      <c r="AT220" s="973"/>
      <c r="AU220" s="973"/>
      <c r="AV220" s="973"/>
      <c r="AW220" s="973"/>
      <c r="AX220" s="973"/>
      <c r="AY220" s="973"/>
      <c r="AZ220" s="973"/>
      <c r="BA220" s="973"/>
      <c r="BB220" s="973"/>
      <c r="BC220" s="973"/>
      <c r="BD220" s="973"/>
      <c r="BE220" s="973"/>
      <c r="BF220" s="973"/>
      <c r="BG220" s="973"/>
      <c r="BH220" s="973"/>
      <c r="BI220" s="973"/>
      <c r="BJ220" s="973"/>
      <c r="BK220" s="973"/>
      <c r="BL220" s="973"/>
      <c r="BM220" s="973"/>
      <c r="BN220" s="973"/>
      <c r="BO220" s="973"/>
      <c r="BP220" s="973"/>
      <c r="BQ220" s="973"/>
      <c r="BR220" s="973"/>
      <c r="BS220" s="973"/>
      <c r="BT220" s="973"/>
      <c r="BU220" s="973"/>
      <c r="BV220" s="973"/>
      <c r="BW220" s="973"/>
      <c r="BX220" s="973"/>
      <c r="BY220" s="973"/>
      <c r="BZ220" s="973"/>
      <c r="CA220" s="973"/>
      <c r="CB220" s="973"/>
      <c r="CC220" s="973"/>
      <c r="CD220" s="973"/>
      <c r="CE220" s="973"/>
      <c r="CF220" s="973"/>
      <c r="CG220" s="973"/>
      <c r="CH220" s="973"/>
      <c r="CI220" s="973"/>
      <c r="CJ220" s="973"/>
      <c r="CK220" s="973"/>
      <c r="CL220" s="973"/>
      <c r="CM220" s="973"/>
      <c r="CN220" s="973"/>
      <c r="CO220" s="973"/>
      <c r="CP220" s="973"/>
      <c r="CQ220" s="973"/>
      <c r="CR220" s="973"/>
      <c r="CS220" s="973"/>
      <c r="CT220" s="973"/>
      <c r="CU220" s="973"/>
      <c r="CV220" s="973"/>
      <c r="CW220" s="973"/>
      <c r="CX220" s="973"/>
      <c r="CY220" s="973"/>
      <c r="CZ220" s="973"/>
      <c r="DA220" s="973"/>
      <c r="DB220" s="973"/>
      <c r="DC220" s="973"/>
      <c r="DD220" s="973"/>
      <c r="DE220" s="973"/>
      <c r="DF220" s="973"/>
      <c r="DG220" s="973"/>
      <c r="DH220" s="973"/>
      <c r="DI220" s="973"/>
      <c r="DJ220" s="973"/>
      <c r="DK220" s="973"/>
      <c r="DL220" s="973"/>
      <c r="DM220" s="972" t="s">
        <v>15568</v>
      </c>
      <c r="DN220" s="972" t="s">
        <v>275</v>
      </c>
      <c r="DO220" s="973"/>
      <c r="DP220" s="973"/>
      <c r="DQ220" s="973"/>
      <c r="DR220" s="973"/>
      <c r="DS220" s="973"/>
      <c r="DT220" s="973"/>
      <c r="DU220" s="973"/>
      <c r="DV220" s="973"/>
      <c r="DW220" s="973"/>
      <c r="DX220" s="973"/>
      <c r="DY220" s="973"/>
      <c r="DZ220" s="973"/>
      <c r="EA220" s="973"/>
      <c r="EB220" s="973"/>
      <c r="EC220" s="973"/>
      <c r="ED220" s="973"/>
      <c r="EE220" s="973"/>
      <c r="EF220" s="973"/>
      <c r="EG220" s="973"/>
      <c r="EH220" s="973"/>
      <c r="EI220" s="973"/>
      <c r="EJ220" s="973"/>
      <c r="EK220" s="973"/>
      <c r="EL220" s="973"/>
      <c r="EM220" s="973"/>
      <c r="EN220" s="973"/>
      <c r="EO220" s="973"/>
      <c r="EP220" s="973"/>
      <c r="EQ220" s="973"/>
      <c r="ER220" s="973"/>
      <c r="ES220" s="973"/>
      <c r="ET220" s="973"/>
      <c r="EU220" s="973"/>
      <c r="EV220" s="973"/>
      <c r="EW220" s="973"/>
      <c r="EX220" s="973"/>
      <c r="EY220" s="973"/>
      <c r="EZ220" s="973"/>
      <c r="FA220" s="973"/>
      <c r="FB220" s="973"/>
      <c r="FC220" s="973"/>
      <c r="FD220" s="973"/>
      <c r="FE220" s="973"/>
      <c r="FG220" s="973"/>
      <c r="FH220" s="973"/>
      <c r="FI220" s="973"/>
      <c r="FJ220" s="973"/>
      <c r="FK220" s="973"/>
      <c r="FL220" s="973"/>
      <c r="FM220" s="973"/>
      <c r="FN220" s="973"/>
      <c r="FO220" s="973"/>
      <c r="FP220" s="973"/>
      <c r="FQ220" s="973"/>
      <c r="FR220" s="973"/>
      <c r="FS220" s="972" t="s">
        <v>224</v>
      </c>
      <c r="FT220" s="972" t="s">
        <v>224</v>
      </c>
      <c r="FU220" s="973"/>
      <c r="FV220" s="973"/>
      <c r="FW220" s="973"/>
      <c r="FX220" s="972" t="s">
        <v>222</v>
      </c>
      <c r="FY220" s="973"/>
      <c r="FZ220" s="973"/>
      <c r="GA220" s="973"/>
      <c r="GB220" s="973"/>
      <c r="GC220" s="973"/>
      <c r="GD220" s="973"/>
      <c r="GE220" s="973"/>
      <c r="GF220" s="973"/>
      <c r="GG220" s="973"/>
      <c r="GH220" s="973"/>
      <c r="GI220" s="973"/>
      <c r="GJ220" s="973"/>
      <c r="GK220" s="973"/>
      <c r="GL220" s="973"/>
      <c r="GM220" s="973"/>
      <c r="GN220" s="973"/>
      <c r="GO220" s="973"/>
      <c r="GP220" s="973"/>
      <c r="GQ220" s="973"/>
      <c r="GR220" s="972" t="s">
        <v>222</v>
      </c>
      <c r="GS220" s="972" t="s">
        <v>222</v>
      </c>
      <c r="GT220" s="973"/>
      <c r="GU220" s="973"/>
      <c r="GV220" s="973"/>
      <c r="GW220" s="973"/>
      <c r="GX220" s="973"/>
      <c r="GY220" s="973"/>
      <c r="GZ220" s="973"/>
      <c r="HA220" s="973"/>
      <c r="HB220" s="973"/>
      <c r="HC220" s="973"/>
      <c r="HD220" s="973"/>
      <c r="HE220" s="973"/>
      <c r="HF220" s="973"/>
      <c r="HG220" s="973"/>
      <c r="HH220" s="973"/>
      <c r="HI220" s="973"/>
      <c r="HJ220" s="973"/>
      <c r="HK220" s="973"/>
      <c r="HL220" s="973"/>
      <c r="HM220" s="973"/>
      <c r="HN220" s="973"/>
      <c r="HO220" s="973"/>
      <c r="HP220" s="973"/>
      <c r="HQ220" s="973"/>
      <c r="HR220" s="973"/>
      <c r="HS220" s="973"/>
      <c r="HT220" s="973"/>
      <c r="HU220" s="973"/>
      <c r="HV220" s="973"/>
      <c r="HW220" s="973"/>
    </row>
    <row r="221">
      <c r="A221" s="968" t="str">
        <f t="shared" si="1"/>
        <v>Hội Đồng Quản trị</v>
      </c>
      <c r="B221" s="961" t="s">
        <v>359</v>
      </c>
      <c r="C221" s="3"/>
      <c r="D221" s="1" t="s">
        <v>17297</v>
      </c>
      <c r="E221" s="1" t="s">
        <v>17332</v>
      </c>
      <c r="F221" s="989"/>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18"/>
      <c r="CP221" s="18"/>
      <c r="CQ221" s="18"/>
      <c r="CR221" s="18"/>
      <c r="CS221" s="18"/>
      <c r="CT221" s="18"/>
      <c r="CU221" s="18"/>
      <c r="CV221" s="18"/>
      <c r="CW221" s="18"/>
      <c r="CX221" s="18"/>
      <c r="CY221" s="18"/>
      <c r="CZ221" s="18"/>
      <c r="DA221" s="18"/>
      <c r="DB221" s="18"/>
      <c r="DC221" s="18"/>
      <c r="DD221" s="18"/>
      <c r="DE221" s="18"/>
      <c r="DF221" s="18"/>
      <c r="DG221" s="18"/>
      <c r="DH221" s="18"/>
      <c r="DI221" s="18"/>
      <c r="DJ221" s="18"/>
      <c r="DK221" s="18"/>
      <c r="DL221" s="18"/>
      <c r="DM221" s="18"/>
      <c r="DN221" s="972"/>
      <c r="DO221" s="18"/>
      <c r="DP221" s="18"/>
      <c r="DQ221" s="18"/>
      <c r="DR221" s="18"/>
      <c r="DS221" s="18"/>
      <c r="DT221" s="18"/>
      <c r="DU221" s="18"/>
      <c r="DV221" s="18"/>
      <c r="DW221" s="18"/>
      <c r="DX221" s="18"/>
      <c r="DY221" s="18"/>
      <c r="DZ221" s="18"/>
      <c r="EA221" s="18"/>
      <c r="EB221" s="18"/>
      <c r="EC221" s="18"/>
      <c r="ED221" s="18"/>
      <c r="EE221" s="18"/>
      <c r="EF221" s="18"/>
      <c r="EG221" s="18"/>
      <c r="EH221" s="18"/>
      <c r="EI221" s="18"/>
      <c r="EJ221" s="18"/>
      <c r="EK221" s="18"/>
      <c r="EL221" s="18"/>
      <c r="FS221" s="15" t="s">
        <v>215</v>
      </c>
      <c r="FT221" s="15" t="s">
        <v>215</v>
      </c>
      <c r="FX221" s="15" t="s">
        <v>222</v>
      </c>
    </row>
    <row r="222">
      <c r="A222" s="968" t="str">
        <f t="shared" si="1"/>
        <v/>
      </c>
      <c r="B222" s="968"/>
      <c r="C222" s="968"/>
      <c r="D222" s="968"/>
      <c r="E222" s="969"/>
      <c r="F222" s="970"/>
      <c r="G222" s="971"/>
      <c r="H222" s="971"/>
      <c r="I222" s="971"/>
      <c r="J222" s="971"/>
      <c r="K222" s="971"/>
      <c r="L222" s="971"/>
      <c r="M222" s="971"/>
      <c r="N222" s="971"/>
      <c r="O222" s="971"/>
      <c r="P222" s="971"/>
      <c r="Q222" s="971"/>
      <c r="R222" s="971"/>
      <c r="S222" s="971"/>
      <c r="T222" s="971"/>
      <c r="U222" s="971"/>
      <c r="V222" s="971"/>
      <c r="W222" s="971"/>
      <c r="X222" s="971"/>
      <c r="Y222" s="971"/>
      <c r="Z222" s="971"/>
      <c r="AA222" s="971"/>
      <c r="AB222" s="971"/>
      <c r="AC222" s="971"/>
      <c r="AD222" s="971"/>
      <c r="AE222" s="971"/>
      <c r="AF222" s="971"/>
      <c r="AG222" s="971"/>
      <c r="AH222" s="971"/>
      <c r="AI222" s="971"/>
      <c r="AJ222" s="971"/>
      <c r="AK222" s="971"/>
      <c r="AL222" s="971"/>
      <c r="AM222" s="971"/>
      <c r="AN222" s="971"/>
      <c r="AO222" s="971"/>
      <c r="AP222" s="971"/>
      <c r="AQ222" s="971"/>
      <c r="AR222" s="971"/>
      <c r="AS222" s="971"/>
      <c r="AT222" s="971"/>
      <c r="AU222" s="971"/>
      <c r="AV222" s="971"/>
      <c r="AW222" s="971"/>
      <c r="AX222" s="971"/>
      <c r="AY222" s="971"/>
      <c r="AZ222" s="971"/>
      <c r="BA222" s="971"/>
      <c r="BB222" s="971"/>
      <c r="BC222" s="971"/>
      <c r="BD222" s="971"/>
      <c r="BE222" s="971"/>
      <c r="BF222" s="971"/>
      <c r="BG222" s="971"/>
      <c r="BH222" s="971"/>
      <c r="BI222" s="971"/>
      <c r="BJ222" s="971" t="s">
        <v>16476</v>
      </c>
      <c r="BK222" s="971"/>
      <c r="BL222" s="971"/>
      <c r="BM222" s="971"/>
      <c r="BN222" s="971"/>
      <c r="BO222" s="971"/>
      <c r="BP222" s="971"/>
      <c r="BQ222" s="971"/>
      <c r="BR222" s="971"/>
      <c r="BS222" s="971"/>
      <c r="BT222" s="971"/>
      <c r="BU222" s="971"/>
      <c r="BV222" s="971"/>
      <c r="BW222" s="971"/>
      <c r="BX222" s="971"/>
      <c r="BY222" s="971"/>
      <c r="BZ222" s="971"/>
      <c r="CA222" s="971"/>
      <c r="CB222" s="971"/>
      <c r="CC222" s="971"/>
      <c r="CD222" s="971"/>
      <c r="CE222" s="971"/>
      <c r="CF222" s="971"/>
      <c r="CG222" s="971"/>
      <c r="CH222" s="971"/>
      <c r="CI222" s="971"/>
      <c r="CJ222" s="971"/>
      <c r="CK222" s="971"/>
      <c r="CL222" s="971"/>
      <c r="CM222" s="971"/>
      <c r="CN222" s="971" t="s">
        <v>16488</v>
      </c>
      <c r="CO222" s="971"/>
      <c r="CP222" s="971"/>
      <c r="CQ222" s="971"/>
      <c r="CR222" s="971"/>
      <c r="CS222" s="971"/>
      <c r="CT222" s="971"/>
      <c r="CU222" s="971"/>
      <c r="CV222" s="971"/>
      <c r="CW222" s="971"/>
      <c r="CX222" s="971"/>
      <c r="CY222" s="963"/>
      <c r="CZ222" s="971"/>
      <c r="DA222" s="971"/>
      <c r="DB222" s="971"/>
      <c r="DC222" s="971"/>
      <c r="DD222" s="971"/>
      <c r="DE222" s="971"/>
      <c r="DF222" s="971"/>
      <c r="DG222" s="971"/>
      <c r="DH222" s="971"/>
      <c r="DI222" s="971"/>
      <c r="DJ222" s="971"/>
      <c r="DK222" s="15"/>
      <c r="DL222" s="971"/>
      <c r="DM222" s="971"/>
      <c r="DN222" s="971"/>
      <c r="DO222" s="971"/>
      <c r="DP222" s="971"/>
      <c r="DQ222" s="971"/>
      <c r="DR222" s="971"/>
      <c r="DS222" s="971"/>
      <c r="DT222" s="971"/>
      <c r="DU222" s="971"/>
      <c r="DV222" s="971"/>
      <c r="DW222" s="971"/>
      <c r="DX222" s="971"/>
      <c r="DY222" s="971"/>
      <c r="DZ222" s="971"/>
      <c r="EA222" s="971"/>
      <c r="EB222" s="971"/>
      <c r="EC222" s="971"/>
      <c r="ED222" s="971"/>
      <c r="EE222" s="971"/>
      <c r="EF222" s="971"/>
      <c r="EG222" s="971"/>
      <c r="EH222" s="971"/>
      <c r="EI222" s="971"/>
      <c r="EJ222" s="971"/>
      <c r="EK222" s="971"/>
      <c r="EL222" s="971"/>
      <c r="EM222" s="971"/>
      <c r="EN222" s="971"/>
      <c r="EO222" s="971"/>
      <c r="EP222" s="971"/>
      <c r="EQ222" s="971"/>
      <c r="ER222" s="971"/>
      <c r="ES222" s="971"/>
      <c r="ET222" s="971"/>
      <c r="EU222" s="971"/>
      <c r="EV222" s="971"/>
      <c r="EW222" s="971"/>
      <c r="EX222" s="971"/>
      <c r="EY222" s="971"/>
      <c r="EZ222" s="971"/>
      <c r="FA222" s="971"/>
      <c r="FB222" s="971"/>
      <c r="FC222" s="971"/>
      <c r="FD222" s="971"/>
      <c r="FE222" s="971"/>
      <c r="FF222" s="972"/>
      <c r="FG222" s="971"/>
      <c r="FH222" s="971"/>
      <c r="FI222" s="971"/>
      <c r="FJ222" s="971"/>
      <c r="FK222" s="971"/>
      <c r="FL222" s="971"/>
      <c r="FM222" s="971"/>
      <c r="FN222" s="971"/>
      <c r="FO222" s="971"/>
      <c r="FP222" s="971"/>
      <c r="FQ222" s="971"/>
      <c r="FR222" s="971"/>
      <c r="FS222" s="971"/>
      <c r="FT222" s="971"/>
      <c r="FU222" s="971"/>
      <c r="FV222" s="971"/>
      <c r="FW222" s="971"/>
      <c r="FX222" s="971"/>
      <c r="FY222" s="971"/>
      <c r="FZ222" s="971"/>
      <c r="GA222" s="971"/>
      <c r="GB222" s="971"/>
      <c r="GC222" s="971"/>
      <c r="GD222" s="971"/>
      <c r="GE222" s="971"/>
      <c r="GF222" s="971"/>
      <c r="GG222" s="971"/>
      <c r="GH222" s="971"/>
      <c r="GI222" s="971"/>
      <c r="GJ222" s="971"/>
      <c r="GK222" s="971"/>
      <c r="GL222" s="971"/>
      <c r="GM222" s="971"/>
      <c r="GN222" s="971"/>
      <c r="GO222" s="971"/>
      <c r="GP222" s="971"/>
      <c r="GQ222" s="971"/>
      <c r="GR222" s="971"/>
      <c r="GS222" s="971"/>
      <c r="GT222" s="971"/>
      <c r="GU222" s="971"/>
      <c r="GV222" s="971"/>
      <c r="GW222" s="971"/>
      <c r="GX222" s="971"/>
      <c r="GY222" s="971"/>
      <c r="GZ222" s="971"/>
      <c r="HA222" s="971"/>
      <c r="HB222" s="971"/>
      <c r="HC222" s="971"/>
      <c r="HD222" s="971"/>
      <c r="HE222" s="971"/>
      <c r="HF222" s="971"/>
      <c r="HG222" s="971"/>
      <c r="HH222" s="971"/>
      <c r="HI222" s="971"/>
      <c r="HJ222" s="971"/>
      <c r="HK222" s="971"/>
      <c r="HL222" s="971"/>
      <c r="HM222" s="971"/>
      <c r="HN222" s="971"/>
      <c r="HO222" s="971"/>
      <c r="HP222" s="971"/>
      <c r="HQ222" s="971"/>
      <c r="HR222" s="971"/>
      <c r="HS222" s="971"/>
      <c r="HT222" s="971"/>
      <c r="HU222" s="971"/>
      <c r="HV222" s="971"/>
      <c r="HW222" s="971"/>
    </row>
    <row r="223">
      <c r="A223" s="968" t="str">
        <f t="shared" si="1"/>
        <v/>
      </c>
      <c r="B223" s="987"/>
      <c r="C223" s="987"/>
      <c r="D223" s="987"/>
      <c r="E223" s="987"/>
      <c r="F223" s="987"/>
      <c r="G223" s="988"/>
      <c r="H223" s="988"/>
      <c r="I223" s="988"/>
      <c r="J223" s="988"/>
      <c r="K223" s="988"/>
      <c r="L223" s="988"/>
      <c r="M223" s="988"/>
      <c r="N223" s="988"/>
      <c r="O223" s="988"/>
      <c r="P223" s="988"/>
      <c r="Q223" s="988"/>
      <c r="R223" s="988"/>
      <c r="S223" s="988"/>
      <c r="T223" s="988"/>
      <c r="U223" s="988"/>
      <c r="V223" s="988"/>
      <c r="W223" s="988"/>
      <c r="X223" s="988"/>
      <c r="Y223" s="988"/>
      <c r="Z223" s="988"/>
      <c r="AA223" s="988"/>
      <c r="AB223" s="988"/>
      <c r="AC223" s="988"/>
      <c r="AD223" s="988"/>
      <c r="AE223" s="988"/>
      <c r="AF223" s="988"/>
      <c r="AG223" s="988"/>
      <c r="AH223" s="988"/>
      <c r="AI223" s="988"/>
      <c r="AJ223" s="988"/>
      <c r="AK223" s="988"/>
      <c r="AL223" s="988"/>
      <c r="AM223" s="986"/>
      <c r="AN223" s="986"/>
      <c r="AO223" s="986"/>
      <c r="AP223" s="986"/>
      <c r="AQ223" s="986"/>
      <c r="AR223" s="986"/>
      <c r="AS223" s="986"/>
      <c r="AT223" s="986"/>
      <c r="AU223" s="986"/>
      <c r="AV223" s="986"/>
      <c r="AW223" s="986"/>
      <c r="AX223" s="986"/>
      <c r="AY223" s="986"/>
      <c r="AZ223" s="986"/>
      <c r="BA223" s="986"/>
      <c r="BB223" s="986"/>
      <c r="BC223" s="986"/>
      <c r="BD223" s="986"/>
      <c r="BE223" s="988"/>
      <c r="BF223" s="986"/>
      <c r="BG223" s="986"/>
      <c r="BH223" s="986"/>
      <c r="BI223" s="986"/>
      <c r="BJ223" s="986"/>
      <c r="BK223" s="986"/>
      <c r="BL223" s="986"/>
      <c r="BM223" s="986"/>
      <c r="BN223" s="986"/>
      <c r="BO223" s="986"/>
      <c r="BP223" s="986"/>
      <c r="BQ223" s="986"/>
      <c r="BR223" s="986"/>
      <c r="BS223" s="986"/>
      <c r="BT223" s="986"/>
      <c r="BU223" s="986"/>
      <c r="BV223" s="986"/>
      <c r="BW223" s="986"/>
      <c r="BX223" s="986"/>
      <c r="BY223" s="986"/>
      <c r="BZ223" s="986"/>
      <c r="CA223" s="986"/>
      <c r="CB223" s="986"/>
      <c r="CC223" s="986"/>
      <c r="CD223" s="986"/>
      <c r="CE223" s="986"/>
      <c r="CF223" s="986"/>
      <c r="CG223" s="986"/>
      <c r="CH223" s="986"/>
      <c r="CI223" s="986"/>
      <c r="CJ223" s="986"/>
      <c r="CK223" s="986"/>
      <c r="CL223" s="986"/>
      <c r="CM223" s="986"/>
      <c r="CN223" s="986"/>
      <c r="CO223" s="986"/>
      <c r="CP223" s="986"/>
      <c r="CQ223" s="986"/>
      <c r="CR223" s="986"/>
      <c r="CS223" s="986"/>
      <c r="CT223" s="986"/>
      <c r="CU223" s="986"/>
      <c r="CV223" s="986"/>
      <c r="CW223" s="986"/>
      <c r="CX223" s="986"/>
      <c r="CY223" s="986"/>
      <c r="CZ223" s="986"/>
      <c r="DA223" s="986"/>
      <c r="DB223" s="986"/>
      <c r="DC223" s="986"/>
      <c r="DD223" s="986"/>
      <c r="DE223" s="986"/>
      <c r="DF223" s="986"/>
      <c r="DG223" s="986"/>
      <c r="DH223" s="986"/>
      <c r="DI223" s="986"/>
      <c r="DJ223" s="986"/>
      <c r="DK223" s="986"/>
      <c r="DL223" s="986"/>
      <c r="DM223" s="972"/>
      <c r="DN223" s="972"/>
      <c r="DO223" s="986"/>
      <c r="DP223" s="986"/>
      <c r="DQ223" s="986"/>
      <c r="DR223" s="986"/>
      <c r="DS223" s="986"/>
      <c r="DT223" s="986"/>
      <c r="DU223" s="986"/>
      <c r="DV223" s="986"/>
      <c r="DW223" s="986"/>
      <c r="DX223" s="986"/>
      <c r="DY223" s="986"/>
      <c r="DZ223" s="986"/>
      <c r="EA223" s="986"/>
      <c r="EB223" s="986"/>
      <c r="EC223" s="986"/>
      <c r="ED223" s="986"/>
      <c r="EE223" s="986"/>
      <c r="EF223" s="986"/>
      <c r="EG223" s="986"/>
      <c r="EH223" s="986"/>
      <c r="EI223" s="986"/>
      <c r="EJ223" s="986"/>
      <c r="EK223" s="986"/>
      <c r="EL223" s="986"/>
      <c r="EM223" s="986"/>
      <c r="EN223" s="986"/>
      <c r="EO223" s="986"/>
      <c r="EP223" s="986"/>
      <c r="EQ223" s="986"/>
      <c r="ER223" s="986"/>
      <c r="ES223" s="986"/>
      <c r="ET223" s="986"/>
      <c r="EU223" s="986"/>
      <c r="EV223" s="986"/>
      <c r="EW223" s="986"/>
      <c r="EX223" s="986"/>
      <c r="EY223" s="986"/>
      <c r="EZ223" s="986"/>
      <c r="FA223" s="986"/>
      <c r="FB223" s="986"/>
      <c r="FC223" s="986"/>
      <c r="FD223" s="986"/>
      <c r="FE223" s="986"/>
      <c r="FF223" s="986"/>
      <c r="FG223" s="986"/>
      <c r="FH223" s="986"/>
      <c r="FI223" s="986"/>
      <c r="FJ223" s="986"/>
      <c r="FK223" s="986"/>
      <c r="FL223" s="986"/>
      <c r="FM223" s="986"/>
      <c r="FN223" s="986"/>
      <c r="FO223" s="986"/>
      <c r="FP223" s="986"/>
      <c r="FQ223" s="986"/>
      <c r="FR223" s="986"/>
      <c r="FS223" s="986"/>
      <c r="FT223" s="986"/>
      <c r="FU223" s="986"/>
      <c r="FV223" s="986"/>
      <c r="FW223" s="986"/>
      <c r="FX223" s="986"/>
      <c r="FY223" s="986"/>
      <c r="FZ223" s="986"/>
      <c r="GA223" s="986"/>
      <c r="GB223" s="986"/>
      <c r="GC223" s="986"/>
      <c r="GD223" s="986"/>
      <c r="GE223" s="986"/>
      <c r="GF223" s="986"/>
      <c r="GG223" s="986"/>
      <c r="GH223" s="986"/>
      <c r="GI223" s="986"/>
      <c r="GJ223" s="986"/>
      <c r="GK223" s="986"/>
      <c r="GL223" s="986"/>
      <c r="GM223" s="986"/>
      <c r="GN223" s="986"/>
      <c r="GO223" s="986"/>
      <c r="GP223" s="986"/>
      <c r="GQ223" s="986"/>
      <c r="GR223" s="986"/>
      <c r="GS223" s="986"/>
      <c r="GT223" s="986"/>
      <c r="GU223" s="986"/>
      <c r="GV223" s="986"/>
      <c r="GW223" s="986"/>
      <c r="GX223" s="986"/>
      <c r="GY223" s="986"/>
      <c r="GZ223" s="986"/>
      <c r="HA223" s="986"/>
      <c r="HB223" s="986"/>
      <c r="HC223" s="986"/>
      <c r="HD223" s="986"/>
      <c r="HE223" s="986"/>
      <c r="HF223" s="986"/>
      <c r="HG223" s="986"/>
      <c r="HH223" s="986"/>
      <c r="HI223" s="986"/>
      <c r="HJ223" s="986"/>
      <c r="HK223" s="986"/>
      <c r="HL223" s="986"/>
      <c r="HM223" s="986"/>
      <c r="HN223" s="986"/>
      <c r="HO223" s="986"/>
      <c r="HP223" s="986"/>
      <c r="HQ223" s="986"/>
      <c r="HR223" s="986"/>
      <c r="HS223" s="986"/>
      <c r="HT223" s="986"/>
      <c r="HU223" s="986"/>
      <c r="HV223" s="986"/>
      <c r="HW223" s="986"/>
    </row>
    <row r="224">
      <c r="A224" s="968" t="str">
        <f t="shared" si="1"/>
        <v/>
      </c>
      <c r="B224" s="961" t="s">
        <v>601</v>
      </c>
      <c r="C224" s="1125" t="s">
        <v>15520</v>
      </c>
      <c r="E224" s="1" t="s">
        <v>17336</v>
      </c>
      <c r="F224" s="980" t="s">
        <v>17337</v>
      </c>
      <c r="G224" s="15" t="s">
        <v>224</v>
      </c>
      <c r="H224" s="15" t="s">
        <v>222</v>
      </c>
      <c r="I224" s="15" t="s">
        <v>222</v>
      </c>
      <c r="J224" s="15"/>
      <c r="K224" s="15"/>
      <c r="L224" s="15" t="s">
        <v>224</v>
      </c>
      <c r="M224" s="15" t="s">
        <v>222</v>
      </c>
      <c r="N224" s="15" t="s">
        <v>222</v>
      </c>
      <c r="O224" s="15" t="s">
        <v>222</v>
      </c>
      <c r="P224" s="15" t="s">
        <v>224</v>
      </c>
      <c r="Q224" s="15"/>
      <c r="R224" s="15"/>
      <c r="S224" s="15" t="s">
        <v>224</v>
      </c>
      <c r="T224" s="15" t="s">
        <v>224</v>
      </c>
      <c r="U224" s="15" t="s">
        <v>224</v>
      </c>
      <c r="V224" s="15" t="s">
        <v>224</v>
      </c>
      <c r="W224" s="15" t="s">
        <v>222</v>
      </c>
      <c r="X224" s="15" t="s">
        <v>224</v>
      </c>
      <c r="Y224" s="15" t="s">
        <v>224</v>
      </c>
      <c r="Z224" s="15" t="s">
        <v>224</v>
      </c>
      <c r="AA224" s="15" t="s">
        <v>224</v>
      </c>
      <c r="AB224" s="15" t="s">
        <v>224</v>
      </c>
      <c r="AC224" s="15"/>
      <c r="AD224" s="15" t="s">
        <v>222</v>
      </c>
      <c r="AE224" s="15" t="s">
        <v>224</v>
      </c>
      <c r="AF224" s="15"/>
      <c r="AG224" s="18"/>
      <c r="AH224" s="15" t="s">
        <v>224</v>
      </c>
      <c r="AI224" s="15" t="s">
        <v>224</v>
      </c>
      <c r="AJ224" s="15" t="s">
        <v>224</v>
      </c>
      <c r="AK224" s="15" t="s">
        <v>224</v>
      </c>
      <c r="AL224" s="15" t="s">
        <v>224</v>
      </c>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c r="CP224" s="18"/>
      <c r="CQ224" s="18"/>
      <c r="CR224" s="18"/>
      <c r="CS224" s="18"/>
      <c r="CT224" s="18"/>
      <c r="CU224" s="18"/>
      <c r="CV224" s="18"/>
      <c r="CW224" s="18"/>
      <c r="CX224" s="18"/>
      <c r="CY224" s="18"/>
      <c r="CZ224" s="18"/>
      <c r="DA224" s="18"/>
      <c r="DB224" s="18"/>
      <c r="DC224" s="18"/>
      <c r="DD224" s="18"/>
      <c r="DE224" s="18"/>
      <c r="DF224" s="18"/>
      <c r="DG224" s="18"/>
      <c r="DH224" s="18"/>
      <c r="DI224" s="18"/>
      <c r="DJ224" s="18"/>
      <c r="DK224" s="18"/>
      <c r="DL224" s="18"/>
      <c r="DM224" s="972" t="s">
        <v>15568</v>
      </c>
      <c r="DN224" s="972" t="s">
        <v>275</v>
      </c>
      <c r="DO224" s="18"/>
      <c r="DP224" s="18"/>
      <c r="DQ224" s="18"/>
      <c r="DR224" s="18"/>
      <c r="DS224" s="18"/>
      <c r="DT224" s="18"/>
      <c r="DU224" s="18"/>
      <c r="DV224" s="18"/>
      <c r="DW224" s="18"/>
      <c r="DX224" s="18"/>
      <c r="DY224" s="18"/>
      <c r="DZ224" s="18"/>
      <c r="EA224" s="18"/>
      <c r="EB224" s="18"/>
      <c r="EC224" s="18"/>
      <c r="ED224" s="18"/>
      <c r="EE224" s="18"/>
      <c r="EF224" s="18"/>
      <c r="EG224" s="18"/>
      <c r="EH224" s="18"/>
      <c r="EI224" s="18"/>
      <c r="EJ224" s="18"/>
      <c r="EK224" s="18"/>
      <c r="EL224" s="18"/>
      <c r="FD224" s="15" t="s">
        <v>222</v>
      </c>
      <c r="FF224" s="1127"/>
      <c r="FS224" s="15" t="s">
        <v>275</v>
      </c>
      <c r="FT224" s="15" t="s">
        <v>275</v>
      </c>
      <c r="FX224" s="15" t="s">
        <v>222</v>
      </c>
      <c r="GR224" s="15" t="s">
        <v>224</v>
      </c>
      <c r="GS224" s="15" t="s">
        <v>224</v>
      </c>
    </row>
    <row r="225">
      <c r="A225" s="968" t="str">
        <f t="shared" si="1"/>
        <v/>
      </c>
      <c r="B225" s="961"/>
      <c r="C225" s="1" t="s">
        <v>15520</v>
      </c>
      <c r="D225" s="1"/>
      <c r="E225" s="1"/>
      <c r="F225" s="980"/>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c r="CP225" s="18"/>
      <c r="CQ225" s="18"/>
      <c r="CR225" s="18"/>
      <c r="CS225" s="18"/>
      <c r="CT225" s="18"/>
      <c r="CU225" s="18"/>
      <c r="CV225" s="18"/>
      <c r="CW225" s="18"/>
      <c r="CX225" s="18"/>
      <c r="CY225" s="18"/>
      <c r="CZ225" s="18"/>
      <c r="DA225" s="18"/>
      <c r="DB225" s="18"/>
      <c r="DC225" s="18"/>
      <c r="DD225" s="18"/>
      <c r="DE225" s="18"/>
      <c r="DF225" s="18"/>
      <c r="DG225" s="18"/>
      <c r="DH225" s="18"/>
      <c r="DI225" s="18"/>
      <c r="DJ225" s="18"/>
      <c r="DK225" s="18"/>
      <c r="DL225" s="18"/>
      <c r="DM225" s="18"/>
      <c r="DN225" s="972"/>
      <c r="DO225" s="18"/>
      <c r="DP225" s="18"/>
      <c r="DQ225" s="18"/>
      <c r="DR225" s="18"/>
      <c r="DS225" s="18"/>
      <c r="DT225" s="18"/>
      <c r="DU225" s="18"/>
      <c r="DV225" s="18"/>
      <c r="DW225" s="18"/>
      <c r="DX225" s="18"/>
      <c r="DY225" s="18"/>
      <c r="DZ225" s="18"/>
      <c r="EA225" s="18"/>
      <c r="EB225" s="18"/>
      <c r="EC225" s="18"/>
      <c r="ED225" s="18"/>
      <c r="EE225" s="18"/>
      <c r="EF225" s="18"/>
      <c r="EG225" s="18"/>
      <c r="EH225" s="18"/>
      <c r="EI225" s="18"/>
      <c r="EJ225" s="18"/>
      <c r="EK225" s="18"/>
      <c r="EL225" s="18"/>
      <c r="FX225" s="15" t="s">
        <v>222</v>
      </c>
    </row>
    <row r="226">
      <c r="A226" s="968" t="str">
        <f t="shared" si="1"/>
        <v/>
      </c>
      <c r="B226" s="1136"/>
      <c r="C226" s="1" t="s">
        <v>9747</v>
      </c>
      <c r="D226" s="3"/>
      <c r="E226" s="3"/>
      <c r="F226" s="989"/>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c r="CP226" s="18"/>
      <c r="CQ226" s="18"/>
      <c r="CR226" s="18"/>
      <c r="CS226" s="18"/>
      <c r="CT226" s="18"/>
      <c r="CU226" s="18"/>
      <c r="CV226" s="18"/>
      <c r="CW226" s="18"/>
      <c r="CX226" s="18"/>
      <c r="CY226" s="18"/>
      <c r="CZ226" s="18"/>
      <c r="DA226" s="18"/>
      <c r="DB226" s="18"/>
      <c r="DC226" s="18"/>
      <c r="DD226" s="18"/>
      <c r="DE226" s="18"/>
      <c r="DF226" s="18"/>
      <c r="DG226" s="18"/>
      <c r="DH226" s="18"/>
      <c r="DI226" s="18"/>
      <c r="DJ226" s="18"/>
      <c r="DK226" s="18"/>
      <c r="DL226" s="18"/>
      <c r="DM226" s="18"/>
      <c r="DN226" s="972"/>
      <c r="DO226" s="18"/>
      <c r="DP226" s="18"/>
      <c r="DQ226" s="18"/>
      <c r="DR226" s="18"/>
      <c r="DS226" s="18"/>
      <c r="DT226" s="18"/>
      <c r="DU226" s="18"/>
      <c r="DV226" s="18"/>
      <c r="DW226" s="18"/>
      <c r="DX226" s="18"/>
      <c r="DY226" s="18"/>
      <c r="DZ226" s="18"/>
      <c r="EA226" s="18"/>
      <c r="EB226" s="18"/>
      <c r="EC226" s="18"/>
      <c r="ED226" s="18"/>
      <c r="EE226" s="18"/>
      <c r="EF226" s="18"/>
      <c r="EG226" s="18"/>
      <c r="EH226" s="18"/>
      <c r="EI226" s="18"/>
      <c r="EJ226" s="18"/>
      <c r="EK226" s="18"/>
      <c r="EL226" s="18"/>
    </row>
    <row r="227">
      <c r="A227" s="968" t="str">
        <f t="shared" si="1"/>
        <v/>
      </c>
      <c r="B227" s="961" t="s">
        <v>530</v>
      </c>
      <c r="C227" s="3"/>
      <c r="D227" s="3"/>
      <c r="E227" s="3"/>
      <c r="F227" s="989"/>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18"/>
      <c r="CP227" s="18"/>
      <c r="CQ227" s="18"/>
      <c r="CR227" s="18"/>
      <c r="CS227" s="18"/>
      <c r="CT227" s="18"/>
      <c r="CU227" s="18"/>
      <c r="CV227" s="18"/>
      <c r="CW227" s="18"/>
      <c r="CX227" s="18"/>
      <c r="CY227" s="18"/>
      <c r="CZ227" s="18"/>
      <c r="DA227" s="18"/>
      <c r="DB227" s="18"/>
      <c r="DC227" s="18"/>
      <c r="DD227" s="18"/>
      <c r="DE227" s="18"/>
      <c r="DF227" s="18"/>
      <c r="DG227" s="18"/>
      <c r="DH227" s="18"/>
      <c r="DI227" s="18"/>
      <c r="DJ227" s="18"/>
      <c r="DK227" s="18"/>
      <c r="DL227" s="18"/>
      <c r="DM227" s="972"/>
      <c r="DN227" s="18"/>
      <c r="DO227" s="18"/>
      <c r="DP227" s="18"/>
      <c r="DQ227" s="18"/>
      <c r="DR227" s="18"/>
      <c r="DS227" s="18"/>
      <c r="DT227" s="18"/>
      <c r="DU227" s="18"/>
      <c r="DV227" s="18"/>
      <c r="DW227" s="18"/>
      <c r="DX227" s="18"/>
      <c r="DY227" s="18"/>
      <c r="DZ227" s="18"/>
      <c r="EA227" s="18"/>
      <c r="EB227" s="18"/>
      <c r="EC227" s="18"/>
      <c r="ED227" s="18"/>
      <c r="EE227" s="18"/>
      <c r="EF227" s="18"/>
      <c r="EG227" s="18"/>
      <c r="EH227" s="18"/>
      <c r="EI227" s="18"/>
      <c r="EJ227" s="18"/>
      <c r="EK227" s="18"/>
      <c r="EL227" s="18"/>
    </row>
    <row r="228">
      <c r="A228" s="968" t="str">
        <f t="shared" si="1"/>
        <v/>
      </c>
      <c r="B228" s="961" t="s">
        <v>17339</v>
      </c>
      <c r="C228" s="3"/>
      <c r="D228" s="3"/>
      <c r="E228" s="3"/>
      <c r="F228" s="989"/>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c r="DE228" s="18"/>
      <c r="DF228" s="18"/>
      <c r="DG228" s="18"/>
      <c r="DH228" s="18"/>
      <c r="DI228" s="18"/>
      <c r="DJ228" s="18"/>
      <c r="DK228" s="18"/>
      <c r="DL228" s="18"/>
      <c r="DM228" s="972"/>
      <c r="DN228" s="18"/>
      <c r="DO228" s="18"/>
      <c r="DP228" s="18"/>
      <c r="DQ228" s="18"/>
      <c r="DR228" s="18"/>
      <c r="DS228" s="18"/>
      <c r="DT228" s="18"/>
      <c r="DU228" s="18"/>
      <c r="DV228" s="18"/>
      <c r="DW228" s="18"/>
      <c r="DX228" s="18"/>
      <c r="DY228" s="18"/>
      <c r="DZ228" s="18"/>
      <c r="EA228" s="18"/>
      <c r="EB228" s="18"/>
      <c r="EC228" s="18"/>
      <c r="ED228" s="18"/>
      <c r="EE228" s="18"/>
      <c r="EF228" s="18"/>
      <c r="EG228" s="18"/>
      <c r="EH228" s="18"/>
      <c r="EI228" s="18"/>
      <c r="EJ228" s="18"/>
      <c r="EK228" s="18"/>
      <c r="EL228" s="18"/>
    </row>
    <row r="229">
      <c r="A229" s="968" t="str">
        <f t="shared" si="1"/>
        <v/>
      </c>
      <c r="B229" s="961" t="s">
        <v>397</v>
      </c>
      <c r="C229" s="1" t="s">
        <v>15553</v>
      </c>
      <c r="D229" s="3"/>
      <c r="E229" s="3"/>
      <c r="F229" s="989"/>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18"/>
      <c r="CP229" s="18"/>
      <c r="CQ229" s="18"/>
      <c r="CR229" s="18"/>
      <c r="CS229" s="18"/>
      <c r="CT229" s="18"/>
      <c r="CU229" s="18"/>
      <c r="CV229" s="18"/>
      <c r="CW229" s="18"/>
      <c r="CX229" s="18"/>
      <c r="CY229" s="18"/>
      <c r="CZ229" s="18"/>
      <c r="DA229" s="18"/>
      <c r="DB229" s="18"/>
      <c r="DC229" s="18"/>
      <c r="DD229" s="18"/>
      <c r="DE229" s="18"/>
      <c r="DF229" s="18"/>
      <c r="DG229" s="18"/>
      <c r="DH229" s="18"/>
      <c r="DI229" s="18"/>
      <c r="DJ229" s="18"/>
      <c r="DK229" s="18"/>
      <c r="DL229" s="15" t="s">
        <v>15568</v>
      </c>
      <c r="DM229" s="972"/>
      <c r="DN229" s="18"/>
      <c r="DO229" s="18"/>
      <c r="DP229" s="18"/>
      <c r="DQ229" s="18"/>
      <c r="DR229" s="18"/>
      <c r="DS229" s="18"/>
      <c r="DT229" s="18"/>
      <c r="DU229" s="18"/>
      <c r="DV229" s="18"/>
      <c r="DW229" s="18"/>
      <c r="DX229" s="18"/>
      <c r="DY229" s="18"/>
      <c r="DZ229" s="18"/>
      <c r="EA229" s="18"/>
      <c r="EB229" s="18"/>
      <c r="EC229" s="18"/>
      <c r="ED229" s="18"/>
      <c r="EE229" s="18"/>
      <c r="EF229" s="18"/>
      <c r="EG229" s="18"/>
      <c r="EH229" s="18"/>
      <c r="EI229" s="18"/>
      <c r="EJ229" s="18"/>
      <c r="EK229" s="18"/>
      <c r="EL229" s="18"/>
    </row>
    <row r="230">
      <c r="A230" s="968" t="str">
        <f t="shared" si="1"/>
        <v/>
      </c>
      <c r="B230" s="1136"/>
      <c r="C230" s="3"/>
      <c r="D230" s="3"/>
      <c r="E230" s="1" t="s">
        <v>17340</v>
      </c>
      <c r="F230" s="989"/>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18"/>
      <c r="CP230" s="18"/>
      <c r="CQ230" s="18"/>
      <c r="CR230" s="18"/>
      <c r="CS230" s="18"/>
      <c r="CT230" s="18"/>
      <c r="CU230" s="18"/>
      <c r="CV230" s="18"/>
      <c r="CW230" s="18"/>
      <c r="CX230" s="18"/>
      <c r="CY230" s="18"/>
      <c r="CZ230" s="18"/>
      <c r="DA230" s="18"/>
      <c r="DB230" s="18"/>
      <c r="DC230" s="18"/>
      <c r="DD230" s="18"/>
      <c r="DE230" s="18"/>
      <c r="DF230" s="18"/>
      <c r="DG230" s="18"/>
      <c r="DH230" s="18"/>
      <c r="DI230" s="18"/>
      <c r="DJ230" s="18"/>
      <c r="DK230" s="18"/>
      <c r="DL230" s="18"/>
      <c r="DM230" s="972" t="s">
        <v>15568</v>
      </c>
      <c r="DN230" s="18"/>
      <c r="DO230" s="18"/>
      <c r="DP230" s="18"/>
      <c r="DQ230" s="18"/>
      <c r="DR230" s="18"/>
      <c r="DS230" s="18"/>
      <c r="DT230" s="18"/>
      <c r="DU230" s="18"/>
      <c r="DV230" s="18"/>
      <c r="DW230" s="18"/>
      <c r="DX230" s="18"/>
      <c r="DY230" s="18"/>
      <c r="DZ230" s="18"/>
      <c r="EA230" s="18"/>
      <c r="EB230" s="18"/>
      <c r="EC230" s="18"/>
      <c r="ED230" s="18"/>
      <c r="EE230" s="18"/>
      <c r="EF230" s="18"/>
      <c r="EG230" s="18"/>
      <c r="EH230" s="18"/>
      <c r="EI230" s="18"/>
      <c r="EJ230" s="18"/>
      <c r="EK230" s="18"/>
      <c r="EL230" s="18"/>
      <c r="FS230" s="15" t="s">
        <v>224</v>
      </c>
      <c r="FT230" s="15" t="s">
        <v>224</v>
      </c>
    </row>
    <row r="231">
      <c r="A231" s="968" t="str">
        <f t="shared" si="1"/>
        <v/>
      </c>
      <c r="B231" s="1136"/>
      <c r="C231" s="1" t="s">
        <v>9747</v>
      </c>
      <c r="D231" s="3"/>
      <c r="E231" s="3"/>
      <c r="F231" s="980"/>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c r="DE231" s="18"/>
      <c r="DF231" s="18"/>
      <c r="DG231" s="18"/>
      <c r="DH231" s="18"/>
      <c r="DI231" s="18"/>
      <c r="DJ231" s="18"/>
      <c r="DK231" s="18"/>
      <c r="DL231" s="18"/>
      <c r="DM231" s="972"/>
      <c r="DN231" s="18"/>
      <c r="DO231" s="18"/>
      <c r="DP231" s="18"/>
      <c r="DQ231" s="18"/>
      <c r="DR231" s="18"/>
      <c r="DS231" s="18"/>
      <c r="DT231" s="18"/>
      <c r="DU231" s="18"/>
      <c r="DV231" s="18"/>
      <c r="DW231" s="18"/>
      <c r="DX231" s="18"/>
      <c r="DY231" s="18"/>
      <c r="DZ231" s="18"/>
      <c r="EA231" s="18"/>
      <c r="EB231" s="18"/>
      <c r="EC231" s="18"/>
      <c r="ED231" s="18"/>
      <c r="EE231" s="18"/>
      <c r="EF231" s="18"/>
      <c r="EG231" s="18"/>
      <c r="EH231" s="18"/>
      <c r="EI231" s="18"/>
      <c r="EJ231" s="18"/>
      <c r="EK231" s="18"/>
      <c r="EL231" s="18"/>
      <c r="FS231" s="15" t="s">
        <v>224</v>
      </c>
      <c r="FT231" s="15" t="s">
        <v>224</v>
      </c>
    </row>
    <row r="232">
      <c r="A232" s="968" t="str">
        <f t="shared" si="1"/>
        <v/>
      </c>
      <c r="B232" s="1136"/>
      <c r="C232" s="1" t="s">
        <v>9747</v>
      </c>
      <c r="D232" s="3"/>
      <c r="E232" s="3"/>
      <c r="F232" s="989"/>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18"/>
      <c r="CP232" s="18"/>
      <c r="CQ232" s="18"/>
      <c r="CR232" s="18"/>
      <c r="CS232" s="18"/>
      <c r="CT232" s="18"/>
      <c r="CU232" s="18"/>
      <c r="CV232" s="18"/>
      <c r="CW232" s="18"/>
      <c r="CX232" s="18"/>
      <c r="CY232" s="18"/>
      <c r="CZ232" s="18"/>
      <c r="DA232" s="18"/>
      <c r="DB232" s="18"/>
      <c r="DC232" s="18"/>
      <c r="DD232" s="18"/>
      <c r="DE232" s="18"/>
      <c r="DF232" s="18"/>
      <c r="DG232" s="18"/>
      <c r="DH232" s="18"/>
      <c r="DI232" s="18"/>
      <c r="DJ232" s="18"/>
      <c r="DK232" s="18"/>
      <c r="DL232" s="18"/>
      <c r="DM232" s="972"/>
      <c r="DN232" s="18"/>
      <c r="DO232" s="18"/>
      <c r="DP232" s="18"/>
      <c r="DQ232" s="18"/>
      <c r="DR232" s="18"/>
      <c r="DS232" s="18"/>
      <c r="DT232" s="18"/>
      <c r="DU232" s="18"/>
      <c r="DV232" s="18"/>
      <c r="DW232" s="18"/>
      <c r="DX232" s="18"/>
      <c r="DY232" s="18"/>
      <c r="DZ232" s="18"/>
      <c r="EA232" s="18"/>
      <c r="EB232" s="18"/>
      <c r="EC232" s="18"/>
      <c r="ED232" s="18"/>
      <c r="EE232" s="18"/>
      <c r="EF232" s="18"/>
      <c r="EG232" s="18"/>
      <c r="EH232" s="18"/>
      <c r="EI232" s="18"/>
      <c r="EJ232" s="18"/>
      <c r="EK232" s="18"/>
      <c r="EL232" s="18"/>
      <c r="FS232" s="15" t="s">
        <v>224</v>
      </c>
      <c r="FT232" s="15" t="s">
        <v>224</v>
      </c>
    </row>
    <row r="233">
      <c r="A233" s="968" t="str">
        <f t="shared" si="1"/>
        <v/>
      </c>
      <c r="B233" s="1136"/>
      <c r="C233" s="1" t="s">
        <v>9747</v>
      </c>
      <c r="D233" s="3"/>
      <c r="E233" s="3"/>
      <c r="F233" s="989"/>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18"/>
      <c r="CP233" s="18"/>
      <c r="CQ233" s="18"/>
      <c r="CR233" s="18"/>
      <c r="CS233" s="18"/>
      <c r="CT233" s="18"/>
      <c r="CU233" s="18"/>
      <c r="CV233" s="18"/>
      <c r="CW233" s="18"/>
      <c r="CX233" s="18"/>
      <c r="CY233" s="18"/>
      <c r="CZ233" s="18"/>
      <c r="DA233" s="18"/>
      <c r="DB233" s="18"/>
      <c r="DC233" s="18"/>
      <c r="DD233" s="18"/>
      <c r="DE233" s="18"/>
      <c r="DF233" s="18"/>
      <c r="DG233" s="18"/>
      <c r="DH233" s="18"/>
      <c r="DI233" s="18"/>
      <c r="DJ233" s="18"/>
      <c r="DK233" s="18"/>
      <c r="DL233" s="18"/>
      <c r="DM233" s="972"/>
      <c r="DN233" s="18"/>
      <c r="DO233" s="18"/>
      <c r="DP233" s="18"/>
      <c r="DQ233" s="18"/>
      <c r="DR233" s="18"/>
      <c r="DS233" s="18"/>
      <c r="DT233" s="18"/>
      <c r="DU233" s="18"/>
      <c r="DV233" s="18"/>
      <c r="DW233" s="18"/>
      <c r="DX233" s="18"/>
      <c r="DY233" s="18"/>
      <c r="DZ233" s="18"/>
      <c r="EA233" s="18"/>
      <c r="EB233" s="18"/>
      <c r="EC233" s="18"/>
      <c r="ED233" s="18"/>
      <c r="EE233" s="18"/>
      <c r="EF233" s="18"/>
      <c r="EG233" s="18"/>
      <c r="EH233" s="18"/>
      <c r="EI233" s="18"/>
      <c r="EJ233" s="18"/>
      <c r="EK233" s="18"/>
      <c r="EL233" s="18"/>
    </row>
    <row r="234">
      <c r="A234" s="968" t="str">
        <f t="shared" si="1"/>
        <v/>
      </c>
      <c r="B234" s="961" t="s">
        <v>237</v>
      </c>
      <c r="C234" s="1" t="s">
        <v>15569</v>
      </c>
      <c r="D234" s="3"/>
      <c r="E234" s="3"/>
      <c r="F234" s="989"/>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18"/>
      <c r="CP234" s="18"/>
      <c r="CQ234" s="18"/>
      <c r="CR234" s="18"/>
      <c r="CS234" s="18"/>
      <c r="CT234" s="18"/>
      <c r="CU234" s="18"/>
      <c r="CV234" s="18"/>
      <c r="CW234" s="18"/>
      <c r="CX234" s="18"/>
      <c r="CY234" s="18"/>
      <c r="CZ234" s="18"/>
      <c r="DA234" s="18"/>
      <c r="DB234" s="18"/>
      <c r="DC234" s="18"/>
      <c r="DD234" s="18"/>
      <c r="DE234" s="18"/>
      <c r="DF234" s="18"/>
      <c r="DG234" s="18"/>
      <c r="DH234" s="18"/>
      <c r="DI234" s="18"/>
      <c r="DJ234" s="18"/>
      <c r="DK234" s="18"/>
      <c r="DL234" s="18"/>
      <c r="DM234" s="972"/>
      <c r="DN234" s="18"/>
      <c r="DO234" s="18"/>
      <c r="DP234" s="18"/>
      <c r="DQ234" s="18"/>
      <c r="DR234" s="18"/>
      <c r="DS234" s="18"/>
      <c r="DT234" s="18"/>
      <c r="DU234" s="18"/>
      <c r="DV234" s="18"/>
      <c r="DW234" s="18"/>
      <c r="DX234" s="18"/>
      <c r="DY234" s="18"/>
      <c r="DZ234" s="18"/>
      <c r="EA234" s="18"/>
      <c r="EB234" s="18"/>
      <c r="EC234" s="18"/>
      <c r="ED234" s="18"/>
      <c r="EE234" s="18"/>
      <c r="EF234" s="18"/>
      <c r="EG234" s="18"/>
      <c r="EH234" s="18"/>
      <c r="EI234" s="18"/>
      <c r="EJ234" s="18"/>
      <c r="EK234" s="18"/>
      <c r="EL234" s="18"/>
      <c r="FS234" s="15" t="s">
        <v>222</v>
      </c>
      <c r="FT234" s="15" t="s">
        <v>222</v>
      </c>
    </row>
    <row r="235">
      <c r="A235" s="968" t="str">
        <f t="shared" si="1"/>
        <v/>
      </c>
      <c r="B235" s="961" t="s">
        <v>17342</v>
      </c>
      <c r="C235" s="1" t="s">
        <v>9747</v>
      </c>
      <c r="D235" s="3"/>
      <c r="E235" s="3"/>
      <c r="F235" s="989"/>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18"/>
      <c r="CP235" s="18"/>
      <c r="CQ235" s="18"/>
      <c r="CR235" s="18"/>
      <c r="CS235" s="18"/>
      <c r="CT235" s="18"/>
      <c r="CU235" s="18"/>
      <c r="CV235" s="18"/>
      <c r="CW235" s="18"/>
      <c r="CX235" s="18"/>
      <c r="CY235" s="18"/>
      <c r="CZ235" s="18"/>
      <c r="DA235" s="18"/>
      <c r="DB235" s="18"/>
      <c r="DC235" s="18"/>
      <c r="DD235" s="18"/>
      <c r="DE235" s="18"/>
      <c r="DF235" s="18"/>
      <c r="DG235" s="18"/>
      <c r="DH235" s="18"/>
      <c r="DI235" s="18"/>
      <c r="DJ235" s="18"/>
      <c r="DK235" s="18"/>
      <c r="DL235" s="18"/>
      <c r="DM235" s="18"/>
      <c r="DN235" s="18"/>
      <c r="DO235" s="18"/>
      <c r="DP235" s="18"/>
      <c r="DQ235" s="18"/>
      <c r="DR235" s="18"/>
      <c r="DS235" s="18"/>
      <c r="DT235" s="18"/>
      <c r="DU235" s="18"/>
      <c r="DV235" s="18"/>
      <c r="DW235" s="18"/>
      <c r="DX235" s="18"/>
      <c r="DY235" s="18"/>
      <c r="DZ235" s="18"/>
      <c r="EA235" s="18"/>
      <c r="EB235" s="18"/>
      <c r="EC235" s="18"/>
      <c r="ED235" s="18"/>
      <c r="EE235" s="18"/>
      <c r="EF235" s="18"/>
      <c r="EG235" s="18"/>
      <c r="EH235" s="18"/>
      <c r="EI235" s="18"/>
      <c r="EJ235" s="18"/>
      <c r="EK235" s="18"/>
      <c r="EL235" s="18"/>
      <c r="FS235" s="15" t="s">
        <v>224</v>
      </c>
      <c r="FT235" s="15" t="s">
        <v>224</v>
      </c>
    </row>
    <row r="236">
      <c r="A236" s="968" t="str">
        <f t="shared" si="1"/>
        <v/>
      </c>
      <c r="B236" s="1136"/>
      <c r="C236" s="1" t="s">
        <v>15520</v>
      </c>
      <c r="D236" s="3"/>
      <c r="E236" s="3"/>
      <c r="F236" s="989"/>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FS236" s="15" t="s">
        <v>222</v>
      </c>
      <c r="FT236" s="15" t="s">
        <v>222</v>
      </c>
    </row>
    <row r="237">
      <c r="A237" s="961"/>
      <c r="B237" s="961" t="s">
        <v>456</v>
      </c>
      <c r="C237" s="1" t="s">
        <v>15520</v>
      </c>
      <c r="D237" s="1" t="s">
        <v>17297</v>
      </c>
      <c r="E237" s="1" t="s">
        <v>17345</v>
      </c>
      <c r="F237" s="980" t="s">
        <v>17346</v>
      </c>
      <c r="G237" s="15" t="s">
        <v>222</v>
      </c>
      <c r="H237" s="15" t="s">
        <v>222</v>
      </c>
      <c r="I237" s="15" t="s">
        <v>15525</v>
      </c>
      <c r="J237" s="18"/>
      <c r="K237" s="18"/>
      <c r="L237" s="15" t="s">
        <v>222</v>
      </c>
      <c r="M237" s="15" t="s">
        <v>222</v>
      </c>
      <c r="N237" s="15" t="s">
        <v>222</v>
      </c>
      <c r="O237" s="15" t="s">
        <v>222</v>
      </c>
      <c r="P237" s="15" t="s">
        <v>222</v>
      </c>
      <c r="Q237" s="18"/>
      <c r="R237" s="18"/>
      <c r="S237" s="15" t="s">
        <v>222</v>
      </c>
      <c r="T237" s="15" t="s">
        <v>222</v>
      </c>
      <c r="U237" s="15" t="s">
        <v>222</v>
      </c>
      <c r="V237" s="15" t="s">
        <v>222</v>
      </c>
      <c r="W237" s="15" t="s">
        <v>222</v>
      </c>
      <c r="X237" s="15" t="s">
        <v>224</v>
      </c>
      <c r="Y237" s="15" t="s">
        <v>224</v>
      </c>
      <c r="Z237" s="15" t="s">
        <v>222</v>
      </c>
      <c r="AA237" s="15" t="s">
        <v>224</v>
      </c>
      <c r="AB237" s="15" t="s">
        <v>224</v>
      </c>
      <c r="AC237" s="18"/>
      <c r="AD237" s="15" t="s">
        <v>222</v>
      </c>
      <c r="AE237" s="15" t="s">
        <v>224</v>
      </c>
      <c r="AF237" s="18"/>
      <c r="AG237" s="18"/>
      <c r="AH237" s="15" t="s">
        <v>688</v>
      </c>
      <c r="AI237" s="15" t="s">
        <v>688</v>
      </c>
      <c r="AJ237" s="15" t="s">
        <v>688</v>
      </c>
      <c r="AK237" s="15" t="s">
        <v>222</v>
      </c>
      <c r="AL237" s="15" t="s">
        <v>688</v>
      </c>
      <c r="AM237" s="15" t="s">
        <v>222</v>
      </c>
      <c r="AN237" s="15" t="s">
        <v>224</v>
      </c>
      <c r="AO237" s="15" t="s">
        <v>688</v>
      </c>
      <c r="AP237" s="15" t="s">
        <v>222</v>
      </c>
      <c r="AQ237" s="15" t="s">
        <v>222</v>
      </c>
      <c r="AR237" s="15" t="s">
        <v>215</v>
      </c>
      <c r="AS237" s="15" t="s">
        <v>215</v>
      </c>
      <c r="AT237" s="15" t="s">
        <v>222</v>
      </c>
      <c r="AU237" s="15" t="s">
        <v>688</v>
      </c>
      <c r="AV237" s="15" t="s">
        <v>17347</v>
      </c>
      <c r="AW237" s="15" t="s">
        <v>215</v>
      </c>
      <c r="AX237" s="15" t="s">
        <v>222</v>
      </c>
      <c r="AY237" s="15" t="s">
        <v>215</v>
      </c>
      <c r="AZ237" s="15" t="s">
        <v>224</v>
      </c>
      <c r="BA237" s="15" t="s">
        <v>224</v>
      </c>
      <c r="BB237" s="15" t="s">
        <v>688</v>
      </c>
      <c r="BC237" s="15" t="s">
        <v>222</v>
      </c>
      <c r="BD237" s="15" t="s">
        <v>222</v>
      </c>
      <c r="BE237" s="15" t="s">
        <v>222</v>
      </c>
      <c r="BF237" s="15" t="s">
        <v>222</v>
      </c>
      <c r="BG237" s="15" t="s">
        <v>224</v>
      </c>
      <c r="BH237" s="15" t="s">
        <v>224</v>
      </c>
      <c r="BI237" s="15" t="s">
        <v>222</v>
      </c>
      <c r="BJ237" s="15" t="s">
        <v>215</v>
      </c>
      <c r="BK237" s="18"/>
      <c r="BL237" s="15" t="s">
        <v>688</v>
      </c>
      <c r="BM237" s="15" t="s">
        <v>222</v>
      </c>
      <c r="BN237" s="15" t="s">
        <v>222</v>
      </c>
      <c r="BO237" s="15" t="s">
        <v>222</v>
      </c>
      <c r="BP237" s="15" t="s">
        <v>222</v>
      </c>
      <c r="BQ237" s="15" t="s">
        <v>222</v>
      </c>
      <c r="BR237" s="15" t="s">
        <v>224</v>
      </c>
      <c r="BS237" s="15" t="s">
        <v>224</v>
      </c>
      <c r="BT237" s="15" t="s">
        <v>224</v>
      </c>
      <c r="BU237" s="15" t="s">
        <v>688</v>
      </c>
      <c r="BV237" s="15" t="s">
        <v>688</v>
      </c>
      <c r="BW237" s="15" t="s">
        <v>688</v>
      </c>
      <c r="BX237" s="15" t="s">
        <v>222</v>
      </c>
      <c r="BY237" s="15" t="s">
        <v>222</v>
      </c>
      <c r="BZ237" s="15" t="s">
        <v>215</v>
      </c>
      <c r="CA237" s="15" t="s">
        <v>215</v>
      </c>
      <c r="CB237" s="15" t="s">
        <v>215</v>
      </c>
      <c r="CC237" s="15" t="s">
        <v>222</v>
      </c>
      <c r="CD237" s="15" t="s">
        <v>222</v>
      </c>
      <c r="CE237" s="15" t="s">
        <v>222</v>
      </c>
      <c r="CF237" s="15" t="s">
        <v>688</v>
      </c>
      <c r="CG237" s="15" t="s">
        <v>222</v>
      </c>
      <c r="CH237" s="15" t="s">
        <v>222</v>
      </c>
      <c r="CI237" s="15" t="s">
        <v>222</v>
      </c>
      <c r="CJ237" s="18"/>
      <c r="CK237" s="18"/>
      <c r="CL237" s="18"/>
      <c r="CM237" s="18"/>
      <c r="CN237" s="18"/>
      <c r="CO237" s="18"/>
      <c r="CP237" s="18"/>
      <c r="CQ237" s="18"/>
      <c r="CR237" s="18"/>
      <c r="CS237" s="18"/>
      <c r="CT237" s="18"/>
      <c r="CU237" s="18"/>
      <c r="CV237" s="18"/>
      <c r="CW237" s="18"/>
      <c r="CX237" s="18"/>
      <c r="CY237" s="18"/>
      <c r="CZ237" s="18"/>
      <c r="DA237" s="18"/>
      <c r="DB237" s="18"/>
      <c r="DC237" s="18"/>
      <c r="DD237" s="18"/>
      <c r="DE237" s="18"/>
      <c r="DF237" s="18"/>
      <c r="DG237" s="18"/>
      <c r="DH237" s="18"/>
      <c r="DI237" s="18"/>
      <c r="DJ237" s="18"/>
      <c r="DK237" s="18"/>
      <c r="DL237" s="18"/>
      <c r="DM237" s="18"/>
      <c r="DN237" s="18"/>
      <c r="DO237" s="18"/>
      <c r="DP237" s="18"/>
      <c r="DQ237" s="18"/>
      <c r="DR237" s="18"/>
      <c r="DS237" s="18"/>
      <c r="DT237" s="18"/>
      <c r="DU237" s="18"/>
      <c r="DV237" s="18"/>
      <c r="DW237" s="18"/>
      <c r="DX237" s="18"/>
      <c r="DY237" s="18"/>
      <c r="DZ237" s="18"/>
      <c r="EA237" s="18"/>
      <c r="EB237" s="18"/>
      <c r="EC237" s="18"/>
      <c r="ED237" s="18"/>
      <c r="EE237" s="18"/>
      <c r="EF237" s="18"/>
      <c r="EG237" s="18"/>
      <c r="EH237" s="18"/>
      <c r="EI237" s="18"/>
      <c r="EJ237" s="18"/>
      <c r="EK237" s="18"/>
      <c r="EL237" s="18"/>
    </row>
    <row r="238">
      <c r="A238" s="961"/>
      <c r="B238" s="961" t="s">
        <v>456</v>
      </c>
      <c r="C238" s="1" t="s">
        <v>9747</v>
      </c>
      <c r="D238" s="1" t="s">
        <v>17297</v>
      </c>
      <c r="E238" s="1" t="s">
        <v>17348</v>
      </c>
      <c r="F238" s="980" t="s">
        <v>17349</v>
      </c>
      <c r="G238" s="15" t="s">
        <v>222</v>
      </c>
      <c r="H238" s="15" t="s">
        <v>222</v>
      </c>
      <c r="I238" s="15" t="s">
        <v>15525</v>
      </c>
      <c r="J238" s="18"/>
      <c r="K238" s="15" t="s">
        <v>222</v>
      </c>
      <c r="L238" s="15" t="s">
        <v>15525</v>
      </c>
      <c r="M238" s="15" t="s">
        <v>222</v>
      </c>
      <c r="N238" s="15" t="s">
        <v>222</v>
      </c>
      <c r="O238" s="15" t="s">
        <v>215</v>
      </c>
      <c r="P238" s="15" t="s">
        <v>215</v>
      </c>
      <c r="Q238" s="18"/>
      <c r="R238" s="18"/>
      <c r="S238" s="15" t="s">
        <v>222</v>
      </c>
      <c r="T238" s="15" t="s">
        <v>222</v>
      </c>
      <c r="U238" s="15" t="s">
        <v>222</v>
      </c>
      <c r="V238" s="15" t="s">
        <v>224</v>
      </c>
      <c r="W238" s="15" t="s">
        <v>222</v>
      </c>
      <c r="X238" s="15" t="s">
        <v>222</v>
      </c>
      <c r="Y238" s="15" t="s">
        <v>15525</v>
      </c>
      <c r="Z238" s="15" t="s">
        <v>224</v>
      </c>
      <c r="AA238" s="15" t="s">
        <v>224</v>
      </c>
      <c r="AB238" s="15" t="s">
        <v>224</v>
      </c>
      <c r="AC238" s="18"/>
      <c r="AD238" s="15" t="s">
        <v>224</v>
      </c>
      <c r="AE238" s="15" t="s">
        <v>222</v>
      </c>
      <c r="AF238" s="18"/>
      <c r="AG238" s="18"/>
      <c r="AH238" s="15" t="s">
        <v>222</v>
      </c>
      <c r="AI238" s="15" t="s">
        <v>222</v>
      </c>
      <c r="AJ238" s="15" t="s">
        <v>222</v>
      </c>
      <c r="AK238" s="15" t="s">
        <v>222</v>
      </c>
      <c r="AL238" s="15" t="s">
        <v>222</v>
      </c>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c r="CP238" s="18"/>
      <c r="CQ238" s="18"/>
      <c r="CR238" s="18"/>
      <c r="CS238" s="18"/>
      <c r="CT238" s="18"/>
      <c r="CU238" s="18"/>
      <c r="CV238" s="18"/>
      <c r="CW238" s="18"/>
      <c r="CX238" s="18"/>
      <c r="CY238" s="18"/>
      <c r="CZ238" s="18"/>
      <c r="DA238" s="18"/>
      <c r="DB238" s="18"/>
      <c r="DC238" s="18"/>
      <c r="DD238" s="18"/>
      <c r="DE238" s="18"/>
      <c r="DF238" s="18"/>
      <c r="DG238" s="18"/>
      <c r="DH238" s="18"/>
      <c r="DI238" s="18"/>
      <c r="DJ238" s="18"/>
      <c r="DK238" s="18"/>
      <c r="DL238" s="18"/>
      <c r="DM238" s="18"/>
      <c r="DN238" s="18"/>
      <c r="DO238" s="18"/>
      <c r="DP238" s="18"/>
      <c r="DQ238" s="18"/>
      <c r="DR238" s="18"/>
      <c r="DS238" s="18"/>
      <c r="DT238" s="18"/>
      <c r="DU238" s="18"/>
      <c r="DV238" s="18"/>
      <c r="DW238" s="18"/>
      <c r="DX238" s="18"/>
      <c r="DY238" s="18"/>
      <c r="DZ238" s="18"/>
      <c r="EA238" s="18"/>
      <c r="EB238" s="18"/>
      <c r="EC238" s="18"/>
      <c r="ED238" s="18"/>
      <c r="EE238" s="18"/>
      <c r="EF238" s="18"/>
      <c r="EG238" s="18"/>
      <c r="EH238" s="18"/>
      <c r="EI238" s="18"/>
      <c r="EJ238" s="18"/>
      <c r="EK238" s="18"/>
      <c r="EL238" s="18"/>
      <c r="FD238" s="15" t="s">
        <v>222</v>
      </c>
      <c r="GR238" s="15" t="s">
        <v>222</v>
      </c>
      <c r="GS238" s="15" t="s">
        <v>222</v>
      </c>
    </row>
    <row r="239">
      <c r="A239" s="961"/>
      <c r="B239" s="961" t="s">
        <v>456</v>
      </c>
      <c r="C239" s="1" t="s">
        <v>15520</v>
      </c>
      <c r="D239" s="1" t="s">
        <v>15547</v>
      </c>
      <c r="E239" s="1" t="s">
        <v>17352</v>
      </c>
      <c r="F239" s="980" t="s">
        <v>17353</v>
      </c>
      <c r="G239" s="15" t="s">
        <v>222</v>
      </c>
      <c r="H239" s="15" t="s">
        <v>222</v>
      </c>
      <c r="I239" s="15" t="s">
        <v>222</v>
      </c>
      <c r="J239" s="18"/>
      <c r="K239" s="18"/>
      <c r="L239" s="15" t="s">
        <v>222</v>
      </c>
      <c r="M239" s="15" t="s">
        <v>15525</v>
      </c>
      <c r="N239" s="15" t="s">
        <v>15525</v>
      </c>
      <c r="O239" s="15" t="s">
        <v>15525</v>
      </c>
      <c r="P239" s="15" t="s">
        <v>224</v>
      </c>
      <c r="Q239" s="18"/>
      <c r="R239" s="18"/>
      <c r="S239" s="15" t="s">
        <v>224</v>
      </c>
      <c r="T239" s="15" t="s">
        <v>224</v>
      </c>
      <c r="U239" s="15" t="s">
        <v>224</v>
      </c>
      <c r="V239" s="15" t="s">
        <v>222</v>
      </c>
      <c r="W239" s="15" t="s">
        <v>222</v>
      </c>
      <c r="X239" s="15" t="s">
        <v>222</v>
      </c>
      <c r="Y239" s="15" t="s">
        <v>224</v>
      </c>
      <c r="Z239" s="15" t="s">
        <v>224</v>
      </c>
      <c r="AA239" s="15" t="s">
        <v>224</v>
      </c>
      <c r="AB239" s="15" t="s">
        <v>222</v>
      </c>
      <c r="AC239" s="18"/>
      <c r="AD239" s="15" t="s">
        <v>224</v>
      </c>
      <c r="AE239" s="15" t="s">
        <v>224</v>
      </c>
      <c r="AF239" s="18"/>
      <c r="AG239" s="18"/>
      <c r="AH239" s="15" t="s">
        <v>224</v>
      </c>
      <c r="AI239" s="15" t="s">
        <v>224</v>
      </c>
      <c r="AJ239" s="15" t="s">
        <v>224</v>
      </c>
      <c r="AK239" s="15" t="s">
        <v>224</v>
      </c>
      <c r="AL239" s="15" t="s">
        <v>224</v>
      </c>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c r="CP239" s="18"/>
      <c r="CQ239" s="18"/>
      <c r="CR239" s="18"/>
      <c r="CS239" s="18"/>
      <c r="CT239" s="18"/>
      <c r="CU239" s="18"/>
      <c r="CV239" s="18"/>
      <c r="CW239" s="18"/>
      <c r="CX239" s="18"/>
      <c r="CY239" s="18"/>
      <c r="CZ239" s="18"/>
      <c r="DA239" s="18"/>
      <c r="DB239" s="18"/>
      <c r="DC239" s="18"/>
      <c r="DD239" s="18"/>
      <c r="DE239" s="18"/>
      <c r="DF239" s="18"/>
      <c r="DG239" s="18"/>
      <c r="DH239" s="18"/>
      <c r="DI239" s="18"/>
      <c r="DJ239" s="18"/>
      <c r="DK239" s="18"/>
      <c r="DL239" s="18"/>
      <c r="DM239" s="18"/>
      <c r="DN239" s="18"/>
      <c r="DO239" s="18"/>
      <c r="DP239" s="18"/>
      <c r="DQ239" s="18"/>
      <c r="DR239" s="18"/>
      <c r="DS239" s="18"/>
      <c r="DT239" s="18"/>
      <c r="DU239" s="18"/>
      <c r="DV239" s="18"/>
      <c r="DW239" s="18"/>
      <c r="DX239" s="18"/>
      <c r="DY239" s="18"/>
      <c r="DZ239" s="18"/>
      <c r="EA239" s="18"/>
      <c r="EB239" s="18"/>
      <c r="EC239" s="18"/>
      <c r="ED239" s="18"/>
      <c r="EE239" s="18"/>
      <c r="EF239" s="18"/>
      <c r="EG239" s="18"/>
      <c r="EH239" s="18"/>
      <c r="EI239" s="18"/>
      <c r="EJ239" s="18"/>
      <c r="EK239" s="18"/>
      <c r="EL239" s="18"/>
      <c r="FD239" s="15" t="s">
        <v>224</v>
      </c>
      <c r="GR239" s="15" t="s">
        <v>224</v>
      </c>
      <c r="GS239" s="15" t="s">
        <v>224</v>
      </c>
    </row>
    <row r="240">
      <c r="A240" s="961"/>
      <c r="B240" s="961" t="s">
        <v>456</v>
      </c>
      <c r="C240" s="3"/>
      <c r="D240" s="1" t="s">
        <v>15521</v>
      </c>
      <c r="E240" s="1" t="s">
        <v>17345</v>
      </c>
      <c r="F240" s="980" t="s">
        <v>17357</v>
      </c>
      <c r="G240" s="15" t="s">
        <v>222</v>
      </c>
      <c r="H240" s="15" t="s">
        <v>222</v>
      </c>
      <c r="I240" s="15" t="s">
        <v>222</v>
      </c>
      <c r="J240" s="18"/>
      <c r="K240" s="18"/>
      <c r="L240" s="15" t="s">
        <v>222</v>
      </c>
      <c r="M240" s="15" t="s">
        <v>222</v>
      </c>
      <c r="N240" s="15" t="s">
        <v>222</v>
      </c>
      <c r="O240" s="15" t="s">
        <v>222</v>
      </c>
      <c r="P240" s="15" t="s">
        <v>222</v>
      </c>
      <c r="Q240" s="18"/>
      <c r="R240" s="18"/>
      <c r="S240" s="15" t="s">
        <v>222</v>
      </c>
      <c r="T240" s="15" t="s">
        <v>222</v>
      </c>
      <c r="U240" s="15" t="s">
        <v>222</v>
      </c>
      <c r="V240" s="15" t="s">
        <v>222</v>
      </c>
      <c r="W240" s="15" t="s">
        <v>222</v>
      </c>
      <c r="X240" s="15" t="s">
        <v>224</v>
      </c>
      <c r="Y240" s="15" t="s">
        <v>224</v>
      </c>
      <c r="Z240" s="15" t="s">
        <v>222</v>
      </c>
      <c r="AA240" s="15" t="s">
        <v>224</v>
      </c>
      <c r="AB240" s="15" t="s">
        <v>224</v>
      </c>
      <c r="AC240" s="18"/>
      <c r="AD240" s="15" t="s">
        <v>222</v>
      </c>
      <c r="AE240" s="15" t="s">
        <v>224</v>
      </c>
      <c r="AF240" s="18"/>
      <c r="AG240" s="18"/>
      <c r="AH240" s="15" t="s">
        <v>222</v>
      </c>
      <c r="AI240" s="15" t="s">
        <v>222</v>
      </c>
      <c r="AJ240" s="15" t="s">
        <v>222</v>
      </c>
      <c r="AK240" s="15" t="s">
        <v>222</v>
      </c>
      <c r="AL240" s="15" t="s">
        <v>688</v>
      </c>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c r="DE240" s="18"/>
      <c r="DF240" s="18"/>
      <c r="DG240" s="18"/>
      <c r="DH240" s="18"/>
      <c r="DI240" s="18"/>
      <c r="DJ240" s="18"/>
      <c r="DK240" s="18"/>
      <c r="DL240" s="18"/>
      <c r="DM240" s="18"/>
      <c r="DN240" s="18"/>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FX240" s="15" t="s">
        <v>222</v>
      </c>
      <c r="GR240" s="15" t="s">
        <v>222</v>
      </c>
      <c r="GS240" s="15" t="s">
        <v>222</v>
      </c>
    </row>
    <row r="241">
      <c r="A241" s="961"/>
      <c r="B241" s="961" t="s">
        <v>487</v>
      </c>
      <c r="C241" s="1" t="s">
        <v>15520</v>
      </c>
      <c r="D241" s="1" t="s">
        <v>15521</v>
      </c>
      <c r="E241" s="1" t="s">
        <v>17360</v>
      </c>
      <c r="F241" s="3"/>
      <c r="G241" s="18"/>
      <c r="H241" s="18"/>
      <c r="I241" s="1017"/>
      <c r="J241" s="1017"/>
      <c r="K241" s="1017"/>
      <c r="L241" s="1017"/>
      <c r="M241" s="1017"/>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18"/>
      <c r="CP241" s="18"/>
      <c r="CQ241" s="18"/>
      <c r="CR241" s="18"/>
      <c r="CS241" s="18"/>
      <c r="CT241" s="18"/>
      <c r="CU241" s="18"/>
      <c r="CV241" s="18"/>
      <c r="CW241" s="18"/>
      <c r="CX241" s="18"/>
      <c r="CY241" s="18"/>
      <c r="CZ241" s="18"/>
      <c r="DA241" s="18"/>
      <c r="DB241" s="18"/>
      <c r="DC241" s="18"/>
      <c r="DD241" s="18"/>
      <c r="DE241" s="18"/>
      <c r="DF241" s="18"/>
      <c r="DG241" s="18"/>
      <c r="DH241" s="18"/>
      <c r="DI241" s="18"/>
      <c r="DJ241" s="18"/>
      <c r="DK241" s="18"/>
      <c r="DL241" s="18"/>
      <c r="DM241" s="18"/>
      <c r="DN241" s="18"/>
      <c r="DO241" s="18"/>
      <c r="DP241" s="18"/>
      <c r="DQ241" s="18"/>
      <c r="DR241" s="18"/>
      <c r="DS241" s="18"/>
      <c r="DT241" s="18"/>
      <c r="DU241" s="18"/>
      <c r="DV241" s="18"/>
      <c r="DW241" s="18"/>
      <c r="DX241" s="18"/>
      <c r="DY241" s="18"/>
      <c r="DZ241" s="18"/>
      <c r="EA241" s="18"/>
      <c r="EB241" s="18"/>
      <c r="EC241" s="18"/>
      <c r="ED241" s="18"/>
      <c r="EE241" s="18"/>
      <c r="EF241" s="18"/>
      <c r="EG241" s="18"/>
      <c r="EH241" s="18"/>
      <c r="EI241" s="18"/>
      <c r="EJ241" s="18"/>
      <c r="EK241" s="18"/>
      <c r="EL241" s="18"/>
    </row>
    <row r="242">
      <c r="A242" s="1136"/>
      <c r="B242" s="1136"/>
      <c r="C242" s="3"/>
      <c r="D242" s="3"/>
      <c r="E242" s="3"/>
      <c r="F242" s="3"/>
      <c r="G242" s="18"/>
      <c r="H242" s="18"/>
      <c r="I242" s="1017"/>
      <c r="J242" s="1017"/>
      <c r="K242" s="1017"/>
      <c r="L242" s="1017"/>
      <c r="M242" s="1017"/>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c r="DE242" s="18"/>
      <c r="DF242" s="18"/>
      <c r="DG242" s="18"/>
      <c r="DH242" s="18"/>
      <c r="DI242" s="18"/>
      <c r="DJ242" s="18"/>
      <c r="DK242" s="18"/>
      <c r="DL242" s="18"/>
      <c r="DM242" s="18"/>
      <c r="DN242" s="18"/>
      <c r="DO242" s="18"/>
      <c r="DP242" s="18"/>
      <c r="DQ242" s="18"/>
      <c r="DR242" s="18"/>
      <c r="DS242" s="18"/>
      <c r="DT242" s="18"/>
      <c r="DU242" s="18"/>
      <c r="DV242" s="18"/>
      <c r="DW242" s="18"/>
      <c r="DX242" s="18"/>
      <c r="DY242" s="18"/>
      <c r="DZ242" s="18"/>
      <c r="EA242" s="18"/>
      <c r="EB242" s="18"/>
      <c r="EC242" s="18"/>
      <c r="ED242" s="18"/>
      <c r="EE242" s="18"/>
      <c r="EF242" s="18"/>
      <c r="EG242" s="18"/>
      <c r="EH242" s="18"/>
      <c r="EI242" s="18"/>
      <c r="EJ242" s="18"/>
      <c r="EK242" s="18"/>
      <c r="EL242" s="18"/>
    </row>
    <row r="243">
      <c r="A243" s="1136"/>
      <c r="B243" s="1136"/>
      <c r="C243" s="3"/>
      <c r="D243" s="3"/>
      <c r="E243" s="3"/>
      <c r="F243" s="3"/>
      <c r="G243" s="18"/>
      <c r="H243" s="18"/>
      <c r="I243" s="1017"/>
      <c r="J243" s="1017"/>
      <c r="K243" s="1017"/>
      <c r="L243" s="1017"/>
      <c r="M243" s="1017"/>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8"/>
      <c r="DE243" s="18"/>
      <c r="DF243" s="18"/>
      <c r="DG243" s="18"/>
      <c r="DH243" s="18"/>
      <c r="DI243" s="18"/>
      <c r="DJ243" s="18"/>
      <c r="DK243" s="18"/>
      <c r="DL243" s="18"/>
      <c r="DM243" s="18"/>
      <c r="DN243" s="18"/>
      <c r="DO243" s="18"/>
      <c r="DP243" s="18"/>
      <c r="DQ243" s="18"/>
      <c r="DR243" s="18"/>
      <c r="DS243" s="18"/>
      <c r="DT243" s="18"/>
      <c r="DU243" s="18"/>
      <c r="DV243" s="18"/>
      <c r="DW243" s="18"/>
      <c r="DX243" s="18"/>
      <c r="DY243" s="18"/>
      <c r="DZ243" s="18"/>
      <c r="EA243" s="18"/>
      <c r="EB243" s="18"/>
      <c r="EC243" s="18"/>
      <c r="ED243" s="18"/>
      <c r="EE243" s="18"/>
      <c r="EF243" s="18"/>
      <c r="EG243" s="18"/>
      <c r="EH243" s="18"/>
      <c r="EI243" s="18"/>
      <c r="EJ243" s="18"/>
      <c r="EK243" s="18"/>
      <c r="EL243" s="18"/>
    </row>
    <row r="244">
      <c r="A244" s="1136"/>
      <c r="B244" s="1136"/>
      <c r="C244" s="3"/>
      <c r="D244" s="3"/>
      <c r="E244" s="3"/>
      <c r="F244" s="1145"/>
      <c r="G244" s="1017"/>
      <c r="H244" s="1017"/>
      <c r="I244" s="1017"/>
      <c r="J244" s="1017"/>
      <c r="K244" s="1017"/>
      <c r="L244" s="1017"/>
      <c r="M244" s="1017"/>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c r="DE244" s="18"/>
      <c r="DF244" s="18"/>
      <c r="DG244" s="18"/>
      <c r="DH244" s="18"/>
      <c r="DI244" s="18"/>
      <c r="DJ244" s="18"/>
      <c r="DK244" s="18"/>
      <c r="DL244" s="18"/>
      <c r="DM244" s="18"/>
      <c r="DN244" s="18"/>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row>
    <row r="245">
      <c r="A245" s="1136"/>
      <c r="B245" s="1136"/>
      <c r="C245" s="3"/>
      <c r="D245" s="3"/>
      <c r="E245" s="3"/>
      <c r="F245" s="1145"/>
      <c r="G245" s="1017"/>
      <c r="H245" s="1017"/>
      <c r="I245" s="1017"/>
      <c r="J245" s="1017"/>
      <c r="K245" s="1017"/>
      <c r="L245" s="1017"/>
      <c r="M245" s="1017"/>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c r="DE245" s="18"/>
      <c r="DF245" s="18"/>
      <c r="DG245" s="18"/>
      <c r="DH245" s="18"/>
      <c r="DI245" s="18"/>
      <c r="DJ245" s="18"/>
      <c r="DK245" s="18"/>
      <c r="DL245" s="18"/>
      <c r="DM245" s="18"/>
      <c r="DN245" s="18"/>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row>
    <row r="246">
      <c r="A246" s="1136"/>
      <c r="B246" s="1136"/>
      <c r="C246" s="3"/>
      <c r="D246" s="3"/>
      <c r="E246" s="3"/>
      <c r="F246" s="1145"/>
      <c r="G246" s="1017"/>
      <c r="H246" s="1017"/>
      <c r="I246" s="1017"/>
      <c r="J246" s="1017"/>
      <c r="K246" s="1017"/>
      <c r="L246" s="1017"/>
      <c r="M246" s="1017"/>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c r="DE246" s="18"/>
      <c r="DF246" s="18"/>
      <c r="DG246" s="18"/>
      <c r="DH246" s="18"/>
      <c r="DI246" s="18"/>
      <c r="DJ246" s="18"/>
      <c r="DK246" s="18"/>
      <c r="DL246" s="18"/>
      <c r="DM246" s="18"/>
      <c r="DN246" s="18"/>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row>
    <row r="247">
      <c r="A247" s="1136"/>
      <c r="B247" s="1136"/>
      <c r="C247" s="3"/>
      <c r="D247" s="3"/>
      <c r="E247" s="3"/>
      <c r="F247" s="1145"/>
      <c r="G247" s="1017"/>
      <c r="H247" s="1017"/>
      <c r="I247" s="1017"/>
      <c r="J247" s="1017"/>
      <c r="K247" s="1017"/>
      <c r="L247" s="1017"/>
      <c r="M247" s="1017"/>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c r="DE247" s="18"/>
      <c r="DF247" s="18"/>
      <c r="DG247" s="18"/>
      <c r="DH247" s="18"/>
      <c r="DI247" s="18"/>
      <c r="DJ247" s="18"/>
      <c r="DK247" s="18"/>
      <c r="DL247" s="18"/>
      <c r="DM247" s="18"/>
      <c r="DN247" s="18"/>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row>
    <row r="248">
      <c r="A248" s="1136"/>
      <c r="B248" s="1136"/>
      <c r="C248" s="3"/>
      <c r="D248" s="3"/>
      <c r="E248" s="3"/>
      <c r="F248" s="1145"/>
      <c r="G248" s="1017"/>
      <c r="H248" s="1017"/>
      <c r="I248" s="1017"/>
      <c r="J248" s="1017"/>
      <c r="K248" s="1017"/>
      <c r="L248" s="1017"/>
      <c r="M248" s="1017"/>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c r="DE248" s="18"/>
      <c r="DF248" s="18"/>
      <c r="DG248" s="18"/>
      <c r="DH248" s="18"/>
      <c r="DI248" s="18"/>
      <c r="DJ248" s="18"/>
      <c r="DK248" s="18"/>
      <c r="DL248" s="18"/>
      <c r="DM248" s="18"/>
      <c r="DN248" s="18"/>
      <c r="DO248" s="18"/>
      <c r="DP248" s="18"/>
      <c r="DQ248" s="18"/>
      <c r="DR248" s="18"/>
      <c r="DS248" s="18"/>
      <c r="DT248" s="18"/>
      <c r="DU248" s="18"/>
      <c r="DV248" s="18"/>
      <c r="DW248" s="18"/>
      <c r="DX248" s="18"/>
      <c r="DY248" s="18"/>
      <c r="DZ248" s="18"/>
      <c r="EA248" s="18"/>
      <c r="EB248" s="18"/>
      <c r="EC248" s="18"/>
      <c r="ED248" s="18"/>
      <c r="EE248" s="18"/>
      <c r="EF248" s="18"/>
      <c r="EG248" s="18"/>
      <c r="EH248" s="18"/>
      <c r="EI248" s="18"/>
      <c r="EJ248" s="18"/>
      <c r="EK248" s="18"/>
      <c r="EL248" s="18"/>
    </row>
    <row r="249">
      <c r="A249" s="1136"/>
      <c r="B249" s="1136"/>
      <c r="C249" s="3"/>
      <c r="D249" s="3"/>
      <c r="E249" s="3"/>
      <c r="F249" s="1145"/>
      <c r="G249" s="1017"/>
      <c r="H249" s="1017"/>
      <c r="I249" s="1017"/>
      <c r="J249" s="1017"/>
      <c r="K249" s="1017"/>
      <c r="L249" s="1017"/>
      <c r="M249" s="1017"/>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c r="DE249" s="18"/>
      <c r="DF249" s="18"/>
      <c r="DG249" s="18"/>
      <c r="DH249" s="18"/>
      <c r="DI249" s="18"/>
      <c r="DJ249" s="18"/>
      <c r="DK249" s="18"/>
      <c r="DL249" s="18"/>
      <c r="DM249" s="18"/>
      <c r="DN249" s="18"/>
      <c r="DO249" s="18"/>
      <c r="DP249" s="18"/>
      <c r="DQ249" s="18"/>
      <c r="DR249" s="18"/>
      <c r="DS249" s="18"/>
      <c r="DT249" s="18"/>
      <c r="DU249" s="18"/>
      <c r="DV249" s="18"/>
      <c r="DW249" s="18"/>
      <c r="DX249" s="18"/>
      <c r="DY249" s="18"/>
      <c r="DZ249" s="18"/>
      <c r="EA249" s="18"/>
      <c r="EB249" s="18"/>
      <c r="EC249" s="18"/>
      <c r="ED249" s="18"/>
      <c r="EE249" s="18"/>
      <c r="EF249" s="18"/>
      <c r="EG249" s="18"/>
      <c r="EH249" s="18"/>
      <c r="EI249" s="18"/>
      <c r="EJ249" s="18"/>
      <c r="EK249" s="18"/>
      <c r="EL249" s="18"/>
    </row>
    <row r="250">
      <c r="A250" s="1136"/>
      <c r="B250" s="1136"/>
      <c r="C250" s="3"/>
      <c r="D250" s="3"/>
      <c r="E250" s="3"/>
      <c r="F250" s="1145"/>
      <c r="G250" s="1017"/>
      <c r="H250" s="1017"/>
      <c r="I250" s="1017"/>
      <c r="J250" s="1017"/>
      <c r="K250" s="1017"/>
      <c r="L250" s="1017"/>
      <c r="M250" s="1017"/>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c r="DE250" s="18"/>
      <c r="DF250" s="18"/>
      <c r="DG250" s="18"/>
      <c r="DH250" s="18"/>
      <c r="DI250" s="18"/>
      <c r="DJ250" s="18"/>
      <c r="DK250" s="18"/>
      <c r="DL250" s="18"/>
      <c r="DM250" s="18"/>
      <c r="DN250" s="18"/>
      <c r="DO250" s="18"/>
      <c r="DP250" s="18"/>
      <c r="DQ250" s="18"/>
      <c r="DR250" s="18"/>
      <c r="DS250" s="18"/>
      <c r="DT250" s="18"/>
      <c r="DU250" s="18"/>
      <c r="DV250" s="18"/>
      <c r="DW250" s="18"/>
      <c r="DX250" s="18"/>
      <c r="DY250" s="18"/>
      <c r="DZ250" s="18"/>
      <c r="EA250" s="18"/>
      <c r="EB250" s="18"/>
      <c r="EC250" s="18"/>
      <c r="ED250" s="18"/>
      <c r="EE250" s="18"/>
      <c r="EF250" s="18"/>
      <c r="EG250" s="18"/>
      <c r="EH250" s="18"/>
      <c r="EI250" s="18"/>
      <c r="EJ250" s="18"/>
      <c r="EK250" s="18"/>
      <c r="EL250" s="18"/>
    </row>
    <row r="251">
      <c r="A251" s="1136"/>
      <c r="B251" s="1136"/>
      <c r="C251" s="3"/>
      <c r="D251" s="3"/>
      <c r="E251" s="3"/>
      <c r="F251" s="1145"/>
      <c r="G251" s="1017"/>
      <c r="H251" s="1017"/>
      <c r="I251" s="1017"/>
      <c r="J251" s="1017"/>
      <c r="K251" s="1017"/>
      <c r="L251" s="1017"/>
      <c r="M251" s="1017"/>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c r="DE251" s="18"/>
      <c r="DF251" s="18"/>
      <c r="DG251" s="18"/>
      <c r="DH251" s="18"/>
      <c r="DI251" s="18"/>
      <c r="DJ251" s="18"/>
      <c r="DK251" s="18"/>
      <c r="DL251" s="18"/>
      <c r="DM251" s="18"/>
      <c r="DN251" s="18"/>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row>
    <row r="252">
      <c r="A252" s="1136"/>
      <c r="B252" s="1136"/>
      <c r="C252" s="3"/>
      <c r="D252" s="3"/>
      <c r="E252" s="3"/>
      <c r="F252" s="1145"/>
      <c r="G252" s="1017"/>
      <c r="H252" s="1017"/>
      <c r="I252" s="1017"/>
      <c r="J252" s="1017"/>
      <c r="K252" s="1017"/>
      <c r="L252" s="1017"/>
      <c r="M252" s="1017"/>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c r="DE252" s="18"/>
      <c r="DF252" s="18"/>
      <c r="DG252" s="18"/>
      <c r="DH252" s="18"/>
      <c r="DI252" s="18"/>
      <c r="DJ252" s="18"/>
      <c r="DK252" s="18"/>
      <c r="DL252" s="18"/>
      <c r="DM252" s="18"/>
      <c r="DN252" s="18"/>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row>
    <row r="253">
      <c r="A253" s="1136"/>
      <c r="B253" s="1136"/>
      <c r="C253" s="3"/>
      <c r="D253" s="3"/>
      <c r="E253" s="3"/>
      <c r="F253" s="1145"/>
      <c r="G253" s="1017"/>
      <c r="H253" s="1017"/>
      <c r="I253" s="1017"/>
      <c r="J253" s="1017"/>
      <c r="K253" s="1017"/>
      <c r="L253" s="1017"/>
      <c r="M253" s="1017"/>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c r="DE253" s="18"/>
      <c r="DF253" s="18"/>
      <c r="DG253" s="18"/>
      <c r="DH253" s="18"/>
      <c r="DI253" s="18"/>
      <c r="DJ253" s="18"/>
      <c r="DK253" s="18"/>
      <c r="DL253" s="18"/>
      <c r="DM253" s="18"/>
      <c r="DN253" s="18"/>
      <c r="DO253" s="18"/>
      <c r="DP253" s="18"/>
      <c r="DQ253" s="18"/>
      <c r="DR253" s="18"/>
      <c r="DS253" s="18"/>
      <c r="DT253" s="18"/>
      <c r="DU253" s="18"/>
      <c r="DV253" s="18"/>
      <c r="DW253" s="18"/>
      <c r="DX253" s="18"/>
      <c r="DY253" s="18"/>
      <c r="DZ253" s="18"/>
      <c r="EA253" s="18"/>
      <c r="EB253" s="18"/>
      <c r="EC253" s="18"/>
      <c r="ED253" s="18"/>
      <c r="EE253" s="18"/>
      <c r="EF253" s="18"/>
      <c r="EG253" s="18"/>
      <c r="EH253" s="18"/>
      <c r="EI253" s="18"/>
      <c r="EJ253" s="18"/>
      <c r="EK253" s="18"/>
      <c r="EL253" s="18"/>
    </row>
    <row r="254">
      <c r="A254" s="1136"/>
      <c r="B254" s="1136"/>
      <c r="C254" s="3"/>
      <c r="D254" s="3"/>
      <c r="E254" s="3"/>
      <c r="F254" s="1145"/>
      <c r="G254" s="1017"/>
      <c r="H254" s="1017"/>
      <c r="I254" s="1017"/>
      <c r="J254" s="1017"/>
      <c r="K254" s="1017"/>
      <c r="L254" s="1017"/>
      <c r="M254" s="1017"/>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c r="DE254" s="18"/>
      <c r="DF254" s="18"/>
      <c r="DG254" s="18"/>
      <c r="DH254" s="18"/>
      <c r="DI254" s="18"/>
      <c r="DJ254" s="18"/>
      <c r="DK254" s="18"/>
      <c r="DL254" s="18"/>
      <c r="DM254" s="18"/>
      <c r="DN254" s="18"/>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row>
    <row r="255">
      <c r="A255" s="1136"/>
      <c r="B255" s="1136"/>
      <c r="C255" s="3"/>
      <c r="D255" s="3"/>
      <c r="E255" s="3"/>
      <c r="F255" s="1145"/>
      <c r="G255" s="1017"/>
      <c r="H255" s="1017"/>
      <c r="I255" s="1017"/>
      <c r="J255" s="1017"/>
      <c r="K255" s="1017"/>
      <c r="L255" s="1017"/>
      <c r="M255" s="1017"/>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c r="CP255" s="18"/>
      <c r="CQ255" s="18"/>
      <c r="CR255" s="18"/>
      <c r="CS255" s="18"/>
      <c r="CT255" s="18"/>
      <c r="CU255" s="18"/>
      <c r="CV255" s="18"/>
      <c r="CW255" s="18"/>
      <c r="CX255" s="18"/>
      <c r="CY255" s="18"/>
      <c r="CZ255" s="18"/>
      <c r="DA255" s="18"/>
      <c r="DB255" s="18"/>
      <c r="DC255" s="18"/>
      <c r="DD255" s="18"/>
      <c r="DE255" s="18"/>
      <c r="DF255" s="18"/>
      <c r="DG255" s="18"/>
      <c r="DH255" s="18"/>
      <c r="DI255" s="18"/>
      <c r="DJ255" s="18"/>
      <c r="DK255" s="18"/>
      <c r="DL255" s="18"/>
      <c r="DM255" s="18"/>
      <c r="DN255" s="18"/>
      <c r="DO255" s="18"/>
      <c r="DP255" s="18"/>
      <c r="DQ255" s="18"/>
      <c r="DR255" s="18"/>
      <c r="DS255" s="18"/>
      <c r="DT255" s="18"/>
      <c r="DU255" s="18"/>
      <c r="DV255" s="18"/>
      <c r="DW255" s="18"/>
      <c r="DX255" s="18"/>
      <c r="DY255" s="18"/>
      <c r="DZ255" s="18"/>
      <c r="EA255" s="18"/>
      <c r="EB255" s="18"/>
      <c r="EC255" s="18"/>
      <c r="ED255" s="18"/>
      <c r="EE255" s="18"/>
      <c r="EF255" s="18"/>
      <c r="EG255" s="18"/>
      <c r="EH255" s="18"/>
      <c r="EI255" s="18"/>
      <c r="EJ255" s="18"/>
      <c r="EK255" s="18"/>
      <c r="EL255" s="18"/>
    </row>
    <row r="256">
      <c r="A256" s="1136"/>
      <c r="B256" s="1136"/>
      <c r="C256" s="3"/>
      <c r="D256" s="3"/>
      <c r="E256" s="3"/>
      <c r="F256" s="1145"/>
      <c r="G256" s="1017"/>
      <c r="H256" s="1017"/>
      <c r="I256" s="1017"/>
      <c r="J256" s="1017"/>
      <c r="K256" s="1017"/>
      <c r="L256" s="1017"/>
      <c r="M256" s="1017"/>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c r="DE256" s="18"/>
      <c r="DF256" s="18"/>
      <c r="DG256" s="18"/>
      <c r="DH256" s="18"/>
      <c r="DI256" s="18"/>
      <c r="DJ256" s="18"/>
      <c r="DK256" s="18"/>
      <c r="DL256" s="18"/>
      <c r="DM256" s="18"/>
      <c r="DN256" s="18"/>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row>
    <row r="257">
      <c r="A257" s="1136"/>
      <c r="B257" s="1136"/>
      <c r="C257" s="3"/>
      <c r="D257" s="3"/>
      <c r="E257" s="3"/>
      <c r="F257" s="1145"/>
      <c r="G257" s="1017"/>
      <c r="H257" s="1017"/>
      <c r="I257" s="1017"/>
      <c r="J257" s="1017"/>
      <c r="K257" s="1017"/>
      <c r="L257" s="1017"/>
      <c r="M257" s="1017"/>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c r="DE257" s="18"/>
      <c r="DF257" s="18"/>
      <c r="DG257" s="18"/>
      <c r="DH257" s="18"/>
      <c r="DI257" s="18"/>
      <c r="DJ257" s="18"/>
      <c r="DK257" s="18"/>
      <c r="DL257" s="18"/>
      <c r="DM257" s="18"/>
      <c r="DN257" s="18"/>
      <c r="DO257" s="18"/>
      <c r="DP257" s="18"/>
      <c r="DQ257" s="18"/>
      <c r="DR257" s="18"/>
      <c r="DS257" s="18"/>
      <c r="DT257" s="18"/>
      <c r="DU257" s="18"/>
      <c r="DV257" s="18"/>
      <c r="DW257" s="18"/>
      <c r="DX257" s="18"/>
      <c r="DY257" s="18"/>
      <c r="DZ257" s="18"/>
      <c r="EA257" s="18"/>
      <c r="EB257" s="18"/>
      <c r="EC257" s="18"/>
      <c r="ED257" s="18"/>
      <c r="EE257" s="18"/>
      <c r="EF257" s="18"/>
      <c r="EG257" s="18"/>
      <c r="EH257" s="18"/>
      <c r="EI257" s="18"/>
      <c r="EJ257" s="18"/>
      <c r="EK257" s="18"/>
      <c r="EL257" s="18"/>
    </row>
    <row r="258">
      <c r="A258" s="1136"/>
      <c r="B258" s="1136"/>
      <c r="C258" s="3"/>
      <c r="D258" s="3"/>
      <c r="E258" s="3"/>
      <c r="F258" s="1145"/>
      <c r="G258" s="1017"/>
      <c r="H258" s="1017"/>
      <c r="I258" s="1017"/>
      <c r="J258" s="1017"/>
      <c r="K258" s="1017"/>
      <c r="L258" s="1017"/>
      <c r="M258" s="1017"/>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c r="BI258" s="18"/>
      <c r="BJ258" s="18"/>
      <c r="BK258" s="18"/>
      <c r="BL258" s="18"/>
      <c r="BM258" s="18"/>
      <c r="BN258" s="18"/>
      <c r="BO258" s="18"/>
      <c r="BP258" s="18"/>
      <c r="BQ258" s="18"/>
      <c r="BR258" s="18"/>
      <c r="BS258" s="18"/>
      <c r="BT258" s="18"/>
      <c r="BU258" s="18"/>
      <c r="BV258" s="18"/>
      <c r="BW258" s="18"/>
      <c r="BX258" s="18"/>
      <c r="BY258" s="18"/>
      <c r="BZ258" s="18"/>
      <c r="CA258" s="18"/>
      <c r="CB258" s="18"/>
      <c r="CC258" s="18"/>
      <c r="CD258" s="18"/>
      <c r="CE258" s="18"/>
      <c r="CF258" s="18"/>
      <c r="CG258" s="18"/>
      <c r="CH258" s="18"/>
      <c r="CI258" s="18"/>
      <c r="CJ258" s="18"/>
      <c r="CK258" s="18"/>
      <c r="CL258" s="18"/>
      <c r="CM258" s="18"/>
      <c r="CN258" s="18"/>
      <c r="CO258" s="18"/>
      <c r="CP258" s="18"/>
      <c r="CQ258" s="18"/>
      <c r="CR258" s="18"/>
      <c r="CS258" s="18"/>
      <c r="CT258" s="18"/>
      <c r="CU258" s="18"/>
      <c r="CV258" s="18"/>
      <c r="CW258" s="18"/>
      <c r="CX258" s="18"/>
      <c r="CY258" s="18"/>
      <c r="CZ258" s="18"/>
      <c r="DA258" s="18"/>
      <c r="DB258" s="18"/>
      <c r="DC258" s="18"/>
      <c r="DD258" s="18"/>
      <c r="DE258" s="18"/>
      <c r="DF258" s="18"/>
      <c r="DG258" s="18"/>
      <c r="DH258" s="18"/>
      <c r="DI258" s="18"/>
      <c r="DJ258" s="18"/>
      <c r="DK258" s="18"/>
      <c r="DL258" s="18"/>
      <c r="DM258" s="18"/>
      <c r="DN258" s="18"/>
      <c r="DO258" s="18"/>
      <c r="DP258" s="18"/>
      <c r="DQ258" s="18"/>
      <c r="DR258" s="18"/>
      <c r="DS258" s="18"/>
      <c r="DT258" s="18"/>
      <c r="DU258" s="18"/>
      <c r="DV258" s="18"/>
      <c r="DW258" s="18"/>
      <c r="DX258" s="18"/>
      <c r="DY258" s="18"/>
      <c r="DZ258" s="18"/>
      <c r="EA258" s="18"/>
      <c r="EB258" s="18"/>
      <c r="EC258" s="18"/>
      <c r="ED258" s="18"/>
      <c r="EE258" s="18"/>
      <c r="EF258" s="18"/>
      <c r="EG258" s="18"/>
      <c r="EH258" s="18"/>
      <c r="EI258" s="18"/>
      <c r="EJ258" s="18"/>
      <c r="EK258" s="18"/>
      <c r="EL258" s="18"/>
    </row>
    <row r="259">
      <c r="A259" s="1136"/>
      <c r="B259" s="1136"/>
      <c r="C259" s="3"/>
      <c r="D259" s="3"/>
      <c r="E259" s="3"/>
      <c r="F259" s="1145"/>
      <c r="G259" s="1017"/>
      <c r="H259" s="1017"/>
      <c r="I259" s="1017"/>
      <c r="J259" s="1017"/>
      <c r="K259" s="1017"/>
      <c r="L259" s="1017"/>
      <c r="M259" s="1017"/>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8"/>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18"/>
      <c r="CP259" s="18"/>
      <c r="CQ259" s="18"/>
      <c r="CR259" s="18"/>
      <c r="CS259" s="18"/>
      <c r="CT259" s="18"/>
      <c r="CU259" s="18"/>
      <c r="CV259" s="18"/>
      <c r="CW259" s="18"/>
      <c r="CX259" s="18"/>
      <c r="CY259" s="18"/>
      <c r="CZ259" s="18"/>
      <c r="DA259" s="18"/>
      <c r="DB259" s="18"/>
      <c r="DC259" s="18"/>
      <c r="DD259" s="18"/>
      <c r="DE259" s="18"/>
      <c r="DF259" s="18"/>
      <c r="DG259" s="18"/>
      <c r="DH259" s="18"/>
      <c r="DI259" s="18"/>
      <c r="DJ259" s="18"/>
      <c r="DK259" s="18"/>
      <c r="DL259" s="18"/>
      <c r="DM259" s="18"/>
      <c r="DN259" s="18"/>
      <c r="DO259" s="18"/>
      <c r="DP259" s="18"/>
      <c r="DQ259" s="18"/>
      <c r="DR259" s="18"/>
      <c r="DS259" s="18"/>
      <c r="DT259" s="18"/>
      <c r="DU259" s="18"/>
      <c r="DV259" s="18"/>
      <c r="DW259" s="18"/>
      <c r="DX259" s="18"/>
      <c r="DY259" s="18"/>
      <c r="DZ259" s="18"/>
      <c r="EA259" s="18"/>
      <c r="EB259" s="18"/>
      <c r="EC259" s="18"/>
      <c r="ED259" s="18"/>
      <c r="EE259" s="18"/>
      <c r="EF259" s="18"/>
      <c r="EG259" s="18"/>
      <c r="EH259" s="18"/>
      <c r="EI259" s="18"/>
      <c r="EJ259" s="18"/>
      <c r="EK259" s="18"/>
      <c r="EL259" s="18"/>
    </row>
    <row r="260">
      <c r="A260" s="1136"/>
      <c r="B260" s="1136"/>
      <c r="C260" s="3"/>
      <c r="D260" s="3"/>
      <c r="E260" s="3"/>
      <c r="F260" s="1145"/>
      <c r="G260" s="1017"/>
      <c r="H260" s="1017"/>
      <c r="I260" s="1017"/>
      <c r="J260" s="1017"/>
      <c r="K260" s="1017"/>
      <c r="L260" s="1017"/>
      <c r="M260" s="1017"/>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18"/>
      <c r="CP260" s="18"/>
      <c r="CQ260" s="18"/>
      <c r="CR260" s="18"/>
      <c r="CS260" s="18"/>
      <c r="CT260" s="18"/>
      <c r="CU260" s="18"/>
      <c r="CV260" s="18"/>
      <c r="CW260" s="18"/>
      <c r="CX260" s="18"/>
      <c r="CY260" s="18"/>
      <c r="CZ260" s="18"/>
      <c r="DA260" s="18"/>
      <c r="DB260" s="18"/>
      <c r="DC260" s="18"/>
      <c r="DD260" s="18"/>
      <c r="DE260" s="18"/>
      <c r="DF260" s="18"/>
      <c r="DG260" s="18"/>
      <c r="DH260" s="18"/>
      <c r="DI260" s="18"/>
      <c r="DJ260" s="18"/>
      <c r="DK260" s="18"/>
      <c r="DL260" s="18"/>
      <c r="DM260" s="18"/>
      <c r="DN260" s="18"/>
      <c r="DO260" s="18"/>
      <c r="DP260" s="18"/>
      <c r="DQ260" s="18"/>
      <c r="DR260" s="18"/>
      <c r="DS260" s="18"/>
      <c r="DT260" s="18"/>
      <c r="DU260" s="18"/>
      <c r="DV260" s="18"/>
      <c r="DW260" s="18"/>
      <c r="DX260" s="18"/>
      <c r="DY260" s="18"/>
      <c r="DZ260" s="18"/>
      <c r="EA260" s="18"/>
      <c r="EB260" s="18"/>
      <c r="EC260" s="18"/>
      <c r="ED260" s="18"/>
      <c r="EE260" s="18"/>
      <c r="EF260" s="18"/>
      <c r="EG260" s="18"/>
      <c r="EH260" s="18"/>
      <c r="EI260" s="18"/>
      <c r="EJ260" s="18"/>
      <c r="EK260" s="18"/>
      <c r="EL260" s="18"/>
    </row>
    <row r="261">
      <c r="A261" s="1136"/>
      <c r="B261" s="1136"/>
      <c r="C261" s="3"/>
      <c r="D261" s="3"/>
      <c r="E261" s="3"/>
      <c r="F261" s="1145"/>
      <c r="G261" s="1017"/>
      <c r="H261" s="1017"/>
      <c r="I261" s="1017"/>
      <c r="J261" s="1017"/>
      <c r="K261" s="1017"/>
      <c r="L261" s="1017"/>
      <c r="M261" s="1017"/>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8"/>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8"/>
      <c r="CF261" s="18"/>
      <c r="CG261" s="18"/>
      <c r="CH261" s="18"/>
      <c r="CI261" s="18"/>
      <c r="CJ261" s="18"/>
      <c r="CK261" s="18"/>
      <c r="CL261" s="18"/>
      <c r="CM261" s="18"/>
      <c r="CN261" s="18"/>
      <c r="CO261" s="18"/>
      <c r="CP261" s="18"/>
      <c r="CQ261" s="18"/>
      <c r="CR261" s="18"/>
      <c r="CS261" s="18"/>
      <c r="CT261" s="18"/>
      <c r="CU261" s="18"/>
      <c r="CV261" s="18"/>
      <c r="CW261" s="18"/>
      <c r="CX261" s="18"/>
      <c r="CY261" s="18"/>
      <c r="CZ261" s="18"/>
      <c r="DA261" s="18"/>
      <c r="DB261" s="18"/>
      <c r="DC261" s="18"/>
      <c r="DD261" s="18"/>
      <c r="DE261" s="18"/>
      <c r="DF261" s="18"/>
      <c r="DG261" s="18"/>
      <c r="DH261" s="18"/>
      <c r="DI261" s="18"/>
      <c r="DJ261" s="18"/>
      <c r="DK261" s="18"/>
      <c r="DL261" s="18"/>
      <c r="DM261" s="18"/>
      <c r="DN261" s="18"/>
      <c r="DO261" s="18"/>
      <c r="DP261" s="18"/>
      <c r="DQ261" s="18"/>
      <c r="DR261" s="18"/>
      <c r="DS261" s="18"/>
      <c r="DT261" s="18"/>
      <c r="DU261" s="18"/>
      <c r="DV261" s="18"/>
      <c r="DW261" s="18"/>
      <c r="DX261" s="18"/>
      <c r="DY261" s="18"/>
      <c r="DZ261" s="18"/>
      <c r="EA261" s="18"/>
      <c r="EB261" s="18"/>
      <c r="EC261" s="18"/>
      <c r="ED261" s="18"/>
      <c r="EE261" s="18"/>
      <c r="EF261" s="18"/>
      <c r="EG261" s="18"/>
      <c r="EH261" s="18"/>
      <c r="EI261" s="18"/>
      <c r="EJ261" s="18"/>
      <c r="EK261" s="18"/>
      <c r="EL261" s="18"/>
    </row>
    <row r="262">
      <c r="A262" s="1136"/>
      <c r="B262" s="1136"/>
      <c r="C262" s="3"/>
      <c r="D262" s="3"/>
      <c r="E262" s="3"/>
      <c r="F262" s="1145"/>
      <c r="G262" s="1017"/>
      <c r="H262" s="1017"/>
      <c r="I262" s="1017"/>
      <c r="J262" s="1017"/>
      <c r="K262" s="1017"/>
      <c r="L262" s="1017"/>
      <c r="M262" s="1017"/>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c r="BG262" s="18"/>
      <c r="BH262" s="18"/>
      <c r="BI262" s="18"/>
      <c r="BJ262" s="18"/>
      <c r="BK262" s="18"/>
      <c r="BL262" s="18"/>
      <c r="BM262" s="18"/>
      <c r="BN262" s="18"/>
      <c r="BO262" s="18"/>
      <c r="BP262" s="18"/>
      <c r="BQ262" s="18"/>
      <c r="BR262" s="18"/>
      <c r="BS262" s="18"/>
      <c r="BT262" s="18"/>
      <c r="BU262" s="18"/>
      <c r="BV262" s="18"/>
      <c r="BW262" s="18"/>
      <c r="BX262" s="18"/>
      <c r="BY262" s="18"/>
      <c r="BZ262" s="18"/>
      <c r="CA262" s="18"/>
      <c r="CB262" s="18"/>
      <c r="CC262" s="18"/>
      <c r="CD262" s="18"/>
      <c r="CE262" s="18"/>
      <c r="CF262" s="18"/>
      <c r="CG262" s="18"/>
      <c r="CH262" s="18"/>
      <c r="CI262" s="18"/>
      <c r="CJ262" s="18"/>
      <c r="CK262" s="18"/>
      <c r="CL262" s="18"/>
      <c r="CM262" s="18"/>
      <c r="CN262" s="18"/>
      <c r="CO262" s="18"/>
      <c r="CP262" s="18"/>
      <c r="CQ262" s="18"/>
      <c r="CR262" s="18"/>
      <c r="CS262" s="18"/>
      <c r="CT262" s="18"/>
      <c r="CU262" s="18"/>
      <c r="CV262" s="18"/>
      <c r="CW262" s="18"/>
      <c r="CX262" s="18"/>
      <c r="CY262" s="18"/>
      <c r="CZ262" s="18"/>
      <c r="DA262" s="18"/>
      <c r="DB262" s="18"/>
      <c r="DC262" s="18"/>
      <c r="DD262" s="18"/>
      <c r="DE262" s="18"/>
      <c r="DF262" s="18"/>
      <c r="DG262" s="18"/>
      <c r="DH262" s="18"/>
      <c r="DI262" s="18"/>
      <c r="DJ262" s="18"/>
      <c r="DK262" s="18"/>
      <c r="DL262" s="18"/>
      <c r="DM262" s="18"/>
      <c r="DN262" s="18"/>
      <c r="DO262" s="18"/>
      <c r="DP262" s="18"/>
      <c r="DQ262" s="18"/>
      <c r="DR262" s="18"/>
      <c r="DS262" s="18"/>
      <c r="DT262" s="18"/>
      <c r="DU262" s="18"/>
      <c r="DV262" s="18"/>
      <c r="DW262" s="18"/>
      <c r="DX262" s="18"/>
      <c r="DY262" s="18"/>
      <c r="DZ262" s="18"/>
      <c r="EA262" s="18"/>
      <c r="EB262" s="18"/>
      <c r="EC262" s="18"/>
      <c r="ED262" s="18"/>
      <c r="EE262" s="18"/>
      <c r="EF262" s="18"/>
      <c r="EG262" s="18"/>
      <c r="EH262" s="18"/>
      <c r="EI262" s="18"/>
      <c r="EJ262" s="18"/>
      <c r="EK262" s="18"/>
      <c r="EL262" s="18"/>
    </row>
    <row r="263">
      <c r="A263" s="1136"/>
      <c r="B263" s="1136"/>
      <c r="C263" s="3"/>
      <c r="D263" s="3"/>
      <c r="E263" s="3"/>
      <c r="F263" s="1145"/>
      <c r="G263" s="1017"/>
      <c r="H263" s="1017"/>
      <c r="I263" s="1017"/>
      <c r="J263" s="1017"/>
      <c r="K263" s="1017"/>
      <c r="L263" s="1017"/>
      <c r="M263" s="1017"/>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18"/>
      <c r="CP263" s="18"/>
      <c r="CQ263" s="18"/>
      <c r="CR263" s="18"/>
      <c r="CS263" s="18"/>
      <c r="CT263" s="18"/>
      <c r="CU263" s="18"/>
      <c r="CV263" s="18"/>
      <c r="CW263" s="18"/>
      <c r="CX263" s="18"/>
      <c r="CY263" s="18"/>
      <c r="CZ263" s="18"/>
      <c r="DA263" s="18"/>
      <c r="DB263" s="18"/>
      <c r="DC263" s="18"/>
      <c r="DD263" s="18"/>
      <c r="DE263" s="18"/>
      <c r="DF263" s="18"/>
      <c r="DG263" s="18"/>
      <c r="DH263" s="18"/>
      <c r="DI263" s="18"/>
      <c r="DJ263" s="18"/>
      <c r="DK263" s="18"/>
      <c r="DL263" s="18"/>
      <c r="DM263" s="18"/>
      <c r="DN263" s="18"/>
      <c r="DO263" s="18"/>
      <c r="DP263" s="18"/>
      <c r="DQ263" s="18"/>
      <c r="DR263" s="18"/>
      <c r="DS263" s="18"/>
      <c r="DT263" s="18"/>
      <c r="DU263" s="18"/>
      <c r="DV263" s="18"/>
      <c r="DW263" s="18"/>
      <c r="DX263" s="18"/>
      <c r="DY263" s="18"/>
      <c r="DZ263" s="18"/>
      <c r="EA263" s="18"/>
      <c r="EB263" s="18"/>
      <c r="EC263" s="18"/>
      <c r="ED263" s="18"/>
      <c r="EE263" s="18"/>
      <c r="EF263" s="18"/>
      <c r="EG263" s="18"/>
      <c r="EH263" s="18"/>
      <c r="EI263" s="18"/>
      <c r="EJ263" s="18"/>
      <c r="EK263" s="18"/>
      <c r="EL263" s="18"/>
    </row>
    <row r="264">
      <c r="A264" s="1136"/>
      <c r="B264" s="1136"/>
      <c r="C264" s="3"/>
      <c r="D264" s="3"/>
      <c r="E264" s="3"/>
      <c r="F264" s="1145"/>
      <c r="G264" s="1017"/>
      <c r="H264" s="1017"/>
      <c r="I264" s="1017"/>
      <c r="J264" s="1017"/>
      <c r="K264" s="1017"/>
      <c r="L264" s="1017"/>
      <c r="M264" s="1017"/>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8"/>
      <c r="CF264" s="18"/>
      <c r="CG264" s="18"/>
      <c r="CH264" s="18"/>
      <c r="CI264" s="18"/>
      <c r="CJ264" s="18"/>
      <c r="CK264" s="18"/>
      <c r="CL264" s="18"/>
      <c r="CM264" s="18"/>
      <c r="CN264" s="18"/>
      <c r="CO264" s="18"/>
      <c r="CP264" s="18"/>
      <c r="CQ264" s="18"/>
      <c r="CR264" s="18"/>
      <c r="CS264" s="18"/>
      <c r="CT264" s="18"/>
      <c r="CU264" s="18"/>
      <c r="CV264" s="18"/>
      <c r="CW264" s="18"/>
      <c r="CX264" s="18"/>
      <c r="CY264" s="18"/>
      <c r="CZ264" s="18"/>
      <c r="DA264" s="18"/>
      <c r="DB264" s="18"/>
      <c r="DC264" s="18"/>
      <c r="DD264" s="18"/>
      <c r="DE264" s="18"/>
      <c r="DF264" s="18"/>
      <c r="DG264" s="18"/>
      <c r="DH264" s="18"/>
      <c r="DI264" s="18"/>
      <c r="DJ264" s="18"/>
      <c r="DK264" s="18"/>
      <c r="DL264" s="18"/>
      <c r="DM264" s="18"/>
      <c r="DN264" s="18"/>
      <c r="DO264" s="18"/>
      <c r="DP264" s="18"/>
      <c r="DQ264" s="18"/>
      <c r="DR264" s="18"/>
      <c r="DS264" s="18"/>
      <c r="DT264" s="18"/>
      <c r="DU264" s="18"/>
      <c r="DV264" s="18"/>
      <c r="DW264" s="18"/>
      <c r="DX264" s="18"/>
      <c r="DY264" s="18"/>
      <c r="DZ264" s="18"/>
      <c r="EA264" s="18"/>
      <c r="EB264" s="18"/>
      <c r="EC264" s="18"/>
      <c r="ED264" s="18"/>
      <c r="EE264" s="18"/>
      <c r="EF264" s="18"/>
      <c r="EG264" s="18"/>
      <c r="EH264" s="18"/>
      <c r="EI264" s="18"/>
      <c r="EJ264" s="18"/>
      <c r="EK264" s="18"/>
      <c r="EL264" s="18"/>
    </row>
    <row r="265">
      <c r="A265" s="1136"/>
      <c r="B265" s="1136"/>
      <c r="C265" s="3"/>
      <c r="D265" s="3"/>
      <c r="E265" s="3"/>
      <c r="F265" s="1145"/>
      <c r="G265" s="1017"/>
      <c r="H265" s="1017"/>
      <c r="I265" s="1017"/>
      <c r="J265" s="1017"/>
      <c r="K265" s="1017"/>
      <c r="L265" s="1017"/>
      <c r="M265" s="1017"/>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row>
    <row r="266">
      <c r="A266" s="1136"/>
      <c r="B266" s="1136"/>
      <c r="C266" s="3"/>
      <c r="D266" s="3"/>
      <c r="E266" s="3"/>
      <c r="F266" s="1145"/>
      <c r="G266" s="1017"/>
      <c r="H266" s="1017"/>
      <c r="I266" s="1017"/>
      <c r="J266" s="1017"/>
      <c r="K266" s="1017"/>
      <c r="L266" s="1017"/>
      <c r="M266" s="1017"/>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18"/>
      <c r="CP266" s="18"/>
      <c r="CQ266" s="18"/>
      <c r="CR266" s="18"/>
      <c r="CS266" s="18"/>
      <c r="CT266" s="18"/>
      <c r="CU266" s="18"/>
      <c r="CV266" s="18"/>
      <c r="CW266" s="18"/>
      <c r="CX266" s="18"/>
      <c r="CY266" s="18"/>
      <c r="CZ266" s="18"/>
      <c r="DA266" s="18"/>
      <c r="DB266" s="18"/>
      <c r="DC266" s="18"/>
      <c r="DD266" s="18"/>
      <c r="DE266" s="18"/>
      <c r="DF266" s="18"/>
      <c r="DG266" s="18"/>
      <c r="DH266" s="18"/>
      <c r="DI266" s="18"/>
      <c r="DJ266" s="18"/>
      <c r="DK266" s="18"/>
      <c r="DL266" s="18"/>
      <c r="DM266" s="18"/>
      <c r="DN266" s="18"/>
      <c r="DO266" s="18"/>
      <c r="DP266" s="18"/>
      <c r="DQ266" s="18"/>
      <c r="DR266" s="18"/>
      <c r="DS266" s="18"/>
      <c r="DT266" s="18"/>
      <c r="DU266" s="18"/>
      <c r="DV266" s="18"/>
      <c r="DW266" s="18"/>
      <c r="DX266" s="18"/>
      <c r="DY266" s="18"/>
      <c r="DZ266" s="18"/>
      <c r="EA266" s="18"/>
      <c r="EB266" s="18"/>
      <c r="EC266" s="18"/>
      <c r="ED266" s="18"/>
      <c r="EE266" s="18"/>
      <c r="EF266" s="18"/>
      <c r="EG266" s="18"/>
      <c r="EH266" s="18"/>
      <c r="EI266" s="18"/>
      <c r="EJ266" s="18"/>
      <c r="EK266" s="18"/>
      <c r="EL266" s="18"/>
    </row>
    <row r="267">
      <c r="A267" s="1136"/>
      <c r="B267" s="1136"/>
      <c r="C267" s="3"/>
      <c r="D267" s="3"/>
      <c r="E267" s="3"/>
      <c r="F267" s="1145"/>
      <c r="G267" s="1017"/>
      <c r="H267" s="1017"/>
      <c r="I267" s="1017"/>
      <c r="J267" s="1017"/>
      <c r="K267" s="1017"/>
      <c r="L267" s="1017"/>
      <c r="M267" s="1017"/>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18"/>
      <c r="CP267" s="18"/>
      <c r="CQ267" s="18"/>
      <c r="CR267" s="18"/>
      <c r="CS267" s="18"/>
      <c r="CT267" s="18"/>
      <c r="CU267" s="18"/>
      <c r="CV267" s="18"/>
      <c r="CW267" s="18"/>
      <c r="CX267" s="18"/>
      <c r="CY267" s="18"/>
      <c r="CZ267" s="18"/>
      <c r="DA267" s="18"/>
      <c r="DB267" s="18"/>
      <c r="DC267" s="18"/>
      <c r="DD267" s="18"/>
      <c r="DE267" s="18"/>
      <c r="DF267" s="18"/>
      <c r="DG267" s="18"/>
      <c r="DH267" s="18"/>
      <c r="DI267" s="18"/>
      <c r="DJ267" s="18"/>
      <c r="DK267" s="18"/>
      <c r="DL267" s="18"/>
      <c r="DM267" s="18"/>
      <c r="DN267" s="18"/>
      <c r="DO267" s="18"/>
      <c r="DP267" s="18"/>
      <c r="DQ267" s="18"/>
      <c r="DR267" s="18"/>
      <c r="DS267" s="18"/>
      <c r="DT267" s="18"/>
      <c r="DU267" s="18"/>
      <c r="DV267" s="18"/>
      <c r="DW267" s="18"/>
      <c r="DX267" s="18"/>
      <c r="DY267" s="18"/>
      <c r="DZ267" s="18"/>
      <c r="EA267" s="18"/>
      <c r="EB267" s="18"/>
      <c r="EC267" s="18"/>
      <c r="ED267" s="18"/>
      <c r="EE267" s="18"/>
      <c r="EF267" s="18"/>
      <c r="EG267" s="18"/>
      <c r="EH267" s="18"/>
      <c r="EI267" s="18"/>
      <c r="EJ267" s="18"/>
      <c r="EK267" s="18"/>
      <c r="EL267" s="18"/>
    </row>
    <row r="268">
      <c r="A268" s="1136"/>
      <c r="B268" s="1136"/>
      <c r="C268" s="3"/>
      <c r="D268" s="3"/>
      <c r="E268" s="3"/>
      <c r="F268" s="1145"/>
      <c r="G268" s="1017"/>
      <c r="H268" s="1017"/>
      <c r="I268" s="1017"/>
      <c r="J268" s="1017"/>
      <c r="K268" s="1017"/>
      <c r="L268" s="1017"/>
      <c r="M268" s="1017"/>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row>
    <row r="269">
      <c r="A269" s="1136"/>
      <c r="B269" s="1136"/>
      <c r="C269" s="3"/>
      <c r="D269" s="3"/>
      <c r="E269" s="3"/>
      <c r="F269" s="1145"/>
      <c r="G269" s="1017"/>
      <c r="H269" s="1017"/>
      <c r="I269" s="1017"/>
      <c r="J269" s="1017"/>
      <c r="K269" s="1017"/>
      <c r="L269" s="1017"/>
      <c r="M269" s="1017"/>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c r="DE269" s="18"/>
      <c r="DF269" s="18"/>
      <c r="DG269" s="18"/>
      <c r="DH269" s="18"/>
      <c r="DI269" s="18"/>
      <c r="DJ269" s="18"/>
      <c r="DK269" s="18"/>
      <c r="DL269" s="18"/>
      <c r="DM269" s="18"/>
      <c r="DN269" s="18"/>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row>
    <row r="270">
      <c r="A270" s="1136"/>
      <c r="B270" s="1136"/>
      <c r="C270" s="3"/>
      <c r="D270" s="3"/>
      <c r="E270" s="3"/>
      <c r="F270" s="1145"/>
      <c r="G270" s="1017"/>
      <c r="H270" s="1017"/>
      <c r="I270" s="1017"/>
      <c r="J270" s="1017"/>
      <c r="K270" s="1017"/>
      <c r="L270" s="1017"/>
      <c r="M270" s="1017"/>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c r="DE270" s="18"/>
      <c r="DF270" s="18"/>
      <c r="DG270" s="18"/>
      <c r="DH270" s="18"/>
      <c r="DI270" s="18"/>
      <c r="DJ270" s="18"/>
      <c r="DK270" s="18"/>
      <c r="DL270" s="18"/>
      <c r="DM270" s="18"/>
      <c r="DN270" s="18"/>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row>
    <row r="271">
      <c r="A271" s="1136"/>
      <c r="B271" s="1136"/>
      <c r="C271" s="3"/>
      <c r="D271" s="3"/>
      <c r="E271" s="3"/>
      <c r="F271" s="1145"/>
      <c r="G271" s="1017"/>
      <c r="H271" s="1017"/>
      <c r="I271" s="1017"/>
      <c r="J271" s="1017"/>
      <c r="K271" s="1017"/>
      <c r="L271" s="1017"/>
      <c r="M271" s="1017"/>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row>
    <row r="272">
      <c r="A272" s="1136"/>
      <c r="B272" s="1136"/>
      <c r="C272" s="3"/>
      <c r="D272" s="3"/>
      <c r="E272" s="3"/>
      <c r="F272" s="1145"/>
      <c r="G272" s="1017"/>
      <c r="H272" s="1017"/>
      <c r="I272" s="1017"/>
      <c r="J272" s="1017"/>
      <c r="K272" s="1017"/>
      <c r="L272" s="1017"/>
      <c r="M272" s="1017"/>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c r="DE272" s="18"/>
      <c r="DF272" s="18"/>
      <c r="DG272" s="18"/>
      <c r="DH272" s="18"/>
      <c r="DI272" s="18"/>
      <c r="DJ272" s="18"/>
      <c r="DK272" s="18"/>
      <c r="DL272" s="18"/>
      <c r="DM272" s="18"/>
      <c r="DN272" s="18"/>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row>
    <row r="273">
      <c r="A273" s="1136"/>
      <c r="B273" s="1136"/>
      <c r="C273" s="3"/>
      <c r="D273" s="3"/>
      <c r="E273" s="3"/>
      <c r="F273" s="1145"/>
      <c r="G273" s="1017"/>
      <c r="H273" s="1017"/>
      <c r="I273" s="1017"/>
      <c r="J273" s="1017"/>
      <c r="K273" s="1017"/>
      <c r="L273" s="1017"/>
      <c r="M273" s="1017"/>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row>
    <row r="274">
      <c r="A274" s="1136"/>
      <c r="B274" s="1136"/>
      <c r="C274" s="3"/>
      <c r="D274" s="3"/>
      <c r="E274" s="3"/>
      <c r="F274" s="1145"/>
      <c r="G274" s="1017"/>
      <c r="H274" s="1017"/>
      <c r="I274" s="1017"/>
      <c r="J274" s="1017"/>
      <c r="K274" s="1017"/>
      <c r="L274" s="1017"/>
      <c r="M274" s="1017"/>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row>
    <row r="275">
      <c r="A275" s="1136"/>
      <c r="B275" s="1136"/>
      <c r="C275" s="3"/>
      <c r="D275" s="3"/>
      <c r="E275" s="3"/>
      <c r="F275" s="1145"/>
      <c r="G275" s="1017"/>
      <c r="H275" s="1017"/>
      <c r="I275" s="1017"/>
      <c r="J275" s="1017"/>
      <c r="K275" s="1017"/>
      <c r="L275" s="1017"/>
      <c r="M275" s="1017"/>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row>
    <row r="276">
      <c r="A276" s="1136"/>
      <c r="B276" s="1136"/>
      <c r="C276" s="3"/>
      <c r="D276" s="3"/>
      <c r="E276" s="3"/>
      <c r="F276" s="1145"/>
      <c r="G276" s="1017"/>
      <c r="H276" s="1017"/>
      <c r="I276" s="1017"/>
      <c r="J276" s="1017"/>
      <c r="K276" s="1017"/>
      <c r="L276" s="1017"/>
      <c r="M276" s="1017"/>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row>
    <row r="277">
      <c r="A277" s="1136"/>
      <c r="B277" s="1136"/>
      <c r="C277" s="3"/>
      <c r="D277" s="3"/>
      <c r="E277" s="3"/>
      <c r="F277" s="1145"/>
      <c r="G277" s="1017"/>
      <c r="H277" s="1017"/>
      <c r="I277" s="1017"/>
      <c r="J277" s="1017"/>
      <c r="K277" s="1017"/>
      <c r="L277" s="1017"/>
      <c r="M277" s="1017"/>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row>
    <row r="278">
      <c r="A278" s="1136"/>
      <c r="B278" s="1136"/>
      <c r="C278" s="3"/>
      <c r="D278" s="3"/>
      <c r="E278" s="3"/>
      <c r="F278" s="1145"/>
      <c r="G278" s="1017"/>
      <c r="H278" s="1017"/>
      <c r="I278" s="1017"/>
      <c r="J278" s="1017"/>
      <c r="K278" s="1017"/>
      <c r="L278" s="1017"/>
      <c r="M278" s="1017"/>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row>
    <row r="279">
      <c r="A279" s="1136"/>
      <c r="B279" s="1136"/>
      <c r="C279" s="3"/>
      <c r="D279" s="3"/>
      <c r="E279" s="3"/>
      <c r="F279" s="1145"/>
      <c r="G279" s="1017"/>
      <c r="H279" s="1017"/>
      <c r="I279" s="1017"/>
      <c r="J279" s="1017"/>
      <c r="K279" s="1017"/>
      <c r="L279" s="1017"/>
      <c r="M279" s="1017"/>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row>
    <row r="280">
      <c r="A280" s="1136"/>
      <c r="B280" s="1136"/>
      <c r="C280" s="3"/>
      <c r="D280" s="3"/>
      <c r="E280" s="3"/>
      <c r="F280" s="1145"/>
      <c r="G280" s="1017"/>
      <c r="H280" s="1017"/>
      <c r="I280" s="1017"/>
      <c r="J280" s="1017"/>
      <c r="K280" s="1017"/>
      <c r="L280" s="1017"/>
      <c r="M280" s="1017"/>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row>
    <row r="281">
      <c r="A281" s="1136"/>
      <c r="B281" s="1136"/>
      <c r="C281" s="3"/>
      <c r="D281" s="3"/>
      <c r="E281" s="3"/>
      <c r="F281" s="1145"/>
      <c r="G281" s="1017"/>
      <c r="H281" s="1017"/>
      <c r="I281" s="1017"/>
      <c r="J281" s="1017"/>
      <c r="K281" s="1017"/>
      <c r="L281" s="1017"/>
      <c r="M281" s="1017"/>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row>
    <row r="282">
      <c r="A282" s="1136"/>
      <c r="B282" s="1136"/>
      <c r="C282" s="3"/>
      <c r="D282" s="3"/>
      <c r="E282" s="3"/>
      <c r="F282" s="1145"/>
      <c r="G282" s="1017"/>
      <c r="H282" s="1017"/>
      <c r="I282" s="1017"/>
      <c r="J282" s="1017"/>
      <c r="K282" s="1017"/>
      <c r="L282" s="1017"/>
      <c r="M282" s="1017"/>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row>
    <row r="283">
      <c r="A283" s="1136"/>
      <c r="B283" s="1136"/>
      <c r="C283" s="3"/>
      <c r="D283" s="3"/>
      <c r="E283" s="3"/>
      <c r="F283" s="1145"/>
      <c r="G283" s="1017"/>
      <c r="H283" s="1017"/>
      <c r="I283" s="1017"/>
      <c r="J283" s="1017"/>
      <c r="K283" s="1017"/>
      <c r="L283" s="1017"/>
      <c r="M283" s="1017"/>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row>
    <row r="284">
      <c r="A284" s="1136"/>
      <c r="B284" s="1136"/>
      <c r="C284" s="3"/>
      <c r="D284" s="3"/>
      <c r="E284" s="3"/>
      <c r="F284" s="1145"/>
      <c r="G284" s="1017"/>
      <c r="H284" s="1017"/>
      <c r="I284" s="1017"/>
      <c r="J284" s="1017"/>
      <c r="K284" s="1017"/>
      <c r="L284" s="1017"/>
      <c r="M284" s="1017"/>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row>
    <row r="285">
      <c r="A285" s="1136"/>
      <c r="B285" s="1136"/>
      <c r="C285" s="3"/>
      <c r="D285" s="3"/>
      <c r="E285" s="3"/>
      <c r="F285" s="1145"/>
      <c r="G285" s="1017"/>
      <c r="H285" s="1017"/>
      <c r="I285" s="1017"/>
      <c r="J285" s="1017"/>
      <c r="K285" s="1017"/>
      <c r="L285" s="1017"/>
      <c r="M285" s="1017"/>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row>
    <row r="286">
      <c r="A286" s="1136"/>
      <c r="B286" s="1136"/>
      <c r="C286" s="3"/>
      <c r="D286" s="3"/>
      <c r="E286" s="3"/>
      <c r="F286" s="1145"/>
      <c r="G286" s="1017"/>
      <c r="H286" s="1017"/>
      <c r="I286" s="1017"/>
      <c r="J286" s="1017"/>
      <c r="K286" s="1017"/>
      <c r="L286" s="1017"/>
      <c r="M286" s="1017"/>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row>
    <row r="287">
      <c r="A287" s="1136"/>
      <c r="B287" s="1136"/>
      <c r="C287" s="3"/>
      <c r="D287" s="3"/>
      <c r="E287" s="3"/>
      <c r="F287" s="1145"/>
      <c r="G287" s="1017"/>
      <c r="H287" s="1017"/>
      <c r="I287" s="1017"/>
      <c r="J287" s="1017"/>
      <c r="K287" s="1017"/>
      <c r="L287" s="1017"/>
      <c r="M287" s="1017"/>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row>
    <row r="288">
      <c r="A288" s="1136"/>
      <c r="B288" s="1136"/>
      <c r="C288" s="3"/>
      <c r="D288" s="3"/>
      <c r="E288" s="3"/>
      <c r="F288" s="1145"/>
      <c r="G288" s="1017"/>
      <c r="H288" s="1017"/>
      <c r="I288" s="1017"/>
      <c r="J288" s="1017"/>
      <c r="K288" s="1017"/>
      <c r="L288" s="1017"/>
      <c r="M288" s="1017"/>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row>
    <row r="289">
      <c r="A289" s="1136"/>
      <c r="B289" s="1136"/>
      <c r="C289" s="3"/>
      <c r="D289" s="3"/>
      <c r="E289" s="3"/>
      <c r="F289" s="1145"/>
      <c r="G289" s="1017"/>
      <c r="H289" s="1017"/>
      <c r="I289" s="1017"/>
      <c r="J289" s="1017"/>
      <c r="K289" s="1017"/>
      <c r="L289" s="1017"/>
      <c r="M289" s="1017"/>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row>
    <row r="290">
      <c r="A290" s="1136"/>
      <c r="B290" s="1136"/>
      <c r="C290" s="3"/>
      <c r="D290" s="3"/>
      <c r="E290" s="3"/>
      <c r="F290" s="1145"/>
      <c r="G290" s="1017"/>
      <c r="H290" s="1017"/>
      <c r="I290" s="1017"/>
      <c r="J290" s="1017"/>
      <c r="K290" s="1017"/>
      <c r="L290" s="1017"/>
      <c r="M290" s="1017"/>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row>
    <row r="291">
      <c r="A291" s="1136"/>
      <c r="B291" s="1136"/>
      <c r="C291" s="3"/>
      <c r="D291" s="3"/>
      <c r="E291" s="3"/>
      <c r="F291" s="1145"/>
      <c r="G291" s="1017"/>
      <c r="H291" s="1017"/>
      <c r="I291" s="1017"/>
      <c r="J291" s="1017"/>
      <c r="K291" s="1017"/>
      <c r="L291" s="1017"/>
      <c r="M291" s="1017"/>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row>
    <row r="292">
      <c r="A292" s="1136"/>
      <c r="B292" s="1136"/>
      <c r="C292" s="3"/>
      <c r="D292" s="3"/>
      <c r="E292" s="3"/>
      <c r="F292" s="1145"/>
      <c r="G292" s="1017"/>
      <c r="H292" s="1017"/>
      <c r="I292" s="1017"/>
      <c r="J292" s="1017"/>
      <c r="K292" s="1017"/>
      <c r="L292" s="1017"/>
      <c r="M292" s="1017"/>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row>
    <row r="293">
      <c r="A293" s="1136"/>
      <c r="B293" s="1136"/>
      <c r="C293" s="3"/>
      <c r="D293" s="3"/>
      <c r="E293" s="3"/>
      <c r="F293" s="1145"/>
      <c r="G293" s="1017"/>
      <c r="H293" s="1017"/>
      <c r="I293" s="1017"/>
      <c r="J293" s="1017"/>
      <c r="K293" s="1017"/>
      <c r="L293" s="1017"/>
      <c r="M293" s="1017"/>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row>
    <row r="294">
      <c r="A294" s="1136"/>
      <c r="B294" s="1136"/>
      <c r="C294" s="3"/>
      <c r="D294" s="3"/>
      <c r="E294" s="3"/>
      <c r="F294" s="1145"/>
      <c r="G294" s="1017"/>
      <c r="H294" s="1017"/>
      <c r="I294" s="1017"/>
      <c r="J294" s="1017"/>
      <c r="K294" s="1017"/>
      <c r="L294" s="1017"/>
      <c r="M294" s="1017"/>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row>
    <row r="295">
      <c r="A295" s="1136"/>
      <c r="B295" s="1136"/>
      <c r="C295" s="3"/>
      <c r="D295" s="3"/>
      <c r="E295" s="3"/>
      <c r="F295" s="1145"/>
      <c r="G295" s="1017"/>
      <c r="H295" s="1017"/>
      <c r="I295" s="1017"/>
      <c r="J295" s="1017"/>
      <c r="K295" s="1017"/>
      <c r="L295" s="1017"/>
      <c r="M295" s="1017"/>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row>
    <row r="296">
      <c r="A296" s="1136"/>
      <c r="B296" s="1136"/>
      <c r="C296" s="3"/>
      <c r="D296" s="3"/>
      <c r="E296" s="3"/>
      <c r="F296" s="1145"/>
      <c r="G296" s="1017"/>
      <c r="H296" s="1017"/>
      <c r="I296" s="1017"/>
      <c r="J296" s="1017"/>
      <c r="K296" s="1017"/>
      <c r="L296" s="1017"/>
      <c r="M296" s="1017"/>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row>
    <row r="297">
      <c r="A297" s="1136"/>
      <c r="B297" s="1136"/>
      <c r="C297" s="3"/>
      <c r="D297" s="3"/>
      <c r="E297" s="3"/>
      <c r="F297" s="1145"/>
      <c r="G297" s="1017"/>
      <c r="H297" s="1017"/>
      <c r="I297" s="1017"/>
      <c r="J297" s="1017"/>
      <c r="K297" s="1017"/>
      <c r="L297" s="1017"/>
      <c r="M297" s="1017"/>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row>
    <row r="298">
      <c r="A298" s="1136"/>
      <c r="B298" s="1136"/>
      <c r="C298" s="3"/>
      <c r="D298" s="3"/>
      <c r="E298" s="3"/>
      <c r="F298" s="1145"/>
      <c r="G298" s="1017"/>
      <c r="H298" s="1017"/>
      <c r="I298" s="1017"/>
      <c r="J298" s="1017"/>
      <c r="K298" s="1017"/>
      <c r="L298" s="1017"/>
      <c r="M298" s="1017"/>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row>
    <row r="299">
      <c r="A299" s="1136"/>
      <c r="B299" s="1136"/>
      <c r="C299" s="3"/>
      <c r="D299" s="3"/>
      <c r="E299" s="3"/>
      <c r="F299" s="1145"/>
      <c r="G299" s="1017"/>
      <c r="H299" s="1017"/>
      <c r="I299" s="1017"/>
      <c r="J299" s="1017"/>
      <c r="K299" s="1017"/>
      <c r="L299" s="1017"/>
      <c r="M299" s="1017"/>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row>
    <row r="300">
      <c r="A300" s="1136"/>
      <c r="B300" s="1136"/>
      <c r="C300" s="3"/>
      <c r="D300" s="3"/>
      <c r="E300" s="3"/>
      <c r="F300" s="1145"/>
      <c r="G300" s="1017"/>
      <c r="H300" s="1017"/>
      <c r="I300" s="1017"/>
      <c r="J300" s="1017"/>
      <c r="K300" s="1017"/>
      <c r="L300" s="1017"/>
      <c r="M300" s="1017"/>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row>
    <row r="301">
      <c r="A301" s="1136"/>
      <c r="B301" s="1136"/>
      <c r="C301" s="3"/>
      <c r="D301" s="3"/>
      <c r="E301" s="3"/>
      <c r="F301" s="1145"/>
      <c r="G301" s="1017"/>
      <c r="H301" s="1017"/>
      <c r="I301" s="1017"/>
      <c r="J301" s="1017"/>
      <c r="K301" s="1017"/>
      <c r="L301" s="1017"/>
      <c r="M301" s="1017"/>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row>
    <row r="302">
      <c r="A302" s="1136"/>
      <c r="B302" s="1136"/>
      <c r="C302" s="3"/>
      <c r="D302" s="3"/>
      <c r="E302" s="3"/>
      <c r="F302" s="1145"/>
      <c r="G302" s="1017"/>
      <c r="H302" s="1017"/>
      <c r="I302" s="1017"/>
      <c r="J302" s="1017"/>
      <c r="K302" s="1017"/>
      <c r="L302" s="1017"/>
      <c r="M302" s="1017"/>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row>
    <row r="303">
      <c r="A303" s="1136"/>
      <c r="B303" s="1136"/>
      <c r="C303" s="3"/>
      <c r="D303" s="3"/>
      <c r="E303" s="3"/>
      <c r="F303" s="1145"/>
      <c r="G303" s="1017"/>
      <c r="H303" s="1017"/>
      <c r="I303" s="1017"/>
      <c r="J303" s="1017"/>
      <c r="K303" s="1017"/>
      <c r="L303" s="1017"/>
      <c r="M303" s="1017"/>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row>
    <row r="304">
      <c r="A304" s="1136"/>
      <c r="B304" s="1136"/>
      <c r="C304" s="3"/>
      <c r="D304" s="3"/>
      <c r="E304" s="3"/>
      <c r="F304" s="1145"/>
      <c r="G304" s="1017"/>
      <c r="H304" s="1017"/>
      <c r="I304" s="1017"/>
      <c r="J304" s="1017"/>
      <c r="K304" s="1017"/>
      <c r="L304" s="1017"/>
      <c r="M304" s="1017"/>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row>
    <row r="305">
      <c r="A305" s="1136"/>
      <c r="B305" s="1136"/>
      <c r="C305" s="3"/>
      <c r="D305" s="3"/>
      <c r="E305" s="3"/>
      <c r="F305" s="1145"/>
      <c r="G305" s="1017"/>
      <c r="H305" s="1017"/>
      <c r="I305" s="1017"/>
      <c r="J305" s="1017"/>
      <c r="K305" s="1017"/>
      <c r="L305" s="1017"/>
      <c r="M305" s="1017"/>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row>
    <row r="306">
      <c r="A306" s="1136"/>
      <c r="B306" s="1136"/>
      <c r="C306" s="3"/>
      <c r="D306" s="3"/>
      <c r="E306" s="3"/>
      <c r="F306" s="1145"/>
      <c r="G306" s="1017"/>
      <c r="H306" s="1017"/>
      <c r="I306" s="1017"/>
      <c r="J306" s="1017"/>
      <c r="K306" s="1017"/>
      <c r="L306" s="1017"/>
      <c r="M306" s="1017"/>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row>
    <row r="307">
      <c r="A307" s="1136"/>
      <c r="B307" s="1136"/>
      <c r="C307" s="3"/>
      <c r="D307" s="3"/>
      <c r="E307" s="3"/>
      <c r="F307" s="1145"/>
      <c r="G307" s="1017"/>
      <c r="H307" s="1017"/>
      <c r="I307" s="1017"/>
      <c r="J307" s="1017"/>
      <c r="K307" s="1017"/>
      <c r="L307" s="1017"/>
      <c r="M307" s="1017"/>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row>
    <row r="308">
      <c r="A308" s="1136"/>
      <c r="B308" s="1136"/>
      <c r="C308" s="3"/>
      <c r="D308" s="3"/>
      <c r="E308" s="3"/>
      <c r="F308" s="1145"/>
      <c r="G308" s="1017"/>
      <c r="H308" s="1017"/>
      <c r="I308" s="1017"/>
      <c r="J308" s="1017"/>
      <c r="K308" s="1017"/>
      <c r="L308" s="1017"/>
      <c r="M308" s="1017"/>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row>
    <row r="309">
      <c r="A309" s="1136"/>
      <c r="B309" s="1136"/>
      <c r="C309" s="3"/>
      <c r="D309" s="3"/>
      <c r="E309" s="3"/>
      <c r="F309" s="1145"/>
      <c r="G309" s="1017"/>
      <c r="H309" s="1017"/>
      <c r="I309" s="1017"/>
      <c r="J309" s="1017"/>
      <c r="K309" s="1017"/>
      <c r="L309" s="1017"/>
      <c r="M309" s="1017"/>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row>
    <row r="310">
      <c r="A310" s="1136"/>
      <c r="B310" s="1136"/>
      <c r="C310" s="3"/>
      <c r="D310" s="3"/>
      <c r="E310" s="3"/>
      <c r="F310" s="1145"/>
      <c r="G310" s="1017"/>
      <c r="H310" s="1017"/>
      <c r="I310" s="1017"/>
      <c r="J310" s="1017"/>
      <c r="K310" s="1017"/>
      <c r="L310" s="1017"/>
      <c r="M310" s="1017"/>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row>
    <row r="311">
      <c r="A311" s="1136"/>
      <c r="B311" s="1136"/>
      <c r="C311" s="3"/>
      <c r="D311" s="3"/>
      <c r="E311" s="3"/>
      <c r="F311" s="1145"/>
      <c r="G311" s="1017"/>
      <c r="H311" s="1017"/>
      <c r="I311" s="1017"/>
      <c r="J311" s="1017"/>
      <c r="K311" s="1017"/>
      <c r="L311" s="1017"/>
      <c r="M311" s="1017"/>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row>
    <row r="312">
      <c r="A312" s="1136"/>
      <c r="B312" s="1136"/>
      <c r="C312" s="3"/>
      <c r="D312" s="3"/>
      <c r="E312" s="3"/>
      <c r="F312" s="1145"/>
      <c r="G312" s="1017"/>
      <c r="H312" s="1017"/>
      <c r="I312" s="1017"/>
      <c r="J312" s="1017"/>
      <c r="K312" s="1017"/>
      <c r="L312" s="1017"/>
      <c r="M312" s="1017"/>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row>
    <row r="313">
      <c r="A313" s="1136"/>
      <c r="B313" s="1136"/>
      <c r="C313" s="3"/>
      <c r="D313" s="3"/>
      <c r="E313" s="3"/>
      <c r="F313" s="1145"/>
      <c r="G313" s="1017"/>
      <c r="H313" s="1017"/>
      <c r="I313" s="1017"/>
      <c r="J313" s="1017"/>
      <c r="K313" s="1017"/>
      <c r="L313" s="1017"/>
      <c r="M313" s="1017"/>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row>
    <row r="314">
      <c r="A314" s="1136"/>
      <c r="B314" s="1136"/>
      <c r="C314" s="3"/>
      <c r="D314" s="3"/>
      <c r="E314" s="3"/>
      <c r="F314" s="1145"/>
      <c r="G314" s="1017"/>
      <c r="H314" s="1017"/>
      <c r="I314" s="1017"/>
      <c r="J314" s="1017"/>
      <c r="K314" s="1017"/>
      <c r="L314" s="1017"/>
      <c r="M314" s="1017"/>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row>
    <row r="315">
      <c r="A315" s="1136"/>
      <c r="B315" s="1136"/>
      <c r="C315" s="3"/>
      <c r="D315" s="3"/>
      <c r="E315" s="3"/>
      <c r="F315" s="1145"/>
      <c r="G315" s="1017"/>
      <c r="H315" s="1017"/>
      <c r="I315" s="1017"/>
      <c r="J315" s="1017"/>
      <c r="K315" s="1017"/>
      <c r="L315" s="1017"/>
      <c r="M315" s="1017"/>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row>
    <row r="316">
      <c r="A316" s="1136"/>
      <c r="B316" s="1136"/>
      <c r="C316" s="3"/>
      <c r="D316" s="3"/>
      <c r="E316" s="3"/>
      <c r="F316" s="1145"/>
      <c r="G316" s="1017"/>
      <c r="H316" s="1017"/>
      <c r="I316" s="1017"/>
      <c r="J316" s="1017"/>
      <c r="K316" s="1017"/>
      <c r="L316" s="1017"/>
      <c r="M316" s="1017"/>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row>
    <row r="317">
      <c r="A317" s="1136"/>
      <c r="B317" s="1136"/>
      <c r="C317" s="3"/>
      <c r="D317" s="3"/>
      <c r="E317" s="3"/>
      <c r="F317" s="1145"/>
      <c r="G317" s="1017"/>
      <c r="H317" s="1017"/>
      <c r="I317" s="1017"/>
      <c r="J317" s="1017"/>
      <c r="K317" s="1017"/>
      <c r="L317" s="1017"/>
      <c r="M317" s="1017"/>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row>
    <row r="318">
      <c r="A318" s="1136"/>
      <c r="B318" s="1136"/>
      <c r="C318" s="3"/>
      <c r="D318" s="3"/>
      <c r="E318" s="3"/>
      <c r="F318" s="1145"/>
      <c r="G318" s="1017"/>
      <c r="H318" s="1017"/>
      <c r="I318" s="1017"/>
      <c r="J318" s="1017"/>
      <c r="K318" s="1017"/>
      <c r="L318" s="1017"/>
      <c r="M318" s="1017"/>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row>
    <row r="319">
      <c r="A319" s="1136"/>
      <c r="B319" s="1136"/>
      <c r="C319" s="3"/>
      <c r="D319" s="3"/>
      <c r="E319" s="3"/>
      <c r="F319" s="1145"/>
      <c r="G319" s="1017"/>
      <c r="H319" s="1017"/>
      <c r="I319" s="1017"/>
      <c r="J319" s="1017"/>
      <c r="K319" s="1017"/>
      <c r="L319" s="1017"/>
      <c r="M319" s="1017"/>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row>
    <row r="320">
      <c r="A320" s="1136"/>
      <c r="B320" s="1136"/>
      <c r="C320" s="3"/>
      <c r="D320" s="3"/>
      <c r="E320" s="3"/>
      <c r="F320" s="1145"/>
      <c r="G320" s="1017"/>
      <c r="H320" s="1017"/>
      <c r="I320" s="1017"/>
      <c r="J320" s="1017"/>
      <c r="K320" s="1017"/>
      <c r="L320" s="1017"/>
      <c r="M320" s="1017"/>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row>
    <row r="321">
      <c r="A321" s="1136"/>
      <c r="B321" s="1136"/>
      <c r="C321" s="3"/>
      <c r="D321" s="3"/>
      <c r="E321" s="3"/>
      <c r="F321" s="1145"/>
      <c r="G321" s="1017"/>
      <c r="H321" s="1017"/>
      <c r="I321" s="1017"/>
      <c r="J321" s="1017"/>
      <c r="K321" s="1017"/>
      <c r="L321" s="1017"/>
      <c r="M321" s="1017"/>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row>
    <row r="322">
      <c r="A322" s="1136"/>
      <c r="B322" s="1136"/>
      <c r="C322" s="3"/>
      <c r="D322" s="3"/>
      <c r="E322" s="3"/>
      <c r="F322" s="1145"/>
      <c r="G322" s="1017"/>
      <c r="H322" s="1017"/>
      <c r="I322" s="1017"/>
      <c r="J322" s="1017"/>
      <c r="K322" s="1017"/>
      <c r="L322" s="1017"/>
      <c r="M322" s="1017"/>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row>
    <row r="323">
      <c r="A323" s="1136"/>
      <c r="B323" s="1136"/>
      <c r="C323" s="3"/>
      <c r="D323" s="3"/>
      <c r="E323" s="3"/>
      <c r="F323" s="1145"/>
      <c r="G323" s="1017"/>
      <c r="H323" s="1017"/>
      <c r="I323" s="1017"/>
      <c r="J323" s="1017"/>
      <c r="K323" s="1017"/>
      <c r="L323" s="1017"/>
      <c r="M323" s="1017"/>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row>
    <row r="324">
      <c r="A324" s="1136"/>
      <c r="B324" s="1136"/>
      <c r="C324" s="3"/>
      <c r="D324" s="3"/>
      <c r="E324" s="3"/>
      <c r="F324" s="1145"/>
      <c r="G324" s="1017"/>
      <c r="H324" s="1017"/>
      <c r="I324" s="1017"/>
      <c r="J324" s="1017"/>
      <c r="K324" s="1017"/>
      <c r="L324" s="1017"/>
      <c r="M324" s="1017"/>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row>
    <row r="325">
      <c r="A325" s="1136"/>
      <c r="B325" s="1136"/>
      <c r="C325" s="3"/>
      <c r="D325" s="3"/>
      <c r="E325" s="3"/>
      <c r="F325" s="1145"/>
      <c r="G325" s="1017"/>
      <c r="H325" s="1017"/>
      <c r="I325" s="1017"/>
      <c r="J325" s="1017"/>
      <c r="K325" s="1017"/>
      <c r="L325" s="1017"/>
      <c r="M325" s="1017"/>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row>
    <row r="326">
      <c r="A326" s="1136"/>
      <c r="B326" s="1136"/>
      <c r="C326" s="3"/>
      <c r="D326" s="3"/>
      <c r="E326" s="3"/>
      <c r="F326" s="1145"/>
      <c r="G326" s="1017"/>
      <c r="H326" s="1017"/>
      <c r="I326" s="1017"/>
      <c r="J326" s="1017"/>
      <c r="K326" s="1017"/>
      <c r="L326" s="1017"/>
      <c r="M326" s="1017"/>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row>
    <row r="327">
      <c r="A327" s="1136"/>
      <c r="B327" s="1136"/>
      <c r="C327" s="3"/>
      <c r="D327" s="3"/>
      <c r="E327" s="3"/>
      <c r="F327" s="1145"/>
      <c r="G327" s="1017"/>
      <c r="H327" s="1017"/>
      <c r="I327" s="1017"/>
      <c r="J327" s="1017"/>
      <c r="K327" s="1017"/>
      <c r="L327" s="1017"/>
      <c r="M327" s="1017"/>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row>
    <row r="328">
      <c r="A328" s="1136"/>
      <c r="B328" s="1136"/>
      <c r="C328" s="3"/>
      <c r="D328" s="3"/>
      <c r="E328" s="3"/>
      <c r="F328" s="1145"/>
      <c r="G328" s="1017"/>
      <c r="H328" s="1017"/>
      <c r="I328" s="1017"/>
      <c r="J328" s="1017"/>
      <c r="K328" s="1017"/>
      <c r="L328" s="1017"/>
      <c r="M328" s="1017"/>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row>
    <row r="329">
      <c r="A329" s="1136"/>
      <c r="B329" s="1136"/>
      <c r="C329" s="3"/>
      <c r="D329" s="3"/>
      <c r="E329" s="3"/>
      <c r="F329" s="1145"/>
      <c r="G329" s="1017"/>
      <c r="H329" s="1017"/>
      <c r="I329" s="1017"/>
      <c r="J329" s="1017"/>
      <c r="K329" s="1017"/>
      <c r="L329" s="1017"/>
      <c r="M329" s="1017"/>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row>
    <row r="330">
      <c r="A330" s="1136"/>
      <c r="B330" s="1136"/>
      <c r="C330" s="3"/>
      <c r="D330" s="3"/>
      <c r="E330" s="3"/>
      <c r="F330" s="1145"/>
      <c r="G330" s="1017"/>
      <c r="H330" s="1017"/>
      <c r="I330" s="1017"/>
      <c r="J330" s="1017"/>
      <c r="K330" s="1017"/>
      <c r="L330" s="1017"/>
      <c r="M330" s="1017"/>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row>
    <row r="331">
      <c r="A331" s="1136"/>
      <c r="B331" s="1136"/>
      <c r="C331" s="3"/>
      <c r="D331" s="3"/>
      <c r="E331" s="3"/>
      <c r="F331" s="1145"/>
      <c r="G331" s="1017"/>
      <c r="H331" s="1017"/>
      <c r="I331" s="1017"/>
      <c r="J331" s="1017"/>
      <c r="K331" s="1017"/>
      <c r="L331" s="1017"/>
      <c r="M331" s="1017"/>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row>
    <row r="332">
      <c r="A332" s="1136"/>
      <c r="B332" s="1136"/>
      <c r="C332" s="3"/>
      <c r="D332" s="3"/>
      <c r="E332" s="3"/>
      <c r="F332" s="1145"/>
      <c r="G332" s="1017"/>
      <c r="H332" s="1017"/>
      <c r="I332" s="1017"/>
      <c r="J332" s="1017"/>
      <c r="K332" s="1017"/>
      <c r="L332" s="1017"/>
      <c r="M332" s="1017"/>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row>
    <row r="333">
      <c r="A333" s="1136"/>
      <c r="B333" s="1136"/>
      <c r="C333" s="3"/>
      <c r="D333" s="3"/>
      <c r="E333" s="3"/>
      <c r="F333" s="1145"/>
      <c r="G333" s="1017"/>
      <c r="H333" s="1017"/>
      <c r="I333" s="1017"/>
      <c r="J333" s="1017"/>
      <c r="K333" s="1017"/>
      <c r="L333" s="1017"/>
      <c r="M333" s="1017"/>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row>
    <row r="334">
      <c r="A334" s="1136"/>
      <c r="B334" s="1136"/>
      <c r="C334" s="3"/>
      <c r="D334" s="3"/>
      <c r="E334" s="3"/>
      <c r="F334" s="1145"/>
      <c r="G334" s="1017"/>
      <c r="H334" s="1017"/>
      <c r="I334" s="1017"/>
      <c r="J334" s="1017"/>
      <c r="K334" s="1017"/>
      <c r="L334" s="1017"/>
      <c r="M334" s="1017"/>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row>
    <row r="335">
      <c r="A335" s="1136"/>
      <c r="B335" s="1136"/>
      <c r="C335" s="3"/>
      <c r="D335" s="3"/>
      <c r="E335" s="3"/>
      <c r="F335" s="1145"/>
      <c r="G335" s="1017"/>
      <c r="H335" s="1017"/>
      <c r="I335" s="1017"/>
      <c r="J335" s="1017"/>
      <c r="K335" s="1017"/>
      <c r="L335" s="1017"/>
      <c r="M335" s="1017"/>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row>
    <row r="336">
      <c r="A336" s="1136"/>
      <c r="B336" s="1136"/>
      <c r="C336" s="3"/>
      <c r="D336" s="3"/>
      <c r="E336" s="3"/>
      <c r="F336" s="1145"/>
      <c r="G336" s="1017"/>
      <c r="H336" s="1017"/>
      <c r="I336" s="1017"/>
      <c r="J336" s="1017"/>
      <c r="K336" s="1017"/>
      <c r="L336" s="1017"/>
      <c r="M336" s="1017"/>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row>
    <row r="337">
      <c r="A337" s="1136"/>
      <c r="B337" s="1136"/>
      <c r="C337" s="3"/>
      <c r="D337" s="3"/>
      <c r="E337" s="3"/>
      <c r="F337" s="1145"/>
      <c r="G337" s="1017"/>
      <c r="H337" s="1017"/>
      <c r="I337" s="1017"/>
      <c r="J337" s="1017"/>
      <c r="K337" s="1017"/>
      <c r="L337" s="1017"/>
      <c r="M337" s="1017"/>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row>
    <row r="338">
      <c r="A338" s="1136"/>
      <c r="B338" s="1136"/>
      <c r="C338" s="3"/>
      <c r="D338" s="3"/>
      <c r="E338" s="3"/>
      <c r="F338" s="1145"/>
      <c r="G338" s="1017"/>
      <c r="H338" s="1017"/>
      <c r="I338" s="1017"/>
      <c r="J338" s="1017"/>
      <c r="K338" s="1017"/>
      <c r="L338" s="1017"/>
      <c r="M338" s="1017"/>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row>
    <row r="339">
      <c r="A339" s="1136"/>
      <c r="B339" s="1136"/>
      <c r="C339" s="3"/>
      <c r="D339" s="3"/>
      <c r="E339" s="3"/>
      <c r="F339" s="1145"/>
      <c r="G339" s="1017"/>
      <c r="H339" s="1017"/>
      <c r="I339" s="1017"/>
      <c r="J339" s="1017"/>
      <c r="K339" s="1017"/>
      <c r="L339" s="1017"/>
      <c r="M339" s="1017"/>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row>
    <row r="340">
      <c r="A340" s="1136"/>
      <c r="B340" s="1136"/>
      <c r="C340" s="3"/>
      <c r="D340" s="3"/>
      <c r="E340" s="3"/>
      <c r="F340" s="1145"/>
      <c r="G340" s="1017"/>
      <c r="H340" s="1017"/>
      <c r="I340" s="1017"/>
      <c r="J340" s="1017"/>
      <c r="K340" s="1017"/>
      <c r="L340" s="1017"/>
      <c r="M340" s="1017"/>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row>
    <row r="341">
      <c r="A341" s="1136"/>
      <c r="B341" s="1136"/>
      <c r="C341" s="3"/>
      <c r="D341" s="3"/>
      <c r="E341" s="3"/>
      <c r="F341" s="1145"/>
      <c r="G341" s="1017"/>
      <c r="H341" s="1017"/>
      <c r="I341" s="1017"/>
      <c r="J341" s="1017"/>
      <c r="K341" s="1017"/>
      <c r="L341" s="1017"/>
      <c r="M341" s="1017"/>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row>
    <row r="342">
      <c r="A342" s="1136"/>
      <c r="B342" s="1136"/>
      <c r="C342" s="3"/>
      <c r="D342" s="3"/>
      <c r="E342" s="3"/>
      <c r="F342" s="1145"/>
      <c r="G342" s="1017"/>
      <c r="H342" s="1017"/>
      <c r="I342" s="1017"/>
      <c r="J342" s="1017"/>
      <c r="K342" s="1017"/>
      <c r="L342" s="1017"/>
      <c r="M342" s="1017"/>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row>
    <row r="343">
      <c r="A343" s="1136"/>
      <c r="B343" s="1136"/>
      <c r="C343" s="3"/>
      <c r="D343" s="3"/>
      <c r="E343" s="3"/>
      <c r="F343" s="1145"/>
      <c r="G343" s="1017"/>
      <c r="H343" s="1017"/>
      <c r="I343" s="1017"/>
      <c r="J343" s="1017"/>
      <c r="K343" s="1017"/>
      <c r="L343" s="1017"/>
      <c r="M343" s="1017"/>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row>
    <row r="344">
      <c r="A344" s="1136"/>
      <c r="B344" s="1136"/>
      <c r="C344" s="3"/>
      <c r="D344" s="3"/>
      <c r="E344" s="3"/>
      <c r="F344" s="1145"/>
      <c r="G344" s="1017"/>
      <c r="H344" s="1017"/>
      <c r="I344" s="1017"/>
      <c r="J344" s="1017"/>
      <c r="K344" s="1017"/>
      <c r="L344" s="1017"/>
      <c r="M344" s="1017"/>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row>
    <row r="345">
      <c r="A345" s="1136"/>
      <c r="B345" s="1136"/>
      <c r="C345" s="3"/>
      <c r="D345" s="3"/>
      <c r="E345" s="3"/>
      <c r="F345" s="1145"/>
      <c r="G345" s="1017"/>
      <c r="H345" s="1017"/>
      <c r="I345" s="1017"/>
      <c r="J345" s="1017"/>
      <c r="K345" s="1017"/>
      <c r="L345" s="1017"/>
      <c r="M345" s="1017"/>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row>
    <row r="346" ht="79.5" customHeight="1">
      <c r="A346" s="1136"/>
      <c r="B346" s="1136"/>
      <c r="C346" s="3"/>
      <c r="D346" s="3"/>
      <c r="E346" s="3"/>
      <c r="F346" s="1145"/>
      <c r="G346" s="1017"/>
      <c r="H346" s="1017"/>
      <c r="I346" s="1017"/>
      <c r="J346" s="1017"/>
      <c r="K346" s="1017"/>
      <c r="L346" s="1017"/>
      <c r="M346" s="1017"/>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row>
    <row r="347">
      <c r="A347" s="1136"/>
      <c r="B347" s="1136"/>
      <c r="C347" s="3"/>
      <c r="D347" s="3"/>
      <c r="E347" s="3"/>
      <c r="F347" s="1145"/>
      <c r="G347" s="1017"/>
      <c r="H347" s="1017"/>
      <c r="I347" s="1017"/>
      <c r="J347" s="1017"/>
      <c r="K347" s="1017"/>
      <c r="L347" s="1017"/>
      <c r="M347" s="1017"/>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row>
    <row r="348">
      <c r="A348" s="1136"/>
      <c r="B348" s="1136"/>
      <c r="C348" s="3"/>
      <c r="D348" s="3"/>
      <c r="E348" s="3"/>
      <c r="F348" s="1145"/>
      <c r="G348" s="1017"/>
      <c r="H348" s="1017"/>
      <c r="I348" s="1017"/>
      <c r="J348" s="1017"/>
      <c r="K348" s="1017"/>
      <c r="L348" s="1017"/>
      <c r="M348" s="1017"/>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row>
    <row r="349">
      <c r="A349" s="1136"/>
      <c r="B349" s="1136"/>
      <c r="C349" s="3"/>
      <c r="D349" s="3"/>
      <c r="E349" s="3"/>
      <c r="F349" s="1145"/>
      <c r="G349" s="1017"/>
      <c r="H349" s="1017"/>
      <c r="I349" s="1017"/>
      <c r="J349" s="1017"/>
      <c r="K349" s="1017"/>
      <c r="L349" s="1017"/>
      <c r="M349" s="1017"/>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row>
    <row r="350">
      <c r="A350" s="1136"/>
      <c r="B350" s="1136"/>
      <c r="C350" s="3"/>
      <c r="D350" s="3"/>
      <c r="E350" s="3"/>
      <c r="F350" s="1145"/>
      <c r="G350" s="1017"/>
      <c r="H350" s="1017"/>
      <c r="I350" s="1017"/>
      <c r="J350" s="1017"/>
      <c r="K350" s="1017"/>
      <c r="L350" s="1017"/>
      <c r="M350" s="1017"/>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row>
    <row r="351">
      <c r="A351" s="1136"/>
      <c r="B351" s="1136"/>
      <c r="C351" s="3"/>
      <c r="D351" s="3"/>
      <c r="E351" s="3"/>
      <c r="F351" s="1145"/>
      <c r="G351" s="1017"/>
      <c r="H351" s="1017"/>
      <c r="I351" s="1017"/>
      <c r="J351" s="1017"/>
      <c r="K351" s="1017"/>
      <c r="L351" s="1017"/>
      <c r="M351" s="1017"/>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row>
    <row r="352">
      <c r="A352" s="1136"/>
      <c r="B352" s="1136"/>
      <c r="C352" s="3"/>
      <c r="D352" s="3"/>
      <c r="E352" s="3"/>
      <c r="F352" s="1145"/>
      <c r="G352" s="1017"/>
      <c r="H352" s="1017"/>
      <c r="I352" s="1017"/>
      <c r="J352" s="1017"/>
      <c r="K352" s="1017"/>
      <c r="L352" s="1017"/>
      <c r="M352" s="1017"/>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row>
    <row r="353">
      <c r="A353" s="1136"/>
      <c r="B353" s="1136"/>
      <c r="C353" s="1"/>
      <c r="D353" s="3"/>
      <c r="E353" s="3"/>
      <c r="F353" s="1145"/>
      <c r="G353" s="1017"/>
      <c r="H353" s="1017"/>
      <c r="I353" s="1017"/>
      <c r="J353" s="1017"/>
      <c r="K353" s="1017"/>
      <c r="L353" s="1017"/>
      <c r="M353" s="1017"/>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row>
    <row r="354">
      <c r="A354" s="961"/>
      <c r="B354" s="961"/>
      <c r="C354" s="1"/>
      <c r="D354" s="1"/>
      <c r="E354" s="3"/>
      <c r="F354" s="1167"/>
      <c r="G354" s="1017"/>
      <c r="H354" s="1017"/>
      <c r="I354" s="1017"/>
      <c r="J354" s="1017"/>
      <c r="K354" s="1017"/>
      <c r="L354" s="1017"/>
      <c r="M354" s="1017"/>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row>
    <row r="355">
      <c r="A355" s="961"/>
      <c r="B355" s="961"/>
      <c r="C355" s="1"/>
      <c r="D355" s="1"/>
      <c r="E355" s="3"/>
      <c r="F355" s="1167"/>
      <c r="G355" s="1017"/>
      <c r="H355" s="1017"/>
      <c r="I355" s="1017"/>
      <c r="J355" s="1017"/>
      <c r="K355" s="1017"/>
      <c r="L355" s="1017"/>
      <c r="M355" s="1017"/>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row>
    <row r="356">
      <c r="A356" s="961"/>
      <c r="B356" s="961"/>
      <c r="C356" s="1"/>
      <c r="D356" s="1"/>
      <c r="E356" s="3"/>
      <c r="F356" s="1167"/>
      <c r="G356" s="1017"/>
      <c r="H356" s="1017"/>
      <c r="I356" s="1017"/>
      <c r="J356" s="1017"/>
      <c r="K356" s="1017"/>
      <c r="L356" s="1017"/>
      <c r="M356" s="1017"/>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row>
    <row r="357">
      <c r="A357" s="961"/>
      <c r="B357" s="961"/>
      <c r="C357" s="1"/>
      <c r="D357" s="1"/>
      <c r="E357" s="3"/>
      <c r="F357" s="1167"/>
      <c r="G357" s="1017"/>
      <c r="H357" s="1017"/>
      <c r="I357" s="1017"/>
      <c r="J357" s="1017"/>
      <c r="K357" s="1017"/>
      <c r="L357" s="1017"/>
      <c r="M357" s="1017"/>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row>
    <row r="358">
      <c r="A358" s="961"/>
      <c r="B358" s="961"/>
      <c r="C358" s="1"/>
      <c r="D358" s="1"/>
      <c r="E358" s="3"/>
      <c r="F358" s="1167"/>
      <c r="G358" s="1017"/>
      <c r="H358" s="1017"/>
      <c r="I358" s="1017"/>
      <c r="J358" s="1017"/>
      <c r="K358" s="1017"/>
      <c r="L358" s="1017"/>
      <c r="M358" s="1017"/>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row>
    <row r="359">
      <c r="A359" s="961"/>
      <c r="B359" s="961"/>
      <c r="C359" s="1"/>
      <c r="D359" s="1"/>
      <c r="E359" s="3"/>
      <c r="F359" s="1167"/>
      <c r="G359" s="1017"/>
      <c r="H359" s="1017"/>
      <c r="I359" s="1017"/>
      <c r="J359" s="1017"/>
      <c r="K359" s="1017"/>
      <c r="L359" s="1017"/>
      <c r="M359" s="1017"/>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row>
    <row r="360">
      <c r="A360" s="961"/>
      <c r="B360" s="961"/>
      <c r="C360" s="1"/>
      <c r="D360" s="1"/>
      <c r="E360" s="3"/>
      <c r="F360" s="1167"/>
      <c r="G360" s="1017"/>
      <c r="H360" s="1017"/>
      <c r="I360" s="1017"/>
      <c r="J360" s="1017"/>
      <c r="K360" s="1017"/>
      <c r="L360" s="1017"/>
      <c r="M360" s="1017"/>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row>
    <row r="361">
      <c r="A361" s="961"/>
      <c r="B361" s="961"/>
      <c r="C361" s="1"/>
      <c r="D361" s="1"/>
      <c r="E361" s="3"/>
      <c r="F361" s="1167"/>
      <c r="G361" s="1017"/>
      <c r="H361" s="1017"/>
      <c r="I361" s="1017"/>
      <c r="J361" s="1017"/>
      <c r="K361" s="1017"/>
      <c r="L361" s="1017"/>
      <c r="M361" s="1017"/>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row>
    <row r="362">
      <c r="A362" s="961"/>
      <c r="B362" s="961"/>
      <c r="C362" s="1"/>
      <c r="D362" s="1"/>
      <c r="E362" s="3"/>
      <c r="F362" s="1167"/>
      <c r="G362" s="1017"/>
      <c r="H362" s="1017"/>
      <c r="I362" s="1017"/>
      <c r="J362" s="1017"/>
      <c r="K362" s="1017"/>
      <c r="L362" s="1017"/>
      <c r="M362" s="1017"/>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row>
    <row r="363">
      <c r="A363" s="961"/>
      <c r="B363" s="961"/>
      <c r="C363" s="1"/>
      <c r="D363" s="1"/>
      <c r="E363" s="3"/>
      <c r="F363" s="1167"/>
      <c r="G363" s="1017"/>
      <c r="H363" s="1017"/>
      <c r="I363" s="1017"/>
      <c r="J363" s="1017"/>
      <c r="K363" s="1017"/>
      <c r="L363" s="1017"/>
      <c r="M363" s="1017"/>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row>
    <row r="364">
      <c r="A364" s="961"/>
      <c r="B364" s="961"/>
      <c r="C364" s="1"/>
      <c r="D364" s="1"/>
      <c r="E364" s="3"/>
      <c r="F364" s="1167"/>
      <c r="G364" s="1017"/>
      <c r="H364" s="1017"/>
      <c r="I364" s="1017"/>
      <c r="J364" s="1017"/>
      <c r="K364" s="1017"/>
      <c r="L364" s="1017"/>
      <c r="M364" s="1017"/>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row>
    <row r="365">
      <c r="A365" s="961"/>
      <c r="B365" s="961"/>
      <c r="C365" s="1"/>
      <c r="D365" s="1"/>
      <c r="E365" s="3"/>
      <c r="F365" s="1167"/>
      <c r="G365" s="1017"/>
      <c r="H365" s="1017"/>
      <c r="I365" s="1017"/>
      <c r="J365" s="1017"/>
      <c r="K365" s="1017"/>
      <c r="L365" s="1017"/>
      <c r="M365" s="1017"/>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row>
    <row r="366">
      <c r="A366" s="961"/>
      <c r="B366" s="961"/>
      <c r="C366" s="1"/>
      <c r="D366" s="1"/>
      <c r="E366" s="3"/>
      <c r="F366" s="1167"/>
      <c r="G366" s="1017"/>
      <c r="H366" s="1017"/>
      <c r="I366" s="1017"/>
      <c r="J366" s="1017"/>
      <c r="K366" s="1017"/>
      <c r="L366" s="1017"/>
      <c r="M366" s="1017"/>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row>
    <row r="367">
      <c r="A367" s="961"/>
      <c r="B367" s="961"/>
      <c r="C367" s="1"/>
      <c r="D367" s="1"/>
      <c r="E367" s="3"/>
      <c r="F367" s="1167"/>
      <c r="G367" s="1017"/>
      <c r="H367" s="1017"/>
      <c r="I367" s="1017"/>
      <c r="J367" s="1017"/>
      <c r="K367" s="1017"/>
      <c r="L367" s="1017"/>
      <c r="M367" s="1017"/>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row>
    <row r="368">
      <c r="A368" s="961"/>
      <c r="B368" s="961"/>
      <c r="C368" s="1"/>
      <c r="D368" s="1"/>
      <c r="E368" s="3"/>
      <c r="F368" s="1167"/>
      <c r="G368" s="1017"/>
      <c r="H368" s="1017"/>
      <c r="I368" s="1017"/>
      <c r="J368" s="1017"/>
      <c r="K368" s="1017"/>
      <c r="L368" s="1017"/>
      <c r="M368" s="1017"/>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row>
    <row r="369">
      <c r="A369" s="961"/>
      <c r="B369" s="961"/>
      <c r="C369" s="1"/>
      <c r="D369" s="1"/>
      <c r="E369" s="3"/>
      <c r="F369" s="1167"/>
      <c r="G369" s="1017"/>
      <c r="H369" s="1017"/>
      <c r="I369" s="1017"/>
      <c r="J369" s="1017"/>
      <c r="K369" s="1017"/>
      <c r="L369" s="1017"/>
      <c r="M369" s="1017"/>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row>
    <row r="370">
      <c r="A370" s="961"/>
      <c r="B370" s="961"/>
      <c r="C370" s="1"/>
      <c r="D370" s="1"/>
      <c r="E370" s="3"/>
      <c r="F370" s="1167"/>
      <c r="G370" s="1017"/>
      <c r="H370" s="1017"/>
      <c r="I370" s="1017"/>
      <c r="J370" s="1017"/>
      <c r="K370" s="1017"/>
      <c r="L370" s="1017"/>
      <c r="M370" s="1017"/>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row>
    <row r="371">
      <c r="A371" s="961"/>
      <c r="B371" s="961"/>
      <c r="C371" s="1"/>
      <c r="D371" s="1"/>
      <c r="E371" s="3"/>
      <c r="F371" s="1167"/>
      <c r="G371" s="1017"/>
      <c r="H371" s="1017"/>
      <c r="I371" s="1017"/>
      <c r="J371" s="1017"/>
      <c r="K371" s="1017"/>
      <c r="L371" s="1017"/>
      <c r="M371" s="1017"/>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row>
    <row r="372">
      <c r="A372" s="961"/>
      <c r="B372" s="961"/>
      <c r="C372" s="1"/>
      <c r="D372" s="1"/>
      <c r="E372" s="3"/>
      <c r="F372" s="1167"/>
      <c r="G372" s="1017"/>
      <c r="H372" s="1017"/>
      <c r="I372" s="1017"/>
      <c r="J372" s="1017"/>
      <c r="K372" s="1017"/>
      <c r="L372" s="1017"/>
      <c r="M372" s="1017"/>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row>
    <row r="373">
      <c r="A373" s="961"/>
      <c r="B373" s="961"/>
      <c r="C373" s="1"/>
      <c r="D373" s="1"/>
      <c r="E373" s="3"/>
      <c r="F373" s="980"/>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row>
    <row r="374">
      <c r="A374" s="961"/>
      <c r="B374" s="961"/>
      <c r="C374" s="1"/>
      <c r="D374" s="1"/>
      <c r="E374" s="3"/>
      <c r="F374" s="980"/>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row>
    <row r="375">
      <c r="A375" s="961"/>
      <c r="B375" s="961"/>
      <c r="C375" s="1"/>
      <c r="D375" s="1"/>
      <c r="E375" s="3"/>
      <c r="F375" s="980"/>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row>
    <row r="376">
      <c r="A376" s="961"/>
      <c r="B376" s="961"/>
      <c r="C376" s="1"/>
      <c r="D376" s="1"/>
      <c r="E376" s="3"/>
      <c r="F376" s="980"/>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row>
    <row r="377">
      <c r="A377" s="961"/>
      <c r="B377" s="961"/>
      <c r="C377" s="1"/>
      <c r="D377" s="1"/>
      <c r="E377" s="3"/>
      <c r="F377" s="980"/>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row>
    <row r="378">
      <c r="A378" s="961"/>
      <c r="B378" s="961"/>
      <c r="C378" s="1"/>
      <c r="D378" s="1"/>
      <c r="E378" s="3"/>
      <c r="F378" s="980"/>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row>
    <row r="379">
      <c r="A379" s="961"/>
      <c r="B379" s="961"/>
      <c r="C379" s="1"/>
      <c r="D379" s="1"/>
      <c r="E379" s="3"/>
      <c r="F379" s="980"/>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row>
    <row r="380">
      <c r="A380" s="961"/>
      <c r="B380" s="961"/>
      <c r="C380" s="1"/>
      <c r="D380" s="1"/>
      <c r="E380" s="3"/>
      <c r="F380" s="980"/>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row>
    <row r="381">
      <c r="A381" s="961"/>
      <c r="B381" s="961"/>
      <c r="C381" s="1"/>
      <c r="D381" s="1"/>
      <c r="E381" s="3"/>
      <c r="F381" s="980"/>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row>
    <row r="382">
      <c r="A382" s="961"/>
      <c r="B382" s="961"/>
      <c r="C382" s="1"/>
      <c r="D382" s="1"/>
      <c r="E382" s="3"/>
      <c r="F382" s="980"/>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row>
    <row r="383">
      <c r="A383" s="961"/>
      <c r="B383" s="961"/>
      <c r="C383" s="1"/>
      <c r="D383" s="1"/>
      <c r="E383" s="3"/>
      <c r="F383" s="980"/>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row>
    <row r="384">
      <c r="A384" s="961"/>
      <c r="B384" s="961"/>
      <c r="C384" s="1"/>
      <c r="D384" s="1"/>
      <c r="E384" s="3"/>
      <c r="F384" s="980"/>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row>
    <row r="385">
      <c r="A385" s="961"/>
      <c r="B385" s="961"/>
      <c r="C385" s="1"/>
      <c r="D385" s="1"/>
      <c r="E385" s="3"/>
      <c r="F385" s="980"/>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row>
    <row r="386">
      <c r="A386" s="961"/>
      <c r="B386" s="961"/>
      <c r="C386" s="1"/>
      <c r="D386" s="1"/>
      <c r="E386" s="3"/>
      <c r="F386" s="980"/>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row>
    <row r="387">
      <c r="A387" s="961"/>
      <c r="B387" s="961"/>
      <c r="C387" s="1"/>
      <c r="D387" s="1"/>
      <c r="E387" s="3"/>
      <c r="F387" s="980"/>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row>
    <row r="388">
      <c r="A388" s="961"/>
      <c r="B388" s="961"/>
      <c r="C388" s="1"/>
      <c r="D388" s="1"/>
      <c r="E388" s="3"/>
      <c r="F388" s="980"/>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row>
    <row r="389">
      <c r="A389" s="961"/>
      <c r="B389" s="961"/>
      <c r="C389" s="1"/>
      <c r="D389" s="1"/>
      <c r="E389" s="3"/>
      <c r="F389" s="980"/>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row>
    <row r="390">
      <c r="A390" s="961"/>
      <c r="B390" s="961"/>
      <c r="C390" s="1"/>
      <c r="D390" s="1"/>
      <c r="E390" s="3"/>
      <c r="F390" s="980"/>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row>
    <row r="391">
      <c r="A391" s="961"/>
      <c r="B391" s="961"/>
      <c r="C391" s="1"/>
      <c r="D391" s="1"/>
      <c r="E391" s="3"/>
      <c r="F391" s="980"/>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row>
    <row r="392">
      <c r="A392" s="961"/>
      <c r="B392" s="961"/>
      <c r="C392" s="1"/>
      <c r="D392" s="1"/>
      <c r="E392" s="3"/>
      <c r="F392" s="980"/>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row>
    <row r="393">
      <c r="A393" s="961"/>
      <c r="B393" s="961"/>
      <c r="C393" s="1"/>
      <c r="D393" s="1"/>
      <c r="E393" s="3"/>
      <c r="F393" s="980"/>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row>
    <row r="394">
      <c r="A394" s="961"/>
      <c r="B394" s="961"/>
      <c r="C394" s="1"/>
      <c r="D394" s="1"/>
      <c r="E394" s="3"/>
      <c r="F394" s="980"/>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row>
    <row r="395">
      <c r="A395" s="961"/>
      <c r="B395" s="961"/>
      <c r="C395" s="1"/>
      <c r="D395" s="1"/>
      <c r="E395" s="3"/>
      <c r="F395" s="980"/>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row>
    <row r="396">
      <c r="A396" s="961"/>
      <c r="B396" s="961"/>
      <c r="C396" s="1"/>
      <c r="D396" s="1"/>
      <c r="E396" s="3"/>
      <c r="F396" s="980"/>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row>
    <row r="397">
      <c r="A397" s="961"/>
      <c r="B397" s="961"/>
      <c r="C397" s="1"/>
      <c r="D397" s="1"/>
      <c r="E397" s="3"/>
      <c r="F397" s="980"/>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row>
    <row r="398">
      <c r="A398" s="961"/>
      <c r="B398" s="961"/>
      <c r="C398" s="1"/>
      <c r="D398" s="1"/>
      <c r="E398" s="3"/>
      <c r="F398" s="980"/>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row>
    <row r="399">
      <c r="A399" s="961"/>
      <c r="B399" s="961"/>
      <c r="C399" s="1"/>
      <c r="D399" s="1"/>
      <c r="E399" s="3"/>
      <c r="F399" s="980"/>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row>
    <row r="400">
      <c r="A400" s="961"/>
      <c r="B400" s="961"/>
      <c r="C400" s="1"/>
      <c r="D400" s="1"/>
      <c r="E400" s="3"/>
      <c r="F400" s="980"/>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row>
    <row r="401">
      <c r="A401" s="961"/>
      <c r="B401" s="961"/>
      <c r="C401" s="1"/>
      <c r="D401" s="1"/>
      <c r="E401" s="3"/>
      <c r="F401" s="980"/>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row>
    <row r="402">
      <c r="A402" s="961"/>
      <c r="B402" s="961"/>
      <c r="C402" s="1"/>
      <c r="D402" s="1"/>
      <c r="E402" s="3"/>
      <c r="F402" s="980"/>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row>
    <row r="403">
      <c r="A403" s="961"/>
      <c r="B403" s="961"/>
      <c r="C403" s="1"/>
      <c r="D403" s="1"/>
      <c r="E403" s="3"/>
      <c r="F403" s="980"/>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row>
    <row r="404">
      <c r="A404" s="961"/>
      <c r="B404" s="961"/>
      <c r="C404" s="1"/>
      <c r="D404" s="1"/>
      <c r="E404" s="3"/>
      <c r="F404" s="980"/>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row>
    <row r="405">
      <c r="A405" s="961"/>
      <c r="B405" s="961"/>
      <c r="C405" s="1"/>
      <c r="D405" s="1"/>
      <c r="E405" s="3"/>
      <c r="F405" s="980"/>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row>
    <row r="406">
      <c r="A406" s="961"/>
      <c r="B406" s="961"/>
      <c r="C406" s="1"/>
      <c r="D406" s="1"/>
      <c r="E406" s="3"/>
      <c r="F406" s="980"/>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row>
    <row r="407">
      <c r="A407" s="961"/>
      <c r="B407" s="961"/>
      <c r="C407" s="1"/>
      <c r="D407" s="1"/>
      <c r="E407" s="3"/>
      <c r="F407" s="980"/>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row>
    <row r="408">
      <c r="A408" s="961"/>
      <c r="B408" s="961"/>
      <c r="C408" s="1"/>
      <c r="D408" s="1"/>
      <c r="E408" s="3"/>
      <c r="F408" s="980"/>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row>
    <row r="409">
      <c r="A409" s="961"/>
      <c r="B409" s="961"/>
      <c r="C409" s="1"/>
      <c r="D409" s="1"/>
      <c r="E409" s="3"/>
      <c r="F409" s="980"/>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row>
    <row r="410">
      <c r="A410" s="961"/>
      <c r="B410" s="961"/>
      <c r="C410" s="1"/>
      <c r="D410" s="1"/>
      <c r="E410" s="3"/>
      <c r="F410" s="980"/>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row>
    <row r="411">
      <c r="A411" s="961"/>
      <c r="B411" s="961"/>
      <c r="C411" s="1"/>
      <c r="D411" s="1"/>
      <c r="E411" s="3"/>
      <c r="F411" s="980"/>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row>
    <row r="412">
      <c r="A412" s="961"/>
      <c r="B412" s="961"/>
      <c r="C412" s="1"/>
      <c r="D412" s="1"/>
      <c r="E412" s="3"/>
      <c r="F412" s="980"/>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row>
    <row r="413">
      <c r="A413" s="961"/>
      <c r="B413" s="961"/>
      <c r="C413" s="1"/>
      <c r="D413" s="1"/>
      <c r="E413" s="3"/>
      <c r="F413" s="980"/>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row>
    <row r="414">
      <c r="A414" s="961"/>
      <c r="B414" s="961"/>
      <c r="C414" s="1"/>
      <c r="D414" s="1"/>
      <c r="E414" s="3"/>
      <c r="F414" s="980"/>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row>
    <row r="415">
      <c r="A415" s="961"/>
      <c r="B415" s="961"/>
      <c r="C415" s="1"/>
      <c r="D415" s="1"/>
      <c r="E415" s="3"/>
      <c r="F415" s="980"/>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row>
    <row r="416">
      <c r="A416" s="961"/>
      <c r="B416" s="961"/>
      <c r="C416" s="1"/>
      <c r="D416" s="1"/>
      <c r="E416" s="3"/>
      <c r="F416" s="980"/>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row>
    <row r="417">
      <c r="A417" s="961"/>
      <c r="B417" s="961"/>
      <c r="C417" s="1"/>
      <c r="D417" s="1"/>
      <c r="E417" s="3"/>
      <c r="F417" s="980"/>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row>
    <row r="418">
      <c r="A418" s="961"/>
      <c r="B418" s="961"/>
      <c r="C418" s="1"/>
      <c r="D418" s="1"/>
      <c r="E418" s="3"/>
      <c r="F418" s="980"/>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row>
    <row r="419">
      <c r="A419" s="961"/>
      <c r="B419" s="961"/>
      <c r="C419" s="1"/>
      <c r="D419" s="1"/>
      <c r="E419" s="3"/>
      <c r="F419" s="980"/>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row>
    <row r="420">
      <c r="A420" s="961"/>
      <c r="B420" s="961"/>
      <c r="C420" s="1"/>
      <c r="D420" s="1"/>
      <c r="E420" s="3"/>
      <c r="F420" s="980"/>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row>
    <row r="421">
      <c r="A421" s="961"/>
      <c r="B421" s="961"/>
      <c r="C421" s="1"/>
      <c r="D421" s="1"/>
      <c r="E421" s="3"/>
      <c r="F421" s="980"/>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row>
    <row r="422">
      <c r="A422" s="961"/>
      <c r="B422" s="961"/>
      <c r="C422" s="1"/>
      <c r="D422" s="1"/>
      <c r="E422" s="3"/>
      <c r="F422" s="980"/>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row>
    <row r="423">
      <c r="A423" s="961"/>
      <c r="B423" s="961"/>
      <c r="C423" s="1"/>
      <c r="D423" s="1"/>
      <c r="E423" s="3"/>
      <c r="F423" s="980"/>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row>
    <row r="424">
      <c r="A424" s="961"/>
      <c r="B424" s="961"/>
      <c r="C424" s="1"/>
      <c r="D424" s="1"/>
      <c r="E424" s="3"/>
      <c r="F424" s="980"/>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row>
    <row r="425">
      <c r="A425" s="961"/>
      <c r="B425" s="961"/>
      <c r="C425" s="1"/>
      <c r="D425" s="1"/>
      <c r="E425" s="3"/>
      <c r="F425" s="980"/>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row>
    <row r="426">
      <c r="A426" s="961"/>
      <c r="B426" s="961"/>
      <c r="C426" s="1"/>
      <c r="D426" s="1"/>
      <c r="E426" s="3"/>
      <c r="F426" s="980"/>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row>
    <row r="427">
      <c r="A427" s="961"/>
      <c r="B427" s="961"/>
      <c r="C427" s="1"/>
      <c r="D427" s="1"/>
      <c r="E427" s="3"/>
      <c r="F427" s="980"/>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row>
    <row r="428">
      <c r="A428" s="961"/>
      <c r="B428" s="961"/>
      <c r="C428" s="1"/>
      <c r="D428" s="1"/>
      <c r="E428" s="3"/>
      <c r="F428" s="980"/>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row>
    <row r="429">
      <c r="A429" s="961"/>
      <c r="B429" s="961"/>
      <c r="C429" s="1"/>
      <c r="D429" s="1"/>
      <c r="E429" s="3"/>
      <c r="F429" s="980"/>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row>
    <row r="430">
      <c r="A430" s="961"/>
      <c r="B430" s="961"/>
      <c r="C430" s="1"/>
      <c r="D430" s="1"/>
      <c r="E430" s="3"/>
      <c r="F430" s="980"/>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row>
    <row r="431">
      <c r="A431" s="961"/>
      <c r="B431" s="961"/>
      <c r="C431" s="1"/>
      <c r="D431" s="1"/>
      <c r="E431" s="3"/>
      <c r="F431" s="980"/>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row>
    <row r="432">
      <c r="A432" s="961"/>
      <c r="B432" s="961"/>
      <c r="C432" s="1"/>
      <c r="D432" s="1"/>
      <c r="E432" s="3"/>
      <c r="F432" s="980"/>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row>
    <row r="433">
      <c r="A433" s="961"/>
      <c r="B433" s="961"/>
      <c r="C433" s="1"/>
      <c r="D433" s="1"/>
      <c r="E433" s="3"/>
      <c r="F433" s="980"/>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row>
    <row r="434">
      <c r="A434" s="961"/>
      <c r="B434" s="961"/>
      <c r="C434" s="1"/>
      <c r="D434" s="1"/>
      <c r="E434" s="3"/>
      <c r="F434" s="980"/>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row>
    <row r="435">
      <c r="A435" s="961"/>
      <c r="B435" s="961"/>
      <c r="C435" s="1"/>
      <c r="D435" s="1"/>
      <c r="E435" s="3"/>
      <c r="F435" s="980"/>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row>
    <row r="436">
      <c r="A436" s="961"/>
      <c r="B436" s="961"/>
      <c r="C436" s="1"/>
      <c r="D436" s="1"/>
      <c r="E436" s="3"/>
      <c r="F436" s="980"/>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row>
    <row r="437">
      <c r="A437" s="961"/>
      <c r="B437" s="961"/>
      <c r="C437" s="1"/>
      <c r="D437" s="1"/>
      <c r="E437" s="3"/>
      <c r="F437" s="980"/>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row>
    <row r="438">
      <c r="A438" s="961"/>
      <c r="B438" s="961"/>
      <c r="C438" s="1"/>
      <c r="D438" s="1"/>
      <c r="E438" s="3"/>
      <c r="F438" s="980"/>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row>
    <row r="439">
      <c r="A439" s="961"/>
      <c r="B439" s="961"/>
      <c r="C439" s="1"/>
      <c r="D439" s="1"/>
      <c r="E439" s="3"/>
      <c r="F439" s="980"/>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row>
    <row r="440">
      <c r="A440" s="961"/>
      <c r="B440" s="961"/>
      <c r="C440" s="1"/>
      <c r="D440" s="1"/>
      <c r="E440" s="3"/>
      <c r="F440" s="980"/>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row>
    <row r="441">
      <c r="A441" s="961"/>
      <c r="B441" s="961"/>
      <c r="C441" s="1"/>
      <c r="D441" s="1"/>
      <c r="E441" s="3"/>
      <c r="F441" s="980"/>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row>
    <row r="442">
      <c r="A442" s="961"/>
      <c r="B442" s="961"/>
      <c r="C442" s="1"/>
      <c r="D442" s="1"/>
      <c r="E442" s="3"/>
      <c r="F442" s="980"/>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row>
    <row r="443">
      <c r="A443" s="961"/>
      <c r="B443" s="961"/>
      <c r="C443" s="1"/>
      <c r="D443" s="1"/>
      <c r="E443" s="3"/>
      <c r="F443" s="980"/>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row>
    <row r="444">
      <c r="A444" s="961"/>
      <c r="B444" s="961"/>
      <c r="C444" s="1"/>
      <c r="D444" s="1"/>
      <c r="E444" s="3"/>
      <c r="F444" s="980"/>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row>
    <row r="445">
      <c r="A445" s="961"/>
      <c r="B445" s="961"/>
      <c r="C445" s="1"/>
      <c r="D445" s="1"/>
      <c r="E445" s="3"/>
      <c r="F445" s="980"/>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row>
    <row r="446">
      <c r="A446" s="961"/>
      <c r="B446" s="961"/>
      <c r="C446" s="1"/>
      <c r="D446" s="1"/>
      <c r="E446" s="3"/>
      <c r="F446" s="980"/>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row>
    <row r="447">
      <c r="A447" s="961"/>
      <c r="B447" s="961"/>
      <c r="C447" s="1"/>
      <c r="D447" s="1"/>
      <c r="E447" s="3"/>
      <c r="F447" s="980"/>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row>
    <row r="448">
      <c r="A448" s="961"/>
      <c r="B448" s="961"/>
      <c r="C448" s="1"/>
      <c r="D448" s="1"/>
      <c r="E448" s="3"/>
      <c r="F448" s="980"/>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row>
    <row r="449">
      <c r="A449" s="961"/>
      <c r="B449" s="961"/>
      <c r="C449" s="1"/>
      <c r="D449" s="1"/>
      <c r="E449" s="3"/>
      <c r="F449" s="980"/>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row>
    <row r="450">
      <c r="A450" s="961"/>
      <c r="B450" s="961"/>
      <c r="C450" s="1"/>
      <c r="D450" s="1"/>
      <c r="E450" s="3"/>
      <c r="F450" s="980"/>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row>
    <row r="451">
      <c r="A451" s="961"/>
      <c r="B451" s="961"/>
      <c r="C451" s="1"/>
      <c r="D451" s="1"/>
      <c r="E451" s="3"/>
      <c r="F451" s="980"/>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row>
    <row r="452">
      <c r="A452" s="961"/>
      <c r="B452" s="961"/>
      <c r="C452" s="1"/>
      <c r="D452" s="1"/>
      <c r="E452" s="3"/>
      <c r="F452" s="980"/>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row>
    <row r="453">
      <c r="A453" s="961"/>
      <c r="B453" s="961"/>
      <c r="C453" s="1"/>
      <c r="D453" s="1"/>
      <c r="E453" s="3"/>
      <c r="F453" s="980"/>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row>
    <row r="454">
      <c r="A454" s="961"/>
      <c r="B454" s="961"/>
      <c r="C454" s="1"/>
      <c r="D454" s="1"/>
      <c r="E454" s="3"/>
      <c r="F454" s="980"/>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row>
    <row r="455">
      <c r="A455" s="961"/>
      <c r="B455" s="961"/>
      <c r="C455" s="1"/>
      <c r="D455" s="1"/>
      <c r="E455" s="3"/>
      <c r="F455" s="980"/>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row>
    <row r="456">
      <c r="A456" s="961"/>
      <c r="B456" s="961"/>
      <c r="C456" s="1"/>
      <c r="D456" s="1"/>
      <c r="E456" s="3"/>
      <c r="F456" s="980"/>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row>
    <row r="457">
      <c r="A457" s="961"/>
      <c r="B457" s="961"/>
      <c r="C457" s="1"/>
      <c r="D457" s="1"/>
      <c r="E457" s="3"/>
      <c r="F457" s="980"/>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row>
    <row r="458">
      <c r="A458" s="961"/>
      <c r="B458" s="961"/>
      <c r="C458" s="1"/>
      <c r="D458" s="1"/>
      <c r="E458" s="3"/>
      <c r="F458" s="980"/>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row>
    <row r="459">
      <c r="A459" s="961"/>
      <c r="B459" s="961"/>
      <c r="C459" s="1"/>
      <c r="D459" s="1"/>
      <c r="E459" s="3"/>
      <c r="F459" s="980"/>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row>
    <row r="460">
      <c r="A460" s="961"/>
      <c r="B460" s="961"/>
      <c r="C460" s="1"/>
      <c r="D460" s="1"/>
      <c r="E460" s="3"/>
      <c r="F460" s="980"/>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row>
    <row r="461">
      <c r="A461" s="961"/>
      <c r="B461" s="961"/>
      <c r="C461" s="1"/>
      <c r="D461" s="1"/>
      <c r="E461" s="3"/>
      <c r="F461" s="980"/>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row>
    <row r="462">
      <c r="A462" s="961"/>
      <c r="B462" s="961"/>
      <c r="C462" s="1"/>
      <c r="D462" s="1"/>
      <c r="E462" s="3"/>
      <c r="F462" s="980"/>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row>
    <row r="463">
      <c r="A463" s="961"/>
      <c r="B463" s="961"/>
      <c r="C463" s="1"/>
      <c r="D463" s="1"/>
      <c r="E463" s="3"/>
      <c r="F463" s="980"/>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row>
    <row r="464">
      <c r="A464" s="961"/>
      <c r="B464" s="961"/>
      <c r="C464" s="1"/>
      <c r="D464" s="1"/>
      <c r="E464" s="3"/>
      <c r="F464" s="980"/>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row>
    <row r="465">
      <c r="A465" s="961"/>
      <c r="B465" s="961"/>
      <c r="C465" s="1"/>
      <c r="D465" s="1"/>
      <c r="E465" s="3"/>
      <c r="F465" s="980"/>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row>
    <row r="466">
      <c r="A466" s="961"/>
      <c r="B466" s="961"/>
      <c r="C466" s="1"/>
      <c r="D466" s="1"/>
      <c r="E466" s="3"/>
      <c r="F466" s="980"/>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row>
    <row r="467">
      <c r="A467" s="961"/>
      <c r="B467" s="961"/>
      <c r="C467" s="1"/>
      <c r="D467" s="1"/>
      <c r="E467" s="3"/>
      <c r="F467" s="980"/>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row>
    <row r="468">
      <c r="A468" s="961"/>
      <c r="B468" s="961"/>
      <c r="C468" s="1"/>
      <c r="D468" s="1"/>
      <c r="E468" s="3"/>
      <c r="F468" s="980"/>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row>
    <row r="469">
      <c r="A469" s="961"/>
      <c r="B469" s="961"/>
      <c r="C469" s="1"/>
      <c r="D469" s="1"/>
      <c r="E469" s="3"/>
      <c r="F469" s="980"/>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row>
    <row r="470">
      <c r="A470" s="961"/>
      <c r="B470" s="961"/>
      <c r="C470" s="1"/>
      <c r="D470" s="1"/>
      <c r="E470" s="3"/>
      <c r="F470" s="980"/>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row>
    <row r="471">
      <c r="A471" s="961"/>
      <c r="B471" s="961"/>
      <c r="C471" s="1"/>
      <c r="D471" s="1"/>
      <c r="E471" s="3"/>
      <c r="F471" s="980"/>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row>
    <row r="472">
      <c r="A472" s="961"/>
      <c r="B472" s="961"/>
      <c r="C472" s="1"/>
      <c r="D472" s="1"/>
      <c r="E472" s="3"/>
      <c r="F472" s="980"/>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row>
    <row r="473">
      <c r="A473" s="961"/>
      <c r="B473" s="961"/>
      <c r="C473" s="1"/>
      <c r="D473" s="1"/>
      <c r="E473" s="3"/>
      <c r="F473" s="980"/>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row>
    <row r="474">
      <c r="A474" s="961"/>
      <c r="B474" s="961"/>
      <c r="C474" s="1"/>
      <c r="D474" s="1"/>
      <c r="E474" s="3"/>
      <c r="F474" s="980"/>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row>
    <row r="475">
      <c r="A475" s="961"/>
      <c r="B475" s="961"/>
      <c r="C475" s="1"/>
      <c r="D475" s="1"/>
      <c r="E475" s="3"/>
      <c r="F475" s="980"/>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row>
    <row r="476">
      <c r="A476" s="961"/>
      <c r="B476" s="961"/>
      <c r="C476" s="1"/>
      <c r="D476" s="1"/>
      <c r="E476" s="3"/>
      <c r="F476" s="980"/>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row>
    <row r="477">
      <c r="A477" s="961"/>
      <c r="B477" s="961"/>
      <c r="C477" s="1"/>
      <c r="D477" s="1"/>
      <c r="E477" s="3"/>
      <c r="F477" s="980"/>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row>
    <row r="478">
      <c r="A478" s="961"/>
      <c r="B478" s="961"/>
      <c r="C478" s="1"/>
      <c r="D478" s="1"/>
      <c r="E478" s="3"/>
      <c r="F478" s="980"/>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row>
    <row r="479">
      <c r="A479" s="961"/>
      <c r="B479" s="961"/>
      <c r="C479" s="1"/>
      <c r="D479" s="1"/>
      <c r="E479" s="3"/>
      <c r="F479" s="980"/>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row>
    <row r="480">
      <c r="A480" s="961"/>
      <c r="B480" s="961"/>
      <c r="C480" s="1"/>
      <c r="D480" s="1"/>
      <c r="E480" s="3"/>
      <c r="F480" s="980"/>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row>
    <row r="481">
      <c r="A481" s="961"/>
      <c r="B481" s="961"/>
      <c r="C481" s="1"/>
      <c r="D481" s="1"/>
      <c r="E481" s="3"/>
      <c r="F481" s="980"/>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row>
    <row r="482">
      <c r="A482" s="961"/>
      <c r="B482" s="961"/>
      <c r="C482" s="1"/>
      <c r="D482" s="1"/>
      <c r="E482" s="3"/>
      <c r="F482" s="980"/>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row>
    <row r="483">
      <c r="A483" s="961"/>
      <c r="B483" s="961"/>
      <c r="C483" s="1"/>
      <c r="D483" s="1"/>
      <c r="E483" s="3"/>
      <c r="F483" s="980"/>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row>
    <row r="484">
      <c r="A484" s="961"/>
      <c r="B484" s="961"/>
      <c r="C484" s="1"/>
      <c r="D484" s="1"/>
      <c r="E484" s="3"/>
      <c r="F484" s="980"/>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row>
    <row r="485">
      <c r="A485" s="961"/>
      <c r="B485" s="961"/>
      <c r="C485" s="1"/>
      <c r="D485" s="1"/>
      <c r="E485" s="3"/>
      <c r="F485" s="980"/>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row>
    <row r="486">
      <c r="A486" s="961"/>
      <c r="B486" s="961"/>
      <c r="C486" s="1"/>
      <c r="D486" s="1"/>
      <c r="E486" s="3"/>
      <c r="F486" s="980"/>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row>
    <row r="487">
      <c r="A487" s="961"/>
      <c r="B487" s="961"/>
      <c r="C487" s="1"/>
      <c r="D487" s="1"/>
      <c r="E487" s="3"/>
      <c r="F487" s="980"/>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row>
    <row r="488">
      <c r="A488" s="961"/>
      <c r="B488" s="961"/>
      <c r="C488" s="1"/>
      <c r="D488" s="1"/>
      <c r="E488" s="3"/>
      <c r="F488" s="980"/>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row>
    <row r="489">
      <c r="A489" s="961"/>
      <c r="B489" s="961"/>
      <c r="C489" s="1"/>
      <c r="D489" s="1"/>
      <c r="E489" s="3"/>
      <c r="F489" s="980"/>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row>
    <row r="490">
      <c r="A490" s="961"/>
      <c r="B490" s="961"/>
      <c r="C490" s="1"/>
      <c r="D490" s="1"/>
      <c r="E490" s="3"/>
      <c r="F490" s="980"/>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row>
    <row r="491">
      <c r="A491" s="961"/>
      <c r="B491" s="961"/>
      <c r="C491" s="1"/>
      <c r="D491" s="1"/>
      <c r="E491" s="3"/>
      <c r="F491" s="980"/>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row>
    <row r="492">
      <c r="A492" s="961"/>
      <c r="B492" s="961"/>
      <c r="C492" s="1"/>
      <c r="D492" s="1"/>
      <c r="E492" s="3"/>
      <c r="F492" s="980"/>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row>
    <row r="493">
      <c r="A493" s="961"/>
      <c r="B493" s="961"/>
      <c r="C493" s="1"/>
      <c r="D493" s="1"/>
      <c r="E493" s="3"/>
      <c r="F493" s="980"/>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row>
    <row r="494">
      <c r="A494" s="961"/>
      <c r="B494" s="961"/>
      <c r="C494" s="1"/>
      <c r="D494" s="1"/>
      <c r="E494" s="3"/>
      <c r="F494" s="980"/>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row>
    <row r="495">
      <c r="A495" s="961"/>
      <c r="B495" s="961"/>
      <c r="C495" s="1"/>
      <c r="D495" s="1"/>
      <c r="E495" s="3"/>
      <c r="F495" s="980"/>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row>
    <row r="496">
      <c r="A496" s="961"/>
      <c r="B496" s="961"/>
      <c r="C496" s="1"/>
      <c r="D496" s="1"/>
      <c r="E496" s="3"/>
      <c r="F496" s="980"/>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row>
    <row r="497">
      <c r="A497" s="961"/>
      <c r="B497" s="961"/>
      <c r="C497" s="1"/>
      <c r="D497" s="1"/>
      <c r="E497" s="3"/>
      <c r="F497" s="980"/>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row>
    <row r="498">
      <c r="A498" s="961"/>
      <c r="B498" s="961"/>
      <c r="C498" s="1"/>
      <c r="D498" s="1"/>
      <c r="E498" s="3"/>
      <c r="F498" s="980"/>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row>
    <row r="499">
      <c r="A499" s="961"/>
      <c r="B499" s="961"/>
      <c r="C499" s="1"/>
      <c r="D499" s="1"/>
      <c r="E499" s="3"/>
      <c r="F499" s="980"/>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row>
    <row r="500">
      <c r="A500" s="961"/>
      <c r="B500" s="961"/>
      <c r="C500" s="1"/>
      <c r="D500" s="1"/>
      <c r="E500" s="3"/>
      <c r="F500" s="980"/>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row>
    <row r="501">
      <c r="A501" s="961"/>
      <c r="B501" s="961"/>
      <c r="C501" s="1"/>
      <c r="D501" s="1"/>
      <c r="E501" s="3"/>
      <c r="F501" s="980"/>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row>
    <row r="502">
      <c r="A502" s="961"/>
      <c r="B502" s="961"/>
      <c r="C502" s="1"/>
      <c r="D502" s="1"/>
      <c r="E502" s="3"/>
      <c r="F502" s="980"/>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row>
    <row r="503">
      <c r="A503" s="961"/>
      <c r="B503" s="961"/>
      <c r="C503" s="1"/>
      <c r="D503" s="1"/>
      <c r="E503" s="3"/>
      <c r="F503" s="980"/>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row>
    <row r="504">
      <c r="A504" s="961"/>
      <c r="B504" s="961"/>
      <c r="C504" s="1"/>
      <c r="D504" s="1"/>
      <c r="E504" s="3"/>
      <c r="F504" s="980"/>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row>
    <row r="505">
      <c r="A505" s="961"/>
      <c r="B505" s="961"/>
      <c r="C505" s="1"/>
      <c r="D505" s="1"/>
      <c r="E505" s="3"/>
      <c r="F505" s="980"/>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row>
    <row r="506">
      <c r="A506" s="961"/>
      <c r="B506" s="961"/>
      <c r="C506" s="1"/>
      <c r="D506" s="1"/>
      <c r="E506" s="3"/>
      <c r="F506" s="980"/>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row>
    <row r="507">
      <c r="A507" s="961"/>
      <c r="B507" s="961"/>
      <c r="C507" s="1"/>
      <c r="D507" s="1"/>
      <c r="E507" s="3"/>
      <c r="F507" s="980"/>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row>
    <row r="508">
      <c r="A508" s="961"/>
      <c r="B508" s="961"/>
      <c r="C508" s="1"/>
      <c r="D508" s="1"/>
      <c r="E508" s="3"/>
      <c r="F508" s="980"/>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row>
    <row r="509">
      <c r="A509" s="961"/>
      <c r="B509" s="961"/>
      <c r="C509" s="1"/>
      <c r="D509" s="1"/>
      <c r="E509" s="3"/>
      <c r="F509" s="980"/>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row>
    <row r="510">
      <c r="A510" s="961"/>
      <c r="B510" s="961"/>
      <c r="C510" s="1"/>
      <c r="D510" s="1"/>
      <c r="E510" s="3"/>
      <c r="F510" s="980"/>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row>
    <row r="511">
      <c r="A511" s="961"/>
      <c r="B511" s="961"/>
      <c r="C511" s="1"/>
      <c r="D511" s="1"/>
      <c r="E511" s="3"/>
      <c r="F511" s="980"/>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row>
    <row r="512">
      <c r="A512" s="961"/>
      <c r="B512" s="961"/>
      <c r="C512" s="1"/>
      <c r="D512" s="1"/>
      <c r="E512" s="3"/>
      <c r="F512" s="980"/>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row>
    <row r="513">
      <c r="A513" s="961"/>
      <c r="B513" s="961"/>
      <c r="C513" s="1"/>
      <c r="D513" s="1"/>
      <c r="E513" s="3"/>
      <c r="F513" s="980"/>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row>
    <row r="514">
      <c r="A514" s="961"/>
      <c r="B514" s="961"/>
      <c r="C514" s="1"/>
      <c r="D514" s="1"/>
      <c r="E514" s="3"/>
      <c r="F514" s="980"/>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row>
    <row r="515">
      <c r="A515" s="961"/>
      <c r="B515" s="961"/>
      <c r="C515" s="1"/>
      <c r="D515" s="1"/>
      <c r="E515" s="3"/>
      <c r="F515" s="980"/>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row>
    <row r="516">
      <c r="A516" s="961"/>
      <c r="B516" s="961"/>
      <c r="C516" s="1"/>
      <c r="D516" s="1"/>
      <c r="E516" s="3"/>
      <c r="F516" s="980"/>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row>
    <row r="517">
      <c r="A517" s="961"/>
      <c r="B517" s="961"/>
      <c r="C517" s="1"/>
      <c r="D517" s="1"/>
      <c r="E517" s="3"/>
      <c r="F517" s="980"/>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row>
    <row r="518">
      <c r="A518" s="961"/>
      <c r="B518" s="961"/>
      <c r="C518" s="1"/>
      <c r="D518" s="1"/>
      <c r="E518" s="3"/>
      <c r="F518" s="980"/>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row>
    <row r="519">
      <c r="A519" s="961"/>
      <c r="B519" s="961"/>
      <c r="C519" s="1"/>
      <c r="D519" s="1"/>
      <c r="E519" s="3"/>
      <c r="F519" s="980"/>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row>
    <row r="520">
      <c r="A520" s="961"/>
      <c r="B520" s="961"/>
      <c r="C520" s="1"/>
      <c r="D520" s="1"/>
      <c r="E520" s="3"/>
      <c r="F520" s="980"/>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row>
    <row r="521">
      <c r="A521" s="961"/>
      <c r="B521" s="961"/>
      <c r="C521" s="1"/>
      <c r="D521" s="1"/>
      <c r="E521" s="3"/>
      <c r="F521" s="980"/>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row>
    <row r="522">
      <c r="A522" s="961"/>
      <c r="B522" s="961"/>
      <c r="C522" s="1"/>
      <c r="D522" s="1"/>
      <c r="E522" s="3"/>
      <c r="F522" s="980"/>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row>
    <row r="523">
      <c r="A523" s="961"/>
      <c r="B523" s="961"/>
      <c r="C523" s="1"/>
      <c r="D523" s="1"/>
      <c r="E523" s="3"/>
      <c r="F523" s="980"/>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row>
    <row r="524">
      <c r="A524" s="961"/>
      <c r="B524" s="961"/>
      <c r="C524" s="1"/>
      <c r="D524" s="1"/>
      <c r="E524" s="3"/>
      <c r="F524" s="980"/>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row>
    <row r="525">
      <c r="A525" s="961"/>
      <c r="B525" s="961"/>
      <c r="C525" s="1"/>
      <c r="D525" s="1"/>
      <c r="E525" s="3"/>
      <c r="F525" s="980"/>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row>
    <row r="526">
      <c r="A526" s="961"/>
      <c r="B526" s="961"/>
      <c r="C526" s="1"/>
      <c r="D526" s="1"/>
      <c r="E526" s="3"/>
      <c r="F526" s="980"/>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row>
    <row r="527">
      <c r="A527" s="961"/>
      <c r="B527" s="961"/>
      <c r="C527" s="1"/>
      <c r="D527" s="1"/>
      <c r="E527" s="3"/>
      <c r="F527" s="980"/>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row>
    <row r="528">
      <c r="A528" s="961"/>
      <c r="B528" s="961"/>
      <c r="C528" s="1"/>
      <c r="D528" s="1"/>
      <c r="E528" s="3"/>
      <c r="F528" s="980"/>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row>
    <row r="529">
      <c r="A529" s="961"/>
      <c r="B529" s="961"/>
      <c r="C529" s="1"/>
      <c r="D529" s="1"/>
      <c r="E529" s="3"/>
      <c r="F529" s="980"/>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row>
    <row r="530">
      <c r="A530" s="961"/>
      <c r="B530" s="961"/>
      <c r="C530" s="1"/>
      <c r="D530" s="1"/>
      <c r="E530" s="3"/>
      <c r="F530" s="980"/>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row>
    <row r="531">
      <c r="A531" s="961"/>
      <c r="B531" s="961"/>
      <c r="C531" s="1"/>
      <c r="D531" s="1"/>
      <c r="E531" s="3"/>
      <c r="F531" s="980"/>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row>
    <row r="532">
      <c r="A532" s="961"/>
      <c r="B532" s="961"/>
      <c r="C532" s="1"/>
      <c r="D532" s="1"/>
      <c r="E532" s="3"/>
      <c r="F532" s="980"/>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row>
    <row r="533">
      <c r="A533" s="961"/>
      <c r="B533" s="961"/>
      <c r="C533" s="1"/>
      <c r="D533" s="1"/>
      <c r="E533" s="3"/>
      <c r="F533" s="980"/>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row>
    <row r="534">
      <c r="A534" s="961"/>
      <c r="B534" s="961"/>
      <c r="C534" s="1"/>
      <c r="D534" s="1"/>
      <c r="E534" s="3"/>
      <c r="F534" s="980"/>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row>
    <row r="535">
      <c r="A535" s="961"/>
      <c r="B535" s="961"/>
      <c r="C535" s="1"/>
      <c r="D535" s="1"/>
      <c r="E535" s="3"/>
      <c r="F535" s="980"/>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row>
    <row r="536">
      <c r="A536" s="961"/>
      <c r="B536" s="961"/>
      <c r="C536" s="1"/>
      <c r="D536" s="1"/>
      <c r="E536" s="3"/>
      <c r="F536" s="980"/>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row>
    <row r="537">
      <c r="A537" s="961"/>
      <c r="B537" s="961"/>
      <c r="C537" s="1"/>
      <c r="D537" s="1"/>
      <c r="E537" s="3"/>
      <c r="F537" s="980"/>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row>
    <row r="538">
      <c r="A538" s="961"/>
      <c r="B538" s="961"/>
      <c r="C538" s="1"/>
      <c r="D538" s="1"/>
      <c r="E538" s="3"/>
      <c r="F538" s="980"/>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row>
    <row r="539">
      <c r="A539" s="961"/>
      <c r="B539" s="961"/>
      <c r="C539" s="1"/>
      <c r="D539" s="1"/>
      <c r="E539" s="3"/>
      <c r="F539" s="980"/>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row>
    <row r="540">
      <c r="A540" s="961"/>
      <c r="B540" s="961"/>
      <c r="C540" s="1"/>
      <c r="D540" s="1"/>
      <c r="E540" s="3"/>
      <c r="F540" s="980"/>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row>
    <row r="541">
      <c r="A541" s="961"/>
      <c r="B541" s="961"/>
      <c r="C541" s="1"/>
      <c r="D541" s="1"/>
      <c r="E541" s="3"/>
      <c r="F541" s="980"/>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row>
    <row r="542">
      <c r="A542" s="961"/>
      <c r="B542" s="961"/>
      <c r="C542" s="1"/>
      <c r="D542" s="1"/>
      <c r="E542" s="3"/>
      <c r="F542" s="980"/>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row>
    <row r="543">
      <c r="A543" s="961"/>
      <c r="B543" s="961"/>
      <c r="C543" s="1"/>
      <c r="D543" s="1"/>
      <c r="E543" s="3"/>
      <c r="F543" s="980"/>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row>
    <row r="544">
      <c r="A544" s="961"/>
      <c r="B544" s="961"/>
      <c r="C544" s="1"/>
      <c r="D544" s="1"/>
      <c r="E544" s="3"/>
      <c r="F544" s="980"/>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row>
    <row r="545">
      <c r="A545" s="961"/>
      <c r="B545" s="961"/>
      <c r="C545" s="1"/>
      <c r="D545" s="1"/>
      <c r="E545" s="3"/>
      <c r="F545" s="980"/>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row>
    <row r="546">
      <c r="A546" s="961"/>
      <c r="B546" s="961"/>
      <c r="C546" s="1"/>
      <c r="D546" s="1"/>
      <c r="E546" s="3"/>
      <c r="F546" s="980"/>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row>
    <row r="547">
      <c r="A547" s="961"/>
      <c r="B547" s="961"/>
      <c r="C547" s="1"/>
      <c r="D547" s="1"/>
      <c r="E547" s="3"/>
      <c r="F547" s="980"/>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row>
    <row r="548">
      <c r="A548" s="961"/>
      <c r="B548" s="961"/>
      <c r="C548" s="1"/>
      <c r="D548" s="1"/>
      <c r="E548" s="3"/>
      <c r="F548" s="980"/>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row>
    <row r="549">
      <c r="A549" s="961"/>
      <c r="B549" s="961"/>
      <c r="C549" s="1"/>
      <c r="D549" s="1"/>
      <c r="E549" s="3"/>
      <c r="F549" s="980"/>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row>
    <row r="550">
      <c r="A550" s="961"/>
      <c r="B550" s="961"/>
      <c r="C550" s="1"/>
      <c r="D550" s="1"/>
      <c r="E550" s="3"/>
      <c r="F550" s="980"/>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row>
    <row r="551">
      <c r="A551" s="961"/>
      <c r="B551" s="961"/>
      <c r="C551" s="1"/>
      <c r="D551" s="1"/>
      <c r="E551" s="3"/>
      <c r="F551" s="980"/>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row>
    <row r="552">
      <c r="A552" s="961"/>
      <c r="B552" s="961"/>
      <c r="C552" s="1"/>
      <c r="D552" s="1"/>
      <c r="E552" s="3"/>
      <c r="F552" s="980"/>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row>
    <row r="553">
      <c r="A553" s="961"/>
      <c r="B553" s="961"/>
      <c r="C553" s="1"/>
      <c r="D553" s="1"/>
      <c r="E553" s="3"/>
      <c r="F553" s="980"/>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row>
    <row r="554">
      <c r="A554" s="961"/>
      <c r="B554" s="961"/>
      <c r="C554" s="1"/>
      <c r="D554" s="1"/>
      <c r="E554" s="3"/>
      <c r="F554" s="980"/>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row>
    <row r="555">
      <c r="A555" s="961"/>
      <c r="B555" s="961"/>
      <c r="C555" s="1"/>
      <c r="D555" s="1"/>
      <c r="E555" s="3"/>
      <c r="F555" s="980"/>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row>
    <row r="556">
      <c r="A556" s="961"/>
      <c r="B556" s="961"/>
      <c r="C556" s="1"/>
      <c r="D556" s="1"/>
      <c r="E556" s="3"/>
      <c r="F556" s="980"/>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row>
    <row r="557">
      <c r="A557" s="961"/>
      <c r="B557" s="961"/>
      <c r="C557" s="1"/>
      <c r="D557" s="1"/>
      <c r="E557" s="3"/>
      <c r="F557" s="980"/>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row>
    <row r="558">
      <c r="A558" s="961"/>
      <c r="B558" s="961"/>
      <c r="C558" s="1"/>
      <c r="D558" s="1"/>
      <c r="E558" s="3"/>
      <c r="F558" s="980"/>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row>
    <row r="559">
      <c r="A559" s="961"/>
      <c r="B559" s="961"/>
      <c r="C559" s="1"/>
      <c r="D559" s="1"/>
      <c r="E559" s="3"/>
      <c r="F559" s="980"/>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row>
    <row r="560">
      <c r="A560" s="961"/>
      <c r="B560" s="961"/>
      <c r="C560" s="1"/>
      <c r="D560" s="1"/>
      <c r="E560" s="3"/>
      <c r="F560" s="980"/>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row>
    <row r="561">
      <c r="A561" s="961"/>
      <c r="B561" s="961"/>
      <c r="C561" s="1"/>
      <c r="D561" s="1"/>
      <c r="E561" s="3"/>
      <c r="F561" s="980"/>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row>
    <row r="562">
      <c r="A562" s="961"/>
      <c r="B562" s="961"/>
      <c r="C562" s="1"/>
      <c r="D562" s="1"/>
      <c r="E562" s="3"/>
      <c r="F562" s="980"/>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row>
    <row r="563">
      <c r="A563" s="961"/>
      <c r="B563" s="961"/>
      <c r="C563" s="1"/>
      <c r="D563" s="1"/>
      <c r="E563" s="3"/>
      <c r="F563" s="980"/>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row>
    <row r="564">
      <c r="A564" s="961"/>
      <c r="B564" s="961"/>
      <c r="C564" s="1"/>
      <c r="D564" s="1"/>
      <c r="E564" s="3"/>
      <c r="F564" s="980"/>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row>
    <row r="565">
      <c r="A565" s="961"/>
      <c r="B565" s="961"/>
      <c r="C565" s="1"/>
      <c r="D565" s="1"/>
      <c r="E565" s="3"/>
      <c r="F565" s="980"/>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row>
    <row r="566">
      <c r="A566" s="961"/>
      <c r="B566" s="961"/>
      <c r="C566" s="1"/>
      <c r="D566" s="1"/>
      <c r="E566" s="3"/>
      <c r="F566" s="980"/>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row>
    <row r="567">
      <c r="A567" s="961"/>
      <c r="B567" s="961"/>
      <c r="C567" s="1"/>
      <c r="D567" s="1"/>
      <c r="E567" s="3"/>
      <c r="F567" s="980"/>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row>
    <row r="568">
      <c r="A568" s="961"/>
      <c r="B568" s="961"/>
      <c r="C568" s="1"/>
      <c r="D568" s="1"/>
      <c r="E568" s="3"/>
      <c r="F568" s="980"/>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row>
    <row r="569">
      <c r="A569" s="961"/>
      <c r="B569" s="961"/>
      <c r="C569" s="1"/>
      <c r="D569" s="1"/>
      <c r="E569" s="3"/>
      <c r="F569" s="980"/>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row>
    <row r="570">
      <c r="A570" s="961"/>
      <c r="B570" s="961"/>
      <c r="C570" s="1"/>
      <c r="D570" s="1"/>
      <c r="E570" s="3"/>
      <c r="F570" s="980"/>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row>
    <row r="571">
      <c r="A571" s="961"/>
      <c r="B571" s="961"/>
      <c r="C571" s="1"/>
      <c r="D571" s="1"/>
      <c r="E571" s="3"/>
      <c r="F571" s="980"/>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row>
    <row r="572">
      <c r="A572" s="961"/>
      <c r="B572" s="961"/>
      <c r="C572" s="1"/>
      <c r="D572" s="1"/>
      <c r="E572" s="3"/>
      <c r="F572" s="980"/>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row>
    <row r="573">
      <c r="A573" s="961"/>
      <c r="B573" s="961"/>
      <c r="C573" s="1"/>
      <c r="D573" s="1"/>
      <c r="E573" s="3"/>
      <c r="F573" s="980"/>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row>
    <row r="574">
      <c r="A574" s="961"/>
      <c r="B574" s="961"/>
      <c r="C574" s="1"/>
      <c r="D574" s="1"/>
      <c r="E574" s="3"/>
      <c r="F574" s="980"/>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row>
    <row r="575">
      <c r="A575" s="961"/>
      <c r="B575" s="961"/>
      <c r="C575" s="1"/>
      <c r="D575" s="1"/>
      <c r="E575" s="3"/>
      <c r="F575" s="980"/>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row>
    <row r="576">
      <c r="A576" s="961"/>
      <c r="B576" s="961"/>
      <c r="C576" s="1"/>
      <c r="D576" s="1"/>
      <c r="E576" s="3"/>
      <c r="F576" s="980"/>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row>
    <row r="577">
      <c r="A577" s="961"/>
      <c r="B577" s="961"/>
      <c r="C577" s="1"/>
      <c r="D577" s="1"/>
      <c r="E577" s="3"/>
      <c r="F577" s="980"/>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row>
    <row r="578">
      <c r="A578" s="961"/>
      <c r="B578" s="961"/>
      <c r="C578" s="1"/>
      <c r="D578" s="1"/>
      <c r="E578" s="3"/>
      <c r="F578" s="980"/>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row>
    <row r="579">
      <c r="A579" s="961"/>
      <c r="B579" s="961"/>
      <c r="C579" s="1"/>
      <c r="D579" s="1"/>
      <c r="E579" s="3"/>
      <c r="F579" s="980"/>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row>
    <row r="580">
      <c r="A580" s="961"/>
      <c r="B580" s="961"/>
      <c r="C580" s="1"/>
      <c r="D580" s="1"/>
      <c r="E580" s="3"/>
      <c r="F580" s="980"/>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row>
    <row r="581">
      <c r="A581" s="961"/>
      <c r="B581" s="961"/>
      <c r="C581" s="1"/>
      <c r="D581" s="1"/>
      <c r="E581" s="3"/>
      <c r="F581" s="980"/>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row>
    <row r="582">
      <c r="A582" s="961"/>
      <c r="B582" s="961"/>
      <c r="C582" s="1"/>
      <c r="D582" s="1"/>
      <c r="E582" s="3"/>
      <c r="F582" s="980"/>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row>
    <row r="583">
      <c r="A583" s="961"/>
      <c r="B583" s="961"/>
      <c r="C583" s="1"/>
      <c r="D583" s="1"/>
      <c r="E583" s="3"/>
      <c r="F583" s="980"/>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row>
    <row r="584">
      <c r="A584" s="961"/>
      <c r="B584" s="961"/>
      <c r="C584" s="1"/>
      <c r="D584" s="1"/>
      <c r="E584" s="3"/>
      <c r="F584" s="980"/>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row>
    <row r="585">
      <c r="A585" s="961"/>
      <c r="B585" s="961"/>
      <c r="C585" s="1"/>
      <c r="D585" s="1"/>
      <c r="E585" s="3"/>
      <c r="F585" s="980"/>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row>
    <row r="586">
      <c r="A586" s="961"/>
      <c r="B586" s="961"/>
      <c r="C586" s="1"/>
      <c r="D586" s="1"/>
      <c r="E586" s="3"/>
      <c r="F586" s="980"/>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row>
    <row r="587">
      <c r="A587" s="961"/>
      <c r="B587" s="961"/>
      <c r="C587" s="1"/>
      <c r="D587" s="1"/>
      <c r="E587" s="3"/>
      <c r="F587" s="980"/>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row>
    <row r="588">
      <c r="A588" s="961"/>
      <c r="B588" s="961"/>
      <c r="C588" s="1"/>
      <c r="D588" s="1"/>
      <c r="E588" s="3"/>
      <c r="F588" s="980"/>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row>
    <row r="589">
      <c r="A589" s="961"/>
      <c r="B589" s="961"/>
      <c r="C589" s="1"/>
      <c r="D589" s="1"/>
      <c r="E589" s="3"/>
      <c r="F589" s="980"/>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row>
    <row r="590">
      <c r="A590" s="961"/>
      <c r="B590" s="961"/>
      <c r="C590" s="1"/>
      <c r="D590" s="1"/>
      <c r="E590" s="3"/>
      <c r="F590" s="980"/>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row>
    <row r="591">
      <c r="A591" s="961"/>
      <c r="B591" s="961"/>
      <c r="C591" s="1"/>
      <c r="D591" s="1"/>
      <c r="E591" s="3"/>
      <c r="F591" s="980"/>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row>
    <row r="592">
      <c r="A592" s="961"/>
      <c r="B592" s="961"/>
      <c r="C592" s="1"/>
      <c r="D592" s="1"/>
      <c r="E592" s="3"/>
      <c r="F592" s="980"/>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row>
    <row r="593">
      <c r="A593" s="961"/>
      <c r="B593" s="961"/>
      <c r="C593" s="1"/>
      <c r="D593" s="1"/>
      <c r="E593" s="3"/>
      <c r="F593" s="980"/>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row>
    <row r="594">
      <c r="A594" s="961"/>
      <c r="B594" s="961"/>
      <c r="C594" s="1"/>
      <c r="D594" s="1"/>
      <c r="E594" s="3"/>
      <c r="F594" s="980"/>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row>
    <row r="595">
      <c r="A595" s="961"/>
      <c r="B595" s="961"/>
      <c r="C595" s="1"/>
      <c r="D595" s="1"/>
      <c r="E595" s="3"/>
      <c r="F595" s="980"/>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row>
    <row r="596">
      <c r="A596" s="961"/>
      <c r="B596" s="961"/>
      <c r="C596" s="1"/>
      <c r="D596" s="1"/>
      <c r="E596" s="3"/>
      <c r="F596" s="980"/>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row>
    <row r="597">
      <c r="A597" s="961"/>
      <c r="B597" s="961"/>
      <c r="C597" s="1"/>
      <c r="D597" s="1"/>
      <c r="E597" s="3"/>
      <c r="F597" s="980"/>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row>
    <row r="598">
      <c r="A598" s="961"/>
      <c r="B598" s="961"/>
      <c r="C598" s="1"/>
      <c r="D598" s="1"/>
      <c r="E598" s="3"/>
      <c r="F598" s="980"/>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row>
    <row r="599">
      <c r="A599" s="961"/>
      <c r="B599" s="961"/>
      <c r="C599" s="1"/>
      <c r="D599" s="1"/>
      <c r="E599" s="3"/>
      <c r="F599" s="980"/>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row>
    <row r="600">
      <c r="A600" s="961"/>
      <c r="B600" s="961"/>
      <c r="C600" s="1"/>
      <c r="D600" s="1"/>
      <c r="E600" s="3"/>
      <c r="F600" s="980"/>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row>
    <row r="601">
      <c r="A601" s="961"/>
      <c r="B601" s="961"/>
      <c r="C601" s="1"/>
      <c r="D601" s="1"/>
      <c r="E601" s="3"/>
      <c r="F601" s="980"/>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row>
    <row r="602">
      <c r="A602" s="961"/>
      <c r="B602" s="961"/>
      <c r="C602" s="1"/>
      <c r="D602" s="1"/>
      <c r="E602" s="3"/>
      <c r="F602" s="980"/>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row>
    <row r="603">
      <c r="A603" s="961"/>
      <c r="B603" s="961"/>
      <c r="C603" s="1"/>
      <c r="D603" s="1"/>
      <c r="E603" s="3"/>
      <c r="F603" s="980"/>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row>
    <row r="604">
      <c r="A604" s="961"/>
      <c r="B604" s="961"/>
      <c r="C604" s="1"/>
      <c r="D604" s="1"/>
      <c r="E604" s="3"/>
      <c r="F604" s="980"/>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row>
    <row r="605">
      <c r="A605" s="961"/>
      <c r="B605" s="961"/>
      <c r="C605" s="1"/>
      <c r="D605" s="1"/>
      <c r="E605" s="3"/>
      <c r="F605" s="980"/>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row>
    <row r="606">
      <c r="A606" s="961"/>
      <c r="B606" s="961"/>
      <c r="C606" s="1"/>
      <c r="D606" s="1"/>
      <c r="E606" s="3"/>
      <c r="F606" s="980"/>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row>
    <row r="607">
      <c r="A607" s="961"/>
      <c r="B607" s="961"/>
      <c r="C607" s="1"/>
      <c r="D607" s="1"/>
      <c r="E607" s="3"/>
      <c r="F607" s="980"/>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row>
    <row r="608">
      <c r="A608" s="961"/>
      <c r="B608" s="961"/>
      <c r="C608" s="1"/>
      <c r="D608" s="1"/>
      <c r="E608" s="3"/>
      <c r="F608" s="980"/>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row>
    <row r="609">
      <c r="A609" s="961"/>
      <c r="B609" s="961"/>
      <c r="C609" s="1"/>
      <c r="D609" s="1"/>
      <c r="E609" s="3"/>
      <c r="F609" s="980"/>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row>
    <row r="610">
      <c r="A610" s="961"/>
      <c r="B610" s="961"/>
      <c r="C610" s="1"/>
      <c r="D610" s="1"/>
      <c r="E610" s="3"/>
      <c r="F610" s="980"/>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row>
    <row r="611">
      <c r="A611" s="961"/>
      <c r="B611" s="961"/>
      <c r="C611" s="1"/>
      <c r="D611" s="1"/>
      <c r="E611" s="3"/>
      <c r="F611" s="980"/>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row>
    <row r="612">
      <c r="A612" s="961"/>
      <c r="B612" s="961"/>
      <c r="C612" s="1"/>
      <c r="D612" s="1"/>
      <c r="E612" s="3"/>
      <c r="F612" s="980"/>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row>
    <row r="613">
      <c r="A613" s="961"/>
      <c r="B613" s="961"/>
      <c r="C613" s="1"/>
      <c r="D613" s="1"/>
      <c r="E613" s="3"/>
      <c r="F613" s="980"/>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row>
    <row r="614">
      <c r="A614" s="961"/>
      <c r="B614" s="961"/>
      <c r="C614" s="1"/>
      <c r="D614" s="1"/>
      <c r="E614" s="3"/>
      <c r="F614" s="980"/>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row>
    <row r="615">
      <c r="A615" s="961"/>
      <c r="B615" s="961"/>
      <c r="C615" s="1"/>
      <c r="D615" s="1"/>
      <c r="E615" s="3"/>
      <c r="F615" s="980"/>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row>
    <row r="616">
      <c r="A616" s="961"/>
      <c r="B616" s="961"/>
      <c r="C616" s="1"/>
      <c r="D616" s="1"/>
      <c r="E616" s="3"/>
      <c r="F616" s="980"/>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row>
    <row r="617">
      <c r="A617" s="961"/>
      <c r="B617" s="961"/>
      <c r="C617" s="1"/>
      <c r="D617" s="1"/>
      <c r="E617" s="3"/>
      <c r="F617" s="980"/>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row>
    <row r="618">
      <c r="A618" s="961"/>
      <c r="B618" s="961"/>
      <c r="C618" s="1"/>
      <c r="D618" s="1"/>
      <c r="E618" s="3"/>
      <c r="F618" s="980"/>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row>
    <row r="619">
      <c r="A619" s="961"/>
      <c r="B619" s="961"/>
      <c r="C619" s="1"/>
      <c r="D619" s="1"/>
      <c r="E619" s="3"/>
      <c r="F619" s="980"/>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row>
    <row r="620">
      <c r="A620" s="961"/>
      <c r="B620" s="961"/>
      <c r="C620" s="1"/>
      <c r="D620" s="1"/>
      <c r="E620" s="3"/>
      <c r="F620" s="980"/>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row>
    <row r="621">
      <c r="A621" s="961"/>
      <c r="B621" s="961"/>
      <c r="C621" s="1"/>
      <c r="D621" s="1"/>
      <c r="E621" s="3"/>
      <c r="F621" s="980"/>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row>
    <row r="622">
      <c r="A622" s="961"/>
      <c r="B622" s="961"/>
      <c r="C622" s="1"/>
      <c r="D622" s="1"/>
      <c r="E622" s="3"/>
      <c r="F622" s="980"/>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row>
    <row r="623">
      <c r="A623" s="961"/>
      <c r="B623" s="961"/>
      <c r="C623" s="1"/>
      <c r="D623" s="1"/>
      <c r="E623" s="3"/>
      <c r="F623" s="980"/>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row>
    <row r="624">
      <c r="A624" s="961"/>
      <c r="B624" s="961"/>
      <c r="C624" s="1"/>
      <c r="D624" s="1"/>
      <c r="E624" s="3"/>
      <c r="F624" s="980"/>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row>
    <row r="625">
      <c r="A625" s="961"/>
      <c r="B625" s="961"/>
      <c r="C625" s="1"/>
      <c r="D625" s="1"/>
      <c r="E625" s="3"/>
      <c r="F625" s="980"/>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row>
    <row r="626">
      <c r="A626" s="961"/>
      <c r="B626" s="961"/>
      <c r="C626" s="1"/>
      <c r="D626" s="1"/>
      <c r="E626" s="3"/>
      <c r="F626" s="980"/>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row>
    <row r="627">
      <c r="A627" s="961"/>
      <c r="B627" s="961"/>
      <c r="C627" s="1"/>
      <c r="D627" s="1"/>
      <c r="E627" s="3"/>
      <c r="F627" s="980"/>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row>
    <row r="628">
      <c r="A628" s="961"/>
      <c r="B628" s="961"/>
      <c r="C628" s="1"/>
      <c r="D628" s="1"/>
      <c r="E628" s="3"/>
      <c r="F628" s="980"/>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row>
    <row r="629">
      <c r="A629" s="961"/>
      <c r="B629" s="961"/>
      <c r="C629" s="1"/>
      <c r="D629" s="1"/>
      <c r="E629" s="3"/>
      <c r="F629" s="980"/>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row>
    <row r="630">
      <c r="A630" s="961"/>
      <c r="B630" s="961"/>
      <c r="C630" s="1"/>
      <c r="D630" s="1"/>
      <c r="E630" s="3"/>
      <c r="F630" s="980"/>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row>
    <row r="631">
      <c r="A631" s="961"/>
      <c r="B631" s="961"/>
      <c r="C631" s="1"/>
      <c r="D631" s="1"/>
      <c r="E631" s="3"/>
      <c r="F631" s="980"/>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row>
    <row r="632">
      <c r="A632" s="961"/>
      <c r="B632" s="961"/>
      <c r="C632" s="1"/>
      <c r="D632" s="1"/>
      <c r="E632" s="3"/>
      <c r="F632" s="980"/>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row>
    <row r="633">
      <c r="A633" s="961"/>
      <c r="B633" s="961"/>
      <c r="C633" s="1"/>
      <c r="D633" s="1"/>
      <c r="E633" s="3"/>
      <c r="F633" s="980"/>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row>
    <row r="634">
      <c r="A634" s="961"/>
      <c r="B634" s="961"/>
      <c r="C634" s="1"/>
      <c r="D634" s="1"/>
      <c r="E634" s="3"/>
      <c r="F634" s="980"/>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row>
    <row r="635">
      <c r="A635" s="961"/>
      <c r="B635" s="961"/>
      <c r="C635" s="1"/>
      <c r="D635" s="1"/>
      <c r="E635" s="3"/>
      <c r="F635" s="980"/>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row>
    <row r="636">
      <c r="A636" s="961"/>
      <c r="B636" s="961"/>
      <c r="C636" s="1"/>
      <c r="D636" s="1"/>
      <c r="E636" s="3"/>
      <c r="F636" s="980"/>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row>
    <row r="637">
      <c r="A637" s="961"/>
      <c r="B637" s="961"/>
      <c r="C637" s="1"/>
      <c r="D637" s="1"/>
      <c r="E637" s="3"/>
      <c r="F637" s="980"/>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row>
    <row r="638">
      <c r="A638" s="961"/>
      <c r="B638" s="961"/>
      <c r="C638" s="1"/>
      <c r="D638" s="1"/>
      <c r="E638" s="3"/>
      <c r="F638" s="980"/>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row>
    <row r="639">
      <c r="A639" s="961"/>
      <c r="B639" s="961"/>
      <c r="C639" s="1"/>
      <c r="D639" s="1"/>
      <c r="E639" s="3"/>
      <c r="F639" s="980"/>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row>
    <row r="640">
      <c r="A640" s="961"/>
      <c r="B640" s="961"/>
      <c r="C640" s="1"/>
      <c r="D640" s="1"/>
      <c r="E640" s="3"/>
      <c r="F640" s="980"/>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row>
    <row r="641">
      <c r="A641" s="961"/>
      <c r="B641" s="961"/>
      <c r="C641" s="1"/>
      <c r="D641" s="1"/>
      <c r="E641" s="3"/>
      <c r="F641" s="980"/>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row>
    <row r="642">
      <c r="A642" s="961"/>
      <c r="B642" s="961"/>
      <c r="C642" s="1"/>
      <c r="D642" s="1"/>
      <c r="E642" s="3"/>
      <c r="F642" s="980"/>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row>
    <row r="643">
      <c r="A643" s="961"/>
      <c r="B643" s="961"/>
      <c r="C643" s="1"/>
      <c r="D643" s="1"/>
      <c r="E643" s="3"/>
      <c r="F643" s="980"/>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row>
    <row r="644">
      <c r="A644" s="961"/>
      <c r="B644" s="961"/>
      <c r="C644" s="1"/>
      <c r="D644" s="1"/>
      <c r="E644" s="3"/>
      <c r="F644" s="980"/>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row>
    <row r="645">
      <c r="A645" s="961"/>
      <c r="B645" s="961"/>
      <c r="C645" s="1"/>
      <c r="D645" s="1"/>
      <c r="E645" s="3"/>
      <c r="F645" s="980"/>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row>
    <row r="646">
      <c r="A646" s="961"/>
      <c r="B646" s="961"/>
      <c r="C646" s="1"/>
      <c r="D646" s="1"/>
      <c r="E646" s="3"/>
      <c r="F646" s="980"/>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row>
    <row r="647">
      <c r="A647" s="961"/>
      <c r="B647" s="961"/>
      <c r="C647" s="1"/>
      <c r="D647" s="1"/>
      <c r="E647" s="3"/>
      <c r="F647" s="980"/>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row>
    <row r="648">
      <c r="A648" s="961"/>
      <c r="B648" s="961"/>
      <c r="C648" s="1"/>
      <c r="D648" s="1"/>
      <c r="E648" s="3"/>
      <c r="F648" s="980"/>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row>
    <row r="649">
      <c r="A649" s="961"/>
      <c r="B649" s="961"/>
      <c r="C649" s="1"/>
      <c r="D649" s="1"/>
      <c r="E649" s="3"/>
      <c r="F649" s="980"/>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row>
    <row r="650">
      <c r="A650" s="961"/>
      <c r="B650" s="961"/>
      <c r="C650" s="1"/>
      <c r="D650" s="1"/>
      <c r="E650" s="3"/>
      <c r="F650" s="980"/>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row>
    <row r="651">
      <c r="A651" s="961"/>
      <c r="B651" s="961"/>
      <c r="C651" s="1"/>
      <c r="D651" s="1"/>
      <c r="E651" s="3"/>
      <c r="F651" s="980"/>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row>
    <row r="652">
      <c r="A652" s="961"/>
      <c r="B652" s="961"/>
      <c r="C652" s="1"/>
      <c r="D652" s="1"/>
      <c r="E652" s="3"/>
      <c r="F652" s="980"/>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row>
    <row r="653">
      <c r="A653" s="961"/>
      <c r="B653" s="961"/>
      <c r="C653" s="1"/>
      <c r="D653" s="1"/>
      <c r="E653" s="3"/>
      <c r="F653" s="980"/>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row>
    <row r="654">
      <c r="A654" s="961"/>
      <c r="B654" s="961"/>
      <c r="C654" s="1"/>
      <c r="D654" s="1"/>
      <c r="E654" s="3"/>
      <c r="F654" s="980"/>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row>
    <row r="655">
      <c r="A655" s="961"/>
      <c r="B655" s="961"/>
      <c r="C655" s="1"/>
      <c r="D655" s="1"/>
      <c r="E655" s="3"/>
      <c r="F655" s="980"/>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row>
    <row r="656">
      <c r="A656" s="961"/>
      <c r="B656" s="961"/>
      <c r="C656" s="1"/>
      <c r="D656" s="1"/>
      <c r="E656" s="3"/>
      <c r="F656" s="980"/>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row>
    <row r="657">
      <c r="A657" s="961"/>
      <c r="B657" s="961"/>
      <c r="C657" s="1"/>
      <c r="D657" s="1"/>
      <c r="E657" s="3"/>
      <c r="F657" s="980"/>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row>
    <row r="658">
      <c r="A658" s="961"/>
      <c r="B658" s="961"/>
      <c r="C658" s="1"/>
      <c r="D658" s="1"/>
      <c r="E658" s="3"/>
      <c r="F658" s="980"/>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row>
    <row r="659">
      <c r="A659" s="961"/>
      <c r="B659" s="961"/>
      <c r="C659" s="1"/>
      <c r="D659" s="1"/>
      <c r="E659" s="3"/>
      <c r="F659" s="980"/>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row>
    <row r="660">
      <c r="A660" s="961"/>
      <c r="B660" s="961"/>
      <c r="C660" s="1"/>
      <c r="D660" s="1"/>
      <c r="E660" s="3"/>
      <c r="F660" s="980"/>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row>
    <row r="661">
      <c r="A661" s="961"/>
      <c r="B661" s="961"/>
      <c r="C661" s="1"/>
      <c r="D661" s="1"/>
      <c r="E661" s="3"/>
      <c r="F661" s="980"/>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row>
    <row r="662">
      <c r="A662" s="961"/>
      <c r="B662" s="961"/>
      <c r="C662" s="1"/>
      <c r="D662" s="1"/>
      <c r="E662" s="3"/>
      <c r="F662" s="980"/>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row>
    <row r="663">
      <c r="A663" s="961"/>
      <c r="B663" s="961"/>
      <c r="C663" s="1"/>
      <c r="D663" s="1"/>
      <c r="E663" s="3"/>
      <c r="F663" s="980"/>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row>
    <row r="664">
      <c r="A664" s="961"/>
      <c r="B664" s="961"/>
      <c r="C664" s="1"/>
      <c r="D664" s="1"/>
      <c r="E664" s="3"/>
      <c r="F664" s="980"/>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row>
    <row r="665">
      <c r="A665" s="961"/>
      <c r="B665" s="961"/>
      <c r="C665" s="1"/>
      <c r="D665" s="1"/>
      <c r="E665" s="3"/>
      <c r="F665" s="980"/>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row>
    <row r="666">
      <c r="A666" s="961"/>
      <c r="B666" s="961"/>
      <c r="C666" s="1"/>
      <c r="D666" s="1"/>
      <c r="E666" s="3"/>
      <c r="F666" s="980"/>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row>
    <row r="667">
      <c r="A667" s="961"/>
      <c r="B667" s="961"/>
      <c r="C667" s="1"/>
      <c r="D667" s="1"/>
      <c r="E667" s="3"/>
      <c r="F667" s="980"/>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row>
    <row r="668">
      <c r="A668" s="961"/>
      <c r="B668" s="961"/>
      <c r="C668" s="1"/>
      <c r="D668" s="1"/>
      <c r="E668" s="3"/>
      <c r="F668" s="980"/>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row>
    <row r="669">
      <c r="A669" s="961"/>
      <c r="B669" s="961"/>
      <c r="C669" s="1"/>
      <c r="D669" s="1"/>
      <c r="E669" s="3"/>
      <c r="F669" s="980"/>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row>
    <row r="670">
      <c r="A670" s="961"/>
      <c r="B670" s="961"/>
      <c r="C670" s="1"/>
      <c r="D670" s="1"/>
      <c r="E670" s="3"/>
      <c r="F670" s="980"/>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row>
    <row r="671">
      <c r="A671" s="961"/>
      <c r="B671" s="961"/>
      <c r="C671" s="1"/>
      <c r="D671" s="1"/>
      <c r="E671" s="3"/>
      <c r="F671" s="980"/>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row>
    <row r="672">
      <c r="A672" s="961"/>
      <c r="B672" s="961"/>
      <c r="C672" s="1"/>
      <c r="D672" s="1"/>
      <c r="E672" s="3"/>
      <c r="F672" s="980"/>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row>
    <row r="673">
      <c r="A673" s="961"/>
      <c r="B673" s="961"/>
      <c r="C673" s="1"/>
      <c r="D673" s="1"/>
      <c r="E673" s="3"/>
      <c r="F673" s="980"/>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row>
    <row r="674">
      <c r="A674" s="961"/>
      <c r="B674" s="961"/>
      <c r="C674" s="1"/>
      <c r="D674" s="1"/>
      <c r="E674" s="3"/>
      <c r="F674" s="980"/>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row>
    <row r="675">
      <c r="A675" s="961"/>
      <c r="B675" s="961"/>
      <c r="C675" s="1"/>
      <c r="D675" s="1"/>
      <c r="E675" s="3"/>
      <c r="F675" s="980"/>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row>
    <row r="676">
      <c r="A676" s="961"/>
      <c r="B676" s="961"/>
      <c r="C676" s="1"/>
      <c r="D676" s="1"/>
      <c r="E676" s="3"/>
      <c r="F676" s="980"/>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row>
    <row r="677">
      <c r="A677" s="961"/>
      <c r="B677" s="961"/>
      <c r="C677" s="1"/>
      <c r="D677" s="1"/>
      <c r="E677" s="3"/>
      <c r="F677" s="980"/>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row>
    <row r="678">
      <c r="A678" s="961"/>
      <c r="B678" s="961"/>
      <c r="C678" s="1"/>
      <c r="D678" s="1"/>
      <c r="E678" s="3"/>
      <c r="F678" s="980"/>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row>
    <row r="679">
      <c r="A679" s="961"/>
      <c r="B679" s="961"/>
      <c r="C679" s="1"/>
      <c r="D679" s="1"/>
      <c r="E679" s="3"/>
      <c r="F679" s="980"/>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row>
    <row r="680">
      <c r="A680" s="961"/>
      <c r="B680" s="961"/>
      <c r="C680" s="1"/>
      <c r="D680" s="1"/>
      <c r="E680" s="3"/>
      <c r="F680" s="980"/>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row>
    <row r="681">
      <c r="A681" s="961"/>
      <c r="B681" s="961"/>
      <c r="C681" s="1"/>
      <c r="D681" s="1"/>
      <c r="E681" s="3"/>
      <c r="F681" s="980"/>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row>
    <row r="682">
      <c r="A682" s="961"/>
      <c r="B682" s="961"/>
      <c r="C682" s="1"/>
      <c r="D682" s="1"/>
      <c r="E682" s="3"/>
      <c r="F682" s="980"/>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row>
    <row r="683">
      <c r="A683" s="961"/>
      <c r="B683" s="961"/>
      <c r="C683" s="1"/>
      <c r="D683" s="1"/>
      <c r="E683" s="3"/>
      <c r="F683" s="980"/>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row>
    <row r="684">
      <c r="A684" s="961"/>
      <c r="B684" s="961"/>
      <c r="C684" s="1"/>
      <c r="D684" s="1"/>
      <c r="E684" s="3"/>
      <c r="F684" s="980"/>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row>
    <row r="685">
      <c r="A685" s="961"/>
      <c r="B685" s="961"/>
      <c r="C685" s="1"/>
      <c r="D685" s="1"/>
      <c r="E685" s="3"/>
      <c r="F685" s="980"/>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row>
    <row r="686">
      <c r="A686" s="961"/>
      <c r="B686" s="961"/>
      <c r="C686" s="1"/>
      <c r="D686" s="1"/>
      <c r="E686" s="3"/>
      <c r="F686" s="980"/>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row>
    <row r="687">
      <c r="A687" s="961"/>
      <c r="B687" s="961"/>
      <c r="C687" s="1"/>
      <c r="D687" s="1"/>
      <c r="E687" s="3"/>
      <c r="F687" s="980"/>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row>
    <row r="688">
      <c r="A688" s="961"/>
      <c r="B688" s="961"/>
      <c r="C688" s="1"/>
      <c r="D688" s="1"/>
      <c r="E688" s="3"/>
      <c r="F688" s="980"/>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row>
    <row r="689">
      <c r="A689" s="961"/>
      <c r="B689" s="961"/>
      <c r="C689" s="1"/>
      <c r="D689" s="1"/>
      <c r="E689" s="3"/>
      <c r="F689" s="980"/>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row>
    <row r="690">
      <c r="A690" s="961"/>
      <c r="B690" s="961"/>
      <c r="C690" s="1"/>
      <c r="D690" s="1"/>
      <c r="E690" s="3"/>
      <c r="F690" s="980"/>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row>
    <row r="691">
      <c r="A691" s="961"/>
      <c r="B691" s="961"/>
      <c r="C691" s="1"/>
      <c r="D691" s="1"/>
      <c r="E691" s="3"/>
      <c r="F691" s="980"/>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row>
    <row r="692">
      <c r="A692" s="961"/>
      <c r="B692" s="961"/>
      <c r="C692" s="1"/>
      <c r="D692" s="1"/>
      <c r="E692" s="3"/>
      <c r="F692" s="980"/>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row>
    <row r="693">
      <c r="A693" s="961"/>
      <c r="B693" s="961"/>
      <c r="C693" s="1"/>
      <c r="D693" s="1"/>
      <c r="E693" s="3"/>
      <c r="F693" s="980"/>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row>
    <row r="694">
      <c r="A694" s="961"/>
      <c r="B694" s="961"/>
      <c r="C694" s="1"/>
      <c r="D694" s="1"/>
      <c r="E694" s="3"/>
      <c r="F694" s="980"/>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row>
    <row r="695">
      <c r="A695" s="961"/>
      <c r="B695" s="961"/>
      <c r="C695" s="1"/>
      <c r="D695" s="1"/>
      <c r="E695" s="3"/>
      <c r="F695" s="980"/>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row>
    <row r="696">
      <c r="A696" s="961"/>
      <c r="B696" s="961"/>
      <c r="C696" s="1"/>
      <c r="D696" s="1"/>
      <c r="E696" s="3"/>
      <c r="F696" s="980"/>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row>
    <row r="697">
      <c r="A697" s="961"/>
      <c r="B697" s="961"/>
      <c r="C697" s="1"/>
      <c r="D697" s="1"/>
      <c r="E697" s="3"/>
      <c r="F697" s="980"/>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row>
    <row r="698">
      <c r="A698" s="961"/>
      <c r="B698" s="961"/>
      <c r="C698" s="1"/>
      <c r="D698" s="1"/>
      <c r="E698" s="3"/>
      <c r="F698" s="980"/>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row>
    <row r="699">
      <c r="A699" s="961"/>
      <c r="B699" s="961"/>
      <c r="C699" s="1"/>
      <c r="D699" s="1"/>
      <c r="E699" s="3"/>
      <c r="F699" s="980"/>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row>
    <row r="700">
      <c r="A700" s="961"/>
      <c r="B700" s="961"/>
      <c r="C700" s="1"/>
      <c r="D700" s="1"/>
      <c r="E700" s="3"/>
      <c r="F700" s="980"/>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row>
    <row r="701">
      <c r="A701" s="961"/>
      <c r="B701" s="961"/>
      <c r="C701" s="1"/>
      <c r="D701" s="1"/>
      <c r="E701" s="3"/>
      <c r="F701" s="980"/>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row>
    <row r="702">
      <c r="A702" s="961"/>
      <c r="B702" s="961"/>
      <c r="C702" s="1"/>
      <c r="D702" s="1"/>
      <c r="E702" s="3"/>
      <c r="F702" s="980"/>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row>
    <row r="703">
      <c r="A703" s="961"/>
      <c r="B703" s="961"/>
      <c r="C703" s="1"/>
      <c r="D703" s="1"/>
      <c r="E703" s="3"/>
      <c r="F703" s="980"/>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row>
    <row r="704">
      <c r="A704" s="961"/>
      <c r="B704" s="961"/>
      <c r="C704" s="1"/>
      <c r="D704" s="1"/>
      <c r="E704" s="3"/>
      <c r="F704" s="980"/>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row>
    <row r="705">
      <c r="A705" s="961"/>
      <c r="B705" s="961"/>
      <c r="C705" s="1"/>
      <c r="D705" s="1"/>
      <c r="E705" s="3"/>
      <c r="F705" s="980"/>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row>
    <row r="706">
      <c r="A706" s="961"/>
      <c r="B706" s="961"/>
      <c r="C706" s="1"/>
      <c r="D706" s="1"/>
      <c r="E706" s="3"/>
      <c r="F706" s="980"/>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row>
    <row r="707">
      <c r="A707" s="961"/>
      <c r="B707" s="961"/>
      <c r="C707" s="1"/>
      <c r="D707" s="1"/>
      <c r="E707" s="3"/>
      <c r="F707" s="980"/>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row>
    <row r="708">
      <c r="A708" s="961"/>
      <c r="B708" s="961"/>
      <c r="C708" s="1"/>
      <c r="D708" s="1"/>
      <c r="E708" s="3"/>
      <c r="F708" s="980"/>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row>
    <row r="709">
      <c r="A709" s="961"/>
      <c r="B709" s="961"/>
      <c r="C709" s="1"/>
      <c r="D709" s="1"/>
      <c r="E709" s="3"/>
      <c r="F709" s="980"/>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row>
    <row r="710">
      <c r="A710" s="961"/>
      <c r="B710" s="961"/>
      <c r="C710" s="1"/>
      <c r="D710" s="1"/>
      <c r="E710" s="3"/>
      <c r="F710" s="980"/>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row>
    <row r="711">
      <c r="A711" s="961"/>
      <c r="B711" s="961"/>
      <c r="C711" s="1"/>
      <c r="D711" s="1"/>
      <c r="E711" s="3"/>
      <c r="F711" s="980"/>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row>
    <row r="712">
      <c r="A712" s="961"/>
      <c r="B712" s="961"/>
      <c r="C712" s="1"/>
      <c r="D712" s="1"/>
      <c r="E712" s="3"/>
      <c r="F712" s="980"/>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row>
    <row r="713">
      <c r="A713" s="961"/>
      <c r="B713" s="961"/>
      <c r="C713" s="1"/>
      <c r="D713" s="1"/>
      <c r="E713" s="3"/>
      <c r="F713" s="980"/>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row>
    <row r="714">
      <c r="A714" s="961"/>
      <c r="B714" s="961"/>
      <c r="C714" s="1"/>
      <c r="D714" s="1"/>
      <c r="E714" s="3"/>
      <c r="F714" s="980"/>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row>
    <row r="715">
      <c r="A715" s="961"/>
      <c r="B715" s="961"/>
      <c r="C715" s="1"/>
      <c r="D715" s="1"/>
      <c r="E715" s="3"/>
      <c r="F715" s="980"/>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row>
    <row r="716">
      <c r="A716" s="961"/>
      <c r="B716" s="961"/>
      <c r="C716" s="1"/>
      <c r="D716" s="1"/>
      <c r="E716" s="3"/>
      <c r="F716" s="980"/>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row>
    <row r="717">
      <c r="A717" s="961"/>
      <c r="B717" s="961"/>
      <c r="C717" s="1"/>
      <c r="D717" s="1"/>
      <c r="E717" s="3"/>
      <c r="F717" s="980"/>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row>
    <row r="718">
      <c r="A718" s="961"/>
      <c r="B718" s="961"/>
      <c r="C718" s="1"/>
      <c r="D718" s="1"/>
      <c r="E718" s="3"/>
      <c r="F718" s="980"/>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row>
    <row r="719">
      <c r="A719" s="961"/>
      <c r="B719" s="961"/>
      <c r="C719" s="1"/>
      <c r="D719" s="1"/>
      <c r="E719" s="3"/>
      <c r="F719" s="980"/>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row>
    <row r="720">
      <c r="A720" s="961"/>
      <c r="B720" s="961"/>
      <c r="C720" s="1"/>
      <c r="D720" s="1"/>
      <c r="E720" s="3"/>
      <c r="F720" s="980"/>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row>
    <row r="721">
      <c r="A721" s="961"/>
      <c r="B721" s="961"/>
      <c r="C721" s="1"/>
      <c r="D721" s="1"/>
      <c r="E721" s="3"/>
      <c r="F721" s="980"/>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row>
    <row r="722">
      <c r="A722" s="961"/>
      <c r="B722" s="961"/>
      <c r="C722" s="1"/>
      <c r="D722" s="1"/>
      <c r="E722" s="3"/>
      <c r="F722" s="980"/>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row>
    <row r="723">
      <c r="A723" s="961"/>
      <c r="B723" s="961"/>
      <c r="C723" s="1"/>
      <c r="D723" s="1"/>
      <c r="E723" s="3"/>
      <c r="F723" s="980"/>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row>
    <row r="724">
      <c r="A724" s="961"/>
      <c r="B724" s="961"/>
      <c r="C724" s="1"/>
      <c r="D724" s="1"/>
      <c r="E724" s="3"/>
      <c r="F724" s="980"/>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row>
    <row r="725">
      <c r="A725" s="961"/>
      <c r="B725" s="961"/>
      <c r="C725" s="1"/>
      <c r="D725" s="1"/>
      <c r="E725" s="3"/>
      <c r="F725" s="980"/>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row>
    <row r="726">
      <c r="A726" s="961"/>
      <c r="B726" s="961"/>
      <c r="C726" s="1"/>
      <c r="D726" s="1"/>
      <c r="E726" s="3"/>
      <c r="F726" s="980"/>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row>
    <row r="727">
      <c r="A727" s="961"/>
      <c r="B727" s="961"/>
      <c r="C727" s="1"/>
      <c r="D727" s="1"/>
      <c r="E727" s="3"/>
      <c r="F727" s="980"/>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row>
    <row r="728">
      <c r="A728" s="961"/>
      <c r="B728" s="961"/>
      <c r="C728" s="1"/>
      <c r="D728" s="1"/>
      <c r="E728" s="3"/>
      <c r="F728" s="980"/>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row>
    <row r="729">
      <c r="A729" s="961"/>
      <c r="B729" s="961"/>
      <c r="C729" s="1"/>
      <c r="D729" s="1"/>
      <c r="E729" s="3"/>
      <c r="F729" s="980"/>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row>
    <row r="730">
      <c r="A730" s="961"/>
      <c r="B730" s="961"/>
      <c r="C730" s="1"/>
      <c r="D730" s="1"/>
      <c r="E730" s="3"/>
      <c r="F730" s="980"/>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row>
    <row r="731">
      <c r="A731" s="961"/>
      <c r="B731" s="961"/>
      <c r="C731" s="1"/>
      <c r="D731" s="1"/>
      <c r="E731" s="3"/>
      <c r="F731" s="980"/>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row>
    <row r="732">
      <c r="A732" s="961"/>
      <c r="B732" s="961"/>
      <c r="C732" s="1"/>
      <c r="D732" s="1"/>
      <c r="E732" s="3"/>
      <c r="F732" s="980"/>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row>
    <row r="733">
      <c r="A733" s="961"/>
      <c r="B733" s="961"/>
      <c r="C733" s="1"/>
      <c r="D733" s="1"/>
      <c r="E733" s="3"/>
      <c r="F733" s="980"/>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row>
    <row r="734">
      <c r="A734" s="961"/>
      <c r="B734" s="961"/>
      <c r="C734" s="1"/>
      <c r="D734" s="1"/>
      <c r="E734" s="3"/>
      <c r="F734" s="980"/>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row>
    <row r="735">
      <c r="A735" s="961"/>
      <c r="B735" s="961"/>
      <c r="C735" s="1"/>
      <c r="D735" s="1"/>
      <c r="E735" s="3"/>
      <c r="F735" s="980"/>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row>
    <row r="736">
      <c r="A736" s="961"/>
      <c r="B736" s="961"/>
      <c r="C736" s="1"/>
      <c r="D736" s="1"/>
      <c r="E736" s="3"/>
      <c r="F736" s="980"/>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row>
    <row r="737">
      <c r="A737" s="961"/>
      <c r="B737" s="961"/>
      <c r="C737" s="1"/>
      <c r="D737" s="1"/>
      <c r="E737" s="3"/>
      <c r="F737" s="980"/>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row>
    <row r="738">
      <c r="A738" s="961"/>
      <c r="B738" s="961"/>
      <c r="C738" s="1"/>
      <c r="D738" s="1"/>
      <c r="E738" s="3"/>
      <c r="F738" s="980"/>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row>
    <row r="739">
      <c r="A739" s="961"/>
      <c r="B739" s="961"/>
      <c r="C739" s="1"/>
      <c r="D739" s="1"/>
      <c r="E739" s="3"/>
      <c r="F739" s="980"/>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row>
    <row r="740">
      <c r="A740" s="961"/>
      <c r="B740" s="961"/>
      <c r="C740" s="1"/>
      <c r="D740" s="1"/>
      <c r="E740" s="3"/>
      <c r="F740" s="980"/>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row>
    <row r="741">
      <c r="A741" s="961"/>
      <c r="B741" s="961"/>
      <c r="C741" s="1"/>
      <c r="D741" s="1"/>
      <c r="E741" s="3"/>
      <c r="F741" s="980"/>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row>
    <row r="742">
      <c r="A742" s="961"/>
      <c r="B742" s="961"/>
      <c r="C742" s="1"/>
      <c r="D742" s="1"/>
      <c r="E742" s="3"/>
      <c r="F742" s="980"/>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row>
    <row r="743">
      <c r="A743" s="961"/>
      <c r="B743" s="961"/>
      <c r="C743" s="1"/>
      <c r="D743" s="1"/>
      <c r="E743" s="3"/>
      <c r="F743" s="980"/>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row>
    <row r="744">
      <c r="A744" s="961"/>
      <c r="B744" s="961"/>
      <c r="C744" s="1"/>
      <c r="D744" s="1"/>
      <c r="E744" s="3"/>
      <c r="F744" s="980"/>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row>
    <row r="745">
      <c r="A745" s="961"/>
      <c r="B745" s="961"/>
      <c r="C745" s="1"/>
      <c r="D745" s="1"/>
      <c r="E745" s="3"/>
      <c r="F745" s="980"/>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row>
    <row r="746">
      <c r="A746" s="961"/>
      <c r="B746" s="961"/>
      <c r="C746" s="1"/>
      <c r="D746" s="1"/>
      <c r="E746" s="3"/>
      <c r="F746" s="980"/>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row>
    <row r="747">
      <c r="A747" s="961"/>
      <c r="B747" s="961"/>
      <c r="C747" s="1"/>
      <c r="D747" s="1"/>
      <c r="E747" s="3"/>
      <c r="F747" s="980"/>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row>
    <row r="748">
      <c r="A748" s="961"/>
      <c r="B748" s="961"/>
      <c r="C748" s="1"/>
      <c r="D748" s="1"/>
      <c r="E748" s="3"/>
      <c r="F748" s="980"/>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row>
    <row r="749">
      <c r="A749" s="961"/>
      <c r="B749" s="961"/>
      <c r="C749" s="1"/>
      <c r="D749" s="1"/>
      <c r="E749" s="3"/>
      <c r="F749" s="980"/>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row>
    <row r="750">
      <c r="A750" s="961"/>
      <c r="B750" s="961"/>
      <c r="C750" s="1"/>
      <c r="D750" s="1"/>
      <c r="E750" s="3"/>
      <c r="F750" s="980"/>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row>
    <row r="751">
      <c r="A751" s="961"/>
      <c r="B751" s="961"/>
      <c r="C751" s="1"/>
      <c r="D751" s="1"/>
      <c r="E751" s="3"/>
      <c r="F751" s="980"/>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row>
    <row r="752">
      <c r="A752" s="961"/>
      <c r="B752" s="961"/>
      <c r="C752" s="1"/>
      <c r="D752" s="1"/>
      <c r="E752" s="3"/>
      <c r="F752" s="980"/>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row>
    <row r="753">
      <c r="A753" s="961"/>
      <c r="B753" s="961"/>
      <c r="C753" s="1"/>
      <c r="D753" s="1"/>
      <c r="E753" s="3"/>
      <c r="F753" s="980"/>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row>
    <row r="754">
      <c r="A754" s="961"/>
      <c r="B754" s="961"/>
      <c r="C754" s="1"/>
      <c r="D754" s="1"/>
      <c r="E754" s="3"/>
      <c r="F754" s="980"/>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row>
    <row r="755">
      <c r="A755" s="961"/>
      <c r="B755" s="961"/>
      <c r="C755" s="1"/>
      <c r="D755" s="1"/>
      <c r="E755" s="3"/>
      <c r="F755" s="980"/>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row>
    <row r="756">
      <c r="A756" s="961"/>
      <c r="B756" s="961"/>
      <c r="C756" s="1"/>
      <c r="D756" s="1"/>
      <c r="E756" s="3"/>
      <c r="F756" s="980"/>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row>
    <row r="757">
      <c r="A757" s="961"/>
      <c r="B757" s="961"/>
      <c r="C757" s="1"/>
      <c r="D757" s="1"/>
      <c r="E757" s="3"/>
      <c r="F757" s="980"/>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row>
    <row r="758">
      <c r="A758" s="961"/>
      <c r="B758" s="961"/>
      <c r="C758" s="1"/>
      <c r="D758" s="1"/>
      <c r="E758" s="3"/>
      <c r="F758" s="980"/>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row>
    <row r="759">
      <c r="A759" s="961"/>
      <c r="B759" s="961"/>
      <c r="C759" s="1"/>
      <c r="D759" s="1"/>
      <c r="E759" s="3"/>
      <c r="F759" s="980"/>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row>
    <row r="760">
      <c r="A760" s="961"/>
      <c r="B760" s="961"/>
      <c r="C760" s="1"/>
      <c r="D760" s="1"/>
      <c r="E760" s="3"/>
      <c r="F760" s="980"/>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row>
    <row r="761">
      <c r="A761" s="961"/>
      <c r="B761" s="961"/>
      <c r="C761" s="1"/>
      <c r="D761" s="1"/>
      <c r="E761" s="3"/>
      <c r="F761" s="980"/>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row>
    <row r="762">
      <c r="A762" s="961"/>
      <c r="B762" s="961"/>
      <c r="C762" s="1"/>
      <c r="D762" s="1"/>
      <c r="E762" s="3"/>
      <c r="F762" s="980"/>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row>
    <row r="763">
      <c r="A763" s="961"/>
      <c r="B763" s="961"/>
      <c r="C763" s="1"/>
      <c r="D763" s="1"/>
      <c r="E763" s="3"/>
      <c r="F763" s="980"/>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row>
    <row r="764">
      <c r="A764" s="961"/>
      <c r="B764" s="961"/>
      <c r="C764" s="1"/>
      <c r="D764" s="1"/>
      <c r="E764" s="3"/>
      <c r="F764" s="980"/>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row>
    <row r="765">
      <c r="A765" s="961"/>
      <c r="B765" s="961"/>
      <c r="C765" s="1"/>
      <c r="D765" s="1"/>
      <c r="E765" s="3"/>
      <c r="F765" s="980"/>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row>
    <row r="766">
      <c r="A766" s="961"/>
      <c r="B766" s="961"/>
      <c r="C766" s="1"/>
      <c r="D766" s="1"/>
      <c r="E766" s="3"/>
      <c r="F766" s="980"/>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row>
    <row r="767">
      <c r="A767" s="961"/>
      <c r="B767" s="961"/>
      <c r="C767" s="1"/>
      <c r="D767" s="1"/>
      <c r="E767" s="3"/>
      <c r="F767" s="980"/>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row>
    <row r="768">
      <c r="A768" s="961"/>
      <c r="B768" s="961"/>
      <c r="C768" s="1"/>
      <c r="D768" s="1"/>
      <c r="E768" s="3"/>
      <c r="F768" s="980"/>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row>
    <row r="769">
      <c r="A769" s="961"/>
      <c r="B769" s="961"/>
      <c r="C769" s="1"/>
      <c r="D769" s="1"/>
      <c r="E769" s="3"/>
      <c r="F769" s="980"/>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row>
    <row r="770">
      <c r="A770" s="961"/>
      <c r="B770" s="961"/>
      <c r="C770" s="1"/>
      <c r="D770" s="1"/>
      <c r="E770" s="3"/>
      <c r="F770" s="980"/>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row>
    <row r="771">
      <c r="A771" s="961"/>
      <c r="B771" s="961"/>
      <c r="C771" s="1"/>
      <c r="D771" s="1"/>
      <c r="E771" s="3"/>
      <c r="F771" s="980"/>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row>
    <row r="772">
      <c r="A772" s="961"/>
      <c r="B772" s="961"/>
      <c r="C772" s="1"/>
      <c r="D772" s="1"/>
      <c r="E772" s="3"/>
      <c r="F772" s="980"/>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row>
    <row r="773">
      <c r="A773" s="961"/>
      <c r="B773" s="961"/>
      <c r="C773" s="1"/>
      <c r="D773" s="1"/>
      <c r="E773" s="3"/>
      <c r="F773" s="980"/>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row>
    <row r="774">
      <c r="A774" s="961"/>
      <c r="B774" s="961"/>
      <c r="C774" s="1"/>
      <c r="D774" s="1"/>
      <c r="E774" s="3"/>
      <c r="F774" s="980"/>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row>
    <row r="775">
      <c r="A775" s="961"/>
      <c r="B775" s="961"/>
      <c r="C775" s="1"/>
      <c r="D775" s="1"/>
      <c r="E775" s="3"/>
      <c r="F775" s="980"/>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row>
    <row r="776">
      <c r="A776" s="961"/>
      <c r="B776" s="961"/>
      <c r="C776" s="1"/>
      <c r="D776" s="1"/>
      <c r="E776" s="3"/>
      <c r="F776" s="980"/>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row>
    <row r="777">
      <c r="A777" s="961"/>
      <c r="B777" s="961"/>
      <c r="C777" s="1"/>
      <c r="D777" s="1"/>
      <c r="E777" s="3"/>
      <c r="F777" s="980"/>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row>
    <row r="778">
      <c r="A778" s="961"/>
      <c r="B778" s="961"/>
      <c r="C778" s="1"/>
      <c r="D778" s="1"/>
      <c r="E778" s="3"/>
      <c r="F778" s="980"/>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row>
    <row r="779">
      <c r="A779" s="961"/>
      <c r="B779" s="961"/>
      <c r="C779" s="1"/>
      <c r="D779" s="1"/>
      <c r="E779" s="3"/>
      <c r="F779" s="980"/>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row>
    <row r="780">
      <c r="A780" s="961"/>
      <c r="B780" s="961"/>
      <c r="C780" s="1"/>
      <c r="D780" s="1"/>
      <c r="E780" s="3"/>
      <c r="F780" s="980"/>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row>
    <row r="781">
      <c r="A781" s="961"/>
      <c r="B781" s="961"/>
      <c r="C781" s="1"/>
      <c r="D781" s="1"/>
      <c r="E781" s="3"/>
      <c r="F781" s="980"/>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row>
    <row r="782">
      <c r="A782" s="961"/>
      <c r="B782" s="961"/>
      <c r="C782" s="1"/>
      <c r="D782" s="1"/>
      <c r="E782" s="3"/>
      <c r="F782" s="980"/>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row>
    <row r="783">
      <c r="A783" s="961"/>
      <c r="B783" s="961"/>
      <c r="C783" s="1"/>
      <c r="D783" s="1"/>
      <c r="E783" s="3"/>
      <c r="F783" s="980"/>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row>
    <row r="784">
      <c r="A784" s="961"/>
      <c r="B784" s="961"/>
      <c r="C784" s="1"/>
      <c r="D784" s="1"/>
      <c r="E784" s="3"/>
      <c r="F784" s="980"/>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row>
    <row r="785">
      <c r="A785" s="961"/>
      <c r="B785" s="961"/>
      <c r="C785" s="1"/>
      <c r="D785" s="1"/>
      <c r="E785" s="3"/>
      <c r="F785" s="980"/>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row>
    <row r="786">
      <c r="A786" s="961"/>
      <c r="B786" s="961"/>
      <c r="C786" s="1"/>
      <c r="D786" s="1"/>
      <c r="E786" s="3"/>
      <c r="F786" s="980"/>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row>
    <row r="787">
      <c r="A787" s="961"/>
      <c r="B787" s="961"/>
      <c r="C787" s="1"/>
      <c r="D787" s="1"/>
      <c r="E787" s="3"/>
      <c r="F787" s="980"/>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row>
    <row r="788">
      <c r="A788" s="961"/>
      <c r="B788" s="961"/>
      <c r="C788" s="1"/>
      <c r="D788" s="1"/>
      <c r="E788" s="3"/>
      <c r="F788" s="980"/>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row>
    <row r="789">
      <c r="A789" s="961"/>
      <c r="B789" s="961"/>
      <c r="C789" s="1"/>
      <c r="D789" s="1"/>
      <c r="E789" s="3"/>
      <c r="F789" s="980"/>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row>
    <row r="790">
      <c r="A790" s="961"/>
      <c r="B790" s="961"/>
      <c r="C790" s="1"/>
      <c r="D790" s="1"/>
      <c r="E790" s="3"/>
      <c r="F790" s="980"/>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row>
    <row r="791">
      <c r="A791" s="961"/>
      <c r="B791" s="961"/>
      <c r="C791" s="1"/>
      <c r="D791" s="1"/>
      <c r="E791" s="3"/>
      <c r="F791" s="980"/>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row>
    <row r="792">
      <c r="A792" s="961"/>
      <c r="B792" s="961"/>
      <c r="C792" s="1"/>
      <c r="D792" s="1"/>
      <c r="E792" s="3"/>
      <c r="F792" s="980"/>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row>
    <row r="793">
      <c r="A793" s="961"/>
      <c r="B793" s="961"/>
      <c r="C793" s="1"/>
      <c r="D793" s="1"/>
      <c r="E793" s="3"/>
      <c r="F793" s="980"/>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row>
    <row r="794">
      <c r="A794" s="961"/>
      <c r="B794" s="961"/>
      <c r="C794" s="1"/>
      <c r="D794" s="1"/>
      <c r="E794" s="3"/>
      <c r="F794" s="980"/>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row>
    <row r="795">
      <c r="A795" s="961"/>
      <c r="B795" s="961"/>
      <c r="C795" s="1"/>
      <c r="D795" s="1"/>
      <c r="E795" s="3"/>
      <c r="F795" s="980"/>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row>
    <row r="796">
      <c r="A796" s="961"/>
      <c r="B796" s="961"/>
      <c r="C796" s="1"/>
      <c r="D796" s="1"/>
      <c r="E796" s="3"/>
      <c r="F796" s="980"/>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row>
    <row r="797">
      <c r="A797" s="961"/>
      <c r="B797" s="961"/>
      <c r="C797" s="1"/>
      <c r="D797" s="1"/>
      <c r="E797" s="3"/>
      <c r="F797" s="980"/>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row>
    <row r="798">
      <c r="A798" s="961"/>
      <c r="B798" s="961"/>
      <c r="C798" s="1"/>
      <c r="D798" s="1"/>
      <c r="E798" s="3"/>
      <c r="F798" s="980"/>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row>
    <row r="799">
      <c r="A799" s="961"/>
      <c r="B799" s="961"/>
      <c r="C799" s="1"/>
      <c r="D799" s="1"/>
      <c r="E799" s="3"/>
      <c r="F799" s="980"/>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row>
    <row r="800">
      <c r="A800" s="961"/>
      <c r="B800" s="961"/>
      <c r="C800" s="1"/>
      <c r="D800" s="1"/>
      <c r="E800" s="3"/>
      <c r="F800" s="980"/>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row>
    <row r="801">
      <c r="A801" s="961"/>
      <c r="B801" s="961"/>
      <c r="C801" s="1"/>
      <c r="D801" s="1"/>
      <c r="E801" s="3"/>
      <c r="F801" s="980"/>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row>
    <row r="802">
      <c r="A802" s="961"/>
      <c r="B802" s="961"/>
      <c r="C802" s="1"/>
      <c r="D802" s="1"/>
      <c r="E802" s="3"/>
      <c r="F802" s="980"/>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row>
    <row r="803">
      <c r="A803" s="961"/>
      <c r="B803" s="961"/>
      <c r="C803" s="1"/>
      <c r="D803" s="1"/>
      <c r="E803" s="3"/>
      <c r="F803" s="980"/>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row>
    <row r="804">
      <c r="A804" s="961"/>
      <c r="B804" s="961"/>
      <c r="C804" s="1"/>
      <c r="D804" s="1"/>
      <c r="E804" s="3"/>
      <c r="F804" s="980"/>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row>
    <row r="805">
      <c r="A805" s="961"/>
      <c r="B805" s="961"/>
      <c r="C805" s="1"/>
      <c r="D805" s="1"/>
      <c r="E805" s="3"/>
      <c r="F805" s="980"/>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row>
    <row r="806">
      <c r="A806" s="961"/>
      <c r="B806" s="961"/>
      <c r="C806" s="1"/>
      <c r="D806" s="1"/>
      <c r="E806" s="3"/>
      <c r="F806" s="980"/>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row>
    <row r="807">
      <c r="A807" s="961"/>
      <c r="B807" s="961"/>
      <c r="C807" s="1"/>
      <c r="D807" s="1"/>
      <c r="E807" s="3"/>
      <c r="F807" s="980"/>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row>
    <row r="808">
      <c r="A808" s="961"/>
      <c r="B808" s="961"/>
      <c r="C808" s="1"/>
      <c r="D808" s="1"/>
      <c r="E808" s="3"/>
      <c r="F808" s="980"/>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row>
    <row r="809">
      <c r="A809" s="961"/>
      <c r="B809" s="961"/>
      <c r="C809" s="1"/>
      <c r="D809" s="1"/>
      <c r="E809" s="3"/>
      <c r="F809" s="980"/>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row>
    <row r="810">
      <c r="A810" s="961"/>
      <c r="B810" s="961"/>
      <c r="C810" s="1"/>
      <c r="D810" s="1"/>
      <c r="E810" s="3"/>
      <c r="F810" s="980"/>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row>
    <row r="811">
      <c r="A811" s="961"/>
      <c r="B811" s="961"/>
      <c r="C811" s="1"/>
      <c r="D811" s="1"/>
      <c r="E811" s="3"/>
      <c r="F811" s="980"/>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row>
    <row r="812">
      <c r="A812" s="961"/>
      <c r="B812" s="961"/>
      <c r="C812" s="1"/>
      <c r="D812" s="1"/>
      <c r="E812" s="3"/>
      <c r="F812" s="980"/>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row>
    <row r="813">
      <c r="A813" s="961"/>
      <c r="B813" s="961"/>
      <c r="C813" s="1"/>
      <c r="D813" s="1"/>
      <c r="E813" s="3"/>
      <c r="F813" s="980"/>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row>
    <row r="814">
      <c r="A814" s="961"/>
      <c r="B814" s="961"/>
      <c r="C814" s="1"/>
      <c r="D814" s="1"/>
      <c r="E814" s="3"/>
      <c r="F814" s="980"/>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row>
    <row r="815">
      <c r="A815" s="961"/>
      <c r="B815" s="961"/>
      <c r="C815" s="1"/>
      <c r="D815" s="1"/>
      <c r="E815" s="3"/>
      <c r="F815" s="980"/>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row>
    <row r="816">
      <c r="A816" s="961"/>
      <c r="B816" s="961"/>
      <c r="C816" s="1"/>
      <c r="D816" s="1"/>
      <c r="E816" s="3"/>
      <c r="F816" s="980"/>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row>
    <row r="817">
      <c r="A817" s="961"/>
      <c r="B817" s="961"/>
      <c r="C817" s="1"/>
      <c r="D817" s="1"/>
      <c r="E817" s="3"/>
      <c r="F817" s="980"/>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row>
    <row r="818">
      <c r="A818" s="961"/>
      <c r="B818" s="961"/>
      <c r="C818" s="1"/>
      <c r="D818" s="1"/>
      <c r="E818" s="3"/>
      <c r="F818" s="980"/>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row>
    <row r="819">
      <c r="A819" s="961"/>
      <c r="B819" s="961"/>
      <c r="C819" s="1"/>
      <c r="D819" s="1"/>
      <c r="E819" s="3"/>
      <c r="F819" s="980"/>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row>
    <row r="820">
      <c r="A820" s="961"/>
      <c r="B820" s="961"/>
      <c r="C820" s="1"/>
      <c r="D820" s="1"/>
      <c r="E820" s="3"/>
      <c r="F820" s="980"/>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row>
    <row r="821">
      <c r="A821" s="961"/>
      <c r="B821" s="961"/>
      <c r="C821" s="1"/>
      <c r="D821" s="1"/>
      <c r="E821" s="3"/>
      <c r="F821" s="980"/>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row>
    <row r="822">
      <c r="A822" s="961"/>
      <c r="B822" s="961"/>
      <c r="C822" s="1"/>
      <c r="D822" s="1"/>
      <c r="E822" s="3"/>
      <c r="F822" s="980"/>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row>
    <row r="823">
      <c r="A823" s="961"/>
      <c r="B823" s="961"/>
      <c r="C823" s="1"/>
      <c r="D823" s="1"/>
      <c r="E823" s="3"/>
      <c r="F823" s="980"/>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row>
    <row r="824">
      <c r="A824" s="961"/>
      <c r="B824" s="961"/>
      <c r="C824" s="1"/>
      <c r="D824" s="1"/>
      <c r="E824" s="3"/>
      <c r="F824" s="980"/>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row>
    <row r="825">
      <c r="A825" s="961"/>
      <c r="B825" s="961"/>
      <c r="C825" s="1"/>
      <c r="D825" s="1"/>
      <c r="E825" s="3"/>
      <c r="F825" s="980"/>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row>
    <row r="826">
      <c r="A826" s="961"/>
      <c r="B826" s="961"/>
      <c r="C826" s="1"/>
      <c r="D826" s="1"/>
      <c r="E826" s="3"/>
      <c r="F826" s="980"/>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row>
    <row r="827">
      <c r="A827" s="961"/>
      <c r="B827" s="961"/>
      <c r="C827" s="1"/>
      <c r="D827" s="1"/>
      <c r="E827" s="3"/>
      <c r="F827" s="980"/>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row>
    <row r="828">
      <c r="A828" s="961"/>
      <c r="B828" s="961"/>
      <c r="C828" s="1"/>
      <c r="D828" s="1"/>
      <c r="E828" s="3"/>
      <c r="F828" s="980"/>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row>
    <row r="829">
      <c r="A829" s="961"/>
      <c r="B829" s="961"/>
      <c r="C829" s="1"/>
      <c r="D829" s="1"/>
      <c r="E829" s="3"/>
      <c r="F829" s="980"/>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row>
    <row r="830">
      <c r="A830" s="961"/>
      <c r="B830" s="961"/>
      <c r="C830" s="1"/>
      <c r="D830" s="1"/>
      <c r="E830" s="3"/>
      <c r="F830" s="980"/>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row>
    <row r="831">
      <c r="A831" s="961"/>
      <c r="B831" s="961"/>
      <c r="C831" s="1"/>
      <c r="D831" s="1"/>
      <c r="E831" s="3"/>
      <c r="F831" s="980"/>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row>
    <row r="832">
      <c r="A832" s="961"/>
      <c r="B832" s="961"/>
      <c r="C832" s="1"/>
      <c r="D832" s="1"/>
      <c r="E832" s="3"/>
      <c r="F832" s="980"/>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row>
    <row r="833">
      <c r="A833" s="961"/>
      <c r="B833" s="961"/>
      <c r="C833" s="1"/>
      <c r="D833" s="1"/>
      <c r="E833" s="3"/>
      <c r="F833" s="980"/>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row>
    <row r="834">
      <c r="A834" s="961"/>
      <c r="B834" s="961"/>
      <c r="C834" s="1"/>
      <c r="D834" s="1"/>
      <c r="E834" s="3"/>
      <c r="F834" s="980"/>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row>
    <row r="835">
      <c r="A835" s="961"/>
      <c r="B835" s="961"/>
      <c r="C835" s="1"/>
      <c r="D835" s="1"/>
      <c r="E835" s="3"/>
      <c r="F835" s="980"/>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row>
    <row r="836">
      <c r="A836" s="961"/>
      <c r="B836" s="961"/>
      <c r="C836" s="1"/>
      <c r="D836" s="1"/>
      <c r="E836" s="3"/>
      <c r="F836" s="980"/>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row>
    <row r="837">
      <c r="A837" s="961"/>
      <c r="B837" s="961"/>
      <c r="C837" s="1"/>
      <c r="D837" s="1"/>
      <c r="E837" s="3"/>
      <c r="F837" s="980"/>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row>
    <row r="838">
      <c r="A838" s="961"/>
      <c r="B838" s="961"/>
      <c r="C838" s="1"/>
      <c r="D838" s="1"/>
      <c r="E838" s="3"/>
      <c r="F838" s="980"/>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row>
    <row r="839">
      <c r="A839" s="961"/>
      <c r="B839" s="961"/>
      <c r="C839" s="1"/>
      <c r="D839" s="1"/>
      <c r="E839" s="3"/>
      <c r="F839" s="980"/>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row>
    <row r="840">
      <c r="A840" s="961"/>
      <c r="B840" s="961"/>
      <c r="C840" s="1"/>
      <c r="D840" s="1"/>
      <c r="E840" s="3"/>
      <c r="F840" s="980"/>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row>
    <row r="841">
      <c r="A841" s="961"/>
      <c r="B841" s="961"/>
      <c r="C841" s="1"/>
      <c r="D841" s="1"/>
      <c r="E841" s="3"/>
      <c r="F841" s="980"/>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row>
    <row r="842">
      <c r="A842" s="961"/>
      <c r="B842" s="961"/>
      <c r="C842" s="1"/>
      <c r="D842" s="1"/>
      <c r="E842" s="3"/>
      <c r="F842" s="980"/>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row>
    <row r="843">
      <c r="A843" s="961"/>
      <c r="B843" s="961"/>
      <c r="C843" s="1"/>
      <c r="D843" s="1"/>
      <c r="E843" s="3"/>
      <c r="F843" s="980"/>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row>
    <row r="844">
      <c r="A844" s="961"/>
      <c r="B844" s="961"/>
      <c r="C844" s="1"/>
      <c r="D844" s="1"/>
      <c r="E844" s="3"/>
      <c r="F844" s="980"/>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row>
    <row r="845">
      <c r="A845" s="961"/>
      <c r="B845" s="961"/>
      <c r="C845" s="1"/>
      <c r="D845" s="1"/>
      <c r="E845" s="3"/>
      <c r="F845" s="980"/>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row>
    <row r="846">
      <c r="A846" s="961"/>
      <c r="B846" s="961"/>
      <c r="C846" s="1"/>
      <c r="D846" s="1"/>
      <c r="E846" s="3"/>
      <c r="F846" s="980"/>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row>
    <row r="847">
      <c r="A847" s="961"/>
      <c r="B847" s="961"/>
      <c r="C847" s="1"/>
      <c r="D847" s="1"/>
      <c r="E847" s="3"/>
      <c r="F847" s="980"/>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row>
    <row r="848">
      <c r="A848" s="961"/>
      <c r="B848" s="961"/>
      <c r="C848" s="1"/>
      <c r="D848" s="1"/>
      <c r="E848" s="3"/>
      <c r="F848" s="980"/>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row>
    <row r="849">
      <c r="A849" s="961"/>
      <c r="B849" s="961"/>
      <c r="C849" s="1"/>
      <c r="D849" s="1"/>
      <c r="E849" s="3"/>
      <c r="F849" s="980"/>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row>
    <row r="850">
      <c r="A850" s="961"/>
      <c r="B850" s="961"/>
      <c r="C850" s="1"/>
      <c r="D850" s="1"/>
      <c r="E850" s="3"/>
      <c r="F850" s="980"/>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row>
    <row r="851">
      <c r="A851" s="961"/>
      <c r="B851" s="961"/>
      <c r="C851" s="1"/>
      <c r="D851" s="1"/>
      <c r="E851" s="3"/>
      <c r="F851" s="980"/>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row>
    <row r="852">
      <c r="A852" s="961"/>
      <c r="B852" s="961"/>
      <c r="C852" s="1"/>
      <c r="D852" s="1"/>
      <c r="E852" s="3"/>
      <c r="F852" s="980"/>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row>
    <row r="853">
      <c r="A853" s="961"/>
      <c r="B853" s="961"/>
      <c r="C853" s="1"/>
      <c r="D853" s="1"/>
      <c r="E853" s="3"/>
      <c r="F853" s="980"/>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row>
    <row r="854">
      <c r="A854" s="961"/>
      <c r="B854" s="961"/>
      <c r="C854" s="1"/>
      <c r="D854" s="1"/>
      <c r="E854" s="3"/>
      <c r="F854" s="980"/>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row>
    <row r="855">
      <c r="A855" s="961"/>
      <c r="B855" s="961"/>
      <c r="C855" s="1"/>
      <c r="D855" s="1"/>
      <c r="E855" s="3"/>
      <c r="F855" s="980"/>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row>
    <row r="856">
      <c r="A856" s="961"/>
      <c r="B856" s="961"/>
      <c r="C856" s="1"/>
      <c r="D856" s="1"/>
      <c r="E856" s="3"/>
      <c r="F856" s="980"/>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row>
    <row r="857">
      <c r="A857" s="961"/>
      <c r="B857" s="961"/>
      <c r="C857" s="1"/>
      <c r="D857" s="1"/>
      <c r="E857" s="3"/>
      <c r="F857" s="980"/>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row>
    <row r="858">
      <c r="A858" s="961"/>
      <c r="B858" s="961"/>
      <c r="C858" s="1"/>
      <c r="D858" s="1"/>
      <c r="E858" s="3"/>
      <c r="F858" s="980"/>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row>
    <row r="859">
      <c r="A859" s="961"/>
      <c r="B859" s="961"/>
      <c r="C859" s="1"/>
      <c r="D859" s="1"/>
      <c r="E859" s="3"/>
      <c r="F859" s="980"/>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row>
    <row r="860">
      <c r="A860" s="961"/>
      <c r="B860" s="961"/>
      <c r="C860" s="1"/>
      <c r="D860" s="1"/>
      <c r="E860" s="3"/>
      <c r="F860" s="980"/>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row>
    <row r="861">
      <c r="A861" s="961"/>
      <c r="B861" s="961"/>
      <c r="C861" s="1"/>
      <c r="D861" s="1"/>
      <c r="E861" s="3"/>
      <c r="F861" s="980"/>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row>
    <row r="862">
      <c r="A862" s="961"/>
      <c r="B862" s="961"/>
      <c r="C862" s="1"/>
      <c r="D862" s="1"/>
      <c r="E862" s="3"/>
      <c r="F862" s="980"/>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row>
    <row r="863">
      <c r="A863" s="961"/>
      <c r="B863" s="961"/>
      <c r="C863" s="1"/>
      <c r="D863" s="1"/>
      <c r="E863" s="3"/>
      <c r="F863" s="980"/>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row>
    <row r="864">
      <c r="A864" s="961"/>
      <c r="B864" s="961"/>
      <c r="C864" s="1"/>
      <c r="D864" s="1"/>
      <c r="E864" s="3"/>
      <c r="F864" s="980"/>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row>
    <row r="865">
      <c r="A865" s="961"/>
      <c r="B865" s="961"/>
      <c r="C865" s="1"/>
      <c r="D865" s="1"/>
      <c r="E865" s="3"/>
      <c r="F865" s="980"/>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row>
    <row r="866">
      <c r="A866" s="961"/>
      <c r="B866" s="961"/>
      <c r="C866" s="1"/>
      <c r="D866" s="1"/>
      <c r="E866" s="3"/>
      <c r="F866" s="980"/>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row>
    <row r="867">
      <c r="A867" s="961"/>
      <c r="B867" s="961"/>
      <c r="C867" s="1"/>
      <c r="D867" s="1"/>
      <c r="E867" s="3"/>
      <c r="F867" s="980"/>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row>
    <row r="868">
      <c r="A868" s="961"/>
      <c r="B868" s="961"/>
      <c r="C868" s="1"/>
      <c r="D868" s="1"/>
      <c r="E868" s="3"/>
      <c r="F868" s="980"/>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row>
    <row r="869">
      <c r="A869" s="961"/>
      <c r="B869" s="961"/>
      <c r="C869" s="1"/>
      <c r="D869" s="1"/>
      <c r="E869" s="3"/>
      <c r="F869" s="980"/>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row>
    <row r="870">
      <c r="A870" s="961"/>
      <c r="B870" s="961"/>
      <c r="C870" s="1"/>
      <c r="D870" s="1"/>
      <c r="E870" s="3"/>
      <c r="F870" s="980"/>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row>
    <row r="871">
      <c r="A871" s="961"/>
      <c r="B871" s="961"/>
      <c r="C871" s="1"/>
      <c r="D871" s="1"/>
      <c r="E871" s="3"/>
      <c r="F871" s="980"/>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row>
    <row r="872">
      <c r="A872" s="961"/>
      <c r="B872" s="961"/>
      <c r="C872" s="1"/>
      <c r="D872" s="1"/>
      <c r="E872" s="3"/>
      <c r="F872" s="980"/>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row>
    <row r="873">
      <c r="A873" s="961"/>
      <c r="B873" s="961"/>
      <c r="C873" s="1"/>
      <c r="D873" s="1"/>
      <c r="E873" s="3"/>
      <c r="F873" s="980"/>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row>
    <row r="874">
      <c r="A874" s="961"/>
      <c r="B874" s="961"/>
      <c r="C874" s="1"/>
      <c r="D874" s="1"/>
      <c r="E874" s="3"/>
      <c r="F874" s="980"/>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row>
    <row r="875">
      <c r="A875" s="961"/>
      <c r="B875" s="961"/>
      <c r="C875" s="1"/>
      <c r="D875" s="1"/>
      <c r="E875" s="3"/>
      <c r="F875" s="980"/>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row>
    <row r="876">
      <c r="A876" s="961"/>
      <c r="B876" s="961"/>
      <c r="C876" s="1"/>
      <c r="D876" s="1"/>
      <c r="E876" s="3"/>
      <c r="F876" s="980"/>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row>
    <row r="877">
      <c r="A877" s="961"/>
      <c r="B877" s="961"/>
      <c r="C877" s="1"/>
      <c r="D877" s="1"/>
      <c r="E877" s="3"/>
      <c r="F877" s="980"/>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row>
    <row r="878">
      <c r="A878" s="961"/>
      <c r="B878" s="961"/>
      <c r="C878" s="1"/>
      <c r="D878" s="1"/>
      <c r="E878" s="3"/>
      <c r="F878" s="980"/>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row>
    <row r="879">
      <c r="A879" s="961"/>
      <c r="B879" s="961"/>
      <c r="C879" s="1"/>
      <c r="D879" s="1"/>
      <c r="E879" s="3"/>
      <c r="F879" s="980"/>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row>
    <row r="880">
      <c r="A880" s="961"/>
      <c r="B880" s="961"/>
      <c r="C880" s="1"/>
      <c r="D880" s="1"/>
      <c r="E880" s="3"/>
      <c r="F880" s="980"/>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row>
    <row r="881">
      <c r="A881" s="961"/>
      <c r="B881" s="961"/>
      <c r="C881" s="1"/>
      <c r="D881" s="1"/>
      <c r="E881" s="3"/>
      <c r="F881" s="980"/>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row>
    <row r="882">
      <c r="A882" s="961"/>
      <c r="B882" s="961"/>
      <c r="C882" s="1"/>
      <c r="D882" s="1"/>
      <c r="E882" s="3"/>
      <c r="F882" s="980"/>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row>
    <row r="883">
      <c r="A883" s="961"/>
      <c r="B883" s="961"/>
      <c r="C883" s="1"/>
      <c r="D883" s="1"/>
      <c r="E883" s="3"/>
      <c r="F883" s="980"/>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row>
    <row r="884">
      <c r="A884" s="961"/>
      <c r="B884" s="961"/>
      <c r="C884" s="1"/>
      <c r="D884" s="1"/>
      <c r="E884" s="3"/>
      <c r="F884" s="980"/>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row>
    <row r="885">
      <c r="A885" s="961"/>
      <c r="B885" s="961"/>
      <c r="C885" s="1"/>
      <c r="D885" s="1"/>
      <c r="E885" s="3"/>
      <c r="F885" s="980"/>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row>
    <row r="886">
      <c r="A886" s="961"/>
      <c r="B886" s="961"/>
      <c r="C886" s="1"/>
      <c r="D886" s="1"/>
      <c r="E886" s="3"/>
      <c r="F886" s="980"/>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row>
    <row r="887">
      <c r="A887" s="961"/>
      <c r="B887" s="961"/>
      <c r="C887" s="1"/>
      <c r="D887" s="1"/>
      <c r="E887" s="3"/>
      <c r="F887" s="980"/>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row>
    <row r="888">
      <c r="A888" s="961"/>
      <c r="B888" s="961"/>
      <c r="C888" s="1"/>
      <c r="D888" s="1"/>
      <c r="E888" s="3"/>
      <c r="F888" s="980"/>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row>
    <row r="889">
      <c r="A889" s="961"/>
      <c r="B889" s="961"/>
      <c r="C889" s="1"/>
      <c r="D889" s="1"/>
      <c r="E889" s="3"/>
      <c r="F889" s="980"/>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row>
    <row r="890">
      <c r="A890" s="961"/>
      <c r="B890" s="961"/>
      <c r="C890" s="1"/>
      <c r="D890" s="1"/>
      <c r="E890" s="3"/>
      <c r="F890" s="980"/>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row>
    <row r="891">
      <c r="A891" s="961"/>
      <c r="B891" s="961"/>
      <c r="C891" s="1"/>
      <c r="D891" s="1"/>
      <c r="E891" s="3"/>
      <c r="F891" s="980"/>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row>
    <row r="892">
      <c r="A892" s="961"/>
      <c r="B892" s="961"/>
      <c r="C892" s="1"/>
      <c r="D892" s="1"/>
      <c r="E892" s="3"/>
      <c r="F892" s="980"/>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row>
    <row r="893">
      <c r="A893" s="961"/>
      <c r="B893" s="961"/>
      <c r="C893" s="1"/>
      <c r="D893" s="1"/>
      <c r="E893" s="3"/>
      <c r="F893" s="980"/>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row>
    <row r="894">
      <c r="A894" s="961"/>
      <c r="B894" s="961"/>
      <c r="C894" s="1"/>
      <c r="D894" s="1"/>
      <c r="E894" s="3"/>
      <c r="F894" s="980"/>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row>
    <row r="895">
      <c r="A895" s="961"/>
      <c r="B895" s="961"/>
      <c r="C895" s="1"/>
      <c r="D895" s="1"/>
      <c r="E895" s="3"/>
      <c r="F895" s="980"/>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row>
    <row r="896">
      <c r="A896" s="961"/>
      <c r="B896" s="961"/>
      <c r="C896" s="1"/>
      <c r="D896" s="1"/>
      <c r="E896" s="3"/>
      <c r="F896" s="980"/>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row>
    <row r="897">
      <c r="A897" s="961"/>
      <c r="B897" s="961"/>
      <c r="C897" s="1"/>
      <c r="D897" s="1"/>
      <c r="E897" s="3"/>
      <c r="F897" s="980"/>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row>
    <row r="898">
      <c r="A898" s="961"/>
      <c r="B898" s="961"/>
      <c r="C898" s="1"/>
      <c r="D898" s="1"/>
      <c r="E898" s="3"/>
      <c r="F898" s="980"/>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row>
    <row r="899">
      <c r="A899" s="961"/>
      <c r="B899" s="961"/>
      <c r="C899" s="1"/>
      <c r="D899" s="1"/>
      <c r="E899" s="3"/>
      <c r="F899" s="980"/>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row>
    <row r="900">
      <c r="A900" s="961"/>
      <c r="B900" s="961"/>
      <c r="C900" s="1"/>
      <c r="D900" s="1"/>
      <c r="E900" s="3"/>
      <c r="F900" s="980"/>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row>
    <row r="901">
      <c r="A901" s="961"/>
      <c r="B901" s="961"/>
      <c r="C901" s="1"/>
      <c r="D901" s="1"/>
      <c r="E901" s="3"/>
      <c r="F901" s="980"/>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row>
    <row r="902">
      <c r="A902" s="961"/>
      <c r="B902" s="961"/>
      <c r="C902" s="1"/>
      <c r="D902" s="1"/>
      <c r="E902" s="3"/>
      <c r="F902" s="980"/>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row>
    <row r="903">
      <c r="A903" s="961"/>
      <c r="B903" s="961"/>
      <c r="C903" s="1"/>
      <c r="D903" s="1"/>
      <c r="E903" s="3"/>
      <c r="F903" s="980"/>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row>
    <row r="904">
      <c r="A904" s="961"/>
      <c r="B904" s="961"/>
      <c r="C904" s="1"/>
      <c r="D904" s="1"/>
      <c r="E904" s="3"/>
      <c r="F904" s="980"/>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row>
    <row r="905">
      <c r="A905" s="961"/>
      <c r="B905" s="961"/>
      <c r="C905" s="1"/>
      <c r="D905" s="1"/>
      <c r="E905" s="3"/>
      <c r="F905" s="980"/>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row>
    <row r="906">
      <c r="A906" s="961"/>
      <c r="B906" s="961"/>
      <c r="C906" s="1"/>
      <c r="D906" s="1"/>
      <c r="E906" s="3"/>
      <c r="F906" s="980"/>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row>
    <row r="907">
      <c r="A907" s="961"/>
      <c r="B907" s="961"/>
      <c r="C907" s="1"/>
      <c r="D907" s="1"/>
      <c r="E907" s="3"/>
      <c r="F907" s="980"/>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row>
    <row r="908">
      <c r="A908" s="961"/>
      <c r="B908" s="961"/>
      <c r="C908" s="1"/>
      <c r="D908" s="1"/>
      <c r="E908" s="3"/>
      <c r="F908" s="980"/>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row>
    <row r="909">
      <c r="A909" s="961"/>
      <c r="B909" s="961"/>
      <c r="C909" s="1"/>
      <c r="D909" s="1"/>
      <c r="E909" s="3"/>
      <c r="F909" s="980"/>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row>
    <row r="910">
      <c r="A910" s="961"/>
      <c r="B910" s="961"/>
      <c r="C910" s="1"/>
      <c r="D910" s="1"/>
      <c r="E910" s="3"/>
      <c r="F910" s="980"/>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row>
    <row r="911">
      <c r="A911" s="961"/>
      <c r="B911" s="961"/>
      <c r="C911" s="1"/>
      <c r="D911" s="1"/>
      <c r="E911" s="3"/>
      <c r="F911" s="980"/>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row>
    <row r="912">
      <c r="A912" s="961"/>
      <c r="B912" s="961"/>
      <c r="C912" s="1"/>
      <c r="D912" s="1"/>
      <c r="E912" s="3"/>
      <c r="F912" s="980"/>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row>
    <row r="913">
      <c r="A913" s="961"/>
      <c r="B913" s="961"/>
      <c r="C913" s="1"/>
      <c r="D913" s="1"/>
      <c r="E913" s="3"/>
      <c r="F913" s="980"/>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row>
    <row r="914">
      <c r="A914" s="961"/>
      <c r="B914" s="961"/>
      <c r="C914" s="1"/>
      <c r="D914" s="1"/>
      <c r="E914" s="3"/>
      <c r="F914" s="980"/>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row>
    <row r="915">
      <c r="A915" s="961"/>
      <c r="B915" s="961"/>
      <c r="C915" s="1"/>
      <c r="D915" s="1"/>
      <c r="E915" s="3"/>
      <c r="F915" s="980"/>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row>
    <row r="916">
      <c r="A916" s="961"/>
      <c r="B916" s="961"/>
      <c r="C916" s="1"/>
      <c r="D916" s="1"/>
      <c r="E916" s="3"/>
      <c r="F916" s="980"/>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row>
    <row r="917">
      <c r="A917" s="961"/>
      <c r="B917" s="961"/>
      <c r="C917" s="1"/>
      <c r="D917" s="1"/>
      <c r="E917" s="3"/>
      <c r="F917" s="980"/>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row>
    <row r="918">
      <c r="A918" s="961"/>
      <c r="B918" s="961"/>
      <c r="C918" s="1"/>
      <c r="D918" s="1"/>
      <c r="E918" s="3"/>
      <c r="F918" s="980"/>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row>
    <row r="919">
      <c r="A919" s="961"/>
      <c r="B919" s="961"/>
      <c r="C919" s="1"/>
      <c r="D919" s="1"/>
      <c r="E919" s="3"/>
      <c r="F919" s="980"/>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row>
    <row r="920">
      <c r="A920" s="961"/>
      <c r="B920" s="961"/>
      <c r="C920" s="1"/>
      <c r="D920" s="1"/>
      <c r="E920" s="3"/>
      <c r="F920" s="980"/>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row>
    <row r="921">
      <c r="A921" s="961"/>
      <c r="B921" s="961"/>
      <c r="C921" s="1"/>
      <c r="D921" s="1"/>
      <c r="E921" s="3"/>
      <c r="F921" s="980"/>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row>
    <row r="922">
      <c r="A922" s="961"/>
      <c r="B922" s="961"/>
      <c r="C922" s="1"/>
      <c r="D922" s="1"/>
      <c r="E922" s="3"/>
      <c r="F922" s="980"/>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row>
    <row r="923">
      <c r="A923" s="961"/>
      <c r="B923" s="961"/>
      <c r="C923" s="1"/>
      <c r="D923" s="1"/>
      <c r="E923" s="3"/>
      <c r="F923" s="980"/>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row>
    <row r="924">
      <c r="A924" s="961"/>
      <c r="B924" s="961"/>
      <c r="C924" s="1"/>
      <c r="D924" s="1"/>
      <c r="E924" s="3"/>
      <c r="F924" s="980"/>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row>
    <row r="925">
      <c r="A925" s="961"/>
      <c r="B925" s="961"/>
      <c r="C925" s="1"/>
      <c r="D925" s="1"/>
      <c r="E925" s="3"/>
      <c r="F925" s="980"/>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row>
    <row r="926">
      <c r="A926" s="961"/>
      <c r="B926" s="961"/>
      <c r="C926" s="1"/>
      <c r="D926" s="1"/>
      <c r="E926" s="3"/>
      <c r="F926" s="980"/>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row>
    <row r="927">
      <c r="A927" s="961"/>
      <c r="B927" s="961"/>
      <c r="C927" s="1"/>
      <c r="D927" s="1"/>
      <c r="E927" s="3"/>
      <c r="F927" s="980"/>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row>
    <row r="928">
      <c r="A928" s="961"/>
      <c r="B928" s="961"/>
      <c r="C928" s="1"/>
      <c r="D928" s="1"/>
      <c r="E928" s="3"/>
      <c r="F928" s="980"/>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row>
    <row r="929">
      <c r="A929" s="961"/>
      <c r="B929" s="961"/>
      <c r="C929" s="1"/>
      <c r="D929" s="1"/>
      <c r="E929" s="3"/>
      <c r="F929" s="980"/>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row>
    <row r="930">
      <c r="A930" s="961"/>
      <c r="B930" s="961"/>
      <c r="C930" s="1"/>
      <c r="D930" s="1"/>
      <c r="E930" s="3"/>
      <c r="F930" s="980"/>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row>
    <row r="931">
      <c r="A931" s="961"/>
      <c r="B931" s="961"/>
      <c r="C931" s="1"/>
      <c r="D931" s="1"/>
      <c r="E931" s="3"/>
      <c r="F931" s="980"/>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row>
    <row r="932">
      <c r="A932" s="961"/>
      <c r="B932" s="961"/>
      <c r="C932" s="1"/>
      <c r="D932" s="1"/>
      <c r="E932" s="3"/>
      <c r="F932" s="980"/>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row>
    <row r="933">
      <c r="A933" s="961"/>
      <c r="B933" s="961"/>
      <c r="C933" s="1"/>
      <c r="D933" s="1"/>
      <c r="E933" s="3"/>
      <c r="F933" s="980"/>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row>
    <row r="934">
      <c r="A934" s="961"/>
      <c r="B934" s="961"/>
      <c r="C934" s="1"/>
      <c r="D934" s="1"/>
      <c r="E934" s="3"/>
      <c r="F934" s="980"/>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row>
    <row r="935">
      <c r="A935" s="961"/>
      <c r="B935" s="961"/>
      <c r="C935" s="1"/>
      <c r="D935" s="1"/>
      <c r="E935" s="3"/>
      <c r="F935" s="980"/>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row>
    <row r="936">
      <c r="A936" s="961"/>
      <c r="B936" s="961"/>
      <c r="C936" s="1"/>
      <c r="D936" s="1"/>
      <c r="E936" s="3"/>
      <c r="F936" s="980"/>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row>
    <row r="937">
      <c r="A937" s="961"/>
      <c r="B937" s="961"/>
      <c r="C937" s="1"/>
      <c r="D937" s="1"/>
      <c r="E937" s="3"/>
      <c r="F937" s="980"/>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row>
    <row r="938">
      <c r="A938" s="961"/>
      <c r="B938" s="961"/>
      <c r="C938" s="1"/>
      <c r="D938" s="1"/>
      <c r="E938" s="3"/>
      <c r="F938" s="980"/>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row>
    <row r="939">
      <c r="A939" s="961"/>
      <c r="B939" s="961"/>
      <c r="C939" s="1"/>
      <c r="D939" s="1"/>
      <c r="E939" s="3"/>
      <c r="F939" s="980"/>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row>
    <row r="940">
      <c r="A940" s="961"/>
      <c r="B940" s="961"/>
      <c r="C940" s="1"/>
      <c r="D940" s="1"/>
      <c r="E940" s="3"/>
      <c r="F940" s="980"/>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row>
    <row r="941">
      <c r="A941" s="961"/>
      <c r="B941" s="961"/>
      <c r="C941" s="1"/>
      <c r="D941" s="1"/>
      <c r="E941" s="3"/>
      <c r="F941" s="980"/>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row>
    <row r="942">
      <c r="A942" s="961"/>
      <c r="B942" s="961"/>
      <c r="C942" s="1"/>
      <c r="D942" s="1"/>
      <c r="E942" s="3"/>
      <c r="F942" s="980"/>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row>
    <row r="943">
      <c r="A943" s="961"/>
      <c r="B943" s="961"/>
      <c r="C943" s="1"/>
      <c r="D943" s="1"/>
      <c r="E943" s="3"/>
      <c r="F943" s="980"/>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row>
    <row r="944">
      <c r="A944" s="961"/>
      <c r="B944" s="961"/>
      <c r="C944" s="1"/>
      <c r="D944" s="1"/>
      <c r="E944" s="3"/>
      <c r="F944" s="980"/>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row>
    <row r="945">
      <c r="A945" s="961"/>
      <c r="B945" s="961"/>
      <c r="C945" s="1"/>
      <c r="D945" s="1"/>
      <c r="E945" s="3"/>
      <c r="F945" s="980"/>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row>
    <row r="946">
      <c r="A946" s="961"/>
      <c r="B946" s="961"/>
      <c r="C946" s="1"/>
      <c r="D946" s="1"/>
      <c r="E946" s="3"/>
      <c r="F946" s="980"/>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row>
    <row r="947">
      <c r="A947" s="961"/>
      <c r="B947" s="961"/>
      <c r="C947" s="1"/>
      <c r="D947" s="1"/>
      <c r="E947" s="3"/>
      <c r="F947" s="980"/>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row>
    <row r="948">
      <c r="A948" s="961"/>
      <c r="B948" s="961"/>
      <c r="C948" s="1"/>
      <c r="D948" s="1"/>
      <c r="E948" s="3"/>
      <c r="F948" s="980"/>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row>
    <row r="949">
      <c r="A949" s="961"/>
      <c r="B949" s="961"/>
      <c r="C949" s="1"/>
      <c r="D949" s="1"/>
      <c r="E949" s="3"/>
      <c r="F949" s="980"/>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row>
    <row r="950">
      <c r="A950" s="961"/>
      <c r="B950" s="961"/>
      <c r="C950" s="1"/>
      <c r="D950" s="1"/>
      <c r="E950" s="3"/>
      <c r="F950" s="980"/>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row>
    <row r="951">
      <c r="A951" s="961"/>
      <c r="B951" s="961"/>
      <c r="C951" s="1"/>
      <c r="D951" s="1"/>
      <c r="E951" s="3"/>
      <c r="F951" s="980"/>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row>
    <row r="952">
      <c r="A952" s="961"/>
      <c r="B952" s="961"/>
      <c r="C952" s="1"/>
      <c r="D952" s="1"/>
      <c r="E952" s="3"/>
      <c r="F952" s="980"/>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row>
    <row r="953">
      <c r="A953" s="961"/>
      <c r="B953" s="961"/>
      <c r="C953" s="1"/>
      <c r="D953" s="1"/>
      <c r="E953" s="3"/>
      <c r="F953" s="980"/>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row>
    <row r="954">
      <c r="A954" s="961"/>
      <c r="B954" s="961"/>
      <c r="C954" s="1"/>
      <c r="D954" s="1"/>
      <c r="E954" s="3"/>
      <c r="F954" s="980"/>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row>
    <row r="955">
      <c r="A955" s="961"/>
      <c r="B955" s="961"/>
      <c r="C955" s="1"/>
      <c r="D955" s="1"/>
      <c r="E955" s="3"/>
      <c r="F955" s="980"/>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row>
    <row r="956">
      <c r="A956" s="961"/>
      <c r="B956" s="961"/>
      <c r="C956" s="1"/>
      <c r="D956" s="1"/>
      <c r="E956" s="3"/>
      <c r="F956" s="980"/>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row>
    <row r="957">
      <c r="A957" s="961"/>
      <c r="B957" s="961"/>
      <c r="C957" s="1"/>
      <c r="D957" s="1"/>
      <c r="E957" s="3"/>
      <c r="F957" s="980"/>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row>
    <row r="958">
      <c r="A958" s="961"/>
      <c r="B958" s="961"/>
      <c r="C958" s="1"/>
      <c r="D958" s="1"/>
      <c r="E958" s="3"/>
      <c r="F958" s="980"/>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row>
    <row r="959">
      <c r="A959" s="961"/>
      <c r="B959" s="961"/>
      <c r="C959" s="1"/>
      <c r="D959" s="1"/>
      <c r="E959" s="3"/>
      <c r="F959" s="980"/>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row>
    <row r="960">
      <c r="A960" s="961"/>
      <c r="B960" s="961"/>
      <c r="C960" s="1"/>
      <c r="D960" s="1"/>
      <c r="E960" s="3"/>
      <c r="F960" s="980"/>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row>
    <row r="961">
      <c r="A961" s="961"/>
      <c r="B961" s="961"/>
      <c r="C961" s="1"/>
      <c r="D961" s="1"/>
      <c r="E961" s="3"/>
      <c r="F961" s="980"/>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row>
    <row r="962">
      <c r="A962" s="961"/>
      <c r="B962" s="961"/>
      <c r="C962" s="1"/>
      <c r="D962" s="1"/>
      <c r="E962" s="3"/>
      <c r="F962" s="980"/>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row>
    <row r="963">
      <c r="A963" s="961"/>
      <c r="B963" s="961"/>
      <c r="C963" s="1"/>
      <c r="D963" s="1"/>
      <c r="E963" s="3"/>
      <c r="F963" s="980"/>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row>
    <row r="964">
      <c r="A964" s="961"/>
      <c r="B964" s="961"/>
      <c r="C964" s="1"/>
      <c r="D964" s="1"/>
      <c r="E964" s="3"/>
      <c r="F964" s="980"/>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row>
    <row r="965">
      <c r="A965" s="961"/>
      <c r="B965" s="961"/>
      <c r="C965" s="1"/>
      <c r="D965" s="1"/>
      <c r="E965" s="3"/>
      <c r="F965" s="980"/>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row>
    <row r="966">
      <c r="A966" s="961"/>
      <c r="B966" s="961"/>
      <c r="C966" s="1"/>
      <c r="D966" s="1"/>
      <c r="E966" s="3"/>
      <c r="F966" s="980"/>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row>
    <row r="967">
      <c r="A967" s="961"/>
      <c r="B967" s="961"/>
      <c r="C967" s="1"/>
      <c r="D967" s="1"/>
      <c r="E967" s="3"/>
      <c r="F967" s="980"/>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row>
    <row r="968">
      <c r="A968" s="961"/>
      <c r="B968" s="961"/>
      <c r="C968" s="1"/>
      <c r="D968" s="1"/>
      <c r="E968" s="3"/>
      <c r="F968" s="980"/>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row>
    <row r="969">
      <c r="A969" s="961"/>
      <c r="B969" s="961"/>
      <c r="C969" s="1"/>
      <c r="D969" s="1"/>
      <c r="E969" s="3"/>
      <c r="F969" s="980"/>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row>
    <row r="970">
      <c r="A970" s="961"/>
      <c r="B970" s="961"/>
      <c r="C970" s="1"/>
      <c r="D970" s="1"/>
      <c r="E970" s="3"/>
      <c r="F970" s="980"/>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row>
    <row r="971">
      <c r="A971" s="961"/>
      <c r="B971" s="961"/>
      <c r="C971" s="1"/>
      <c r="D971" s="1"/>
      <c r="E971" s="3"/>
      <c r="F971" s="980"/>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row>
    <row r="972">
      <c r="A972" s="961"/>
      <c r="B972" s="961"/>
      <c r="C972" s="1"/>
      <c r="D972" s="1"/>
      <c r="E972" s="3"/>
      <c r="F972" s="980"/>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row>
    <row r="973">
      <c r="A973" s="961"/>
      <c r="B973" s="961"/>
      <c r="C973" s="1"/>
      <c r="D973" s="1"/>
      <c r="E973" s="3"/>
      <c r="F973" s="980"/>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row>
    <row r="974">
      <c r="A974" s="961"/>
      <c r="B974" s="961"/>
      <c r="C974" s="1"/>
      <c r="D974" s="1"/>
      <c r="E974" s="3"/>
      <c r="F974" s="980"/>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row>
    <row r="975">
      <c r="A975" s="961"/>
      <c r="B975" s="961"/>
      <c r="C975" s="1"/>
      <c r="D975" s="1"/>
      <c r="E975" s="3"/>
      <c r="F975" s="980"/>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row>
    <row r="976">
      <c r="A976" s="961"/>
      <c r="B976" s="961"/>
      <c r="C976" s="1"/>
      <c r="D976" s="1"/>
      <c r="E976" s="3"/>
      <c r="F976" s="980"/>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row>
    <row r="977">
      <c r="A977" s="961"/>
      <c r="B977" s="961"/>
      <c r="C977" s="1"/>
      <c r="D977" s="1"/>
      <c r="E977" s="3"/>
      <c r="F977" s="980"/>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row>
    <row r="978">
      <c r="A978" s="961"/>
      <c r="B978" s="961"/>
      <c r="C978" s="1"/>
      <c r="D978" s="1"/>
      <c r="E978" s="3"/>
      <c r="F978" s="980"/>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row>
    <row r="979">
      <c r="A979" s="961"/>
      <c r="B979" s="961"/>
      <c r="C979" s="1"/>
      <c r="D979" s="1"/>
      <c r="E979" s="3"/>
      <c r="F979" s="980"/>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row>
    <row r="980">
      <c r="A980" s="961"/>
      <c r="B980" s="961"/>
      <c r="C980" s="1"/>
      <c r="D980" s="1"/>
      <c r="E980" s="3"/>
      <c r="F980" s="980"/>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row>
    <row r="981">
      <c r="A981" s="961"/>
      <c r="B981" s="961"/>
      <c r="C981" s="1"/>
      <c r="D981" s="1"/>
      <c r="E981" s="3"/>
      <c r="F981" s="980"/>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row>
    <row r="982">
      <c r="A982" s="961"/>
      <c r="B982" s="961"/>
      <c r="C982" s="1"/>
      <c r="D982" s="1"/>
      <c r="E982" s="3"/>
      <c r="F982" s="980"/>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row>
    <row r="983">
      <c r="A983" s="961"/>
      <c r="B983" s="961"/>
      <c r="C983" s="1"/>
      <c r="D983" s="1"/>
      <c r="E983" s="3"/>
      <c r="F983" s="980"/>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row>
    <row r="984">
      <c r="A984" s="961"/>
      <c r="B984" s="961"/>
      <c r="C984" s="1"/>
      <c r="D984" s="1"/>
      <c r="E984" s="3"/>
      <c r="F984" s="980"/>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row>
    <row r="985">
      <c r="A985" s="961"/>
      <c r="B985" s="961"/>
      <c r="C985" s="1"/>
      <c r="D985" s="1"/>
      <c r="E985" s="3"/>
      <c r="F985" s="980"/>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row>
    <row r="986">
      <c r="A986" s="961"/>
      <c r="B986" s="961"/>
      <c r="C986" s="1"/>
      <c r="D986" s="1"/>
      <c r="E986" s="3"/>
      <c r="F986" s="980"/>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row>
    <row r="987">
      <c r="A987" s="961"/>
      <c r="B987" s="961"/>
      <c r="C987" s="1"/>
      <c r="D987" s="1"/>
      <c r="E987" s="3"/>
      <c r="F987" s="980"/>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row>
    <row r="988">
      <c r="A988" s="961"/>
      <c r="B988" s="961"/>
      <c r="C988" s="1"/>
      <c r="D988" s="1"/>
      <c r="E988" s="3"/>
      <c r="F988" s="980"/>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row>
    <row r="989">
      <c r="A989" s="961"/>
      <c r="B989" s="961"/>
      <c r="C989" s="1"/>
      <c r="D989" s="1"/>
      <c r="E989" s="3"/>
      <c r="F989" s="980"/>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row>
    <row r="990">
      <c r="A990" s="961"/>
      <c r="B990" s="961"/>
      <c r="C990" s="1"/>
      <c r="D990" s="1"/>
      <c r="E990" s="3"/>
      <c r="F990" s="980"/>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row>
    <row r="991">
      <c r="A991" s="961"/>
      <c r="B991" s="961"/>
      <c r="C991" s="1"/>
      <c r="D991" s="1"/>
      <c r="E991" s="3"/>
      <c r="F991" s="980"/>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row>
    <row r="992">
      <c r="A992" s="961"/>
      <c r="B992" s="961"/>
      <c r="C992" s="1"/>
      <c r="D992" s="1"/>
      <c r="E992" s="3"/>
      <c r="F992" s="980"/>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row>
    <row r="993">
      <c r="A993" s="961"/>
      <c r="B993" s="961"/>
      <c r="C993" s="1"/>
      <c r="D993" s="1"/>
      <c r="E993" s="3"/>
      <c r="F993" s="980"/>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row>
    <row r="994">
      <c r="A994" s="961"/>
      <c r="B994" s="961"/>
      <c r="C994" s="1"/>
      <c r="D994" s="1"/>
      <c r="E994" s="3"/>
      <c r="F994" s="980"/>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row>
    <row r="995">
      <c r="A995" s="961"/>
      <c r="B995" s="961"/>
      <c r="C995" s="1"/>
      <c r="D995" s="1"/>
      <c r="E995" s="3"/>
      <c r="F995" s="980"/>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row>
    <row r="996">
      <c r="A996" s="961"/>
      <c r="B996" s="961"/>
      <c r="C996" s="1"/>
      <c r="D996" s="1"/>
      <c r="E996" s="3"/>
      <c r="F996" s="980"/>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row>
    <row r="997">
      <c r="A997" s="961"/>
      <c r="B997" s="961"/>
      <c r="C997" s="1"/>
      <c r="D997" s="1"/>
      <c r="E997" s="3"/>
      <c r="F997" s="980"/>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row>
    <row r="998">
      <c r="A998" s="961"/>
      <c r="B998" s="961"/>
      <c r="C998" s="1"/>
      <c r="D998" s="1"/>
      <c r="E998" s="3"/>
      <c r="F998" s="980"/>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row>
    <row r="999">
      <c r="A999" s="961"/>
      <c r="B999" s="961"/>
      <c r="C999" s="1"/>
      <c r="D999" s="1"/>
      <c r="E999" s="3"/>
      <c r="F999" s="980"/>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row>
    <row r="1000">
      <c r="A1000" s="961"/>
      <c r="B1000" s="961"/>
      <c r="C1000" s="1"/>
      <c r="D1000" s="1"/>
      <c r="E1000" s="3"/>
      <c r="F1000" s="980"/>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row>
    <row r="1001">
      <c r="A1001" s="961"/>
      <c r="B1001" s="961"/>
      <c r="C1001" s="1"/>
      <c r="D1001" s="1"/>
      <c r="E1001" s="3"/>
      <c r="F1001" s="980"/>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row>
    <row r="1002">
      <c r="A1002" s="961"/>
      <c r="B1002" s="961"/>
      <c r="C1002" s="1"/>
      <c r="D1002" s="1"/>
      <c r="E1002" s="3"/>
      <c r="F1002" s="980"/>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row>
    <row r="1003">
      <c r="A1003" s="961"/>
      <c r="B1003" s="961"/>
      <c r="C1003" s="1"/>
      <c r="D1003" s="1"/>
      <c r="E1003" s="3"/>
      <c r="F1003" s="980"/>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row>
    <row r="1004">
      <c r="A1004" s="961"/>
      <c r="B1004" s="961"/>
      <c r="C1004" s="1"/>
      <c r="D1004" s="1"/>
      <c r="E1004" s="3"/>
      <c r="F1004" s="980"/>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row>
    <row r="1005">
      <c r="A1005" s="961"/>
      <c r="B1005" s="961"/>
      <c r="C1005" s="1"/>
      <c r="D1005" s="1"/>
      <c r="E1005" s="3"/>
      <c r="F1005" s="980"/>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row>
    <row r="1006">
      <c r="A1006" s="961"/>
      <c r="B1006" s="961"/>
      <c r="C1006" s="1"/>
      <c r="D1006" s="1"/>
      <c r="E1006" s="3"/>
      <c r="F1006" s="980"/>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row>
    <row r="1007">
      <c r="A1007" s="961"/>
      <c r="B1007" s="961"/>
      <c r="C1007" s="1"/>
      <c r="D1007" s="1"/>
      <c r="E1007" s="3"/>
      <c r="F1007" s="980"/>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row>
    <row r="1008">
      <c r="A1008" s="961"/>
      <c r="B1008" s="961"/>
      <c r="C1008" s="1"/>
      <c r="D1008" s="1"/>
      <c r="E1008" s="3"/>
      <c r="F1008" s="980"/>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row>
    <row r="1009">
      <c r="A1009" s="961"/>
      <c r="B1009" s="961"/>
      <c r="C1009" s="1"/>
      <c r="D1009" s="1"/>
      <c r="E1009" s="3"/>
      <c r="F1009" s="980"/>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row>
    <row r="1010">
      <c r="A1010" s="961"/>
      <c r="B1010" s="961"/>
      <c r="C1010" s="1"/>
      <c r="D1010" s="1"/>
      <c r="E1010" s="3"/>
      <c r="F1010" s="980"/>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row>
    <row r="1011">
      <c r="A1011" s="961"/>
      <c r="B1011" s="961"/>
      <c r="C1011" s="1"/>
      <c r="D1011" s="1"/>
      <c r="E1011" s="3"/>
      <c r="F1011" s="980"/>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row>
    <row r="1012">
      <c r="A1012" s="961"/>
      <c r="B1012" s="961"/>
      <c r="C1012" s="1"/>
      <c r="D1012" s="1"/>
      <c r="E1012" s="3"/>
      <c r="F1012" s="980"/>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row>
    <row r="1013">
      <c r="A1013" s="961"/>
      <c r="B1013" s="961"/>
      <c r="C1013" s="1"/>
      <c r="D1013" s="1"/>
      <c r="E1013" s="3"/>
      <c r="F1013" s="980"/>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row>
    <row r="1014">
      <c r="A1014" s="961"/>
      <c r="B1014" s="961"/>
      <c r="C1014" s="1"/>
      <c r="D1014" s="1"/>
      <c r="E1014" s="3"/>
      <c r="F1014" s="980"/>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row>
    <row r="1015">
      <c r="A1015" s="961"/>
      <c r="B1015" s="961"/>
      <c r="C1015" s="1"/>
      <c r="D1015" s="1"/>
      <c r="E1015" s="3"/>
      <c r="F1015" s="980"/>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row>
    <row r="1016">
      <c r="A1016" s="961"/>
      <c r="B1016" s="961"/>
      <c r="C1016" s="1"/>
      <c r="D1016" s="1"/>
      <c r="E1016" s="3"/>
      <c r="F1016" s="980"/>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row>
    <row r="1017">
      <c r="A1017" s="961"/>
      <c r="B1017" s="961"/>
      <c r="C1017" s="1"/>
      <c r="D1017" s="1"/>
      <c r="E1017" s="3"/>
      <c r="F1017" s="980"/>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row>
    <row r="1018">
      <c r="A1018" s="961"/>
      <c r="B1018" s="961"/>
      <c r="C1018" s="1"/>
      <c r="D1018" s="1"/>
      <c r="E1018" s="3"/>
      <c r="F1018" s="980"/>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row>
    <row r="1019">
      <c r="A1019" s="961"/>
      <c r="B1019" s="961"/>
      <c r="C1019" s="1"/>
      <c r="D1019" s="1"/>
      <c r="E1019" s="3"/>
      <c r="F1019" s="980"/>
      <c r="G1019" s="18"/>
      <c r="H1019" s="18"/>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row>
    <row r="1020">
      <c r="A1020" s="961"/>
      <c r="B1020" s="961"/>
      <c r="C1020" s="1"/>
      <c r="D1020" s="1"/>
      <c r="E1020" s="3"/>
      <c r="F1020" s="980"/>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row>
    <row r="1021">
      <c r="A1021" s="961"/>
      <c r="B1021" s="961"/>
      <c r="C1021" s="1"/>
      <c r="D1021" s="1"/>
      <c r="E1021" s="3"/>
      <c r="F1021" s="980"/>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row>
    <row r="1022">
      <c r="A1022" s="961"/>
      <c r="B1022" s="961"/>
      <c r="C1022" s="1"/>
      <c r="D1022" s="1"/>
      <c r="E1022" s="3"/>
      <c r="F1022" s="980"/>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row>
    <row r="1023">
      <c r="A1023" s="961"/>
      <c r="B1023" s="961"/>
      <c r="C1023" s="1"/>
      <c r="D1023" s="1"/>
      <c r="E1023" s="3"/>
      <c r="F1023" s="980"/>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row>
    <row r="1024">
      <c r="A1024" s="961"/>
      <c r="B1024" s="961"/>
      <c r="C1024" s="1"/>
      <c r="D1024" s="1"/>
      <c r="E1024" s="3"/>
      <c r="F1024" s="980"/>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row>
    <row r="1025">
      <c r="A1025" s="961"/>
      <c r="B1025" s="961"/>
      <c r="C1025" s="1"/>
      <c r="D1025" s="1"/>
      <c r="E1025" s="3"/>
      <c r="F1025" s="980"/>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row>
    <row r="1026">
      <c r="A1026" s="961"/>
      <c r="B1026" s="961"/>
      <c r="C1026" s="1"/>
      <c r="D1026" s="1"/>
      <c r="E1026" s="3"/>
      <c r="F1026" s="980"/>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row>
    <row r="1027">
      <c r="A1027" s="961"/>
      <c r="B1027" s="961"/>
      <c r="C1027" s="1"/>
      <c r="D1027" s="1"/>
      <c r="E1027" s="3"/>
      <c r="F1027" s="980"/>
      <c r="G1027" s="18"/>
      <c r="H1027" s="18"/>
      <c r="I1027" s="18"/>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row>
    <row r="1028">
      <c r="A1028" s="961"/>
      <c r="B1028" s="961"/>
      <c r="C1028" s="1"/>
      <c r="D1028" s="1"/>
      <c r="E1028" s="3"/>
      <c r="F1028" s="980"/>
      <c r="G1028" s="18"/>
      <c r="H1028" s="18"/>
      <c r="I1028" s="18"/>
      <c r="J1028" s="18"/>
      <c r="K1028" s="18"/>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row>
    <row r="1029">
      <c r="A1029" s="961"/>
      <c r="B1029" s="961"/>
      <c r="C1029" s="1"/>
      <c r="D1029" s="1"/>
      <c r="E1029" s="3"/>
      <c r="F1029" s="980"/>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row>
    <row r="1030">
      <c r="A1030" s="961"/>
      <c r="B1030" s="961"/>
      <c r="C1030" s="1"/>
      <c r="D1030" s="1"/>
      <c r="E1030" s="3"/>
      <c r="F1030" s="980"/>
      <c r="G1030" s="18"/>
      <c r="H1030" s="18"/>
      <c r="I1030" s="18"/>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row>
    <row r="1031">
      <c r="A1031" s="961"/>
      <c r="B1031" s="961"/>
      <c r="C1031" s="1"/>
      <c r="D1031" s="1"/>
      <c r="E1031" s="3"/>
      <c r="F1031" s="980"/>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row>
    <row r="1032">
      <c r="A1032" s="961"/>
      <c r="B1032" s="961"/>
      <c r="C1032" s="1"/>
      <c r="D1032" s="1"/>
      <c r="E1032" s="3"/>
      <c r="F1032" s="980"/>
      <c r="G1032" s="18"/>
      <c r="H1032" s="18"/>
      <c r="I1032" s="18"/>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row>
    <row r="1033">
      <c r="A1033" s="961"/>
      <c r="B1033" s="961"/>
      <c r="C1033" s="1"/>
      <c r="D1033" s="1"/>
      <c r="E1033" s="3"/>
      <c r="F1033" s="980"/>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row>
    <row r="1034">
      <c r="A1034" s="961"/>
      <c r="B1034" s="961"/>
      <c r="C1034" s="1"/>
      <c r="D1034" s="1"/>
      <c r="E1034" s="3"/>
      <c r="F1034" s="980"/>
      <c r="G1034" s="18"/>
      <c r="H1034" s="18"/>
      <c r="I1034" s="18"/>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row>
    <row r="1035">
      <c r="A1035" s="961"/>
      <c r="B1035" s="961"/>
      <c r="C1035" s="1"/>
      <c r="D1035" s="1"/>
      <c r="E1035" s="3"/>
      <c r="F1035" s="980"/>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row>
    <row r="1036">
      <c r="A1036" s="961"/>
      <c r="B1036" s="961"/>
      <c r="C1036" s="1"/>
      <c r="D1036" s="1"/>
      <c r="E1036" s="3"/>
      <c r="F1036" s="980"/>
      <c r="G1036" s="18"/>
      <c r="H1036" s="18"/>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row>
    <row r="1037">
      <c r="A1037" s="961"/>
      <c r="B1037" s="961"/>
      <c r="C1037" s="1"/>
      <c r="D1037" s="1"/>
      <c r="E1037" s="3"/>
      <c r="F1037" s="980"/>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row>
    <row r="1038">
      <c r="A1038" s="961"/>
      <c r="B1038" s="961"/>
      <c r="C1038" s="1"/>
      <c r="D1038" s="1"/>
      <c r="E1038" s="3"/>
      <c r="F1038" s="980"/>
      <c r="G1038" s="18"/>
      <c r="H1038" s="18"/>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row>
    <row r="1039">
      <c r="A1039" s="961"/>
      <c r="B1039" s="961"/>
      <c r="C1039" s="1"/>
      <c r="D1039" s="1"/>
      <c r="E1039" s="3"/>
      <c r="F1039" s="980"/>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row>
    <row r="1040">
      <c r="A1040" s="961"/>
      <c r="B1040" s="961"/>
      <c r="C1040" s="1"/>
      <c r="D1040" s="1"/>
      <c r="E1040" s="3"/>
      <c r="F1040" s="980"/>
      <c r="G1040" s="18"/>
      <c r="H1040" s="18"/>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row>
    <row r="1041">
      <c r="A1041" s="961"/>
      <c r="B1041" s="961"/>
      <c r="C1041" s="1"/>
      <c r="D1041" s="1"/>
      <c r="E1041" s="3"/>
      <c r="F1041" s="980"/>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row>
    <row r="1042">
      <c r="A1042" s="961"/>
      <c r="B1042" s="961"/>
      <c r="C1042" s="1"/>
      <c r="D1042" s="1"/>
      <c r="E1042" s="3"/>
      <c r="F1042" s="980"/>
      <c r="G1042" s="18"/>
      <c r="H1042" s="18"/>
      <c r="I1042" s="18"/>
      <c r="J1042" s="18"/>
      <c r="K1042" s="18"/>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row>
    <row r="1043">
      <c r="A1043" s="961"/>
      <c r="B1043" s="961"/>
      <c r="C1043" s="1"/>
      <c r="D1043" s="1"/>
      <c r="E1043" s="3"/>
      <c r="F1043" s="980"/>
      <c r="G1043" s="18"/>
      <c r="H1043" s="18"/>
      <c r="I1043" s="18"/>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row>
    <row r="1044">
      <c r="A1044" s="961"/>
      <c r="B1044" s="961"/>
      <c r="C1044" s="1"/>
      <c r="D1044" s="1"/>
      <c r="E1044" s="3"/>
      <c r="F1044" s="980"/>
      <c r="G1044" s="18"/>
      <c r="H1044" s="18"/>
      <c r="I1044" s="18"/>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row>
    <row r="1045">
      <c r="A1045" s="961"/>
      <c r="B1045" s="961"/>
      <c r="C1045" s="1"/>
      <c r="D1045" s="1"/>
      <c r="E1045" s="3"/>
      <c r="F1045" s="980"/>
      <c r="G1045" s="18"/>
      <c r="H1045" s="18"/>
      <c r="I1045" s="18"/>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row>
    <row r="1046">
      <c r="A1046" s="961"/>
      <c r="B1046" s="961"/>
      <c r="C1046" s="1"/>
      <c r="D1046" s="1"/>
      <c r="E1046" s="3"/>
      <c r="F1046" s="980"/>
      <c r="G1046" s="18"/>
      <c r="H1046" s="18"/>
      <c r="I1046" s="18"/>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row>
    <row r="1047">
      <c r="A1047" s="961"/>
      <c r="B1047" s="961"/>
      <c r="C1047" s="1"/>
      <c r="D1047" s="1"/>
      <c r="E1047" s="3"/>
      <c r="F1047" s="980"/>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row>
    <row r="1048">
      <c r="A1048" s="961"/>
      <c r="B1048" s="961"/>
      <c r="C1048" s="1"/>
      <c r="D1048" s="1"/>
      <c r="E1048" s="3"/>
      <c r="F1048" s="980"/>
      <c r="G1048" s="18"/>
      <c r="H1048" s="18"/>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row>
    <row r="1049">
      <c r="A1049" s="961"/>
      <c r="B1049" s="961"/>
      <c r="C1049" s="1"/>
      <c r="D1049" s="1"/>
      <c r="E1049" s="3"/>
      <c r="F1049" s="980"/>
      <c r="G1049" s="18"/>
      <c r="H1049" s="18"/>
      <c r="I1049" s="18"/>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row>
    <row r="1050">
      <c r="A1050" s="961"/>
      <c r="B1050" s="961"/>
      <c r="C1050" s="1"/>
      <c r="D1050" s="1"/>
      <c r="E1050" s="3"/>
      <c r="F1050" s="980"/>
      <c r="G1050" s="18"/>
      <c r="H1050" s="18"/>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row>
    <row r="1051">
      <c r="A1051" s="961"/>
      <c r="B1051" s="961"/>
      <c r="C1051" s="1"/>
      <c r="D1051" s="1"/>
      <c r="E1051" s="3"/>
      <c r="F1051" s="980"/>
      <c r="G1051" s="18"/>
      <c r="H1051" s="18"/>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row>
    <row r="1052">
      <c r="A1052" s="961"/>
      <c r="B1052" s="961"/>
      <c r="C1052" s="1"/>
      <c r="D1052" s="1"/>
      <c r="E1052" s="3"/>
      <c r="F1052" s="980"/>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row>
    <row r="1053">
      <c r="A1053" s="961"/>
      <c r="B1053" s="961"/>
      <c r="C1053" s="1"/>
      <c r="D1053" s="1"/>
      <c r="E1053" s="3"/>
      <c r="F1053" s="980"/>
      <c r="G1053" s="18"/>
      <c r="H1053" s="18"/>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row>
    <row r="1054">
      <c r="A1054" s="961"/>
      <c r="B1054" s="961"/>
      <c r="C1054" s="1"/>
      <c r="D1054" s="1"/>
      <c r="E1054" s="3"/>
      <c r="F1054" s="980"/>
      <c r="G1054" s="18"/>
      <c r="H1054" s="18"/>
      <c r="I1054" s="18"/>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row>
    <row r="1055">
      <c r="A1055" s="961"/>
      <c r="B1055" s="961"/>
      <c r="C1055" s="1"/>
      <c r="D1055" s="1"/>
      <c r="E1055" s="3"/>
      <c r="F1055" s="980"/>
      <c r="G1055" s="18"/>
      <c r="H1055" s="18"/>
      <c r="I1055" s="18"/>
      <c r="J1055" s="18"/>
      <c r="K1055" s="18"/>
      <c r="L1055" s="1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row>
    <row r="1056">
      <c r="A1056" s="961"/>
      <c r="B1056" s="961"/>
      <c r="C1056" s="1"/>
      <c r="D1056" s="1"/>
      <c r="E1056" s="3"/>
      <c r="F1056" s="980"/>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row>
    <row r="1057">
      <c r="A1057" s="961"/>
      <c r="B1057" s="961"/>
      <c r="C1057" s="1"/>
      <c r="D1057" s="1"/>
      <c r="E1057" s="3"/>
      <c r="F1057" s="980"/>
      <c r="G1057" s="18"/>
      <c r="H1057" s="18"/>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row>
    <row r="1058">
      <c r="A1058" s="961"/>
      <c r="B1058" s="961"/>
      <c r="C1058" s="1"/>
      <c r="D1058" s="1"/>
      <c r="E1058" s="3"/>
      <c r="F1058" s="980"/>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row>
    <row r="1059">
      <c r="A1059" s="961"/>
      <c r="B1059" s="961"/>
      <c r="C1059" s="1"/>
      <c r="D1059" s="1"/>
      <c r="E1059" s="3"/>
      <c r="F1059" s="980"/>
      <c r="G1059" s="18"/>
      <c r="H1059" s="18"/>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row>
    <row r="1060">
      <c r="A1060" s="961"/>
      <c r="B1060" s="961"/>
      <c r="C1060" s="1"/>
      <c r="D1060" s="1"/>
      <c r="E1060" s="3"/>
      <c r="F1060" s="980"/>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row>
    <row r="1061">
      <c r="A1061" s="961"/>
      <c r="B1061" s="961"/>
      <c r="C1061" s="1"/>
      <c r="D1061" s="1"/>
      <c r="E1061" s="3"/>
      <c r="F1061" s="980"/>
      <c r="G1061" s="18"/>
      <c r="H1061" s="18"/>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row>
    <row r="1062">
      <c r="A1062" s="961"/>
      <c r="B1062" s="961"/>
      <c r="C1062" s="1"/>
      <c r="D1062" s="1"/>
      <c r="E1062" s="3"/>
      <c r="F1062" s="980"/>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row>
    <row r="1063">
      <c r="A1063" s="961"/>
      <c r="B1063" s="961"/>
      <c r="C1063" s="1"/>
      <c r="D1063" s="1"/>
      <c r="E1063" s="3"/>
      <c r="F1063" s="980"/>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row>
    <row r="1064">
      <c r="A1064" s="961"/>
      <c r="B1064" s="961"/>
      <c r="C1064" s="1"/>
      <c r="D1064" s="1"/>
      <c r="E1064" s="3"/>
      <c r="F1064" s="980"/>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row>
    <row r="1065">
      <c r="A1065" s="961"/>
      <c r="B1065" s="961"/>
      <c r="C1065" s="1"/>
      <c r="D1065" s="1"/>
      <c r="E1065" s="3"/>
      <c r="F1065" s="980"/>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row>
    <row r="1066">
      <c r="A1066" s="961"/>
      <c r="B1066" s="961"/>
      <c r="C1066" s="1"/>
      <c r="D1066" s="1"/>
      <c r="E1066" s="3"/>
      <c r="F1066" s="980"/>
      <c r="G1066" s="18"/>
      <c r="H1066" s="18"/>
      <c r="I1066" s="18"/>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row>
    <row r="1067">
      <c r="A1067" s="961"/>
      <c r="B1067" s="961"/>
      <c r="C1067" s="1"/>
      <c r="D1067" s="1"/>
      <c r="E1067" s="3"/>
      <c r="F1067" s="980"/>
      <c r="G1067" s="18"/>
      <c r="H1067" s="18"/>
      <c r="I1067" s="18"/>
      <c r="J1067" s="18"/>
      <c r="K1067" s="18"/>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row>
    <row r="1068">
      <c r="A1068" s="961"/>
      <c r="B1068" s="961"/>
      <c r="C1068" s="1"/>
      <c r="D1068" s="1"/>
      <c r="E1068" s="3"/>
      <c r="F1068" s="980"/>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row>
    <row r="1069">
      <c r="A1069" s="961"/>
      <c r="B1069" s="961"/>
      <c r="C1069" s="1"/>
      <c r="D1069" s="1"/>
      <c r="E1069" s="3"/>
      <c r="F1069" s="980"/>
      <c r="G1069" s="18"/>
      <c r="H1069" s="18"/>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row>
    <row r="1070">
      <c r="A1070" s="961"/>
      <c r="B1070" s="961"/>
      <c r="C1070" s="1"/>
      <c r="D1070" s="1"/>
      <c r="E1070" s="3"/>
      <c r="F1070" s="980"/>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row>
    <row r="1071">
      <c r="A1071" s="961"/>
      <c r="B1071" s="961"/>
      <c r="C1071" s="1"/>
      <c r="D1071" s="1"/>
      <c r="E1071" s="3"/>
      <c r="F1071" s="980"/>
      <c r="G1071" s="18"/>
      <c r="H1071" s="18"/>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row>
    <row r="1072">
      <c r="A1072" s="961"/>
      <c r="B1072" s="961"/>
      <c r="C1072" s="1"/>
      <c r="D1072" s="1"/>
      <c r="E1072" s="3"/>
      <c r="F1072" s="980"/>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row>
    <row r="1073">
      <c r="A1073" s="961"/>
      <c r="B1073" s="961"/>
      <c r="C1073" s="1"/>
      <c r="D1073" s="1"/>
      <c r="E1073" s="3"/>
      <c r="F1073" s="980"/>
      <c r="G1073" s="18"/>
      <c r="H1073" s="18"/>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row>
    <row r="1074">
      <c r="A1074" s="961"/>
      <c r="B1074" s="961"/>
      <c r="C1074" s="1"/>
      <c r="D1074" s="1"/>
      <c r="E1074" s="3"/>
      <c r="F1074" s="980"/>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row>
    <row r="1075">
      <c r="A1075" s="961"/>
      <c r="B1075" s="961"/>
      <c r="C1075" s="1"/>
      <c r="D1075" s="1"/>
      <c r="E1075" s="3"/>
      <c r="F1075" s="980"/>
      <c r="G1075" s="18"/>
      <c r="H1075" s="18"/>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row>
    <row r="1076">
      <c r="A1076" s="961"/>
      <c r="B1076" s="961"/>
      <c r="C1076" s="1"/>
      <c r="D1076" s="1"/>
      <c r="E1076" s="3"/>
      <c r="F1076" s="980"/>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row>
    <row r="1077">
      <c r="A1077" s="961"/>
      <c r="B1077" s="961"/>
      <c r="C1077" s="1"/>
      <c r="D1077" s="1"/>
      <c r="E1077" s="3"/>
      <c r="F1077" s="980"/>
      <c r="G1077" s="18"/>
      <c r="H1077" s="18"/>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row>
    <row r="1078">
      <c r="A1078" s="961"/>
      <c r="B1078" s="961"/>
      <c r="C1078" s="1"/>
      <c r="D1078" s="1"/>
      <c r="E1078" s="3"/>
      <c r="F1078" s="980"/>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row>
    <row r="1079">
      <c r="A1079" s="961"/>
      <c r="B1079" s="961"/>
      <c r="C1079" s="1"/>
      <c r="D1079" s="1"/>
      <c r="E1079" s="3"/>
      <c r="F1079" s="980"/>
      <c r="G1079" s="18"/>
      <c r="H1079" s="18"/>
      <c r="I1079" s="18"/>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row>
    <row r="1080">
      <c r="A1080" s="961"/>
      <c r="B1080" s="961"/>
      <c r="C1080" s="1"/>
      <c r="D1080" s="1"/>
      <c r="E1080" s="3"/>
      <c r="F1080" s="980"/>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row>
    <row r="1081">
      <c r="A1081" s="961"/>
      <c r="B1081" s="961"/>
      <c r="C1081" s="1"/>
      <c r="D1081" s="1"/>
      <c r="E1081" s="3"/>
      <c r="F1081" s="980"/>
      <c r="G1081" s="18"/>
      <c r="H1081" s="18"/>
      <c r="I1081" s="18"/>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row>
    <row r="1082">
      <c r="A1082" s="961"/>
      <c r="B1082" s="961"/>
      <c r="C1082" s="1"/>
      <c r="D1082" s="1"/>
      <c r="E1082" s="3"/>
      <c r="F1082" s="980"/>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row>
    <row r="1083">
      <c r="A1083" s="961"/>
      <c r="B1083" s="961"/>
      <c r="C1083" s="1"/>
      <c r="D1083" s="1"/>
      <c r="E1083" s="3"/>
      <c r="F1083" s="980"/>
      <c r="G1083" s="18"/>
      <c r="H1083" s="18"/>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row>
    <row r="1084">
      <c r="A1084" s="961"/>
      <c r="B1084" s="961"/>
      <c r="C1084" s="1"/>
      <c r="D1084" s="1"/>
      <c r="E1084" s="3"/>
      <c r="F1084" s="980"/>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row>
    <row r="1085">
      <c r="A1085" s="961"/>
      <c r="B1085" s="961"/>
      <c r="C1085" s="1"/>
      <c r="D1085" s="1"/>
      <c r="E1085" s="3"/>
      <c r="F1085" s="980"/>
      <c r="G1085" s="18"/>
      <c r="H1085" s="18"/>
      <c r="I1085" s="18"/>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row>
    <row r="1086">
      <c r="A1086" s="961"/>
      <c r="B1086" s="961"/>
      <c r="C1086" s="1"/>
      <c r="D1086" s="1"/>
      <c r="E1086" s="3"/>
      <c r="F1086" s="980"/>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row>
    <row r="1087">
      <c r="A1087" s="961"/>
      <c r="B1087" s="961"/>
      <c r="C1087" s="1"/>
      <c r="D1087" s="1"/>
      <c r="E1087" s="3"/>
      <c r="F1087" s="980"/>
      <c r="G1087" s="18"/>
      <c r="H1087" s="18"/>
      <c r="I1087" s="18"/>
      <c r="J1087" s="18"/>
      <c r="K1087" s="18"/>
      <c r="L1087" s="1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row>
    <row r="1088">
      <c r="A1088" s="961"/>
      <c r="B1088" s="961"/>
      <c r="C1088" s="1"/>
      <c r="D1088" s="1"/>
      <c r="E1088" s="3"/>
      <c r="F1088" s="980"/>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row>
    <row r="1089">
      <c r="A1089" s="961"/>
      <c r="B1089" s="961"/>
      <c r="C1089" s="1"/>
      <c r="D1089" s="1"/>
      <c r="E1089" s="3"/>
      <c r="F1089" s="980"/>
      <c r="G1089" s="18"/>
      <c r="H1089" s="18"/>
      <c r="I1089" s="18"/>
      <c r="J1089" s="18"/>
      <c r="K1089" s="18"/>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row>
    <row r="1090">
      <c r="A1090" s="961"/>
      <c r="B1090" s="961"/>
      <c r="C1090" s="1"/>
      <c r="D1090" s="1"/>
      <c r="E1090" s="3"/>
      <c r="F1090" s="980"/>
      <c r="G1090" s="18"/>
      <c r="H1090" s="18"/>
      <c r="I1090" s="18"/>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row>
    <row r="1091">
      <c r="A1091" s="961"/>
      <c r="B1091" s="961"/>
      <c r="C1091" s="1"/>
      <c r="D1091" s="1"/>
      <c r="E1091" s="3"/>
      <c r="F1091" s="980"/>
      <c r="G1091" s="18"/>
      <c r="H1091" s="18"/>
      <c r="I1091" s="18"/>
      <c r="J1091" s="18"/>
      <c r="K1091" s="18"/>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row>
    <row r="1092">
      <c r="A1092" s="961"/>
      <c r="B1092" s="961"/>
      <c r="C1092" s="1"/>
      <c r="D1092" s="1"/>
      <c r="E1092" s="3"/>
      <c r="F1092" s="980"/>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row>
    <row r="1093">
      <c r="A1093" s="961"/>
      <c r="B1093" s="961"/>
      <c r="C1093" s="1"/>
      <c r="D1093" s="1"/>
      <c r="E1093" s="3"/>
      <c r="F1093" s="980"/>
      <c r="G1093" s="18"/>
      <c r="H1093" s="18"/>
      <c r="I1093" s="18"/>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row>
    <row r="1094">
      <c r="A1094" s="961"/>
      <c r="B1094" s="961"/>
      <c r="C1094" s="1"/>
      <c r="D1094" s="1"/>
      <c r="E1094" s="3"/>
      <c r="F1094" s="980"/>
      <c r="G1094" s="18"/>
      <c r="H1094" s="18"/>
      <c r="I1094" s="18"/>
      <c r="J1094" s="18"/>
      <c r="K1094" s="18"/>
      <c r="L1094" s="1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row>
    <row r="1095">
      <c r="A1095" s="961"/>
      <c r="B1095" s="961"/>
      <c r="C1095" s="1"/>
      <c r="D1095" s="1"/>
      <c r="E1095" s="3"/>
      <c r="F1095" s="980"/>
      <c r="G1095" s="18"/>
      <c r="H1095" s="18"/>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row>
    <row r="1096">
      <c r="A1096" s="961"/>
      <c r="B1096" s="961"/>
      <c r="C1096" s="1"/>
      <c r="D1096" s="1"/>
      <c r="E1096" s="3"/>
      <c r="F1096" s="980"/>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row>
    <row r="1097">
      <c r="A1097" s="961"/>
      <c r="B1097" s="961"/>
      <c r="C1097" s="1"/>
      <c r="D1097" s="1"/>
      <c r="E1097" s="3"/>
      <c r="F1097" s="980"/>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row>
    <row r="1098">
      <c r="A1098" s="961"/>
      <c r="B1098" s="961"/>
      <c r="C1098" s="1"/>
      <c r="D1098" s="1"/>
      <c r="E1098" s="3"/>
      <c r="F1098" s="980"/>
      <c r="G1098" s="18"/>
      <c r="H1098" s="18"/>
      <c r="I1098" s="18"/>
      <c r="J1098" s="18"/>
      <c r="K1098" s="18"/>
      <c r="L1098" s="1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row>
    <row r="1099">
      <c r="A1099" s="961"/>
      <c r="B1099" s="961"/>
      <c r="C1099" s="1"/>
      <c r="D1099" s="1"/>
      <c r="E1099" s="3"/>
      <c r="F1099" s="980"/>
      <c r="G1099" s="18"/>
      <c r="H1099" s="18"/>
      <c r="I1099" s="18"/>
      <c r="J1099" s="18"/>
      <c r="K1099" s="18"/>
      <c r="L1099" s="1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row>
    <row r="1100">
      <c r="A1100" s="961"/>
      <c r="B1100" s="961"/>
      <c r="C1100" s="1"/>
      <c r="D1100" s="1"/>
      <c r="E1100" s="3"/>
      <c r="F1100" s="980"/>
      <c r="G1100" s="18"/>
      <c r="H1100" s="18"/>
      <c r="I1100" s="18"/>
      <c r="J1100" s="18"/>
      <c r="K1100" s="18"/>
      <c r="L1100" s="1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row>
    <row r="1101">
      <c r="A1101" s="961"/>
      <c r="B1101" s="961"/>
      <c r="C1101" s="1"/>
      <c r="D1101" s="1"/>
      <c r="E1101" s="3"/>
      <c r="F1101" s="980"/>
      <c r="G1101" s="18"/>
      <c r="H1101" s="18"/>
      <c r="I1101" s="18"/>
      <c r="J1101" s="18"/>
      <c r="K1101" s="18"/>
      <c r="L1101" s="1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row>
    <row r="1102">
      <c r="A1102" s="961"/>
      <c r="B1102" s="961"/>
      <c r="C1102" s="1"/>
      <c r="D1102" s="1"/>
      <c r="E1102" s="3"/>
      <c r="F1102" s="980"/>
      <c r="G1102" s="18"/>
      <c r="H1102" s="18"/>
      <c r="I1102" s="18"/>
      <c r="J1102" s="18"/>
      <c r="K1102" s="18"/>
      <c r="L1102" s="1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row>
    <row r="1103">
      <c r="A1103" s="961"/>
      <c r="B1103" s="961"/>
      <c r="C1103" s="1"/>
      <c r="D1103" s="1"/>
      <c r="E1103" s="3"/>
      <c r="F1103" s="980"/>
      <c r="G1103" s="18"/>
      <c r="H1103" s="18"/>
      <c r="I1103" s="18"/>
      <c r="J1103" s="18"/>
      <c r="K1103" s="18"/>
      <c r="L1103" s="1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row>
    <row r="1104">
      <c r="A1104" s="961"/>
      <c r="B1104" s="961"/>
      <c r="C1104" s="1"/>
      <c r="D1104" s="1"/>
      <c r="E1104" s="3"/>
      <c r="F1104" s="980"/>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row>
    <row r="1105">
      <c r="A1105" s="961"/>
      <c r="B1105" s="961"/>
      <c r="C1105" s="1"/>
      <c r="D1105" s="1"/>
      <c r="E1105" s="3"/>
      <c r="F1105" s="980"/>
      <c r="G1105" s="18"/>
      <c r="H1105" s="18"/>
      <c r="I1105" s="18"/>
      <c r="J1105" s="18"/>
      <c r="K1105" s="18"/>
      <c r="L1105" s="1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row>
    <row r="1106">
      <c r="A1106" s="961"/>
      <c r="B1106" s="961"/>
      <c r="C1106" s="1"/>
      <c r="D1106" s="1"/>
      <c r="E1106" s="3"/>
      <c r="F1106" s="980"/>
      <c r="G1106" s="18"/>
      <c r="H1106" s="18"/>
      <c r="I1106" s="18"/>
      <c r="J1106" s="18"/>
      <c r="K1106" s="18"/>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row>
    <row r="1107">
      <c r="A1107" s="961"/>
      <c r="B1107" s="961"/>
      <c r="C1107" s="1"/>
      <c r="D1107" s="1"/>
      <c r="E1107" s="3"/>
      <c r="F1107" s="980"/>
      <c r="G1107" s="18"/>
      <c r="H1107" s="18"/>
      <c r="I1107" s="18"/>
      <c r="J1107" s="18"/>
      <c r="K1107" s="18"/>
      <c r="L1107" s="1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row>
    <row r="1108">
      <c r="A1108" s="961"/>
      <c r="B1108" s="961"/>
      <c r="C1108" s="1"/>
      <c r="D1108" s="1"/>
      <c r="E1108" s="3"/>
      <c r="F1108" s="980"/>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row>
    <row r="1109">
      <c r="A1109" s="961"/>
      <c r="B1109" s="961"/>
      <c r="C1109" s="1"/>
      <c r="D1109" s="1"/>
      <c r="E1109" s="3"/>
      <c r="F1109" s="980"/>
      <c r="G1109" s="18"/>
      <c r="H1109" s="18"/>
      <c r="I1109" s="18"/>
      <c r="J1109" s="18"/>
      <c r="K1109" s="18"/>
      <c r="L1109" s="1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row>
    <row r="1110">
      <c r="A1110" s="961"/>
      <c r="B1110" s="961"/>
      <c r="C1110" s="1"/>
      <c r="D1110" s="1"/>
      <c r="E1110" s="3"/>
      <c r="F1110" s="980"/>
      <c r="G1110" s="18"/>
      <c r="H1110" s="18"/>
      <c r="I1110" s="18"/>
      <c r="J1110" s="18"/>
      <c r="K1110" s="18"/>
      <c r="L1110" s="1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row>
    <row r="1111">
      <c r="A1111" s="961"/>
      <c r="B1111" s="961"/>
      <c r="C1111" s="1"/>
      <c r="D1111" s="1"/>
      <c r="E1111" s="3"/>
      <c r="F1111" s="980"/>
      <c r="G1111" s="18"/>
      <c r="H1111" s="18"/>
      <c r="I1111" s="18"/>
      <c r="J1111" s="18"/>
      <c r="K1111" s="18"/>
      <c r="L1111" s="1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row>
    <row r="1112">
      <c r="A1112" s="961"/>
      <c r="B1112" s="961"/>
      <c r="C1112" s="1"/>
      <c r="D1112" s="1"/>
      <c r="E1112" s="3"/>
      <c r="F1112" s="980"/>
      <c r="G1112" s="18"/>
      <c r="H1112" s="18"/>
      <c r="I1112" s="18"/>
      <c r="J1112" s="18"/>
      <c r="K1112" s="18"/>
      <c r="L1112" s="1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row>
    <row r="1113">
      <c r="A1113" s="961"/>
      <c r="B1113" s="961"/>
      <c r="C1113" s="1"/>
      <c r="D1113" s="1"/>
      <c r="E1113" s="3"/>
      <c r="F1113" s="980"/>
      <c r="G1113" s="18"/>
      <c r="H1113" s="18"/>
      <c r="I1113" s="18"/>
      <c r="J1113" s="18"/>
      <c r="K1113" s="18"/>
      <c r="L1113" s="1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row>
    <row r="1114">
      <c r="A1114" s="961"/>
      <c r="B1114" s="961"/>
      <c r="C1114" s="1"/>
      <c r="D1114" s="1"/>
      <c r="E1114" s="3"/>
      <c r="F1114" s="980"/>
      <c r="G1114" s="18"/>
      <c r="H1114" s="18"/>
      <c r="I1114" s="18"/>
      <c r="J1114" s="18"/>
      <c r="K1114" s="18"/>
      <c r="L1114" s="1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row>
    <row r="1115">
      <c r="A1115" s="961"/>
      <c r="B1115" s="961"/>
      <c r="C1115" s="1"/>
      <c r="D1115" s="1"/>
      <c r="E1115" s="3"/>
      <c r="F1115" s="980"/>
      <c r="G1115" s="18"/>
      <c r="H1115" s="18"/>
      <c r="I1115" s="18"/>
      <c r="J1115" s="18"/>
      <c r="K1115" s="18"/>
      <c r="L1115" s="1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row>
    <row r="1116">
      <c r="A1116" s="961"/>
      <c r="B1116" s="961"/>
      <c r="C1116" s="1"/>
      <c r="D1116" s="1"/>
      <c r="E1116" s="3"/>
      <c r="F1116" s="980"/>
      <c r="G1116" s="18"/>
      <c r="H1116" s="18"/>
      <c r="I1116" s="18"/>
      <c r="J1116" s="18"/>
      <c r="K1116" s="18"/>
      <c r="L1116" s="1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row>
    <row r="1117">
      <c r="A1117" s="961"/>
      <c r="B1117" s="961"/>
      <c r="C1117" s="1"/>
      <c r="D1117" s="1"/>
      <c r="E1117" s="3"/>
      <c r="F1117" s="980"/>
      <c r="G1117" s="18"/>
      <c r="H1117" s="18"/>
      <c r="I1117" s="18"/>
      <c r="J1117" s="18"/>
      <c r="K1117" s="18"/>
      <c r="L1117" s="1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row>
    <row r="1118">
      <c r="A1118" s="961"/>
      <c r="B1118" s="961"/>
      <c r="C1118" s="1"/>
      <c r="D1118" s="1"/>
      <c r="E1118" s="3"/>
      <c r="F1118" s="980"/>
      <c r="G1118" s="18"/>
      <c r="H1118" s="18"/>
      <c r="I1118" s="18"/>
      <c r="J1118" s="18"/>
      <c r="K1118" s="18"/>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row>
    <row r="1119">
      <c r="A1119" s="961"/>
      <c r="B1119" s="961"/>
      <c r="C1119" s="1"/>
      <c r="D1119" s="1"/>
      <c r="E1119" s="3"/>
      <c r="F1119" s="980"/>
      <c r="G1119" s="18"/>
      <c r="H1119" s="18"/>
      <c r="I1119" s="18"/>
      <c r="J1119" s="18"/>
      <c r="K1119" s="18"/>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row>
    <row r="1120">
      <c r="A1120" s="961"/>
      <c r="B1120" s="961"/>
      <c r="C1120" s="1"/>
      <c r="D1120" s="1"/>
      <c r="E1120" s="3"/>
      <c r="F1120" s="980"/>
      <c r="G1120" s="18"/>
      <c r="H1120" s="18"/>
      <c r="I1120" s="18"/>
      <c r="J1120" s="18"/>
      <c r="K1120" s="18"/>
      <c r="L1120" s="1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row>
    <row r="1121">
      <c r="A1121" s="961"/>
      <c r="B1121" s="961"/>
      <c r="C1121" s="1"/>
      <c r="D1121" s="1"/>
      <c r="E1121" s="3"/>
      <c r="F1121" s="980"/>
      <c r="G1121" s="18"/>
      <c r="H1121" s="18"/>
      <c r="I1121" s="18"/>
      <c r="J1121" s="18"/>
      <c r="K1121" s="18"/>
      <c r="L1121" s="1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row>
    <row r="1122">
      <c r="A1122" s="961"/>
      <c r="B1122" s="961"/>
      <c r="C1122" s="1"/>
      <c r="D1122" s="1"/>
      <c r="E1122" s="3"/>
      <c r="F1122" s="980"/>
      <c r="G1122" s="18"/>
      <c r="H1122" s="18"/>
      <c r="I1122" s="18"/>
      <c r="J1122" s="18"/>
      <c r="K1122" s="18"/>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row>
    <row r="1123">
      <c r="A1123" s="961"/>
      <c r="B1123" s="961"/>
      <c r="C1123" s="1"/>
      <c r="D1123" s="1"/>
      <c r="E1123" s="3"/>
      <c r="F1123" s="980"/>
      <c r="G1123" s="18"/>
      <c r="H1123" s="18"/>
      <c r="I1123" s="18"/>
      <c r="J1123" s="18"/>
      <c r="K1123" s="18"/>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row>
    <row r="1124">
      <c r="A1124" s="961"/>
      <c r="B1124" s="961"/>
      <c r="C1124" s="1"/>
      <c r="D1124" s="1"/>
      <c r="E1124" s="3"/>
      <c r="F1124" s="980"/>
      <c r="G1124" s="18"/>
      <c r="H1124" s="18"/>
      <c r="I1124" s="18"/>
      <c r="J1124" s="18"/>
      <c r="K1124" s="18"/>
      <c r="L1124" s="1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row>
    <row r="1125">
      <c r="A1125" s="961"/>
      <c r="B1125" s="961"/>
      <c r="C1125" s="1"/>
      <c r="D1125" s="1"/>
      <c r="E1125" s="3"/>
      <c r="F1125" s="980"/>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row>
    <row r="1126">
      <c r="A1126" s="961"/>
      <c r="B1126" s="961"/>
      <c r="C1126" s="1"/>
      <c r="D1126" s="1"/>
      <c r="E1126" s="3"/>
      <c r="F1126" s="980"/>
      <c r="G1126" s="18"/>
      <c r="H1126" s="18"/>
      <c r="I1126" s="18"/>
      <c r="J1126" s="18"/>
      <c r="K1126" s="18"/>
      <c r="L1126" s="1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row>
    <row r="1127">
      <c r="A1127" s="961"/>
      <c r="B1127" s="961"/>
      <c r="C1127" s="1"/>
      <c r="D1127" s="1"/>
      <c r="E1127" s="3"/>
      <c r="F1127" s="980"/>
      <c r="G1127" s="18"/>
      <c r="H1127" s="18"/>
      <c r="I1127" s="18"/>
      <c r="J1127" s="18"/>
      <c r="K1127" s="18"/>
      <c r="L1127" s="1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row>
    <row r="1128">
      <c r="A1128" s="961"/>
      <c r="B1128" s="961"/>
      <c r="C1128" s="1"/>
      <c r="D1128" s="1"/>
      <c r="E1128" s="3"/>
      <c r="F1128" s="980"/>
      <c r="G1128" s="18"/>
      <c r="H1128" s="18"/>
      <c r="I1128" s="18"/>
      <c r="J1128" s="18"/>
      <c r="K1128" s="18"/>
      <c r="L1128" s="1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row>
    <row r="1129">
      <c r="A1129" s="961"/>
      <c r="B1129" s="961"/>
      <c r="C1129" s="1"/>
      <c r="D1129" s="1"/>
      <c r="E1129" s="3"/>
      <c r="F1129" s="980"/>
      <c r="G1129" s="18"/>
      <c r="H1129" s="18"/>
      <c r="I1129" s="18"/>
      <c r="J1129" s="18"/>
      <c r="K1129" s="18"/>
      <c r="L1129" s="1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row>
    <row r="1130">
      <c r="A1130" s="961"/>
      <c r="B1130" s="961"/>
      <c r="C1130" s="1"/>
      <c r="D1130" s="1"/>
      <c r="E1130" s="3"/>
      <c r="F1130" s="980"/>
      <c r="G1130" s="18"/>
      <c r="H1130" s="18"/>
      <c r="I1130" s="18"/>
      <c r="J1130" s="18"/>
      <c r="K1130" s="18"/>
      <c r="L1130" s="1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row>
    <row r="1131">
      <c r="A1131" s="961"/>
      <c r="B1131" s="961"/>
      <c r="C1131" s="1"/>
      <c r="D1131" s="1"/>
      <c r="E1131" s="3"/>
      <c r="F1131" s="980"/>
      <c r="G1131" s="18"/>
      <c r="H1131" s="18"/>
      <c r="I1131" s="18"/>
      <c r="J1131" s="18"/>
      <c r="K1131" s="18"/>
      <c r="L1131" s="1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row>
    <row r="1132">
      <c r="A1132" s="961"/>
      <c r="B1132" s="961"/>
      <c r="C1132" s="1"/>
      <c r="D1132" s="1"/>
      <c r="E1132" s="3"/>
      <c r="F1132" s="980"/>
      <c r="G1132" s="18"/>
      <c r="H1132" s="18"/>
      <c r="I1132" s="18"/>
      <c r="J1132" s="18"/>
      <c r="K1132" s="18"/>
      <c r="L1132" s="1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row>
    <row r="1133">
      <c r="A1133" s="961"/>
      <c r="B1133" s="961"/>
      <c r="C1133" s="1"/>
      <c r="D1133" s="1"/>
      <c r="E1133" s="3"/>
      <c r="F1133" s="980"/>
      <c r="G1133" s="18"/>
      <c r="H1133" s="18"/>
      <c r="I1133" s="18"/>
      <c r="J1133" s="18"/>
      <c r="K1133" s="18"/>
      <c r="L1133" s="1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row>
    <row r="1134">
      <c r="A1134" s="961"/>
      <c r="B1134" s="961"/>
      <c r="C1134" s="1"/>
      <c r="D1134" s="1"/>
      <c r="E1134" s="3"/>
      <c r="F1134" s="980"/>
      <c r="G1134" s="18"/>
      <c r="H1134" s="18"/>
      <c r="I1134" s="18"/>
      <c r="J1134" s="18"/>
      <c r="K1134" s="18"/>
      <c r="L1134" s="1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row>
    <row r="1135">
      <c r="A1135" s="961"/>
      <c r="B1135" s="961"/>
      <c r="C1135" s="1"/>
      <c r="D1135" s="1"/>
      <c r="E1135" s="3"/>
      <c r="F1135" s="980"/>
      <c r="G1135" s="18"/>
      <c r="H1135" s="18"/>
      <c r="I1135" s="18"/>
      <c r="J1135" s="18"/>
      <c r="K1135" s="18"/>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row>
    <row r="1136">
      <c r="A1136" s="961"/>
      <c r="B1136" s="961"/>
      <c r="C1136" s="1"/>
      <c r="D1136" s="1"/>
      <c r="E1136" s="3"/>
      <c r="F1136" s="980"/>
      <c r="G1136" s="18"/>
      <c r="H1136" s="18"/>
      <c r="I1136" s="18"/>
      <c r="J1136" s="18"/>
      <c r="K1136" s="18"/>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row>
    <row r="1137">
      <c r="A1137" s="961"/>
      <c r="B1137" s="961"/>
      <c r="C1137" s="1"/>
      <c r="D1137" s="1"/>
      <c r="E1137" s="3"/>
      <c r="F1137" s="980"/>
      <c r="G1137" s="18"/>
      <c r="H1137" s="18"/>
      <c r="I1137" s="18"/>
      <c r="J1137" s="18"/>
      <c r="K1137" s="18"/>
      <c r="L1137" s="1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row>
    <row r="1138">
      <c r="A1138" s="961"/>
      <c r="B1138" s="961"/>
      <c r="C1138" s="1"/>
      <c r="D1138" s="1"/>
      <c r="E1138" s="3"/>
      <c r="F1138" s="980"/>
      <c r="G1138" s="18"/>
      <c r="H1138" s="18"/>
      <c r="I1138" s="18"/>
      <c r="J1138" s="18"/>
      <c r="K1138" s="18"/>
      <c r="L1138" s="1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row>
    <row r="1139">
      <c r="A1139" s="961"/>
      <c r="B1139" s="961"/>
      <c r="C1139" s="1"/>
      <c r="D1139" s="1"/>
      <c r="E1139" s="3"/>
      <c r="F1139" s="980"/>
      <c r="G1139" s="18"/>
      <c r="H1139" s="18"/>
      <c r="I1139" s="18"/>
      <c r="J1139" s="18"/>
      <c r="K1139" s="18"/>
      <c r="L1139" s="1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row>
    <row r="1140">
      <c r="A1140" s="961"/>
      <c r="B1140" s="961"/>
      <c r="C1140" s="1"/>
      <c r="D1140" s="1"/>
      <c r="E1140" s="3"/>
      <c r="F1140" s="980"/>
      <c r="G1140" s="18"/>
      <c r="H1140" s="18"/>
      <c r="I1140" s="18"/>
      <c r="J1140" s="18"/>
      <c r="K1140" s="18"/>
      <c r="L1140" s="1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row>
    <row r="1141">
      <c r="A1141" s="961"/>
      <c r="B1141" s="961"/>
      <c r="C1141" s="1"/>
      <c r="D1141" s="1"/>
      <c r="E1141" s="3"/>
      <c r="F1141" s="980"/>
      <c r="G1141" s="18"/>
      <c r="H1141" s="18"/>
      <c r="I1141" s="18"/>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row>
    <row r="1142">
      <c r="A1142" s="961"/>
      <c r="B1142" s="961"/>
      <c r="C1142" s="1"/>
      <c r="D1142" s="1"/>
      <c r="E1142" s="3"/>
      <c r="F1142" s="980"/>
      <c r="G1142" s="18"/>
      <c r="H1142" s="18"/>
      <c r="I1142" s="18"/>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row>
    <row r="1143">
      <c r="A1143" s="961"/>
      <c r="B1143" s="961"/>
      <c r="C1143" s="1"/>
      <c r="D1143" s="1"/>
      <c r="E1143" s="3"/>
      <c r="F1143" s="980"/>
      <c r="G1143" s="18"/>
      <c r="H1143" s="18"/>
      <c r="I1143" s="18"/>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row>
    <row r="1144">
      <c r="A1144" s="961"/>
      <c r="B1144" s="961"/>
      <c r="C1144" s="1"/>
      <c r="D1144" s="1"/>
      <c r="E1144" s="3"/>
      <c r="F1144" s="980"/>
      <c r="G1144" s="18"/>
      <c r="H1144" s="18"/>
      <c r="I1144" s="18"/>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row>
    <row r="1145">
      <c r="A1145" s="961"/>
      <c r="B1145" s="961"/>
      <c r="C1145" s="1"/>
      <c r="D1145" s="1"/>
      <c r="E1145" s="3"/>
      <c r="F1145" s="980"/>
      <c r="G1145" s="18"/>
      <c r="H1145" s="18"/>
      <c r="I1145" s="18"/>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row>
    <row r="1146">
      <c r="A1146" s="961"/>
      <c r="B1146" s="961"/>
      <c r="C1146" s="1"/>
      <c r="D1146" s="1"/>
      <c r="E1146" s="3"/>
      <c r="F1146" s="980"/>
      <c r="G1146" s="18"/>
      <c r="H1146" s="18"/>
      <c r="I1146" s="18"/>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row>
    <row r="1147">
      <c r="A1147" s="961"/>
      <c r="B1147" s="961"/>
      <c r="C1147" s="1"/>
      <c r="D1147" s="1"/>
      <c r="E1147" s="3"/>
      <c r="F1147" s="980"/>
      <c r="G1147" s="18"/>
      <c r="H1147" s="18"/>
      <c r="I1147" s="18"/>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row>
    <row r="1148">
      <c r="A1148" s="961"/>
      <c r="B1148" s="961"/>
      <c r="C1148" s="1"/>
      <c r="D1148" s="1"/>
      <c r="E1148" s="3"/>
      <c r="F1148" s="980"/>
      <c r="G1148" s="18"/>
      <c r="H1148" s="18"/>
      <c r="I1148" s="18"/>
      <c r="J1148" s="18"/>
      <c r="K1148" s="18"/>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row>
    <row r="1149">
      <c r="A1149" s="961"/>
      <c r="B1149" s="961"/>
      <c r="C1149" s="1"/>
      <c r="D1149" s="1"/>
      <c r="E1149" s="3"/>
      <c r="F1149" s="980"/>
      <c r="G1149" s="18"/>
      <c r="H1149" s="18"/>
      <c r="I1149" s="18"/>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row>
    <row r="1150">
      <c r="A1150" s="961"/>
      <c r="B1150" s="961"/>
      <c r="C1150" s="1"/>
      <c r="D1150" s="1"/>
      <c r="E1150" s="3"/>
      <c r="F1150" s="980"/>
      <c r="G1150" s="18"/>
      <c r="H1150" s="18"/>
      <c r="I1150" s="18"/>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row>
    <row r="1151">
      <c r="A1151" s="961"/>
      <c r="B1151" s="961"/>
      <c r="C1151" s="1"/>
      <c r="D1151" s="1"/>
      <c r="E1151" s="3"/>
      <c r="F1151" s="980"/>
      <c r="G1151" s="18"/>
      <c r="H1151" s="18"/>
      <c r="I1151" s="18"/>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row>
    <row r="1152">
      <c r="A1152" s="961"/>
      <c r="B1152" s="961"/>
      <c r="C1152" s="1"/>
      <c r="D1152" s="1"/>
      <c r="E1152" s="3"/>
      <c r="F1152" s="980"/>
      <c r="G1152" s="18"/>
      <c r="H1152" s="18"/>
      <c r="I1152" s="18"/>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row>
    <row r="1153">
      <c r="A1153" s="961"/>
      <c r="B1153" s="961"/>
      <c r="C1153" s="1"/>
      <c r="D1153" s="1"/>
      <c r="E1153" s="3"/>
      <c r="F1153" s="980"/>
      <c r="G1153" s="18"/>
      <c r="H1153" s="18"/>
      <c r="I1153" s="18"/>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row>
    <row r="1154">
      <c r="A1154" s="961"/>
      <c r="B1154" s="961"/>
      <c r="C1154" s="1"/>
      <c r="D1154" s="1"/>
      <c r="E1154" s="3"/>
      <c r="F1154" s="980"/>
      <c r="G1154" s="18"/>
      <c r="H1154" s="18"/>
      <c r="I1154" s="18"/>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row>
    <row r="1155">
      <c r="A1155" s="961"/>
      <c r="B1155" s="961"/>
      <c r="C1155" s="1"/>
      <c r="D1155" s="1"/>
      <c r="E1155" s="3"/>
      <c r="F1155" s="980"/>
      <c r="G1155" s="18"/>
      <c r="H1155" s="18"/>
      <c r="I1155" s="18"/>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row>
    <row r="1156">
      <c r="A1156" s="961"/>
      <c r="B1156" s="961"/>
      <c r="C1156" s="1"/>
      <c r="D1156" s="1"/>
      <c r="E1156" s="3"/>
      <c r="F1156" s="980"/>
      <c r="G1156" s="18"/>
      <c r="H1156" s="18"/>
      <c r="I1156" s="18"/>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row>
    <row r="1157">
      <c r="A1157" s="961"/>
      <c r="B1157" s="961"/>
      <c r="C1157" s="1"/>
      <c r="D1157" s="1"/>
      <c r="E1157" s="3"/>
      <c r="F1157" s="980"/>
      <c r="G1157" s="18"/>
      <c r="H1157" s="18"/>
      <c r="I1157" s="18"/>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row>
    <row r="1158">
      <c r="A1158" s="961"/>
      <c r="B1158" s="961"/>
      <c r="C1158" s="1"/>
      <c r="D1158" s="1"/>
      <c r="E1158" s="3"/>
      <c r="F1158" s="980"/>
      <c r="G1158" s="18"/>
      <c r="H1158" s="18"/>
      <c r="I1158" s="18"/>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row>
    <row r="1159">
      <c r="A1159" s="961"/>
      <c r="B1159" s="961"/>
      <c r="C1159" s="1"/>
      <c r="D1159" s="1"/>
      <c r="E1159" s="3"/>
      <c r="F1159" s="980"/>
      <c r="G1159" s="18"/>
      <c r="H1159" s="18"/>
      <c r="I1159" s="18"/>
      <c r="J1159" s="18"/>
      <c r="K1159" s="18"/>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row>
    <row r="1160">
      <c r="A1160" s="961"/>
      <c r="B1160" s="961"/>
      <c r="C1160" s="1"/>
      <c r="D1160" s="1"/>
      <c r="E1160" s="3"/>
      <c r="F1160" s="980"/>
      <c r="G1160" s="18"/>
      <c r="H1160" s="18"/>
      <c r="I1160" s="18"/>
      <c r="J1160" s="18"/>
      <c r="K1160" s="18"/>
      <c r="L1160" s="1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row>
    <row r="1161">
      <c r="A1161" s="961"/>
      <c r="B1161" s="961"/>
      <c r="C1161" s="1"/>
      <c r="D1161" s="1"/>
      <c r="E1161" s="3"/>
      <c r="F1161" s="980"/>
      <c r="G1161" s="18"/>
      <c r="H1161" s="18"/>
      <c r="I1161" s="18"/>
      <c r="J1161" s="18"/>
      <c r="K1161" s="18"/>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row>
    <row r="1162">
      <c r="A1162" s="961"/>
      <c r="B1162" s="961"/>
      <c r="C1162" s="1"/>
      <c r="D1162" s="1"/>
      <c r="E1162" s="3"/>
      <c r="F1162" s="980"/>
      <c r="G1162" s="18"/>
      <c r="H1162" s="18"/>
      <c r="I1162" s="18"/>
      <c r="J1162" s="18"/>
      <c r="K1162" s="18"/>
      <c r="L1162" s="1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row>
    <row r="1163">
      <c r="A1163" s="961"/>
      <c r="B1163" s="961"/>
      <c r="C1163" s="1"/>
      <c r="D1163" s="1"/>
      <c r="E1163" s="3"/>
      <c r="F1163" s="980"/>
      <c r="G1163" s="18"/>
      <c r="H1163" s="18"/>
      <c r="I1163" s="18"/>
      <c r="J1163" s="18"/>
      <c r="K1163" s="18"/>
      <c r="L1163" s="1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row>
    <row r="1164">
      <c r="A1164" s="961"/>
      <c r="B1164" s="961"/>
      <c r="C1164" s="1"/>
      <c r="D1164" s="1"/>
      <c r="E1164" s="3"/>
      <c r="F1164" s="980"/>
      <c r="G1164" s="18"/>
      <c r="H1164" s="18"/>
      <c r="I1164" s="18"/>
      <c r="J1164" s="18"/>
      <c r="K1164" s="18"/>
      <c r="L1164" s="1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row>
    <row r="1165">
      <c r="A1165" s="961"/>
      <c r="B1165" s="961"/>
      <c r="C1165" s="1"/>
      <c r="D1165" s="1"/>
      <c r="E1165" s="3"/>
      <c r="F1165" s="980"/>
      <c r="G1165" s="18"/>
      <c r="H1165" s="18"/>
      <c r="I1165" s="18"/>
      <c r="J1165" s="18"/>
      <c r="K1165" s="18"/>
      <c r="L1165" s="1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row>
    <row r="1166">
      <c r="A1166" s="961"/>
      <c r="B1166" s="961"/>
      <c r="C1166" s="1"/>
      <c r="D1166" s="1"/>
      <c r="E1166" s="3"/>
      <c r="F1166" s="980"/>
      <c r="G1166" s="18"/>
      <c r="H1166" s="18"/>
      <c r="I1166" s="18"/>
      <c r="J1166" s="18"/>
      <c r="K1166" s="18"/>
      <c r="L1166" s="1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row>
    <row r="1167">
      <c r="A1167" s="961"/>
      <c r="B1167" s="961"/>
      <c r="C1167" s="1"/>
      <c r="D1167" s="1"/>
      <c r="E1167" s="3"/>
      <c r="F1167" s="980"/>
      <c r="G1167" s="18"/>
      <c r="H1167" s="18"/>
      <c r="I1167" s="18"/>
      <c r="J1167" s="18"/>
      <c r="K1167" s="18"/>
      <c r="L1167" s="1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row>
    <row r="1168">
      <c r="A1168" s="961"/>
      <c r="B1168" s="961"/>
      <c r="C1168" s="1"/>
      <c r="D1168" s="1"/>
      <c r="E1168" s="3"/>
      <c r="F1168" s="980"/>
      <c r="G1168" s="18"/>
      <c r="H1168" s="18"/>
      <c r="I1168" s="18"/>
      <c r="J1168" s="18"/>
      <c r="K1168" s="18"/>
      <c r="L1168" s="1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row>
    <row r="1169">
      <c r="A1169" s="961"/>
      <c r="B1169" s="961"/>
      <c r="C1169" s="1"/>
      <c r="D1169" s="1"/>
      <c r="E1169" s="3"/>
      <c r="F1169" s="980"/>
      <c r="G1169" s="18"/>
      <c r="H1169" s="18"/>
      <c r="I1169" s="18"/>
      <c r="J1169" s="18"/>
      <c r="K1169" s="18"/>
      <c r="L1169" s="1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row>
    <row r="1170">
      <c r="A1170" s="961"/>
      <c r="B1170" s="961"/>
      <c r="C1170" s="1"/>
      <c r="D1170" s="1"/>
      <c r="E1170" s="3"/>
      <c r="F1170" s="980"/>
      <c r="G1170" s="18"/>
      <c r="H1170" s="18"/>
      <c r="I1170" s="18"/>
      <c r="J1170" s="18"/>
      <c r="K1170" s="18"/>
      <c r="L1170" s="1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row>
    <row r="1171">
      <c r="A1171" s="961"/>
      <c r="B1171" s="961"/>
      <c r="C1171" s="1"/>
      <c r="D1171" s="1"/>
      <c r="E1171" s="3"/>
      <c r="F1171" s="980"/>
      <c r="G1171" s="18"/>
      <c r="H1171" s="18"/>
      <c r="I1171" s="18"/>
      <c r="J1171" s="18"/>
      <c r="K1171" s="18"/>
      <c r="L1171" s="1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row>
    <row r="1172">
      <c r="A1172" s="961"/>
      <c r="B1172" s="961"/>
      <c r="C1172" s="1"/>
      <c r="D1172" s="1"/>
      <c r="E1172" s="3"/>
      <c r="F1172" s="980"/>
      <c r="G1172" s="18"/>
      <c r="H1172" s="18"/>
      <c r="I1172" s="18"/>
      <c r="J1172" s="18"/>
      <c r="K1172" s="18"/>
      <c r="L1172" s="1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row>
    <row r="1173">
      <c r="A1173" s="961"/>
      <c r="B1173" s="961"/>
      <c r="C1173" s="1"/>
      <c r="D1173" s="1"/>
      <c r="E1173" s="3"/>
      <c r="F1173" s="980"/>
      <c r="G1173" s="18"/>
      <c r="H1173" s="18"/>
      <c r="I1173" s="18"/>
      <c r="J1173" s="18"/>
      <c r="K1173" s="18"/>
      <c r="L1173" s="1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row>
    <row r="1174">
      <c r="A1174" s="961"/>
      <c r="B1174" s="961"/>
      <c r="C1174" s="1"/>
      <c r="D1174" s="1"/>
      <c r="E1174" s="3"/>
      <c r="F1174" s="980"/>
      <c r="G1174" s="18"/>
      <c r="H1174" s="18"/>
      <c r="I1174" s="18"/>
      <c r="J1174" s="18"/>
      <c r="K1174" s="18"/>
      <c r="L1174" s="1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row>
    <row r="1175">
      <c r="A1175" s="961"/>
      <c r="B1175" s="961"/>
      <c r="C1175" s="1"/>
      <c r="D1175" s="1"/>
      <c r="E1175" s="3"/>
      <c r="F1175" s="980"/>
      <c r="G1175" s="18"/>
      <c r="H1175" s="18"/>
      <c r="I1175" s="18"/>
      <c r="J1175" s="18"/>
      <c r="K1175" s="18"/>
      <c r="L1175" s="1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row>
    <row r="1176">
      <c r="A1176" s="961"/>
      <c r="B1176" s="961"/>
      <c r="C1176" s="1"/>
      <c r="D1176" s="1"/>
      <c r="E1176" s="3"/>
      <c r="F1176" s="980"/>
      <c r="G1176" s="18"/>
      <c r="H1176" s="18"/>
      <c r="I1176" s="18"/>
      <c r="J1176" s="18"/>
      <c r="K1176" s="18"/>
      <c r="L1176" s="1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row>
    <row r="1177">
      <c r="A1177" s="961"/>
      <c r="B1177" s="961"/>
      <c r="C1177" s="1"/>
      <c r="D1177" s="1"/>
      <c r="E1177" s="3"/>
      <c r="F1177" s="980"/>
      <c r="G1177" s="18"/>
      <c r="H1177" s="18"/>
      <c r="I1177" s="18"/>
      <c r="J1177" s="18"/>
      <c r="K1177" s="18"/>
      <c r="L1177" s="1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row>
    <row r="1178">
      <c r="A1178" s="961"/>
      <c r="B1178" s="961"/>
      <c r="C1178" s="1"/>
      <c r="D1178" s="1"/>
      <c r="E1178" s="3"/>
      <c r="F1178" s="980"/>
      <c r="G1178" s="18"/>
      <c r="H1178" s="18"/>
      <c r="I1178" s="18"/>
      <c r="J1178" s="18"/>
      <c r="K1178" s="18"/>
      <c r="L1178" s="1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row>
    <row r="1179">
      <c r="A1179" s="961"/>
      <c r="B1179" s="961"/>
      <c r="C1179" s="1"/>
      <c r="D1179" s="1"/>
      <c r="E1179" s="3"/>
      <c r="F1179" s="980"/>
      <c r="G1179" s="18"/>
      <c r="H1179" s="18"/>
      <c r="I1179" s="18"/>
      <c r="J1179" s="18"/>
      <c r="K1179" s="18"/>
      <c r="L1179" s="1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row>
    <row r="1180">
      <c r="A1180" s="961"/>
      <c r="B1180" s="961"/>
      <c r="C1180" s="1"/>
      <c r="D1180" s="1"/>
      <c r="E1180" s="3"/>
      <c r="F1180" s="980"/>
      <c r="G1180" s="18"/>
      <c r="H1180" s="18"/>
      <c r="I1180" s="18"/>
      <c r="J1180" s="18"/>
      <c r="K1180" s="18"/>
      <c r="L1180" s="1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row>
    <row r="1181">
      <c r="A1181" s="961"/>
      <c r="B1181" s="961"/>
      <c r="C1181" s="1"/>
      <c r="D1181" s="1"/>
      <c r="E1181" s="3"/>
      <c r="F1181" s="980"/>
      <c r="G1181" s="18"/>
      <c r="H1181" s="18"/>
      <c r="I1181" s="18"/>
      <c r="J1181" s="18"/>
      <c r="K1181" s="18"/>
      <c r="L1181" s="1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row>
    <row r="1182">
      <c r="A1182" s="961"/>
      <c r="B1182" s="961"/>
      <c r="C1182" s="1"/>
      <c r="D1182" s="1"/>
      <c r="E1182" s="3"/>
      <c r="F1182" s="980"/>
      <c r="G1182" s="18"/>
      <c r="H1182" s="18"/>
      <c r="I1182" s="18"/>
      <c r="J1182" s="18"/>
      <c r="K1182" s="18"/>
      <c r="L1182" s="1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row>
    <row r="1183">
      <c r="A1183" s="961"/>
      <c r="B1183" s="961"/>
      <c r="C1183" s="1"/>
      <c r="D1183" s="1"/>
      <c r="E1183" s="3"/>
      <c r="F1183" s="980"/>
      <c r="G1183" s="18"/>
      <c r="H1183" s="18"/>
      <c r="I1183" s="18"/>
      <c r="J1183" s="18"/>
      <c r="K1183" s="18"/>
      <c r="L1183" s="1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row>
    <row r="1184">
      <c r="A1184" s="961"/>
      <c r="B1184" s="961"/>
      <c r="C1184" s="1"/>
      <c r="D1184" s="1"/>
      <c r="E1184" s="3"/>
      <c r="F1184" s="980"/>
      <c r="G1184" s="18"/>
      <c r="H1184" s="18"/>
      <c r="I1184" s="18"/>
      <c r="J1184" s="18"/>
      <c r="K1184" s="18"/>
      <c r="L1184" s="1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row>
    <row r="1185">
      <c r="A1185" s="961"/>
      <c r="B1185" s="961"/>
      <c r="C1185" s="1"/>
      <c r="D1185" s="1"/>
      <c r="E1185" s="3"/>
      <c r="F1185" s="980"/>
      <c r="G1185" s="18"/>
      <c r="H1185" s="18"/>
      <c r="I1185" s="18"/>
      <c r="J1185" s="18"/>
      <c r="K1185" s="18"/>
      <c r="L1185" s="1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row>
    <row r="1186">
      <c r="A1186" s="961"/>
      <c r="B1186" s="961"/>
      <c r="C1186" s="1"/>
      <c r="D1186" s="1"/>
      <c r="E1186" s="3"/>
      <c r="F1186" s="980"/>
      <c r="G1186" s="18"/>
      <c r="H1186" s="18"/>
      <c r="I1186" s="18"/>
      <c r="J1186" s="18"/>
      <c r="K1186" s="18"/>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row>
    <row r="1187">
      <c r="A1187" s="961"/>
      <c r="B1187" s="961"/>
      <c r="C1187" s="1"/>
      <c r="D1187" s="1"/>
      <c r="E1187" s="3"/>
      <c r="F1187" s="980"/>
      <c r="G1187" s="18"/>
      <c r="H1187" s="18"/>
      <c r="I1187" s="18"/>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row>
    <row r="1188">
      <c r="A1188" s="961"/>
      <c r="B1188" s="961"/>
      <c r="C1188" s="1"/>
      <c r="D1188" s="1"/>
      <c r="E1188" s="3"/>
      <c r="F1188" s="980"/>
      <c r="G1188" s="18"/>
      <c r="H1188" s="18"/>
      <c r="I1188" s="18"/>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row>
    <row r="1189">
      <c r="A1189" s="961"/>
      <c r="B1189" s="961"/>
      <c r="C1189" s="1"/>
      <c r="D1189" s="1"/>
      <c r="E1189" s="3"/>
      <c r="F1189" s="980"/>
      <c r="G1189" s="18"/>
      <c r="H1189" s="18"/>
      <c r="I1189" s="18"/>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row>
    <row r="1190">
      <c r="A1190" s="961"/>
      <c r="B1190" s="961"/>
      <c r="C1190" s="1"/>
      <c r="D1190" s="1"/>
      <c r="E1190" s="3"/>
      <c r="F1190" s="980"/>
      <c r="G1190" s="18"/>
      <c r="H1190" s="18"/>
      <c r="I1190" s="18"/>
      <c r="J1190" s="18"/>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row>
    <row r="1191">
      <c r="A1191" s="961"/>
      <c r="B1191" s="961"/>
      <c r="C1191" s="1"/>
      <c r="D1191" s="1"/>
      <c r="E1191" s="3"/>
      <c r="F1191" s="980"/>
      <c r="G1191" s="18"/>
      <c r="H1191" s="18"/>
      <c r="I1191" s="18"/>
      <c r="J1191" s="18"/>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row>
    <row r="1192">
      <c r="A1192" s="961"/>
      <c r="B1192" s="961"/>
      <c r="C1192" s="1"/>
      <c r="D1192" s="1"/>
      <c r="E1192" s="3"/>
      <c r="F1192" s="980"/>
      <c r="G1192" s="18"/>
      <c r="H1192" s="18"/>
      <c r="I1192" s="18"/>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row>
    <row r="1193">
      <c r="A1193" s="961"/>
      <c r="B1193" s="961"/>
      <c r="C1193" s="1"/>
      <c r="D1193" s="1"/>
      <c r="E1193" s="3"/>
      <c r="F1193" s="980"/>
      <c r="G1193" s="18"/>
      <c r="H1193" s="18"/>
      <c r="I1193" s="18"/>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row>
    <row r="1194">
      <c r="A1194" s="961"/>
      <c r="B1194" s="961"/>
      <c r="C1194" s="1"/>
      <c r="D1194" s="1"/>
      <c r="E1194" s="3"/>
      <c r="F1194" s="980"/>
      <c r="G1194" s="18"/>
      <c r="H1194" s="18"/>
      <c r="I1194" s="18"/>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row>
    <row r="1195">
      <c r="A1195" s="961"/>
      <c r="B1195" s="961"/>
      <c r="C1195" s="1"/>
      <c r="D1195" s="1"/>
      <c r="E1195" s="3"/>
      <c r="F1195" s="980"/>
      <c r="G1195" s="18"/>
      <c r="H1195" s="18"/>
      <c r="I1195" s="18"/>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row>
    <row r="1196">
      <c r="A1196" s="961"/>
      <c r="B1196" s="961"/>
      <c r="C1196" s="1"/>
      <c r="D1196" s="1"/>
      <c r="E1196" s="3"/>
      <c r="F1196" s="980"/>
      <c r="G1196" s="18"/>
      <c r="H1196" s="18"/>
      <c r="I1196" s="18"/>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row>
    <row r="1197">
      <c r="A1197" s="961"/>
      <c r="B1197" s="961"/>
      <c r="C1197" s="1"/>
      <c r="D1197" s="1"/>
      <c r="E1197" s="3"/>
      <c r="F1197" s="980"/>
      <c r="G1197" s="18"/>
      <c r="H1197" s="18"/>
      <c r="I1197" s="18"/>
      <c r="J1197" s="18"/>
      <c r="K1197" s="18"/>
      <c r="L1197" s="1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row>
    <row r="1198">
      <c r="A1198" s="961"/>
      <c r="B1198" s="961"/>
      <c r="C1198" s="1"/>
      <c r="D1198" s="1"/>
      <c r="E1198" s="3"/>
      <c r="F1198" s="980"/>
      <c r="G1198" s="18"/>
      <c r="H1198" s="18"/>
      <c r="I1198" s="18"/>
      <c r="J1198" s="18"/>
      <c r="K1198" s="18"/>
      <c r="L1198" s="1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row>
    <row r="1199">
      <c r="A1199" s="961"/>
      <c r="B1199" s="961"/>
      <c r="C1199" s="1"/>
      <c r="D1199" s="1"/>
      <c r="E1199" s="3"/>
      <c r="F1199" s="980"/>
      <c r="G1199" s="18"/>
      <c r="H1199" s="18"/>
      <c r="I1199" s="18"/>
      <c r="J1199" s="18"/>
      <c r="K1199" s="18"/>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row>
    <row r="1200">
      <c r="A1200" s="961"/>
      <c r="B1200" s="961"/>
      <c r="C1200" s="1"/>
      <c r="D1200" s="1"/>
      <c r="E1200" s="3"/>
      <c r="F1200" s="980"/>
      <c r="G1200" s="18"/>
      <c r="H1200" s="18"/>
      <c r="I1200" s="18"/>
      <c r="J1200" s="18"/>
      <c r="K1200" s="18"/>
      <c r="L1200" s="1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row>
    <row r="1201">
      <c r="A1201" s="961"/>
      <c r="B1201" s="961"/>
      <c r="C1201" s="1"/>
      <c r="D1201" s="1"/>
      <c r="E1201" s="3"/>
      <c r="F1201" s="980"/>
      <c r="G1201" s="18"/>
      <c r="H1201" s="18"/>
      <c r="I1201" s="18"/>
      <c r="J1201" s="18"/>
      <c r="K1201" s="18"/>
      <c r="L1201" s="1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row>
    <row r="1202">
      <c r="A1202" s="961"/>
      <c r="B1202" s="961"/>
      <c r="C1202" s="1"/>
      <c r="D1202" s="1"/>
      <c r="E1202" s="3"/>
      <c r="F1202" s="980"/>
      <c r="G1202" s="18"/>
      <c r="H1202" s="18"/>
      <c r="I1202" s="18"/>
      <c r="J1202" s="18"/>
      <c r="K1202" s="18"/>
      <c r="L1202" s="1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row>
    <row r="1203">
      <c r="A1203" s="961"/>
      <c r="B1203" s="961"/>
      <c r="C1203" s="1"/>
      <c r="D1203" s="1"/>
      <c r="E1203" s="3"/>
      <c r="F1203" s="980"/>
      <c r="G1203" s="18"/>
      <c r="H1203" s="18"/>
      <c r="I1203" s="18"/>
      <c r="J1203" s="18"/>
      <c r="K1203" s="18"/>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row>
    <row r="1204">
      <c r="A1204" s="961"/>
      <c r="B1204" s="961"/>
      <c r="C1204" s="1"/>
      <c r="D1204" s="1"/>
      <c r="E1204" s="3"/>
      <c r="F1204" s="980"/>
      <c r="G1204" s="18"/>
      <c r="H1204" s="18"/>
      <c r="I1204" s="18"/>
      <c r="J1204" s="18"/>
      <c r="K1204" s="18"/>
      <c r="L1204" s="1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row>
    <row r="1205">
      <c r="A1205" s="961"/>
      <c r="B1205" s="961"/>
      <c r="C1205" s="1"/>
      <c r="D1205" s="1"/>
      <c r="E1205" s="3"/>
      <c r="F1205" s="980"/>
      <c r="G1205" s="18"/>
      <c r="H1205" s="18"/>
      <c r="I1205" s="18"/>
      <c r="J1205" s="18"/>
      <c r="K1205" s="18"/>
      <c r="L1205" s="1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row>
    <row r="1206">
      <c r="A1206" s="961"/>
      <c r="B1206" s="961"/>
      <c r="C1206" s="1"/>
      <c r="D1206" s="1"/>
      <c r="E1206" s="3"/>
      <c r="F1206" s="980"/>
      <c r="G1206" s="18"/>
      <c r="H1206" s="18"/>
      <c r="I1206" s="18"/>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row>
    <row r="1207">
      <c r="A1207" s="961"/>
      <c r="B1207" s="961"/>
      <c r="C1207" s="1"/>
      <c r="D1207" s="1"/>
      <c r="E1207" s="3"/>
      <c r="F1207" s="980"/>
      <c r="G1207" s="18"/>
      <c r="H1207" s="18"/>
      <c r="I1207" s="18"/>
      <c r="J1207" s="18"/>
      <c r="K1207" s="18"/>
      <c r="L1207" s="1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row>
    <row r="1208">
      <c r="A1208" s="961"/>
      <c r="B1208" s="961"/>
      <c r="C1208" s="1"/>
      <c r="D1208" s="1"/>
      <c r="E1208" s="3"/>
      <c r="F1208" s="980"/>
      <c r="G1208" s="18"/>
      <c r="H1208" s="18"/>
      <c r="I1208" s="18"/>
      <c r="J1208" s="18"/>
      <c r="K1208" s="18"/>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row>
    <row r="1209">
      <c r="A1209" s="961"/>
      <c r="B1209" s="961"/>
      <c r="C1209" s="1"/>
      <c r="D1209" s="1"/>
      <c r="E1209" s="3"/>
      <c r="F1209" s="980"/>
      <c r="G1209" s="18"/>
      <c r="H1209" s="18"/>
      <c r="I1209" s="18"/>
      <c r="J1209" s="18"/>
      <c r="K1209" s="18"/>
      <c r="L1209" s="1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row>
    <row r="1210">
      <c r="A1210" s="961"/>
      <c r="B1210" s="961"/>
      <c r="C1210" s="1"/>
      <c r="D1210" s="1"/>
      <c r="E1210" s="3"/>
      <c r="F1210" s="980"/>
      <c r="G1210" s="18"/>
      <c r="H1210" s="18"/>
      <c r="I1210" s="18"/>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row>
    <row r="1211">
      <c r="A1211" s="961"/>
      <c r="B1211" s="961"/>
      <c r="C1211" s="1"/>
      <c r="D1211" s="1"/>
      <c r="E1211" s="3"/>
      <c r="F1211" s="980"/>
      <c r="G1211" s="18"/>
      <c r="H1211" s="18"/>
      <c r="I1211" s="18"/>
      <c r="J1211" s="18"/>
      <c r="K1211" s="18"/>
      <c r="L1211" s="1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row>
    <row r="1212">
      <c r="A1212" s="961"/>
      <c r="B1212" s="961"/>
      <c r="C1212" s="1"/>
      <c r="D1212" s="1"/>
      <c r="E1212" s="3"/>
      <c r="F1212" s="980"/>
      <c r="G1212" s="18"/>
      <c r="H1212" s="18"/>
      <c r="I1212" s="18"/>
      <c r="J1212" s="18"/>
      <c r="K1212" s="18"/>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row>
    <row r="1213">
      <c r="A1213" s="961"/>
      <c r="B1213" s="961"/>
      <c r="C1213" s="1"/>
      <c r="D1213" s="1"/>
      <c r="E1213" s="3"/>
      <c r="F1213" s="980"/>
      <c r="G1213" s="18"/>
      <c r="H1213" s="18"/>
      <c r="I1213" s="18"/>
      <c r="J1213" s="18"/>
      <c r="K1213" s="18"/>
      <c r="L1213" s="1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row>
    <row r="1214">
      <c r="A1214" s="961"/>
      <c r="B1214" s="961"/>
      <c r="C1214" s="1"/>
      <c r="D1214" s="1"/>
      <c r="E1214" s="3"/>
      <c r="F1214" s="980"/>
      <c r="G1214" s="18"/>
      <c r="H1214" s="18"/>
      <c r="I1214" s="18"/>
      <c r="J1214" s="18"/>
      <c r="K1214" s="18"/>
      <c r="L1214" s="1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row>
    <row r="1215">
      <c r="A1215" s="961"/>
      <c r="B1215" s="961"/>
      <c r="C1215" s="1"/>
      <c r="D1215" s="1"/>
      <c r="E1215" s="3"/>
      <c r="F1215" s="980"/>
      <c r="G1215" s="18"/>
      <c r="H1215" s="18"/>
      <c r="I1215" s="18"/>
      <c r="J1215" s="18"/>
      <c r="K1215" s="18"/>
      <c r="L1215" s="1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row>
    <row r="1216">
      <c r="A1216" s="961"/>
      <c r="B1216" s="961"/>
      <c r="C1216" s="1"/>
      <c r="D1216" s="1"/>
      <c r="E1216" s="3"/>
      <c r="F1216" s="980"/>
      <c r="G1216" s="18"/>
      <c r="H1216" s="18"/>
      <c r="I1216" s="18"/>
      <c r="J1216" s="18"/>
      <c r="K1216" s="18"/>
      <c r="L1216" s="1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row>
    <row r="1217">
      <c r="A1217" s="961"/>
      <c r="B1217" s="961"/>
      <c r="C1217" s="1"/>
      <c r="D1217" s="1"/>
      <c r="E1217" s="3"/>
      <c r="F1217" s="980"/>
      <c r="G1217" s="18"/>
      <c r="H1217" s="18"/>
      <c r="I1217" s="18"/>
      <c r="J1217" s="18"/>
      <c r="K1217" s="18"/>
      <c r="L1217" s="1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row>
    <row r="1218">
      <c r="A1218" s="961"/>
      <c r="B1218" s="961"/>
      <c r="C1218" s="1"/>
      <c r="D1218" s="1"/>
      <c r="E1218" s="3"/>
      <c r="F1218" s="980"/>
      <c r="G1218" s="18"/>
      <c r="H1218" s="18"/>
      <c r="I1218" s="18"/>
      <c r="J1218" s="18"/>
      <c r="K1218" s="18"/>
      <c r="L1218" s="1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row>
    <row r="1219">
      <c r="A1219" s="961"/>
      <c r="B1219" s="961"/>
      <c r="C1219" s="1"/>
      <c r="D1219" s="1"/>
      <c r="E1219" s="3"/>
      <c r="F1219" s="980"/>
      <c r="G1219" s="18"/>
      <c r="H1219" s="18"/>
      <c r="I1219" s="18"/>
      <c r="J1219" s="18"/>
      <c r="K1219" s="18"/>
      <c r="L1219" s="1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row>
    <row r="1220">
      <c r="A1220" s="961"/>
      <c r="B1220" s="961"/>
      <c r="C1220" s="1"/>
      <c r="D1220" s="1"/>
      <c r="E1220" s="3"/>
      <c r="F1220" s="980"/>
      <c r="G1220" s="18"/>
      <c r="H1220" s="18"/>
      <c r="I1220" s="18"/>
      <c r="J1220" s="18"/>
      <c r="K1220" s="18"/>
      <c r="L1220" s="1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row>
    <row r="1221">
      <c r="A1221" s="961"/>
      <c r="B1221" s="961"/>
      <c r="C1221" s="1"/>
      <c r="D1221" s="1"/>
      <c r="E1221" s="3"/>
      <c r="F1221" s="980"/>
      <c r="G1221" s="18"/>
      <c r="H1221" s="18"/>
      <c r="I1221" s="18"/>
      <c r="J1221" s="18"/>
      <c r="K1221" s="18"/>
      <c r="L1221" s="1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row>
    <row r="1222">
      <c r="A1222" s="961"/>
      <c r="B1222" s="961"/>
      <c r="C1222" s="1"/>
      <c r="D1222" s="1"/>
      <c r="E1222" s="3"/>
      <c r="F1222" s="980"/>
      <c r="G1222" s="18"/>
      <c r="H1222" s="18"/>
      <c r="I1222" s="18"/>
      <c r="J1222" s="18"/>
      <c r="K1222" s="18"/>
      <c r="L1222" s="1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row>
    <row r="1223">
      <c r="A1223" s="961"/>
      <c r="B1223" s="961"/>
      <c r="C1223" s="1"/>
      <c r="D1223" s="1"/>
      <c r="E1223" s="3"/>
      <c r="F1223" s="980"/>
      <c r="G1223" s="18"/>
      <c r="H1223" s="18"/>
      <c r="I1223" s="18"/>
      <c r="J1223" s="18"/>
      <c r="K1223" s="18"/>
      <c r="L1223" s="1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row>
    <row r="1224">
      <c r="A1224" s="961"/>
      <c r="B1224" s="961"/>
      <c r="C1224" s="1"/>
      <c r="D1224" s="1"/>
      <c r="E1224" s="3"/>
      <c r="F1224" s="980"/>
      <c r="G1224" s="18"/>
      <c r="H1224" s="18"/>
      <c r="I1224" s="18"/>
      <c r="J1224" s="18"/>
      <c r="K1224" s="18"/>
      <c r="L1224" s="1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row>
    <row r="1225">
      <c r="A1225" s="961"/>
      <c r="B1225" s="961"/>
      <c r="C1225" s="1"/>
      <c r="D1225" s="1"/>
      <c r="E1225" s="3"/>
      <c r="F1225" s="980"/>
      <c r="G1225" s="18"/>
      <c r="H1225" s="18"/>
      <c r="I1225" s="18"/>
      <c r="J1225" s="18"/>
      <c r="K1225" s="18"/>
      <c r="L1225" s="1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row>
    <row r="1226">
      <c r="A1226" s="961"/>
      <c r="B1226" s="961"/>
      <c r="C1226" s="1"/>
      <c r="D1226" s="1"/>
      <c r="E1226" s="3"/>
      <c r="F1226" s="980"/>
      <c r="G1226" s="18"/>
      <c r="H1226" s="18"/>
      <c r="I1226" s="18"/>
      <c r="J1226" s="18"/>
      <c r="K1226" s="18"/>
      <c r="L1226" s="1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row>
    <row r="1227">
      <c r="A1227" s="961"/>
      <c r="B1227" s="961"/>
      <c r="C1227" s="1"/>
      <c r="D1227" s="1"/>
      <c r="E1227" s="3"/>
      <c r="F1227" s="980"/>
      <c r="G1227" s="18"/>
      <c r="H1227" s="18"/>
      <c r="I1227" s="18"/>
      <c r="J1227" s="18"/>
      <c r="K1227" s="18"/>
      <c r="L1227" s="1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row>
    <row r="1228">
      <c r="A1228" s="961"/>
      <c r="B1228" s="961"/>
      <c r="C1228" s="1"/>
      <c r="D1228" s="1"/>
      <c r="E1228" s="3"/>
      <c r="F1228" s="980"/>
      <c r="G1228" s="18"/>
      <c r="H1228" s="18"/>
      <c r="I1228" s="18"/>
      <c r="J1228" s="18"/>
      <c r="K1228" s="18"/>
      <c r="L1228" s="1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row>
    <row r="1229">
      <c r="A1229" s="961"/>
      <c r="B1229" s="961"/>
      <c r="C1229" s="1"/>
      <c r="D1229" s="1"/>
      <c r="E1229" s="3"/>
      <c r="F1229" s="980"/>
      <c r="G1229" s="18"/>
      <c r="H1229" s="18"/>
      <c r="I1229" s="18"/>
      <c r="J1229" s="18"/>
      <c r="K1229" s="18"/>
      <c r="L1229" s="1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row>
    <row r="1230">
      <c r="A1230" s="961"/>
      <c r="B1230" s="961"/>
      <c r="C1230" s="1"/>
      <c r="D1230" s="1"/>
      <c r="E1230" s="3"/>
      <c r="F1230" s="980"/>
      <c r="G1230" s="18"/>
      <c r="H1230" s="18"/>
      <c r="I1230" s="18"/>
      <c r="J1230" s="18"/>
      <c r="K1230" s="18"/>
      <c r="L1230" s="1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row>
    <row r="1231">
      <c r="A1231" s="961"/>
      <c r="B1231" s="961"/>
      <c r="C1231" s="1"/>
      <c r="D1231" s="1"/>
      <c r="E1231" s="3"/>
      <c r="F1231" s="980"/>
      <c r="G1231" s="18"/>
      <c r="H1231" s="18"/>
      <c r="I1231" s="18"/>
      <c r="J1231" s="18"/>
      <c r="K1231" s="18"/>
      <c r="L1231" s="1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row>
    <row r="1232">
      <c r="A1232" s="961"/>
      <c r="B1232" s="961"/>
      <c r="C1232" s="1"/>
      <c r="D1232" s="1"/>
      <c r="E1232" s="3"/>
      <c r="F1232" s="980"/>
      <c r="G1232" s="18"/>
      <c r="H1232" s="18"/>
      <c r="I1232" s="18"/>
      <c r="J1232" s="18"/>
      <c r="K1232" s="18"/>
      <c r="L1232" s="1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row>
    <row r="1233">
      <c r="A1233" s="961"/>
      <c r="B1233" s="961"/>
      <c r="C1233" s="1"/>
      <c r="D1233" s="1"/>
      <c r="E1233" s="3"/>
      <c r="F1233" s="980"/>
      <c r="G1233" s="18"/>
      <c r="H1233" s="18"/>
      <c r="I1233" s="18"/>
      <c r="J1233" s="18"/>
      <c r="K1233" s="18"/>
      <c r="L1233" s="1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row>
    <row r="1234">
      <c r="A1234" s="961"/>
      <c r="B1234" s="961"/>
      <c r="C1234" s="1"/>
      <c r="D1234" s="1"/>
      <c r="E1234" s="3"/>
      <c r="F1234" s="980"/>
      <c r="G1234" s="18"/>
      <c r="H1234" s="18"/>
      <c r="I1234" s="18"/>
      <c r="J1234" s="18"/>
      <c r="K1234" s="18"/>
      <c r="L1234" s="1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row>
    <row r="1235">
      <c r="A1235" s="961"/>
      <c r="B1235" s="961"/>
      <c r="C1235" s="1"/>
      <c r="D1235" s="1"/>
      <c r="E1235" s="3"/>
      <c r="F1235" s="980"/>
      <c r="G1235" s="18"/>
      <c r="H1235" s="18"/>
      <c r="I1235" s="18"/>
      <c r="J1235" s="18"/>
      <c r="K1235" s="18"/>
      <c r="L1235" s="1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row>
    <row r="1236">
      <c r="A1236" s="961"/>
      <c r="B1236" s="961"/>
      <c r="C1236" s="1"/>
      <c r="D1236" s="1"/>
      <c r="E1236" s="3"/>
      <c r="F1236" s="980"/>
      <c r="G1236" s="18"/>
      <c r="H1236" s="18"/>
      <c r="I1236" s="18"/>
      <c r="J1236" s="18"/>
      <c r="K1236" s="18"/>
      <c r="L1236" s="1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row>
    <row r="1237">
      <c r="A1237" s="961"/>
      <c r="B1237" s="961"/>
      <c r="C1237" s="1"/>
      <c r="D1237" s="1"/>
      <c r="E1237" s="3"/>
      <c r="F1237" s="980"/>
      <c r="G1237" s="18"/>
      <c r="H1237" s="18"/>
      <c r="I1237" s="18"/>
      <c r="J1237" s="18"/>
      <c r="K1237" s="18"/>
      <c r="L1237" s="1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row>
    <row r="1238">
      <c r="A1238" s="961"/>
      <c r="B1238" s="961"/>
      <c r="C1238" s="1"/>
      <c r="D1238" s="1"/>
      <c r="E1238" s="3"/>
      <c r="F1238" s="980"/>
      <c r="G1238" s="18"/>
      <c r="H1238" s="18"/>
      <c r="I1238" s="18"/>
      <c r="J1238" s="18"/>
      <c r="K1238" s="18"/>
      <c r="L1238" s="1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row>
    <row r="1239">
      <c r="A1239" s="961"/>
      <c r="B1239" s="961"/>
      <c r="C1239" s="1"/>
      <c r="D1239" s="1"/>
      <c r="E1239" s="3"/>
      <c r="F1239" s="980"/>
      <c r="G1239" s="18"/>
      <c r="H1239" s="18"/>
      <c r="I1239" s="18"/>
      <c r="J1239" s="18"/>
      <c r="K1239" s="18"/>
      <c r="L1239" s="1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row>
    <row r="1240">
      <c r="A1240" s="961"/>
      <c r="B1240" s="961"/>
      <c r="C1240" s="1"/>
      <c r="D1240" s="1"/>
      <c r="E1240" s="3"/>
      <c r="F1240" s="980"/>
      <c r="G1240" s="18"/>
      <c r="H1240" s="18"/>
      <c r="I1240" s="18"/>
      <c r="J1240" s="18"/>
      <c r="K1240" s="18"/>
      <c r="L1240" s="1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row>
    <row r="1241">
      <c r="A1241" s="961"/>
      <c r="B1241" s="961"/>
      <c r="C1241" s="1"/>
      <c r="D1241" s="1"/>
      <c r="E1241" s="3"/>
      <c r="F1241" s="980"/>
      <c r="G1241" s="18"/>
      <c r="H1241" s="18"/>
      <c r="I1241" s="18"/>
      <c r="J1241" s="18"/>
      <c r="K1241" s="18"/>
      <c r="L1241" s="1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row>
    <row r="1242">
      <c r="A1242" s="961"/>
      <c r="B1242" s="961"/>
      <c r="C1242" s="1"/>
      <c r="D1242" s="1"/>
      <c r="E1242" s="3"/>
      <c r="F1242" s="980"/>
      <c r="G1242" s="18"/>
      <c r="H1242" s="18"/>
      <c r="I1242" s="18"/>
      <c r="J1242" s="18"/>
      <c r="K1242" s="18"/>
      <c r="L1242" s="1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row>
    <row r="1243">
      <c r="A1243" s="961"/>
      <c r="B1243" s="961"/>
      <c r="C1243" s="1"/>
      <c r="D1243" s="1"/>
      <c r="E1243" s="3"/>
      <c r="F1243" s="980"/>
      <c r="G1243" s="18"/>
      <c r="H1243" s="18"/>
      <c r="I1243" s="18"/>
      <c r="J1243" s="18"/>
      <c r="K1243" s="18"/>
      <c r="L1243" s="1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row>
    <row r="1244">
      <c r="A1244" s="961"/>
      <c r="B1244" s="961"/>
      <c r="C1244" s="1"/>
      <c r="D1244" s="1"/>
      <c r="E1244" s="3"/>
      <c r="F1244" s="980"/>
      <c r="G1244" s="18"/>
      <c r="H1244" s="18"/>
      <c r="I1244" s="18"/>
      <c r="J1244" s="18"/>
      <c r="K1244" s="18"/>
      <c r="L1244" s="1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row>
    <row r="1245">
      <c r="A1245" s="961"/>
      <c r="B1245" s="961"/>
      <c r="C1245" s="1"/>
      <c r="D1245" s="1"/>
      <c r="E1245" s="3"/>
      <c r="F1245" s="980"/>
      <c r="G1245" s="18"/>
      <c r="H1245" s="18"/>
      <c r="I1245" s="18"/>
      <c r="J1245" s="18"/>
      <c r="K1245" s="18"/>
      <c r="L1245" s="1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row>
    <row r="1246">
      <c r="A1246" s="961"/>
      <c r="B1246" s="961"/>
      <c r="C1246" s="1"/>
      <c r="D1246" s="1"/>
      <c r="E1246" s="3"/>
      <c r="F1246" s="980"/>
      <c r="G1246" s="18"/>
      <c r="H1246" s="18"/>
      <c r="I1246" s="18"/>
      <c r="J1246" s="18"/>
      <c r="K1246" s="18"/>
      <c r="L1246" s="1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row>
    <row r="1247">
      <c r="A1247" s="961"/>
      <c r="B1247" s="961"/>
      <c r="C1247" s="1"/>
      <c r="D1247" s="1"/>
      <c r="E1247" s="3"/>
      <c r="F1247" s="980"/>
      <c r="G1247" s="18"/>
      <c r="H1247" s="18"/>
      <c r="I1247" s="18"/>
      <c r="J1247" s="18"/>
      <c r="K1247" s="18"/>
      <c r="L1247" s="1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row>
    <row r="1248">
      <c r="A1248" s="961"/>
      <c r="B1248" s="961"/>
      <c r="C1248" s="1"/>
      <c r="D1248" s="1"/>
      <c r="E1248" s="3"/>
      <c r="F1248" s="980"/>
      <c r="G1248" s="18"/>
      <c r="H1248" s="18"/>
      <c r="I1248" s="18"/>
      <c r="J1248" s="18"/>
      <c r="K1248" s="18"/>
      <c r="L1248" s="1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row>
    <row r="1249">
      <c r="A1249" s="961"/>
      <c r="B1249" s="961"/>
      <c r="C1249" s="1"/>
      <c r="D1249" s="1"/>
      <c r="E1249" s="3"/>
      <c r="F1249" s="980"/>
      <c r="G1249" s="18"/>
      <c r="H1249" s="18"/>
      <c r="I1249" s="18"/>
      <c r="J1249" s="18"/>
      <c r="K1249" s="18"/>
      <c r="L1249" s="1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row>
    <row r="1250">
      <c r="A1250" s="961"/>
      <c r="B1250" s="961"/>
      <c r="C1250" s="1"/>
      <c r="D1250" s="1"/>
      <c r="E1250" s="3"/>
      <c r="F1250" s="980"/>
      <c r="G1250" s="18"/>
      <c r="H1250" s="18"/>
      <c r="I1250" s="18"/>
      <c r="J1250" s="18"/>
      <c r="K1250" s="18"/>
      <c r="L1250" s="1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row>
    <row r="1251">
      <c r="A1251" s="961"/>
      <c r="B1251" s="961"/>
      <c r="C1251" s="1"/>
      <c r="D1251" s="1"/>
      <c r="E1251" s="3"/>
      <c r="F1251" s="980"/>
      <c r="G1251" s="18"/>
      <c r="H1251" s="18"/>
      <c r="I1251" s="18"/>
      <c r="J1251" s="18"/>
      <c r="K1251" s="18"/>
      <c r="L1251" s="1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row>
    <row r="1252">
      <c r="A1252" s="961"/>
      <c r="B1252" s="961"/>
      <c r="C1252" s="1"/>
      <c r="D1252" s="1"/>
      <c r="E1252" s="3"/>
      <c r="F1252" s="980"/>
      <c r="G1252" s="18"/>
      <c r="H1252" s="18"/>
      <c r="I1252" s="18"/>
      <c r="J1252" s="18"/>
      <c r="K1252" s="18"/>
      <c r="L1252" s="1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row>
    <row r="1253">
      <c r="A1253" s="961"/>
      <c r="B1253" s="961"/>
      <c r="C1253" s="1"/>
      <c r="D1253" s="1"/>
      <c r="E1253" s="3"/>
      <c r="F1253" s="980"/>
      <c r="G1253" s="18"/>
      <c r="H1253" s="18"/>
      <c r="I1253" s="18"/>
      <c r="J1253" s="18"/>
      <c r="K1253" s="18"/>
      <c r="L1253" s="1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row>
    <row r="1254">
      <c r="A1254" s="961"/>
      <c r="B1254" s="961"/>
      <c r="C1254" s="1"/>
      <c r="D1254" s="1"/>
      <c r="E1254" s="3"/>
      <c r="F1254" s="980"/>
      <c r="G1254" s="18"/>
      <c r="H1254" s="18"/>
      <c r="I1254" s="18"/>
      <c r="J1254" s="18"/>
      <c r="K1254" s="18"/>
      <c r="L1254" s="1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row>
    <row r="1255">
      <c r="A1255" s="961"/>
      <c r="B1255" s="961"/>
      <c r="C1255" s="1"/>
      <c r="D1255" s="1"/>
      <c r="E1255" s="3"/>
      <c r="F1255" s="980"/>
      <c r="G1255" s="18"/>
      <c r="H1255" s="18"/>
      <c r="I1255" s="18"/>
      <c r="J1255" s="18"/>
      <c r="K1255" s="18"/>
      <c r="L1255" s="1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row>
    <row r="1256">
      <c r="A1256" s="961"/>
      <c r="B1256" s="961"/>
      <c r="C1256" s="1"/>
      <c r="D1256" s="1"/>
      <c r="E1256" s="3"/>
      <c r="F1256" s="980"/>
      <c r="G1256" s="18"/>
      <c r="H1256" s="18"/>
      <c r="I1256" s="18"/>
      <c r="J1256" s="18"/>
      <c r="K1256" s="18"/>
      <c r="L1256" s="1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row>
    <row r="1257">
      <c r="A1257" s="961"/>
      <c r="B1257" s="961"/>
      <c r="C1257" s="1"/>
      <c r="D1257" s="1"/>
      <c r="E1257" s="3"/>
      <c r="F1257" s="980"/>
      <c r="G1257" s="18"/>
      <c r="H1257" s="18"/>
      <c r="I1257" s="18"/>
      <c r="J1257" s="18"/>
      <c r="K1257" s="18"/>
      <c r="L1257" s="1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row>
    <row r="1258">
      <c r="A1258" s="961"/>
      <c r="B1258" s="961"/>
      <c r="C1258" s="1"/>
      <c r="D1258" s="1"/>
      <c r="E1258" s="3"/>
      <c r="F1258" s="980"/>
      <c r="G1258" s="18"/>
      <c r="H1258" s="18"/>
      <c r="I1258" s="18"/>
      <c r="J1258" s="18"/>
      <c r="K1258" s="18"/>
      <c r="L1258" s="1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row>
    <row r="1259">
      <c r="A1259" s="961"/>
      <c r="B1259" s="961"/>
      <c r="C1259" s="1"/>
      <c r="D1259" s="1"/>
      <c r="E1259" s="3"/>
      <c r="F1259" s="980"/>
      <c r="G1259" s="18"/>
      <c r="H1259" s="18"/>
      <c r="I1259" s="18"/>
      <c r="J1259" s="18"/>
      <c r="K1259" s="18"/>
      <c r="L1259" s="1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row>
    <row r="1260">
      <c r="A1260" s="961"/>
      <c r="B1260" s="961"/>
      <c r="C1260" s="1"/>
      <c r="D1260" s="1"/>
      <c r="E1260" s="3"/>
      <c r="F1260" s="980"/>
      <c r="G1260" s="18"/>
      <c r="H1260" s="18"/>
      <c r="I1260" s="18"/>
      <c r="J1260" s="18"/>
      <c r="K1260" s="18"/>
      <c r="L1260" s="1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row>
    <row r="1261">
      <c r="A1261" s="961"/>
      <c r="B1261" s="961"/>
      <c r="C1261" s="1"/>
      <c r="D1261" s="1"/>
      <c r="E1261" s="3"/>
      <c r="F1261" s="980"/>
      <c r="G1261" s="18"/>
      <c r="H1261" s="18"/>
      <c r="I1261" s="18"/>
      <c r="J1261" s="18"/>
      <c r="K1261" s="18"/>
      <c r="L1261" s="1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row>
    <row r="1262">
      <c r="A1262" s="961"/>
      <c r="B1262" s="961"/>
      <c r="C1262" s="1"/>
      <c r="D1262" s="1"/>
      <c r="E1262" s="3"/>
      <c r="F1262" s="980"/>
      <c r="G1262" s="18"/>
      <c r="H1262" s="18"/>
      <c r="I1262" s="18"/>
      <c r="J1262" s="18"/>
      <c r="K1262" s="18"/>
      <c r="L1262" s="1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row>
    <row r="1263">
      <c r="A1263" s="961"/>
      <c r="B1263" s="961"/>
      <c r="C1263" s="1"/>
      <c r="D1263" s="1"/>
      <c r="E1263" s="3"/>
      <c r="F1263" s="980"/>
      <c r="G1263" s="18"/>
      <c r="H1263" s="18"/>
      <c r="I1263" s="18"/>
      <c r="J1263" s="18"/>
      <c r="K1263" s="18"/>
      <c r="L1263" s="1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row>
    <row r="1264">
      <c r="A1264" s="961"/>
      <c r="B1264" s="961"/>
      <c r="C1264" s="1"/>
      <c r="D1264" s="1"/>
      <c r="E1264" s="3"/>
      <c r="F1264" s="980"/>
      <c r="G1264" s="18"/>
      <c r="H1264" s="18"/>
      <c r="I1264" s="18"/>
      <c r="J1264" s="18"/>
      <c r="K1264" s="18"/>
      <c r="L1264" s="1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row>
    <row r="1265">
      <c r="A1265" s="961"/>
      <c r="B1265" s="961"/>
      <c r="C1265" s="1"/>
      <c r="D1265" s="1"/>
      <c r="E1265" s="3"/>
      <c r="F1265" s="980"/>
      <c r="G1265" s="18"/>
      <c r="H1265" s="18"/>
      <c r="I1265" s="18"/>
      <c r="J1265" s="18"/>
      <c r="K1265" s="18"/>
      <c r="L1265" s="1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row>
    <row r="1266">
      <c r="A1266" s="961"/>
      <c r="B1266" s="961"/>
      <c r="C1266" s="1"/>
      <c r="D1266" s="1"/>
      <c r="E1266" s="3"/>
      <c r="F1266" s="980"/>
      <c r="G1266" s="18"/>
      <c r="H1266" s="18"/>
      <c r="I1266" s="18"/>
      <c r="J1266" s="18"/>
      <c r="K1266" s="18"/>
      <c r="L1266" s="1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row>
    <row r="1267">
      <c r="A1267" s="961"/>
      <c r="B1267" s="961"/>
      <c r="C1267" s="1"/>
      <c r="D1267" s="1"/>
      <c r="E1267" s="3"/>
      <c r="F1267" s="980"/>
      <c r="G1267" s="18"/>
      <c r="H1267" s="18"/>
      <c r="I1267" s="18"/>
      <c r="J1267" s="18"/>
      <c r="K1267" s="18"/>
      <c r="L1267" s="1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row>
    <row r="1268">
      <c r="A1268" s="961"/>
      <c r="B1268" s="961"/>
      <c r="C1268" s="1"/>
      <c r="D1268" s="1"/>
      <c r="E1268" s="3"/>
      <c r="F1268" s="980"/>
      <c r="G1268" s="18"/>
      <c r="H1268" s="18"/>
      <c r="I1268" s="18"/>
      <c r="J1268" s="18"/>
      <c r="K1268" s="18"/>
      <c r="L1268" s="1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row>
    <row r="1269">
      <c r="A1269" s="961"/>
      <c r="B1269" s="961"/>
      <c r="C1269" s="1"/>
      <c r="D1269" s="1"/>
      <c r="E1269" s="3"/>
      <c r="F1269" s="980"/>
      <c r="G1269" s="18"/>
      <c r="H1269" s="18"/>
      <c r="I1269" s="18"/>
      <c r="J1269" s="18"/>
      <c r="K1269" s="18"/>
      <c r="L1269" s="1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row>
    <row r="1270">
      <c r="A1270" s="961"/>
      <c r="B1270" s="961"/>
      <c r="C1270" s="1"/>
      <c r="D1270" s="1"/>
      <c r="E1270" s="3"/>
      <c r="F1270" s="980"/>
      <c r="G1270" s="18"/>
      <c r="H1270" s="18"/>
      <c r="I1270" s="18"/>
      <c r="J1270" s="18"/>
      <c r="K1270" s="18"/>
      <c r="L1270" s="1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row>
    <row r="1271">
      <c r="A1271" s="961"/>
      <c r="B1271" s="961"/>
      <c r="C1271" s="1"/>
      <c r="D1271" s="1"/>
      <c r="E1271" s="3"/>
      <c r="F1271" s="980"/>
      <c r="G1271" s="18"/>
      <c r="H1271" s="18"/>
      <c r="I1271" s="18"/>
      <c r="J1271" s="18"/>
      <c r="K1271" s="18"/>
      <c r="L1271" s="1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row>
    <row r="1272">
      <c r="A1272" s="961"/>
      <c r="B1272" s="961"/>
      <c r="C1272" s="1"/>
      <c r="D1272" s="1"/>
      <c r="E1272" s="3"/>
      <c r="F1272" s="980"/>
      <c r="G1272" s="18"/>
      <c r="H1272" s="18"/>
      <c r="I1272" s="18"/>
      <c r="J1272" s="18"/>
      <c r="K1272" s="18"/>
      <c r="L1272" s="1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row>
    <row r="1273">
      <c r="A1273" s="961"/>
      <c r="B1273" s="961"/>
      <c r="C1273" s="1"/>
      <c r="D1273" s="1"/>
      <c r="E1273" s="3"/>
      <c r="F1273" s="980"/>
      <c r="G1273" s="18"/>
      <c r="H1273" s="18"/>
      <c r="I1273" s="18"/>
      <c r="J1273" s="18"/>
      <c r="K1273" s="18"/>
      <c r="L1273" s="1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row>
    <row r="1274">
      <c r="A1274" s="961"/>
      <c r="B1274" s="961"/>
      <c r="C1274" s="1"/>
      <c r="D1274" s="1"/>
      <c r="E1274" s="3"/>
      <c r="F1274" s="980"/>
      <c r="G1274" s="18"/>
      <c r="H1274" s="18"/>
      <c r="I1274" s="18"/>
      <c r="J1274" s="18"/>
      <c r="K1274" s="18"/>
      <c r="L1274" s="1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row>
    <row r="1275">
      <c r="A1275" s="961"/>
      <c r="B1275" s="961"/>
      <c r="C1275" s="1"/>
      <c r="D1275" s="1"/>
      <c r="E1275" s="3"/>
      <c r="F1275" s="980"/>
      <c r="G1275" s="18"/>
      <c r="H1275" s="18"/>
      <c r="I1275" s="18"/>
      <c r="J1275" s="18"/>
      <c r="K1275" s="18"/>
      <c r="L1275" s="1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row>
    <row r="1276">
      <c r="A1276" s="961"/>
      <c r="B1276" s="961"/>
      <c r="C1276" s="1"/>
      <c r="D1276" s="1"/>
      <c r="E1276" s="3"/>
      <c r="F1276" s="980"/>
      <c r="G1276" s="18"/>
      <c r="H1276" s="18"/>
      <c r="I1276" s="18"/>
      <c r="J1276" s="18"/>
      <c r="K1276" s="18"/>
      <c r="L1276" s="1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row>
    <row r="1277">
      <c r="A1277" s="961"/>
      <c r="B1277" s="961"/>
      <c r="C1277" s="1"/>
      <c r="D1277" s="1"/>
      <c r="E1277" s="3"/>
      <c r="F1277" s="980"/>
      <c r="G1277" s="18"/>
      <c r="H1277" s="18"/>
      <c r="I1277" s="18"/>
      <c r="J1277" s="18"/>
      <c r="K1277" s="18"/>
      <c r="L1277" s="1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row>
    <row r="1278">
      <c r="A1278" s="961"/>
      <c r="B1278" s="961"/>
      <c r="C1278" s="1"/>
      <c r="D1278" s="1"/>
      <c r="E1278" s="3"/>
      <c r="F1278" s="980"/>
      <c r="G1278" s="18"/>
      <c r="H1278" s="18"/>
      <c r="I1278" s="18"/>
      <c r="J1278" s="18"/>
      <c r="K1278" s="18"/>
      <c r="L1278" s="1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row>
    <row r="1279">
      <c r="A1279" s="961"/>
      <c r="B1279" s="961"/>
      <c r="C1279" s="1"/>
      <c r="D1279" s="1"/>
      <c r="E1279" s="3"/>
      <c r="F1279" s="980"/>
      <c r="G1279" s="18"/>
      <c r="H1279" s="18"/>
      <c r="I1279" s="18"/>
      <c r="J1279" s="18"/>
      <c r="K1279" s="18"/>
      <c r="L1279" s="1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row>
    <row r="1280">
      <c r="A1280" s="961"/>
      <c r="B1280" s="961"/>
      <c r="C1280" s="1"/>
      <c r="D1280" s="1"/>
      <c r="E1280" s="3"/>
      <c r="F1280" s="980"/>
      <c r="G1280" s="18"/>
      <c r="H1280" s="18"/>
      <c r="I1280" s="18"/>
      <c r="J1280" s="18"/>
      <c r="K1280" s="18"/>
      <c r="L1280" s="1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row>
    <row r="1281">
      <c r="A1281" s="961"/>
      <c r="B1281" s="961"/>
      <c r="C1281" s="1"/>
      <c r="D1281" s="1"/>
      <c r="E1281" s="3"/>
      <c r="F1281" s="980"/>
      <c r="G1281" s="18"/>
      <c r="H1281" s="18"/>
      <c r="I1281" s="18"/>
      <c r="J1281" s="18"/>
      <c r="K1281" s="18"/>
      <c r="L1281" s="1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row>
    <row r="1282">
      <c r="A1282" s="961"/>
      <c r="B1282" s="961"/>
      <c r="C1282" s="1"/>
      <c r="D1282" s="1"/>
      <c r="E1282" s="3"/>
      <c r="F1282" s="980"/>
      <c r="G1282" s="18"/>
      <c r="H1282" s="18"/>
      <c r="I1282" s="18"/>
      <c r="J1282" s="18"/>
      <c r="K1282" s="18"/>
      <c r="L1282" s="1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row>
    <row r="1283">
      <c r="A1283" s="961"/>
      <c r="B1283" s="961"/>
      <c r="C1283" s="1"/>
      <c r="D1283" s="1"/>
      <c r="E1283" s="3"/>
      <c r="F1283" s="980"/>
      <c r="G1283" s="18"/>
      <c r="H1283" s="18"/>
      <c r="I1283" s="18"/>
      <c r="J1283" s="18"/>
      <c r="K1283" s="18"/>
      <c r="L1283" s="1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row>
    <row r="1284">
      <c r="A1284" s="961"/>
      <c r="B1284" s="961"/>
      <c r="C1284" s="1"/>
      <c r="D1284" s="1"/>
      <c r="E1284" s="3"/>
      <c r="F1284" s="980"/>
      <c r="G1284" s="18"/>
      <c r="H1284" s="18"/>
      <c r="I1284" s="18"/>
      <c r="J1284" s="18"/>
      <c r="K1284" s="18"/>
      <c r="L1284" s="1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row>
    <row r="1285">
      <c r="A1285" s="961"/>
      <c r="B1285" s="961"/>
      <c r="C1285" s="1"/>
      <c r="D1285" s="1"/>
      <c r="E1285" s="3"/>
      <c r="F1285" s="980"/>
      <c r="G1285" s="18"/>
      <c r="H1285" s="18"/>
      <c r="I1285" s="18"/>
      <c r="J1285" s="18"/>
      <c r="K1285" s="18"/>
      <c r="L1285" s="1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row>
    <row r="1286">
      <c r="A1286" s="961"/>
      <c r="B1286" s="961"/>
      <c r="C1286" s="1"/>
      <c r="D1286" s="1"/>
      <c r="E1286" s="3"/>
      <c r="F1286" s="980"/>
      <c r="G1286" s="18"/>
      <c r="H1286" s="18"/>
      <c r="I1286" s="18"/>
      <c r="J1286" s="18"/>
      <c r="K1286" s="18"/>
      <c r="L1286" s="1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row>
    <row r="1287">
      <c r="A1287" s="961"/>
      <c r="B1287" s="961"/>
      <c r="C1287" s="1"/>
      <c r="D1287" s="1"/>
      <c r="E1287" s="3"/>
      <c r="F1287" s="980"/>
      <c r="G1287" s="18"/>
      <c r="H1287" s="18"/>
      <c r="I1287" s="18"/>
      <c r="J1287" s="18"/>
      <c r="K1287" s="18"/>
      <c r="L1287" s="1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row>
    <row r="1288">
      <c r="A1288" s="961"/>
      <c r="B1288" s="961"/>
      <c r="C1288" s="1"/>
      <c r="D1288" s="1"/>
      <c r="E1288" s="3"/>
      <c r="F1288" s="980"/>
      <c r="G1288" s="18"/>
      <c r="H1288" s="18"/>
      <c r="I1288" s="18"/>
      <c r="J1288" s="18"/>
      <c r="K1288" s="18"/>
      <c r="L1288" s="1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row>
    <row r="1289">
      <c r="A1289" s="961"/>
      <c r="B1289" s="961"/>
      <c r="C1289" s="1"/>
      <c r="D1289" s="1"/>
      <c r="E1289" s="3"/>
      <c r="F1289" s="980"/>
      <c r="G1289" s="18"/>
      <c r="H1289" s="18"/>
      <c r="I1289" s="18"/>
      <c r="J1289" s="18"/>
      <c r="K1289" s="18"/>
      <c r="L1289" s="1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row>
    <row r="1290">
      <c r="A1290" s="961"/>
      <c r="B1290" s="961"/>
      <c r="C1290" s="1"/>
      <c r="D1290" s="1"/>
      <c r="E1290" s="3"/>
      <c r="F1290" s="980"/>
      <c r="G1290" s="18"/>
      <c r="H1290" s="18"/>
      <c r="I1290" s="18"/>
      <c r="J1290" s="18"/>
      <c r="K1290" s="18"/>
      <c r="L1290" s="1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row>
    <row r="1291">
      <c r="A1291" s="961"/>
      <c r="B1291" s="961"/>
      <c r="C1291" s="1"/>
      <c r="D1291" s="1"/>
      <c r="E1291" s="3"/>
      <c r="F1291" s="980"/>
      <c r="G1291" s="18"/>
      <c r="H1291" s="18"/>
      <c r="I1291" s="18"/>
      <c r="J1291" s="18"/>
      <c r="K1291" s="18"/>
      <c r="L1291" s="1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row>
    <row r="1292">
      <c r="A1292" s="961"/>
      <c r="B1292" s="961"/>
      <c r="C1292" s="1"/>
      <c r="D1292" s="1"/>
      <c r="E1292" s="3"/>
      <c r="F1292" s="980"/>
      <c r="G1292" s="18"/>
      <c r="H1292" s="18"/>
      <c r="I1292" s="18"/>
      <c r="J1292" s="18"/>
      <c r="K1292" s="18"/>
      <c r="L1292" s="1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row>
    <row r="1293">
      <c r="A1293" s="961"/>
      <c r="B1293" s="961"/>
      <c r="C1293" s="1"/>
      <c r="D1293" s="1"/>
      <c r="E1293" s="3"/>
      <c r="F1293" s="980"/>
      <c r="G1293" s="18"/>
      <c r="H1293" s="18"/>
      <c r="I1293" s="18"/>
      <c r="J1293" s="18"/>
      <c r="K1293" s="18"/>
      <c r="L1293" s="1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row>
    <row r="1294">
      <c r="A1294" s="961"/>
      <c r="B1294" s="961"/>
      <c r="C1294" s="1"/>
      <c r="D1294" s="1"/>
      <c r="E1294" s="3"/>
      <c r="F1294" s="980"/>
      <c r="G1294" s="18"/>
      <c r="H1294" s="18"/>
      <c r="I1294" s="18"/>
      <c r="J1294" s="18"/>
      <c r="K1294" s="18"/>
      <c r="L1294" s="1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row>
    <row r="1295">
      <c r="A1295" s="961"/>
      <c r="B1295" s="961"/>
      <c r="C1295" s="1"/>
      <c r="D1295" s="1"/>
      <c r="E1295" s="3"/>
      <c r="F1295" s="980"/>
      <c r="G1295" s="18"/>
      <c r="H1295" s="18"/>
      <c r="I1295" s="18"/>
      <c r="J1295" s="18"/>
      <c r="K1295" s="18"/>
      <c r="L1295" s="1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row>
    <row r="1296">
      <c r="A1296" s="961"/>
      <c r="B1296" s="961"/>
      <c r="C1296" s="1"/>
      <c r="D1296" s="1"/>
      <c r="E1296" s="3"/>
      <c r="F1296" s="980"/>
      <c r="G1296" s="18"/>
      <c r="H1296" s="18"/>
      <c r="I1296" s="18"/>
      <c r="J1296" s="18"/>
      <c r="K1296" s="18"/>
      <c r="L1296" s="1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row>
    <row r="1297">
      <c r="A1297" s="961"/>
      <c r="B1297" s="961"/>
      <c r="C1297" s="1"/>
      <c r="D1297" s="1"/>
      <c r="E1297" s="3"/>
      <c r="F1297" s="980"/>
      <c r="G1297" s="18"/>
      <c r="H1297" s="18"/>
      <c r="I1297" s="18"/>
      <c r="J1297" s="18"/>
      <c r="K1297" s="18"/>
      <c r="L1297" s="1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row>
    <row r="1298">
      <c r="A1298" s="961"/>
      <c r="B1298" s="961"/>
      <c r="C1298" s="1"/>
      <c r="D1298" s="1"/>
      <c r="E1298" s="3"/>
      <c r="F1298" s="980"/>
      <c r="G1298" s="18"/>
      <c r="H1298" s="18"/>
      <c r="I1298" s="18"/>
      <c r="J1298" s="18"/>
      <c r="K1298" s="18"/>
      <c r="L1298" s="1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row>
    <row r="1299">
      <c r="A1299" s="961"/>
      <c r="B1299" s="961"/>
      <c r="C1299" s="1"/>
      <c r="D1299" s="1"/>
      <c r="E1299" s="3"/>
      <c r="F1299" s="980"/>
      <c r="G1299" s="18"/>
      <c r="H1299" s="18"/>
      <c r="I1299" s="18"/>
      <c r="J1299" s="18"/>
      <c r="K1299" s="18"/>
      <c r="L1299" s="1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row>
    <row r="1300">
      <c r="A1300" s="961"/>
      <c r="B1300" s="961"/>
      <c r="C1300" s="1"/>
      <c r="D1300" s="1"/>
      <c r="E1300" s="3"/>
      <c r="F1300" s="980"/>
      <c r="G1300" s="18"/>
      <c r="H1300" s="18"/>
      <c r="I1300" s="18"/>
      <c r="J1300" s="18"/>
      <c r="K1300" s="18"/>
      <c r="L1300" s="1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row>
    <row r="1301">
      <c r="A1301" s="961"/>
      <c r="B1301" s="961"/>
      <c r="C1301" s="1"/>
      <c r="D1301" s="1"/>
      <c r="E1301" s="3"/>
      <c r="F1301" s="980"/>
      <c r="G1301" s="18"/>
      <c r="H1301" s="18"/>
      <c r="I1301" s="18"/>
      <c r="J1301" s="18"/>
      <c r="K1301" s="18"/>
      <c r="L1301" s="1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row>
    <row r="1302">
      <c r="A1302" s="961"/>
      <c r="B1302" s="961"/>
      <c r="C1302" s="1"/>
      <c r="D1302" s="1"/>
      <c r="E1302" s="3"/>
      <c r="F1302" s="980"/>
      <c r="G1302" s="18"/>
      <c r="H1302" s="18"/>
      <c r="I1302" s="18"/>
      <c r="J1302" s="18"/>
      <c r="K1302" s="18"/>
      <c r="L1302" s="1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row>
    <row r="1303">
      <c r="A1303" s="961"/>
      <c r="B1303" s="961"/>
      <c r="C1303" s="1"/>
      <c r="D1303" s="1"/>
      <c r="E1303" s="3"/>
      <c r="F1303" s="980"/>
      <c r="G1303" s="18"/>
      <c r="H1303" s="18"/>
      <c r="I1303" s="18"/>
      <c r="J1303" s="18"/>
      <c r="K1303" s="18"/>
      <c r="L1303" s="1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row>
    <row r="1304">
      <c r="A1304" s="961"/>
      <c r="B1304" s="961"/>
      <c r="C1304" s="1"/>
      <c r="D1304" s="1"/>
      <c r="E1304" s="3"/>
      <c r="F1304" s="980"/>
      <c r="G1304" s="18"/>
      <c r="H1304" s="18"/>
      <c r="I1304" s="18"/>
      <c r="J1304" s="18"/>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row>
    <row r="1305">
      <c r="A1305" s="961"/>
      <c r="B1305" s="961"/>
      <c r="C1305" s="1"/>
      <c r="D1305" s="1"/>
      <c r="E1305" s="3"/>
      <c r="F1305" s="980"/>
      <c r="G1305" s="18"/>
      <c r="H1305" s="18"/>
      <c r="I1305" s="18"/>
      <c r="J1305" s="18"/>
      <c r="K1305" s="18"/>
      <c r="L1305" s="1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row>
    <row r="1306">
      <c r="A1306" s="961"/>
      <c r="B1306" s="961"/>
      <c r="C1306" s="1"/>
      <c r="D1306" s="1"/>
      <c r="E1306" s="3"/>
      <c r="F1306" s="980"/>
      <c r="G1306" s="18"/>
      <c r="H1306" s="18"/>
      <c r="I1306" s="18"/>
      <c r="J1306" s="18"/>
      <c r="K1306" s="18"/>
      <c r="L1306" s="1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row>
    <row r="1307">
      <c r="A1307" s="961"/>
      <c r="B1307" s="961"/>
      <c r="C1307" s="1"/>
      <c r="D1307" s="1"/>
      <c r="E1307" s="3"/>
      <c r="F1307" s="980"/>
      <c r="G1307" s="18"/>
      <c r="H1307" s="18"/>
      <c r="I1307" s="18"/>
      <c r="J1307" s="18"/>
      <c r="K1307" s="18"/>
      <c r="L1307" s="1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row>
    <row r="1308">
      <c r="A1308" s="961"/>
      <c r="B1308" s="961"/>
      <c r="C1308" s="1"/>
      <c r="D1308" s="1"/>
      <c r="E1308" s="3"/>
      <c r="F1308" s="980"/>
      <c r="G1308" s="18"/>
      <c r="H1308" s="18"/>
      <c r="I1308" s="18"/>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row>
    <row r="1309">
      <c r="A1309" s="961"/>
      <c r="B1309" s="961"/>
      <c r="C1309" s="1"/>
      <c r="D1309" s="1"/>
      <c r="E1309" s="3"/>
      <c r="F1309" s="980"/>
      <c r="G1309" s="18"/>
      <c r="H1309" s="18"/>
      <c r="I1309" s="18"/>
      <c r="J1309" s="18"/>
      <c r="K1309" s="18"/>
      <c r="L1309" s="1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row>
    <row r="1310">
      <c r="A1310" s="961"/>
      <c r="B1310" s="961"/>
      <c r="C1310" s="1"/>
      <c r="D1310" s="1"/>
      <c r="E1310" s="3"/>
      <c r="F1310" s="980"/>
      <c r="G1310" s="18"/>
      <c r="H1310" s="18"/>
      <c r="I1310" s="18"/>
      <c r="J1310" s="18"/>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row>
    <row r="1311">
      <c r="A1311" s="961"/>
      <c r="B1311" s="961"/>
      <c r="C1311" s="1"/>
      <c r="D1311" s="1"/>
      <c r="E1311" s="3"/>
      <c r="F1311" s="980"/>
      <c r="G1311" s="18"/>
      <c r="H1311" s="18"/>
      <c r="I1311" s="18"/>
      <c r="J1311" s="18"/>
      <c r="K1311" s="18"/>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row>
    <row r="1312">
      <c r="A1312" s="961"/>
      <c r="B1312" s="961"/>
      <c r="C1312" s="1"/>
      <c r="D1312" s="1"/>
      <c r="E1312" s="3"/>
      <c r="F1312" s="980"/>
      <c r="G1312" s="18"/>
      <c r="H1312" s="18"/>
      <c r="I1312" s="18"/>
      <c r="J1312" s="18"/>
      <c r="K1312" s="18"/>
      <c r="L1312" s="1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row>
    <row r="1313">
      <c r="A1313" s="961"/>
      <c r="B1313" s="961"/>
      <c r="C1313" s="1"/>
      <c r="D1313" s="1"/>
      <c r="E1313" s="3"/>
      <c r="F1313" s="980"/>
      <c r="G1313" s="18"/>
      <c r="H1313" s="18"/>
      <c r="I1313" s="18"/>
      <c r="J1313" s="18"/>
      <c r="K1313" s="18"/>
      <c r="L1313" s="1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row>
    <row r="1314">
      <c r="A1314" s="961"/>
      <c r="B1314" s="961"/>
      <c r="C1314" s="1"/>
      <c r="D1314" s="1"/>
      <c r="E1314" s="3"/>
      <c r="F1314" s="980"/>
      <c r="G1314" s="18"/>
      <c r="H1314" s="18"/>
      <c r="I1314" s="18"/>
      <c r="J1314" s="18"/>
      <c r="K1314" s="18"/>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row>
    <row r="1315">
      <c r="A1315" s="961"/>
      <c r="B1315" s="961"/>
      <c r="C1315" s="1"/>
      <c r="D1315" s="1"/>
      <c r="E1315" s="3"/>
      <c r="F1315" s="980"/>
      <c r="G1315" s="18"/>
      <c r="H1315" s="18"/>
      <c r="I1315" s="18"/>
      <c r="J1315" s="18"/>
      <c r="K1315" s="18"/>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row>
    <row r="1316">
      <c r="A1316" s="961"/>
      <c r="B1316" s="961"/>
      <c r="C1316" s="1"/>
      <c r="D1316" s="1"/>
      <c r="E1316" s="3"/>
      <c r="F1316" s="980"/>
      <c r="G1316" s="18"/>
      <c r="H1316" s="18"/>
      <c r="I1316" s="18"/>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row>
    <row r="1317">
      <c r="A1317" s="961"/>
      <c r="B1317" s="961"/>
      <c r="C1317" s="1"/>
      <c r="D1317" s="1"/>
      <c r="E1317" s="3"/>
      <c r="F1317" s="980"/>
      <c r="G1317" s="18"/>
      <c r="H1317" s="18"/>
      <c r="I1317" s="18"/>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row>
    <row r="1318">
      <c r="A1318" s="961"/>
      <c r="B1318" s="961"/>
      <c r="C1318" s="1"/>
      <c r="D1318" s="1"/>
      <c r="E1318" s="3"/>
      <c r="F1318" s="980"/>
      <c r="G1318" s="18"/>
      <c r="H1318" s="18"/>
      <c r="I1318" s="18"/>
      <c r="J1318" s="18"/>
      <c r="K1318" s="18"/>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row>
    <row r="1319">
      <c r="A1319" s="961"/>
      <c r="B1319" s="961"/>
      <c r="C1319" s="1"/>
      <c r="D1319" s="1"/>
      <c r="E1319" s="3"/>
      <c r="F1319" s="980"/>
      <c r="G1319" s="18"/>
      <c r="H1319" s="18"/>
      <c r="I1319" s="18"/>
      <c r="J1319" s="18"/>
      <c r="K1319" s="18"/>
      <c r="L1319" s="1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row>
    <row r="1320">
      <c r="A1320" s="961"/>
      <c r="B1320" s="961"/>
      <c r="C1320" s="1"/>
      <c r="D1320" s="1"/>
      <c r="E1320" s="3"/>
      <c r="F1320" s="980"/>
      <c r="G1320" s="18"/>
      <c r="H1320" s="18"/>
      <c r="I1320" s="18"/>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row>
    <row r="1321">
      <c r="A1321" s="961"/>
      <c r="B1321" s="961"/>
      <c r="C1321" s="1"/>
      <c r="D1321" s="1"/>
      <c r="E1321" s="3"/>
      <c r="F1321" s="980"/>
      <c r="G1321" s="18"/>
      <c r="H1321" s="18"/>
      <c r="I1321" s="18"/>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row>
    <row r="1322">
      <c r="A1322" s="961"/>
      <c r="B1322" s="961"/>
      <c r="C1322" s="1"/>
      <c r="D1322" s="1"/>
      <c r="E1322" s="3"/>
      <c r="F1322" s="980"/>
      <c r="G1322" s="18"/>
      <c r="H1322" s="18"/>
      <c r="I1322" s="18"/>
      <c r="J1322" s="18"/>
      <c r="K1322" s="18"/>
      <c r="L1322" s="1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row>
    <row r="1323">
      <c r="A1323" s="961"/>
      <c r="B1323" s="961"/>
      <c r="C1323" s="1"/>
      <c r="D1323" s="1"/>
      <c r="E1323" s="3"/>
      <c r="F1323" s="980"/>
      <c r="G1323" s="18"/>
      <c r="H1323" s="18"/>
      <c r="I1323" s="18"/>
      <c r="J1323" s="18"/>
      <c r="K1323" s="18"/>
      <c r="L1323" s="1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row>
    <row r="1324">
      <c r="A1324" s="961"/>
      <c r="B1324" s="961"/>
      <c r="C1324" s="1"/>
      <c r="D1324" s="1"/>
      <c r="E1324" s="3"/>
      <c r="F1324" s="980"/>
      <c r="G1324" s="18"/>
      <c r="H1324" s="18"/>
      <c r="I1324" s="18"/>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row>
    <row r="1325">
      <c r="A1325" s="961"/>
      <c r="B1325" s="961"/>
      <c r="C1325" s="1"/>
      <c r="D1325" s="1"/>
      <c r="E1325" s="3"/>
      <c r="F1325" s="980"/>
      <c r="G1325" s="18"/>
      <c r="H1325" s="18"/>
      <c r="I1325" s="18"/>
      <c r="J1325" s="18"/>
      <c r="K1325" s="18"/>
      <c r="L1325" s="1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row>
    <row r="1326">
      <c r="A1326" s="961"/>
      <c r="B1326" s="961"/>
      <c r="C1326" s="1"/>
      <c r="D1326" s="1"/>
      <c r="E1326" s="3"/>
      <c r="F1326" s="980"/>
      <c r="G1326" s="18"/>
      <c r="H1326" s="18"/>
      <c r="I1326" s="18"/>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row>
    <row r="1327">
      <c r="A1327" s="961"/>
      <c r="B1327" s="961"/>
      <c r="C1327" s="1"/>
      <c r="D1327" s="1"/>
      <c r="E1327" s="3"/>
      <c r="F1327" s="980"/>
      <c r="G1327" s="18"/>
      <c r="H1327" s="18"/>
      <c r="I1327" s="18"/>
      <c r="J1327" s="18"/>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row>
    <row r="1328">
      <c r="A1328" s="961"/>
      <c r="B1328" s="961"/>
      <c r="C1328" s="1"/>
      <c r="D1328" s="1"/>
      <c r="E1328" s="3"/>
      <c r="F1328" s="980"/>
      <c r="G1328" s="18"/>
      <c r="H1328" s="18"/>
      <c r="I1328" s="18"/>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row>
    <row r="1329">
      <c r="A1329" s="961"/>
      <c r="B1329" s="961"/>
      <c r="C1329" s="1"/>
      <c r="D1329" s="1"/>
      <c r="E1329" s="3"/>
      <c r="F1329" s="980"/>
      <c r="G1329" s="18"/>
      <c r="H1329" s="18"/>
      <c r="I1329" s="18"/>
      <c r="J1329" s="18"/>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row>
    <row r="1330">
      <c r="A1330" s="961"/>
      <c r="B1330" s="961"/>
      <c r="C1330" s="1"/>
      <c r="D1330" s="1"/>
      <c r="E1330" s="3"/>
      <c r="F1330" s="980"/>
      <c r="G1330" s="18"/>
      <c r="H1330" s="18"/>
      <c r="I1330" s="18"/>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row>
    <row r="1331">
      <c r="A1331" s="961"/>
      <c r="B1331" s="961"/>
      <c r="C1331" s="1"/>
      <c r="D1331" s="1"/>
      <c r="E1331" s="3"/>
      <c r="F1331" s="980"/>
      <c r="G1331" s="18"/>
      <c r="H1331" s="18"/>
      <c r="I1331" s="18"/>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row>
    <row r="1332">
      <c r="A1332" s="961"/>
      <c r="B1332" s="961"/>
      <c r="C1332" s="1"/>
      <c r="D1332" s="1"/>
      <c r="E1332" s="3"/>
      <c r="F1332" s="980"/>
      <c r="G1332" s="18"/>
      <c r="H1332" s="18"/>
      <c r="I1332" s="18"/>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row>
    <row r="1333">
      <c r="A1333" s="961"/>
      <c r="B1333" s="961"/>
      <c r="C1333" s="1"/>
      <c r="D1333" s="1"/>
      <c r="E1333" s="3"/>
      <c r="F1333" s="980"/>
      <c r="G1333" s="18"/>
      <c r="H1333" s="18"/>
      <c r="I1333" s="18"/>
      <c r="J1333" s="18"/>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row>
    <row r="1334">
      <c r="A1334" s="961"/>
      <c r="B1334" s="961"/>
      <c r="C1334" s="1"/>
      <c r="D1334" s="1"/>
      <c r="E1334" s="3"/>
      <c r="F1334" s="980"/>
      <c r="G1334" s="18"/>
      <c r="H1334" s="18"/>
      <c r="I1334" s="18"/>
      <c r="J1334" s="18"/>
      <c r="K1334" s="18"/>
      <c r="L1334" s="1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row>
    <row r="1335">
      <c r="A1335" s="961"/>
      <c r="B1335" s="961"/>
      <c r="C1335" s="1"/>
      <c r="D1335" s="1"/>
      <c r="E1335" s="3"/>
      <c r="F1335" s="980"/>
      <c r="G1335" s="18"/>
      <c r="H1335" s="18"/>
      <c r="I1335" s="18"/>
      <c r="J1335" s="18"/>
      <c r="K1335" s="18"/>
      <c r="L1335" s="1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row>
    <row r="1336">
      <c r="A1336" s="961"/>
      <c r="B1336" s="961"/>
      <c r="C1336" s="1"/>
      <c r="D1336" s="1"/>
      <c r="E1336" s="3"/>
      <c r="F1336" s="980"/>
      <c r="G1336" s="18"/>
      <c r="H1336" s="18"/>
      <c r="I1336" s="18"/>
      <c r="J1336" s="18"/>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row>
    <row r="1337">
      <c r="A1337" s="961"/>
      <c r="B1337" s="961"/>
      <c r="C1337" s="1"/>
      <c r="D1337" s="1"/>
      <c r="E1337" s="3"/>
      <c r="F1337" s="980"/>
      <c r="G1337" s="18"/>
      <c r="H1337" s="18"/>
      <c r="I1337" s="18"/>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row>
    <row r="1338">
      <c r="A1338" s="961"/>
      <c r="B1338" s="961"/>
      <c r="C1338" s="1"/>
      <c r="D1338" s="1"/>
      <c r="E1338" s="3"/>
      <c r="F1338" s="980"/>
      <c r="G1338" s="18"/>
      <c r="H1338" s="18"/>
      <c r="I1338" s="18"/>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row>
    <row r="1339">
      <c r="A1339" s="961"/>
      <c r="B1339" s="961"/>
      <c r="C1339" s="1"/>
      <c r="D1339" s="1"/>
      <c r="E1339" s="3"/>
      <c r="F1339" s="980"/>
      <c r="G1339" s="18"/>
      <c r="H1339" s="18"/>
      <c r="I1339" s="18"/>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row>
    <row r="1340">
      <c r="A1340" s="961"/>
      <c r="B1340" s="961"/>
      <c r="C1340" s="1"/>
      <c r="D1340" s="1"/>
      <c r="E1340" s="3"/>
      <c r="F1340" s="980"/>
      <c r="G1340" s="18"/>
      <c r="H1340" s="18"/>
      <c r="I1340" s="18"/>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row>
    <row r="1341">
      <c r="A1341" s="961"/>
      <c r="B1341" s="961"/>
      <c r="C1341" s="1"/>
      <c r="D1341" s="1"/>
      <c r="E1341" s="3"/>
      <c r="F1341" s="980"/>
      <c r="G1341" s="18"/>
      <c r="H1341" s="18"/>
      <c r="I1341" s="18"/>
      <c r="J1341" s="18"/>
      <c r="K1341" s="18"/>
      <c r="L1341" s="1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row>
    <row r="1342">
      <c r="A1342" s="961"/>
      <c r="B1342" s="961"/>
      <c r="C1342" s="1"/>
      <c r="D1342" s="1"/>
      <c r="E1342" s="3"/>
      <c r="F1342" s="980"/>
      <c r="G1342" s="18"/>
      <c r="H1342" s="18"/>
      <c r="I1342" s="18"/>
      <c r="J1342" s="18"/>
      <c r="K1342" s="18"/>
      <c r="L1342" s="1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row>
    <row r="1343">
      <c r="A1343" s="961"/>
      <c r="B1343" s="961"/>
      <c r="C1343" s="1"/>
      <c r="D1343" s="1"/>
      <c r="E1343" s="3"/>
      <c r="F1343" s="980"/>
      <c r="G1343" s="18"/>
      <c r="H1343" s="18"/>
      <c r="I1343" s="18"/>
      <c r="J1343" s="18"/>
      <c r="K1343" s="18"/>
      <c r="L1343" s="1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row>
    <row r="1344">
      <c r="A1344" s="961"/>
      <c r="B1344" s="961"/>
      <c r="C1344" s="1"/>
      <c r="D1344" s="1"/>
      <c r="E1344" s="3"/>
      <c r="F1344" s="980"/>
      <c r="G1344" s="18"/>
      <c r="H1344" s="18"/>
      <c r="I1344" s="18"/>
      <c r="J1344" s="18"/>
      <c r="K1344" s="18"/>
      <c r="L1344" s="1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row>
    <row r="1345">
      <c r="A1345" s="961"/>
      <c r="B1345" s="961"/>
      <c r="C1345" s="1"/>
      <c r="D1345" s="1"/>
      <c r="E1345" s="3"/>
      <c r="F1345" s="980"/>
      <c r="G1345" s="18"/>
      <c r="H1345" s="18"/>
      <c r="I1345" s="18"/>
      <c r="J1345" s="18"/>
      <c r="K1345" s="18"/>
      <c r="L1345" s="1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row>
    <row r="1346">
      <c r="A1346" s="961"/>
      <c r="B1346" s="961"/>
      <c r="C1346" s="1"/>
      <c r="D1346" s="1"/>
      <c r="E1346" s="3"/>
      <c r="F1346" s="980"/>
      <c r="G1346" s="18"/>
      <c r="H1346" s="18"/>
      <c r="I1346" s="18"/>
      <c r="J1346" s="18"/>
      <c r="K1346" s="18"/>
      <c r="L1346" s="1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row>
    <row r="1347">
      <c r="A1347" s="961"/>
      <c r="B1347" s="961"/>
      <c r="C1347" s="1"/>
      <c r="D1347" s="1"/>
      <c r="E1347" s="3"/>
      <c r="F1347" s="980"/>
      <c r="G1347" s="18"/>
      <c r="H1347" s="18"/>
      <c r="I1347" s="18"/>
      <c r="J1347" s="18"/>
      <c r="K1347" s="18"/>
      <c r="L1347" s="1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row>
    <row r="1348">
      <c r="A1348" s="961"/>
      <c r="B1348" s="961"/>
      <c r="C1348" s="1"/>
      <c r="D1348" s="1"/>
      <c r="E1348" s="3"/>
      <c r="F1348" s="980"/>
      <c r="G1348" s="18"/>
      <c r="H1348" s="18"/>
      <c r="I1348" s="18"/>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row>
    <row r="1349">
      <c r="A1349" s="961"/>
      <c r="B1349" s="961"/>
      <c r="C1349" s="1"/>
      <c r="D1349" s="1"/>
      <c r="E1349" s="3"/>
      <c r="F1349" s="980"/>
      <c r="G1349" s="18"/>
      <c r="H1349" s="18"/>
      <c r="I1349" s="18"/>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row>
    <row r="1350">
      <c r="A1350" s="961"/>
      <c r="B1350" s="961"/>
      <c r="C1350" s="1"/>
      <c r="D1350" s="1"/>
      <c r="E1350" s="3"/>
      <c r="F1350" s="980"/>
      <c r="G1350" s="18"/>
      <c r="H1350" s="18"/>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row>
    <row r="1351">
      <c r="A1351" s="961"/>
      <c r="B1351" s="961"/>
      <c r="C1351" s="1"/>
      <c r="D1351" s="1"/>
      <c r="E1351" s="3"/>
      <c r="F1351" s="980"/>
      <c r="G1351" s="18"/>
      <c r="H1351" s="18"/>
      <c r="I1351" s="18"/>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row>
    <row r="1352">
      <c r="A1352" s="961"/>
      <c r="B1352" s="961"/>
      <c r="C1352" s="1"/>
      <c r="D1352" s="1"/>
      <c r="E1352" s="3"/>
      <c r="F1352" s="980"/>
      <c r="G1352" s="18"/>
      <c r="H1352" s="18"/>
      <c r="I1352" s="18"/>
      <c r="J1352" s="18"/>
      <c r="K1352" s="18"/>
      <c r="L1352" s="1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row>
    <row r="1353">
      <c r="A1353" s="961"/>
      <c r="B1353" s="961"/>
      <c r="C1353" s="1"/>
      <c r="D1353" s="1"/>
      <c r="E1353" s="3"/>
      <c r="F1353" s="980"/>
      <c r="G1353" s="18"/>
      <c r="H1353" s="18"/>
      <c r="I1353" s="18"/>
      <c r="J1353" s="18"/>
      <c r="K1353" s="18"/>
      <c r="L1353" s="1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row>
    <row r="1354">
      <c r="A1354" s="961"/>
      <c r="B1354" s="961"/>
      <c r="C1354" s="1"/>
      <c r="D1354" s="1"/>
      <c r="E1354" s="3"/>
      <c r="F1354" s="980"/>
      <c r="G1354" s="18"/>
      <c r="H1354" s="18"/>
      <c r="I1354" s="18"/>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row>
    <row r="1355">
      <c r="A1355" s="961"/>
      <c r="B1355" s="961"/>
      <c r="C1355" s="1"/>
      <c r="D1355" s="1"/>
      <c r="E1355" s="3"/>
      <c r="F1355" s="980"/>
      <c r="G1355" s="18"/>
      <c r="H1355" s="18"/>
      <c r="I1355" s="18"/>
      <c r="J1355" s="18"/>
      <c r="K1355" s="18"/>
      <c r="L1355" s="1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row>
    <row r="1356">
      <c r="A1356" s="961"/>
      <c r="B1356" s="961"/>
      <c r="C1356" s="1"/>
      <c r="D1356" s="1"/>
      <c r="E1356" s="3"/>
      <c r="F1356" s="980"/>
      <c r="G1356" s="18"/>
      <c r="H1356" s="18"/>
      <c r="I1356" s="18"/>
      <c r="J1356" s="18"/>
      <c r="K1356" s="18"/>
      <c r="L1356" s="1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row>
    <row r="1357">
      <c r="A1357" s="961"/>
      <c r="B1357" s="961"/>
      <c r="D1357" s="1"/>
      <c r="E1357" s="3"/>
      <c r="F1357" s="980"/>
      <c r="G1357" s="18"/>
      <c r="H1357" s="18"/>
      <c r="I1357" s="18"/>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row>
  </sheetData>
  <customSheetViews>
    <customSheetView guid="{5AEF0FAD-9BA5-47E4-A185-C5DCAAD1FE8B}" filter="1" showAutoFilter="1">
      <autoFilter ref="$E$187"/>
    </customSheetView>
    <customSheetView guid="{CB85BF19-8870-481F-9B53-2241FE2E7EC6}" filter="1" showAutoFilter="1">
      <autoFilter ref="$AO$1:$CV$3"/>
    </customSheetView>
  </customSheetViews>
  <conditionalFormatting sqref="E1:E1357 F189">
    <cfRule type="expression" dxfId="0" priority="1">
      <formula>countif(E:E,E1)&gt;1</formula>
    </cfRule>
  </conditionalFormatting>
  <conditionalFormatting sqref="G5:EL1357">
    <cfRule type="containsBlanks" dxfId="0" priority="2">
      <formula>LEN(TRIM(G5))=0</formula>
    </cfRule>
  </conditionalFormatting>
  <conditionalFormatting sqref="F1:F1357">
    <cfRule type="expression" dxfId="0" priority="3">
      <formula>countif(F:F,F1)&gt;1</formula>
    </cfRule>
  </conditionalFormatting>
  <conditionalFormatting sqref="F1:F1357">
    <cfRule type="containsBlanks" dxfId="0" priority="4">
      <formula>LEN(TRIM(F1))=0</formula>
    </cfRule>
  </conditionalFormatting>
  <dataValidations>
    <dataValidation type="list" allowBlank="1" sqref="C2:C111 C113:C1356">
      <formula1>"Lãnh đạo cấp cao,Lãnh đạo cấp 1,Lãnh đạo cấp 2,Nhân viên"</formula1>
    </dataValidation>
    <dataValidation type="list" allowBlank="1" sqref="F1:HW1 A3:B127 A128 CY222 A129:B1357">
      <formula1>'DS SV'!$S$1:$S$96</formula1>
    </dataValidation>
    <dataValidation type="list" allowBlank="1" showErrorMessage="1" sqref="D2:D223 D225:D1357">
      <formula1>"Ban Giám đốc,Hội Đồng Quản trị,Bộ phận Hành chính - Tổng hợp,Bộ phận Kế toán (phòng kế toán doanh nghiệp / phòng kế toán bán hàng),Bộ phận Sản xuất (các nhà máy sản xuất),Bộ phận Đảm bảo chất lượng,Bộ phận Kỹ thuật (tổ hỗ trợ /tổ cơ điện /tổ vệ sinh /tổ q"&amp;"uản trị /tổ bảo vệ),Bộ phận Nghiên cứu Phát triển,Bộ phận Kinh doanh (marketing,các thương hiệu,ban kinh doanh dự án),Bộ phận Nhân sự,Bộ phận Kế hoạch vật tư - kho,Bộ phận kiểm tra chất lượng,Ban tài chính kiểm soát"</formula1>
    </dataValidation>
    <dataValidation type="list" allowBlank="1" sqref="G2:HW2">
      <formula1>"Xử lý đầu vào,Nghiệp vụ quản lý công việc,Nghiệp vụ quản lý KPI,Nghiệp vụ quản lý chia sẻ thông tin,Đầu ra,Quản trị,Nghiệp vụ kết nối thông tin liên quan đến công việc"</formula1>
    </dataValidation>
  </dataValidations>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4.43" defaultRowHeight="15.75"/>
  <cols>
    <col customWidth="1" min="1" max="1" width="60.29"/>
    <col customWidth="1" min="2" max="2" width="14.29"/>
    <col customWidth="1" min="3" max="3" width="14.43"/>
    <col customWidth="1" min="4" max="4" width="21.57"/>
    <col customWidth="1" min="5" max="5" width="56.86"/>
    <col customWidth="1" min="6" max="6" width="38.71"/>
    <col customWidth="1" min="7" max="8" width="39.0"/>
    <col customWidth="1" min="10" max="10" width="45.57"/>
    <col customWidth="1" min="11" max="12" width="26.0"/>
    <col customWidth="1" min="17" max="17" width="29.86"/>
    <col customWidth="1" min="18" max="18" width="27.71"/>
    <col customWidth="1" min="19" max="19" width="18.29"/>
    <col customWidth="1" min="20" max="20" width="28.43"/>
    <col customWidth="1" min="21" max="21" width="28.29"/>
  </cols>
  <sheetData>
    <row r="1">
      <c r="A1" s="1016"/>
      <c r="B1" s="88" t="s">
        <v>15490</v>
      </c>
      <c r="C1" s="88"/>
      <c r="D1" s="82"/>
      <c r="E1" s="961"/>
      <c r="F1" s="962"/>
      <c r="G1" s="963"/>
      <c r="H1" s="962"/>
      <c r="I1" s="963" t="s">
        <v>481</v>
      </c>
      <c r="J1" s="963" t="s">
        <v>475</v>
      </c>
      <c r="K1" s="962"/>
      <c r="L1" s="962"/>
      <c r="M1" s="962"/>
      <c r="N1" s="962"/>
      <c r="O1" s="962"/>
      <c r="P1" s="963" t="s">
        <v>475</v>
      </c>
      <c r="Q1" s="963" t="s">
        <v>475</v>
      </c>
      <c r="R1" s="962"/>
      <c r="S1" s="962"/>
      <c r="T1" s="962"/>
      <c r="U1" s="963" t="s">
        <v>557</v>
      </c>
      <c r="V1" s="963" t="s">
        <v>570</v>
      </c>
      <c r="W1" s="963" t="s">
        <v>497</v>
      </c>
      <c r="X1" s="963" t="s">
        <v>633</v>
      </c>
      <c r="Y1" s="963" t="s">
        <v>592</v>
      </c>
      <c r="Z1" s="963" t="s">
        <v>1</v>
      </c>
      <c r="AA1" s="962"/>
      <c r="AB1" s="963"/>
      <c r="AC1" s="963"/>
      <c r="AD1" s="962"/>
      <c r="AE1" s="963"/>
      <c r="AF1" s="963"/>
      <c r="AG1" s="962"/>
      <c r="AH1" s="962"/>
      <c r="AI1" s="962"/>
      <c r="AJ1" s="963" t="s">
        <v>641</v>
      </c>
      <c r="AK1" s="962"/>
      <c r="AL1" s="963" t="s">
        <v>730</v>
      </c>
      <c r="AM1" s="963" t="s">
        <v>381</v>
      </c>
      <c r="AN1" s="963" t="s">
        <v>381</v>
      </c>
      <c r="AO1" s="963" t="s">
        <v>1</v>
      </c>
      <c r="AP1" s="963" t="s">
        <v>1</v>
      </c>
      <c r="AQ1" s="963" t="s">
        <v>420</v>
      </c>
      <c r="AR1" s="963" t="s">
        <v>420</v>
      </c>
      <c r="AS1" s="963" t="s">
        <v>535</v>
      </c>
      <c r="AT1" s="963" t="s">
        <v>388</v>
      </c>
      <c r="AU1" s="963" t="s">
        <v>616</v>
      </c>
      <c r="AV1" s="963" t="s">
        <v>428</v>
      </c>
      <c r="AW1" s="963" t="s">
        <v>420</v>
      </c>
      <c r="AX1" s="963" t="s">
        <v>420</v>
      </c>
      <c r="AY1" s="963" t="s">
        <v>619</v>
      </c>
      <c r="AZ1" s="963" t="s">
        <v>561</v>
      </c>
      <c r="BA1" s="963" t="s">
        <v>619</v>
      </c>
      <c r="BB1" s="963" t="s">
        <v>619</v>
      </c>
      <c r="BC1" s="963" t="s">
        <v>619</v>
      </c>
      <c r="BD1" s="963" t="s">
        <v>619</v>
      </c>
      <c r="BE1" s="963" t="s">
        <v>561</v>
      </c>
      <c r="BF1" s="963" t="s">
        <v>619</v>
      </c>
      <c r="BG1" s="963" t="s">
        <v>619</v>
      </c>
      <c r="BH1" s="963" t="s">
        <v>619</v>
      </c>
      <c r="BI1" s="963" t="s">
        <v>561</v>
      </c>
      <c r="BJ1" s="963" t="s">
        <v>619</v>
      </c>
      <c r="BK1" s="963" t="s">
        <v>760</v>
      </c>
      <c r="BL1" s="963" t="s">
        <v>413</v>
      </c>
      <c r="BM1" s="963" t="s">
        <v>413</v>
      </c>
      <c r="BN1" s="963" t="s">
        <v>390</v>
      </c>
      <c r="BO1" s="963" t="s">
        <v>390</v>
      </c>
      <c r="BP1" s="962"/>
      <c r="BQ1" s="963" t="s">
        <v>369</v>
      </c>
      <c r="BR1" s="963" t="s">
        <v>429</v>
      </c>
      <c r="BS1" s="963" t="s">
        <v>520</v>
      </c>
      <c r="BT1" s="962"/>
      <c r="BU1" s="962"/>
      <c r="BV1" s="963" t="s">
        <v>404</v>
      </c>
      <c r="BW1" s="962"/>
      <c r="BX1" s="963" t="s">
        <v>394</v>
      </c>
      <c r="BY1" s="963" t="s">
        <v>368</v>
      </c>
      <c r="BZ1" s="963"/>
      <c r="CA1" s="963" t="s">
        <v>481</v>
      </c>
      <c r="CB1" s="963" t="s">
        <v>613</v>
      </c>
      <c r="CC1" s="963" t="s">
        <v>388</v>
      </c>
      <c r="CD1" s="963" t="s">
        <v>388</v>
      </c>
      <c r="CE1" s="963" t="s">
        <v>420</v>
      </c>
      <c r="CF1" s="963" t="s">
        <v>420</v>
      </c>
      <c r="CG1" s="963" t="s">
        <v>255</v>
      </c>
      <c r="CH1" s="963" t="s">
        <v>255</v>
      </c>
      <c r="CI1" s="963" t="s">
        <v>255</v>
      </c>
      <c r="CJ1" s="963" t="s">
        <v>255</v>
      </c>
      <c r="CK1" s="963" t="s">
        <v>255</v>
      </c>
      <c r="CL1" s="963"/>
      <c r="CM1" s="963" t="s">
        <v>535</v>
      </c>
      <c r="CN1" s="963" t="s">
        <v>255</v>
      </c>
      <c r="CO1" s="963" t="s">
        <v>654</v>
      </c>
      <c r="CP1" s="963" t="s">
        <v>618</v>
      </c>
      <c r="CQ1" s="963" t="s">
        <v>618</v>
      </c>
      <c r="CR1" s="963" t="s">
        <v>535</v>
      </c>
      <c r="CS1" s="963" t="s">
        <v>428</v>
      </c>
      <c r="CT1" s="963" t="s">
        <v>308</v>
      </c>
      <c r="CU1" s="963" t="s">
        <v>656</v>
      </c>
      <c r="CV1" s="963" t="s">
        <v>592</v>
      </c>
      <c r="CW1" s="963" t="s">
        <v>618</v>
      </c>
      <c r="CX1" s="963" t="s">
        <v>497</v>
      </c>
      <c r="CY1" s="963" t="s">
        <v>497</v>
      </c>
      <c r="CZ1" s="963" t="s">
        <v>557</v>
      </c>
      <c r="DA1" s="963">
        <v>2.0151469E7</v>
      </c>
      <c r="DB1" s="963" t="s">
        <v>477</v>
      </c>
      <c r="DC1" s="963" t="s">
        <v>633</v>
      </c>
      <c r="DD1" s="963" t="s">
        <v>477</v>
      </c>
      <c r="DE1" s="963" t="s">
        <v>477</v>
      </c>
      <c r="DF1" s="963" t="s">
        <v>570</v>
      </c>
      <c r="DG1" s="963" t="s">
        <v>656</v>
      </c>
      <c r="DH1" s="963" t="s">
        <v>618</v>
      </c>
      <c r="DI1" s="963" t="s">
        <v>618</v>
      </c>
      <c r="DJ1" s="963" t="s">
        <v>618</v>
      </c>
      <c r="DK1" s="963" t="s">
        <v>368</v>
      </c>
      <c r="DL1" s="963"/>
      <c r="DM1" s="963" t="s">
        <v>557</v>
      </c>
      <c r="DN1" s="963"/>
      <c r="DO1" s="963" t="s">
        <v>656</v>
      </c>
      <c r="DP1" s="963"/>
      <c r="DQ1" s="963"/>
      <c r="DR1" s="963" t="s">
        <v>394</v>
      </c>
      <c r="DS1" s="963" t="s">
        <v>404</v>
      </c>
      <c r="DT1" s="963" t="s">
        <v>395</v>
      </c>
      <c r="DU1" s="963" t="s">
        <v>481</v>
      </c>
      <c r="DV1" s="963" t="s">
        <v>654</v>
      </c>
      <c r="DW1" s="963"/>
      <c r="DX1" s="963"/>
      <c r="DY1" s="963" t="s">
        <v>654</v>
      </c>
      <c r="DZ1" s="963" t="s">
        <v>418</v>
      </c>
      <c r="EA1" s="963"/>
      <c r="EB1" s="963" t="s">
        <v>1</v>
      </c>
      <c r="EC1" s="963" t="s">
        <v>511</v>
      </c>
      <c r="ED1" s="963"/>
      <c r="EE1" s="963"/>
      <c r="EF1" s="963" t="s">
        <v>511</v>
      </c>
      <c r="EG1" s="963" t="s">
        <v>573</v>
      </c>
      <c r="EH1" s="963" t="s">
        <v>616</v>
      </c>
      <c r="EI1" s="963" t="s">
        <v>573</v>
      </c>
      <c r="EJ1" s="963" t="s">
        <v>647</v>
      </c>
      <c r="EK1" s="963"/>
      <c r="EL1" s="963" t="s">
        <v>595</v>
      </c>
      <c r="EM1" s="963"/>
      <c r="EN1" s="963"/>
      <c r="EO1" s="963" t="s">
        <v>404</v>
      </c>
      <c r="EP1" s="963">
        <v>2.0153552E7</v>
      </c>
      <c r="EQ1" s="963" t="s">
        <v>481</v>
      </c>
      <c r="ER1" s="963" t="s">
        <v>394</v>
      </c>
      <c r="ES1" s="963" t="s">
        <v>565</v>
      </c>
      <c r="ET1" s="963" t="s">
        <v>573</v>
      </c>
      <c r="EU1" s="963" t="s">
        <v>395</v>
      </c>
      <c r="EV1" s="963" t="s">
        <v>573</v>
      </c>
      <c r="EW1" s="963" t="s">
        <v>397</v>
      </c>
      <c r="EX1" s="963" t="s">
        <v>371</v>
      </c>
      <c r="EY1" s="963" t="s">
        <v>647</v>
      </c>
      <c r="EZ1" s="963" t="s">
        <v>348</v>
      </c>
      <c r="FA1" s="963" t="s">
        <v>464</v>
      </c>
      <c r="FB1" s="963" t="s">
        <v>348</v>
      </c>
      <c r="FC1" s="963" t="s">
        <v>371</v>
      </c>
      <c r="FD1" s="963" t="s">
        <v>565</v>
      </c>
      <c r="FE1" s="963" t="s">
        <v>348</v>
      </c>
      <c r="FF1" s="963" t="s">
        <v>1</v>
      </c>
      <c r="FG1" s="963" t="s">
        <v>1</v>
      </c>
      <c r="FH1" s="963" t="s">
        <v>601</v>
      </c>
      <c r="FI1" s="963" t="s">
        <v>1</v>
      </c>
      <c r="FJ1" s="963" t="s">
        <v>601</v>
      </c>
      <c r="FK1" s="963"/>
      <c r="FL1" s="963" t="s">
        <v>511</v>
      </c>
      <c r="FM1" s="963" t="s">
        <v>565</v>
      </c>
      <c r="FN1" s="963"/>
      <c r="FO1" s="963"/>
      <c r="FP1" s="963"/>
      <c r="FQ1" s="963"/>
      <c r="FR1" s="963" t="s">
        <v>626</v>
      </c>
      <c r="FS1" s="963" t="s">
        <v>596</v>
      </c>
      <c r="FT1" s="963" t="s">
        <v>613</v>
      </c>
      <c r="FU1" s="963"/>
      <c r="FV1" s="963"/>
      <c r="FW1" s="963"/>
      <c r="FX1" s="963" t="s">
        <v>721</v>
      </c>
      <c r="FY1" s="963" t="s">
        <v>464</v>
      </c>
      <c r="FZ1" s="963"/>
      <c r="GA1" s="963" t="s">
        <v>1</v>
      </c>
      <c r="GB1" s="963"/>
      <c r="GC1" s="963" t="s">
        <v>565</v>
      </c>
      <c r="GD1" s="963"/>
      <c r="GE1" s="963"/>
      <c r="GF1" s="963" t="s">
        <v>601</v>
      </c>
      <c r="GG1" s="963"/>
      <c r="GH1" s="963"/>
      <c r="GI1" s="963" t="s">
        <v>601</v>
      </c>
      <c r="GJ1" s="963" t="s">
        <v>424</v>
      </c>
      <c r="GK1" s="963" t="s">
        <v>424</v>
      </c>
      <c r="GL1" s="963"/>
      <c r="GM1" s="963"/>
      <c r="GN1" s="963" t="s">
        <v>397</v>
      </c>
      <c r="GO1" s="963" t="s">
        <v>348</v>
      </c>
      <c r="GP1" s="963" t="s">
        <v>371</v>
      </c>
      <c r="GQ1" s="963" t="s">
        <v>464</v>
      </c>
      <c r="GR1" s="963" t="s">
        <v>464</v>
      </c>
      <c r="GS1" s="963"/>
      <c r="GT1" s="963"/>
      <c r="GU1" s="963"/>
      <c r="GV1" s="963"/>
      <c r="GW1" s="963" t="s">
        <v>630</v>
      </c>
      <c r="GX1" s="963"/>
      <c r="GY1" s="963" t="s">
        <v>630</v>
      </c>
      <c r="GZ1" s="963" t="s">
        <v>604</v>
      </c>
      <c r="HA1" s="963"/>
      <c r="HB1" s="963" t="s">
        <v>348</v>
      </c>
      <c r="HC1" s="963" t="s">
        <v>397</v>
      </c>
      <c r="HD1" s="963" t="s">
        <v>424</v>
      </c>
      <c r="HE1" s="963" t="s">
        <v>424</v>
      </c>
      <c r="HF1" s="963" t="s">
        <v>535</v>
      </c>
      <c r="HG1" s="963" t="s">
        <v>535</v>
      </c>
      <c r="HH1" s="963" t="s">
        <v>428</v>
      </c>
      <c r="HI1" s="963" t="s">
        <v>428</v>
      </c>
      <c r="HJ1" s="963"/>
      <c r="HK1" s="963" t="s">
        <v>535</v>
      </c>
      <c r="HL1" s="963" t="s">
        <v>198</v>
      </c>
      <c r="HM1" s="963" t="s">
        <v>509</v>
      </c>
      <c r="HN1" s="963" t="s">
        <v>509</v>
      </c>
      <c r="HO1" s="963" t="s">
        <v>509</v>
      </c>
      <c r="HP1" s="963"/>
      <c r="HQ1" s="963" t="s">
        <v>198</v>
      </c>
      <c r="HR1" s="963" t="s">
        <v>563</v>
      </c>
      <c r="HS1" s="963" t="s">
        <v>198</v>
      </c>
      <c r="HT1" s="963" t="s">
        <v>604</v>
      </c>
      <c r="HU1" s="963" t="s">
        <v>406</v>
      </c>
      <c r="HV1" s="963" t="s">
        <v>198</v>
      </c>
      <c r="HW1" s="963" t="s">
        <v>545</v>
      </c>
      <c r="HX1" s="963" t="s">
        <v>604</v>
      </c>
      <c r="HY1" s="963" t="s">
        <v>283</v>
      </c>
      <c r="HZ1" s="963" t="s">
        <v>576</v>
      </c>
      <c r="IA1" s="963" t="s">
        <v>545</v>
      </c>
      <c r="IB1" s="963" t="s">
        <v>412</v>
      </c>
      <c r="IC1" s="963" t="s">
        <v>509</v>
      </c>
      <c r="ID1" s="963" t="s">
        <v>509</v>
      </c>
      <c r="IE1" s="963" t="s">
        <v>509</v>
      </c>
      <c r="IF1" s="963" t="s">
        <v>441</v>
      </c>
      <c r="IG1" s="963" t="s">
        <v>573</v>
      </c>
      <c r="IH1" s="963" t="s">
        <v>573</v>
      </c>
      <c r="II1" s="963" t="s">
        <v>573</v>
      </c>
      <c r="IJ1" s="963" t="s">
        <v>616</v>
      </c>
      <c r="IK1" s="963" t="s">
        <v>616</v>
      </c>
    </row>
    <row r="2">
      <c r="A2" s="82"/>
      <c r="B2" s="1"/>
      <c r="C2" s="1"/>
      <c r="E2" s="815"/>
      <c r="F2" s="966" t="s">
        <v>372</v>
      </c>
      <c r="G2" s="966"/>
      <c r="H2" s="966" t="s">
        <v>578</v>
      </c>
      <c r="I2" s="966" t="s">
        <v>372</v>
      </c>
      <c r="J2" s="966"/>
      <c r="K2" s="966"/>
      <c r="L2" s="966"/>
      <c r="M2" s="966"/>
      <c r="N2" s="966"/>
      <c r="O2" s="966"/>
      <c r="P2" s="966" t="s">
        <v>372</v>
      </c>
      <c r="Q2" s="966"/>
      <c r="R2" s="966"/>
      <c r="S2" s="966"/>
      <c r="T2" s="966"/>
      <c r="U2" s="966"/>
      <c r="V2" s="966"/>
      <c r="W2" s="966"/>
      <c r="X2" s="966"/>
      <c r="Y2" s="966"/>
      <c r="Z2" s="966"/>
      <c r="AA2" s="966"/>
      <c r="AB2" s="966"/>
      <c r="AC2" s="966"/>
      <c r="AD2" s="966"/>
      <c r="AE2" s="966"/>
      <c r="AF2" s="966"/>
      <c r="AG2" s="966" t="s">
        <v>2492</v>
      </c>
      <c r="AH2" s="967"/>
      <c r="AI2" s="967"/>
      <c r="AJ2" s="967"/>
      <c r="AK2" s="967"/>
      <c r="AL2" s="966" t="s">
        <v>710</v>
      </c>
      <c r="AM2" s="966" t="s">
        <v>710</v>
      </c>
      <c r="AN2" s="967"/>
      <c r="AO2" s="966" t="s">
        <v>710</v>
      </c>
      <c r="AP2" s="966" t="s">
        <v>710</v>
      </c>
      <c r="AQ2" s="966" t="s">
        <v>710</v>
      </c>
      <c r="AR2" s="966" t="s">
        <v>15328</v>
      </c>
      <c r="AS2" s="966" t="s">
        <v>15328</v>
      </c>
      <c r="AT2" s="966" t="s">
        <v>710</v>
      </c>
      <c r="AU2" s="966" t="s">
        <v>578</v>
      </c>
      <c r="AV2" s="967"/>
      <c r="AW2" s="966" t="s">
        <v>372</v>
      </c>
      <c r="AX2" s="966" t="s">
        <v>372</v>
      </c>
      <c r="AY2" s="966" t="s">
        <v>2492</v>
      </c>
      <c r="AZ2" s="966" t="s">
        <v>2492</v>
      </c>
      <c r="BA2" s="966" t="s">
        <v>2492</v>
      </c>
      <c r="BB2" s="966" t="s">
        <v>2492</v>
      </c>
      <c r="BC2" s="966" t="s">
        <v>2492</v>
      </c>
      <c r="BD2" s="966" t="s">
        <v>2492</v>
      </c>
      <c r="BE2" s="966" t="s">
        <v>2492</v>
      </c>
      <c r="BF2" s="966" t="s">
        <v>2492</v>
      </c>
      <c r="BG2" s="966" t="s">
        <v>2492</v>
      </c>
      <c r="BH2" s="966" t="s">
        <v>2492</v>
      </c>
      <c r="BI2" s="966" t="s">
        <v>2492</v>
      </c>
      <c r="BJ2" s="967"/>
      <c r="BK2" s="966" t="s">
        <v>372</v>
      </c>
      <c r="BL2" s="966" t="s">
        <v>3397</v>
      </c>
      <c r="BM2" s="966" t="s">
        <v>3397</v>
      </c>
      <c r="BN2" s="967"/>
      <c r="BO2" s="966" t="s">
        <v>3397</v>
      </c>
      <c r="BP2" s="967"/>
      <c r="BQ2" s="966" t="s">
        <v>2492</v>
      </c>
      <c r="BR2" s="966" t="s">
        <v>3397</v>
      </c>
      <c r="BS2" s="966" t="s">
        <v>2492</v>
      </c>
      <c r="BT2" s="966"/>
      <c r="BU2" s="966" t="s">
        <v>3397</v>
      </c>
      <c r="BV2" s="966" t="s">
        <v>3397</v>
      </c>
      <c r="BW2" s="966"/>
      <c r="BX2" s="966" t="s">
        <v>372</v>
      </c>
      <c r="BY2" s="966" t="s">
        <v>372</v>
      </c>
      <c r="BZ2" s="966" t="s">
        <v>372</v>
      </c>
      <c r="CA2" s="966" t="s">
        <v>3397</v>
      </c>
      <c r="CB2" s="966" t="s">
        <v>15328</v>
      </c>
      <c r="CC2" s="966" t="s">
        <v>15328</v>
      </c>
      <c r="CD2" s="966" t="s">
        <v>15328</v>
      </c>
      <c r="CE2" s="966" t="s">
        <v>15328</v>
      </c>
      <c r="CF2" s="966" t="s">
        <v>15328</v>
      </c>
      <c r="CG2" s="966" t="s">
        <v>15328</v>
      </c>
      <c r="CH2" s="966" t="s">
        <v>3397</v>
      </c>
      <c r="CI2" s="966" t="s">
        <v>3397</v>
      </c>
      <c r="CJ2" s="966" t="s">
        <v>3397</v>
      </c>
      <c r="CK2" s="966" t="s">
        <v>15328</v>
      </c>
      <c r="CL2" s="966" t="s">
        <v>15328</v>
      </c>
      <c r="CM2" s="966" t="s">
        <v>15328</v>
      </c>
      <c r="CN2" s="966" t="s">
        <v>15328</v>
      </c>
      <c r="CO2" s="966" t="s">
        <v>372</v>
      </c>
      <c r="CP2" s="966" t="s">
        <v>372</v>
      </c>
      <c r="CQ2" s="966" t="s">
        <v>372</v>
      </c>
      <c r="CR2" s="966" t="s">
        <v>3397</v>
      </c>
      <c r="CS2" s="966" t="s">
        <v>3397</v>
      </c>
      <c r="CT2" s="966" t="s">
        <v>2492</v>
      </c>
      <c r="CU2" s="966" t="s">
        <v>372</v>
      </c>
      <c r="CV2" s="966" t="s">
        <v>372</v>
      </c>
      <c r="CW2" s="966" t="s">
        <v>15328</v>
      </c>
      <c r="CX2" s="966" t="s">
        <v>15328</v>
      </c>
      <c r="CY2" s="966"/>
      <c r="CZ2" s="966"/>
      <c r="DA2" s="966"/>
      <c r="DB2" s="966" t="s">
        <v>372</v>
      </c>
      <c r="DC2" s="966" t="s">
        <v>372</v>
      </c>
      <c r="DD2" s="966" t="s">
        <v>2492</v>
      </c>
      <c r="DE2" s="966" t="s">
        <v>2492</v>
      </c>
      <c r="DF2" s="966"/>
      <c r="DG2" s="966" t="s">
        <v>372</v>
      </c>
      <c r="DH2" s="966" t="s">
        <v>15328</v>
      </c>
      <c r="DI2" s="966" t="s">
        <v>15328</v>
      </c>
      <c r="DJ2" s="966" t="s">
        <v>372</v>
      </c>
      <c r="DK2" s="966" t="s">
        <v>15328</v>
      </c>
      <c r="DL2" s="966" t="s">
        <v>2492</v>
      </c>
      <c r="DM2" s="966" t="s">
        <v>372</v>
      </c>
      <c r="DN2" s="966"/>
      <c r="DO2" s="966" t="s">
        <v>372</v>
      </c>
      <c r="DP2" s="966"/>
      <c r="DQ2" s="966"/>
      <c r="DR2" s="966" t="s">
        <v>3397</v>
      </c>
      <c r="DS2" s="966" t="s">
        <v>372</v>
      </c>
      <c r="DT2" s="966" t="s">
        <v>372</v>
      </c>
      <c r="DU2" s="966" t="s">
        <v>372</v>
      </c>
      <c r="DV2" s="966" t="s">
        <v>372</v>
      </c>
      <c r="DW2" s="966" t="s">
        <v>372</v>
      </c>
      <c r="DX2" s="966"/>
      <c r="DY2" s="966" t="s">
        <v>372</v>
      </c>
      <c r="DZ2" s="966" t="s">
        <v>15456</v>
      </c>
      <c r="EA2" s="966"/>
      <c r="EB2" s="966"/>
      <c r="EC2" s="966" t="s">
        <v>710</v>
      </c>
      <c r="ED2" s="966" t="s">
        <v>15456</v>
      </c>
      <c r="EE2" s="966"/>
      <c r="EF2" s="966" t="s">
        <v>710</v>
      </c>
      <c r="EG2" s="966" t="s">
        <v>578</v>
      </c>
      <c r="EH2" s="966" t="s">
        <v>710</v>
      </c>
      <c r="EI2" s="966" t="s">
        <v>15456</v>
      </c>
      <c r="EJ2" s="966" t="s">
        <v>710</v>
      </c>
      <c r="EK2" s="966" t="s">
        <v>710</v>
      </c>
      <c r="EL2" s="966" t="s">
        <v>710</v>
      </c>
      <c r="EM2" s="966" t="s">
        <v>372</v>
      </c>
      <c r="EN2" s="966"/>
      <c r="EO2" s="966" t="s">
        <v>710</v>
      </c>
      <c r="EP2" s="966" t="s">
        <v>3397</v>
      </c>
      <c r="EQ2" s="966"/>
      <c r="ER2" s="966" t="s">
        <v>2492</v>
      </c>
      <c r="ES2" s="966" t="s">
        <v>3397</v>
      </c>
      <c r="ET2" s="966" t="s">
        <v>3397</v>
      </c>
      <c r="EU2" s="966" t="s">
        <v>710</v>
      </c>
      <c r="EV2" s="966" t="s">
        <v>710</v>
      </c>
      <c r="EW2" s="966" t="s">
        <v>372</v>
      </c>
      <c r="EX2" s="966" t="s">
        <v>372</v>
      </c>
      <c r="EY2" s="966" t="s">
        <v>372</v>
      </c>
      <c r="EZ2" s="966" t="s">
        <v>372</v>
      </c>
      <c r="FA2" s="966" t="s">
        <v>372</v>
      </c>
      <c r="FB2" s="966" t="s">
        <v>710</v>
      </c>
      <c r="FC2" s="966" t="s">
        <v>372</v>
      </c>
      <c r="FD2" s="966" t="s">
        <v>2492</v>
      </c>
      <c r="FE2" s="966" t="s">
        <v>3397</v>
      </c>
      <c r="FF2" s="966"/>
      <c r="FG2" s="966"/>
      <c r="FH2" s="966"/>
      <c r="FI2" s="966"/>
      <c r="FJ2" s="966" t="s">
        <v>15328</v>
      </c>
      <c r="FK2" s="966" t="s">
        <v>15328</v>
      </c>
      <c r="FL2" s="966" t="s">
        <v>710</v>
      </c>
      <c r="FM2" s="966" t="s">
        <v>2492</v>
      </c>
      <c r="FN2" s="966"/>
      <c r="FO2" s="966"/>
      <c r="FP2" s="966"/>
      <c r="FQ2" s="966"/>
      <c r="FR2" s="966"/>
      <c r="FS2" s="966" t="s">
        <v>2492</v>
      </c>
      <c r="FT2" s="966" t="s">
        <v>2492</v>
      </c>
      <c r="FU2" s="966" t="s">
        <v>2492</v>
      </c>
      <c r="FV2" s="966"/>
      <c r="FW2" s="966"/>
      <c r="FX2" s="966"/>
      <c r="FY2" s="966"/>
      <c r="FZ2" s="966"/>
      <c r="GA2" s="966"/>
      <c r="GB2" s="966"/>
      <c r="GC2" s="966" t="s">
        <v>2492</v>
      </c>
      <c r="GD2" s="966"/>
      <c r="GE2" s="966"/>
      <c r="GF2" s="966" t="s">
        <v>2492</v>
      </c>
      <c r="GG2" s="966"/>
      <c r="GH2" s="966"/>
      <c r="GI2" s="966" t="s">
        <v>2492</v>
      </c>
      <c r="GJ2" s="966" t="s">
        <v>2492</v>
      </c>
      <c r="GK2" s="966" t="s">
        <v>2492</v>
      </c>
      <c r="GL2" s="966" t="s">
        <v>15328</v>
      </c>
      <c r="GM2" s="966" t="s">
        <v>2492</v>
      </c>
      <c r="GN2" s="966" t="s">
        <v>372</v>
      </c>
      <c r="GO2" s="966" t="s">
        <v>372</v>
      </c>
      <c r="GP2" s="966" t="s">
        <v>372</v>
      </c>
      <c r="GQ2" s="966" t="s">
        <v>372</v>
      </c>
      <c r="GR2" s="966" t="s">
        <v>15328</v>
      </c>
      <c r="GS2" s="966" t="s">
        <v>15328</v>
      </c>
      <c r="GT2" s="966"/>
      <c r="GU2" s="966"/>
      <c r="GV2" s="966" t="s">
        <v>2492</v>
      </c>
      <c r="GW2" s="966" t="s">
        <v>2492</v>
      </c>
      <c r="GX2" s="966"/>
      <c r="GY2" s="966" t="s">
        <v>15328</v>
      </c>
      <c r="GZ2" s="966" t="s">
        <v>2492</v>
      </c>
      <c r="HA2" s="966"/>
      <c r="HB2" s="966" t="s">
        <v>15328</v>
      </c>
      <c r="HC2" s="966" t="s">
        <v>15328</v>
      </c>
      <c r="HD2" s="966" t="s">
        <v>2492</v>
      </c>
      <c r="HE2" s="966" t="s">
        <v>2492</v>
      </c>
      <c r="HF2" s="966" t="s">
        <v>15328</v>
      </c>
      <c r="HG2" s="966" t="s">
        <v>372</v>
      </c>
      <c r="HH2" s="966" t="s">
        <v>372</v>
      </c>
      <c r="HI2" s="966" t="s">
        <v>15328</v>
      </c>
      <c r="HJ2" s="966" t="s">
        <v>15328</v>
      </c>
      <c r="HK2" s="966" t="s">
        <v>15328</v>
      </c>
      <c r="HL2" s="966"/>
      <c r="HM2" s="966" t="s">
        <v>16414</v>
      </c>
      <c r="HN2" s="966" t="s">
        <v>16414</v>
      </c>
      <c r="HO2" s="966" t="s">
        <v>16414</v>
      </c>
      <c r="HP2" s="966"/>
      <c r="HQ2" s="966" t="s">
        <v>372</v>
      </c>
      <c r="HR2" s="966" t="s">
        <v>2966</v>
      </c>
      <c r="HS2" s="966" t="s">
        <v>372</v>
      </c>
      <c r="HT2" s="966" t="s">
        <v>2492</v>
      </c>
      <c r="HU2" s="966" t="s">
        <v>2492</v>
      </c>
      <c r="HV2" s="966" t="s">
        <v>372</v>
      </c>
      <c r="HW2" s="966" t="s">
        <v>2492</v>
      </c>
      <c r="HX2" s="966" t="s">
        <v>2492</v>
      </c>
      <c r="HY2" s="966" t="s">
        <v>710</v>
      </c>
      <c r="HZ2" s="966" t="s">
        <v>372</v>
      </c>
      <c r="IA2" s="966"/>
      <c r="IB2" s="966" t="s">
        <v>2492</v>
      </c>
      <c r="IC2" s="966" t="s">
        <v>2966</v>
      </c>
      <c r="ID2" s="966" t="s">
        <v>2966</v>
      </c>
      <c r="IE2" s="966" t="s">
        <v>2966</v>
      </c>
      <c r="IF2" s="966" t="s">
        <v>3397</v>
      </c>
      <c r="IG2" s="966" t="s">
        <v>710</v>
      </c>
      <c r="IH2" s="966" t="s">
        <v>710</v>
      </c>
      <c r="II2" s="966" t="s">
        <v>710</v>
      </c>
      <c r="IJ2" s="966" t="s">
        <v>710</v>
      </c>
      <c r="IK2" s="966" t="s">
        <v>710</v>
      </c>
    </row>
    <row r="3" ht="50.25" customHeight="1">
      <c r="A3" s="1"/>
      <c r="B3" s="1"/>
      <c r="C3" s="1"/>
      <c r="D3" s="934"/>
      <c r="E3" s="980"/>
      <c r="F3" s="815" t="s">
        <v>15475</v>
      </c>
      <c r="I3" s="815" t="s">
        <v>15384</v>
      </c>
      <c r="J3" s="815" t="s">
        <v>15363</v>
      </c>
      <c r="M3" s="815"/>
      <c r="N3" s="815"/>
      <c r="O3" s="815"/>
      <c r="P3" s="815" t="s">
        <v>15362</v>
      </c>
      <c r="Q3" s="815" t="s">
        <v>15365</v>
      </c>
      <c r="R3" s="815" t="s">
        <v>1152</v>
      </c>
      <c r="S3" s="815"/>
      <c r="T3" s="815"/>
      <c r="U3" s="815"/>
      <c r="V3" s="815"/>
      <c r="W3" s="815"/>
      <c r="X3" s="815"/>
      <c r="Y3" s="815"/>
      <c r="Z3" s="815"/>
      <c r="AA3" s="815"/>
      <c r="AB3" s="815"/>
      <c r="AC3" s="815" t="s">
        <v>2464</v>
      </c>
      <c r="AD3" s="815"/>
      <c r="AE3" s="815"/>
      <c r="AF3" s="815" t="s">
        <v>9829</v>
      </c>
      <c r="AG3" s="815"/>
      <c r="AH3" s="815"/>
      <c r="AI3" s="815"/>
      <c r="AJ3" s="815"/>
      <c r="AK3" s="815"/>
      <c r="AL3" s="815" t="s">
        <v>16416</v>
      </c>
      <c r="AM3" s="815" t="s">
        <v>5640</v>
      </c>
      <c r="AN3" s="815"/>
      <c r="AO3" s="815" t="s">
        <v>15459</v>
      </c>
      <c r="AP3" s="815" t="s">
        <v>15463</v>
      </c>
      <c r="AQ3" s="815" t="s">
        <v>15462</v>
      </c>
      <c r="AR3" s="815" t="s">
        <v>16417</v>
      </c>
      <c r="AS3" s="815" t="s">
        <v>4713</v>
      </c>
      <c r="AT3" s="815" t="s">
        <v>15473</v>
      </c>
      <c r="AU3" s="815" t="s">
        <v>15477</v>
      </c>
      <c r="AV3" s="815" t="s">
        <v>15478</v>
      </c>
      <c r="AW3" s="815"/>
      <c r="AX3" s="815" t="s">
        <v>16418</v>
      </c>
      <c r="AY3" s="815" t="s">
        <v>4377</v>
      </c>
      <c r="AZ3" s="815" t="s">
        <v>15438</v>
      </c>
      <c r="BA3" s="815" t="s">
        <v>4377</v>
      </c>
      <c r="BB3" s="815" t="s">
        <v>4377</v>
      </c>
      <c r="BC3" s="815" t="s">
        <v>4408</v>
      </c>
      <c r="BD3" s="815" t="s">
        <v>15438</v>
      </c>
      <c r="BE3" s="815" t="s">
        <v>15436</v>
      </c>
      <c r="BF3" s="815" t="s">
        <v>15437</v>
      </c>
      <c r="BG3" s="815" t="s">
        <v>15439</v>
      </c>
      <c r="BH3" s="815" t="s">
        <v>15439</v>
      </c>
      <c r="BI3" s="815" t="s">
        <v>15439</v>
      </c>
      <c r="BJ3" s="815" t="s">
        <v>15441</v>
      </c>
      <c r="BK3" s="815"/>
      <c r="BL3" s="815" t="s">
        <v>15443</v>
      </c>
      <c r="BM3" s="815" t="s">
        <v>15451</v>
      </c>
      <c r="BN3" s="815" t="s">
        <v>15452</v>
      </c>
      <c r="BO3" s="815"/>
      <c r="BP3" s="815" t="s">
        <v>9824</v>
      </c>
      <c r="BQ3" s="815" t="s">
        <v>15455</v>
      </c>
      <c r="BR3" s="815" t="s">
        <v>15446</v>
      </c>
      <c r="BS3" s="815" t="s">
        <v>9824</v>
      </c>
      <c r="BT3" s="815"/>
      <c r="BU3" s="815" t="s">
        <v>15447</v>
      </c>
      <c r="BV3" s="815" t="s">
        <v>15449</v>
      </c>
      <c r="BW3" s="815" t="s">
        <v>15444</v>
      </c>
      <c r="BX3" s="815" t="s">
        <v>15394</v>
      </c>
      <c r="BY3" s="815" t="s">
        <v>15445</v>
      </c>
      <c r="BZ3" s="815"/>
      <c r="CA3" s="815" t="s">
        <v>15380</v>
      </c>
      <c r="CB3" s="815" t="s">
        <v>16420</v>
      </c>
      <c r="CC3" s="815" t="s">
        <v>15352</v>
      </c>
      <c r="CD3" s="815"/>
      <c r="CE3" s="815" t="s">
        <v>15512</v>
      </c>
      <c r="CF3" s="815" t="s">
        <v>15513</v>
      </c>
      <c r="CG3" s="815" t="s">
        <v>15346</v>
      </c>
      <c r="CH3" s="815" t="s">
        <v>15352</v>
      </c>
      <c r="CI3" s="815"/>
      <c r="CJ3" s="815" t="s">
        <v>15350</v>
      </c>
      <c r="CK3" s="815" t="s">
        <v>15361</v>
      </c>
      <c r="CL3" s="815" t="s">
        <v>15351</v>
      </c>
      <c r="CM3" s="815" t="s">
        <v>15357</v>
      </c>
      <c r="CN3" s="815" t="s">
        <v>15358</v>
      </c>
      <c r="CO3" s="815" t="s">
        <v>15392</v>
      </c>
      <c r="CP3" s="815" t="s">
        <v>15392</v>
      </c>
      <c r="CQ3" s="815" t="s">
        <v>15371</v>
      </c>
      <c r="CR3" s="815" t="s">
        <v>2459</v>
      </c>
      <c r="CS3" s="815" t="s">
        <v>16423</v>
      </c>
      <c r="CT3" s="815" t="s">
        <v>15372</v>
      </c>
      <c r="CU3" s="815" t="s">
        <v>9829</v>
      </c>
      <c r="CV3" s="815" t="s">
        <v>15514</v>
      </c>
      <c r="CW3" s="815" t="s">
        <v>15366</v>
      </c>
      <c r="CX3" s="815"/>
      <c r="CY3" s="815" t="s">
        <v>15367</v>
      </c>
      <c r="CZ3" s="815"/>
      <c r="DA3" s="815"/>
      <c r="DB3" s="815" t="s">
        <v>15453</v>
      </c>
      <c r="DC3" s="815" t="s">
        <v>15418</v>
      </c>
      <c r="DD3" s="815" t="s">
        <v>15420</v>
      </c>
      <c r="DE3" s="815" t="s">
        <v>15399</v>
      </c>
      <c r="DF3" s="815" t="s">
        <v>16425</v>
      </c>
      <c r="DG3" s="815" t="s">
        <v>15368</v>
      </c>
      <c r="DH3" s="815" t="s">
        <v>15373</v>
      </c>
      <c r="DI3" s="815" t="s">
        <v>16425</v>
      </c>
      <c r="DJ3" s="815" t="s">
        <v>15367</v>
      </c>
      <c r="DK3" s="815" t="s">
        <v>15454</v>
      </c>
      <c r="DL3" s="815" t="s">
        <v>16425</v>
      </c>
      <c r="DM3" s="815" t="s">
        <v>16426</v>
      </c>
      <c r="DN3" s="815" t="s">
        <v>15373</v>
      </c>
      <c r="DO3" s="815" t="s">
        <v>15514</v>
      </c>
      <c r="DP3" s="815" t="s">
        <v>15515</v>
      </c>
      <c r="DQ3" s="815"/>
      <c r="DR3" s="815" t="s">
        <v>15389</v>
      </c>
      <c r="DS3" s="815" t="s">
        <v>15390</v>
      </c>
      <c r="DT3" s="815" t="s">
        <v>15395</v>
      </c>
      <c r="DU3" s="815" t="s">
        <v>15388</v>
      </c>
      <c r="DV3" s="815" t="s">
        <v>15393</v>
      </c>
      <c r="DW3" s="815" t="s">
        <v>15393</v>
      </c>
      <c r="DX3" s="815" t="s">
        <v>15383</v>
      </c>
      <c r="DY3" s="815" t="s">
        <v>15391</v>
      </c>
      <c r="DZ3" s="815"/>
      <c r="EA3" s="815" t="s">
        <v>15457</v>
      </c>
      <c r="EB3" s="815"/>
      <c r="EC3" s="815" t="s">
        <v>15403</v>
      </c>
      <c r="ED3" s="815" t="s">
        <v>16427</v>
      </c>
      <c r="EE3" s="815" t="s">
        <v>15403</v>
      </c>
      <c r="EF3" s="815" t="s">
        <v>16428</v>
      </c>
      <c r="EG3" s="815" t="s">
        <v>16429</v>
      </c>
      <c r="EH3" s="815" t="s">
        <v>16430</v>
      </c>
      <c r="EI3" s="815" t="s">
        <v>16431</v>
      </c>
      <c r="EJ3" s="815" t="s">
        <v>16432</v>
      </c>
      <c r="EK3" s="815" t="s">
        <v>16433</v>
      </c>
      <c r="EL3" s="815" t="s">
        <v>16434</v>
      </c>
      <c r="EM3" s="815" t="s">
        <v>15479</v>
      </c>
      <c r="EN3" s="815" t="s">
        <v>15479</v>
      </c>
      <c r="EO3" s="815" t="s">
        <v>15397</v>
      </c>
      <c r="EP3" s="815" t="s">
        <v>15376</v>
      </c>
      <c r="EQ3" s="815" t="s">
        <v>15470</v>
      </c>
      <c r="ER3" s="815" t="s">
        <v>15382</v>
      </c>
      <c r="ES3" s="815"/>
      <c r="ET3" s="815" t="s">
        <v>16436</v>
      </c>
      <c r="EU3" s="815" t="s">
        <v>16425</v>
      </c>
      <c r="EV3" s="815" t="s">
        <v>15468</v>
      </c>
      <c r="EW3" s="815"/>
      <c r="EX3" s="815"/>
      <c r="EY3" s="815"/>
      <c r="EZ3" s="815" t="s">
        <v>15343</v>
      </c>
      <c r="FA3" s="815" t="s">
        <v>15471</v>
      </c>
      <c r="FB3" s="815" t="s">
        <v>15422</v>
      </c>
      <c r="FC3" s="815" t="s">
        <v>15426</v>
      </c>
      <c r="FD3" s="815" t="s">
        <v>15469</v>
      </c>
      <c r="FE3" s="815" t="s">
        <v>15423</v>
      </c>
      <c r="FF3" s="815" t="s">
        <v>15425</v>
      </c>
      <c r="FG3" s="815" t="s">
        <v>15325</v>
      </c>
      <c r="FH3" s="815" t="s">
        <v>15412</v>
      </c>
      <c r="FI3" s="815"/>
      <c r="FJ3" s="815" t="s">
        <v>4667</v>
      </c>
      <c r="FK3" s="815"/>
      <c r="FL3" s="815"/>
      <c r="FM3" s="815"/>
      <c r="FN3" s="815"/>
      <c r="FO3" s="815" t="s">
        <v>16438</v>
      </c>
      <c r="FP3" s="815"/>
      <c r="FQ3" s="815" t="s">
        <v>16439</v>
      </c>
      <c r="FR3" s="815" t="s">
        <v>16440</v>
      </c>
      <c r="FS3" s="815"/>
      <c r="FT3" s="815"/>
      <c r="FU3" s="815" t="s">
        <v>16441</v>
      </c>
      <c r="FV3" s="815"/>
      <c r="FW3" s="815"/>
      <c r="FX3" s="815" t="s">
        <v>15411</v>
      </c>
      <c r="FY3" s="815" t="s">
        <v>15340</v>
      </c>
      <c r="FZ3" s="815"/>
      <c r="GA3" s="815"/>
      <c r="GB3" s="815" t="s">
        <v>15516</v>
      </c>
      <c r="GC3" s="815"/>
      <c r="GD3" s="815" t="s">
        <v>16442</v>
      </c>
      <c r="GE3" s="815"/>
      <c r="GF3" s="815" t="s">
        <v>15416</v>
      </c>
      <c r="GG3" s="815" t="s">
        <v>15424</v>
      </c>
      <c r="GH3" s="815" t="s">
        <v>15414</v>
      </c>
      <c r="GI3" s="815" t="s">
        <v>15413</v>
      </c>
      <c r="GJ3" s="815" t="s">
        <v>16443</v>
      </c>
      <c r="GK3" s="815"/>
      <c r="GL3" s="815" t="s">
        <v>15410</v>
      </c>
      <c r="GM3" s="815" t="s">
        <v>15412</v>
      </c>
      <c r="GN3" s="815" t="s">
        <v>15415</v>
      </c>
      <c r="GO3" s="815" t="s">
        <v>15334</v>
      </c>
      <c r="GP3" s="815" t="s">
        <v>15471</v>
      </c>
      <c r="GQ3" s="815" t="s">
        <v>15342</v>
      </c>
      <c r="GR3" s="815"/>
      <c r="GS3" s="815"/>
      <c r="GT3" s="815"/>
      <c r="GU3" s="815" t="s">
        <v>15517</v>
      </c>
      <c r="GV3" s="815" t="s">
        <v>15518</v>
      </c>
      <c r="GW3" s="815" t="s">
        <v>15435</v>
      </c>
      <c r="GX3" s="815"/>
      <c r="GY3" s="815" t="s">
        <v>15434</v>
      </c>
      <c r="GZ3" s="815" t="s">
        <v>15408</v>
      </c>
      <c r="HA3" s="815" t="s">
        <v>15330</v>
      </c>
      <c r="HB3" s="815" t="s">
        <v>15337</v>
      </c>
      <c r="HC3" s="815" t="s">
        <v>3732</v>
      </c>
      <c r="HD3" s="815" t="s">
        <v>15428</v>
      </c>
      <c r="HE3" s="815" t="s">
        <v>15427</v>
      </c>
      <c r="HF3" s="815" t="s">
        <v>15356</v>
      </c>
      <c r="HG3" s="815" t="s">
        <v>16446</v>
      </c>
      <c r="HH3" s="815" t="s">
        <v>16447</v>
      </c>
      <c r="HI3" s="815" t="s">
        <v>16448</v>
      </c>
      <c r="HJ3" s="815" t="s">
        <v>16449</v>
      </c>
      <c r="HK3" s="815" t="s">
        <v>15355</v>
      </c>
      <c r="HL3" s="815"/>
      <c r="HM3" s="815" t="s">
        <v>15460</v>
      </c>
      <c r="HN3" s="815" t="s">
        <v>15461</v>
      </c>
      <c r="HO3" s="815" t="s">
        <v>16450</v>
      </c>
      <c r="HP3" s="815" t="s">
        <v>15406</v>
      </c>
      <c r="HQ3" s="815" t="s">
        <v>15407</v>
      </c>
      <c r="HR3" s="815" t="s">
        <v>15431</v>
      </c>
      <c r="HS3" s="815" t="s">
        <v>15519</v>
      </c>
      <c r="HT3" s="815" t="s">
        <v>15408</v>
      </c>
      <c r="HU3" s="815" t="s">
        <v>15433</v>
      </c>
      <c r="HV3" s="815" t="s">
        <v>15405</v>
      </c>
      <c r="HW3" s="815" t="s">
        <v>15430</v>
      </c>
      <c r="HX3" s="815" t="s">
        <v>15429</v>
      </c>
      <c r="HY3" s="815" t="s">
        <v>4690</v>
      </c>
      <c r="HZ3" s="815" t="s">
        <v>15377</v>
      </c>
      <c r="IA3" s="815" t="s">
        <v>1540</v>
      </c>
      <c r="IB3" s="815" t="s">
        <v>16451</v>
      </c>
      <c r="IC3" s="815" t="s">
        <v>15460</v>
      </c>
      <c r="ID3" s="815" t="s">
        <v>15461</v>
      </c>
      <c r="IE3" s="815"/>
      <c r="IF3" s="815" t="s">
        <v>15379</v>
      </c>
      <c r="IG3" s="815" t="s">
        <v>16452</v>
      </c>
      <c r="IH3" s="815" t="s">
        <v>16454</v>
      </c>
      <c r="II3" s="815"/>
      <c r="IJ3" s="815" t="s">
        <v>15464</v>
      </c>
      <c r="IK3" s="815" t="s">
        <v>15466</v>
      </c>
    </row>
    <row r="4" ht="26.25" customHeight="1">
      <c r="A4" s="18"/>
      <c r="B4" s="1"/>
      <c r="C4" s="1"/>
      <c r="D4" s="955"/>
      <c r="E4" s="989"/>
      <c r="F4" s="966"/>
      <c r="G4" s="966"/>
      <c r="H4" s="966"/>
      <c r="I4" s="15" t="s">
        <v>16456</v>
      </c>
      <c r="J4" s="966" t="s">
        <v>16457</v>
      </c>
      <c r="K4" s="966"/>
      <c r="L4" s="966"/>
      <c r="P4" s="15" t="s">
        <v>16458</v>
      </c>
      <c r="Q4" s="15" t="s">
        <v>16459</v>
      </c>
      <c r="W4" s="15" t="s">
        <v>16460</v>
      </c>
      <c r="X4" s="15" t="s">
        <v>16461</v>
      </c>
      <c r="AF4" s="1"/>
      <c r="AL4" s="15" t="s">
        <v>16462</v>
      </c>
      <c r="AM4" s="15" t="s">
        <v>16462</v>
      </c>
      <c r="AN4" s="15" t="s">
        <v>16463</v>
      </c>
      <c r="AO4" s="10" t="s">
        <v>1540</v>
      </c>
      <c r="AY4" s="15" t="s">
        <v>16464</v>
      </c>
      <c r="AZ4" s="15" t="s">
        <v>16466</v>
      </c>
      <c r="BA4" s="15" t="s">
        <v>16468</v>
      </c>
      <c r="BB4" s="15" t="s">
        <v>16469</v>
      </c>
      <c r="BC4" s="15" t="s">
        <v>16470</v>
      </c>
      <c r="BD4" s="15" t="s">
        <v>16471</v>
      </c>
      <c r="BE4" s="15" t="s">
        <v>15436</v>
      </c>
      <c r="BF4" s="15" t="s">
        <v>16472</v>
      </c>
      <c r="BG4" s="15" t="s">
        <v>16474</v>
      </c>
      <c r="BH4" s="15" t="s">
        <v>16475</v>
      </c>
      <c r="BI4" s="15" t="s">
        <v>16476</v>
      </c>
      <c r="BJ4" s="15" t="s">
        <v>16477</v>
      </c>
      <c r="BK4" s="15" t="s">
        <v>16478</v>
      </c>
      <c r="BL4" s="15" t="s">
        <v>16479</v>
      </c>
      <c r="BM4" s="15" t="s">
        <v>16481</v>
      </c>
      <c r="BN4" s="15" t="s">
        <v>16482</v>
      </c>
      <c r="BQ4" s="15" t="s">
        <v>16483</v>
      </c>
      <c r="BS4" s="15" t="s">
        <v>16484</v>
      </c>
      <c r="BT4" s="15" t="s">
        <v>16485</v>
      </c>
      <c r="BU4" s="15"/>
      <c r="BV4" s="15"/>
      <c r="BW4" s="15"/>
      <c r="BX4" s="15"/>
      <c r="BY4" s="15"/>
      <c r="BZ4" s="15" t="s">
        <v>15386</v>
      </c>
      <c r="CA4" s="15"/>
      <c r="CB4" s="15"/>
      <c r="CD4" s="15"/>
      <c r="CE4" s="15"/>
      <c r="CF4" s="15"/>
      <c r="CG4" s="15"/>
      <c r="CH4" s="15"/>
      <c r="CI4" s="15"/>
      <c r="CJ4" s="15"/>
      <c r="CK4" s="15"/>
      <c r="CL4" s="15"/>
      <c r="CM4" s="15" t="s">
        <v>16488</v>
      </c>
      <c r="CN4" s="15"/>
      <c r="CO4" s="15"/>
      <c r="CP4" s="15"/>
      <c r="CQ4" s="15"/>
      <c r="CR4" s="15"/>
      <c r="CS4" s="15"/>
      <c r="CT4" s="15"/>
      <c r="CU4" s="15"/>
      <c r="CV4" s="15"/>
      <c r="CW4" s="15"/>
      <c r="CX4" s="15"/>
      <c r="CY4" s="15"/>
      <c r="CZ4" s="15"/>
      <c r="DA4" s="15"/>
      <c r="DB4" s="15"/>
      <c r="DC4" s="15"/>
      <c r="DD4" s="15"/>
      <c r="DE4" s="15"/>
      <c r="DF4" s="15"/>
      <c r="DG4" s="15" t="s">
        <v>16489</v>
      </c>
      <c r="DH4" s="15" t="s">
        <v>16490</v>
      </c>
      <c r="DI4" s="15"/>
      <c r="DJ4" s="15" t="s">
        <v>16490</v>
      </c>
      <c r="DK4" s="15"/>
      <c r="DL4" s="15" t="s">
        <v>16491</v>
      </c>
      <c r="DM4" s="15"/>
      <c r="DN4" s="15"/>
      <c r="DO4" s="15"/>
      <c r="DP4" s="15"/>
      <c r="DQ4" s="15" t="s">
        <v>275</v>
      </c>
      <c r="DR4" s="15"/>
      <c r="DS4" s="15"/>
      <c r="DT4" s="15"/>
      <c r="DU4" s="15" t="s">
        <v>15525</v>
      </c>
      <c r="DV4" s="15"/>
      <c r="DW4" s="15" t="s">
        <v>15523</v>
      </c>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t="s">
        <v>224</v>
      </c>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t="s">
        <v>15529</v>
      </c>
      <c r="GX4" s="15" t="s">
        <v>15524</v>
      </c>
      <c r="GY4" s="15" t="s">
        <v>215</v>
      </c>
      <c r="GZ4" s="15" t="s">
        <v>215</v>
      </c>
      <c r="HA4" s="15"/>
      <c r="HB4" s="15"/>
      <c r="HC4" s="15"/>
      <c r="HD4" s="15"/>
      <c r="HE4" s="15"/>
      <c r="HF4" s="15"/>
      <c r="HG4" s="15"/>
      <c r="HH4" s="15" t="s">
        <v>222</v>
      </c>
      <c r="HI4" s="15" t="s">
        <v>222</v>
      </c>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row>
    <row r="5">
      <c r="A5" s="972"/>
      <c r="B5" s="907"/>
      <c r="C5" s="907"/>
      <c r="D5" s="972"/>
      <c r="E5" s="907"/>
      <c r="F5" s="972" t="s">
        <v>222</v>
      </c>
      <c r="G5" s="972"/>
      <c r="H5" s="972"/>
      <c r="I5" s="972"/>
      <c r="J5" s="972"/>
      <c r="K5" s="972"/>
      <c r="L5" s="972"/>
      <c r="M5" s="972"/>
      <c r="N5" s="972"/>
      <c r="O5" s="972"/>
      <c r="P5" s="972"/>
      <c r="Q5" s="972"/>
      <c r="R5" s="972"/>
      <c r="S5" s="972"/>
      <c r="T5" s="972"/>
      <c r="U5" s="972"/>
      <c r="V5" s="972"/>
      <c r="W5" s="972"/>
      <c r="X5" s="972"/>
      <c r="Y5" s="972"/>
      <c r="Z5" s="972"/>
      <c r="AA5" s="972"/>
      <c r="AB5" s="972"/>
      <c r="AC5" s="972"/>
      <c r="AD5" s="972"/>
      <c r="AE5" s="972"/>
      <c r="AF5" s="972"/>
      <c r="AG5" s="973"/>
      <c r="AH5" s="973"/>
      <c r="AI5" s="973"/>
      <c r="AJ5" s="973"/>
      <c r="AK5" s="973"/>
      <c r="AL5" s="973"/>
      <c r="AM5" s="973"/>
      <c r="AN5" s="973"/>
      <c r="AO5" s="973"/>
      <c r="AP5" s="973"/>
      <c r="AQ5" s="973"/>
      <c r="AR5" s="973"/>
      <c r="AS5" s="973"/>
      <c r="AT5" s="973"/>
      <c r="AU5" s="973"/>
      <c r="AV5" s="973"/>
      <c r="AW5" s="973"/>
      <c r="AX5" s="973"/>
      <c r="AY5" s="973"/>
      <c r="AZ5" s="973"/>
      <c r="BA5" s="973"/>
      <c r="BB5" s="973"/>
      <c r="BC5" s="973"/>
      <c r="BD5" s="973"/>
      <c r="BE5" s="973"/>
      <c r="BF5" s="973"/>
      <c r="BG5" s="973"/>
      <c r="BH5" s="973"/>
      <c r="BI5" s="973"/>
      <c r="BJ5" s="973"/>
      <c r="BK5" s="973"/>
      <c r="BL5" s="973"/>
      <c r="BM5" s="973"/>
      <c r="BN5" s="973"/>
      <c r="BO5" s="973"/>
      <c r="BP5" s="973"/>
      <c r="BQ5" s="973"/>
      <c r="BR5" s="973"/>
      <c r="BS5" s="973"/>
      <c r="BT5" s="973"/>
      <c r="BU5" s="973"/>
      <c r="BV5" s="973"/>
      <c r="BW5" s="973"/>
      <c r="BX5" s="973"/>
      <c r="BY5" s="973"/>
      <c r="BZ5" s="973"/>
      <c r="CA5" s="973"/>
      <c r="CB5" s="973"/>
      <c r="CC5" s="973"/>
      <c r="CD5" s="973"/>
      <c r="CE5" s="973"/>
      <c r="CF5" s="973"/>
      <c r="CG5" s="973"/>
      <c r="CH5" s="973"/>
      <c r="CI5" s="973"/>
      <c r="CJ5" s="973"/>
      <c r="CK5" s="973"/>
      <c r="CL5" s="973"/>
      <c r="CM5" s="973"/>
      <c r="CN5" s="973"/>
      <c r="CO5" s="973"/>
      <c r="CP5" s="973"/>
      <c r="CQ5" s="973"/>
      <c r="CR5" s="973"/>
      <c r="CS5" s="973"/>
      <c r="CT5" s="973"/>
      <c r="CU5" s="973"/>
      <c r="CV5" s="973"/>
      <c r="CW5" s="973"/>
      <c r="CX5" s="973"/>
      <c r="CY5" s="973"/>
      <c r="CZ5" s="973"/>
      <c r="DA5" s="973"/>
      <c r="DB5" s="973"/>
      <c r="DC5" s="973"/>
      <c r="DD5" s="973"/>
      <c r="DE5" s="973"/>
      <c r="DF5" s="973"/>
      <c r="DG5" s="973"/>
      <c r="DH5" s="973"/>
      <c r="DI5" s="973"/>
      <c r="DJ5" s="973"/>
      <c r="DK5" s="973"/>
      <c r="DL5" s="973"/>
      <c r="DM5" s="973"/>
      <c r="DN5" s="973"/>
      <c r="DO5" s="973"/>
      <c r="DP5" s="973"/>
      <c r="DQ5" s="973"/>
      <c r="DR5" s="973"/>
      <c r="DS5" s="973"/>
      <c r="DT5" s="972" t="s">
        <v>275</v>
      </c>
      <c r="DU5" s="972" t="s">
        <v>15523</v>
      </c>
      <c r="DV5" s="973"/>
      <c r="DW5" s="972" t="s">
        <v>15525</v>
      </c>
      <c r="DX5" s="973"/>
      <c r="DY5" s="973"/>
      <c r="DZ5" s="973"/>
      <c r="EA5" s="973"/>
      <c r="EB5" s="973"/>
      <c r="EC5" s="973"/>
      <c r="ED5" s="973"/>
      <c r="EE5" s="973"/>
      <c r="EF5" s="973"/>
      <c r="EG5" s="973"/>
      <c r="EH5" s="973"/>
      <c r="EI5" s="973"/>
      <c r="EJ5" s="973"/>
      <c r="EK5" s="973"/>
      <c r="EL5" s="973"/>
      <c r="EM5" s="973"/>
      <c r="EN5" s="973"/>
      <c r="EO5" s="973"/>
      <c r="EP5" s="973"/>
      <c r="EQ5" s="973"/>
      <c r="ER5" s="973"/>
      <c r="ES5" s="973"/>
      <c r="ET5" s="973"/>
      <c r="EU5" s="973"/>
      <c r="EV5" s="973"/>
      <c r="EW5" s="973"/>
      <c r="EX5" s="973"/>
      <c r="EY5" s="973"/>
      <c r="EZ5" s="973"/>
      <c r="FA5" s="973"/>
      <c r="FB5" s="973"/>
      <c r="FC5" s="973"/>
      <c r="FD5" s="973"/>
      <c r="FE5" s="973"/>
      <c r="FF5" s="973"/>
      <c r="FG5" s="973"/>
      <c r="FH5" s="973"/>
      <c r="FI5" s="973"/>
      <c r="FJ5" s="973"/>
      <c r="FK5" s="973"/>
      <c r="FL5" s="973"/>
      <c r="FM5" s="973"/>
      <c r="FN5" s="973"/>
      <c r="FO5" s="972" t="s">
        <v>224</v>
      </c>
      <c r="FP5" s="972" t="s">
        <v>224</v>
      </c>
      <c r="FQ5" s="973"/>
      <c r="FR5" s="972" t="s">
        <v>275</v>
      </c>
      <c r="FS5" s="972" t="s">
        <v>275</v>
      </c>
      <c r="FT5" s="973"/>
      <c r="FU5" s="973"/>
      <c r="FV5" s="973"/>
      <c r="FW5" s="973"/>
      <c r="FX5" s="973"/>
      <c r="FY5" s="973"/>
      <c r="FZ5" s="972" t="s">
        <v>275</v>
      </c>
      <c r="GA5" s="972" t="s">
        <v>222</v>
      </c>
      <c r="GB5" s="973"/>
      <c r="GC5" s="973"/>
      <c r="GD5" s="973"/>
      <c r="GE5" s="973"/>
      <c r="GF5" s="973"/>
      <c r="GG5" s="973"/>
      <c r="GH5" s="973"/>
      <c r="GI5" s="973"/>
      <c r="GJ5" s="973"/>
      <c r="GK5" s="973"/>
      <c r="GL5" s="973"/>
      <c r="GM5" s="973"/>
      <c r="GN5" s="973"/>
      <c r="GO5" s="973"/>
      <c r="GP5" s="973"/>
      <c r="GQ5" s="973"/>
      <c r="GR5" s="973"/>
      <c r="GS5" s="973"/>
      <c r="GT5" s="973"/>
      <c r="GU5" s="973"/>
      <c r="GV5" s="973"/>
      <c r="GW5" s="973"/>
      <c r="GX5" s="972"/>
      <c r="GY5" s="973"/>
      <c r="GZ5" s="973"/>
      <c r="HA5" s="973"/>
      <c r="HB5" s="973"/>
      <c r="HC5" s="973"/>
      <c r="HD5" s="973"/>
      <c r="HE5" s="973"/>
      <c r="HF5" s="973"/>
      <c r="HG5" s="973"/>
      <c r="HH5" s="972" t="s">
        <v>222</v>
      </c>
      <c r="HI5" s="972" t="s">
        <v>222</v>
      </c>
      <c r="HJ5" s="973"/>
      <c r="HK5" s="973"/>
      <c r="HL5" s="973"/>
      <c r="HM5" s="973"/>
      <c r="HN5" s="973"/>
      <c r="HO5" s="973"/>
      <c r="HP5" s="973"/>
      <c r="HQ5" s="973"/>
      <c r="HR5" s="973"/>
      <c r="HS5" s="973"/>
      <c r="HT5" s="973"/>
      <c r="HU5" s="973"/>
      <c r="HV5" s="973"/>
      <c r="HW5" s="973"/>
      <c r="HX5" s="973"/>
      <c r="HY5" s="973"/>
      <c r="HZ5" s="973"/>
      <c r="IA5" s="973"/>
      <c r="IB5" s="973"/>
      <c r="IC5" s="973"/>
      <c r="ID5" s="973"/>
      <c r="IE5" s="973"/>
      <c r="IF5" s="973"/>
      <c r="IG5" s="973"/>
      <c r="IH5" s="973"/>
      <c r="II5" s="973"/>
      <c r="IJ5" s="973"/>
      <c r="IK5" s="973"/>
    </row>
    <row r="6">
      <c r="A6" s="972"/>
      <c r="B6" s="907"/>
      <c r="C6" s="907"/>
      <c r="D6" s="972"/>
      <c r="E6" s="910"/>
      <c r="F6" s="972"/>
      <c r="G6" s="972"/>
      <c r="H6" s="973"/>
      <c r="I6" s="973"/>
      <c r="J6" s="973"/>
      <c r="K6" s="973"/>
      <c r="L6" s="973"/>
      <c r="M6" s="972"/>
      <c r="N6" s="972"/>
      <c r="O6" s="972"/>
      <c r="P6" s="973"/>
      <c r="Q6" s="973"/>
      <c r="R6" s="972"/>
      <c r="S6" s="972"/>
      <c r="T6" s="972"/>
      <c r="U6" s="973"/>
      <c r="V6" s="972"/>
      <c r="W6" s="972"/>
      <c r="X6" s="972"/>
      <c r="Y6" s="972"/>
      <c r="Z6" s="973"/>
      <c r="AA6" s="972"/>
      <c r="AB6" s="972"/>
      <c r="AC6" s="972"/>
      <c r="AD6" s="972"/>
      <c r="AE6" s="972"/>
      <c r="AF6" s="972"/>
      <c r="AG6" s="973"/>
      <c r="AH6" s="973"/>
      <c r="AI6" s="973"/>
      <c r="AJ6" s="973"/>
      <c r="AK6" s="973"/>
      <c r="AL6" s="973"/>
      <c r="AM6" s="973"/>
      <c r="AN6" s="973"/>
      <c r="AO6" s="973"/>
      <c r="AP6" s="973"/>
      <c r="AQ6" s="973"/>
      <c r="AR6" s="973"/>
      <c r="AS6" s="973"/>
      <c r="AT6" s="973"/>
      <c r="AU6" s="973"/>
      <c r="AV6" s="973"/>
      <c r="AW6" s="973"/>
      <c r="AX6" s="973"/>
      <c r="AY6" s="973"/>
      <c r="AZ6" s="973"/>
      <c r="BA6" s="973"/>
      <c r="BB6" s="973"/>
      <c r="BC6" s="973"/>
      <c r="BD6" s="973"/>
      <c r="BE6" s="973"/>
      <c r="BF6" s="973"/>
      <c r="BG6" s="973"/>
      <c r="BH6" s="973"/>
      <c r="BI6" s="973"/>
      <c r="BJ6" s="973"/>
      <c r="BK6" s="973"/>
      <c r="BL6" s="973"/>
      <c r="BM6" s="973"/>
      <c r="BN6" s="973"/>
      <c r="BO6" s="973"/>
      <c r="BP6" s="973"/>
      <c r="BQ6" s="973"/>
      <c r="BR6" s="973"/>
      <c r="BS6" s="973"/>
      <c r="BT6" s="973"/>
      <c r="BU6" s="973"/>
      <c r="BV6" s="973"/>
      <c r="BW6" s="973"/>
      <c r="BX6" s="973"/>
      <c r="BY6" s="973"/>
      <c r="BZ6" s="973"/>
      <c r="CA6" s="973"/>
      <c r="CB6" s="973"/>
      <c r="CC6" s="973"/>
      <c r="CD6" s="973"/>
      <c r="CE6" s="973"/>
      <c r="CF6" s="973"/>
      <c r="CG6" s="973"/>
      <c r="CH6" s="973"/>
      <c r="CI6" s="973"/>
      <c r="CJ6" s="973"/>
      <c r="CK6" s="973"/>
      <c r="CL6" s="973"/>
      <c r="CM6" s="973"/>
      <c r="CN6" s="973"/>
      <c r="CO6" s="973"/>
      <c r="CP6" s="973"/>
      <c r="CQ6" s="973"/>
      <c r="CR6" s="973"/>
      <c r="CS6" s="973"/>
      <c r="CT6" s="973"/>
      <c r="CU6" s="973"/>
      <c r="CV6" s="973"/>
      <c r="CW6" s="973"/>
      <c r="CX6" s="973"/>
      <c r="CY6" s="973"/>
      <c r="CZ6" s="973"/>
      <c r="DA6" s="973"/>
      <c r="DB6" s="973"/>
      <c r="DC6" s="973"/>
      <c r="DD6" s="973"/>
      <c r="DE6" s="973"/>
      <c r="DF6" s="973"/>
      <c r="DG6" s="973"/>
      <c r="DH6" s="973"/>
      <c r="DI6" s="973"/>
      <c r="DJ6" s="973"/>
      <c r="DK6" s="973"/>
      <c r="DL6" s="973"/>
      <c r="DM6" s="973"/>
      <c r="DN6" s="973"/>
      <c r="DO6" s="973"/>
      <c r="DP6" s="973"/>
      <c r="DQ6" s="973"/>
      <c r="DR6" s="973"/>
      <c r="DS6" s="973"/>
      <c r="DT6" s="973"/>
      <c r="DU6" s="973"/>
      <c r="DV6" s="972" t="s">
        <v>275</v>
      </c>
      <c r="DW6" s="972" t="s">
        <v>15525</v>
      </c>
      <c r="DX6" s="973"/>
      <c r="DY6" s="973"/>
      <c r="DZ6" s="973"/>
      <c r="EA6" s="973"/>
      <c r="EB6" s="973"/>
      <c r="EC6" s="973"/>
      <c r="ED6" s="973"/>
      <c r="EE6" s="973"/>
      <c r="EF6" s="973"/>
      <c r="EG6" s="973"/>
      <c r="EH6" s="973"/>
      <c r="EI6" s="973"/>
      <c r="EJ6" s="973"/>
      <c r="EK6" s="973"/>
      <c r="EL6" s="973"/>
      <c r="EM6" s="973"/>
      <c r="EN6" s="973"/>
      <c r="EO6" s="973"/>
      <c r="EP6" s="973"/>
      <c r="EQ6" s="973"/>
      <c r="ER6" s="973"/>
      <c r="ES6" s="973"/>
      <c r="ET6" s="973"/>
      <c r="EU6" s="973"/>
      <c r="EV6" s="973"/>
      <c r="EW6" s="973"/>
      <c r="EX6" s="973"/>
      <c r="EY6" s="973"/>
      <c r="EZ6" s="973"/>
      <c r="FA6" s="973"/>
      <c r="FB6" s="973"/>
      <c r="FC6" s="973"/>
      <c r="FD6" s="973"/>
      <c r="FE6" s="973"/>
      <c r="FF6" s="973"/>
      <c r="FG6" s="973"/>
      <c r="FH6" s="973"/>
      <c r="FI6" s="973"/>
      <c r="FJ6" s="973"/>
      <c r="FK6" s="973"/>
      <c r="FL6" s="973"/>
      <c r="FM6" s="973"/>
      <c r="FN6" s="973"/>
      <c r="FO6" s="972" t="s">
        <v>222</v>
      </c>
      <c r="FP6" s="972" t="s">
        <v>275</v>
      </c>
      <c r="FQ6" s="973"/>
      <c r="FR6" s="972" t="s">
        <v>215</v>
      </c>
      <c r="FS6" s="972" t="s">
        <v>275</v>
      </c>
      <c r="FT6" s="973"/>
      <c r="FU6" s="973"/>
      <c r="FV6" s="973"/>
      <c r="FW6" s="973"/>
      <c r="FX6" s="973"/>
      <c r="FY6" s="973"/>
      <c r="FZ6" s="972" t="s">
        <v>275</v>
      </c>
      <c r="GA6" s="972" t="s">
        <v>222</v>
      </c>
      <c r="GB6" s="973"/>
      <c r="GC6" s="973"/>
      <c r="GD6" s="973"/>
      <c r="GE6" s="973"/>
      <c r="GF6" s="973"/>
      <c r="GG6" s="973"/>
      <c r="GH6" s="973"/>
      <c r="GI6" s="973"/>
      <c r="GJ6" s="973"/>
      <c r="GK6" s="973"/>
      <c r="GL6" s="973"/>
      <c r="GM6" s="973"/>
      <c r="GN6" s="973"/>
      <c r="GO6" s="973"/>
      <c r="GP6" s="973"/>
      <c r="GQ6" s="973"/>
      <c r="GR6" s="973"/>
      <c r="GS6" s="973"/>
      <c r="GT6" s="973"/>
      <c r="GU6" s="973"/>
      <c r="GV6" s="973"/>
      <c r="GW6" s="972"/>
      <c r="GX6" s="972"/>
      <c r="GY6" s="972" t="s">
        <v>224</v>
      </c>
      <c r="GZ6" s="973"/>
      <c r="HA6" s="973"/>
      <c r="HB6" s="972" t="s">
        <v>224</v>
      </c>
      <c r="HC6" s="973"/>
      <c r="HD6" s="973"/>
      <c r="HE6" s="973"/>
      <c r="HF6" s="973"/>
      <c r="HG6" s="973"/>
      <c r="HH6" s="973"/>
      <c r="HI6" s="972" t="s">
        <v>688</v>
      </c>
      <c r="HJ6" s="972" t="s">
        <v>688</v>
      </c>
      <c r="HK6" s="973"/>
      <c r="HL6" s="973"/>
      <c r="HM6" s="973"/>
      <c r="HN6" s="973"/>
      <c r="HO6" s="973"/>
      <c r="HP6" s="973"/>
      <c r="HQ6" s="973"/>
      <c r="HR6" s="973"/>
      <c r="HS6" s="973"/>
      <c r="HT6" s="973"/>
      <c r="HU6" s="973"/>
      <c r="HV6" s="973"/>
      <c r="HW6" s="973"/>
      <c r="HX6" s="973"/>
      <c r="HY6" s="973"/>
      <c r="HZ6" s="973"/>
      <c r="IA6" s="973"/>
      <c r="IB6" s="973"/>
      <c r="IC6" s="973"/>
      <c r="ID6" s="973"/>
      <c r="IE6" s="973"/>
      <c r="IF6" s="973"/>
      <c r="IG6" s="973"/>
      <c r="IH6" s="973"/>
      <c r="II6" s="973"/>
      <c r="IJ6" s="973"/>
      <c r="IK6" s="973"/>
    </row>
    <row r="7">
      <c r="A7" s="972"/>
      <c r="B7" s="907" t="s">
        <v>15569</v>
      </c>
      <c r="C7" s="907" t="s">
        <v>16317</v>
      </c>
      <c r="D7" s="972" t="s">
        <v>16318</v>
      </c>
      <c r="E7" s="907" t="s">
        <v>16319</v>
      </c>
      <c r="F7" s="972"/>
      <c r="G7" s="972"/>
      <c r="H7" s="972"/>
      <c r="I7" s="972"/>
      <c r="J7" s="972"/>
      <c r="K7" s="972"/>
      <c r="L7" s="972"/>
      <c r="M7" s="972"/>
      <c r="N7" s="972"/>
      <c r="O7" s="972"/>
      <c r="P7" s="972"/>
      <c r="Q7" s="972"/>
      <c r="R7" s="972"/>
      <c r="S7" s="972"/>
      <c r="T7" s="972"/>
      <c r="U7" s="972"/>
      <c r="V7" s="972"/>
      <c r="W7" s="972"/>
      <c r="X7" s="972"/>
      <c r="Y7" s="972"/>
      <c r="Z7" s="972"/>
      <c r="AA7" s="972"/>
      <c r="AB7" s="972"/>
      <c r="AC7" s="972"/>
      <c r="AD7" s="972"/>
      <c r="AE7" s="972"/>
      <c r="AF7" s="973"/>
      <c r="AG7" s="973"/>
      <c r="AH7" s="973"/>
      <c r="AI7" s="973"/>
      <c r="AJ7" s="973"/>
      <c r="AK7" s="973"/>
      <c r="AL7" s="973"/>
      <c r="AM7" s="973"/>
      <c r="AN7" s="973"/>
      <c r="AO7" s="973"/>
      <c r="AP7" s="973"/>
      <c r="AQ7" s="973"/>
      <c r="AR7" s="973"/>
      <c r="AS7" s="973"/>
      <c r="AT7" s="973"/>
      <c r="AU7" s="973"/>
      <c r="AV7" s="973"/>
      <c r="AW7" s="973"/>
      <c r="AX7" s="973"/>
      <c r="AY7" s="973"/>
      <c r="AZ7" s="972"/>
      <c r="BA7" s="973"/>
      <c r="BB7" s="973"/>
      <c r="BC7" s="973"/>
      <c r="BD7" s="973"/>
      <c r="BE7" s="973"/>
      <c r="BF7" s="973"/>
      <c r="BG7" s="973"/>
      <c r="BH7" s="973"/>
      <c r="BI7" s="973"/>
      <c r="BJ7" s="973"/>
      <c r="BK7" s="973"/>
      <c r="BL7" s="973"/>
      <c r="BM7" s="973"/>
      <c r="BN7" s="973"/>
      <c r="BO7" s="973"/>
      <c r="BP7" s="973"/>
      <c r="BQ7" s="973"/>
      <c r="BR7" s="973"/>
      <c r="BS7" s="973"/>
      <c r="BT7" s="973"/>
      <c r="BU7" s="973"/>
      <c r="BV7" s="973"/>
      <c r="BW7" s="973"/>
      <c r="BX7" s="973"/>
      <c r="BY7" s="973"/>
      <c r="BZ7" s="973"/>
      <c r="CA7" s="973"/>
      <c r="CB7" s="973"/>
      <c r="CC7" s="973"/>
      <c r="CD7" s="973"/>
      <c r="CE7" s="973"/>
      <c r="CF7" s="973"/>
      <c r="CG7" s="973"/>
      <c r="CH7" s="973"/>
      <c r="CI7" s="973"/>
      <c r="CJ7" s="973"/>
      <c r="CK7" s="973"/>
      <c r="CL7" s="973"/>
      <c r="CM7" s="973"/>
      <c r="CN7" s="973"/>
      <c r="CO7" s="973"/>
      <c r="CP7" s="973"/>
      <c r="CQ7" s="973"/>
      <c r="CR7" s="973"/>
      <c r="CS7" s="973"/>
      <c r="CT7" s="973"/>
      <c r="CU7" s="973"/>
      <c r="CV7" s="973"/>
      <c r="CW7" s="973"/>
      <c r="CX7" s="973"/>
      <c r="CY7" s="973"/>
      <c r="CZ7" s="973"/>
      <c r="DA7" s="973"/>
      <c r="DB7" s="973"/>
      <c r="DC7" s="973"/>
      <c r="DD7" s="973"/>
      <c r="DE7" s="973"/>
      <c r="DF7" s="973"/>
      <c r="DG7" s="973"/>
      <c r="DH7" s="973"/>
      <c r="DI7" s="973"/>
      <c r="DJ7" s="973"/>
      <c r="DK7" s="973"/>
      <c r="DL7" s="973"/>
      <c r="DM7" s="973"/>
      <c r="DN7" s="973"/>
      <c r="DO7" s="973"/>
      <c r="DP7" s="973"/>
      <c r="DQ7" s="973"/>
      <c r="DR7" s="973"/>
      <c r="DS7" s="973"/>
      <c r="DT7" s="973"/>
      <c r="DU7" s="973"/>
      <c r="DV7" s="973"/>
      <c r="DW7" s="973"/>
      <c r="DX7" s="973"/>
      <c r="DY7" s="973"/>
      <c r="DZ7" s="973"/>
      <c r="EA7" s="973"/>
      <c r="EB7" s="973"/>
      <c r="EC7" s="973"/>
      <c r="ED7" s="973"/>
      <c r="EE7" s="973"/>
      <c r="EF7" s="973"/>
      <c r="EG7" s="973"/>
      <c r="EH7" s="973"/>
      <c r="EI7" s="973"/>
      <c r="EJ7" s="973"/>
      <c r="EK7" s="973"/>
      <c r="EL7" s="973"/>
      <c r="EM7" s="973"/>
      <c r="EN7" s="973"/>
      <c r="EO7" s="973"/>
      <c r="EP7" s="973"/>
      <c r="EQ7" s="973"/>
      <c r="ER7" s="973"/>
      <c r="ES7" s="973"/>
      <c r="ET7" s="973"/>
      <c r="EU7" s="973"/>
      <c r="EV7" s="973"/>
      <c r="EW7" s="973"/>
      <c r="EX7" s="973"/>
      <c r="EY7" s="973"/>
      <c r="EZ7" s="973"/>
      <c r="FA7" s="973"/>
      <c r="FB7" s="973"/>
      <c r="FC7" s="973"/>
      <c r="FD7" s="973"/>
      <c r="FE7" s="973"/>
      <c r="FF7" s="973"/>
      <c r="FG7" s="973"/>
      <c r="FH7" s="973"/>
      <c r="FI7" s="973"/>
      <c r="FJ7" s="973"/>
      <c r="FK7" s="973"/>
      <c r="FL7" s="973"/>
      <c r="FM7" s="973"/>
      <c r="FN7" s="973"/>
      <c r="FO7" s="973"/>
      <c r="FP7" s="972" t="s">
        <v>224</v>
      </c>
      <c r="FQ7" s="973"/>
      <c r="FR7" s="972" t="s">
        <v>222</v>
      </c>
      <c r="FS7" s="972" t="s">
        <v>222</v>
      </c>
      <c r="FT7" s="973"/>
      <c r="FU7" s="973"/>
      <c r="FV7" s="973"/>
      <c r="FW7" s="973"/>
      <c r="FX7" s="973"/>
      <c r="FY7" s="973"/>
      <c r="FZ7" s="972" t="s">
        <v>275</v>
      </c>
      <c r="GA7" s="972" t="s">
        <v>222</v>
      </c>
      <c r="GB7" s="973"/>
      <c r="GC7" s="973"/>
      <c r="GD7" s="973"/>
      <c r="GE7" s="973"/>
      <c r="GF7" s="973"/>
      <c r="GG7" s="973"/>
      <c r="GH7" s="973"/>
      <c r="GI7" s="973"/>
      <c r="GJ7" s="973"/>
      <c r="GK7" s="973"/>
      <c r="GL7" s="973"/>
      <c r="GM7" s="973"/>
      <c r="GN7" s="973"/>
      <c r="GO7" s="973"/>
      <c r="GP7" s="973"/>
      <c r="GQ7" s="973"/>
      <c r="GR7" s="973"/>
      <c r="GS7" s="973"/>
      <c r="GT7" s="973"/>
      <c r="GU7" s="973"/>
      <c r="GV7" s="973"/>
      <c r="GW7" s="972"/>
      <c r="GX7" s="972" t="s">
        <v>222</v>
      </c>
      <c r="GY7" s="972" t="s">
        <v>15529</v>
      </c>
      <c r="GZ7" s="973"/>
      <c r="HA7" s="973"/>
      <c r="HB7" s="973"/>
      <c r="HC7" s="973"/>
      <c r="HD7" s="973"/>
      <c r="HE7" s="973"/>
      <c r="HF7" s="973"/>
      <c r="HG7" s="973"/>
      <c r="HH7" s="973"/>
      <c r="HI7" s="972" t="s">
        <v>222</v>
      </c>
      <c r="HJ7" s="972" t="s">
        <v>222</v>
      </c>
      <c r="HK7" s="973"/>
      <c r="HL7" s="973"/>
      <c r="HM7" s="972" t="s">
        <v>222</v>
      </c>
      <c r="HN7" s="972" t="s">
        <v>222</v>
      </c>
      <c r="HO7" s="972" t="s">
        <v>222</v>
      </c>
      <c r="HP7" s="973"/>
      <c r="HQ7" s="973"/>
      <c r="HR7" s="973"/>
      <c r="HS7" s="973"/>
      <c r="HT7" s="973"/>
      <c r="HU7" s="973"/>
      <c r="HV7" s="973"/>
      <c r="HW7" s="973"/>
      <c r="HX7" s="973"/>
      <c r="HY7" s="973"/>
      <c r="HZ7" s="973"/>
      <c r="IA7" s="973"/>
      <c r="IB7" s="973"/>
      <c r="IC7" s="973"/>
      <c r="ID7" s="973"/>
      <c r="IE7" s="973"/>
      <c r="IF7" s="973"/>
      <c r="IG7" s="973"/>
      <c r="IH7" s="973"/>
      <c r="II7" s="973"/>
      <c r="IJ7" s="973"/>
      <c r="IK7" s="973"/>
    </row>
    <row r="8">
      <c r="A8" s="972"/>
      <c r="B8" s="907"/>
      <c r="C8" s="907"/>
      <c r="D8" s="972"/>
      <c r="E8" s="907"/>
      <c r="F8" s="972"/>
      <c r="G8" s="972"/>
      <c r="H8" s="972"/>
      <c r="I8" s="972"/>
      <c r="J8" s="972"/>
      <c r="K8" s="972"/>
      <c r="L8" s="972"/>
      <c r="M8" s="972"/>
      <c r="N8" s="972"/>
      <c r="O8" s="972"/>
      <c r="P8" s="972"/>
      <c r="Q8" s="972"/>
      <c r="R8" s="972"/>
      <c r="S8" s="972"/>
      <c r="T8" s="972"/>
      <c r="U8" s="972"/>
      <c r="V8" s="972"/>
      <c r="W8" s="972"/>
      <c r="X8" s="972"/>
      <c r="Y8" s="972"/>
      <c r="Z8" s="972"/>
      <c r="AA8" s="972"/>
      <c r="AB8" s="972"/>
      <c r="AC8" s="972"/>
      <c r="AD8" s="972"/>
      <c r="AE8" s="972"/>
      <c r="AF8" s="972"/>
      <c r="AG8" s="973"/>
      <c r="AH8" s="973"/>
      <c r="AI8" s="973"/>
      <c r="AJ8" s="973"/>
      <c r="AK8" s="973"/>
      <c r="AL8" s="973"/>
      <c r="AM8" s="973"/>
      <c r="AN8" s="973"/>
      <c r="AO8" s="972" t="s">
        <v>222</v>
      </c>
      <c r="AP8" s="972" t="s">
        <v>224</v>
      </c>
      <c r="AQ8" s="972" t="s">
        <v>215</v>
      </c>
      <c r="AR8" s="972" t="s">
        <v>15541</v>
      </c>
      <c r="AS8" s="972" t="s">
        <v>688</v>
      </c>
      <c r="AT8" s="972" t="s">
        <v>222</v>
      </c>
      <c r="AU8" s="972" t="s">
        <v>222</v>
      </c>
      <c r="AV8" s="972" t="s">
        <v>215</v>
      </c>
      <c r="AW8" s="972" t="s">
        <v>215</v>
      </c>
      <c r="AX8" s="972" t="s">
        <v>222</v>
      </c>
      <c r="AY8" s="972" t="s">
        <v>688</v>
      </c>
      <c r="AZ8" s="972" t="s">
        <v>222</v>
      </c>
      <c r="BA8" s="972" t="s">
        <v>215</v>
      </c>
      <c r="BB8" s="972" t="s">
        <v>222</v>
      </c>
      <c r="BC8" s="972" t="s">
        <v>215</v>
      </c>
      <c r="BD8" s="972" t="s">
        <v>224</v>
      </c>
      <c r="BE8" s="972" t="s">
        <v>224</v>
      </c>
      <c r="BF8" s="972" t="s">
        <v>688</v>
      </c>
      <c r="BG8" s="972" t="s">
        <v>222</v>
      </c>
      <c r="BH8" s="972" t="s">
        <v>222</v>
      </c>
      <c r="BI8" s="972" t="s">
        <v>222</v>
      </c>
      <c r="BJ8" s="972" t="s">
        <v>222</v>
      </c>
      <c r="BK8" s="972" t="s">
        <v>224</v>
      </c>
      <c r="BL8" s="972" t="s">
        <v>224</v>
      </c>
      <c r="BM8" s="972" t="s">
        <v>222</v>
      </c>
      <c r="BN8" s="972" t="s">
        <v>215</v>
      </c>
      <c r="BO8" s="972" t="s">
        <v>222</v>
      </c>
      <c r="BP8" s="972" t="s">
        <v>688</v>
      </c>
      <c r="BQ8" s="972" t="s">
        <v>222</v>
      </c>
      <c r="BR8" s="972" t="s">
        <v>222</v>
      </c>
      <c r="BS8" s="972" t="s">
        <v>222</v>
      </c>
      <c r="BT8" s="972" t="s">
        <v>222</v>
      </c>
      <c r="BU8" s="972" t="s">
        <v>222</v>
      </c>
      <c r="BV8" s="972" t="s">
        <v>224</v>
      </c>
      <c r="BW8" s="972" t="s">
        <v>15534</v>
      </c>
      <c r="BX8" s="972" t="s">
        <v>224</v>
      </c>
      <c r="BY8" s="972" t="s">
        <v>688</v>
      </c>
      <c r="BZ8" s="972" t="s">
        <v>688</v>
      </c>
      <c r="CA8" s="972" t="s">
        <v>688</v>
      </c>
      <c r="CB8" s="972" t="s">
        <v>222</v>
      </c>
      <c r="CC8" s="972" t="s">
        <v>222</v>
      </c>
      <c r="CD8" s="972" t="s">
        <v>215</v>
      </c>
      <c r="CE8" s="972" t="s">
        <v>215</v>
      </c>
      <c r="CF8" s="972" t="s">
        <v>215</v>
      </c>
      <c r="CG8" s="972" t="s">
        <v>222</v>
      </c>
      <c r="CH8" s="972" t="s">
        <v>222</v>
      </c>
      <c r="CI8" s="972" t="s">
        <v>222</v>
      </c>
      <c r="CJ8" s="972" t="s">
        <v>688</v>
      </c>
      <c r="CK8" s="973"/>
      <c r="CL8" s="973"/>
      <c r="CM8" s="973"/>
      <c r="CN8" s="973"/>
      <c r="CO8" s="973"/>
      <c r="CP8" s="973"/>
      <c r="CQ8" s="973"/>
      <c r="CR8" s="973"/>
      <c r="CS8" s="973"/>
      <c r="CT8" s="973"/>
      <c r="CU8" s="973"/>
      <c r="CV8" s="973"/>
      <c r="CW8" s="973"/>
      <c r="CX8" s="973"/>
      <c r="CY8" s="973"/>
      <c r="CZ8" s="973"/>
      <c r="DA8" s="973"/>
      <c r="DB8" s="973"/>
      <c r="DC8" s="973"/>
      <c r="DD8" s="973"/>
      <c r="DE8" s="973"/>
      <c r="DF8" s="973"/>
      <c r="DG8" s="973"/>
      <c r="DH8" s="973"/>
      <c r="DI8" s="973"/>
      <c r="DJ8" s="973"/>
      <c r="DK8" s="973"/>
      <c r="DL8" s="973"/>
      <c r="DM8" s="973"/>
      <c r="DN8" s="973"/>
      <c r="DO8" s="973"/>
      <c r="DP8" s="973"/>
      <c r="DQ8" s="973"/>
      <c r="DR8" s="973"/>
      <c r="DS8" s="973"/>
      <c r="DT8" s="973"/>
      <c r="DU8" s="973"/>
      <c r="DV8" s="973"/>
      <c r="DW8" s="972" t="s">
        <v>15525</v>
      </c>
      <c r="DX8" s="973"/>
      <c r="DY8" s="973"/>
      <c r="DZ8" s="973"/>
      <c r="EA8" s="973"/>
      <c r="EB8" s="973"/>
      <c r="EC8" s="973"/>
      <c r="ED8" s="973"/>
      <c r="EE8" s="973"/>
      <c r="EF8" s="973"/>
      <c r="EG8" s="973"/>
      <c r="EH8" s="973"/>
      <c r="EI8" s="973"/>
      <c r="EJ8" s="973"/>
      <c r="EK8" s="973"/>
      <c r="EL8" s="973"/>
      <c r="EM8" s="973"/>
      <c r="EN8" s="973"/>
      <c r="EO8" s="973"/>
      <c r="EP8" s="973"/>
      <c r="EQ8" s="973"/>
      <c r="ER8" s="973"/>
      <c r="ES8" s="973"/>
      <c r="ET8" s="973"/>
      <c r="EU8" s="973"/>
      <c r="EV8" s="973"/>
      <c r="EW8" s="973"/>
      <c r="EX8" s="973"/>
      <c r="EY8" s="973"/>
      <c r="EZ8" s="973"/>
      <c r="FA8" s="973"/>
      <c r="FB8" s="973"/>
      <c r="FC8" s="973"/>
      <c r="FD8" s="973"/>
      <c r="FE8" s="973"/>
      <c r="FF8" s="973"/>
      <c r="FG8" s="973"/>
      <c r="FH8" s="973"/>
      <c r="FI8" s="973"/>
      <c r="FJ8" s="973"/>
      <c r="FK8" s="973"/>
      <c r="FL8" s="973"/>
      <c r="FM8" s="973"/>
      <c r="FN8" s="973"/>
      <c r="FO8" s="973"/>
      <c r="FP8" s="972" t="s">
        <v>224</v>
      </c>
      <c r="FQ8" s="973"/>
      <c r="FR8" s="972" t="s">
        <v>275</v>
      </c>
      <c r="FS8" s="972" t="s">
        <v>275</v>
      </c>
      <c r="FT8" s="973"/>
      <c r="FU8" s="973"/>
      <c r="FV8" s="973"/>
      <c r="FW8" s="973"/>
      <c r="FX8" s="973"/>
      <c r="FY8" s="973"/>
      <c r="FZ8" s="972" t="s">
        <v>275</v>
      </c>
      <c r="GA8" s="972" t="s">
        <v>222</v>
      </c>
      <c r="GB8" s="973"/>
      <c r="GC8" s="973"/>
      <c r="GD8" s="973"/>
      <c r="GE8" s="973"/>
      <c r="GF8" s="973"/>
      <c r="GG8" s="973"/>
      <c r="GH8" s="973"/>
      <c r="GI8" s="973"/>
      <c r="GJ8" s="973"/>
      <c r="GK8" s="973"/>
      <c r="GL8" s="973"/>
      <c r="GM8" s="973"/>
      <c r="GN8" s="973"/>
      <c r="GO8" s="973"/>
      <c r="GP8" s="973"/>
      <c r="GQ8" s="973"/>
      <c r="GR8" s="973"/>
      <c r="GS8" s="973"/>
      <c r="GT8" s="973"/>
      <c r="GU8" s="973"/>
      <c r="GV8" s="973"/>
      <c r="GW8" s="972"/>
      <c r="GX8" s="972" t="s">
        <v>224</v>
      </c>
      <c r="GY8" s="973"/>
      <c r="GZ8" s="972" t="s">
        <v>224</v>
      </c>
      <c r="HA8" s="973"/>
      <c r="HB8" s="973"/>
      <c r="HC8" s="973"/>
      <c r="HD8" s="973"/>
      <c r="HE8" s="973"/>
      <c r="HF8" s="973"/>
      <c r="HG8" s="973"/>
      <c r="HH8" s="973"/>
      <c r="HI8" s="972" t="s">
        <v>222</v>
      </c>
      <c r="HJ8" s="972" t="s">
        <v>222</v>
      </c>
      <c r="HK8" s="973"/>
      <c r="HL8" s="973"/>
      <c r="HM8" s="973"/>
      <c r="HN8" s="973"/>
      <c r="HO8" s="973"/>
      <c r="HP8" s="973"/>
      <c r="HQ8" s="973"/>
      <c r="HR8" s="973"/>
      <c r="HS8" s="973"/>
      <c r="HT8" s="973"/>
      <c r="HU8" s="973"/>
      <c r="HV8" s="973"/>
      <c r="HW8" s="973"/>
      <c r="HX8" s="973"/>
      <c r="HY8" s="973"/>
      <c r="HZ8" s="973"/>
      <c r="IA8" s="973"/>
      <c r="IB8" s="973"/>
      <c r="IC8" s="973"/>
      <c r="ID8" s="973"/>
      <c r="IE8" s="973"/>
      <c r="IF8" s="973"/>
      <c r="IG8" s="973"/>
      <c r="IH8" s="973"/>
      <c r="II8" s="973"/>
      <c r="IJ8" s="973"/>
      <c r="IK8" s="973"/>
    </row>
    <row r="9">
      <c r="A9" s="972"/>
      <c r="B9" s="907"/>
      <c r="C9" s="907"/>
      <c r="D9" s="972"/>
      <c r="E9" s="907"/>
      <c r="F9" s="972"/>
      <c r="G9" s="972"/>
      <c r="H9" s="972"/>
      <c r="I9" s="972"/>
      <c r="J9" s="972"/>
      <c r="K9" s="972"/>
      <c r="L9" s="972"/>
      <c r="M9" s="972"/>
      <c r="N9" s="972"/>
      <c r="O9" s="972"/>
      <c r="P9" s="972"/>
      <c r="Q9" s="972"/>
      <c r="R9" s="972"/>
      <c r="S9" s="972"/>
      <c r="T9" s="972"/>
      <c r="U9" s="972"/>
      <c r="V9" s="972"/>
      <c r="W9" s="972"/>
      <c r="X9" s="972"/>
      <c r="Y9" s="972"/>
      <c r="Z9" s="972"/>
      <c r="AA9" s="972"/>
      <c r="AB9" s="972"/>
      <c r="AC9" s="972"/>
      <c r="AD9" s="972"/>
      <c r="AE9" s="972"/>
      <c r="AF9" s="972"/>
      <c r="AG9" s="973"/>
      <c r="AH9" s="973"/>
      <c r="AI9" s="973"/>
      <c r="AJ9" s="973"/>
      <c r="AK9" s="973"/>
      <c r="AL9" s="973"/>
      <c r="AM9" s="973"/>
      <c r="AN9" s="973"/>
      <c r="AO9" s="973"/>
      <c r="AP9" s="973"/>
      <c r="AQ9" s="973"/>
      <c r="AR9" s="973"/>
      <c r="AS9" s="973"/>
      <c r="AT9" s="973"/>
      <c r="AU9" s="973"/>
      <c r="AV9" s="973"/>
      <c r="AW9" s="973"/>
      <c r="AX9" s="973"/>
      <c r="AY9" s="973"/>
      <c r="AZ9" s="973"/>
      <c r="BA9" s="973"/>
      <c r="BB9" s="973"/>
      <c r="BC9" s="973"/>
      <c r="BD9" s="973"/>
      <c r="BE9" s="973"/>
      <c r="BF9" s="973"/>
      <c r="BG9" s="973"/>
      <c r="BH9" s="973"/>
      <c r="BI9" s="973"/>
      <c r="BJ9" s="973"/>
      <c r="BK9" s="973"/>
      <c r="BL9" s="973"/>
      <c r="BM9" s="973"/>
      <c r="BN9" s="973"/>
      <c r="BO9" s="973"/>
      <c r="BP9" s="973"/>
      <c r="BQ9" s="973"/>
      <c r="BR9" s="973"/>
      <c r="BS9" s="973"/>
      <c r="BT9" s="973"/>
      <c r="BU9" s="973"/>
      <c r="BV9" s="973"/>
      <c r="BW9" s="973"/>
      <c r="BX9" s="973"/>
      <c r="BY9" s="973"/>
      <c r="BZ9" s="973"/>
      <c r="CA9" s="973"/>
      <c r="CB9" s="973"/>
      <c r="CC9" s="973"/>
      <c r="CD9" s="973"/>
      <c r="CE9" s="973"/>
      <c r="CF9" s="972" t="s">
        <v>222</v>
      </c>
      <c r="CG9" s="973"/>
      <c r="CH9" s="973"/>
      <c r="CI9" s="973"/>
      <c r="CJ9" s="973"/>
      <c r="CK9" s="973"/>
      <c r="CL9" s="973"/>
      <c r="CM9" s="973"/>
      <c r="CN9" s="973"/>
      <c r="CO9" s="973"/>
      <c r="CP9" s="973"/>
      <c r="CQ9" s="973"/>
      <c r="CR9" s="973"/>
      <c r="CS9" s="973"/>
      <c r="CT9" s="973"/>
      <c r="CU9" s="973"/>
      <c r="CV9" s="973"/>
      <c r="CW9" s="973"/>
      <c r="CX9" s="973"/>
      <c r="CY9" s="973"/>
      <c r="CZ9" s="973"/>
      <c r="DA9" s="973"/>
      <c r="DB9" s="973"/>
      <c r="DC9" s="973"/>
      <c r="DD9" s="973"/>
      <c r="DE9" s="973"/>
      <c r="DF9" s="973"/>
      <c r="DG9" s="973"/>
      <c r="DH9" s="973"/>
      <c r="DI9" s="973"/>
      <c r="DJ9" s="973"/>
      <c r="DK9" s="973"/>
      <c r="DL9" s="973"/>
      <c r="DM9" s="973"/>
      <c r="DN9" s="973"/>
      <c r="DO9" s="973"/>
      <c r="DP9" s="973"/>
      <c r="DQ9" s="973"/>
      <c r="DR9" s="973"/>
      <c r="DS9" s="973"/>
      <c r="DT9" s="973"/>
      <c r="DU9" s="973"/>
      <c r="DV9" s="973"/>
      <c r="DW9" s="972" t="s">
        <v>15525</v>
      </c>
      <c r="DX9" s="973"/>
      <c r="DY9" s="973"/>
      <c r="DZ9" s="973"/>
      <c r="EA9" s="973"/>
      <c r="EB9" s="973"/>
      <c r="EC9" s="973"/>
      <c r="ED9" s="973"/>
      <c r="EE9" s="973"/>
      <c r="EF9" s="973"/>
      <c r="EG9" s="973"/>
      <c r="EH9" s="973"/>
      <c r="EI9" s="973"/>
      <c r="EJ9" s="973"/>
      <c r="EK9" s="973"/>
      <c r="EL9" s="973"/>
      <c r="EM9" s="973"/>
      <c r="EN9" s="973"/>
      <c r="EO9" s="973"/>
      <c r="EP9" s="973"/>
      <c r="EQ9" s="973"/>
      <c r="ER9" s="973"/>
      <c r="ES9" s="973"/>
      <c r="ET9" s="973"/>
      <c r="EU9" s="973"/>
      <c r="EV9" s="973"/>
      <c r="EW9" s="973"/>
      <c r="EX9" s="973"/>
      <c r="EY9" s="973"/>
      <c r="EZ9" s="973"/>
      <c r="FA9" s="973"/>
      <c r="FB9" s="973"/>
      <c r="FC9" s="973"/>
      <c r="FD9" s="973"/>
      <c r="FE9" s="973"/>
      <c r="FF9" s="973"/>
      <c r="FG9" s="973"/>
      <c r="FH9" s="973"/>
      <c r="FI9" s="973"/>
      <c r="FJ9" s="973"/>
      <c r="FK9" s="973"/>
      <c r="FL9" s="973"/>
      <c r="FM9" s="973"/>
      <c r="FN9" s="973"/>
      <c r="FO9" s="973"/>
      <c r="FP9" s="972" t="s">
        <v>224</v>
      </c>
      <c r="FQ9" s="973"/>
      <c r="FR9" s="972" t="s">
        <v>275</v>
      </c>
      <c r="FS9" s="973"/>
      <c r="FT9" s="973"/>
      <c r="FU9" s="973"/>
      <c r="FV9" s="973"/>
      <c r="FW9" s="973"/>
      <c r="FX9" s="973"/>
      <c r="FY9" s="973"/>
      <c r="FZ9" s="972" t="s">
        <v>275</v>
      </c>
      <c r="GA9" s="972" t="s">
        <v>222</v>
      </c>
      <c r="GB9" s="973"/>
      <c r="GC9" s="973"/>
      <c r="GD9" s="973"/>
      <c r="GE9" s="973"/>
      <c r="GF9" s="973"/>
      <c r="GG9" s="973"/>
      <c r="GH9" s="973"/>
      <c r="GI9" s="973"/>
      <c r="GJ9" s="973"/>
      <c r="GK9" s="973"/>
      <c r="GL9" s="973"/>
      <c r="GM9" s="973"/>
      <c r="GN9" s="973"/>
      <c r="GO9" s="973"/>
      <c r="GP9" s="973"/>
      <c r="GQ9" s="973"/>
      <c r="GR9" s="973"/>
      <c r="GS9" s="973"/>
      <c r="GT9" s="973"/>
      <c r="GU9" s="973"/>
      <c r="GV9" s="973"/>
      <c r="GW9" s="972"/>
      <c r="GX9" s="973"/>
      <c r="GY9" s="973"/>
      <c r="GZ9" s="973"/>
      <c r="HA9" s="973"/>
      <c r="HB9" s="973"/>
      <c r="HC9" s="973"/>
      <c r="HD9" s="973"/>
      <c r="HE9" s="973"/>
      <c r="HF9" s="973"/>
      <c r="HG9" s="973"/>
      <c r="HH9" s="972" t="s">
        <v>222</v>
      </c>
      <c r="HI9" s="972" t="s">
        <v>222</v>
      </c>
      <c r="HJ9" s="973"/>
      <c r="HK9" s="973"/>
      <c r="HL9" s="973"/>
      <c r="HM9" s="973"/>
      <c r="HN9" s="973"/>
      <c r="HO9" s="973"/>
      <c r="HP9" s="973"/>
      <c r="HQ9" s="973"/>
      <c r="HR9" s="973"/>
      <c r="HS9" s="973"/>
      <c r="HT9" s="973"/>
      <c r="HU9" s="973"/>
      <c r="HV9" s="973"/>
      <c r="HW9" s="973"/>
      <c r="HX9" s="973"/>
      <c r="HY9" s="973"/>
      <c r="HZ9" s="973"/>
      <c r="IA9" s="973"/>
      <c r="IB9" s="973"/>
      <c r="IC9" s="973"/>
      <c r="ID9" s="973"/>
      <c r="IE9" s="973"/>
      <c r="IF9" s="973"/>
      <c r="IG9" s="973"/>
      <c r="IH9" s="973"/>
      <c r="II9" s="973"/>
      <c r="IJ9" s="973"/>
      <c r="IK9" s="973"/>
    </row>
    <row r="10">
      <c r="A10" s="972"/>
      <c r="B10" s="907"/>
      <c r="C10" s="907"/>
      <c r="D10" s="972"/>
      <c r="E10" s="907"/>
      <c r="F10" s="972"/>
      <c r="G10" s="972"/>
      <c r="H10" s="972"/>
      <c r="I10" s="972"/>
      <c r="J10" s="972"/>
      <c r="K10" s="972"/>
      <c r="L10" s="972"/>
      <c r="M10" s="972"/>
      <c r="N10" s="972"/>
      <c r="O10" s="972"/>
      <c r="P10" s="972"/>
      <c r="Q10" s="972"/>
      <c r="R10" s="972"/>
      <c r="S10" s="972"/>
      <c r="T10" s="972"/>
      <c r="U10" s="972"/>
      <c r="V10" s="972"/>
      <c r="W10" s="972"/>
      <c r="X10" s="972"/>
      <c r="Y10" s="972"/>
      <c r="Z10" s="972"/>
      <c r="AA10" s="972"/>
      <c r="AB10" s="972"/>
      <c r="AC10" s="972"/>
      <c r="AD10" s="972"/>
      <c r="AE10" s="972"/>
      <c r="AF10" s="973"/>
      <c r="AG10" s="973"/>
      <c r="AH10" s="973"/>
      <c r="AI10" s="973"/>
      <c r="AJ10" s="973"/>
      <c r="AK10" s="973"/>
      <c r="AL10" s="972" t="s">
        <v>224</v>
      </c>
      <c r="AM10" s="972" t="s">
        <v>224</v>
      </c>
      <c r="AN10" s="972" t="s">
        <v>224</v>
      </c>
      <c r="AO10" s="972" t="s">
        <v>224</v>
      </c>
      <c r="AP10" s="973"/>
      <c r="AQ10" s="973"/>
      <c r="AR10" s="973"/>
      <c r="AS10" s="973"/>
      <c r="AT10" s="973"/>
      <c r="AU10" s="973"/>
      <c r="AV10" s="973"/>
      <c r="AW10" s="973"/>
      <c r="AX10" s="973"/>
      <c r="AY10" s="973"/>
      <c r="AZ10" s="972"/>
      <c r="BA10" s="973"/>
      <c r="BB10" s="973"/>
      <c r="BC10" s="973"/>
      <c r="BD10" s="973"/>
      <c r="BE10" s="973"/>
      <c r="BF10" s="973"/>
      <c r="BG10" s="973"/>
      <c r="BH10" s="973"/>
      <c r="BI10" s="973"/>
      <c r="BJ10" s="973"/>
      <c r="BK10" s="973"/>
      <c r="BL10" s="973"/>
      <c r="BM10" s="973"/>
      <c r="BN10" s="973"/>
      <c r="BO10" s="973"/>
      <c r="BP10" s="973"/>
      <c r="BQ10" s="973"/>
      <c r="BR10" s="973"/>
      <c r="BS10" s="973"/>
      <c r="BT10" s="973"/>
      <c r="BU10" s="973"/>
      <c r="BV10" s="973"/>
      <c r="BW10" s="973"/>
      <c r="BX10" s="973"/>
      <c r="BY10" s="973"/>
      <c r="BZ10" s="973"/>
      <c r="CA10" s="973"/>
      <c r="CB10" s="973"/>
      <c r="CC10" s="973"/>
      <c r="CD10" s="973"/>
      <c r="CE10" s="973"/>
      <c r="CF10" s="973"/>
      <c r="CG10" s="972" t="s">
        <v>215</v>
      </c>
      <c r="CH10" s="972" t="s">
        <v>222</v>
      </c>
      <c r="CI10" s="972" t="s">
        <v>222</v>
      </c>
      <c r="CJ10" s="972" t="s">
        <v>688</v>
      </c>
      <c r="CK10" s="973"/>
      <c r="CL10" s="973"/>
      <c r="CM10" s="973"/>
      <c r="CN10" s="973"/>
      <c r="CO10" s="973"/>
      <c r="CP10" s="973"/>
      <c r="CQ10" s="972" t="s">
        <v>224</v>
      </c>
      <c r="CR10" s="973"/>
      <c r="CS10" s="973"/>
      <c r="CT10" s="972" t="s">
        <v>224</v>
      </c>
      <c r="CU10" s="972" t="s">
        <v>224</v>
      </c>
      <c r="CV10" s="972" t="s">
        <v>224</v>
      </c>
      <c r="CW10" s="973"/>
      <c r="CX10" s="973"/>
      <c r="CY10" s="972" t="s">
        <v>224</v>
      </c>
      <c r="CZ10" s="972" t="s">
        <v>224</v>
      </c>
      <c r="DA10" s="972" t="s">
        <v>224</v>
      </c>
      <c r="DB10" s="972" t="s">
        <v>224</v>
      </c>
      <c r="DC10" s="972" t="s">
        <v>224</v>
      </c>
      <c r="DD10" s="972" t="s">
        <v>224</v>
      </c>
      <c r="DE10" s="972" t="s">
        <v>224</v>
      </c>
      <c r="DF10" s="973"/>
      <c r="DG10" s="973"/>
      <c r="DH10" s="973"/>
      <c r="DI10" s="973"/>
      <c r="DJ10" s="973"/>
      <c r="DK10" s="973"/>
      <c r="DL10" s="973"/>
      <c r="DM10" s="973"/>
      <c r="DN10" s="973"/>
      <c r="DO10" s="973"/>
      <c r="DP10" s="973"/>
      <c r="DQ10" s="973"/>
      <c r="DR10" s="973"/>
      <c r="DS10" s="973"/>
      <c r="DT10" s="973"/>
      <c r="DU10" s="973"/>
      <c r="DV10" s="973"/>
      <c r="DW10" s="972" t="s">
        <v>15525</v>
      </c>
      <c r="DX10" s="973"/>
      <c r="DY10" s="973"/>
      <c r="DZ10" s="973"/>
      <c r="EA10" s="973"/>
      <c r="EB10" s="973"/>
      <c r="EC10" s="973"/>
      <c r="ED10" s="973"/>
      <c r="EE10" s="973"/>
      <c r="EF10" s="973"/>
      <c r="EG10" s="973"/>
      <c r="EH10" s="973"/>
      <c r="EI10" s="973"/>
      <c r="EJ10" s="973"/>
      <c r="EK10" s="973"/>
      <c r="EL10" s="973"/>
      <c r="EM10" s="973"/>
      <c r="EN10" s="973"/>
      <c r="EO10" s="973"/>
      <c r="EP10" s="973"/>
      <c r="EQ10" s="973"/>
      <c r="ER10" s="973"/>
      <c r="ES10" s="973"/>
      <c r="ET10" s="973"/>
      <c r="EU10" s="973"/>
      <c r="EV10" s="973"/>
      <c r="EW10" s="973"/>
      <c r="EX10" s="973"/>
      <c r="EY10" s="973"/>
      <c r="EZ10" s="973"/>
      <c r="FA10" s="973"/>
      <c r="FB10" s="973"/>
      <c r="FC10" s="973"/>
      <c r="FD10" s="973"/>
      <c r="FE10" s="973"/>
      <c r="FF10" s="973"/>
      <c r="FG10" s="973"/>
      <c r="FH10" s="973"/>
      <c r="FI10" s="973"/>
      <c r="FJ10" s="973"/>
      <c r="FK10" s="973"/>
      <c r="FL10" s="973"/>
      <c r="FM10" s="973"/>
      <c r="FN10" s="973"/>
      <c r="FO10" s="973"/>
      <c r="FP10" s="972" t="s">
        <v>224</v>
      </c>
      <c r="FQ10" s="973"/>
      <c r="FR10" s="972" t="s">
        <v>275</v>
      </c>
      <c r="FS10" s="973"/>
      <c r="FT10" s="973"/>
      <c r="FU10" s="973"/>
      <c r="FV10" s="973"/>
      <c r="FW10" s="973"/>
      <c r="FX10" s="973"/>
      <c r="FY10" s="973"/>
      <c r="FZ10" s="972" t="s">
        <v>275</v>
      </c>
      <c r="GA10" s="972" t="s">
        <v>222</v>
      </c>
      <c r="GB10" s="973"/>
      <c r="GC10" s="973"/>
      <c r="GD10" s="973"/>
      <c r="GE10" s="973"/>
      <c r="GF10" s="973"/>
      <c r="GG10" s="973"/>
      <c r="GH10" s="973"/>
      <c r="GI10" s="973"/>
      <c r="GJ10" s="973"/>
      <c r="GK10" s="973"/>
      <c r="GL10" s="973"/>
      <c r="GM10" s="973"/>
      <c r="GN10" s="973"/>
      <c r="GO10" s="973"/>
      <c r="GP10" s="973"/>
      <c r="GQ10" s="973"/>
      <c r="GR10" s="973"/>
      <c r="GS10" s="973"/>
      <c r="GT10" s="973"/>
      <c r="GU10" s="973"/>
      <c r="GV10" s="973"/>
      <c r="GW10" s="972"/>
      <c r="GX10" s="972" t="s">
        <v>224</v>
      </c>
      <c r="GY10" s="973"/>
      <c r="GZ10" s="973"/>
      <c r="HA10" s="973"/>
      <c r="HB10" s="973"/>
      <c r="HC10" s="973"/>
      <c r="HD10" s="973"/>
      <c r="HE10" s="973"/>
      <c r="HF10" s="973"/>
      <c r="HG10" s="973"/>
      <c r="HH10" s="972" t="s">
        <v>222</v>
      </c>
      <c r="HI10" s="972" t="s">
        <v>222</v>
      </c>
      <c r="HJ10" s="973"/>
      <c r="HK10" s="973"/>
      <c r="HL10" s="973"/>
      <c r="HM10" s="973"/>
      <c r="HN10" s="973"/>
      <c r="HO10" s="973"/>
      <c r="HP10" s="973"/>
      <c r="HQ10" s="973"/>
      <c r="HR10" s="973"/>
      <c r="HS10" s="973"/>
      <c r="HT10" s="973"/>
      <c r="HU10" s="973"/>
      <c r="HV10" s="973"/>
      <c r="HW10" s="973"/>
      <c r="HX10" s="973"/>
      <c r="HY10" s="973"/>
      <c r="HZ10" s="973"/>
      <c r="IA10" s="973"/>
      <c r="IB10" s="973"/>
      <c r="IC10" s="973"/>
      <c r="ID10" s="973"/>
      <c r="IE10" s="973"/>
      <c r="IF10" s="973"/>
      <c r="IG10" s="973"/>
      <c r="IH10" s="973"/>
      <c r="II10" s="973"/>
      <c r="IJ10" s="973"/>
      <c r="IK10" s="973"/>
    </row>
    <row r="11" ht="41.25" customHeight="1">
      <c r="A11" s="972"/>
      <c r="B11" s="907"/>
      <c r="C11" s="907"/>
      <c r="D11" s="972"/>
      <c r="E11" s="907"/>
      <c r="F11" s="974"/>
      <c r="G11" s="974"/>
      <c r="H11" s="974"/>
      <c r="I11" s="974"/>
      <c r="J11" s="974"/>
      <c r="K11" s="974"/>
      <c r="L11" s="974"/>
      <c r="M11" s="974"/>
      <c r="N11" s="974"/>
      <c r="O11" s="974"/>
      <c r="P11" s="974"/>
      <c r="Q11" s="974"/>
      <c r="R11" s="974" t="s">
        <v>222</v>
      </c>
      <c r="S11" s="974"/>
      <c r="T11" s="974"/>
      <c r="U11" s="974"/>
      <c r="V11" s="974"/>
      <c r="W11" s="974"/>
      <c r="X11" s="974"/>
      <c r="Y11" s="974"/>
      <c r="Z11" s="974"/>
      <c r="AA11" s="974"/>
      <c r="AB11" s="974"/>
      <c r="AC11" s="974"/>
      <c r="AD11" s="974"/>
      <c r="AE11" s="974"/>
      <c r="AF11" s="974"/>
      <c r="AG11" s="973"/>
      <c r="AH11" s="973"/>
      <c r="AI11" s="973"/>
      <c r="AJ11" s="973"/>
      <c r="AK11" s="973"/>
      <c r="AL11" s="972" t="s">
        <v>224</v>
      </c>
      <c r="AM11" s="972" t="s">
        <v>224</v>
      </c>
      <c r="AN11" s="972" t="s">
        <v>224</v>
      </c>
      <c r="AO11" s="972" t="s">
        <v>224</v>
      </c>
      <c r="AP11" s="973"/>
      <c r="AQ11" s="973"/>
      <c r="AR11" s="973"/>
      <c r="AS11" s="973"/>
      <c r="AT11" s="973"/>
      <c r="AU11" s="973"/>
      <c r="AV11" s="973"/>
      <c r="AW11" s="973"/>
      <c r="AX11" s="973"/>
      <c r="AY11" s="973"/>
      <c r="AZ11" s="972"/>
      <c r="BA11" s="973"/>
      <c r="BB11" s="973"/>
      <c r="BC11" s="973"/>
      <c r="BD11" s="973"/>
      <c r="BE11" s="973"/>
      <c r="BF11" s="973"/>
      <c r="BG11" s="973"/>
      <c r="BH11" s="973"/>
      <c r="BI11" s="973"/>
      <c r="BJ11" s="973"/>
      <c r="BK11" s="972" t="s">
        <v>224</v>
      </c>
      <c r="BL11" s="972" t="s">
        <v>224</v>
      </c>
      <c r="BM11" s="972" t="s">
        <v>224</v>
      </c>
      <c r="BN11" s="972" t="s">
        <v>688</v>
      </c>
      <c r="BO11" s="972" t="s">
        <v>222</v>
      </c>
      <c r="BP11" s="972" t="s">
        <v>224</v>
      </c>
      <c r="BQ11" s="972" t="s">
        <v>224</v>
      </c>
      <c r="BR11" s="972" t="s">
        <v>224</v>
      </c>
      <c r="BS11" s="973"/>
      <c r="BT11" s="973"/>
      <c r="BU11" s="973"/>
      <c r="BV11" s="973"/>
      <c r="BW11" s="973"/>
      <c r="BX11" s="973"/>
      <c r="BY11" s="973"/>
      <c r="BZ11" s="973"/>
      <c r="CA11" s="973"/>
      <c r="CB11" s="973"/>
      <c r="CC11" s="973"/>
      <c r="CD11" s="973"/>
      <c r="CE11" s="973"/>
      <c r="CF11" s="973"/>
      <c r="CG11" s="972" t="s">
        <v>222</v>
      </c>
      <c r="CH11" s="972" t="s">
        <v>222</v>
      </c>
      <c r="CI11" s="972" t="s">
        <v>222</v>
      </c>
      <c r="CJ11" s="973"/>
      <c r="CK11" s="973"/>
      <c r="CL11" s="972" t="s">
        <v>224</v>
      </c>
      <c r="CM11" s="972" t="s">
        <v>688</v>
      </c>
      <c r="CN11" s="973"/>
      <c r="CO11" s="973"/>
      <c r="CP11" s="973"/>
      <c r="CQ11" s="973"/>
      <c r="CR11" s="973"/>
      <c r="CS11" s="973"/>
      <c r="CT11" s="972" t="s">
        <v>224</v>
      </c>
      <c r="CU11" s="972" t="s">
        <v>224</v>
      </c>
      <c r="CV11" s="972" t="s">
        <v>224</v>
      </c>
      <c r="CW11" s="973"/>
      <c r="CX11" s="973"/>
      <c r="CY11" s="972" t="s">
        <v>224</v>
      </c>
      <c r="CZ11" s="972" t="s">
        <v>224</v>
      </c>
      <c r="DA11" s="972" t="s">
        <v>224</v>
      </c>
      <c r="DB11" s="973"/>
      <c r="DC11" s="973"/>
      <c r="DD11" s="973"/>
      <c r="DE11" s="973"/>
      <c r="DF11" s="973"/>
      <c r="DG11" s="973"/>
      <c r="DH11" s="973"/>
      <c r="DI11" s="973"/>
      <c r="DJ11" s="973"/>
      <c r="DK11" s="973"/>
      <c r="DL11" s="973"/>
      <c r="DM11" s="973"/>
      <c r="DN11" s="973"/>
      <c r="DO11" s="973"/>
      <c r="DP11" s="973"/>
      <c r="DQ11" s="973"/>
      <c r="DR11" s="973"/>
      <c r="DS11" s="973"/>
      <c r="DT11" s="973"/>
      <c r="DU11" s="973"/>
      <c r="DV11" s="973"/>
      <c r="DW11" s="973"/>
      <c r="DX11" s="973"/>
      <c r="DY11" s="973"/>
      <c r="DZ11" s="973"/>
      <c r="EA11" s="973"/>
      <c r="EB11" s="973"/>
      <c r="EC11" s="973"/>
      <c r="ED11" s="973"/>
      <c r="EE11" s="973"/>
      <c r="EF11" s="973"/>
      <c r="EG11" s="973"/>
      <c r="EH11" s="973"/>
      <c r="EI11" s="973"/>
      <c r="EJ11" s="973"/>
      <c r="EK11" s="973"/>
      <c r="EL11" s="973"/>
      <c r="EM11" s="973"/>
      <c r="EN11" s="973"/>
      <c r="EO11" s="973"/>
      <c r="EP11" s="973"/>
      <c r="EQ11" s="973"/>
      <c r="ER11" s="973"/>
      <c r="ES11" s="973"/>
      <c r="ET11" s="973"/>
      <c r="EU11" s="973"/>
      <c r="EV11" s="973"/>
      <c r="EW11" s="973"/>
      <c r="EX11" s="973"/>
      <c r="EY11" s="973"/>
      <c r="EZ11" s="973"/>
      <c r="FA11" s="973"/>
      <c r="FB11" s="973"/>
      <c r="FC11" s="973"/>
      <c r="FD11" s="973"/>
      <c r="FE11" s="973"/>
      <c r="FF11" s="973"/>
      <c r="FG11" s="973"/>
      <c r="FH11" s="973"/>
      <c r="FI11" s="973"/>
      <c r="FJ11" s="973"/>
      <c r="FK11" s="973"/>
      <c r="FL11" s="973"/>
      <c r="FM11" s="973"/>
      <c r="FN11" s="973"/>
      <c r="FO11" s="973"/>
      <c r="FP11" s="972" t="s">
        <v>224</v>
      </c>
      <c r="FQ11" s="973"/>
      <c r="FR11" s="972" t="s">
        <v>15525</v>
      </c>
      <c r="FS11" s="973"/>
      <c r="FT11" s="973"/>
      <c r="FU11" s="973"/>
      <c r="FV11" s="973"/>
      <c r="FW11" s="973"/>
      <c r="FX11" s="973"/>
      <c r="FY11" s="973"/>
      <c r="FZ11" s="972" t="s">
        <v>275</v>
      </c>
      <c r="GA11" s="972" t="s">
        <v>222</v>
      </c>
      <c r="GB11" s="973"/>
      <c r="GC11" s="973"/>
      <c r="GD11" s="973"/>
      <c r="GE11" s="973"/>
      <c r="GF11" s="973"/>
      <c r="GG11" s="973"/>
      <c r="GH11" s="973"/>
      <c r="GI11" s="973"/>
      <c r="GJ11" s="973"/>
      <c r="GK11" s="973"/>
      <c r="GL11" s="973"/>
      <c r="GM11" s="973"/>
      <c r="GN11" s="973"/>
      <c r="GO11" s="973"/>
      <c r="GP11" s="973"/>
      <c r="GQ11" s="973"/>
      <c r="GR11" s="973"/>
      <c r="GS11" s="973"/>
      <c r="GT11" s="973"/>
      <c r="GU11" s="973"/>
      <c r="GV11" s="973"/>
      <c r="GW11" s="972"/>
      <c r="GX11" s="973"/>
      <c r="GY11" s="973"/>
      <c r="GZ11" s="973"/>
      <c r="HA11" s="973"/>
      <c r="HB11" s="973"/>
      <c r="HC11" s="973"/>
      <c r="HD11" s="973"/>
      <c r="HE11" s="973"/>
      <c r="HF11" s="973"/>
      <c r="HG11" s="973"/>
      <c r="HH11" s="972" t="s">
        <v>222</v>
      </c>
      <c r="HI11" s="972" t="s">
        <v>222</v>
      </c>
      <c r="HJ11" s="973"/>
      <c r="HK11" s="973"/>
      <c r="HL11" s="973"/>
      <c r="HM11" s="973"/>
      <c r="HN11" s="973"/>
      <c r="HO11" s="973"/>
      <c r="HP11" s="973"/>
      <c r="HQ11" s="973"/>
      <c r="HR11" s="973"/>
      <c r="HS11" s="973"/>
      <c r="HT11" s="973"/>
      <c r="HU11" s="973"/>
      <c r="HV11" s="973"/>
      <c r="HW11" s="973"/>
      <c r="HX11" s="973"/>
      <c r="HY11" s="973"/>
      <c r="HZ11" s="973"/>
      <c r="IA11" s="973"/>
      <c r="IB11" s="973"/>
      <c r="IC11" s="973"/>
      <c r="ID11" s="973"/>
      <c r="IE11" s="973"/>
      <c r="IF11" s="973"/>
      <c r="IG11" s="973"/>
      <c r="IH11" s="973"/>
      <c r="II11" s="973"/>
      <c r="IJ11" s="973"/>
      <c r="IK11" s="973"/>
    </row>
    <row r="12" ht="61.5" customHeight="1">
      <c r="A12" s="972"/>
      <c r="B12" s="907"/>
      <c r="C12" s="907"/>
      <c r="D12" s="972"/>
      <c r="E12" s="907"/>
      <c r="F12" s="974"/>
      <c r="G12" s="974"/>
      <c r="H12" s="974"/>
      <c r="I12" s="974"/>
      <c r="J12" s="974"/>
      <c r="K12" s="974"/>
      <c r="L12" s="974"/>
      <c r="M12" s="974"/>
      <c r="N12" s="974"/>
      <c r="O12" s="974"/>
      <c r="P12" s="974"/>
      <c r="Q12" s="974"/>
      <c r="R12" s="974"/>
      <c r="S12" s="974"/>
      <c r="T12" s="974"/>
      <c r="U12" s="974"/>
      <c r="V12" s="974"/>
      <c r="W12" s="974"/>
      <c r="X12" s="974"/>
      <c r="Y12" s="974"/>
      <c r="Z12" s="974"/>
      <c r="AA12" s="974"/>
      <c r="AB12" s="974"/>
      <c r="AC12" s="974"/>
      <c r="AD12" s="974"/>
      <c r="AE12" s="974"/>
      <c r="AF12" s="974"/>
      <c r="AG12" s="973"/>
      <c r="AH12" s="973"/>
      <c r="AI12" s="973"/>
      <c r="AJ12" s="973"/>
      <c r="AK12" s="973"/>
      <c r="AL12" s="973"/>
      <c r="AM12" s="973"/>
      <c r="AN12" s="973"/>
      <c r="AO12" s="973"/>
      <c r="AP12" s="973"/>
      <c r="AQ12" s="973"/>
      <c r="AR12" s="973"/>
      <c r="AS12" s="973"/>
      <c r="AT12" s="973"/>
      <c r="AU12" s="973"/>
      <c r="AV12" s="973"/>
      <c r="AW12" s="973"/>
      <c r="AX12" s="973"/>
      <c r="AY12" s="973"/>
      <c r="AZ12" s="972"/>
      <c r="BA12" s="973"/>
      <c r="BB12" s="973"/>
      <c r="BC12" s="973"/>
      <c r="BD12" s="973"/>
      <c r="BE12" s="973"/>
      <c r="BF12" s="973"/>
      <c r="BG12" s="973"/>
      <c r="BH12" s="973"/>
      <c r="BI12" s="973"/>
      <c r="BJ12" s="973"/>
      <c r="BK12" s="973"/>
      <c r="BL12" s="973"/>
      <c r="BM12" s="973"/>
      <c r="BN12" s="973"/>
      <c r="BO12" s="973"/>
      <c r="BP12" s="973"/>
      <c r="BQ12" s="973"/>
      <c r="BR12" s="973"/>
      <c r="BS12" s="973"/>
      <c r="BT12" s="973"/>
      <c r="BU12" s="973"/>
      <c r="BV12" s="973"/>
      <c r="BW12" s="973"/>
      <c r="BX12" s="973"/>
      <c r="BY12" s="973"/>
      <c r="BZ12" s="973"/>
      <c r="CA12" s="973"/>
      <c r="CB12" s="973"/>
      <c r="CC12" s="973"/>
      <c r="CD12" s="973"/>
      <c r="CE12" s="973"/>
      <c r="CF12" s="973"/>
      <c r="CG12" s="973"/>
      <c r="CH12" s="973"/>
      <c r="CI12" s="973"/>
      <c r="CJ12" s="973"/>
      <c r="CK12" s="973"/>
      <c r="CL12" s="973"/>
      <c r="CM12" s="973"/>
      <c r="CN12" s="973"/>
      <c r="CO12" s="973"/>
      <c r="CP12" s="973"/>
      <c r="CQ12" s="973"/>
      <c r="CR12" s="973"/>
      <c r="CS12" s="973"/>
      <c r="CT12" s="973"/>
      <c r="CU12" s="973"/>
      <c r="CV12" s="973"/>
      <c r="CW12" s="973"/>
      <c r="CX12" s="973"/>
      <c r="CY12" s="973"/>
      <c r="CZ12" s="973"/>
      <c r="DA12" s="973"/>
      <c r="DB12" s="973"/>
      <c r="DC12" s="973"/>
      <c r="DD12" s="973"/>
      <c r="DE12" s="973"/>
      <c r="DF12" s="973"/>
      <c r="DG12" s="973"/>
      <c r="DH12" s="973"/>
      <c r="DI12" s="973"/>
      <c r="DJ12" s="973"/>
      <c r="DK12" s="973"/>
      <c r="DL12" s="973"/>
      <c r="DM12" s="973"/>
      <c r="DN12" s="973"/>
      <c r="DO12" s="973"/>
      <c r="DP12" s="973"/>
      <c r="DQ12" s="973"/>
      <c r="DR12" s="973"/>
      <c r="DS12" s="973"/>
      <c r="DT12" s="973"/>
      <c r="DU12" s="973"/>
      <c r="DV12" s="973"/>
      <c r="DW12" s="973"/>
      <c r="DX12" s="973"/>
      <c r="DY12" s="973"/>
      <c r="DZ12" s="973"/>
      <c r="EA12" s="973"/>
      <c r="EB12" s="973"/>
      <c r="EC12" s="973"/>
      <c r="ED12" s="973"/>
      <c r="EE12" s="973"/>
      <c r="EF12" s="973"/>
      <c r="EG12" s="973"/>
      <c r="EH12" s="973"/>
      <c r="EI12" s="973"/>
      <c r="EJ12" s="973"/>
      <c r="EK12" s="973"/>
      <c r="EL12" s="973"/>
      <c r="EM12" s="973"/>
      <c r="EN12" s="973"/>
      <c r="EO12" s="973"/>
      <c r="EP12" s="973"/>
      <c r="EQ12" s="973"/>
      <c r="ER12" s="973"/>
      <c r="ES12" s="973"/>
      <c r="ET12" s="973"/>
      <c r="EU12" s="973"/>
      <c r="EV12" s="973"/>
      <c r="EW12" s="973"/>
      <c r="EX12" s="973"/>
      <c r="EY12" s="973"/>
      <c r="EZ12" s="973"/>
      <c r="FA12" s="973"/>
      <c r="FB12" s="973"/>
      <c r="FC12" s="973"/>
      <c r="FD12" s="973"/>
      <c r="FE12" s="973"/>
      <c r="FF12" s="973"/>
      <c r="FG12" s="973"/>
      <c r="FH12" s="973"/>
      <c r="FI12" s="973"/>
      <c r="FJ12" s="973"/>
      <c r="FK12" s="973"/>
      <c r="FL12" s="973"/>
      <c r="FM12" s="973"/>
      <c r="FN12" s="973"/>
      <c r="FO12" s="973"/>
      <c r="FP12" s="972" t="s">
        <v>224</v>
      </c>
      <c r="FQ12" s="973"/>
      <c r="FR12" s="972" t="s">
        <v>275</v>
      </c>
      <c r="FS12" s="973"/>
      <c r="FT12" s="973"/>
      <c r="FU12" s="973"/>
      <c r="FV12" s="973"/>
      <c r="FW12" s="973"/>
      <c r="FX12" s="973"/>
      <c r="FY12" s="973"/>
      <c r="FZ12" s="972" t="s">
        <v>275</v>
      </c>
      <c r="GA12" s="972" t="s">
        <v>222</v>
      </c>
      <c r="GB12" s="973"/>
      <c r="GC12" s="973"/>
      <c r="GD12" s="973"/>
      <c r="GE12" s="973"/>
      <c r="GF12" s="973"/>
      <c r="GG12" s="973"/>
      <c r="GH12" s="973"/>
      <c r="GI12" s="973"/>
      <c r="GJ12" s="973"/>
      <c r="GK12" s="973"/>
      <c r="GL12" s="973"/>
      <c r="GM12" s="973"/>
      <c r="GN12" s="973"/>
      <c r="GO12" s="973"/>
      <c r="GP12" s="973"/>
      <c r="GQ12" s="973"/>
      <c r="GR12" s="973"/>
      <c r="GS12" s="973"/>
      <c r="GT12" s="973"/>
      <c r="GU12" s="973"/>
      <c r="GV12" s="973"/>
      <c r="GW12" s="973"/>
      <c r="GX12" s="973"/>
      <c r="GY12" s="973"/>
      <c r="GZ12" s="973"/>
      <c r="HA12" s="973"/>
      <c r="HB12" s="973"/>
      <c r="HC12" s="973"/>
      <c r="HD12" s="973"/>
      <c r="HE12" s="973"/>
      <c r="HF12" s="973"/>
      <c r="HG12" s="973"/>
      <c r="HH12" s="972" t="s">
        <v>222</v>
      </c>
      <c r="HI12" s="972" t="s">
        <v>222</v>
      </c>
      <c r="HJ12" s="973"/>
      <c r="HK12" s="973"/>
      <c r="HL12" s="973"/>
      <c r="HM12" s="973"/>
      <c r="HN12" s="973"/>
      <c r="HO12" s="973"/>
      <c r="HP12" s="973"/>
      <c r="HQ12" s="973"/>
      <c r="HR12" s="973"/>
      <c r="HS12" s="973"/>
      <c r="HT12" s="973"/>
      <c r="HU12" s="973"/>
      <c r="HV12" s="973"/>
      <c r="HW12" s="973"/>
      <c r="HX12" s="973"/>
      <c r="HY12" s="973"/>
      <c r="HZ12" s="973"/>
      <c r="IA12" s="973"/>
      <c r="IB12" s="973"/>
      <c r="IC12" s="973"/>
      <c r="ID12" s="973"/>
      <c r="IE12" s="973"/>
      <c r="IF12" s="973"/>
      <c r="IG12" s="973"/>
      <c r="IH12" s="973"/>
      <c r="II12" s="973"/>
      <c r="IJ12" s="973"/>
      <c r="IK12" s="973"/>
    </row>
    <row r="13" ht="41.25" customHeight="1">
      <c r="A13" s="972"/>
      <c r="B13" s="907"/>
      <c r="C13" s="907"/>
      <c r="D13" s="972"/>
      <c r="E13" s="907"/>
      <c r="F13" s="974"/>
      <c r="G13" s="974"/>
      <c r="H13" s="974"/>
      <c r="I13" s="974"/>
      <c r="J13" s="974"/>
      <c r="K13" s="974"/>
      <c r="L13" s="974"/>
      <c r="M13" s="974"/>
      <c r="N13" s="974"/>
      <c r="O13" s="974"/>
      <c r="P13" s="974"/>
      <c r="Q13" s="974"/>
      <c r="R13" s="974"/>
      <c r="S13" s="974"/>
      <c r="T13" s="974"/>
      <c r="U13" s="974"/>
      <c r="V13" s="974"/>
      <c r="W13" s="974"/>
      <c r="X13" s="974"/>
      <c r="Y13" s="974"/>
      <c r="Z13" s="974"/>
      <c r="AA13" s="974"/>
      <c r="AB13" s="974"/>
      <c r="AC13" s="974"/>
      <c r="AD13" s="974"/>
      <c r="AE13" s="974"/>
      <c r="AF13" s="974"/>
      <c r="AG13" s="973"/>
      <c r="AH13" s="973"/>
      <c r="AI13" s="973"/>
      <c r="AJ13" s="973"/>
      <c r="AK13" s="973"/>
      <c r="AL13" s="972" t="s">
        <v>224</v>
      </c>
      <c r="AM13" s="972" t="s">
        <v>224</v>
      </c>
      <c r="AN13" s="972" t="s">
        <v>224</v>
      </c>
      <c r="AO13" s="972" t="s">
        <v>224</v>
      </c>
      <c r="AP13" s="973"/>
      <c r="AQ13" s="972" t="s">
        <v>224</v>
      </c>
      <c r="AR13" s="972" t="s">
        <v>224</v>
      </c>
      <c r="AS13" s="973"/>
      <c r="AT13" s="973"/>
      <c r="AU13" s="973"/>
      <c r="AV13" s="973"/>
      <c r="AW13" s="973"/>
      <c r="AX13" s="973"/>
      <c r="AY13" s="973"/>
      <c r="AZ13" s="972"/>
      <c r="BA13" s="973"/>
      <c r="BB13" s="973"/>
      <c r="BC13" s="973"/>
      <c r="BD13" s="972" t="s">
        <v>222</v>
      </c>
      <c r="BE13" s="972" t="s">
        <v>222</v>
      </c>
      <c r="BF13" s="972" t="s">
        <v>224</v>
      </c>
      <c r="BG13" s="972" t="s">
        <v>688</v>
      </c>
      <c r="BH13" s="973"/>
      <c r="BI13" s="973"/>
      <c r="BJ13" s="973"/>
      <c r="BK13" s="973"/>
      <c r="BL13" s="973"/>
      <c r="BM13" s="973"/>
      <c r="BN13" s="972" t="s">
        <v>224</v>
      </c>
      <c r="BO13" s="972" t="s">
        <v>224</v>
      </c>
      <c r="BP13" s="972" t="s">
        <v>224</v>
      </c>
      <c r="BQ13" s="972" t="s">
        <v>224</v>
      </c>
      <c r="BR13" s="973"/>
      <c r="BS13" s="973"/>
      <c r="BT13" s="973"/>
      <c r="BU13" s="973"/>
      <c r="BV13" s="973"/>
      <c r="BW13" s="973"/>
      <c r="BX13" s="973"/>
      <c r="BY13" s="973"/>
      <c r="BZ13" s="973"/>
      <c r="CA13" s="973"/>
      <c r="CB13" s="973"/>
      <c r="CC13" s="973"/>
      <c r="CD13" s="973"/>
      <c r="CE13" s="973"/>
      <c r="CF13" s="973"/>
      <c r="CG13" s="973"/>
      <c r="CH13" s="973"/>
      <c r="CI13" s="973"/>
      <c r="CJ13" s="973"/>
      <c r="CK13" s="973"/>
      <c r="CL13" s="973"/>
      <c r="CM13" s="973"/>
      <c r="CN13" s="973"/>
      <c r="CO13" s="973"/>
      <c r="CP13" s="973"/>
      <c r="CQ13" s="973"/>
      <c r="CR13" s="973"/>
      <c r="CS13" s="973"/>
      <c r="CT13" s="973"/>
      <c r="CU13" s="973"/>
      <c r="CV13" s="973"/>
      <c r="CW13" s="973"/>
      <c r="CX13" s="973"/>
      <c r="CY13" s="973"/>
      <c r="CZ13" s="973"/>
      <c r="DA13" s="973"/>
      <c r="DB13" s="973"/>
      <c r="DC13" s="973"/>
      <c r="DD13" s="973"/>
      <c r="DE13" s="973"/>
      <c r="DF13" s="973"/>
      <c r="DG13" s="973"/>
      <c r="DH13" s="973"/>
      <c r="DI13" s="973"/>
      <c r="DJ13" s="973"/>
      <c r="DK13" s="973"/>
      <c r="DL13" s="973"/>
      <c r="DM13" s="973"/>
      <c r="DN13" s="973"/>
      <c r="DO13" s="973"/>
      <c r="DP13" s="973"/>
      <c r="DQ13" s="973"/>
      <c r="DR13" s="973"/>
      <c r="DS13" s="973"/>
      <c r="DT13" s="973"/>
      <c r="DU13" s="973"/>
      <c r="DV13" s="972" t="s">
        <v>275</v>
      </c>
      <c r="DW13" s="972" t="s">
        <v>15525</v>
      </c>
      <c r="DX13" s="973"/>
      <c r="DY13" s="973"/>
      <c r="DZ13" s="973"/>
      <c r="EA13" s="973"/>
      <c r="EB13" s="973"/>
      <c r="EC13" s="973"/>
      <c r="ED13" s="973"/>
      <c r="EE13" s="973"/>
      <c r="EF13" s="973"/>
      <c r="EG13" s="973"/>
      <c r="EH13" s="973"/>
      <c r="EI13" s="973"/>
      <c r="EJ13" s="973"/>
      <c r="EK13" s="973"/>
      <c r="EL13" s="973"/>
      <c r="EM13" s="973"/>
      <c r="EN13" s="973"/>
      <c r="EO13" s="973"/>
      <c r="EP13" s="973"/>
      <c r="EQ13" s="973"/>
      <c r="ER13" s="973"/>
      <c r="ES13" s="973"/>
      <c r="ET13" s="973"/>
      <c r="EU13" s="973"/>
      <c r="EV13" s="973"/>
      <c r="EW13" s="973"/>
      <c r="EX13" s="973"/>
      <c r="EY13" s="973"/>
      <c r="EZ13" s="973"/>
      <c r="FA13" s="973"/>
      <c r="FB13" s="973"/>
      <c r="FC13" s="973"/>
      <c r="FD13" s="973"/>
      <c r="FE13" s="973"/>
      <c r="FF13" s="973"/>
      <c r="FG13" s="973"/>
      <c r="FH13" s="973"/>
      <c r="FI13" s="973"/>
      <c r="FJ13" s="973"/>
      <c r="FK13" s="973"/>
      <c r="FL13" s="973"/>
      <c r="FM13" s="973"/>
      <c r="FN13" s="973"/>
      <c r="FO13" s="973"/>
      <c r="FP13" s="972" t="s">
        <v>224</v>
      </c>
      <c r="FQ13" s="973"/>
      <c r="FR13" s="972" t="s">
        <v>15525</v>
      </c>
      <c r="FS13" s="973"/>
      <c r="FT13" s="973"/>
      <c r="FU13" s="973"/>
      <c r="FV13" s="973"/>
      <c r="FW13" s="973"/>
      <c r="FX13" s="973"/>
      <c r="FY13" s="973"/>
      <c r="FZ13" s="972" t="s">
        <v>275</v>
      </c>
      <c r="GA13" s="972" t="s">
        <v>222</v>
      </c>
      <c r="GB13" s="973"/>
      <c r="GC13" s="973"/>
      <c r="GD13" s="973"/>
      <c r="GE13" s="973"/>
      <c r="GF13" s="973"/>
      <c r="GG13" s="973"/>
      <c r="GH13" s="973"/>
      <c r="GI13" s="973"/>
      <c r="GJ13" s="973"/>
      <c r="GK13" s="973"/>
      <c r="GL13" s="973"/>
      <c r="GM13" s="973"/>
      <c r="GN13" s="973"/>
      <c r="GO13" s="973"/>
      <c r="GP13" s="973"/>
      <c r="GQ13" s="973"/>
      <c r="GR13" s="973"/>
      <c r="GS13" s="973"/>
      <c r="GT13" s="973"/>
      <c r="GU13" s="973"/>
      <c r="GV13" s="973"/>
      <c r="GW13" s="973"/>
      <c r="GX13" s="973"/>
      <c r="GY13" s="973"/>
      <c r="GZ13" s="973"/>
      <c r="HA13" s="973"/>
      <c r="HB13" s="973"/>
      <c r="HC13" s="973"/>
      <c r="HD13" s="973"/>
      <c r="HE13" s="973"/>
      <c r="HF13" s="973"/>
      <c r="HG13" s="973"/>
      <c r="HH13" s="972" t="s">
        <v>224</v>
      </c>
      <c r="HI13" s="972" t="s">
        <v>224</v>
      </c>
      <c r="HJ13" s="973"/>
      <c r="HK13" s="973"/>
      <c r="HL13" s="973"/>
      <c r="HM13" s="973"/>
      <c r="HN13" s="973"/>
      <c r="HO13" s="973"/>
      <c r="HP13" s="973"/>
      <c r="HQ13" s="973"/>
      <c r="HR13" s="973"/>
      <c r="HS13" s="973"/>
      <c r="HT13" s="973"/>
      <c r="HU13" s="973"/>
      <c r="HV13" s="973"/>
      <c r="HW13" s="973"/>
      <c r="HX13" s="973"/>
      <c r="HY13" s="973"/>
      <c r="HZ13" s="973"/>
      <c r="IA13" s="973"/>
      <c r="IB13" s="973"/>
      <c r="IC13" s="973"/>
      <c r="ID13" s="973"/>
      <c r="IE13" s="973"/>
      <c r="IF13" s="973"/>
      <c r="IG13" s="973"/>
      <c r="IH13" s="973"/>
      <c r="II13" s="973"/>
      <c r="IJ13" s="973"/>
      <c r="IK13" s="973"/>
    </row>
    <row r="14" ht="41.25" customHeight="1">
      <c r="A14" s="972"/>
      <c r="B14" s="907"/>
      <c r="C14" s="907"/>
      <c r="D14" s="972"/>
      <c r="E14" s="907"/>
      <c r="F14" s="974" t="s">
        <v>15550</v>
      </c>
      <c r="G14" s="974"/>
      <c r="H14" s="974"/>
      <c r="I14" s="974"/>
      <c r="J14" s="974"/>
      <c r="K14" s="974"/>
      <c r="L14" s="974"/>
      <c r="M14" s="974"/>
      <c r="N14" s="974"/>
      <c r="O14" s="974"/>
      <c r="P14" s="974"/>
      <c r="Q14" s="974"/>
      <c r="R14" s="974"/>
      <c r="S14" s="974"/>
      <c r="T14" s="974"/>
      <c r="U14" s="974"/>
      <c r="V14" s="974"/>
      <c r="W14" s="974"/>
      <c r="X14" s="974"/>
      <c r="Y14" s="974"/>
      <c r="Z14" s="974"/>
      <c r="AA14" s="974"/>
      <c r="AB14" s="974"/>
      <c r="AC14" s="974"/>
      <c r="AD14" s="974"/>
      <c r="AE14" s="974"/>
      <c r="AF14" s="974"/>
      <c r="AG14" s="973"/>
      <c r="AH14" s="973"/>
      <c r="AI14" s="973"/>
      <c r="AJ14" s="973"/>
      <c r="AK14" s="973"/>
      <c r="AL14" s="973"/>
      <c r="AM14" s="973"/>
      <c r="AN14" s="973"/>
      <c r="AO14" s="973"/>
      <c r="AP14" s="973"/>
      <c r="AQ14" s="973"/>
      <c r="AR14" s="973"/>
      <c r="AS14" s="973"/>
      <c r="AT14" s="973"/>
      <c r="AU14" s="973"/>
      <c r="AV14" s="973"/>
      <c r="AW14" s="973"/>
      <c r="AX14" s="973"/>
      <c r="AY14" s="973"/>
      <c r="AZ14" s="972"/>
      <c r="BA14" s="973"/>
      <c r="BB14" s="973"/>
      <c r="BC14" s="973"/>
      <c r="BD14" s="973"/>
      <c r="BE14" s="973"/>
      <c r="BF14" s="973"/>
      <c r="BG14" s="973"/>
      <c r="BH14" s="973"/>
      <c r="BI14" s="973"/>
      <c r="BJ14" s="973"/>
      <c r="BK14" s="973"/>
      <c r="BL14" s="973"/>
      <c r="BM14" s="973"/>
      <c r="BN14" s="973"/>
      <c r="BO14" s="973"/>
      <c r="BP14" s="973"/>
      <c r="BQ14" s="973"/>
      <c r="BR14" s="973"/>
      <c r="BS14" s="973"/>
      <c r="BT14" s="973"/>
      <c r="BU14" s="973"/>
      <c r="BV14" s="973"/>
      <c r="BW14" s="973"/>
      <c r="BX14" s="973"/>
      <c r="BY14" s="973"/>
      <c r="BZ14" s="973"/>
      <c r="CA14" s="973"/>
      <c r="CB14" s="973"/>
      <c r="CC14" s="973"/>
      <c r="CD14" s="973"/>
      <c r="CE14" s="973"/>
      <c r="CF14" s="973"/>
      <c r="CG14" s="973"/>
      <c r="CH14" s="973"/>
      <c r="CI14" s="973"/>
      <c r="CJ14" s="973"/>
      <c r="CK14" s="973"/>
      <c r="CL14" s="973"/>
      <c r="CM14" s="973"/>
      <c r="CN14" s="973"/>
      <c r="CO14" s="973"/>
      <c r="CP14" s="973"/>
      <c r="CQ14" s="973"/>
      <c r="CR14" s="973"/>
      <c r="CS14" s="973"/>
      <c r="CT14" s="973"/>
      <c r="CU14" s="973"/>
      <c r="CV14" s="973"/>
      <c r="CW14" s="973"/>
      <c r="CX14" s="973"/>
      <c r="CY14" s="973"/>
      <c r="CZ14" s="973"/>
      <c r="DA14" s="973"/>
      <c r="DB14" s="973"/>
      <c r="DC14" s="973"/>
      <c r="DD14" s="973"/>
      <c r="DE14" s="973"/>
      <c r="DF14" s="973"/>
      <c r="DG14" s="973"/>
      <c r="DH14" s="973"/>
      <c r="DI14" s="973"/>
      <c r="DJ14" s="973"/>
      <c r="DK14" s="973"/>
      <c r="DL14" s="973"/>
      <c r="DM14" s="973"/>
      <c r="DN14" s="973"/>
      <c r="DO14" s="973"/>
      <c r="DP14" s="973"/>
      <c r="DQ14" s="973"/>
      <c r="DR14" s="973"/>
      <c r="DS14" s="973"/>
      <c r="DT14" s="973"/>
      <c r="DU14" s="973"/>
      <c r="DV14" s="973"/>
      <c r="DW14" s="972" t="s">
        <v>224</v>
      </c>
      <c r="DX14" s="973"/>
      <c r="DY14" s="973"/>
      <c r="DZ14" s="973"/>
      <c r="EA14" s="973"/>
      <c r="EB14" s="973"/>
      <c r="EC14" s="973"/>
      <c r="ED14" s="973"/>
      <c r="EE14" s="973"/>
      <c r="EF14" s="973"/>
      <c r="EG14" s="973"/>
      <c r="EH14" s="973"/>
      <c r="EI14" s="973"/>
      <c r="EJ14" s="973"/>
      <c r="EK14" s="973"/>
      <c r="EL14" s="973"/>
      <c r="EM14" s="973"/>
      <c r="EN14" s="973"/>
      <c r="EO14" s="973"/>
      <c r="EP14" s="973"/>
      <c r="EQ14" s="973"/>
      <c r="ER14" s="973"/>
      <c r="ES14" s="973"/>
      <c r="ET14" s="973"/>
      <c r="EU14" s="973"/>
      <c r="EV14" s="973"/>
      <c r="EW14" s="973"/>
      <c r="EX14" s="973"/>
      <c r="EY14" s="973"/>
      <c r="EZ14" s="973"/>
      <c r="FA14" s="973"/>
      <c r="FB14" s="973"/>
      <c r="FC14" s="973"/>
      <c r="FD14" s="973"/>
      <c r="FE14" s="973"/>
      <c r="FF14" s="973"/>
      <c r="FG14" s="973"/>
      <c r="FH14" s="973"/>
      <c r="FI14" s="973"/>
      <c r="FJ14" s="973"/>
      <c r="FK14" s="973"/>
      <c r="FL14" s="973"/>
      <c r="FM14" s="973"/>
      <c r="FN14" s="973"/>
      <c r="FO14" s="973"/>
      <c r="FP14" s="972" t="s">
        <v>224</v>
      </c>
      <c r="FQ14" s="973"/>
      <c r="FR14" s="972" t="s">
        <v>222</v>
      </c>
      <c r="FS14" s="973"/>
      <c r="FT14" s="973"/>
      <c r="FU14" s="973"/>
      <c r="FV14" s="973"/>
      <c r="FW14" s="973"/>
      <c r="FX14" s="972" t="s">
        <v>222</v>
      </c>
      <c r="FY14" s="973"/>
      <c r="FZ14" s="972" t="s">
        <v>275</v>
      </c>
      <c r="GA14" s="973"/>
      <c r="GB14" s="973"/>
      <c r="GC14" s="973"/>
      <c r="GD14" s="973"/>
      <c r="GE14" s="973"/>
      <c r="GF14" s="973"/>
      <c r="GG14" s="973"/>
      <c r="GH14" s="973"/>
      <c r="GI14" s="973"/>
      <c r="GJ14" s="973"/>
      <c r="GK14" s="973"/>
      <c r="GL14" s="973"/>
      <c r="GM14" s="973"/>
      <c r="GN14" s="973"/>
      <c r="GO14" s="973"/>
      <c r="GP14" s="973"/>
      <c r="GQ14" s="973"/>
      <c r="GR14" s="973"/>
      <c r="GS14" s="973"/>
      <c r="GT14" s="973"/>
      <c r="GU14" s="973"/>
      <c r="GV14" s="973"/>
      <c r="GW14" s="973"/>
      <c r="GX14" s="973"/>
      <c r="GY14" s="973"/>
      <c r="GZ14" s="973"/>
      <c r="HA14" s="973"/>
      <c r="HB14" s="973"/>
      <c r="HC14" s="973"/>
      <c r="HD14" s="973"/>
      <c r="HE14" s="973"/>
      <c r="HF14" s="973"/>
      <c r="HG14" s="973"/>
      <c r="HH14" s="972" t="s">
        <v>224</v>
      </c>
      <c r="HI14" s="972" t="s">
        <v>224</v>
      </c>
      <c r="HJ14" s="973"/>
      <c r="HK14" s="973"/>
      <c r="HL14" s="973"/>
      <c r="HM14" s="973"/>
      <c r="HN14" s="973"/>
      <c r="HO14" s="973"/>
      <c r="HP14" s="973"/>
      <c r="HQ14" s="973"/>
      <c r="HR14" s="973"/>
      <c r="HS14" s="973"/>
      <c r="HT14" s="973"/>
      <c r="HU14" s="973"/>
      <c r="HV14" s="973"/>
      <c r="HW14" s="973"/>
      <c r="HX14" s="973"/>
      <c r="HY14" s="973"/>
      <c r="HZ14" s="973"/>
      <c r="IA14" s="973"/>
      <c r="IB14" s="973"/>
      <c r="IC14" s="973"/>
      <c r="ID14" s="973"/>
      <c r="IE14" s="973"/>
      <c r="IF14" s="973"/>
      <c r="IG14" s="973"/>
      <c r="IH14" s="973"/>
      <c r="II14" s="973"/>
      <c r="IJ14" s="973"/>
      <c r="IK14" s="973"/>
    </row>
    <row r="15">
      <c r="A15" s="978"/>
      <c r="B15" s="844"/>
      <c r="C15" s="844"/>
      <c r="D15" s="978"/>
      <c r="E15" s="844"/>
      <c r="F15" s="978"/>
      <c r="G15" s="978"/>
      <c r="H15" s="978"/>
      <c r="I15" s="978"/>
      <c r="J15" s="978"/>
      <c r="K15" s="978"/>
      <c r="L15" s="978"/>
      <c r="M15" s="978"/>
      <c r="N15" s="978"/>
      <c r="O15" s="978"/>
      <c r="P15" s="978"/>
      <c r="Q15" s="978"/>
      <c r="R15" s="978"/>
      <c r="S15" s="978"/>
      <c r="T15" s="978"/>
      <c r="U15" s="978"/>
      <c r="V15" s="978"/>
      <c r="W15" s="978"/>
      <c r="X15" s="978"/>
      <c r="Y15" s="978"/>
      <c r="Z15" s="978"/>
      <c r="AA15" s="978"/>
      <c r="AB15" s="978"/>
      <c r="AC15" s="978"/>
      <c r="AD15" s="978"/>
      <c r="AE15" s="978"/>
      <c r="AF15" s="978"/>
      <c r="AG15" s="976"/>
      <c r="AH15" s="976"/>
      <c r="AI15" s="976"/>
      <c r="AJ15" s="976"/>
      <c r="AK15" s="976"/>
      <c r="AL15" s="976"/>
      <c r="AM15" s="976"/>
      <c r="AN15" s="976"/>
      <c r="AO15" s="976"/>
      <c r="AP15" s="976"/>
      <c r="AQ15" s="976"/>
      <c r="AR15" s="976"/>
      <c r="AS15" s="976"/>
      <c r="AT15" s="976"/>
      <c r="AU15" s="976"/>
      <c r="AV15" s="976"/>
      <c r="AW15" s="976"/>
      <c r="AX15" s="976"/>
      <c r="AY15" s="976"/>
      <c r="AZ15" s="978"/>
      <c r="BA15" s="976"/>
      <c r="BB15" s="976"/>
      <c r="BC15" s="976"/>
      <c r="BD15" s="976"/>
      <c r="BE15" s="976"/>
      <c r="BF15" s="976"/>
      <c r="BG15" s="976"/>
      <c r="BH15" s="976"/>
      <c r="BI15" s="976"/>
      <c r="BJ15" s="976"/>
      <c r="BK15" s="976"/>
      <c r="BL15" s="976"/>
      <c r="BM15" s="976"/>
      <c r="BN15" s="976"/>
      <c r="BO15" s="976"/>
      <c r="BP15" s="976"/>
      <c r="BQ15" s="976"/>
      <c r="BR15" s="976"/>
      <c r="BS15" s="976"/>
      <c r="BT15" s="976"/>
      <c r="BU15" s="976"/>
      <c r="BV15" s="976"/>
      <c r="BW15" s="976"/>
      <c r="BX15" s="976"/>
      <c r="BY15" s="976"/>
      <c r="BZ15" s="976"/>
      <c r="CA15" s="976"/>
      <c r="CB15" s="976"/>
      <c r="CC15" s="976"/>
      <c r="CD15" s="976"/>
      <c r="CE15" s="976"/>
      <c r="CF15" s="976"/>
      <c r="CG15" s="976"/>
      <c r="CH15" s="976"/>
      <c r="CI15" s="976"/>
      <c r="CJ15" s="976"/>
      <c r="CK15" s="976"/>
      <c r="CL15" s="976"/>
      <c r="CM15" s="976"/>
      <c r="CN15" s="976"/>
      <c r="CO15" s="976"/>
      <c r="CP15" s="976"/>
      <c r="CQ15" s="976"/>
      <c r="CR15" s="976"/>
      <c r="CS15" s="976"/>
      <c r="CT15" s="976"/>
      <c r="CU15" s="976"/>
      <c r="CV15" s="976"/>
      <c r="CW15" s="976"/>
      <c r="CX15" s="976"/>
      <c r="CY15" s="976"/>
      <c r="CZ15" s="976"/>
      <c r="DA15" s="976"/>
      <c r="DB15" s="976"/>
      <c r="DC15" s="976"/>
      <c r="DD15" s="976"/>
      <c r="DE15" s="976"/>
      <c r="DF15" s="976"/>
      <c r="DG15" s="976"/>
      <c r="DH15" s="976"/>
      <c r="DI15" s="976"/>
      <c r="DJ15" s="976"/>
      <c r="DK15" s="976"/>
      <c r="DL15" s="976"/>
      <c r="DM15" s="976"/>
      <c r="DN15" s="976"/>
      <c r="DO15" s="976"/>
      <c r="DP15" s="976"/>
      <c r="DQ15" s="976"/>
      <c r="DR15" s="976"/>
      <c r="DS15" s="976"/>
      <c r="DT15" s="976"/>
      <c r="DU15" s="976"/>
      <c r="DV15" s="976"/>
      <c r="DW15" s="976"/>
      <c r="DX15" s="976"/>
      <c r="DY15" s="976"/>
      <c r="DZ15" s="976"/>
      <c r="EA15" s="976"/>
      <c r="EB15" s="976"/>
      <c r="EC15" s="976"/>
      <c r="ED15" s="976"/>
      <c r="EE15" s="976"/>
      <c r="EF15" s="976"/>
      <c r="EG15" s="976"/>
      <c r="EH15" s="976"/>
      <c r="EI15" s="976"/>
      <c r="EJ15" s="976"/>
      <c r="EK15" s="976"/>
      <c r="EL15" s="976"/>
      <c r="EM15" s="976"/>
      <c r="EN15" s="976"/>
      <c r="EO15" s="976"/>
      <c r="EP15" s="976"/>
      <c r="EQ15" s="976"/>
      <c r="ER15" s="976"/>
      <c r="ES15" s="976"/>
      <c r="ET15" s="976"/>
      <c r="EU15" s="976"/>
      <c r="EV15" s="976"/>
      <c r="EW15" s="976"/>
      <c r="EX15" s="976"/>
      <c r="EY15" s="976"/>
      <c r="EZ15" s="976"/>
      <c r="FA15" s="976"/>
      <c r="FB15" s="976"/>
      <c r="FC15" s="976"/>
      <c r="FD15" s="976"/>
      <c r="FE15" s="976"/>
      <c r="FF15" s="976"/>
      <c r="FG15" s="976"/>
      <c r="FH15" s="976"/>
      <c r="FI15" s="976"/>
      <c r="FJ15" s="976"/>
      <c r="FK15" s="976"/>
      <c r="FL15" s="976"/>
      <c r="FM15" s="976"/>
      <c r="FN15" s="976"/>
      <c r="FO15" s="976"/>
      <c r="FP15" s="978" t="s">
        <v>222</v>
      </c>
      <c r="FQ15" s="976"/>
      <c r="FR15" s="978" t="s">
        <v>222</v>
      </c>
      <c r="FS15" s="976"/>
      <c r="FT15" s="976"/>
      <c r="FU15" s="976"/>
      <c r="FV15" s="976"/>
      <c r="FW15" s="976"/>
      <c r="FX15" s="978" t="s">
        <v>222</v>
      </c>
      <c r="FY15" s="976"/>
      <c r="FZ15" s="978" t="s">
        <v>224</v>
      </c>
      <c r="GA15" s="976"/>
      <c r="GB15" s="976"/>
      <c r="GC15" s="976"/>
      <c r="GD15" s="976"/>
      <c r="GE15" s="976"/>
      <c r="GF15" s="976"/>
      <c r="GG15" s="976"/>
      <c r="GH15" s="976"/>
      <c r="GI15" s="976"/>
      <c r="GJ15" s="976"/>
      <c r="GK15" s="976"/>
      <c r="GL15" s="976"/>
      <c r="GM15" s="976"/>
      <c r="GN15" s="976"/>
      <c r="GO15" s="976"/>
      <c r="GP15" s="976"/>
      <c r="GQ15" s="976"/>
      <c r="GR15" s="976"/>
      <c r="GS15" s="976"/>
      <c r="GT15" s="976"/>
      <c r="GU15" s="976"/>
      <c r="GV15" s="976"/>
      <c r="GW15" s="976"/>
      <c r="GX15" s="976"/>
      <c r="GY15" s="976"/>
      <c r="GZ15" s="976"/>
      <c r="HA15" s="976"/>
      <c r="HB15" s="976"/>
      <c r="HC15" s="976"/>
      <c r="HD15" s="976"/>
      <c r="HE15" s="976"/>
      <c r="HF15" s="976"/>
      <c r="HG15" s="976"/>
      <c r="HH15" s="978" t="s">
        <v>224</v>
      </c>
      <c r="HI15" s="978" t="s">
        <v>224</v>
      </c>
      <c r="HJ15" s="976"/>
      <c r="HK15" s="976"/>
      <c r="HL15" s="976"/>
      <c r="HM15" s="976"/>
      <c r="HN15" s="976"/>
      <c r="HO15" s="976"/>
      <c r="HP15" s="976"/>
      <c r="HQ15" s="976"/>
      <c r="HR15" s="976"/>
      <c r="HS15" s="976"/>
      <c r="HT15" s="976"/>
      <c r="HU15" s="976"/>
      <c r="HV15" s="976"/>
      <c r="HW15" s="976"/>
      <c r="HX15" s="976"/>
      <c r="HY15" s="976"/>
      <c r="HZ15" s="976"/>
      <c r="IA15" s="976"/>
      <c r="IB15" s="976"/>
      <c r="IC15" s="976"/>
      <c r="ID15" s="976"/>
      <c r="IE15" s="976"/>
      <c r="IF15" s="976"/>
      <c r="IG15" s="976"/>
      <c r="IH15" s="976"/>
      <c r="II15" s="976"/>
      <c r="IJ15" s="976"/>
      <c r="IK15" s="976"/>
    </row>
    <row r="16">
      <c r="A16" s="978"/>
      <c r="B16" s="844"/>
      <c r="C16" s="844"/>
      <c r="D16" s="844"/>
      <c r="E16" s="844"/>
      <c r="F16" s="978"/>
      <c r="G16" s="978"/>
      <c r="H16" s="978"/>
      <c r="I16" s="978"/>
      <c r="J16" s="978"/>
      <c r="K16" s="978"/>
      <c r="L16" s="978"/>
      <c r="M16" s="978"/>
      <c r="N16" s="978"/>
      <c r="O16" s="978"/>
      <c r="P16" s="978"/>
      <c r="Q16" s="978"/>
      <c r="R16" s="978"/>
      <c r="S16" s="978"/>
      <c r="T16" s="978"/>
      <c r="U16" s="978"/>
      <c r="V16" s="978"/>
      <c r="W16" s="978"/>
      <c r="X16" s="978"/>
      <c r="Y16" s="978"/>
      <c r="Z16" s="978"/>
      <c r="AA16" s="978"/>
      <c r="AB16" s="978"/>
      <c r="AC16" s="978"/>
      <c r="AD16" s="978"/>
      <c r="AE16" s="978"/>
      <c r="AF16" s="978"/>
      <c r="AG16" s="976"/>
      <c r="AH16" s="976"/>
      <c r="AI16" s="976"/>
      <c r="AJ16" s="976"/>
      <c r="AK16" s="976"/>
      <c r="AL16" s="976"/>
      <c r="AM16" s="976"/>
      <c r="AN16" s="976"/>
      <c r="AO16" s="976"/>
      <c r="AP16" s="976"/>
      <c r="AQ16" s="976"/>
      <c r="AR16" s="976"/>
      <c r="AS16" s="976"/>
      <c r="AT16" s="976"/>
      <c r="AU16" s="976"/>
      <c r="AV16" s="976"/>
      <c r="AW16" s="976"/>
      <c r="AX16" s="976"/>
      <c r="AY16" s="976"/>
      <c r="AZ16" s="978"/>
      <c r="BA16" s="976"/>
      <c r="BB16" s="976"/>
      <c r="BC16" s="976"/>
      <c r="BD16" s="976"/>
      <c r="BE16" s="976"/>
      <c r="BF16" s="976"/>
      <c r="BG16" s="976"/>
      <c r="BH16" s="976"/>
      <c r="BI16" s="976"/>
      <c r="BJ16" s="976"/>
      <c r="BK16" s="976"/>
      <c r="BL16" s="976"/>
      <c r="BM16" s="976"/>
      <c r="BN16" s="976"/>
      <c r="BO16" s="976"/>
      <c r="BP16" s="976"/>
      <c r="BQ16" s="976"/>
      <c r="BR16" s="976"/>
      <c r="BS16" s="976"/>
      <c r="BT16" s="976"/>
      <c r="BU16" s="976"/>
      <c r="BV16" s="976"/>
      <c r="BW16" s="976"/>
      <c r="BX16" s="976"/>
      <c r="BY16" s="976"/>
      <c r="BZ16" s="976"/>
      <c r="CA16" s="976"/>
      <c r="CB16" s="976"/>
      <c r="CC16" s="976"/>
      <c r="CD16" s="976"/>
      <c r="CE16" s="976"/>
      <c r="CF16" s="976"/>
      <c r="CG16" s="976"/>
      <c r="CH16" s="976"/>
      <c r="CI16" s="976"/>
      <c r="CJ16" s="976"/>
      <c r="CK16" s="976"/>
      <c r="CL16" s="976"/>
      <c r="CM16" s="976"/>
      <c r="CN16" s="976"/>
      <c r="CO16" s="976"/>
      <c r="CP16" s="976"/>
      <c r="CQ16" s="976"/>
      <c r="CR16" s="976"/>
      <c r="CS16" s="976"/>
      <c r="CT16" s="976"/>
      <c r="CU16" s="976"/>
      <c r="CV16" s="976"/>
      <c r="CW16" s="976"/>
      <c r="CX16" s="976"/>
      <c r="CY16" s="976"/>
      <c r="CZ16" s="976"/>
      <c r="DA16" s="976"/>
      <c r="DB16" s="976"/>
      <c r="DC16" s="976"/>
      <c r="DD16" s="976"/>
      <c r="DE16" s="976"/>
      <c r="DF16" s="976"/>
      <c r="DG16" s="976"/>
      <c r="DH16" s="976"/>
      <c r="DI16" s="976"/>
      <c r="DJ16" s="976"/>
      <c r="DK16" s="976"/>
      <c r="DL16" s="976"/>
      <c r="DM16" s="976"/>
      <c r="DN16" s="976"/>
      <c r="DO16" s="976"/>
      <c r="DP16" s="976"/>
      <c r="DQ16" s="976"/>
      <c r="DR16" s="976"/>
      <c r="DS16" s="976"/>
      <c r="DT16" s="976"/>
      <c r="DU16" s="976"/>
      <c r="DV16" s="976"/>
      <c r="DW16" s="978" t="s">
        <v>15525</v>
      </c>
      <c r="DX16" s="976"/>
      <c r="DY16" s="976"/>
      <c r="DZ16" s="976"/>
      <c r="EA16" s="976"/>
      <c r="EB16" s="976"/>
      <c r="EC16" s="976"/>
      <c r="ED16" s="976"/>
      <c r="EE16" s="976"/>
      <c r="EF16" s="976"/>
      <c r="EG16" s="976"/>
      <c r="EH16" s="976"/>
      <c r="EI16" s="976"/>
      <c r="EJ16" s="976"/>
      <c r="EK16" s="976"/>
      <c r="EL16" s="976"/>
      <c r="EM16" s="976"/>
      <c r="EN16" s="976"/>
      <c r="EO16" s="976"/>
      <c r="EP16" s="976"/>
      <c r="EQ16" s="976"/>
      <c r="ER16" s="976"/>
      <c r="ES16" s="976"/>
      <c r="ET16" s="976"/>
      <c r="EU16" s="976"/>
      <c r="EV16" s="976"/>
      <c r="EW16" s="976"/>
      <c r="EX16" s="976"/>
      <c r="EY16" s="976"/>
      <c r="EZ16" s="976"/>
      <c r="FA16" s="976"/>
      <c r="FB16" s="976"/>
      <c r="FC16" s="976"/>
      <c r="FD16" s="976"/>
      <c r="FE16" s="976"/>
      <c r="FF16" s="976"/>
      <c r="FG16" s="976"/>
      <c r="FH16" s="976"/>
      <c r="FI16" s="976"/>
      <c r="FJ16" s="976"/>
      <c r="FK16" s="976"/>
      <c r="FL16" s="976"/>
      <c r="FM16" s="976"/>
      <c r="FN16" s="976"/>
      <c r="FO16" s="976"/>
      <c r="FP16" s="976"/>
      <c r="FQ16" s="978" t="s">
        <v>222</v>
      </c>
      <c r="FR16" s="978" t="s">
        <v>222</v>
      </c>
      <c r="FS16" s="976"/>
      <c r="FT16" s="976"/>
      <c r="FU16" s="976"/>
      <c r="FV16" s="976"/>
      <c r="FW16" s="976"/>
      <c r="FX16" s="978" t="s">
        <v>222</v>
      </c>
      <c r="FY16" s="976"/>
      <c r="FZ16" s="978" t="s">
        <v>275</v>
      </c>
      <c r="GA16" s="976"/>
      <c r="GB16" s="976"/>
      <c r="GC16" s="976"/>
      <c r="GD16" s="976"/>
      <c r="GE16" s="976"/>
      <c r="GF16" s="976"/>
      <c r="GG16" s="976"/>
      <c r="GH16" s="976"/>
      <c r="GI16" s="976"/>
      <c r="GJ16" s="976"/>
      <c r="GK16" s="976"/>
      <c r="GL16" s="976"/>
      <c r="GM16" s="976"/>
      <c r="GN16" s="976"/>
      <c r="GO16" s="976"/>
      <c r="GP16" s="976"/>
      <c r="GQ16" s="976"/>
      <c r="GR16" s="976"/>
      <c r="GS16" s="976"/>
      <c r="GT16" s="976"/>
      <c r="GU16" s="976"/>
      <c r="GV16" s="976"/>
      <c r="GW16" s="976"/>
      <c r="GX16" s="976"/>
      <c r="GY16" s="976"/>
      <c r="GZ16" s="976"/>
      <c r="HA16" s="976"/>
      <c r="HB16" s="976"/>
      <c r="HC16" s="976"/>
      <c r="HD16" s="976"/>
      <c r="HE16" s="976"/>
      <c r="HF16" s="976"/>
      <c r="HG16" s="976"/>
      <c r="HH16" s="978" t="s">
        <v>224</v>
      </c>
      <c r="HI16" s="976"/>
      <c r="HJ16" s="976"/>
      <c r="HK16" s="976"/>
      <c r="HL16" s="976"/>
      <c r="HM16" s="976"/>
      <c r="HN16" s="976"/>
      <c r="HO16" s="976"/>
      <c r="HP16" s="976"/>
      <c r="HQ16" s="976"/>
      <c r="HR16" s="976"/>
      <c r="HS16" s="976"/>
      <c r="HT16" s="976"/>
      <c r="HU16" s="976"/>
      <c r="HV16" s="976"/>
      <c r="HW16" s="976"/>
      <c r="HX16" s="976"/>
      <c r="HY16" s="976"/>
      <c r="HZ16" s="976"/>
      <c r="IA16" s="976"/>
      <c r="IB16" s="976"/>
      <c r="IC16" s="976"/>
      <c r="ID16" s="976"/>
      <c r="IE16" s="976"/>
      <c r="IF16" s="976"/>
      <c r="IG16" s="976"/>
      <c r="IH16" s="976"/>
      <c r="II16" s="976"/>
      <c r="IJ16" s="976"/>
      <c r="IK16" s="976"/>
    </row>
    <row r="17">
      <c r="A17" s="978"/>
      <c r="B17" s="844"/>
      <c r="C17" s="844"/>
      <c r="D17" s="844"/>
      <c r="E17" s="844"/>
      <c r="F17" s="978"/>
      <c r="G17" s="978"/>
      <c r="H17" s="978"/>
      <c r="I17" s="978"/>
      <c r="J17" s="978"/>
      <c r="K17" s="978"/>
      <c r="L17" s="978"/>
      <c r="M17" s="978"/>
      <c r="N17" s="978"/>
      <c r="O17" s="978"/>
      <c r="P17" s="978"/>
      <c r="Q17" s="978"/>
      <c r="R17" s="978"/>
      <c r="S17" s="978"/>
      <c r="T17" s="978"/>
      <c r="U17" s="978"/>
      <c r="V17" s="978"/>
      <c r="W17" s="978"/>
      <c r="X17" s="978"/>
      <c r="Y17" s="978"/>
      <c r="Z17" s="978"/>
      <c r="AA17" s="978"/>
      <c r="AB17" s="978"/>
      <c r="AC17" s="978"/>
      <c r="AD17" s="978"/>
      <c r="AE17" s="978"/>
      <c r="AF17" s="978"/>
      <c r="AG17" s="976"/>
      <c r="AH17" s="976"/>
      <c r="AI17" s="976"/>
      <c r="AJ17" s="976"/>
      <c r="AK17" s="976"/>
      <c r="AL17" s="976"/>
      <c r="AM17" s="976"/>
      <c r="AN17" s="976"/>
      <c r="AO17" s="976"/>
      <c r="AP17" s="976"/>
      <c r="AQ17" s="976"/>
      <c r="AR17" s="976"/>
      <c r="AS17" s="976"/>
      <c r="AT17" s="976"/>
      <c r="AU17" s="976"/>
      <c r="AV17" s="976"/>
      <c r="AW17" s="976"/>
      <c r="AX17" s="976"/>
      <c r="AY17" s="976"/>
      <c r="AZ17" s="978"/>
      <c r="BA17" s="976"/>
      <c r="BB17" s="976"/>
      <c r="BC17" s="976"/>
      <c r="BD17" s="976"/>
      <c r="BE17" s="976"/>
      <c r="BF17" s="976"/>
      <c r="BG17" s="976"/>
      <c r="BH17" s="976"/>
      <c r="BI17" s="976"/>
      <c r="BJ17" s="976"/>
      <c r="BK17" s="976"/>
      <c r="BL17" s="976"/>
      <c r="BM17" s="976"/>
      <c r="BN17" s="976"/>
      <c r="BO17" s="976"/>
      <c r="BP17" s="976"/>
      <c r="BQ17" s="976"/>
      <c r="BR17" s="976"/>
      <c r="BS17" s="976"/>
      <c r="BT17" s="976"/>
      <c r="BU17" s="976"/>
      <c r="BV17" s="976"/>
      <c r="BW17" s="976"/>
      <c r="BX17" s="976"/>
      <c r="BY17" s="976"/>
      <c r="BZ17" s="976"/>
      <c r="CA17" s="976"/>
      <c r="CB17" s="976"/>
      <c r="CC17" s="976"/>
      <c r="CD17" s="976"/>
      <c r="CE17" s="976"/>
      <c r="CF17" s="976"/>
      <c r="CG17" s="976"/>
      <c r="CH17" s="976"/>
      <c r="CI17" s="976"/>
      <c r="CJ17" s="976"/>
      <c r="CK17" s="976"/>
      <c r="CL17" s="976"/>
      <c r="CM17" s="976"/>
      <c r="CN17" s="976"/>
      <c r="CO17" s="976"/>
      <c r="CP17" s="976"/>
      <c r="CQ17" s="976"/>
      <c r="CR17" s="976"/>
      <c r="CS17" s="976"/>
      <c r="CT17" s="976"/>
      <c r="CU17" s="976"/>
      <c r="CV17" s="976"/>
      <c r="CW17" s="976"/>
      <c r="CX17" s="976"/>
      <c r="CY17" s="976"/>
      <c r="CZ17" s="976"/>
      <c r="DA17" s="976"/>
      <c r="DB17" s="976"/>
      <c r="DC17" s="976"/>
      <c r="DD17" s="976"/>
      <c r="DE17" s="976"/>
      <c r="DF17" s="976"/>
      <c r="DG17" s="976"/>
      <c r="DH17" s="976"/>
      <c r="DI17" s="976"/>
      <c r="DJ17" s="976"/>
      <c r="DK17" s="976"/>
      <c r="DL17" s="976"/>
      <c r="DM17" s="976"/>
      <c r="DN17" s="976"/>
      <c r="DO17" s="976"/>
      <c r="DP17" s="976"/>
      <c r="DQ17" s="976"/>
      <c r="DR17" s="976"/>
      <c r="DS17" s="976"/>
      <c r="DT17" s="976"/>
      <c r="DU17" s="976"/>
      <c r="DV17" s="976"/>
      <c r="DW17" s="978" t="s">
        <v>224</v>
      </c>
      <c r="DX17" s="976"/>
      <c r="DY17" s="976"/>
      <c r="DZ17" s="976"/>
      <c r="EA17" s="976"/>
      <c r="EB17" s="976"/>
      <c r="EC17" s="976"/>
      <c r="ED17" s="976"/>
      <c r="EE17" s="976"/>
      <c r="EF17" s="976"/>
      <c r="EG17" s="976"/>
      <c r="EH17" s="976"/>
      <c r="EI17" s="976"/>
      <c r="EJ17" s="976"/>
      <c r="EK17" s="976"/>
      <c r="EL17" s="976"/>
      <c r="EM17" s="976"/>
      <c r="EN17" s="976"/>
      <c r="EO17" s="976"/>
      <c r="EP17" s="976"/>
      <c r="EQ17" s="976"/>
      <c r="ER17" s="976"/>
      <c r="ES17" s="976"/>
      <c r="ET17" s="976"/>
      <c r="EU17" s="976"/>
      <c r="EV17" s="976"/>
      <c r="EW17" s="976"/>
      <c r="EX17" s="976"/>
      <c r="EY17" s="976"/>
      <c r="EZ17" s="976"/>
      <c r="FA17" s="976"/>
      <c r="FB17" s="976"/>
      <c r="FC17" s="976"/>
      <c r="FD17" s="976"/>
      <c r="FE17" s="976"/>
      <c r="FF17" s="976"/>
      <c r="FG17" s="976"/>
      <c r="FH17" s="976"/>
      <c r="FI17" s="976"/>
      <c r="FJ17" s="976"/>
      <c r="FK17" s="976"/>
      <c r="FL17" s="976"/>
      <c r="FM17" s="976"/>
      <c r="FN17" s="976"/>
      <c r="FO17" s="976"/>
      <c r="FP17" s="976"/>
      <c r="FQ17" s="978" t="s">
        <v>224</v>
      </c>
      <c r="FR17" s="978" t="s">
        <v>222</v>
      </c>
      <c r="FS17" s="976"/>
      <c r="FT17" s="976"/>
      <c r="FU17" s="976"/>
      <c r="FV17" s="976"/>
      <c r="FW17" s="976"/>
      <c r="FX17" s="978" t="s">
        <v>222</v>
      </c>
      <c r="FY17" s="976"/>
      <c r="FZ17" s="978" t="s">
        <v>275</v>
      </c>
      <c r="GA17" s="976"/>
      <c r="GB17" s="976"/>
      <c r="GC17" s="976"/>
      <c r="GD17" s="976"/>
      <c r="GE17" s="976"/>
      <c r="GF17" s="976"/>
      <c r="GG17" s="976"/>
      <c r="GH17" s="976"/>
      <c r="GI17" s="976"/>
      <c r="GJ17" s="976"/>
      <c r="GK17" s="976"/>
      <c r="GL17" s="976"/>
      <c r="GM17" s="976"/>
      <c r="GN17" s="976"/>
      <c r="GO17" s="976"/>
      <c r="GP17" s="976"/>
      <c r="GQ17" s="976"/>
      <c r="GR17" s="976"/>
      <c r="GS17" s="976"/>
      <c r="GT17" s="976"/>
      <c r="GU17" s="976"/>
      <c r="GV17" s="976"/>
      <c r="GW17" s="976"/>
      <c r="GX17" s="976"/>
      <c r="GY17" s="976"/>
      <c r="GZ17" s="976"/>
      <c r="HA17" s="976"/>
      <c r="HB17" s="976"/>
      <c r="HC17" s="976"/>
      <c r="HD17" s="976"/>
      <c r="HE17" s="976"/>
      <c r="HF17" s="976"/>
      <c r="HG17" s="976"/>
      <c r="HH17" s="978" t="s">
        <v>224</v>
      </c>
      <c r="HI17" s="976"/>
      <c r="HJ17" s="976"/>
      <c r="HK17" s="976"/>
      <c r="HL17" s="976"/>
      <c r="HM17" s="976"/>
      <c r="HN17" s="976"/>
      <c r="HO17" s="976"/>
      <c r="HP17" s="976"/>
      <c r="HQ17" s="976"/>
      <c r="HR17" s="976"/>
      <c r="HS17" s="976"/>
      <c r="HT17" s="976"/>
      <c r="HU17" s="976"/>
      <c r="HV17" s="976"/>
      <c r="HW17" s="976"/>
      <c r="HX17" s="976"/>
      <c r="HY17" s="976"/>
      <c r="HZ17" s="976"/>
      <c r="IA17" s="976"/>
      <c r="IB17" s="976"/>
      <c r="IC17" s="976"/>
      <c r="ID17" s="976"/>
      <c r="IE17" s="976"/>
      <c r="IF17" s="976"/>
      <c r="IG17" s="976"/>
      <c r="IH17" s="976"/>
      <c r="II17" s="976"/>
      <c r="IJ17" s="976"/>
      <c r="IK17" s="976"/>
    </row>
    <row r="18" ht="47.25" customHeight="1">
      <c r="A18" s="978"/>
      <c r="B18" s="844"/>
      <c r="C18" s="844"/>
      <c r="D18" s="844"/>
      <c r="E18" s="844"/>
      <c r="F18" s="978"/>
      <c r="G18" s="978"/>
      <c r="H18" s="978"/>
      <c r="I18" s="978"/>
      <c r="J18" s="978"/>
      <c r="K18" s="978"/>
      <c r="L18" s="978"/>
      <c r="M18" s="978"/>
      <c r="N18" s="978"/>
      <c r="O18" s="978"/>
      <c r="P18" s="978"/>
      <c r="Q18" s="978"/>
      <c r="R18" s="978"/>
      <c r="S18" s="978"/>
      <c r="T18" s="978"/>
      <c r="U18" s="978"/>
      <c r="V18" s="978"/>
      <c r="W18" s="978"/>
      <c r="X18" s="978"/>
      <c r="Y18" s="978"/>
      <c r="Z18" s="978"/>
      <c r="AA18" s="978"/>
      <c r="AB18" s="978"/>
      <c r="AC18" s="978"/>
      <c r="AD18" s="978"/>
      <c r="AE18" s="978"/>
      <c r="AF18" s="978"/>
      <c r="AG18" s="976"/>
      <c r="AH18" s="976"/>
      <c r="AI18" s="976"/>
      <c r="AJ18" s="976"/>
      <c r="AK18" s="976"/>
      <c r="AL18" s="976"/>
      <c r="AM18" s="976"/>
      <c r="AN18" s="976"/>
      <c r="AO18" s="976"/>
      <c r="AP18" s="976"/>
      <c r="AQ18" s="976"/>
      <c r="AR18" s="976"/>
      <c r="AS18" s="976"/>
      <c r="AT18" s="976"/>
      <c r="AU18" s="976"/>
      <c r="AV18" s="976"/>
      <c r="AW18" s="976"/>
      <c r="AX18" s="976"/>
      <c r="AY18" s="976"/>
      <c r="AZ18" s="978"/>
      <c r="BA18" s="976"/>
      <c r="BB18" s="976"/>
      <c r="BC18" s="976"/>
      <c r="BD18" s="976"/>
      <c r="BE18" s="976"/>
      <c r="BF18" s="976"/>
      <c r="BG18" s="976"/>
      <c r="BH18" s="976"/>
      <c r="BI18" s="976"/>
      <c r="BJ18" s="976"/>
      <c r="BK18" s="976"/>
      <c r="BL18" s="976"/>
      <c r="BM18" s="976"/>
      <c r="BN18" s="976"/>
      <c r="BO18" s="976"/>
      <c r="BP18" s="976"/>
      <c r="BQ18" s="976"/>
      <c r="BR18" s="976"/>
      <c r="BS18" s="976"/>
      <c r="BT18" s="976"/>
      <c r="BU18" s="976"/>
      <c r="BV18" s="976"/>
      <c r="BW18" s="976"/>
      <c r="BX18" s="976"/>
      <c r="BY18" s="976"/>
      <c r="BZ18" s="976"/>
      <c r="CA18" s="976"/>
      <c r="CB18" s="976"/>
      <c r="CC18" s="976"/>
      <c r="CD18" s="976"/>
      <c r="CE18" s="976"/>
      <c r="CF18" s="976"/>
      <c r="CG18" s="976"/>
      <c r="CH18" s="976"/>
      <c r="CI18" s="976"/>
      <c r="CJ18" s="976"/>
      <c r="CK18" s="976"/>
      <c r="CL18" s="976"/>
      <c r="CM18" s="976"/>
      <c r="CN18" s="976"/>
      <c r="CO18" s="976"/>
      <c r="CP18" s="976"/>
      <c r="CQ18" s="976"/>
      <c r="CR18" s="976"/>
      <c r="CS18" s="976"/>
      <c r="CT18" s="976"/>
      <c r="CU18" s="976"/>
      <c r="CV18" s="976"/>
      <c r="CW18" s="976"/>
      <c r="CX18" s="976"/>
      <c r="CY18" s="976"/>
      <c r="CZ18" s="976"/>
      <c r="DA18" s="976"/>
      <c r="DB18" s="976"/>
      <c r="DC18" s="976"/>
      <c r="DD18" s="976"/>
      <c r="DE18" s="976"/>
      <c r="DF18" s="976"/>
      <c r="DG18" s="976"/>
      <c r="DH18" s="976"/>
      <c r="DI18" s="976"/>
      <c r="DJ18" s="976"/>
      <c r="DK18" s="976"/>
      <c r="DL18" s="976"/>
      <c r="DM18" s="976"/>
      <c r="DN18" s="976"/>
      <c r="DO18" s="976"/>
      <c r="DP18" s="976"/>
      <c r="DQ18" s="976"/>
      <c r="DR18" s="976"/>
      <c r="DS18" s="976"/>
      <c r="DT18" s="976"/>
      <c r="DU18" s="976"/>
      <c r="DV18" s="978" t="s">
        <v>275</v>
      </c>
      <c r="DW18" s="978" t="s">
        <v>224</v>
      </c>
      <c r="DX18" s="976"/>
      <c r="DY18" s="976"/>
      <c r="DZ18" s="976"/>
      <c r="EA18" s="976"/>
      <c r="EB18" s="976"/>
      <c r="EC18" s="976"/>
      <c r="ED18" s="976"/>
      <c r="EE18" s="976"/>
      <c r="EF18" s="976"/>
      <c r="EG18" s="976"/>
      <c r="EH18" s="976"/>
      <c r="EI18" s="976"/>
      <c r="EJ18" s="976"/>
      <c r="EK18" s="976"/>
      <c r="EL18" s="976"/>
      <c r="EM18" s="976"/>
      <c r="EN18" s="976"/>
      <c r="EO18" s="976"/>
      <c r="EP18" s="976"/>
      <c r="EQ18" s="976"/>
      <c r="ER18" s="976"/>
      <c r="ES18" s="976"/>
      <c r="ET18" s="976"/>
      <c r="EU18" s="976"/>
      <c r="EV18" s="976"/>
      <c r="EW18" s="976"/>
      <c r="EX18" s="976"/>
      <c r="EY18" s="976"/>
      <c r="EZ18" s="976"/>
      <c r="FA18" s="976"/>
      <c r="FB18" s="976"/>
      <c r="FC18" s="976"/>
      <c r="FD18" s="976"/>
      <c r="FE18" s="976"/>
      <c r="FF18" s="976"/>
      <c r="FG18" s="976"/>
      <c r="FH18" s="976"/>
      <c r="FI18" s="976"/>
      <c r="FJ18" s="976"/>
      <c r="FK18" s="976"/>
      <c r="FL18" s="976"/>
      <c r="FM18" s="976"/>
      <c r="FN18" s="976"/>
      <c r="FO18" s="976"/>
      <c r="FP18" s="976"/>
      <c r="FQ18" s="978" t="s">
        <v>224</v>
      </c>
      <c r="FR18" s="978" t="s">
        <v>224</v>
      </c>
      <c r="FS18" s="976"/>
      <c r="FT18" s="976"/>
      <c r="FU18" s="976"/>
      <c r="FV18" s="976"/>
      <c r="FW18" s="976"/>
      <c r="FX18" s="978" t="s">
        <v>222</v>
      </c>
      <c r="FY18" s="976"/>
      <c r="FZ18" s="978" t="s">
        <v>224</v>
      </c>
      <c r="GA18" s="976"/>
      <c r="GB18" s="976"/>
      <c r="GC18" s="976"/>
      <c r="GD18" s="976"/>
      <c r="GE18" s="976"/>
      <c r="GF18" s="976"/>
      <c r="GG18" s="976"/>
      <c r="GH18" s="976"/>
      <c r="GI18" s="976"/>
      <c r="GJ18" s="976"/>
      <c r="GK18" s="976"/>
      <c r="GL18" s="976"/>
      <c r="GM18" s="976"/>
      <c r="GN18" s="976"/>
      <c r="GO18" s="976"/>
      <c r="GP18" s="976"/>
      <c r="GQ18" s="976"/>
      <c r="GR18" s="976"/>
      <c r="GS18" s="976"/>
      <c r="GT18" s="976"/>
      <c r="GU18" s="976"/>
      <c r="GV18" s="976"/>
      <c r="GW18" s="976"/>
      <c r="GX18" s="976"/>
      <c r="GY18" s="976"/>
      <c r="GZ18" s="976"/>
      <c r="HA18" s="976"/>
      <c r="HB18" s="976"/>
      <c r="HC18" s="976"/>
      <c r="HD18" s="976"/>
      <c r="HE18" s="976"/>
      <c r="HF18" s="976"/>
      <c r="HG18" s="976"/>
      <c r="HH18" s="976"/>
      <c r="HI18" s="978" t="s">
        <v>224</v>
      </c>
      <c r="HJ18" s="976"/>
      <c r="HK18" s="976"/>
      <c r="HL18" s="976"/>
      <c r="HM18" s="976"/>
      <c r="HN18" s="976"/>
      <c r="HO18" s="976"/>
      <c r="HP18" s="976"/>
      <c r="HQ18" s="976"/>
      <c r="HR18" s="976"/>
      <c r="HS18" s="976"/>
      <c r="HT18" s="976"/>
      <c r="HU18" s="976"/>
      <c r="HV18" s="976"/>
      <c r="HW18" s="976"/>
      <c r="HX18" s="976"/>
      <c r="HY18" s="976"/>
      <c r="HZ18" s="976"/>
      <c r="IA18" s="976"/>
      <c r="IB18" s="976"/>
      <c r="IC18" s="976"/>
      <c r="ID18" s="976"/>
      <c r="IE18" s="976"/>
      <c r="IF18" s="976"/>
      <c r="IG18" s="976"/>
      <c r="IH18" s="976"/>
      <c r="II18" s="976"/>
      <c r="IJ18" s="976"/>
      <c r="IK18" s="976"/>
    </row>
    <row r="19">
      <c r="A19" s="972"/>
      <c r="B19" s="907"/>
      <c r="C19" s="907"/>
      <c r="D19" s="972"/>
      <c r="E19" s="907"/>
      <c r="F19" s="972"/>
      <c r="G19" s="972"/>
      <c r="H19" s="972"/>
      <c r="I19" s="972"/>
      <c r="J19" s="972"/>
      <c r="K19" s="972"/>
      <c r="L19" s="972"/>
      <c r="M19" s="972"/>
      <c r="N19" s="972"/>
      <c r="O19" s="972"/>
      <c r="P19" s="972"/>
      <c r="Q19" s="972"/>
      <c r="R19" s="972"/>
      <c r="S19" s="972"/>
      <c r="T19" s="972"/>
      <c r="U19" s="972"/>
      <c r="V19" s="972"/>
      <c r="W19" s="972"/>
      <c r="X19" s="972"/>
      <c r="Y19" s="972"/>
      <c r="Z19" s="972"/>
      <c r="AA19" s="972"/>
      <c r="AB19" s="972"/>
      <c r="AC19" s="972"/>
      <c r="AD19" s="972"/>
      <c r="AE19" s="972"/>
      <c r="AF19" s="972"/>
      <c r="AG19" s="973"/>
      <c r="AH19" s="973"/>
      <c r="AI19" s="973"/>
      <c r="AJ19" s="973"/>
      <c r="AK19" s="973"/>
      <c r="AL19" s="973"/>
      <c r="AM19" s="973"/>
      <c r="AN19" s="973"/>
      <c r="AO19" s="973"/>
      <c r="AP19" s="973"/>
      <c r="AQ19" s="973"/>
      <c r="AR19" s="973"/>
      <c r="AS19" s="973"/>
      <c r="AT19" s="973"/>
      <c r="AU19" s="973"/>
      <c r="AV19" s="973"/>
      <c r="AW19" s="973"/>
      <c r="AX19" s="973"/>
      <c r="AY19" s="973"/>
      <c r="AZ19" s="973"/>
      <c r="BA19" s="973"/>
      <c r="BB19" s="973"/>
      <c r="BC19" s="973"/>
      <c r="BD19" s="973"/>
      <c r="BE19" s="973"/>
      <c r="BF19" s="973"/>
      <c r="BG19" s="973"/>
      <c r="BH19" s="973"/>
      <c r="BI19" s="973"/>
      <c r="BJ19" s="973"/>
      <c r="BK19" s="973"/>
      <c r="BL19" s="973"/>
      <c r="BM19" s="973"/>
      <c r="BN19" s="973"/>
      <c r="BO19" s="973"/>
      <c r="BP19" s="973"/>
      <c r="BQ19" s="973"/>
      <c r="BR19" s="973"/>
      <c r="BS19" s="973"/>
      <c r="BT19" s="973"/>
      <c r="BU19" s="973"/>
      <c r="BV19" s="973"/>
      <c r="BW19" s="973"/>
      <c r="BX19" s="973"/>
      <c r="BY19" s="973"/>
      <c r="BZ19" s="973"/>
      <c r="CA19" s="973"/>
      <c r="CB19" s="973"/>
      <c r="CC19" s="973"/>
      <c r="CD19" s="973"/>
      <c r="CE19" s="973"/>
      <c r="CF19" s="973"/>
      <c r="CG19" s="973"/>
      <c r="CH19" s="973"/>
      <c r="CI19" s="973"/>
      <c r="CJ19" s="973"/>
      <c r="CK19" s="973"/>
      <c r="CL19" s="973"/>
      <c r="CM19" s="973"/>
      <c r="CN19" s="973"/>
      <c r="CO19" s="973"/>
      <c r="CP19" s="973"/>
      <c r="CQ19" s="973"/>
      <c r="CR19" s="973"/>
      <c r="CS19" s="973"/>
      <c r="CT19" s="973"/>
      <c r="CU19" s="973"/>
      <c r="CV19" s="973"/>
      <c r="CW19" s="973"/>
      <c r="CX19" s="973"/>
      <c r="CY19" s="973"/>
      <c r="CZ19" s="973"/>
      <c r="DA19" s="973"/>
      <c r="DB19" s="973"/>
      <c r="DC19" s="973"/>
      <c r="DD19" s="973"/>
      <c r="DE19" s="973"/>
      <c r="DF19" s="973"/>
      <c r="DG19" s="973"/>
      <c r="DH19" s="973"/>
      <c r="DI19" s="973"/>
      <c r="DJ19" s="973"/>
      <c r="DK19" s="973"/>
      <c r="DL19" s="973"/>
      <c r="DM19" s="973"/>
      <c r="DN19" s="973"/>
      <c r="DO19" s="973"/>
      <c r="DP19" s="973"/>
      <c r="DQ19" s="973"/>
      <c r="DR19" s="973"/>
      <c r="DS19" s="973"/>
      <c r="DT19" s="973"/>
      <c r="DU19" s="973"/>
      <c r="DV19" s="972" t="s">
        <v>275</v>
      </c>
      <c r="DW19" s="972" t="s">
        <v>224</v>
      </c>
      <c r="DX19" s="973"/>
      <c r="DY19" s="973"/>
      <c r="DZ19" s="973"/>
      <c r="EA19" s="973"/>
      <c r="EB19" s="973"/>
      <c r="EC19" s="973"/>
      <c r="ED19" s="973"/>
      <c r="EE19" s="973"/>
      <c r="EF19" s="973"/>
      <c r="EG19" s="973"/>
      <c r="EH19" s="973"/>
      <c r="EI19" s="973"/>
      <c r="EJ19" s="973"/>
      <c r="EK19" s="973"/>
      <c r="EL19" s="973"/>
      <c r="EM19" s="973"/>
      <c r="EN19" s="973"/>
      <c r="EO19" s="973"/>
      <c r="EP19" s="973"/>
      <c r="EQ19" s="973"/>
      <c r="ER19" s="973"/>
      <c r="ES19" s="973"/>
      <c r="ET19" s="973"/>
      <c r="EU19" s="973"/>
      <c r="EV19" s="973"/>
      <c r="EW19" s="973"/>
      <c r="EX19" s="973"/>
      <c r="EY19" s="973"/>
      <c r="EZ19" s="973"/>
      <c r="FA19" s="973"/>
      <c r="FB19" s="973"/>
      <c r="FC19" s="973"/>
      <c r="FD19" s="973"/>
      <c r="FE19" s="973"/>
      <c r="FF19" s="973"/>
      <c r="FG19" s="973"/>
      <c r="FH19" s="973"/>
      <c r="FI19" s="973"/>
      <c r="FJ19" s="973"/>
      <c r="FK19" s="973"/>
      <c r="FL19" s="973"/>
      <c r="FM19" s="973"/>
      <c r="FN19" s="973"/>
      <c r="FO19" s="973"/>
      <c r="FP19" s="973"/>
      <c r="FQ19" s="972" t="s">
        <v>224</v>
      </c>
      <c r="FR19" s="972" t="s">
        <v>224</v>
      </c>
      <c r="FS19" s="973"/>
      <c r="FT19" s="973"/>
      <c r="FU19" s="973"/>
      <c r="FV19" s="973"/>
      <c r="FW19" s="973"/>
      <c r="FX19" s="972" t="s">
        <v>222</v>
      </c>
      <c r="FY19" s="973"/>
      <c r="FZ19" s="972" t="s">
        <v>224</v>
      </c>
      <c r="GA19" s="973"/>
      <c r="GB19" s="973"/>
      <c r="GC19" s="973"/>
      <c r="GD19" s="973"/>
      <c r="GE19" s="973"/>
      <c r="GF19" s="973"/>
      <c r="GG19" s="973"/>
      <c r="GH19" s="973"/>
      <c r="GI19" s="973"/>
      <c r="GJ19" s="973"/>
      <c r="GK19" s="973"/>
      <c r="GL19" s="973"/>
      <c r="GM19" s="973"/>
      <c r="GN19" s="973"/>
      <c r="GO19" s="973"/>
      <c r="GP19" s="973"/>
      <c r="GQ19" s="973"/>
      <c r="GR19" s="973"/>
      <c r="GS19" s="973"/>
      <c r="GT19" s="973"/>
      <c r="GU19" s="973"/>
      <c r="GV19" s="973"/>
      <c r="GW19" s="973"/>
      <c r="GX19" s="973"/>
      <c r="GY19" s="973"/>
      <c r="GZ19" s="973"/>
      <c r="HA19" s="973"/>
      <c r="HB19" s="973"/>
      <c r="HC19" s="973"/>
      <c r="HD19" s="973"/>
      <c r="HE19" s="973"/>
      <c r="HF19" s="973"/>
      <c r="HG19" s="973"/>
      <c r="HH19" s="972" t="s">
        <v>224</v>
      </c>
      <c r="HI19" s="972" t="s">
        <v>224</v>
      </c>
      <c r="HJ19" s="973"/>
      <c r="HK19" s="973"/>
      <c r="HL19" s="973"/>
      <c r="HM19" s="973"/>
      <c r="HN19" s="973"/>
      <c r="HO19" s="973"/>
      <c r="HP19" s="973"/>
      <c r="HQ19" s="973"/>
      <c r="HR19" s="973"/>
      <c r="HS19" s="973"/>
      <c r="HT19" s="973"/>
      <c r="HU19" s="973"/>
      <c r="HV19" s="973"/>
      <c r="HW19" s="973"/>
      <c r="HX19" s="973"/>
      <c r="HY19" s="973"/>
      <c r="HZ19" s="973"/>
      <c r="IA19" s="973"/>
      <c r="IB19" s="973"/>
      <c r="IC19" s="973"/>
      <c r="ID19" s="973"/>
      <c r="IE19" s="973"/>
      <c r="IF19" s="973"/>
      <c r="IG19" s="973"/>
      <c r="IH19" s="973"/>
      <c r="II19" s="973"/>
      <c r="IJ19" s="973"/>
      <c r="IK19" s="973"/>
    </row>
    <row r="20">
      <c r="A20" s="972"/>
      <c r="B20" s="907"/>
      <c r="C20" s="907"/>
      <c r="D20" s="972"/>
      <c r="E20" s="907"/>
      <c r="F20" s="972"/>
      <c r="G20" s="972"/>
      <c r="H20" s="972"/>
      <c r="I20" s="972"/>
      <c r="J20" s="972"/>
      <c r="K20" s="972"/>
      <c r="L20" s="972"/>
      <c r="M20" s="972"/>
      <c r="N20" s="972"/>
      <c r="O20" s="972"/>
      <c r="P20" s="972"/>
      <c r="Q20" s="972"/>
      <c r="R20" s="972"/>
      <c r="S20" s="972"/>
      <c r="T20" s="972"/>
      <c r="U20" s="972"/>
      <c r="V20" s="972"/>
      <c r="W20" s="972"/>
      <c r="X20" s="972"/>
      <c r="Y20" s="972"/>
      <c r="Z20" s="972"/>
      <c r="AA20" s="972"/>
      <c r="AB20" s="972"/>
      <c r="AC20" s="972"/>
      <c r="AD20" s="972"/>
      <c r="AE20" s="972"/>
      <c r="AF20" s="972"/>
      <c r="AG20" s="973"/>
      <c r="AH20" s="973"/>
      <c r="AI20" s="973"/>
      <c r="AJ20" s="973"/>
      <c r="AK20" s="973"/>
      <c r="AL20" s="973"/>
      <c r="AM20" s="973"/>
      <c r="AN20" s="973"/>
      <c r="AO20" s="973"/>
      <c r="AP20" s="973"/>
      <c r="AQ20" s="973"/>
      <c r="AR20" s="973"/>
      <c r="AS20" s="973"/>
      <c r="AT20" s="973"/>
      <c r="AU20" s="973"/>
      <c r="AV20" s="973"/>
      <c r="AW20" s="973"/>
      <c r="AX20" s="973"/>
      <c r="AY20" s="973"/>
      <c r="AZ20" s="972"/>
      <c r="BA20" s="973"/>
      <c r="BB20" s="973"/>
      <c r="BC20" s="973"/>
      <c r="BD20" s="973"/>
      <c r="BE20" s="973"/>
      <c r="BF20" s="973"/>
      <c r="BG20" s="973"/>
      <c r="BH20" s="973"/>
      <c r="BI20" s="973"/>
      <c r="BJ20" s="973"/>
      <c r="BK20" s="973"/>
      <c r="BL20" s="973"/>
      <c r="BM20" s="973"/>
      <c r="BN20" s="973"/>
      <c r="BO20" s="973"/>
      <c r="BP20" s="973"/>
      <c r="BQ20" s="973"/>
      <c r="BR20" s="973"/>
      <c r="BS20" s="973"/>
      <c r="BT20" s="973"/>
      <c r="BU20" s="973"/>
      <c r="BV20" s="973"/>
      <c r="BW20" s="973"/>
      <c r="BX20" s="973"/>
      <c r="BY20" s="973"/>
      <c r="BZ20" s="973"/>
      <c r="CA20" s="973"/>
      <c r="CB20" s="973"/>
      <c r="CC20" s="973"/>
      <c r="CD20" s="973"/>
      <c r="CE20" s="973"/>
      <c r="CF20" s="973"/>
      <c r="CG20" s="973"/>
      <c r="CH20" s="973"/>
      <c r="CI20" s="973"/>
      <c r="CJ20" s="973"/>
      <c r="CK20" s="973"/>
      <c r="CL20" s="973"/>
      <c r="CM20" s="973"/>
      <c r="CN20" s="973"/>
      <c r="CO20" s="973"/>
      <c r="CP20" s="973"/>
      <c r="CQ20" s="973"/>
      <c r="CR20" s="973"/>
      <c r="CS20" s="973"/>
      <c r="CT20" s="973"/>
      <c r="CU20" s="973"/>
      <c r="CV20" s="973"/>
      <c r="CW20" s="973"/>
      <c r="CX20" s="973"/>
      <c r="CY20" s="973"/>
      <c r="CZ20" s="973"/>
      <c r="DA20" s="973"/>
      <c r="DB20" s="973"/>
      <c r="DC20" s="973"/>
      <c r="DD20" s="973"/>
      <c r="DE20" s="973"/>
      <c r="DF20" s="973"/>
      <c r="DG20" s="973"/>
      <c r="DH20" s="973"/>
      <c r="DI20" s="973"/>
      <c r="DJ20" s="973"/>
      <c r="DK20" s="973"/>
      <c r="DL20" s="973"/>
      <c r="DM20" s="973"/>
      <c r="DN20" s="973"/>
      <c r="DO20" s="973"/>
      <c r="DP20" s="973"/>
      <c r="DQ20" s="973"/>
      <c r="DR20" s="973"/>
      <c r="DS20" s="973"/>
      <c r="DT20" s="973"/>
      <c r="DU20" s="973"/>
      <c r="DV20" s="973"/>
      <c r="DW20" s="972" t="s">
        <v>275</v>
      </c>
      <c r="DX20" s="973"/>
      <c r="DY20" s="973"/>
      <c r="DZ20" s="973"/>
      <c r="EA20" s="973"/>
      <c r="EB20" s="973"/>
      <c r="EC20" s="973"/>
      <c r="ED20" s="973"/>
      <c r="EE20" s="973"/>
      <c r="EF20" s="973"/>
      <c r="EG20" s="973"/>
      <c r="EH20" s="973"/>
      <c r="EI20" s="973"/>
      <c r="EJ20" s="973"/>
      <c r="EK20" s="973"/>
      <c r="EL20" s="973"/>
      <c r="EM20" s="973"/>
      <c r="EN20" s="973"/>
      <c r="EO20" s="973"/>
      <c r="EP20" s="973"/>
      <c r="EQ20" s="973"/>
      <c r="ER20" s="973"/>
      <c r="ES20" s="973"/>
      <c r="ET20" s="973"/>
      <c r="EU20" s="973"/>
      <c r="EV20" s="973"/>
      <c r="EW20" s="973"/>
      <c r="EX20" s="972" t="s">
        <v>222</v>
      </c>
      <c r="EY20" s="973"/>
      <c r="EZ20" s="973"/>
      <c r="FA20" s="973"/>
      <c r="FB20" s="973"/>
      <c r="FC20" s="973"/>
      <c r="FD20" s="973"/>
      <c r="FE20" s="973"/>
      <c r="FF20" s="973"/>
      <c r="FG20" s="973"/>
      <c r="FH20" s="973"/>
      <c r="FI20" s="973"/>
      <c r="FJ20" s="973"/>
      <c r="FK20" s="973"/>
      <c r="FL20" s="973"/>
      <c r="FM20" s="973"/>
      <c r="FN20" s="973"/>
      <c r="FO20" s="973"/>
      <c r="FP20" s="973"/>
      <c r="FQ20" s="973"/>
      <c r="FR20" s="972" t="s">
        <v>224</v>
      </c>
      <c r="FS20" s="973"/>
      <c r="FT20" s="973"/>
      <c r="FU20" s="973"/>
      <c r="FV20" s="973"/>
      <c r="FW20" s="973"/>
      <c r="FX20" s="972" t="s">
        <v>222</v>
      </c>
      <c r="FY20" s="973"/>
      <c r="FZ20" s="972" t="s">
        <v>224</v>
      </c>
      <c r="GA20" s="973"/>
      <c r="GB20" s="973"/>
      <c r="GC20" s="973"/>
      <c r="GD20" s="973"/>
      <c r="GE20" s="973"/>
      <c r="GF20" s="973"/>
      <c r="GG20" s="973"/>
      <c r="GH20" s="973"/>
      <c r="GI20" s="973"/>
      <c r="GJ20" s="973"/>
      <c r="GK20" s="973"/>
      <c r="GL20" s="973"/>
      <c r="GM20" s="973"/>
      <c r="GN20" s="973"/>
      <c r="GO20" s="973"/>
      <c r="GP20" s="973"/>
      <c r="GQ20" s="973"/>
      <c r="GR20" s="973"/>
      <c r="GS20" s="973"/>
      <c r="GT20" s="973"/>
      <c r="GU20" s="973"/>
      <c r="GV20" s="973"/>
      <c r="GW20" s="973"/>
      <c r="GX20" s="973"/>
      <c r="GY20" s="973"/>
      <c r="GZ20" s="973"/>
      <c r="HA20" s="973"/>
      <c r="HB20" s="973"/>
      <c r="HC20" s="973"/>
      <c r="HD20" s="973"/>
      <c r="HE20" s="973"/>
      <c r="HF20" s="973"/>
      <c r="HG20" s="973"/>
      <c r="HH20" s="972" t="s">
        <v>224</v>
      </c>
      <c r="HI20" s="972" t="s">
        <v>224</v>
      </c>
      <c r="HJ20" s="973"/>
      <c r="HK20" s="973"/>
      <c r="HL20" s="973"/>
      <c r="HM20" s="973"/>
      <c r="HN20" s="973"/>
      <c r="HO20" s="973"/>
      <c r="HP20" s="973"/>
      <c r="HQ20" s="973"/>
      <c r="HR20" s="973"/>
      <c r="HS20" s="973"/>
      <c r="HT20" s="973"/>
      <c r="HU20" s="973"/>
      <c r="HV20" s="973"/>
      <c r="HW20" s="973"/>
      <c r="HX20" s="973"/>
      <c r="HY20" s="973"/>
      <c r="HZ20" s="973"/>
      <c r="IA20" s="973"/>
      <c r="IB20" s="973"/>
      <c r="IC20" s="973"/>
      <c r="ID20" s="973"/>
      <c r="IE20" s="973"/>
      <c r="IF20" s="973"/>
      <c r="IG20" s="973"/>
      <c r="IH20" s="973"/>
      <c r="II20" s="973"/>
      <c r="IJ20" s="973"/>
      <c r="IK20" s="973"/>
    </row>
    <row r="21">
      <c r="A21" s="972"/>
      <c r="B21" s="907"/>
      <c r="C21" s="907"/>
      <c r="D21" s="972"/>
      <c r="E21" s="907"/>
      <c r="F21" s="972"/>
      <c r="G21" s="972"/>
      <c r="H21" s="972"/>
      <c r="I21" s="972"/>
      <c r="J21" s="972"/>
      <c r="K21" s="972"/>
      <c r="L21" s="972"/>
      <c r="M21" s="972"/>
      <c r="N21" s="972"/>
      <c r="O21" s="972"/>
      <c r="P21" s="972"/>
      <c r="Q21" s="972"/>
      <c r="R21" s="972"/>
      <c r="S21" s="972"/>
      <c r="T21" s="972"/>
      <c r="U21" s="972"/>
      <c r="V21" s="972"/>
      <c r="W21" s="972"/>
      <c r="X21" s="972"/>
      <c r="Y21" s="972"/>
      <c r="Z21" s="972"/>
      <c r="AA21" s="972"/>
      <c r="AB21" s="972"/>
      <c r="AC21" s="972"/>
      <c r="AD21" s="972"/>
      <c r="AE21" s="972"/>
      <c r="AF21" s="972"/>
      <c r="AG21" s="973"/>
      <c r="AH21" s="973"/>
      <c r="AI21" s="973"/>
      <c r="AJ21" s="973"/>
      <c r="AK21" s="973"/>
      <c r="AL21" s="973"/>
      <c r="AM21" s="973"/>
      <c r="AN21" s="973"/>
      <c r="AO21" s="973"/>
      <c r="AP21" s="973"/>
      <c r="AQ21" s="973"/>
      <c r="AR21" s="973"/>
      <c r="AS21" s="973"/>
      <c r="AT21" s="973"/>
      <c r="AU21" s="973"/>
      <c r="AV21" s="973"/>
      <c r="AW21" s="973"/>
      <c r="AX21" s="973"/>
      <c r="AY21" s="973"/>
      <c r="AZ21" s="972"/>
      <c r="BA21" s="973"/>
      <c r="BB21" s="973"/>
      <c r="BC21" s="973"/>
      <c r="BD21" s="973"/>
      <c r="BE21" s="973"/>
      <c r="BF21" s="973"/>
      <c r="BG21" s="973"/>
      <c r="BH21" s="973"/>
      <c r="BI21" s="973"/>
      <c r="BJ21" s="973"/>
      <c r="BK21" s="973"/>
      <c r="BL21" s="973"/>
      <c r="BM21" s="973"/>
      <c r="BN21" s="973"/>
      <c r="BO21" s="973"/>
      <c r="BP21" s="973"/>
      <c r="BQ21" s="973"/>
      <c r="BR21" s="973"/>
      <c r="BS21" s="973"/>
      <c r="BT21" s="973"/>
      <c r="BU21" s="973"/>
      <c r="BV21" s="973"/>
      <c r="BW21" s="973"/>
      <c r="BX21" s="973"/>
      <c r="BY21" s="973"/>
      <c r="BZ21" s="973"/>
      <c r="CA21" s="973"/>
      <c r="CB21" s="973"/>
      <c r="CC21" s="973"/>
      <c r="CD21" s="973"/>
      <c r="CE21" s="973"/>
      <c r="CF21" s="973"/>
      <c r="CG21" s="973"/>
      <c r="CH21" s="973"/>
      <c r="CI21" s="973"/>
      <c r="CJ21" s="973"/>
      <c r="CK21" s="973"/>
      <c r="CL21" s="973"/>
      <c r="CM21" s="973"/>
      <c r="CN21" s="973"/>
      <c r="CO21" s="973"/>
      <c r="CP21" s="973"/>
      <c r="CQ21" s="973"/>
      <c r="CR21" s="973"/>
      <c r="CS21" s="973"/>
      <c r="CT21" s="973"/>
      <c r="CU21" s="973"/>
      <c r="CV21" s="973"/>
      <c r="CW21" s="973"/>
      <c r="CX21" s="973"/>
      <c r="CY21" s="973"/>
      <c r="CZ21" s="973"/>
      <c r="DA21" s="973"/>
      <c r="DB21" s="973"/>
      <c r="DC21" s="973"/>
      <c r="DD21" s="973"/>
      <c r="DE21" s="973"/>
      <c r="DF21" s="973"/>
      <c r="DG21" s="973"/>
      <c r="DH21" s="973"/>
      <c r="DI21" s="973"/>
      <c r="DJ21" s="973"/>
      <c r="DK21" s="973"/>
      <c r="DL21" s="973"/>
      <c r="DM21" s="973"/>
      <c r="DN21" s="973"/>
      <c r="DO21" s="973"/>
      <c r="DP21" s="973"/>
      <c r="DQ21" s="973"/>
      <c r="DR21" s="973"/>
      <c r="DS21" s="973"/>
      <c r="DT21" s="973"/>
      <c r="DU21" s="973"/>
      <c r="DV21" s="972" t="s">
        <v>275</v>
      </c>
      <c r="DW21" s="973"/>
      <c r="DX21" s="972" t="s">
        <v>275</v>
      </c>
      <c r="DY21" s="973"/>
      <c r="DZ21" s="973"/>
      <c r="EA21" s="973"/>
      <c r="EB21" s="973"/>
      <c r="EC21" s="973"/>
      <c r="ED21" s="973"/>
      <c r="EE21" s="973"/>
      <c r="EF21" s="973"/>
      <c r="EG21" s="973"/>
      <c r="EH21" s="973"/>
      <c r="EI21" s="973"/>
      <c r="EJ21" s="973"/>
      <c r="EK21" s="973"/>
      <c r="EL21" s="973"/>
      <c r="EM21" s="973"/>
      <c r="EN21" s="973"/>
      <c r="EO21" s="973"/>
      <c r="EP21" s="973"/>
      <c r="EQ21" s="973"/>
      <c r="ER21" s="973"/>
      <c r="ES21" s="973"/>
      <c r="ET21" s="973"/>
      <c r="EU21" s="973"/>
      <c r="EV21" s="973"/>
      <c r="EW21" s="973"/>
      <c r="EX21" s="973"/>
      <c r="EY21" s="973"/>
      <c r="EZ21" s="973"/>
      <c r="FA21" s="973"/>
      <c r="FB21" s="973"/>
      <c r="FC21" s="973"/>
      <c r="FD21" s="973"/>
      <c r="FE21" s="973"/>
      <c r="FF21" s="973"/>
      <c r="FG21" s="973"/>
      <c r="FH21" s="973"/>
      <c r="FI21" s="973"/>
      <c r="FJ21" s="973"/>
      <c r="FK21" s="973"/>
      <c r="FL21" s="973"/>
      <c r="FM21" s="973"/>
      <c r="FN21" s="973"/>
      <c r="FO21" s="973"/>
      <c r="FP21" s="973"/>
      <c r="FQ21" s="972" t="s">
        <v>215</v>
      </c>
      <c r="FR21" s="972" t="s">
        <v>222</v>
      </c>
      <c r="FS21" s="973"/>
      <c r="FT21" s="973"/>
      <c r="FU21" s="973"/>
      <c r="FV21" s="973"/>
      <c r="FW21" s="973"/>
      <c r="FX21" s="972" t="s">
        <v>222</v>
      </c>
      <c r="FY21" s="973"/>
      <c r="FZ21" s="972" t="s">
        <v>275</v>
      </c>
      <c r="GA21" s="973"/>
      <c r="GB21" s="973"/>
      <c r="GC21" s="973"/>
      <c r="GD21" s="973"/>
      <c r="GE21" s="973"/>
      <c r="GF21" s="973"/>
      <c r="GG21" s="973"/>
      <c r="GH21" s="973"/>
      <c r="GI21" s="973"/>
      <c r="GJ21" s="973"/>
      <c r="GK21" s="973"/>
      <c r="GL21" s="973"/>
      <c r="GM21" s="973"/>
      <c r="GN21" s="973"/>
      <c r="GO21" s="973"/>
      <c r="GP21" s="973"/>
      <c r="GQ21" s="973"/>
      <c r="GR21" s="973"/>
      <c r="GS21" s="973"/>
      <c r="GT21" s="973"/>
      <c r="GU21" s="973"/>
      <c r="GV21" s="973"/>
      <c r="GW21" s="973"/>
      <c r="GX21" s="973"/>
      <c r="GY21" s="973"/>
      <c r="GZ21" s="973"/>
      <c r="HA21" s="973"/>
      <c r="HB21" s="973"/>
      <c r="HC21" s="973"/>
      <c r="HD21" s="973"/>
      <c r="HE21" s="973"/>
      <c r="HF21" s="973"/>
      <c r="HG21" s="973"/>
      <c r="HH21" s="972" t="s">
        <v>224</v>
      </c>
      <c r="HI21" s="972" t="s">
        <v>224</v>
      </c>
      <c r="HJ21" s="973"/>
      <c r="HK21" s="973"/>
      <c r="HL21" s="973"/>
      <c r="HM21" s="973"/>
      <c r="HN21" s="973"/>
      <c r="HO21" s="973"/>
      <c r="HP21" s="973"/>
      <c r="HQ21" s="973"/>
      <c r="HR21" s="973"/>
      <c r="HS21" s="973"/>
      <c r="HT21" s="973"/>
      <c r="HU21" s="973"/>
      <c r="HV21" s="973"/>
      <c r="HW21" s="973"/>
      <c r="HX21" s="973"/>
      <c r="HY21" s="973"/>
      <c r="HZ21" s="973"/>
      <c r="IA21" s="973"/>
      <c r="IB21" s="973"/>
      <c r="IC21" s="973"/>
      <c r="ID21" s="973"/>
      <c r="IE21" s="973"/>
      <c r="IF21" s="973"/>
      <c r="IG21" s="973"/>
      <c r="IH21" s="973"/>
      <c r="II21" s="973"/>
      <c r="IJ21" s="973"/>
      <c r="IK21" s="973"/>
    </row>
    <row r="22">
      <c r="A22" s="972"/>
      <c r="B22" s="907"/>
      <c r="C22" s="907"/>
      <c r="D22" s="972"/>
      <c r="E22" s="907"/>
      <c r="F22" s="972"/>
      <c r="G22" s="972"/>
      <c r="H22" s="972"/>
      <c r="I22" s="972"/>
      <c r="J22" s="972"/>
      <c r="K22" s="972"/>
      <c r="L22" s="972"/>
      <c r="M22" s="972"/>
      <c r="N22" s="972"/>
      <c r="O22" s="972"/>
      <c r="P22" s="972"/>
      <c r="Q22" s="972"/>
      <c r="R22" s="972"/>
      <c r="S22" s="972"/>
      <c r="T22" s="972"/>
      <c r="U22" s="972"/>
      <c r="V22" s="972"/>
      <c r="W22" s="972"/>
      <c r="X22" s="972" t="s">
        <v>224</v>
      </c>
      <c r="Y22" s="972" t="s">
        <v>222</v>
      </c>
      <c r="Z22" s="972" t="s">
        <v>222</v>
      </c>
      <c r="AA22" s="972" t="s">
        <v>222</v>
      </c>
      <c r="AB22" s="972"/>
      <c r="AC22" s="972" t="s">
        <v>688</v>
      </c>
      <c r="AD22" s="972" t="s">
        <v>222</v>
      </c>
      <c r="AE22" s="972"/>
      <c r="AF22" s="972" t="s">
        <v>222</v>
      </c>
      <c r="AG22" s="972" t="s">
        <v>15574</v>
      </c>
      <c r="AH22" s="973"/>
      <c r="AI22" s="973"/>
      <c r="AJ22" s="972" t="s">
        <v>222</v>
      </c>
      <c r="AK22" s="972" t="s">
        <v>222</v>
      </c>
      <c r="AL22" s="972" t="s">
        <v>222</v>
      </c>
      <c r="AM22" s="972" t="s">
        <v>224</v>
      </c>
      <c r="AN22" s="972" t="s">
        <v>224</v>
      </c>
      <c r="AO22" s="973"/>
      <c r="AP22" s="973"/>
      <c r="AQ22" s="973"/>
      <c r="AR22" s="973"/>
      <c r="AS22" s="973"/>
      <c r="AT22" s="973"/>
      <c r="AU22" s="973"/>
      <c r="AV22" s="973"/>
      <c r="AW22" s="973"/>
      <c r="AX22" s="973"/>
      <c r="AY22" s="973"/>
      <c r="AZ22" s="972"/>
      <c r="BA22" s="973"/>
      <c r="BB22" s="973"/>
      <c r="BC22" s="973"/>
      <c r="BD22" s="973"/>
      <c r="BE22" s="973"/>
      <c r="BF22" s="973"/>
      <c r="BG22" s="973"/>
      <c r="BH22" s="973"/>
      <c r="BI22" s="973"/>
      <c r="BJ22" s="973"/>
      <c r="BK22" s="973"/>
      <c r="BL22" s="973"/>
      <c r="BM22" s="973"/>
      <c r="BN22" s="973"/>
      <c r="BO22" s="973"/>
      <c r="BP22" s="973"/>
      <c r="BQ22" s="973"/>
      <c r="BR22" s="973"/>
      <c r="BS22" s="973"/>
      <c r="BT22" s="973"/>
      <c r="BU22" s="973"/>
      <c r="BV22" s="973"/>
      <c r="BW22" s="973"/>
      <c r="BX22" s="973"/>
      <c r="BY22" s="973"/>
      <c r="BZ22" s="973"/>
      <c r="CA22" s="973"/>
      <c r="CB22" s="973"/>
      <c r="CC22" s="973"/>
      <c r="CD22" s="973"/>
      <c r="CE22" s="973"/>
      <c r="CF22" s="973"/>
      <c r="CG22" s="973"/>
      <c r="CH22" s="973"/>
      <c r="CI22" s="973"/>
      <c r="CJ22" s="973"/>
      <c r="CK22" s="973"/>
      <c r="CL22" s="973"/>
      <c r="CM22" s="973"/>
      <c r="CN22" s="973"/>
      <c r="CO22" s="973"/>
      <c r="CP22" s="973"/>
      <c r="CQ22" s="973"/>
      <c r="CR22" s="973"/>
      <c r="CS22" s="973"/>
      <c r="CT22" s="973"/>
      <c r="CU22" s="973"/>
      <c r="CV22" s="973"/>
      <c r="CW22" s="973"/>
      <c r="CX22" s="973"/>
      <c r="CY22" s="973"/>
      <c r="CZ22" s="973"/>
      <c r="DA22" s="973"/>
      <c r="DB22" s="973"/>
      <c r="DC22" s="973"/>
      <c r="DD22" s="973"/>
      <c r="DE22" s="973"/>
      <c r="DF22" s="973"/>
      <c r="DG22" s="973"/>
      <c r="DH22" s="973"/>
      <c r="DI22" s="973"/>
      <c r="DJ22" s="973"/>
      <c r="DK22" s="973"/>
      <c r="DL22" s="973"/>
      <c r="DM22" s="973"/>
      <c r="DN22" s="973"/>
      <c r="DO22" s="973"/>
      <c r="DP22" s="973"/>
      <c r="DQ22" s="973"/>
      <c r="DR22" s="973"/>
      <c r="DS22" s="973"/>
      <c r="DT22" s="973"/>
      <c r="DU22" s="973"/>
      <c r="DV22" s="973"/>
      <c r="DW22" s="973"/>
      <c r="DX22" s="973"/>
      <c r="DY22" s="973"/>
      <c r="DZ22" s="973"/>
      <c r="EA22" s="973"/>
      <c r="EB22" s="973"/>
      <c r="EC22" s="973"/>
      <c r="ED22" s="973"/>
      <c r="EE22" s="973"/>
      <c r="EF22" s="973"/>
      <c r="EG22" s="973"/>
      <c r="EH22" s="973"/>
      <c r="EI22" s="973"/>
      <c r="EJ22" s="973"/>
      <c r="EK22" s="973"/>
      <c r="EL22" s="973"/>
      <c r="EM22" s="973"/>
      <c r="EN22" s="973"/>
      <c r="EO22" s="973"/>
      <c r="EP22" s="973"/>
      <c r="EQ22" s="973"/>
      <c r="ER22" s="973"/>
      <c r="ES22" s="973"/>
      <c r="ET22" s="973"/>
      <c r="EU22" s="973"/>
      <c r="EV22" s="973"/>
      <c r="EW22" s="973"/>
      <c r="EX22" s="973"/>
      <c r="EY22" s="973"/>
      <c r="EZ22" s="973"/>
      <c r="FA22" s="973"/>
      <c r="FB22" s="973"/>
      <c r="FC22" s="973"/>
      <c r="FD22" s="973"/>
      <c r="FE22" s="973"/>
      <c r="FF22" s="973"/>
      <c r="FG22" s="973"/>
      <c r="FH22" s="973"/>
      <c r="FI22" s="973"/>
      <c r="FJ22" s="973"/>
      <c r="FK22" s="973"/>
      <c r="FL22" s="973"/>
      <c r="FM22" s="973"/>
      <c r="FN22" s="973"/>
      <c r="FO22" s="973"/>
      <c r="FP22" s="973"/>
      <c r="FQ22" s="972" t="s">
        <v>222</v>
      </c>
      <c r="FR22" s="972" t="s">
        <v>222</v>
      </c>
      <c r="FS22" s="973"/>
      <c r="FT22" s="973"/>
      <c r="FU22" s="973"/>
      <c r="FV22" s="973"/>
      <c r="FW22" s="973"/>
      <c r="FX22" s="972" t="s">
        <v>222</v>
      </c>
      <c r="FY22" s="973"/>
      <c r="FZ22" s="972" t="s">
        <v>275</v>
      </c>
      <c r="GA22" s="973"/>
      <c r="GB22" s="973"/>
      <c r="GC22" s="973"/>
      <c r="GD22" s="973"/>
      <c r="GE22" s="973"/>
      <c r="GF22" s="973"/>
      <c r="GG22" s="973"/>
      <c r="GH22" s="973"/>
      <c r="GI22" s="973"/>
      <c r="GJ22" s="973"/>
      <c r="GK22" s="973"/>
      <c r="GL22" s="973"/>
      <c r="GM22" s="973"/>
      <c r="GN22" s="973"/>
      <c r="GO22" s="973"/>
      <c r="GP22" s="973"/>
      <c r="GQ22" s="973"/>
      <c r="GR22" s="973"/>
      <c r="GS22" s="973"/>
      <c r="GT22" s="973"/>
      <c r="GU22" s="973"/>
      <c r="GV22" s="973"/>
      <c r="GW22" s="973"/>
      <c r="GX22" s="973"/>
      <c r="GY22" s="973"/>
      <c r="GZ22" s="973"/>
      <c r="HA22" s="973"/>
      <c r="HB22" s="973"/>
      <c r="HC22" s="973"/>
      <c r="HD22" s="973"/>
      <c r="HE22" s="973"/>
      <c r="HF22" s="973"/>
      <c r="HG22" s="973"/>
      <c r="HH22" s="972" t="s">
        <v>224</v>
      </c>
      <c r="HI22" s="972" t="s">
        <v>224</v>
      </c>
      <c r="HJ22" s="973"/>
      <c r="HK22" s="973"/>
      <c r="HL22" s="973"/>
      <c r="HM22" s="973"/>
      <c r="HN22" s="973"/>
      <c r="HO22" s="973"/>
      <c r="HP22" s="973"/>
      <c r="HQ22" s="973"/>
      <c r="HR22" s="973"/>
      <c r="HS22" s="973"/>
      <c r="HT22" s="973"/>
      <c r="HU22" s="973"/>
      <c r="HV22" s="973"/>
      <c r="HW22" s="973"/>
      <c r="HX22" s="973"/>
      <c r="HY22" s="973"/>
      <c r="HZ22" s="973"/>
      <c r="IA22" s="973"/>
      <c r="IB22" s="973"/>
      <c r="IC22" s="973"/>
      <c r="ID22" s="973"/>
      <c r="IE22" s="973"/>
      <c r="IF22" s="973"/>
      <c r="IG22" s="973"/>
      <c r="IH22" s="973"/>
      <c r="II22" s="973"/>
      <c r="IJ22" s="973"/>
      <c r="IK22" s="973"/>
    </row>
    <row r="23">
      <c r="A23" s="972"/>
      <c r="B23" s="907"/>
      <c r="C23" s="907"/>
      <c r="D23" s="972" t="s">
        <v>15572</v>
      </c>
      <c r="E23" s="907"/>
      <c r="F23" s="972"/>
      <c r="G23" s="972"/>
      <c r="H23" s="972"/>
      <c r="I23" s="972" t="s">
        <v>15574</v>
      </c>
      <c r="J23" s="972" t="s">
        <v>224</v>
      </c>
      <c r="K23" s="972"/>
      <c r="L23" s="972"/>
      <c r="M23" s="972"/>
      <c r="N23" s="972"/>
      <c r="O23" s="972"/>
      <c r="P23" s="972"/>
      <c r="Q23" s="972"/>
      <c r="R23" s="972"/>
      <c r="S23" s="972"/>
      <c r="T23" s="972"/>
      <c r="U23" s="972"/>
      <c r="V23" s="972"/>
      <c r="W23" s="972"/>
      <c r="X23" s="972"/>
      <c r="Y23" s="972"/>
      <c r="Z23" s="972"/>
      <c r="AA23" s="972"/>
      <c r="AB23" s="972"/>
      <c r="AC23" s="972"/>
      <c r="AD23" s="972"/>
      <c r="AE23" s="972"/>
      <c r="AF23" s="972"/>
      <c r="AG23" s="973"/>
      <c r="AH23" s="973"/>
      <c r="AI23" s="973"/>
      <c r="AJ23" s="973"/>
      <c r="AK23" s="973"/>
      <c r="AL23" s="973"/>
      <c r="AM23" s="973"/>
      <c r="AN23" s="973"/>
      <c r="AO23" s="973"/>
      <c r="AP23" s="973"/>
      <c r="AQ23" s="973"/>
      <c r="AR23" s="973"/>
      <c r="AS23" s="973"/>
      <c r="AT23" s="973"/>
      <c r="AU23" s="973"/>
      <c r="AV23" s="973"/>
      <c r="AW23" s="973"/>
      <c r="AX23" s="973"/>
      <c r="AY23" s="973"/>
      <c r="AZ23" s="973"/>
      <c r="BA23" s="973"/>
      <c r="BB23" s="973"/>
      <c r="BC23" s="973"/>
      <c r="BD23" s="973"/>
      <c r="BE23" s="973"/>
      <c r="BF23" s="973"/>
      <c r="BG23" s="973"/>
      <c r="BH23" s="973"/>
      <c r="BI23" s="973"/>
      <c r="BJ23" s="973"/>
      <c r="BK23" s="973"/>
      <c r="BL23" s="973"/>
      <c r="BM23" s="973"/>
      <c r="BN23" s="973"/>
      <c r="BO23" s="973"/>
      <c r="BP23" s="973"/>
      <c r="BQ23" s="973"/>
      <c r="BR23" s="973"/>
      <c r="BS23" s="973"/>
      <c r="BT23" s="973"/>
      <c r="BU23" s="973"/>
      <c r="BV23" s="973"/>
      <c r="BW23" s="973"/>
      <c r="BX23" s="973"/>
      <c r="BY23" s="973"/>
      <c r="BZ23" s="973"/>
      <c r="CA23" s="973"/>
      <c r="CB23" s="973"/>
      <c r="CC23" s="973"/>
      <c r="CD23" s="973"/>
      <c r="CE23" s="973"/>
      <c r="CF23" s="973"/>
      <c r="CG23" s="973"/>
      <c r="CH23" s="973"/>
      <c r="CI23" s="973"/>
      <c r="CJ23" s="973"/>
      <c r="CK23" s="973"/>
      <c r="CL23" s="973"/>
      <c r="CM23" s="973"/>
      <c r="CN23" s="973"/>
      <c r="CO23" s="973"/>
      <c r="CP23" s="973"/>
      <c r="CQ23" s="973"/>
      <c r="CR23" s="973"/>
      <c r="CS23" s="973"/>
      <c r="CT23" s="973"/>
      <c r="CU23" s="973"/>
      <c r="CV23" s="973"/>
      <c r="CW23" s="973"/>
      <c r="CX23" s="973"/>
      <c r="CY23" s="973"/>
      <c r="CZ23" s="973"/>
      <c r="DA23" s="973"/>
      <c r="DB23" s="973"/>
      <c r="DC23" s="973"/>
      <c r="DD23" s="973"/>
      <c r="DE23" s="973"/>
      <c r="DF23" s="973"/>
      <c r="DG23" s="973"/>
      <c r="DH23" s="973"/>
      <c r="DI23" s="973"/>
      <c r="DJ23" s="973"/>
      <c r="DK23" s="973"/>
      <c r="DL23" s="973"/>
      <c r="DM23" s="973"/>
      <c r="DN23" s="973"/>
      <c r="DO23" s="973"/>
      <c r="DP23" s="973"/>
      <c r="DQ23" s="973"/>
      <c r="DR23" s="973"/>
      <c r="DS23" s="973"/>
      <c r="DT23" s="973"/>
      <c r="DU23" s="973"/>
      <c r="DV23" s="973"/>
      <c r="DW23" s="973"/>
      <c r="DX23" s="972" t="s">
        <v>224</v>
      </c>
      <c r="DY23" s="973"/>
      <c r="DZ23" s="973"/>
      <c r="EA23" s="973"/>
      <c r="EB23" s="973"/>
      <c r="EC23" s="973"/>
      <c r="ED23" s="973"/>
      <c r="EE23" s="973"/>
      <c r="EF23" s="973"/>
      <c r="EG23" s="973"/>
      <c r="EH23" s="973"/>
      <c r="EI23" s="973"/>
      <c r="EJ23" s="973"/>
      <c r="EK23" s="973"/>
      <c r="EL23" s="973"/>
      <c r="EM23" s="973"/>
      <c r="EN23" s="973"/>
      <c r="EO23" s="973"/>
      <c r="EP23" s="973"/>
      <c r="EQ23" s="973"/>
      <c r="ER23" s="973"/>
      <c r="ES23" s="973"/>
      <c r="ET23" s="973"/>
      <c r="EU23" s="973"/>
      <c r="EV23" s="973"/>
      <c r="EW23" s="973"/>
      <c r="EX23" s="973"/>
      <c r="EY23" s="973"/>
      <c r="EZ23" s="973"/>
      <c r="FA23" s="973"/>
      <c r="FB23" s="973"/>
      <c r="FC23" s="973"/>
      <c r="FD23" s="973"/>
      <c r="FE23" s="973"/>
      <c r="FF23" s="973"/>
      <c r="FG23" s="973"/>
      <c r="FH23" s="973"/>
      <c r="FI23" s="973"/>
      <c r="FJ23" s="973"/>
      <c r="FK23" s="973"/>
      <c r="FL23" s="973"/>
      <c r="FM23" s="973"/>
      <c r="FN23" s="973"/>
      <c r="FO23" s="973"/>
      <c r="FP23" s="973"/>
      <c r="FQ23" s="972" t="s">
        <v>224</v>
      </c>
      <c r="FR23" s="972" t="s">
        <v>222</v>
      </c>
      <c r="FS23" s="973"/>
      <c r="FT23" s="973"/>
      <c r="FU23" s="973"/>
      <c r="FV23" s="973"/>
      <c r="FW23" s="973"/>
      <c r="FX23" s="972" t="s">
        <v>222</v>
      </c>
      <c r="FY23" s="973"/>
      <c r="FZ23" s="972" t="s">
        <v>275</v>
      </c>
      <c r="GA23" s="973"/>
      <c r="GB23" s="973"/>
      <c r="GC23" s="973"/>
      <c r="GD23" s="973"/>
      <c r="GE23" s="973"/>
      <c r="GF23" s="973"/>
      <c r="GG23" s="973"/>
      <c r="GH23" s="973"/>
      <c r="GI23" s="973"/>
      <c r="GJ23" s="973"/>
      <c r="GK23" s="973"/>
      <c r="GL23" s="973"/>
      <c r="GM23" s="973"/>
      <c r="GN23" s="973"/>
      <c r="GO23" s="973"/>
      <c r="GP23" s="973"/>
      <c r="GQ23" s="973"/>
      <c r="GR23" s="973"/>
      <c r="GS23" s="973"/>
      <c r="GT23" s="973"/>
      <c r="GU23" s="973"/>
      <c r="GV23" s="973"/>
      <c r="GW23" s="973"/>
      <c r="GX23" s="973"/>
      <c r="GY23" s="973"/>
      <c r="GZ23" s="973"/>
      <c r="HA23" s="973"/>
      <c r="HB23" s="973"/>
      <c r="HC23" s="973"/>
      <c r="HD23" s="973"/>
      <c r="HE23" s="973"/>
      <c r="HF23" s="973"/>
      <c r="HG23" s="973"/>
      <c r="HH23" s="972" t="s">
        <v>224</v>
      </c>
      <c r="HI23" s="972" t="s">
        <v>224</v>
      </c>
      <c r="HJ23" s="973"/>
      <c r="HK23" s="973"/>
      <c r="HL23" s="973"/>
      <c r="HM23" s="972" t="s">
        <v>222</v>
      </c>
      <c r="HN23" s="972" t="s">
        <v>222</v>
      </c>
      <c r="HO23" s="972" t="s">
        <v>222</v>
      </c>
      <c r="HP23" s="973"/>
      <c r="HQ23" s="973"/>
      <c r="HR23" s="973"/>
      <c r="HS23" s="973"/>
      <c r="HT23" s="973"/>
      <c r="HU23" s="973"/>
      <c r="HV23" s="973"/>
      <c r="HW23" s="973"/>
      <c r="HX23" s="973"/>
      <c r="HY23" s="973"/>
      <c r="HZ23" s="973"/>
      <c r="IA23" s="973"/>
      <c r="IB23" s="973"/>
      <c r="IC23" s="973"/>
      <c r="ID23" s="973"/>
      <c r="IE23" s="973"/>
      <c r="IF23" s="973"/>
      <c r="IG23" s="973"/>
      <c r="IH23" s="973"/>
      <c r="II23" s="973"/>
      <c r="IJ23" s="973"/>
      <c r="IK23" s="973"/>
    </row>
    <row r="24">
      <c r="A24" s="972"/>
      <c r="B24" s="907"/>
      <c r="C24" s="907"/>
      <c r="D24" s="972"/>
      <c r="E24" s="907"/>
      <c r="F24" s="972"/>
      <c r="G24" s="972"/>
      <c r="H24" s="972"/>
      <c r="I24" s="972"/>
      <c r="J24" s="972"/>
      <c r="K24" s="972"/>
      <c r="L24" s="972"/>
      <c r="M24" s="972"/>
      <c r="N24" s="972"/>
      <c r="O24" s="972"/>
      <c r="P24" s="972"/>
      <c r="Q24" s="972"/>
      <c r="R24" s="972"/>
      <c r="S24" s="972"/>
      <c r="T24" s="972"/>
      <c r="U24" s="972"/>
      <c r="V24" s="972"/>
      <c r="W24" s="972"/>
      <c r="X24" s="972"/>
      <c r="Y24" s="972"/>
      <c r="Z24" s="972"/>
      <c r="AA24" s="972"/>
      <c r="AB24" s="972"/>
      <c r="AC24" s="972"/>
      <c r="AD24" s="972"/>
      <c r="AE24" s="972"/>
      <c r="AF24" s="972"/>
      <c r="AG24" s="973"/>
      <c r="AH24" s="973"/>
      <c r="AI24" s="973"/>
      <c r="AJ24" s="973"/>
      <c r="AK24" s="973"/>
      <c r="AL24" s="973"/>
      <c r="AM24" s="973"/>
      <c r="AN24" s="973"/>
      <c r="AO24" s="973"/>
      <c r="AP24" s="973"/>
      <c r="AQ24" s="973"/>
      <c r="AR24" s="973"/>
      <c r="AS24" s="973"/>
      <c r="AT24" s="973"/>
      <c r="AU24" s="973"/>
      <c r="AV24" s="973"/>
      <c r="AW24" s="973"/>
      <c r="AX24" s="973"/>
      <c r="AY24" s="973"/>
      <c r="AZ24" s="973"/>
      <c r="BA24" s="973"/>
      <c r="BB24" s="973"/>
      <c r="BC24" s="973"/>
      <c r="BD24" s="973"/>
      <c r="BE24" s="973"/>
      <c r="BF24" s="973"/>
      <c r="BG24" s="973"/>
      <c r="BH24" s="973"/>
      <c r="BI24" s="973"/>
      <c r="BJ24" s="973"/>
      <c r="BK24" s="973"/>
      <c r="BL24" s="973"/>
      <c r="BM24" s="973"/>
      <c r="BN24" s="973"/>
      <c r="BO24" s="973"/>
      <c r="BP24" s="973"/>
      <c r="BQ24" s="973"/>
      <c r="BR24" s="973"/>
      <c r="BS24" s="973"/>
      <c r="BT24" s="973"/>
      <c r="BU24" s="973"/>
      <c r="BV24" s="973"/>
      <c r="BW24" s="973"/>
      <c r="BX24" s="973"/>
      <c r="BY24" s="973"/>
      <c r="BZ24" s="973"/>
      <c r="CA24" s="973"/>
      <c r="CB24" s="973"/>
      <c r="CC24" s="973"/>
      <c r="CD24" s="973"/>
      <c r="CE24" s="973"/>
      <c r="CF24" s="973"/>
      <c r="CG24" s="973"/>
      <c r="CH24" s="973"/>
      <c r="CI24" s="973"/>
      <c r="CJ24" s="973"/>
      <c r="CK24" s="973"/>
      <c r="CL24" s="973"/>
      <c r="CM24" s="973"/>
      <c r="CN24" s="973"/>
      <c r="CO24" s="973"/>
      <c r="CP24" s="973"/>
      <c r="CQ24" s="973"/>
      <c r="CR24" s="973"/>
      <c r="CS24" s="973"/>
      <c r="CT24" s="973"/>
      <c r="CU24" s="973"/>
      <c r="CV24" s="973"/>
      <c r="CW24" s="973"/>
      <c r="CX24" s="973"/>
      <c r="CY24" s="973"/>
      <c r="CZ24" s="973"/>
      <c r="DA24" s="973"/>
      <c r="DB24" s="973"/>
      <c r="DC24" s="973"/>
      <c r="DD24" s="973"/>
      <c r="DE24" s="973"/>
      <c r="DF24" s="973"/>
      <c r="DG24" s="973"/>
      <c r="DH24" s="973"/>
      <c r="DI24" s="973"/>
      <c r="DJ24" s="973"/>
      <c r="DK24" s="973"/>
      <c r="DL24" s="973"/>
      <c r="DM24" s="973"/>
      <c r="DN24" s="973"/>
      <c r="DO24" s="973"/>
      <c r="DP24" s="973"/>
      <c r="DQ24" s="973"/>
      <c r="DR24" s="973"/>
      <c r="DS24" s="973"/>
      <c r="DT24" s="973"/>
      <c r="DU24" s="973"/>
      <c r="DV24" s="972" t="s">
        <v>275</v>
      </c>
      <c r="DW24" s="973"/>
      <c r="DX24" s="972" t="s">
        <v>224</v>
      </c>
      <c r="DY24" s="973"/>
      <c r="DZ24" s="973"/>
      <c r="EA24" s="973"/>
      <c r="EB24" s="973"/>
      <c r="EC24" s="973"/>
      <c r="ED24" s="973"/>
      <c r="EE24" s="973"/>
      <c r="EF24" s="973"/>
      <c r="EG24" s="973"/>
      <c r="EH24" s="973"/>
      <c r="EI24" s="973"/>
      <c r="EJ24" s="973"/>
      <c r="EK24" s="973"/>
      <c r="EL24" s="973"/>
      <c r="EM24" s="973"/>
      <c r="EN24" s="973"/>
      <c r="EO24" s="973"/>
      <c r="EP24" s="973"/>
      <c r="EQ24" s="973"/>
      <c r="ER24" s="973"/>
      <c r="ES24" s="973"/>
      <c r="ET24" s="973"/>
      <c r="EU24" s="973"/>
      <c r="EV24" s="973"/>
      <c r="EW24" s="973"/>
      <c r="EX24" s="973"/>
      <c r="EY24" s="973"/>
      <c r="EZ24" s="973"/>
      <c r="FA24" s="973"/>
      <c r="FB24" s="973"/>
      <c r="FC24" s="973"/>
      <c r="FD24" s="973"/>
      <c r="FE24" s="973"/>
      <c r="FF24" s="973"/>
      <c r="FG24" s="973"/>
      <c r="FH24" s="973"/>
      <c r="FI24" s="973"/>
      <c r="FJ24" s="973"/>
      <c r="FK24" s="973"/>
      <c r="FL24" s="973"/>
      <c r="FM24" s="973"/>
      <c r="FN24" s="973"/>
      <c r="FO24" s="973"/>
      <c r="FP24" s="973"/>
      <c r="FQ24" s="972" t="s">
        <v>224</v>
      </c>
      <c r="FR24" s="972" t="s">
        <v>224</v>
      </c>
      <c r="FS24" s="973"/>
      <c r="FT24" s="973"/>
      <c r="FU24" s="973"/>
      <c r="FV24" s="973"/>
      <c r="FW24" s="973"/>
      <c r="FX24" s="972" t="s">
        <v>222</v>
      </c>
      <c r="FY24" s="973"/>
      <c r="FZ24" s="972" t="s">
        <v>224</v>
      </c>
      <c r="GA24" s="973"/>
      <c r="GB24" s="973"/>
      <c r="GC24" s="973"/>
      <c r="GD24" s="973"/>
      <c r="GE24" s="973"/>
      <c r="GF24" s="973"/>
      <c r="GG24" s="973"/>
      <c r="GH24" s="973"/>
      <c r="GI24" s="973"/>
      <c r="GJ24" s="973"/>
      <c r="GK24" s="973"/>
      <c r="GL24" s="973"/>
      <c r="GM24" s="973"/>
      <c r="GN24" s="973"/>
      <c r="GO24" s="973"/>
      <c r="GP24" s="973"/>
      <c r="GQ24" s="973"/>
      <c r="GR24" s="973"/>
      <c r="GS24" s="973"/>
      <c r="GT24" s="973"/>
      <c r="GU24" s="973"/>
      <c r="GV24" s="973"/>
      <c r="GW24" s="973"/>
      <c r="GX24" s="973"/>
      <c r="GY24" s="973"/>
      <c r="GZ24" s="973"/>
      <c r="HA24" s="973"/>
      <c r="HB24" s="973"/>
      <c r="HC24" s="973"/>
      <c r="HD24" s="973"/>
      <c r="HE24" s="973"/>
      <c r="HF24" s="973"/>
      <c r="HG24" s="973"/>
      <c r="HH24" s="973"/>
      <c r="HI24" s="972" t="s">
        <v>224</v>
      </c>
      <c r="HJ24" s="973"/>
      <c r="HK24" s="973"/>
      <c r="HL24" s="973"/>
      <c r="HM24" s="973"/>
      <c r="HN24" s="973"/>
      <c r="HO24" s="973"/>
      <c r="HP24" s="973"/>
      <c r="HQ24" s="973"/>
      <c r="HR24" s="973"/>
      <c r="HS24" s="973"/>
      <c r="HT24" s="973"/>
      <c r="HU24" s="973"/>
      <c r="HV24" s="973"/>
      <c r="HW24" s="973"/>
      <c r="HX24" s="973"/>
      <c r="HY24" s="973"/>
      <c r="HZ24" s="973"/>
      <c r="IA24" s="973"/>
      <c r="IB24" s="973"/>
      <c r="IC24" s="973"/>
      <c r="ID24" s="973"/>
      <c r="IE24" s="973"/>
      <c r="IF24" s="973"/>
      <c r="IG24" s="973"/>
      <c r="IH24" s="973"/>
      <c r="II24" s="973"/>
      <c r="IJ24" s="973"/>
      <c r="IK24" s="973"/>
    </row>
    <row r="25">
      <c r="A25" s="978"/>
      <c r="B25" s="844"/>
      <c r="C25" s="844"/>
      <c r="D25" s="978"/>
      <c r="E25" s="844"/>
      <c r="F25" s="978"/>
      <c r="G25" s="978"/>
      <c r="H25" s="978"/>
      <c r="I25" s="978"/>
      <c r="J25" s="978"/>
      <c r="K25" s="978"/>
      <c r="L25" s="978"/>
      <c r="M25" s="978"/>
      <c r="N25" s="978"/>
      <c r="O25" s="978"/>
      <c r="P25" s="978"/>
      <c r="Q25" s="978"/>
      <c r="R25" s="978"/>
      <c r="S25" s="978"/>
      <c r="T25" s="978"/>
      <c r="U25" s="978"/>
      <c r="V25" s="978"/>
      <c r="W25" s="978"/>
      <c r="X25" s="978"/>
      <c r="Y25" s="978"/>
      <c r="Z25" s="978"/>
      <c r="AA25" s="978"/>
      <c r="AB25" s="978"/>
      <c r="AC25" s="978"/>
      <c r="AD25" s="978"/>
      <c r="AE25" s="978"/>
      <c r="AF25" s="978"/>
      <c r="AG25" s="976"/>
      <c r="AH25" s="976"/>
      <c r="AI25" s="976"/>
      <c r="AJ25" s="976"/>
      <c r="AK25" s="976"/>
      <c r="AL25" s="976"/>
      <c r="AM25" s="976"/>
      <c r="AN25" s="976"/>
      <c r="AO25" s="976"/>
      <c r="AP25" s="976"/>
      <c r="AQ25" s="976"/>
      <c r="AR25" s="976"/>
      <c r="AS25" s="976"/>
      <c r="AT25" s="976"/>
      <c r="AU25" s="976"/>
      <c r="AV25" s="976"/>
      <c r="AW25" s="976"/>
      <c r="AX25" s="976"/>
      <c r="AY25" s="976"/>
      <c r="AZ25" s="976"/>
      <c r="BA25" s="976"/>
      <c r="BB25" s="976"/>
      <c r="BC25" s="976"/>
      <c r="BD25" s="976"/>
      <c r="BE25" s="976"/>
      <c r="BF25" s="976"/>
      <c r="BG25" s="976"/>
      <c r="BH25" s="976"/>
      <c r="BI25" s="976"/>
      <c r="BJ25" s="976"/>
      <c r="BK25" s="976"/>
      <c r="BL25" s="976"/>
      <c r="BM25" s="976"/>
      <c r="BN25" s="976"/>
      <c r="BO25" s="976"/>
      <c r="BP25" s="976"/>
      <c r="BQ25" s="976"/>
      <c r="BR25" s="976"/>
      <c r="BS25" s="976"/>
      <c r="BT25" s="976"/>
      <c r="BU25" s="976"/>
      <c r="BV25" s="976"/>
      <c r="BW25" s="976"/>
      <c r="BX25" s="976"/>
      <c r="BY25" s="976"/>
      <c r="BZ25" s="976"/>
      <c r="CA25" s="976"/>
      <c r="CB25" s="976"/>
      <c r="CC25" s="976"/>
      <c r="CD25" s="976"/>
      <c r="CE25" s="976"/>
      <c r="CF25" s="976"/>
      <c r="CG25" s="976"/>
      <c r="CH25" s="976"/>
      <c r="CI25" s="976"/>
      <c r="CJ25" s="976"/>
      <c r="CK25" s="976"/>
      <c r="CL25" s="976"/>
      <c r="CM25" s="976"/>
      <c r="CN25" s="976"/>
      <c r="CO25" s="976"/>
      <c r="CP25" s="976"/>
      <c r="CQ25" s="976"/>
      <c r="CR25" s="976"/>
      <c r="CS25" s="976"/>
      <c r="CT25" s="976"/>
      <c r="CU25" s="976"/>
      <c r="CV25" s="976"/>
      <c r="CW25" s="976"/>
      <c r="CX25" s="976"/>
      <c r="CY25" s="976"/>
      <c r="CZ25" s="976"/>
      <c r="DA25" s="976"/>
      <c r="DB25" s="976"/>
      <c r="DC25" s="976"/>
      <c r="DD25" s="976"/>
      <c r="DE25" s="976"/>
      <c r="DF25" s="976"/>
      <c r="DG25" s="976"/>
      <c r="DH25" s="976"/>
      <c r="DI25" s="976"/>
      <c r="DJ25" s="976"/>
      <c r="DK25" s="976"/>
      <c r="DL25" s="976"/>
      <c r="DM25" s="976"/>
      <c r="DN25" s="976"/>
      <c r="DO25" s="976"/>
      <c r="DP25" s="976"/>
      <c r="DQ25" s="976"/>
      <c r="DR25" s="976"/>
      <c r="DS25" s="976"/>
      <c r="DT25" s="976"/>
      <c r="DU25" s="976"/>
      <c r="DV25" s="976"/>
      <c r="DW25" s="976"/>
      <c r="DX25" s="978" t="s">
        <v>275</v>
      </c>
      <c r="DY25" s="976"/>
      <c r="DZ25" s="976"/>
      <c r="EA25" s="976"/>
      <c r="EB25" s="976"/>
      <c r="EC25" s="976"/>
      <c r="ED25" s="976"/>
      <c r="EE25" s="976"/>
      <c r="EF25" s="976"/>
      <c r="EG25" s="976"/>
      <c r="EH25" s="976"/>
      <c r="EI25" s="976"/>
      <c r="EJ25" s="976"/>
      <c r="EK25" s="976"/>
      <c r="EL25" s="976"/>
      <c r="EM25" s="976"/>
      <c r="EN25" s="976"/>
      <c r="EO25" s="976"/>
      <c r="EP25" s="976"/>
      <c r="EQ25" s="976"/>
      <c r="ER25" s="976"/>
      <c r="ES25" s="976"/>
      <c r="ET25" s="976"/>
      <c r="EU25" s="976"/>
      <c r="EV25" s="976"/>
      <c r="EW25" s="976"/>
      <c r="EX25" s="976"/>
      <c r="EY25" s="976"/>
      <c r="EZ25" s="976"/>
      <c r="FA25" s="976"/>
      <c r="FB25" s="976"/>
      <c r="FC25" s="976"/>
      <c r="FD25" s="976"/>
      <c r="FE25" s="976"/>
      <c r="FF25" s="976"/>
      <c r="FG25" s="976"/>
      <c r="FH25" s="976"/>
      <c r="FI25" s="976"/>
      <c r="FJ25" s="976"/>
      <c r="FK25" s="976"/>
      <c r="FL25" s="976"/>
      <c r="FM25" s="976"/>
      <c r="FN25" s="976"/>
      <c r="FO25" s="976"/>
      <c r="FP25" s="976"/>
      <c r="FQ25" s="978" t="s">
        <v>222</v>
      </c>
      <c r="FR25" s="978" t="s">
        <v>224</v>
      </c>
      <c r="FS25" s="976"/>
      <c r="FT25" s="976"/>
      <c r="FU25" s="976"/>
      <c r="FV25" s="976"/>
      <c r="FW25" s="976"/>
      <c r="FX25" s="978" t="s">
        <v>222</v>
      </c>
      <c r="FY25" s="976"/>
      <c r="FZ25" s="978" t="s">
        <v>224</v>
      </c>
      <c r="GA25" s="976"/>
      <c r="GB25" s="976"/>
      <c r="GC25" s="976"/>
      <c r="GD25" s="976"/>
      <c r="GE25" s="976"/>
      <c r="GF25" s="976"/>
      <c r="GG25" s="976"/>
      <c r="GH25" s="976"/>
      <c r="GI25" s="976"/>
      <c r="GJ25" s="976"/>
      <c r="GK25" s="976"/>
      <c r="GL25" s="976"/>
      <c r="GM25" s="976"/>
      <c r="GN25" s="976"/>
      <c r="GO25" s="976"/>
      <c r="GP25" s="976"/>
      <c r="GQ25" s="976"/>
      <c r="GR25" s="976"/>
      <c r="GS25" s="976"/>
      <c r="GT25" s="976"/>
      <c r="GU25" s="976"/>
      <c r="GV25" s="976"/>
      <c r="GW25" s="976"/>
      <c r="GX25" s="976"/>
      <c r="GY25" s="976"/>
      <c r="GZ25" s="976"/>
      <c r="HA25" s="976"/>
      <c r="HB25" s="976"/>
      <c r="HC25" s="976"/>
      <c r="HD25" s="976"/>
      <c r="HE25" s="976"/>
      <c r="HF25" s="976"/>
      <c r="HG25" s="976"/>
      <c r="HH25" s="978" t="s">
        <v>224</v>
      </c>
      <c r="HI25" s="976"/>
      <c r="HJ25" s="976"/>
      <c r="HK25" s="976"/>
      <c r="HL25" s="976"/>
      <c r="HM25" s="976"/>
      <c r="HN25" s="976"/>
      <c r="HO25" s="976"/>
      <c r="HP25" s="976"/>
      <c r="HQ25" s="976"/>
      <c r="HR25" s="976"/>
      <c r="HS25" s="976"/>
      <c r="HT25" s="976"/>
      <c r="HU25" s="976"/>
      <c r="HV25" s="976"/>
      <c r="HW25" s="976"/>
      <c r="HX25" s="976"/>
      <c r="HY25" s="976"/>
      <c r="HZ25" s="976"/>
      <c r="IA25" s="976"/>
      <c r="IB25" s="976"/>
      <c r="IC25" s="976"/>
      <c r="ID25" s="976"/>
      <c r="IE25" s="976"/>
      <c r="IF25" s="976"/>
      <c r="IG25" s="976"/>
      <c r="IH25" s="976"/>
      <c r="II25" s="976"/>
      <c r="IJ25" s="976"/>
      <c r="IK25" s="976"/>
    </row>
    <row r="26">
      <c r="A26" s="978"/>
      <c r="B26" s="844"/>
      <c r="C26" s="844"/>
      <c r="D26" s="978"/>
      <c r="E26" s="844"/>
      <c r="F26" s="978"/>
      <c r="G26" s="978"/>
      <c r="H26" s="978"/>
      <c r="I26" s="978"/>
      <c r="J26" s="978"/>
      <c r="K26" s="978"/>
      <c r="L26" s="978"/>
      <c r="M26" s="978"/>
      <c r="N26" s="978"/>
      <c r="O26" s="978"/>
      <c r="P26" s="978"/>
      <c r="Q26" s="978"/>
      <c r="R26" s="978"/>
      <c r="S26" s="978"/>
      <c r="T26" s="976"/>
      <c r="U26" s="976"/>
      <c r="V26" s="976"/>
      <c r="W26" s="976"/>
      <c r="X26" s="976"/>
      <c r="Y26" s="976"/>
      <c r="Z26" s="976"/>
      <c r="AA26" s="976"/>
      <c r="AB26" s="976"/>
      <c r="AC26" s="976"/>
      <c r="AD26" s="976"/>
      <c r="AE26" s="976"/>
      <c r="AF26" s="978"/>
      <c r="AG26" s="976"/>
      <c r="AH26" s="976"/>
      <c r="AI26" s="976"/>
      <c r="AJ26" s="976"/>
      <c r="AK26" s="976"/>
      <c r="AL26" s="976"/>
      <c r="AM26" s="976"/>
      <c r="AN26" s="976"/>
      <c r="AO26" s="976"/>
      <c r="AP26" s="976"/>
      <c r="AQ26" s="976"/>
      <c r="AR26" s="976"/>
      <c r="AS26" s="976"/>
      <c r="AT26" s="976"/>
      <c r="AU26" s="976"/>
      <c r="AV26" s="976"/>
      <c r="AW26" s="976"/>
      <c r="AX26" s="976"/>
      <c r="AY26" s="976"/>
      <c r="AZ26" s="976"/>
      <c r="BA26" s="976"/>
      <c r="BB26" s="976"/>
      <c r="BC26" s="976"/>
      <c r="BD26" s="976"/>
      <c r="BE26" s="976"/>
      <c r="BF26" s="976"/>
      <c r="BG26" s="976"/>
      <c r="BH26" s="976"/>
      <c r="BI26" s="976"/>
      <c r="BJ26" s="976"/>
      <c r="BK26" s="976"/>
      <c r="BL26" s="976"/>
      <c r="BM26" s="976"/>
      <c r="BN26" s="976"/>
      <c r="BO26" s="976"/>
      <c r="BP26" s="976"/>
      <c r="BQ26" s="976"/>
      <c r="BR26" s="976"/>
      <c r="BS26" s="976"/>
      <c r="BT26" s="976"/>
      <c r="BU26" s="976"/>
      <c r="BV26" s="976"/>
      <c r="BW26" s="976"/>
      <c r="BX26" s="976"/>
      <c r="BY26" s="976"/>
      <c r="BZ26" s="976"/>
      <c r="CA26" s="976"/>
      <c r="CB26" s="976"/>
      <c r="CC26" s="976"/>
      <c r="CD26" s="976"/>
      <c r="CE26" s="976"/>
      <c r="CF26" s="976"/>
      <c r="CG26" s="976"/>
      <c r="CH26" s="976"/>
      <c r="CI26" s="976"/>
      <c r="CJ26" s="976"/>
      <c r="CK26" s="976"/>
      <c r="CL26" s="976"/>
      <c r="CM26" s="976"/>
      <c r="CN26" s="976"/>
      <c r="CO26" s="976"/>
      <c r="CP26" s="976"/>
      <c r="CQ26" s="976"/>
      <c r="CR26" s="976"/>
      <c r="CS26" s="976"/>
      <c r="CT26" s="976"/>
      <c r="CU26" s="976"/>
      <c r="CV26" s="976"/>
      <c r="CW26" s="976"/>
      <c r="CX26" s="976"/>
      <c r="CY26" s="976"/>
      <c r="CZ26" s="976"/>
      <c r="DA26" s="976"/>
      <c r="DB26" s="976"/>
      <c r="DC26" s="976"/>
      <c r="DD26" s="976"/>
      <c r="DE26" s="976"/>
      <c r="DF26" s="976"/>
      <c r="DG26" s="976"/>
      <c r="DH26" s="976"/>
      <c r="DI26" s="976"/>
      <c r="DJ26" s="976"/>
      <c r="DK26" s="976"/>
      <c r="DL26" s="976"/>
      <c r="DM26" s="976"/>
      <c r="DN26" s="976"/>
      <c r="DO26" s="976"/>
      <c r="DP26" s="976"/>
      <c r="DQ26" s="976"/>
      <c r="DR26" s="976"/>
      <c r="DS26" s="976"/>
      <c r="DT26" s="976"/>
      <c r="DU26" s="976"/>
      <c r="DV26" s="976"/>
      <c r="DW26" s="976"/>
      <c r="DX26" s="978" t="s">
        <v>275</v>
      </c>
      <c r="DY26" s="976"/>
      <c r="DZ26" s="976"/>
      <c r="EA26" s="976"/>
      <c r="EB26" s="976"/>
      <c r="EC26" s="976"/>
      <c r="ED26" s="976"/>
      <c r="EE26" s="976"/>
      <c r="EF26" s="976"/>
      <c r="EG26" s="976"/>
      <c r="EH26" s="976"/>
      <c r="EI26" s="976"/>
      <c r="EJ26" s="976"/>
      <c r="EK26" s="976"/>
      <c r="EL26" s="976"/>
      <c r="EM26" s="976"/>
      <c r="EN26" s="976"/>
      <c r="EO26" s="976"/>
      <c r="EP26" s="976"/>
      <c r="EQ26" s="976"/>
      <c r="ER26" s="976"/>
      <c r="ES26" s="976"/>
      <c r="ET26" s="976"/>
      <c r="EU26" s="976"/>
      <c r="EV26" s="976"/>
      <c r="EW26" s="976"/>
      <c r="EX26" s="976"/>
      <c r="EY26" s="976"/>
      <c r="EZ26" s="976"/>
      <c r="FA26" s="976"/>
      <c r="FB26" s="976"/>
      <c r="FC26" s="976"/>
      <c r="FD26" s="976"/>
      <c r="FE26" s="976"/>
      <c r="FF26" s="976"/>
      <c r="FG26" s="976"/>
      <c r="FH26" s="976"/>
      <c r="FI26" s="976"/>
      <c r="FJ26" s="976"/>
      <c r="FK26" s="976"/>
      <c r="FL26" s="976"/>
      <c r="FM26" s="976"/>
      <c r="FN26" s="976"/>
      <c r="FO26" s="976"/>
      <c r="FP26" s="976"/>
      <c r="FQ26" s="978" t="s">
        <v>222</v>
      </c>
      <c r="FR26" s="978" t="s">
        <v>224</v>
      </c>
      <c r="FS26" s="976"/>
      <c r="FT26" s="976"/>
      <c r="FU26" s="976"/>
      <c r="FV26" s="976"/>
      <c r="FW26" s="976"/>
      <c r="FX26" s="978" t="s">
        <v>222</v>
      </c>
      <c r="FY26" s="976"/>
      <c r="FZ26" s="978" t="s">
        <v>275</v>
      </c>
      <c r="GA26" s="976"/>
      <c r="GB26" s="976"/>
      <c r="GC26" s="976"/>
      <c r="GD26" s="976"/>
      <c r="GE26" s="976"/>
      <c r="GF26" s="976"/>
      <c r="GG26" s="976"/>
      <c r="GH26" s="976"/>
      <c r="GI26" s="976"/>
      <c r="GJ26" s="976"/>
      <c r="GK26" s="976"/>
      <c r="GL26" s="976"/>
      <c r="GM26" s="976"/>
      <c r="GN26" s="976"/>
      <c r="GO26" s="976"/>
      <c r="GP26" s="976"/>
      <c r="GQ26" s="976"/>
      <c r="GR26" s="976"/>
      <c r="GS26" s="976"/>
      <c r="GT26" s="976"/>
      <c r="GU26" s="976"/>
      <c r="GV26" s="976"/>
      <c r="GW26" s="976"/>
      <c r="GX26" s="976"/>
      <c r="GY26" s="976"/>
      <c r="GZ26" s="976"/>
      <c r="HA26" s="976"/>
      <c r="HB26" s="976"/>
      <c r="HC26" s="976"/>
      <c r="HD26" s="976"/>
      <c r="HE26" s="976"/>
      <c r="HF26" s="976"/>
      <c r="HG26" s="976"/>
      <c r="HH26" s="976"/>
      <c r="HI26" s="976"/>
      <c r="HJ26" s="976"/>
      <c r="HK26" s="976"/>
      <c r="HL26" s="976"/>
      <c r="HM26" s="976"/>
      <c r="HN26" s="976"/>
      <c r="HO26" s="976"/>
      <c r="HP26" s="976"/>
      <c r="HQ26" s="976"/>
      <c r="HR26" s="976"/>
      <c r="HS26" s="976"/>
      <c r="HT26" s="976"/>
      <c r="HU26" s="976"/>
      <c r="HV26" s="976"/>
      <c r="HW26" s="976"/>
      <c r="HX26" s="976"/>
      <c r="HY26" s="976"/>
      <c r="HZ26" s="976"/>
      <c r="IA26" s="976"/>
      <c r="IB26" s="976"/>
      <c r="IC26" s="976"/>
      <c r="ID26" s="976"/>
      <c r="IE26" s="976"/>
      <c r="IF26" s="976"/>
      <c r="IG26" s="976"/>
      <c r="IH26" s="976"/>
      <c r="II26" s="976"/>
      <c r="IJ26" s="976"/>
      <c r="IK26" s="976"/>
    </row>
    <row r="27">
      <c r="A27" s="978"/>
      <c r="B27" s="844"/>
      <c r="C27" s="844"/>
      <c r="D27" s="978"/>
      <c r="E27" s="844"/>
      <c r="F27" s="978"/>
      <c r="G27" s="978"/>
      <c r="H27" s="978"/>
      <c r="I27" s="978"/>
      <c r="J27" s="978"/>
      <c r="K27" s="978"/>
      <c r="L27" s="978"/>
      <c r="M27" s="978"/>
      <c r="N27" s="978"/>
      <c r="O27" s="978"/>
      <c r="P27" s="978"/>
      <c r="Q27" s="978"/>
      <c r="R27" s="978"/>
      <c r="S27" s="978"/>
      <c r="T27" s="976"/>
      <c r="U27" s="976"/>
      <c r="V27" s="976"/>
      <c r="W27" s="976"/>
      <c r="X27" s="976"/>
      <c r="Y27" s="976"/>
      <c r="Z27" s="976"/>
      <c r="AA27" s="976"/>
      <c r="AB27" s="976"/>
      <c r="AC27" s="976"/>
      <c r="AD27" s="976"/>
      <c r="AE27" s="976"/>
      <c r="AF27" s="976"/>
      <c r="AG27" s="976"/>
      <c r="AH27" s="976"/>
      <c r="AI27" s="976"/>
      <c r="AJ27" s="976"/>
      <c r="AK27" s="976"/>
      <c r="AL27" s="976"/>
      <c r="AM27" s="976"/>
      <c r="AN27" s="976"/>
      <c r="AO27" s="976"/>
      <c r="AP27" s="976"/>
      <c r="AQ27" s="976"/>
      <c r="AR27" s="976"/>
      <c r="AS27" s="976"/>
      <c r="AT27" s="976"/>
      <c r="AU27" s="976"/>
      <c r="AV27" s="976"/>
      <c r="AW27" s="976"/>
      <c r="AX27" s="976"/>
      <c r="AY27" s="976"/>
      <c r="AZ27" s="976"/>
      <c r="BA27" s="976"/>
      <c r="BB27" s="976"/>
      <c r="BC27" s="976"/>
      <c r="BD27" s="976"/>
      <c r="BE27" s="976"/>
      <c r="BF27" s="976"/>
      <c r="BG27" s="976"/>
      <c r="BH27" s="976"/>
      <c r="BI27" s="976"/>
      <c r="BJ27" s="976"/>
      <c r="BK27" s="976"/>
      <c r="BL27" s="976"/>
      <c r="BM27" s="976"/>
      <c r="BN27" s="976"/>
      <c r="BO27" s="976"/>
      <c r="BP27" s="976"/>
      <c r="BQ27" s="976"/>
      <c r="BR27" s="976"/>
      <c r="BS27" s="976"/>
      <c r="BT27" s="976"/>
      <c r="BU27" s="976"/>
      <c r="BV27" s="976"/>
      <c r="BW27" s="976"/>
      <c r="BX27" s="976"/>
      <c r="BY27" s="976"/>
      <c r="BZ27" s="976"/>
      <c r="CA27" s="976"/>
      <c r="CB27" s="976"/>
      <c r="CC27" s="976"/>
      <c r="CD27" s="976"/>
      <c r="CE27" s="976"/>
      <c r="CF27" s="976"/>
      <c r="CG27" s="976"/>
      <c r="CH27" s="976"/>
      <c r="CI27" s="976"/>
      <c r="CJ27" s="976"/>
      <c r="CK27" s="976"/>
      <c r="CL27" s="976"/>
      <c r="CM27" s="976"/>
      <c r="CN27" s="976"/>
      <c r="CO27" s="976"/>
      <c r="CP27" s="976"/>
      <c r="CQ27" s="976"/>
      <c r="CR27" s="976"/>
      <c r="CS27" s="976"/>
      <c r="CT27" s="976"/>
      <c r="CU27" s="976"/>
      <c r="CV27" s="976"/>
      <c r="CW27" s="976"/>
      <c r="CX27" s="976"/>
      <c r="CY27" s="976"/>
      <c r="CZ27" s="976"/>
      <c r="DA27" s="976"/>
      <c r="DB27" s="976"/>
      <c r="DC27" s="976"/>
      <c r="DD27" s="976"/>
      <c r="DE27" s="976"/>
      <c r="DF27" s="976"/>
      <c r="DG27" s="976"/>
      <c r="DH27" s="976"/>
      <c r="DI27" s="976"/>
      <c r="DJ27" s="976"/>
      <c r="DK27" s="976"/>
      <c r="DL27" s="976"/>
      <c r="DM27" s="976"/>
      <c r="DN27" s="976"/>
      <c r="DO27" s="976"/>
      <c r="DP27" s="976"/>
      <c r="DQ27" s="976"/>
      <c r="DR27" s="976"/>
      <c r="DS27" s="976"/>
      <c r="DT27" s="976"/>
      <c r="DU27" s="976"/>
      <c r="DV27" s="978" t="s">
        <v>275</v>
      </c>
      <c r="DW27" s="976"/>
      <c r="DX27" s="976"/>
      <c r="DY27" s="976"/>
      <c r="DZ27" s="976"/>
      <c r="EA27" s="976"/>
      <c r="EB27" s="976"/>
      <c r="EC27" s="976"/>
      <c r="ED27" s="976"/>
      <c r="EE27" s="976"/>
      <c r="EF27" s="976"/>
      <c r="EG27" s="976"/>
      <c r="EH27" s="976"/>
      <c r="EI27" s="976"/>
      <c r="EJ27" s="976"/>
      <c r="EK27" s="976"/>
      <c r="EL27" s="976"/>
      <c r="EM27" s="976"/>
      <c r="EN27" s="976"/>
      <c r="EO27" s="976"/>
      <c r="EP27" s="976"/>
      <c r="EQ27" s="976"/>
      <c r="ER27" s="976"/>
      <c r="ES27" s="976"/>
      <c r="ET27" s="976"/>
      <c r="EU27" s="976"/>
      <c r="EV27" s="976"/>
      <c r="EW27" s="976"/>
      <c r="EX27" s="976"/>
      <c r="EY27" s="976"/>
      <c r="EZ27" s="976"/>
      <c r="FA27" s="976"/>
      <c r="FB27" s="976"/>
      <c r="FC27" s="976"/>
      <c r="FD27" s="976"/>
      <c r="FE27" s="976"/>
      <c r="FF27" s="976"/>
      <c r="FG27" s="976"/>
      <c r="FH27" s="976"/>
      <c r="FI27" s="976"/>
      <c r="FJ27" s="976"/>
      <c r="FK27" s="976"/>
      <c r="FL27" s="976"/>
      <c r="FM27" s="976"/>
      <c r="FN27" s="976"/>
      <c r="FO27" s="976"/>
      <c r="FP27" s="976"/>
      <c r="FQ27" s="978" t="s">
        <v>222</v>
      </c>
      <c r="FR27" s="978" t="s">
        <v>224</v>
      </c>
      <c r="FS27" s="976"/>
      <c r="FT27" s="976"/>
      <c r="FU27" s="976"/>
      <c r="FV27" s="976"/>
      <c r="FW27" s="976"/>
      <c r="FX27" s="978" t="s">
        <v>222</v>
      </c>
      <c r="FY27" s="976"/>
      <c r="FZ27" s="978" t="s">
        <v>688</v>
      </c>
      <c r="GA27" s="976"/>
      <c r="GB27" s="976"/>
      <c r="GC27" s="976"/>
      <c r="GD27" s="976"/>
      <c r="GE27" s="976"/>
      <c r="GF27" s="976"/>
      <c r="GG27" s="976"/>
      <c r="GH27" s="976"/>
      <c r="GI27" s="976"/>
      <c r="GJ27" s="976"/>
      <c r="GK27" s="976"/>
      <c r="GL27" s="976"/>
      <c r="GM27" s="976"/>
      <c r="GN27" s="976"/>
      <c r="GO27" s="976"/>
      <c r="GP27" s="976"/>
      <c r="GQ27" s="976"/>
      <c r="GR27" s="976"/>
      <c r="GS27" s="976"/>
      <c r="GT27" s="976"/>
      <c r="GU27" s="976"/>
      <c r="GV27" s="976"/>
      <c r="GW27" s="976"/>
      <c r="GX27" s="976"/>
      <c r="GY27" s="976"/>
      <c r="GZ27" s="976"/>
      <c r="HA27" s="976"/>
      <c r="HB27" s="976"/>
      <c r="HC27" s="976"/>
      <c r="HD27" s="976"/>
      <c r="HE27" s="976"/>
      <c r="HF27" s="976"/>
      <c r="HG27" s="976"/>
      <c r="HH27" s="978" t="s">
        <v>224</v>
      </c>
      <c r="HI27" s="978" t="s">
        <v>224</v>
      </c>
      <c r="HJ27" s="976"/>
      <c r="HK27" s="976"/>
      <c r="HL27" s="976"/>
      <c r="HM27" s="976"/>
      <c r="HN27" s="976"/>
      <c r="HO27" s="976"/>
      <c r="HP27" s="976"/>
      <c r="HQ27" s="976"/>
      <c r="HR27" s="976"/>
      <c r="HS27" s="976"/>
      <c r="HT27" s="976"/>
      <c r="HU27" s="976"/>
      <c r="HV27" s="976"/>
      <c r="HW27" s="976"/>
      <c r="HX27" s="976"/>
      <c r="HY27" s="976"/>
      <c r="HZ27" s="976"/>
      <c r="IA27" s="976"/>
      <c r="IB27" s="976"/>
      <c r="IC27" s="976"/>
      <c r="ID27" s="976"/>
      <c r="IE27" s="976"/>
      <c r="IF27" s="976"/>
      <c r="IG27" s="976"/>
      <c r="IH27" s="976"/>
      <c r="II27" s="976"/>
      <c r="IJ27" s="976"/>
      <c r="IK27" s="976"/>
    </row>
    <row r="28">
      <c r="A28" s="978"/>
      <c r="B28" s="844"/>
      <c r="C28" s="844"/>
      <c r="D28" s="978"/>
      <c r="E28" s="844"/>
      <c r="F28" s="978"/>
      <c r="G28" s="978"/>
      <c r="H28" s="978"/>
      <c r="I28" s="978"/>
      <c r="J28" s="978"/>
      <c r="K28" s="978"/>
      <c r="L28" s="978"/>
      <c r="M28" s="978"/>
      <c r="N28" s="978"/>
      <c r="O28" s="978"/>
      <c r="P28" s="978"/>
      <c r="Q28" s="978"/>
      <c r="R28" s="978"/>
      <c r="S28" s="978"/>
      <c r="T28" s="978"/>
      <c r="U28" s="978"/>
      <c r="V28" s="978"/>
      <c r="W28" s="978"/>
      <c r="X28" s="978"/>
      <c r="Y28" s="978"/>
      <c r="Z28" s="978"/>
      <c r="AA28" s="978"/>
      <c r="AB28" s="978"/>
      <c r="AC28" s="978"/>
      <c r="AD28" s="978"/>
      <c r="AE28" s="978"/>
      <c r="AF28" s="978"/>
      <c r="AG28" s="976"/>
      <c r="AH28" s="976"/>
      <c r="AI28" s="976"/>
      <c r="AJ28" s="976"/>
      <c r="AK28" s="976"/>
      <c r="AL28" s="976"/>
      <c r="AM28" s="976"/>
      <c r="AN28" s="976"/>
      <c r="AO28" s="976"/>
      <c r="AP28" s="976"/>
      <c r="AQ28" s="976"/>
      <c r="AR28" s="976"/>
      <c r="AS28" s="976"/>
      <c r="AT28" s="976"/>
      <c r="AU28" s="976"/>
      <c r="AV28" s="976"/>
      <c r="AW28" s="976"/>
      <c r="AX28" s="976"/>
      <c r="AY28" s="976"/>
      <c r="AZ28" s="976"/>
      <c r="BA28" s="976"/>
      <c r="BB28" s="976"/>
      <c r="BC28" s="976"/>
      <c r="BD28" s="976"/>
      <c r="BE28" s="976"/>
      <c r="BF28" s="976"/>
      <c r="BG28" s="976"/>
      <c r="BH28" s="976"/>
      <c r="BI28" s="976"/>
      <c r="BJ28" s="976"/>
      <c r="BK28" s="976"/>
      <c r="BL28" s="976"/>
      <c r="BM28" s="976"/>
      <c r="BN28" s="976"/>
      <c r="BO28" s="976"/>
      <c r="BP28" s="976"/>
      <c r="BQ28" s="976"/>
      <c r="BR28" s="976"/>
      <c r="BS28" s="976"/>
      <c r="BT28" s="976"/>
      <c r="BU28" s="976"/>
      <c r="BV28" s="976"/>
      <c r="BW28" s="976"/>
      <c r="BX28" s="976"/>
      <c r="BY28" s="976"/>
      <c r="BZ28" s="976"/>
      <c r="CA28" s="976"/>
      <c r="CB28" s="976"/>
      <c r="CC28" s="976"/>
      <c r="CD28" s="976"/>
      <c r="CE28" s="976"/>
      <c r="CF28" s="976"/>
      <c r="CG28" s="976"/>
      <c r="CH28" s="976"/>
      <c r="CI28" s="976"/>
      <c r="CJ28" s="976"/>
      <c r="CK28" s="976"/>
      <c r="CL28" s="976"/>
      <c r="CM28" s="976"/>
      <c r="CN28" s="976"/>
      <c r="CO28" s="976"/>
      <c r="CP28" s="976"/>
      <c r="CQ28" s="976"/>
      <c r="CR28" s="976"/>
      <c r="CS28" s="976"/>
      <c r="CT28" s="976"/>
      <c r="CU28" s="976"/>
      <c r="CV28" s="976"/>
      <c r="CW28" s="976"/>
      <c r="CX28" s="976"/>
      <c r="CY28" s="976"/>
      <c r="CZ28" s="976"/>
      <c r="DA28" s="976"/>
      <c r="DB28" s="976"/>
      <c r="DC28" s="976"/>
      <c r="DD28" s="976"/>
      <c r="DE28" s="976"/>
      <c r="DF28" s="976"/>
      <c r="DG28" s="976"/>
      <c r="DH28" s="976"/>
      <c r="DI28" s="976"/>
      <c r="DJ28" s="976"/>
      <c r="DK28" s="976"/>
      <c r="DL28" s="976"/>
      <c r="DM28" s="976"/>
      <c r="DN28" s="976"/>
      <c r="DO28" s="976"/>
      <c r="DP28" s="976"/>
      <c r="DQ28" s="976"/>
      <c r="DR28" s="976"/>
      <c r="DS28" s="976"/>
      <c r="DT28" s="976"/>
      <c r="DU28" s="976"/>
      <c r="DV28" s="976"/>
      <c r="DW28" s="976"/>
      <c r="DX28" s="978" t="s">
        <v>275</v>
      </c>
      <c r="DY28" s="976"/>
      <c r="DZ28" s="976"/>
      <c r="EA28" s="976"/>
      <c r="EB28" s="976"/>
      <c r="EC28" s="976"/>
      <c r="ED28" s="976"/>
      <c r="EE28" s="976"/>
      <c r="EF28" s="976"/>
      <c r="EG28" s="976"/>
      <c r="EH28" s="976"/>
      <c r="EI28" s="976"/>
      <c r="EJ28" s="976"/>
      <c r="EK28" s="976"/>
      <c r="EL28" s="976"/>
      <c r="EM28" s="976"/>
      <c r="EN28" s="976"/>
      <c r="EO28" s="976"/>
      <c r="EP28" s="976"/>
      <c r="EQ28" s="976"/>
      <c r="ER28" s="976"/>
      <c r="ES28" s="976"/>
      <c r="ET28" s="976"/>
      <c r="EU28" s="976"/>
      <c r="EV28" s="976"/>
      <c r="EW28" s="976"/>
      <c r="EX28" s="976"/>
      <c r="EY28" s="976"/>
      <c r="EZ28" s="976"/>
      <c r="FA28" s="976"/>
      <c r="FB28" s="976"/>
      <c r="FC28" s="976"/>
      <c r="FD28" s="976"/>
      <c r="FE28" s="976"/>
      <c r="FF28" s="976"/>
      <c r="FG28" s="976"/>
      <c r="FH28" s="976"/>
      <c r="FI28" s="976"/>
      <c r="FJ28" s="976"/>
      <c r="FK28" s="976"/>
      <c r="FL28" s="976"/>
      <c r="FM28" s="976"/>
      <c r="FN28" s="976"/>
      <c r="FO28" s="976"/>
      <c r="FP28" s="976"/>
      <c r="FQ28" s="978" t="s">
        <v>688</v>
      </c>
      <c r="FR28" s="978" t="s">
        <v>224</v>
      </c>
      <c r="FS28" s="976"/>
      <c r="FT28" s="976"/>
      <c r="FU28" s="976"/>
      <c r="FV28" s="976"/>
      <c r="FW28" s="976"/>
      <c r="FX28" s="978" t="s">
        <v>222</v>
      </c>
      <c r="FY28" s="976"/>
      <c r="FZ28" s="978" t="s">
        <v>275</v>
      </c>
      <c r="GA28" s="976"/>
      <c r="GB28" s="976"/>
      <c r="GC28" s="976"/>
      <c r="GD28" s="976"/>
      <c r="GE28" s="976"/>
      <c r="GF28" s="976"/>
      <c r="GG28" s="976"/>
      <c r="GH28" s="976"/>
      <c r="GI28" s="976"/>
      <c r="GJ28" s="976"/>
      <c r="GK28" s="976"/>
      <c r="GL28" s="976"/>
      <c r="GM28" s="976"/>
      <c r="GN28" s="976"/>
      <c r="GO28" s="976"/>
      <c r="GP28" s="976"/>
      <c r="GQ28" s="976"/>
      <c r="GR28" s="976"/>
      <c r="GS28" s="976"/>
      <c r="GT28" s="976"/>
      <c r="GU28" s="976"/>
      <c r="GV28" s="976"/>
      <c r="GW28" s="976"/>
      <c r="GX28" s="976"/>
      <c r="GY28" s="976"/>
      <c r="GZ28" s="976"/>
      <c r="HA28" s="976"/>
      <c r="HB28" s="976"/>
      <c r="HC28" s="976"/>
      <c r="HD28" s="976"/>
      <c r="HE28" s="976"/>
      <c r="HF28" s="976"/>
      <c r="HG28" s="976"/>
      <c r="HH28" s="978" t="s">
        <v>224</v>
      </c>
      <c r="HI28" s="978" t="s">
        <v>224</v>
      </c>
      <c r="HJ28" s="976"/>
      <c r="HK28" s="976"/>
      <c r="HL28" s="976"/>
      <c r="HM28" s="976"/>
      <c r="HN28" s="976"/>
      <c r="HO28" s="976"/>
      <c r="HP28" s="976"/>
      <c r="HQ28" s="976"/>
      <c r="HR28" s="976"/>
      <c r="HS28" s="976"/>
      <c r="HT28" s="976"/>
      <c r="HU28" s="976"/>
      <c r="HV28" s="976"/>
      <c r="HW28" s="976"/>
      <c r="HX28" s="976"/>
      <c r="HY28" s="976"/>
      <c r="HZ28" s="976"/>
      <c r="IA28" s="976"/>
      <c r="IB28" s="976"/>
      <c r="IC28" s="976"/>
      <c r="ID28" s="976"/>
      <c r="IE28" s="976"/>
      <c r="IF28" s="976"/>
      <c r="IG28" s="976"/>
      <c r="IH28" s="976"/>
      <c r="II28" s="976"/>
      <c r="IJ28" s="976"/>
      <c r="IK28" s="976"/>
    </row>
    <row r="29">
      <c r="A29" s="978"/>
      <c r="B29" s="844"/>
      <c r="C29" s="844"/>
      <c r="D29" s="978"/>
      <c r="E29" s="844"/>
      <c r="F29" s="978"/>
      <c r="G29" s="978"/>
      <c r="H29" s="978"/>
      <c r="I29" s="978"/>
      <c r="J29" s="978"/>
      <c r="K29" s="978"/>
      <c r="L29" s="978"/>
      <c r="M29" s="978"/>
      <c r="N29" s="978"/>
      <c r="O29" s="978"/>
      <c r="P29" s="978"/>
      <c r="Q29" s="978"/>
      <c r="R29" s="978"/>
      <c r="S29" s="978"/>
      <c r="T29" s="978"/>
      <c r="U29" s="978"/>
      <c r="V29" s="978"/>
      <c r="W29" s="978"/>
      <c r="X29" s="978"/>
      <c r="Y29" s="978"/>
      <c r="Z29" s="978"/>
      <c r="AA29" s="978"/>
      <c r="AB29" s="978"/>
      <c r="AC29" s="978"/>
      <c r="AD29" s="978"/>
      <c r="AE29" s="978"/>
      <c r="AF29" s="978"/>
      <c r="AG29" s="976"/>
      <c r="AH29" s="976"/>
      <c r="AI29" s="976"/>
      <c r="AJ29" s="976"/>
      <c r="AK29" s="976"/>
      <c r="AL29" s="976"/>
      <c r="AM29" s="976"/>
      <c r="AN29" s="976"/>
      <c r="AO29" s="976"/>
      <c r="AP29" s="976"/>
      <c r="AQ29" s="976"/>
      <c r="AR29" s="976"/>
      <c r="AS29" s="976"/>
      <c r="AT29" s="976"/>
      <c r="AU29" s="976"/>
      <c r="AV29" s="976"/>
      <c r="AW29" s="976"/>
      <c r="AX29" s="976"/>
      <c r="AY29" s="976"/>
      <c r="AZ29" s="976"/>
      <c r="BA29" s="976"/>
      <c r="BB29" s="976"/>
      <c r="BC29" s="976"/>
      <c r="BD29" s="976"/>
      <c r="BE29" s="976"/>
      <c r="BF29" s="976"/>
      <c r="BG29" s="976"/>
      <c r="BH29" s="976"/>
      <c r="BI29" s="976"/>
      <c r="BJ29" s="976"/>
      <c r="BK29" s="976"/>
      <c r="BL29" s="976"/>
      <c r="BM29" s="976"/>
      <c r="BN29" s="976"/>
      <c r="BO29" s="976"/>
      <c r="BP29" s="976"/>
      <c r="BQ29" s="976"/>
      <c r="BR29" s="976"/>
      <c r="BS29" s="976"/>
      <c r="BT29" s="976"/>
      <c r="BU29" s="976"/>
      <c r="BV29" s="976"/>
      <c r="BW29" s="976"/>
      <c r="BX29" s="976"/>
      <c r="BY29" s="976"/>
      <c r="BZ29" s="976"/>
      <c r="CA29" s="976"/>
      <c r="CB29" s="976"/>
      <c r="CC29" s="976"/>
      <c r="CD29" s="976"/>
      <c r="CE29" s="976"/>
      <c r="CF29" s="976"/>
      <c r="CG29" s="976"/>
      <c r="CH29" s="976"/>
      <c r="CI29" s="976"/>
      <c r="CJ29" s="976"/>
      <c r="CK29" s="976"/>
      <c r="CL29" s="976"/>
      <c r="CM29" s="976"/>
      <c r="CN29" s="976"/>
      <c r="CO29" s="976"/>
      <c r="CP29" s="976"/>
      <c r="CQ29" s="976"/>
      <c r="CR29" s="976"/>
      <c r="CS29" s="976"/>
      <c r="CT29" s="976"/>
      <c r="CU29" s="976"/>
      <c r="CV29" s="976"/>
      <c r="CW29" s="976"/>
      <c r="CX29" s="976"/>
      <c r="CY29" s="976"/>
      <c r="CZ29" s="976"/>
      <c r="DA29" s="976"/>
      <c r="DB29" s="976"/>
      <c r="DC29" s="976"/>
      <c r="DD29" s="976"/>
      <c r="DE29" s="976"/>
      <c r="DF29" s="976"/>
      <c r="DG29" s="976"/>
      <c r="DH29" s="976"/>
      <c r="DI29" s="976"/>
      <c r="DJ29" s="976"/>
      <c r="DK29" s="976"/>
      <c r="DL29" s="976"/>
      <c r="DM29" s="976"/>
      <c r="DN29" s="976"/>
      <c r="DO29" s="976"/>
      <c r="DP29" s="976"/>
      <c r="DQ29" s="976"/>
      <c r="DR29" s="976"/>
      <c r="DS29" s="976"/>
      <c r="DT29" s="976"/>
      <c r="DU29" s="976"/>
      <c r="DV29" s="976"/>
      <c r="DW29" s="976"/>
      <c r="DX29" s="976"/>
      <c r="DY29" s="976"/>
      <c r="DZ29" s="976"/>
      <c r="EA29" s="976"/>
      <c r="EB29" s="976"/>
      <c r="EC29" s="976"/>
      <c r="ED29" s="976"/>
      <c r="EE29" s="976"/>
      <c r="EF29" s="976"/>
      <c r="EG29" s="976"/>
      <c r="EH29" s="976"/>
      <c r="EI29" s="976"/>
      <c r="EJ29" s="976"/>
      <c r="EK29" s="976"/>
      <c r="EL29" s="976"/>
      <c r="EM29" s="976"/>
      <c r="EN29" s="976"/>
      <c r="EO29" s="976"/>
      <c r="EP29" s="976"/>
      <c r="EQ29" s="976"/>
      <c r="ER29" s="976"/>
      <c r="ES29" s="976"/>
      <c r="ET29" s="976"/>
      <c r="EU29" s="976"/>
      <c r="EV29" s="976"/>
      <c r="EW29" s="976"/>
      <c r="EX29" s="976"/>
      <c r="EY29" s="976"/>
      <c r="EZ29" s="978" t="s">
        <v>224</v>
      </c>
      <c r="FA29" s="976"/>
      <c r="FB29" s="976"/>
      <c r="FC29" s="976"/>
      <c r="FD29" s="976"/>
      <c r="FE29" s="976"/>
      <c r="FF29" s="976"/>
      <c r="FG29" s="978" t="s">
        <v>222</v>
      </c>
      <c r="FH29" s="976"/>
      <c r="FI29" s="976"/>
      <c r="FJ29" s="978" t="s">
        <v>222</v>
      </c>
      <c r="FK29" s="978" t="s">
        <v>224</v>
      </c>
      <c r="FL29" s="978" t="s">
        <v>222</v>
      </c>
      <c r="FM29" s="978" t="s">
        <v>222</v>
      </c>
      <c r="FN29" s="976"/>
      <c r="FO29" s="978" t="s">
        <v>222</v>
      </c>
      <c r="FP29" s="976"/>
      <c r="FQ29" s="978" t="s">
        <v>688</v>
      </c>
      <c r="FR29" s="978" t="s">
        <v>224</v>
      </c>
      <c r="FS29" s="978" t="s">
        <v>224</v>
      </c>
      <c r="FT29" s="978" t="s">
        <v>222</v>
      </c>
      <c r="FU29" s="978" t="s">
        <v>222</v>
      </c>
      <c r="FV29" s="978" t="s">
        <v>222</v>
      </c>
      <c r="FW29" s="978" t="s">
        <v>224</v>
      </c>
      <c r="FX29" s="978" t="s">
        <v>222</v>
      </c>
      <c r="FY29" s="978" t="s">
        <v>222</v>
      </c>
      <c r="FZ29" s="978" t="s">
        <v>224</v>
      </c>
      <c r="GA29" s="978" t="s">
        <v>224</v>
      </c>
      <c r="GB29" s="978" t="s">
        <v>224</v>
      </c>
      <c r="GC29" s="978" t="s">
        <v>222</v>
      </c>
      <c r="GD29" s="978" t="s">
        <v>222</v>
      </c>
      <c r="GE29" s="978" t="s">
        <v>224</v>
      </c>
      <c r="GF29" s="978" t="s">
        <v>224</v>
      </c>
      <c r="GG29" s="978" t="s">
        <v>224</v>
      </c>
      <c r="GH29" s="978" t="s">
        <v>222</v>
      </c>
      <c r="GI29" s="976"/>
      <c r="GJ29" s="976"/>
      <c r="GK29" s="978" t="s">
        <v>222</v>
      </c>
      <c r="GL29" s="978" t="s">
        <v>224</v>
      </c>
      <c r="GM29" s="978" t="s">
        <v>222</v>
      </c>
      <c r="GN29" s="978" t="s">
        <v>224</v>
      </c>
      <c r="GO29" s="978" t="s">
        <v>224</v>
      </c>
      <c r="GP29" s="978" t="s">
        <v>222</v>
      </c>
      <c r="GQ29" s="976"/>
      <c r="GR29" s="978" t="s">
        <v>222</v>
      </c>
      <c r="GS29" s="978" t="s">
        <v>224</v>
      </c>
      <c r="GT29" s="976"/>
      <c r="GU29" s="976"/>
      <c r="GV29" s="978" t="s">
        <v>222</v>
      </c>
      <c r="GW29" s="978" t="s">
        <v>222</v>
      </c>
      <c r="GX29" s="976"/>
      <c r="GY29" s="976"/>
      <c r="GZ29" s="976"/>
      <c r="HA29" s="976"/>
      <c r="HB29" s="976"/>
      <c r="HC29" s="976"/>
      <c r="HD29" s="976"/>
      <c r="HE29" s="978" t="s">
        <v>222</v>
      </c>
      <c r="HF29" s="976"/>
      <c r="HG29" s="976"/>
      <c r="HH29" s="978" t="s">
        <v>224</v>
      </c>
      <c r="HI29" s="978" t="s">
        <v>224</v>
      </c>
      <c r="HJ29" s="978" t="s">
        <v>222</v>
      </c>
      <c r="HK29" s="978" t="s">
        <v>222</v>
      </c>
      <c r="HL29" s="976"/>
      <c r="HM29" s="976"/>
      <c r="HN29" s="978" t="s">
        <v>222</v>
      </c>
      <c r="HO29" s="976"/>
      <c r="HP29" s="976"/>
      <c r="HQ29" s="976"/>
      <c r="HR29" s="976"/>
      <c r="HS29" s="976"/>
      <c r="HT29" s="976"/>
      <c r="HU29" s="976"/>
      <c r="HV29" s="976"/>
      <c r="HW29" s="976"/>
      <c r="HX29" s="976"/>
      <c r="HY29" s="976"/>
      <c r="HZ29" s="976"/>
      <c r="IA29" s="976"/>
      <c r="IB29" s="976"/>
      <c r="IC29" s="978" t="s">
        <v>222</v>
      </c>
      <c r="ID29" s="976"/>
      <c r="IE29" s="978" t="s">
        <v>688</v>
      </c>
      <c r="IF29" s="976"/>
      <c r="IG29" s="976"/>
      <c r="IH29" s="976"/>
      <c r="II29" s="976"/>
      <c r="IJ29" s="976"/>
      <c r="IK29" s="976"/>
    </row>
    <row r="30">
      <c r="A30" s="978"/>
      <c r="B30" s="844"/>
      <c r="C30" s="844"/>
      <c r="D30" s="978"/>
      <c r="E30" s="844"/>
      <c r="F30" s="978"/>
      <c r="G30" s="978"/>
      <c r="H30" s="978"/>
      <c r="I30" s="978"/>
      <c r="J30" s="978"/>
      <c r="K30" s="978"/>
      <c r="L30" s="978"/>
      <c r="M30" s="978"/>
      <c r="N30" s="978"/>
      <c r="O30" s="978"/>
      <c r="P30" s="978"/>
      <c r="Q30" s="978"/>
      <c r="R30" s="978"/>
      <c r="S30" s="978"/>
      <c r="T30" s="978"/>
      <c r="U30" s="978"/>
      <c r="V30" s="978"/>
      <c r="W30" s="978"/>
      <c r="X30" s="978"/>
      <c r="Y30" s="978"/>
      <c r="Z30" s="978"/>
      <c r="AA30" s="978"/>
      <c r="AB30" s="978"/>
      <c r="AC30" s="978"/>
      <c r="AD30" s="978"/>
      <c r="AE30" s="978"/>
      <c r="AF30" s="978"/>
      <c r="AG30" s="976"/>
      <c r="AH30" s="976"/>
      <c r="AI30" s="976"/>
      <c r="AJ30" s="976"/>
      <c r="AK30" s="976"/>
      <c r="AL30" s="976"/>
      <c r="AM30" s="976"/>
      <c r="AN30" s="976"/>
      <c r="AO30" s="976"/>
      <c r="AP30" s="976"/>
      <c r="AQ30" s="976"/>
      <c r="AR30" s="976"/>
      <c r="AS30" s="976"/>
      <c r="AT30" s="976"/>
      <c r="AU30" s="976"/>
      <c r="AV30" s="976"/>
      <c r="AW30" s="976"/>
      <c r="AX30" s="976"/>
      <c r="AY30" s="976"/>
      <c r="AZ30" s="978"/>
      <c r="BA30" s="976"/>
      <c r="BB30" s="976"/>
      <c r="BC30" s="976"/>
      <c r="BD30" s="976"/>
      <c r="BE30" s="976"/>
      <c r="BF30" s="976"/>
      <c r="BG30" s="976"/>
      <c r="BH30" s="976"/>
      <c r="BI30" s="976"/>
      <c r="BJ30" s="976"/>
      <c r="BK30" s="976"/>
      <c r="BL30" s="976"/>
      <c r="BM30" s="976"/>
      <c r="BN30" s="976"/>
      <c r="BO30" s="976"/>
      <c r="BP30" s="976"/>
      <c r="BQ30" s="976"/>
      <c r="BR30" s="976"/>
      <c r="BS30" s="976"/>
      <c r="BT30" s="976"/>
      <c r="BU30" s="976"/>
      <c r="BV30" s="976"/>
      <c r="BW30" s="976"/>
      <c r="BX30" s="976"/>
      <c r="BY30" s="976"/>
      <c r="BZ30" s="976"/>
      <c r="CA30" s="976"/>
      <c r="CB30" s="976"/>
      <c r="CC30" s="976"/>
      <c r="CD30" s="976"/>
      <c r="CE30" s="976"/>
      <c r="CF30" s="976"/>
      <c r="CG30" s="976"/>
      <c r="CH30" s="976"/>
      <c r="CI30" s="976"/>
      <c r="CJ30" s="976"/>
      <c r="CK30" s="976"/>
      <c r="CL30" s="976"/>
      <c r="CM30" s="976"/>
      <c r="CN30" s="976"/>
      <c r="CO30" s="976"/>
      <c r="CP30" s="976"/>
      <c r="CQ30" s="976"/>
      <c r="CR30" s="976"/>
      <c r="CS30" s="976"/>
      <c r="CT30" s="976"/>
      <c r="CU30" s="976"/>
      <c r="CV30" s="976"/>
      <c r="CW30" s="976"/>
      <c r="CX30" s="976"/>
      <c r="CY30" s="976"/>
      <c r="CZ30" s="976"/>
      <c r="DA30" s="976"/>
      <c r="DB30" s="976"/>
      <c r="DC30" s="976"/>
      <c r="DD30" s="976"/>
      <c r="DE30" s="976"/>
      <c r="DF30" s="976"/>
      <c r="DG30" s="976"/>
      <c r="DH30" s="976"/>
      <c r="DI30" s="976"/>
      <c r="DJ30" s="976"/>
      <c r="DK30" s="976"/>
      <c r="DL30" s="976"/>
      <c r="DM30" s="976"/>
      <c r="DN30" s="976"/>
      <c r="DO30" s="976"/>
      <c r="DP30" s="976"/>
      <c r="DQ30" s="976"/>
      <c r="DR30" s="976"/>
      <c r="DS30" s="976"/>
      <c r="DT30" s="976"/>
      <c r="DU30" s="976"/>
      <c r="DV30" s="976"/>
      <c r="DW30" s="976"/>
      <c r="DX30" s="976"/>
      <c r="DY30" s="976"/>
      <c r="DZ30" s="976"/>
      <c r="EA30" s="976"/>
      <c r="EB30" s="976"/>
      <c r="EC30" s="976"/>
      <c r="ED30" s="976"/>
      <c r="EE30" s="976"/>
      <c r="EF30" s="976"/>
      <c r="EG30" s="976"/>
      <c r="EH30" s="976"/>
      <c r="EI30" s="976"/>
      <c r="EJ30" s="976"/>
      <c r="EK30" s="976"/>
      <c r="EL30" s="976"/>
      <c r="EM30" s="976"/>
      <c r="EN30" s="976"/>
      <c r="EO30" s="976"/>
      <c r="EP30" s="976"/>
      <c r="EQ30" s="976"/>
      <c r="ER30" s="976"/>
      <c r="ES30" s="976"/>
      <c r="ET30" s="976"/>
      <c r="EU30" s="976"/>
      <c r="EV30" s="976"/>
      <c r="EW30" s="976"/>
      <c r="EX30" s="976"/>
      <c r="EY30" s="976"/>
      <c r="EZ30" s="976"/>
      <c r="FA30" s="976"/>
      <c r="FB30" s="976"/>
      <c r="FC30" s="976"/>
      <c r="FD30" s="976"/>
      <c r="FE30" s="976"/>
      <c r="FF30" s="976"/>
      <c r="FG30" s="976"/>
      <c r="FH30" s="976"/>
      <c r="FI30" s="976"/>
      <c r="FJ30" s="976"/>
      <c r="FK30" s="976"/>
      <c r="FL30" s="976"/>
      <c r="FM30" s="976"/>
      <c r="FN30" s="976"/>
      <c r="FO30" s="976"/>
      <c r="FP30" s="976"/>
      <c r="FQ30" s="978" t="s">
        <v>215</v>
      </c>
      <c r="FR30" s="978" t="s">
        <v>688</v>
      </c>
      <c r="FS30" s="976"/>
      <c r="FT30" s="976"/>
      <c r="FU30" s="976"/>
      <c r="FV30" s="976"/>
      <c r="FW30" s="976"/>
      <c r="FX30" s="978" t="s">
        <v>222</v>
      </c>
      <c r="FY30" s="976"/>
      <c r="FZ30" s="976"/>
      <c r="GA30" s="976"/>
      <c r="GB30" s="976"/>
      <c r="GC30" s="976"/>
      <c r="GD30" s="976"/>
      <c r="GE30" s="976"/>
      <c r="GF30" s="976"/>
      <c r="GG30" s="976"/>
      <c r="GH30" s="976"/>
      <c r="GI30" s="976"/>
      <c r="GJ30" s="976"/>
      <c r="GK30" s="976"/>
      <c r="GL30" s="976"/>
      <c r="GM30" s="976"/>
      <c r="GN30" s="976"/>
      <c r="GO30" s="976"/>
      <c r="GP30" s="976"/>
      <c r="GQ30" s="976"/>
      <c r="GR30" s="976"/>
      <c r="GS30" s="976"/>
      <c r="GT30" s="976"/>
      <c r="GU30" s="976"/>
      <c r="GV30" s="976"/>
      <c r="GW30" s="976"/>
      <c r="GX30" s="976"/>
      <c r="GY30" s="976"/>
      <c r="GZ30" s="976"/>
      <c r="HA30" s="976"/>
      <c r="HB30" s="976"/>
      <c r="HC30" s="976"/>
      <c r="HD30" s="976"/>
      <c r="HE30" s="976"/>
      <c r="HF30" s="976"/>
      <c r="HG30" s="976"/>
      <c r="HH30" s="978" t="s">
        <v>224</v>
      </c>
      <c r="HI30" s="978" t="s">
        <v>224</v>
      </c>
      <c r="HJ30" s="976"/>
      <c r="HK30" s="976"/>
      <c r="HL30" s="976"/>
      <c r="HM30" s="976"/>
      <c r="HN30" s="976"/>
      <c r="HO30" s="976"/>
      <c r="HP30" s="976"/>
      <c r="HQ30" s="976"/>
      <c r="HR30" s="976"/>
      <c r="HS30" s="976"/>
      <c r="HT30" s="976"/>
      <c r="HU30" s="976"/>
      <c r="HV30" s="976"/>
      <c r="HW30" s="976"/>
      <c r="HX30" s="976"/>
      <c r="HY30" s="976"/>
      <c r="HZ30" s="976"/>
      <c r="IA30" s="976"/>
      <c r="IB30" s="976"/>
      <c r="IC30" s="976"/>
      <c r="ID30" s="976"/>
      <c r="IE30" s="976"/>
      <c r="IF30" s="976"/>
      <c r="IG30" s="976"/>
      <c r="IH30" s="976"/>
      <c r="II30" s="976"/>
      <c r="IJ30" s="976"/>
      <c r="IK30" s="976"/>
    </row>
    <row r="31">
      <c r="A31" s="978"/>
      <c r="B31" s="844"/>
      <c r="C31" s="844"/>
      <c r="D31" s="978"/>
      <c r="E31" s="844"/>
      <c r="F31" s="978"/>
      <c r="G31" s="978"/>
      <c r="H31" s="978"/>
      <c r="I31" s="978"/>
      <c r="J31" s="978"/>
      <c r="K31" s="978"/>
      <c r="L31" s="978"/>
      <c r="M31" s="978"/>
      <c r="N31" s="978"/>
      <c r="O31" s="978"/>
      <c r="P31" s="978"/>
      <c r="Q31" s="978"/>
      <c r="R31" s="978"/>
      <c r="S31" s="978"/>
      <c r="T31" s="978"/>
      <c r="U31" s="978"/>
      <c r="V31" s="978"/>
      <c r="W31" s="978"/>
      <c r="X31" s="978"/>
      <c r="Y31" s="978"/>
      <c r="Z31" s="978"/>
      <c r="AA31" s="978"/>
      <c r="AB31" s="978"/>
      <c r="AC31" s="978"/>
      <c r="AD31" s="978"/>
      <c r="AE31" s="978"/>
      <c r="AF31" s="978"/>
      <c r="AG31" s="976"/>
      <c r="AH31" s="976"/>
      <c r="AI31" s="976"/>
      <c r="AJ31" s="976"/>
      <c r="AK31" s="976"/>
      <c r="AL31" s="976"/>
      <c r="AM31" s="976"/>
      <c r="AN31" s="976"/>
      <c r="AO31" s="976"/>
      <c r="AP31" s="976"/>
      <c r="AQ31" s="976"/>
      <c r="AR31" s="976"/>
      <c r="AS31" s="976"/>
      <c r="AT31" s="976"/>
      <c r="AU31" s="976"/>
      <c r="AV31" s="976"/>
      <c r="AW31" s="976"/>
      <c r="AX31" s="976"/>
      <c r="AY31" s="976"/>
      <c r="AZ31" s="976"/>
      <c r="BA31" s="976"/>
      <c r="BB31" s="976"/>
      <c r="BC31" s="976"/>
      <c r="BD31" s="976"/>
      <c r="BE31" s="976"/>
      <c r="BF31" s="976"/>
      <c r="BG31" s="976"/>
      <c r="BH31" s="976"/>
      <c r="BI31" s="976"/>
      <c r="BJ31" s="976"/>
      <c r="BK31" s="976"/>
      <c r="BL31" s="976"/>
      <c r="BM31" s="976"/>
      <c r="BN31" s="976"/>
      <c r="BO31" s="976"/>
      <c r="BP31" s="976"/>
      <c r="BQ31" s="976"/>
      <c r="BR31" s="976"/>
      <c r="BS31" s="976"/>
      <c r="BT31" s="976"/>
      <c r="BU31" s="976"/>
      <c r="BV31" s="976"/>
      <c r="BW31" s="976"/>
      <c r="BX31" s="976"/>
      <c r="BY31" s="976"/>
      <c r="BZ31" s="976"/>
      <c r="CA31" s="976"/>
      <c r="CB31" s="976"/>
      <c r="CC31" s="976"/>
      <c r="CD31" s="976"/>
      <c r="CE31" s="976"/>
      <c r="CF31" s="976"/>
      <c r="CG31" s="976"/>
      <c r="CH31" s="976"/>
      <c r="CI31" s="976"/>
      <c r="CJ31" s="976"/>
      <c r="CK31" s="976"/>
      <c r="CL31" s="976"/>
      <c r="CM31" s="976"/>
      <c r="CN31" s="976"/>
      <c r="CO31" s="976"/>
      <c r="CP31" s="976"/>
      <c r="CQ31" s="976"/>
      <c r="CR31" s="976"/>
      <c r="CS31" s="976"/>
      <c r="CT31" s="976"/>
      <c r="CU31" s="976"/>
      <c r="CV31" s="976"/>
      <c r="CW31" s="976"/>
      <c r="CX31" s="976"/>
      <c r="CY31" s="976"/>
      <c r="CZ31" s="976"/>
      <c r="DA31" s="976"/>
      <c r="DB31" s="976"/>
      <c r="DC31" s="976"/>
      <c r="DD31" s="976"/>
      <c r="DE31" s="976"/>
      <c r="DF31" s="976"/>
      <c r="DG31" s="976"/>
      <c r="DH31" s="976"/>
      <c r="DI31" s="976"/>
      <c r="DJ31" s="976"/>
      <c r="DK31" s="976"/>
      <c r="DL31" s="976"/>
      <c r="DM31" s="976"/>
      <c r="DN31" s="976"/>
      <c r="DO31" s="976"/>
      <c r="DP31" s="976"/>
      <c r="DQ31" s="976"/>
      <c r="DR31" s="976"/>
      <c r="DS31" s="976"/>
      <c r="DT31" s="976"/>
      <c r="DU31" s="978" t="s">
        <v>275</v>
      </c>
      <c r="DV31" s="976"/>
      <c r="DW31" s="976"/>
      <c r="DX31" s="978" t="s">
        <v>275</v>
      </c>
      <c r="DY31" s="976"/>
      <c r="DZ31" s="976"/>
      <c r="EA31" s="976"/>
      <c r="EB31" s="976"/>
      <c r="EC31" s="976"/>
      <c r="ED31" s="976"/>
      <c r="EE31" s="976"/>
      <c r="EF31" s="976"/>
      <c r="EG31" s="976"/>
      <c r="EH31" s="976"/>
      <c r="EI31" s="976"/>
      <c r="EJ31" s="976"/>
      <c r="EK31" s="976"/>
      <c r="EL31" s="976"/>
      <c r="EM31" s="976"/>
      <c r="EN31" s="976"/>
      <c r="EO31" s="976"/>
      <c r="EP31" s="976"/>
      <c r="EQ31" s="976"/>
      <c r="ER31" s="976"/>
      <c r="ES31" s="976"/>
      <c r="ET31" s="976"/>
      <c r="EU31" s="976"/>
      <c r="EV31" s="976"/>
      <c r="EW31" s="976"/>
      <c r="EX31" s="976"/>
      <c r="EY31" s="976"/>
      <c r="EZ31" s="976"/>
      <c r="FA31" s="976"/>
      <c r="FB31" s="976"/>
      <c r="FC31" s="976"/>
      <c r="FD31" s="976"/>
      <c r="FE31" s="976"/>
      <c r="FF31" s="976"/>
      <c r="FG31" s="976"/>
      <c r="FH31" s="976"/>
      <c r="FI31" s="976"/>
      <c r="FJ31" s="976"/>
      <c r="FK31" s="976"/>
      <c r="FL31" s="976"/>
      <c r="FM31" s="976"/>
      <c r="FN31" s="976"/>
      <c r="FO31" s="976"/>
      <c r="FP31" s="976"/>
      <c r="FQ31" s="978" t="s">
        <v>215</v>
      </c>
      <c r="FR31" s="978" t="s">
        <v>222</v>
      </c>
      <c r="FS31" s="976"/>
      <c r="FT31" s="976"/>
      <c r="FU31" s="976"/>
      <c r="FV31" s="976"/>
      <c r="FW31" s="976"/>
      <c r="FX31" s="978" t="s">
        <v>222</v>
      </c>
      <c r="FY31" s="976"/>
      <c r="FZ31" s="978" t="s">
        <v>275</v>
      </c>
      <c r="GA31" s="976"/>
      <c r="GB31" s="976"/>
      <c r="GC31" s="976"/>
      <c r="GD31" s="976"/>
      <c r="GE31" s="976"/>
      <c r="GF31" s="976"/>
      <c r="GG31" s="976"/>
      <c r="GH31" s="976"/>
      <c r="GI31" s="976"/>
      <c r="GJ31" s="976"/>
      <c r="GK31" s="976"/>
      <c r="GL31" s="976"/>
      <c r="GM31" s="976"/>
      <c r="GN31" s="976"/>
      <c r="GO31" s="976"/>
      <c r="GP31" s="976"/>
      <c r="GQ31" s="976"/>
      <c r="GR31" s="976"/>
      <c r="GS31" s="976"/>
      <c r="GT31" s="976"/>
      <c r="GU31" s="976"/>
      <c r="GV31" s="976"/>
      <c r="GW31" s="976"/>
      <c r="GX31" s="976"/>
      <c r="GY31" s="976"/>
      <c r="GZ31" s="976"/>
      <c r="HA31" s="976"/>
      <c r="HB31" s="976"/>
      <c r="HC31" s="976"/>
      <c r="HD31" s="976"/>
      <c r="HE31" s="976"/>
      <c r="HF31" s="976"/>
      <c r="HG31" s="976"/>
      <c r="HH31" s="978" t="s">
        <v>224</v>
      </c>
      <c r="HI31" s="978" t="s">
        <v>224</v>
      </c>
      <c r="HJ31" s="976"/>
      <c r="HK31" s="976"/>
      <c r="HL31" s="976"/>
      <c r="HM31" s="976"/>
      <c r="HN31" s="976"/>
      <c r="HO31" s="976"/>
      <c r="HP31" s="976"/>
      <c r="HQ31" s="976"/>
      <c r="HR31" s="976"/>
      <c r="HS31" s="976"/>
      <c r="HT31" s="976"/>
      <c r="HU31" s="976"/>
      <c r="HV31" s="976"/>
      <c r="HW31" s="976"/>
      <c r="HX31" s="976"/>
      <c r="HY31" s="976"/>
      <c r="HZ31" s="976"/>
      <c r="IA31" s="976"/>
      <c r="IB31" s="976"/>
      <c r="IC31" s="976"/>
      <c r="ID31" s="976"/>
      <c r="IE31" s="976"/>
      <c r="IF31" s="976"/>
      <c r="IG31" s="976"/>
      <c r="IH31" s="976"/>
      <c r="II31" s="976"/>
      <c r="IJ31" s="976"/>
      <c r="IK31" s="976"/>
    </row>
    <row r="32">
      <c r="A32" s="978"/>
      <c r="B32" s="844"/>
      <c r="C32" s="844"/>
      <c r="D32" s="978"/>
      <c r="E32" s="844"/>
      <c r="F32" s="978"/>
      <c r="G32" s="978"/>
      <c r="H32" s="978"/>
      <c r="I32" s="978"/>
      <c r="J32" s="978"/>
      <c r="K32" s="978"/>
      <c r="L32" s="978"/>
      <c r="M32" s="978"/>
      <c r="N32" s="978"/>
      <c r="O32" s="978"/>
      <c r="P32" s="978"/>
      <c r="Q32" s="978"/>
      <c r="R32" s="978"/>
      <c r="S32" s="978"/>
      <c r="T32" s="978"/>
      <c r="U32" s="978"/>
      <c r="V32" s="978"/>
      <c r="W32" s="978"/>
      <c r="X32" s="978"/>
      <c r="Y32" s="978"/>
      <c r="Z32" s="978"/>
      <c r="AA32" s="978"/>
      <c r="AB32" s="978"/>
      <c r="AC32" s="978"/>
      <c r="AD32" s="978"/>
      <c r="AE32" s="978"/>
      <c r="AF32" s="978"/>
      <c r="AG32" s="976"/>
      <c r="AH32" s="976"/>
      <c r="AI32" s="976"/>
      <c r="AJ32" s="976"/>
      <c r="AK32" s="976"/>
      <c r="AL32" s="976"/>
      <c r="AM32" s="976"/>
      <c r="AN32" s="976"/>
      <c r="AO32" s="976"/>
      <c r="AP32" s="976"/>
      <c r="AQ32" s="976"/>
      <c r="AR32" s="976"/>
      <c r="AS32" s="976"/>
      <c r="AT32" s="976"/>
      <c r="AU32" s="976"/>
      <c r="AV32" s="976"/>
      <c r="AW32" s="976"/>
      <c r="AX32" s="976"/>
      <c r="AY32" s="976"/>
      <c r="AZ32" s="976"/>
      <c r="BA32" s="976"/>
      <c r="BB32" s="976"/>
      <c r="BC32" s="976"/>
      <c r="BD32" s="976"/>
      <c r="BE32" s="976"/>
      <c r="BF32" s="976"/>
      <c r="BG32" s="976"/>
      <c r="BH32" s="976"/>
      <c r="BI32" s="976"/>
      <c r="BJ32" s="976"/>
      <c r="BK32" s="976"/>
      <c r="BL32" s="976"/>
      <c r="BM32" s="976"/>
      <c r="BN32" s="976"/>
      <c r="BO32" s="976"/>
      <c r="BP32" s="976"/>
      <c r="BQ32" s="976"/>
      <c r="BR32" s="976"/>
      <c r="BS32" s="976"/>
      <c r="BT32" s="976"/>
      <c r="BU32" s="976"/>
      <c r="BV32" s="976"/>
      <c r="BW32" s="976"/>
      <c r="BX32" s="976"/>
      <c r="BY32" s="976"/>
      <c r="BZ32" s="976"/>
      <c r="CA32" s="976"/>
      <c r="CB32" s="976"/>
      <c r="CC32" s="976"/>
      <c r="CD32" s="976"/>
      <c r="CE32" s="976"/>
      <c r="CF32" s="976"/>
      <c r="CG32" s="976"/>
      <c r="CH32" s="976"/>
      <c r="CI32" s="976"/>
      <c r="CJ32" s="976"/>
      <c r="CK32" s="976"/>
      <c r="CL32" s="976"/>
      <c r="CM32" s="976"/>
      <c r="CN32" s="976"/>
      <c r="CO32" s="976"/>
      <c r="CP32" s="976"/>
      <c r="CQ32" s="976"/>
      <c r="CR32" s="976"/>
      <c r="CS32" s="976"/>
      <c r="CT32" s="976"/>
      <c r="CU32" s="976"/>
      <c r="CV32" s="976"/>
      <c r="CW32" s="976"/>
      <c r="CX32" s="976"/>
      <c r="CY32" s="976"/>
      <c r="CZ32" s="976"/>
      <c r="DA32" s="976"/>
      <c r="DB32" s="976"/>
      <c r="DC32" s="976"/>
      <c r="DD32" s="976"/>
      <c r="DE32" s="976"/>
      <c r="DF32" s="976"/>
      <c r="DG32" s="976"/>
      <c r="DH32" s="976"/>
      <c r="DI32" s="976"/>
      <c r="DJ32" s="976"/>
      <c r="DK32" s="976"/>
      <c r="DL32" s="976"/>
      <c r="DM32" s="976"/>
      <c r="DN32" s="976"/>
      <c r="DO32" s="976"/>
      <c r="DP32" s="976"/>
      <c r="DQ32" s="976"/>
      <c r="DR32" s="976"/>
      <c r="DS32" s="976"/>
      <c r="DT32" s="976"/>
      <c r="DU32" s="976"/>
      <c r="DV32" s="976"/>
      <c r="DW32" s="976"/>
      <c r="DX32" s="978" t="s">
        <v>224</v>
      </c>
      <c r="DY32" s="976"/>
      <c r="DZ32" s="976"/>
      <c r="EA32" s="976"/>
      <c r="EB32" s="976"/>
      <c r="EC32" s="976"/>
      <c r="ED32" s="976"/>
      <c r="EE32" s="976"/>
      <c r="EF32" s="976"/>
      <c r="EG32" s="976"/>
      <c r="EH32" s="976"/>
      <c r="EI32" s="976"/>
      <c r="EJ32" s="976"/>
      <c r="EK32" s="976"/>
      <c r="EL32" s="976"/>
      <c r="EM32" s="976"/>
      <c r="EN32" s="976"/>
      <c r="EO32" s="976"/>
      <c r="EP32" s="976"/>
      <c r="EQ32" s="976"/>
      <c r="ER32" s="976"/>
      <c r="ES32" s="976"/>
      <c r="ET32" s="976"/>
      <c r="EU32" s="976"/>
      <c r="EV32" s="976"/>
      <c r="EW32" s="976"/>
      <c r="EX32" s="976"/>
      <c r="EY32" s="976"/>
      <c r="EZ32" s="976"/>
      <c r="FA32" s="976"/>
      <c r="FB32" s="976"/>
      <c r="FC32" s="976"/>
      <c r="FD32" s="976"/>
      <c r="FE32" s="976"/>
      <c r="FF32" s="976"/>
      <c r="FG32" s="976"/>
      <c r="FH32" s="976"/>
      <c r="FI32" s="976"/>
      <c r="FJ32" s="976"/>
      <c r="FK32" s="976"/>
      <c r="FL32" s="976"/>
      <c r="FM32" s="976"/>
      <c r="FN32" s="976"/>
      <c r="FO32" s="976"/>
      <c r="FP32" s="976"/>
      <c r="FQ32" s="978" t="s">
        <v>224</v>
      </c>
      <c r="FR32" s="978" t="s">
        <v>222</v>
      </c>
      <c r="FS32" s="976"/>
      <c r="FT32" s="976"/>
      <c r="FU32" s="976"/>
      <c r="FV32" s="976"/>
      <c r="FW32" s="976"/>
      <c r="FX32" s="978" t="s">
        <v>222</v>
      </c>
      <c r="FY32" s="976"/>
      <c r="FZ32" s="978" t="s">
        <v>275</v>
      </c>
      <c r="GA32" s="976"/>
      <c r="GB32" s="976"/>
      <c r="GC32" s="976"/>
      <c r="GD32" s="976"/>
      <c r="GE32" s="976"/>
      <c r="GF32" s="976"/>
      <c r="GG32" s="976"/>
      <c r="GH32" s="976"/>
      <c r="GI32" s="976"/>
      <c r="GJ32" s="976"/>
      <c r="GK32" s="976"/>
      <c r="GL32" s="976"/>
      <c r="GM32" s="976"/>
      <c r="GN32" s="976"/>
      <c r="GO32" s="976"/>
      <c r="GP32" s="976"/>
      <c r="GQ32" s="976"/>
      <c r="GR32" s="976"/>
      <c r="GS32" s="976"/>
      <c r="GT32" s="976"/>
      <c r="GU32" s="976"/>
      <c r="GV32" s="976"/>
      <c r="GW32" s="976"/>
      <c r="GX32" s="976"/>
      <c r="GY32" s="976"/>
      <c r="GZ32" s="976"/>
      <c r="HA32" s="976"/>
      <c r="HB32" s="976"/>
      <c r="HC32" s="976"/>
      <c r="HD32" s="976"/>
      <c r="HE32" s="976"/>
      <c r="HF32" s="976"/>
      <c r="HG32" s="976"/>
      <c r="HH32" s="978" t="s">
        <v>224</v>
      </c>
      <c r="HI32" s="978" t="s">
        <v>224</v>
      </c>
      <c r="HJ32" s="976"/>
      <c r="HK32" s="976"/>
      <c r="HL32" s="976"/>
      <c r="HM32" s="976"/>
      <c r="HN32" s="976"/>
      <c r="HO32" s="976"/>
      <c r="HP32" s="976"/>
      <c r="HQ32" s="976"/>
      <c r="HR32" s="976"/>
      <c r="HS32" s="976"/>
      <c r="HT32" s="976"/>
      <c r="HU32" s="976"/>
      <c r="HV32" s="976"/>
      <c r="HW32" s="976"/>
      <c r="HX32" s="976"/>
      <c r="HY32" s="976"/>
      <c r="HZ32" s="976"/>
      <c r="IA32" s="976"/>
      <c r="IB32" s="976"/>
      <c r="IC32" s="976"/>
      <c r="ID32" s="976"/>
      <c r="IE32" s="976"/>
      <c r="IF32" s="976"/>
      <c r="IG32" s="976"/>
      <c r="IH32" s="976"/>
      <c r="II32" s="976"/>
      <c r="IJ32" s="976"/>
      <c r="IK32" s="976"/>
    </row>
    <row r="33">
      <c r="A33" s="978"/>
      <c r="B33" s="844"/>
      <c r="C33" s="844"/>
      <c r="D33" s="978"/>
      <c r="E33" s="844"/>
      <c r="F33" s="978"/>
      <c r="G33" s="978"/>
      <c r="H33" s="978"/>
      <c r="I33" s="978"/>
      <c r="J33" s="978"/>
      <c r="K33" s="978"/>
      <c r="L33" s="978"/>
      <c r="M33" s="978"/>
      <c r="N33" s="978"/>
      <c r="O33" s="978"/>
      <c r="P33" s="978"/>
      <c r="Q33" s="978"/>
      <c r="R33" s="978"/>
      <c r="S33" s="978"/>
      <c r="T33" s="978"/>
      <c r="U33" s="978"/>
      <c r="V33" s="978"/>
      <c r="W33" s="978"/>
      <c r="X33" s="978"/>
      <c r="Y33" s="978"/>
      <c r="Z33" s="978"/>
      <c r="AA33" s="978"/>
      <c r="AB33" s="978"/>
      <c r="AC33" s="978"/>
      <c r="AD33" s="978"/>
      <c r="AE33" s="978"/>
      <c r="AF33" s="978"/>
      <c r="AG33" s="976"/>
      <c r="AH33" s="976"/>
      <c r="AI33" s="976"/>
      <c r="AJ33" s="976"/>
      <c r="AK33" s="976"/>
      <c r="AL33" s="976"/>
      <c r="AM33" s="976"/>
      <c r="AN33" s="976"/>
      <c r="AO33" s="976"/>
      <c r="AP33" s="976"/>
      <c r="AQ33" s="976"/>
      <c r="AR33" s="976"/>
      <c r="AS33" s="976"/>
      <c r="AT33" s="976"/>
      <c r="AU33" s="976"/>
      <c r="AV33" s="976"/>
      <c r="AW33" s="976"/>
      <c r="AX33" s="976"/>
      <c r="AY33" s="976"/>
      <c r="AZ33" s="976"/>
      <c r="BA33" s="976"/>
      <c r="BB33" s="976"/>
      <c r="BC33" s="976"/>
      <c r="BD33" s="976"/>
      <c r="BE33" s="976"/>
      <c r="BF33" s="976"/>
      <c r="BG33" s="976"/>
      <c r="BH33" s="976"/>
      <c r="BI33" s="976"/>
      <c r="BJ33" s="976"/>
      <c r="BK33" s="976"/>
      <c r="BL33" s="976"/>
      <c r="BM33" s="976"/>
      <c r="BN33" s="976"/>
      <c r="BO33" s="976"/>
      <c r="BP33" s="976"/>
      <c r="BQ33" s="976"/>
      <c r="BR33" s="976"/>
      <c r="BS33" s="976"/>
      <c r="BT33" s="976"/>
      <c r="BU33" s="976"/>
      <c r="BV33" s="976"/>
      <c r="BW33" s="976"/>
      <c r="BX33" s="976"/>
      <c r="BY33" s="976"/>
      <c r="BZ33" s="976"/>
      <c r="CA33" s="976"/>
      <c r="CB33" s="976"/>
      <c r="CC33" s="976"/>
      <c r="CD33" s="976"/>
      <c r="CE33" s="976"/>
      <c r="CF33" s="976"/>
      <c r="CG33" s="976"/>
      <c r="CH33" s="976"/>
      <c r="CI33" s="976"/>
      <c r="CJ33" s="976"/>
      <c r="CK33" s="976"/>
      <c r="CL33" s="976"/>
      <c r="CM33" s="976"/>
      <c r="CN33" s="976"/>
      <c r="CO33" s="976"/>
      <c r="CP33" s="976"/>
      <c r="CQ33" s="976"/>
      <c r="CR33" s="976"/>
      <c r="CS33" s="976"/>
      <c r="CT33" s="976"/>
      <c r="CU33" s="976"/>
      <c r="CV33" s="976"/>
      <c r="CW33" s="976"/>
      <c r="CX33" s="976"/>
      <c r="CY33" s="976"/>
      <c r="CZ33" s="976"/>
      <c r="DA33" s="976"/>
      <c r="DB33" s="976"/>
      <c r="DC33" s="976"/>
      <c r="DD33" s="976"/>
      <c r="DE33" s="976"/>
      <c r="DF33" s="976"/>
      <c r="DG33" s="976"/>
      <c r="DH33" s="976"/>
      <c r="DI33" s="976"/>
      <c r="DJ33" s="976"/>
      <c r="DK33" s="976"/>
      <c r="DL33" s="976"/>
      <c r="DM33" s="976"/>
      <c r="DN33" s="976"/>
      <c r="DO33" s="976"/>
      <c r="DP33" s="976"/>
      <c r="DQ33" s="976"/>
      <c r="DR33" s="976"/>
      <c r="DS33" s="976"/>
      <c r="DT33" s="976"/>
      <c r="DU33" s="976"/>
      <c r="DV33" s="976"/>
      <c r="DW33" s="976"/>
      <c r="DX33" s="978" t="s">
        <v>275</v>
      </c>
      <c r="DY33" s="976"/>
      <c r="DZ33" s="976"/>
      <c r="EA33" s="976"/>
      <c r="EB33" s="976"/>
      <c r="EC33" s="976"/>
      <c r="ED33" s="976"/>
      <c r="EE33" s="976"/>
      <c r="EF33" s="976"/>
      <c r="EG33" s="976"/>
      <c r="EH33" s="976"/>
      <c r="EI33" s="976"/>
      <c r="EJ33" s="976"/>
      <c r="EK33" s="976"/>
      <c r="EL33" s="976"/>
      <c r="EM33" s="976"/>
      <c r="EN33" s="976"/>
      <c r="EO33" s="976"/>
      <c r="EP33" s="976"/>
      <c r="EQ33" s="976"/>
      <c r="ER33" s="976"/>
      <c r="ES33" s="976"/>
      <c r="ET33" s="976"/>
      <c r="EU33" s="976"/>
      <c r="EV33" s="976"/>
      <c r="EW33" s="976"/>
      <c r="EX33" s="976"/>
      <c r="EY33" s="976"/>
      <c r="EZ33" s="976"/>
      <c r="FA33" s="976"/>
      <c r="FB33" s="976"/>
      <c r="FC33" s="976"/>
      <c r="FD33" s="976"/>
      <c r="FE33" s="976"/>
      <c r="FF33" s="976"/>
      <c r="FG33" s="976"/>
      <c r="FH33" s="976"/>
      <c r="FI33" s="976"/>
      <c r="FJ33" s="976"/>
      <c r="FK33" s="976"/>
      <c r="FL33" s="976"/>
      <c r="FM33" s="976"/>
      <c r="FN33" s="976"/>
      <c r="FO33" s="976"/>
      <c r="FP33" s="976"/>
      <c r="FQ33" s="978" t="s">
        <v>222</v>
      </c>
      <c r="FR33" s="978" t="s">
        <v>224</v>
      </c>
      <c r="FS33" s="976"/>
      <c r="FT33" s="976"/>
      <c r="FU33" s="976"/>
      <c r="FV33" s="976"/>
      <c r="FW33" s="976"/>
      <c r="FX33" s="978" t="s">
        <v>222</v>
      </c>
      <c r="FY33" s="976"/>
      <c r="FZ33" s="978" t="s">
        <v>224</v>
      </c>
      <c r="GA33" s="976"/>
      <c r="GB33" s="976"/>
      <c r="GC33" s="976"/>
      <c r="GD33" s="976"/>
      <c r="GE33" s="976"/>
      <c r="GF33" s="976"/>
      <c r="GG33" s="976"/>
      <c r="GH33" s="976"/>
      <c r="GI33" s="976"/>
      <c r="GJ33" s="976"/>
      <c r="GK33" s="976"/>
      <c r="GL33" s="976"/>
      <c r="GM33" s="976"/>
      <c r="GN33" s="976"/>
      <c r="GO33" s="976"/>
      <c r="GP33" s="976"/>
      <c r="GQ33" s="976"/>
      <c r="GR33" s="976"/>
      <c r="GS33" s="976"/>
      <c r="GT33" s="976"/>
      <c r="GU33" s="976"/>
      <c r="GV33" s="976"/>
      <c r="GW33" s="976"/>
      <c r="GX33" s="976"/>
      <c r="GY33" s="976"/>
      <c r="GZ33" s="976"/>
      <c r="HA33" s="976"/>
      <c r="HB33" s="976"/>
      <c r="HC33" s="976"/>
      <c r="HD33" s="976"/>
      <c r="HE33" s="976"/>
      <c r="HF33" s="976"/>
      <c r="HG33" s="976"/>
      <c r="HH33" s="978" t="s">
        <v>224</v>
      </c>
      <c r="HI33" s="978" t="s">
        <v>224</v>
      </c>
      <c r="HJ33" s="976"/>
      <c r="HK33" s="976"/>
      <c r="HL33" s="976"/>
      <c r="HM33" s="976"/>
      <c r="HN33" s="976"/>
      <c r="HO33" s="976"/>
      <c r="HP33" s="976"/>
      <c r="HQ33" s="976"/>
      <c r="HR33" s="976"/>
      <c r="HS33" s="976"/>
      <c r="HT33" s="976"/>
      <c r="HU33" s="976"/>
      <c r="HV33" s="976"/>
      <c r="HW33" s="976"/>
      <c r="HX33" s="976"/>
      <c r="HY33" s="976"/>
      <c r="HZ33" s="976"/>
      <c r="IA33" s="976"/>
      <c r="IB33" s="976"/>
      <c r="IC33" s="976"/>
      <c r="ID33" s="976"/>
      <c r="IE33" s="976"/>
      <c r="IF33" s="976"/>
      <c r="IG33" s="976"/>
      <c r="IH33" s="976"/>
      <c r="II33" s="976"/>
      <c r="IJ33" s="976"/>
      <c r="IK33" s="976"/>
    </row>
    <row r="34">
      <c r="A34" s="983"/>
      <c r="B34" s="984"/>
      <c r="C34" s="984"/>
      <c r="D34" s="983"/>
      <c r="E34" s="984"/>
      <c r="F34" s="983"/>
      <c r="G34" s="983"/>
      <c r="H34" s="983"/>
      <c r="I34" s="983"/>
      <c r="J34" s="983"/>
      <c r="K34" s="983"/>
      <c r="L34" s="983"/>
      <c r="M34" s="983"/>
      <c r="N34" s="983"/>
      <c r="O34" s="983"/>
      <c r="P34" s="983"/>
      <c r="Q34" s="983"/>
      <c r="R34" s="983"/>
      <c r="S34" s="983"/>
      <c r="T34" s="992"/>
      <c r="U34" s="983"/>
      <c r="V34" s="983"/>
      <c r="W34" s="983"/>
      <c r="X34" s="983"/>
      <c r="Y34" s="983"/>
      <c r="Z34" s="983"/>
      <c r="AA34" s="983"/>
      <c r="AB34" s="983"/>
      <c r="AC34" s="983"/>
      <c r="AD34" s="983"/>
      <c r="AE34" s="983"/>
      <c r="AF34" s="983"/>
      <c r="AG34" s="985"/>
      <c r="AH34" s="985"/>
      <c r="AI34" s="985"/>
      <c r="AJ34" s="985"/>
      <c r="AK34" s="985"/>
      <c r="AL34" s="985"/>
      <c r="AM34" s="985"/>
      <c r="AN34" s="985"/>
      <c r="AO34" s="985"/>
      <c r="AP34" s="985"/>
      <c r="AQ34" s="985"/>
      <c r="AR34" s="985"/>
      <c r="AS34" s="985"/>
      <c r="AT34" s="985"/>
      <c r="AU34" s="985"/>
      <c r="AV34" s="985"/>
      <c r="AW34" s="985"/>
      <c r="AX34" s="985"/>
      <c r="AY34" s="985"/>
      <c r="AZ34" s="985"/>
      <c r="BA34" s="985"/>
      <c r="BB34" s="985"/>
      <c r="BC34" s="985"/>
      <c r="BD34" s="985"/>
      <c r="BE34" s="985"/>
      <c r="BF34" s="985"/>
      <c r="BG34" s="985"/>
      <c r="BH34" s="985"/>
      <c r="BI34" s="985"/>
      <c r="BJ34" s="985"/>
      <c r="BK34" s="985"/>
      <c r="BL34" s="985"/>
      <c r="BM34" s="985"/>
      <c r="BN34" s="985"/>
      <c r="BO34" s="985"/>
      <c r="BP34" s="985"/>
      <c r="BQ34" s="985"/>
      <c r="BR34" s="985"/>
      <c r="BS34" s="985"/>
      <c r="BT34" s="985"/>
      <c r="BU34" s="985"/>
      <c r="BV34" s="985"/>
      <c r="BW34" s="985"/>
      <c r="BX34" s="985"/>
      <c r="BY34" s="985"/>
      <c r="BZ34" s="985"/>
      <c r="CA34" s="985"/>
      <c r="CB34" s="985"/>
      <c r="CC34" s="985"/>
      <c r="CD34" s="985"/>
      <c r="CE34" s="985"/>
      <c r="CF34" s="985"/>
      <c r="CG34" s="985"/>
      <c r="CH34" s="985"/>
      <c r="CI34" s="985"/>
      <c r="CJ34" s="985"/>
      <c r="CK34" s="985"/>
      <c r="CL34" s="985"/>
      <c r="CM34" s="985"/>
      <c r="CN34" s="985"/>
      <c r="CO34" s="985"/>
      <c r="CP34" s="985"/>
      <c r="CQ34" s="985"/>
      <c r="CR34" s="985"/>
      <c r="CS34" s="985"/>
      <c r="CT34" s="985"/>
      <c r="CU34" s="985"/>
      <c r="CV34" s="985"/>
      <c r="CW34" s="985"/>
      <c r="CX34" s="985"/>
      <c r="CY34" s="985"/>
      <c r="CZ34" s="985"/>
      <c r="DA34" s="985"/>
      <c r="DB34" s="985"/>
      <c r="DC34" s="985"/>
      <c r="DD34" s="985"/>
      <c r="DE34" s="985"/>
      <c r="DF34" s="985"/>
      <c r="DG34" s="985"/>
      <c r="DH34" s="985"/>
      <c r="DI34" s="985"/>
      <c r="DJ34" s="985"/>
      <c r="DK34" s="985"/>
      <c r="DL34" s="985"/>
      <c r="DM34" s="985"/>
      <c r="DN34" s="985"/>
      <c r="DO34" s="985"/>
      <c r="DP34" s="985"/>
      <c r="DQ34" s="985"/>
      <c r="DR34" s="985"/>
      <c r="DS34" s="985"/>
      <c r="DT34" s="985"/>
      <c r="DU34" s="985"/>
      <c r="DV34" s="985"/>
      <c r="DW34" s="983" t="s">
        <v>275</v>
      </c>
      <c r="DX34" s="985"/>
      <c r="DY34" s="985"/>
      <c r="DZ34" s="985"/>
      <c r="EA34" s="985"/>
      <c r="EB34" s="985"/>
      <c r="EC34" s="985"/>
      <c r="ED34" s="985"/>
      <c r="EE34" s="985"/>
      <c r="EF34" s="985"/>
      <c r="EG34" s="985"/>
      <c r="EH34" s="985"/>
      <c r="EI34" s="985"/>
      <c r="EJ34" s="985"/>
      <c r="EK34" s="985"/>
      <c r="EL34" s="985"/>
      <c r="EM34" s="985"/>
      <c r="EN34" s="985"/>
      <c r="EO34" s="985"/>
      <c r="EP34" s="985"/>
      <c r="EQ34" s="985"/>
      <c r="ER34" s="985"/>
      <c r="ES34" s="985"/>
      <c r="ET34" s="985"/>
      <c r="EU34" s="985"/>
      <c r="EV34" s="985"/>
      <c r="EW34" s="985"/>
      <c r="EX34" s="985"/>
      <c r="EY34" s="985"/>
      <c r="EZ34" s="985"/>
      <c r="FA34" s="985"/>
      <c r="FB34" s="985"/>
      <c r="FC34" s="985"/>
      <c r="FD34" s="985"/>
      <c r="FE34" s="985"/>
      <c r="FF34" s="985"/>
      <c r="FG34" s="985"/>
      <c r="FH34" s="985"/>
      <c r="FI34" s="985"/>
      <c r="FJ34" s="985"/>
      <c r="FK34" s="985"/>
      <c r="FL34" s="985"/>
      <c r="FM34" s="985"/>
      <c r="FN34" s="985"/>
      <c r="FO34" s="985"/>
      <c r="FP34" s="985"/>
      <c r="FQ34" s="983" t="s">
        <v>215</v>
      </c>
      <c r="FR34" s="983" t="s">
        <v>222</v>
      </c>
      <c r="FS34" s="985"/>
      <c r="FT34" s="985"/>
      <c r="FU34" s="985"/>
      <c r="FV34" s="985"/>
      <c r="FW34" s="985"/>
      <c r="FX34" s="983" t="s">
        <v>222</v>
      </c>
      <c r="FY34" s="985"/>
      <c r="FZ34" s="983" t="s">
        <v>224</v>
      </c>
      <c r="GA34" s="985"/>
      <c r="GB34" s="985"/>
      <c r="GC34" s="985"/>
      <c r="GD34" s="985"/>
      <c r="GE34" s="985"/>
      <c r="GF34" s="985"/>
      <c r="GG34" s="985"/>
      <c r="GH34" s="985"/>
      <c r="GI34" s="985"/>
      <c r="GJ34" s="985"/>
      <c r="GK34" s="985"/>
      <c r="GL34" s="985"/>
      <c r="GM34" s="985"/>
      <c r="GN34" s="985"/>
      <c r="GO34" s="985"/>
      <c r="GP34" s="985"/>
      <c r="GQ34" s="985"/>
      <c r="GR34" s="985"/>
      <c r="GS34" s="985"/>
      <c r="GT34" s="985"/>
      <c r="GU34" s="985"/>
      <c r="GV34" s="985"/>
      <c r="GW34" s="985"/>
      <c r="GX34" s="985"/>
      <c r="GY34" s="985"/>
      <c r="GZ34" s="985"/>
      <c r="HA34" s="985"/>
      <c r="HB34" s="985"/>
      <c r="HC34" s="985"/>
      <c r="HD34" s="985"/>
      <c r="HE34" s="985"/>
      <c r="HF34" s="985"/>
      <c r="HG34" s="985"/>
      <c r="HH34" s="983" t="s">
        <v>224</v>
      </c>
      <c r="HI34" s="983" t="s">
        <v>224</v>
      </c>
      <c r="HJ34" s="985"/>
      <c r="HK34" s="985"/>
      <c r="HL34" s="985"/>
      <c r="HM34" s="985"/>
      <c r="HN34" s="985"/>
      <c r="HO34" s="985"/>
      <c r="HP34" s="985"/>
      <c r="HQ34" s="985"/>
      <c r="HR34" s="985"/>
      <c r="HS34" s="985"/>
      <c r="HT34" s="985"/>
      <c r="HU34" s="985"/>
      <c r="HV34" s="985"/>
      <c r="HW34" s="985"/>
      <c r="HX34" s="985"/>
      <c r="HY34" s="985"/>
      <c r="HZ34" s="985"/>
      <c r="IA34" s="985"/>
      <c r="IB34" s="985"/>
      <c r="IC34" s="985"/>
      <c r="ID34" s="985"/>
      <c r="IE34" s="985"/>
      <c r="IF34" s="985"/>
      <c r="IG34" s="985"/>
      <c r="IH34" s="985"/>
      <c r="II34" s="985"/>
      <c r="IJ34" s="985"/>
      <c r="IK34" s="985"/>
    </row>
    <row r="35">
      <c r="A35" s="983"/>
      <c r="B35" s="984"/>
      <c r="C35" s="984"/>
      <c r="D35" s="983"/>
      <c r="E35" s="984"/>
      <c r="F35" s="983"/>
      <c r="G35" s="983"/>
      <c r="H35" s="983"/>
      <c r="I35" s="983"/>
      <c r="J35" s="983"/>
      <c r="K35" s="983"/>
      <c r="L35" s="983"/>
      <c r="M35" s="983"/>
      <c r="N35" s="983"/>
      <c r="O35" s="983"/>
      <c r="P35" s="983"/>
      <c r="Q35" s="983"/>
      <c r="R35" s="983"/>
      <c r="S35" s="983"/>
      <c r="T35" s="992"/>
      <c r="U35" s="992"/>
      <c r="V35" s="983"/>
      <c r="W35" s="983"/>
      <c r="X35" s="983"/>
      <c r="Y35" s="983"/>
      <c r="Z35" s="983"/>
      <c r="AA35" s="983"/>
      <c r="AB35" s="983"/>
      <c r="AC35" s="983"/>
      <c r="AD35" s="983"/>
      <c r="AE35" s="983"/>
      <c r="AF35" s="983"/>
      <c r="AG35" s="985"/>
      <c r="AH35" s="985"/>
      <c r="AI35" s="985"/>
      <c r="AJ35" s="985"/>
      <c r="AK35" s="985"/>
      <c r="AL35" s="985"/>
      <c r="AM35" s="985"/>
      <c r="AN35" s="985"/>
      <c r="AO35" s="985"/>
      <c r="AP35" s="985"/>
      <c r="AQ35" s="985"/>
      <c r="AR35" s="985"/>
      <c r="AS35" s="985"/>
      <c r="AT35" s="985"/>
      <c r="AU35" s="985"/>
      <c r="AV35" s="985"/>
      <c r="AW35" s="985"/>
      <c r="AX35" s="985"/>
      <c r="AY35" s="985"/>
      <c r="AZ35" s="985"/>
      <c r="BA35" s="985"/>
      <c r="BB35" s="985"/>
      <c r="BC35" s="985"/>
      <c r="BD35" s="985"/>
      <c r="BE35" s="985"/>
      <c r="BF35" s="985"/>
      <c r="BG35" s="985"/>
      <c r="BH35" s="985"/>
      <c r="BI35" s="985"/>
      <c r="BJ35" s="985"/>
      <c r="BK35" s="985"/>
      <c r="BL35" s="985"/>
      <c r="BM35" s="985"/>
      <c r="BN35" s="985"/>
      <c r="BO35" s="985"/>
      <c r="BP35" s="985"/>
      <c r="BQ35" s="985"/>
      <c r="BR35" s="985"/>
      <c r="BS35" s="985"/>
      <c r="BT35" s="985"/>
      <c r="BU35" s="985"/>
      <c r="BV35" s="985"/>
      <c r="BW35" s="985"/>
      <c r="BX35" s="985"/>
      <c r="BY35" s="985"/>
      <c r="BZ35" s="985"/>
      <c r="CA35" s="985"/>
      <c r="CB35" s="985"/>
      <c r="CC35" s="985"/>
      <c r="CD35" s="985"/>
      <c r="CE35" s="985"/>
      <c r="CF35" s="985"/>
      <c r="CG35" s="985"/>
      <c r="CH35" s="985"/>
      <c r="CI35" s="985"/>
      <c r="CJ35" s="985"/>
      <c r="CK35" s="985"/>
      <c r="CL35" s="985"/>
      <c r="CM35" s="985"/>
      <c r="CN35" s="985"/>
      <c r="CO35" s="985"/>
      <c r="CP35" s="985"/>
      <c r="CQ35" s="985"/>
      <c r="CR35" s="985"/>
      <c r="CS35" s="985"/>
      <c r="CT35" s="985"/>
      <c r="CU35" s="985"/>
      <c r="CV35" s="985"/>
      <c r="CW35" s="985"/>
      <c r="CX35" s="985"/>
      <c r="CY35" s="985"/>
      <c r="CZ35" s="985"/>
      <c r="DA35" s="985"/>
      <c r="DB35" s="985"/>
      <c r="DC35" s="985"/>
      <c r="DD35" s="985"/>
      <c r="DE35" s="985"/>
      <c r="DF35" s="985"/>
      <c r="DG35" s="985"/>
      <c r="DH35" s="985"/>
      <c r="DI35" s="985"/>
      <c r="DJ35" s="985"/>
      <c r="DK35" s="985"/>
      <c r="DL35" s="985"/>
      <c r="DM35" s="985"/>
      <c r="DN35" s="985"/>
      <c r="DO35" s="985"/>
      <c r="DP35" s="985"/>
      <c r="DQ35" s="985"/>
      <c r="DR35" s="985"/>
      <c r="DS35" s="985"/>
      <c r="DT35" s="985"/>
      <c r="DU35" s="985"/>
      <c r="DV35" s="985"/>
      <c r="DW35" s="985"/>
      <c r="DX35" s="985"/>
      <c r="DY35" s="985"/>
      <c r="DZ35" s="985"/>
      <c r="EA35" s="985"/>
      <c r="EB35" s="985"/>
      <c r="EC35" s="985"/>
      <c r="ED35" s="985"/>
      <c r="EE35" s="985"/>
      <c r="EF35" s="985"/>
      <c r="EG35" s="985"/>
      <c r="EH35" s="985"/>
      <c r="EI35" s="985"/>
      <c r="EJ35" s="985"/>
      <c r="EK35" s="985"/>
      <c r="EL35" s="985"/>
      <c r="EM35" s="985"/>
      <c r="EN35" s="985"/>
      <c r="EO35" s="985"/>
      <c r="EP35" s="985"/>
      <c r="EQ35" s="985"/>
      <c r="ER35" s="985"/>
      <c r="ES35" s="985"/>
      <c r="ET35" s="985"/>
      <c r="EU35" s="985"/>
      <c r="EV35" s="985"/>
      <c r="EW35" s="985"/>
      <c r="EX35" s="985"/>
      <c r="EY35" s="985"/>
      <c r="EZ35" s="985"/>
      <c r="FA35" s="985"/>
      <c r="FB35" s="985"/>
      <c r="FC35" s="985"/>
      <c r="FD35" s="985"/>
      <c r="FE35" s="985"/>
      <c r="FF35" s="985"/>
      <c r="FG35" s="985"/>
      <c r="FH35" s="985"/>
      <c r="FI35" s="985"/>
      <c r="FJ35" s="985"/>
      <c r="FK35" s="985"/>
      <c r="FL35" s="985"/>
      <c r="FM35" s="985"/>
      <c r="FN35" s="985"/>
      <c r="FO35" s="985"/>
      <c r="FP35" s="985"/>
      <c r="FQ35" s="983" t="s">
        <v>215</v>
      </c>
      <c r="FR35" s="983" t="s">
        <v>222</v>
      </c>
      <c r="FS35" s="985"/>
      <c r="FT35" s="985"/>
      <c r="FU35" s="985"/>
      <c r="FV35" s="985"/>
      <c r="FW35" s="985"/>
      <c r="FX35" s="983" t="s">
        <v>222</v>
      </c>
      <c r="FY35" s="985"/>
      <c r="FZ35" s="983" t="s">
        <v>275</v>
      </c>
      <c r="GA35" s="985"/>
      <c r="GB35" s="985"/>
      <c r="GC35" s="985"/>
      <c r="GD35" s="985"/>
      <c r="GE35" s="985"/>
      <c r="GF35" s="985"/>
      <c r="GG35" s="985"/>
      <c r="GH35" s="985"/>
      <c r="GI35" s="985"/>
      <c r="GJ35" s="985"/>
      <c r="GK35" s="985"/>
      <c r="GL35" s="985"/>
      <c r="GM35" s="985"/>
      <c r="GN35" s="985"/>
      <c r="GO35" s="985"/>
      <c r="GP35" s="985"/>
      <c r="GQ35" s="985"/>
      <c r="GR35" s="985"/>
      <c r="GS35" s="985"/>
      <c r="GT35" s="985"/>
      <c r="GU35" s="985"/>
      <c r="GV35" s="985"/>
      <c r="GW35" s="985"/>
      <c r="GX35" s="985"/>
      <c r="GY35" s="985"/>
      <c r="GZ35" s="985"/>
      <c r="HA35" s="985"/>
      <c r="HB35" s="985"/>
      <c r="HC35" s="985"/>
      <c r="HD35" s="985"/>
      <c r="HE35" s="985"/>
      <c r="HF35" s="985"/>
      <c r="HG35" s="985"/>
      <c r="HH35" s="983" t="s">
        <v>224</v>
      </c>
      <c r="HI35" s="985"/>
      <c r="HJ35" s="985"/>
      <c r="HK35" s="985"/>
      <c r="HL35" s="985"/>
      <c r="HM35" s="985"/>
      <c r="HN35" s="985"/>
      <c r="HO35" s="985"/>
      <c r="HP35" s="985"/>
      <c r="HQ35" s="985"/>
      <c r="HR35" s="985"/>
      <c r="HS35" s="985"/>
      <c r="HT35" s="985"/>
      <c r="HU35" s="985"/>
      <c r="HV35" s="985"/>
      <c r="HW35" s="985"/>
      <c r="HX35" s="985"/>
      <c r="HY35" s="985"/>
      <c r="HZ35" s="985"/>
      <c r="IA35" s="985"/>
      <c r="IB35" s="985"/>
      <c r="IC35" s="985"/>
      <c r="ID35" s="985"/>
      <c r="IE35" s="985"/>
      <c r="IF35" s="985"/>
      <c r="IG35" s="985"/>
      <c r="IH35" s="985"/>
      <c r="II35" s="985"/>
      <c r="IJ35" s="985"/>
      <c r="IK35" s="985"/>
    </row>
    <row r="36">
      <c r="A36" s="983"/>
      <c r="B36" s="984"/>
      <c r="C36" s="984"/>
      <c r="D36" s="983"/>
      <c r="E36" s="984"/>
      <c r="F36" s="983"/>
      <c r="G36" s="983"/>
      <c r="H36" s="983"/>
      <c r="I36" s="983"/>
      <c r="J36" s="983"/>
      <c r="K36" s="983"/>
      <c r="L36" s="983"/>
      <c r="M36" s="983"/>
      <c r="N36" s="983"/>
      <c r="O36" s="983"/>
      <c r="P36" s="992"/>
      <c r="Q36" s="983"/>
      <c r="R36" s="983"/>
      <c r="S36" s="983"/>
      <c r="T36" s="992"/>
      <c r="U36" s="992"/>
      <c r="V36" s="992"/>
      <c r="W36" s="983"/>
      <c r="X36" s="983"/>
      <c r="Y36" s="983"/>
      <c r="Z36" s="983"/>
      <c r="AA36" s="983"/>
      <c r="AB36" s="983"/>
      <c r="AC36" s="983"/>
      <c r="AD36" s="983"/>
      <c r="AE36" s="983"/>
      <c r="AF36" s="983"/>
      <c r="AG36" s="985"/>
      <c r="AH36" s="985"/>
      <c r="AI36" s="985"/>
      <c r="AJ36" s="985"/>
      <c r="AK36" s="985"/>
      <c r="AL36" s="985"/>
      <c r="AM36" s="985"/>
      <c r="AN36" s="985"/>
      <c r="AO36" s="985"/>
      <c r="AP36" s="985"/>
      <c r="AQ36" s="985"/>
      <c r="AR36" s="985"/>
      <c r="AS36" s="985"/>
      <c r="AT36" s="985"/>
      <c r="AU36" s="985"/>
      <c r="AV36" s="985"/>
      <c r="AW36" s="985"/>
      <c r="AX36" s="985"/>
      <c r="AY36" s="985"/>
      <c r="AZ36" s="983" t="s">
        <v>15705</v>
      </c>
      <c r="BA36" s="985"/>
      <c r="BB36" s="985"/>
      <c r="BC36" s="985"/>
      <c r="BD36" s="985"/>
      <c r="BE36" s="985"/>
      <c r="BF36" s="985"/>
      <c r="BG36" s="985"/>
      <c r="BH36" s="985"/>
      <c r="BI36" s="985"/>
      <c r="BJ36" s="985"/>
      <c r="BK36" s="985"/>
      <c r="BL36" s="985"/>
      <c r="BM36" s="985"/>
      <c r="BN36" s="985"/>
      <c r="BO36" s="985"/>
      <c r="BP36" s="985"/>
      <c r="BQ36" s="985"/>
      <c r="BR36" s="985"/>
      <c r="BS36" s="985"/>
      <c r="BT36" s="985"/>
      <c r="BU36" s="985"/>
      <c r="BV36" s="985"/>
      <c r="BW36" s="985"/>
      <c r="BX36" s="985"/>
      <c r="BY36" s="985"/>
      <c r="BZ36" s="985"/>
      <c r="CA36" s="985"/>
      <c r="CB36" s="985"/>
      <c r="CC36" s="985"/>
      <c r="CD36" s="985"/>
      <c r="CE36" s="985"/>
      <c r="CF36" s="985"/>
      <c r="CG36" s="985"/>
      <c r="CH36" s="985"/>
      <c r="CI36" s="985"/>
      <c r="CJ36" s="985"/>
      <c r="CK36" s="985"/>
      <c r="CL36" s="985"/>
      <c r="CM36" s="985"/>
      <c r="CN36" s="985"/>
      <c r="CO36" s="985"/>
      <c r="CP36" s="985"/>
      <c r="CQ36" s="985"/>
      <c r="CR36" s="985"/>
      <c r="CS36" s="985"/>
      <c r="CT36" s="985"/>
      <c r="CU36" s="985"/>
      <c r="CV36" s="985"/>
      <c r="CW36" s="985"/>
      <c r="CX36" s="985"/>
      <c r="CY36" s="985"/>
      <c r="CZ36" s="985"/>
      <c r="DA36" s="985"/>
      <c r="DB36" s="985"/>
      <c r="DC36" s="985"/>
      <c r="DD36" s="985"/>
      <c r="DE36" s="985"/>
      <c r="DF36" s="985"/>
      <c r="DG36" s="985"/>
      <c r="DH36" s="985"/>
      <c r="DI36" s="985"/>
      <c r="DJ36" s="985"/>
      <c r="DK36" s="985"/>
      <c r="DL36" s="985"/>
      <c r="DM36" s="985"/>
      <c r="DN36" s="985"/>
      <c r="DO36" s="985"/>
      <c r="DP36" s="985"/>
      <c r="DQ36" s="985"/>
      <c r="DR36" s="985"/>
      <c r="DS36" s="985"/>
      <c r="DT36" s="985"/>
      <c r="DU36" s="985"/>
      <c r="DV36" s="985"/>
      <c r="DW36" s="985"/>
      <c r="DX36" s="985"/>
      <c r="DY36" s="985"/>
      <c r="DZ36" s="985"/>
      <c r="EA36" s="985"/>
      <c r="EB36" s="985"/>
      <c r="EC36" s="985"/>
      <c r="ED36" s="985"/>
      <c r="EE36" s="985"/>
      <c r="EF36" s="985"/>
      <c r="EG36" s="985"/>
      <c r="EH36" s="985"/>
      <c r="EI36" s="985"/>
      <c r="EJ36" s="985"/>
      <c r="EK36" s="985"/>
      <c r="EL36" s="985"/>
      <c r="EM36" s="985"/>
      <c r="EN36" s="985"/>
      <c r="EO36" s="985"/>
      <c r="EP36" s="985"/>
      <c r="EQ36" s="985"/>
      <c r="ER36" s="985"/>
      <c r="ES36" s="985"/>
      <c r="ET36" s="985"/>
      <c r="EU36" s="985"/>
      <c r="EV36" s="985"/>
      <c r="EW36" s="985"/>
      <c r="EX36" s="985"/>
      <c r="EY36" s="985"/>
      <c r="EZ36" s="985"/>
      <c r="FA36" s="985"/>
      <c r="FB36" s="985"/>
      <c r="FC36" s="985"/>
      <c r="FD36" s="985"/>
      <c r="FE36" s="985"/>
      <c r="FF36" s="985"/>
      <c r="FG36" s="985"/>
      <c r="FH36" s="985"/>
      <c r="FI36" s="985"/>
      <c r="FJ36" s="985"/>
      <c r="FK36" s="985"/>
      <c r="FL36" s="985"/>
      <c r="FM36" s="985"/>
      <c r="FN36" s="985"/>
      <c r="FO36" s="985"/>
      <c r="FP36" s="985"/>
      <c r="FQ36" s="983" t="s">
        <v>222</v>
      </c>
      <c r="FR36" s="983" t="s">
        <v>222</v>
      </c>
      <c r="FS36" s="985"/>
      <c r="FT36" s="985"/>
      <c r="FU36" s="985"/>
      <c r="FV36" s="985"/>
      <c r="FW36" s="985"/>
      <c r="FX36" s="983" t="s">
        <v>222</v>
      </c>
      <c r="FY36" s="985"/>
      <c r="FZ36" s="983" t="s">
        <v>275</v>
      </c>
      <c r="GA36" s="985"/>
      <c r="GB36" s="985"/>
      <c r="GC36" s="985"/>
      <c r="GD36" s="985"/>
      <c r="GE36" s="985"/>
      <c r="GF36" s="985"/>
      <c r="GG36" s="985"/>
      <c r="GH36" s="985"/>
      <c r="GI36" s="985"/>
      <c r="GJ36" s="985"/>
      <c r="GK36" s="985"/>
      <c r="GL36" s="985"/>
      <c r="GM36" s="985"/>
      <c r="GN36" s="985"/>
      <c r="GO36" s="985"/>
      <c r="GP36" s="985"/>
      <c r="GQ36" s="985"/>
      <c r="GR36" s="985"/>
      <c r="GS36" s="985"/>
      <c r="GT36" s="985"/>
      <c r="GU36" s="985"/>
      <c r="GV36" s="985"/>
      <c r="GW36" s="985"/>
      <c r="GX36" s="985"/>
      <c r="GY36" s="985"/>
      <c r="GZ36" s="985"/>
      <c r="HA36" s="985"/>
      <c r="HB36" s="985"/>
      <c r="HC36" s="985"/>
      <c r="HD36" s="985"/>
      <c r="HE36" s="985"/>
      <c r="HF36" s="985"/>
      <c r="HG36" s="985"/>
      <c r="HH36" s="983" t="s">
        <v>224</v>
      </c>
      <c r="HI36" s="985"/>
      <c r="HJ36" s="985"/>
      <c r="HK36" s="985"/>
      <c r="HL36" s="985"/>
      <c r="HM36" s="985"/>
      <c r="HN36" s="985"/>
      <c r="HO36" s="985"/>
      <c r="HP36" s="985"/>
      <c r="HQ36" s="985"/>
      <c r="HR36" s="985"/>
      <c r="HS36" s="985"/>
      <c r="HT36" s="985"/>
      <c r="HU36" s="985"/>
      <c r="HV36" s="985"/>
      <c r="HW36" s="985"/>
      <c r="HX36" s="985"/>
      <c r="HY36" s="985"/>
      <c r="HZ36" s="985"/>
      <c r="IA36" s="985"/>
      <c r="IB36" s="985"/>
      <c r="IC36" s="985"/>
      <c r="ID36" s="985"/>
      <c r="IE36" s="985"/>
      <c r="IF36" s="985"/>
      <c r="IG36" s="985"/>
      <c r="IH36" s="985"/>
      <c r="II36" s="985"/>
      <c r="IJ36" s="985"/>
      <c r="IK36" s="985"/>
    </row>
    <row r="37">
      <c r="A37" s="983" t="s">
        <v>643</v>
      </c>
      <c r="B37" s="984" t="s">
        <v>15553</v>
      </c>
      <c r="C37" s="984"/>
      <c r="D37" s="983"/>
      <c r="E37" s="984" t="s">
        <v>15718</v>
      </c>
      <c r="F37" s="983" t="s">
        <v>222</v>
      </c>
      <c r="G37" s="983" t="s">
        <v>15525</v>
      </c>
      <c r="H37" s="983" t="s">
        <v>222</v>
      </c>
      <c r="I37" s="983" t="s">
        <v>222</v>
      </c>
      <c r="J37" s="983"/>
      <c r="K37" s="983"/>
      <c r="L37" s="983" t="s">
        <v>222</v>
      </c>
      <c r="M37" s="983" t="s">
        <v>222</v>
      </c>
      <c r="N37" s="983" t="s">
        <v>222</v>
      </c>
      <c r="O37" s="983" t="s">
        <v>222</v>
      </c>
      <c r="P37" s="983" t="s">
        <v>222</v>
      </c>
      <c r="Q37" s="983"/>
      <c r="R37" s="983"/>
      <c r="S37" s="983" t="s">
        <v>15719</v>
      </c>
      <c r="T37" s="983" t="s">
        <v>224</v>
      </c>
      <c r="U37" s="983" t="s">
        <v>222</v>
      </c>
      <c r="V37" s="983" t="s">
        <v>222</v>
      </c>
      <c r="W37" s="983" t="s">
        <v>222</v>
      </c>
      <c r="X37" s="983" t="s">
        <v>688</v>
      </c>
      <c r="Y37" s="983" t="s">
        <v>15525</v>
      </c>
      <c r="Z37" s="983" t="s">
        <v>222</v>
      </c>
      <c r="AA37" s="983" t="s">
        <v>15525</v>
      </c>
      <c r="AB37" s="983" t="s">
        <v>222</v>
      </c>
      <c r="AC37" s="983" t="s">
        <v>222</v>
      </c>
      <c r="AD37" s="983" t="s">
        <v>222</v>
      </c>
      <c r="AE37" s="983" t="s">
        <v>224</v>
      </c>
      <c r="AF37" s="983" t="s">
        <v>224</v>
      </c>
      <c r="AG37" s="983" t="s">
        <v>224</v>
      </c>
      <c r="AH37" s="983" t="s">
        <v>224</v>
      </c>
      <c r="AI37" s="983" t="s">
        <v>224</v>
      </c>
      <c r="AJ37" s="983" t="s">
        <v>224</v>
      </c>
      <c r="AK37" s="983" t="s">
        <v>224</v>
      </c>
      <c r="AL37" s="983" t="s">
        <v>224</v>
      </c>
      <c r="AM37" s="985"/>
      <c r="AN37" s="985"/>
      <c r="AO37" s="985"/>
      <c r="AP37" s="985"/>
      <c r="AQ37" s="985"/>
      <c r="AR37" s="985"/>
      <c r="AS37" s="985"/>
      <c r="AT37" s="985"/>
      <c r="AU37" s="985"/>
      <c r="AV37" s="985"/>
      <c r="AW37" s="985"/>
      <c r="AX37" s="985"/>
      <c r="AY37" s="985"/>
      <c r="AZ37" s="985"/>
      <c r="BA37" s="985"/>
      <c r="BB37" s="985"/>
      <c r="BC37" s="985"/>
      <c r="BD37" s="985"/>
      <c r="BE37" s="985"/>
      <c r="BF37" s="985"/>
      <c r="BG37" s="985"/>
      <c r="BH37" s="985"/>
      <c r="BI37" s="985"/>
      <c r="BJ37" s="985"/>
      <c r="BK37" s="985"/>
      <c r="BL37" s="985"/>
      <c r="BM37" s="985"/>
      <c r="BN37" s="985"/>
      <c r="BO37" s="985"/>
      <c r="BP37" s="985"/>
      <c r="BQ37" s="985"/>
      <c r="BR37" s="985"/>
      <c r="BS37" s="985"/>
      <c r="BT37" s="985"/>
      <c r="BU37" s="985"/>
      <c r="BV37" s="985"/>
      <c r="BW37" s="985"/>
      <c r="BX37" s="985"/>
      <c r="BY37" s="985"/>
      <c r="BZ37" s="985"/>
      <c r="CA37" s="985"/>
      <c r="CB37" s="985"/>
      <c r="CC37" s="985"/>
      <c r="CD37" s="985"/>
      <c r="CE37" s="985"/>
      <c r="CF37" s="985"/>
      <c r="CG37" s="985"/>
      <c r="CH37" s="985"/>
      <c r="CI37" s="985"/>
      <c r="CJ37" s="985"/>
      <c r="CK37" s="985"/>
      <c r="CL37" s="985"/>
      <c r="CM37" s="985"/>
      <c r="CN37" s="985"/>
      <c r="CO37" s="985"/>
      <c r="CP37" s="985"/>
      <c r="CQ37" s="985"/>
      <c r="CR37" s="985"/>
      <c r="CS37" s="985"/>
      <c r="CT37" s="985"/>
      <c r="CU37" s="985"/>
      <c r="CV37" s="985"/>
      <c r="CW37" s="985"/>
      <c r="CX37" s="985"/>
      <c r="CY37" s="985"/>
      <c r="CZ37" s="985"/>
      <c r="DA37" s="985"/>
      <c r="DB37" s="985"/>
      <c r="DC37" s="985"/>
      <c r="DD37" s="985"/>
      <c r="DE37" s="985"/>
      <c r="DF37" s="985"/>
      <c r="DG37" s="985"/>
      <c r="DH37" s="985"/>
      <c r="DI37" s="985"/>
      <c r="DJ37" s="985"/>
      <c r="DK37" s="985"/>
      <c r="DL37" s="985"/>
      <c r="DM37" s="985"/>
      <c r="DN37" s="985"/>
      <c r="DO37" s="985"/>
      <c r="DP37" s="985"/>
      <c r="DQ37" s="985"/>
      <c r="DR37" s="985"/>
      <c r="DS37" s="985"/>
      <c r="DT37" s="985"/>
      <c r="DU37" s="985"/>
      <c r="DV37" s="985"/>
      <c r="DW37" s="985"/>
      <c r="DX37" s="985"/>
      <c r="DY37" s="985"/>
      <c r="DZ37" s="985"/>
      <c r="EA37" s="985"/>
      <c r="EB37" s="985"/>
      <c r="EC37" s="985"/>
      <c r="ED37" s="985"/>
      <c r="EE37" s="985"/>
      <c r="EF37" s="985"/>
      <c r="EG37" s="985"/>
      <c r="EH37" s="985"/>
      <c r="EI37" s="985"/>
      <c r="EJ37" s="985"/>
      <c r="EK37" s="985"/>
      <c r="EL37" s="985"/>
      <c r="EM37" s="985"/>
      <c r="EN37" s="985"/>
      <c r="EO37" s="985"/>
      <c r="EP37" s="985"/>
      <c r="EQ37" s="985"/>
      <c r="ER37" s="985"/>
      <c r="ES37" s="985"/>
      <c r="ET37" s="985"/>
      <c r="EU37" s="985"/>
      <c r="EV37" s="985"/>
      <c r="EW37" s="985"/>
      <c r="EX37" s="985"/>
      <c r="EY37" s="985"/>
      <c r="EZ37" s="985"/>
      <c r="FA37" s="985"/>
      <c r="FB37" s="985"/>
      <c r="FC37" s="985"/>
      <c r="FD37" s="985"/>
      <c r="FE37" s="985"/>
      <c r="FF37" s="985"/>
      <c r="FG37" s="985"/>
      <c r="FH37" s="985"/>
      <c r="FI37" s="985"/>
      <c r="FJ37" s="985"/>
      <c r="FK37" s="985"/>
      <c r="FL37" s="985"/>
      <c r="FM37" s="985"/>
      <c r="FN37" s="985"/>
      <c r="FO37" s="985"/>
      <c r="FP37" s="985"/>
      <c r="FQ37" s="983" t="s">
        <v>224</v>
      </c>
      <c r="FR37" s="983" t="s">
        <v>222</v>
      </c>
      <c r="FS37" s="985"/>
      <c r="FT37" s="985"/>
      <c r="FU37" s="985"/>
      <c r="FV37" s="985"/>
      <c r="FW37" s="985"/>
      <c r="FX37" s="983" t="s">
        <v>222</v>
      </c>
      <c r="FY37" s="985"/>
      <c r="FZ37" s="983" t="s">
        <v>275</v>
      </c>
      <c r="GA37" s="985"/>
      <c r="GB37" s="985"/>
      <c r="GC37" s="985"/>
      <c r="GD37" s="985"/>
      <c r="GE37" s="985"/>
      <c r="GF37" s="985"/>
      <c r="GG37" s="985"/>
      <c r="GH37" s="985"/>
      <c r="GI37" s="985"/>
      <c r="GJ37" s="985"/>
      <c r="GK37" s="985"/>
      <c r="GL37" s="985"/>
      <c r="GM37" s="985"/>
      <c r="GN37" s="985"/>
      <c r="GO37" s="985"/>
      <c r="GP37" s="985"/>
      <c r="GQ37" s="985"/>
      <c r="GR37" s="985"/>
      <c r="GS37" s="985"/>
      <c r="GT37" s="985"/>
      <c r="GU37" s="985"/>
      <c r="GV37" s="985"/>
      <c r="GW37" s="985"/>
      <c r="GX37" s="985"/>
      <c r="GY37" s="985"/>
      <c r="GZ37" s="985"/>
      <c r="HA37" s="985"/>
      <c r="HB37" s="985"/>
      <c r="HC37" s="985"/>
      <c r="HD37" s="985"/>
      <c r="HE37" s="985"/>
      <c r="HF37" s="985"/>
      <c r="HG37" s="985"/>
      <c r="HH37" s="983" t="s">
        <v>224</v>
      </c>
      <c r="HI37" s="983" t="s">
        <v>224</v>
      </c>
      <c r="HJ37" s="985"/>
      <c r="HK37" s="985"/>
      <c r="HL37" s="985"/>
      <c r="HM37" s="983" t="s">
        <v>222</v>
      </c>
      <c r="HN37" s="983" t="s">
        <v>222</v>
      </c>
      <c r="HO37" s="983" t="s">
        <v>222</v>
      </c>
      <c r="HP37" s="985"/>
      <c r="HQ37" s="985"/>
      <c r="HR37" s="985"/>
      <c r="HS37" s="985"/>
      <c r="HT37" s="985"/>
      <c r="HU37" s="985"/>
      <c r="HV37" s="985"/>
      <c r="HW37" s="985"/>
      <c r="HX37" s="985"/>
      <c r="HY37" s="985"/>
      <c r="HZ37" s="985"/>
      <c r="IA37" s="985"/>
      <c r="IB37" s="985"/>
      <c r="IC37" s="985"/>
      <c r="ID37" s="985"/>
      <c r="IE37" s="985"/>
      <c r="IF37" s="985"/>
      <c r="IG37" s="985"/>
      <c r="IH37" s="985"/>
      <c r="II37" s="985"/>
      <c r="IJ37" s="985"/>
      <c r="IK37" s="985"/>
    </row>
    <row r="38">
      <c r="A38" s="983" t="s">
        <v>643</v>
      </c>
      <c r="B38" s="984" t="s">
        <v>9747</v>
      </c>
      <c r="C38" s="984"/>
      <c r="D38" s="983"/>
      <c r="E38" s="984" t="s">
        <v>15730</v>
      </c>
      <c r="F38" s="983" t="s">
        <v>224</v>
      </c>
      <c r="G38" s="983" t="s">
        <v>15525</v>
      </c>
      <c r="H38" s="983" t="s">
        <v>222</v>
      </c>
      <c r="I38" s="983"/>
      <c r="J38" s="983"/>
      <c r="K38" s="983"/>
      <c r="L38" s="983" t="s">
        <v>222</v>
      </c>
      <c r="M38" s="983" t="s">
        <v>222</v>
      </c>
      <c r="N38" s="983" t="s">
        <v>222</v>
      </c>
      <c r="O38" s="983" t="s">
        <v>224</v>
      </c>
      <c r="P38" s="983" t="s">
        <v>224</v>
      </c>
      <c r="Q38" s="983"/>
      <c r="R38" s="992"/>
      <c r="S38" s="983" t="s">
        <v>224</v>
      </c>
      <c r="T38" s="983" t="s">
        <v>224</v>
      </c>
      <c r="U38" s="983" t="s">
        <v>222</v>
      </c>
      <c r="V38" s="983" t="s">
        <v>222</v>
      </c>
      <c r="W38" s="983" t="s">
        <v>222</v>
      </c>
      <c r="X38" s="983"/>
      <c r="Y38" s="983"/>
      <c r="Z38" s="983"/>
      <c r="AA38" s="983"/>
      <c r="AB38" s="983"/>
      <c r="AC38" s="983" t="s">
        <v>222</v>
      </c>
      <c r="AD38" s="983" t="s">
        <v>222</v>
      </c>
      <c r="AE38" s="983"/>
      <c r="AF38" s="983" t="s">
        <v>222</v>
      </c>
      <c r="AG38" s="983" t="s">
        <v>224</v>
      </c>
      <c r="AH38" s="983" t="s">
        <v>224</v>
      </c>
      <c r="AI38" s="983" t="s">
        <v>224</v>
      </c>
      <c r="AJ38" s="983" t="s">
        <v>224</v>
      </c>
      <c r="AK38" s="983" t="s">
        <v>224</v>
      </c>
      <c r="AL38" s="983" t="s">
        <v>224</v>
      </c>
      <c r="AM38" s="983" t="s">
        <v>224</v>
      </c>
      <c r="AN38" s="985"/>
      <c r="AO38" s="985"/>
      <c r="AP38" s="985"/>
      <c r="AQ38" s="985"/>
      <c r="AR38" s="985"/>
      <c r="AS38" s="985"/>
      <c r="AT38" s="985"/>
      <c r="AU38" s="985"/>
      <c r="AV38" s="985"/>
      <c r="AW38" s="985"/>
      <c r="AX38" s="985"/>
      <c r="AY38" s="985"/>
      <c r="AZ38" s="985"/>
      <c r="BA38" s="985"/>
      <c r="BB38" s="985"/>
      <c r="BC38" s="985"/>
      <c r="BD38" s="985"/>
      <c r="BE38" s="985"/>
      <c r="BF38" s="985"/>
      <c r="BG38" s="985"/>
      <c r="BH38" s="985"/>
      <c r="BI38" s="985"/>
      <c r="BJ38" s="985"/>
      <c r="BK38" s="985"/>
      <c r="BL38" s="985"/>
      <c r="BM38" s="985"/>
      <c r="BN38" s="985"/>
      <c r="BO38" s="985"/>
      <c r="BP38" s="985"/>
      <c r="BQ38" s="985"/>
      <c r="BR38" s="985"/>
      <c r="BS38" s="985"/>
      <c r="BT38" s="985"/>
      <c r="BU38" s="985"/>
      <c r="BV38" s="985"/>
      <c r="BW38" s="985"/>
      <c r="BX38" s="985"/>
      <c r="BY38" s="985"/>
      <c r="BZ38" s="985"/>
      <c r="CA38" s="985"/>
      <c r="CB38" s="985"/>
      <c r="CC38" s="985"/>
      <c r="CD38" s="985"/>
      <c r="CE38" s="985"/>
      <c r="CF38" s="985"/>
      <c r="CG38" s="985"/>
      <c r="CH38" s="985"/>
      <c r="CI38" s="985"/>
      <c r="CJ38" s="985"/>
      <c r="CK38" s="985"/>
      <c r="CL38" s="985"/>
      <c r="CM38" s="985"/>
      <c r="CN38" s="985"/>
      <c r="CO38" s="985"/>
      <c r="CP38" s="985"/>
      <c r="CQ38" s="985"/>
      <c r="CR38" s="985"/>
      <c r="CS38" s="985"/>
      <c r="CT38" s="985"/>
      <c r="CU38" s="985"/>
      <c r="CV38" s="985"/>
      <c r="CW38" s="985"/>
      <c r="CX38" s="985"/>
      <c r="CY38" s="985"/>
      <c r="CZ38" s="985"/>
      <c r="DA38" s="985"/>
      <c r="DB38" s="985"/>
      <c r="DC38" s="985"/>
      <c r="DD38" s="985"/>
      <c r="DE38" s="985"/>
      <c r="DF38" s="985"/>
      <c r="DG38" s="985"/>
      <c r="DH38" s="985"/>
      <c r="DI38" s="985"/>
      <c r="DJ38" s="985"/>
      <c r="DK38" s="985"/>
      <c r="DL38" s="985"/>
      <c r="DM38" s="985"/>
      <c r="DN38" s="985"/>
      <c r="DO38" s="985"/>
      <c r="DP38" s="985"/>
      <c r="DQ38" s="985"/>
      <c r="DR38" s="985"/>
      <c r="DS38" s="985"/>
      <c r="DT38" s="985"/>
      <c r="DU38" s="985"/>
      <c r="DV38" s="985"/>
      <c r="DW38" s="985"/>
      <c r="DX38" s="985"/>
      <c r="DY38" s="985"/>
      <c r="DZ38" s="985"/>
      <c r="EA38" s="985"/>
      <c r="EB38" s="985"/>
      <c r="EC38" s="985"/>
      <c r="ED38" s="985"/>
      <c r="EE38" s="985"/>
      <c r="EF38" s="985"/>
      <c r="EG38" s="985"/>
      <c r="EH38" s="985"/>
      <c r="EI38" s="985"/>
      <c r="EJ38" s="985"/>
      <c r="EK38" s="985"/>
      <c r="EL38" s="985"/>
      <c r="EM38" s="985"/>
      <c r="EN38" s="985"/>
      <c r="EO38" s="985"/>
      <c r="EP38" s="985"/>
      <c r="EQ38" s="985"/>
      <c r="ER38" s="985"/>
      <c r="ES38" s="985"/>
      <c r="ET38" s="985"/>
      <c r="EU38" s="985"/>
      <c r="EV38" s="985"/>
      <c r="EW38" s="985"/>
      <c r="EX38" s="985"/>
      <c r="EY38" s="985"/>
      <c r="EZ38" s="985"/>
      <c r="FA38" s="985"/>
      <c r="FB38" s="985"/>
      <c r="FC38" s="985"/>
      <c r="FD38" s="985"/>
      <c r="FE38" s="985"/>
      <c r="FF38" s="985"/>
      <c r="FG38" s="985"/>
      <c r="FH38" s="985"/>
      <c r="FI38" s="985"/>
      <c r="FJ38" s="985"/>
      <c r="FK38" s="985"/>
      <c r="FL38" s="985"/>
      <c r="FM38" s="985"/>
      <c r="FN38" s="985"/>
      <c r="FO38" s="985"/>
      <c r="FP38" s="985"/>
      <c r="FQ38" s="985"/>
      <c r="FR38" s="983" t="s">
        <v>224</v>
      </c>
      <c r="FS38" s="985"/>
      <c r="FT38" s="985"/>
      <c r="FU38" s="985"/>
      <c r="FV38" s="985"/>
      <c r="FW38" s="985"/>
      <c r="FX38" s="983" t="s">
        <v>222</v>
      </c>
      <c r="FY38" s="985"/>
      <c r="FZ38" s="983" t="s">
        <v>224</v>
      </c>
      <c r="GA38" s="985"/>
      <c r="GB38" s="985"/>
      <c r="GC38" s="985"/>
      <c r="GD38" s="985"/>
      <c r="GE38" s="985"/>
      <c r="GF38" s="985"/>
      <c r="GG38" s="985"/>
      <c r="GH38" s="985"/>
      <c r="GI38" s="985"/>
      <c r="GJ38" s="985"/>
      <c r="GK38" s="985"/>
      <c r="GL38" s="985"/>
      <c r="GM38" s="985"/>
      <c r="GN38" s="985"/>
      <c r="GO38" s="985"/>
      <c r="GP38" s="985"/>
      <c r="GQ38" s="985"/>
      <c r="GR38" s="985"/>
      <c r="GS38" s="985"/>
      <c r="GT38" s="985"/>
      <c r="GU38" s="985"/>
      <c r="GV38" s="985"/>
      <c r="GW38" s="985"/>
      <c r="GX38" s="985"/>
      <c r="GY38" s="985"/>
      <c r="GZ38" s="985"/>
      <c r="HA38" s="985"/>
      <c r="HB38" s="985"/>
      <c r="HC38" s="985"/>
      <c r="HD38" s="985"/>
      <c r="HE38" s="985"/>
      <c r="HF38" s="985"/>
      <c r="HG38" s="985"/>
      <c r="HH38" s="983" t="s">
        <v>224</v>
      </c>
      <c r="HI38" s="983" t="s">
        <v>224</v>
      </c>
      <c r="HJ38" s="985"/>
      <c r="HK38" s="985"/>
      <c r="HL38" s="985"/>
      <c r="HM38" s="983" t="s">
        <v>224</v>
      </c>
      <c r="HN38" s="983" t="s">
        <v>224</v>
      </c>
      <c r="HO38" s="983" t="s">
        <v>224</v>
      </c>
      <c r="HP38" s="985"/>
      <c r="HQ38" s="985"/>
      <c r="HR38" s="985"/>
      <c r="HS38" s="985"/>
      <c r="HT38" s="985"/>
      <c r="HU38" s="985"/>
      <c r="HV38" s="985"/>
      <c r="HW38" s="985"/>
      <c r="HX38" s="985"/>
      <c r="HY38" s="985"/>
      <c r="HZ38" s="985"/>
      <c r="IA38" s="985"/>
      <c r="IB38" s="985"/>
      <c r="IC38" s="985"/>
      <c r="ID38" s="985"/>
      <c r="IE38" s="985"/>
      <c r="IF38" s="985"/>
      <c r="IG38" s="985"/>
      <c r="IH38" s="985"/>
      <c r="II38" s="985"/>
      <c r="IJ38" s="985"/>
      <c r="IK38" s="985"/>
    </row>
    <row r="39">
      <c r="A39" s="983" t="s">
        <v>528</v>
      </c>
      <c r="B39" s="984"/>
      <c r="C39" s="984"/>
      <c r="D39" s="983"/>
      <c r="E39" s="984" t="s">
        <v>15741</v>
      </c>
      <c r="F39" s="983" t="s">
        <v>224</v>
      </c>
      <c r="G39" s="983" t="s">
        <v>222</v>
      </c>
      <c r="H39" s="983" t="s">
        <v>222</v>
      </c>
      <c r="I39" s="983" t="s">
        <v>224</v>
      </c>
      <c r="J39" s="983" t="s">
        <v>15541</v>
      </c>
      <c r="K39" s="983" t="s">
        <v>15541</v>
      </c>
      <c r="L39" s="983" t="s">
        <v>15541</v>
      </c>
      <c r="M39" s="983" t="s">
        <v>224</v>
      </c>
      <c r="N39" s="983" t="s">
        <v>224</v>
      </c>
      <c r="O39" s="983" t="s">
        <v>224</v>
      </c>
      <c r="P39" s="983" t="s">
        <v>15541</v>
      </c>
      <c r="Q39" s="983" t="s">
        <v>15541</v>
      </c>
      <c r="R39" s="983" t="s">
        <v>224</v>
      </c>
      <c r="S39" s="983" t="s">
        <v>224</v>
      </c>
      <c r="T39" s="983" t="s">
        <v>224</v>
      </c>
      <c r="U39" s="983" t="s">
        <v>224</v>
      </c>
      <c r="V39" s="983" t="s">
        <v>224</v>
      </c>
      <c r="W39" s="983" t="s">
        <v>224</v>
      </c>
      <c r="X39" s="983" t="s">
        <v>224</v>
      </c>
      <c r="Y39" s="983" t="s">
        <v>15541</v>
      </c>
      <c r="Z39" s="983" t="s">
        <v>224</v>
      </c>
      <c r="AA39" s="983" t="s">
        <v>224</v>
      </c>
      <c r="AB39" s="983" t="s">
        <v>224</v>
      </c>
      <c r="AC39" s="983" t="s">
        <v>224</v>
      </c>
      <c r="AD39" s="983" t="s">
        <v>224</v>
      </c>
      <c r="AE39" s="983" t="s">
        <v>224</v>
      </c>
      <c r="AF39" s="992"/>
      <c r="AG39" s="985"/>
      <c r="AH39" s="985"/>
      <c r="AI39" s="985"/>
      <c r="AJ39" s="985"/>
      <c r="AK39" s="985"/>
      <c r="AL39" s="985"/>
      <c r="AM39" s="985"/>
      <c r="AN39" s="985"/>
      <c r="AO39" s="985"/>
      <c r="AP39" s="985"/>
      <c r="AQ39" s="985"/>
      <c r="AR39" s="985"/>
      <c r="AS39" s="985"/>
      <c r="AT39" s="985"/>
      <c r="AU39" s="985"/>
      <c r="AV39" s="985"/>
      <c r="AW39" s="985"/>
      <c r="AX39" s="985"/>
      <c r="AY39" s="985"/>
      <c r="AZ39" s="985"/>
      <c r="BA39" s="985"/>
      <c r="BB39" s="985"/>
      <c r="BC39" s="985"/>
      <c r="BD39" s="985"/>
      <c r="BE39" s="985"/>
      <c r="BF39" s="985"/>
      <c r="BG39" s="985"/>
      <c r="BH39" s="985"/>
      <c r="BI39" s="985"/>
      <c r="BJ39" s="985"/>
      <c r="BK39" s="985"/>
      <c r="BL39" s="985"/>
      <c r="BM39" s="985"/>
      <c r="BN39" s="985"/>
      <c r="BO39" s="985"/>
      <c r="BP39" s="985"/>
      <c r="BQ39" s="985"/>
      <c r="BR39" s="985"/>
      <c r="BS39" s="985"/>
      <c r="BT39" s="985"/>
      <c r="BU39" s="985"/>
      <c r="BV39" s="985"/>
      <c r="BW39" s="985"/>
      <c r="BX39" s="985"/>
      <c r="BY39" s="985"/>
      <c r="BZ39" s="985"/>
      <c r="CA39" s="985"/>
      <c r="CB39" s="985"/>
      <c r="CC39" s="985"/>
      <c r="CD39" s="985"/>
      <c r="CE39" s="985"/>
      <c r="CF39" s="985"/>
      <c r="CG39" s="985"/>
      <c r="CH39" s="985"/>
      <c r="CI39" s="985"/>
      <c r="CJ39" s="985"/>
      <c r="CK39" s="985"/>
      <c r="CL39" s="985"/>
      <c r="CM39" s="985"/>
      <c r="CN39" s="985"/>
      <c r="CO39" s="985"/>
      <c r="CP39" s="985"/>
      <c r="CQ39" s="985"/>
      <c r="CR39" s="985"/>
      <c r="CS39" s="985"/>
      <c r="CT39" s="985"/>
      <c r="CU39" s="985"/>
      <c r="CV39" s="985"/>
      <c r="CW39" s="985"/>
      <c r="CX39" s="985"/>
      <c r="CY39" s="985"/>
      <c r="CZ39" s="985"/>
      <c r="DA39" s="985"/>
      <c r="DB39" s="985"/>
      <c r="DC39" s="985"/>
      <c r="DD39" s="985"/>
      <c r="DE39" s="985"/>
      <c r="DF39" s="985"/>
      <c r="DG39" s="985"/>
      <c r="DH39" s="985"/>
      <c r="DI39" s="985"/>
      <c r="DJ39" s="985"/>
      <c r="DK39" s="985"/>
      <c r="DL39" s="985"/>
      <c r="DM39" s="985"/>
      <c r="DN39" s="985"/>
      <c r="DO39" s="985"/>
      <c r="DP39" s="985"/>
      <c r="DQ39" s="985"/>
      <c r="DR39" s="985"/>
      <c r="DS39" s="985"/>
      <c r="DT39" s="985"/>
      <c r="DU39" s="985"/>
      <c r="DV39" s="985"/>
      <c r="DW39" s="985"/>
      <c r="DX39" s="985"/>
      <c r="DY39" s="985"/>
      <c r="DZ39" s="985"/>
      <c r="EA39" s="985"/>
      <c r="EB39" s="985"/>
      <c r="EC39" s="985"/>
      <c r="ED39" s="985"/>
      <c r="EE39" s="985"/>
      <c r="EF39" s="985"/>
      <c r="EG39" s="985"/>
      <c r="EH39" s="985"/>
      <c r="EI39" s="985"/>
      <c r="EJ39" s="985"/>
      <c r="EK39" s="985"/>
      <c r="EL39" s="985"/>
      <c r="EM39" s="985"/>
      <c r="EN39" s="985"/>
      <c r="EO39" s="985"/>
      <c r="EP39" s="985"/>
      <c r="EQ39" s="985"/>
      <c r="ER39" s="985"/>
      <c r="ES39" s="985"/>
      <c r="ET39" s="985"/>
      <c r="EU39" s="985"/>
      <c r="EV39" s="985"/>
      <c r="EW39" s="985"/>
      <c r="EX39" s="985"/>
      <c r="EY39" s="985"/>
      <c r="EZ39" s="985"/>
      <c r="FA39" s="985"/>
      <c r="FB39" s="985"/>
      <c r="FC39" s="985"/>
      <c r="FD39" s="985"/>
      <c r="FE39" s="985"/>
      <c r="FF39" s="985"/>
      <c r="FG39" s="985"/>
      <c r="FH39" s="985"/>
      <c r="FI39" s="985"/>
      <c r="FJ39" s="985"/>
      <c r="FK39" s="985"/>
      <c r="FL39" s="985"/>
      <c r="FM39" s="985"/>
      <c r="FN39" s="985"/>
      <c r="FO39" s="985"/>
      <c r="FP39" s="985"/>
      <c r="FQ39" s="985"/>
      <c r="FR39" s="983" t="s">
        <v>224</v>
      </c>
      <c r="FS39" s="985"/>
      <c r="FT39" s="985"/>
      <c r="FU39" s="985"/>
      <c r="FV39" s="985"/>
      <c r="FW39" s="985"/>
      <c r="FX39" s="985"/>
      <c r="FY39" s="985"/>
      <c r="FZ39" s="983" t="s">
        <v>224</v>
      </c>
      <c r="GA39" s="985"/>
      <c r="GB39" s="985"/>
      <c r="GC39" s="985"/>
      <c r="GD39" s="985"/>
      <c r="GE39" s="985"/>
      <c r="GF39" s="985"/>
      <c r="GG39" s="985"/>
      <c r="GH39" s="985"/>
      <c r="GI39" s="985"/>
      <c r="GJ39" s="985"/>
      <c r="GK39" s="985"/>
      <c r="GL39" s="985"/>
      <c r="GM39" s="985"/>
      <c r="GN39" s="985"/>
      <c r="GO39" s="985"/>
      <c r="GP39" s="985"/>
      <c r="GQ39" s="985"/>
      <c r="GR39" s="985"/>
      <c r="GS39" s="985"/>
      <c r="GT39" s="985"/>
      <c r="GU39" s="985"/>
      <c r="GV39" s="985"/>
      <c r="GW39" s="985"/>
      <c r="GX39" s="985"/>
      <c r="GY39" s="985"/>
      <c r="GZ39" s="985"/>
      <c r="HA39" s="985"/>
      <c r="HB39" s="985"/>
      <c r="HC39" s="985"/>
      <c r="HD39" s="985"/>
      <c r="HE39" s="985"/>
      <c r="HF39" s="985"/>
      <c r="HG39" s="985"/>
      <c r="HH39" s="983" t="s">
        <v>224</v>
      </c>
      <c r="HI39" s="985"/>
      <c r="HJ39" s="985"/>
      <c r="HK39" s="985"/>
      <c r="HL39" s="985"/>
      <c r="HM39" s="985"/>
      <c r="HN39" s="985"/>
      <c r="HO39" s="985"/>
      <c r="HP39" s="985"/>
      <c r="HQ39" s="985"/>
      <c r="HR39" s="985"/>
      <c r="HS39" s="985"/>
      <c r="HT39" s="985"/>
      <c r="HU39" s="985"/>
      <c r="HV39" s="985"/>
      <c r="HW39" s="985"/>
      <c r="HX39" s="985"/>
      <c r="HY39" s="985"/>
      <c r="HZ39" s="985"/>
      <c r="IA39" s="985"/>
      <c r="IB39" s="985"/>
      <c r="IC39" s="985"/>
      <c r="ID39" s="985"/>
      <c r="IE39" s="985"/>
      <c r="IF39" s="985"/>
      <c r="IG39" s="985"/>
      <c r="IH39" s="985"/>
      <c r="II39" s="985"/>
      <c r="IJ39" s="985"/>
      <c r="IK39" s="985"/>
    </row>
    <row r="40">
      <c r="A40" s="983" t="s">
        <v>15745</v>
      </c>
      <c r="B40" s="984"/>
      <c r="C40" s="984"/>
      <c r="D40" s="983"/>
      <c r="E40" s="984" t="s">
        <v>15748</v>
      </c>
      <c r="F40" s="983" t="s">
        <v>224</v>
      </c>
      <c r="G40" s="983" t="s">
        <v>15541</v>
      </c>
      <c r="H40" s="983" t="s">
        <v>15541</v>
      </c>
      <c r="I40" s="983" t="s">
        <v>224</v>
      </c>
      <c r="J40" s="983" t="s">
        <v>224</v>
      </c>
      <c r="K40" s="983" t="s">
        <v>15541</v>
      </c>
      <c r="L40" s="983" t="s">
        <v>15541</v>
      </c>
      <c r="M40" s="983" t="s">
        <v>224</v>
      </c>
      <c r="N40" s="983" t="s">
        <v>224</v>
      </c>
      <c r="O40" s="983" t="s">
        <v>224</v>
      </c>
      <c r="P40" s="983" t="s">
        <v>224</v>
      </c>
      <c r="Q40" s="983" t="s">
        <v>15541</v>
      </c>
      <c r="R40" s="983" t="s">
        <v>224</v>
      </c>
      <c r="S40" s="983" t="s">
        <v>222</v>
      </c>
      <c r="T40" s="983" t="s">
        <v>224</v>
      </c>
      <c r="U40" s="983" t="s">
        <v>222</v>
      </c>
      <c r="V40" s="983" t="s">
        <v>222</v>
      </c>
      <c r="W40" s="983" t="s">
        <v>222</v>
      </c>
      <c r="X40" s="983" t="s">
        <v>224</v>
      </c>
      <c r="Y40" s="983" t="s">
        <v>222</v>
      </c>
      <c r="Z40" s="983" t="s">
        <v>222</v>
      </c>
      <c r="AA40" s="983" t="s">
        <v>224</v>
      </c>
      <c r="AB40" s="983" t="s">
        <v>224</v>
      </c>
      <c r="AC40" s="983" t="s">
        <v>224</v>
      </c>
      <c r="AD40" s="983" t="s">
        <v>224</v>
      </c>
      <c r="AE40" s="983" t="s">
        <v>224</v>
      </c>
      <c r="AF40" s="983"/>
      <c r="AG40" s="985"/>
      <c r="AH40" s="985"/>
      <c r="AI40" s="985"/>
      <c r="AJ40" s="985"/>
      <c r="AK40" s="985"/>
      <c r="AL40" s="985"/>
      <c r="AM40" s="985"/>
      <c r="AN40" s="983" t="s">
        <v>688</v>
      </c>
      <c r="AO40" s="983" t="s">
        <v>688</v>
      </c>
      <c r="AP40" s="983" t="s">
        <v>224</v>
      </c>
      <c r="AQ40" s="985"/>
      <c r="AR40" s="985"/>
      <c r="AS40" s="985"/>
      <c r="AT40" s="985"/>
      <c r="AU40" s="985"/>
      <c r="AV40" s="985"/>
      <c r="AW40" s="985"/>
      <c r="AX40" s="985"/>
      <c r="AY40" s="985"/>
      <c r="AZ40" s="983" t="s">
        <v>15705</v>
      </c>
      <c r="BA40" s="985"/>
      <c r="BB40" s="985"/>
      <c r="BC40" s="985"/>
      <c r="BD40" s="985"/>
      <c r="BE40" s="985"/>
      <c r="BF40" s="985"/>
      <c r="BG40" s="985"/>
      <c r="BH40" s="985"/>
      <c r="BI40" s="985"/>
      <c r="BJ40" s="985"/>
      <c r="BK40" s="985"/>
      <c r="BL40" s="985"/>
      <c r="BM40" s="985"/>
      <c r="BN40" s="985"/>
      <c r="BO40" s="985"/>
      <c r="BP40" s="985"/>
      <c r="BQ40" s="985"/>
      <c r="BR40" s="985"/>
      <c r="BS40" s="985"/>
      <c r="BT40" s="985"/>
      <c r="BU40" s="985"/>
      <c r="BV40" s="985"/>
      <c r="BW40" s="985"/>
      <c r="BX40" s="985"/>
      <c r="BY40" s="985"/>
      <c r="BZ40" s="985"/>
      <c r="CA40" s="985"/>
      <c r="CB40" s="985"/>
      <c r="CC40" s="985"/>
      <c r="CD40" s="985"/>
      <c r="CE40" s="985"/>
      <c r="CF40" s="985"/>
      <c r="CG40" s="985"/>
      <c r="CH40" s="985"/>
      <c r="CI40" s="985"/>
      <c r="CJ40" s="985"/>
      <c r="CK40" s="985"/>
      <c r="CL40" s="985"/>
      <c r="CM40" s="985"/>
      <c r="CN40" s="985"/>
      <c r="CO40" s="985"/>
      <c r="CP40" s="985"/>
      <c r="CQ40" s="985"/>
      <c r="CR40" s="985"/>
      <c r="CS40" s="985"/>
      <c r="CT40" s="985"/>
      <c r="CU40" s="985"/>
      <c r="CV40" s="985"/>
      <c r="CW40" s="985"/>
      <c r="CX40" s="985"/>
      <c r="CY40" s="985"/>
      <c r="CZ40" s="985"/>
      <c r="DA40" s="985"/>
      <c r="DB40" s="985"/>
      <c r="DC40" s="985"/>
      <c r="DD40" s="985"/>
      <c r="DE40" s="985"/>
      <c r="DF40" s="985"/>
      <c r="DG40" s="985"/>
      <c r="DH40" s="985"/>
      <c r="DI40" s="985"/>
      <c r="DJ40" s="985"/>
      <c r="DK40" s="985"/>
      <c r="DL40" s="985"/>
      <c r="DM40" s="985"/>
      <c r="DN40" s="985"/>
      <c r="DO40" s="985"/>
      <c r="DP40" s="985"/>
      <c r="DQ40" s="985"/>
      <c r="DR40" s="985"/>
      <c r="DS40" s="985"/>
      <c r="DT40" s="985"/>
      <c r="DU40" s="985"/>
      <c r="DV40" s="985"/>
      <c r="DW40" s="985"/>
      <c r="DX40" s="985"/>
      <c r="DY40" s="985"/>
      <c r="DZ40" s="985"/>
      <c r="EA40" s="985"/>
      <c r="EB40" s="985"/>
      <c r="EC40" s="985"/>
      <c r="ED40" s="985"/>
      <c r="EE40" s="985"/>
      <c r="EF40" s="985"/>
      <c r="EG40" s="985"/>
      <c r="EH40" s="985"/>
      <c r="EI40" s="985"/>
      <c r="EJ40" s="985"/>
      <c r="EK40" s="985"/>
      <c r="EL40" s="985"/>
      <c r="EM40" s="985"/>
      <c r="EN40" s="985"/>
      <c r="EO40" s="985"/>
      <c r="EP40" s="985"/>
      <c r="EQ40" s="985"/>
      <c r="ER40" s="985"/>
      <c r="ES40" s="985"/>
      <c r="ET40" s="985"/>
      <c r="EU40" s="985"/>
      <c r="EV40" s="985"/>
      <c r="EW40" s="985"/>
      <c r="EX40" s="985"/>
      <c r="EY40" s="985"/>
      <c r="EZ40" s="985"/>
      <c r="FA40" s="985"/>
      <c r="FB40" s="985"/>
      <c r="FC40" s="985"/>
      <c r="FD40" s="985"/>
      <c r="FE40" s="985"/>
      <c r="FF40" s="985"/>
      <c r="FG40" s="985"/>
      <c r="FH40" s="985"/>
      <c r="FI40" s="985"/>
      <c r="FJ40" s="985"/>
      <c r="FK40" s="985"/>
      <c r="FL40" s="985"/>
      <c r="FM40" s="985"/>
      <c r="FN40" s="985"/>
      <c r="FO40" s="985"/>
      <c r="FP40" s="985"/>
      <c r="FQ40" s="983" t="s">
        <v>222</v>
      </c>
      <c r="FR40" s="985"/>
      <c r="FS40" s="985"/>
      <c r="FT40" s="985"/>
      <c r="FU40" s="985"/>
      <c r="FV40" s="985"/>
      <c r="FW40" s="985"/>
      <c r="FX40" s="985"/>
      <c r="FY40" s="985"/>
      <c r="FZ40" s="983" t="s">
        <v>224</v>
      </c>
      <c r="GA40" s="985"/>
      <c r="GB40" s="985"/>
      <c r="GC40" s="985"/>
      <c r="GD40" s="985"/>
      <c r="GE40" s="985"/>
      <c r="GF40" s="985"/>
      <c r="GG40" s="985"/>
      <c r="GH40" s="985"/>
      <c r="GI40" s="985"/>
      <c r="GJ40" s="985"/>
      <c r="GK40" s="985"/>
      <c r="GL40" s="985"/>
      <c r="GM40" s="985"/>
      <c r="GN40" s="985"/>
      <c r="GO40" s="985"/>
      <c r="GP40" s="985"/>
      <c r="GQ40" s="985"/>
      <c r="GR40" s="985"/>
      <c r="GS40" s="985"/>
      <c r="GT40" s="985"/>
      <c r="GU40" s="985"/>
      <c r="GV40" s="985"/>
      <c r="GW40" s="985"/>
      <c r="GX40" s="985"/>
      <c r="GY40" s="985"/>
      <c r="GZ40" s="985"/>
      <c r="HA40" s="985"/>
      <c r="HB40" s="985"/>
      <c r="HC40" s="985"/>
      <c r="HD40" s="985"/>
      <c r="HE40" s="985"/>
      <c r="HF40" s="985"/>
      <c r="HG40" s="983" t="s">
        <v>688</v>
      </c>
      <c r="HH40" s="983" t="s">
        <v>688</v>
      </c>
      <c r="HI40" s="985"/>
      <c r="HJ40" s="985"/>
      <c r="HK40" s="985"/>
      <c r="HL40" s="985"/>
      <c r="HM40" s="985"/>
      <c r="HN40" s="985"/>
      <c r="HO40" s="985"/>
      <c r="HP40" s="985"/>
      <c r="HQ40" s="985"/>
      <c r="HR40" s="985"/>
      <c r="HS40" s="985"/>
      <c r="HT40" s="985"/>
      <c r="HU40" s="985"/>
      <c r="HV40" s="985"/>
      <c r="HW40" s="985"/>
      <c r="HX40" s="985"/>
      <c r="HY40" s="985"/>
      <c r="HZ40" s="985"/>
      <c r="IA40" s="985"/>
      <c r="IB40" s="985"/>
      <c r="IC40" s="985"/>
      <c r="ID40" s="985"/>
      <c r="IE40" s="985"/>
      <c r="IF40" s="985"/>
      <c r="IG40" s="985"/>
      <c r="IH40" s="985"/>
      <c r="II40" s="985"/>
      <c r="IJ40" s="985"/>
      <c r="IK40" s="985"/>
    </row>
    <row r="41">
      <c r="A41" s="983"/>
      <c r="B41" s="984"/>
      <c r="C41" s="984"/>
      <c r="D41" s="983"/>
      <c r="E41" s="984" t="s">
        <v>15755</v>
      </c>
      <c r="F41" s="983"/>
      <c r="G41" s="983"/>
      <c r="H41" s="983"/>
      <c r="I41" s="983" t="s">
        <v>224</v>
      </c>
      <c r="J41" s="983" t="s">
        <v>224</v>
      </c>
      <c r="K41" s="983"/>
      <c r="L41" s="983"/>
      <c r="M41" s="983"/>
      <c r="N41" s="983"/>
      <c r="O41" s="983"/>
      <c r="P41" s="983"/>
      <c r="Q41" s="983"/>
      <c r="R41" s="983"/>
      <c r="S41" s="983"/>
      <c r="T41" s="983"/>
      <c r="U41" s="983"/>
      <c r="V41" s="983"/>
      <c r="W41" s="983"/>
      <c r="X41" s="983"/>
      <c r="Y41" s="983"/>
      <c r="Z41" s="983"/>
      <c r="AA41" s="983"/>
      <c r="AB41" s="983"/>
      <c r="AC41" s="983"/>
      <c r="AD41" s="983"/>
      <c r="AE41" s="983"/>
      <c r="AF41" s="983"/>
      <c r="AG41" s="985"/>
      <c r="AH41" s="985"/>
      <c r="AI41" s="985"/>
      <c r="AJ41" s="985"/>
      <c r="AK41" s="985"/>
      <c r="AL41" s="985"/>
      <c r="AM41" s="985"/>
      <c r="AN41" s="983" t="s">
        <v>224</v>
      </c>
      <c r="AO41" s="983" t="s">
        <v>224</v>
      </c>
      <c r="AP41" s="983" t="s">
        <v>224</v>
      </c>
      <c r="AQ41" s="985"/>
      <c r="AR41" s="985"/>
      <c r="AS41" s="985"/>
      <c r="AT41" s="985"/>
      <c r="AU41" s="985"/>
      <c r="AV41" s="985"/>
      <c r="AW41" s="985"/>
      <c r="AX41" s="985"/>
      <c r="AY41" s="985"/>
      <c r="AZ41" s="985"/>
      <c r="BA41" s="985"/>
      <c r="BB41" s="985"/>
      <c r="BC41" s="985"/>
      <c r="BD41" s="985"/>
      <c r="BE41" s="985"/>
      <c r="BF41" s="985"/>
      <c r="BG41" s="985"/>
      <c r="BH41" s="985"/>
      <c r="BI41" s="985"/>
      <c r="BJ41" s="985"/>
      <c r="BK41" s="985"/>
      <c r="BL41" s="985"/>
      <c r="BM41" s="985"/>
      <c r="BN41" s="985"/>
      <c r="BO41" s="985"/>
      <c r="BP41" s="985"/>
      <c r="BQ41" s="985"/>
      <c r="BR41" s="985"/>
      <c r="BS41" s="985"/>
      <c r="BT41" s="985"/>
      <c r="BU41" s="985"/>
      <c r="BV41" s="985"/>
      <c r="BW41" s="985"/>
      <c r="BX41" s="985"/>
      <c r="BY41" s="985"/>
      <c r="BZ41" s="985"/>
      <c r="CA41" s="985"/>
      <c r="CB41" s="985"/>
      <c r="CC41" s="985"/>
      <c r="CD41" s="985"/>
      <c r="CE41" s="985"/>
      <c r="CF41" s="985"/>
      <c r="CG41" s="985"/>
      <c r="CH41" s="985"/>
      <c r="CI41" s="985"/>
      <c r="CJ41" s="985"/>
      <c r="CK41" s="985"/>
      <c r="CL41" s="985"/>
      <c r="CM41" s="985"/>
      <c r="CN41" s="985"/>
      <c r="CO41" s="985"/>
      <c r="CP41" s="985"/>
      <c r="CQ41" s="985"/>
      <c r="CR41" s="985"/>
      <c r="CS41" s="985"/>
      <c r="CT41" s="985"/>
      <c r="CU41" s="985"/>
      <c r="CV41" s="985"/>
      <c r="CW41" s="985"/>
      <c r="CX41" s="985"/>
      <c r="CY41" s="985"/>
      <c r="CZ41" s="985"/>
      <c r="DA41" s="985"/>
      <c r="DB41" s="985"/>
      <c r="DC41" s="985"/>
      <c r="DD41" s="985"/>
      <c r="DE41" s="985"/>
      <c r="DF41" s="985"/>
      <c r="DG41" s="985"/>
      <c r="DH41" s="985"/>
      <c r="DI41" s="985"/>
      <c r="DJ41" s="985"/>
      <c r="DK41" s="985"/>
      <c r="DL41" s="985"/>
      <c r="DM41" s="985"/>
      <c r="DN41" s="985"/>
      <c r="DO41" s="985"/>
      <c r="DP41" s="985"/>
      <c r="DQ41" s="985"/>
      <c r="DR41" s="985"/>
      <c r="DS41" s="985"/>
      <c r="DT41" s="985"/>
      <c r="DU41" s="985"/>
      <c r="DV41" s="985"/>
      <c r="DW41" s="985"/>
      <c r="DX41" s="983" t="s">
        <v>224</v>
      </c>
      <c r="DY41" s="985"/>
      <c r="DZ41" s="985"/>
      <c r="EA41" s="985"/>
      <c r="EB41" s="985"/>
      <c r="EC41" s="985"/>
      <c r="ED41" s="985"/>
      <c r="EE41" s="985"/>
      <c r="EF41" s="985"/>
      <c r="EG41" s="985"/>
      <c r="EH41" s="985"/>
      <c r="EI41" s="985"/>
      <c r="EJ41" s="985"/>
      <c r="EK41" s="985"/>
      <c r="EL41" s="985"/>
      <c r="EM41" s="985"/>
      <c r="EN41" s="985"/>
      <c r="EO41" s="985"/>
      <c r="EP41" s="985"/>
      <c r="EQ41" s="985"/>
      <c r="ER41" s="985"/>
      <c r="ES41" s="985"/>
      <c r="ET41" s="985"/>
      <c r="EU41" s="985"/>
      <c r="EV41" s="985"/>
      <c r="EW41" s="985"/>
      <c r="EX41" s="985"/>
      <c r="EY41" s="985"/>
      <c r="EZ41" s="985"/>
      <c r="FA41" s="985"/>
      <c r="FB41" s="985"/>
      <c r="FC41" s="985"/>
      <c r="FD41" s="985"/>
      <c r="FE41" s="985"/>
      <c r="FF41" s="985"/>
      <c r="FG41" s="985"/>
      <c r="FH41" s="985"/>
      <c r="FI41" s="985"/>
      <c r="FJ41" s="985"/>
      <c r="FK41" s="985"/>
      <c r="FL41" s="985"/>
      <c r="FM41" s="985"/>
      <c r="FN41" s="985"/>
      <c r="FO41" s="985"/>
      <c r="FP41" s="985"/>
      <c r="FQ41" s="983" t="s">
        <v>224</v>
      </c>
      <c r="FR41" s="983" t="s">
        <v>222</v>
      </c>
      <c r="FS41" s="985"/>
      <c r="FT41" s="985"/>
      <c r="FU41" s="985"/>
      <c r="FV41" s="985"/>
      <c r="FW41" s="985"/>
      <c r="FX41" s="983" t="s">
        <v>222</v>
      </c>
      <c r="FY41" s="985"/>
      <c r="FZ41" s="983" t="s">
        <v>224</v>
      </c>
      <c r="GA41" s="985"/>
      <c r="GB41" s="985"/>
      <c r="GC41" s="985"/>
      <c r="GD41" s="985"/>
      <c r="GE41" s="985"/>
      <c r="GF41" s="985"/>
      <c r="GG41" s="985"/>
      <c r="GH41" s="985"/>
      <c r="GI41" s="985"/>
      <c r="GJ41" s="985"/>
      <c r="GK41" s="985"/>
      <c r="GL41" s="985"/>
      <c r="GM41" s="985"/>
      <c r="GN41" s="985"/>
      <c r="GO41" s="985"/>
      <c r="GP41" s="985"/>
      <c r="GQ41" s="985"/>
      <c r="GR41" s="985"/>
      <c r="GS41" s="985"/>
      <c r="GT41" s="985"/>
      <c r="GU41" s="985"/>
      <c r="GV41" s="985"/>
      <c r="GW41" s="985"/>
      <c r="GX41" s="985"/>
      <c r="GY41" s="985"/>
      <c r="GZ41" s="985"/>
      <c r="HA41" s="985"/>
      <c r="HB41" s="985"/>
      <c r="HC41" s="985"/>
      <c r="HD41" s="985"/>
      <c r="HE41" s="985"/>
      <c r="HF41" s="985"/>
      <c r="HG41" s="983" t="s">
        <v>224</v>
      </c>
      <c r="HH41" s="983" t="s">
        <v>224</v>
      </c>
      <c r="HI41" s="985"/>
      <c r="HJ41" s="985"/>
      <c r="HK41" s="985"/>
      <c r="HL41" s="985"/>
      <c r="HM41" s="985"/>
      <c r="HN41" s="985"/>
      <c r="HO41" s="985"/>
      <c r="HP41" s="985"/>
      <c r="HQ41" s="985"/>
      <c r="HR41" s="985"/>
      <c r="HS41" s="985"/>
      <c r="HT41" s="985"/>
      <c r="HU41" s="985"/>
      <c r="HV41" s="985"/>
      <c r="HW41" s="985"/>
      <c r="HX41" s="985"/>
      <c r="HY41" s="985"/>
      <c r="HZ41" s="985"/>
      <c r="IA41" s="985"/>
      <c r="IB41" s="985"/>
      <c r="IC41" s="985"/>
      <c r="ID41" s="985"/>
      <c r="IE41" s="985"/>
      <c r="IF41" s="985"/>
      <c r="IG41" s="985"/>
      <c r="IH41" s="985"/>
      <c r="II41" s="985"/>
      <c r="IJ41" s="985"/>
      <c r="IK41" s="985"/>
    </row>
    <row r="42">
      <c r="A42" s="983"/>
      <c r="B42" s="984"/>
      <c r="C42" s="984"/>
      <c r="D42" s="983"/>
      <c r="E42" s="984"/>
      <c r="F42" s="983"/>
      <c r="G42" s="983"/>
      <c r="H42" s="983"/>
      <c r="I42" s="983"/>
      <c r="J42" s="983"/>
      <c r="K42" s="983"/>
      <c r="L42" s="983"/>
      <c r="M42" s="983"/>
      <c r="N42" s="983"/>
      <c r="O42" s="983"/>
      <c r="P42" s="983"/>
      <c r="Q42" s="983"/>
      <c r="R42" s="983"/>
      <c r="S42" s="983"/>
      <c r="T42" s="983"/>
      <c r="U42" s="983"/>
      <c r="V42" s="983"/>
      <c r="W42" s="983"/>
      <c r="X42" s="983"/>
      <c r="Y42" s="983"/>
      <c r="Z42" s="983"/>
      <c r="AA42" s="983"/>
      <c r="AB42" s="983"/>
      <c r="AC42" s="983"/>
      <c r="AD42" s="983"/>
      <c r="AE42" s="983"/>
      <c r="AF42" s="983"/>
      <c r="AG42" s="985"/>
      <c r="AH42" s="983" t="s">
        <v>222</v>
      </c>
      <c r="AI42" s="985"/>
      <c r="AJ42" s="985"/>
      <c r="AK42" s="985"/>
      <c r="AL42" s="985"/>
      <c r="AM42" s="985"/>
      <c r="AN42" s="983" t="s">
        <v>15761</v>
      </c>
      <c r="AO42" s="983" t="s">
        <v>224</v>
      </c>
      <c r="AP42" s="985"/>
      <c r="AQ42" s="985"/>
      <c r="AR42" s="985"/>
      <c r="AS42" s="985"/>
      <c r="AT42" s="983" t="s">
        <v>224</v>
      </c>
      <c r="AU42" s="983" t="s">
        <v>688</v>
      </c>
      <c r="AV42" s="983" t="s">
        <v>222</v>
      </c>
      <c r="AW42" s="983" t="s">
        <v>224</v>
      </c>
      <c r="AX42" s="985"/>
      <c r="AY42" s="985"/>
      <c r="AZ42" s="985"/>
      <c r="BA42" s="985"/>
      <c r="BB42" s="983" t="s">
        <v>224</v>
      </c>
      <c r="BC42" s="985"/>
      <c r="BD42" s="985"/>
      <c r="BE42" s="983" t="s">
        <v>688</v>
      </c>
      <c r="BF42" s="985"/>
      <c r="BG42" s="983" t="s">
        <v>224</v>
      </c>
      <c r="BH42" s="985"/>
      <c r="BI42" s="985"/>
      <c r="BJ42" s="985"/>
      <c r="BK42" s="983" t="s">
        <v>688</v>
      </c>
      <c r="BL42" s="983" t="s">
        <v>224</v>
      </c>
      <c r="BM42" s="983" t="s">
        <v>224</v>
      </c>
      <c r="BN42" s="985"/>
      <c r="BO42" s="985"/>
      <c r="BP42" s="985"/>
      <c r="BQ42" s="983" t="s">
        <v>222</v>
      </c>
      <c r="BR42" s="983" t="s">
        <v>224</v>
      </c>
      <c r="BS42" s="983" t="s">
        <v>224</v>
      </c>
      <c r="BT42" s="983" t="s">
        <v>222</v>
      </c>
      <c r="BU42" s="983" t="s">
        <v>224</v>
      </c>
      <c r="BV42" s="985"/>
      <c r="BW42" s="985"/>
      <c r="BX42" s="985"/>
      <c r="BY42" s="985"/>
      <c r="BZ42" s="985"/>
      <c r="CA42" s="985"/>
      <c r="CB42" s="985"/>
      <c r="CC42" s="983" t="s">
        <v>222</v>
      </c>
      <c r="CD42" s="985"/>
      <c r="CE42" s="983" t="s">
        <v>222</v>
      </c>
      <c r="CF42" s="985"/>
      <c r="CG42" s="983" t="s">
        <v>222</v>
      </c>
      <c r="CH42" s="983" t="s">
        <v>222</v>
      </c>
      <c r="CI42" s="983" t="s">
        <v>224</v>
      </c>
      <c r="CJ42" s="983" t="s">
        <v>224</v>
      </c>
      <c r="CK42" s="983" t="s">
        <v>222</v>
      </c>
      <c r="CL42" s="983" t="s">
        <v>222</v>
      </c>
      <c r="CM42" s="983" t="s">
        <v>222</v>
      </c>
      <c r="CN42" s="983" t="s">
        <v>688</v>
      </c>
      <c r="CO42" s="985"/>
      <c r="CP42" s="985"/>
      <c r="CQ42" s="983" t="s">
        <v>222</v>
      </c>
      <c r="CR42" s="985"/>
      <c r="CS42" s="985"/>
      <c r="CT42" s="985"/>
      <c r="CU42" s="985"/>
      <c r="CV42" s="985"/>
      <c r="CW42" s="985"/>
      <c r="CX42" s="985"/>
      <c r="CY42" s="985"/>
      <c r="CZ42" s="985"/>
      <c r="DA42" s="985"/>
      <c r="DB42" s="985"/>
      <c r="DC42" s="985"/>
      <c r="DD42" s="983" t="s">
        <v>224</v>
      </c>
      <c r="DE42" s="985"/>
      <c r="DF42" s="983" t="s">
        <v>222</v>
      </c>
      <c r="DG42" s="985"/>
      <c r="DH42" s="985"/>
      <c r="DI42" s="985"/>
      <c r="DJ42" s="983" t="s">
        <v>688</v>
      </c>
      <c r="DK42" s="983" t="s">
        <v>224</v>
      </c>
      <c r="DL42" s="983" t="s">
        <v>224</v>
      </c>
      <c r="DM42" s="983" t="s">
        <v>222</v>
      </c>
      <c r="DN42" s="983" t="s">
        <v>222</v>
      </c>
      <c r="DO42" s="983" t="s">
        <v>224</v>
      </c>
      <c r="DP42" s="983" t="s">
        <v>224</v>
      </c>
      <c r="DQ42" s="983" t="s">
        <v>224</v>
      </c>
      <c r="DR42" s="983" t="s">
        <v>222</v>
      </c>
      <c r="DS42" s="983" t="s">
        <v>222</v>
      </c>
      <c r="DT42" s="983" t="s">
        <v>222</v>
      </c>
      <c r="DU42" s="983" t="s">
        <v>222</v>
      </c>
      <c r="DV42" s="983" t="s">
        <v>222</v>
      </c>
      <c r="DW42" s="985"/>
      <c r="DX42" s="985"/>
      <c r="DY42" s="983" t="s">
        <v>688</v>
      </c>
      <c r="DZ42" s="983" t="s">
        <v>224</v>
      </c>
      <c r="EA42" s="983" t="s">
        <v>222</v>
      </c>
      <c r="EB42" s="983" t="s">
        <v>224</v>
      </c>
      <c r="EC42" s="983" t="s">
        <v>224</v>
      </c>
      <c r="ED42" s="983" t="s">
        <v>224</v>
      </c>
      <c r="EE42" s="983" t="s">
        <v>224</v>
      </c>
      <c r="EF42" s="983" t="s">
        <v>222</v>
      </c>
      <c r="EG42" s="983" t="s">
        <v>224</v>
      </c>
      <c r="EH42" s="983" t="s">
        <v>224</v>
      </c>
      <c r="EI42" s="983" t="s">
        <v>222</v>
      </c>
      <c r="EJ42" s="983" t="s">
        <v>222</v>
      </c>
      <c r="EK42" s="983" t="s">
        <v>224</v>
      </c>
      <c r="EL42" s="983" t="s">
        <v>224</v>
      </c>
      <c r="EM42" s="983" t="s">
        <v>222</v>
      </c>
      <c r="EN42" s="983" t="s">
        <v>224</v>
      </c>
      <c r="EO42" s="983" t="s">
        <v>222</v>
      </c>
      <c r="EP42" s="983" t="s">
        <v>224</v>
      </c>
      <c r="EQ42" s="983" t="s">
        <v>224</v>
      </c>
      <c r="ER42" s="985"/>
      <c r="ES42" s="985"/>
      <c r="ET42" s="983" t="s">
        <v>224</v>
      </c>
      <c r="EU42" s="985"/>
      <c r="EV42" s="985"/>
      <c r="EW42" s="983" t="s">
        <v>224</v>
      </c>
      <c r="EX42" s="985"/>
      <c r="EY42" s="985"/>
      <c r="EZ42" s="983" t="s">
        <v>224</v>
      </c>
      <c r="FA42" s="985"/>
      <c r="FB42" s="983" t="s">
        <v>224</v>
      </c>
      <c r="FC42" s="985"/>
      <c r="FD42" s="983" t="s">
        <v>688</v>
      </c>
      <c r="FE42" s="985"/>
      <c r="FF42" s="983" t="s">
        <v>224</v>
      </c>
      <c r="FG42" s="985"/>
      <c r="FH42" s="985"/>
      <c r="FI42" s="985"/>
      <c r="FJ42" s="983" t="s">
        <v>224</v>
      </c>
      <c r="FK42" s="983" t="s">
        <v>224</v>
      </c>
      <c r="FL42" s="983" t="s">
        <v>688</v>
      </c>
      <c r="FM42" s="983" t="s">
        <v>224</v>
      </c>
      <c r="FN42" s="985"/>
      <c r="FO42" s="985"/>
      <c r="FP42" s="983" t="s">
        <v>224</v>
      </c>
      <c r="FQ42" s="983" t="s">
        <v>222</v>
      </c>
      <c r="FR42" s="983" t="s">
        <v>224</v>
      </c>
      <c r="FS42" s="983" t="s">
        <v>688</v>
      </c>
      <c r="FT42" s="985"/>
      <c r="FU42" s="983" t="s">
        <v>222</v>
      </c>
      <c r="FV42" s="983" t="s">
        <v>222</v>
      </c>
      <c r="FW42" s="983" t="s">
        <v>222</v>
      </c>
      <c r="FX42" s="983" t="s">
        <v>222</v>
      </c>
      <c r="FY42" s="983" t="s">
        <v>224</v>
      </c>
      <c r="FZ42" s="983" t="s">
        <v>688</v>
      </c>
      <c r="GA42" s="985"/>
      <c r="GB42" s="985"/>
      <c r="GC42" s="983" t="s">
        <v>224</v>
      </c>
      <c r="GD42" s="985"/>
      <c r="GE42" s="983" t="s">
        <v>224</v>
      </c>
      <c r="GF42" s="985"/>
      <c r="GG42" s="985"/>
      <c r="GH42" s="985"/>
      <c r="GI42" s="985"/>
      <c r="GJ42" s="985"/>
      <c r="GK42" s="983" t="s">
        <v>224</v>
      </c>
      <c r="GL42" s="983" t="s">
        <v>224</v>
      </c>
      <c r="GM42" s="983" t="s">
        <v>224</v>
      </c>
      <c r="GN42" s="983" t="s">
        <v>688</v>
      </c>
      <c r="GO42" s="983" t="s">
        <v>688</v>
      </c>
      <c r="GP42" s="983" t="s">
        <v>222</v>
      </c>
      <c r="GQ42" s="985"/>
      <c r="GR42" s="983" t="s">
        <v>222</v>
      </c>
      <c r="GS42" s="983" t="s">
        <v>224</v>
      </c>
      <c r="GT42" s="985"/>
      <c r="GU42" s="983" t="s">
        <v>222</v>
      </c>
      <c r="GV42" s="983" t="s">
        <v>688</v>
      </c>
      <c r="GW42" s="983" t="s">
        <v>222</v>
      </c>
      <c r="GX42" s="985"/>
      <c r="GY42" s="985"/>
      <c r="GZ42" s="985"/>
      <c r="HA42" s="985"/>
      <c r="HB42" s="985"/>
      <c r="HC42" s="983" t="s">
        <v>222</v>
      </c>
      <c r="HD42" s="983" t="s">
        <v>224</v>
      </c>
      <c r="HE42" s="985"/>
      <c r="HF42" s="983" t="s">
        <v>224</v>
      </c>
      <c r="HG42" s="983" t="s">
        <v>224</v>
      </c>
      <c r="HH42" s="983" t="s">
        <v>224</v>
      </c>
      <c r="HI42" s="983" t="s">
        <v>224</v>
      </c>
      <c r="HJ42" s="983" t="s">
        <v>224</v>
      </c>
      <c r="HK42" s="983" t="s">
        <v>688</v>
      </c>
      <c r="HL42" s="983" t="s">
        <v>224</v>
      </c>
      <c r="HM42" s="985"/>
      <c r="HN42" s="983" t="s">
        <v>224</v>
      </c>
      <c r="HO42" s="983" t="s">
        <v>224</v>
      </c>
      <c r="HP42" s="983" t="s">
        <v>224</v>
      </c>
      <c r="HQ42" s="985"/>
      <c r="HR42" s="983" t="s">
        <v>224</v>
      </c>
      <c r="HS42" s="985"/>
      <c r="HT42" s="985"/>
      <c r="HU42" s="983" t="s">
        <v>224</v>
      </c>
      <c r="HV42" s="983" t="s">
        <v>224</v>
      </c>
      <c r="HW42" s="983" t="s">
        <v>224</v>
      </c>
      <c r="HX42" s="985"/>
      <c r="HY42" s="983" t="s">
        <v>224</v>
      </c>
      <c r="HZ42" s="985"/>
      <c r="IA42" s="985"/>
      <c r="IB42" s="985"/>
      <c r="IC42" s="985"/>
      <c r="ID42" s="985"/>
      <c r="IE42" s="985"/>
      <c r="IF42" s="985"/>
      <c r="IG42" s="985"/>
      <c r="IH42" s="985"/>
      <c r="II42" s="985"/>
      <c r="IJ42" s="985"/>
      <c r="IK42" s="985"/>
    </row>
    <row r="43">
      <c r="A43" s="983"/>
      <c r="B43" s="984"/>
      <c r="C43" s="984"/>
      <c r="D43" s="983"/>
      <c r="E43" s="984"/>
      <c r="F43" s="983"/>
      <c r="G43" s="983"/>
      <c r="H43" s="983"/>
      <c r="I43" s="983" t="s">
        <v>222</v>
      </c>
      <c r="J43" s="983" t="s">
        <v>224</v>
      </c>
      <c r="K43" s="983"/>
      <c r="L43" s="983"/>
      <c r="M43" s="983"/>
      <c r="N43" s="983"/>
      <c r="O43" s="983"/>
      <c r="P43" s="983" t="s">
        <v>222</v>
      </c>
      <c r="Q43" s="983" t="s">
        <v>224</v>
      </c>
      <c r="R43" s="983"/>
      <c r="S43" s="983"/>
      <c r="T43" s="983"/>
      <c r="U43" s="983"/>
      <c r="V43" s="983"/>
      <c r="W43" s="983"/>
      <c r="X43" s="983"/>
      <c r="Y43" s="983"/>
      <c r="Z43" s="983"/>
      <c r="AA43" s="983"/>
      <c r="AB43" s="983"/>
      <c r="AC43" s="983"/>
      <c r="AD43" s="983"/>
      <c r="AE43" s="983"/>
      <c r="AF43" s="983"/>
      <c r="AG43" s="985"/>
      <c r="AH43" s="983" t="s">
        <v>224</v>
      </c>
      <c r="AI43" s="985"/>
      <c r="AJ43" s="985"/>
      <c r="AK43" s="985"/>
      <c r="AL43" s="985"/>
      <c r="AM43" s="985"/>
      <c r="AN43" s="985"/>
      <c r="AO43" s="983" t="s">
        <v>224</v>
      </c>
      <c r="AP43" s="985"/>
      <c r="AQ43" s="985"/>
      <c r="AR43" s="985"/>
      <c r="AS43" s="985"/>
      <c r="AT43" s="983" t="s">
        <v>224</v>
      </c>
      <c r="AU43" s="983" t="s">
        <v>224</v>
      </c>
      <c r="AV43" s="983" t="s">
        <v>224</v>
      </c>
      <c r="AW43" s="983" t="s">
        <v>224</v>
      </c>
      <c r="AX43" s="985"/>
      <c r="AY43" s="985"/>
      <c r="AZ43" s="983"/>
      <c r="BA43" s="985"/>
      <c r="BB43" s="983" t="s">
        <v>224</v>
      </c>
      <c r="BC43" s="985"/>
      <c r="BD43" s="985"/>
      <c r="BE43" s="983" t="s">
        <v>224</v>
      </c>
      <c r="BF43" s="983" t="s">
        <v>224</v>
      </c>
      <c r="BG43" s="983" t="s">
        <v>224</v>
      </c>
      <c r="BH43" s="985"/>
      <c r="BI43" s="985"/>
      <c r="BJ43" s="985"/>
      <c r="BK43" s="983" t="s">
        <v>224</v>
      </c>
      <c r="BL43" s="983" t="s">
        <v>224</v>
      </c>
      <c r="BM43" s="983" t="s">
        <v>224</v>
      </c>
      <c r="BN43" s="985"/>
      <c r="BO43" s="985"/>
      <c r="BP43" s="985"/>
      <c r="BQ43" s="983" t="s">
        <v>222</v>
      </c>
      <c r="BR43" s="983" t="s">
        <v>224</v>
      </c>
      <c r="BS43" s="983" t="s">
        <v>224</v>
      </c>
      <c r="BT43" s="983" t="s">
        <v>222</v>
      </c>
      <c r="BU43" s="983" t="s">
        <v>224</v>
      </c>
      <c r="BV43" s="985"/>
      <c r="BW43" s="983" t="s">
        <v>224</v>
      </c>
      <c r="BX43" s="983" t="s">
        <v>224</v>
      </c>
      <c r="BY43" s="985"/>
      <c r="BZ43" s="985"/>
      <c r="CA43" s="985"/>
      <c r="CB43" s="985"/>
      <c r="CC43" s="983" t="s">
        <v>688</v>
      </c>
      <c r="CD43" s="985"/>
      <c r="CE43" s="983" t="s">
        <v>222</v>
      </c>
      <c r="CF43" s="985"/>
      <c r="CG43" s="983" t="s">
        <v>224</v>
      </c>
      <c r="CH43" s="983" t="s">
        <v>222</v>
      </c>
      <c r="CI43" s="983" t="s">
        <v>224</v>
      </c>
      <c r="CJ43" s="983" t="s">
        <v>224</v>
      </c>
      <c r="CK43" s="983" t="s">
        <v>222</v>
      </c>
      <c r="CL43" s="983" t="s">
        <v>224</v>
      </c>
      <c r="CM43" s="983" t="s">
        <v>224</v>
      </c>
      <c r="CN43" s="985"/>
      <c r="CO43" s="985"/>
      <c r="CP43" s="985"/>
      <c r="CQ43" s="985"/>
      <c r="CR43" s="985"/>
      <c r="CS43" s="985"/>
      <c r="CT43" s="985"/>
      <c r="CU43" s="985"/>
      <c r="CV43" s="985"/>
      <c r="CW43" s="985"/>
      <c r="CX43" s="983" t="s">
        <v>224</v>
      </c>
      <c r="CY43" s="985"/>
      <c r="CZ43" s="985"/>
      <c r="DA43" s="985"/>
      <c r="DB43" s="985"/>
      <c r="DC43" s="985"/>
      <c r="DD43" s="983" t="s">
        <v>224</v>
      </c>
      <c r="DE43" s="983" t="s">
        <v>222</v>
      </c>
      <c r="DF43" s="983" t="s">
        <v>222</v>
      </c>
      <c r="DG43" s="985"/>
      <c r="DH43" s="985"/>
      <c r="DI43" s="985"/>
      <c r="DJ43" s="983" t="s">
        <v>224</v>
      </c>
      <c r="DK43" s="983" t="s">
        <v>224</v>
      </c>
      <c r="DL43" s="983" t="s">
        <v>224</v>
      </c>
      <c r="DM43" s="983" t="s">
        <v>222</v>
      </c>
      <c r="DN43" s="983" t="s">
        <v>222</v>
      </c>
      <c r="DO43" s="983" t="s">
        <v>224</v>
      </c>
      <c r="DP43" s="985"/>
      <c r="DQ43" s="983" t="s">
        <v>224</v>
      </c>
      <c r="DR43" s="983" t="s">
        <v>688</v>
      </c>
      <c r="DS43" s="983" t="s">
        <v>688</v>
      </c>
      <c r="DT43" s="985"/>
      <c r="DU43" s="983" t="s">
        <v>688</v>
      </c>
      <c r="DV43" s="983" t="s">
        <v>688</v>
      </c>
      <c r="DW43" s="985"/>
      <c r="DX43" s="983" t="s">
        <v>224</v>
      </c>
      <c r="DY43" s="983" t="s">
        <v>224</v>
      </c>
      <c r="DZ43" s="983" t="s">
        <v>224</v>
      </c>
      <c r="EA43" s="983" t="s">
        <v>224</v>
      </c>
      <c r="EB43" s="983" t="s">
        <v>224</v>
      </c>
      <c r="EC43" s="983" t="s">
        <v>224</v>
      </c>
      <c r="ED43" s="983" t="s">
        <v>224</v>
      </c>
      <c r="EE43" s="983" t="s">
        <v>224</v>
      </c>
      <c r="EF43" s="983" t="s">
        <v>224</v>
      </c>
      <c r="EG43" s="983" t="s">
        <v>224</v>
      </c>
      <c r="EH43" s="985"/>
      <c r="EI43" s="983" t="s">
        <v>222</v>
      </c>
      <c r="EJ43" s="983" t="s">
        <v>688</v>
      </c>
      <c r="EK43" s="983" t="s">
        <v>224</v>
      </c>
      <c r="EL43" s="983" t="s">
        <v>224</v>
      </c>
      <c r="EM43" s="983" t="s">
        <v>688</v>
      </c>
      <c r="EN43" s="983" t="s">
        <v>224</v>
      </c>
      <c r="EO43" s="983" t="s">
        <v>222</v>
      </c>
      <c r="EP43" s="985"/>
      <c r="EQ43" s="985"/>
      <c r="ER43" s="985"/>
      <c r="ES43" s="985"/>
      <c r="ET43" s="983" t="s">
        <v>224</v>
      </c>
      <c r="EU43" s="985"/>
      <c r="EV43" s="983" t="s">
        <v>224</v>
      </c>
      <c r="EW43" s="983" t="s">
        <v>224</v>
      </c>
      <c r="EX43" s="985"/>
      <c r="EY43" s="983" t="s">
        <v>224</v>
      </c>
      <c r="EZ43" s="983" t="s">
        <v>224</v>
      </c>
      <c r="FA43" s="985"/>
      <c r="FB43" s="983" t="s">
        <v>224</v>
      </c>
      <c r="FC43" s="985"/>
      <c r="FD43" s="983" t="s">
        <v>224</v>
      </c>
      <c r="FE43" s="985"/>
      <c r="FF43" s="983" t="s">
        <v>224</v>
      </c>
      <c r="FG43" s="983" t="s">
        <v>224</v>
      </c>
      <c r="FH43" s="985"/>
      <c r="FI43" s="985"/>
      <c r="FJ43" s="983" t="s">
        <v>224</v>
      </c>
      <c r="FK43" s="983" t="s">
        <v>224</v>
      </c>
      <c r="FL43" s="983" t="s">
        <v>224</v>
      </c>
      <c r="FM43" s="985"/>
      <c r="FN43" s="985"/>
      <c r="FO43" s="985"/>
      <c r="FP43" s="985"/>
      <c r="FQ43" s="983" t="s">
        <v>224</v>
      </c>
      <c r="FR43" s="985"/>
      <c r="FS43" s="983" t="s">
        <v>224</v>
      </c>
      <c r="FT43" s="983" t="s">
        <v>224</v>
      </c>
      <c r="FU43" s="983" t="s">
        <v>222</v>
      </c>
      <c r="FV43" s="983" t="s">
        <v>222</v>
      </c>
      <c r="FW43" s="983" t="s">
        <v>222</v>
      </c>
      <c r="FX43" s="983" t="s">
        <v>222</v>
      </c>
      <c r="FY43" s="983" t="s">
        <v>224</v>
      </c>
      <c r="FZ43" s="983" t="s">
        <v>224</v>
      </c>
      <c r="GA43" s="983" t="s">
        <v>224</v>
      </c>
      <c r="GB43" s="983" t="s">
        <v>224</v>
      </c>
      <c r="GC43" s="985"/>
      <c r="GD43" s="985"/>
      <c r="GE43" s="983" t="s">
        <v>224</v>
      </c>
      <c r="GF43" s="985"/>
      <c r="GG43" s="983" t="s">
        <v>224</v>
      </c>
      <c r="GH43" s="985"/>
      <c r="GI43" s="985"/>
      <c r="GJ43" s="985"/>
      <c r="GK43" s="983" t="s">
        <v>224</v>
      </c>
      <c r="GL43" s="983" t="s">
        <v>224</v>
      </c>
      <c r="GM43" s="983" t="s">
        <v>224</v>
      </c>
      <c r="GN43" s="985"/>
      <c r="GO43" s="983" t="s">
        <v>224</v>
      </c>
      <c r="GP43" s="983" t="s">
        <v>224</v>
      </c>
      <c r="GQ43" s="985"/>
      <c r="GR43" s="983" t="s">
        <v>688</v>
      </c>
      <c r="GS43" s="983" t="s">
        <v>224</v>
      </c>
      <c r="GT43" s="983" t="s">
        <v>224</v>
      </c>
      <c r="GU43" s="983" t="s">
        <v>688</v>
      </c>
      <c r="GV43" s="983" t="s">
        <v>224</v>
      </c>
      <c r="GW43" s="983" t="s">
        <v>222</v>
      </c>
      <c r="GX43" s="983" t="s">
        <v>224</v>
      </c>
      <c r="GY43" s="985"/>
      <c r="GZ43" s="985"/>
      <c r="HA43" s="985"/>
      <c r="HB43" s="985"/>
      <c r="HC43" s="983" t="s">
        <v>224</v>
      </c>
      <c r="HD43" s="983" t="s">
        <v>224</v>
      </c>
      <c r="HE43" s="985"/>
      <c r="HF43" s="983" t="s">
        <v>224</v>
      </c>
      <c r="HG43" s="983" t="s">
        <v>224</v>
      </c>
      <c r="HH43" s="983" t="s">
        <v>224</v>
      </c>
      <c r="HI43" s="983" t="s">
        <v>224</v>
      </c>
      <c r="HJ43" s="985"/>
      <c r="HK43" s="983" t="s">
        <v>224</v>
      </c>
      <c r="HL43" s="983" t="s">
        <v>224</v>
      </c>
      <c r="HM43" s="983" t="s">
        <v>224</v>
      </c>
      <c r="HN43" s="985"/>
      <c r="HO43" s="985"/>
      <c r="HP43" s="985"/>
      <c r="HQ43" s="983" t="s">
        <v>224</v>
      </c>
      <c r="HR43" s="983" t="s">
        <v>224</v>
      </c>
      <c r="HS43" s="985"/>
      <c r="HT43" s="985"/>
      <c r="HU43" s="983" t="s">
        <v>224</v>
      </c>
      <c r="HV43" s="983" t="s">
        <v>224</v>
      </c>
      <c r="HW43" s="983" t="s">
        <v>224</v>
      </c>
      <c r="HX43" s="983" t="s">
        <v>224</v>
      </c>
      <c r="HY43" s="983" t="s">
        <v>224</v>
      </c>
      <c r="HZ43" s="985"/>
      <c r="IA43" s="985"/>
      <c r="IB43" s="985"/>
      <c r="IC43" s="985"/>
      <c r="ID43" s="985"/>
      <c r="IE43" s="985"/>
      <c r="IF43" s="985"/>
      <c r="IG43" s="985"/>
      <c r="IH43" s="985"/>
      <c r="II43" s="985"/>
      <c r="IJ43" s="985"/>
      <c r="IK43" s="985"/>
    </row>
    <row r="44">
      <c r="A44" s="983"/>
      <c r="B44" s="984"/>
      <c r="C44" s="984"/>
      <c r="D44" s="983"/>
      <c r="E44" s="984"/>
      <c r="F44" s="983"/>
      <c r="G44" s="983"/>
      <c r="H44" s="983"/>
      <c r="I44" s="983" t="s">
        <v>224</v>
      </c>
      <c r="J44" s="983" t="s">
        <v>224</v>
      </c>
      <c r="K44" s="983"/>
      <c r="L44" s="983"/>
      <c r="M44" s="983"/>
      <c r="N44" s="983"/>
      <c r="O44" s="983"/>
      <c r="P44" s="983" t="s">
        <v>224</v>
      </c>
      <c r="Q44" s="983" t="s">
        <v>224</v>
      </c>
      <c r="R44" s="983"/>
      <c r="S44" s="983"/>
      <c r="T44" s="983"/>
      <c r="U44" s="983"/>
      <c r="V44" s="983"/>
      <c r="W44" s="983"/>
      <c r="X44" s="983"/>
      <c r="Y44" s="983"/>
      <c r="Z44" s="983"/>
      <c r="AA44" s="983"/>
      <c r="AB44" s="983"/>
      <c r="AC44" s="983"/>
      <c r="AD44" s="983"/>
      <c r="AE44" s="983"/>
      <c r="AF44" s="983"/>
      <c r="AG44" s="985"/>
      <c r="AH44" s="985"/>
      <c r="AI44" s="985"/>
      <c r="AJ44" s="985"/>
      <c r="AK44" s="985"/>
      <c r="AL44" s="985"/>
      <c r="AM44" s="985"/>
      <c r="AN44" s="985"/>
      <c r="AO44" s="985"/>
      <c r="AP44" s="985"/>
      <c r="AQ44" s="985"/>
      <c r="AR44" s="985"/>
      <c r="AS44" s="985"/>
      <c r="AT44" s="985"/>
      <c r="AU44" s="985"/>
      <c r="AV44" s="985"/>
      <c r="AW44" s="985"/>
      <c r="AX44" s="985"/>
      <c r="AY44" s="985"/>
      <c r="AZ44" s="983"/>
      <c r="BA44" s="985"/>
      <c r="BB44" s="985"/>
      <c r="BC44" s="985"/>
      <c r="BD44" s="985"/>
      <c r="BE44" s="985"/>
      <c r="BF44" s="985"/>
      <c r="BG44" s="985"/>
      <c r="BH44" s="985"/>
      <c r="BI44" s="985"/>
      <c r="BJ44" s="985"/>
      <c r="BK44" s="985"/>
      <c r="BL44" s="985"/>
      <c r="BM44" s="985"/>
      <c r="BN44" s="985"/>
      <c r="BO44" s="985"/>
      <c r="BP44" s="985"/>
      <c r="BQ44" s="985"/>
      <c r="BR44" s="985"/>
      <c r="BS44" s="985"/>
      <c r="BT44" s="985"/>
      <c r="BU44" s="985"/>
      <c r="BV44" s="985"/>
      <c r="BW44" s="985"/>
      <c r="BX44" s="985"/>
      <c r="BY44" s="985"/>
      <c r="BZ44" s="985"/>
      <c r="CA44" s="985"/>
      <c r="CB44" s="985"/>
      <c r="CC44" s="985"/>
      <c r="CD44" s="985"/>
      <c r="CE44" s="985"/>
      <c r="CF44" s="985"/>
      <c r="CG44" s="985"/>
      <c r="CH44" s="985"/>
      <c r="CI44" s="985"/>
      <c r="CJ44" s="985"/>
      <c r="CK44" s="985"/>
      <c r="CL44" s="985"/>
      <c r="CM44" s="985"/>
      <c r="CN44" s="985"/>
      <c r="CO44" s="985"/>
      <c r="CP44" s="985"/>
      <c r="CQ44" s="985"/>
      <c r="CR44" s="985"/>
      <c r="CS44" s="985"/>
      <c r="CT44" s="985"/>
      <c r="CU44" s="985"/>
      <c r="CV44" s="985"/>
      <c r="CW44" s="985"/>
      <c r="CX44" s="985"/>
      <c r="CY44" s="985"/>
      <c r="CZ44" s="985"/>
      <c r="DA44" s="985"/>
      <c r="DB44" s="985"/>
      <c r="DC44" s="985"/>
      <c r="DD44" s="985"/>
      <c r="DE44" s="985"/>
      <c r="DF44" s="985"/>
      <c r="DG44" s="985"/>
      <c r="DH44" s="985"/>
      <c r="DI44" s="985"/>
      <c r="DJ44" s="985"/>
      <c r="DK44" s="985"/>
      <c r="DL44" s="985"/>
      <c r="DM44" s="985"/>
      <c r="DN44" s="985"/>
      <c r="DO44" s="985"/>
      <c r="DP44" s="985"/>
      <c r="DQ44" s="985"/>
      <c r="DR44" s="985"/>
      <c r="DS44" s="985"/>
      <c r="DT44" s="985"/>
      <c r="DU44" s="985"/>
      <c r="DV44" s="985"/>
      <c r="DW44" s="985"/>
      <c r="DX44" s="983" t="s">
        <v>224</v>
      </c>
      <c r="DY44" s="985"/>
      <c r="DZ44" s="985"/>
      <c r="EA44" s="985"/>
      <c r="EB44" s="985"/>
      <c r="EC44" s="985"/>
      <c r="ED44" s="985"/>
      <c r="EE44" s="985"/>
      <c r="EF44" s="985"/>
      <c r="EG44" s="985"/>
      <c r="EH44" s="985"/>
      <c r="EI44" s="985"/>
      <c r="EJ44" s="985"/>
      <c r="EK44" s="985"/>
      <c r="EL44" s="985"/>
      <c r="EM44" s="985"/>
      <c r="EN44" s="985"/>
      <c r="EO44" s="985"/>
      <c r="EP44" s="985"/>
      <c r="EQ44" s="985"/>
      <c r="ER44" s="985"/>
      <c r="ES44" s="985"/>
      <c r="ET44" s="985"/>
      <c r="EU44" s="985"/>
      <c r="EV44" s="985"/>
      <c r="EW44" s="985"/>
      <c r="EX44" s="985"/>
      <c r="EY44" s="985"/>
      <c r="EZ44" s="985"/>
      <c r="FA44" s="985"/>
      <c r="FB44" s="985"/>
      <c r="FC44" s="985"/>
      <c r="FD44" s="985"/>
      <c r="FE44" s="985"/>
      <c r="FF44" s="985"/>
      <c r="FG44" s="985"/>
      <c r="FH44" s="985"/>
      <c r="FI44" s="985"/>
      <c r="FJ44" s="985"/>
      <c r="FK44" s="985"/>
      <c r="FL44" s="985"/>
      <c r="FM44" s="985"/>
      <c r="FN44" s="985"/>
      <c r="FO44" s="985"/>
      <c r="FP44" s="985"/>
      <c r="FQ44" s="983" t="s">
        <v>224</v>
      </c>
      <c r="FR44" s="985"/>
      <c r="FS44" s="985"/>
      <c r="FT44" s="985"/>
      <c r="FU44" s="985"/>
      <c r="FV44" s="985"/>
      <c r="FW44" s="985"/>
      <c r="FX44" s="985"/>
      <c r="FY44" s="985"/>
      <c r="FZ44" s="985"/>
      <c r="GA44" s="985"/>
      <c r="GB44" s="985"/>
      <c r="GC44" s="985"/>
      <c r="GD44" s="985"/>
      <c r="GE44" s="985"/>
      <c r="GF44" s="985"/>
      <c r="GG44" s="985"/>
      <c r="GH44" s="985"/>
      <c r="GI44" s="985"/>
      <c r="GJ44" s="985"/>
      <c r="GK44" s="985"/>
      <c r="GL44" s="985"/>
      <c r="GM44" s="985"/>
      <c r="GN44" s="985"/>
      <c r="GO44" s="985"/>
      <c r="GP44" s="985"/>
      <c r="GQ44" s="985"/>
      <c r="GR44" s="985"/>
      <c r="GS44" s="985"/>
      <c r="GT44" s="985"/>
      <c r="GU44" s="985"/>
      <c r="GV44" s="985"/>
      <c r="GW44" s="985"/>
      <c r="GX44" s="985"/>
      <c r="GY44" s="985"/>
      <c r="GZ44" s="985"/>
      <c r="HA44" s="985"/>
      <c r="HB44" s="985"/>
      <c r="HC44" s="985"/>
      <c r="HD44" s="985"/>
      <c r="HE44" s="985"/>
      <c r="HF44" s="983" t="s">
        <v>224</v>
      </c>
      <c r="HG44" s="983" t="s">
        <v>224</v>
      </c>
      <c r="HH44" s="985"/>
      <c r="HI44" s="985"/>
      <c r="HJ44" s="985"/>
      <c r="HK44" s="985"/>
      <c r="HL44" s="985"/>
      <c r="HM44" s="985"/>
      <c r="HN44" s="985"/>
      <c r="HO44" s="985"/>
      <c r="HP44" s="985"/>
      <c r="HQ44" s="985"/>
      <c r="HR44" s="985"/>
      <c r="HS44" s="985"/>
      <c r="HT44" s="985"/>
      <c r="HU44" s="985"/>
      <c r="HV44" s="985"/>
      <c r="HW44" s="985"/>
      <c r="HX44" s="985"/>
      <c r="HY44" s="985"/>
      <c r="HZ44" s="985"/>
      <c r="IA44" s="985"/>
      <c r="IB44" s="985"/>
      <c r="IC44" s="985"/>
      <c r="ID44" s="985"/>
      <c r="IE44" s="985"/>
      <c r="IF44" s="985"/>
      <c r="IG44" s="985"/>
      <c r="IH44" s="985"/>
      <c r="II44" s="985"/>
      <c r="IJ44" s="985"/>
      <c r="IK44" s="985"/>
    </row>
    <row r="45">
      <c r="A45" s="983"/>
      <c r="B45" s="984"/>
      <c r="C45" s="984"/>
      <c r="D45" s="983"/>
      <c r="E45" s="984"/>
      <c r="F45" s="983"/>
      <c r="G45" s="983"/>
      <c r="H45" s="983"/>
      <c r="I45" s="983"/>
      <c r="J45" s="983"/>
      <c r="K45" s="983"/>
      <c r="L45" s="983"/>
      <c r="M45" s="983"/>
      <c r="N45" s="983"/>
      <c r="O45" s="983"/>
      <c r="P45" s="983"/>
      <c r="Q45" s="983"/>
      <c r="R45" s="983"/>
      <c r="S45" s="983"/>
      <c r="T45" s="983"/>
      <c r="U45" s="983"/>
      <c r="V45" s="983"/>
      <c r="W45" s="983"/>
      <c r="X45" s="983"/>
      <c r="Y45" s="983"/>
      <c r="Z45" s="983"/>
      <c r="AA45" s="983"/>
      <c r="AB45" s="983"/>
      <c r="AC45" s="983"/>
      <c r="AD45" s="983"/>
      <c r="AE45" s="983"/>
      <c r="AF45" s="983"/>
      <c r="AG45" s="985"/>
      <c r="AH45" s="985"/>
      <c r="AI45" s="985"/>
      <c r="AJ45" s="985"/>
      <c r="AK45" s="985"/>
      <c r="AL45" s="985"/>
      <c r="AM45" s="985"/>
      <c r="AN45" s="985"/>
      <c r="AO45" s="985"/>
      <c r="AP45" s="985"/>
      <c r="AQ45" s="985"/>
      <c r="AR45" s="985"/>
      <c r="AS45" s="985"/>
      <c r="AT45" s="985"/>
      <c r="AU45" s="985"/>
      <c r="AV45" s="985"/>
      <c r="AW45" s="985"/>
      <c r="AX45" s="985"/>
      <c r="AY45" s="985"/>
      <c r="AZ45" s="983"/>
      <c r="BA45" s="985"/>
      <c r="BB45" s="985"/>
      <c r="BC45" s="985"/>
      <c r="BD45" s="985"/>
      <c r="BE45" s="985"/>
      <c r="BF45" s="985"/>
      <c r="BG45" s="985"/>
      <c r="BH45" s="985"/>
      <c r="BI45" s="985"/>
      <c r="BJ45" s="985"/>
      <c r="BK45" s="985"/>
      <c r="BL45" s="985"/>
      <c r="BM45" s="985"/>
      <c r="BN45" s="985"/>
      <c r="BO45" s="985"/>
      <c r="BP45" s="985"/>
      <c r="BQ45" s="985"/>
      <c r="BR45" s="985"/>
      <c r="BS45" s="985"/>
      <c r="BT45" s="985"/>
      <c r="BU45" s="985"/>
      <c r="BV45" s="985"/>
      <c r="BW45" s="985"/>
      <c r="BX45" s="985"/>
      <c r="BY45" s="985"/>
      <c r="BZ45" s="985"/>
      <c r="CA45" s="985"/>
      <c r="CB45" s="985"/>
      <c r="CC45" s="985"/>
      <c r="CD45" s="985"/>
      <c r="CE45" s="985"/>
      <c r="CF45" s="985"/>
      <c r="CG45" s="985"/>
      <c r="CH45" s="985"/>
      <c r="CI45" s="985"/>
      <c r="CJ45" s="985"/>
      <c r="CK45" s="985"/>
      <c r="CL45" s="985"/>
      <c r="CM45" s="985"/>
      <c r="CN45" s="985"/>
      <c r="CO45" s="985"/>
      <c r="CP45" s="985"/>
      <c r="CQ45" s="985"/>
      <c r="CR45" s="985"/>
      <c r="CS45" s="985"/>
      <c r="CT45" s="985"/>
      <c r="CU45" s="985"/>
      <c r="CV45" s="985"/>
      <c r="CW45" s="985"/>
      <c r="CX45" s="985"/>
      <c r="CY45" s="985"/>
      <c r="CZ45" s="985"/>
      <c r="DA45" s="985"/>
      <c r="DB45" s="985"/>
      <c r="DC45" s="985"/>
      <c r="DD45" s="985"/>
      <c r="DE45" s="985"/>
      <c r="DF45" s="985"/>
      <c r="DG45" s="985"/>
      <c r="DH45" s="985"/>
      <c r="DI45" s="985"/>
      <c r="DJ45" s="985"/>
      <c r="DK45" s="985"/>
      <c r="DL45" s="985"/>
      <c r="DM45" s="985"/>
      <c r="DN45" s="985"/>
      <c r="DO45" s="985"/>
      <c r="DP45" s="985"/>
      <c r="DQ45" s="985"/>
      <c r="DR45" s="985"/>
      <c r="DS45" s="985"/>
      <c r="DT45" s="985"/>
      <c r="DU45" s="985"/>
      <c r="DV45" s="985"/>
      <c r="DW45" s="985"/>
      <c r="DX45" s="985"/>
      <c r="DY45" s="985"/>
      <c r="DZ45" s="985"/>
      <c r="EA45" s="985"/>
      <c r="EB45" s="985"/>
      <c r="EC45" s="985"/>
      <c r="ED45" s="985"/>
      <c r="EE45" s="985"/>
      <c r="EF45" s="985"/>
      <c r="EG45" s="985"/>
      <c r="EH45" s="985"/>
      <c r="EI45" s="985"/>
      <c r="EJ45" s="985"/>
      <c r="EK45" s="985"/>
      <c r="EL45" s="985"/>
      <c r="EM45" s="985"/>
      <c r="EN45" s="985"/>
      <c r="EO45" s="985"/>
      <c r="EP45" s="985"/>
      <c r="EQ45" s="985"/>
      <c r="ER45" s="985"/>
      <c r="ES45" s="985"/>
      <c r="ET45" s="985"/>
      <c r="EU45" s="985"/>
      <c r="EV45" s="985"/>
      <c r="EW45" s="985"/>
      <c r="EX45" s="985"/>
      <c r="EY45" s="985"/>
      <c r="EZ45" s="985"/>
      <c r="FA45" s="985"/>
      <c r="FB45" s="985"/>
      <c r="FC45" s="985"/>
      <c r="FD45" s="985"/>
      <c r="FE45" s="985"/>
      <c r="FF45" s="985"/>
      <c r="FG45" s="985"/>
      <c r="FH45" s="985"/>
      <c r="FI45" s="985"/>
      <c r="FJ45" s="985"/>
      <c r="FK45" s="985"/>
      <c r="FL45" s="985"/>
      <c r="FM45" s="985"/>
      <c r="FN45" s="985"/>
      <c r="FO45" s="985"/>
      <c r="FP45" s="985"/>
      <c r="FQ45" s="985"/>
      <c r="FR45" s="983" t="s">
        <v>224</v>
      </c>
      <c r="FS45" s="985"/>
      <c r="FT45" s="985"/>
      <c r="FU45" s="985"/>
      <c r="FV45" s="985"/>
      <c r="FW45" s="985"/>
      <c r="FX45" s="985"/>
      <c r="FY45" s="985"/>
      <c r="FZ45" s="983" t="s">
        <v>224</v>
      </c>
      <c r="GA45" s="985"/>
      <c r="GB45" s="985"/>
      <c r="GC45" s="985"/>
      <c r="GD45" s="985"/>
      <c r="GE45" s="985"/>
      <c r="GF45" s="985"/>
      <c r="GG45" s="985"/>
      <c r="GH45" s="985"/>
      <c r="GI45" s="985"/>
      <c r="GJ45" s="985"/>
      <c r="GK45" s="985"/>
      <c r="GL45" s="985"/>
      <c r="GM45" s="985"/>
      <c r="GN45" s="985"/>
      <c r="GO45" s="985"/>
      <c r="GP45" s="985"/>
      <c r="GQ45" s="985"/>
      <c r="GR45" s="985"/>
      <c r="GS45" s="985"/>
      <c r="GT45" s="985"/>
      <c r="GU45" s="985"/>
      <c r="GV45" s="985"/>
      <c r="GW45" s="985"/>
      <c r="GX45" s="985"/>
      <c r="GY45" s="985"/>
      <c r="GZ45" s="985"/>
      <c r="HA45" s="985"/>
      <c r="HB45" s="985"/>
      <c r="HC45" s="985"/>
      <c r="HD45" s="985"/>
      <c r="HE45" s="985"/>
      <c r="HF45" s="983" t="s">
        <v>224</v>
      </c>
      <c r="HG45" s="983" t="s">
        <v>224</v>
      </c>
      <c r="HH45" s="985"/>
      <c r="HI45" s="985"/>
      <c r="HJ45" s="985"/>
      <c r="HK45" s="985"/>
      <c r="HL45" s="985"/>
      <c r="HM45" s="985"/>
      <c r="HN45" s="985"/>
      <c r="HO45" s="985"/>
      <c r="HP45" s="985"/>
      <c r="HQ45" s="985"/>
      <c r="HR45" s="985"/>
      <c r="HS45" s="985"/>
      <c r="HT45" s="985"/>
      <c r="HU45" s="985"/>
      <c r="HV45" s="985"/>
      <c r="HW45" s="985"/>
      <c r="HX45" s="985"/>
      <c r="HY45" s="985"/>
      <c r="HZ45" s="985"/>
      <c r="IA45" s="985"/>
      <c r="IB45" s="985"/>
      <c r="IC45" s="985"/>
      <c r="ID45" s="985"/>
      <c r="IE45" s="985"/>
      <c r="IF45" s="985"/>
      <c r="IG45" s="985"/>
      <c r="IH45" s="985"/>
      <c r="II45" s="985"/>
      <c r="IJ45" s="985"/>
      <c r="IK45" s="985"/>
    </row>
    <row r="46">
      <c r="A46" s="983"/>
      <c r="B46" s="984"/>
      <c r="C46" s="984"/>
      <c r="D46" s="983"/>
      <c r="E46" s="984" t="s">
        <v>15891</v>
      </c>
      <c r="F46" s="983"/>
      <c r="G46" s="983"/>
      <c r="H46" s="983"/>
      <c r="I46" s="983"/>
      <c r="J46" s="983"/>
      <c r="K46" s="983"/>
      <c r="L46" s="983"/>
      <c r="M46" s="983"/>
      <c r="N46" s="983"/>
      <c r="O46" s="983"/>
      <c r="P46" s="983"/>
      <c r="Q46" s="983"/>
      <c r="R46" s="983"/>
      <c r="S46" s="983"/>
      <c r="T46" s="983"/>
      <c r="U46" s="983"/>
      <c r="V46" s="983"/>
      <c r="W46" s="983"/>
      <c r="X46" s="983"/>
      <c r="Y46" s="983"/>
      <c r="Z46" s="983"/>
      <c r="AA46" s="983"/>
      <c r="AB46" s="983"/>
      <c r="AC46" s="983"/>
      <c r="AD46" s="983"/>
      <c r="AE46" s="983"/>
      <c r="AF46" s="983"/>
      <c r="AG46" s="985"/>
      <c r="AH46" s="985"/>
      <c r="AI46" s="985"/>
      <c r="AJ46" s="985"/>
      <c r="AK46" s="985"/>
      <c r="AL46" s="985"/>
      <c r="AM46" s="985"/>
      <c r="AN46" s="985"/>
      <c r="AO46" s="985"/>
      <c r="AP46" s="985"/>
      <c r="AQ46" s="985"/>
      <c r="AR46" s="985"/>
      <c r="AS46" s="985"/>
      <c r="AT46" s="985"/>
      <c r="AU46" s="985"/>
      <c r="AV46" s="985"/>
      <c r="AW46" s="985"/>
      <c r="AX46" s="985"/>
      <c r="AY46" s="985"/>
      <c r="AZ46" s="985"/>
      <c r="BA46" s="985"/>
      <c r="BB46" s="985"/>
      <c r="BC46" s="985"/>
      <c r="BD46" s="985"/>
      <c r="BE46" s="985"/>
      <c r="BF46" s="985"/>
      <c r="BG46" s="985"/>
      <c r="BH46" s="985"/>
      <c r="BI46" s="985"/>
      <c r="BJ46" s="985"/>
      <c r="BK46" s="985"/>
      <c r="BL46" s="985"/>
      <c r="BM46" s="985"/>
      <c r="BN46" s="985"/>
      <c r="BO46" s="985"/>
      <c r="BP46" s="985"/>
      <c r="BQ46" s="985"/>
      <c r="BR46" s="985"/>
      <c r="BS46" s="985"/>
      <c r="BT46" s="985"/>
      <c r="BU46" s="985"/>
      <c r="BV46" s="985"/>
      <c r="BW46" s="985"/>
      <c r="BX46" s="985"/>
      <c r="BY46" s="985"/>
      <c r="BZ46" s="985"/>
      <c r="CA46" s="985"/>
      <c r="CB46" s="985"/>
      <c r="CC46" s="985"/>
      <c r="CD46" s="985"/>
      <c r="CE46" s="985"/>
      <c r="CF46" s="985"/>
      <c r="CG46" s="985"/>
      <c r="CH46" s="985"/>
      <c r="CI46" s="985"/>
      <c r="CJ46" s="985"/>
      <c r="CK46" s="985"/>
      <c r="CL46" s="985"/>
      <c r="CM46" s="985"/>
      <c r="CN46" s="985"/>
      <c r="CO46" s="985"/>
      <c r="CP46" s="985"/>
      <c r="CQ46" s="985"/>
      <c r="CR46" s="985"/>
      <c r="CS46" s="985"/>
      <c r="CT46" s="985"/>
      <c r="CU46" s="985"/>
      <c r="CV46" s="985"/>
      <c r="CW46" s="985"/>
      <c r="CX46" s="985"/>
      <c r="CY46" s="985"/>
      <c r="CZ46" s="985"/>
      <c r="DA46" s="985"/>
      <c r="DB46" s="985"/>
      <c r="DC46" s="985"/>
      <c r="DD46" s="985"/>
      <c r="DE46" s="985"/>
      <c r="DF46" s="985"/>
      <c r="DG46" s="985"/>
      <c r="DH46" s="985"/>
      <c r="DI46" s="985"/>
      <c r="DJ46" s="985"/>
      <c r="DK46" s="985"/>
      <c r="DL46" s="985"/>
      <c r="DM46" s="985"/>
      <c r="DN46" s="985"/>
      <c r="DO46" s="985"/>
      <c r="DP46" s="985"/>
      <c r="DQ46" s="985"/>
      <c r="DR46" s="985"/>
      <c r="DS46" s="985"/>
      <c r="DT46" s="985"/>
      <c r="DU46" s="985"/>
      <c r="DV46" s="985"/>
      <c r="DW46" s="985"/>
      <c r="DX46" s="985"/>
      <c r="DY46" s="985"/>
      <c r="DZ46" s="985"/>
      <c r="EA46" s="985"/>
      <c r="EB46" s="985"/>
      <c r="EC46" s="985"/>
      <c r="ED46" s="985"/>
      <c r="EE46" s="985"/>
      <c r="EF46" s="985"/>
      <c r="EG46" s="985"/>
      <c r="EH46" s="985"/>
      <c r="EI46" s="985"/>
      <c r="EJ46" s="985"/>
      <c r="EK46" s="985"/>
      <c r="EL46" s="985"/>
      <c r="EM46" s="985"/>
      <c r="EN46" s="985"/>
      <c r="EO46" s="985"/>
      <c r="EP46" s="985"/>
      <c r="EQ46" s="985"/>
      <c r="ER46" s="985"/>
      <c r="ES46" s="985"/>
      <c r="ET46" s="985"/>
      <c r="EU46" s="985"/>
      <c r="EV46" s="985"/>
      <c r="EW46" s="985"/>
      <c r="EX46" s="985"/>
      <c r="EY46" s="985"/>
      <c r="EZ46" s="985"/>
      <c r="FA46" s="985"/>
      <c r="FB46" s="985"/>
      <c r="FC46" s="985"/>
      <c r="FD46" s="985"/>
      <c r="FE46" s="985"/>
      <c r="FF46" s="985"/>
      <c r="FG46" s="985"/>
      <c r="FH46" s="985"/>
      <c r="FI46" s="985"/>
      <c r="FJ46" s="985"/>
      <c r="FK46" s="985"/>
      <c r="FL46" s="985"/>
      <c r="FM46" s="985"/>
      <c r="FN46" s="985"/>
      <c r="FO46" s="985"/>
      <c r="FP46" s="985"/>
      <c r="FQ46" s="985"/>
      <c r="FR46" s="985"/>
      <c r="FS46" s="985"/>
      <c r="FT46" s="985"/>
      <c r="FU46" s="985"/>
      <c r="FV46" s="985"/>
      <c r="FW46" s="985"/>
      <c r="FX46" s="985"/>
      <c r="FY46" s="985"/>
      <c r="FZ46" s="983" t="s">
        <v>224</v>
      </c>
      <c r="GA46" s="985"/>
      <c r="GB46" s="985"/>
      <c r="GC46" s="985"/>
      <c r="GD46" s="985"/>
      <c r="GE46" s="985"/>
      <c r="GF46" s="985"/>
      <c r="GG46" s="985"/>
      <c r="GH46" s="985"/>
      <c r="GI46" s="985"/>
      <c r="GJ46" s="985"/>
      <c r="GK46" s="985"/>
      <c r="GL46" s="985"/>
      <c r="GM46" s="985"/>
      <c r="GN46" s="985"/>
      <c r="GO46" s="985"/>
      <c r="GP46" s="985"/>
      <c r="GQ46" s="985"/>
      <c r="GR46" s="985"/>
      <c r="GS46" s="985"/>
      <c r="GT46" s="985"/>
      <c r="GU46" s="985"/>
      <c r="GV46" s="985"/>
      <c r="GW46" s="985"/>
      <c r="GX46" s="985"/>
      <c r="GY46" s="985"/>
      <c r="GZ46" s="985"/>
      <c r="HA46" s="985"/>
      <c r="HB46" s="985"/>
      <c r="HC46" s="985"/>
      <c r="HD46" s="985"/>
      <c r="HE46" s="985"/>
      <c r="HF46" s="985"/>
      <c r="HG46" s="985"/>
      <c r="HH46" s="985"/>
      <c r="HI46" s="985"/>
      <c r="HJ46" s="985"/>
      <c r="HK46" s="985"/>
      <c r="HL46" s="985"/>
      <c r="HM46" s="985"/>
      <c r="HN46" s="985"/>
      <c r="HO46" s="985"/>
      <c r="HP46" s="985"/>
      <c r="HQ46" s="985"/>
      <c r="HR46" s="985"/>
      <c r="HS46" s="985"/>
      <c r="HT46" s="985"/>
      <c r="HU46" s="985"/>
      <c r="HV46" s="985"/>
      <c r="HW46" s="985"/>
      <c r="HX46" s="985"/>
      <c r="HY46" s="985"/>
      <c r="HZ46" s="985"/>
      <c r="IA46" s="985"/>
      <c r="IB46" s="985"/>
      <c r="IC46" s="985"/>
      <c r="ID46" s="985"/>
      <c r="IE46" s="985"/>
      <c r="IF46" s="985"/>
      <c r="IG46" s="985"/>
      <c r="IH46" s="985"/>
      <c r="II46" s="985"/>
      <c r="IJ46" s="985"/>
      <c r="IK46" s="985"/>
    </row>
    <row r="47">
      <c r="A47" s="955"/>
      <c r="B47" s="934"/>
      <c r="C47" s="934"/>
      <c r="D47" s="955"/>
      <c r="E47" s="934"/>
      <c r="F47" s="955"/>
      <c r="G47" s="955"/>
      <c r="H47" s="955"/>
      <c r="I47" s="955"/>
      <c r="J47" s="955"/>
      <c r="K47" s="955"/>
      <c r="L47" s="955"/>
      <c r="M47" s="955"/>
      <c r="N47" s="955"/>
      <c r="O47" s="955"/>
      <c r="P47" s="955"/>
      <c r="Q47" s="955"/>
      <c r="R47" s="955"/>
      <c r="S47" s="955"/>
      <c r="T47" s="955"/>
      <c r="U47" s="955"/>
      <c r="V47" s="955"/>
      <c r="W47" s="955"/>
      <c r="X47" s="955"/>
      <c r="Y47" s="955"/>
      <c r="Z47" s="955"/>
      <c r="AA47" s="955"/>
      <c r="AB47" s="955"/>
      <c r="AC47" s="955"/>
      <c r="AD47" s="955"/>
      <c r="AE47" s="955"/>
      <c r="AF47" s="955"/>
      <c r="AG47" s="982"/>
      <c r="AH47" s="982"/>
      <c r="AI47" s="982"/>
      <c r="AJ47" s="982"/>
      <c r="AK47" s="982"/>
      <c r="AL47" s="982"/>
      <c r="AM47" s="982"/>
      <c r="AN47" s="982"/>
      <c r="AO47" s="982"/>
      <c r="AP47" s="982"/>
      <c r="AQ47" s="982"/>
      <c r="AR47" s="982"/>
      <c r="AS47" s="982"/>
      <c r="AT47" s="982"/>
      <c r="AU47" s="982"/>
      <c r="AV47" s="982"/>
      <c r="AW47" s="982"/>
      <c r="AX47" s="982"/>
      <c r="AY47" s="982"/>
      <c r="AZ47" s="982"/>
      <c r="BA47" s="982"/>
      <c r="BB47" s="982"/>
      <c r="BC47" s="982"/>
      <c r="BD47" s="982"/>
      <c r="BE47" s="982"/>
      <c r="BF47" s="982"/>
      <c r="BG47" s="982"/>
      <c r="BH47" s="982"/>
      <c r="BI47" s="982"/>
      <c r="BJ47" s="982"/>
      <c r="BK47" s="982"/>
      <c r="BL47" s="982"/>
      <c r="BM47" s="982"/>
      <c r="BN47" s="982"/>
      <c r="BO47" s="982"/>
      <c r="BP47" s="982"/>
      <c r="BQ47" s="982"/>
      <c r="BR47" s="982"/>
      <c r="BS47" s="982"/>
      <c r="BT47" s="982"/>
      <c r="BU47" s="982"/>
      <c r="BV47" s="982"/>
      <c r="BW47" s="982"/>
      <c r="BX47" s="982"/>
      <c r="BY47" s="982"/>
      <c r="BZ47" s="982"/>
      <c r="CA47" s="982"/>
      <c r="CB47" s="982"/>
      <c r="CC47" s="982"/>
      <c r="CD47" s="982"/>
      <c r="CE47" s="982"/>
      <c r="CF47" s="982"/>
      <c r="CG47" s="982"/>
      <c r="CH47" s="982"/>
      <c r="CI47" s="982"/>
      <c r="CJ47" s="982"/>
      <c r="CK47" s="982"/>
      <c r="CL47" s="982"/>
      <c r="CM47" s="982"/>
      <c r="CN47" s="982"/>
      <c r="CO47" s="982"/>
      <c r="CP47" s="982"/>
      <c r="CQ47" s="982"/>
      <c r="CR47" s="982"/>
      <c r="CS47" s="982"/>
      <c r="CT47" s="982"/>
      <c r="CU47" s="982"/>
      <c r="CV47" s="982"/>
      <c r="CW47" s="982"/>
      <c r="CX47" s="982"/>
      <c r="CY47" s="982"/>
      <c r="CZ47" s="982"/>
      <c r="DA47" s="982"/>
      <c r="DB47" s="982"/>
      <c r="DC47" s="982"/>
      <c r="DD47" s="982"/>
      <c r="DE47" s="982"/>
      <c r="DF47" s="982"/>
      <c r="DG47" s="982"/>
      <c r="DH47" s="982"/>
      <c r="DI47" s="982"/>
      <c r="DJ47" s="982"/>
      <c r="DK47" s="982"/>
      <c r="DL47" s="982"/>
      <c r="DM47" s="982"/>
      <c r="DN47" s="982"/>
      <c r="DO47" s="982"/>
      <c r="DP47" s="982"/>
      <c r="DQ47" s="982"/>
      <c r="DR47" s="982"/>
      <c r="DS47" s="982"/>
      <c r="DT47" s="982"/>
      <c r="DU47" s="982"/>
      <c r="DV47" s="982"/>
      <c r="DW47" s="982"/>
      <c r="DX47" s="955" t="s">
        <v>275</v>
      </c>
      <c r="DY47" s="982"/>
      <c r="DZ47" s="982"/>
      <c r="EA47" s="982"/>
      <c r="EB47" s="982"/>
      <c r="EC47" s="982"/>
      <c r="ED47" s="982"/>
      <c r="EE47" s="982"/>
      <c r="EF47" s="982"/>
      <c r="EG47" s="982"/>
      <c r="EH47" s="982"/>
      <c r="EI47" s="982"/>
      <c r="EJ47" s="982"/>
      <c r="EK47" s="982"/>
      <c r="EL47" s="982"/>
      <c r="EM47" s="982"/>
      <c r="EN47" s="982"/>
      <c r="EO47" s="982"/>
      <c r="EP47" s="982"/>
      <c r="EQ47" s="982"/>
      <c r="ER47" s="982"/>
      <c r="ES47" s="982"/>
      <c r="ET47" s="982"/>
      <c r="EU47" s="982"/>
      <c r="EV47" s="982"/>
      <c r="EW47" s="982"/>
      <c r="EX47" s="982"/>
      <c r="EY47" s="982"/>
      <c r="EZ47" s="982"/>
      <c r="FA47" s="982"/>
      <c r="FB47" s="982"/>
      <c r="FC47" s="982"/>
      <c r="FD47" s="982"/>
      <c r="FE47" s="982"/>
      <c r="FF47" s="982"/>
      <c r="FG47" s="982"/>
      <c r="FH47" s="982"/>
      <c r="FI47" s="982"/>
      <c r="FJ47" s="982"/>
      <c r="FK47" s="982"/>
      <c r="FL47" s="982"/>
      <c r="FM47" s="982"/>
      <c r="FN47" s="982"/>
      <c r="FO47" s="982"/>
      <c r="FP47" s="955" t="s">
        <v>222</v>
      </c>
      <c r="FQ47" s="982"/>
      <c r="FR47" s="982"/>
      <c r="FS47" s="955" t="s">
        <v>222</v>
      </c>
      <c r="FT47" s="982"/>
      <c r="FU47" s="982"/>
      <c r="FV47" s="982"/>
      <c r="FW47" s="982"/>
      <c r="FX47" s="982"/>
      <c r="FY47" s="982"/>
      <c r="FZ47" s="955" t="s">
        <v>224</v>
      </c>
      <c r="GA47" s="982"/>
      <c r="GB47" s="982"/>
      <c r="GC47" s="982"/>
      <c r="GD47" s="982"/>
      <c r="GE47" s="982"/>
      <c r="GF47" s="982"/>
      <c r="GG47" s="982"/>
      <c r="GH47" s="982"/>
      <c r="GI47" s="982"/>
      <c r="GJ47" s="982"/>
      <c r="GK47" s="982"/>
      <c r="GL47" s="982"/>
      <c r="GM47" s="982"/>
      <c r="GN47" s="982"/>
      <c r="GO47" s="982"/>
      <c r="GP47" s="982"/>
      <c r="GQ47" s="982"/>
      <c r="GR47" s="982"/>
      <c r="GS47" s="982"/>
      <c r="GT47" s="982"/>
      <c r="GU47" s="982"/>
      <c r="GV47" s="982"/>
      <c r="GW47" s="982"/>
      <c r="GX47" s="982"/>
      <c r="GY47" s="982"/>
      <c r="GZ47" s="982"/>
      <c r="HA47" s="982"/>
      <c r="HB47" s="982"/>
      <c r="HC47" s="982"/>
      <c r="HD47" s="982"/>
      <c r="HE47" s="982"/>
      <c r="HF47" s="955" t="s">
        <v>224</v>
      </c>
      <c r="HG47" s="982"/>
      <c r="HH47" s="982"/>
      <c r="HI47" s="982"/>
      <c r="HJ47" s="982"/>
      <c r="HK47" s="982"/>
      <c r="HL47" s="982"/>
      <c r="HM47" s="982"/>
      <c r="HN47" s="982"/>
      <c r="HO47" s="982"/>
      <c r="HP47" s="982"/>
      <c r="HQ47" s="982"/>
      <c r="HR47" s="982"/>
      <c r="HS47" s="982"/>
      <c r="HT47" s="982"/>
      <c r="HU47" s="982"/>
      <c r="HV47" s="982"/>
      <c r="HW47" s="982"/>
      <c r="HX47" s="982"/>
      <c r="HY47" s="982"/>
      <c r="HZ47" s="982"/>
      <c r="IA47" s="982"/>
      <c r="IB47" s="982"/>
      <c r="IC47" s="982"/>
      <c r="ID47" s="982"/>
      <c r="IE47" s="982"/>
      <c r="IF47" s="982"/>
      <c r="IG47" s="982"/>
      <c r="IH47" s="982"/>
      <c r="II47" s="982"/>
      <c r="IJ47" s="982"/>
      <c r="IK47" s="982"/>
    </row>
    <row r="48">
      <c r="A48" s="955"/>
      <c r="B48" s="934" t="s">
        <v>15553</v>
      </c>
      <c r="C48" s="934"/>
      <c r="D48" s="955" t="s">
        <v>15941</v>
      </c>
      <c r="E48" s="928"/>
      <c r="F48" s="982"/>
      <c r="G48" s="982"/>
      <c r="H48" s="982"/>
      <c r="I48" s="955" t="s">
        <v>15568</v>
      </c>
      <c r="J48" s="955" t="s">
        <v>222</v>
      </c>
      <c r="K48" s="982"/>
      <c r="L48" s="982"/>
      <c r="M48" s="982"/>
      <c r="N48" s="982"/>
      <c r="O48" s="982"/>
      <c r="P48" s="955" t="s">
        <v>688</v>
      </c>
      <c r="Q48" s="955" t="s">
        <v>688</v>
      </c>
      <c r="R48" s="982"/>
      <c r="S48" s="982"/>
      <c r="T48" s="982"/>
      <c r="U48" s="982"/>
      <c r="V48" s="982"/>
      <c r="W48" s="982"/>
      <c r="X48" s="982"/>
      <c r="Y48" s="982"/>
      <c r="Z48" s="982"/>
      <c r="AA48" s="982"/>
      <c r="AB48" s="982"/>
      <c r="AC48" s="982"/>
      <c r="AD48" s="982"/>
      <c r="AE48" s="982"/>
      <c r="AF48" s="955" t="s">
        <v>215</v>
      </c>
      <c r="AG48" s="955" t="s">
        <v>215</v>
      </c>
      <c r="AH48" s="982"/>
      <c r="AI48" s="982"/>
      <c r="AJ48" s="982"/>
      <c r="AK48" s="982"/>
      <c r="AL48" s="982"/>
      <c r="AM48" s="982"/>
      <c r="AN48" s="982"/>
      <c r="AO48" s="982"/>
      <c r="AP48" s="982"/>
      <c r="AQ48" s="982"/>
      <c r="AR48" s="982"/>
      <c r="AS48" s="982"/>
      <c r="AT48" s="982"/>
      <c r="AU48" s="982"/>
      <c r="AV48" s="982"/>
      <c r="AW48" s="982"/>
      <c r="AX48" s="982"/>
      <c r="AY48" s="982"/>
      <c r="AZ48" s="982"/>
      <c r="BA48" s="982"/>
      <c r="BB48" s="982"/>
      <c r="BC48" s="982"/>
      <c r="BD48" s="982"/>
      <c r="BE48" s="982"/>
      <c r="BF48" s="982"/>
      <c r="BG48" s="982"/>
      <c r="BH48" s="982"/>
      <c r="BI48" s="982"/>
      <c r="BJ48" s="982"/>
      <c r="BK48" s="982"/>
      <c r="BL48" s="982"/>
      <c r="BM48" s="982"/>
      <c r="BN48" s="982"/>
      <c r="BO48" s="982"/>
      <c r="BP48" s="982"/>
      <c r="BQ48" s="982"/>
      <c r="BR48" s="982"/>
      <c r="BS48" s="982"/>
      <c r="BT48" s="982"/>
      <c r="BU48" s="982"/>
      <c r="BV48" s="982"/>
      <c r="BW48" s="982"/>
      <c r="BX48" s="982"/>
      <c r="BY48" s="982"/>
      <c r="BZ48" s="982"/>
      <c r="CA48" s="982"/>
      <c r="CB48" s="982"/>
      <c r="CC48" s="982"/>
      <c r="CD48" s="982"/>
      <c r="CE48" s="982"/>
      <c r="CF48" s="982"/>
      <c r="CG48" s="982"/>
      <c r="CH48" s="982"/>
      <c r="CI48" s="982"/>
      <c r="CJ48" s="982"/>
      <c r="CK48" s="982"/>
      <c r="CL48" s="982"/>
      <c r="CM48" s="982"/>
      <c r="CN48" s="982"/>
      <c r="CO48" s="982"/>
      <c r="CP48" s="982"/>
      <c r="CQ48" s="982"/>
      <c r="CR48" s="982"/>
      <c r="CS48" s="982"/>
      <c r="CT48" s="982"/>
      <c r="CU48" s="982"/>
      <c r="CV48" s="982"/>
      <c r="CW48" s="982"/>
      <c r="CX48" s="982"/>
      <c r="CY48" s="982"/>
      <c r="CZ48" s="982"/>
      <c r="DA48" s="982"/>
      <c r="DB48" s="982"/>
      <c r="DC48" s="982"/>
      <c r="DD48" s="982"/>
      <c r="DE48" s="982"/>
      <c r="DF48" s="982"/>
      <c r="DG48" s="982"/>
      <c r="DH48" s="982"/>
      <c r="DI48" s="982"/>
      <c r="DJ48" s="982"/>
      <c r="DK48" s="982"/>
      <c r="DL48" s="982"/>
      <c r="DM48" s="982"/>
      <c r="DN48" s="982"/>
      <c r="DO48" s="982"/>
      <c r="DP48" s="982"/>
      <c r="DQ48" s="982"/>
      <c r="DR48" s="982"/>
      <c r="DS48" s="982"/>
      <c r="DT48" s="982"/>
      <c r="DU48" s="982"/>
      <c r="DV48" s="982"/>
      <c r="DW48" s="982"/>
      <c r="DX48" s="955" t="s">
        <v>275</v>
      </c>
      <c r="DY48" s="982"/>
      <c r="DZ48" s="982"/>
      <c r="EA48" s="982"/>
      <c r="EB48" s="982"/>
      <c r="EC48" s="982"/>
      <c r="ED48" s="982"/>
      <c r="EE48" s="982"/>
      <c r="EF48" s="982"/>
      <c r="EG48" s="982"/>
      <c r="EH48" s="982"/>
      <c r="EI48" s="982"/>
      <c r="EJ48" s="982"/>
      <c r="EK48" s="982"/>
      <c r="EL48" s="982"/>
      <c r="EM48" s="982"/>
      <c r="EN48" s="982"/>
      <c r="EO48" s="982"/>
      <c r="EP48" s="982"/>
      <c r="EQ48" s="982"/>
      <c r="ER48" s="982"/>
      <c r="ES48" s="982"/>
      <c r="ET48" s="982"/>
      <c r="EU48" s="982"/>
      <c r="EV48" s="982"/>
      <c r="EW48" s="982"/>
      <c r="EX48" s="982"/>
      <c r="EY48" s="982"/>
      <c r="EZ48" s="982"/>
      <c r="FA48" s="982"/>
      <c r="FB48" s="982"/>
      <c r="FC48" s="982"/>
      <c r="FD48" s="982"/>
      <c r="FE48" s="982"/>
      <c r="FF48" s="982"/>
      <c r="FG48" s="982"/>
      <c r="FH48" s="982"/>
      <c r="FI48" s="982"/>
      <c r="FJ48" s="982"/>
      <c r="FK48" s="982"/>
      <c r="FL48" s="982"/>
      <c r="FM48" s="982"/>
      <c r="FN48" s="982"/>
      <c r="FO48" s="982"/>
      <c r="FP48" s="955" t="s">
        <v>215</v>
      </c>
      <c r="FQ48" s="982"/>
      <c r="FR48" s="955" t="s">
        <v>222</v>
      </c>
      <c r="FS48" s="955" t="s">
        <v>215</v>
      </c>
      <c r="FT48" s="982"/>
      <c r="FU48" s="982"/>
      <c r="FV48" s="982"/>
      <c r="FW48" s="982"/>
      <c r="FX48" s="982"/>
      <c r="FY48" s="982"/>
      <c r="FZ48" s="955" t="s">
        <v>224</v>
      </c>
      <c r="GA48" s="982"/>
      <c r="GB48" s="982"/>
      <c r="GC48" s="982"/>
      <c r="GD48" s="982"/>
      <c r="GE48" s="982"/>
      <c r="GF48" s="982"/>
      <c r="GG48" s="982"/>
      <c r="GH48" s="982"/>
      <c r="GI48" s="982"/>
      <c r="GJ48" s="982"/>
      <c r="GK48" s="982"/>
      <c r="GL48" s="982"/>
      <c r="GM48" s="982"/>
      <c r="GN48" s="982"/>
      <c r="GO48" s="982"/>
      <c r="GP48" s="982"/>
      <c r="GQ48" s="982"/>
      <c r="GR48" s="982"/>
      <c r="GS48" s="982"/>
      <c r="GT48" s="982"/>
      <c r="GU48" s="982"/>
      <c r="GV48" s="982"/>
      <c r="GW48" s="982"/>
      <c r="GX48" s="982"/>
      <c r="GY48" s="982"/>
      <c r="GZ48" s="982"/>
      <c r="HA48" s="982"/>
      <c r="HB48" s="982"/>
      <c r="HC48" s="982"/>
      <c r="HD48" s="982"/>
      <c r="HE48" s="982"/>
      <c r="HF48" s="982"/>
      <c r="HG48" s="982"/>
      <c r="HH48" s="982"/>
      <c r="HI48" s="982"/>
      <c r="HJ48" s="982"/>
      <c r="HK48" s="982"/>
      <c r="HL48" s="982"/>
      <c r="HM48" s="955" t="s">
        <v>222</v>
      </c>
      <c r="HN48" s="955" t="s">
        <v>222</v>
      </c>
      <c r="HO48" s="955" t="s">
        <v>222</v>
      </c>
      <c r="HP48" s="982"/>
      <c r="HQ48" s="982"/>
      <c r="HR48" s="982"/>
      <c r="HS48" s="982"/>
      <c r="HT48" s="982"/>
      <c r="HU48" s="982"/>
      <c r="HV48" s="982"/>
      <c r="HW48" s="982"/>
      <c r="HX48" s="982"/>
      <c r="HY48" s="982"/>
      <c r="HZ48" s="982"/>
      <c r="IA48" s="982"/>
      <c r="IB48" s="982"/>
      <c r="IC48" s="982"/>
      <c r="ID48" s="982"/>
      <c r="IE48" s="982"/>
      <c r="IF48" s="982"/>
      <c r="IG48" s="982"/>
      <c r="IH48" s="982"/>
      <c r="II48" s="982"/>
      <c r="IJ48" s="982"/>
      <c r="IK48" s="982"/>
    </row>
    <row r="49">
      <c r="A49" s="955"/>
      <c r="B49" s="934"/>
      <c r="C49" s="934"/>
      <c r="D49" s="955"/>
      <c r="E49" s="928"/>
      <c r="F49" s="982"/>
      <c r="G49" s="982"/>
      <c r="H49" s="982"/>
      <c r="I49" s="982"/>
      <c r="J49" s="982"/>
      <c r="K49" s="982"/>
      <c r="L49" s="982"/>
      <c r="M49" s="982"/>
      <c r="N49" s="982"/>
      <c r="O49" s="982"/>
      <c r="P49" s="982"/>
      <c r="Q49" s="982"/>
      <c r="R49" s="982"/>
      <c r="S49" s="982"/>
      <c r="T49" s="982"/>
      <c r="U49" s="982"/>
      <c r="V49" s="982"/>
      <c r="W49" s="982"/>
      <c r="X49" s="982"/>
      <c r="Y49" s="982"/>
      <c r="Z49" s="982"/>
      <c r="AA49" s="982"/>
      <c r="AB49" s="982"/>
      <c r="AC49" s="982"/>
      <c r="AD49" s="982"/>
      <c r="AE49" s="982"/>
      <c r="AF49" s="982"/>
      <c r="AG49" s="982"/>
      <c r="AH49" s="982"/>
      <c r="AI49" s="982"/>
      <c r="AJ49" s="982"/>
      <c r="AK49" s="982"/>
      <c r="AL49" s="982"/>
      <c r="AM49" s="982"/>
      <c r="AN49" s="982"/>
      <c r="AO49" s="982"/>
      <c r="AP49" s="982"/>
      <c r="AQ49" s="982"/>
      <c r="AR49" s="982"/>
      <c r="AS49" s="982"/>
      <c r="AT49" s="982"/>
      <c r="AU49" s="982"/>
      <c r="AV49" s="982"/>
      <c r="AW49" s="982"/>
      <c r="AX49" s="982"/>
      <c r="AY49" s="982"/>
      <c r="AZ49" s="982"/>
      <c r="BA49" s="982"/>
      <c r="BB49" s="982"/>
      <c r="BC49" s="982"/>
      <c r="BD49" s="982"/>
      <c r="BE49" s="982"/>
      <c r="BF49" s="982"/>
      <c r="BG49" s="982"/>
      <c r="BH49" s="982"/>
      <c r="BI49" s="982"/>
      <c r="BJ49" s="982"/>
      <c r="BK49" s="982"/>
      <c r="BL49" s="982"/>
      <c r="BM49" s="982"/>
      <c r="BN49" s="982"/>
      <c r="BO49" s="982"/>
      <c r="BP49" s="982"/>
      <c r="BQ49" s="982"/>
      <c r="BR49" s="982"/>
      <c r="BS49" s="982"/>
      <c r="BT49" s="982"/>
      <c r="BU49" s="982"/>
      <c r="BV49" s="982"/>
      <c r="BW49" s="982"/>
      <c r="BX49" s="982"/>
      <c r="BY49" s="982"/>
      <c r="BZ49" s="982"/>
      <c r="CA49" s="982"/>
      <c r="CB49" s="982"/>
      <c r="CC49" s="982"/>
      <c r="CD49" s="982"/>
      <c r="CE49" s="982"/>
      <c r="CF49" s="982"/>
      <c r="CG49" s="982"/>
      <c r="CH49" s="982"/>
      <c r="CI49" s="982"/>
      <c r="CJ49" s="982"/>
      <c r="CK49" s="982"/>
      <c r="CL49" s="982"/>
      <c r="CM49" s="982"/>
      <c r="CN49" s="982"/>
      <c r="CO49" s="982"/>
      <c r="CP49" s="982"/>
      <c r="CQ49" s="982"/>
      <c r="CR49" s="982"/>
      <c r="CS49" s="982"/>
      <c r="CT49" s="982"/>
      <c r="CU49" s="982"/>
      <c r="CV49" s="982"/>
      <c r="CW49" s="982"/>
      <c r="CX49" s="982"/>
      <c r="CY49" s="982"/>
      <c r="CZ49" s="982"/>
      <c r="DA49" s="982"/>
      <c r="DB49" s="982"/>
      <c r="DC49" s="982"/>
      <c r="DD49" s="982"/>
      <c r="DE49" s="982"/>
      <c r="DF49" s="982"/>
      <c r="DG49" s="982"/>
      <c r="DH49" s="982"/>
      <c r="DI49" s="982"/>
      <c r="DJ49" s="982"/>
      <c r="DK49" s="982"/>
      <c r="DL49" s="982"/>
      <c r="DM49" s="982"/>
      <c r="DN49" s="982"/>
      <c r="DO49" s="982"/>
      <c r="DP49" s="982"/>
      <c r="DQ49" s="982"/>
      <c r="DR49" s="982"/>
      <c r="DS49" s="982"/>
      <c r="DT49" s="982"/>
      <c r="DU49" s="982"/>
      <c r="DV49" s="982"/>
      <c r="DW49" s="982"/>
      <c r="DX49" s="982"/>
      <c r="DY49" s="982"/>
      <c r="DZ49" s="982"/>
      <c r="EA49" s="982"/>
      <c r="EB49" s="982"/>
      <c r="EC49" s="982"/>
      <c r="ED49" s="982"/>
      <c r="EE49" s="982"/>
      <c r="EF49" s="982"/>
      <c r="EG49" s="982"/>
      <c r="EH49" s="982"/>
      <c r="EI49" s="982"/>
      <c r="EJ49" s="982"/>
      <c r="EK49" s="982"/>
      <c r="EL49" s="982"/>
      <c r="EM49" s="982"/>
      <c r="EN49" s="982"/>
      <c r="EO49" s="982"/>
      <c r="EP49" s="982"/>
      <c r="EQ49" s="982"/>
      <c r="ER49" s="982"/>
      <c r="ES49" s="982"/>
      <c r="ET49" s="982"/>
      <c r="EU49" s="982"/>
      <c r="EV49" s="982"/>
      <c r="EW49" s="982"/>
      <c r="EX49" s="982"/>
      <c r="EY49" s="982"/>
      <c r="EZ49" s="982"/>
      <c r="FA49" s="982"/>
      <c r="FB49" s="982"/>
      <c r="FC49" s="982"/>
      <c r="FD49" s="982"/>
      <c r="FE49" s="982"/>
      <c r="FF49" s="982"/>
      <c r="FG49" s="982"/>
      <c r="FH49" s="982"/>
      <c r="FI49" s="982"/>
      <c r="FJ49" s="982"/>
      <c r="FK49" s="982"/>
      <c r="FL49" s="982"/>
      <c r="FM49" s="982"/>
      <c r="FN49" s="982"/>
      <c r="FO49" s="982"/>
      <c r="FP49" s="955" t="s">
        <v>215</v>
      </c>
      <c r="FQ49" s="982"/>
      <c r="FR49" s="955" t="s">
        <v>222</v>
      </c>
      <c r="FS49" s="955" t="s">
        <v>215</v>
      </c>
      <c r="FT49" s="982"/>
      <c r="FU49" s="982"/>
      <c r="FV49" s="982"/>
      <c r="FW49" s="982"/>
      <c r="FX49" s="982"/>
      <c r="FY49" s="982"/>
      <c r="FZ49" s="955" t="s">
        <v>275</v>
      </c>
      <c r="GA49" s="982"/>
      <c r="GB49" s="982"/>
      <c r="GC49" s="982"/>
      <c r="GD49" s="982"/>
      <c r="GE49" s="982"/>
      <c r="GF49" s="982"/>
      <c r="GG49" s="982"/>
      <c r="GH49" s="982"/>
      <c r="GI49" s="982"/>
      <c r="GJ49" s="982"/>
      <c r="GK49" s="982"/>
      <c r="GL49" s="982"/>
      <c r="GM49" s="982"/>
      <c r="GN49" s="982"/>
      <c r="GO49" s="982"/>
      <c r="GP49" s="982"/>
      <c r="GQ49" s="982"/>
      <c r="GR49" s="982"/>
      <c r="GS49" s="982"/>
      <c r="GT49" s="982"/>
      <c r="GU49" s="982"/>
      <c r="GV49" s="982"/>
      <c r="GW49" s="982"/>
      <c r="GX49" s="982"/>
      <c r="GY49" s="982"/>
      <c r="GZ49" s="982"/>
      <c r="HA49" s="982"/>
      <c r="HB49" s="982"/>
      <c r="HC49" s="982"/>
      <c r="HD49" s="982"/>
      <c r="HE49" s="982"/>
      <c r="HF49" s="982"/>
      <c r="HG49" s="982"/>
      <c r="HH49" s="982"/>
      <c r="HI49" s="982"/>
      <c r="HJ49" s="982"/>
      <c r="HK49" s="982"/>
      <c r="HL49" s="982"/>
      <c r="HM49" s="982"/>
      <c r="HN49" s="982"/>
      <c r="HO49" s="982"/>
      <c r="HP49" s="982"/>
      <c r="HQ49" s="982"/>
      <c r="HR49" s="982"/>
      <c r="HS49" s="982"/>
      <c r="HT49" s="982"/>
      <c r="HU49" s="982"/>
      <c r="HV49" s="982"/>
      <c r="HW49" s="982"/>
      <c r="HX49" s="982"/>
      <c r="HY49" s="982"/>
      <c r="HZ49" s="982"/>
      <c r="IA49" s="982"/>
      <c r="IB49" s="982"/>
      <c r="IC49" s="982"/>
      <c r="ID49" s="982"/>
      <c r="IE49" s="982"/>
      <c r="IF49" s="982"/>
      <c r="IG49" s="982"/>
      <c r="IH49" s="982"/>
      <c r="II49" s="982"/>
      <c r="IJ49" s="982"/>
      <c r="IK49" s="982"/>
    </row>
    <row r="50">
      <c r="A50" s="955"/>
      <c r="B50" s="934"/>
      <c r="C50" s="934"/>
      <c r="D50" s="955"/>
      <c r="E50" s="934"/>
      <c r="F50" s="955"/>
      <c r="G50" s="955"/>
      <c r="H50" s="955"/>
      <c r="I50" s="955"/>
      <c r="J50" s="955"/>
      <c r="K50" s="955"/>
      <c r="L50" s="955"/>
      <c r="M50" s="955"/>
      <c r="N50" s="955"/>
      <c r="O50" s="955"/>
      <c r="P50" s="955"/>
      <c r="Q50" s="955"/>
      <c r="R50" s="955"/>
      <c r="S50" s="955"/>
      <c r="T50" s="955"/>
      <c r="U50" s="955"/>
      <c r="V50" s="955"/>
      <c r="W50" s="955"/>
      <c r="X50" s="955"/>
      <c r="Y50" s="955"/>
      <c r="Z50" s="955"/>
      <c r="AA50" s="955"/>
      <c r="AB50" s="955"/>
      <c r="AC50" s="955"/>
      <c r="AD50" s="955"/>
      <c r="AE50" s="955"/>
      <c r="AF50" s="955"/>
      <c r="AG50" s="982"/>
      <c r="AH50" s="982"/>
      <c r="AI50" s="982"/>
      <c r="AJ50" s="982"/>
      <c r="AK50" s="982"/>
      <c r="AL50" s="982"/>
      <c r="AM50" s="982"/>
      <c r="AN50" s="982"/>
      <c r="AO50" s="982"/>
      <c r="AP50" s="982"/>
      <c r="AQ50" s="982"/>
      <c r="AR50" s="982"/>
      <c r="AS50" s="982"/>
      <c r="AT50" s="982"/>
      <c r="AU50" s="982"/>
      <c r="AV50" s="982"/>
      <c r="AW50" s="982"/>
      <c r="AX50" s="982"/>
      <c r="AY50" s="982"/>
      <c r="AZ50" s="982"/>
      <c r="BA50" s="982"/>
      <c r="BB50" s="982"/>
      <c r="BC50" s="982"/>
      <c r="BD50" s="982"/>
      <c r="BE50" s="982"/>
      <c r="BF50" s="982"/>
      <c r="BG50" s="982"/>
      <c r="BH50" s="982"/>
      <c r="BI50" s="982"/>
      <c r="BJ50" s="982"/>
      <c r="BK50" s="982"/>
      <c r="BL50" s="982"/>
      <c r="BM50" s="982"/>
      <c r="BN50" s="982"/>
      <c r="BO50" s="982"/>
      <c r="BP50" s="982"/>
      <c r="BQ50" s="982"/>
      <c r="BR50" s="982"/>
      <c r="BS50" s="982"/>
      <c r="BT50" s="982"/>
      <c r="BU50" s="982"/>
      <c r="BV50" s="982"/>
      <c r="BW50" s="982"/>
      <c r="BX50" s="982"/>
      <c r="BY50" s="982"/>
      <c r="BZ50" s="982"/>
      <c r="CA50" s="982"/>
      <c r="CB50" s="982"/>
      <c r="CC50" s="982"/>
      <c r="CD50" s="982"/>
      <c r="CE50" s="982"/>
      <c r="CF50" s="982"/>
      <c r="CG50" s="982"/>
      <c r="CH50" s="982"/>
      <c r="CI50" s="982"/>
      <c r="CJ50" s="982"/>
      <c r="CK50" s="982"/>
      <c r="CL50" s="982"/>
      <c r="CM50" s="982"/>
      <c r="CN50" s="982"/>
      <c r="CO50" s="982"/>
      <c r="CP50" s="982"/>
      <c r="CQ50" s="982"/>
      <c r="CR50" s="982"/>
      <c r="CS50" s="982"/>
      <c r="CT50" s="982"/>
      <c r="CU50" s="982"/>
      <c r="CV50" s="982"/>
      <c r="CW50" s="982"/>
      <c r="CX50" s="982"/>
      <c r="CY50" s="982"/>
      <c r="CZ50" s="982"/>
      <c r="DA50" s="982"/>
      <c r="DB50" s="982"/>
      <c r="DC50" s="982"/>
      <c r="DD50" s="982"/>
      <c r="DE50" s="982"/>
      <c r="DF50" s="982"/>
      <c r="DG50" s="982"/>
      <c r="DH50" s="982"/>
      <c r="DI50" s="982"/>
      <c r="DJ50" s="982"/>
      <c r="DK50" s="982"/>
      <c r="DL50" s="982"/>
      <c r="DM50" s="982"/>
      <c r="DN50" s="982"/>
      <c r="DO50" s="982"/>
      <c r="DP50" s="982"/>
      <c r="DQ50" s="982"/>
      <c r="DR50" s="982"/>
      <c r="DS50" s="982"/>
      <c r="DT50" s="982"/>
      <c r="DU50" s="982"/>
      <c r="DV50" s="982"/>
      <c r="DW50" s="982"/>
      <c r="DX50" s="982"/>
      <c r="DY50" s="982"/>
      <c r="DZ50" s="982"/>
      <c r="EA50" s="982"/>
      <c r="EB50" s="982"/>
      <c r="EC50" s="982"/>
      <c r="ED50" s="982"/>
      <c r="EE50" s="982"/>
      <c r="EF50" s="982"/>
      <c r="EG50" s="982"/>
      <c r="EH50" s="982"/>
      <c r="EI50" s="982"/>
      <c r="EJ50" s="982"/>
      <c r="EK50" s="982"/>
      <c r="EL50" s="982"/>
      <c r="EM50" s="982"/>
      <c r="EN50" s="982"/>
      <c r="EO50" s="982"/>
      <c r="EP50" s="982"/>
      <c r="EQ50" s="982"/>
      <c r="ER50" s="982"/>
      <c r="ES50" s="982"/>
      <c r="ET50" s="982"/>
      <c r="EU50" s="982"/>
      <c r="EV50" s="982"/>
      <c r="EW50" s="982"/>
      <c r="EX50" s="982"/>
      <c r="EY50" s="982"/>
      <c r="EZ50" s="982"/>
      <c r="FA50" s="982"/>
      <c r="FB50" s="982"/>
      <c r="FC50" s="982"/>
      <c r="FD50" s="982"/>
      <c r="FE50" s="982"/>
      <c r="FF50" s="982"/>
      <c r="FG50" s="982"/>
      <c r="FH50" s="982"/>
      <c r="FI50" s="982"/>
      <c r="FJ50" s="982"/>
      <c r="FK50" s="982"/>
      <c r="FL50" s="982"/>
      <c r="FM50" s="982"/>
      <c r="FN50" s="982"/>
      <c r="FO50" s="982"/>
      <c r="FP50" s="955" t="s">
        <v>215</v>
      </c>
      <c r="FQ50" s="982"/>
      <c r="FR50" s="955" t="s">
        <v>222</v>
      </c>
      <c r="FS50" s="955" t="s">
        <v>215</v>
      </c>
      <c r="FT50" s="982"/>
      <c r="FU50" s="982"/>
      <c r="FV50" s="982"/>
      <c r="FW50" s="982"/>
      <c r="FX50" s="982"/>
      <c r="FY50" s="982"/>
      <c r="FZ50" s="955" t="s">
        <v>275</v>
      </c>
      <c r="GA50" s="982"/>
      <c r="GB50" s="982"/>
      <c r="GC50" s="982"/>
      <c r="GD50" s="982"/>
      <c r="GE50" s="982"/>
      <c r="GF50" s="982"/>
      <c r="GG50" s="982"/>
      <c r="GH50" s="982"/>
      <c r="GI50" s="982"/>
      <c r="GJ50" s="982"/>
      <c r="GK50" s="982"/>
      <c r="GL50" s="982"/>
      <c r="GM50" s="982"/>
      <c r="GN50" s="982"/>
      <c r="GO50" s="982"/>
      <c r="GP50" s="982"/>
      <c r="GQ50" s="982"/>
      <c r="GR50" s="982"/>
      <c r="GS50" s="982"/>
      <c r="GT50" s="982"/>
      <c r="GU50" s="982"/>
      <c r="GV50" s="982"/>
      <c r="GW50" s="982"/>
      <c r="GX50" s="982"/>
      <c r="GY50" s="982"/>
      <c r="GZ50" s="982"/>
      <c r="HA50" s="982"/>
      <c r="HB50" s="982"/>
      <c r="HC50" s="982"/>
      <c r="HD50" s="982"/>
      <c r="HE50" s="982"/>
      <c r="HF50" s="955" t="s">
        <v>224</v>
      </c>
      <c r="HG50" s="982"/>
      <c r="HH50" s="982"/>
      <c r="HI50" s="982"/>
      <c r="HJ50" s="982"/>
      <c r="HK50" s="982"/>
      <c r="HL50" s="982"/>
      <c r="HM50" s="982"/>
      <c r="HN50" s="982"/>
      <c r="HO50" s="982"/>
      <c r="HP50" s="982"/>
      <c r="HQ50" s="982"/>
      <c r="HR50" s="982"/>
      <c r="HS50" s="982"/>
      <c r="HT50" s="982"/>
      <c r="HU50" s="982"/>
      <c r="HV50" s="982"/>
      <c r="HW50" s="982"/>
      <c r="HX50" s="982"/>
      <c r="HY50" s="982"/>
      <c r="HZ50" s="982"/>
      <c r="IA50" s="982"/>
      <c r="IB50" s="982"/>
      <c r="IC50" s="982"/>
      <c r="ID50" s="982"/>
      <c r="IE50" s="982"/>
      <c r="IF50" s="982"/>
      <c r="IG50" s="982"/>
      <c r="IH50" s="982"/>
      <c r="II50" s="982"/>
      <c r="IJ50" s="982"/>
      <c r="IK50" s="982"/>
    </row>
    <row r="51">
      <c r="A51" s="955"/>
      <c r="B51" s="934"/>
      <c r="C51" s="934"/>
      <c r="D51" s="955"/>
      <c r="E51" s="934"/>
      <c r="F51" s="955"/>
      <c r="G51" s="955"/>
      <c r="H51" s="955"/>
      <c r="I51" s="955"/>
      <c r="J51" s="955"/>
      <c r="K51" s="955"/>
      <c r="L51" s="955"/>
      <c r="M51" s="955"/>
      <c r="N51" s="955"/>
      <c r="O51" s="955"/>
      <c r="P51" s="955"/>
      <c r="Q51" s="955"/>
      <c r="R51" s="955"/>
      <c r="S51" s="955"/>
      <c r="T51" s="955"/>
      <c r="U51" s="955"/>
      <c r="V51" s="955"/>
      <c r="W51" s="955"/>
      <c r="X51" s="955"/>
      <c r="Y51" s="955"/>
      <c r="Z51" s="955"/>
      <c r="AA51" s="955"/>
      <c r="AB51" s="955"/>
      <c r="AC51" s="955"/>
      <c r="AD51" s="955"/>
      <c r="AE51" s="955"/>
      <c r="AF51" s="955"/>
      <c r="AG51" s="982"/>
      <c r="AH51" s="982"/>
      <c r="AI51" s="982"/>
      <c r="AJ51" s="982"/>
      <c r="AK51" s="982"/>
      <c r="AL51" s="982"/>
      <c r="AM51" s="982"/>
      <c r="AN51" s="982"/>
      <c r="AO51" s="982"/>
      <c r="AP51" s="982"/>
      <c r="AQ51" s="982"/>
      <c r="AR51" s="982"/>
      <c r="AS51" s="982"/>
      <c r="AT51" s="982"/>
      <c r="AU51" s="982"/>
      <c r="AV51" s="982"/>
      <c r="AW51" s="982"/>
      <c r="AX51" s="982"/>
      <c r="AY51" s="982"/>
      <c r="AZ51" s="982"/>
      <c r="BA51" s="982"/>
      <c r="BB51" s="982"/>
      <c r="BC51" s="982"/>
      <c r="BD51" s="982"/>
      <c r="BE51" s="982"/>
      <c r="BF51" s="982"/>
      <c r="BG51" s="982"/>
      <c r="BH51" s="982"/>
      <c r="BI51" s="982"/>
      <c r="BJ51" s="982"/>
      <c r="BK51" s="982"/>
      <c r="BL51" s="982"/>
      <c r="BM51" s="982"/>
      <c r="BN51" s="982"/>
      <c r="BO51" s="982"/>
      <c r="BP51" s="982"/>
      <c r="BQ51" s="982"/>
      <c r="BR51" s="982"/>
      <c r="BS51" s="982"/>
      <c r="BT51" s="982"/>
      <c r="BU51" s="982"/>
      <c r="BV51" s="982"/>
      <c r="BW51" s="982"/>
      <c r="BX51" s="982"/>
      <c r="BY51" s="982"/>
      <c r="BZ51" s="982"/>
      <c r="CA51" s="982"/>
      <c r="CB51" s="982"/>
      <c r="CC51" s="982"/>
      <c r="CD51" s="982"/>
      <c r="CE51" s="982"/>
      <c r="CF51" s="982"/>
      <c r="CG51" s="982"/>
      <c r="CH51" s="982"/>
      <c r="CI51" s="982"/>
      <c r="CJ51" s="982"/>
      <c r="CK51" s="982"/>
      <c r="CL51" s="982"/>
      <c r="CM51" s="982"/>
      <c r="CN51" s="982"/>
      <c r="CO51" s="982"/>
      <c r="CP51" s="982"/>
      <c r="CQ51" s="982"/>
      <c r="CR51" s="982"/>
      <c r="CS51" s="982"/>
      <c r="CT51" s="982"/>
      <c r="CU51" s="982"/>
      <c r="CV51" s="982"/>
      <c r="CW51" s="982"/>
      <c r="CX51" s="982"/>
      <c r="CY51" s="982"/>
      <c r="CZ51" s="982"/>
      <c r="DA51" s="982"/>
      <c r="DB51" s="982"/>
      <c r="DC51" s="982"/>
      <c r="DD51" s="982"/>
      <c r="DE51" s="982"/>
      <c r="DF51" s="982"/>
      <c r="DG51" s="982"/>
      <c r="DH51" s="982"/>
      <c r="DI51" s="982"/>
      <c r="DJ51" s="982"/>
      <c r="DK51" s="982"/>
      <c r="DL51" s="982"/>
      <c r="DM51" s="982"/>
      <c r="DN51" s="982"/>
      <c r="DO51" s="982"/>
      <c r="DP51" s="982"/>
      <c r="DQ51" s="982"/>
      <c r="DR51" s="982"/>
      <c r="DS51" s="982"/>
      <c r="DT51" s="982"/>
      <c r="DU51" s="982"/>
      <c r="DV51" s="982"/>
      <c r="DW51" s="982"/>
      <c r="DX51" s="955" t="s">
        <v>275</v>
      </c>
      <c r="DY51" s="982"/>
      <c r="DZ51" s="982"/>
      <c r="EA51" s="982"/>
      <c r="EB51" s="982"/>
      <c r="EC51" s="982"/>
      <c r="ED51" s="982"/>
      <c r="EE51" s="982"/>
      <c r="EF51" s="982"/>
      <c r="EG51" s="982"/>
      <c r="EH51" s="982"/>
      <c r="EI51" s="982"/>
      <c r="EJ51" s="982"/>
      <c r="EK51" s="982"/>
      <c r="EL51" s="982"/>
      <c r="EM51" s="982"/>
      <c r="EN51" s="982"/>
      <c r="EO51" s="982"/>
      <c r="EP51" s="982"/>
      <c r="EQ51" s="982"/>
      <c r="ER51" s="982"/>
      <c r="ES51" s="982"/>
      <c r="ET51" s="982"/>
      <c r="EU51" s="982"/>
      <c r="EV51" s="982"/>
      <c r="EW51" s="982"/>
      <c r="EX51" s="982"/>
      <c r="EY51" s="982"/>
      <c r="EZ51" s="982"/>
      <c r="FA51" s="982"/>
      <c r="FB51" s="982"/>
      <c r="FC51" s="982"/>
      <c r="FD51" s="982"/>
      <c r="FE51" s="982"/>
      <c r="FF51" s="982"/>
      <c r="FG51" s="982"/>
      <c r="FH51" s="982"/>
      <c r="FI51" s="982"/>
      <c r="FJ51" s="982"/>
      <c r="FK51" s="982"/>
      <c r="FL51" s="982"/>
      <c r="FM51" s="982"/>
      <c r="FN51" s="982"/>
      <c r="FO51" s="982"/>
      <c r="FP51" s="955" t="s">
        <v>215</v>
      </c>
      <c r="FQ51" s="982"/>
      <c r="FR51" s="955" t="s">
        <v>222</v>
      </c>
      <c r="FS51" s="955" t="s">
        <v>215</v>
      </c>
      <c r="FT51" s="982"/>
      <c r="FU51" s="982"/>
      <c r="FV51" s="982"/>
      <c r="FW51" s="982"/>
      <c r="FX51" s="982"/>
      <c r="FY51" s="982"/>
      <c r="FZ51" s="955" t="s">
        <v>224</v>
      </c>
      <c r="GA51" s="982"/>
      <c r="GB51" s="982"/>
      <c r="GC51" s="982"/>
      <c r="GD51" s="982"/>
      <c r="GE51" s="982"/>
      <c r="GF51" s="982"/>
      <c r="GG51" s="982"/>
      <c r="GH51" s="982"/>
      <c r="GI51" s="982"/>
      <c r="GJ51" s="982"/>
      <c r="GK51" s="982"/>
      <c r="GL51" s="982"/>
      <c r="GM51" s="982"/>
      <c r="GN51" s="982"/>
      <c r="GO51" s="982"/>
      <c r="GP51" s="982"/>
      <c r="GQ51" s="982"/>
      <c r="GR51" s="982"/>
      <c r="GS51" s="982"/>
      <c r="GT51" s="982"/>
      <c r="GU51" s="982"/>
      <c r="GV51" s="982"/>
      <c r="GW51" s="982"/>
      <c r="GX51" s="982"/>
      <c r="GY51" s="982"/>
      <c r="GZ51" s="982"/>
      <c r="HA51" s="982"/>
      <c r="HB51" s="982"/>
      <c r="HC51" s="982"/>
      <c r="HD51" s="982"/>
      <c r="HE51" s="982"/>
      <c r="HF51" s="982"/>
      <c r="HG51" s="982"/>
      <c r="HH51" s="982"/>
      <c r="HI51" s="982"/>
      <c r="HJ51" s="982"/>
      <c r="HK51" s="982"/>
      <c r="HL51" s="982"/>
      <c r="HM51" s="982"/>
      <c r="HN51" s="982"/>
      <c r="HO51" s="982"/>
      <c r="HP51" s="982"/>
      <c r="HQ51" s="982"/>
      <c r="HR51" s="982"/>
      <c r="HS51" s="982"/>
      <c r="HT51" s="982"/>
      <c r="HU51" s="982"/>
      <c r="HV51" s="982"/>
      <c r="HW51" s="982"/>
      <c r="HX51" s="982"/>
      <c r="HY51" s="982"/>
      <c r="HZ51" s="982"/>
      <c r="IA51" s="982"/>
      <c r="IB51" s="982"/>
      <c r="IC51" s="982"/>
      <c r="ID51" s="982"/>
      <c r="IE51" s="982"/>
      <c r="IF51" s="982"/>
      <c r="IG51" s="982"/>
      <c r="IH51" s="982"/>
      <c r="II51" s="982"/>
      <c r="IJ51" s="982"/>
      <c r="IK51" s="982"/>
    </row>
    <row r="52">
      <c r="A52" s="955"/>
      <c r="B52" s="934"/>
      <c r="C52" s="934"/>
      <c r="D52" s="955"/>
      <c r="E52" s="934"/>
      <c r="F52" s="955"/>
      <c r="G52" s="955"/>
      <c r="H52" s="955"/>
      <c r="I52" s="955"/>
      <c r="J52" s="955"/>
      <c r="K52" s="955"/>
      <c r="L52" s="955"/>
      <c r="M52" s="955"/>
      <c r="N52" s="955"/>
      <c r="O52" s="955"/>
      <c r="P52" s="955"/>
      <c r="Q52" s="955"/>
      <c r="R52" s="955"/>
      <c r="S52" s="955"/>
      <c r="T52" s="955"/>
      <c r="U52" s="955"/>
      <c r="V52" s="955"/>
      <c r="W52" s="955"/>
      <c r="X52" s="955"/>
      <c r="Y52" s="955"/>
      <c r="Z52" s="955"/>
      <c r="AA52" s="955"/>
      <c r="AB52" s="955"/>
      <c r="AC52" s="955"/>
      <c r="AD52" s="955"/>
      <c r="AE52" s="955"/>
      <c r="AF52" s="955"/>
      <c r="AG52" s="982"/>
      <c r="AH52" s="982"/>
      <c r="AI52" s="982"/>
      <c r="AJ52" s="982"/>
      <c r="AK52" s="982"/>
      <c r="AL52" s="982"/>
      <c r="AM52" s="982"/>
      <c r="AN52" s="982"/>
      <c r="AO52" s="982"/>
      <c r="AP52" s="982"/>
      <c r="AQ52" s="982"/>
      <c r="AR52" s="982"/>
      <c r="AS52" s="982"/>
      <c r="AT52" s="982"/>
      <c r="AU52" s="982"/>
      <c r="AV52" s="982"/>
      <c r="AW52" s="982"/>
      <c r="AX52" s="982"/>
      <c r="AY52" s="982"/>
      <c r="AZ52" s="982"/>
      <c r="BA52" s="982"/>
      <c r="BB52" s="982"/>
      <c r="BC52" s="982"/>
      <c r="BD52" s="982"/>
      <c r="BE52" s="982"/>
      <c r="BF52" s="982"/>
      <c r="BG52" s="982"/>
      <c r="BH52" s="982"/>
      <c r="BI52" s="982"/>
      <c r="BJ52" s="982"/>
      <c r="BK52" s="982"/>
      <c r="BL52" s="982"/>
      <c r="BM52" s="982"/>
      <c r="BN52" s="982"/>
      <c r="BO52" s="982"/>
      <c r="BP52" s="982"/>
      <c r="BQ52" s="982"/>
      <c r="BR52" s="982"/>
      <c r="BS52" s="982"/>
      <c r="BT52" s="982"/>
      <c r="BU52" s="982"/>
      <c r="BV52" s="982"/>
      <c r="BW52" s="982"/>
      <c r="BX52" s="982"/>
      <c r="BY52" s="982"/>
      <c r="BZ52" s="982"/>
      <c r="CA52" s="982"/>
      <c r="CB52" s="982"/>
      <c r="CC52" s="982"/>
      <c r="CD52" s="982"/>
      <c r="CE52" s="982"/>
      <c r="CF52" s="982"/>
      <c r="CG52" s="982"/>
      <c r="CH52" s="982"/>
      <c r="CI52" s="982"/>
      <c r="CJ52" s="982"/>
      <c r="CK52" s="982"/>
      <c r="CL52" s="982"/>
      <c r="CM52" s="982"/>
      <c r="CN52" s="982"/>
      <c r="CO52" s="982"/>
      <c r="CP52" s="982"/>
      <c r="CQ52" s="982"/>
      <c r="CR52" s="982"/>
      <c r="CS52" s="982"/>
      <c r="CT52" s="982"/>
      <c r="CU52" s="982"/>
      <c r="CV52" s="982"/>
      <c r="CW52" s="982"/>
      <c r="CX52" s="982"/>
      <c r="CY52" s="982"/>
      <c r="CZ52" s="982"/>
      <c r="DA52" s="982"/>
      <c r="DB52" s="982"/>
      <c r="DC52" s="982"/>
      <c r="DD52" s="982"/>
      <c r="DE52" s="982"/>
      <c r="DF52" s="982"/>
      <c r="DG52" s="982"/>
      <c r="DH52" s="982"/>
      <c r="DI52" s="982"/>
      <c r="DJ52" s="982"/>
      <c r="DK52" s="982"/>
      <c r="DL52" s="982"/>
      <c r="DM52" s="982"/>
      <c r="DN52" s="982"/>
      <c r="DO52" s="982"/>
      <c r="DP52" s="982"/>
      <c r="DQ52" s="982"/>
      <c r="DR52" s="982"/>
      <c r="DS52" s="982"/>
      <c r="DT52" s="982"/>
      <c r="DU52" s="982"/>
      <c r="DV52" s="982"/>
      <c r="DW52" s="982"/>
      <c r="DX52" s="982"/>
      <c r="DY52" s="982"/>
      <c r="DZ52" s="982"/>
      <c r="EA52" s="982"/>
      <c r="EB52" s="982"/>
      <c r="EC52" s="982"/>
      <c r="ED52" s="982"/>
      <c r="EE52" s="982"/>
      <c r="EF52" s="982"/>
      <c r="EG52" s="982"/>
      <c r="EH52" s="982"/>
      <c r="EI52" s="982"/>
      <c r="EJ52" s="982"/>
      <c r="EK52" s="982"/>
      <c r="EL52" s="982"/>
      <c r="EM52" s="982"/>
      <c r="EN52" s="982"/>
      <c r="EO52" s="982"/>
      <c r="EP52" s="982"/>
      <c r="EQ52" s="982"/>
      <c r="ER52" s="982"/>
      <c r="ES52" s="982"/>
      <c r="ET52" s="982"/>
      <c r="EU52" s="982"/>
      <c r="EV52" s="982"/>
      <c r="EW52" s="982"/>
      <c r="EX52" s="982"/>
      <c r="EY52" s="982"/>
      <c r="EZ52" s="982"/>
      <c r="FA52" s="982"/>
      <c r="FB52" s="982"/>
      <c r="FC52" s="982"/>
      <c r="FD52" s="982"/>
      <c r="FE52" s="982"/>
      <c r="FF52" s="982"/>
      <c r="FG52" s="982"/>
      <c r="FH52" s="982"/>
      <c r="FI52" s="982"/>
      <c r="FJ52" s="982"/>
      <c r="FK52" s="982"/>
      <c r="FL52" s="982"/>
      <c r="FM52" s="982"/>
      <c r="FN52" s="982"/>
      <c r="FO52" s="982"/>
      <c r="FP52" s="955" t="s">
        <v>215</v>
      </c>
      <c r="FQ52" s="982"/>
      <c r="FR52" s="955" t="s">
        <v>222</v>
      </c>
      <c r="FS52" s="955" t="s">
        <v>215</v>
      </c>
      <c r="FT52" s="982"/>
      <c r="FU52" s="982"/>
      <c r="FV52" s="982"/>
      <c r="FW52" s="982"/>
      <c r="FX52" s="982"/>
      <c r="FY52" s="982"/>
      <c r="FZ52" s="955" t="s">
        <v>275</v>
      </c>
      <c r="GA52" s="982"/>
      <c r="GB52" s="982"/>
      <c r="GC52" s="982"/>
      <c r="GD52" s="982"/>
      <c r="GE52" s="982"/>
      <c r="GF52" s="982"/>
      <c r="GG52" s="982"/>
      <c r="GH52" s="982"/>
      <c r="GI52" s="982"/>
      <c r="GJ52" s="982"/>
      <c r="GK52" s="982"/>
      <c r="GL52" s="982"/>
      <c r="GM52" s="982"/>
      <c r="GN52" s="982"/>
      <c r="GO52" s="982"/>
      <c r="GP52" s="982"/>
      <c r="GQ52" s="982"/>
      <c r="GR52" s="982"/>
      <c r="GS52" s="982"/>
      <c r="GT52" s="982"/>
      <c r="GU52" s="982"/>
      <c r="GV52" s="982"/>
      <c r="GW52" s="982"/>
      <c r="GX52" s="982"/>
      <c r="GY52" s="982"/>
      <c r="GZ52" s="982"/>
      <c r="HA52" s="982"/>
      <c r="HB52" s="982"/>
      <c r="HC52" s="982"/>
      <c r="HD52" s="982"/>
      <c r="HE52" s="982"/>
      <c r="HF52" s="982"/>
      <c r="HG52" s="955" t="s">
        <v>224</v>
      </c>
      <c r="HH52" s="982"/>
      <c r="HI52" s="982"/>
      <c r="HJ52" s="982"/>
      <c r="HK52" s="982"/>
      <c r="HL52" s="982"/>
      <c r="HM52" s="982"/>
      <c r="HN52" s="982"/>
      <c r="HO52" s="982"/>
      <c r="HP52" s="982"/>
      <c r="HQ52" s="982"/>
      <c r="HR52" s="982"/>
      <c r="HS52" s="982"/>
      <c r="HT52" s="982"/>
      <c r="HU52" s="982"/>
      <c r="HV52" s="982"/>
      <c r="HW52" s="982"/>
      <c r="HX52" s="982"/>
      <c r="HY52" s="982"/>
      <c r="HZ52" s="982"/>
      <c r="IA52" s="982"/>
      <c r="IB52" s="982"/>
      <c r="IC52" s="982"/>
      <c r="ID52" s="982"/>
      <c r="IE52" s="982"/>
      <c r="IF52" s="982"/>
      <c r="IG52" s="982"/>
      <c r="IH52" s="982"/>
      <c r="II52" s="982"/>
      <c r="IJ52" s="982"/>
      <c r="IK52" s="982"/>
    </row>
    <row r="53">
      <c r="A53" s="955"/>
      <c r="B53" s="934"/>
      <c r="C53" s="934"/>
      <c r="D53" s="955"/>
      <c r="E53" s="934"/>
      <c r="F53" s="955"/>
      <c r="G53" s="955"/>
      <c r="H53" s="955"/>
      <c r="I53" s="955"/>
      <c r="J53" s="955"/>
      <c r="K53" s="955"/>
      <c r="L53" s="955"/>
      <c r="M53" s="955"/>
      <c r="N53" s="955"/>
      <c r="O53" s="955"/>
      <c r="P53" s="955"/>
      <c r="Q53" s="955"/>
      <c r="R53" s="955"/>
      <c r="S53" s="955"/>
      <c r="T53" s="955"/>
      <c r="U53" s="955"/>
      <c r="V53" s="955"/>
      <c r="W53" s="955"/>
      <c r="X53" s="955"/>
      <c r="Y53" s="955"/>
      <c r="Z53" s="955"/>
      <c r="AA53" s="955"/>
      <c r="AB53" s="955"/>
      <c r="AC53" s="955"/>
      <c r="AD53" s="955"/>
      <c r="AE53" s="955"/>
      <c r="AF53" s="955"/>
      <c r="AG53" s="982"/>
      <c r="AH53" s="982"/>
      <c r="AI53" s="982"/>
      <c r="AJ53" s="982"/>
      <c r="AK53" s="982"/>
      <c r="AL53" s="982"/>
      <c r="AM53" s="982"/>
      <c r="AN53" s="982"/>
      <c r="AO53" s="982"/>
      <c r="AP53" s="982"/>
      <c r="AQ53" s="982"/>
      <c r="AR53" s="982"/>
      <c r="AS53" s="982"/>
      <c r="AT53" s="982"/>
      <c r="AU53" s="982"/>
      <c r="AV53" s="982"/>
      <c r="AW53" s="982"/>
      <c r="AX53" s="982"/>
      <c r="AY53" s="982"/>
      <c r="AZ53" s="982"/>
      <c r="BA53" s="982"/>
      <c r="BB53" s="982"/>
      <c r="BC53" s="982"/>
      <c r="BD53" s="982"/>
      <c r="BE53" s="982"/>
      <c r="BF53" s="982"/>
      <c r="BG53" s="982"/>
      <c r="BH53" s="982"/>
      <c r="BI53" s="982"/>
      <c r="BJ53" s="982"/>
      <c r="BK53" s="982"/>
      <c r="BL53" s="982"/>
      <c r="BM53" s="982"/>
      <c r="BN53" s="982"/>
      <c r="BO53" s="982"/>
      <c r="BP53" s="982"/>
      <c r="BQ53" s="982"/>
      <c r="BR53" s="982"/>
      <c r="BS53" s="982"/>
      <c r="BT53" s="982"/>
      <c r="BU53" s="982"/>
      <c r="BV53" s="982"/>
      <c r="BW53" s="982"/>
      <c r="BX53" s="982"/>
      <c r="BY53" s="982"/>
      <c r="BZ53" s="982"/>
      <c r="CA53" s="982"/>
      <c r="CB53" s="982"/>
      <c r="CC53" s="982"/>
      <c r="CD53" s="982"/>
      <c r="CE53" s="982"/>
      <c r="CF53" s="982"/>
      <c r="CG53" s="982"/>
      <c r="CH53" s="982"/>
      <c r="CI53" s="982"/>
      <c r="CJ53" s="982"/>
      <c r="CK53" s="982"/>
      <c r="CL53" s="982"/>
      <c r="CM53" s="982"/>
      <c r="CN53" s="982"/>
      <c r="CO53" s="982"/>
      <c r="CP53" s="982"/>
      <c r="CQ53" s="982"/>
      <c r="CR53" s="982"/>
      <c r="CS53" s="982"/>
      <c r="CT53" s="982"/>
      <c r="CU53" s="982"/>
      <c r="CV53" s="982"/>
      <c r="CW53" s="982"/>
      <c r="CX53" s="982"/>
      <c r="CY53" s="982"/>
      <c r="CZ53" s="982"/>
      <c r="DA53" s="982"/>
      <c r="DB53" s="982"/>
      <c r="DC53" s="982"/>
      <c r="DD53" s="982"/>
      <c r="DE53" s="982"/>
      <c r="DF53" s="982"/>
      <c r="DG53" s="982"/>
      <c r="DH53" s="982"/>
      <c r="DI53" s="982"/>
      <c r="DJ53" s="982"/>
      <c r="DK53" s="982"/>
      <c r="DL53" s="982"/>
      <c r="DM53" s="982"/>
      <c r="DN53" s="982"/>
      <c r="DO53" s="982"/>
      <c r="DP53" s="982"/>
      <c r="DQ53" s="982"/>
      <c r="DR53" s="982"/>
      <c r="DS53" s="982"/>
      <c r="DT53" s="982"/>
      <c r="DU53" s="982"/>
      <c r="DV53" s="982"/>
      <c r="DW53" s="982"/>
      <c r="DX53" s="955" t="s">
        <v>224</v>
      </c>
      <c r="DY53" s="982"/>
      <c r="DZ53" s="982"/>
      <c r="EA53" s="982"/>
      <c r="EB53" s="982"/>
      <c r="EC53" s="982"/>
      <c r="ED53" s="982"/>
      <c r="EE53" s="982"/>
      <c r="EF53" s="982"/>
      <c r="EG53" s="982"/>
      <c r="EH53" s="982"/>
      <c r="EI53" s="982"/>
      <c r="EJ53" s="982"/>
      <c r="EK53" s="982"/>
      <c r="EL53" s="982"/>
      <c r="EM53" s="982"/>
      <c r="EN53" s="982"/>
      <c r="EO53" s="982"/>
      <c r="EP53" s="982"/>
      <c r="EQ53" s="982"/>
      <c r="ER53" s="982"/>
      <c r="ES53" s="982"/>
      <c r="ET53" s="982"/>
      <c r="EU53" s="982"/>
      <c r="EV53" s="982"/>
      <c r="EW53" s="982"/>
      <c r="EX53" s="982"/>
      <c r="EY53" s="982"/>
      <c r="EZ53" s="982"/>
      <c r="FA53" s="982"/>
      <c r="FB53" s="982"/>
      <c r="FC53" s="982"/>
      <c r="FD53" s="982"/>
      <c r="FE53" s="982"/>
      <c r="FF53" s="982"/>
      <c r="FG53" s="982"/>
      <c r="FH53" s="982"/>
      <c r="FI53" s="982"/>
      <c r="FJ53" s="982"/>
      <c r="FK53" s="982"/>
      <c r="FL53" s="982"/>
      <c r="FM53" s="982"/>
      <c r="FN53" s="982"/>
      <c r="FO53" s="982"/>
      <c r="FP53" s="955" t="s">
        <v>224</v>
      </c>
      <c r="FQ53" s="982"/>
      <c r="FR53" s="955" t="s">
        <v>222</v>
      </c>
      <c r="FS53" s="955" t="s">
        <v>224</v>
      </c>
      <c r="FT53" s="982"/>
      <c r="FU53" s="982"/>
      <c r="FV53" s="982"/>
      <c r="FW53" s="982"/>
      <c r="FX53" s="982"/>
      <c r="FY53" s="982"/>
      <c r="FZ53" s="955" t="s">
        <v>275</v>
      </c>
      <c r="GA53" s="982"/>
      <c r="GB53" s="982"/>
      <c r="GC53" s="982"/>
      <c r="GD53" s="982"/>
      <c r="GE53" s="982"/>
      <c r="GF53" s="982"/>
      <c r="GG53" s="982"/>
      <c r="GH53" s="982"/>
      <c r="GI53" s="982"/>
      <c r="GJ53" s="982"/>
      <c r="GK53" s="982"/>
      <c r="GL53" s="982"/>
      <c r="GM53" s="982"/>
      <c r="GN53" s="982"/>
      <c r="GO53" s="982"/>
      <c r="GP53" s="982"/>
      <c r="GQ53" s="982"/>
      <c r="GR53" s="982"/>
      <c r="GS53" s="982"/>
      <c r="GT53" s="982"/>
      <c r="GU53" s="982"/>
      <c r="GV53" s="982"/>
      <c r="GW53" s="982"/>
      <c r="GX53" s="982"/>
      <c r="GY53" s="982"/>
      <c r="GZ53" s="982"/>
      <c r="HA53" s="982"/>
      <c r="HB53" s="982"/>
      <c r="HC53" s="982"/>
      <c r="HD53" s="982"/>
      <c r="HE53" s="982"/>
      <c r="HF53" s="955" t="s">
        <v>224</v>
      </c>
      <c r="HG53" s="955" t="s">
        <v>224</v>
      </c>
      <c r="HH53" s="982"/>
      <c r="HI53" s="982"/>
      <c r="HJ53" s="982"/>
      <c r="HK53" s="982"/>
      <c r="HL53" s="982"/>
      <c r="HM53" s="982"/>
      <c r="HN53" s="982"/>
      <c r="HO53" s="982"/>
      <c r="HP53" s="982"/>
      <c r="HQ53" s="982"/>
      <c r="HR53" s="982"/>
      <c r="HS53" s="982"/>
      <c r="HT53" s="982"/>
      <c r="HU53" s="982"/>
      <c r="HV53" s="982"/>
      <c r="HW53" s="982"/>
      <c r="HX53" s="982"/>
      <c r="HY53" s="982"/>
      <c r="HZ53" s="982"/>
      <c r="IA53" s="982"/>
      <c r="IB53" s="982"/>
      <c r="IC53" s="982"/>
      <c r="ID53" s="982"/>
      <c r="IE53" s="982"/>
      <c r="IF53" s="982"/>
      <c r="IG53" s="982"/>
      <c r="IH53" s="982"/>
      <c r="II53" s="982"/>
      <c r="IJ53" s="982"/>
      <c r="IK53" s="982"/>
    </row>
    <row r="54">
      <c r="A54" s="955"/>
      <c r="B54" s="934"/>
      <c r="C54" s="934"/>
      <c r="D54" s="955"/>
      <c r="E54" s="934"/>
      <c r="F54" s="955"/>
      <c r="G54" s="955"/>
      <c r="H54" s="955"/>
      <c r="I54" s="955"/>
      <c r="J54" s="955"/>
      <c r="K54" s="955"/>
      <c r="L54" s="955"/>
      <c r="M54" s="955"/>
      <c r="N54" s="955"/>
      <c r="O54" s="955"/>
      <c r="P54" s="955"/>
      <c r="Q54" s="955"/>
      <c r="R54" s="955"/>
      <c r="S54" s="955"/>
      <c r="T54" s="955"/>
      <c r="U54" s="955"/>
      <c r="V54" s="955"/>
      <c r="W54" s="955"/>
      <c r="X54" s="955"/>
      <c r="Y54" s="955"/>
      <c r="Z54" s="955"/>
      <c r="AA54" s="955"/>
      <c r="AB54" s="955"/>
      <c r="AC54" s="955"/>
      <c r="AD54" s="955"/>
      <c r="AE54" s="955"/>
      <c r="AF54" s="955"/>
      <c r="AG54" s="982"/>
      <c r="AH54" s="982"/>
      <c r="AI54" s="982"/>
      <c r="AJ54" s="982"/>
      <c r="AK54" s="982"/>
      <c r="AL54" s="982"/>
      <c r="AM54" s="982"/>
      <c r="AN54" s="982"/>
      <c r="AO54" s="982"/>
      <c r="AP54" s="982"/>
      <c r="AQ54" s="982"/>
      <c r="AR54" s="982"/>
      <c r="AS54" s="982"/>
      <c r="AT54" s="982"/>
      <c r="AU54" s="982"/>
      <c r="AV54" s="982"/>
      <c r="AW54" s="982"/>
      <c r="AX54" s="982"/>
      <c r="AY54" s="982"/>
      <c r="AZ54" s="982"/>
      <c r="BA54" s="982"/>
      <c r="BB54" s="982"/>
      <c r="BC54" s="982"/>
      <c r="BD54" s="982"/>
      <c r="BE54" s="982"/>
      <c r="BF54" s="982"/>
      <c r="BG54" s="982"/>
      <c r="BH54" s="982"/>
      <c r="BI54" s="982"/>
      <c r="BJ54" s="982"/>
      <c r="BK54" s="982"/>
      <c r="BL54" s="982"/>
      <c r="BM54" s="982"/>
      <c r="BN54" s="982"/>
      <c r="BO54" s="982"/>
      <c r="BP54" s="982"/>
      <c r="BQ54" s="982"/>
      <c r="BR54" s="982"/>
      <c r="BS54" s="982"/>
      <c r="BT54" s="982"/>
      <c r="BU54" s="982"/>
      <c r="BV54" s="982"/>
      <c r="BW54" s="982"/>
      <c r="BX54" s="982"/>
      <c r="BY54" s="982"/>
      <c r="BZ54" s="982"/>
      <c r="CA54" s="982"/>
      <c r="CB54" s="982"/>
      <c r="CC54" s="982"/>
      <c r="CD54" s="982"/>
      <c r="CE54" s="982"/>
      <c r="CF54" s="982"/>
      <c r="CG54" s="982"/>
      <c r="CH54" s="982"/>
      <c r="CI54" s="982"/>
      <c r="CJ54" s="982"/>
      <c r="CK54" s="982"/>
      <c r="CL54" s="982"/>
      <c r="CM54" s="982"/>
      <c r="CN54" s="982"/>
      <c r="CO54" s="982"/>
      <c r="CP54" s="982"/>
      <c r="CQ54" s="982"/>
      <c r="CR54" s="982"/>
      <c r="CS54" s="982"/>
      <c r="CT54" s="982"/>
      <c r="CU54" s="982"/>
      <c r="CV54" s="982"/>
      <c r="CW54" s="982"/>
      <c r="CX54" s="982"/>
      <c r="CY54" s="982"/>
      <c r="CZ54" s="982"/>
      <c r="DA54" s="982"/>
      <c r="DB54" s="982"/>
      <c r="DC54" s="982"/>
      <c r="DD54" s="982"/>
      <c r="DE54" s="982"/>
      <c r="DF54" s="982"/>
      <c r="DG54" s="982"/>
      <c r="DH54" s="982"/>
      <c r="DI54" s="982"/>
      <c r="DJ54" s="982"/>
      <c r="DK54" s="982"/>
      <c r="DL54" s="982"/>
      <c r="DM54" s="982"/>
      <c r="DN54" s="982"/>
      <c r="DO54" s="982"/>
      <c r="DP54" s="982"/>
      <c r="DQ54" s="982"/>
      <c r="DR54" s="982"/>
      <c r="DS54" s="982"/>
      <c r="DT54" s="982"/>
      <c r="DU54" s="982"/>
      <c r="DV54" s="982"/>
      <c r="DW54" s="982"/>
      <c r="DX54" s="955" t="s">
        <v>275</v>
      </c>
      <c r="DY54" s="982"/>
      <c r="DZ54" s="982"/>
      <c r="EA54" s="982"/>
      <c r="EB54" s="982"/>
      <c r="EC54" s="982"/>
      <c r="ED54" s="982"/>
      <c r="EE54" s="982"/>
      <c r="EF54" s="982"/>
      <c r="EG54" s="982"/>
      <c r="EH54" s="982"/>
      <c r="EI54" s="982"/>
      <c r="EJ54" s="982"/>
      <c r="EK54" s="982"/>
      <c r="EL54" s="982"/>
      <c r="EM54" s="982"/>
      <c r="EN54" s="982"/>
      <c r="EO54" s="982"/>
      <c r="EP54" s="982"/>
      <c r="EQ54" s="982"/>
      <c r="ER54" s="982"/>
      <c r="ES54" s="982"/>
      <c r="ET54" s="982"/>
      <c r="EU54" s="982"/>
      <c r="EV54" s="982"/>
      <c r="EW54" s="982"/>
      <c r="EX54" s="982"/>
      <c r="EY54" s="982"/>
      <c r="EZ54" s="982"/>
      <c r="FA54" s="982"/>
      <c r="FB54" s="982"/>
      <c r="FC54" s="982"/>
      <c r="FD54" s="982"/>
      <c r="FE54" s="982"/>
      <c r="FF54" s="982"/>
      <c r="FG54" s="982"/>
      <c r="FH54" s="982"/>
      <c r="FI54" s="982"/>
      <c r="FJ54" s="982"/>
      <c r="FK54" s="982"/>
      <c r="FL54" s="982"/>
      <c r="FM54" s="982"/>
      <c r="FN54" s="982"/>
      <c r="FO54" s="982"/>
      <c r="FP54" s="955" t="s">
        <v>215</v>
      </c>
      <c r="FQ54" s="982"/>
      <c r="FR54" s="955" t="s">
        <v>224</v>
      </c>
      <c r="FS54" s="955" t="s">
        <v>215</v>
      </c>
      <c r="FT54" s="982"/>
      <c r="FU54" s="982"/>
      <c r="FV54" s="982"/>
      <c r="FW54" s="982"/>
      <c r="FX54" s="982"/>
      <c r="FY54" s="982"/>
      <c r="FZ54" s="982"/>
      <c r="GA54" s="982"/>
      <c r="GB54" s="982"/>
      <c r="GC54" s="982"/>
      <c r="GD54" s="982"/>
      <c r="GE54" s="982"/>
      <c r="GF54" s="982"/>
      <c r="GG54" s="982"/>
      <c r="GH54" s="982"/>
      <c r="GI54" s="982"/>
      <c r="GJ54" s="982"/>
      <c r="GK54" s="982"/>
      <c r="GL54" s="982"/>
      <c r="GM54" s="982"/>
      <c r="GN54" s="982"/>
      <c r="GO54" s="982"/>
      <c r="GP54" s="982"/>
      <c r="GQ54" s="982"/>
      <c r="GR54" s="982"/>
      <c r="GS54" s="982"/>
      <c r="GT54" s="982"/>
      <c r="GU54" s="982"/>
      <c r="GV54" s="982"/>
      <c r="GW54" s="982"/>
      <c r="GX54" s="982"/>
      <c r="GY54" s="982"/>
      <c r="GZ54" s="982"/>
      <c r="HA54" s="982"/>
      <c r="HB54" s="982"/>
      <c r="HC54" s="982"/>
      <c r="HD54" s="982"/>
      <c r="HE54" s="982"/>
      <c r="HF54" s="955" t="s">
        <v>224</v>
      </c>
      <c r="HG54" s="982"/>
      <c r="HH54" s="982"/>
      <c r="HI54" s="982"/>
      <c r="HJ54" s="982"/>
      <c r="HK54" s="982"/>
      <c r="HL54" s="982"/>
      <c r="HM54" s="982"/>
      <c r="HN54" s="982"/>
      <c r="HO54" s="982"/>
      <c r="HP54" s="982"/>
      <c r="HQ54" s="982"/>
      <c r="HR54" s="982"/>
      <c r="HS54" s="982"/>
      <c r="HT54" s="982"/>
      <c r="HU54" s="982"/>
      <c r="HV54" s="982"/>
      <c r="HW54" s="982"/>
      <c r="HX54" s="982"/>
      <c r="HY54" s="982"/>
      <c r="HZ54" s="982"/>
      <c r="IA54" s="982"/>
      <c r="IB54" s="982"/>
      <c r="IC54" s="982"/>
      <c r="ID54" s="982"/>
      <c r="IE54" s="982"/>
      <c r="IF54" s="982"/>
      <c r="IG54" s="982"/>
      <c r="IH54" s="982"/>
      <c r="II54" s="982"/>
      <c r="IJ54" s="982"/>
      <c r="IK54" s="982"/>
    </row>
    <row r="55">
      <c r="A55" s="955"/>
      <c r="B55" s="934"/>
      <c r="C55" s="934"/>
      <c r="D55" s="955"/>
      <c r="E55" s="934"/>
      <c r="F55" s="955"/>
      <c r="G55" s="955"/>
      <c r="H55" s="955"/>
      <c r="I55" s="955"/>
      <c r="J55" s="955"/>
      <c r="K55" s="955"/>
      <c r="L55" s="955"/>
      <c r="M55" s="955"/>
      <c r="N55" s="955"/>
      <c r="O55" s="955"/>
      <c r="P55" s="955"/>
      <c r="Q55" s="955"/>
      <c r="R55" s="955"/>
      <c r="S55" s="955"/>
      <c r="T55" s="955"/>
      <c r="U55" s="955"/>
      <c r="V55" s="955"/>
      <c r="W55" s="955"/>
      <c r="X55" s="955"/>
      <c r="Y55" s="955"/>
      <c r="Z55" s="955"/>
      <c r="AA55" s="955"/>
      <c r="AB55" s="955"/>
      <c r="AC55" s="955"/>
      <c r="AD55" s="955"/>
      <c r="AE55" s="955"/>
      <c r="AF55" s="955"/>
      <c r="AG55" s="982"/>
      <c r="AH55" s="982"/>
      <c r="AI55" s="982"/>
      <c r="AJ55" s="982"/>
      <c r="AK55" s="982"/>
      <c r="AL55" s="982"/>
      <c r="AM55" s="982"/>
      <c r="AN55" s="982"/>
      <c r="AO55" s="982"/>
      <c r="AP55" s="982"/>
      <c r="AQ55" s="982"/>
      <c r="AR55" s="982"/>
      <c r="AS55" s="982"/>
      <c r="AT55" s="982"/>
      <c r="AU55" s="982"/>
      <c r="AV55" s="982"/>
      <c r="AW55" s="982"/>
      <c r="AX55" s="982"/>
      <c r="AY55" s="982"/>
      <c r="AZ55" s="955"/>
      <c r="BA55" s="982"/>
      <c r="BB55" s="982"/>
      <c r="BC55" s="982"/>
      <c r="BD55" s="982"/>
      <c r="BE55" s="982"/>
      <c r="BF55" s="982"/>
      <c r="BG55" s="982"/>
      <c r="BH55" s="982"/>
      <c r="BI55" s="982"/>
      <c r="BJ55" s="982"/>
      <c r="BK55" s="982"/>
      <c r="BL55" s="982"/>
      <c r="BM55" s="982"/>
      <c r="BN55" s="982"/>
      <c r="BO55" s="982"/>
      <c r="BP55" s="982"/>
      <c r="BQ55" s="982"/>
      <c r="BR55" s="982"/>
      <c r="BS55" s="982"/>
      <c r="BT55" s="982"/>
      <c r="BU55" s="982"/>
      <c r="BV55" s="982"/>
      <c r="BW55" s="982"/>
      <c r="BX55" s="982"/>
      <c r="BY55" s="982"/>
      <c r="BZ55" s="982"/>
      <c r="CA55" s="982"/>
      <c r="CB55" s="982"/>
      <c r="CC55" s="982"/>
      <c r="CD55" s="982"/>
      <c r="CE55" s="982"/>
      <c r="CF55" s="982"/>
      <c r="CG55" s="982"/>
      <c r="CH55" s="982"/>
      <c r="CI55" s="982"/>
      <c r="CJ55" s="982"/>
      <c r="CK55" s="982"/>
      <c r="CL55" s="982"/>
      <c r="CM55" s="982"/>
      <c r="CN55" s="982"/>
      <c r="CO55" s="982"/>
      <c r="CP55" s="982"/>
      <c r="CQ55" s="982"/>
      <c r="CR55" s="982"/>
      <c r="CS55" s="982"/>
      <c r="CT55" s="982"/>
      <c r="CU55" s="982"/>
      <c r="CV55" s="982"/>
      <c r="CW55" s="982"/>
      <c r="CX55" s="982"/>
      <c r="CY55" s="982"/>
      <c r="CZ55" s="982"/>
      <c r="DA55" s="982"/>
      <c r="DB55" s="982"/>
      <c r="DC55" s="982"/>
      <c r="DD55" s="982"/>
      <c r="DE55" s="982"/>
      <c r="DF55" s="982"/>
      <c r="DG55" s="982"/>
      <c r="DH55" s="982"/>
      <c r="DI55" s="982"/>
      <c r="DJ55" s="982"/>
      <c r="DK55" s="982"/>
      <c r="DL55" s="982"/>
      <c r="DM55" s="982"/>
      <c r="DN55" s="982"/>
      <c r="DO55" s="982"/>
      <c r="DP55" s="982"/>
      <c r="DQ55" s="982"/>
      <c r="DR55" s="982"/>
      <c r="DS55" s="982"/>
      <c r="DT55" s="982"/>
      <c r="DU55" s="982"/>
      <c r="DV55" s="982"/>
      <c r="DW55" s="982"/>
      <c r="DX55" s="955" t="s">
        <v>275</v>
      </c>
      <c r="DY55" s="982"/>
      <c r="DZ55" s="982"/>
      <c r="EA55" s="982"/>
      <c r="EB55" s="982"/>
      <c r="EC55" s="982"/>
      <c r="ED55" s="982"/>
      <c r="EE55" s="982"/>
      <c r="EF55" s="982"/>
      <c r="EG55" s="982"/>
      <c r="EH55" s="982"/>
      <c r="EI55" s="982"/>
      <c r="EJ55" s="982"/>
      <c r="EK55" s="982"/>
      <c r="EL55" s="982"/>
      <c r="EM55" s="982"/>
      <c r="EN55" s="982"/>
      <c r="EO55" s="982"/>
      <c r="EP55" s="982"/>
      <c r="EQ55" s="982"/>
      <c r="ER55" s="982"/>
      <c r="ES55" s="982"/>
      <c r="ET55" s="982"/>
      <c r="EU55" s="982"/>
      <c r="EV55" s="982"/>
      <c r="EW55" s="982"/>
      <c r="EX55" s="982"/>
      <c r="EY55" s="982"/>
      <c r="EZ55" s="982"/>
      <c r="FA55" s="982"/>
      <c r="FB55" s="982"/>
      <c r="FC55" s="982"/>
      <c r="FD55" s="982"/>
      <c r="FE55" s="982"/>
      <c r="FF55" s="982"/>
      <c r="FG55" s="982"/>
      <c r="FH55" s="982"/>
      <c r="FI55" s="982"/>
      <c r="FJ55" s="982"/>
      <c r="FK55" s="982"/>
      <c r="FL55" s="982"/>
      <c r="FM55" s="982"/>
      <c r="FN55" s="982"/>
      <c r="FO55" s="982"/>
      <c r="FP55" s="955" t="s">
        <v>222</v>
      </c>
      <c r="FQ55" s="982"/>
      <c r="FR55" s="955" t="s">
        <v>222</v>
      </c>
      <c r="FS55" s="955" t="s">
        <v>222</v>
      </c>
      <c r="FT55" s="982"/>
      <c r="FU55" s="982"/>
      <c r="FV55" s="982"/>
      <c r="FW55" s="982"/>
      <c r="FX55" s="982"/>
      <c r="FY55" s="982"/>
      <c r="FZ55" s="955" t="s">
        <v>275</v>
      </c>
      <c r="GA55" s="982"/>
      <c r="GB55" s="982"/>
      <c r="GC55" s="982"/>
      <c r="GD55" s="982"/>
      <c r="GE55" s="982"/>
      <c r="GF55" s="982"/>
      <c r="GG55" s="982"/>
      <c r="GH55" s="982"/>
      <c r="GI55" s="982"/>
      <c r="GJ55" s="982"/>
      <c r="GK55" s="982"/>
      <c r="GL55" s="982"/>
      <c r="GM55" s="982"/>
      <c r="GN55" s="982"/>
      <c r="GO55" s="982"/>
      <c r="GP55" s="982"/>
      <c r="GQ55" s="982"/>
      <c r="GR55" s="982"/>
      <c r="GS55" s="982"/>
      <c r="GT55" s="982"/>
      <c r="GU55" s="982"/>
      <c r="GV55" s="982"/>
      <c r="GW55" s="982"/>
      <c r="GX55" s="982"/>
      <c r="GY55" s="982"/>
      <c r="GZ55" s="982"/>
      <c r="HA55" s="982"/>
      <c r="HB55" s="982"/>
      <c r="HC55" s="982"/>
      <c r="HD55" s="982"/>
      <c r="HE55" s="982"/>
      <c r="HF55" s="955" t="s">
        <v>224</v>
      </c>
      <c r="HG55" s="955" t="s">
        <v>224</v>
      </c>
      <c r="HH55" s="982"/>
      <c r="HI55" s="982"/>
      <c r="HJ55" s="982"/>
      <c r="HK55" s="982"/>
      <c r="HL55" s="982"/>
      <c r="HM55" s="982"/>
      <c r="HN55" s="982"/>
      <c r="HO55" s="982"/>
      <c r="HP55" s="982"/>
      <c r="HQ55" s="982"/>
      <c r="HR55" s="982"/>
      <c r="HS55" s="982"/>
      <c r="HT55" s="982"/>
      <c r="HU55" s="982"/>
      <c r="HV55" s="982"/>
      <c r="HW55" s="982"/>
      <c r="HX55" s="982"/>
      <c r="HY55" s="982"/>
      <c r="HZ55" s="982"/>
      <c r="IA55" s="982"/>
      <c r="IB55" s="982"/>
      <c r="IC55" s="982"/>
      <c r="ID55" s="982"/>
      <c r="IE55" s="982"/>
      <c r="IF55" s="982"/>
      <c r="IG55" s="982"/>
      <c r="IH55" s="982"/>
      <c r="II55" s="982"/>
      <c r="IJ55" s="982"/>
      <c r="IK55" s="982"/>
    </row>
    <row r="56">
      <c r="A56" s="955"/>
      <c r="B56" s="934"/>
      <c r="C56" s="934"/>
      <c r="D56" s="955"/>
      <c r="E56" s="934"/>
      <c r="F56" s="955"/>
      <c r="G56" s="955"/>
      <c r="H56" s="955"/>
      <c r="I56" s="955"/>
      <c r="J56" s="955"/>
      <c r="K56" s="955"/>
      <c r="L56" s="955"/>
      <c r="M56" s="955"/>
      <c r="N56" s="955"/>
      <c r="O56" s="955"/>
      <c r="P56" s="955"/>
      <c r="Q56" s="955"/>
      <c r="R56" s="955"/>
      <c r="S56" s="955"/>
      <c r="T56" s="955"/>
      <c r="U56" s="955"/>
      <c r="V56" s="955"/>
      <c r="W56" s="955"/>
      <c r="X56" s="955"/>
      <c r="Y56" s="955"/>
      <c r="Z56" s="955"/>
      <c r="AA56" s="955"/>
      <c r="AB56" s="955"/>
      <c r="AC56" s="955"/>
      <c r="AD56" s="955"/>
      <c r="AE56" s="955"/>
      <c r="AF56" s="955"/>
      <c r="AG56" s="982"/>
      <c r="AH56" s="982"/>
      <c r="AI56" s="982"/>
      <c r="AJ56" s="982"/>
      <c r="AK56" s="982"/>
      <c r="AL56" s="982"/>
      <c r="AM56" s="982"/>
      <c r="AN56" s="982"/>
      <c r="AO56" s="982"/>
      <c r="AP56" s="982"/>
      <c r="AQ56" s="982"/>
      <c r="AR56" s="982"/>
      <c r="AS56" s="982"/>
      <c r="AT56" s="982"/>
      <c r="AU56" s="982"/>
      <c r="AV56" s="982"/>
      <c r="AW56" s="982"/>
      <c r="AX56" s="982"/>
      <c r="AY56" s="982"/>
      <c r="AZ56" s="982"/>
      <c r="BA56" s="982"/>
      <c r="BB56" s="982"/>
      <c r="BC56" s="982"/>
      <c r="BD56" s="982"/>
      <c r="BE56" s="982"/>
      <c r="BF56" s="982"/>
      <c r="BG56" s="982"/>
      <c r="BH56" s="982"/>
      <c r="BI56" s="982"/>
      <c r="BJ56" s="982"/>
      <c r="BK56" s="982"/>
      <c r="BL56" s="982"/>
      <c r="BM56" s="982"/>
      <c r="BN56" s="982"/>
      <c r="BO56" s="982"/>
      <c r="BP56" s="982"/>
      <c r="BQ56" s="982"/>
      <c r="BR56" s="982"/>
      <c r="BS56" s="982"/>
      <c r="BT56" s="982"/>
      <c r="BU56" s="982"/>
      <c r="BV56" s="982"/>
      <c r="BW56" s="982"/>
      <c r="BX56" s="982"/>
      <c r="BY56" s="982"/>
      <c r="BZ56" s="982"/>
      <c r="CA56" s="982"/>
      <c r="CB56" s="982"/>
      <c r="CC56" s="982"/>
      <c r="CD56" s="982"/>
      <c r="CE56" s="982"/>
      <c r="CF56" s="982"/>
      <c r="CG56" s="982"/>
      <c r="CH56" s="982"/>
      <c r="CI56" s="982"/>
      <c r="CJ56" s="982"/>
      <c r="CK56" s="982"/>
      <c r="CL56" s="982"/>
      <c r="CM56" s="982"/>
      <c r="CN56" s="982"/>
      <c r="CO56" s="982"/>
      <c r="CP56" s="982"/>
      <c r="CQ56" s="982"/>
      <c r="CR56" s="982"/>
      <c r="CS56" s="982"/>
      <c r="CT56" s="982"/>
      <c r="CU56" s="982"/>
      <c r="CV56" s="982"/>
      <c r="CW56" s="982"/>
      <c r="CX56" s="982"/>
      <c r="CY56" s="982"/>
      <c r="CZ56" s="982"/>
      <c r="DA56" s="982"/>
      <c r="DB56" s="982"/>
      <c r="DC56" s="982"/>
      <c r="DD56" s="982"/>
      <c r="DE56" s="982"/>
      <c r="DF56" s="982"/>
      <c r="DG56" s="982"/>
      <c r="DH56" s="982"/>
      <c r="DI56" s="982"/>
      <c r="DJ56" s="982"/>
      <c r="DK56" s="982"/>
      <c r="DL56" s="982"/>
      <c r="DM56" s="982"/>
      <c r="DN56" s="982"/>
      <c r="DO56" s="982"/>
      <c r="DP56" s="982"/>
      <c r="DQ56" s="982"/>
      <c r="DR56" s="982"/>
      <c r="DS56" s="982"/>
      <c r="DT56" s="982"/>
      <c r="DU56" s="982"/>
      <c r="DV56" s="982"/>
      <c r="DW56" s="982"/>
      <c r="DX56" s="982"/>
      <c r="DY56" s="982"/>
      <c r="DZ56" s="982"/>
      <c r="EA56" s="982"/>
      <c r="EB56" s="982"/>
      <c r="EC56" s="982"/>
      <c r="ED56" s="982"/>
      <c r="EE56" s="982"/>
      <c r="EF56" s="982"/>
      <c r="EG56" s="982"/>
      <c r="EH56" s="982"/>
      <c r="EI56" s="982"/>
      <c r="EJ56" s="982"/>
      <c r="EK56" s="982"/>
      <c r="EL56" s="982"/>
      <c r="EM56" s="982"/>
      <c r="EN56" s="982"/>
      <c r="EO56" s="982"/>
      <c r="EP56" s="982"/>
      <c r="EQ56" s="982"/>
      <c r="ER56" s="982"/>
      <c r="ES56" s="982"/>
      <c r="ET56" s="982"/>
      <c r="EU56" s="982"/>
      <c r="EV56" s="982"/>
      <c r="EW56" s="982"/>
      <c r="EX56" s="982"/>
      <c r="EY56" s="982"/>
      <c r="EZ56" s="982"/>
      <c r="FA56" s="982"/>
      <c r="FB56" s="982"/>
      <c r="FC56" s="982"/>
      <c r="FD56" s="982"/>
      <c r="FE56" s="982"/>
      <c r="FF56" s="982"/>
      <c r="FG56" s="982"/>
      <c r="FH56" s="982"/>
      <c r="FI56" s="982"/>
      <c r="FJ56" s="982"/>
      <c r="FK56" s="982"/>
      <c r="FL56" s="982"/>
      <c r="FM56" s="982"/>
      <c r="FN56" s="982"/>
      <c r="FO56" s="982"/>
      <c r="FP56" s="955" t="s">
        <v>222</v>
      </c>
      <c r="FQ56" s="982"/>
      <c r="FR56" s="955" t="s">
        <v>224</v>
      </c>
      <c r="FS56" s="955" t="s">
        <v>222</v>
      </c>
      <c r="FT56" s="982"/>
      <c r="FU56" s="982"/>
      <c r="FV56" s="982"/>
      <c r="FW56" s="982"/>
      <c r="FX56" s="982"/>
      <c r="FY56" s="982"/>
      <c r="FZ56" s="955" t="s">
        <v>222</v>
      </c>
      <c r="GA56" s="982"/>
      <c r="GB56" s="982"/>
      <c r="GC56" s="982"/>
      <c r="GD56" s="982"/>
      <c r="GE56" s="982"/>
      <c r="GF56" s="982"/>
      <c r="GG56" s="982"/>
      <c r="GH56" s="982"/>
      <c r="GI56" s="982"/>
      <c r="GJ56" s="982"/>
      <c r="GK56" s="982"/>
      <c r="GL56" s="982"/>
      <c r="GM56" s="982"/>
      <c r="GN56" s="982"/>
      <c r="GO56" s="982"/>
      <c r="GP56" s="982"/>
      <c r="GQ56" s="982"/>
      <c r="GR56" s="982"/>
      <c r="GS56" s="982"/>
      <c r="GT56" s="982"/>
      <c r="GU56" s="982"/>
      <c r="GV56" s="982"/>
      <c r="GW56" s="982"/>
      <c r="GX56" s="982"/>
      <c r="GY56" s="982"/>
      <c r="GZ56" s="982"/>
      <c r="HA56" s="982"/>
      <c r="HB56" s="982"/>
      <c r="HC56" s="982"/>
      <c r="HD56" s="982"/>
      <c r="HE56" s="982"/>
      <c r="HF56" s="955" t="s">
        <v>224</v>
      </c>
      <c r="HG56" s="955" t="s">
        <v>224</v>
      </c>
      <c r="HH56" s="982"/>
      <c r="HI56" s="982"/>
      <c r="HJ56" s="982"/>
      <c r="HK56" s="982"/>
      <c r="HL56" s="982"/>
      <c r="HM56" s="982"/>
      <c r="HN56" s="982"/>
      <c r="HO56" s="982"/>
      <c r="HP56" s="982"/>
      <c r="HQ56" s="982"/>
      <c r="HR56" s="982"/>
      <c r="HS56" s="982"/>
      <c r="HT56" s="982"/>
      <c r="HU56" s="982"/>
      <c r="HV56" s="982"/>
      <c r="HW56" s="982"/>
      <c r="HX56" s="982"/>
      <c r="HY56" s="982"/>
      <c r="HZ56" s="982"/>
      <c r="IA56" s="982"/>
      <c r="IB56" s="982"/>
      <c r="IC56" s="982"/>
      <c r="ID56" s="982"/>
      <c r="IE56" s="982"/>
      <c r="IF56" s="982"/>
      <c r="IG56" s="982"/>
      <c r="IH56" s="982"/>
      <c r="II56" s="982"/>
      <c r="IJ56" s="982"/>
      <c r="IK56" s="982"/>
    </row>
    <row r="57">
      <c r="A57" s="955"/>
      <c r="B57" s="934"/>
      <c r="C57" s="934"/>
      <c r="D57" s="955"/>
      <c r="E57" s="934"/>
      <c r="F57" s="955"/>
      <c r="G57" s="955"/>
      <c r="H57" s="955"/>
      <c r="I57" s="955"/>
      <c r="J57" s="955"/>
      <c r="K57" s="955"/>
      <c r="L57" s="955"/>
      <c r="M57" s="955"/>
      <c r="N57" s="955"/>
      <c r="O57" s="955"/>
      <c r="P57" s="955"/>
      <c r="Q57" s="955"/>
      <c r="R57" s="955"/>
      <c r="S57" s="955"/>
      <c r="T57" s="955"/>
      <c r="U57" s="955"/>
      <c r="V57" s="955"/>
      <c r="W57" s="955"/>
      <c r="X57" s="955"/>
      <c r="Y57" s="955"/>
      <c r="Z57" s="955"/>
      <c r="AA57" s="955"/>
      <c r="AB57" s="955"/>
      <c r="AC57" s="955"/>
      <c r="AD57" s="955"/>
      <c r="AE57" s="955"/>
      <c r="AF57" s="955"/>
      <c r="AG57" s="982"/>
      <c r="AH57" s="982"/>
      <c r="AI57" s="982"/>
      <c r="AJ57" s="982"/>
      <c r="AK57" s="982"/>
      <c r="AL57" s="982"/>
      <c r="AM57" s="982"/>
      <c r="AN57" s="982"/>
      <c r="AO57" s="982"/>
      <c r="AP57" s="982"/>
      <c r="AQ57" s="982"/>
      <c r="AR57" s="982"/>
      <c r="AS57" s="982"/>
      <c r="AT57" s="982"/>
      <c r="AU57" s="982"/>
      <c r="AV57" s="982"/>
      <c r="AW57" s="982"/>
      <c r="AX57" s="982"/>
      <c r="AY57" s="982"/>
      <c r="AZ57" s="982"/>
      <c r="BA57" s="982"/>
      <c r="BB57" s="982"/>
      <c r="BC57" s="982"/>
      <c r="BD57" s="982"/>
      <c r="BE57" s="982"/>
      <c r="BF57" s="982"/>
      <c r="BG57" s="982"/>
      <c r="BH57" s="982"/>
      <c r="BI57" s="982"/>
      <c r="BJ57" s="982"/>
      <c r="BK57" s="982"/>
      <c r="BL57" s="982"/>
      <c r="BM57" s="982"/>
      <c r="BN57" s="982"/>
      <c r="BO57" s="982"/>
      <c r="BP57" s="982"/>
      <c r="BQ57" s="982"/>
      <c r="BR57" s="982"/>
      <c r="BS57" s="982"/>
      <c r="BT57" s="982"/>
      <c r="BU57" s="982"/>
      <c r="BV57" s="982"/>
      <c r="BW57" s="982"/>
      <c r="BX57" s="982"/>
      <c r="BY57" s="982"/>
      <c r="BZ57" s="982"/>
      <c r="CA57" s="982"/>
      <c r="CB57" s="982"/>
      <c r="CC57" s="982"/>
      <c r="CD57" s="982"/>
      <c r="CE57" s="982"/>
      <c r="CF57" s="982"/>
      <c r="CG57" s="982"/>
      <c r="CH57" s="982"/>
      <c r="CI57" s="982"/>
      <c r="CJ57" s="982"/>
      <c r="CK57" s="982"/>
      <c r="CL57" s="982"/>
      <c r="CM57" s="982"/>
      <c r="CN57" s="982"/>
      <c r="CO57" s="982"/>
      <c r="CP57" s="982"/>
      <c r="CQ57" s="982"/>
      <c r="CR57" s="982"/>
      <c r="CS57" s="982"/>
      <c r="CT57" s="982"/>
      <c r="CU57" s="982"/>
      <c r="CV57" s="982"/>
      <c r="CW57" s="982"/>
      <c r="CX57" s="982"/>
      <c r="CY57" s="982"/>
      <c r="CZ57" s="982"/>
      <c r="DA57" s="982"/>
      <c r="DB57" s="982"/>
      <c r="DC57" s="982"/>
      <c r="DD57" s="982"/>
      <c r="DE57" s="982"/>
      <c r="DF57" s="982"/>
      <c r="DG57" s="982"/>
      <c r="DH57" s="982"/>
      <c r="DI57" s="982"/>
      <c r="DJ57" s="982"/>
      <c r="DK57" s="982"/>
      <c r="DL57" s="982"/>
      <c r="DM57" s="982"/>
      <c r="DN57" s="982"/>
      <c r="DO57" s="982"/>
      <c r="DP57" s="982"/>
      <c r="DQ57" s="982"/>
      <c r="DR57" s="982"/>
      <c r="DS57" s="982"/>
      <c r="DT57" s="982"/>
      <c r="DU57" s="982"/>
      <c r="DV57" s="982"/>
      <c r="DW57" s="982"/>
      <c r="DX57" s="955" t="s">
        <v>275</v>
      </c>
      <c r="DY57" s="982"/>
      <c r="DZ57" s="982"/>
      <c r="EA57" s="982"/>
      <c r="EB57" s="982"/>
      <c r="EC57" s="982"/>
      <c r="ED57" s="982"/>
      <c r="EE57" s="982"/>
      <c r="EF57" s="982"/>
      <c r="EG57" s="982"/>
      <c r="EH57" s="982"/>
      <c r="EI57" s="982"/>
      <c r="EJ57" s="982"/>
      <c r="EK57" s="982"/>
      <c r="EL57" s="982"/>
      <c r="EM57" s="982"/>
      <c r="EN57" s="982"/>
      <c r="EO57" s="982"/>
      <c r="EP57" s="982"/>
      <c r="EQ57" s="982"/>
      <c r="ER57" s="982"/>
      <c r="ES57" s="982"/>
      <c r="ET57" s="982"/>
      <c r="EU57" s="982"/>
      <c r="EV57" s="982"/>
      <c r="EW57" s="982"/>
      <c r="EX57" s="982"/>
      <c r="EY57" s="982"/>
      <c r="EZ57" s="982"/>
      <c r="FA57" s="982"/>
      <c r="FB57" s="982"/>
      <c r="FC57" s="982"/>
      <c r="FD57" s="982"/>
      <c r="FE57" s="982"/>
      <c r="FF57" s="982"/>
      <c r="FG57" s="982"/>
      <c r="FH57" s="982"/>
      <c r="FI57" s="982"/>
      <c r="FJ57" s="982"/>
      <c r="FK57" s="982"/>
      <c r="FL57" s="982"/>
      <c r="FM57" s="982"/>
      <c r="FN57" s="982"/>
      <c r="FO57" s="982"/>
      <c r="FP57" s="955" t="s">
        <v>222</v>
      </c>
      <c r="FQ57" s="982"/>
      <c r="FR57" s="955" t="s">
        <v>224</v>
      </c>
      <c r="FS57" s="955" t="s">
        <v>222</v>
      </c>
      <c r="FT57" s="982"/>
      <c r="FU57" s="982"/>
      <c r="FV57" s="982"/>
      <c r="FW57" s="982"/>
      <c r="FX57" s="982"/>
      <c r="FY57" s="982"/>
      <c r="FZ57" s="955" t="s">
        <v>688</v>
      </c>
      <c r="GA57" s="982"/>
      <c r="GB57" s="982"/>
      <c r="GC57" s="982"/>
      <c r="GD57" s="982"/>
      <c r="GE57" s="982"/>
      <c r="GF57" s="982"/>
      <c r="GG57" s="982"/>
      <c r="GH57" s="982"/>
      <c r="GI57" s="982"/>
      <c r="GJ57" s="982"/>
      <c r="GK57" s="982"/>
      <c r="GL57" s="982"/>
      <c r="GM57" s="982"/>
      <c r="GN57" s="982"/>
      <c r="GO57" s="982"/>
      <c r="GP57" s="982"/>
      <c r="GQ57" s="982"/>
      <c r="GR57" s="982"/>
      <c r="GS57" s="982"/>
      <c r="GT57" s="982"/>
      <c r="GU57" s="982"/>
      <c r="GV57" s="982"/>
      <c r="GW57" s="982"/>
      <c r="GX57" s="982"/>
      <c r="GY57" s="982"/>
      <c r="GZ57" s="982"/>
      <c r="HA57" s="982"/>
      <c r="HB57" s="982"/>
      <c r="HC57" s="982"/>
      <c r="HD57" s="982"/>
      <c r="HE57" s="982"/>
      <c r="HF57" s="955" t="s">
        <v>224</v>
      </c>
      <c r="HG57" s="955" t="s">
        <v>224</v>
      </c>
      <c r="HH57" s="982"/>
      <c r="HI57" s="982"/>
      <c r="HJ57" s="982"/>
      <c r="HK57" s="982"/>
      <c r="HL57" s="982"/>
      <c r="HM57" s="982"/>
      <c r="HN57" s="982"/>
      <c r="HO57" s="982"/>
      <c r="HP57" s="982"/>
      <c r="HQ57" s="982"/>
      <c r="HR57" s="982"/>
      <c r="HS57" s="982"/>
      <c r="HT57" s="982"/>
      <c r="HU57" s="982"/>
      <c r="HV57" s="982"/>
      <c r="HW57" s="982"/>
      <c r="HX57" s="982"/>
      <c r="HY57" s="982"/>
      <c r="HZ57" s="982"/>
      <c r="IA57" s="982"/>
      <c r="IB57" s="982"/>
      <c r="IC57" s="982"/>
      <c r="ID57" s="982"/>
      <c r="IE57" s="982"/>
      <c r="IF57" s="982"/>
      <c r="IG57" s="982"/>
      <c r="IH57" s="982"/>
      <c r="II57" s="982"/>
      <c r="IJ57" s="982"/>
      <c r="IK57" s="982"/>
    </row>
    <row r="58">
      <c r="A58" s="955"/>
      <c r="B58" s="934"/>
      <c r="C58" s="934"/>
      <c r="D58" s="955"/>
      <c r="E58" s="934"/>
      <c r="F58" s="955"/>
      <c r="G58" s="955"/>
      <c r="H58" s="955"/>
      <c r="I58" s="955"/>
      <c r="J58" s="955"/>
      <c r="K58" s="955"/>
      <c r="L58" s="955"/>
      <c r="M58" s="955"/>
      <c r="N58" s="955"/>
      <c r="O58" s="955"/>
      <c r="P58" s="955"/>
      <c r="Q58" s="955"/>
      <c r="R58" s="955"/>
      <c r="S58" s="955"/>
      <c r="T58" s="955"/>
      <c r="U58" s="955"/>
      <c r="V58" s="955"/>
      <c r="W58" s="955"/>
      <c r="X58" s="955"/>
      <c r="Y58" s="955"/>
      <c r="Z58" s="955"/>
      <c r="AA58" s="955"/>
      <c r="AB58" s="955"/>
      <c r="AC58" s="955"/>
      <c r="AD58" s="955"/>
      <c r="AE58" s="955"/>
      <c r="AF58" s="955"/>
      <c r="AG58" s="982"/>
      <c r="AH58" s="982"/>
      <c r="AI58" s="982"/>
      <c r="AJ58" s="982"/>
      <c r="AK58" s="982"/>
      <c r="AL58" s="982"/>
      <c r="AM58" s="982"/>
      <c r="AN58" s="982"/>
      <c r="AO58" s="982"/>
      <c r="AP58" s="982"/>
      <c r="AQ58" s="982"/>
      <c r="AR58" s="982"/>
      <c r="AS58" s="982"/>
      <c r="AT58" s="982"/>
      <c r="AU58" s="982"/>
      <c r="AV58" s="982"/>
      <c r="AW58" s="982"/>
      <c r="AX58" s="982"/>
      <c r="AY58" s="982"/>
      <c r="AZ58" s="955"/>
      <c r="BA58" s="982"/>
      <c r="BB58" s="982"/>
      <c r="BC58" s="982"/>
      <c r="BD58" s="982"/>
      <c r="BE58" s="982"/>
      <c r="BF58" s="982"/>
      <c r="BG58" s="982"/>
      <c r="BH58" s="982"/>
      <c r="BI58" s="982"/>
      <c r="BJ58" s="982"/>
      <c r="BK58" s="982"/>
      <c r="BL58" s="982"/>
      <c r="BM58" s="982"/>
      <c r="BN58" s="982"/>
      <c r="BO58" s="982"/>
      <c r="BP58" s="982"/>
      <c r="BQ58" s="982"/>
      <c r="BR58" s="982"/>
      <c r="BS58" s="982"/>
      <c r="BT58" s="982"/>
      <c r="BU58" s="982"/>
      <c r="BV58" s="982"/>
      <c r="BW58" s="982"/>
      <c r="BX58" s="982"/>
      <c r="BY58" s="982"/>
      <c r="BZ58" s="982"/>
      <c r="CA58" s="982"/>
      <c r="CB58" s="982"/>
      <c r="CC58" s="982"/>
      <c r="CD58" s="982"/>
      <c r="CE58" s="982"/>
      <c r="CF58" s="982"/>
      <c r="CG58" s="982"/>
      <c r="CH58" s="982"/>
      <c r="CI58" s="982"/>
      <c r="CJ58" s="982"/>
      <c r="CK58" s="982"/>
      <c r="CL58" s="982"/>
      <c r="CM58" s="982"/>
      <c r="CN58" s="982"/>
      <c r="CO58" s="982"/>
      <c r="CP58" s="982"/>
      <c r="CQ58" s="982"/>
      <c r="CR58" s="982"/>
      <c r="CS58" s="982"/>
      <c r="CT58" s="982"/>
      <c r="CU58" s="982"/>
      <c r="CV58" s="982"/>
      <c r="CW58" s="982"/>
      <c r="CX58" s="982"/>
      <c r="CY58" s="982"/>
      <c r="CZ58" s="982"/>
      <c r="DA58" s="982"/>
      <c r="DB58" s="982"/>
      <c r="DC58" s="982"/>
      <c r="DD58" s="982"/>
      <c r="DE58" s="982"/>
      <c r="DF58" s="982"/>
      <c r="DG58" s="982"/>
      <c r="DH58" s="982"/>
      <c r="DI58" s="982"/>
      <c r="DJ58" s="982"/>
      <c r="DK58" s="982"/>
      <c r="DL58" s="982"/>
      <c r="DM58" s="982"/>
      <c r="DN58" s="982"/>
      <c r="DO58" s="982"/>
      <c r="DP58" s="982"/>
      <c r="DQ58" s="982"/>
      <c r="DR58" s="982"/>
      <c r="DS58" s="982"/>
      <c r="DT58" s="982"/>
      <c r="DU58" s="982"/>
      <c r="DV58" s="982"/>
      <c r="DW58" s="982"/>
      <c r="DX58" s="955" t="s">
        <v>224</v>
      </c>
      <c r="DY58" s="982"/>
      <c r="DZ58" s="982"/>
      <c r="EA58" s="982"/>
      <c r="EB58" s="982"/>
      <c r="EC58" s="982"/>
      <c r="ED58" s="982"/>
      <c r="EE58" s="982"/>
      <c r="EF58" s="982"/>
      <c r="EG58" s="982"/>
      <c r="EH58" s="982"/>
      <c r="EI58" s="982"/>
      <c r="EJ58" s="982"/>
      <c r="EK58" s="982"/>
      <c r="EL58" s="982"/>
      <c r="EM58" s="982"/>
      <c r="EN58" s="982"/>
      <c r="EO58" s="982"/>
      <c r="EP58" s="982"/>
      <c r="EQ58" s="982"/>
      <c r="ER58" s="982"/>
      <c r="ES58" s="982"/>
      <c r="ET58" s="982"/>
      <c r="EU58" s="982"/>
      <c r="EV58" s="982"/>
      <c r="EW58" s="982"/>
      <c r="EX58" s="982"/>
      <c r="EY58" s="982"/>
      <c r="EZ58" s="982"/>
      <c r="FA58" s="982"/>
      <c r="FB58" s="982"/>
      <c r="FC58" s="982"/>
      <c r="FD58" s="982"/>
      <c r="FE58" s="982"/>
      <c r="FF58" s="982"/>
      <c r="FG58" s="982"/>
      <c r="FH58" s="982"/>
      <c r="FI58" s="982"/>
      <c r="FJ58" s="982"/>
      <c r="FK58" s="982"/>
      <c r="FL58" s="982"/>
      <c r="FM58" s="982"/>
      <c r="FN58" s="982"/>
      <c r="FO58" s="982"/>
      <c r="FP58" s="955" t="s">
        <v>224</v>
      </c>
      <c r="FQ58" s="982"/>
      <c r="FR58" s="955" t="s">
        <v>224</v>
      </c>
      <c r="FS58" s="955" t="s">
        <v>224</v>
      </c>
      <c r="FT58" s="982"/>
      <c r="FU58" s="982"/>
      <c r="FV58" s="982"/>
      <c r="FW58" s="982"/>
      <c r="FX58" s="982"/>
      <c r="FY58" s="982"/>
      <c r="FZ58" s="955" t="s">
        <v>688</v>
      </c>
      <c r="GA58" s="982"/>
      <c r="GB58" s="982"/>
      <c r="GC58" s="982"/>
      <c r="GD58" s="982"/>
      <c r="GE58" s="982"/>
      <c r="GF58" s="982"/>
      <c r="GG58" s="982"/>
      <c r="GH58" s="982"/>
      <c r="GI58" s="982"/>
      <c r="GJ58" s="982"/>
      <c r="GK58" s="982"/>
      <c r="GL58" s="982"/>
      <c r="GM58" s="982"/>
      <c r="GN58" s="982"/>
      <c r="GO58" s="982"/>
      <c r="GP58" s="982"/>
      <c r="GQ58" s="982"/>
      <c r="GR58" s="982"/>
      <c r="GS58" s="982"/>
      <c r="GT58" s="982"/>
      <c r="GU58" s="982"/>
      <c r="GV58" s="982"/>
      <c r="GW58" s="982"/>
      <c r="GX58" s="982"/>
      <c r="GY58" s="982"/>
      <c r="GZ58" s="982"/>
      <c r="HA58" s="982"/>
      <c r="HB58" s="982"/>
      <c r="HC58" s="982"/>
      <c r="HD58" s="982"/>
      <c r="HE58" s="982"/>
      <c r="HF58" s="955" t="s">
        <v>224</v>
      </c>
      <c r="HG58" s="955" t="s">
        <v>224</v>
      </c>
      <c r="HH58" s="982"/>
      <c r="HI58" s="982"/>
      <c r="HJ58" s="982"/>
      <c r="HK58" s="982"/>
      <c r="HL58" s="982"/>
      <c r="HM58" s="982"/>
      <c r="HN58" s="982"/>
      <c r="HO58" s="982"/>
      <c r="HP58" s="982"/>
      <c r="HQ58" s="982"/>
      <c r="HR58" s="982"/>
      <c r="HS58" s="982"/>
      <c r="HT58" s="982"/>
      <c r="HU58" s="982"/>
      <c r="HV58" s="982"/>
      <c r="HW58" s="982"/>
      <c r="HX58" s="982"/>
      <c r="HY58" s="982"/>
      <c r="HZ58" s="982"/>
      <c r="IA58" s="982"/>
      <c r="IB58" s="982"/>
      <c r="IC58" s="982"/>
      <c r="ID58" s="982"/>
      <c r="IE58" s="982"/>
      <c r="IF58" s="982"/>
      <c r="IG58" s="982"/>
      <c r="IH58" s="982"/>
      <c r="II58" s="982"/>
      <c r="IJ58" s="982"/>
      <c r="IK58" s="982"/>
    </row>
    <row r="59">
      <c r="A59" s="955"/>
      <c r="B59" s="934"/>
      <c r="C59" s="934"/>
      <c r="D59" s="955"/>
      <c r="E59" s="934"/>
      <c r="F59" s="955"/>
      <c r="G59" s="955"/>
      <c r="H59" s="955"/>
      <c r="I59" s="955"/>
      <c r="J59" s="955"/>
      <c r="K59" s="955"/>
      <c r="L59" s="955"/>
      <c r="M59" s="955"/>
      <c r="N59" s="955"/>
      <c r="O59" s="955"/>
      <c r="P59" s="955"/>
      <c r="Q59" s="955"/>
      <c r="R59" s="955"/>
      <c r="S59" s="955"/>
      <c r="T59" s="955"/>
      <c r="U59" s="955"/>
      <c r="V59" s="955"/>
      <c r="W59" s="955"/>
      <c r="X59" s="955"/>
      <c r="Y59" s="955"/>
      <c r="Z59" s="955"/>
      <c r="AA59" s="955"/>
      <c r="AB59" s="955"/>
      <c r="AC59" s="955"/>
      <c r="AD59" s="955"/>
      <c r="AE59" s="955"/>
      <c r="AF59" s="955"/>
      <c r="AG59" s="982"/>
      <c r="AH59" s="982"/>
      <c r="AI59" s="982"/>
      <c r="AJ59" s="982"/>
      <c r="AK59" s="982"/>
      <c r="AL59" s="982"/>
      <c r="AM59" s="982"/>
      <c r="AN59" s="982"/>
      <c r="AO59" s="982"/>
      <c r="AP59" s="982"/>
      <c r="AQ59" s="982"/>
      <c r="AR59" s="982"/>
      <c r="AS59" s="982"/>
      <c r="AT59" s="982"/>
      <c r="AU59" s="982"/>
      <c r="AV59" s="982"/>
      <c r="AW59" s="982"/>
      <c r="AX59" s="982"/>
      <c r="AY59" s="982"/>
      <c r="AZ59" s="955"/>
      <c r="BA59" s="982"/>
      <c r="BB59" s="982"/>
      <c r="BC59" s="982"/>
      <c r="BD59" s="982"/>
      <c r="BE59" s="982"/>
      <c r="BF59" s="982"/>
      <c r="BG59" s="982"/>
      <c r="BH59" s="982"/>
      <c r="BI59" s="982"/>
      <c r="BJ59" s="982"/>
      <c r="BK59" s="982"/>
      <c r="BL59" s="982"/>
      <c r="BM59" s="982"/>
      <c r="BN59" s="982"/>
      <c r="BO59" s="982"/>
      <c r="BP59" s="982"/>
      <c r="BQ59" s="982"/>
      <c r="BR59" s="982"/>
      <c r="BS59" s="982"/>
      <c r="BT59" s="982"/>
      <c r="BU59" s="982"/>
      <c r="BV59" s="982"/>
      <c r="BW59" s="982"/>
      <c r="BX59" s="982"/>
      <c r="BY59" s="982"/>
      <c r="BZ59" s="982"/>
      <c r="CA59" s="982"/>
      <c r="CB59" s="982"/>
      <c r="CC59" s="982"/>
      <c r="CD59" s="982"/>
      <c r="CE59" s="982"/>
      <c r="CF59" s="982"/>
      <c r="CG59" s="982"/>
      <c r="CH59" s="982"/>
      <c r="CI59" s="982"/>
      <c r="CJ59" s="982"/>
      <c r="CK59" s="982"/>
      <c r="CL59" s="982"/>
      <c r="CM59" s="982"/>
      <c r="CN59" s="982"/>
      <c r="CO59" s="982"/>
      <c r="CP59" s="982"/>
      <c r="CQ59" s="982"/>
      <c r="CR59" s="982"/>
      <c r="CS59" s="982"/>
      <c r="CT59" s="982"/>
      <c r="CU59" s="982"/>
      <c r="CV59" s="982"/>
      <c r="CW59" s="982"/>
      <c r="CX59" s="982"/>
      <c r="CY59" s="982"/>
      <c r="CZ59" s="982"/>
      <c r="DA59" s="982"/>
      <c r="DB59" s="982"/>
      <c r="DC59" s="982"/>
      <c r="DD59" s="982"/>
      <c r="DE59" s="982"/>
      <c r="DF59" s="982"/>
      <c r="DG59" s="982"/>
      <c r="DH59" s="982"/>
      <c r="DI59" s="982"/>
      <c r="DJ59" s="982"/>
      <c r="DK59" s="982"/>
      <c r="DL59" s="982"/>
      <c r="DM59" s="982"/>
      <c r="DN59" s="982"/>
      <c r="DO59" s="982"/>
      <c r="DP59" s="982"/>
      <c r="DQ59" s="982"/>
      <c r="DR59" s="982"/>
      <c r="DS59" s="982"/>
      <c r="DT59" s="982"/>
      <c r="DU59" s="982"/>
      <c r="DV59" s="982"/>
      <c r="DW59" s="982"/>
      <c r="DX59" s="955" t="s">
        <v>275</v>
      </c>
      <c r="DY59" s="982"/>
      <c r="DZ59" s="982"/>
      <c r="EA59" s="982"/>
      <c r="EB59" s="982"/>
      <c r="EC59" s="982"/>
      <c r="ED59" s="982"/>
      <c r="EE59" s="982"/>
      <c r="EF59" s="982"/>
      <c r="EG59" s="982"/>
      <c r="EH59" s="982"/>
      <c r="EI59" s="982"/>
      <c r="EJ59" s="982"/>
      <c r="EK59" s="982"/>
      <c r="EL59" s="982"/>
      <c r="EM59" s="982"/>
      <c r="EN59" s="982"/>
      <c r="EO59" s="982"/>
      <c r="EP59" s="982"/>
      <c r="EQ59" s="982"/>
      <c r="ER59" s="982"/>
      <c r="ES59" s="982"/>
      <c r="ET59" s="982"/>
      <c r="EU59" s="982"/>
      <c r="EV59" s="982"/>
      <c r="EW59" s="982"/>
      <c r="EX59" s="982"/>
      <c r="EY59" s="982"/>
      <c r="EZ59" s="982"/>
      <c r="FA59" s="982"/>
      <c r="FB59" s="982"/>
      <c r="FC59" s="982"/>
      <c r="FD59" s="982"/>
      <c r="FE59" s="982"/>
      <c r="FF59" s="982"/>
      <c r="FG59" s="982"/>
      <c r="FH59" s="982"/>
      <c r="FI59" s="982"/>
      <c r="FJ59" s="982"/>
      <c r="FK59" s="982"/>
      <c r="FL59" s="982"/>
      <c r="FM59" s="982"/>
      <c r="FN59" s="982"/>
      <c r="FO59" s="982"/>
      <c r="FP59" s="955" t="s">
        <v>222</v>
      </c>
      <c r="FQ59" s="982"/>
      <c r="FR59" s="955" t="s">
        <v>224</v>
      </c>
      <c r="FS59" s="955" t="s">
        <v>222</v>
      </c>
      <c r="FT59" s="982"/>
      <c r="FU59" s="982"/>
      <c r="FV59" s="982"/>
      <c r="FW59" s="982"/>
      <c r="FX59" s="982"/>
      <c r="FY59" s="982"/>
      <c r="FZ59" s="955" t="s">
        <v>224</v>
      </c>
      <c r="GA59" s="982"/>
      <c r="GB59" s="982"/>
      <c r="GC59" s="982"/>
      <c r="GD59" s="982"/>
      <c r="GE59" s="982"/>
      <c r="GF59" s="982"/>
      <c r="GG59" s="982"/>
      <c r="GH59" s="982"/>
      <c r="GI59" s="982"/>
      <c r="GJ59" s="982"/>
      <c r="GK59" s="982"/>
      <c r="GL59" s="982"/>
      <c r="GM59" s="982"/>
      <c r="GN59" s="982"/>
      <c r="GO59" s="982"/>
      <c r="GP59" s="982"/>
      <c r="GQ59" s="982"/>
      <c r="GR59" s="982"/>
      <c r="GS59" s="982"/>
      <c r="GT59" s="982"/>
      <c r="GU59" s="982"/>
      <c r="GV59" s="982"/>
      <c r="GW59" s="982"/>
      <c r="GX59" s="982"/>
      <c r="GY59" s="982"/>
      <c r="GZ59" s="982"/>
      <c r="HA59" s="982"/>
      <c r="HB59" s="982"/>
      <c r="HC59" s="982"/>
      <c r="HD59" s="982"/>
      <c r="HE59" s="982"/>
      <c r="HF59" s="955" t="s">
        <v>224</v>
      </c>
      <c r="HG59" s="955" t="s">
        <v>224</v>
      </c>
      <c r="HH59" s="982"/>
      <c r="HI59" s="982"/>
      <c r="HJ59" s="982"/>
      <c r="HK59" s="982"/>
      <c r="HL59" s="982"/>
      <c r="HM59" s="982"/>
      <c r="HN59" s="982"/>
      <c r="HO59" s="982"/>
      <c r="HP59" s="982"/>
      <c r="HQ59" s="982"/>
      <c r="HR59" s="982"/>
      <c r="HS59" s="982"/>
      <c r="HT59" s="982"/>
      <c r="HU59" s="982"/>
      <c r="HV59" s="982"/>
      <c r="HW59" s="982"/>
      <c r="HX59" s="982"/>
      <c r="HY59" s="982"/>
      <c r="HZ59" s="982"/>
      <c r="IA59" s="982"/>
      <c r="IB59" s="982"/>
      <c r="IC59" s="982"/>
      <c r="ID59" s="982"/>
      <c r="IE59" s="982"/>
      <c r="IF59" s="982"/>
      <c r="IG59" s="982"/>
      <c r="IH59" s="982"/>
      <c r="II59" s="982"/>
      <c r="IJ59" s="982"/>
      <c r="IK59" s="982"/>
    </row>
    <row r="60">
      <c r="A60" s="955"/>
      <c r="B60" s="934"/>
      <c r="C60" s="934"/>
      <c r="D60" s="955" t="s">
        <v>16942</v>
      </c>
      <c r="E60" s="934"/>
      <c r="F60" s="955"/>
      <c r="G60" s="955"/>
      <c r="H60" s="955"/>
      <c r="I60" s="955"/>
      <c r="J60" s="955"/>
      <c r="K60" s="955"/>
      <c r="L60" s="955"/>
      <c r="M60" s="955"/>
      <c r="N60" s="955"/>
      <c r="O60" s="955"/>
      <c r="P60" s="955"/>
      <c r="Q60" s="955"/>
      <c r="R60" s="955"/>
      <c r="S60" s="955"/>
      <c r="T60" s="955"/>
      <c r="U60" s="955"/>
      <c r="V60" s="955"/>
      <c r="W60" s="955"/>
      <c r="X60" s="955"/>
      <c r="Y60" s="955"/>
      <c r="Z60" s="955"/>
      <c r="AA60" s="955"/>
      <c r="AB60" s="955"/>
      <c r="AC60" s="955"/>
      <c r="AD60" s="955"/>
      <c r="AE60" s="955"/>
      <c r="AF60" s="955"/>
      <c r="AG60" s="982"/>
      <c r="AH60" s="982"/>
      <c r="AI60" s="982"/>
      <c r="AJ60" s="982"/>
      <c r="AK60" s="982"/>
      <c r="AL60" s="982"/>
      <c r="AM60" s="982"/>
      <c r="AN60" s="982"/>
      <c r="AO60" s="982"/>
      <c r="AP60" s="982"/>
      <c r="AQ60" s="982"/>
      <c r="AR60" s="982"/>
      <c r="AS60" s="982"/>
      <c r="AT60" s="982"/>
      <c r="AU60" s="982"/>
      <c r="AV60" s="982"/>
      <c r="AW60" s="982"/>
      <c r="AX60" s="982"/>
      <c r="AY60" s="982"/>
      <c r="AZ60" s="982"/>
      <c r="BA60" s="982"/>
      <c r="BB60" s="982"/>
      <c r="BC60" s="982"/>
      <c r="BD60" s="982"/>
      <c r="BE60" s="982"/>
      <c r="BF60" s="982"/>
      <c r="BG60" s="982"/>
      <c r="BH60" s="982"/>
      <c r="BI60" s="982"/>
      <c r="BJ60" s="982"/>
      <c r="BK60" s="982"/>
      <c r="BL60" s="982"/>
      <c r="BM60" s="982"/>
      <c r="BN60" s="982"/>
      <c r="BO60" s="982"/>
      <c r="BP60" s="982"/>
      <c r="BQ60" s="982"/>
      <c r="BR60" s="982"/>
      <c r="BS60" s="982"/>
      <c r="BT60" s="982"/>
      <c r="BU60" s="982"/>
      <c r="BV60" s="982"/>
      <c r="BW60" s="982"/>
      <c r="BX60" s="982"/>
      <c r="BY60" s="982"/>
      <c r="BZ60" s="982"/>
      <c r="CA60" s="982"/>
      <c r="CB60" s="982"/>
      <c r="CC60" s="982"/>
      <c r="CD60" s="982"/>
      <c r="CE60" s="982"/>
      <c r="CF60" s="982"/>
      <c r="CG60" s="982"/>
      <c r="CH60" s="982"/>
      <c r="CI60" s="982"/>
      <c r="CJ60" s="982"/>
      <c r="CK60" s="982"/>
      <c r="CL60" s="982"/>
      <c r="CM60" s="982"/>
      <c r="CN60" s="982"/>
      <c r="CO60" s="982"/>
      <c r="CP60" s="982"/>
      <c r="CQ60" s="982"/>
      <c r="CR60" s="982"/>
      <c r="CS60" s="982"/>
      <c r="CT60" s="982"/>
      <c r="CU60" s="982"/>
      <c r="CV60" s="982"/>
      <c r="CW60" s="982"/>
      <c r="CX60" s="982"/>
      <c r="CY60" s="982"/>
      <c r="CZ60" s="982"/>
      <c r="DA60" s="982"/>
      <c r="DB60" s="982"/>
      <c r="DC60" s="982"/>
      <c r="DD60" s="982"/>
      <c r="DE60" s="982"/>
      <c r="DF60" s="982"/>
      <c r="DG60" s="982"/>
      <c r="DH60" s="982"/>
      <c r="DI60" s="982"/>
      <c r="DJ60" s="982"/>
      <c r="DK60" s="982"/>
      <c r="DL60" s="982"/>
      <c r="DM60" s="982"/>
      <c r="DN60" s="982"/>
      <c r="DO60" s="982"/>
      <c r="DP60" s="982"/>
      <c r="DQ60" s="982"/>
      <c r="DR60" s="982"/>
      <c r="DS60" s="982"/>
      <c r="DT60" s="982"/>
      <c r="DU60" s="982"/>
      <c r="DV60" s="982"/>
      <c r="DW60" s="982"/>
      <c r="DX60" s="955" t="s">
        <v>275</v>
      </c>
      <c r="DY60" s="982"/>
      <c r="DZ60" s="982"/>
      <c r="EA60" s="982"/>
      <c r="EB60" s="982"/>
      <c r="EC60" s="982"/>
      <c r="ED60" s="982"/>
      <c r="EE60" s="982"/>
      <c r="EF60" s="982"/>
      <c r="EG60" s="982"/>
      <c r="EH60" s="982"/>
      <c r="EI60" s="982"/>
      <c r="EJ60" s="982"/>
      <c r="EK60" s="982"/>
      <c r="EL60" s="982"/>
      <c r="EM60" s="982"/>
      <c r="EN60" s="982"/>
      <c r="EO60" s="982"/>
      <c r="EP60" s="982"/>
      <c r="EQ60" s="982"/>
      <c r="ER60" s="982"/>
      <c r="ES60" s="982"/>
      <c r="ET60" s="982"/>
      <c r="EU60" s="982"/>
      <c r="EV60" s="982"/>
      <c r="EW60" s="982"/>
      <c r="EX60" s="982"/>
      <c r="EY60" s="982"/>
      <c r="EZ60" s="982"/>
      <c r="FA60" s="982"/>
      <c r="FB60" s="982"/>
      <c r="FC60" s="982"/>
      <c r="FD60" s="982"/>
      <c r="FE60" s="982"/>
      <c r="FF60" s="982"/>
      <c r="FG60" s="982"/>
      <c r="FH60" s="982"/>
      <c r="FI60" s="982"/>
      <c r="FJ60" s="982"/>
      <c r="FK60" s="982"/>
      <c r="FL60" s="982"/>
      <c r="FM60" s="982"/>
      <c r="FN60" s="982"/>
      <c r="FO60" s="982"/>
      <c r="FP60" s="955" t="s">
        <v>215</v>
      </c>
      <c r="FQ60" s="982"/>
      <c r="FR60" s="955" t="s">
        <v>224</v>
      </c>
      <c r="FS60" s="955" t="s">
        <v>215</v>
      </c>
      <c r="FT60" s="982"/>
      <c r="FU60" s="982"/>
      <c r="FV60" s="982"/>
      <c r="FW60" s="982"/>
      <c r="FX60" s="982"/>
      <c r="FY60" s="982"/>
      <c r="FZ60" s="955" t="s">
        <v>688</v>
      </c>
      <c r="GA60" s="982"/>
      <c r="GB60" s="982"/>
      <c r="GC60" s="982"/>
      <c r="GD60" s="982"/>
      <c r="GE60" s="982"/>
      <c r="GF60" s="982"/>
      <c r="GG60" s="982"/>
      <c r="GH60" s="982"/>
      <c r="GI60" s="982"/>
      <c r="GJ60" s="982"/>
      <c r="GK60" s="982"/>
      <c r="GL60" s="982"/>
      <c r="GM60" s="982"/>
      <c r="GN60" s="982"/>
      <c r="GO60" s="982"/>
      <c r="GP60" s="982"/>
      <c r="GQ60" s="982"/>
      <c r="GR60" s="982"/>
      <c r="GS60" s="982"/>
      <c r="GT60" s="982"/>
      <c r="GU60" s="982"/>
      <c r="GV60" s="982"/>
      <c r="GW60" s="982"/>
      <c r="GX60" s="982"/>
      <c r="GY60" s="982"/>
      <c r="GZ60" s="982"/>
      <c r="HA60" s="982"/>
      <c r="HB60" s="982"/>
      <c r="HC60" s="982"/>
      <c r="HD60" s="982"/>
      <c r="HE60" s="982"/>
      <c r="HF60" s="955" t="s">
        <v>224</v>
      </c>
      <c r="HG60" s="955" t="s">
        <v>224</v>
      </c>
      <c r="HH60" s="982"/>
      <c r="HI60" s="982"/>
      <c r="HJ60" s="982"/>
      <c r="HK60" s="982"/>
      <c r="HL60" s="982"/>
      <c r="HM60" s="982"/>
      <c r="HN60" s="982"/>
      <c r="HO60" s="982"/>
      <c r="HP60" s="982"/>
      <c r="HQ60" s="982"/>
      <c r="HR60" s="982"/>
      <c r="HS60" s="982"/>
      <c r="HT60" s="982"/>
      <c r="HU60" s="982"/>
      <c r="HV60" s="982"/>
      <c r="HW60" s="982"/>
      <c r="HX60" s="982"/>
      <c r="HY60" s="982"/>
      <c r="HZ60" s="982"/>
      <c r="IA60" s="982"/>
      <c r="IB60" s="982"/>
      <c r="IC60" s="982"/>
      <c r="ID60" s="982"/>
      <c r="IE60" s="982"/>
      <c r="IF60" s="982"/>
      <c r="IG60" s="982"/>
      <c r="IH60" s="982"/>
      <c r="II60" s="982"/>
      <c r="IJ60" s="982"/>
      <c r="IK60" s="982"/>
    </row>
    <row r="61">
      <c r="A61" s="955"/>
      <c r="B61" s="934"/>
      <c r="C61" s="934"/>
      <c r="D61" s="955"/>
      <c r="E61" s="934"/>
      <c r="F61" s="955"/>
      <c r="G61" s="955"/>
      <c r="H61" s="955"/>
      <c r="I61" s="955"/>
      <c r="J61" s="955"/>
      <c r="K61" s="955"/>
      <c r="L61" s="955"/>
      <c r="M61" s="955"/>
      <c r="N61" s="955"/>
      <c r="O61" s="955"/>
      <c r="P61" s="955"/>
      <c r="Q61" s="955"/>
      <c r="R61" s="955"/>
      <c r="S61" s="955"/>
      <c r="T61" s="955"/>
      <c r="U61" s="955"/>
      <c r="V61" s="955"/>
      <c r="W61" s="955"/>
      <c r="X61" s="955"/>
      <c r="Y61" s="955"/>
      <c r="Z61" s="955"/>
      <c r="AA61" s="955"/>
      <c r="AB61" s="955"/>
      <c r="AC61" s="955"/>
      <c r="AD61" s="955"/>
      <c r="AE61" s="955"/>
      <c r="AF61" s="955"/>
      <c r="AG61" s="982"/>
      <c r="AH61" s="982"/>
      <c r="AI61" s="982"/>
      <c r="AJ61" s="982"/>
      <c r="AK61" s="982"/>
      <c r="AL61" s="982"/>
      <c r="AM61" s="982"/>
      <c r="AN61" s="982"/>
      <c r="AO61" s="982"/>
      <c r="AP61" s="982"/>
      <c r="AQ61" s="982"/>
      <c r="AR61" s="982"/>
      <c r="AS61" s="982"/>
      <c r="AT61" s="982"/>
      <c r="AU61" s="982"/>
      <c r="AV61" s="982"/>
      <c r="AW61" s="982"/>
      <c r="AX61" s="982"/>
      <c r="AY61" s="982"/>
      <c r="AZ61" s="982"/>
      <c r="BA61" s="982"/>
      <c r="BB61" s="982"/>
      <c r="BC61" s="982"/>
      <c r="BD61" s="982"/>
      <c r="BE61" s="982"/>
      <c r="BF61" s="982"/>
      <c r="BG61" s="982"/>
      <c r="BH61" s="982"/>
      <c r="BI61" s="982"/>
      <c r="BJ61" s="982"/>
      <c r="BK61" s="982"/>
      <c r="BL61" s="982"/>
      <c r="BM61" s="982"/>
      <c r="BN61" s="982"/>
      <c r="BO61" s="982"/>
      <c r="BP61" s="982"/>
      <c r="BQ61" s="982"/>
      <c r="BR61" s="982"/>
      <c r="BS61" s="982"/>
      <c r="BT61" s="982"/>
      <c r="BU61" s="982"/>
      <c r="BV61" s="982"/>
      <c r="BW61" s="982"/>
      <c r="BX61" s="982"/>
      <c r="BY61" s="982"/>
      <c r="BZ61" s="982"/>
      <c r="CA61" s="982"/>
      <c r="CB61" s="982"/>
      <c r="CC61" s="982"/>
      <c r="CD61" s="982"/>
      <c r="CE61" s="982"/>
      <c r="CF61" s="982"/>
      <c r="CG61" s="982"/>
      <c r="CH61" s="982"/>
      <c r="CI61" s="982"/>
      <c r="CJ61" s="982"/>
      <c r="CK61" s="982"/>
      <c r="CL61" s="982"/>
      <c r="CM61" s="982"/>
      <c r="CN61" s="982"/>
      <c r="CO61" s="982"/>
      <c r="CP61" s="982"/>
      <c r="CQ61" s="982"/>
      <c r="CR61" s="982"/>
      <c r="CS61" s="982"/>
      <c r="CT61" s="982"/>
      <c r="CU61" s="982"/>
      <c r="CV61" s="982"/>
      <c r="CW61" s="982"/>
      <c r="CX61" s="982"/>
      <c r="CY61" s="982"/>
      <c r="CZ61" s="982"/>
      <c r="DA61" s="982"/>
      <c r="DB61" s="982"/>
      <c r="DC61" s="982"/>
      <c r="DD61" s="982"/>
      <c r="DE61" s="982"/>
      <c r="DF61" s="982"/>
      <c r="DG61" s="982"/>
      <c r="DH61" s="982"/>
      <c r="DI61" s="982"/>
      <c r="DJ61" s="982"/>
      <c r="DK61" s="982"/>
      <c r="DL61" s="982"/>
      <c r="DM61" s="982"/>
      <c r="DN61" s="982"/>
      <c r="DO61" s="982"/>
      <c r="DP61" s="982"/>
      <c r="DQ61" s="982"/>
      <c r="DR61" s="982"/>
      <c r="DS61" s="982"/>
      <c r="DT61" s="982"/>
      <c r="DU61" s="982"/>
      <c r="DV61" s="982"/>
      <c r="DW61" s="982"/>
      <c r="DX61" s="982"/>
      <c r="DY61" s="982"/>
      <c r="DZ61" s="982"/>
      <c r="EA61" s="982"/>
      <c r="EB61" s="982"/>
      <c r="EC61" s="982"/>
      <c r="ED61" s="982"/>
      <c r="EE61" s="982"/>
      <c r="EF61" s="982"/>
      <c r="EG61" s="982"/>
      <c r="EH61" s="982"/>
      <c r="EI61" s="982"/>
      <c r="EJ61" s="982"/>
      <c r="EK61" s="982"/>
      <c r="EL61" s="982"/>
      <c r="EM61" s="982"/>
      <c r="EN61" s="982"/>
      <c r="EO61" s="982"/>
      <c r="EP61" s="982"/>
      <c r="EQ61" s="982"/>
      <c r="ER61" s="982"/>
      <c r="ES61" s="982"/>
      <c r="ET61" s="982"/>
      <c r="EU61" s="982"/>
      <c r="EV61" s="982"/>
      <c r="EW61" s="982"/>
      <c r="EX61" s="982"/>
      <c r="EY61" s="982"/>
      <c r="EZ61" s="982"/>
      <c r="FA61" s="982"/>
      <c r="FB61" s="982"/>
      <c r="FC61" s="982"/>
      <c r="FD61" s="982"/>
      <c r="FE61" s="982"/>
      <c r="FF61" s="982"/>
      <c r="FG61" s="982"/>
      <c r="FH61" s="982"/>
      <c r="FI61" s="982"/>
      <c r="FJ61" s="982"/>
      <c r="FK61" s="982"/>
      <c r="FL61" s="982"/>
      <c r="FM61" s="982"/>
      <c r="FN61" s="982"/>
      <c r="FO61" s="982"/>
      <c r="FP61" s="982"/>
      <c r="FQ61" s="982"/>
      <c r="FR61" s="955" t="s">
        <v>224</v>
      </c>
      <c r="FS61" s="982"/>
      <c r="FT61" s="982"/>
      <c r="FU61" s="982"/>
      <c r="FV61" s="982"/>
      <c r="FW61" s="982"/>
      <c r="FX61" s="982"/>
      <c r="FY61" s="982"/>
      <c r="FZ61" s="955" t="s">
        <v>275</v>
      </c>
      <c r="GA61" s="982"/>
      <c r="GB61" s="982"/>
      <c r="GC61" s="982"/>
      <c r="GD61" s="982"/>
      <c r="GE61" s="982"/>
      <c r="GF61" s="982"/>
      <c r="GG61" s="982"/>
      <c r="GH61" s="982"/>
      <c r="GI61" s="982"/>
      <c r="GJ61" s="982"/>
      <c r="GK61" s="982"/>
      <c r="GL61" s="982"/>
      <c r="GM61" s="982"/>
      <c r="GN61" s="982"/>
      <c r="GO61" s="982"/>
      <c r="GP61" s="982"/>
      <c r="GQ61" s="982"/>
      <c r="GR61" s="982"/>
      <c r="GS61" s="982"/>
      <c r="GT61" s="982"/>
      <c r="GU61" s="982"/>
      <c r="GV61" s="982"/>
      <c r="GW61" s="982"/>
      <c r="GX61" s="982"/>
      <c r="GY61" s="982"/>
      <c r="GZ61" s="982"/>
      <c r="HA61" s="982"/>
      <c r="HB61" s="982"/>
      <c r="HC61" s="982"/>
      <c r="HD61" s="982"/>
      <c r="HE61" s="982"/>
      <c r="HF61" s="955" t="s">
        <v>224</v>
      </c>
      <c r="HG61" s="955" t="s">
        <v>224</v>
      </c>
      <c r="HH61" s="982"/>
      <c r="HI61" s="982"/>
      <c r="HJ61" s="982"/>
      <c r="HK61" s="982"/>
      <c r="HL61" s="982"/>
      <c r="HM61" s="982"/>
      <c r="HN61" s="982"/>
      <c r="HO61" s="982"/>
      <c r="HP61" s="982"/>
      <c r="HQ61" s="982"/>
      <c r="HR61" s="982"/>
      <c r="HS61" s="982"/>
      <c r="HT61" s="982"/>
      <c r="HU61" s="982"/>
      <c r="HV61" s="982"/>
      <c r="HW61" s="982"/>
      <c r="HX61" s="982"/>
      <c r="HY61" s="982"/>
      <c r="HZ61" s="982"/>
      <c r="IA61" s="982"/>
      <c r="IB61" s="982"/>
      <c r="IC61" s="982"/>
      <c r="ID61" s="982"/>
      <c r="IE61" s="982"/>
      <c r="IF61" s="982"/>
      <c r="IG61" s="982"/>
      <c r="IH61" s="982"/>
      <c r="II61" s="982"/>
      <c r="IJ61" s="982"/>
      <c r="IK61" s="982"/>
    </row>
    <row r="62">
      <c r="A62" s="955"/>
      <c r="B62" s="934"/>
      <c r="C62" s="934"/>
      <c r="D62" s="955"/>
      <c r="E62" s="934"/>
      <c r="F62" s="955"/>
      <c r="G62" s="955"/>
      <c r="H62" s="955"/>
      <c r="I62" s="955"/>
      <c r="J62" s="955"/>
      <c r="K62" s="955"/>
      <c r="L62" s="955"/>
      <c r="M62" s="955"/>
      <c r="N62" s="955"/>
      <c r="O62" s="955"/>
      <c r="P62" s="955"/>
      <c r="Q62" s="955"/>
      <c r="R62" s="955"/>
      <c r="S62" s="955"/>
      <c r="T62" s="955"/>
      <c r="U62" s="955"/>
      <c r="V62" s="955"/>
      <c r="W62" s="955"/>
      <c r="X62" s="955"/>
      <c r="Y62" s="955"/>
      <c r="Z62" s="955"/>
      <c r="AA62" s="955"/>
      <c r="AB62" s="955"/>
      <c r="AC62" s="955"/>
      <c r="AD62" s="955"/>
      <c r="AE62" s="955"/>
      <c r="AF62" s="955"/>
      <c r="AG62" s="982"/>
      <c r="AH62" s="982"/>
      <c r="AI62" s="982"/>
      <c r="AJ62" s="982"/>
      <c r="AK62" s="982"/>
      <c r="AL62" s="982"/>
      <c r="AM62" s="982"/>
      <c r="AN62" s="982"/>
      <c r="AO62" s="982"/>
      <c r="AP62" s="982"/>
      <c r="AQ62" s="982"/>
      <c r="AR62" s="982"/>
      <c r="AS62" s="982"/>
      <c r="AT62" s="982"/>
      <c r="AU62" s="982"/>
      <c r="AV62" s="982"/>
      <c r="AW62" s="982"/>
      <c r="AX62" s="982"/>
      <c r="AY62" s="982"/>
      <c r="AZ62" s="982"/>
      <c r="BA62" s="982"/>
      <c r="BB62" s="982"/>
      <c r="BC62" s="982"/>
      <c r="BD62" s="982"/>
      <c r="BE62" s="982"/>
      <c r="BF62" s="982"/>
      <c r="BG62" s="982"/>
      <c r="BH62" s="982"/>
      <c r="BI62" s="982"/>
      <c r="BJ62" s="982"/>
      <c r="BK62" s="982"/>
      <c r="BL62" s="982"/>
      <c r="BM62" s="982"/>
      <c r="BN62" s="982"/>
      <c r="BO62" s="982"/>
      <c r="BP62" s="982"/>
      <c r="BQ62" s="982"/>
      <c r="BR62" s="982"/>
      <c r="BS62" s="982"/>
      <c r="BT62" s="982"/>
      <c r="BU62" s="982"/>
      <c r="BV62" s="982"/>
      <c r="BW62" s="982"/>
      <c r="BX62" s="982"/>
      <c r="BY62" s="982"/>
      <c r="BZ62" s="982"/>
      <c r="CA62" s="982"/>
      <c r="CB62" s="982"/>
      <c r="CC62" s="982"/>
      <c r="CD62" s="982"/>
      <c r="CE62" s="982"/>
      <c r="CF62" s="982"/>
      <c r="CG62" s="982"/>
      <c r="CH62" s="982"/>
      <c r="CI62" s="982"/>
      <c r="CJ62" s="982"/>
      <c r="CK62" s="982"/>
      <c r="CL62" s="982"/>
      <c r="CM62" s="982"/>
      <c r="CN62" s="982"/>
      <c r="CO62" s="982"/>
      <c r="CP62" s="982"/>
      <c r="CQ62" s="982"/>
      <c r="CR62" s="982"/>
      <c r="CS62" s="982"/>
      <c r="CT62" s="982"/>
      <c r="CU62" s="982"/>
      <c r="CV62" s="982"/>
      <c r="CW62" s="982"/>
      <c r="CX62" s="982"/>
      <c r="CY62" s="982"/>
      <c r="CZ62" s="982"/>
      <c r="DA62" s="982"/>
      <c r="DB62" s="982"/>
      <c r="DC62" s="982"/>
      <c r="DD62" s="982"/>
      <c r="DE62" s="982"/>
      <c r="DF62" s="982"/>
      <c r="DG62" s="982"/>
      <c r="DH62" s="982"/>
      <c r="DI62" s="982"/>
      <c r="DJ62" s="982"/>
      <c r="DK62" s="982"/>
      <c r="DL62" s="982"/>
      <c r="DM62" s="982"/>
      <c r="DN62" s="982"/>
      <c r="DO62" s="982"/>
      <c r="DP62" s="982"/>
      <c r="DQ62" s="982"/>
      <c r="DR62" s="982"/>
      <c r="DS62" s="982"/>
      <c r="DT62" s="982"/>
      <c r="DU62" s="982"/>
      <c r="DV62" s="982"/>
      <c r="DW62" s="982"/>
      <c r="DX62" s="982"/>
      <c r="DY62" s="982"/>
      <c r="DZ62" s="982"/>
      <c r="EA62" s="982"/>
      <c r="EB62" s="982"/>
      <c r="EC62" s="982"/>
      <c r="ED62" s="982"/>
      <c r="EE62" s="982"/>
      <c r="EF62" s="982"/>
      <c r="EG62" s="982"/>
      <c r="EH62" s="982"/>
      <c r="EI62" s="982"/>
      <c r="EJ62" s="982"/>
      <c r="EK62" s="982"/>
      <c r="EL62" s="982"/>
      <c r="EM62" s="982"/>
      <c r="EN62" s="982"/>
      <c r="EO62" s="982"/>
      <c r="EP62" s="982"/>
      <c r="EQ62" s="982"/>
      <c r="ER62" s="982"/>
      <c r="ES62" s="982"/>
      <c r="ET62" s="982"/>
      <c r="EU62" s="982"/>
      <c r="EV62" s="982"/>
      <c r="EW62" s="982"/>
      <c r="EX62" s="982"/>
      <c r="EY62" s="982"/>
      <c r="EZ62" s="982"/>
      <c r="FA62" s="982"/>
      <c r="FB62" s="982"/>
      <c r="FC62" s="982"/>
      <c r="FD62" s="982"/>
      <c r="FE62" s="982"/>
      <c r="FF62" s="982"/>
      <c r="FG62" s="982"/>
      <c r="FH62" s="982"/>
      <c r="FI62" s="982"/>
      <c r="FJ62" s="982"/>
      <c r="FK62" s="982"/>
      <c r="FL62" s="982"/>
      <c r="FM62" s="982"/>
      <c r="FN62" s="982"/>
      <c r="FO62" s="982"/>
      <c r="FP62" s="982"/>
      <c r="FQ62" s="982"/>
      <c r="FR62" s="955" t="s">
        <v>224</v>
      </c>
      <c r="FS62" s="982"/>
      <c r="FT62" s="982"/>
      <c r="FU62" s="982"/>
      <c r="FV62" s="982"/>
      <c r="FW62" s="982"/>
      <c r="FX62" s="982"/>
      <c r="FY62" s="982"/>
      <c r="FZ62" s="982"/>
      <c r="GA62" s="982"/>
      <c r="GB62" s="982"/>
      <c r="GC62" s="982"/>
      <c r="GD62" s="982"/>
      <c r="GE62" s="982"/>
      <c r="GF62" s="982"/>
      <c r="GG62" s="982"/>
      <c r="GH62" s="982"/>
      <c r="GI62" s="982"/>
      <c r="GJ62" s="982"/>
      <c r="GK62" s="982"/>
      <c r="GL62" s="982"/>
      <c r="GM62" s="982"/>
      <c r="GN62" s="982"/>
      <c r="GO62" s="982"/>
      <c r="GP62" s="982"/>
      <c r="GQ62" s="982"/>
      <c r="GR62" s="982"/>
      <c r="GS62" s="982"/>
      <c r="GT62" s="982"/>
      <c r="GU62" s="982"/>
      <c r="GV62" s="982"/>
      <c r="GW62" s="982"/>
      <c r="GX62" s="982"/>
      <c r="GY62" s="982"/>
      <c r="GZ62" s="982"/>
      <c r="HA62" s="982"/>
      <c r="HB62" s="982"/>
      <c r="HC62" s="982"/>
      <c r="HD62" s="982"/>
      <c r="HE62" s="982"/>
      <c r="HF62" s="982"/>
      <c r="HG62" s="982"/>
      <c r="HH62" s="982"/>
      <c r="HI62" s="982"/>
      <c r="HJ62" s="982"/>
      <c r="HK62" s="982"/>
      <c r="HL62" s="982"/>
      <c r="HM62" s="982"/>
      <c r="HN62" s="982"/>
      <c r="HO62" s="982"/>
      <c r="HP62" s="982"/>
      <c r="HQ62" s="982"/>
      <c r="HR62" s="982"/>
      <c r="HS62" s="982"/>
      <c r="HT62" s="982"/>
      <c r="HU62" s="982"/>
      <c r="HV62" s="982"/>
      <c r="HW62" s="982"/>
      <c r="HX62" s="982"/>
      <c r="HY62" s="982"/>
      <c r="HZ62" s="982"/>
      <c r="IA62" s="982"/>
      <c r="IB62" s="982"/>
      <c r="IC62" s="982"/>
      <c r="ID62" s="982"/>
      <c r="IE62" s="982"/>
      <c r="IF62" s="982"/>
      <c r="IG62" s="982"/>
      <c r="IH62" s="982"/>
      <c r="II62" s="982"/>
      <c r="IJ62" s="982"/>
      <c r="IK62" s="982"/>
    </row>
    <row r="63">
      <c r="A63" s="955"/>
      <c r="B63" s="934"/>
      <c r="C63" s="934"/>
      <c r="D63" s="955"/>
      <c r="E63" s="934"/>
      <c r="F63" s="955"/>
      <c r="G63" s="955"/>
      <c r="H63" s="955"/>
      <c r="I63" s="955"/>
      <c r="J63" s="955"/>
      <c r="K63" s="955"/>
      <c r="L63" s="955"/>
      <c r="M63" s="955"/>
      <c r="N63" s="955"/>
      <c r="O63" s="955"/>
      <c r="P63" s="955"/>
      <c r="Q63" s="955"/>
      <c r="R63" s="955"/>
      <c r="S63" s="955"/>
      <c r="T63" s="955"/>
      <c r="U63" s="955"/>
      <c r="V63" s="955"/>
      <c r="W63" s="955"/>
      <c r="X63" s="955"/>
      <c r="Y63" s="955"/>
      <c r="Z63" s="955"/>
      <c r="AA63" s="955"/>
      <c r="AB63" s="955"/>
      <c r="AC63" s="955"/>
      <c r="AD63" s="955"/>
      <c r="AE63" s="955"/>
      <c r="AF63" s="955"/>
      <c r="AG63" s="982"/>
      <c r="AH63" s="982"/>
      <c r="AI63" s="982"/>
      <c r="AJ63" s="982"/>
      <c r="AK63" s="982"/>
      <c r="AL63" s="982"/>
      <c r="AM63" s="982"/>
      <c r="AN63" s="982"/>
      <c r="AO63" s="982"/>
      <c r="AP63" s="982"/>
      <c r="AQ63" s="982"/>
      <c r="AR63" s="982"/>
      <c r="AS63" s="982"/>
      <c r="AT63" s="982"/>
      <c r="AU63" s="982"/>
      <c r="AV63" s="982"/>
      <c r="AW63" s="982"/>
      <c r="AX63" s="982"/>
      <c r="AY63" s="982"/>
      <c r="AZ63" s="982"/>
      <c r="BA63" s="982"/>
      <c r="BB63" s="982"/>
      <c r="BC63" s="982"/>
      <c r="BD63" s="982"/>
      <c r="BE63" s="982"/>
      <c r="BF63" s="982"/>
      <c r="BG63" s="982"/>
      <c r="BH63" s="982"/>
      <c r="BI63" s="982"/>
      <c r="BJ63" s="982"/>
      <c r="BK63" s="982"/>
      <c r="BL63" s="982"/>
      <c r="BM63" s="982"/>
      <c r="BN63" s="982"/>
      <c r="BO63" s="982"/>
      <c r="BP63" s="982"/>
      <c r="BQ63" s="982"/>
      <c r="BR63" s="982"/>
      <c r="BS63" s="982"/>
      <c r="BT63" s="982"/>
      <c r="BU63" s="982"/>
      <c r="BV63" s="982"/>
      <c r="BW63" s="982"/>
      <c r="BX63" s="982"/>
      <c r="BY63" s="982"/>
      <c r="BZ63" s="982"/>
      <c r="CA63" s="982"/>
      <c r="CB63" s="982"/>
      <c r="CC63" s="982"/>
      <c r="CD63" s="982"/>
      <c r="CE63" s="982"/>
      <c r="CF63" s="982"/>
      <c r="CG63" s="982"/>
      <c r="CH63" s="982"/>
      <c r="CI63" s="982"/>
      <c r="CJ63" s="982"/>
      <c r="CK63" s="982"/>
      <c r="CL63" s="982"/>
      <c r="CM63" s="982"/>
      <c r="CN63" s="982"/>
      <c r="CO63" s="982"/>
      <c r="CP63" s="982"/>
      <c r="CQ63" s="982"/>
      <c r="CR63" s="982"/>
      <c r="CS63" s="982"/>
      <c r="CT63" s="982"/>
      <c r="CU63" s="982"/>
      <c r="CV63" s="982"/>
      <c r="CW63" s="982"/>
      <c r="CX63" s="982"/>
      <c r="CY63" s="982"/>
      <c r="CZ63" s="982"/>
      <c r="DA63" s="982"/>
      <c r="DB63" s="982"/>
      <c r="DC63" s="982"/>
      <c r="DD63" s="982"/>
      <c r="DE63" s="982"/>
      <c r="DF63" s="982"/>
      <c r="DG63" s="982"/>
      <c r="DH63" s="982"/>
      <c r="DI63" s="982"/>
      <c r="DJ63" s="982"/>
      <c r="DK63" s="982"/>
      <c r="DL63" s="982"/>
      <c r="DM63" s="982"/>
      <c r="DN63" s="982"/>
      <c r="DO63" s="982"/>
      <c r="DP63" s="982"/>
      <c r="DQ63" s="982"/>
      <c r="DR63" s="982"/>
      <c r="DS63" s="982"/>
      <c r="DT63" s="982"/>
      <c r="DU63" s="982"/>
      <c r="DV63" s="982"/>
      <c r="DW63" s="982"/>
      <c r="DX63" s="982"/>
      <c r="DY63" s="982"/>
      <c r="DZ63" s="982"/>
      <c r="EA63" s="982"/>
      <c r="EB63" s="982"/>
      <c r="EC63" s="982"/>
      <c r="ED63" s="982"/>
      <c r="EE63" s="982"/>
      <c r="EF63" s="982"/>
      <c r="EG63" s="982"/>
      <c r="EH63" s="982"/>
      <c r="EI63" s="982"/>
      <c r="EJ63" s="982"/>
      <c r="EK63" s="982"/>
      <c r="EL63" s="982"/>
      <c r="EM63" s="982"/>
      <c r="EN63" s="982"/>
      <c r="EO63" s="982"/>
      <c r="EP63" s="982"/>
      <c r="EQ63" s="982"/>
      <c r="ER63" s="982"/>
      <c r="ES63" s="982"/>
      <c r="ET63" s="982"/>
      <c r="EU63" s="982"/>
      <c r="EV63" s="982"/>
      <c r="EW63" s="982"/>
      <c r="EX63" s="982"/>
      <c r="EY63" s="982"/>
      <c r="EZ63" s="982"/>
      <c r="FA63" s="982"/>
      <c r="FB63" s="982"/>
      <c r="FC63" s="982"/>
      <c r="FD63" s="982"/>
      <c r="FE63" s="982"/>
      <c r="FF63" s="982"/>
      <c r="FG63" s="982"/>
      <c r="FH63" s="982"/>
      <c r="FI63" s="982"/>
      <c r="FJ63" s="982"/>
      <c r="FK63" s="982"/>
      <c r="FL63" s="982"/>
      <c r="FM63" s="982"/>
      <c r="FN63" s="982"/>
      <c r="FO63" s="982"/>
      <c r="FP63" s="982"/>
      <c r="FQ63" s="982"/>
      <c r="FR63" s="955" t="s">
        <v>224</v>
      </c>
      <c r="FS63" s="955" t="s">
        <v>224</v>
      </c>
      <c r="FT63" s="982"/>
      <c r="FU63" s="982"/>
      <c r="FV63" s="982"/>
      <c r="FW63" s="982"/>
      <c r="FX63" s="982"/>
      <c r="FY63" s="982"/>
      <c r="FZ63" s="982"/>
      <c r="GA63" s="982"/>
      <c r="GB63" s="982"/>
      <c r="GC63" s="982"/>
      <c r="GD63" s="982"/>
      <c r="GE63" s="982"/>
      <c r="GF63" s="982"/>
      <c r="GG63" s="982"/>
      <c r="GH63" s="982"/>
      <c r="GI63" s="982"/>
      <c r="GJ63" s="982"/>
      <c r="GK63" s="982"/>
      <c r="GL63" s="982"/>
      <c r="GM63" s="982"/>
      <c r="GN63" s="982"/>
      <c r="GO63" s="982"/>
      <c r="GP63" s="982"/>
      <c r="GQ63" s="982"/>
      <c r="GR63" s="982"/>
      <c r="GS63" s="982"/>
      <c r="GT63" s="982"/>
      <c r="GU63" s="982"/>
      <c r="GV63" s="982"/>
      <c r="GW63" s="982"/>
      <c r="GX63" s="982"/>
      <c r="GY63" s="982"/>
      <c r="GZ63" s="982"/>
      <c r="HA63" s="982"/>
      <c r="HB63" s="982"/>
      <c r="HC63" s="982"/>
      <c r="HD63" s="982"/>
      <c r="HE63" s="982"/>
      <c r="HF63" s="955" t="s">
        <v>224</v>
      </c>
      <c r="HG63" s="955" t="s">
        <v>224</v>
      </c>
      <c r="HH63" s="982"/>
      <c r="HI63" s="982"/>
      <c r="HJ63" s="982"/>
      <c r="HK63" s="982"/>
      <c r="HL63" s="982"/>
      <c r="HM63" s="982"/>
      <c r="HN63" s="982"/>
      <c r="HO63" s="982"/>
      <c r="HP63" s="982"/>
      <c r="HQ63" s="982"/>
      <c r="HR63" s="982"/>
      <c r="HS63" s="982"/>
      <c r="HT63" s="982"/>
      <c r="HU63" s="982"/>
      <c r="HV63" s="982"/>
      <c r="HW63" s="982"/>
      <c r="HX63" s="982"/>
      <c r="HY63" s="982"/>
      <c r="HZ63" s="982"/>
      <c r="IA63" s="982"/>
      <c r="IB63" s="982"/>
      <c r="IC63" s="982"/>
      <c r="ID63" s="982"/>
      <c r="IE63" s="982"/>
      <c r="IF63" s="982"/>
      <c r="IG63" s="982"/>
      <c r="IH63" s="982"/>
      <c r="II63" s="982"/>
      <c r="IJ63" s="982"/>
      <c r="IK63" s="982"/>
    </row>
    <row r="64">
      <c r="A64" s="955" t="s">
        <v>237</v>
      </c>
      <c r="B64" s="934"/>
      <c r="C64" s="934"/>
      <c r="D64" s="955" t="s">
        <v>9747</v>
      </c>
      <c r="E64" s="934"/>
      <c r="F64" s="955"/>
      <c r="G64" s="955"/>
      <c r="H64" s="955"/>
      <c r="I64" s="955"/>
      <c r="J64" s="955"/>
      <c r="K64" s="955"/>
      <c r="L64" s="955"/>
      <c r="M64" s="955"/>
      <c r="N64" s="955"/>
      <c r="O64" s="955"/>
      <c r="P64" s="955"/>
      <c r="Q64" s="955"/>
      <c r="R64" s="955"/>
      <c r="S64" s="955"/>
      <c r="T64" s="955"/>
      <c r="U64" s="955"/>
      <c r="V64" s="955"/>
      <c r="W64" s="955"/>
      <c r="X64" s="955"/>
      <c r="Y64" s="955"/>
      <c r="Z64" s="955"/>
      <c r="AA64" s="955"/>
      <c r="AB64" s="955"/>
      <c r="AC64" s="955"/>
      <c r="AD64" s="955"/>
      <c r="AE64" s="955"/>
      <c r="AF64" s="955"/>
      <c r="AG64" s="982"/>
      <c r="AH64" s="982"/>
      <c r="AI64" s="982"/>
      <c r="AJ64" s="982"/>
      <c r="AK64" s="982"/>
      <c r="AL64" s="982"/>
      <c r="AM64" s="982"/>
      <c r="AN64" s="982"/>
      <c r="AO64" s="982"/>
      <c r="AP64" s="982"/>
      <c r="AQ64" s="982"/>
      <c r="AR64" s="982"/>
      <c r="AS64" s="982"/>
      <c r="AT64" s="982"/>
      <c r="AU64" s="982"/>
      <c r="AV64" s="982"/>
      <c r="AW64" s="982"/>
      <c r="AX64" s="982"/>
      <c r="AY64" s="982"/>
      <c r="AZ64" s="955"/>
      <c r="BA64" s="982"/>
      <c r="BB64" s="982"/>
      <c r="BC64" s="982"/>
      <c r="BD64" s="982"/>
      <c r="BE64" s="982"/>
      <c r="BF64" s="982"/>
      <c r="BG64" s="982"/>
      <c r="BH64" s="982"/>
      <c r="BI64" s="982"/>
      <c r="BJ64" s="982"/>
      <c r="BK64" s="982"/>
      <c r="BL64" s="982"/>
      <c r="BM64" s="982"/>
      <c r="BN64" s="982"/>
      <c r="BO64" s="982"/>
      <c r="BP64" s="982"/>
      <c r="BQ64" s="982"/>
      <c r="BR64" s="982"/>
      <c r="BS64" s="982"/>
      <c r="BT64" s="982"/>
      <c r="BU64" s="982"/>
      <c r="BV64" s="982"/>
      <c r="BW64" s="982"/>
      <c r="BX64" s="982"/>
      <c r="BY64" s="982"/>
      <c r="BZ64" s="982"/>
      <c r="CA64" s="982"/>
      <c r="CB64" s="982"/>
      <c r="CC64" s="982"/>
      <c r="CD64" s="982"/>
      <c r="CE64" s="982"/>
      <c r="CF64" s="982"/>
      <c r="CG64" s="982"/>
      <c r="CH64" s="982"/>
      <c r="CI64" s="982"/>
      <c r="CJ64" s="982"/>
      <c r="CK64" s="982"/>
      <c r="CL64" s="982"/>
      <c r="CM64" s="982"/>
      <c r="CN64" s="982"/>
      <c r="CO64" s="982"/>
      <c r="CP64" s="982"/>
      <c r="CQ64" s="982"/>
      <c r="CR64" s="982"/>
      <c r="CS64" s="982"/>
      <c r="CT64" s="982"/>
      <c r="CU64" s="982"/>
      <c r="CV64" s="982"/>
      <c r="CW64" s="982"/>
      <c r="CX64" s="982"/>
      <c r="CY64" s="982"/>
      <c r="CZ64" s="982"/>
      <c r="DA64" s="982"/>
      <c r="DB64" s="982"/>
      <c r="DC64" s="982"/>
      <c r="DD64" s="982"/>
      <c r="DE64" s="982"/>
      <c r="DF64" s="982"/>
      <c r="DG64" s="982"/>
      <c r="DH64" s="982"/>
      <c r="DI64" s="982"/>
      <c r="DJ64" s="982"/>
      <c r="DK64" s="982"/>
      <c r="DL64" s="982"/>
      <c r="DM64" s="982"/>
      <c r="DN64" s="982"/>
      <c r="DO64" s="982"/>
      <c r="DP64" s="982"/>
      <c r="DQ64" s="982"/>
      <c r="DR64" s="982"/>
      <c r="DS64" s="982"/>
      <c r="DT64" s="982"/>
      <c r="DU64" s="982"/>
      <c r="DV64" s="982"/>
      <c r="DW64" s="982"/>
      <c r="DX64" s="982"/>
      <c r="DY64" s="982"/>
      <c r="DZ64" s="982"/>
      <c r="EA64" s="982"/>
      <c r="EB64" s="982"/>
      <c r="EC64" s="982"/>
      <c r="ED64" s="982"/>
      <c r="EE64" s="982"/>
      <c r="EF64" s="982"/>
      <c r="EG64" s="982"/>
      <c r="EH64" s="982"/>
      <c r="EI64" s="982"/>
      <c r="EJ64" s="982"/>
      <c r="EK64" s="982"/>
      <c r="EL64" s="982"/>
      <c r="EM64" s="982"/>
      <c r="EN64" s="982"/>
      <c r="EO64" s="982"/>
      <c r="EP64" s="982"/>
      <c r="EQ64" s="982"/>
      <c r="ER64" s="982"/>
      <c r="ES64" s="982"/>
      <c r="ET64" s="982"/>
      <c r="EU64" s="982"/>
      <c r="EV64" s="982"/>
      <c r="EW64" s="982"/>
      <c r="EX64" s="982"/>
      <c r="EY64" s="982"/>
      <c r="EZ64" s="982"/>
      <c r="FA64" s="982"/>
      <c r="FB64" s="982"/>
      <c r="FC64" s="982"/>
      <c r="FD64" s="982"/>
      <c r="FE64" s="982"/>
      <c r="FF64" s="982"/>
      <c r="FG64" s="982"/>
      <c r="FH64" s="982"/>
      <c r="FI64" s="982"/>
      <c r="FJ64" s="982"/>
      <c r="FK64" s="982"/>
      <c r="FL64" s="982"/>
      <c r="FM64" s="982"/>
      <c r="FN64" s="982"/>
      <c r="FO64" s="982"/>
      <c r="FP64" s="982"/>
      <c r="FQ64" s="982"/>
      <c r="FR64" s="955" t="s">
        <v>224</v>
      </c>
      <c r="FS64" s="982"/>
      <c r="FT64" s="982"/>
      <c r="FU64" s="982"/>
      <c r="FV64" s="982"/>
      <c r="FW64" s="982"/>
      <c r="FX64" s="982"/>
      <c r="FY64" s="982"/>
      <c r="FZ64" s="955" t="s">
        <v>224</v>
      </c>
      <c r="GA64" s="982"/>
      <c r="GB64" s="982"/>
      <c r="GC64" s="982"/>
      <c r="GD64" s="982"/>
      <c r="GE64" s="982"/>
      <c r="GF64" s="982"/>
      <c r="GG64" s="982"/>
      <c r="GH64" s="982"/>
      <c r="GI64" s="982"/>
      <c r="GJ64" s="982"/>
      <c r="GK64" s="982"/>
      <c r="GL64" s="982"/>
      <c r="GM64" s="982"/>
      <c r="GN64" s="982"/>
      <c r="GO64" s="982"/>
      <c r="GP64" s="982"/>
      <c r="GQ64" s="982"/>
      <c r="GR64" s="982"/>
      <c r="GS64" s="982"/>
      <c r="GT64" s="982"/>
      <c r="GU64" s="982"/>
      <c r="GV64" s="982"/>
      <c r="GW64" s="982"/>
      <c r="GX64" s="982"/>
      <c r="GY64" s="982"/>
      <c r="GZ64" s="982"/>
      <c r="HA64" s="982"/>
      <c r="HB64" s="982"/>
      <c r="HC64" s="982"/>
      <c r="HD64" s="982"/>
      <c r="HE64" s="982"/>
      <c r="HF64" s="955" t="s">
        <v>224</v>
      </c>
      <c r="HG64" s="955" t="s">
        <v>224</v>
      </c>
      <c r="HH64" s="982"/>
      <c r="HI64" s="982"/>
      <c r="HJ64" s="982"/>
      <c r="HK64" s="982"/>
      <c r="HL64" s="982"/>
      <c r="HM64" s="982"/>
      <c r="HN64" s="982"/>
      <c r="HO64" s="982"/>
      <c r="HP64" s="982"/>
      <c r="HQ64" s="982"/>
      <c r="HR64" s="982"/>
      <c r="HS64" s="982"/>
      <c r="HT64" s="982"/>
      <c r="HU64" s="982"/>
      <c r="HV64" s="982"/>
      <c r="HW64" s="982"/>
      <c r="HX64" s="982"/>
      <c r="HY64" s="982"/>
      <c r="HZ64" s="982"/>
      <c r="IA64" s="982"/>
      <c r="IB64" s="982"/>
      <c r="IC64" s="982"/>
      <c r="ID64" s="982"/>
      <c r="IE64" s="982"/>
      <c r="IF64" s="982"/>
      <c r="IG64" s="982"/>
      <c r="IH64" s="982"/>
      <c r="II64" s="982"/>
      <c r="IJ64" s="982"/>
      <c r="IK64" s="982"/>
    </row>
    <row r="65">
      <c r="A65" s="955" t="s">
        <v>1</v>
      </c>
      <c r="B65" s="934"/>
      <c r="C65" s="934"/>
      <c r="D65" s="955" t="s">
        <v>16056</v>
      </c>
      <c r="E65" s="934" t="s">
        <v>16057</v>
      </c>
      <c r="F65" s="955" t="s">
        <v>224</v>
      </c>
      <c r="G65" s="955" t="s">
        <v>224</v>
      </c>
      <c r="H65" s="955"/>
      <c r="I65" s="955"/>
      <c r="J65" s="955" t="s">
        <v>16058</v>
      </c>
      <c r="K65" s="955" t="s">
        <v>16059</v>
      </c>
      <c r="L65" s="955" t="s">
        <v>222</v>
      </c>
      <c r="M65" s="955" t="s">
        <v>224</v>
      </c>
      <c r="N65" s="955" t="s">
        <v>224</v>
      </c>
      <c r="O65" s="955" t="s">
        <v>224</v>
      </c>
      <c r="P65" s="955" t="s">
        <v>222</v>
      </c>
      <c r="Q65" s="955" t="s">
        <v>222</v>
      </c>
      <c r="R65" s="955" t="s">
        <v>224</v>
      </c>
      <c r="S65" s="955" t="s">
        <v>224</v>
      </c>
      <c r="T65" s="955" t="s">
        <v>224</v>
      </c>
      <c r="U65" s="955" t="s">
        <v>224</v>
      </c>
      <c r="V65" s="955" t="s">
        <v>224</v>
      </c>
      <c r="W65" s="955" t="s">
        <v>224</v>
      </c>
      <c r="X65" s="955" t="s">
        <v>688</v>
      </c>
      <c r="Y65" s="955" t="s">
        <v>222</v>
      </c>
      <c r="Z65" s="955" t="s">
        <v>224</v>
      </c>
      <c r="AA65" s="955" t="s">
        <v>224</v>
      </c>
      <c r="AB65" s="955" t="s">
        <v>224</v>
      </c>
      <c r="AC65" s="955" t="s">
        <v>224</v>
      </c>
      <c r="AD65" s="955" t="s">
        <v>224</v>
      </c>
      <c r="AE65" s="955" t="s">
        <v>224</v>
      </c>
      <c r="AF65" s="955" t="s">
        <v>224</v>
      </c>
      <c r="AG65" s="982"/>
      <c r="AH65" s="982"/>
      <c r="AI65" s="982"/>
      <c r="AJ65" s="982"/>
      <c r="AK65" s="982"/>
      <c r="AL65" s="982"/>
      <c r="AM65" s="982"/>
      <c r="AN65" s="982"/>
      <c r="AO65" s="982"/>
      <c r="AP65" s="982"/>
      <c r="AQ65" s="982"/>
      <c r="AR65" s="982"/>
      <c r="AS65" s="982"/>
      <c r="AT65" s="982"/>
      <c r="AU65" s="982"/>
      <c r="AV65" s="982"/>
      <c r="AW65" s="982"/>
      <c r="AX65" s="982"/>
      <c r="AY65" s="982"/>
      <c r="AZ65" s="955"/>
      <c r="BA65" s="982"/>
      <c r="BB65" s="982"/>
      <c r="BC65" s="982"/>
      <c r="BD65" s="982"/>
      <c r="BE65" s="982"/>
      <c r="BF65" s="982"/>
      <c r="BG65" s="982"/>
      <c r="BH65" s="982"/>
      <c r="BI65" s="982"/>
      <c r="BJ65" s="982"/>
      <c r="BK65" s="982"/>
      <c r="BL65" s="982"/>
      <c r="BM65" s="982"/>
      <c r="BN65" s="982"/>
      <c r="BO65" s="982"/>
      <c r="BP65" s="982"/>
      <c r="BQ65" s="982"/>
      <c r="BR65" s="982"/>
      <c r="BS65" s="982"/>
      <c r="BT65" s="982"/>
      <c r="BU65" s="982"/>
      <c r="BV65" s="982"/>
      <c r="BW65" s="982"/>
      <c r="BX65" s="982"/>
      <c r="BY65" s="982"/>
      <c r="BZ65" s="982"/>
      <c r="CA65" s="982"/>
      <c r="CB65" s="982"/>
      <c r="CC65" s="982"/>
      <c r="CD65" s="982"/>
      <c r="CE65" s="982"/>
      <c r="CF65" s="982"/>
      <c r="CG65" s="982"/>
      <c r="CH65" s="982"/>
      <c r="CI65" s="982"/>
      <c r="CJ65" s="982"/>
      <c r="CK65" s="982"/>
      <c r="CL65" s="982"/>
      <c r="CM65" s="982"/>
      <c r="CN65" s="982"/>
      <c r="CO65" s="982"/>
      <c r="CP65" s="982"/>
      <c r="CQ65" s="982"/>
      <c r="CR65" s="982"/>
      <c r="CS65" s="982"/>
      <c r="CT65" s="982"/>
      <c r="CU65" s="982"/>
      <c r="CV65" s="982"/>
      <c r="CW65" s="982"/>
      <c r="CX65" s="982"/>
      <c r="CY65" s="982"/>
      <c r="CZ65" s="982"/>
      <c r="DA65" s="982"/>
      <c r="DB65" s="982"/>
      <c r="DC65" s="982"/>
      <c r="DD65" s="982"/>
      <c r="DE65" s="982"/>
      <c r="DF65" s="982"/>
      <c r="DG65" s="982"/>
      <c r="DH65" s="982"/>
      <c r="DI65" s="982"/>
      <c r="DJ65" s="982"/>
      <c r="DK65" s="982"/>
      <c r="DL65" s="982"/>
      <c r="DM65" s="982"/>
      <c r="DN65" s="982"/>
      <c r="DO65" s="982"/>
      <c r="DP65" s="982"/>
      <c r="DQ65" s="982"/>
      <c r="DR65" s="982"/>
      <c r="DS65" s="982"/>
      <c r="DT65" s="982"/>
      <c r="DU65" s="982"/>
      <c r="DV65" s="982"/>
      <c r="DW65" s="982"/>
      <c r="DX65" s="955" t="s">
        <v>224</v>
      </c>
      <c r="DY65" s="982"/>
      <c r="DZ65" s="982"/>
      <c r="EA65" s="982"/>
      <c r="EB65" s="982"/>
      <c r="EC65" s="982"/>
      <c r="ED65" s="982"/>
      <c r="EE65" s="982"/>
      <c r="EF65" s="982"/>
      <c r="EG65" s="982"/>
      <c r="EH65" s="982"/>
      <c r="EI65" s="982"/>
      <c r="EJ65" s="982"/>
      <c r="EK65" s="982"/>
      <c r="EL65" s="982"/>
      <c r="EM65" s="982"/>
      <c r="EN65" s="982"/>
      <c r="EO65" s="982"/>
      <c r="EP65" s="982"/>
      <c r="EQ65" s="982"/>
      <c r="ER65" s="982"/>
      <c r="ES65" s="982"/>
      <c r="ET65" s="982"/>
      <c r="EU65" s="982"/>
      <c r="EV65" s="982"/>
      <c r="EW65" s="982"/>
      <c r="EX65" s="982"/>
      <c r="EY65" s="982"/>
      <c r="EZ65" s="982"/>
      <c r="FA65" s="982"/>
      <c r="FB65" s="982"/>
      <c r="FC65" s="982"/>
      <c r="FD65" s="982"/>
      <c r="FE65" s="982"/>
      <c r="FF65" s="982"/>
      <c r="FG65" s="982"/>
      <c r="FH65" s="982"/>
      <c r="FI65" s="982"/>
      <c r="FJ65" s="982"/>
      <c r="FK65" s="982"/>
      <c r="FL65" s="982"/>
      <c r="FM65" s="982"/>
      <c r="FN65" s="982"/>
      <c r="FO65" s="982"/>
      <c r="FP65" s="955" t="s">
        <v>224</v>
      </c>
      <c r="FQ65" s="982"/>
      <c r="FR65" s="955" t="s">
        <v>224</v>
      </c>
      <c r="FS65" s="955" t="s">
        <v>224</v>
      </c>
      <c r="FT65" s="982"/>
      <c r="FU65" s="982"/>
      <c r="FV65" s="982"/>
      <c r="FW65" s="982"/>
      <c r="FX65" s="982"/>
      <c r="FY65" s="982"/>
      <c r="FZ65" s="955" t="s">
        <v>224</v>
      </c>
      <c r="GA65" s="982"/>
      <c r="GB65" s="982"/>
      <c r="GC65" s="982"/>
      <c r="GD65" s="982"/>
      <c r="GE65" s="982"/>
      <c r="GF65" s="982"/>
      <c r="GG65" s="982"/>
      <c r="GH65" s="982"/>
      <c r="GI65" s="982"/>
      <c r="GJ65" s="982"/>
      <c r="GK65" s="982"/>
      <c r="GL65" s="982"/>
      <c r="GM65" s="982"/>
      <c r="GN65" s="982"/>
      <c r="GO65" s="982"/>
      <c r="GP65" s="982"/>
      <c r="GQ65" s="982"/>
      <c r="GR65" s="982"/>
      <c r="GS65" s="982"/>
      <c r="GT65" s="982"/>
      <c r="GU65" s="982"/>
      <c r="GV65" s="982"/>
      <c r="GW65" s="982"/>
      <c r="GX65" s="982"/>
      <c r="GY65" s="982"/>
      <c r="GZ65" s="982"/>
      <c r="HA65" s="982"/>
      <c r="HB65" s="982"/>
      <c r="HC65" s="982"/>
      <c r="HD65" s="982"/>
      <c r="HE65" s="982"/>
      <c r="HF65" s="955" t="s">
        <v>224</v>
      </c>
      <c r="HG65" s="955" t="s">
        <v>224</v>
      </c>
      <c r="HH65" s="982"/>
      <c r="HI65" s="982"/>
      <c r="HJ65" s="982"/>
      <c r="HK65" s="982"/>
      <c r="HL65" s="982"/>
      <c r="HM65" s="982"/>
      <c r="HN65" s="982"/>
      <c r="HO65" s="982"/>
      <c r="HP65" s="982"/>
      <c r="HQ65" s="982"/>
      <c r="HR65" s="982"/>
      <c r="HS65" s="982"/>
      <c r="HT65" s="982"/>
      <c r="HU65" s="982"/>
      <c r="HV65" s="982"/>
      <c r="HW65" s="982"/>
      <c r="HX65" s="982"/>
      <c r="HY65" s="982"/>
      <c r="HZ65" s="982"/>
      <c r="IA65" s="982"/>
      <c r="IB65" s="982"/>
      <c r="IC65" s="982"/>
      <c r="ID65" s="982"/>
      <c r="IE65" s="982"/>
      <c r="IF65" s="982"/>
      <c r="IG65" s="982"/>
      <c r="IH65" s="982"/>
      <c r="II65" s="982"/>
      <c r="IJ65" s="982"/>
      <c r="IK65" s="982"/>
    </row>
    <row r="66">
      <c r="A66" s="955"/>
      <c r="B66" s="934"/>
      <c r="C66" s="934"/>
      <c r="D66" s="955"/>
      <c r="E66" s="934"/>
      <c r="F66" s="955"/>
      <c r="G66" s="955"/>
      <c r="H66" s="955"/>
      <c r="I66" s="955"/>
      <c r="J66" s="955"/>
      <c r="K66" s="955"/>
      <c r="L66" s="955"/>
      <c r="M66" s="955"/>
      <c r="N66" s="955"/>
      <c r="O66" s="955"/>
      <c r="P66" s="955"/>
      <c r="Q66" s="955"/>
      <c r="R66" s="955"/>
      <c r="S66" s="955"/>
      <c r="T66" s="955"/>
      <c r="U66" s="955"/>
      <c r="V66" s="955"/>
      <c r="W66" s="955"/>
      <c r="X66" s="955"/>
      <c r="Y66" s="955"/>
      <c r="Z66" s="955"/>
      <c r="AA66" s="955"/>
      <c r="AB66" s="955"/>
      <c r="AC66" s="955"/>
      <c r="AD66" s="955"/>
      <c r="AE66" s="955"/>
      <c r="AF66" s="955"/>
      <c r="AG66" s="982"/>
      <c r="AH66" s="982"/>
      <c r="AI66" s="982"/>
      <c r="AJ66" s="982"/>
      <c r="AK66" s="982"/>
      <c r="AL66" s="982"/>
      <c r="AM66" s="982"/>
      <c r="AN66" s="982"/>
      <c r="AO66" s="982"/>
      <c r="AP66" s="982"/>
      <c r="AQ66" s="982"/>
      <c r="AR66" s="982"/>
      <c r="AS66" s="982"/>
      <c r="AT66" s="982"/>
      <c r="AU66" s="982"/>
      <c r="AV66" s="982"/>
      <c r="AW66" s="982"/>
      <c r="AX66" s="982"/>
      <c r="AY66" s="982"/>
      <c r="AZ66" s="955"/>
      <c r="BA66" s="982"/>
      <c r="BB66" s="982"/>
      <c r="BC66" s="982"/>
      <c r="BD66" s="982"/>
      <c r="BE66" s="982"/>
      <c r="BF66" s="982"/>
      <c r="BG66" s="982"/>
      <c r="BH66" s="982"/>
      <c r="BI66" s="982"/>
      <c r="BJ66" s="982"/>
      <c r="BK66" s="982"/>
      <c r="BL66" s="982"/>
      <c r="BM66" s="982"/>
      <c r="BN66" s="982"/>
      <c r="BO66" s="982"/>
      <c r="BP66" s="982"/>
      <c r="BQ66" s="982"/>
      <c r="BR66" s="982"/>
      <c r="BS66" s="982"/>
      <c r="BT66" s="982"/>
      <c r="BU66" s="982"/>
      <c r="BV66" s="982"/>
      <c r="BW66" s="982"/>
      <c r="BX66" s="982"/>
      <c r="BY66" s="982"/>
      <c r="BZ66" s="982"/>
      <c r="CA66" s="982"/>
      <c r="CB66" s="982"/>
      <c r="CC66" s="982"/>
      <c r="CD66" s="982"/>
      <c r="CE66" s="982"/>
      <c r="CF66" s="982"/>
      <c r="CG66" s="982"/>
      <c r="CH66" s="982"/>
      <c r="CI66" s="982"/>
      <c r="CJ66" s="982"/>
      <c r="CK66" s="982"/>
      <c r="CL66" s="982"/>
      <c r="CM66" s="982"/>
      <c r="CN66" s="982"/>
      <c r="CO66" s="982"/>
      <c r="CP66" s="982"/>
      <c r="CQ66" s="982"/>
      <c r="CR66" s="982"/>
      <c r="CS66" s="982"/>
      <c r="CT66" s="982"/>
      <c r="CU66" s="982"/>
      <c r="CV66" s="982"/>
      <c r="CW66" s="982"/>
      <c r="CX66" s="982"/>
      <c r="CY66" s="982"/>
      <c r="CZ66" s="982"/>
      <c r="DA66" s="982"/>
      <c r="DB66" s="982"/>
      <c r="DC66" s="982"/>
      <c r="DD66" s="982"/>
      <c r="DE66" s="982"/>
      <c r="DF66" s="982"/>
      <c r="DG66" s="982"/>
      <c r="DH66" s="982"/>
      <c r="DI66" s="982"/>
      <c r="DJ66" s="982"/>
      <c r="DK66" s="982"/>
      <c r="DL66" s="982"/>
      <c r="DM66" s="982"/>
      <c r="DN66" s="982"/>
      <c r="DO66" s="982"/>
      <c r="DP66" s="982"/>
      <c r="DQ66" s="982"/>
      <c r="DR66" s="982"/>
      <c r="DS66" s="982"/>
      <c r="DT66" s="982"/>
      <c r="DU66" s="982"/>
      <c r="DV66" s="982"/>
      <c r="DW66" s="982"/>
      <c r="DX66" s="955" t="s">
        <v>224</v>
      </c>
      <c r="DY66" s="982"/>
      <c r="DZ66" s="982"/>
      <c r="EA66" s="982"/>
      <c r="EB66" s="982"/>
      <c r="EC66" s="982"/>
      <c r="ED66" s="982"/>
      <c r="EE66" s="982"/>
      <c r="EF66" s="982"/>
      <c r="EG66" s="982"/>
      <c r="EH66" s="982"/>
      <c r="EI66" s="982"/>
      <c r="EJ66" s="982"/>
      <c r="EK66" s="982"/>
      <c r="EL66" s="982"/>
      <c r="EM66" s="982"/>
      <c r="EN66" s="982"/>
      <c r="EO66" s="982"/>
      <c r="EP66" s="982"/>
      <c r="EQ66" s="982"/>
      <c r="ER66" s="982"/>
      <c r="ES66" s="982"/>
      <c r="ET66" s="982"/>
      <c r="EU66" s="982"/>
      <c r="EV66" s="982"/>
      <c r="EW66" s="982"/>
      <c r="EX66" s="982"/>
      <c r="EY66" s="982"/>
      <c r="EZ66" s="982"/>
      <c r="FA66" s="982"/>
      <c r="FB66" s="982"/>
      <c r="FC66" s="982"/>
      <c r="FD66" s="982"/>
      <c r="FE66" s="982"/>
      <c r="FF66" s="982"/>
      <c r="FG66" s="982"/>
      <c r="FH66" s="982"/>
      <c r="FI66" s="982"/>
      <c r="FJ66" s="982"/>
      <c r="FK66" s="982"/>
      <c r="FL66" s="982"/>
      <c r="FM66" s="982"/>
      <c r="FN66" s="982"/>
      <c r="FO66" s="982"/>
      <c r="FP66" s="955" t="s">
        <v>224</v>
      </c>
      <c r="FQ66" s="982"/>
      <c r="FR66" s="955" t="s">
        <v>224</v>
      </c>
      <c r="FS66" s="955" t="s">
        <v>224</v>
      </c>
      <c r="FT66" s="982"/>
      <c r="FU66" s="982"/>
      <c r="FV66" s="982"/>
      <c r="FW66" s="982"/>
      <c r="FX66" s="982"/>
      <c r="FY66" s="982"/>
      <c r="FZ66" s="955" t="s">
        <v>224</v>
      </c>
      <c r="GA66" s="982"/>
      <c r="GB66" s="982"/>
      <c r="GC66" s="982"/>
      <c r="GD66" s="982"/>
      <c r="GE66" s="982"/>
      <c r="GF66" s="982"/>
      <c r="GG66" s="982"/>
      <c r="GH66" s="982"/>
      <c r="GI66" s="982"/>
      <c r="GJ66" s="982"/>
      <c r="GK66" s="982"/>
      <c r="GL66" s="982"/>
      <c r="GM66" s="982"/>
      <c r="GN66" s="982"/>
      <c r="GO66" s="982"/>
      <c r="GP66" s="982"/>
      <c r="GQ66" s="982"/>
      <c r="GR66" s="982"/>
      <c r="GS66" s="982"/>
      <c r="GT66" s="982"/>
      <c r="GU66" s="982"/>
      <c r="GV66" s="982"/>
      <c r="GW66" s="982"/>
      <c r="GX66" s="982"/>
      <c r="GY66" s="982"/>
      <c r="GZ66" s="982"/>
      <c r="HA66" s="982"/>
      <c r="HB66" s="982"/>
      <c r="HC66" s="982"/>
      <c r="HD66" s="982"/>
      <c r="HE66" s="982"/>
      <c r="HF66" s="955" t="s">
        <v>224</v>
      </c>
      <c r="HG66" s="955" t="s">
        <v>224</v>
      </c>
      <c r="HH66" s="982"/>
      <c r="HI66" s="982"/>
      <c r="HJ66" s="982"/>
      <c r="HK66" s="982"/>
      <c r="HL66" s="982"/>
      <c r="HM66" s="982"/>
      <c r="HN66" s="982"/>
      <c r="HO66" s="982"/>
      <c r="HP66" s="982"/>
      <c r="HQ66" s="982"/>
      <c r="HR66" s="982"/>
      <c r="HS66" s="982"/>
      <c r="HT66" s="982"/>
      <c r="HU66" s="982"/>
      <c r="HV66" s="982"/>
      <c r="HW66" s="982"/>
      <c r="HX66" s="982"/>
      <c r="HY66" s="982"/>
      <c r="HZ66" s="982"/>
      <c r="IA66" s="982"/>
      <c r="IB66" s="982"/>
      <c r="IC66" s="982"/>
      <c r="ID66" s="982"/>
      <c r="IE66" s="982"/>
      <c r="IF66" s="982"/>
      <c r="IG66" s="982"/>
      <c r="IH66" s="982"/>
      <c r="II66" s="982"/>
      <c r="IJ66" s="982"/>
      <c r="IK66" s="982"/>
    </row>
    <row r="67">
      <c r="A67" s="988" t="s">
        <v>333</v>
      </c>
      <c r="B67" s="987"/>
      <c r="C67" s="987"/>
      <c r="D67" s="988"/>
      <c r="E67" s="987"/>
      <c r="F67" s="988" t="s">
        <v>224</v>
      </c>
      <c r="G67" s="988" t="s">
        <v>224</v>
      </c>
      <c r="H67" s="988" t="s">
        <v>224</v>
      </c>
      <c r="I67" s="988" t="s">
        <v>224</v>
      </c>
      <c r="J67" s="988" t="s">
        <v>222</v>
      </c>
      <c r="K67" s="988" t="s">
        <v>222</v>
      </c>
      <c r="L67" s="988" t="s">
        <v>222</v>
      </c>
      <c r="M67" s="988" t="s">
        <v>224</v>
      </c>
      <c r="N67" s="988" t="s">
        <v>224</v>
      </c>
      <c r="O67" s="988" t="s">
        <v>224</v>
      </c>
      <c r="P67" s="988" t="s">
        <v>222</v>
      </c>
      <c r="Q67" s="988" t="s">
        <v>222</v>
      </c>
      <c r="R67" s="988" t="s">
        <v>224</v>
      </c>
      <c r="S67" s="988" t="s">
        <v>224</v>
      </c>
      <c r="T67" s="988" t="s">
        <v>224</v>
      </c>
      <c r="U67" s="988" t="s">
        <v>222</v>
      </c>
      <c r="V67" s="988" t="s">
        <v>224</v>
      </c>
      <c r="W67" s="988" t="s">
        <v>224</v>
      </c>
      <c r="X67" s="988" t="s">
        <v>688</v>
      </c>
      <c r="Y67" s="988" t="s">
        <v>222</v>
      </c>
      <c r="Z67" s="988" t="s">
        <v>688</v>
      </c>
      <c r="AA67" s="988" t="s">
        <v>224</v>
      </c>
      <c r="AB67" s="988" t="s">
        <v>224</v>
      </c>
      <c r="AC67" s="988" t="s">
        <v>224</v>
      </c>
      <c r="AD67" s="988" t="s">
        <v>224</v>
      </c>
      <c r="AE67" s="988" t="s">
        <v>224</v>
      </c>
      <c r="AF67" s="988" t="s">
        <v>224</v>
      </c>
      <c r="AG67" s="988" t="s">
        <v>688</v>
      </c>
      <c r="AH67" s="986"/>
      <c r="AI67" s="986"/>
      <c r="AJ67" s="988" t="s">
        <v>224</v>
      </c>
      <c r="AK67" s="986"/>
      <c r="AL67" s="988" t="s">
        <v>224</v>
      </c>
      <c r="AM67" s="988" t="s">
        <v>224</v>
      </c>
      <c r="AN67" s="986"/>
      <c r="AO67" s="986"/>
      <c r="AP67" s="986"/>
      <c r="AQ67" s="986"/>
      <c r="AR67" s="986"/>
      <c r="AS67" s="986"/>
      <c r="AT67" s="986"/>
      <c r="AU67" s="986"/>
      <c r="AV67" s="986"/>
      <c r="AW67" s="986"/>
      <c r="AX67" s="988" t="s">
        <v>224</v>
      </c>
      <c r="AY67" s="986"/>
      <c r="AZ67" s="988"/>
      <c r="BA67" s="986"/>
      <c r="BB67" s="986"/>
      <c r="BC67" s="986"/>
      <c r="BD67" s="986"/>
      <c r="BE67" s="986"/>
      <c r="BF67" s="986"/>
      <c r="BG67" s="986"/>
      <c r="BH67" s="986"/>
      <c r="BI67" s="986"/>
      <c r="BJ67" s="986"/>
      <c r="BK67" s="986"/>
      <c r="BL67" s="986"/>
      <c r="BM67" s="986"/>
      <c r="BN67" s="986"/>
      <c r="BO67" s="986"/>
      <c r="BP67" s="986"/>
      <c r="BQ67" s="986"/>
      <c r="BR67" s="986"/>
      <c r="BS67" s="986"/>
      <c r="BT67" s="986"/>
      <c r="BU67" s="986"/>
      <c r="BV67" s="986"/>
      <c r="BW67" s="988" t="s">
        <v>222</v>
      </c>
      <c r="BX67" s="986"/>
      <c r="BY67" s="986"/>
      <c r="BZ67" s="986"/>
      <c r="CA67" s="986"/>
      <c r="CB67" s="986"/>
      <c r="CC67" s="988" t="s">
        <v>222</v>
      </c>
      <c r="CD67" s="988" t="s">
        <v>688</v>
      </c>
      <c r="CE67" s="988" t="s">
        <v>222</v>
      </c>
      <c r="CF67" s="988" t="s">
        <v>222</v>
      </c>
      <c r="CG67" s="986"/>
      <c r="CH67" s="988" t="s">
        <v>222</v>
      </c>
      <c r="CI67" s="988" t="s">
        <v>222</v>
      </c>
      <c r="CJ67" s="988" t="s">
        <v>222</v>
      </c>
      <c r="CK67" s="988" t="s">
        <v>222</v>
      </c>
      <c r="CL67" s="988" t="s">
        <v>224</v>
      </c>
      <c r="CM67" s="988" t="s">
        <v>224</v>
      </c>
      <c r="CN67" s="988" t="s">
        <v>224</v>
      </c>
      <c r="CO67" s="986"/>
      <c r="CP67" s="986"/>
      <c r="CQ67" s="986"/>
      <c r="CR67" s="988" t="s">
        <v>222</v>
      </c>
      <c r="CS67" s="986"/>
      <c r="CT67" s="986"/>
      <c r="CU67" s="988" t="s">
        <v>222</v>
      </c>
      <c r="CV67" s="986"/>
      <c r="CW67" s="986"/>
      <c r="CX67" s="986"/>
      <c r="CY67" s="986"/>
      <c r="CZ67" s="986"/>
      <c r="DA67" s="988" t="s">
        <v>222</v>
      </c>
      <c r="DB67" s="986"/>
      <c r="DC67" s="986"/>
      <c r="DD67" s="986"/>
      <c r="DE67" s="986"/>
      <c r="DF67" s="986"/>
      <c r="DG67" s="988" t="s">
        <v>222</v>
      </c>
      <c r="DH67" s="986"/>
      <c r="DI67" s="986"/>
      <c r="DJ67" s="986"/>
      <c r="DK67" s="986"/>
      <c r="DL67" s="986"/>
      <c r="DM67" s="986"/>
      <c r="DN67" s="986"/>
      <c r="DO67" s="986"/>
      <c r="DP67" s="986"/>
      <c r="DQ67" s="986"/>
      <c r="DR67" s="986"/>
      <c r="DS67" s="986"/>
      <c r="DT67" s="986"/>
      <c r="DU67" s="986"/>
      <c r="DV67" s="986"/>
      <c r="DW67" s="986"/>
      <c r="DX67" s="986"/>
      <c r="DY67" s="986"/>
      <c r="DZ67" s="986"/>
      <c r="EA67" s="986"/>
      <c r="EB67" s="986"/>
      <c r="EC67" s="986"/>
      <c r="ED67" s="986"/>
      <c r="EE67" s="986"/>
      <c r="EF67" s="986"/>
      <c r="EG67" s="986"/>
      <c r="EH67" s="986"/>
      <c r="EI67" s="986"/>
      <c r="EJ67" s="986"/>
      <c r="EK67" s="986"/>
      <c r="EL67" s="986"/>
      <c r="EM67" s="986"/>
      <c r="EN67" s="986"/>
      <c r="EO67" s="986"/>
      <c r="EP67" s="986"/>
      <c r="EQ67" s="986"/>
      <c r="ER67" s="986"/>
      <c r="ES67" s="986"/>
      <c r="ET67" s="986"/>
      <c r="EU67" s="986"/>
      <c r="EV67" s="986"/>
      <c r="EW67" s="986"/>
      <c r="EX67" s="986"/>
      <c r="EY67" s="986"/>
      <c r="EZ67" s="986"/>
      <c r="FA67" s="986"/>
      <c r="FB67" s="986"/>
      <c r="FC67" s="986"/>
      <c r="FD67" s="986"/>
      <c r="FE67" s="986"/>
      <c r="FF67" s="986"/>
      <c r="FG67" s="986"/>
      <c r="FH67" s="986"/>
      <c r="FI67" s="986"/>
      <c r="FJ67" s="986"/>
      <c r="FK67" s="986"/>
      <c r="FL67" s="986"/>
      <c r="FM67" s="986"/>
      <c r="FN67" s="986"/>
      <c r="FO67" s="986"/>
      <c r="FP67" s="988" t="s">
        <v>224</v>
      </c>
      <c r="FQ67" s="986"/>
      <c r="FR67" s="988" t="s">
        <v>224</v>
      </c>
      <c r="FS67" s="988" t="s">
        <v>224</v>
      </c>
      <c r="FT67" s="986"/>
      <c r="FU67" s="986"/>
      <c r="FV67" s="986"/>
      <c r="FW67" s="986"/>
      <c r="FX67" s="986"/>
      <c r="FY67" s="986"/>
      <c r="FZ67" s="988" t="s">
        <v>224</v>
      </c>
      <c r="GA67" s="986"/>
      <c r="GB67" s="986"/>
      <c r="GC67" s="986"/>
      <c r="GD67" s="986"/>
      <c r="GE67" s="986"/>
      <c r="GF67" s="986"/>
      <c r="GG67" s="986"/>
      <c r="GH67" s="986"/>
      <c r="GI67" s="986"/>
      <c r="GJ67" s="986"/>
      <c r="GK67" s="986"/>
      <c r="GL67" s="986"/>
      <c r="GM67" s="986"/>
      <c r="GN67" s="986"/>
      <c r="GO67" s="986"/>
      <c r="GP67" s="986"/>
      <c r="GQ67" s="986"/>
      <c r="GR67" s="986"/>
      <c r="GS67" s="986"/>
      <c r="GT67" s="986"/>
      <c r="GU67" s="986"/>
      <c r="GV67" s="986"/>
      <c r="GW67" s="986"/>
      <c r="GX67" s="986"/>
      <c r="GY67" s="986"/>
      <c r="GZ67" s="986"/>
      <c r="HA67" s="986"/>
      <c r="HB67" s="986"/>
      <c r="HC67" s="986"/>
      <c r="HD67" s="986"/>
      <c r="HE67" s="986"/>
      <c r="HF67" s="988" t="s">
        <v>224</v>
      </c>
      <c r="HG67" s="986"/>
      <c r="HH67" s="986"/>
      <c r="HI67" s="986"/>
      <c r="HJ67" s="986"/>
      <c r="HK67" s="986"/>
      <c r="HL67" s="986"/>
      <c r="HM67" s="986"/>
      <c r="HN67" s="986"/>
      <c r="HO67" s="986"/>
      <c r="HP67" s="986"/>
      <c r="HQ67" s="986"/>
      <c r="HR67" s="986"/>
      <c r="HS67" s="986"/>
      <c r="HT67" s="986"/>
      <c r="HU67" s="986"/>
      <c r="HV67" s="986"/>
      <c r="HW67" s="986"/>
      <c r="HX67" s="986"/>
      <c r="HY67" s="986"/>
      <c r="HZ67" s="986"/>
      <c r="IA67" s="986"/>
      <c r="IB67" s="986"/>
      <c r="IC67" s="986"/>
      <c r="ID67" s="986"/>
      <c r="IE67" s="986"/>
      <c r="IF67" s="986"/>
      <c r="IG67" s="986"/>
      <c r="IH67" s="986"/>
      <c r="II67" s="986"/>
      <c r="IJ67" s="986"/>
      <c r="IK67" s="986"/>
    </row>
    <row r="68">
      <c r="A68" s="988"/>
      <c r="B68" s="987"/>
      <c r="C68" s="987"/>
      <c r="D68" s="988"/>
      <c r="E68" s="987"/>
      <c r="F68" s="988"/>
      <c r="G68" s="988"/>
      <c r="H68" s="988"/>
      <c r="I68" s="988"/>
      <c r="J68" s="988"/>
      <c r="K68" s="986"/>
      <c r="L68" s="986"/>
      <c r="M68" s="988"/>
      <c r="N68" s="988"/>
      <c r="O68" s="988"/>
      <c r="P68" s="988"/>
      <c r="Q68" s="988"/>
      <c r="R68" s="986"/>
      <c r="S68" s="986"/>
      <c r="T68" s="986"/>
      <c r="U68" s="986"/>
      <c r="V68" s="986"/>
      <c r="W68" s="986"/>
      <c r="X68" s="986"/>
      <c r="Y68" s="986"/>
      <c r="Z68" s="986"/>
      <c r="AA68" s="986"/>
      <c r="AB68" s="986"/>
      <c r="AC68" s="986"/>
      <c r="AD68" s="986"/>
      <c r="AE68" s="986"/>
      <c r="AF68" s="986"/>
      <c r="AG68" s="986"/>
      <c r="AH68" s="986"/>
      <c r="AI68" s="986"/>
      <c r="AJ68" s="986"/>
      <c r="AK68" s="986"/>
      <c r="AL68" s="986"/>
      <c r="AM68" s="986"/>
      <c r="AN68" s="986"/>
      <c r="AO68" s="986"/>
      <c r="AP68" s="986"/>
      <c r="AQ68" s="986"/>
      <c r="AR68" s="986"/>
      <c r="AS68" s="986"/>
      <c r="AT68" s="986"/>
      <c r="AU68" s="986"/>
      <c r="AV68" s="986"/>
      <c r="AW68" s="986"/>
      <c r="AX68" s="986"/>
      <c r="AY68" s="986"/>
      <c r="AZ68" s="986"/>
      <c r="BA68" s="986"/>
      <c r="BB68" s="986"/>
      <c r="BC68" s="986"/>
      <c r="BD68" s="986"/>
      <c r="BE68" s="986"/>
      <c r="BF68" s="986"/>
      <c r="BG68" s="986"/>
      <c r="BH68" s="986"/>
      <c r="BI68" s="986"/>
      <c r="BJ68" s="986"/>
      <c r="BK68" s="986"/>
      <c r="BL68" s="986"/>
      <c r="BM68" s="986"/>
      <c r="BN68" s="986"/>
      <c r="BO68" s="986"/>
      <c r="BP68" s="986"/>
      <c r="BQ68" s="986"/>
      <c r="BR68" s="986"/>
      <c r="BS68" s="986"/>
      <c r="BT68" s="986"/>
      <c r="BU68" s="986"/>
      <c r="BV68" s="986"/>
      <c r="BW68" s="986"/>
      <c r="BX68" s="986"/>
      <c r="BY68" s="986"/>
      <c r="BZ68" s="986"/>
      <c r="CA68" s="986"/>
      <c r="CB68" s="986"/>
      <c r="CC68" s="986"/>
      <c r="CD68" s="986"/>
      <c r="CE68" s="986"/>
      <c r="CF68" s="986"/>
      <c r="CG68" s="986"/>
      <c r="CH68" s="986"/>
      <c r="CI68" s="986"/>
      <c r="CJ68" s="986"/>
      <c r="CK68" s="986"/>
      <c r="CL68" s="986"/>
      <c r="CM68" s="986"/>
      <c r="CN68" s="986"/>
      <c r="CO68" s="986"/>
      <c r="CP68" s="986"/>
      <c r="CQ68" s="986"/>
      <c r="CR68" s="986"/>
      <c r="CS68" s="986"/>
      <c r="CT68" s="986"/>
      <c r="CU68" s="986"/>
      <c r="CV68" s="986"/>
      <c r="CW68" s="986"/>
      <c r="CX68" s="986"/>
      <c r="CY68" s="986"/>
      <c r="CZ68" s="986"/>
      <c r="DA68" s="986"/>
      <c r="DB68" s="986"/>
      <c r="DC68" s="986"/>
      <c r="DD68" s="986"/>
      <c r="DE68" s="986"/>
      <c r="DF68" s="986"/>
      <c r="DG68" s="986"/>
      <c r="DH68" s="986"/>
      <c r="DI68" s="986"/>
      <c r="DJ68" s="986"/>
      <c r="DK68" s="986"/>
      <c r="DL68" s="986"/>
      <c r="DM68" s="986"/>
      <c r="DN68" s="986"/>
      <c r="DO68" s="986"/>
      <c r="DP68" s="986"/>
      <c r="DQ68" s="986"/>
      <c r="DR68" s="986"/>
      <c r="DS68" s="986"/>
      <c r="DT68" s="986"/>
      <c r="DU68" s="986"/>
      <c r="DV68" s="986"/>
      <c r="DW68" s="986"/>
      <c r="DX68" s="986"/>
      <c r="DY68" s="986"/>
      <c r="DZ68" s="986"/>
      <c r="EA68" s="986"/>
      <c r="EB68" s="986"/>
      <c r="EC68" s="986"/>
      <c r="ED68" s="986"/>
      <c r="EE68" s="986"/>
      <c r="EF68" s="986"/>
      <c r="EG68" s="986"/>
      <c r="EH68" s="986"/>
      <c r="EI68" s="986"/>
      <c r="EJ68" s="986"/>
      <c r="EK68" s="986"/>
      <c r="EL68" s="986"/>
      <c r="EM68" s="986"/>
      <c r="EN68" s="986"/>
      <c r="EO68" s="986"/>
      <c r="EP68" s="986"/>
      <c r="EQ68" s="986"/>
      <c r="ER68" s="986"/>
      <c r="ES68" s="986"/>
      <c r="ET68" s="986"/>
      <c r="EU68" s="986"/>
      <c r="EV68" s="986"/>
      <c r="EW68" s="986"/>
      <c r="EX68" s="986"/>
      <c r="EY68" s="986"/>
      <c r="EZ68" s="986"/>
      <c r="FA68" s="986"/>
      <c r="FB68" s="986"/>
      <c r="FC68" s="986"/>
      <c r="FD68" s="986"/>
      <c r="FE68" s="986"/>
      <c r="FF68" s="986"/>
      <c r="FG68" s="986"/>
      <c r="FH68" s="986"/>
      <c r="FI68" s="986"/>
      <c r="FJ68" s="986"/>
      <c r="FK68" s="986"/>
      <c r="FL68" s="986"/>
      <c r="FM68" s="986"/>
      <c r="FN68" s="986"/>
      <c r="FO68" s="986"/>
      <c r="FP68" s="988" t="s">
        <v>224</v>
      </c>
      <c r="FQ68" s="986"/>
      <c r="FR68" s="988" t="s">
        <v>224</v>
      </c>
      <c r="FS68" s="988" t="s">
        <v>224</v>
      </c>
      <c r="FT68" s="986"/>
      <c r="FU68" s="986"/>
      <c r="FV68" s="986"/>
      <c r="FW68" s="986"/>
      <c r="FX68" s="986"/>
      <c r="FY68" s="986"/>
      <c r="FZ68" s="988" t="s">
        <v>224</v>
      </c>
      <c r="GA68" s="986"/>
      <c r="GB68" s="986"/>
      <c r="GC68" s="986"/>
      <c r="GD68" s="986"/>
      <c r="GE68" s="986"/>
      <c r="GF68" s="986"/>
      <c r="GG68" s="986"/>
      <c r="GH68" s="986"/>
      <c r="GI68" s="986"/>
      <c r="GJ68" s="986"/>
      <c r="GK68" s="986"/>
      <c r="GL68" s="986"/>
      <c r="GM68" s="986"/>
      <c r="GN68" s="986"/>
      <c r="GO68" s="986"/>
      <c r="GP68" s="986"/>
      <c r="GQ68" s="986"/>
      <c r="GR68" s="986"/>
      <c r="GS68" s="986"/>
      <c r="GT68" s="986"/>
      <c r="GU68" s="986"/>
      <c r="GV68" s="986"/>
      <c r="GW68" s="986"/>
      <c r="GX68" s="986"/>
      <c r="GY68" s="986"/>
      <c r="GZ68" s="986"/>
      <c r="HA68" s="986"/>
      <c r="HB68" s="986"/>
      <c r="HC68" s="986"/>
      <c r="HD68" s="986"/>
      <c r="HE68" s="986"/>
      <c r="HF68" s="988" t="s">
        <v>224</v>
      </c>
      <c r="HG68" s="986"/>
      <c r="HH68" s="986"/>
      <c r="HI68" s="986"/>
      <c r="HJ68" s="986"/>
      <c r="HK68" s="986"/>
      <c r="HL68" s="986"/>
      <c r="HM68" s="986"/>
      <c r="HN68" s="986"/>
      <c r="HO68" s="986"/>
      <c r="HP68" s="986"/>
      <c r="HQ68" s="986"/>
      <c r="HR68" s="986"/>
      <c r="HS68" s="986"/>
      <c r="HT68" s="986"/>
      <c r="HU68" s="986"/>
      <c r="HV68" s="986"/>
      <c r="HW68" s="986"/>
      <c r="HX68" s="986"/>
      <c r="HY68" s="986"/>
      <c r="HZ68" s="986"/>
      <c r="IA68" s="986"/>
      <c r="IB68" s="986"/>
      <c r="IC68" s="986"/>
      <c r="ID68" s="986"/>
      <c r="IE68" s="986"/>
      <c r="IF68" s="986"/>
      <c r="IG68" s="986"/>
      <c r="IH68" s="986"/>
      <c r="II68" s="986"/>
      <c r="IJ68" s="986"/>
      <c r="IK68" s="986"/>
    </row>
    <row r="69">
      <c r="A69" s="988"/>
      <c r="B69" s="987"/>
      <c r="C69" s="987"/>
      <c r="D69" s="988"/>
      <c r="E69" s="987"/>
      <c r="F69" s="988"/>
      <c r="G69" s="988"/>
      <c r="H69" s="988"/>
      <c r="I69" s="988" t="s">
        <v>224</v>
      </c>
      <c r="J69" s="988" t="s">
        <v>224</v>
      </c>
      <c r="K69" s="988"/>
      <c r="L69" s="988"/>
      <c r="M69" s="988"/>
      <c r="N69" s="988"/>
      <c r="O69" s="988"/>
      <c r="P69" s="988" t="s">
        <v>224</v>
      </c>
      <c r="Q69" s="988"/>
      <c r="R69" s="988"/>
      <c r="S69" s="988"/>
      <c r="T69" s="988"/>
      <c r="U69" s="988"/>
      <c r="V69" s="988"/>
      <c r="W69" s="988"/>
      <c r="X69" s="988"/>
      <c r="Y69" s="988"/>
      <c r="Z69" s="988"/>
      <c r="AA69" s="988"/>
      <c r="AB69" s="988"/>
      <c r="AC69" s="988"/>
      <c r="AD69" s="988"/>
      <c r="AE69" s="988"/>
      <c r="AF69" s="986"/>
      <c r="AG69" s="986"/>
      <c r="AH69" s="988" t="s">
        <v>15677</v>
      </c>
      <c r="AI69" s="986"/>
      <c r="AJ69" s="986"/>
      <c r="AK69" s="986"/>
      <c r="AL69" s="986"/>
      <c r="AM69" s="986"/>
      <c r="AN69" s="988" t="s">
        <v>224</v>
      </c>
      <c r="AO69" s="986"/>
      <c r="AP69" s="988" t="s">
        <v>224</v>
      </c>
      <c r="AQ69" s="986"/>
      <c r="AR69" s="986"/>
      <c r="AS69" s="986"/>
      <c r="AT69" s="986"/>
      <c r="AU69" s="988" t="s">
        <v>224</v>
      </c>
      <c r="AV69" s="988" t="s">
        <v>224</v>
      </c>
      <c r="AW69" s="988" t="s">
        <v>224</v>
      </c>
      <c r="AX69" s="986"/>
      <c r="AY69" s="986"/>
      <c r="AZ69" s="986"/>
      <c r="BA69" s="986"/>
      <c r="BB69" s="988" t="s">
        <v>224</v>
      </c>
      <c r="BC69" s="986"/>
      <c r="BD69" s="986"/>
      <c r="BE69" s="988" t="s">
        <v>224</v>
      </c>
      <c r="BF69" s="988" t="s">
        <v>224</v>
      </c>
      <c r="BG69" s="988" t="s">
        <v>224</v>
      </c>
      <c r="BH69" s="988" t="s">
        <v>224</v>
      </c>
      <c r="BI69" s="986"/>
      <c r="BJ69" s="988" t="s">
        <v>224</v>
      </c>
      <c r="BK69" s="988" t="s">
        <v>224</v>
      </c>
      <c r="BL69" s="988" t="s">
        <v>224</v>
      </c>
      <c r="BM69" s="988" t="s">
        <v>224</v>
      </c>
      <c r="BN69" s="988" t="s">
        <v>224</v>
      </c>
      <c r="BO69" s="986"/>
      <c r="BP69" s="986"/>
      <c r="BQ69" s="986"/>
      <c r="BR69" s="986"/>
      <c r="BS69" s="986"/>
      <c r="BT69" s="986"/>
      <c r="BU69" s="986"/>
      <c r="BV69" s="986"/>
      <c r="BW69" s="988" t="s">
        <v>224</v>
      </c>
      <c r="BX69" s="988" t="s">
        <v>224</v>
      </c>
      <c r="BY69" s="986"/>
      <c r="BZ69" s="986"/>
      <c r="CA69" s="986"/>
      <c r="CB69" s="988" t="s">
        <v>222</v>
      </c>
      <c r="CC69" s="988" t="s">
        <v>222</v>
      </c>
      <c r="CD69" s="986"/>
      <c r="CE69" s="988" t="s">
        <v>224</v>
      </c>
      <c r="CF69" s="986"/>
      <c r="CG69" s="988" t="s">
        <v>222</v>
      </c>
      <c r="CH69" s="988" t="s">
        <v>222</v>
      </c>
      <c r="CI69" s="988" t="s">
        <v>224</v>
      </c>
      <c r="CJ69" s="988" t="s">
        <v>222</v>
      </c>
      <c r="CK69" s="988" t="s">
        <v>222</v>
      </c>
      <c r="CL69" s="988" t="s">
        <v>224</v>
      </c>
      <c r="CM69" s="988" t="s">
        <v>224</v>
      </c>
      <c r="CN69" s="988" t="s">
        <v>224</v>
      </c>
      <c r="CO69" s="986"/>
      <c r="CP69" s="986"/>
      <c r="CQ69" s="988" t="s">
        <v>224</v>
      </c>
      <c r="CR69" s="986"/>
      <c r="CS69" s="986"/>
      <c r="CT69" s="988" t="s">
        <v>224</v>
      </c>
      <c r="CU69" s="986"/>
      <c r="CV69" s="986"/>
      <c r="CW69" s="988" t="s">
        <v>224</v>
      </c>
      <c r="CX69" s="988" t="s">
        <v>15677</v>
      </c>
      <c r="CY69" s="986"/>
      <c r="CZ69" s="986"/>
      <c r="DA69" s="986"/>
      <c r="DB69" s="986"/>
      <c r="DC69" s="986"/>
      <c r="DD69" s="988" t="s">
        <v>224</v>
      </c>
      <c r="DE69" s="988" t="s">
        <v>222</v>
      </c>
      <c r="DF69" s="988" t="s">
        <v>222</v>
      </c>
      <c r="DG69" s="986"/>
      <c r="DH69" s="988" t="s">
        <v>224</v>
      </c>
      <c r="DI69" s="986"/>
      <c r="DJ69" s="988" t="s">
        <v>15677</v>
      </c>
      <c r="DK69" s="988" t="s">
        <v>15677</v>
      </c>
      <c r="DL69" s="988" t="s">
        <v>15534</v>
      </c>
      <c r="DM69" s="988" t="s">
        <v>222</v>
      </c>
      <c r="DN69" s="988" t="s">
        <v>224</v>
      </c>
      <c r="DO69" s="986"/>
      <c r="DP69" s="988" t="s">
        <v>224</v>
      </c>
      <c r="DQ69" s="986"/>
      <c r="DR69" s="986"/>
      <c r="DS69" s="986"/>
      <c r="DT69" s="988" t="s">
        <v>224</v>
      </c>
      <c r="DU69" s="988" t="s">
        <v>224</v>
      </c>
      <c r="DV69" s="988" t="s">
        <v>224</v>
      </c>
      <c r="DW69" s="986"/>
      <c r="DX69" s="988" t="s">
        <v>224</v>
      </c>
      <c r="DY69" s="988" t="s">
        <v>224</v>
      </c>
      <c r="DZ69" s="988" t="s">
        <v>224</v>
      </c>
      <c r="EA69" s="988" t="s">
        <v>224</v>
      </c>
      <c r="EB69" s="988" t="s">
        <v>224</v>
      </c>
      <c r="EC69" s="988" t="s">
        <v>224</v>
      </c>
      <c r="ED69" s="988" t="s">
        <v>222</v>
      </c>
      <c r="EE69" s="988" t="s">
        <v>224</v>
      </c>
      <c r="EF69" s="986"/>
      <c r="EG69" s="986"/>
      <c r="EH69" s="988" t="s">
        <v>224</v>
      </c>
      <c r="EI69" s="988" t="s">
        <v>222</v>
      </c>
      <c r="EJ69" s="988" t="s">
        <v>222</v>
      </c>
      <c r="EK69" s="988" t="s">
        <v>222</v>
      </c>
      <c r="EL69" s="986"/>
      <c r="EM69" s="986"/>
      <c r="EN69" s="988" t="s">
        <v>222</v>
      </c>
      <c r="EO69" s="988" t="s">
        <v>222</v>
      </c>
      <c r="EP69" s="988" t="s">
        <v>222</v>
      </c>
      <c r="EQ69" s="988" t="s">
        <v>222</v>
      </c>
      <c r="ER69" s="986"/>
      <c r="ES69" s="986"/>
      <c r="ET69" s="988" t="s">
        <v>222</v>
      </c>
      <c r="EU69" s="988" t="s">
        <v>222</v>
      </c>
      <c r="EV69" s="986"/>
      <c r="EW69" s="988" t="s">
        <v>224</v>
      </c>
      <c r="EX69" s="988" t="s">
        <v>224</v>
      </c>
      <c r="EY69" s="988" t="s">
        <v>224</v>
      </c>
      <c r="EZ69" s="986"/>
      <c r="FA69" s="986"/>
      <c r="FB69" s="988" t="s">
        <v>224</v>
      </c>
      <c r="FC69" s="986"/>
      <c r="FD69" s="988" t="s">
        <v>224</v>
      </c>
      <c r="FE69" s="986"/>
      <c r="FF69" s="988" t="s">
        <v>224</v>
      </c>
      <c r="FG69" s="988" t="s">
        <v>224</v>
      </c>
      <c r="FH69" s="986"/>
      <c r="FI69" s="986"/>
      <c r="FJ69" s="988" t="s">
        <v>224</v>
      </c>
      <c r="FK69" s="986"/>
      <c r="FL69" s="988" t="s">
        <v>224</v>
      </c>
      <c r="FM69" s="986"/>
      <c r="FN69" s="986"/>
      <c r="FO69" s="986"/>
      <c r="FP69" s="988" t="s">
        <v>224</v>
      </c>
      <c r="FQ69" s="986"/>
      <c r="FR69" s="988" t="s">
        <v>224</v>
      </c>
      <c r="FS69" s="988" t="s">
        <v>224</v>
      </c>
      <c r="FT69" s="988" t="s">
        <v>224</v>
      </c>
      <c r="FU69" s="988" t="s">
        <v>224</v>
      </c>
      <c r="FV69" s="988" t="s">
        <v>222</v>
      </c>
      <c r="FW69" s="988" t="s">
        <v>222</v>
      </c>
      <c r="FX69" s="986"/>
      <c r="FY69" s="988" t="s">
        <v>15677</v>
      </c>
      <c r="FZ69" s="988" t="s">
        <v>224</v>
      </c>
      <c r="GA69" s="986"/>
      <c r="GB69" s="988" t="s">
        <v>224</v>
      </c>
      <c r="GC69" s="988" t="s">
        <v>224</v>
      </c>
      <c r="GD69" s="988" t="s">
        <v>224</v>
      </c>
      <c r="GE69" s="986"/>
      <c r="GF69" s="988" t="s">
        <v>224</v>
      </c>
      <c r="GG69" s="986"/>
      <c r="GH69" s="986"/>
      <c r="GI69" s="986"/>
      <c r="GJ69" s="986"/>
      <c r="GK69" s="988" t="s">
        <v>224</v>
      </c>
      <c r="GL69" s="988" t="s">
        <v>222</v>
      </c>
      <c r="GM69" s="988" t="s">
        <v>224</v>
      </c>
      <c r="GN69" s="988" t="s">
        <v>224</v>
      </c>
      <c r="GO69" s="988" t="s">
        <v>224</v>
      </c>
      <c r="GP69" s="988" t="s">
        <v>224</v>
      </c>
      <c r="GQ69" s="986"/>
      <c r="GR69" s="986"/>
      <c r="GS69" s="988" t="s">
        <v>224</v>
      </c>
      <c r="GT69" s="986"/>
      <c r="GU69" s="988" t="s">
        <v>224</v>
      </c>
      <c r="GV69" s="988" t="s">
        <v>224</v>
      </c>
      <c r="GW69" s="988" t="s">
        <v>222</v>
      </c>
      <c r="GX69" s="988" t="s">
        <v>224</v>
      </c>
      <c r="GY69" s="988" t="s">
        <v>224</v>
      </c>
      <c r="GZ69" s="988" t="s">
        <v>222</v>
      </c>
      <c r="HA69" s="986"/>
      <c r="HB69" s="986"/>
      <c r="HC69" s="988" t="s">
        <v>222</v>
      </c>
      <c r="HD69" s="988" t="s">
        <v>222</v>
      </c>
      <c r="HE69" s="988" t="s">
        <v>222</v>
      </c>
      <c r="HF69" s="988" t="s">
        <v>224</v>
      </c>
      <c r="HG69" s="988" t="s">
        <v>224</v>
      </c>
      <c r="HH69" s="988" t="s">
        <v>222</v>
      </c>
      <c r="HI69" s="986"/>
      <c r="HJ69" s="988" t="s">
        <v>224</v>
      </c>
      <c r="HK69" s="988" t="s">
        <v>224</v>
      </c>
      <c r="HL69" s="988" t="s">
        <v>224</v>
      </c>
      <c r="HM69" s="988" t="s">
        <v>224</v>
      </c>
      <c r="HN69" s="986"/>
      <c r="HO69" s="988" t="s">
        <v>224</v>
      </c>
      <c r="HP69" s="986"/>
      <c r="HQ69" s="986"/>
      <c r="HR69" s="988" t="s">
        <v>224</v>
      </c>
      <c r="HS69" s="986"/>
      <c r="HT69" s="988" t="s">
        <v>224</v>
      </c>
      <c r="HU69" s="988" t="s">
        <v>222</v>
      </c>
      <c r="HV69" s="988" t="s">
        <v>224</v>
      </c>
      <c r="HW69" s="986"/>
      <c r="HX69" s="988" t="s">
        <v>222</v>
      </c>
      <c r="HY69" s="986"/>
      <c r="HZ69" s="986"/>
      <c r="IA69" s="986"/>
      <c r="IB69" s="986"/>
      <c r="IC69" s="988" t="s">
        <v>222</v>
      </c>
      <c r="ID69" s="988" t="s">
        <v>222</v>
      </c>
      <c r="IE69" s="988" t="s">
        <v>222</v>
      </c>
      <c r="IF69" s="988" t="s">
        <v>222</v>
      </c>
      <c r="IG69" s="986"/>
      <c r="IH69" s="986"/>
      <c r="II69" s="986"/>
      <c r="IJ69" s="986"/>
      <c r="IK69" s="986"/>
    </row>
    <row r="70">
      <c r="A70" s="988"/>
      <c r="B70" s="987"/>
      <c r="C70" s="987"/>
      <c r="D70" s="988"/>
      <c r="E70" s="987"/>
      <c r="F70" s="988"/>
      <c r="G70" s="988"/>
      <c r="H70" s="988"/>
      <c r="I70" s="988"/>
      <c r="J70" s="988"/>
      <c r="K70" s="988"/>
      <c r="L70" s="988"/>
      <c r="M70" s="988"/>
      <c r="N70" s="988"/>
      <c r="O70" s="988"/>
      <c r="P70" s="988" t="s">
        <v>224</v>
      </c>
      <c r="Q70" s="988"/>
      <c r="R70" s="988"/>
      <c r="S70" s="988"/>
      <c r="T70" s="988"/>
      <c r="U70" s="988"/>
      <c r="V70" s="988"/>
      <c r="W70" s="988"/>
      <c r="X70" s="988"/>
      <c r="Y70" s="988"/>
      <c r="Z70" s="988"/>
      <c r="AA70" s="988"/>
      <c r="AB70" s="988"/>
      <c r="AC70" s="988"/>
      <c r="AD70" s="988"/>
      <c r="AE70" s="988"/>
      <c r="AF70" s="988"/>
      <c r="AG70" s="986"/>
      <c r="AH70" s="986"/>
      <c r="AI70" s="986"/>
      <c r="AJ70" s="986"/>
      <c r="AK70" s="986"/>
      <c r="AL70" s="986"/>
      <c r="AM70" s="986"/>
      <c r="AN70" s="986"/>
      <c r="AO70" s="986"/>
      <c r="AP70" s="986"/>
      <c r="AQ70" s="986"/>
      <c r="AR70" s="986"/>
      <c r="AS70" s="986"/>
      <c r="AT70" s="986"/>
      <c r="AU70" s="986"/>
      <c r="AV70" s="986"/>
      <c r="AW70" s="986"/>
      <c r="AX70" s="986"/>
      <c r="AY70" s="986"/>
      <c r="AZ70" s="986"/>
      <c r="BA70" s="986"/>
      <c r="BB70" s="986"/>
      <c r="BC70" s="986"/>
      <c r="BD70" s="986"/>
      <c r="BE70" s="986"/>
      <c r="BF70" s="986"/>
      <c r="BG70" s="986"/>
      <c r="BH70" s="986"/>
      <c r="BI70" s="986"/>
      <c r="BJ70" s="986"/>
      <c r="BK70" s="986"/>
      <c r="BL70" s="986"/>
      <c r="BM70" s="986"/>
      <c r="BN70" s="986"/>
      <c r="BO70" s="986"/>
      <c r="BP70" s="986"/>
      <c r="BQ70" s="986"/>
      <c r="BR70" s="986"/>
      <c r="BS70" s="986"/>
      <c r="BT70" s="986"/>
      <c r="BU70" s="986"/>
      <c r="BV70" s="986"/>
      <c r="BW70" s="986"/>
      <c r="BX70" s="986"/>
      <c r="BY70" s="986"/>
      <c r="BZ70" s="986"/>
      <c r="CA70" s="986"/>
      <c r="CB70" s="986"/>
      <c r="CC70" s="986"/>
      <c r="CD70" s="986"/>
      <c r="CE70" s="986"/>
      <c r="CF70" s="986"/>
      <c r="CG70" s="986"/>
      <c r="CH70" s="986"/>
      <c r="CI70" s="986"/>
      <c r="CJ70" s="986"/>
      <c r="CK70" s="986"/>
      <c r="CL70" s="986"/>
      <c r="CM70" s="986"/>
      <c r="CN70" s="986"/>
      <c r="CO70" s="986"/>
      <c r="CP70" s="986"/>
      <c r="CQ70" s="986"/>
      <c r="CR70" s="986"/>
      <c r="CS70" s="986"/>
      <c r="CT70" s="986"/>
      <c r="CU70" s="986"/>
      <c r="CV70" s="986"/>
      <c r="CW70" s="986"/>
      <c r="CX70" s="986"/>
      <c r="CY70" s="986"/>
      <c r="CZ70" s="986"/>
      <c r="DA70" s="986"/>
      <c r="DB70" s="986"/>
      <c r="DC70" s="986"/>
      <c r="DD70" s="986"/>
      <c r="DE70" s="986"/>
      <c r="DF70" s="988" t="s">
        <v>222</v>
      </c>
      <c r="DG70" s="986"/>
      <c r="DH70" s="986"/>
      <c r="DI70" s="986"/>
      <c r="DJ70" s="986"/>
      <c r="DK70" s="986"/>
      <c r="DL70" s="986"/>
      <c r="DM70" s="986"/>
      <c r="DN70" s="986"/>
      <c r="DO70" s="986"/>
      <c r="DP70" s="986"/>
      <c r="DQ70" s="986"/>
      <c r="DR70" s="986"/>
      <c r="DS70" s="986"/>
      <c r="DT70" s="986"/>
      <c r="DU70" s="986"/>
      <c r="DV70" s="986"/>
      <c r="DW70" s="986"/>
      <c r="DX70" s="988" t="s">
        <v>224</v>
      </c>
      <c r="DY70" s="986"/>
      <c r="DZ70" s="986"/>
      <c r="EA70" s="986"/>
      <c r="EB70" s="986"/>
      <c r="EC70" s="986"/>
      <c r="ED70" s="986"/>
      <c r="EE70" s="986"/>
      <c r="EF70" s="986"/>
      <c r="EG70" s="986"/>
      <c r="EH70" s="986"/>
      <c r="EI70" s="986"/>
      <c r="EJ70" s="986"/>
      <c r="EK70" s="986"/>
      <c r="EL70" s="986"/>
      <c r="EM70" s="986"/>
      <c r="EN70" s="988" t="s">
        <v>222</v>
      </c>
      <c r="EO70" s="986"/>
      <c r="EP70" s="986"/>
      <c r="EQ70" s="988" t="s">
        <v>222</v>
      </c>
      <c r="ER70" s="986"/>
      <c r="ES70" s="986"/>
      <c r="ET70" s="986"/>
      <c r="EU70" s="986"/>
      <c r="EV70" s="986"/>
      <c r="EW70" s="986"/>
      <c r="EX70" s="986"/>
      <c r="EY70" s="986"/>
      <c r="EZ70" s="986"/>
      <c r="FA70" s="986"/>
      <c r="FB70" s="986"/>
      <c r="FC70" s="986"/>
      <c r="FD70" s="986"/>
      <c r="FE70" s="986"/>
      <c r="FF70" s="986"/>
      <c r="FG70" s="986"/>
      <c r="FH70" s="986"/>
      <c r="FI70" s="986"/>
      <c r="FJ70" s="986"/>
      <c r="FK70" s="986"/>
      <c r="FL70" s="986"/>
      <c r="FM70" s="986"/>
      <c r="FN70" s="986"/>
      <c r="FO70" s="986"/>
      <c r="FP70" s="988" t="s">
        <v>224</v>
      </c>
      <c r="FQ70" s="986"/>
      <c r="FR70" s="986"/>
      <c r="FS70" s="988" t="s">
        <v>224</v>
      </c>
      <c r="FT70" s="986"/>
      <c r="FU70" s="986"/>
      <c r="FV70" s="986"/>
      <c r="FW70" s="986"/>
      <c r="FX70" s="986"/>
      <c r="FY70" s="986"/>
      <c r="FZ70" s="986"/>
      <c r="GA70" s="986"/>
      <c r="GB70" s="986"/>
      <c r="GC70" s="986"/>
      <c r="GD70" s="986"/>
      <c r="GE70" s="986"/>
      <c r="GF70" s="986"/>
      <c r="GG70" s="986"/>
      <c r="GH70" s="986"/>
      <c r="GI70" s="986"/>
      <c r="GJ70" s="986"/>
      <c r="GK70" s="986"/>
      <c r="GL70" s="986"/>
      <c r="GM70" s="986"/>
      <c r="GN70" s="986"/>
      <c r="GO70" s="986"/>
      <c r="GP70" s="986"/>
      <c r="GQ70" s="986"/>
      <c r="GR70" s="986"/>
      <c r="GS70" s="986"/>
      <c r="GT70" s="986"/>
      <c r="GU70" s="986"/>
      <c r="GV70" s="986"/>
      <c r="GW70" s="986"/>
      <c r="GX70" s="986"/>
      <c r="GY70" s="986"/>
      <c r="GZ70" s="986"/>
      <c r="HA70" s="986"/>
      <c r="HB70" s="986"/>
      <c r="HC70" s="988" t="s">
        <v>222</v>
      </c>
      <c r="HD70" s="988" t="s">
        <v>222</v>
      </c>
      <c r="HE70" s="988" t="s">
        <v>222</v>
      </c>
      <c r="HF70" s="988" t="s">
        <v>224</v>
      </c>
      <c r="HG70" s="986"/>
      <c r="HH70" s="988" t="s">
        <v>222</v>
      </c>
      <c r="HI70" s="986"/>
      <c r="HJ70" s="988" t="s">
        <v>224</v>
      </c>
      <c r="HK70" s="986"/>
      <c r="HL70" s="986"/>
      <c r="HM70" s="986"/>
      <c r="HN70" s="986"/>
      <c r="HO70" s="986"/>
      <c r="HP70" s="986"/>
      <c r="HQ70" s="986"/>
      <c r="HR70" s="986"/>
      <c r="HS70" s="986"/>
      <c r="HT70" s="986"/>
      <c r="HU70" s="986"/>
      <c r="HV70" s="988" t="s">
        <v>224</v>
      </c>
      <c r="HW70" s="986"/>
      <c r="HX70" s="986"/>
      <c r="HY70" s="986"/>
      <c r="HZ70" s="986"/>
      <c r="IA70" s="986"/>
      <c r="IB70" s="986"/>
      <c r="IC70" s="986"/>
      <c r="ID70" s="986"/>
      <c r="IE70" s="986"/>
      <c r="IF70" s="986"/>
      <c r="IG70" s="986"/>
      <c r="IH70" s="986"/>
      <c r="II70" s="986"/>
      <c r="IJ70" s="986"/>
      <c r="IK70" s="986"/>
    </row>
    <row r="71">
      <c r="A71" s="988"/>
      <c r="B71" s="987"/>
      <c r="C71" s="987"/>
      <c r="D71" s="988"/>
      <c r="E71" s="987"/>
      <c r="F71" s="988"/>
      <c r="G71" s="988"/>
      <c r="H71" s="988"/>
      <c r="I71" s="988"/>
      <c r="J71" s="988"/>
      <c r="K71" s="988"/>
      <c r="L71" s="988"/>
      <c r="M71" s="988"/>
      <c r="N71" s="988"/>
      <c r="O71" s="988"/>
      <c r="P71" s="988"/>
      <c r="Q71" s="988"/>
      <c r="R71" s="988"/>
      <c r="S71" s="988"/>
      <c r="T71" s="988"/>
      <c r="U71" s="988"/>
      <c r="V71" s="988"/>
      <c r="W71" s="988"/>
      <c r="X71" s="988"/>
      <c r="Y71" s="988"/>
      <c r="Z71" s="988"/>
      <c r="AA71" s="988"/>
      <c r="AB71" s="988"/>
      <c r="AC71" s="988"/>
      <c r="AD71" s="988"/>
      <c r="AE71" s="988"/>
      <c r="AF71" s="988"/>
      <c r="AG71" s="986"/>
      <c r="AH71" s="986"/>
      <c r="AI71" s="986"/>
      <c r="AJ71" s="986"/>
      <c r="AK71" s="986"/>
      <c r="AL71" s="986"/>
      <c r="AM71" s="986"/>
      <c r="AN71" s="986"/>
      <c r="AO71" s="986"/>
      <c r="AP71" s="986"/>
      <c r="AQ71" s="986"/>
      <c r="AR71" s="986"/>
      <c r="AS71" s="986"/>
      <c r="AT71" s="986"/>
      <c r="AU71" s="986"/>
      <c r="AV71" s="986"/>
      <c r="AW71" s="986"/>
      <c r="AX71" s="986"/>
      <c r="AY71" s="986"/>
      <c r="AZ71" s="986"/>
      <c r="BA71" s="986"/>
      <c r="BB71" s="986"/>
      <c r="BC71" s="986"/>
      <c r="BD71" s="986"/>
      <c r="BE71" s="986"/>
      <c r="BF71" s="986"/>
      <c r="BG71" s="986"/>
      <c r="BH71" s="986"/>
      <c r="BI71" s="986"/>
      <c r="BJ71" s="986"/>
      <c r="BK71" s="986"/>
      <c r="BL71" s="986"/>
      <c r="BM71" s="986"/>
      <c r="BN71" s="986"/>
      <c r="BO71" s="986"/>
      <c r="BP71" s="986"/>
      <c r="BQ71" s="986"/>
      <c r="BR71" s="986"/>
      <c r="BS71" s="986"/>
      <c r="BT71" s="986"/>
      <c r="BU71" s="986"/>
      <c r="BV71" s="986"/>
      <c r="BW71" s="986"/>
      <c r="BX71" s="986"/>
      <c r="BY71" s="986"/>
      <c r="BZ71" s="986"/>
      <c r="CA71" s="986"/>
      <c r="CB71" s="986"/>
      <c r="CC71" s="986"/>
      <c r="CD71" s="986"/>
      <c r="CE71" s="986"/>
      <c r="CF71" s="986"/>
      <c r="CG71" s="986"/>
      <c r="CH71" s="986"/>
      <c r="CI71" s="986"/>
      <c r="CJ71" s="986"/>
      <c r="CK71" s="986"/>
      <c r="CL71" s="986"/>
      <c r="CM71" s="986"/>
      <c r="CN71" s="986"/>
      <c r="CO71" s="986"/>
      <c r="CP71" s="986"/>
      <c r="CQ71" s="986"/>
      <c r="CR71" s="986"/>
      <c r="CS71" s="986"/>
      <c r="CT71" s="986"/>
      <c r="CU71" s="986"/>
      <c r="CV71" s="986"/>
      <c r="CW71" s="986"/>
      <c r="CX71" s="986"/>
      <c r="CY71" s="986"/>
      <c r="CZ71" s="986"/>
      <c r="DA71" s="986"/>
      <c r="DB71" s="986"/>
      <c r="DC71" s="986"/>
      <c r="DD71" s="986"/>
      <c r="DE71" s="986"/>
      <c r="DF71" s="988" t="s">
        <v>222</v>
      </c>
      <c r="DG71" s="986"/>
      <c r="DH71" s="986"/>
      <c r="DI71" s="986"/>
      <c r="DJ71" s="986"/>
      <c r="DK71" s="986"/>
      <c r="DL71" s="986"/>
      <c r="DM71" s="986"/>
      <c r="DN71" s="986"/>
      <c r="DO71" s="986"/>
      <c r="DP71" s="986"/>
      <c r="DQ71" s="986"/>
      <c r="DR71" s="986"/>
      <c r="DS71" s="986"/>
      <c r="DT71" s="986"/>
      <c r="DU71" s="986"/>
      <c r="DV71" s="986"/>
      <c r="DW71" s="986"/>
      <c r="DX71" s="986"/>
      <c r="DY71" s="986"/>
      <c r="DZ71" s="986"/>
      <c r="EA71" s="986"/>
      <c r="EB71" s="986"/>
      <c r="EC71" s="986"/>
      <c r="ED71" s="986"/>
      <c r="EE71" s="986"/>
      <c r="EF71" s="986"/>
      <c r="EG71" s="986"/>
      <c r="EH71" s="986"/>
      <c r="EI71" s="986"/>
      <c r="EJ71" s="986"/>
      <c r="EK71" s="986"/>
      <c r="EL71" s="986"/>
      <c r="EM71" s="986"/>
      <c r="EN71" s="988" t="s">
        <v>222</v>
      </c>
      <c r="EO71" s="986"/>
      <c r="EP71" s="988" t="s">
        <v>222</v>
      </c>
      <c r="EQ71" s="988" t="s">
        <v>222</v>
      </c>
      <c r="ER71" s="986"/>
      <c r="ES71" s="986"/>
      <c r="ET71" s="986"/>
      <c r="EU71" s="986"/>
      <c r="EV71" s="986"/>
      <c r="EW71" s="986"/>
      <c r="EX71" s="986"/>
      <c r="EY71" s="986"/>
      <c r="EZ71" s="986"/>
      <c r="FA71" s="986"/>
      <c r="FB71" s="986"/>
      <c r="FC71" s="986"/>
      <c r="FD71" s="986"/>
      <c r="FE71" s="986"/>
      <c r="FF71" s="986"/>
      <c r="FG71" s="986"/>
      <c r="FH71" s="986"/>
      <c r="FI71" s="986"/>
      <c r="FJ71" s="986"/>
      <c r="FK71" s="986"/>
      <c r="FL71" s="986"/>
      <c r="FM71" s="986"/>
      <c r="FN71" s="986"/>
      <c r="FO71" s="986"/>
      <c r="FP71" s="988" t="s">
        <v>224</v>
      </c>
      <c r="FQ71" s="986"/>
      <c r="FR71" s="988" t="s">
        <v>224</v>
      </c>
      <c r="FS71" s="988" t="s">
        <v>224</v>
      </c>
      <c r="FT71" s="986"/>
      <c r="FU71" s="986"/>
      <c r="FV71" s="986"/>
      <c r="FW71" s="986"/>
      <c r="FX71" s="986"/>
      <c r="FY71" s="986"/>
      <c r="FZ71" s="988" t="s">
        <v>224</v>
      </c>
      <c r="GA71" s="986"/>
      <c r="GB71" s="986"/>
      <c r="GC71" s="986"/>
      <c r="GD71" s="986"/>
      <c r="GE71" s="986"/>
      <c r="GF71" s="986"/>
      <c r="GG71" s="986"/>
      <c r="GH71" s="986"/>
      <c r="GI71" s="986"/>
      <c r="GJ71" s="986"/>
      <c r="GK71" s="986"/>
      <c r="GL71" s="986"/>
      <c r="GM71" s="986"/>
      <c r="GN71" s="986"/>
      <c r="GO71" s="986"/>
      <c r="GP71" s="986"/>
      <c r="GQ71" s="986"/>
      <c r="GR71" s="986"/>
      <c r="GS71" s="986"/>
      <c r="GT71" s="986"/>
      <c r="GU71" s="986"/>
      <c r="GV71" s="986"/>
      <c r="GW71" s="986"/>
      <c r="GX71" s="986"/>
      <c r="GY71" s="986"/>
      <c r="GZ71" s="986"/>
      <c r="HA71" s="986"/>
      <c r="HB71" s="986"/>
      <c r="HC71" s="986"/>
      <c r="HD71" s="986"/>
      <c r="HE71" s="986"/>
      <c r="HF71" s="986"/>
      <c r="HG71" s="986"/>
      <c r="HH71" s="986"/>
      <c r="HI71" s="986"/>
      <c r="HJ71" s="986"/>
      <c r="HK71" s="986"/>
      <c r="HL71" s="986"/>
      <c r="HM71" s="986"/>
      <c r="HN71" s="986"/>
      <c r="HO71" s="986"/>
      <c r="HP71" s="986"/>
      <c r="HQ71" s="986"/>
      <c r="HR71" s="986"/>
      <c r="HS71" s="986"/>
      <c r="HT71" s="986"/>
      <c r="HU71" s="986"/>
      <c r="HV71" s="986"/>
      <c r="HW71" s="986"/>
      <c r="HX71" s="986"/>
      <c r="HY71" s="986"/>
      <c r="HZ71" s="986"/>
      <c r="IA71" s="986"/>
      <c r="IB71" s="986"/>
      <c r="IC71" s="986"/>
      <c r="ID71" s="986"/>
      <c r="IE71" s="986"/>
      <c r="IF71" s="986"/>
      <c r="IG71" s="986"/>
      <c r="IH71" s="986"/>
      <c r="II71" s="986"/>
      <c r="IJ71" s="986"/>
      <c r="IK71" s="986"/>
    </row>
    <row r="72">
      <c r="A72" s="988"/>
      <c r="B72" s="987"/>
      <c r="C72" s="987"/>
      <c r="D72" s="988"/>
      <c r="E72" s="987"/>
      <c r="F72" s="988"/>
      <c r="G72" s="988"/>
      <c r="H72" s="988"/>
      <c r="I72" s="988" t="s">
        <v>224</v>
      </c>
      <c r="J72" s="988" t="s">
        <v>224</v>
      </c>
      <c r="K72" s="988"/>
      <c r="L72" s="988"/>
      <c r="M72" s="988"/>
      <c r="N72" s="988"/>
      <c r="O72" s="988"/>
      <c r="P72" s="988"/>
      <c r="Q72" s="988" t="s">
        <v>224</v>
      </c>
      <c r="R72" s="988"/>
      <c r="S72" s="988"/>
      <c r="T72" s="988"/>
      <c r="U72" s="988"/>
      <c r="V72" s="988"/>
      <c r="W72" s="988"/>
      <c r="X72" s="988"/>
      <c r="Y72" s="988"/>
      <c r="Z72" s="988"/>
      <c r="AA72" s="988"/>
      <c r="AB72" s="988" t="s">
        <v>224</v>
      </c>
      <c r="AC72" s="988"/>
      <c r="AD72" s="988"/>
      <c r="AE72" s="988"/>
      <c r="AF72" s="988"/>
      <c r="AG72" s="986"/>
      <c r="AH72" s="988" t="s">
        <v>222</v>
      </c>
      <c r="AI72" s="986"/>
      <c r="AJ72" s="986"/>
      <c r="AK72" s="986"/>
      <c r="AL72" s="986"/>
      <c r="AM72" s="986"/>
      <c r="AN72" s="988" t="s">
        <v>224</v>
      </c>
      <c r="AO72" s="988" t="s">
        <v>224</v>
      </c>
      <c r="AP72" s="988" t="s">
        <v>224</v>
      </c>
      <c r="AQ72" s="988" t="s">
        <v>224</v>
      </c>
      <c r="AR72" s="988" t="s">
        <v>224</v>
      </c>
      <c r="AS72" s="988" t="s">
        <v>224</v>
      </c>
      <c r="AT72" s="986"/>
      <c r="AU72" s="988" t="s">
        <v>224</v>
      </c>
      <c r="AV72" s="986"/>
      <c r="AW72" s="986"/>
      <c r="AX72" s="986"/>
      <c r="AY72" s="986"/>
      <c r="AZ72" s="986"/>
      <c r="BA72" s="986"/>
      <c r="BB72" s="988" t="s">
        <v>224</v>
      </c>
      <c r="BC72" s="986"/>
      <c r="BD72" s="986"/>
      <c r="BE72" s="986"/>
      <c r="BF72" s="986"/>
      <c r="BG72" s="988" t="s">
        <v>224</v>
      </c>
      <c r="BH72" s="988" t="s">
        <v>224</v>
      </c>
      <c r="BI72" s="986"/>
      <c r="BJ72" s="988" t="s">
        <v>224</v>
      </c>
      <c r="BK72" s="988" t="s">
        <v>224</v>
      </c>
      <c r="BL72" s="986"/>
      <c r="BM72" s="986"/>
      <c r="BN72" s="986"/>
      <c r="BO72" s="986"/>
      <c r="BP72" s="986"/>
      <c r="BQ72" s="986"/>
      <c r="BR72" s="986"/>
      <c r="BS72" s="986"/>
      <c r="BT72" s="986"/>
      <c r="BU72" s="986"/>
      <c r="BV72" s="986"/>
      <c r="BW72" s="986"/>
      <c r="BX72" s="986"/>
      <c r="BY72" s="986"/>
      <c r="BZ72" s="986"/>
      <c r="CA72" s="986"/>
      <c r="CB72" s="988" t="s">
        <v>222</v>
      </c>
      <c r="CC72" s="988" t="s">
        <v>222</v>
      </c>
      <c r="CD72" s="988" t="s">
        <v>222</v>
      </c>
      <c r="CE72" s="988" t="s">
        <v>224</v>
      </c>
      <c r="CF72" s="986"/>
      <c r="CG72" s="988" t="s">
        <v>222</v>
      </c>
      <c r="CH72" s="988" t="s">
        <v>222</v>
      </c>
      <c r="CI72" s="986"/>
      <c r="CJ72" s="988" t="s">
        <v>222</v>
      </c>
      <c r="CK72" s="988" t="s">
        <v>224</v>
      </c>
      <c r="CL72" s="988" t="s">
        <v>224</v>
      </c>
      <c r="CM72" s="988" t="s">
        <v>224</v>
      </c>
      <c r="CN72" s="988" t="s">
        <v>224</v>
      </c>
      <c r="CO72" s="986"/>
      <c r="CP72" s="986"/>
      <c r="CQ72" s="986"/>
      <c r="CR72" s="988" t="s">
        <v>224</v>
      </c>
      <c r="CS72" s="986"/>
      <c r="CT72" s="988" t="s">
        <v>224</v>
      </c>
      <c r="CU72" s="988" t="s">
        <v>224</v>
      </c>
      <c r="CV72" s="986"/>
      <c r="CW72" s="986"/>
      <c r="CX72" s="988" t="s">
        <v>224</v>
      </c>
      <c r="CY72" s="986"/>
      <c r="CZ72" s="988" t="s">
        <v>222</v>
      </c>
      <c r="DA72" s="986"/>
      <c r="DB72" s="986"/>
      <c r="DC72" s="986"/>
      <c r="DD72" s="986"/>
      <c r="DE72" s="986"/>
      <c r="DF72" s="988" t="s">
        <v>224</v>
      </c>
      <c r="DG72" s="986"/>
      <c r="DH72" s="988" t="s">
        <v>222</v>
      </c>
      <c r="DI72" s="986"/>
      <c r="DJ72" s="988" t="s">
        <v>224</v>
      </c>
      <c r="DK72" s="986"/>
      <c r="DL72" s="988" t="s">
        <v>222</v>
      </c>
      <c r="DM72" s="988" t="s">
        <v>222</v>
      </c>
      <c r="DN72" s="988" t="s">
        <v>224</v>
      </c>
      <c r="DO72" s="986"/>
      <c r="DP72" s="986"/>
      <c r="DQ72" s="988" t="s">
        <v>224</v>
      </c>
      <c r="DR72" s="988" t="s">
        <v>224</v>
      </c>
      <c r="DS72" s="988" t="s">
        <v>224</v>
      </c>
      <c r="DT72" s="988" t="s">
        <v>224</v>
      </c>
      <c r="DU72" s="986"/>
      <c r="DV72" s="986"/>
      <c r="DW72" s="986"/>
      <c r="DX72" s="988" t="s">
        <v>224</v>
      </c>
      <c r="DY72" s="986"/>
      <c r="DZ72" s="986"/>
      <c r="EA72" s="988" t="s">
        <v>224</v>
      </c>
      <c r="EB72" s="988" t="s">
        <v>224</v>
      </c>
      <c r="EC72" s="986"/>
      <c r="ED72" s="986"/>
      <c r="EE72" s="988" t="s">
        <v>224</v>
      </c>
      <c r="EF72" s="986"/>
      <c r="EG72" s="986"/>
      <c r="EH72" s="986"/>
      <c r="EI72" s="986"/>
      <c r="EJ72" s="986"/>
      <c r="EK72" s="988" t="s">
        <v>222</v>
      </c>
      <c r="EL72" s="986"/>
      <c r="EM72" s="986"/>
      <c r="EN72" s="986"/>
      <c r="EO72" s="988" t="s">
        <v>222</v>
      </c>
      <c r="EP72" s="988" t="s">
        <v>222</v>
      </c>
      <c r="EQ72" s="988" t="s">
        <v>222</v>
      </c>
      <c r="ER72" s="986"/>
      <c r="ES72" s="986"/>
      <c r="ET72" s="988" t="s">
        <v>222</v>
      </c>
      <c r="EU72" s="986"/>
      <c r="EV72" s="986"/>
      <c r="EW72" s="988" t="s">
        <v>224</v>
      </c>
      <c r="EX72" s="986"/>
      <c r="EY72" s="988" t="s">
        <v>224</v>
      </c>
      <c r="EZ72" s="986"/>
      <c r="FA72" s="986"/>
      <c r="FB72" s="988" t="s">
        <v>224</v>
      </c>
      <c r="FC72" s="986"/>
      <c r="FD72" s="988" t="s">
        <v>224</v>
      </c>
      <c r="FE72" s="986"/>
      <c r="FF72" s="986"/>
      <c r="FG72" s="986"/>
      <c r="FH72" s="986"/>
      <c r="FI72" s="986"/>
      <c r="FJ72" s="986"/>
      <c r="FK72" s="986"/>
      <c r="FL72" s="986"/>
      <c r="FM72" s="988" t="s">
        <v>224</v>
      </c>
      <c r="FN72" s="986"/>
      <c r="FO72" s="986"/>
      <c r="FP72" s="988" t="s">
        <v>224</v>
      </c>
      <c r="FQ72" s="986"/>
      <c r="FR72" s="988" t="s">
        <v>224</v>
      </c>
      <c r="FS72" s="988" t="s">
        <v>224</v>
      </c>
      <c r="FT72" s="988" t="s">
        <v>224</v>
      </c>
      <c r="FU72" s="986"/>
      <c r="FV72" s="988" t="s">
        <v>222</v>
      </c>
      <c r="FW72" s="986"/>
      <c r="FX72" s="986"/>
      <c r="FY72" s="986"/>
      <c r="FZ72" s="988" t="s">
        <v>224</v>
      </c>
      <c r="GA72" s="986"/>
      <c r="GB72" s="986"/>
      <c r="GC72" s="986"/>
      <c r="GD72" s="988" t="s">
        <v>224</v>
      </c>
      <c r="GE72" s="988" t="s">
        <v>224</v>
      </c>
      <c r="GF72" s="988" t="s">
        <v>224</v>
      </c>
      <c r="GG72" s="988" t="s">
        <v>224</v>
      </c>
      <c r="GH72" s="988" t="s">
        <v>224</v>
      </c>
      <c r="GI72" s="986"/>
      <c r="GJ72" s="986"/>
      <c r="GK72" s="986"/>
      <c r="GL72" s="988" t="s">
        <v>222</v>
      </c>
      <c r="GM72" s="986"/>
      <c r="GN72" s="988" t="s">
        <v>224</v>
      </c>
      <c r="GO72" s="986"/>
      <c r="GP72" s="986"/>
      <c r="GQ72" s="986"/>
      <c r="GR72" s="986"/>
      <c r="GS72" s="986"/>
      <c r="GT72" s="986"/>
      <c r="GU72" s="988" t="s">
        <v>224</v>
      </c>
      <c r="GV72" s="986"/>
      <c r="GW72" s="988" t="s">
        <v>222</v>
      </c>
      <c r="GX72" s="988" t="s">
        <v>224</v>
      </c>
      <c r="GY72" s="986"/>
      <c r="GZ72" s="988" t="s">
        <v>222</v>
      </c>
      <c r="HA72" s="986"/>
      <c r="HB72" s="986"/>
      <c r="HC72" s="988" t="s">
        <v>222</v>
      </c>
      <c r="HD72" s="988" t="s">
        <v>222</v>
      </c>
      <c r="HE72" s="988" t="s">
        <v>222</v>
      </c>
      <c r="HF72" s="988" t="s">
        <v>224</v>
      </c>
      <c r="HG72" s="986"/>
      <c r="HH72" s="988" t="s">
        <v>222</v>
      </c>
      <c r="HI72" s="986"/>
      <c r="HJ72" s="988" t="s">
        <v>224</v>
      </c>
      <c r="HK72" s="988" t="s">
        <v>224</v>
      </c>
      <c r="HL72" s="986"/>
      <c r="HM72" s="988" t="s">
        <v>224</v>
      </c>
      <c r="HN72" s="986"/>
      <c r="HO72" s="986"/>
      <c r="HP72" s="986"/>
      <c r="HQ72" s="988" t="s">
        <v>224</v>
      </c>
      <c r="HR72" s="986"/>
      <c r="HS72" s="986"/>
      <c r="HT72" s="988" t="s">
        <v>224</v>
      </c>
      <c r="HU72" s="988" t="s">
        <v>222</v>
      </c>
      <c r="HV72" s="988" t="s">
        <v>224</v>
      </c>
      <c r="HW72" s="988" t="s">
        <v>15677</v>
      </c>
      <c r="HX72" s="988" t="s">
        <v>224</v>
      </c>
      <c r="HY72" s="988" t="s">
        <v>224</v>
      </c>
      <c r="HZ72" s="986"/>
      <c r="IA72" s="988" t="s">
        <v>224</v>
      </c>
      <c r="IB72" s="986"/>
      <c r="IC72" s="988" t="s">
        <v>222</v>
      </c>
      <c r="ID72" s="988" t="s">
        <v>222</v>
      </c>
      <c r="IE72" s="988" t="s">
        <v>222</v>
      </c>
      <c r="IF72" s="988" t="s">
        <v>222</v>
      </c>
      <c r="IG72" s="986"/>
      <c r="IH72" s="986"/>
      <c r="II72" s="986"/>
      <c r="IJ72" s="986"/>
      <c r="IK72" s="986"/>
    </row>
    <row r="73">
      <c r="A73" s="988"/>
      <c r="B73" s="987"/>
      <c r="C73" s="987"/>
      <c r="D73" s="988"/>
      <c r="E73" s="987"/>
      <c r="F73" s="988"/>
      <c r="G73" s="988"/>
      <c r="H73" s="988"/>
      <c r="I73" s="988"/>
      <c r="J73" s="988"/>
      <c r="K73" s="988"/>
      <c r="L73" s="988"/>
      <c r="M73" s="988"/>
      <c r="N73" s="988"/>
      <c r="O73" s="988"/>
      <c r="P73" s="988" t="s">
        <v>224</v>
      </c>
      <c r="Q73" s="988"/>
      <c r="R73" s="988"/>
      <c r="S73" s="988"/>
      <c r="T73" s="988"/>
      <c r="U73" s="988"/>
      <c r="V73" s="988"/>
      <c r="W73" s="988"/>
      <c r="X73" s="988"/>
      <c r="Y73" s="988"/>
      <c r="Z73" s="988"/>
      <c r="AA73" s="988"/>
      <c r="AB73" s="988" t="s">
        <v>224</v>
      </c>
      <c r="AC73" s="988"/>
      <c r="AD73" s="988"/>
      <c r="AE73" s="988" t="s">
        <v>224</v>
      </c>
      <c r="AF73" s="988"/>
      <c r="AG73" s="986"/>
      <c r="AH73" s="986"/>
      <c r="AI73" s="986"/>
      <c r="AJ73" s="986"/>
      <c r="AK73" s="986"/>
      <c r="AL73" s="986"/>
      <c r="AM73" s="986"/>
      <c r="AN73" s="988" t="s">
        <v>224</v>
      </c>
      <c r="AO73" s="988" t="s">
        <v>224</v>
      </c>
      <c r="AP73" s="988" t="s">
        <v>224</v>
      </c>
      <c r="AQ73" s="988" t="s">
        <v>224</v>
      </c>
      <c r="AR73" s="988" t="s">
        <v>224</v>
      </c>
      <c r="AS73" s="988" t="s">
        <v>224</v>
      </c>
      <c r="AT73" s="988" t="s">
        <v>224</v>
      </c>
      <c r="AU73" s="988" t="s">
        <v>224</v>
      </c>
      <c r="AV73" s="988" t="s">
        <v>224</v>
      </c>
      <c r="AW73" s="988" t="s">
        <v>224</v>
      </c>
      <c r="AX73" s="986"/>
      <c r="AY73" s="986"/>
      <c r="AZ73" s="986"/>
      <c r="BA73" s="986"/>
      <c r="BB73" s="988" t="s">
        <v>224</v>
      </c>
      <c r="BC73" s="986"/>
      <c r="BD73" s="986"/>
      <c r="BE73" s="986"/>
      <c r="BF73" s="986"/>
      <c r="BG73" s="986"/>
      <c r="BH73" s="988" t="s">
        <v>224</v>
      </c>
      <c r="BI73" s="988" t="s">
        <v>224</v>
      </c>
      <c r="BJ73" s="988" t="s">
        <v>224</v>
      </c>
      <c r="BK73" s="986"/>
      <c r="BL73" s="988" t="s">
        <v>224</v>
      </c>
      <c r="BM73" s="986"/>
      <c r="BN73" s="986"/>
      <c r="BO73" s="986"/>
      <c r="BP73" s="986"/>
      <c r="BQ73" s="986"/>
      <c r="BR73" s="986"/>
      <c r="BS73" s="986"/>
      <c r="BT73" s="986"/>
      <c r="BU73" s="986"/>
      <c r="BV73" s="986"/>
      <c r="BW73" s="988" t="s">
        <v>224</v>
      </c>
      <c r="BX73" s="986"/>
      <c r="BY73" s="986"/>
      <c r="BZ73" s="986"/>
      <c r="CA73" s="986"/>
      <c r="CB73" s="988" t="s">
        <v>222</v>
      </c>
      <c r="CC73" s="988" t="s">
        <v>222</v>
      </c>
      <c r="CD73" s="986"/>
      <c r="CE73" s="988" t="s">
        <v>224</v>
      </c>
      <c r="CF73" s="986"/>
      <c r="CG73" s="988" t="s">
        <v>222</v>
      </c>
      <c r="CH73" s="986"/>
      <c r="CI73" s="988" t="s">
        <v>224</v>
      </c>
      <c r="CJ73" s="986"/>
      <c r="CK73" s="988" t="s">
        <v>222</v>
      </c>
      <c r="CL73" s="988" t="s">
        <v>224</v>
      </c>
      <c r="CM73" s="988" t="s">
        <v>224</v>
      </c>
      <c r="CN73" s="988" t="s">
        <v>224</v>
      </c>
      <c r="CO73" s="986"/>
      <c r="CP73" s="986"/>
      <c r="CQ73" s="986"/>
      <c r="CR73" s="988" t="s">
        <v>224</v>
      </c>
      <c r="CS73" s="986"/>
      <c r="CT73" s="988" t="s">
        <v>224</v>
      </c>
      <c r="CU73" s="988" t="s">
        <v>224</v>
      </c>
      <c r="CV73" s="986"/>
      <c r="CW73" s="986"/>
      <c r="CX73" s="988" t="s">
        <v>224</v>
      </c>
      <c r="CY73" s="986"/>
      <c r="CZ73" s="986"/>
      <c r="DA73" s="986"/>
      <c r="DB73" s="986"/>
      <c r="DC73" s="986"/>
      <c r="DD73" s="986"/>
      <c r="DE73" s="986"/>
      <c r="DF73" s="986"/>
      <c r="DG73" s="986"/>
      <c r="DH73" s="986"/>
      <c r="DI73" s="986"/>
      <c r="DJ73" s="988" t="s">
        <v>224</v>
      </c>
      <c r="DK73" s="986"/>
      <c r="DL73" s="988" t="s">
        <v>222</v>
      </c>
      <c r="DM73" s="988" t="s">
        <v>222</v>
      </c>
      <c r="DN73" s="988" t="s">
        <v>224</v>
      </c>
      <c r="DO73" s="988" t="s">
        <v>222</v>
      </c>
      <c r="DP73" s="986"/>
      <c r="DQ73" s="988" t="s">
        <v>224</v>
      </c>
      <c r="DR73" s="988" t="s">
        <v>224</v>
      </c>
      <c r="DS73" s="986"/>
      <c r="DT73" s="988" t="s">
        <v>224</v>
      </c>
      <c r="DU73" s="986"/>
      <c r="DV73" s="986"/>
      <c r="DW73" s="986"/>
      <c r="DX73" s="988" t="s">
        <v>224</v>
      </c>
      <c r="DY73" s="986"/>
      <c r="DZ73" s="986"/>
      <c r="EA73" s="986"/>
      <c r="EB73" s="986"/>
      <c r="EC73" s="986"/>
      <c r="ED73" s="986"/>
      <c r="EE73" s="988" t="s">
        <v>224</v>
      </c>
      <c r="EF73" s="988" t="s">
        <v>222</v>
      </c>
      <c r="EG73" s="986"/>
      <c r="EH73" s="986"/>
      <c r="EI73" s="986"/>
      <c r="EJ73" s="986"/>
      <c r="EK73" s="988" t="s">
        <v>222</v>
      </c>
      <c r="EL73" s="988" t="s">
        <v>222</v>
      </c>
      <c r="EM73" s="988" t="s">
        <v>222</v>
      </c>
      <c r="EN73" s="986"/>
      <c r="EO73" s="988" t="s">
        <v>222</v>
      </c>
      <c r="EP73" s="988" t="s">
        <v>222</v>
      </c>
      <c r="EQ73" s="986"/>
      <c r="ER73" s="986"/>
      <c r="ES73" s="986"/>
      <c r="ET73" s="988" t="s">
        <v>222</v>
      </c>
      <c r="EU73" s="986"/>
      <c r="EV73" s="986"/>
      <c r="EW73" s="988" t="s">
        <v>224</v>
      </c>
      <c r="EX73" s="986"/>
      <c r="EY73" s="986"/>
      <c r="EZ73" s="986"/>
      <c r="FA73" s="986"/>
      <c r="FB73" s="988" t="s">
        <v>224</v>
      </c>
      <c r="FC73" s="986"/>
      <c r="FD73" s="988" t="s">
        <v>224</v>
      </c>
      <c r="FE73" s="986"/>
      <c r="FF73" s="988" t="s">
        <v>224</v>
      </c>
      <c r="FG73" s="986"/>
      <c r="FH73" s="986"/>
      <c r="FI73" s="986"/>
      <c r="FJ73" s="986"/>
      <c r="FK73" s="986"/>
      <c r="FL73" s="986"/>
      <c r="FM73" s="986"/>
      <c r="FN73" s="986"/>
      <c r="FO73" s="986"/>
      <c r="FP73" s="988" t="s">
        <v>224</v>
      </c>
      <c r="FQ73" s="986"/>
      <c r="FR73" s="986"/>
      <c r="FS73" s="988" t="s">
        <v>224</v>
      </c>
      <c r="FT73" s="986"/>
      <c r="FU73" s="988" t="s">
        <v>224</v>
      </c>
      <c r="FV73" s="986"/>
      <c r="FW73" s="988" t="s">
        <v>222</v>
      </c>
      <c r="FX73" s="986"/>
      <c r="FY73" s="988" t="s">
        <v>222</v>
      </c>
      <c r="FZ73" s="986"/>
      <c r="GA73" s="986"/>
      <c r="GB73" s="986"/>
      <c r="GC73" s="986"/>
      <c r="GD73" s="986"/>
      <c r="GE73" s="988" t="s">
        <v>224</v>
      </c>
      <c r="GF73" s="986"/>
      <c r="GG73" s="988" t="s">
        <v>224</v>
      </c>
      <c r="GH73" s="986"/>
      <c r="GI73" s="988" t="s">
        <v>224</v>
      </c>
      <c r="GJ73" s="986"/>
      <c r="GK73" s="986"/>
      <c r="GL73" s="986"/>
      <c r="GM73" s="986"/>
      <c r="GN73" s="986"/>
      <c r="GO73" s="988" t="s">
        <v>224</v>
      </c>
      <c r="GP73" s="988" t="s">
        <v>224</v>
      </c>
      <c r="GQ73" s="986"/>
      <c r="GR73" s="986"/>
      <c r="GS73" s="988" t="s">
        <v>224</v>
      </c>
      <c r="GT73" s="988" t="s">
        <v>224</v>
      </c>
      <c r="GU73" s="988" t="s">
        <v>224</v>
      </c>
      <c r="GV73" s="988" t="s">
        <v>224</v>
      </c>
      <c r="GW73" s="988" t="s">
        <v>222</v>
      </c>
      <c r="GX73" s="986"/>
      <c r="GY73" s="986"/>
      <c r="GZ73" s="988" t="s">
        <v>222</v>
      </c>
      <c r="HA73" s="986"/>
      <c r="HB73" s="986"/>
      <c r="HC73" s="988" t="s">
        <v>222</v>
      </c>
      <c r="HD73" s="988" t="s">
        <v>222</v>
      </c>
      <c r="HE73" s="988" t="s">
        <v>222</v>
      </c>
      <c r="HF73" s="988" t="s">
        <v>224</v>
      </c>
      <c r="HG73" s="986"/>
      <c r="HH73" s="988" t="s">
        <v>222</v>
      </c>
      <c r="HI73" s="988" t="s">
        <v>224</v>
      </c>
      <c r="HJ73" s="986"/>
      <c r="HK73" s="988" t="s">
        <v>224</v>
      </c>
      <c r="HL73" s="986"/>
      <c r="HM73" s="986"/>
      <c r="HN73" s="986"/>
      <c r="HO73" s="988" t="s">
        <v>224</v>
      </c>
      <c r="HP73" s="988" t="s">
        <v>224</v>
      </c>
      <c r="HQ73" s="986"/>
      <c r="HR73" s="986"/>
      <c r="HS73" s="986"/>
      <c r="HT73" s="988" t="s">
        <v>224</v>
      </c>
      <c r="HU73" s="988" t="s">
        <v>222</v>
      </c>
      <c r="HV73" s="986"/>
      <c r="HW73" s="988" t="s">
        <v>15677</v>
      </c>
      <c r="HX73" s="988" t="s">
        <v>224</v>
      </c>
      <c r="HY73" s="988" t="s">
        <v>224</v>
      </c>
      <c r="HZ73" s="986"/>
      <c r="IA73" s="988" t="s">
        <v>224</v>
      </c>
      <c r="IB73" s="986"/>
      <c r="IC73" s="988" t="s">
        <v>222</v>
      </c>
      <c r="ID73" s="988" t="s">
        <v>222</v>
      </c>
      <c r="IE73" s="988" t="s">
        <v>222</v>
      </c>
      <c r="IF73" s="988" t="s">
        <v>222</v>
      </c>
      <c r="IG73" s="986"/>
      <c r="IH73" s="986"/>
      <c r="II73" s="986"/>
      <c r="IJ73" s="986"/>
      <c r="IK73" s="986"/>
    </row>
    <row r="74">
      <c r="A74" s="158"/>
      <c r="B74" s="987"/>
      <c r="C74" s="987"/>
      <c r="D74" s="988"/>
      <c r="E74" s="987"/>
      <c r="F74" s="988"/>
      <c r="G74" s="988"/>
      <c r="H74" s="988"/>
      <c r="I74" s="988" t="s">
        <v>224</v>
      </c>
      <c r="J74" s="988" t="s">
        <v>224</v>
      </c>
      <c r="K74" s="988"/>
      <c r="L74" s="988"/>
      <c r="M74" s="988"/>
      <c r="N74" s="988"/>
      <c r="O74" s="988"/>
      <c r="P74" s="988" t="s">
        <v>224</v>
      </c>
      <c r="Q74" s="988" t="s">
        <v>224</v>
      </c>
      <c r="R74" s="988"/>
      <c r="S74" s="988"/>
      <c r="T74" s="988"/>
      <c r="U74" s="988"/>
      <c r="V74" s="988"/>
      <c r="W74" s="988"/>
      <c r="X74" s="988"/>
      <c r="Y74" s="988"/>
      <c r="Z74" s="988"/>
      <c r="AA74" s="988"/>
      <c r="AB74" s="988" t="s">
        <v>224</v>
      </c>
      <c r="AC74" s="988"/>
      <c r="AD74" s="988"/>
      <c r="AE74" s="988" t="s">
        <v>224</v>
      </c>
      <c r="AF74" s="988"/>
      <c r="AG74" s="986"/>
      <c r="AH74" s="988" t="s">
        <v>222</v>
      </c>
      <c r="AI74" s="988" t="s">
        <v>222</v>
      </c>
      <c r="AJ74" s="986"/>
      <c r="AK74" s="986"/>
      <c r="AL74" s="986"/>
      <c r="AM74" s="986"/>
      <c r="AN74" s="988" t="s">
        <v>224</v>
      </c>
      <c r="AO74" s="988" t="s">
        <v>224</v>
      </c>
      <c r="AP74" s="988" t="s">
        <v>224</v>
      </c>
      <c r="AQ74" s="988" t="s">
        <v>224</v>
      </c>
      <c r="AR74" s="988" t="s">
        <v>224</v>
      </c>
      <c r="AS74" s="988" t="s">
        <v>224</v>
      </c>
      <c r="AT74" s="988" t="s">
        <v>224</v>
      </c>
      <c r="AU74" s="988" t="s">
        <v>224</v>
      </c>
      <c r="AV74" s="988" t="s">
        <v>224</v>
      </c>
      <c r="AW74" s="988" t="s">
        <v>224</v>
      </c>
      <c r="AX74" s="986"/>
      <c r="AY74" s="986"/>
      <c r="AZ74" s="986"/>
      <c r="BA74" s="986"/>
      <c r="BB74" s="988" t="s">
        <v>224</v>
      </c>
      <c r="BC74" s="986"/>
      <c r="BD74" s="986"/>
      <c r="BE74" s="988" t="s">
        <v>224</v>
      </c>
      <c r="BF74" s="988" t="s">
        <v>224</v>
      </c>
      <c r="BG74" s="988" t="s">
        <v>224</v>
      </c>
      <c r="BH74" s="988" t="s">
        <v>224</v>
      </c>
      <c r="BI74" s="988" t="s">
        <v>224</v>
      </c>
      <c r="BJ74" s="988" t="s">
        <v>224</v>
      </c>
      <c r="BK74" s="988" t="s">
        <v>224</v>
      </c>
      <c r="BL74" s="988" t="s">
        <v>224</v>
      </c>
      <c r="BM74" s="988" t="s">
        <v>224</v>
      </c>
      <c r="BN74" s="988" t="s">
        <v>224</v>
      </c>
      <c r="BO74" s="988" t="s">
        <v>224</v>
      </c>
      <c r="BP74" s="988" t="s">
        <v>224</v>
      </c>
      <c r="BQ74" s="988" t="s">
        <v>224</v>
      </c>
      <c r="BR74" s="988" t="s">
        <v>224</v>
      </c>
      <c r="BS74" s="988" t="s">
        <v>224</v>
      </c>
      <c r="BT74" s="988" t="s">
        <v>224</v>
      </c>
      <c r="BU74" s="988" t="s">
        <v>224</v>
      </c>
      <c r="BV74" s="988" t="s">
        <v>224</v>
      </c>
      <c r="BW74" s="988" t="s">
        <v>224</v>
      </c>
      <c r="BX74" s="988" t="s">
        <v>224</v>
      </c>
      <c r="BY74" s="988" t="s">
        <v>224</v>
      </c>
      <c r="BZ74" s="988" t="s">
        <v>224</v>
      </c>
      <c r="CA74" s="986"/>
      <c r="CB74" s="988" t="s">
        <v>222</v>
      </c>
      <c r="CC74" s="988" t="s">
        <v>222</v>
      </c>
      <c r="CD74" s="988" t="s">
        <v>222</v>
      </c>
      <c r="CE74" s="988" t="s">
        <v>224</v>
      </c>
      <c r="CF74" s="986"/>
      <c r="CG74" s="988" t="s">
        <v>222</v>
      </c>
      <c r="CH74" s="988" t="s">
        <v>222</v>
      </c>
      <c r="CI74" s="988" t="s">
        <v>224</v>
      </c>
      <c r="CJ74" s="988" t="s">
        <v>222</v>
      </c>
      <c r="CK74" s="988" t="s">
        <v>224</v>
      </c>
      <c r="CL74" s="988" t="s">
        <v>224</v>
      </c>
      <c r="CM74" s="988" t="s">
        <v>224</v>
      </c>
      <c r="CN74" s="988" t="s">
        <v>224</v>
      </c>
      <c r="CO74" s="986"/>
      <c r="CP74" s="986"/>
      <c r="CQ74" s="986"/>
      <c r="CR74" s="988" t="s">
        <v>224</v>
      </c>
      <c r="CS74" s="986"/>
      <c r="CT74" s="988" t="s">
        <v>224</v>
      </c>
      <c r="CU74" s="988" t="s">
        <v>224</v>
      </c>
      <c r="CV74" s="986"/>
      <c r="CW74" s="986"/>
      <c r="CX74" s="988" t="s">
        <v>224</v>
      </c>
      <c r="CY74" s="986"/>
      <c r="CZ74" s="988" t="s">
        <v>222</v>
      </c>
      <c r="DA74" s="986"/>
      <c r="DB74" s="986"/>
      <c r="DC74" s="986"/>
      <c r="DD74" s="986"/>
      <c r="DE74" s="986"/>
      <c r="DF74" s="988" t="s">
        <v>224</v>
      </c>
      <c r="DG74" s="988" t="s">
        <v>222</v>
      </c>
      <c r="DH74" s="988" t="s">
        <v>222</v>
      </c>
      <c r="DI74" s="986"/>
      <c r="DJ74" s="988" t="s">
        <v>224</v>
      </c>
      <c r="DK74" s="986"/>
      <c r="DL74" s="988" t="s">
        <v>222</v>
      </c>
      <c r="DM74" s="988" t="s">
        <v>222</v>
      </c>
      <c r="DN74" s="988" t="s">
        <v>224</v>
      </c>
      <c r="DO74" s="988" t="s">
        <v>222</v>
      </c>
      <c r="DP74" s="988" t="s">
        <v>224</v>
      </c>
      <c r="DQ74" s="988" t="s">
        <v>224</v>
      </c>
      <c r="DR74" s="988" t="s">
        <v>224</v>
      </c>
      <c r="DS74" s="988" t="s">
        <v>224</v>
      </c>
      <c r="DT74" s="988" t="s">
        <v>224</v>
      </c>
      <c r="DU74" s="988" t="s">
        <v>224</v>
      </c>
      <c r="DV74" s="988" t="s">
        <v>224</v>
      </c>
      <c r="DW74" s="988" t="s">
        <v>224</v>
      </c>
      <c r="DX74" s="988" t="s">
        <v>224</v>
      </c>
      <c r="DY74" s="986"/>
      <c r="DZ74" s="986"/>
      <c r="EA74" s="988" t="s">
        <v>224</v>
      </c>
      <c r="EB74" s="988" t="s">
        <v>224</v>
      </c>
      <c r="EC74" s="988" t="s">
        <v>224</v>
      </c>
      <c r="ED74" s="988" t="s">
        <v>224</v>
      </c>
      <c r="EE74" s="988" t="s">
        <v>224</v>
      </c>
      <c r="EF74" s="988" t="s">
        <v>222</v>
      </c>
      <c r="EG74" s="988" t="s">
        <v>224</v>
      </c>
      <c r="EH74" s="988" t="s">
        <v>224</v>
      </c>
      <c r="EI74" s="988" t="s">
        <v>224</v>
      </c>
      <c r="EJ74" s="988" t="s">
        <v>224</v>
      </c>
      <c r="EK74" s="988" t="s">
        <v>222</v>
      </c>
      <c r="EL74" s="988" t="s">
        <v>222</v>
      </c>
      <c r="EM74" s="988" t="s">
        <v>222</v>
      </c>
      <c r="EN74" s="988" t="s">
        <v>222</v>
      </c>
      <c r="EO74" s="988" t="s">
        <v>222</v>
      </c>
      <c r="EP74" s="988" t="s">
        <v>222</v>
      </c>
      <c r="EQ74" s="988" t="s">
        <v>222</v>
      </c>
      <c r="ER74" s="988" t="s">
        <v>224</v>
      </c>
      <c r="ES74" s="988" t="s">
        <v>222</v>
      </c>
      <c r="ET74" s="986"/>
      <c r="EU74" s="986"/>
      <c r="EV74" s="988" t="s">
        <v>222</v>
      </c>
      <c r="EW74" s="988" t="s">
        <v>222</v>
      </c>
      <c r="EX74" s="988" t="s">
        <v>222</v>
      </c>
      <c r="EY74" s="988" t="s">
        <v>224</v>
      </c>
      <c r="EZ74" s="988" t="s">
        <v>224</v>
      </c>
      <c r="FA74" s="988" t="s">
        <v>224</v>
      </c>
      <c r="FB74" s="988" t="s">
        <v>224</v>
      </c>
      <c r="FC74" s="986"/>
      <c r="FD74" s="988" t="s">
        <v>224</v>
      </c>
      <c r="FE74" s="986"/>
      <c r="FF74" s="988" t="s">
        <v>224</v>
      </c>
      <c r="FG74" s="986"/>
      <c r="FH74" s="988" t="s">
        <v>224</v>
      </c>
      <c r="FI74" s="988" t="s">
        <v>224</v>
      </c>
      <c r="FJ74" s="986"/>
      <c r="FK74" s="988" t="s">
        <v>224</v>
      </c>
      <c r="FL74" s="988" t="s">
        <v>224</v>
      </c>
      <c r="FM74" s="988" t="s">
        <v>224</v>
      </c>
      <c r="FN74" s="988" t="s">
        <v>224</v>
      </c>
      <c r="FO74" s="986"/>
      <c r="FP74" s="988" t="s">
        <v>224</v>
      </c>
      <c r="FQ74" s="986"/>
      <c r="FR74" s="986"/>
      <c r="FS74" s="988" t="s">
        <v>224</v>
      </c>
      <c r="FT74" s="988" t="s">
        <v>224</v>
      </c>
      <c r="FU74" s="988" t="s">
        <v>224</v>
      </c>
      <c r="FV74" s="986"/>
      <c r="FW74" s="986"/>
      <c r="FX74" s="986"/>
      <c r="FY74" s="988" t="s">
        <v>222</v>
      </c>
      <c r="FZ74" s="988" t="s">
        <v>224</v>
      </c>
      <c r="GA74" s="988" t="s">
        <v>224</v>
      </c>
      <c r="GB74" s="986"/>
      <c r="GC74" s="988" t="s">
        <v>224</v>
      </c>
      <c r="GD74" s="988" t="s">
        <v>224</v>
      </c>
      <c r="GE74" s="988" t="s">
        <v>224</v>
      </c>
      <c r="GF74" s="988" t="s">
        <v>224</v>
      </c>
      <c r="GG74" s="988" t="s">
        <v>224</v>
      </c>
      <c r="GH74" s="988" t="s">
        <v>224</v>
      </c>
      <c r="GI74" s="988" t="s">
        <v>224</v>
      </c>
      <c r="GJ74" s="986"/>
      <c r="GK74" s="988" t="s">
        <v>224</v>
      </c>
      <c r="GL74" s="988" t="s">
        <v>222</v>
      </c>
      <c r="GM74" s="988" t="s">
        <v>224</v>
      </c>
      <c r="GN74" s="988" t="s">
        <v>224</v>
      </c>
      <c r="GO74" s="988" t="s">
        <v>224</v>
      </c>
      <c r="GP74" s="988" t="s">
        <v>224</v>
      </c>
      <c r="GQ74" s="986"/>
      <c r="GR74" s="988" t="s">
        <v>224</v>
      </c>
      <c r="GS74" s="988" t="s">
        <v>224</v>
      </c>
      <c r="GT74" s="988" t="s">
        <v>224</v>
      </c>
      <c r="GU74" s="988" t="s">
        <v>224</v>
      </c>
      <c r="GV74" s="988" t="s">
        <v>224</v>
      </c>
      <c r="GW74" s="988" t="s">
        <v>222</v>
      </c>
      <c r="GX74" s="988" t="s">
        <v>224</v>
      </c>
      <c r="GY74" s="988" t="s">
        <v>224</v>
      </c>
      <c r="GZ74" s="988" t="s">
        <v>222</v>
      </c>
      <c r="HA74" s="986"/>
      <c r="HB74" s="986"/>
      <c r="HC74" s="988" t="s">
        <v>222</v>
      </c>
      <c r="HD74" s="988" t="s">
        <v>222</v>
      </c>
      <c r="HE74" s="988" t="s">
        <v>222</v>
      </c>
      <c r="HF74" s="988" t="s">
        <v>224</v>
      </c>
      <c r="HG74" s="988" t="s">
        <v>224</v>
      </c>
      <c r="HH74" s="988" t="s">
        <v>222</v>
      </c>
      <c r="HI74" s="986"/>
      <c r="HJ74" s="986"/>
      <c r="HK74" s="986"/>
      <c r="HL74" s="986"/>
      <c r="HM74" s="986"/>
      <c r="HN74" s="986"/>
      <c r="HO74" s="986"/>
      <c r="HP74" s="986"/>
      <c r="HQ74" s="986"/>
      <c r="HR74" s="988" t="s">
        <v>224</v>
      </c>
      <c r="HS74" s="986"/>
      <c r="HT74" s="986"/>
      <c r="HU74" s="986"/>
      <c r="HV74" s="986"/>
      <c r="HW74" s="986"/>
      <c r="HX74" s="986"/>
      <c r="HY74" s="986"/>
      <c r="HZ74" s="986"/>
      <c r="IA74" s="986"/>
      <c r="IB74" s="986"/>
      <c r="IC74" s="986"/>
      <c r="ID74" s="986"/>
      <c r="IE74" s="986"/>
      <c r="IF74" s="986"/>
      <c r="IG74" s="986"/>
      <c r="IH74" s="986"/>
      <c r="II74" s="986"/>
      <c r="IJ74" s="986"/>
      <c r="IK74" s="986"/>
    </row>
    <row r="75">
      <c r="A75" s="988"/>
      <c r="B75" s="987"/>
      <c r="C75" s="987"/>
      <c r="D75" s="988"/>
      <c r="E75" s="987"/>
      <c r="F75" s="988"/>
      <c r="G75" s="988" t="s">
        <v>224</v>
      </c>
      <c r="H75" s="988" t="s">
        <v>224</v>
      </c>
      <c r="I75" s="988"/>
      <c r="J75" s="988"/>
      <c r="K75" s="988" t="s">
        <v>222</v>
      </c>
      <c r="L75" s="988" t="s">
        <v>222</v>
      </c>
      <c r="M75" s="988"/>
      <c r="N75" s="988"/>
      <c r="O75" s="988"/>
      <c r="P75" s="988"/>
      <c r="Q75" s="988"/>
      <c r="R75" s="988"/>
      <c r="S75" s="988"/>
      <c r="T75" s="988"/>
      <c r="U75" s="988"/>
      <c r="V75" s="988"/>
      <c r="W75" s="988"/>
      <c r="X75" s="988"/>
      <c r="Y75" s="988"/>
      <c r="Z75" s="988"/>
      <c r="AA75" s="988"/>
      <c r="AB75" s="988"/>
      <c r="AC75" s="988"/>
      <c r="AD75" s="988"/>
      <c r="AE75" s="988"/>
      <c r="AF75" s="988"/>
      <c r="AG75" s="986"/>
      <c r="AH75" s="986"/>
      <c r="AI75" s="986"/>
      <c r="AJ75" s="986"/>
      <c r="AK75" s="986"/>
      <c r="AL75" s="986"/>
      <c r="AM75" s="986"/>
      <c r="AN75" s="988" t="s">
        <v>224</v>
      </c>
      <c r="AO75" s="988" t="s">
        <v>224</v>
      </c>
      <c r="AP75" s="988" t="s">
        <v>224</v>
      </c>
      <c r="AQ75" s="988" t="s">
        <v>224</v>
      </c>
      <c r="AR75" s="988" t="s">
        <v>224</v>
      </c>
      <c r="AS75" s="988" t="s">
        <v>224</v>
      </c>
      <c r="AT75" s="988" t="s">
        <v>224</v>
      </c>
      <c r="AU75" s="988" t="s">
        <v>224</v>
      </c>
      <c r="AV75" s="988" t="s">
        <v>222</v>
      </c>
      <c r="AW75" s="988" t="s">
        <v>224</v>
      </c>
      <c r="AX75" s="986"/>
      <c r="AY75" s="986"/>
      <c r="AZ75" s="986"/>
      <c r="BA75" s="986"/>
      <c r="BB75" s="988" t="s">
        <v>224</v>
      </c>
      <c r="BC75" s="986"/>
      <c r="BD75" s="986"/>
      <c r="BE75" s="988" t="s">
        <v>222</v>
      </c>
      <c r="BF75" s="988" t="s">
        <v>222</v>
      </c>
      <c r="BG75" s="988" t="s">
        <v>222</v>
      </c>
      <c r="BH75" s="988" t="s">
        <v>222</v>
      </c>
      <c r="BI75" s="988" t="s">
        <v>222</v>
      </c>
      <c r="BJ75" s="988" t="s">
        <v>222</v>
      </c>
      <c r="BK75" s="988" t="s">
        <v>222</v>
      </c>
      <c r="BL75" s="988" t="s">
        <v>222</v>
      </c>
      <c r="BM75" s="988" t="s">
        <v>224</v>
      </c>
      <c r="BN75" s="988" t="s">
        <v>224</v>
      </c>
      <c r="BO75" s="988" t="s">
        <v>224</v>
      </c>
      <c r="BP75" s="988" t="s">
        <v>224</v>
      </c>
      <c r="BQ75" s="988" t="s">
        <v>222</v>
      </c>
      <c r="BR75" s="988" t="s">
        <v>222</v>
      </c>
      <c r="BS75" s="988" t="s">
        <v>224</v>
      </c>
      <c r="BT75" s="988" t="s">
        <v>222</v>
      </c>
      <c r="BU75" s="988" t="s">
        <v>222</v>
      </c>
      <c r="BV75" s="988" t="s">
        <v>222</v>
      </c>
      <c r="BW75" s="988" t="s">
        <v>222</v>
      </c>
      <c r="BX75" s="988" t="s">
        <v>222</v>
      </c>
      <c r="BY75" s="988" t="s">
        <v>224</v>
      </c>
      <c r="BZ75" s="988" t="s">
        <v>224</v>
      </c>
      <c r="CA75" s="986"/>
      <c r="CB75" s="988" t="s">
        <v>222</v>
      </c>
      <c r="CC75" s="988" t="s">
        <v>222</v>
      </c>
      <c r="CD75" s="988" t="s">
        <v>222</v>
      </c>
      <c r="CE75" s="988" t="s">
        <v>222</v>
      </c>
      <c r="CF75" s="986"/>
      <c r="CG75" s="988" t="s">
        <v>222</v>
      </c>
      <c r="CH75" s="988" t="s">
        <v>222</v>
      </c>
      <c r="CI75" s="988" t="s">
        <v>222</v>
      </c>
      <c r="CJ75" s="988" t="s">
        <v>222</v>
      </c>
      <c r="CK75" s="988" t="s">
        <v>222</v>
      </c>
      <c r="CL75" s="988" t="s">
        <v>222</v>
      </c>
      <c r="CM75" s="988" t="s">
        <v>222</v>
      </c>
      <c r="CN75" s="988" t="s">
        <v>222</v>
      </c>
      <c r="CO75" s="986"/>
      <c r="CP75" s="986"/>
      <c r="CQ75" s="986"/>
      <c r="CR75" s="988" t="s">
        <v>224</v>
      </c>
      <c r="CS75" s="986"/>
      <c r="CT75" s="988" t="s">
        <v>224</v>
      </c>
      <c r="CU75" s="988" t="s">
        <v>224</v>
      </c>
      <c r="CV75" s="986"/>
      <c r="CW75" s="986"/>
      <c r="CX75" s="988" t="s">
        <v>222</v>
      </c>
      <c r="CY75" s="986"/>
      <c r="CZ75" s="988" t="s">
        <v>222</v>
      </c>
      <c r="DA75" s="986"/>
      <c r="DB75" s="986"/>
      <c r="DC75" s="986"/>
      <c r="DD75" s="986"/>
      <c r="DE75" s="986"/>
      <c r="DF75" s="988" t="s">
        <v>222</v>
      </c>
      <c r="DG75" s="988" t="s">
        <v>222</v>
      </c>
      <c r="DH75" s="988" t="s">
        <v>222</v>
      </c>
      <c r="DI75" s="986"/>
      <c r="DJ75" s="986"/>
      <c r="DK75" s="986"/>
      <c r="DL75" s="988" t="s">
        <v>222</v>
      </c>
      <c r="DM75" s="988" t="s">
        <v>222</v>
      </c>
      <c r="DN75" s="988" t="s">
        <v>222</v>
      </c>
      <c r="DO75" s="988" t="s">
        <v>222</v>
      </c>
      <c r="DP75" s="988" t="s">
        <v>222</v>
      </c>
      <c r="DQ75" s="988" t="s">
        <v>224</v>
      </c>
      <c r="DR75" s="988" t="s">
        <v>222</v>
      </c>
      <c r="DS75" s="988" t="s">
        <v>224</v>
      </c>
      <c r="DT75" s="988" t="s">
        <v>222</v>
      </c>
      <c r="DU75" s="988" t="s">
        <v>222</v>
      </c>
      <c r="DV75" s="988" t="s">
        <v>222</v>
      </c>
      <c r="DW75" s="988" t="s">
        <v>222</v>
      </c>
      <c r="DX75" s="988" t="s">
        <v>275</v>
      </c>
      <c r="DY75" s="986"/>
      <c r="DZ75" s="986"/>
      <c r="EA75" s="988" t="s">
        <v>224</v>
      </c>
      <c r="EB75" s="988" t="s">
        <v>222</v>
      </c>
      <c r="EC75" s="988" t="s">
        <v>222</v>
      </c>
      <c r="ED75" s="988" t="s">
        <v>222</v>
      </c>
      <c r="EE75" s="988" t="s">
        <v>222</v>
      </c>
      <c r="EF75" s="988" t="s">
        <v>222</v>
      </c>
      <c r="EG75" s="988" t="s">
        <v>222</v>
      </c>
      <c r="EH75" s="988" t="s">
        <v>222</v>
      </c>
      <c r="EI75" s="988" t="s">
        <v>222</v>
      </c>
      <c r="EJ75" s="988" t="s">
        <v>222</v>
      </c>
      <c r="EK75" s="988" t="s">
        <v>222</v>
      </c>
      <c r="EL75" s="988" t="s">
        <v>222</v>
      </c>
      <c r="EM75" s="988" t="s">
        <v>222</v>
      </c>
      <c r="EN75" s="988" t="s">
        <v>222</v>
      </c>
      <c r="EO75" s="988" t="s">
        <v>222</v>
      </c>
      <c r="EP75" s="988" t="s">
        <v>222</v>
      </c>
      <c r="EQ75" s="988" t="s">
        <v>222</v>
      </c>
      <c r="ER75" s="988" t="s">
        <v>224</v>
      </c>
      <c r="ES75" s="988" t="s">
        <v>222</v>
      </c>
      <c r="ET75" s="986"/>
      <c r="EU75" s="986"/>
      <c r="EV75" s="988" t="s">
        <v>222</v>
      </c>
      <c r="EW75" s="988" t="s">
        <v>222</v>
      </c>
      <c r="EX75" s="988" t="s">
        <v>222</v>
      </c>
      <c r="EY75" s="988" t="s">
        <v>224</v>
      </c>
      <c r="EZ75" s="988" t="s">
        <v>224</v>
      </c>
      <c r="FA75" s="986"/>
      <c r="FB75" s="986"/>
      <c r="FC75" s="986"/>
      <c r="FD75" s="986"/>
      <c r="FE75" s="988" t="s">
        <v>224</v>
      </c>
      <c r="FF75" s="986"/>
      <c r="FG75" s="988" t="s">
        <v>224</v>
      </c>
      <c r="FH75" s="988" t="s">
        <v>222</v>
      </c>
      <c r="FI75" s="986"/>
      <c r="FJ75" s="986"/>
      <c r="FK75" s="988" t="s">
        <v>222</v>
      </c>
      <c r="FL75" s="988" t="s">
        <v>222</v>
      </c>
      <c r="FM75" s="988" t="s">
        <v>222</v>
      </c>
      <c r="FN75" s="986"/>
      <c r="FO75" s="988" t="s">
        <v>222</v>
      </c>
      <c r="FP75" s="988" t="s">
        <v>222</v>
      </c>
      <c r="FQ75" s="986"/>
      <c r="FR75" s="986"/>
      <c r="FS75" s="988" t="s">
        <v>222</v>
      </c>
      <c r="FT75" s="988" t="s">
        <v>222</v>
      </c>
      <c r="FU75" s="988" t="s">
        <v>222</v>
      </c>
      <c r="FV75" s="988" t="s">
        <v>222</v>
      </c>
      <c r="FW75" s="988" t="s">
        <v>222</v>
      </c>
      <c r="FX75" s="986"/>
      <c r="FY75" s="988" t="s">
        <v>222</v>
      </c>
      <c r="FZ75" s="986"/>
      <c r="GA75" s="988" t="s">
        <v>222</v>
      </c>
      <c r="GB75" s="988" t="s">
        <v>224</v>
      </c>
      <c r="GC75" s="988" t="s">
        <v>222</v>
      </c>
      <c r="GD75" s="988" t="s">
        <v>222</v>
      </c>
      <c r="GE75" s="986"/>
      <c r="GF75" s="988" t="s">
        <v>222</v>
      </c>
      <c r="GG75" s="986"/>
      <c r="GH75" s="986"/>
      <c r="GI75" s="986"/>
      <c r="GJ75" s="986"/>
      <c r="GK75" s="986"/>
      <c r="GL75" s="988" t="s">
        <v>222</v>
      </c>
      <c r="GM75" s="986"/>
      <c r="GN75" s="988" t="s">
        <v>224</v>
      </c>
      <c r="GO75" s="986"/>
      <c r="GP75" s="986"/>
      <c r="GQ75" s="986"/>
      <c r="GR75" s="986"/>
      <c r="GS75" s="986"/>
      <c r="GT75" s="986"/>
      <c r="GU75" s="986"/>
      <c r="GV75" s="986"/>
      <c r="GW75" s="986"/>
      <c r="GX75" s="986"/>
      <c r="GY75" s="986"/>
      <c r="GZ75" s="986"/>
      <c r="HA75" s="986"/>
      <c r="HB75" s="986"/>
      <c r="HC75" s="988" t="s">
        <v>222</v>
      </c>
      <c r="HD75" s="986"/>
      <c r="HE75" s="986"/>
      <c r="HF75" s="986"/>
      <c r="HG75" s="986"/>
      <c r="HH75" s="988" t="s">
        <v>222</v>
      </c>
      <c r="HI75" s="988" t="s">
        <v>224</v>
      </c>
      <c r="HJ75" s="988" t="s">
        <v>222</v>
      </c>
      <c r="HK75" s="988" t="s">
        <v>224</v>
      </c>
      <c r="HL75" s="988" t="s">
        <v>222</v>
      </c>
      <c r="HM75" s="988" t="s">
        <v>222</v>
      </c>
      <c r="HN75" s="988" t="s">
        <v>224</v>
      </c>
      <c r="HO75" s="988" t="s">
        <v>224</v>
      </c>
      <c r="HP75" s="988" t="s">
        <v>224</v>
      </c>
      <c r="HQ75" s="986"/>
      <c r="HR75" s="988" t="s">
        <v>224</v>
      </c>
      <c r="HS75" s="986"/>
      <c r="HT75" s="986"/>
      <c r="HU75" s="986"/>
      <c r="HV75" s="986"/>
      <c r="HW75" s="986"/>
      <c r="HX75" s="986"/>
      <c r="HY75" s="986"/>
      <c r="HZ75" s="986"/>
      <c r="IA75" s="986"/>
      <c r="IB75" s="986"/>
      <c r="IC75" s="986"/>
      <c r="ID75" s="986"/>
      <c r="IE75" s="986"/>
      <c r="IF75" s="986"/>
      <c r="IG75" s="986"/>
      <c r="IH75" s="986"/>
      <c r="II75" s="986"/>
      <c r="IJ75" s="986"/>
      <c r="IK75" s="986"/>
    </row>
    <row r="76">
      <c r="A76" s="988"/>
      <c r="B76" s="987"/>
      <c r="C76" s="987"/>
      <c r="D76" s="988"/>
      <c r="E76" s="987"/>
      <c r="F76" s="988"/>
      <c r="G76" s="988"/>
      <c r="H76" s="988"/>
      <c r="I76" s="988"/>
      <c r="J76" s="988"/>
      <c r="K76" s="988"/>
      <c r="L76" s="988"/>
      <c r="M76" s="988"/>
      <c r="N76" s="988"/>
      <c r="O76" s="988"/>
      <c r="P76" s="988"/>
      <c r="Q76" s="988"/>
      <c r="R76" s="988"/>
      <c r="S76" s="988"/>
      <c r="T76" s="988"/>
      <c r="U76" s="988"/>
      <c r="V76" s="988"/>
      <c r="W76" s="988"/>
      <c r="X76" s="988"/>
      <c r="Y76" s="988"/>
      <c r="Z76" s="988"/>
      <c r="AA76" s="988"/>
      <c r="AB76" s="988"/>
      <c r="AC76" s="988"/>
      <c r="AD76" s="988"/>
      <c r="AE76" s="988"/>
      <c r="AF76" s="988"/>
      <c r="AG76" s="986"/>
      <c r="AH76" s="986"/>
      <c r="AI76" s="986"/>
      <c r="AJ76" s="986"/>
      <c r="AK76" s="986"/>
      <c r="AL76" s="986"/>
      <c r="AM76" s="986"/>
      <c r="AN76" s="988" t="s">
        <v>224</v>
      </c>
      <c r="AO76" s="988" t="s">
        <v>224</v>
      </c>
      <c r="AP76" s="988" t="s">
        <v>224</v>
      </c>
      <c r="AQ76" s="986"/>
      <c r="AR76" s="986"/>
      <c r="AS76" s="988" t="s">
        <v>224</v>
      </c>
      <c r="AT76" s="988" t="s">
        <v>224</v>
      </c>
      <c r="AU76" s="988" t="s">
        <v>222</v>
      </c>
      <c r="AV76" s="988" t="s">
        <v>224</v>
      </c>
      <c r="AW76" s="988" t="s">
        <v>224</v>
      </c>
      <c r="AX76" s="986"/>
      <c r="AY76" s="986"/>
      <c r="AZ76" s="986"/>
      <c r="BA76" s="986"/>
      <c r="BB76" s="988" t="s">
        <v>222</v>
      </c>
      <c r="BC76" s="986"/>
      <c r="BD76" s="986"/>
      <c r="BE76" s="988" t="s">
        <v>222</v>
      </c>
      <c r="BF76" s="988" t="s">
        <v>222</v>
      </c>
      <c r="BG76" s="988" t="s">
        <v>222</v>
      </c>
      <c r="BH76" s="988" t="s">
        <v>222</v>
      </c>
      <c r="BI76" s="988" t="s">
        <v>222</v>
      </c>
      <c r="BJ76" s="988" t="s">
        <v>224</v>
      </c>
      <c r="BK76" s="988" t="s">
        <v>224</v>
      </c>
      <c r="BL76" s="988" t="s">
        <v>222</v>
      </c>
      <c r="BM76" s="988" t="s">
        <v>222</v>
      </c>
      <c r="BN76" s="988" t="s">
        <v>222</v>
      </c>
      <c r="BO76" s="988" t="s">
        <v>222</v>
      </c>
      <c r="BP76" s="988" t="s">
        <v>222</v>
      </c>
      <c r="BQ76" s="988" t="s">
        <v>215</v>
      </c>
      <c r="BR76" s="988" t="s">
        <v>222</v>
      </c>
      <c r="BS76" s="988" t="s">
        <v>222</v>
      </c>
      <c r="BT76" s="988" t="s">
        <v>222</v>
      </c>
      <c r="BU76" s="988" t="s">
        <v>222</v>
      </c>
      <c r="BV76" s="988" t="s">
        <v>222</v>
      </c>
      <c r="BW76" s="988" t="s">
        <v>224</v>
      </c>
      <c r="BX76" s="988" t="s">
        <v>222</v>
      </c>
      <c r="BY76" s="988" t="s">
        <v>222</v>
      </c>
      <c r="BZ76" s="988" t="s">
        <v>222</v>
      </c>
      <c r="CA76" s="986"/>
      <c r="CB76" s="988" t="s">
        <v>222</v>
      </c>
      <c r="CC76" s="988" t="s">
        <v>688</v>
      </c>
      <c r="CD76" s="988" t="s">
        <v>215</v>
      </c>
      <c r="CE76" s="988" t="s">
        <v>222</v>
      </c>
      <c r="CF76" s="986"/>
      <c r="CG76" s="988" t="s">
        <v>222</v>
      </c>
      <c r="CH76" s="988" t="s">
        <v>222</v>
      </c>
      <c r="CI76" s="988" t="s">
        <v>222</v>
      </c>
      <c r="CJ76" s="988" t="s">
        <v>222</v>
      </c>
      <c r="CK76" s="988" t="s">
        <v>222</v>
      </c>
      <c r="CL76" s="988" t="s">
        <v>222</v>
      </c>
      <c r="CM76" s="988" t="s">
        <v>222</v>
      </c>
      <c r="CN76" s="988" t="s">
        <v>222</v>
      </c>
      <c r="CO76" s="986"/>
      <c r="CP76" s="986"/>
      <c r="CQ76" s="988" t="s">
        <v>688</v>
      </c>
      <c r="CR76" s="986"/>
      <c r="CS76" s="988" t="s">
        <v>222</v>
      </c>
      <c r="CT76" s="988" t="s">
        <v>222</v>
      </c>
      <c r="CU76" s="986"/>
      <c r="CV76" s="986"/>
      <c r="CW76" s="988" t="s">
        <v>222</v>
      </c>
      <c r="CX76" s="988" t="s">
        <v>222</v>
      </c>
      <c r="CY76" s="986"/>
      <c r="CZ76" s="986"/>
      <c r="DA76" s="986"/>
      <c r="DB76" s="986"/>
      <c r="DC76" s="986"/>
      <c r="DD76" s="988" t="s">
        <v>222</v>
      </c>
      <c r="DE76" s="988" t="s">
        <v>222</v>
      </c>
      <c r="DF76" s="988" t="s">
        <v>222</v>
      </c>
      <c r="DG76" s="986"/>
      <c r="DH76" s="988" t="s">
        <v>222</v>
      </c>
      <c r="DI76" s="986"/>
      <c r="DJ76" s="988" t="s">
        <v>222</v>
      </c>
      <c r="DK76" s="988" t="s">
        <v>222</v>
      </c>
      <c r="DL76" s="988" t="s">
        <v>224</v>
      </c>
      <c r="DM76" s="988" t="s">
        <v>222</v>
      </c>
      <c r="DN76" s="988" t="s">
        <v>222</v>
      </c>
      <c r="DO76" s="988" t="s">
        <v>222</v>
      </c>
      <c r="DP76" s="988" t="s">
        <v>222</v>
      </c>
      <c r="DQ76" s="988" t="s">
        <v>224</v>
      </c>
      <c r="DR76" s="988" t="s">
        <v>222</v>
      </c>
      <c r="DS76" s="988" t="s">
        <v>222</v>
      </c>
      <c r="DT76" s="988" t="s">
        <v>222</v>
      </c>
      <c r="DU76" s="988" t="s">
        <v>222</v>
      </c>
      <c r="DV76" s="988" t="s">
        <v>222</v>
      </c>
      <c r="DW76" s="986"/>
      <c r="DX76" s="988" t="s">
        <v>224</v>
      </c>
      <c r="DY76" s="988" t="s">
        <v>222</v>
      </c>
      <c r="DZ76" s="988" t="s">
        <v>222</v>
      </c>
      <c r="EA76" s="988" t="s">
        <v>222</v>
      </c>
      <c r="EB76" s="988" t="s">
        <v>224</v>
      </c>
      <c r="EC76" s="988" t="s">
        <v>224</v>
      </c>
      <c r="ED76" s="988" t="s">
        <v>222</v>
      </c>
      <c r="EE76" s="988" t="s">
        <v>224</v>
      </c>
      <c r="EF76" s="988" t="s">
        <v>222</v>
      </c>
      <c r="EG76" s="988" t="s">
        <v>222</v>
      </c>
      <c r="EH76" s="988" t="s">
        <v>224</v>
      </c>
      <c r="EI76" s="988" t="s">
        <v>215</v>
      </c>
      <c r="EJ76" s="988" t="s">
        <v>222</v>
      </c>
      <c r="EK76" s="988" t="s">
        <v>222</v>
      </c>
      <c r="EL76" s="988" t="s">
        <v>222</v>
      </c>
      <c r="EM76" s="988" t="s">
        <v>222</v>
      </c>
      <c r="EN76" s="988" t="s">
        <v>222</v>
      </c>
      <c r="EO76" s="988" t="s">
        <v>222</v>
      </c>
      <c r="EP76" s="988" t="s">
        <v>224</v>
      </c>
      <c r="EQ76" s="988" t="s">
        <v>222</v>
      </c>
      <c r="ER76" s="986"/>
      <c r="ES76" s="986"/>
      <c r="ET76" s="988" t="s">
        <v>222</v>
      </c>
      <c r="EU76" s="988" t="s">
        <v>222</v>
      </c>
      <c r="EV76" s="988" t="s">
        <v>222</v>
      </c>
      <c r="EW76" s="988" t="s">
        <v>224</v>
      </c>
      <c r="EX76" s="988" t="s">
        <v>224</v>
      </c>
      <c r="EY76" s="988" t="s">
        <v>224</v>
      </c>
      <c r="EZ76" s="988" t="s">
        <v>224</v>
      </c>
      <c r="FA76" s="986"/>
      <c r="FB76" s="988" t="s">
        <v>222</v>
      </c>
      <c r="FC76" s="986"/>
      <c r="FD76" s="988" t="s">
        <v>224</v>
      </c>
      <c r="FE76" s="986"/>
      <c r="FF76" s="988" t="s">
        <v>224</v>
      </c>
      <c r="FG76" s="988" t="s">
        <v>224</v>
      </c>
      <c r="FH76" s="986"/>
      <c r="FI76" s="986"/>
      <c r="FJ76" s="988" t="s">
        <v>224</v>
      </c>
      <c r="FK76" s="988" t="s">
        <v>224</v>
      </c>
      <c r="FL76" s="988" t="s">
        <v>215</v>
      </c>
      <c r="FM76" s="988" t="s">
        <v>224</v>
      </c>
      <c r="FN76" s="986"/>
      <c r="FO76" s="988" t="s">
        <v>215</v>
      </c>
      <c r="FP76" s="988" t="s">
        <v>224</v>
      </c>
      <c r="FQ76" s="986"/>
      <c r="FR76" s="986"/>
      <c r="FS76" s="988" t="s">
        <v>224</v>
      </c>
      <c r="FT76" s="988" t="s">
        <v>224</v>
      </c>
      <c r="FU76" s="988" t="s">
        <v>215</v>
      </c>
      <c r="FV76" s="988" t="s">
        <v>224</v>
      </c>
      <c r="FW76" s="988" t="s">
        <v>224</v>
      </c>
      <c r="FX76" s="986"/>
      <c r="FY76" s="988" t="s">
        <v>215</v>
      </c>
      <c r="FZ76" s="988" t="s">
        <v>222</v>
      </c>
      <c r="GA76" s="988" t="s">
        <v>222</v>
      </c>
      <c r="GB76" s="988" t="s">
        <v>224</v>
      </c>
      <c r="GC76" s="988" t="s">
        <v>224</v>
      </c>
      <c r="GD76" s="988" t="s">
        <v>222</v>
      </c>
      <c r="GE76" s="988" t="s">
        <v>222</v>
      </c>
      <c r="GF76" s="988" t="s">
        <v>222</v>
      </c>
      <c r="GG76" s="988" t="s">
        <v>222</v>
      </c>
      <c r="GH76" s="988" t="s">
        <v>222</v>
      </c>
      <c r="GI76" s="988" t="s">
        <v>222</v>
      </c>
      <c r="GJ76" s="986"/>
      <c r="GK76" s="988" t="s">
        <v>222</v>
      </c>
      <c r="GL76" s="988" t="s">
        <v>215</v>
      </c>
      <c r="GM76" s="988" t="s">
        <v>222</v>
      </c>
      <c r="GN76" s="988" t="s">
        <v>222</v>
      </c>
      <c r="GO76" s="988" t="s">
        <v>222</v>
      </c>
      <c r="GP76" s="988" t="s">
        <v>222</v>
      </c>
      <c r="GQ76" s="986"/>
      <c r="GR76" s="988" t="s">
        <v>222</v>
      </c>
      <c r="GS76" s="988" t="s">
        <v>222</v>
      </c>
      <c r="GT76" s="988" t="s">
        <v>222</v>
      </c>
      <c r="GU76" s="988" t="s">
        <v>222</v>
      </c>
      <c r="GV76" s="988" t="s">
        <v>222</v>
      </c>
      <c r="GW76" s="988" t="s">
        <v>222</v>
      </c>
      <c r="GX76" s="988" t="s">
        <v>222</v>
      </c>
      <c r="GY76" s="988" t="s">
        <v>222</v>
      </c>
      <c r="GZ76" s="988" t="s">
        <v>222</v>
      </c>
      <c r="HA76" s="986"/>
      <c r="HB76" s="986"/>
      <c r="HC76" s="988" t="s">
        <v>222</v>
      </c>
      <c r="HD76" s="988" t="s">
        <v>222</v>
      </c>
      <c r="HE76" s="988" t="s">
        <v>222</v>
      </c>
      <c r="HF76" s="988" t="s">
        <v>224</v>
      </c>
      <c r="HG76" s="988" t="s">
        <v>224</v>
      </c>
      <c r="HH76" s="988" t="s">
        <v>222</v>
      </c>
      <c r="HI76" s="988" t="s">
        <v>222</v>
      </c>
      <c r="HJ76" s="988" t="s">
        <v>222</v>
      </c>
      <c r="HK76" s="988" t="s">
        <v>222</v>
      </c>
      <c r="HL76" s="988" t="s">
        <v>222</v>
      </c>
      <c r="HM76" s="988" t="s">
        <v>222</v>
      </c>
      <c r="HN76" s="988" t="s">
        <v>222</v>
      </c>
      <c r="HO76" s="988" t="s">
        <v>222</v>
      </c>
      <c r="HP76" s="988" t="s">
        <v>222</v>
      </c>
      <c r="HQ76" s="988" t="s">
        <v>222</v>
      </c>
      <c r="HR76" s="988" t="s">
        <v>222</v>
      </c>
      <c r="HS76" s="986"/>
      <c r="HT76" s="988" t="s">
        <v>222</v>
      </c>
      <c r="HU76" s="988" t="s">
        <v>222</v>
      </c>
      <c r="HV76" s="988" t="s">
        <v>222</v>
      </c>
      <c r="HW76" s="988" t="s">
        <v>222</v>
      </c>
      <c r="HX76" s="988" t="s">
        <v>222</v>
      </c>
      <c r="HY76" s="988" t="s">
        <v>222</v>
      </c>
      <c r="HZ76" s="986"/>
      <c r="IA76" s="986"/>
      <c r="IB76" s="988" t="s">
        <v>222</v>
      </c>
      <c r="IC76" s="988" t="s">
        <v>222</v>
      </c>
      <c r="ID76" s="988" t="s">
        <v>222</v>
      </c>
      <c r="IE76" s="986"/>
      <c r="IF76" s="986"/>
      <c r="IG76" s="986"/>
      <c r="IH76" s="986"/>
      <c r="II76" s="986"/>
      <c r="IJ76" s="986"/>
      <c r="IK76" s="986"/>
    </row>
    <row r="77">
      <c r="A77" s="988"/>
      <c r="B77" s="987"/>
      <c r="C77" s="987"/>
      <c r="D77" s="988"/>
      <c r="E77" s="987"/>
      <c r="F77" s="988"/>
      <c r="G77" s="988"/>
      <c r="H77" s="988"/>
      <c r="I77" s="988" t="s">
        <v>222</v>
      </c>
      <c r="J77" s="988" t="s">
        <v>222</v>
      </c>
      <c r="K77" s="988"/>
      <c r="L77" s="988"/>
      <c r="M77" s="988"/>
      <c r="N77" s="988"/>
      <c r="O77" s="988"/>
      <c r="P77" s="988" t="s">
        <v>222</v>
      </c>
      <c r="Q77" s="988" t="s">
        <v>222</v>
      </c>
      <c r="R77" s="988"/>
      <c r="S77" s="988"/>
      <c r="T77" s="988"/>
      <c r="U77" s="988"/>
      <c r="V77" s="988"/>
      <c r="W77" s="988"/>
      <c r="X77" s="988"/>
      <c r="Y77" s="988"/>
      <c r="Z77" s="988"/>
      <c r="AA77" s="988"/>
      <c r="AB77" s="988"/>
      <c r="AC77" s="988"/>
      <c r="AD77" s="988"/>
      <c r="AE77" s="988"/>
      <c r="AF77" s="988"/>
      <c r="AG77" s="986"/>
      <c r="AH77" s="988" t="s">
        <v>222</v>
      </c>
      <c r="AI77" s="988" t="s">
        <v>222</v>
      </c>
      <c r="AJ77" s="986"/>
      <c r="AK77" s="986"/>
      <c r="AL77" s="986"/>
      <c r="AM77" s="986"/>
      <c r="AN77" s="988" t="s">
        <v>222</v>
      </c>
      <c r="AO77" s="988" t="s">
        <v>224</v>
      </c>
      <c r="AP77" s="988" t="s">
        <v>224</v>
      </c>
      <c r="AQ77" s="986"/>
      <c r="AR77" s="986"/>
      <c r="AS77" s="988" t="s">
        <v>224</v>
      </c>
      <c r="AT77" s="988" t="s">
        <v>224</v>
      </c>
      <c r="AU77" s="988" t="s">
        <v>688</v>
      </c>
      <c r="AV77" s="988" t="s">
        <v>222</v>
      </c>
      <c r="AW77" s="988" t="s">
        <v>688</v>
      </c>
      <c r="AX77" s="986"/>
      <c r="AY77" s="986"/>
      <c r="AZ77" s="988"/>
      <c r="BA77" s="986"/>
      <c r="BB77" s="988" t="s">
        <v>224</v>
      </c>
      <c r="BC77" s="986"/>
      <c r="BD77" s="986"/>
      <c r="BE77" s="988" t="s">
        <v>222</v>
      </c>
      <c r="BF77" s="988" t="s">
        <v>222</v>
      </c>
      <c r="BG77" s="988" t="s">
        <v>222</v>
      </c>
      <c r="BH77" s="988" t="s">
        <v>222</v>
      </c>
      <c r="BI77" s="988" t="s">
        <v>222</v>
      </c>
      <c r="BJ77" s="988" t="s">
        <v>222</v>
      </c>
      <c r="BK77" s="988" t="s">
        <v>222</v>
      </c>
      <c r="BL77" s="988" t="s">
        <v>222</v>
      </c>
      <c r="BM77" s="988" t="s">
        <v>222</v>
      </c>
      <c r="BN77" s="988" t="s">
        <v>222</v>
      </c>
      <c r="BO77" s="988" t="s">
        <v>222</v>
      </c>
      <c r="BP77" s="988" t="s">
        <v>222</v>
      </c>
      <c r="BQ77" s="988" t="s">
        <v>222</v>
      </c>
      <c r="BR77" s="988" t="s">
        <v>224</v>
      </c>
      <c r="BS77" s="988" t="s">
        <v>222</v>
      </c>
      <c r="BT77" s="988" t="s">
        <v>224</v>
      </c>
      <c r="BU77" s="988" t="s">
        <v>224</v>
      </c>
      <c r="BV77" s="988" t="s">
        <v>224</v>
      </c>
      <c r="BW77" s="988" t="s">
        <v>224</v>
      </c>
      <c r="BX77" s="988" t="s">
        <v>224</v>
      </c>
      <c r="BY77" s="988" t="s">
        <v>224</v>
      </c>
      <c r="BZ77" s="988" t="s">
        <v>224</v>
      </c>
      <c r="CA77" s="986"/>
      <c r="CB77" s="988" t="s">
        <v>222</v>
      </c>
      <c r="CC77" s="988" t="s">
        <v>222</v>
      </c>
      <c r="CD77" s="988" t="s">
        <v>222</v>
      </c>
      <c r="CE77" s="988" t="s">
        <v>224</v>
      </c>
      <c r="CF77" s="986"/>
      <c r="CG77" s="988" t="s">
        <v>222</v>
      </c>
      <c r="CH77" s="988" t="s">
        <v>222</v>
      </c>
      <c r="CI77" s="988" t="s">
        <v>222</v>
      </c>
      <c r="CJ77" s="988" t="s">
        <v>222</v>
      </c>
      <c r="CK77" s="988" t="s">
        <v>222</v>
      </c>
      <c r="CL77" s="988" t="s">
        <v>224</v>
      </c>
      <c r="CM77" s="988" t="s">
        <v>224</v>
      </c>
      <c r="CN77" s="988" t="s">
        <v>224</v>
      </c>
      <c r="CO77" s="986"/>
      <c r="CP77" s="986"/>
      <c r="CQ77" s="988" t="s">
        <v>222</v>
      </c>
      <c r="CR77" s="986"/>
      <c r="CS77" s="988" t="s">
        <v>224</v>
      </c>
      <c r="CT77" s="988" t="s">
        <v>222</v>
      </c>
      <c r="CU77" s="986"/>
      <c r="CV77" s="986"/>
      <c r="CW77" s="988" t="s">
        <v>222</v>
      </c>
      <c r="CX77" s="988" t="s">
        <v>222</v>
      </c>
      <c r="CY77" s="986"/>
      <c r="CZ77" s="986"/>
      <c r="DA77" s="986"/>
      <c r="DB77" s="986"/>
      <c r="DC77" s="986"/>
      <c r="DD77" s="988" t="s">
        <v>222</v>
      </c>
      <c r="DE77" s="988" t="s">
        <v>222</v>
      </c>
      <c r="DF77" s="988" t="s">
        <v>222</v>
      </c>
      <c r="DG77" s="986"/>
      <c r="DH77" s="988" t="s">
        <v>222</v>
      </c>
      <c r="DI77" s="986"/>
      <c r="DJ77" s="988" t="s">
        <v>222</v>
      </c>
      <c r="DK77" s="988" t="s">
        <v>222</v>
      </c>
      <c r="DL77" s="988" t="s">
        <v>224</v>
      </c>
      <c r="DM77" s="988" t="s">
        <v>222</v>
      </c>
      <c r="DN77" s="988" t="s">
        <v>222</v>
      </c>
      <c r="DO77" s="988" t="s">
        <v>224</v>
      </c>
      <c r="DP77" s="988" t="s">
        <v>222</v>
      </c>
      <c r="DQ77" s="988" t="s">
        <v>224</v>
      </c>
      <c r="DR77" s="988" t="s">
        <v>222</v>
      </c>
      <c r="DS77" s="988" t="s">
        <v>222</v>
      </c>
      <c r="DT77" s="988" t="s">
        <v>222</v>
      </c>
      <c r="DU77" s="988" t="s">
        <v>222</v>
      </c>
      <c r="DV77" s="988" t="s">
        <v>222</v>
      </c>
      <c r="DW77" s="986"/>
      <c r="DX77" s="988" t="s">
        <v>275</v>
      </c>
      <c r="DY77" s="988" t="s">
        <v>222</v>
      </c>
      <c r="DZ77" s="988" t="s">
        <v>222</v>
      </c>
      <c r="EA77" s="988" t="s">
        <v>222</v>
      </c>
      <c r="EB77" s="988" t="s">
        <v>224</v>
      </c>
      <c r="EC77" s="988" t="s">
        <v>224</v>
      </c>
      <c r="ED77" s="988" t="s">
        <v>222</v>
      </c>
      <c r="EE77" s="988" t="s">
        <v>224</v>
      </c>
      <c r="EF77" s="988" t="s">
        <v>222</v>
      </c>
      <c r="EG77" s="988" t="s">
        <v>222</v>
      </c>
      <c r="EH77" s="988" t="s">
        <v>224</v>
      </c>
      <c r="EI77" s="988" t="s">
        <v>224</v>
      </c>
      <c r="EJ77" s="988" t="s">
        <v>222</v>
      </c>
      <c r="EK77" s="988" t="s">
        <v>222</v>
      </c>
      <c r="EL77" s="988" t="s">
        <v>222</v>
      </c>
      <c r="EM77" s="988" t="s">
        <v>222</v>
      </c>
      <c r="EN77" s="988" t="s">
        <v>222</v>
      </c>
      <c r="EO77" s="988" t="s">
        <v>222</v>
      </c>
      <c r="EP77" s="988" t="s">
        <v>224</v>
      </c>
      <c r="EQ77" s="988" t="s">
        <v>222</v>
      </c>
      <c r="ER77" s="986"/>
      <c r="ES77" s="986"/>
      <c r="ET77" s="988" t="s">
        <v>222</v>
      </c>
      <c r="EU77" s="986"/>
      <c r="EV77" s="988" t="s">
        <v>222</v>
      </c>
      <c r="EW77" s="988" t="s">
        <v>224</v>
      </c>
      <c r="EX77" s="988" t="s">
        <v>224</v>
      </c>
      <c r="EY77" s="988" t="s">
        <v>224</v>
      </c>
      <c r="EZ77" s="988" t="s">
        <v>224</v>
      </c>
      <c r="FA77" s="986"/>
      <c r="FB77" s="988" t="s">
        <v>222</v>
      </c>
      <c r="FC77" s="986"/>
      <c r="FD77" s="988" t="s">
        <v>224</v>
      </c>
      <c r="FE77" s="986"/>
      <c r="FF77" s="988" t="s">
        <v>224</v>
      </c>
      <c r="FG77" s="988" t="s">
        <v>224</v>
      </c>
      <c r="FH77" s="986"/>
      <c r="FI77" s="986"/>
      <c r="FJ77" s="988" t="s">
        <v>224</v>
      </c>
      <c r="FK77" s="988" t="s">
        <v>222</v>
      </c>
      <c r="FL77" s="988" t="s">
        <v>222</v>
      </c>
      <c r="FM77" s="988" t="s">
        <v>222</v>
      </c>
      <c r="FN77" s="986"/>
      <c r="FO77" s="988" t="s">
        <v>222</v>
      </c>
      <c r="FP77" s="988" t="s">
        <v>222</v>
      </c>
      <c r="FQ77" s="986"/>
      <c r="FR77" s="986"/>
      <c r="FS77" s="988" t="s">
        <v>222</v>
      </c>
      <c r="FT77" s="988" t="s">
        <v>224</v>
      </c>
      <c r="FU77" s="988" t="s">
        <v>222</v>
      </c>
      <c r="FV77" s="988" t="s">
        <v>222</v>
      </c>
      <c r="FW77" s="988" t="s">
        <v>222</v>
      </c>
      <c r="FX77" s="986"/>
      <c r="FY77" s="988" t="s">
        <v>222</v>
      </c>
      <c r="FZ77" s="988" t="s">
        <v>222</v>
      </c>
      <c r="GA77" s="988" t="s">
        <v>222</v>
      </c>
      <c r="GB77" s="988" t="s">
        <v>222</v>
      </c>
      <c r="GC77" s="988" t="s">
        <v>224</v>
      </c>
      <c r="GD77" s="988" t="s">
        <v>222</v>
      </c>
      <c r="GE77" s="988" t="s">
        <v>222</v>
      </c>
      <c r="GF77" s="988" t="s">
        <v>222</v>
      </c>
      <c r="GG77" s="988" t="s">
        <v>222</v>
      </c>
      <c r="GH77" s="988" t="s">
        <v>222</v>
      </c>
      <c r="GI77" s="988" t="s">
        <v>222</v>
      </c>
      <c r="GJ77" s="986"/>
      <c r="GK77" s="988" t="s">
        <v>222</v>
      </c>
      <c r="GL77" s="988" t="s">
        <v>222</v>
      </c>
      <c r="GM77" s="988" t="s">
        <v>222</v>
      </c>
      <c r="GN77" s="988" t="s">
        <v>222</v>
      </c>
      <c r="GO77" s="988" t="s">
        <v>222</v>
      </c>
      <c r="GP77" s="988" t="s">
        <v>222</v>
      </c>
      <c r="GQ77" s="986"/>
      <c r="GR77" s="988" t="s">
        <v>222</v>
      </c>
      <c r="GS77" s="988" t="s">
        <v>222</v>
      </c>
      <c r="GT77" s="988" t="s">
        <v>222</v>
      </c>
      <c r="GU77" s="988" t="s">
        <v>222</v>
      </c>
      <c r="GV77" s="988" t="s">
        <v>222</v>
      </c>
      <c r="GW77" s="988" t="s">
        <v>222</v>
      </c>
      <c r="GX77" s="988" t="s">
        <v>688</v>
      </c>
      <c r="GY77" s="988" t="s">
        <v>688</v>
      </c>
      <c r="GZ77" s="988" t="s">
        <v>222</v>
      </c>
      <c r="HA77" s="986"/>
      <c r="HB77" s="986"/>
      <c r="HC77" s="988" t="s">
        <v>222</v>
      </c>
      <c r="HD77" s="988" t="s">
        <v>222</v>
      </c>
      <c r="HE77" s="988" t="s">
        <v>222</v>
      </c>
      <c r="HF77" s="988" t="s">
        <v>224</v>
      </c>
      <c r="HG77" s="988" t="s">
        <v>224</v>
      </c>
      <c r="HH77" s="988" t="s">
        <v>222</v>
      </c>
      <c r="HI77" s="988" t="s">
        <v>222</v>
      </c>
      <c r="HJ77" s="988" t="s">
        <v>222</v>
      </c>
      <c r="HK77" s="988" t="s">
        <v>222</v>
      </c>
      <c r="HL77" s="988" t="s">
        <v>222</v>
      </c>
      <c r="HM77" s="988" t="s">
        <v>222</v>
      </c>
      <c r="HN77" s="988" t="s">
        <v>222</v>
      </c>
      <c r="HO77" s="988" t="s">
        <v>222</v>
      </c>
      <c r="HP77" s="988" t="s">
        <v>224</v>
      </c>
      <c r="HQ77" s="988" t="s">
        <v>224</v>
      </c>
      <c r="HR77" s="988" t="s">
        <v>224</v>
      </c>
      <c r="HS77" s="986"/>
      <c r="HT77" s="988" t="s">
        <v>688</v>
      </c>
      <c r="HU77" s="988" t="s">
        <v>224</v>
      </c>
      <c r="HV77" s="988" t="s">
        <v>688</v>
      </c>
      <c r="HW77" s="988" t="s">
        <v>222</v>
      </c>
      <c r="HX77" s="988" t="s">
        <v>224</v>
      </c>
      <c r="HY77" s="988" t="s">
        <v>224</v>
      </c>
      <c r="HZ77" s="988" t="s">
        <v>224</v>
      </c>
      <c r="IA77" s="986"/>
      <c r="IB77" s="988" t="s">
        <v>222</v>
      </c>
      <c r="IC77" s="988" t="s">
        <v>222</v>
      </c>
      <c r="ID77" s="988" t="s">
        <v>222</v>
      </c>
      <c r="IE77" s="986"/>
      <c r="IF77" s="986"/>
      <c r="IG77" s="986"/>
      <c r="IH77" s="986"/>
      <c r="II77" s="986"/>
      <c r="IJ77" s="986"/>
      <c r="IK77" s="986"/>
    </row>
    <row r="78">
      <c r="A78" s="988"/>
      <c r="B78" s="987"/>
      <c r="C78" s="987"/>
      <c r="D78" s="988"/>
      <c r="E78" s="987"/>
      <c r="F78" s="988"/>
      <c r="G78" s="988" t="s">
        <v>222</v>
      </c>
      <c r="H78" s="988" t="s">
        <v>222</v>
      </c>
      <c r="I78" s="988"/>
      <c r="J78" s="988"/>
      <c r="K78" s="988" t="s">
        <v>275</v>
      </c>
      <c r="L78" s="988" t="s">
        <v>275</v>
      </c>
      <c r="M78" s="988"/>
      <c r="N78" s="988"/>
      <c r="O78" s="988"/>
      <c r="P78" s="988"/>
      <c r="Q78" s="988"/>
      <c r="R78" s="988"/>
      <c r="S78" s="988"/>
      <c r="T78" s="988"/>
      <c r="U78" s="988"/>
      <c r="V78" s="988"/>
      <c r="W78" s="988"/>
      <c r="X78" s="988"/>
      <c r="Y78" s="988"/>
      <c r="Z78" s="988"/>
      <c r="AA78" s="988"/>
      <c r="AB78" s="988"/>
      <c r="AC78" s="988"/>
      <c r="AD78" s="988"/>
      <c r="AE78" s="988"/>
      <c r="AF78" s="988"/>
      <c r="AG78" s="986"/>
      <c r="AH78" s="986"/>
      <c r="AI78" s="986"/>
      <c r="AJ78" s="986"/>
      <c r="AK78" s="986"/>
      <c r="AL78" s="986"/>
      <c r="AM78" s="986"/>
      <c r="AN78" s="988" t="s">
        <v>224</v>
      </c>
      <c r="AO78" s="988" t="s">
        <v>224</v>
      </c>
      <c r="AP78" s="988" t="s">
        <v>224</v>
      </c>
      <c r="AQ78" s="986"/>
      <c r="AR78" s="986"/>
      <c r="AS78" s="988" t="s">
        <v>224</v>
      </c>
      <c r="AT78" s="988" t="s">
        <v>224</v>
      </c>
      <c r="AU78" s="988" t="s">
        <v>688</v>
      </c>
      <c r="AV78" s="988" t="s">
        <v>222</v>
      </c>
      <c r="AW78" s="988" t="s">
        <v>688</v>
      </c>
      <c r="AX78" s="986"/>
      <c r="AY78" s="986"/>
      <c r="AZ78" s="986"/>
      <c r="BA78" s="986"/>
      <c r="BB78" s="988" t="s">
        <v>224</v>
      </c>
      <c r="BC78" s="986"/>
      <c r="BD78" s="986"/>
      <c r="BE78" s="988" t="s">
        <v>222</v>
      </c>
      <c r="BF78" s="986"/>
      <c r="BG78" s="988" t="s">
        <v>688</v>
      </c>
      <c r="BH78" s="988" t="s">
        <v>222</v>
      </c>
      <c r="BI78" s="988" t="s">
        <v>222</v>
      </c>
      <c r="BJ78" s="988" t="s">
        <v>222</v>
      </c>
      <c r="BK78" s="988" t="s">
        <v>222</v>
      </c>
      <c r="BL78" s="988" t="s">
        <v>688</v>
      </c>
      <c r="BM78" s="988" t="s">
        <v>222</v>
      </c>
      <c r="BN78" s="988" t="s">
        <v>222</v>
      </c>
      <c r="BO78" s="988" t="s">
        <v>222</v>
      </c>
      <c r="BP78" s="988" t="s">
        <v>222</v>
      </c>
      <c r="BQ78" s="988" t="s">
        <v>222</v>
      </c>
      <c r="BR78" s="988" t="s">
        <v>222</v>
      </c>
      <c r="BS78" s="988" t="s">
        <v>222</v>
      </c>
      <c r="BT78" s="988" t="s">
        <v>222</v>
      </c>
      <c r="BU78" s="988" t="s">
        <v>224</v>
      </c>
      <c r="BV78" s="988" t="s">
        <v>224</v>
      </c>
      <c r="BW78" s="988" t="s">
        <v>224</v>
      </c>
      <c r="BX78" s="988" t="s">
        <v>224</v>
      </c>
      <c r="BY78" s="988" t="s">
        <v>224</v>
      </c>
      <c r="BZ78" s="988" t="s">
        <v>224</v>
      </c>
      <c r="CA78" s="988" t="s">
        <v>224</v>
      </c>
      <c r="CB78" s="988" t="s">
        <v>224</v>
      </c>
      <c r="CC78" s="988" t="s">
        <v>224</v>
      </c>
      <c r="CD78" s="988" t="s">
        <v>224</v>
      </c>
      <c r="CE78" s="988" t="s">
        <v>224</v>
      </c>
      <c r="CF78" s="986"/>
      <c r="CG78" s="988" t="s">
        <v>222</v>
      </c>
      <c r="CH78" s="988" t="s">
        <v>222</v>
      </c>
      <c r="CI78" s="988" t="s">
        <v>222</v>
      </c>
      <c r="CJ78" s="988" t="s">
        <v>222</v>
      </c>
      <c r="CK78" s="988" t="s">
        <v>222</v>
      </c>
      <c r="CL78" s="988" t="s">
        <v>222</v>
      </c>
      <c r="CM78" s="988" t="s">
        <v>222</v>
      </c>
      <c r="CN78" s="988" t="s">
        <v>222</v>
      </c>
      <c r="CO78" s="986"/>
      <c r="CP78" s="986"/>
      <c r="CQ78" s="988" t="s">
        <v>222</v>
      </c>
      <c r="CR78" s="986"/>
      <c r="CS78" s="988" t="s">
        <v>222</v>
      </c>
      <c r="CT78" s="988" t="s">
        <v>222</v>
      </c>
      <c r="CU78" s="986"/>
      <c r="CV78" s="986"/>
      <c r="CW78" s="988" t="s">
        <v>222</v>
      </c>
      <c r="CX78" s="988" t="s">
        <v>222</v>
      </c>
      <c r="CY78" s="986"/>
      <c r="CZ78" s="986"/>
      <c r="DA78" s="986"/>
      <c r="DB78" s="986"/>
      <c r="DC78" s="986"/>
      <c r="DD78" s="988" t="s">
        <v>222</v>
      </c>
      <c r="DE78" s="988" t="s">
        <v>222</v>
      </c>
      <c r="DF78" s="988" t="s">
        <v>222</v>
      </c>
      <c r="DG78" s="986"/>
      <c r="DH78" s="988" t="s">
        <v>222</v>
      </c>
      <c r="DI78" s="986"/>
      <c r="DJ78" s="988" t="s">
        <v>222</v>
      </c>
      <c r="DK78" s="988" t="s">
        <v>222</v>
      </c>
      <c r="DL78" s="988" t="s">
        <v>222</v>
      </c>
      <c r="DM78" s="988" t="s">
        <v>222</v>
      </c>
      <c r="DN78" s="988" t="s">
        <v>222</v>
      </c>
      <c r="DO78" s="988" t="s">
        <v>224</v>
      </c>
      <c r="DP78" s="988" t="s">
        <v>222</v>
      </c>
      <c r="DQ78" s="988" t="s">
        <v>224</v>
      </c>
      <c r="DR78" s="988" t="s">
        <v>224</v>
      </c>
      <c r="DS78" s="988" t="s">
        <v>222</v>
      </c>
      <c r="DT78" s="988" t="s">
        <v>222</v>
      </c>
      <c r="DU78" s="988" t="s">
        <v>222</v>
      </c>
      <c r="DV78" s="988" t="s">
        <v>222</v>
      </c>
      <c r="DW78" s="988" t="s">
        <v>275</v>
      </c>
      <c r="DX78" s="986"/>
      <c r="DY78" s="988" t="s">
        <v>222</v>
      </c>
      <c r="DZ78" s="988" t="s">
        <v>222</v>
      </c>
      <c r="EA78" s="988" t="s">
        <v>222</v>
      </c>
      <c r="EB78" s="988" t="s">
        <v>222</v>
      </c>
      <c r="EC78" s="988" t="s">
        <v>222</v>
      </c>
      <c r="ED78" s="988" t="s">
        <v>222</v>
      </c>
      <c r="EE78" s="988" t="s">
        <v>222</v>
      </c>
      <c r="EF78" s="988" t="s">
        <v>222</v>
      </c>
      <c r="EG78" s="988" t="s">
        <v>222</v>
      </c>
      <c r="EH78" s="988" t="s">
        <v>222</v>
      </c>
      <c r="EI78" s="988" t="s">
        <v>222</v>
      </c>
      <c r="EJ78" s="988" t="s">
        <v>222</v>
      </c>
      <c r="EK78" s="988" t="s">
        <v>222</v>
      </c>
      <c r="EL78" s="988" t="s">
        <v>224</v>
      </c>
      <c r="EM78" s="988" t="s">
        <v>224</v>
      </c>
      <c r="EN78" s="988" t="s">
        <v>224</v>
      </c>
      <c r="EO78" s="988" t="s">
        <v>224</v>
      </c>
      <c r="EP78" s="988" t="s">
        <v>224</v>
      </c>
      <c r="EQ78" s="988" t="s">
        <v>224</v>
      </c>
      <c r="ER78" s="986"/>
      <c r="ES78" s="986"/>
      <c r="ET78" s="988" t="s">
        <v>222</v>
      </c>
      <c r="EU78" s="988" t="s">
        <v>222</v>
      </c>
      <c r="EV78" s="988" t="s">
        <v>222</v>
      </c>
      <c r="EW78" s="988" t="s">
        <v>224</v>
      </c>
      <c r="EX78" s="988" t="s">
        <v>224</v>
      </c>
      <c r="EY78" s="988" t="s">
        <v>224</v>
      </c>
      <c r="EZ78" s="986"/>
      <c r="FA78" s="986"/>
      <c r="FB78" s="986"/>
      <c r="FC78" s="986"/>
      <c r="FD78" s="988" t="s">
        <v>222</v>
      </c>
      <c r="FE78" s="986"/>
      <c r="FF78" s="988" t="s">
        <v>224</v>
      </c>
      <c r="FG78" s="988" t="s">
        <v>224</v>
      </c>
      <c r="FH78" s="986"/>
      <c r="FI78" s="986"/>
      <c r="FJ78" s="988" t="s">
        <v>222</v>
      </c>
      <c r="FK78" s="988" t="s">
        <v>222</v>
      </c>
      <c r="FL78" s="988" t="s">
        <v>222</v>
      </c>
      <c r="FM78" s="988" t="s">
        <v>222</v>
      </c>
      <c r="FN78" s="986"/>
      <c r="FO78" s="988" t="s">
        <v>222</v>
      </c>
      <c r="FP78" s="988" t="s">
        <v>215</v>
      </c>
      <c r="FQ78" s="988" t="s">
        <v>222</v>
      </c>
      <c r="FR78" s="986"/>
      <c r="FS78" s="988" t="s">
        <v>215</v>
      </c>
      <c r="FT78" s="988" t="s">
        <v>222</v>
      </c>
      <c r="FU78" s="988" t="s">
        <v>222</v>
      </c>
      <c r="FV78" s="988" t="s">
        <v>222</v>
      </c>
      <c r="FW78" s="988" t="s">
        <v>222</v>
      </c>
      <c r="FX78" s="986"/>
      <c r="FY78" s="988" t="s">
        <v>222</v>
      </c>
      <c r="FZ78" s="988" t="s">
        <v>222</v>
      </c>
      <c r="GA78" s="988" t="s">
        <v>222</v>
      </c>
      <c r="GB78" s="988" t="s">
        <v>222</v>
      </c>
      <c r="GC78" s="988" t="s">
        <v>222</v>
      </c>
      <c r="GD78" s="988" t="s">
        <v>222</v>
      </c>
      <c r="GE78" s="988" t="s">
        <v>222</v>
      </c>
      <c r="GF78" s="988" t="s">
        <v>222</v>
      </c>
      <c r="GG78" s="988" t="s">
        <v>222</v>
      </c>
      <c r="GH78" s="988" t="s">
        <v>222</v>
      </c>
      <c r="GI78" s="988" t="s">
        <v>222</v>
      </c>
      <c r="GJ78" s="986"/>
      <c r="GK78" s="988" t="s">
        <v>222</v>
      </c>
      <c r="GL78" s="988" t="s">
        <v>222</v>
      </c>
      <c r="GM78" s="988" t="s">
        <v>222</v>
      </c>
      <c r="GN78" s="988" t="s">
        <v>222</v>
      </c>
      <c r="GO78" s="988" t="s">
        <v>222</v>
      </c>
      <c r="GP78" s="988" t="s">
        <v>222</v>
      </c>
      <c r="GQ78" s="986"/>
      <c r="GR78" s="988" t="s">
        <v>222</v>
      </c>
      <c r="GS78" s="988" t="s">
        <v>222</v>
      </c>
      <c r="GT78" s="988" t="s">
        <v>222</v>
      </c>
      <c r="GU78" s="988" t="s">
        <v>222</v>
      </c>
      <c r="GV78" s="988" t="s">
        <v>222</v>
      </c>
      <c r="GW78" s="988" t="s">
        <v>222</v>
      </c>
      <c r="GX78" s="988" t="s">
        <v>222</v>
      </c>
      <c r="GY78" s="988" t="s">
        <v>222</v>
      </c>
      <c r="GZ78" s="988" t="s">
        <v>222</v>
      </c>
      <c r="HA78" s="986"/>
      <c r="HB78" s="986"/>
      <c r="HC78" s="988" t="s">
        <v>222</v>
      </c>
      <c r="HD78" s="988" t="s">
        <v>222</v>
      </c>
      <c r="HE78" s="988" t="s">
        <v>222</v>
      </c>
      <c r="HF78" s="988" t="s">
        <v>224</v>
      </c>
      <c r="HG78" s="988" t="s">
        <v>222</v>
      </c>
      <c r="HH78" s="988" t="s">
        <v>222</v>
      </c>
      <c r="HI78" s="986"/>
      <c r="HJ78" s="986"/>
      <c r="HK78" s="988" t="s">
        <v>222</v>
      </c>
      <c r="HL78" s="988" t="s">
        <v>222</v>
      </c>
      <c r="HM78" s="988" t="s">
        <v>222</v>
      </c>
      <c r="HN78" s="988" t="s">
        <v>222</v>
      </c>
      <c r="HO78" s="988" t="s">
        <v>222</v>
      </c>
      <c r="HP78" s="988" t="s">
        <v>222</v>
      </c>
      <c r="HQ78" s="988" t="s">
        <v>222</v>
      </c>
      <c r="HR78" s="988" t="s">
        <v>222</v>
      </c>
      <c r="HS78" s="986"/>
      <c r="HT78" s="986"/>
      <c r="HU78" s="988" t="s">
        <v>222</v>
      </c>
      <c r="HV78" s="988" t="s">
        <v>222</v>
      </c>
      <c r="HW78" s="986"/>
      <c r="HX78" s="986"/>
      <c r="HY78" s="986"/>
      <c r="HZ78" s="986"/>
      <c r="IA78" s="986"/>
      <c r="IB78" s="986"/>
      <c r="IC78" s="988" t="s">
        <v>222</v>
      </c>
      <c r="ID78" s="988" t="s">
        <v>222</v>
      </c>
      <c r="IE78" s="988" t="s">
        <v>222</v>
      </c>
      <c r="IF78" s="986"/>
      <c r="IG78" s="986"/>
      <c r="IH78" s="986"/>
      <c r="II78" s="986"/>
      <c r="IJ78" s="986"/>
      <c r="IK78" s="986"/>
    </row>
    <row r="79">
      <c r="A79" s="988"/>
      <c r="B79" s="987"/>
      <c r="C79" s="987"/>
      <c r="D79" s="988"/>
      <c r="E79" s="987"/>
      <c r="F79" s="988"/>
      <c r="G79" s="988"/>
      <c r="H79" s="988"/>
      <c r="I79" s="988"/>
      <c r="J79" s="988"/>
      <c r="K79" s="988"/>
      <c r="L79" s="988"/>
      <c r="M79" s="988"/>
      <c r="N79" s="988"/>
      <c r="O79" s="988"/>
      <c r="P79" s="988"/>
      <c r="Q79" s="988"/>
      <c r="R79" s="988"/>
      <c r="S79" s="988"/>
      <c r="T79" s="988"/>
      <c r="U79" s="988"/>
      <c r="V79" s="988"/>
      <c r="W79" s="988"/>
      <c r="X79" s="988"/>
      <c r="Y79" s="988"/>
      <c r="Z79" s="988"/>
      <c r="AA79" s="988"/>
      <c r="AB79" s="988"/>
      <c r="AC79" s="988"/>
      <c r="AD79" s="988"/>
      <c r="AE79" s="988"/>
      <c r="AF79" s="988"/>
      <c r="AG79" s="986"/>
      <c r="AH79" s="986"/>
      <c r="AI79" s="986"/>
      <c r="AJ79" s="986"/>
      <c r="AK79" s="986"/>
      <c r="AL79" s="986"/>
      <c r="AM79" s="986"/>
      <c r="AN79" s="986"/>
      <c r="AO79" s="986"/>
      <c r="AP79" s="986"/>
      <c r="AQ79" s="986"/>
      <c r="AR79" s="986"/>
      <c r="AS79" s="986"/>
      <c r="AT79" s="986"/>
      <c r="AU79" s="986"/>
      <c r="AV79" s="986"/>
      <c r="AW79" s="986"/>
      <c r="AX79" s="986"/>
      <c r="AY79" s="986"/>
      <c r="AZ79" s="986"/>
      <c r="BA79" s="986"/>
      <c r="BB79" s="986"/>
      <c r="BC79" s="986"/>
      <c r="BD79" s="986"/>
      <c r="BE79" s="986"/>
      <c r="BF79" s="986"/>
      <c r="BG79" s="986"/>
      <c r="BH79" s="986"/>
      <c r="BI79" s="986"/>
      <c r="BJ79" s="986"/>
      <c r="BK79" s="986"/>
      <c r="BL79" s="986"/>
      <c r="BM79" s="986"/>
      <c r="BN79" s="986"/>
      <c r="BO79" s="986"/>
      <c r="BP79" s="986"/>
      <c r="BQ79" s="986"/>
      <c r="BR79" s="986"/>
      <c r="BS79" s="986"/>
      <c r="BT79" s="986"/>
      <c r="BU79" s="986"/>
      <c r="BV79" s="986"/>
      <c r="BW79" s="986"/>
      <c r="BX79" s="986"/>
      <c r="BY79" s="986"/>
      <c r="BZ79" s="986"/>
      <c r="CA79" s="986"/>
      <c r="CB79" s="986"/>
      <c r="CC79" s="986"/>
      <c r="CD79" s="986"/>
      <c r="CE79" s="986"/>
      <c r="CF79" s="986"/>
      <c r="CG79" s="986"/>
      <c r="CH79" s="986"/>
      <c r="CI79" s="986"/>
      <c r="CJ79" s="986"/>
      <c r="CK79" s="986"/>
      <c r="CL79" s="986"/>
      <c r="CM79" s="986"/>
      <c r="CN79" s="986"/>
      <c r="CO79" s="986"/>
      <c r="CP79" s="986"/>
      <c r="CQ79" s="986"/>
      <c r="CR79" s="986"/>
      <c r="CS79" s="986"/>
      <c r="CT79" s="986"/>
      <c r="CU79" s="986"/>
      <c r="CV79" s="986"/>
      <c r="CW79" s="986"/>
      <c r="CX79" s="986"/>
      <c r="CY79" s="986"/>
      <c r="CZ79" s="986"/>
      <c r="DA79" s="986"/>
      <c r="DB79" s="986"/>
      <c r="DC79" s="986"/>
      <c r="DD79" s="986"/>
      <c r="DE79" s="986"/>
      <c r="DF79" s="986"/>
      <c r="DG79" s="986"/>
      <c r="DH79" s="986"/>
      <c r="DI79" s="986"/>
      <c r="DJ79" s="986"/>
      <c r="DK79" s="986"/>
      <c r="DL79" s="986"/>
      <c r="DM79" s="986"/>
      <c r="DN79" s="986"/>
      <c r="DO79" s="986"/>
      <c r="DP79" s="986"/>
      <c r="DQ79" s="986"/>
      <c r="DR79" s="986"/>
      <c r="DS79" s="986"/>
      <c r="DT79" s="986"/>
      <c r="DU79" s="986"/>
      <c r="DV79" s="986"/>
      <c r="DW79" s="986"/>
      <c r="DX79" s="988" t="s">
        <v>275</v>
      </c>
      <c r="DY79" s="986"/>
      <c r="DZ79" s="986"/>
      <c r="EA79" s="986"/>
      <c r="EB79" s="986"/>
      <c r="EC79" s="986"/>
      <c r="ED79" s="986"/>
      <c r="EE79" s="986"/>
      <c r="EF79" s="986"/>
      <c r="EG79" s="986"/>
      <c r="EH79" s="986"/>
      <c r="EI79" s="986"/>
      <c r="EJ79" s="986"/>
      <c r="EK79" s="986"/>
      <c r="EL79" s="986"/>
      <c r="EM79" s="986"/>
      <c r="EN79" s="986"/>
      <c r="EO79" s="986"/>
      <c r="EP79" s="986"/>
      <c r="EQ79" s="986"/>
      <c r="ER79" s="986"/>
      <c r="ES79" s="986"/>
      <c r="ET79" s="986"/>
      <c r="EU79" s="986"/>
      <c r="EV79" s="986"/>
      <c r="EW79" s="986"/>
      <c r="EX79" s="986"/>
      <c r="EY79" s="986"/>
      <c r="EZ79" s="986"/>
      <c r="FA79" s="986"/>
      <c r="FB79" s="986"/>
      <c r="FC79" s="986"/>
      <c r="FD79" s="986"/>
      <c r="FE79" s="986"/>
      <c r="FF79" s="986"/>
      <c r="FG79" s="986"/>
      <c r="FH79" s="986"/>
      <c r="FI79" s="986"/>
      <c r="FJ79" s="986"/>
      <c r="FK79" s="986"/>
      <c r="FL79" s="986"/>
      <c r="FM79" s="986"/>
      <c r="FN79" s="986"/>
      <c r="FO79" s="986"/>
      <c r="FP79" s="988" t="s">
        <v>224</v>
      </c>
      <c r="FQ79" s="986"/>
      <c r="FR79" s="988" t="s">
        <v>224</v>
      </c>
      <c r="FS79" s="988" t="s">
        <v>224</v>
      </c>
      <c r="FT79" s="986"/>
      <c r="FU79" s="986"/>
      <c r="FV79" s="986"/>
      <c r="FW79" s="986"/>
      <c r="FX79" s="986"/>
      <c r="FY79" s="986"/>
      <c r="FZ79" s="986"/>
      <c r="GA79" s="986"/>
      <c r="GB79" s="986"/>
      <c r="GC79" s="986"/>
      <c r="GD79" s="986"/>
      <c r="GE79" s="986"/>
      <c r="GF79" s="986"/>
      <c r="GG79" s="986"/>
      <c r="GH79" s="986"/>
      <c r="GI79" s="986"/>
      <c r="GJ79" s="986"/>
      <c r="GK79" s="986"/>
      <c r="GL79" s="986"/>
      <c r="GM79" s="986"/>
      <c r="GN79" s="986"/>
      <c r="GO79" s="986"/>
      <c r="GP79" s="986"/>
      <c r="GQ79" s="986"/>
      <c r="GR79" s="986"/>
      <c r="GS79" s="986"/>
      <c r="GT79" s="986"/>
      <c r="GU79" s="986"/>
      <c r="GV79" s="986"/>
      <c r="GW79" s="986"/>
      <c r="GX79" s="986"/>
      <c r="GY79" s="986"/>
      <c r="GZ79" s="986"/>
      <c r="HA79" s="986"/>
      <c r="HB79" s="986"/>
      <c r="HC79" s="986"/>
      <c r="HD79" s="986"/>
      <c r="HE79" s="986"/>
      <c r="HF79" s="988" t="s">
        <v>224</v>
      </c>
      <c r="HG79" s="988" t="s">
        <v>224</v>
      </c>
      <c r="HH79" s="986"/>
      <c r="HI79" s="986"/>
      <c r="HJ79" s="986"/>
      <c r="HK79" s="986"/>
      <c r="HL79" s="986"/>
      <c r="HM79" s="986"/>
      <c r="HN79" s="986"/>
      <c r="HO79" s="986"/>
      <c r="HP79" s="986"/>
      <c r="HQ79" s="986"/>
      <c r="HR79" s="986"/>
      <c r="HS79" s="986"/>
      <c r="HT79" s="986"/>
      <c r="HU79" s="986"/>
      <c r="HV79" s="986"/>
      <c r="HW79" s="986"/>
      <c r="HX79" s="986"/>
      <c r="HY79" s="986"/>
      <c r="HZ79" s="986"/>
      <c r="IA79" s="986"/>
      <c r="IB79" s="986"/>
      <c r="IC79" s="986"/>
      <c r="ID79" s="986"/>
      <c r="IE79" s="986"/>
      <c r="IF79" s="986"/>
      <c r="IG79" s="986"/>
      <c r="IH79" s="986"/>
      <c r="II79" s="986"/>
      <c r="IJ79" s="986"/>
      <c r="IK79" s="986"/>
    </row>
    <row r="80">
      <c r="A80" s="988"/>
      <c r="B80" s="987"/>
      <c r="C80" s="987"/>
      <c r="D80" s="988"/>
      <c r="E80" s="987"/>
      <c r="F80" s="988"/>
      <c r="G80" s="988"/>
      <c r="H80" s="988"/>
      <c r="I80" s="988" t="s">
        <v>224</v>
      </c>
      <c r="J80" s="988" t="s">
        <v>224</v>
      </c>
      <c r="K80" s="988"/>
      <c r="L80" s="988"/>
      <c r="M80" s="988"/>
      <c r="N80" s="988"/>
      <c r="O80" s="988"/>
      <c r="P80" s="988" t="s">
        <v>224</v>
      </c>
      <c r="Q80" s="988"/>
      <c r="R80" s="988"/>
      <c r="S80" s="988"/>
      <c r="T80" s="988"/>
      <c r="U80" s="988"/>
      <c r="V80" s="988" t="s">
        <v>224</v>
      </c>
      <c r="W80" s="988"/>
      <c r="X80" s="988"/>
      <c r="Y80" s="988"/>
      <c r="Z80" s="988"/>
      <c r="AA80" s="988"/>
      <c r="AB80" s="988"/>
      <c r="AC80" s="988"/>
      <c r="AD80" s="988"/>
      <c r="AE80" s="988"/>
      <c r="AF80" s="988"/>
      <c r="AG80" s="986"/>
      <c r="AH80" s="986"/>
      <c r="AI80" s="986"/>
      <c r="AJ80" s="986"/>
      <c r="AK80" s="986"/>
      <c r="AL80" s="986"/>
      <c r="AM80" s="986"/>
      <c r="AN80" s="986"/>
      <c r="AO80" s="986"/>
      <c r="AP80" s="986"/>
      <c r="AQ80" s="986"/>
      <c r="AR80" s="986"/>
      <c r="AS80" s="986"/>
      <c r="AT80" s="986"/>
      <c r="AU80" s="986"/>
      <c r="AV80" s="986"/>
      <c r="AW80" s="986"/>
      <c r="AX80" s="986"/>
      <c r="AY80" s="986"/>
      <c r="AZ80" s="986"/>
      <c r="BA80" s="986"/>
      <c r="BB80" s="986"/>
      <c r="BC80" s="986"/>
      <c r="BD80" s="986"/>
      <c r="BE80" s="986"/>
      <c r="BF80" s="986"/>
      <c r="BG80" s="986"/>
      <c r="BH80" s="986"/>
      <c r="BI80" s="986"/>
      <c r="BJ80" s="986"/>
      <c r="BK80" s="986"/>
      <c r="BL80" s="986"/>
      <c r="BM80" s="986"/>
      <c r="BN80" s="986"/>
      <c r="BO80" s="986"/>
      <c r="BP80" s="986"/>
      <c r="BQ80" s="986"/>
      <c r="BR80" s="986"/>
      <c r="BS80" s="986"/>
      <c r="BT80" s="986"/>
      <c r="BU80" s="986"/>
      <c r="BV80" s="986"/>
      <c r="BW80" s="988" t="s">
        <v>222</v>
      </c>
      <c r="BX80" s="988" t="s">
        <v>688</v>
      </c>
      <c r="BY80" s="988" t="s">
        <v>15574</v>
      </c>
      <c r="BZ80" s="988" t="s">
        <v>222</v>
      </c>
      <c r="CA80" s="986"/>
      <c r="CB80" s="988" t="s">
        <v>15574</v>
      </c>
      <c r="CC80" s="988" t="s">
        <v>222</v>
      </c>
      <c r="CD80" s="988" t="s">
        <v>224</v>
      </c>
      <c r="CE80" s="988" t="s">
        <v>222</v>
      </c>
      <c r="CF80" s="988" t="s">
        <v>222</v>
      </c>
      <c r="CG80" s="988" t="s">
        <v>224</v>
      </c>
      <c r="CH80" s="988" t="s">
        <v>224</v>
      </c>
      <c r="CI80" s="988" t="s">
        <v>224</v>
      </c>
      <c r="CJ80" s="988" t="s">
        <v>688</v>
      </c>
      <c r="CK80" s="986"/>
      <c r="CL80" s="986"/>
      <c r="CM80" s="986"/>
      <c r="CN80" s="986"/>
      <c r="CO80" s="986"/>
      <c r="CP80" s="988" t="s">
        <v>222</v>
      </c>
      <c r="CQ80" s="988" t="s">
        <v>222</v>
      </c>
      <c r="CR80" s="986"/>
      <c r="CS80" s="986"/>
      <c r="CT80" s="988" t="s">
        <v>222</v>
      </c>
      <c r="CU80" s="988" t="s">
        <v>222</v>
      </c>
      <c r="CV80" s="988" t="s">
        <v>222</v>
      </c>
      <c r="CW80" s="986"/>
      <c r="CX80" s="986"/>
      <c r="CY80" s="988" t="s">
        <v>222</v>
      </c>
      <c r="CZ80" s="988" t="s">
        <v>222</v>
      </c>
      <c r="DA80" s="988" t="s">
        <v>224</v>
      </c>
      <c r="DB80" s="988" t="s">
        <v>222</v>
      </c>
      <c r="DC80" s="988" t="s">
        <v>222</v>
      </c>
      <c r="DD80" s="988" t="s">
        <v>224</v>
      </c>
      <c r="DE80" s="988" t="s">
        <v>222</v>
      </c>
      <c r="DF80" s="988" t="s">
        <v>224</v>
      </c>
      <c r="DG80" s="988" t="s">
        <v>224</v>
      </c>
      <c r="DH80" s="988" t="s">
        <v>224</v>
      </c>
      <c r="DI80" s="988" t="s">
        <v>224</v>
      </c>
      <c r="DJ80" s="988" t="s">
        <v>224</v>
      </c>
      <c r="DK80" s="988" t="s">
        <v>222</v>
      </c>
      <c r="DL80" s="986"/>
      <c r="DM80" s="986"/>
      <c r="DN80" s="988" t="s">
        <v>224</v>
      </c>
      <c r="DO80" s="986"/>
      <c r="DP80" s="988" t="s">
        <v>224</v>
      </c>
      <c r="DQ80" s="986"/>
      <c r="DR80" s="986"/>
      <c r="DS80" s="986"/>
      <c r="DT80" s="986"/>
      <c r="DU80" s="988" t="s">
        <v>222</v>
      </c>
      <c r="DV80" s="988" t="s">
        <v>224</v>
      </c>
      <c r="DW80" s="988" t="s">
        <v>224</v>
      </c>
      <c r="DX80" s="988" t="s">
        <v>222</v>
      </c>
      <c r="DY80" s="988" t="s">
        <v>222</v>
      </c>
      <c r="DZ80" s="988" t="s">
        <v>222</v>
      </c>
      <c r="EA80" s="986"/>
      <c r="EB80" s="988" t="s">
        <v>222</v>
      </c>
      <c r="EC80" s="986"/>
      <c r="ED80" s="988" t="s">
        <v>688</v>
      </c>
      <c r="EE80" s="986"/>
      <c r="EF80" s="986"/>
      <c r="EG80" s="986"/>
      <c r="EH80" s="986"/>
      <c r="EI80" s="988" t="s">
        <v>688</v>
      </c>
      <c r="EJ80" s="988" t="s">
        <v>688</v>
      </c>
      <c r="EK80" s="988" t="s">
        <v>224</v>
      </c>
      <c r="EL80" s="986"/>
      <c r="EM80" s="986"/>
      <c r="EN80" s="986"/>
      <c r="EO80" s="986"/>
      <c r="EP80" s="986"/>
      <c r="EQ80" s="986"/>
      <c r="ER80" s="986"/>
      <c r="ES80" s="986"/>
      <c r="ET80" s="986"/>
      <c r="EU80" s="986"/>
      <c r="EV80" s="986"/>
      <c r="EW80" s="986"/>
      <c r="EX80" s="986"/>
      <c r="EY80" s="986"/>
      <c r="EZ80" s="988" t="s">
        <v>224</v>
      </c>
      <c r="FA80" s="988" t="s">
        <v>688</v>
      </c>
      <c r="FB80" s="986"/>
      <c r="FC80" s="986"/>
      <c r="FD80" s="986"/>
      <c r="FE80" s="986"/>
      <c r="FF80" s="986"/>
      <c r="FG80" s="986"/>
      <c r="FH80" s="988" t="s">
        <v>224</v>
      </c>
      <c r="FI80" s="986"/>
      <c r="FJ80" s="988" t="s">
        <v>224</v>
      </c>
      <c r="FK80" s="988" t="s">
        <v>224</v>
      </c>
      <c r="FL80" s="988" t="s">
        <v>224</v>
      </c>
      <c r="FM80" s="986"/>
      <c r="FN80" s="986"/>
      <c r="FO80" s="986"/>
      <c r="FP80" s="988" t="s">
        <v>224</v>
      </c>
      <c r="FQ80" s="988" t="s">
        <v>224</v>
      </c>
      <c r="FR80" s="988" t="s">
        <v>224</v>
      </c>
      <c r="FS80" s="986"/>
      <c r="FT80" s="986"/>
      <c r="FU80" s="986"/>
      <c r="FV80" s="986"/>
      <c r="FW80" s="986"/>
      <c r="FX80" s="986"/>
      <c r="FY80" s="986"/>
      <c r="FZ80" s="988" t="s">
        <v>224</v>
      </c>
      <c r="GA80" s="988" t="s">
        <v>222</v>
      </c>
      <c r="GB80" s="986"/>
      <c r="GC80" s="986"/>
      <c r="GD80" s="986"/>
      <c r="GE80" s="986"/>
      <c r="GF80" s="986"/>
      <c r="GG80" s="988" t="s">
        <v>688</v>
      </c>
      <c r="GH80" s="988" t="s">
        <v>224</v>
      </c>
      <c r="GI80" s="988" t="s">
        <v>224</v>
      </c>
      <c r="GJ80" s="988" t="s">
        <v>688</v>
      </c>
      <c r="GK80" s="986"/>
      <c r="GL80" s="988" t="s">
        <v>222</v>
      </c>
      <c r="GM80" s="986"/>
      <c r="GN80" s="986"/>
      <c r="GO80" s="988" t="s">
        <v>222</v>
      </c>
      <c r="GP80" s="986"/>
      <c r="GQ80" s="986"/>
      <c r="GR80" s="988" t="s">
        <v>222</v>
      </c>
      <c r="GS80" s="988" t="s">
        <v>222</v>
      </c>
      <c r="GT80" s="988" t="s">
        <v>222</v>
      </c>
      <c r="GU80" s="986"/>
      <c r="GV80" s="986"/>
      <c r="GW80" s="988" t="s">
        <v>222</v>
      </c>
      <c r="GX80" s="988" t="s">
        <v>222</v>
      </c>
      <c r="GY80" s="986"/>
      <c r="GZ80" s="988" t="s">
        <v>222</v>
      </c>
      <c r="HA80" s="988" t="s">
        <v>222</v>
      </c>
      <c r="HB80" s="986"/>
      <c r="HC80" s="986"/>
      <c r="HD80" s="986"/>
      <c r="HE80" s="986"/>
      <c r="HF80" s="986"/>
      <c r="HG80" s="988" t="s">
        <v>224</v>
      </c>
      <c r="HH80" s="986"/>
      <c r="HI80" s="986"/>
      <c r="HJ80" s="986"/>
      <c r="HK80" s="986"/>
      <c r="HL80" s="988" t="s">
        <v>224</v>
      </c>
      <c r="HM80" s="988" t="s">
        <v>224</v>
      </c>
      <c r="HN80" s="986"/>
      <c r="HO80" s="988" t="s">
        <v>222</v>
      </c>
      <c r="HP80" s="986"/>
      <c r="HQ80" s="986"/>
      <c r="HR80" s="988" t="s">
        <v>224</v>
      </c>
      <c r="HS80" s="986"/>
      <c r="HT80" s="988" t="s">
        <v>224</v>
      </c>
      <c r="HU80" s="988" t="s">
        <v>688</v>
      </c>
      <c r="HV80" s="986"/>
      <c r="HW80" s="986"/>
      <c r="HX80" s="986"/>
      <c r="HY80" s="986"/>
      <c r="HZ80" s="988" t="s">
        <v>224</v>
      </c>
      <c r="IA80" s="986"/>
      <c r="IB80" s="986"/>
      <c r="IC80" s="986"/>
      <c r="ID80" s="986"/>
      <c r="IE80" s="986"/>
      <c r="IF80" s="986"/>
      <c r="IG80" s="986"/>
      <c r="IH80" s="986"/>
      <c r="II80" s="986"/>
      <c r="IJ80" s="986"/>
      <c r="IK80" s="986"/>
    </row>
    <row r="81">
      <c r="A81" s="988" t="s">
        <v>2041</v>
      </c>
      <c r="B81" s="987"/>
      <c r="C81" s="987"/>
      <c r="D81" s="988" t="s">
        <v>16102</v>
      </c>
      <c r="E81" s="987"/>
      <c r="F81" s="988"/>
      <c r="G81" s="988"/>
      <c r="H81" s="988"/>
      <c r="I81" s="988"/>
      <c r="J81" s="988"/>
      <c r="K81" s="988"/>
      <c r="L81" s="988"/>
      <c r="M81" s="988"/>
      <c r="N81" s="988"/>
      <c r="O81" s="988"/>
      <c r="P81" s="988"/>
      <c r="Q81" s="988"/>
      <c r="R81" s="988"/>
      <c r="S81" s="988"/>
      <c r="T81" s="988"/>
      <c r="U81" s="988"/>
      <c r="V81" s="988"/>
      <c r="W81" s="988"/>
      <c r="X81" s="988"/>
      <c r="Y81" s="988"/>
      <c r="Z81" s="988"/>
      <c r="AA81" s="988"/>
      <c r="AB81" s="988"/>
      <c r="AC81" s="988"/>
      <c r="AD81" s="988"/>
      <c r="AE81" s="988"/>
      <c r="AF81" s="988"/>
      <c r="AG81" s="986"/>
      <c r="AH81" s="986"/>
      <c r="AI81" s="986"/>
      <c r="AJ81" s="986"/>
      <c r="AK81" s="986"/>
      <c r="AL81" s="986"/>
      <c r="AM81" s="986"/>
      <c r="AN81" s="986"/>
      <c r="AO81" s="986"/>
      <c r="AP81" s="986"/>
      <c r="AQ81" s="986"/>
      <c r="AR81" s="986"/>
      <c r="AS81" s="986"/>
      <c r="AT81" s="986"/>
      <c r="AU81" s="986"/>
      <c r="AV81" s="986"/>
      <c r="AW81" s="986"/>
      <c r="AX81" s="986"/>
      <c r="AY81" s="986"/>
      <c r="AZ81" s="986"/>
      <c r="BA81" s="986"/>
      <c r="BB81" s="986"/>
      <c r="BC81" s="986"/>
      <c r="BD81" s="986"/>
      <c r="BE81" s="986"/>
      <c r="BF81" s="986"/>
      <c r="BG81" s="986"/>
      <c r="BH81" s="986"/>
      <c r="BI81" s="986"/>
      <c r="BJ81" s="986"/>
      <c r="BK81" s="986"/>
      <c r="BL81" s="986"/>
      <c r="BM81" s="986"/>
      <c r="BN81" s="986"/>
      <c r="BO81" s="986"/>
      <c r="BP81" s="986"/>
      <c r="BQ81" s="986"/>
      <c r="BR81" s="986"/>
      <c r="BS81" s="986"/>
      <c r="BT81" s="986"/>
      <c r="BU81" s="986"/>
      <c r="BV81" s="986"/>
      <c r="BW81" s="986"/>
      <c r="BX81" s="986"/>
      <c r="BY81" s="986"/>
      <c r="BZ81" s="986"/>
      <c r="CA81" s="986"/>
      <c r="CB81" s="986"/>
      <c r="CC81" s="986"/>
      <c r="CD81" s="986"/>
      <c r="CE81" s="986"/>
      <c r="CF81" s="986"/>
      <c r="CG81" s="986"/>
      <c r="CH81" s="986"/>
      <c r="CI81" s="986"/>
      <c r="CJ81" s="986"/>
      <c r="CK81" s="986"/>
      <c r="CL81" s="986"/>
      <c r="CM81" s="986"/>
      <c r="CN81" s="986"/>
      <c r="CO81" s="986"/>
      <c r="CP81" s="986"/>
      <c r="CQ81" s="986"/>
      <c r="CR81" s="986"/>
      <c r="CS81" s="986"/>
      <c r="CT81" s="986"/>
      <c r="CU81" s="986"/>
      <c r="CV81" s="986"/>
      <c r="CW81" s="986"/>
      <c r="CX81" s="986"/>
      <c r="CY81" s="986"/>
      <c r="CZ81" s="986"/>
      <c r="DA81" s="986"/>
      <c r="DB81" s="986"/>
      <c r="DC81" s="986"/>
      <c r="DD81" s="986"/>
      <c r="DE81" s="986"/>
      <c r="DF81" s="986"/>
      <c r="DG81" s="986"/>
      <c r="DH81" s="986"/>
      <c r="DI81" s="986"/>
      <c r="DJ81" s="986"/>
      <c r="DK81" s="986"/>
      <c r="DL81" s="986"/>
      <c r="DM81" s="986"/>
      <c r="DN81" s="986"/>
      <c r="DO81" s="986"/>
      <c r="DP81" s="986"/>
      <c r="DQ81" s="986"/>
      <c r="DR81" s="986"/>
      <c r="DS81" s="986"/>
      <c r="DT81" s="986"/>
      <c r="DU81" s="986"/>
      <c r="DV81" s="986"/>
      <c r="DW81" s="986"/>
      <c r="DX81" s="986"/>
      <c r="DY81" s="986"/>
      <c r="DZ81" s="986"/>
      <c r="EA81" s="986"/>
      <c r="EB81" s="986"/>
      <c r="EC81" s="986"/>
      <c r="ED81" s="986"/>
      <c r="EE81" s="986"/>
      <c r="EF81" s="986"/>
      <c r="EG81" s="986"/>
      <c r="EH81" s="986"/>
      <c r="EI81" s="986"/>
      <c r="EJ81" s="986"/>
      <c r="EK81" s="986"/>
      <c r="EL81" s="986"/>
      <c r="EM81" s="986"/>
      <c r="EN81" s="986"/>
      <c r="EO81" s="986"/>
      <c r="EP81" s="986"/>
      <c r="EQ81" s="986"/>
      <c r="ER81" s="986"/>
      <c r="ES81" s="986"/>
      <c r="ET81" s="986"/>
      <c r="EU81" s="986"/>
      <c r="EV81" s="986"/>
      <c r="EW81" s="986"/>
      <c r="EX81" s="986"/>
      <c r="EY81" s="986"/>
      <c r="EZ81" s="986"/>
      <c r="FA81" s="986"/>
      <c r="FB81" s="986"/>
      <c r="FC81" s="986"/>
      <c r="FD81" s="986"/>
      <c r="FE81" s="986"/>
      <c r="FF81" s="986"/>
      <c r="FG81" s="986"/>
      <c r="FH81" s="986"/>
      <c r="FI81" s="986"/>
      <c r="FJ81" s="986"/>
      <c r="FK81" s="986"/>
      <c r="FL81" s="986"/>
      <c r="FM81" s="986"/>
      <c r="FN81" s="986"/>
      <c r="FO81" s="986"/>
      <c r="FP81" s="988" t="s">
        <v>224</v>
      </c>
      <c r="FQ81" s="986"/>
      <c r="FR81" s="988" t="s">
        <v>224</v>
      </c>
      <c r="FS81" s="986"/>
      <c r="FT81" s="986"/>
      <c r="FU81" s="986"/>
      <c r="FV81" s="986"/>
      <c r="FW81" s="986"/>
      <c r="FX81" s="986"/>
      <c r="FY81" s="986"/>
      <c r="FZ81" s="988" t="s">
        <v>224</v>
      </c>
      <c r="GA81" s="986"/>
      <c r="GB81" s="986"/>
      <c r="GC81" s="986"/>
      <c r="GD81" s="986"/>
      <c r="GE81" s="986"/>
      <c r="GF81" s="986"/>
      <c r="GG81" s="986"/>
      <c r="GH81" s="986"/>
      <c r="GI81" s="986"/>
      <c r="GJ81" s="986"/>
      <c r="GK81" s="986"/>
      <c r="GL81" s="986"/>
      <c r="GM81" s="986"/>
      <c r="GN81" s="986"/>
      <c r="GO81" s="986"/>
      <c r="GP81" s="986"/>
      <c r="GQ81" s="986"/>
      <c r="GR81" s="986"/>
      <c r="GS81" s="986"/>
      <c r="GT81" s="986"/>
      <c r="GU81" s="986"/>
      <c r="GV81" s="986"/>
      <c r="GW81" s="986"/>
      <c r="GX81" s="986"/>
      <c r="GY81" s="986"/>
      <c r="GZ81" s="986"/>
      <c r="HA81" s="986"/>
      <c r="HB81" s="986"/>
      <c r="HC81" s="986"/>
      <c r="HD81" s="986"/>
      <c r="HE81" s="986"/>
      <c r="HF81" s="988" t="s">
        <v>224</v>
      </c>
      <c r="HG81" s="988" t="s">
        <v>224</v>
      </c>
      <c r="HH81" s="986"/>
      <c r="HI81" s="986"/>
      <c r="HJ81" s="986"/>
      <c r="HK81" s="986"/>
      <c r="HL81" s="986"/>
      <c r="HM81" s="986"/>
      <c r="HN81" s="986"/>
      <c r="HO81" s="986"/>
      <c r="HP81" s="986"/>
      <c r="HQ81" s="986"/>
      <c r="HR81" s="986"/>
      <c r="HS81" s="986"/>
      <c r="HT81" s="986"/>
      <c r="HU81" s="986"/>
      <c r="HV81" s="986"/>
      <c r="HW81" s="986"/>
      <c r="HX81" s="986"/>
      <c r="HY81" s="986"/>
      <c r="HZ81" s="986"/>
      <c r="IA81" s="986"/>
      <c r="IB81" s="986"/>
      <c r="IC81" s="986"/>
      <c r="ID81" s="986"/>
      <c r="IE81" s="986"/>
      <c r="IF81" s="986"/>
      <c r="IG81" s="986"/>
      <c r="IH81" s="986"/>
      <c r="II81" s="986"/>
      <c r="IJ81" s="986"/>
      <c r="IK81" s="986"/>
    </row>
    <row r="82">
      <c r="A82" s="988"/>
      <c r="B82" s="987"/>
      <c r="C82" s="987"/>
      <c r="D82" s="988"/>
      <c r="E82" s="987" t="s">
        <v>16104</v>
      </c>
      <c r="F82" s="988"/>
      <c r="G82" s="988"/>
      <c r="H82" s="988"/>
      <c r="I82" s="988"/>
      <c r="J82" s="988"/>
      <c r="K82" s="988"/>
      <c r="L82" s="988"/>
      <c r="M82" s="988"/>
      <c r="N82" s="988"/>
      <c r="O82" s="988"/>
      <c r="P82" s="988"/>
      <c r="Q82" s="988"/>
      <c r="R82" s="988"/>
      <c r="S82" s="988"/>
      <c r="T82" s="988"/>
      <c r="U82" s="988"/>
      <c r="V82" s="988"/>
      <c r="W82" s="988"/>
      <c r="X82" s="988"/>
      <c r="Y82" s="988"/>
      <c r="Z82" s="988"/>
      <c r="AA82" s="988"/>
      <c r="AB82" s="988"/>
      <c r="AC82" s="988"/>
      <c r="AD82" s="988"/>
      <c r="AE82" s="988"/>
      <c r="AF82" s="988"/>
      <c r="AG82" s="986"/>
      <c r="AH82" s="986"/>
      <c r="AI82" s="986"/>
      <c r="AJ82" s="986"/>
      <c r="AK82" s="986"/>
      <c r="AL82" s="986"/>
      <c r="AM82" s="986"/>
      <c r="AN82" s="986"/>
      <c r="AO82" s="986"/>
      <c r="AP82" s="986"/>
      <c r="AQ82" s="986"/>
      <c r="AR82" s="986"/>
      <c r="AS82" s="986"/>
      <c r="AT82" s="986"/>
      <c r="AU82" s="986"/>
      <c r="AV82" s="986"/>
      <c r="AW82" s="986"/>
      <c r="AX82" s="986"/>
      <c r="AY82" s="986"/>
      <c r="AZ82" s="988"/>
      <c r="BA82" s="986"/>
      <c r="BB82" s="986"/>
      <c r="BC82" s="986"/>
      <c r="BD82" s="986"/>
      <c r="BE82" s="986"/>
      <c r="BF82" s="986"/>
      <c r="BG82" s="986"/>
      <c r="BH82" s="986"/>
      <c r="BI82" s="986"/>
      <c r="BJ82" s="986"/>
      <c r="BK82" s="986"/>
      <c r="BL82" s="986"/>
      <c r="BM82" s="986"/>
      <c r="BN82" s="986"/>
      <c r="BO82" s="986"/>
      <c r="BP82" s="986"/>
      <c r="BQ82" s="986"/>
      <c r="BR82" s="986"/>
      <c r="BS82" s="986"/>
      <c r="BT82" s="986"/>
      <c r="BU82" s="986"/>
      <c r="BV82" s="986"/>
      <c r="BW82" s="988" t="s">
        <v>222</v>
      </c>
      <c r="BX82" s="988" t="s">
        <v>688</v>
      </c>
      <c r="BY82" s="988" t="s">
        <v>15574</v>
      </c>
      <c r="BZ82" s="988" t="s">
        <v>222</v>
      </c>
      <c r="CA82" s="986"/>
      <c r="CB82" s="988" t="s">
        <v>15574</v>
      </c>
      <c r="CC82" s="988" t="s">
        <v>222</v>
      </c>
      <c r="CD82" s="988" t="s">
        <v>224</v>
      </c>
      <c r="CE82" s="988" t="s">
        <v>222</v>
      </c>
      <c r="CF82" s="988" t="s">
        <v>222</v>
      </c>
      <c r="CG82" s="988" t="s">
        <v>224</v>
      </c>
      <c r="CH82" s="988" t="s">
        <v>224</v>
      </c>
      <c r="CI82" s="988" t="s">
        <v>224</v>
      </c>
      <c r="CJ82" s="988" t="s">
        <v>688</v>
      </c>
      <c r="CK82" s="986"/>
      <c r="CL82" s="986"/>
      <c r="CM82" s="986"/>
      <c r="CN82" s="986"/>
      <c r="CO82" s="986"/>
      <c r="CP82" s="988" t="s">
        <v>222</v>
      </c>
      <c r="CQ82" s="988" t="s">
        <v>222</v>
      </c>
      <c r="CR82" s="986"/>
      <c r="CS82" s="986"/>
      <c r="CT82" s="988" t="s">
        <v>222</v>
      </c>
      <c r="CU82" s="988" t="s">
        <v>222</v>
      </c>
      <c r="CV82" s="988" t="s">
        <v>222</v>
      </c>
      <c r="CW82" s="986"/>
      <c r="CX82" s="986"/>
      <c r="CY82" s="988" t="s">
        <v>222</v>
      </c>
      <c r="CZ82" s="988" t="s">
        <v>222</v>
      </c>
      <c r="DA82" s="988" t="s">
        <v>224</v>
      </c>
      <c r="DB82" s="988" t="s">
        <v>222</v>
      </c>
      <c r="DC82" s="988" t="s">
        <v>222</v>
      </c>
      <c r="DD82" s="988" t="s">
        <v>224</v>
      </c>
      <c r="DE82" s="988" t="s">
        <v>222</v>
      </c>
      <c r="DF82" s="988" t="s">
        <v>224</v>
      </c>
      <c r="DG82" s="988" t="s">
        <v>224</v>
      </c>
      <c r="DH82" s="988" t="s">
        <v>224</v>
      </c>
      <c r="DI82" s="988" t="s">
        <v>224</v>
      </c>
      <c r="DJ82" s="988" t="s">
        <v>224</v>
      </c>
      <c r="DK82" s="988" t="s">
        <v>222</v>
      </c>
      <c r="DL82" s="986"/>
      <c r="DM82" s="986"/>
      <c r="DN82" s="988" t="s">
        <v>224</v>
      </c>
      <c r="DO82" s="986"/>
      <c r="DP82" s="988" t="s">
        <v>224</v>
      </c>
      <c r="DQ82" s="986"/>
      <c r="DR82" s="986"/>
      <c r="DS82" s="986"/>
      <c r="DT82" s="986"/>
      <c r="DU82" s="988" t="s">
        <v>222</v>
      </c>
      <c r="DV82" s="988" t="s">
        <v>224</v>
      </c>
      <c r="DW82" s="988" t="s">
        <v>224</v>
      </c>
      <c r="DX82" s="988" t="s">
        <v>222</v>
      </c>
      <c r="DY82" s="988" t="s">
        <v>222</v>
      </c>
      <c r="DZ82" s="988" t="s">
        <v>222</v>
      </c>
      <c r="EA82" s="986"/>
      <c r="EB82" s="988" t="s">
        <v>222</v>
      </c>
      <c r="EC82" s="986"/>
      <c r="ED82" s="988" t="s">
        <v>688</v>
      </c>
      <c r="EE82" s="986"/>
      <c r="EF82" s="986"/>
      <c r="EG82" s="986"/>
      <c r="EH82" s="986"/>
      <c r="EI82" s="988" t="s">
        <v>688</v>
      </c>
      <c r="EJ82" s="988" t="s">
        <v>688</v>
      </c>
      <c r="EK82" s="988" t="s">
        <v>224</v>
      </c>
      <c r="EL82" s="986"/>
      <c r="EM82" s="986"/>
      <c r="EN82" s="986"/>
      <c r="EO82" s="986"/>
      <c r="EP82" s="986"/>
      <c r="EQ82" s="986"/>
      <c r="ER82" s="986"/>
      <c r="ES82" s="986"/>
      <c r="ET82" s="986"/>
      <c r="EU82" s="986"/>
      <c r="EV82" s="986"/>
      <c r="EW82" s="986"/>
      <c r="EX82" s="986"/>
      <c r="EY82" s="986"/>
      <c r="EZ82" s="988" t="s">
        <v>224</v>
      </c>
      <c r="FA82" s="988" t="s">
        <v>688</v>
      </c>
      <c r="FB82" s="986"/>
      <c r="FC82" s="986"/>
      <c r="FD82" s="986"/>
      <c r="FE82" s="986"/>
      <c r="FF82" s="986"/>
      <c r="FG82" s="988" t="s">
        <v>224</v>
      </c>
      <c r="FH82" s="988" t="s">
        <v>224</v>
      </c>
      <c r="FI82" s="986"/>
      <c r="FJ82" s="988" t="s">
        <v>224</v>
      </c>
      <c r="FK82" s="988" t="s">
        <v>224</v>
      </c>
      <c r="FL82" s="988" t="s">
        <v>224</v>
      </c>
      <c r="FM82" s="986"/>
      <c r="FN82" s="986"/>
      <c r="FO82" s="986"/>
      <c r="FP82" s="988" t="s">
        <v>222</v>
      </c>
      <c r="FQ82" s="988" t="s">
        <v>224</v>
      </c>
      <c r="FR82" s="988" t="s">
        <v>222</v>
      </c>
      <c r="FS82" s="986"/>
      <c r="FT82" s="986"/>
      <c r="FU82" s="986"/>
      <c r="FV82" s="986"/>
      <c r="FW82" s="986"/>
      <c r="FX82" s="986"/>
      <c r="FY82" s="986"/>
      <c r="FZ82" s="986"/>
      <c r="GA82" s="988" t="s">
        <v>222</v>
      </c>
      <c r="GB82" s="986"/>
      <c r="GC82" s="986"/>
      <c r="GD82" s="986"/>
      <c r="GE82" s="986"/>
      <c r="GF82" s="986"/>
      <c r="GG82" s="988" t="s">
        <v>688</v>
      </c>
      <c r="GH82" s="988" t="s">
        <v>224</v>
      </c>
      <c r="GI82" s="988" t="s">
        <v>224</v>
      </c>
      <c r="GJ82" s="988" t="s">
        <v>688</v>
      </c>
      <c r="GK82" s="986"/>
      <c r="GL82" s="988" t="s">
        <v>222</v>
      </c>
      <c r="GM82" s="986"/>
      <c r="GN82" s="986"/>
      <c r="GO82" s="988" t="s">
        <v>222</v>
      </c>
      <c r="GP82" s="986"/>
      <c r="GQ82" s="986"/>
      <c r="GR82" s="988" t="s">
        <v>222</v>
      </c>
      <c r="GS82" s="988" t="s">
        <v>222</v>
      </c>
      <c r="GT82" s="988" t="s">
        <v>222</v>
      </c>
      <c r="GU82" s="986"/>
      <c r="GV82" s="986"/>
      <c r="GW82" s="988" t="s">
        <v>222</v>
      </c>
      <c r="GX82" s="988" t="s">
        <v>222</v>
      </c>
      <c r="GY82" s="986"/>
      <c r="GZ82" s="988" t="s">
        <v>222</v>
      </c>
      <c r="HA82" s="988" t="s">
        <v>222</v>
      </c>
      <c r="HB82" s="986"/>
      <c r="HC82" s="986"/>
      <c r="HD82" s="986"/>
      <c r="HE82" s="986"/>
      <c r="HF82" s="988" t="s">
        <v>224</v>
      </c>
      <c r="HG82" s="988" t="s">
        <v>224</v>
      </c>
      <c r="HH82" s="986"/>
      <c r="HI82" s="986"/>
      <c r="HJ82" s="986"/>
      <c r="HK82" s="986"/>
      <c r="HL82" s="988" t="s">
        <v>224</v>
      </c>
      <c r="HM82" s="988" t="s">
        <v>224</v>
      </c>
      <c r="HN82" s="986"/>
      <c r="HO82" s="988" t="s">
        <v>222</v>
      </c>
      <c r="HP82" s="986"/>
      <c r="HQ82" s="986"/>
      <c r="HR82" s="988" t="s">
        <v>224</v>
      </c>
      <c r="HS82" s="986"/>
      <c r="HT82" s="988" t="s">
        <v>224</v>
      </c>
      <c r="HU82" s="988" t="s">
        <v>688</v>
      </c>
      <c r="HV82" s="986"/>
      <c r="HW82" s="986"/>
      <c r="HX82" s="986"/>
      <c r="HY82" s="986"/>
      <c r="HZ82" s="988" t="s">
        <v>224</v>
      </c>
      <c r="IA82" s="986"/>
      <c r="IB82" s="986"/>
      <c r="IC82" s="986"/>
      <c r="ID82" s="986"/>
      <c r="IE82" s="986"/>
      <c r="IF82" s="986"/>
      <c r="IG82" s="986"/>
      <c r="IH82" s="986"/>
      <c r="II82" s="986"/>
      <c r="IJ82" s="986"/>
      <c r="IK82" s="986"/>
    </row>
    <row r="83">
      <c r="A83" s="988"/>
      <c r="B83" s="987"/>
      <c r="C83" s="987"/>
      <c r="D83" s="988"/>
      <c r="E83" s="987"/>
      <c r="F83" s="988"/>
      <c r="G83" s="988"/>
      <c r="H83" s="988"/>
      <c r="I83" s="988"/>
      <c r="J83" s="988"/>
      <c r="K83" s="988"/>
      <c r="L83" s="988"/>
      <c r="M83" s="988"/>
      <c r="N83" s="988"/>
      <c r="O83" s="988"/>
      <c r="P83" s="988"/>
      <c r="Q83" s="988"/>
      <c r="R83" s="988"/>
      <c r="S83" s="988"/>
      <c r="T83" s="988"/>
      <c r="U83" s="988"/>
      <c r="V83" s="988"/>
      <c r="W83" s="988"/>
      <c r="X83" s="988"/>
      <c r="Y83" s="988"/>
      <c r="Z83" s="988"/>
      <c r="AA83" s="988"/>
      <c r="AB83" s="988"/>
      <c r="AC83" s="988"/>
      <c r="AD83" s="988"/>
      <c r="AE83" s="988"/>
      <c r="AF83" s="988"/>
      <c r="AG83" s="986"/>
      <c r="AH83" s="986"/>
      <c r="AI83" s="986"/>
      <c r="AJ83" s="986"/>
      <c r="AK83" s="986"/>
      <c r="AL83" s="986"/>
      <c r="AM83" s="986"/>
      <c r="AN83" s="986"/>
      <c r="AO83" s="986"/>
      <c r="AP83" s="986"/>
      <c r="AQ83" s="986"/>
      <c r="AR83" s="986"/>
      <c r="AS83" s="986"/>
      <c r="AT83" s="986"/>
      <c r="AU83" s="986"/>
      <c r="AV83" s="986"/>
      <c r="AW83" s="986"/>
      <c r="AX83" s="986"/>
      <c r="AY83" s="986"/>
      <c r="AZ83" s="986"/>
      <c r="BA83" s="986"/>
      <c r="BB83" s="986"/>
      <c r="BC83" s="986"/>
      <c r="BD83" s="986"/>
      <c r="BE83" s="986"/>
      <c r="BF83" s="986"/>
      <c r="BG83" s="986"/>
      <c r="BH83" s="986"/>
      <c r="BI83" s="986"/>
      <c r="BJ83" s="986"/>
      <c r="BK83" s="986"/>
      <c r="BL83" s="986"/>
      <c r="BM83" s="986"/>
      <c r="BN83" s="986"/>
      <c r="BO83" s="986"/>
      <c r="BP83" s="986"/>
      <c r="BQ83" s="986"/>
      <c r="BR83" s="986"/>
      <c r="BS83" s="986"/>
      <c r="BT83" s="986"/>
      <c r="BU83" s="986"/>
      <c r="BV83" s="986"/>
      <c r="BW83" s="986"/>
      <c r="BX83" s="986"/>
      <c r="BY83" s="986"/>
      <c r="BZ83" s="986"/>
      <c r="CA83" s="986"/>
      <c r="CB83" s="986"/>
      <c r="CC83" s="986"/>
      <c r="CD83" s="986"/>
      <c r="CE83" s="986"/>
      <c r="CF83" s="986"/>
      <c r="CG83" s="986"/>
      <c r="CH83" s="986"/>
      <c r="CI83" s="986"/>
      <c r="CJ83" s="986"/>
      <c r="CK83" s="986"/>
      <c r="CL83" s="986"/>
      <c r="CM83" s="986"/>
      <c r="CN83" s="986"/>
      <c r="CO83" s="986"/>
      <c r="CP83" s="986"/>
      <c r="CQ83" s="986"/>
      <c r="CR83" s="986"/>
      <c r="CS83" s="986"/>
      <c r="CT83" s="986"/>
      <c r="CU83" s="986"/>
      <c r="CV83" s="986"/>
      <c r="CW83" s="986"/>
      <c r="CX83" s="986"/>
      <c r="CY83" s="986"/>
      <c r="CZ83" s="986"/>
      <c r="DA83" s="986"/>
      <c r="DB83" s="986"/>
      <c r="DC83" s="986"/>
      <c r="DD83" s="986"/>
      <c r="DE83" s="986"/>
      <c r="DF83" s="986"/>
      <c r="DG83" s="986"/>
      <c r="DH83" s="986"/>
      <c r="DI83" s="986"/>
      <c r="DJ83" s="986"/>
      <c r="DK83" s="986"/>
      <c r="DL83" s="986"/>
      <c r="DM83" s="986"/>
      <c r="DN83" s="986"/>
      <c r="DO83" s="986"/>
      <c r="DP83" s="986"/>
      <c r="DQ83" s="986"/>
      <c r="DR83" s="986"/>
      <c r="DS83" s="986"/>
      <c r="DT83" s="986"/>
      <c r="DU83" s="986"/>
      <c r="DV83" s="986"/>
      <c r="DW83" s="986"/>
      <c r="DX83" s="986"/>
      <c r="DY83" s="986"/>
      <c r="DZ83" s="986"/>
      <c r="EA83" s="986"/>
      <c r="EB83" s="986"/>
      <c r="EC83" s="986"/>
      <c r="ED83" s="986"/>
      <c r="EE83" s="986"/>
      <c r="EF83" s="986"/>
      <c r="EG83" s="986"/>
      <c r="EH83" s="986"/>
      <c r="EI83" s="986"/>
      <c r="EJ83" s="986"/>
      <c r="EK83" s="986"/>
      <c r="EL83" s="986"/>
      <c r="EM83" s="986"/>
      <c r="EN83" s="986"/>
      <c r="EO83" s="986"/>
      <c r="EP83" s="986"/>
      <c r="EQ83" s="986"/>
      <c r="ER83" s="986"/>
      <c r="ES83" s="986"/>
      <c r="ET83" s="986"/>
      <c r="EU83" s="986"/>
      <c r="EV83" s="986"/>
      <c r="EW83" s="986"/>
      <c r="EX83" s="986"/>
      <c r="EY83" s="986"/>
      <c r="EZ83" s="986"/>
      <c r="FA83" s="986"/>
      <c r="FB83" s="986"/>
      <c r="FC83" s="986"/>
      <c r="FD83" s="986"/>
      <c r="FE83" s="986"/>
      <c r="FF83" s="986"/>
      <c r="FG83" s="986"/>
      <c r="FH83" s="986"/>
      <c r="FI83" s="986"/>
      <c r="FJ83" s="986"/>
      <c r="FK83" s="986"/>
      <c r="FL83" s="986"/>
      <c r="FM83" s="986"/>
      <c r="FN83" s="986"/>
      <c r="FO83" s="986"/>
      <c r="FP83" s="988" t="s">
        <v>224</v>
      </c>
      <c r="FQ83" s="986"/>
      <c r="FR83" s="988" t="s">
        <v>224</v>
      </c>
      <c r="FS83" s="986"/>
      <c r="FT83" s="986"/>
      <c r="FU83" s="986"/>
      <c r="FV83" s="986"/>
      <c r="FW83" s="986"/>
      <c r="FX83" s="986"/>
      <c r="FY83" s="986"/>
      <c r="FZ83" s="988" t="s">
        <v>222</v>
      </c>
      <c r="GA83" s="986"/>
      <c r="GB83" s="986"/>
      <c r="GC83" s="986"/>
      <c r="GD83" s="986"/>
      <c r="GE83" s="986"/>
      <c r="GF83" s="986"/>
      <c r="GG83" s="986"/>
      <c r="GH83" s="986"/>
      <c r="GI83" s="986"/>
      <c r="GJ83" s="986"/>
      <c r="GK83" s="986"/>
      <c r="GL83" s="986"/>
      <c r="GM83" s="986"/>
      <c r="GN83" s="986"/>
      <c r="GO83" s="986"/>
      <c r="GP83" s="986"/>
      <c r="GQ83" s="986"/>
      <c r="GR83" s="986"/>
      <c r="GS83" s="986"/>
      <c r="GT83" s="986"/>
      <c r="GU83" s="986"/>
      <c r="GV83" s="986"/>
      <c r="GW83" s="986"/>
      <c r="GX83" s="986"/>
      <c r="GY83" s="986"/>
      <c r="GZ83" s="986"/>
      <c r="HA83" s="986"/>
      <c r="HB83" s="986"/>
      <c r="HC83" s="986"/>
      <c r="HD83" s="986"/>
      <c r="HE83" s="986"/>
      <c r="HF83" s="988" t="s">
        <v>224</v>
      </c>
      <c r="HG83" s="988" t="s">
        <v>224</v>
      </c>
      <c r="HH83" s="986"/>
      <c r="HI83" s="986"/>
      <c r="HJ83" s="986"/>
      <c r="HK83" s="986"/>
      <c r="HL83" s="986"/>
      <c r="HM83" s="986"/>
      <c r="HN83" s="986"/>
      <c r="HO83" s="986"/>
      <c r="HP83" s="986"/>
      <c r="HQ83" s="986"/>
      <c r="HR83" s="986"/>
      <c r="HS83" s="986"/>
      <c r="HT83" s="986"/>
      <c r="HU83" s="986"/>
      <c r="HV83" s="986"/>
      <c r="HW83" s="986"/>
      <c r="HX83" s="986"/>
      <c r="HY83" s="986"/>
      <c r="HZ83" s="986"/>
      <c r="IA83" s="986"/>
      <c r="IB83" s="986"/>
      <c r="IC83" s="986"/>
      <c r="ID83" s="986"/>
      <c r="IE83" s="986"/>
      <c r="IF83" s="986"/>
      <c r="IG83" s="986"/>
      <c r="IH83" s="986"/>
      <c r="II83" s="986"/>
      <c r="IJ83" s="986"/>
      <c r="IK83" s="986"/>
    </row>
    <row r="84">
      <c r="A84" s="988"/>
      <c r="B84" s="987"/>
      <c r="C84" s="987"/>
      <c r="D84" s="988"/>
      <c r="E84" s="987"/>
      <c r="F84" s="988"/>
      <c r="G84" s="988"/>
      <c r="H84" s="988"/>
      <c r="I84" s="988"/>
      <c r="J84" s="988"/>
      <c r="K84" s="988"/>
      <c r="L84" s="988"/>
      <c r="M84" s="988"/>
      <c r="N84" s="988"/>
      <c r="O84" s="988"/>
      <c r="P84" s="988"/>
      <c r="Q84" s="988"/>
      <c r="R84" s="988"/>
      <c r="S84" s="988"/>
      <c r="T84" s="988"/>
      <c r="U84" s="988"/>
      <c r="V84" s="988"/>
      <c r="W84" s="988"/>
      <c r="X84" s="988"/>
      <c r="Y84" s="988"/>
      <c r="Z84" s="988"/>
      <c r="AA84" s="988"/>
      <c r="AB84" s="988"/>
      <c r="AC84" s="988"/>
      <c r="AD84" s="988"/>
      <c r="AE84" s="988"/>
      <c r="AF84" s="988"/>
      <c r="AG84" s="986"/>
      <c r="AH84" s="986"/>
      <c r="AI84" s="986"/>
      <c r="AJ84" s="986"/>
      <c r="AK84" s="986"/>
      <c r="AL84" s="986"/>
      <c r="AM84" s="986"/>
      <c r="AN84" s="986"/>
      <c r="AO84" s="986"/>
      <c r="AP84" s="986"/>
      <c r="AQ84" s="986"/>
      <c r="AR84" s="986"/>
      <c r="AS84" s="986"/>
      <c r="AT84" s="986"/>
      <c r="AU84" s="986"/>
      <c r="AV84" s="986"/>
      <c r="AW84" s="986"/>
      <c r="AX84" s="986"/>
      <c r="AY84" s="986"/>
      <c r="AZ84" s="986"/>
      <c r="BA84" s="986"/>
      <c r="BB84" s="986"/>
      <c r="BC84" s="986"/>
      <c r="BD84" s="986"/>
      <c r="BE84" s="986"/>
      <c r="BF84" s="986"/>
      <c r="BG84" s="986"/>
      <c r="BH84" s="986"/>
      <c r="BI84" s="986"/>
      <c r="BJ84" s="986"/>
      <c r="BK84" s="986"/>
      <c r="BL84" s="986"/>
      <c r="BM84" s="986"/>
      <c r="BN84" s="986"/>
      <c r="BO84" s="986"/>
      <c r="BP84" s="986"/>
      <c r="BQ84" s="986"/>
      <c r="BR84" s="986"/>
      <c r="BS84" s="986"/>
      <c r="BT84" s="986"/>
      <c r="BU84" s="986"/>
      <c r="BV84" s="986"/>
      <c r="BW84" s="986"/>
      <c r="BX84" s="986"/>
      <c r="BY84" s="986"/>
      <c r="BZ84" s="986"/>
      <c r="CA84" s="986"/>
      <c r="CB84" s="986"/>
      <c r="CC84" s="986"/>
      <c r="CD84" s="986"/>
      <c r="CE84" s="986"/>
      <c r="CF84" s="986"/>
      <c r="CG84" s="986"/>
      <c r="CH84" s="986"/>
      <c r="CI84" s="986"/>
      <c r="CJ84" s="986"/>
      <c r="CK84" s="986"/>
      <c r="CL84" s="986"/>
      <c r="CM84" s="986"/>
      <c r="CN84" s="986"/>
      <c r="CO84" s="986"/>
      <c r="CP84" s="986"/>
      <c r="CQ84" s="986"/>
      <c r="CR84" s="986"/>
      <c r="CS84" s="986"/>
      <c r="CT84" s="986"/>
      <c r="CU84" s="986"/>
      <c r="CV84" s="986"/>
      <c r="CW84" s="986"/>
      <c r="CX84" s="986"/>
      <c r="CY84" s="986"/>
      <c r="CZ84" s="986"/>
      <c r="DA84" s="986"/>
      <c r="DB84" s="986"/>
      <c r="DC84" s="986"/>
      <c r="DD84" s="986"/>
      <c r="DE84" s="986"/>
      <c r="DF84" s="986"/>
      <c r="DG84" s="986"/>
      <c r="DH84" s="986"/>
      <c r="DI84" s="986"/>
      <c r="DJ84" s="986"/>
      <c r="DK84" s="986"/>
      <c r="DL84" s="986"/>
      <c r="DM84" s="986"/>
      <c r="DN84" s="986"/>
      <c r="DO84" s="986"/>
      <c r="DP84" s="986"/>
      <c r="DQ84" s="986"/>
      <c r="DR84" s="986"/>
      <c r="DS84" s="986"/>
      <c r="DT84" s="986"/>
      <c r="DU84" s="986"/>
      <c r="DV84" s="986"/>
      <c r="DW84" s="986"/>
      <c r="DX84" s="986"/>
      <c r="DY84" s="986"/>
      <c r="DZ84" s="986"/>
      <c r="EA84" s="986"/>
      <c r="EB84" s="986"/>
      <c r="EC84" s="986"/>
      <c r="ED84" s="986"/>
      <c r="EE84" s="986"/>
      <c r="EF84" s="986"/>
      <c r="EG84" s="986"/>
      <c r="EH84" s="986"/>
      <c r="EI84" s="986"/>
      <c r="EJ84" s="986"/>
      <c r="EK84" s="986"/>
      <c r="EL84" s="986"/>
      <c r="EM84" s="986"/>
      <c r="EN84" s="986"/>
      <c r="EO84" s="986"/>
      <c r="EP84" s="986"/>
      <c r="EQ84" s="986"/>
      <c r="ER84" s="986"/>
      <c r="ES84" s="986"/>
      <c r="ET84" s="986"/>
      <c r="EU84" s="986"/>
      <c r="EV84" s="986"/>
      <c r="EW84" s="986"/>
      <c r="EX84" s="986"/>
      <c r="EY84" s="986"/>
      <c r="EZ84" s="986"/>
      <c r="FA84" s="986"/>
      <c r="FB84" s="986"/>
      <c r="FC84" s="986"/>
      <c r="FD84" s="986"/>
      <c r="FE84" s="986"/>
      <c r="FF84" s="986"/>
      <c r="FG84" s="986"/>
      <c r="FH84" s="986"/>
      <c r="FI84" s="986"/>
      <c r="FJ84" s="986"/>
      <c r="FK84" s="986"/>
      <c r="FL84" s="986"/>
      <c r="FM84" s="986"/>
      <c r="FN84" s="986"/>
      <c r="FO84" s="986"/>
      <c r="FP84" s="986"/>
      <c r="FQ84" s="986"/>
      <c r="FR84" s="988" t="s">
        <v>224</v>
      </c>
      <c r="FS84" s="986"/>
      <c r="FT84" s="986"/>
      <c r="FU84" s="986"/>
      <c r="FV84" s="986"/>
      <c r="FW84" s="986"/>
      <c r="FX84" s="986"/>
      <c r="FY84" s="986"/>
      <c r="FZ84" s="988" t="s">
        <v>224</v>
      </c>
      <c r="GA84" s="986"/>
      <c r="GB84" s="986"/>
      <c r="GC84" s="986"/>
      <c r="GD84" s="986"/>
      <c r="GE84" s="986"/>
      <c r="GF84" s="986"/>
      <c r="GG84" s="986"/>
      <c r="GH84" s="986"/>
      <c r="GI84" s="986"/>
      <c r="GJ84" s="986"/>
      <c r="GK84" s="986"/>
      <c r="GL84" s="986"/>
      <c r="GM84" s="986"/>
      <c r="GN84" s="986"/>
      <c r="GO84" s="986"/>
      <c r="GP84" s="986"/>
      <c r="GQ84" s="986"/>
      <c r="GR84" s="986"/>
      <c r="GS84" s="986"/>
      <c r="GT84" s="986"/>
      <c r="GU84" s="986"/>
      <c r="GV84" s="986"/>
      <c r="GW84" s="986"/>
      <c r="GX84" s="986"/>
      <c r="GY84" s="986"/>
      <c r="GZ84" s="986"/>
      <c r="HA84" s="986"/>
      <c r="HB84" s="986"/>
      <c r="HC84" s="986"/>
      <c r="HD84" s="986"/>
      <c r="HE84" s="986"/>
      <c r="HF84" s="988" t="s">
        <v>224</v>
      </c>
      <c r="HG84" s="986"/>
      <c r="HH84" s="986"/>
      <c r="HI84" s="986"/>
      <c r="HJ84" s="986"/>
      <c r="HK84" s="986"/>
      <c r="HL84" s="986"/>
      <c r="HM84" s="986"/>
      <c r="HN84" s="986"/>
      <c r="HO84" s="986"/>
      <c r="HP84" s="986"/>
      <c r="HQ84" s="986"/>
      <c r="HR84" s="986"/>
      <c r="HS84" s="986"/>
      <c r="HT84" s="986"/>
      <c r="HU84" s="986"/>
      <c r="HV84" s="986"/>
      <c r="HW84" s="986"/>
      <c r="HX84" s="986"/>
      <c r="HY84" s="986"/>
      <c r="HZ84" s="986"/>
      <c r="IA84" s="986"/>
      <c r="IB84" s="986"/>
      <c r="IC84" s="986"/>
      <c r="ID84" s="986"/>
      <c r="IE84" s="986"/>
      <c r="IF84" s="986"/>
      <c r="IG84" s="986"/>
      <c r="IH84" s="986"/>
      <c r="II84" s="986"/>
      <c r="IJ84" s="986"/>
      <c r="IK84" s="986"/>
    </row>
    <row r="85">
      <c r="A85" s="988"/>
      <c r="B85" s="987"/>
      <c r="C85" s="987"/>
      <c r="D85" s="988"/>
      <c r="E85" s="987"/>
      <c r="F85" s="988"/>
      <c r="G85" s="988"/>
      <c r="H85" s="988"/>
      <c r="I85" s="988"/>
      <c r="J85" s="988"/>
      <c r="K85" s="988"/>
      <c r="L85" s="988"/>
      <c r="M85" s="988"/>
      <c r="N85" s="988"/>
      <c r="O85" s="988"/>
      <c r="P85" s="988"/>
      <c r="Q85" s="988"/>
      <c r="R85" s="988"/>
      <c r="S85" s="988"/>
      <c r="T85" s="988"/>
      <c r="U85" s="988"/>
      <c r="V85" s="988"/>
      <c r="W85" s="988"/>
      <c r="X85" s="988"/>
      <c r="Y85" s="988"/>
      <c r="Z85" s="988"/>
      <c r="AA85" s="988"/>
      <c r="AB85" s="988"/>
      <c r="AC85" s="988"/>
      <c r="AD85" s="988"/>
      <c r="AE85" s="988"/>
      <c r="AF85" s="988"/>
      <c r="AG85" s="986"/>
      <c r="AH85" s="986"/>
      <c r="AI85" s="986"/>
      <c r="AJ85" s="986"/>
      <c r="AK85" s="986"/>
      <c r="AL85" s="986"/>
      <c r="AM85" s="986"/>
      <c r="AN85" s="986"/>
      <c r="AO85" s="986"/>
      <c r="AP85" s="986"/>
      <c r="AQ85" s="986"/>
      <c r="AR85" s="986"/>
      <c r="AS85" s="986"/>
      <c r="AT85" s="986"/>
      <c r="AU85" s="986"/>
      <c r="AV85" s="986"/>
      <c r="AW85" s="986"/>
      <c r="AX85" s="986"/>
      <c r="AY85" s="986"/>
      <c r="AZ85" s="986"/>
      <c r="BA85" s="986"/>
      <c r="BB85" s="986"/>
      <c r="BC85" s="986"/>
      <c r="BD85" s="986"/>
      <c r="BE85" s="986"/>
      <c r="BF85" s="986"/>
      <c r="BG85" s="986"/>
      <c r="BH85" s="986"/>
      <c r="BI85" s="986"/>
      <c r="BJ85" s="986"/>
      <c r="BK85" s="986"/>
      <c r="BL85" s="986"/>
      <c r="BM85" s="986"/>
      <c r="BN85" s="986"/>
      <c r="BO85" s="986"/>
      <c r="BP85" s="986"/>
      <c r="BQ85" s="986"/>
      <c r="BR85" s="986"/>
      <c r="BS85" s="986"/>
      <c r="BT85" s="986"/>
      <c r="BU85" s="986"/>
      <c r="BV85" s="986"/>
      <c r="BW85" s="986"/>
      <c r="BX85" s="986"/>
      <c r="BY85" s="986"/>
      <c r="BZ85" s="986"/>
      <c r="CA85" s="986"/>
      <c r="CB85" s="986"/>
      <c r="CC85" s="986"/>
      <c r="CD85" s="986"/>
      <c r="CE85" s="986"/>
      <c r="CF85" s="986"/>
      <c r="CG85" s="986"/>
      <c r="CH85" s="986"/>
      <c r="CI85" s="986"/>
      <c r="CJ85" s="986"/>
      <c r="CK85" s="986"/>
      <c r="CL85" s="986"/>
      <c r="CM85" s="986"/>
      <c r="CN85" s="986"/>
      <c r="CO85" s="986"/>
      <c r="CP85" s="986"/>
      <c r="CQ85" s="986"/>
      <c r="CR85" s="986"/>
      <c r="CS85" s="986"/>
      <c r="CT85" s="986"/>
      <c r="CU85" s="986"/>
      <c r="CV85" s="986"/>
      <c r="CW85" s="986"/>
      <c r="CX85" s="986"/>
      <c r="CY85" s="986"/>
      <c r="CZ85" s="986"/>
      <c r="DA85" s="986"/>
      <c r="DB85" s="986"/>
      <c r="DC85" s="986"/>
      <c r="DD85" s="986"/>
      <c r="DE85" s="986"/>
      <c r="DF85" s="986"/>
      <c r="DG85" s="986"/>
      <c r="DH85" s="986"/>
      <c r="DI85" s="986"/>
      <c r="DJ85" s="986"/>
      <c r="DK85" s="986"/>
      <c r="DL85" s="986"/>
      <c r="DM85" s="986"/>
      <c r="DN85" s="986"/>
      <c r="DO85" s="986"/>
      <c r="DP85" s="986"/>
      <c r="DQ85" s="986"/>
      <c r="DR85" s="986"/>
      <c r="DS85" s="986"/>
      <c r="DT85" s="986"/>
      <c r="DU85" s="986"/>
      <c r="DV85" s="986"/>
      <c r="DW85" s="986"/>
      <c r="DX85" s="986"/>
      <c r="DY85" s="986"/>
      <c r="DZ85" s="986"/>
      <c r="EA85" s="986"/>
      <c r="EB85" s="986"/>
      <c r="EC85" s="986"/>
      <c r="ED85" s="986"/>
      <c r="EE85" s="986"/>
      <c r="EF85" s="986"/>
      <c r="EG85" s="986"/>
      <c r="EH85" s="986"/>
      <c r="EI85" s="986"/>
      <c r="EJ85" s="986"/>
      <c r="EK85" s="986"/>
      <c r="EL85" s="986"/>
      <c r="EM85" s="986"/>
      <c r="EN85" s="986"/>
      <c r="EO85" s="986"/>
      <c r="EP85" s="986"/>
      <c r="EQ85" s="986"/>
      <c r="ER85" s="986"/>
      <c r="ES85" s="986"/>
      <c r="ET85" s="986"/>
      <c r="EU85" s="986"/>
      <c r="EV85" s="986"/>
      <c r="EW85" s="986"/>
      <c r="EX85" s="986"/>
      <c r="EY85" s="986"/>
      <c r="EZ85" s="986"/>
      <c r="FA85" s="986"/>
      <c r="FB85" s="986"/>
      <c r="FC85" s="986"/>
      <c r="FD85" s="986"/>
      <c r="FE85" s="986"/>
      <c r="FF85" s="986"/>
      <c r="FG85" s="986"/>
      <c r="FH85" s="986"/>
      <c r="FI85" s="986"/>
      <c r="FJ85" s="986"/>
      <c r="FK85" s="986"/>
      <c r="FL85" s="986"/>
      <c r="FM85" s="986"/>
      <c r="FN85" s="986"/>
      <c r="FO85" s="986"/>
      <c r="FP85" s="988" t="s">
        <v>222</v>
      </c>
      <c r="FQ85" s="986"/>
      <c r="FR85" s="988" t="s">
        <v>222</v>
      </c>
      <c r="FS85" s="986"/>
      <c r="FT85" s="986"/>
      <c r="FU85" s="986"/>
      <c r="FV85" s="986"/>
      <c r="FW85" s="986"/>
      <c r="FX85" s="986"/>
      <c r="FY85" s="986"/>
      <c r="FZ85" s="986"/>
      <c r="GA85" s="986"/>
      <c r="GB85" s="986"/>
      <c r="GC85" s="986"/>
      <c r="GD85" s="986"/>
      <c r="GE85" s="986"/>
      <c r="GF85" s="986"/>
      <c r="GG85" s="986"/>
      <c r="GH85" s="986"/>
      <c r="GI85" s="986"/>
      <c r="GJ85" s="986"/>
      <c r="GK85" s="986"/>
      <c r="GL85" s="986"/>
      <c r="GM85" s="986"/>
      <c r="GN85" s="986"/>
      <c r="GO85" s="986"/>
      <c r="GP85" s="986"/>
      <c r="GQ85" s="986"/>
      <c r="GR85" s="986"/>
      <c r="GS85" s="986"/>
      <c r="GT85" s="986"/>
      <c r="GU85" s="986"/>
      <c r="GV85" s="986"/>
      <c r="GW85" s="986"/>
      <c r="GX85" s="986"/>
      <c r="GY85" s="986"/>
      <c r="GZ85" s="986"/>
      <c r="HA85" s="986"/>
      <c r="HB85" s="986"/>
      <c r="HC85" s="986"/>
      <c r="HD85" s="986"/>
      <c r="HE85" s="986"/>
      <c r="HF85" s="988" t="s">
        <v>224</v>
      </c>
      <c r="HG85" s="988" t="s">
        <v>224</v>
      </c>
      <c r="HH85" s="986"/>
      <c r="HI85" s="986"/>
      <c r="HJ85" s="986"/>
      <c r="HK85" s="986"/>
      <c r="HL85" s="986"/>
      <c r="HM85" s="986"/>
      <c r="HN85" s="986"/>
      <c r="HO85" s="986"/>
      <c r="HP85" s="986"/>
      <c r="HQ85" s="986"/>
      <c r="HR85" s="986"/>
      <c r="HS85" s="986"/>
      <c r="HT85" s="986"/>
      <c r="HU85" s="986"/>
      <c r="HV85" s="986"/>
      <c r="HW85" s="986"/>
      <c r="HX85" s="986"/>
      <c r="HY85" s="986"/>
      <c r="HZ85" s="986"/>
      <c r="IA85" s="986"/>
      <c r="IB85" s="986"/>
      <c r="IC85" s="986"/>
      <c r="ID85" s="986"/>
      <c r="IE85" s="986"/>
      <c r="IF85" s="986"/>
      <c r="IG85" s="986"/>
      <c r="IH85" s="986"/>
      <c r="II85" s="986"/>
      <c r="IJ85" s="986"/>
      <c r="IK85" s="986"/>
    </row>
    <row r="86">
      <c r="A86" s="972"/>
      <c r="B86" s="907"/>
      <c r="C86" s="907"/>
      <c r="D86" s="972"/>
      <c r="E86" s="907"/>
      <c r="F86" s="973"/>
      <c r="G86" s="973"/>
      <c r="H86" s="973"/>
      <c r="I86" s="973"/>
      <c r="J86" s="973"/>
      <c r="K86" s="973"/>
      <c r="L86" s="973"/>
      <c r="M86" s="973"/>
      <c r="N86" s="973"/>
      <c r="O86" s="973"/>
      <c r="P86" s="973"/>
      <c r="Q86" s="973"/>
      <c r="R86" s="973"/>
      <c r="S86" s="973"/>
      <c r="T86" s="973"/>
      <c r="U86" s="972"/>
      <c r="V86" s="972"/>
      <c r="W86" s="972"/>
      <c r="X86" s="972"/>
      <c r="Y86" s="972"/>
      <c r="Z86" s="972"/>
      <c r="AA86" s="972"/>
      <c r="AB86" s="973"/>
      <c r="AC86" s="972"/>
      <c r="AD86" s="972"/>
      <c r="AE86" s="972"/>
      <c r="AF86" s="972"/>
      <c r="AG86" s="973"/>
      <c r="AH86" s="973"/>
      <c r="AI86" s="973"/>
      <c r="AJ86" s="973"/>
      <c r="AK86" s="973"/>
      <c r="AL86" s="973"/>
      <c r="AM86" s="973"/>
      <c r="AN86" s="973"/>
      <c r="AO86" s="973"/>
      <c r="AP86" s="973"/>
      <c r="AQ86" s="973"/>
      <c r="AR86" s="973"/>
      <c r="AS86" s="973"/>
      <c r="AT86" s="973"/>
      <c r="AU86" s="973"/>
      <c r="AV86" s="973"/>
      <c r="AW86" s="973"/>
      <c r="AX86" s="973"/>
      <c r="AY86" s="973"/>
      <c r="AZ86" s="973"/>
      <c r="BA86" s="973"/>
      <c r="BB86" s="973"/>
      <c r="BC86" s="973"/>
      <c r="BD86" s="973"/>
      <c r="BE86" s="973"/>
      <c r="BF86" s="973"/>
      <c r="BG86" s="973"/>
      <c r="BH86" s="973"/>
      <c r="BI86" s="973"/>
      <c r="BJ86" s="973"/>
      <c r="BK86" s="973"/>
      <c r="BL86" s="973"/>
      <c r="BM86" s="973"/>
      <c r="BN86" s="973"/>
      <c r="BO86" s="973"/>
      <c r="BP86" s="973"/>
      <c r="BQ86" s="973"/>
      <c r="BR86" s="973"/>
      <c r="BS86" s="973"/>
      <c r="BT86" s="973"/>
      <c r="BU86" s="973"/>
      <c r="BV86" s="973"/>
      <c r="BW86" s="973"/>
      <c r="BX86" s="973"/>
      <c r="BY86" s="973"/>
      <c r="BZ86" s="973"/>
      <c r="CA86" s="973"/>
      <c r="CB86" s="973"/>
      <c r="CC86" s="973"/>
      <c r="CD86" s="973"/>
      <c r="CE86" s="973"/>
      <c r="CF86" s="973"/>
      <c r="CG86" s="973"/>
      <c r="CH86" s="973"/>
      <c r="CI86" s="973"/>
      <c r="CJ86" s="973"/>
      <c r="CK86" s="973"/>
      <c r="CL86" s="973"/>
      <c r="CM86" s="973"/>
      <c r="CN86" s="973"/>
      <c r="CO86" s="973"/>
      <c r="CP86" s="973"/>
      <c r="CQ86" s="973"/>
      <c r="CR86" s="973"/>
      <c r="CS86" s="973"/>
      <c r="CT86" s="973"/>
      <c r="CU86" s="973"/>
      <c r="CV86" s="973"/>
      <c r="CW86" s="973"/>
      <c r="CX86" s="973"/>
      <c r="CY86" s="973"/>
      <c r="CZ86" s="973"/>
      <c r="DA86" s="973"/>
      <c r="DB86" s="973"/>
      <c r="DC86" s="973"/>
      <c r="DD86" s="973"/>
      <c r="DE86" s="973"/>
      <c r="DF86" s="973"/>
      <c r="DG86" s="973"/>
      <c r="DH86" s="973"/>
      <c r="DI86" s="973"/>
      <c r="DJ86" s="973"/>
      <c r="DK86" s="973"/>
      <c r="DL86" s="973"/>
      <c r="DM86" s="973"/>
      <c r="DN86" s="973"/>
      <c r="DO86" s="973"/>
      <c r="DP86" s="973"/>
      <c r="DQ86" s="973"/>
      <c r="DR86" s="973"/>
      <c r="DS86" s="973"/>
      <c r="DT86" s="973"/>
      <c r="DU86" s="973"/>
      <c r="DV86" s="973"/>
      <c r="DW86" s="973"/>
      <c r="DX86" s="973"/>
      <c r="DY86" s="973"/>
      <c r="DZ86" s="973"/>
      <c r="EA86" s="973"/>
      <c r="EB86" s="973"/>
      <c r="EC86" s="973"/>
      <c r="ED86" s="973"/>
      <c r="EE86" s="973"/>
      <c r="EF86" s="973"/>
      <c r="EG86" s="973"/>
      <c r="EH86" s="973"/>
      <c r="EI86" s="973"/>
      <c r="EJ86" s="973"/>
      <c r="EK86" s="973"/>
      <c r="EL86" s="973"/>
      <c r="EM86" s="973"/>
      <c r="EN86" s="973"/>
      <c r="EO86" s="973"/>
      <c r="EP86" s="973"/>
      <c r="EQ86" s="973"/>
      <c r="ER86" s="973"/>
      <c r="ES86" s="973"/>
      <c r="ET86" s="973"/>
      <c r="EU86" s="973"/>
      <c r="EV86" s="973"/>
      <c r="EW86" s="973"/>
      <c r="EX86" s="973"/>
      <c r="EY86" s="973"/>
      <c r="EZ86" s="973"/>
      <c r="FA86" s="973"/>
      <c r="FB86" s="973"/>
      <c r="FC86" s="973"/>
      <c r="FD86" s="973"/>
      <c r="FE86" s="973"/>
      <c r="FF86" s="973"/>
      <c r="FG86" s="973"/>
      <c r="FH86" s="973"/>
      <c r="FI86" s="973"/>
      <c r="FJ86" s="973"/>
      <c r="FK86" s="973"/>
      <c r="FL86" s="973"/>
      <c r="FM86" s="973"/>
      <c r="FN86" s="973"/>
      <c r="FO86" s="973"/>
      <c r="FP86" s="972" t="s">
        <v>224</v>
      </c>
      <c r="FQ86" s="973"/>
      <c r="FR86" s="972" t="s">
        <v>224</v>
      </c>
      <c r="FS86" s="973"/>
      <c r="FT86" s="973"/>
      <c r="FU86" s="973"/>
      <c r="FV86" s="973"/>
      <c r="FW86" s="973"/>
      <c r="FX86" s="973"/>
      <c r="FY86" s="973"/>
      <c r="FZ86" s="972" t="s">
        <v>224</v>
      </c>
      <c r="GA86" s="973"/>
      <c r="GB86" s="973"/>
      <c r="GC86" s="973"/>
      <c r="GD86" s="973"/>
      <c r="GE86" s="973"/>
      <c r="GF86" s="973"/>
      <c r="GG86" s="973"/>
      <c r="GH86" s="973"/>
      <c r="GI86" s="973"/>
      <c r="GJ86" s="973"/>
      <c r="GK86" s="973"/>
      <c r="GL86" s="973"/>
      <c r="GM86" s="973"/>
      <c r="GN86" s="973"/>
      <c r="GO86" s="973"/>
      <c r="GP86" s="973"/>
      <c r="GQ86" s="973"/>
      <c r="GR86" s="973"/>
      <c r="GS86" s="973"/>
      <c r="GT86" s="973"/>
      <c r="GU86" s="973"/>
      <c r="GV86" s="973"/>
      <c r="GW86" s="973"/>
      <c r="GX86" s="973"/>
      <c r="GY86" s="973"/>
      <c r="GZ86" s="973"/>
      <c r="HA86" s="973"/>
      <c r="HB86" s="973"/>
      <c r="HC86" s="973"/>
      <c r="HD86" s="973"/>
      <c r="HE86" s="973"/>
      <c r="HF86" s="972" t="s">
        <v>224</v>
      </c>
      <c r="HG86" s="973"/>
      <c r="HH86" s="973"/>
      <c r="HI86" s="973"/>
      <c r="HJ86" s="973"/>
      <c r="HK86" s="973"/>
      <c r="HL86" s="973"/>
      <c r="HM86" s="973"/>
      <c r="HN86" s="973"/>
      <c r="HO86" s="973"/>
      <c r="HP86" s="973"/>
      <c r="HQ86" s="973"/>
      <c r="HR86" s="973"/>
      <c r="HS86" s="973"/>
      <c r="HT86" s="973"/>
      <c r="HU86" s="973"/>
      <c r="HV86" s="973"/>
      <c r="HW86" s="973"/>
      <c r="HX86" s="973"/>
      <c r="HY86" s="973"/>
      <c r="HZ86" s="973"/>
      <c r="IA86" s="973"/>
      <c r="IB86" s="973"/>
      <c r="IC86" s="973"/>
      <c r="ID86" s="973"/>
      <c r="IE86" s="973"/>
      <c r="IF86" s="973"/>
      <c r="IG86" s="973"/>
      <c r="IH86" s="973"/>
      <c r="II86" s="973"/>
      <c r="IJ86" s="973"/>
      <c r="IK86" s="973"/>
    </row>
    <row r="87">
      <c r="A87" s="972"/>
      <c r="B87" s="907"/>
      <c r="C87" s="907"/>
      <c r="D87" s="972"/>
      <c r="E87" s="907"/>
      <c r="F87" s="972"/>
      <c r="G87" s="972"/>
      <c r="H87" s="972"/>
      <c r="I87" s="972"/>
      <c r="J87" s="972"/>
      <c r="K87" s="972"/>
      <c r="L87" s="972"/>
      <c r="M87" s="972"/>
      <c r="N87" s="972"/>
      <c r="O87" s="972"/>
      <c r="P87" s="972"/>
      <c r="Q87" s="972"/>
      <c r="R87" s="972"/>
      <c r="S87" s="972"/>
      <c r="T87" s="972"/>
      <c r="U87" s="972"/>
      <c r="V87" s="972"/>
      <c r="W87" s="972"/>
      <c r="X87" s="972"/>
      <c r="Y87" s="972"/>
      <c r="Z87" s="972"/>
      <c r="AA87" s="972"/>
      <c r="AB87" s="972"/>
      <c r="AC87" s="972"/>
      <c r="AD87" s="972"/>
      <c r="AE87" s="972"/>
      <c r="AF87" s="972"/>
      <c r="AG87" s="973"/>
      <c r="AH87" s="973"/>
      <c r="AI87" s="973"/>
      <c r="AJ87" s="973"/>
      <c r="AK87" s="973"/>
      <c r="AL87" s="973"/>
      <c r="AM87" s="973"/>
      <c r="AN87" s="973"/>
      <c r="AO87" s="973"/>
      <c r="AP87" s="973"/>
      <c r="AQ87" s="973"/>
      <c r="AR87" s="973"/>
      <c r="AS87" s="973"/>
      <c r="AT87" s="973"/>
      <c r="AU87" s="973"/>
      <c r="AV87" s="973"/>
      <c r="AW87" s="973"/>
      <c r="AX87" s="973"/>
      <c r="AY87" s="973"/>
      <c r="AZ87" s="973"/>
      <c r="BA87" s="973"/>
      <c r="BB87" s="973"/>
      <c r="BC87" s="973"/>
      <c r="BD87" s="973"/>
      <c r="BE87" s="973"/>
      <c r="BF87" s="973"/>
      <c r="BG87" s="973"/>
      <c r="BH87" s="973"/>
      <c r="BI87" s="973"/>
      <c r="BJ87" s="973"/>
      <c r="BK87" s="973"/>
      <c r="BL87" s="973"/>
      <c r="BM87" s="973"/>
      <c r="BN87" s="973"/>
      <c r="BO87" s="973"/>
      <c r="BP87" s="973"/>
      <c r="BQ87" s="973"/>
      <c r="BR87" s="973"/>
      <c r="BS87" s="973"/>
      <c r="BT87" s="973"/>
      <c r="BU87" s="973"/>
      <c r="BV87" s="973"/>
      <c r="BW87" s="973"/>
      <c r="BX87" s="973"/>
      <c r="BY87" s="973"/>
      <c r="BZ87" s="973"/>
      <c r="CA87" s="973"/>
      <c r="CB87" s="973"/>
      <c r="CC87" s="973"/>
      <c r="CD87" s="973"/>
      <c r="CE87" s="973"/>
      <c r="CF87" s="973"/>
      <c r="CG87" s="973"/>
      <c r="CH87" s="973"/>
      <c r="CI87" s="973"/>
      <c r="CJ87" s="973"/>
      <c r="CK87" s="973"/>
      <c r="CL87" s="973"/>
      <c r="CM87" s="973"/>
      <c r="CN87" s="973"/>
      <c r="CO87" s="973"/>
      <c r="CP87" s="973"/>
      <c r="CQ87" s="973"/>
      <c r="CR87" s="973"/>
      <c r="CS87" s="973"/>
      <c r="CT87" s="973"/>
      <c r="CU87" s="973"/>
      <c r="CV87" s="973"/>
      <c r="CW87" s="973"/>
      <c r="CX87" s="973"/>
      <c r="CY87" s="973"/>
      <c r="CZ87" s="973"/>
      <c r="DA87" s="973"/>
      <c r="DB87" s="973"/>
      <c r="DC87" s="973"/>
      <c r="DD87" s="973"/>
      <c r="DE87" s="973"/>
      <c r="DF87" s="973"/>
      <c r="DG87" s="973"/>
      <c r="DH87" s="973"/>
      <c r="DI87" s="973"/>
      <c r="DJ87" s="973"/>
      <c r="DK87" s="973"/>
      <c r="DL87" s="973"/>
      <c r="DM87" s="973"/>
      <c r="DN87" s="973"/>
      <c r="DO87" s="973"/>
      <c r="DP87" s="973"/>
      <c r="DQ87" s="973"/>
      <c r="DR87" s="973"/>
      <c r="DS87" s="973"/>
      <c r="DT87" s="973"/>
      <c r="DU87" s="973"/>
      <c r="DV87" s="973"/>
      <c r="DW87" s="973"/>
      <c r="DX87" s="973"/>
      <c r="DY87" s="973"/>
      <c r="DZ87" s="973"/>
      <c r="EA87" s="973"/>
      <c r="EB87" s="973"/>
      <c r="EC87" s="973"/>
      <c r="ED87" s="973"/>
      <c r="EE87" s="973"/>
      <c r="EF87" s="973"/>
      <c r="EG87" s="973"/>
      <c r="EH87" s="973"/>
      <c r="EI87" s="973"/>
      <c r="EJ87" s="973"/>
      <c r="EK87" s="973"/>
      <c r="EL87" s="973"/>
      <c r="EM87" s="973"/>
      <c r="EN87" s="973"/>
      <c r="EO87" s="973"/>
      <c r="EP87" s="973"/>
      <c r="EQ87" s="973"/>
      <c r="ER87" s="973"/>
      <c r="ES87" s="973"/>
      <c r="ET87" s="973"/>
      <c r="EU87" s="973"/>
      <c r="EV87" s="973"/>
      <c r="EW87" s="973"/>
      <c r="EX87" s="973"/>
      <c r="EY87" s="973"/>
      <c r="EZ87" s="973"/>
      <c r="FA87" s="973"/>
      <c r="FB87" s="973"/>
      <c r="FC87" s="973"/>
      <c r="FD87" s="973"/>
      <c r="FE87" s="973"/>
      <c r="FF87" s="973"/>
      <c r="FG87" s="973"/>
      <c r="FH87" s="973"/>
      <c r="FI87" s="973"/>
      <c r="FJ87" s="973"/>
      <c r="FK87" s="973"/>
      <c r="FL87" s="973"/>
      <c r="FM87" s="973"/>
      <c r="FN87" s="973"/>
      <c r="FO87" s="973"/>
      <c r="FP87" s="972" t="s">
        <v>224</v>
      </c>
      <c r="FQ87" s="973"/>
      <c r="FR87" s="972" t="s">
        <v>224</v>
      </c>
      <c r="FS87" s="973"/>
      <c r="FT87" s="973"/>
      <c r="FU87" s="973"/>
      <c r="FV87" s="973"/>
      <c r="FW87" s="973"/>
      <c r="FX87" s="973"/>
      <c r="FY87" s="973"/>
      <c r="FZ87" s="972" t="s">
        <v>224</v>
      </c>
      <c r="GA87" s="973"/>
      <c r="GB87" s="973"/>
      <c r="GC87" s="973"/>
      <c r="GD87" s="973"/>
      <c r="GE87" s="973"/>
      <c r="GF87" s="973"/>
      <c r="GG87" s="973"/>
      <c r="GH87" s="973"/>
      <c r="GI87" s="973"/>
      <c r="GJ87" s="973"/>
      <c r="GK87" s="973"/>
      <c r="GL87" s="973"/>
      <c r="GM87" s="973"/>
      <c r="GN87" s="973"/>
      <c r="GO87" s="973"/>
      <c r="GP87" s="973"/>
      <c r="GQ87" s="973"/>
      <c r="GR87" s="973"/>
      <c r="GS87" s="973"/>
      <c r="GT87" s="973"/>
      <c r="GU87" s="973"/>
      <c r="GV87" s="973"/>
      <c r="GW87" s="973"/>
      <c r="GX87" s="973"/>
      <c r="GY87" s="973"/>
      <c r="GZ87" s="973"/>
      <c r="HA87" s="973"/>
      <c r="HB87" s="973"/>
      <c r="HC87" s="973"/>
      <c r="HD87" s="973"/>
      <c r="HE87" s="973"/>
      <c r="HF87" s="972" t="s">
        <v>224</v>
      </c>
      <c r="HG87" s="972" t="s">
        <v>224</v>
      </c>
      <c r="HH87" s="973"/>
      <c r="HI87" s="973"/>
      <c r="HJ87" s="973"/>
      <c r="HK87" s="973"/>
      <c r="HL87" s="973"/>
      <c r="HM87" s="973"/>
      <c r="HN87" s="973"/>
      <c r="HO87" s="973"/>
      <c r="HP87" s="973"/>
      <c r="HQ87" s="973"/>
      <c r="HR87" s="973"/>
      <c r="HS87" s="973"/>
      <c r="HT87" s="973"/>
      <c r="HU87" s="973"/>
      <c r="HV87" s="973"/>
      <c r="HW87" s="973"/>
      <c r="HX87" s="973"/>
      <c r="HY87" s="973"/>
      <c r="HZ87" s="973"/>
      <c r="IA87" s="973"/>
      <c r="IB87" s="973"/>
      <c r="IC87" s="973"/>
      <c r="ID87" s="973"/>
      <c r="IE87" s="973"/>
      <c r="IF87" s="973"/>
      <c r="IG87" s="973"/>
      <c r="IH87" s="973"/>
      <c r="II87" s="973"/>
      <c r="IJ87" s="973"/>
      <c r="IK87" s="973"/>
    </row>
    <row r="88" ht="48.0" customHeight="1">
      <c r="A88" s="972"/>
      <c r="B88" s="907"/>
      <c r="C88" s="907"/>
      <c r="D88" s="972"/>
      <c r="E88" s="907"/>
      <c r="F88" s="972"/>
      <c r="G88" s="972"/>
      <c r="H88" s="972"/>
      <c r="I88" s="972"/>
      <c r="J88" s="972"/>
      <c r="K88" s="972"/>
      <c r="L88" s="972"/>
      <c r="M88" s="972"/>
      <c r="N88" s="972"/>
      <c r="O88" s="972"/>
      <c r="P88" s="972"/>
      <c r="Q88" s="972"/>
      <c r="R88" s="972"/>
      <c r="S88" s="972"/>
      <c r="T88" s="972"/>
      <c r="U88" s="972"/>
      <c r="V88" s="972"/>
      <c r="W88" s="972"/>
      <c r="X88" s="972"/>
      <c r="Y88" s="972"/>
      <c r="Z88" s="972"/>
      <c r="AA88" s="972"/>
      <c r="AB88" s="972"/>
      <c r="AC88" s="972"/>
      <c r="AD88" s="972"/>
      <c r="AE88" s="972"/>
      <c r="AF88" s="972"/>
      <c r="AG88" s="973"/>
      <c r="AH88" s="973"/>
      <c r="AI88" s="973"/>
      <c r="AJ88" s="973"/>
      <c r="AK88" s="973"/>
      <c r="AL88" s="973"/>
      <c r="AM88" s="973"/>
      <c r="AN88" s="973"/>
      <c r="AO88" s="973"/>
      <c r="AP88" s="973"/>
      <c r="AQ88" s="973"/>
      <c r="AR88" s="973"/>
      <c r="AS88" s="973"/>
      <c r="AT88" s="973"/>
      <c r="AU88" s="973"/>
      <c r="AV88" s="973"/>
      <c r="AW88" s="973"/>
      <c r="AX88" s="973"/>
      <c r="AY88" s="973"/>
      <c r="AZ88" s="973"/>
      <c r="BA88" s="973"/>
      <c r="BB88" s="973"/>
      <c r="BC88" s="973"/>
      <c r="BD88" s="973"/>
      <c r="BE88" s="973"/>
      <c r="BF88" s="973"/>
      <c r="BG88" s="973"/>
      <c r="BH88" s="973"/>
      <c r="BI88" s="973"/>
      <c r="BJ88" s="973"/>
      <c r="BK88" s="973"/>
      <c r="BL88" s="973"/>
      <c r="BM88" s="973"/>
      <c r="BN88" s="973"/>
      <c r="BO88" s="973"/>
      <c r="BP88" s="973"/>
      <c r="BQ88" s="973"/>
      <c r="BR88" s="973"/>
      <c r="BS88" s="973"/>
      <c r="BT88" s="973"/>
      <c r="BU88" s="973"/>
      <c r="BV88" s="973"/>
      <c r="BW88" s="973"/>
      <c r="BX88" s="973"/>
      <c r="BY88" s="973"/>
      <c r="BZ88" s="973"/>
      <c r="CA88" s="973"/>
      <c r="CB88" s="973"/>
      <c r="CC88" s="973"/>
      <c r="CD88" s="973"/>
      <c r="CE88" s="973"/>
      <c r="CF88" s="973"/>
      <c r="CG88" s="973"/>
      <c r="CH88" s="973"/>
      <c r="CI88" s="973"/>
      <c r="CJ88" s="973"/>
      <c r="CK88" s="973"/>
      <c r="CL88" s="973"/>
      <c r="CM88" s="973"/>
      <c r="CN88" s="973"/>
      <c r="CO88" s="973"/>
      <c r="CP88" s="973"/>
      <c r="CQ88" s="973"/>
      <c r="CR88" s="973"/>
      <c r="CS88" s="973"/>
      <c r="CT88" s="973"/>
      <c r="CU88" s="973"/>
      <c r="CV88" s="973"/>
      <c r="CW88" s="973"/>
      <c r="CX88" s="973"/>
      <c r="CY88" s="973"/>
      <c r="CZ88" s="973"/>
      <c r="DA88" s="973"/>
      <c r="DB88" s="973"/>
      <c r="DC88" s="973"/>
      <c r="DD88" s="973"/>
      <c r="DE88" s="973"/>
      <c r="DF88" s="973"/>
      <c r="DG88" s="973"/>
      <c r="DH88" s="973"/>
      <c r="DI88" s="973"/>
      <c r="DJ88" s="973"/>
      <c r="DK88" s="973"/>
      <c r="DL88" s="973"/>
      <c r="DM88" s="973"/>
      <c r="DN88" s="973"/>
      <c r="DO88" s="973"/>
      <c r="DP88" s="973"/>
      <c r="DQ88" s="973"/>
      <c r="DR88" s="973"/>
      <c r="DS88" s="973"/>
      <c r="DT88" s="973"/>
      <c r="DU88" s="973"/>
      <c r="DV88" s="973"/>
      <c r="DW88" s="973"/>
      <c r="DX88" s="973"/>
      <c r="DY88" s="973"/>
      <c r="DZ88" s="973"/>
      <c r="EA88" s="973"/>
      <c r="EB88" s="973"/>
      <c r="EC88" s="973"/>
      <c r="ED88" s="973"/>
      <c r="EE88" s="973"/>
      <c r="EF88" s="973"/>
      <c r="EG88" s="973"/>
      <c r="EH88" s="973"/>
      <c r="EI88" s="973"/>
      <c r="EJ88" s="973"/>
      <c r="EK88" s="973"/>
      <c r="EL88" s="973"/>
      <c r="EM88" s="973"/>
      <c r="EN88" s="973"/>
      <c r="EO88" s="973"/>
      <c r="EP88" s="973"/>
      <c r="EQ88" s="973"/>
      <c r="ER88" s="973"/>
      <c r="ES88" s="973"/>
      <c r="ET88" s="973"/>
      <c r="EU88" s="973"/>
      <c r="EV88" s="973"/>
      <c r="EW88" s="973"/>
      <c r="EX88" s="973"/>
      <c r="EY88" s="973"/>
      <c r="EZ88" s="973"/>
      <c r="FA88" s="973"/>
      <c r="FB88" s="973"/>
      <c r="FC88" s="973"/>
      <c r="FD88" s="973"/>
      <c r="FE88" s="973"/>
      <c r="FF88" s="973"/>
      <c r="FG88" s="973"/>
      <c r="FH88" s="973"/>
      <c r="FI88" s="973"/>
      <c r="FJ88" s="973"/>
      <c r="FK88" s="973"/>
      <c r="FL88" s="973"/>
      <c r="FM88" s="973"/>
      <c r="FN88" s="973"/>
      <c r="FO88" s="973"/>
      <c r="FP88" s="972" t="s">
        <v>224</v>
      </c>
      <c r="FQ88" s="973"/>
      <c r="FR88" s="972" t="s">
        <v>224</v>
      </c>
      <c r="FS88" s="973"/>
      <c r="FT88" s="973"/>
      <c r="FU88" s="973"/>
      <c r="FV88" s="973"/>
      <c r="FW88" s="973"/>
      <c r="FX88" s="973"/>
      <c r="FY88" s="973"/>
      <c r="FZ88" s="972" t="s">
        <v>224</v>
      </c>
      <c r="GA88" s="973"/>
      <c r="GB88" s="973"/>
      <c r="GC88" s="973"/>
      <c r="GD88" s="973"/>
      <c r="GE88" s="973"/>
      <c r="GF88" s="973"/>
      <c r="GG88" s="973"/>
      <c r="GH88" s="973"/>
      <c r="GI88" s="973"/>
      <c r="GJ88" s="973"/>
      <c r="GK88" s="973"/>
      <c r="GL88" s="973"/>
      <c r="GM88" s="973"/>
      <c r="GN88" s="973"/>
      <c r="GO88" s="973"/>
      <c r="GP88" s="973"/>
      <c r="GQ88" s="973"/>
      <c r="GR88" s="973"/>
      <c r="GS88" s="973"/>
      <c r="GT88" s="973"/>
      <c r="GU88" s="973"/>
      <c r="GV88" s="973"/>
      <c r="GW88" s="973"/>
      <c r="GX88" s="973"/>
      <c r="GY88" s="973"/>
      <c r="GZ88" s="973"/>
      <c r="HA88" s="973"/>
      <c r="HB88" s="973"/>
      <c r="HC88" s="973"/>
      <c r="HD88" s="973"/>
      <c r="HE88" s="973"/>
      <c r="HF88" s="972" t="s">
        <v>224</v>
      </c>
      <c r="HG88" s="972" t="s">
        <v>224</v>
      </c>
      <c r="HH88" s="973"/>
      <c r="HI88" s="973"/>
      <c r="HJ88" s="973"/>
      <c r="HK88" s="973"/>
      <c r="HL88" s="973"/>
      <c r="HM88" s="973"/>
      <c r="HN88" s="973"/>
      <c r="HO88" s="973"/>
      <c r="HP88" s="973"/>
      <c r="HQ88" s="973"/>
      <c r="HR88" s="973"/>
      <c r="HS88" s="973"/>
      <c r="HT88" s="973"/>
      <c r="HU88" s="973"/>
      <c r="HV88" s="973"/>
      <c r="HW88" s="973"/>
      <c r="HX88" s="973"/>
      <c r="HY88" s="973"/>
      <c r="HZ88" s="973"/>
      <c r="IA88" s="973"/>
      <c r="IB88" s="973"/>
      <c r="IC88" s="973"/>
      <c r="ID88" s="973"/>
      <c r="IE88" s="973"/>
      <c r="IF88" s="973"/>
      <c r="IG88" s="973"/>
      <c r="IH88" s="973"/>
      <c r="II88" s="973"/>
      <c r="IJ88" s="973"/>
      <c r="IK88" s="973"/>
    </row>
    <row r="89">
      <c r="A89" s="972"/>
      <c r="B89" s="907"/>
      <c r="C89" s="907"/>
      <c r="D89" s="972"/>
      <c r="E89" s="907"/>
      <c r="F89" s="972"/>
      <c r="G89" s="972"/>
      <c r="H89" s="972"/>
      <c r="I89" s="972"/>
      <c r="J89" s="972"/>
      <c r="K89" s="972"/>
      <c r="L89" s="972"/>
      <c r="M89" s="972"/>
      <c r="N89" s="973"/>
      <c r="O89" s="973"/>
      <c r="P89" s="972"/>
      <c r="Q89" s="972"/>
      <c r="R89" s="972"/>
      <c r="S89" s="972"/>
      <c r="T89" s="973"/>
      <c r="U89" s="972"/>
      <c r="V89" s="973"/>
      <c r="W89" s="973"/>
      <c r="X89" s="972"/>
      <c r="Y89" s="972"/>
      <c r="Z89" s="972"/>
      <c r="AA89" s="972"/>
      <c r="AB89" s="972"/>
      <c r="AC89" s="972"/>
      <c r="AD89" s="972"/>
      <c r="AE89" s="972"/>
      <c r="AF89" s="972"/>
      <c r="AG89" s="973"/>
      <c r="AH89" s="973"/>
      <c r="AI89" s="973"/>
      <c r="AJ89" s="973"/>
      <c r="AK89" s="973"/>
      <c r="AL89" s="973"/>
      <c r="AM89" s="973"/>
      <c r="AN89" s="973"/>
      <c r="AO89" s="973"/>
      <c r="AP89" s="973"/>
      <c r="AQ89" s="973"/>
      <c r="AR89" s="973"/>
      <c r="AS89" s="973"/>
      <c r="AT89" s="973"/>
      <c r="AU89" s="973"/>
      <c r="AV89" s="973"/>
      <c r="AW89" s="973"/>
      <c r="AX89" s="973"/>
      <c r="AY89" s="973"/>
      <c r="AZ89" s="973"/>
      <c r="BA89" s="973"/>
      <c r="BB89" s="973"/>
      <c r="BC89" s="973"/>
      <c r="BD89" s="973"/>
      <c r="BE89" s="973"/>
      <c r="BF89" s="973"/>
      <c r="BG89" s="973"/>
      <c r="BH89" s="973"/>
      <c r="BI89" s="973"/>
      <c r="BJ89" s="973"/>
      <c r="BK89" s="973"/>
      <c r="BL89" s="973"/>
      <c r="BM89" s="973"/>
      <c r="BN89" s="973"/>
      <c r="BO89" s="973"/>
      <c r="BP89" s="973"/>
      <c r="BQ89" s="973"/>
      <c r="BR89" s="973"/>
      <c r="BS89" s="973"/>
      <c r="BT89" s="973"/>
      <c r="BU89" s="973"/>
      <c r="BV89" s="973"/>
      <c r="BW89" s="973"/>
      <c r="BX89" s="973"/>
      <c r="BY89" s="973"/>
      <c r="BZ89" s="973"/>
      <c r="CA89" s="973"/>
      <c r="CB89" s="973"/>
      <c r="CC89" s="973"/>
      <c r="CD89" s="973"/>
      <c r="CE89" s="973"/>
      <c r="CF89" s="973"/>
      <c r="CG89" s="973"/>
      <c r="CH89" s="973"/>
      <c r="CI89" s="973"/>
      <c r="CJ89" s="973"/>
      <c r="CK89" s="973"/>
      <c r="CL89" s="973"/>
      <c r="CM89" s="973"/>
      <c r="CN89" s="973"/>
      <c r="CO89" s="973"/>
      <c r="CP89" s="973"/>
      <c r="CQ89" s="973"/>
      <c r="CR89" s="973"/>
      <c r="CS89" s="973"/>
      <c r="CT89" s="973"/>
      <c r="CU89" s="973"/>
      <c r="CV89" s="973"/>
      <c r="CW89" s="973"/>
      <c r="CX89" s="973"/>
      <c r="CY89" s="973"/>
      <c r="CZ89" s="973"/>
      <c r="DA89" s="973"/>
      <c r="DB89" s="973"/>
      <c r="DC89" s="973"/>
      <c r="DD89" s="973"/>
      <c r="DE89" s="973"/>
      <c r="DF89" s="973"/>
      <c r="DG89" s="973"/>
      <c r="DH89" s="973"/>
      <c r="DI89" s="973"/>
      <c r="DJ89" s="973"/>
      <c r="DK89" s="973"/>
      <c r="DL89" s="973"/>
      <c r="DM89" s="973"/>
      <c r="DN89" s="973"/>
      <c r="DO89" s="973"/>
      <c r="DP89" s="973"/>
      <c r="DQ89" s="973"/>
      <c r="DR89" s="973"/>
      <c r="DS89" s="973"/>
      <c r="DT89" s="973"/>
      <c r="DU89" s="973"/>
      <c r="DV89" s="973"/>
      <c r="DW89" s="973"/>
      <c r="DX89" s="973"/>
      <c r="DY89" s="973"/>
      <c r="DZ89" s="973"/>
      <c r="EA89" s="973"/>
      <c r="EB89" s="973"/>
      <c r="EC89" s="973"/>
      <c r="ED89" s="973"/>
      <c r="EE89" s="973"/>
      <c r="EF89" s="973"/>
      <c r="EG89" s="973"/>
      <c r="EH89" s="973"/>
      <c r="EI89" s="973"/>
      <c r="EJ89" s="973"/>
      <c r="EK89" s="973"/>
      <c r="EL89" s="973"/>
      <c r="EM89" s="973"/>
      <c r="EN89" s="973"/>
      <c r="EO89" s="973"/>
      <c r="EP89" s="973"/>
      <c r="EQ89" s="973"/>
      <c r="ER89" s="973"/>
      <c r="ES89" s="973"/>
      <c r="ET89" s="973"/>
      <c r="EU89" s="973"/>
      <c r="EV89" s="973"/>
      <c r="EW89" s="973"/>
      <c r="EX89" s="973"/>
      <c r="EY89" s="973"/>
      <c r="EZ89" s="973"/>
      <c r="FA89" s="973"/>
      <c r="FB89" s="973"/>
      <c r="FC89" s="973"/>
      <c r="FD89" s="973"/>
      <c r="FE89" s="973"/>
      <c r="FF89" s="973"/>
      <c r="FG89" s="973"/>
      <c r="FH89" s="973"/>
      <c r="FI89" s="973"/>
      <c r="FJ89" s="973"/>
      <c r="FK89" s="973"/>
      <c r="FL89" s="973"/>
      <c r="FM89" s="973"/>
      <c r="FN89" s="973"/>
      <c r="FO89" s="973"/>
      <c r="FP89" s="1112">
        <v>4.0</v>
      </c>
      <c r="FQ89" s="973"/>
      <c r="FR89" s="972" t="s">
        <v>222</v>
      </c>
      <c r="FS89" s="973"/>
      <c r="FT89" s="973"/>
      <c r="FU89" s="973"/>
      <c r="FV89" s="973"/>
      <c r="FW89" s="973"/>
      <c r="FX89" s="973"/>
      <c r="FY89" s="973"/>
      <c r="FZ89" s="972" t="s">
        <v>224</v>
      </c>
      <c r="GA89" s="973"/>
      <c r="GB89" s="973"/>
      <c r="GC89" s="973"/>
      <c r="GD89" s="973"/>
      <c r="GE89" s="973"/>
      <c r="GF89" s="973"/>
      <c r="GG89" s="973"/>
      <c r="GH89" s="973"/>
      <c r="GI89" s="973"/>
      <c r="GJ89" s="973"/>
      <c r="GK89" s="973"/>
      <c r="GL89" s="973"/>
      <c r="GM89" s="973"/>
      <c r="GN89" s="973"/>
      <c r="GO89" s="973"/>
      <c r="GP89" s="973"/>
      <c r="GQ89" s="973"/>
      <c r="GR89" s="973"/>
      <c r="GS89" s="973"/>
      <c r="GT89" s="973"/>
      <c r="GU89" s="973"/>
      <c r="GV89" s="973"/>
      <c r="GW89" s="973"/>
      <c r="GX89" s="973"/>
      <c r="GY89" s="973"/>
      <c r="GZ89" s="973"/>
      <c r="HA89" s="973"/>
      <c r="HB89" s="973"/>
      <c r="HC89" s="973"/>
      <c r="HD89" s="973"/>
      <c r="HE89" s="973"/>
      <c r="HF89" s="972" t="s">
        <v>224</v>
      </c>
      <c r="HG89" s="972" t="s">
        <v>224</v>
      </c>
      <c r="HH89" s="973"/>
      <c r="HI89" s="973"/>
      <c r="HJ89" s="973"/>
      <c r="HK89" s="973"/>
      <c r="HL89" s="973"/>
      <c r="HM89" s="973"/>
      <c r="HN89" s="973"/>
      <c r="HO89" s="973"/>
      <c r="HP89" s="973"/>
      <c r="HQ89" s="973"/>
      <c r="HR89" s="973"/>
      <c r="HS89" s="973"/>
      <c r="HT89" s="973"/>
      <c r="HU89" s="973"/>
      <c r="HV89" s="973"/>
      <c r="HW89" s="973"/>
      <c r="HX89" s="973"/>
      <c r="HY89" s="973"/>
      <c r="HZ89" s="973"/>
      <c r="IA89" s="973"/>
      <c r="IB89" s="973"/>
      <c r="IC89" s="973"/>
      <c r="ID89" s="973"/>
      <c r="IE89" s="973"/>
      <c r="IF89" s="973"/>
      <c r="IG89" s="973"/>
      <c r="IH89" s="973"/>
      <c r="II89" s="973"/>
      <c r="IJ89" s="973"/>
      <c r="IK89" s="973"/>
    </row>
    <row r="90">
      <c r="A90" s="972"/>
      <c r="B90" s="907"/>
      <c r="C90" s="907"/>
      <c r="D90" s="972"/>
      <c r="E90" s="907"/>
      <c r="F90" s="972"/>
      <c r="G90" s="972"/>
      <c r="H90" s="972"/>
      <c r="I90" s="972"/>
      <c r="J90" s="972"/>
      <c r="K90" s="972"/>
      <c r="L90" s="972"/>
      <c r="M90" s="972"/>
      <c r="N90" s="972"/>
      <c r="O90" s="972"/>
      <c r="P90" s="972"/>
      <c r="Q90" s="972"/>
      <c r="R90" s="972"/>
      <c r="S90" s="972"/>
      <c r="T90" s="972"/>
      <c r="U90" s="972"/>
      <c r="V90" s="972"/>
      <c r="W90" s="972"/>
      <c r="X90" s="972"/>
      <c r="Y90" s="972"/>
      <c r="Z90" s="972"/>
      <c r="AA90" s="972"/>
      <c r="AB90" s="972"/>
      <c r="AC90" s="972"/>
      <c r="AD90" s="972"/>
      <c r="AE90" s="972"/>
      <c r="AF90" s="972"/>
      <c r="AG90" s="973"/>
      <c r="AH90" s="973"/>
      <c r="AI90" s="973"/>
      <c r="AJ90" s="973"/>
      <c r="AK90" s="973"/>
      <c r="AL90" s="973"/>
      <c r="AM90" s="973"/>
      <c r="AN90" s="973"/>
      <c r="AO90" s="973"/>
      <c r="AP90" s="973"/>
      <c r="AQ90" s="973"/>
      <c r="AR90" s="973"/>
      <c r="AS90" s="973"/>
      <c r="AT90" s="973"/>
      <c r="AU90" s="973"/>
      <c r="AV90" s="973"/>
      <c r="AW90" s="973"/>
      <c r="AX90" s="973"/>
      <c r="AY90" s="973"/>
      <c r="AZ90" s="973"/>
      <c r="BA90" s="973"/>
      <c r="BB90" s="973"/>
      <c r="BC90" s="973"/>
      <c r="BD90" s="973"/>
      <c r="BE90" s="973"/>
      <c r="BF90" s="973"/>
      <c r="BG90" s="973"/>
      <c r="BH90" s="973"/>
      <c r="BI90" s="973"/>
      <c r="BJ90" s="973"/>
      <c r="BK90" s="973"/>
      <c r="BL90" s="973"/>
      <c r="BM90" s="973"/>
      <c r="BN90" s="973"/>
      <c r="BO90" s="973"/>
      <c r="BP90" s="973"/>
      <c r="BQ90" s="973"/>
      <c r="BR90" s="973"/>
      <c r="BS90" s="973"/>
      <c r="BT90" s="973"/>
      <c r="BU90" s="973"/>
      <c r="BV90" s="973"/>
      <c r="BW90" s="973"/>
      <c r="BX90" s="973"/>
      <c r="BY90" s="973"/>
      <c r="BZ90" s="973"/>
      <c r="CA90" s="973"/>
      <c r="CB90" s="973"/>
      <c r="CC90" s="973"/>
      <c r="CD90" s="973"/>
      <c r="CE90" s="973"/>
      <c r="CF90" s="973"/>
      <c r="CG90" s="973"/>
      <c r="CH90" s="973"/>
      <c r="CI90" s="973"/>
      <c r="CJ90" s="973"/>
      <c r="CK90" s="973"/>
      <c r="CL90" s="973"/>
      <c r="CM90" s="973"/>
      <c r="CN90" s="973"/>
      <c r="CO90" s="973"/>
      <c r="CP90" s="973"/>
      <c r="CQ90" s="973"/>
      <c r="CR90" s="973"/>
      <c r="CS90" s="973"/>
      <c r="CT90" s="973"/>
      <c r="CU90" s="973"/>
      <c r="CV90" s="973"/>
      <c r="CW90" s="973"/>
      <c r="CX90" s="973"/>
      <c r="CY90" s="973"/>
      <c r="CZ90" s="973"/>
      <c r="DA90" s="973"/>
      <c r="DB90" s="973"/>
      <c r="DC90" s="973"/>
      <c r="DD90" s="973"/>
      <c r="DE90" s="973"/>
      <c r="DF90" s="973"/>
      <c r="DG90" s="973"/>
      <c r="DH90" s="973"/>
      <c r="DI90" s="973"/>
      <c r="DJ90" s="973"/>
      <c r="DK90" s="973"/>
      <c r="DL90" s="973"/>
      <c r="DM90" s="973"/>
      <c r="DN90" s="973"/>
      <c r="DO90" s="973"/>
      <c r="DP90" s="973"/>
      <c r="DQ90" s="973"/>
      <c r="DR90" s="973"/>
      <c r="DS90" s="973"/>
      <c r="DT90" s="973"/>
      <c r="DU90" s="973"/>
      <c r="DV90" s="973"/>
      <c r="DW90" s="973"/>
      <c r="DX90" s="973"/>
      <c r="DY90" s="973"/>
      <c r="DZ90" s="973"/>
      <c r="EA90" s="973"/>
      <c r="EB90" s="973"/>
      <c r="EC90" s="973"/>
      <c r="ED90" s="973"/>
      <c r="EE90" s="973"/>
      <c r="EF90" s="973"/>
      <c r="EG90" s="973"/>
      <c r="EH90" s="973"/>
      <c r="EI90" s="973"/>
      <c r="EJ90" s="973"/>
      <c r="EK90" s="973"/>
      <c r="EL90" s="973"/>
      <c r="EM90" s="973"/>
      <c r="EN90" s="973"/>
      <c r="EO90" s="973"/>
      <c r="EP90" s="973"/>
      <c r="EQ90" s="973"/>
      <c r="ER90" s="973"/>
      <c r="ES90" s="973"/>
      <c r="ET90" s="973"/>
      <c r="EU90" s="973"/>
      <c r="EV90" s="973"/>
      <c r="EW90" s="973"/>
      <c r="EX90" s="973"/>
      <c r="EY90" s="973"/>
      <c r="EZ90" s="973"/>
      <c r="FA90" s="973"/>
      <c r="FB90" s="973"/>
      <c r="FC90" s="973"/>
      <c r="FD90" s="973"/>
      <c r="FE90" s="973"/>
      <c r="FF90" s="973"/>
      <c r="FG90" s="973"/>
      <c r="FH90" s="973"/>
      <c r="FI90" s="973"/>
      <c r="FJ90" s="973"/>
      <c r="FK90" s="973"/>
      <c r="FL90" s="973"/>
      <c r="FM90" s="973"/>
      <c r="FN90" s="973"/>
      <c r="FO90" s="973"/>
      <c r="FP90" s="973"/>
      <c r="FQ90" s="973"/>
      <c r="FR90" s="972" t="s">
        <v>224</v>
      </c>
      <c r="FS90" s="973"/>
      <c r="FT90" s="973"/>
      <c r="FU90" s="973"/>
      <c r="FV90" s="973"/>
      <c r="FW90" s="973"/>
      <c r="FX90" s="973"/>
      <c r="FY90" s="973"/>
      <c r="FZ90" s="972" t="s">
        <v>224</v>
      </c>
      <c r="GA90" s="973"/>
      <c r="GB90" s="973"/>
      <c r="GC90" s="973"/>
      <c r="GD90" s="973"/>
      <c r="GE90" s="973"/>
      <c r="GF90" s="973"/>
      <c r="GG90" s="973"/>
      <c r="GH90" s="973"/>
      <c r="GI90" s="973"/>
      <c r="GJ90" s="973"/>
      <c r="GK90" s="973"/>
      <c r="GL90" s="973"/>
      <c r="GM90" s="973"/>
      <c r="GN90" s="973"/>
      <c r="GO90" s="973"/>
      <c r="GP90" s="973"/>
      <c r="GQ90" s="973"/>
      <c r="GR90" s="973"/>
      <c r="GS90" s="973"/>
      <c r="GT90" s="973"/>
      <c r="GU90" s="973"/>
      <c r="GV90" s="973"/>
      <c r="GW90" s="973"/>
      <c r="GX90" s="973"/>
      <c r="GY90" s="973"/>
      <c r="GZ90" s="973"/>
      <c r="HA90" s="973"/>
      <c r="HB90" s="973"/>
      <c r="HC90" s="973"/>
      <c r="HD90" s="973"/>
      <c r="HE90" s="973"/>
      <c r="HF90" s="972" t="s">
        <v>224</v>
      </c>
      <c r="HG90" s="972" t="s">
        <v>224</v>
      </c>
      <c r="HH90" s="973"/>
      <c r="HI90" s="973"/>
      <c r="HJ90" s="973"/>
      <c r="HK90" s="973"/>
      <c r="HL90" s="973"/>
      <c r="HM90" s="973"/>
      <c r="HN90" s="973"/>
      <c r="HO90" s="973"/>
      <c r="HP90" s="973"/>
      <c r="HQ90" s="973"/>
      <c r="HR90" s="973"/>
      <c r="HS90" s="973"/>
      <c r="HT90" s="973"/>
      <c r="HU90" s="973"/>
      <c r="HV90" s="973"/>
      <c r="HW90" s="973"/>
      <c r="HX90" s="973"/>
      <c r="HY90" s="973"/>
      <c r="HZ90" s="973"/>
      <c r="IA90" s="973"/>
      <c r="IB90" s="973"/>
      <c r="IC90" s="973"/>
      <c r="ID90" s="973"/>
      <c r="IE90" s="973"/>
      <c r="IF90" s="973"/>
      <c r="IG90" s="973"/>
      <c r="IH90" s="973"/>
      <c r="II90" s="973"/>
      <c r="IJ90" s="973"/>
      <c r="IK90" s="973"/>
    </row>
    <row r="91">
      <c r="A91" s="972"/>
      <c r="B91" s="907"/>
      <c r="C91" s="907"/>
      <c r="D91" s="972"/>
      <c r="E91" s="907"/>
      <c r="F91" s="972"/>
      <c r="G91" s="972"/>
      <c r="H91" s="972"/>
      <c r="I91" s="972"/>
      <c r="J91" s="972"/>
      <c r="K91" s="972"/>
      <c r="L91" s="972"/>
      <c r="M91" s="972"/>
      <c r="N91" s="972"/>
      <c r="O91" s="972"/>
      <c r="P91" s="972"/>
      <c r="Q91" s="972"/>
      <c r="R91" s="972"/>
      <c r="S91" s="972"/>
      <c r="T91" s="972"/>
      <c r="U91" s="972"/>
      <c r="V91" s="972"/>
      <c r="W91" s="972"/>
      <c r="X91" s="972"/>
      <c r="Y91" s="972"/>
      <c r="Z91" s="972"/>
      <c r="AA91" s="972"/>
      <c r="AB91" s="972"/>
      <c r="AC91" s="972"/>
      <c r="AD91" s="972"/>
      <c r="AE91" s="972"/>
      <c r="AF91" s="972"/>
      <c r="AG91" s="973"/>
      <c r="AH91" s="973"/>
      <c r="AI91" s="973"/>
      <c r="AJ91" s="973"/>
      <c r="AK91" s="973"/>
      <c r="AL91" s="973"/>
      <c r="AM91" s="973"/>
      <c r="AN91" s="973"/>
      <c r="AO91" s="973"/>
      <c r="AP91" s="973"/>
      <c r="AQ91" s="973"/>
      <c r="AR91" s="973"/>
      <c r="AS91" s="973"/>
      <c r="AT91" s="973"/>
      <c r="AU91" s="973"/>
      <c r="AV91" s="973"/>
      <c r="AW91" s="973"/>
      <c r="AX91" s="973"/>
      <c r="AY91" s="973"/>
      <c r="AZ91" s="973"/>
      <c r="BA91" s="973"/>
      <c r="BB91" s="973"/>
      <c r="BC91" s="973"/>
      <c r="BD91" s="973"/>
      <c r="BE91" s="973"/>
      <c r="BF91" s="973"/>
      <c r="BG91" s="973"/>
      <c r="BH91" s="973"/>
      <c r="BI91" s="973"/>
      <c r="BJ91" s="973"/>
      <c r="BK91" s="973"/>
      <c r="BL91" s="973"/>
      <c r="BM91" s="973"/>
      <c r="BN91" s="973"/>
      <c r="BO91" s="973"/>
      <c r="BP91" s="973"/>
      <c r="BQ91" s="973"/>
      <c r="BR91" s="973"/>
      <c r="BS91" s="973"/>
      <c r="BT91" s="973"/>
      <c r="BU91" s="973"/>
      <c r="BV91" s="973"/>
      <c r="BW91" s="973"/>
      <c r="BX91" s="973"/>
      <c r="BY91" s="973"/>
      <c r="BZ91" s="973"/>
      <c r="CA91" s="973"/>
      <c r="CB91" s="973"/>
      <c r="CC91" s="973"/>
      <c r="CD91" s="973"/>
      <c r="CE91" s="973"/>
      <c r="CF91" s="973"/>
      <c r="CG91" s="973"/>
      <c r="CH91" s="973"/>
      <c r="CI91" s="973"/>
      <c r="CJ91" s="973"/>
      <c r="CK91" s="973"/>
      <c r="CL91" s="973"/>
      <c r="CM91" s="973"/>
      <c r="CN91" s="973"/>
      <c r="CO91" s="973"/>
      <c r="CP91" s="973"/>
      <c r="CQ91" s="973"/>
      <c r="CR91" s="973"/>
      <c r="CS91" s="973"/>
      <c r="CT91" s="973"/>
      <c r="CU91" s="973"/>
      <c r="CV91" s="973"/>
      <c r="CW91" s="973"/>
      <c r="CX91" s="973"/>
      <c r="CY91" s="973"/>
      <c r="CZ91" s="973"/>
      <c r="DA91" s="973"/>
      <c r="DB91" s="973"/>
      <c r="DC91" s="973"/>
      <c r="DD91" s="973"/>
      <c r="DE91" s="973"/>
      <c r="DF91" s="973"/>
      <c r="DG91" s="973"/>
      <c r="DH91" s="973"/>
      <c r="DI91" s="973"/>
      <c r="DJ91" s="973"/>
      <c r="DK91" s="973"/>
      <c r="DL91" s="973"/>
      <c r="DM91" s="973"/>
      <c r="DN91" s="973"/>
      <c r="DO91" s="973"/>
      <c r="DP91" s="973"/>
      <c r="DQ91" s="973"/>
      <c r="DR91" s="973"/>
      <c r="DS91" s="973"/>
      <c r="DT91" s="973"/>
      <c r="DU91" s="973"/>
      <c r="DV91" s="973"/>
      <c r="DW91" s="973"/>
      <c r="DX91" s="973"/>
      <c r="DY91" s="973"/>
      <c r="DZ91" s="973"/>
      <c r="EA91" s="973"/>
      <c r="EB91" s="973"/>
      <c r="EC91" s="973"/>
      <c r="ED91" s="973"/>
      <c r="EE91" s="973"/>
      <c r="EF91" s="973"/>
      <c r="EG91" s="973"/>
      <c r="EH91" s="973"/>
      <c r="EI91" s="973"/>
      <c r="EJ91" s="973"/>
      <c r="EK91" s="973"/>
      <c r="EL91" s="973"/>
      <c r="EM91" s="973"/>
      <c r="EN91" s="973"/>
      <c r="EO91" s="973"/>
      <c r="EP91" s="973"/>
      <c r="EQ91" s="973"/>
      <c r="ER91" s="973"/>
      <c r="ES91" s="973"/>
      <c r="ET91" s="973"/>
      <c r="EU91" s="973"/>
      <c r="EV91" s="973"/>
      <c r="EW91" s="973"/>
      <c r="EX91" s="973"/>
      <c r="EY91" s="973"/>
      <c r="EZ91" s="973"/>
      <c r="FA91" s="973"/>
      <c r="FB91" s="973"/>
      <c r="FC91" s="973"/>
      <c r="FD91" s="973"/>
      <c r="FE91" s="973"/>
      <c r="FF91" s="973"/>
      <c r="FG91" s="973"/>
      <c r="FH91" s="973"/>
      <c r="FI91" s="973"/>
      <c r="FJ91" s="973"/>
      <c r="FK91" s="973"/>
      <c r="FL91" s="973"/>
      <c r="FM91" s="973"/>
      <c r="FN91" s="973"/>
      <c r="FO91" s="973"/>
      <c r="FP91" s="972" t="s">
        <v>215</v>
      </c>
      <c r="FQ91" s="973"/>
      <c r="FR91" s="972" t="s">
        <v>215</v>
      </c>
      <c r="FS91" s="973"/>
      <c r="FT91" s="973"/>
      <c r="FU91" s="973"/>
      <c r="FV91" s="973"/>
      <c r="FW91" s="973"/>
      <c r="FX91" s="973"/>
      <c r="FY91" s="973"/>
      <c r="FZ91" s="973"/>
      <c r="GA91" s="973"/>
      <c r="GB91" s="973"/>
      <c r="GC91" s="973"/>
      <c r="GD91" s="973"/>
      <c r="GE91" s="973"/>
      <c r="GF91" s="973"/>
      <c r="GG91" s="973"/>
      <c r="GH91" s="973"/>
      <c r="GI91" s="973"/>
      <c r="GJ91" s="973"/>
      <c r="GK91" s="973"/>
      <c r="GL91" s="973"/>
      <c r="GM91" s="973"/>
      <c r="GN91" s="973"/>
      <c r="GO91" s="973"/>
      <c r="GP91" s="973"/>
      <c r="GQ91" s="973"/>
      <c r="GR91" s="973"/>
      <c r="GS91" s="973"/>
      <c r="GT91" s="973"/>
      <c r="GU91" s="973"/>
      <c r="GV91" s="973"/>
      <c r="GW91" s="973"/>
      <c r="GX91" s="973"/>
      <c r="GY91" s="973"/>
      <c r="GZ91" s="973"/>
      <c r="HA91" s="973"/>
      <c r="HB91" s="973"/>
      <c r="HC91" s="973"/>
      <c r="HD91" s="973"/>
      <c r="HE91" s="973"/>
      <c r="HF91" s="972" t="s">
        <v>224</v>
      </c>
      <c r="HG91" s="972" t="s">
        <v>224</v>
      </c>
      <c r="HH91" s="973"/>
      <c r="HI91" s="973"/>
      <c r="HJ91" s="973"/>
      <c r="HK91" s="973"/>
      <c r="HL91" s="973"/>
      <c r="HM91" s="973"/>
      <c r="HN91" s="973"/>
      <c r="HO91" s="973"/>
      <c r="HP91" s="973"/>
      <c r="HQ91" s="973"/>
      <c r="HR91" s="973"/>
      <c r="HS91" s="973"/>
      <c r="HT91" s="973"/>
      <c r="HU91" s="973"/>
      <c r="HV91" s="973"/>
      <c r="HW91" s="973"/>
      <c r="HX91" s="973"/>
      <c r="HY91" s="973"/>
      <c r="HZ91" s="973"/>
      <c r="IA91" s="973"/>
      <c r="IB91" s="973"/>
      <c r="IC91" s="973"/>
      <c r="ID91" s="973"/>
      <c r="IE91" s="973"/>
      <c r="IF91" s="973"/>
      <c r="IG91" s="973"/>
      <c r="IH91" s="973"/>
      <c r="II91" s="973"/>
      <c r="IJ91" s="973"/>
      <c r="IK91" s="973"/>
    </row>
    <row r="92">
      <c r="A92" s="972"/>
      <c r="B92" s="907"/>
      <c r="C92" s="907"/>
      <c r="D92" s="972"/>
      <c r="E92" s="907"/>
      <c r="F92" s="972"/>
      <c r="G92" s="972"/>
      <c r="H92" s="972"/>
      <c r="I92" s="972"/>
      <c r="J92" s="972"/>
      <c r="K92" s="972"/>
      <c r="L92" s="972"/>
      <c r="M92" s="972"/>
      <c r="N92" s="972"/>
      <c r="O92" s="972"/>
      <c r="P92" s="972"/>
      <c r="Q92" s="972"/>
      <c r="R92" s="972"/>
      <c r="S92" s="972"/>
      <c r="T92" s="972"/>
      <c r="U92" s="972"/>
      <c r="V92" s="972"/>
      <c r="W92" s="972"/>
      <c r="X92" s="972"/>
      <c r="Y92" s="972"/>
      <c r="Z92" s="972"/>
      <c r="AA92" s="972"/>
      <c r="AB92" s="972"/>
      <c r="AC92" s="972"/>
      <c r="AD92" s="972"/>
      <c r="AE92" s="972"/>
      <c r="AF92" s="973"/>
      <c r="AG92" s="973"/>
      <c r="AH92" s="973"/>
      <c r="AI92" s="973"/>
      <c r="AJ92" s="973"/>
      <c r="AK92" s="973"/>
      <c r="AL92" s="973"/>
      <c r="AM92" s="973"/>
      <c r="AN92" s="973"/>
      <c r="AO92" s="973"/>
      <c r="AP92" s="973"/>
      <c r="AQ92" s="973"/>
      <c r="AR92" s="973"/>
      <c r="AS92" s="973"/>
      <c r="AT92" s="973"/>
      <c r="AU92" s="973"/>
      <c r="AV92" s="973"/>
      <c r="AW92" s="973"/>
      <c r="AX92" s="973"/>
      <c r="AY92" s="973"/>
      <c r="AZ92" s="973"/>
      <c r="BA92" s="973"/>
      <c r="BB92" s="973"/>
      <c r="BC92" s="973"/>
      <c r="BD92" s="973"/>
      <c r="BE92" s="973"/>
      <c r="BF92" s="973"/>
      <c r="BG92" s="973"/>
      <c r="BH92" s="973"/>
      <c r="BI92" s="973"/>
      <c r="BJ92" s="973"/>
      <c r="BK92" s="973"/>
      <c r="BL92" s="973"/>
      <c r="BM92" s="973"/>
      <c r="BN92" s="973"/>
      <c r="BO92" s="973"/>
      <c r="BP92" s="973"/>
      <c r="BQ92" s="973"/>
      <c r="BR92" s="973"/>
      <c r="BS92" s="973"/>
      <c r="BT92" s="973"/>
      <c r="BU92" s="973"/>
      <c r="BV92" s="973"/>
      <c r="BW92" s="973"/>
      <c r="BX92" s="973"/>
      <c r="BY92" s="973"/>
      <c r="BZ92" s="973"/>
      <c r="CA92" s="973"/>
      <c r="CB92" s="973"/>
      <c r="CC92" s="973"/>
      <c r="CD92" s="973"/>
      <c r="CE92" s="973"/>
      <c r="CF92" s="973"/>
      <c r="CG92" s="973"/>
      <c r="CH92" s="973"/>
      <c r="CI92" s="973"/>
      <c r="CJ92" s="973"/>
      <c r="CK92" s="973"/>
      <c r="CL92" s="973"/>
      <c r="CM92" s="973"/>
      <c r="CN92" s="973"/>
      <c r="CO92" s="973"/>
      <c r="CP92" s="973"/>
      <c r="CQ92" s="973"/>
      <c r="CR92" s="973"/>
      <c r="CS92" s="973"/>
      <c r="CT92" s="973"/>
      <c r="CU92" s="973"/>
      <c r="CV92" s="973"/>
      <c r="CW92" s="973"/>
      <c r="CX92" s="973"/>
      <c r="CY92" s="973"/>
      <c r="CZ92" s="973"/>
      <c r="DA92" s="973"/>
      <c r="DB92" s="973"/>
      <c r="DC92" s="973"/>
      <c r="DD92" s="973"/>
      <c r="DE92" s="973"/>
      <c r="DF92" s="973"/>
      <c r="DG92" s="973"/>
      <c r="DH92" s="973"/>
      <c r="DI92" s="973"/>
      <c r="DJ92" s="973"/>
      <c r="DK92" s="973"/>
      <c r="DL92" s="973"/>
      <c r="DM92" s="973"/>
      <c r="DN92" s="973"/>
      <c r="DO92" s="973"/>
      <c r="DP92" s="973"/>
      <c r="DQ92" s="973"/>
      <c r="DR92" s="973"/>
      <c r="DS92" s="973"/>
      <c r="DT92" s="973"/>
      <c r="DU92" s="973"/>
      <c r="DV92" s="973"/>
      <c r="DW92" s="973"/>
      <c r="DX92" s="973"/>
      <c r="DY92" s="973"/>
      <c r="DZ92" s="973"/>
      <c r="EA92" s="973"/>
      <c r="EB92" s="973"/>
      <c r="EC92" s="973"/>
      <c r="ED92" s="973"/>
      <c r="EE92" s="973"/>
      <c r="EF92" s="973"/>
      <c r="EG92" s="973"/>
      <c r="EH92" s="973"/>
      <c r="EI92" s="973"/>
      <c r="EJ92" s="973"/>
      <c r="EK92" s="973"/>
      <c r="EL92" s="973"/>
      <c r="EM92" s="973"/>
      <c r="EN92" s="973"/>
      <c r="EO92" s="973"/>
      <c r="EP92" s="973"/>
      <c r="EQ92" s="973"/>
      <c r="ER92" s="973"/>
      <c r="ES92" s="973"/>
      <c r="ET92" s="973"/>
      <c r="EU92" s="973"/>
      <c r="EV92" s="973"/>
      <c r="EW92" s="973"/>
      <c r="EX92" s="973"/>
      <c r="EY92" s="973"/>
      <c r="EZ92" s="973"/>
      <c r="FA92" s="973"/>
      <c r="FB92" s="973"/>
      <c r="FC92" s="973"/>
      <c r="FD92" s="973"/>
      <c r="FE92" s="973"/>
      <c r="FF92" s="973"/>
      <c r="FG92" s="973"/>
      <c r="FH92" s="973"/>
      <c r="FI92" s="973"/>
      <c r="FJ92" s="973"/>
      <c r="FK92" s="973"/>
      <c r="FL92" s="973"/>
      <c r="FM92" s="973"/>
      <c r="FN92" s="973"/>
      <c r="FO92" s="973"/>
      <c r="FP92" s="972" t="s">
        <v>224</v>
      </c>
      <c r="FQ92" s="973"/>
      <c r="FR92" s="972" t="s">
        <v>224</v>
      </c>
      <c r="FS92" s="973"/>
      <c r="FT92" s="973"/>
      <c r="FU92" s="973"/>
      <c r="FV92" s="973"/>
      <c r="FW92" s="973"/>
      <c r="FX92" s="973"/>
      <c r="FY92" s="973"/>
      <c r="FZ92" s="972" t="s">
        <v>222</v>
      </c>
      <c r="GA92" s="973"/>
      <c r="GB92" s="973"/>
      <c r="GC92" s="973"/>
      <c r="GD92" s="973"/>
      <c r="GE92" s="973"/>
      <c r="GF92" s="973"/>
      <c r="GG92" s="973"/>
      <c r="GH92" s="973"/>
      <c r="GI92" s="973"/>
      <c r="GJ92" s="973"/>
      <c r="GK92" s="973"/>
      <c r="GL92" s="973"/>
      <c r="GM92" s="973"/>
      <c r="GN92" s="973"/>
      <c r="GO92" s="973"/>
      <c r="GP92" s="973"/>
      <c r="GQ92" s="973"/>
      <c r="GR92" s="973"/>
      <c r="GS92" s="973"/>
      <c r="GT92" s="973"/>
      <c r="GU92" s="973"/>
      <c r="GV92" s="973"/>
      <c r="GW92" s="973"/>
      <c r="GX92" s="973"/>
      <c r="GY92" s="973"/>
      <c r="GZ92" s="973"/>
      <c r="HA92" s="973"/>
      <c r="HB92" s="973"/>
      <c r="HC92" s="973"/>
      <c r="HD92" s="973"/>
      <c r="HE92" s="973"/>
      <c r="HF92" s="972" t="s">
        <v>224</v>
      </c>
      <c r="HG92" s="972" t="s">
        <v>224</v>
      </c>
      <c r="HH92" s="973"/>
      <c r="HI92" s="973"/>
      <c r="HJ92" s="973"/>
      <c r="HK92" s="973"/>
      <c r="HL92" s="973"/>
      <c r="HM92" s="973"/>
      <c r="HN92" s="973"/>
      <c r="HO92" s="973"/>
      <c r="HP92" s="973"/>
      <c r="HQ92" s="973"/>
      <c r="HR92" s="973"/>
      <c r="HS92" s="973"/>
      <c r="HT92" s="973"/>
      <c r="HU92" s="973"/>
      <c r="HV92" s="973"/>
      <c r="HW92" s="973"/>
      <c r="HX92" s="973"/>
      <c r="HY92" s="973"/>
      <c r="HZ92" s="973"/>
      <c r="IA92" s="973"/>
      <c r="IB92" s="973"/>
      <c r="IC92" s="973"/>
      <c r="ID92" s="973"/>
      <c r="IE92" s="973"/>
      <c r="IF92" s="973"/>
      <c r="IG92" s="973"/>
      <c r="IH92" s="973"/>
      <c r="II92" s="973"/>
      <c r="IJ92" s="973"/>
      <c r="IK92" s="973"/>
    </row>
    <row r="93">
      <c r="A93" s="972"/>
      <c r="B93" s="907"/>
      <c r="C93" s="907"/>
      <c r="D93" s="972"/>
      <c r="E93" s="915"/>
      <c r="F93" s="972"/>
      <c r="G93" s="972"/>
      <c r="H93" s="972"/>
      <c r="I93" s="972"/>
      <c r="J93" s="972"/>
      <c r="K93" s="972"/>
      <c r="L93" s="972"/>
      <c r="M93" s="972"/>
      <c r="N93" s="972"/>
      <c r="O93" s="972"/>
      <c r="P93" s="972"/>
      <c r="Q93" s="972"/>
      <c r="R93" s="972"/>
      <c r="S93" s="972"/>
      <c r="T93" s="972"/>
      <c r="U93" s="972"/>
      <c r="V93" s="972"/>
      <c r="W93" s="972"/>
      <c r="X93" s="972"/>
      <c r="Y93" s="972"/>
      <c r="Z93" s="972"/>
      <c r="AA93" s="972"/>
      <c r="AB93" s="972"/>
      <c r="AC93" s="972"/>
      <c r="AD93" s="972"/>
      <c r="AE93" s="972"/>
      <c r="AF93" s="972"/>
      <c r="AG93" s="973"/>
      <c r="AH93" s="973"/>
      <c r="AI93" s="973"/>
      <c r="AJ93" s="973"/>
      <c r="AK93" s="973"/>
      <c r="AL93" s="973"/>
      <c r="AM93" s="973"/>
      <c r="AN93" s="973"/>
      <c r="AO93" s="973"/>
      <c r="AP93" s="973"/>
      <c r="AQ93" s="973"/>
      <c r="AR93" s="973"/>
      <c r="AS93" s="973"/>
      <c r="AT93" s="973"/>
      <c r="AU93" s="973"/>
      <c r="AV93" s="973"/>
      <c r="AW93" s="973"/>
      <c r="AX93" s="973"/>
      <c r="AY93" s="973"/>
      <c r="AZ93" s="973"/>
      <c r="BA93" s="973"/>
      <c r="BB93" s="973"/>
      <c r="BC93" s="973"/>
      <c r="BD93" s="973"/>
      <c r="BE93" s="973"/>
      <c r="BF93" s="973"/>
      <c r="BG93" s="973"/>
      <c r="BH93" s="973"/>
      <c r="BI93" s="973"/>
      <c r="BJ93" s="973"/>
      <c r="BK93" s="973"/>
      <c r="BL93" s="973"/>
      <c r="BM93" s="973"/>
      <c r="BN93" s="973"/>
      <c r="BO93" s="973"/>
      <c r="BP93" s="973"/>
      <c r="BQ93" s="973"/>
      <c r="BR93" s="973"/>
      <c r="BS93" s="973"/>
      <c r="BT93" s="973"/>
      <c r="BU93" s="973"/>
      <c r="BV93" s="973"/>
      <c r="BW93" s="973"/>
      <c r="BX93" s="973"/>
      <c r="BY93" s="973"/>
      <c r="BZ93" s="973"/>
      <c r="CA93" s="973"/>
      <c r="CB93" s="973"/>
      <c r="CC93" s="973"/>
      <c r="CD93" s="973"/>
      <c r="CE93" s="973"/>
      <c r="CF93" s="973"/>
      <c r="CG93" s="973"/>
      <c r="CH93" s="973"/>
      <c r="CI93" s="973"/>
      <c r="CJ93" s="973"/>
      <c r="CK93" s="973"/>
      <c r="CL93" s="973"/>
      <c r="CM93" s="973"/>
      <c r="CN93" s="973"/>
      <c r="CO93" s="973"/>
      <c r="CP93" s="973"/>
      <c r="CQ93" s="973"/>
      <c r="CR93" s="973"/>
      <c r="CS93" s="973"/>
      <c r="CT93" s="973"/>
      <c r="CU93" s="973"/>
      <c r="CV93" s="973"/>
      <c r="CW93" s="973"/>
      <c r="CX93" s="973"/>
      <c r="CY93" s="973"/>
      <c r="CZ93" s="973"/>
      <c r="DA93" s="973"/>
      <c r="DB93" s="973"/>
      <c r="DC93" s="973"/>
      <c r="DD93" s="973"/>
      <c r="DE93" s="973"/>
      <c r="DF93" s="973"/>
      <c r="DG93" s="973"/>
      <c r="DH93" s="973"/>
      <c r="DI93" s="973"/>
      <c r="DJ93" s="973"/>
      <c r="DK93" s="973"/>
      <c r="DL93" s="973"/>
      <c r="DM93" s="973"/>
      <c r="DN93" s="973"/>
      <c r="DO93" s="973"/>
      <c r="DP93" s="973"/>
      <c r="DQ93" s="973"/>
      <c r="DR93" s="973"/>
      <c r="DS93" s="973"/>
      <c r="DT93" s="973"/>
      <c r="DU93" s="973"/>
      <c r="DV93" s="973"/>
      <c r="DW93" s="973"/>
      <c r="DX93" s="973"/>
      <c r="DY93" s="973"/>
      <c r="DZ93" s="972" t="s">
        <v>224</v>
      </c>
      <c r="EA93" s="973"/>
      <c r="EB93" s="973"/>
      <c r="EC93" s="973"/>
      <c r="ED93" s="973"/>
      <c r="EE93" s="973"/>
      <c r="EF93" s="973"/>
      <c r="EG93" s="973"/>
      <c r="EH93" s="973"/>
      <c r="EI93" s="973"/>
      <c r="EJ93" s="973"/>
      <c r="EK93" s="973"/>
      <c r="EL93" s="973"/>
      <c r="EM93" s="973"/>
      <c r="EN93" s="973"/>
      <c r="EO93" s="973"/>
      <c r="EP93" s="973"/>
      <c r="EQ93" s="973"/>
      <c r="ER93" s="973"/>
      <c r="ES93" s="973"/>
      <c r="ET93" s="973"/>
      <c r="EU93" s="973"/>
      <c r="EV93" s="973"/>
      <c r="EW93" s="973"/>
      <c r="EX93" s="973"/>
      <c r="EY93" s="973"/>
      <c r="EZ93" s="973"/>
      <c r="FA93" s="973"/>
      <c r="FB93" s="973"/>
      <c r="FC93" s="973"/>
      <c r="FD93" s="973"/>
      <c r="FE93" s="973"/>
      <c r="FF93" s="973"/>
      <c r="FG93" s="973"/>
      <c r="FH93" s="973"/>
      <c r="FI93" s="973"/>
      <c r="FJ93" s="973"/>
      <c r="FK93" s="973"/>
      <c r="FL93" s="973"/>
      <c r="FM93" s="973"/>
      <c r="FN93" s="973"/>
      <c r="FO93" s="973"/>
      <c r="FP93" s="972" t="s">
        <v>224</v>
      </c>
      <c r="FQ93" s="973"/>
      <c r="FR93" s="972" t="s">
        <v>224</v>
      </c>
      <c r="FS93" s="973"/>
      <c r="FT93" s="973"/>
      <c r="FU93" s="973"/>
      <c r="FV93" s="973"/>
      <c r="FW93" s="973"/>
      <c r="FX93" s="973"/>
      <c r="FY93" s="973"/>
      <c r="FZ93" s="972" t="s">
        <v>275</v>
      </c>
      <c r="GA93" s="973"/>
      <c r="GB93" s="973"/>
      <c r="GC93" s="973"/>
      <c r="GD93" s="973"/>
      <c r="GE93" s="973"/>
      <c r="GF93" s="973"/>
      <c r="GG93" s="973"/>
      <c r="GH93" s="973"/>
      <c r="GI93" s="973"/>
      <c r="GJ93" s="973"/>
      <c r="GK93" s="973"/>
      <c r="GL93" s="973"/>
      <c r="GM93" s="973"/>
      <c r="GN93" s="973"/>
      <c r="GO93" s="973"/>
      <c r="GP93" s="973"/>
      <c r="GQ93" s="973"/>
      <c r="GR93" s="973"/>
      <c r="GS93" s="973"/>
      <c r="GT93" s="973"/>
      <c r="GU93" s="973"/>
      <c r="GV93" s="973"/>
      <c r="GW93" s="973"/>
      <c r="GX93" s="973"/>
      <c r="GY93" s="973"/>
      <c r="GZ93" s="973"/>
      <c r="HA93" s="973"/>
      <c r="HB93" s="973"/>
      <c r="HC93" s="973"/>
      <c r="HD93" s="973"/>
      <c r="HE93" s="973"/>
      <c r="HF93" s="972" t="s">
        <v>224</v>
      </c>
      <c r="HG93" s="972" t="s">
        <v>224</v>
      </c>
      <c r="HH93" s="973"/>
      <c r="HI93" s="973"/>
      <c r="HJ93" s="973"/>
      <c r="HK93" s="973"/>
      <c r="HL93" s="973"/>
      <c r="HM93" s="973"/>
      <c r="HN93" s="973"/>
      <c r="HO93" s="973"/>
      <c r="HP93" s="973"/>
      <c r="HQ93" s="973"/>
      <c r="HR93" s="973"/>
      <c r="HS93" s="973"/>
      <c r="HT93" s="973"/>
      <c r="HU93" s="973"/>
      <c r="HV93" s="973"/>
      <c r="HW93" s="973"/>
      <c r="HX93" s="973"/>
      <c r="HY93" s="973"/>
      <c r="HZ93" s="973"/>
      <c r="IA93" s="973"/>
      <c r="IB93" s="973"/>
      <c r="IC93" s="973"/>
      <c r="ID93" s="973"/>
      <c r="IE93" s="973"/>
      <c r="IF93" s="973"/>
      <c r="IG93" s="973"/>
      <c r="IH93" s="973"/>
      <c r="II93" s="973"/>
      <c r="IJ93" s="973"/>
      <c r="IK93" s="973"/>
    </row>
    <row r="94">
      <c r="A94" s="972"/>
      <c r="B94" s="907"/>
      <c r="C94" s="907"/>
      <c r="D94" s="972"/>
      <c r="E94" s="907"/>
      <c r="F94" s="972"/>
      <c r="G94" s="972"/>
      <c r="H94" s="973"/>
      <c r="I94" s="972"/>
      <c r="J94" s="972"/>
      <c r="K94" s="972"/>
      <c r="L94" s="972"/>
      <c r="M94" s="972"/>
      <c r="N94" s="972"/>
      <c r="O94" s="972"/>
      <c r="P94" s="973"/>
      <c r="Q94" s="973"/>
      <c r="R94" s="972"/>
      <c r="S94" s="973"/>
      <c r="T94" s="973"/>
      <c r="U94" s="973"/>
      <c r="V94" s="973"/>
      <c r="W94" s="973"/>
      <c r="X94" s="972"/>
      <c r="Y94" s="972"/>
      <c r="Z94" s="973"/>
      <c r="AA94" s="973"/>
      <c r="AB94" s="973"/>
      <c r="AC94" s="973"/>
      <c r="AD94" s="973"/>
      <c r="AE94" s="973"/>
      <c r="AF94" s="973"/>
      <c r="AG94" s="973"/>
      <c r="AH94" s="973"/>
      <c r="AI94" s="973"/>
      <c r="AJ94" s="973"/>
      <c r="AK94" s="973"/>
      <c r="AL94" s="973"/>
      <c r="AM94" s="973"/>
      <c r="AN94" s="973"/>
      <c r="AO94" s="973"/>
      <c r="AP94" s="973"/>
      <c r="AQ94" s="973"/>
      <c r="AR94" s="973"/>
      <c r="AS94" s="973"/>
      <c r="AT94" s="973"/>
      <c r="AU94" s="973"/>
      <c r="AV94" s="973"/>
      <c r="AW94" s="973"/>
      <c r="AX94" s="973"/>
      <c r="AY94" s="973"/>
      <c r="AZ94" s="973"/>
      <c r="BA94" s="973"/>
      <c r="BB94" s="973"/>
      <c r="BC94" s="973"/>
      <c r="BD94" s="973"/>
      <c r="BE94" s="973"/>
      <c r="BF94" s="973"/>
      <c r="BG94" s="973"/>
      <c r="BH94" s="973"/>
      <c r="BI94" s="973"/>
      <c r="BJ94" s="973"/>
      <c r="BK94" s="973"/>
      <c r="BL94" s="973"/>
      <c r="BM94" s="973"/>
      <c r="BN94" s="973"/>
      <c r="BO94" s="973"/>
      <c r="BP94" s="973"/>
      <c r="BQ94" s="973"/>
      <c r="BR94" s="973"/>
      <c r="BS94" s="973"/>
      <c r="BT94" s="973"/>
      <c r="BU94" s="973"/>
      <c r="BV94" s="973"/>
      <c r="BW94" s="973"/>
      <c r="BX94" s="973"/>
      <c r="BY94" s="973"/>
      <c r="BZ94" s="973"/>
      <c r="CA94" s="973"/>
      <c r="CB94" s="973"/>
      <c r="CC94" s="973"/>
      <c r="CD94" s="973"/>
      <c r="CE94" s="973"/>
      <c r="CF94" s="973"/>
      <c r="CG94" s="973"/>
      <c r="CH94" s="973"/>
      <c r="CI94" s="973"/>
      <c r="CJ94" s="973"/>
      <c r="CK94" s="973"/>
      <c r="CL94" s="973"/>
      <c r="CM94" s="973"/>
      <c r="CN94" s="973"/>
      <c r="CO94" s="973"/>
      <c r="CP94" s="973"/>
      <c r="CQ94" s="973"/>
      <c r="CR94" s="973"/>
      <c r="CS94" s="973"/>
      <c r="CT94" s="973"/>
      <c r="CU94" s="973"/>
      <c r="CV94" s="973"/>
      <c r="CW94" s="973"/>
      <c r="CX94" s="973"/>
      <c r="CY94" s="973"/>
      <c r="CZ94" s="973"/>
      <c r="DA94" s="973"/>
      <c r="DB94" s="973"/>
      <c r="DC94" s="973"/>
      <c r="DD94" s="973"/>
      <c r="DE94" s="973"/>
      <c r="DF94" s="973"/>
      <c r="DG94" s="973"/>
      <c r="DH94" s="973"/>
      <c r="DI94" s="973"/>
      <c r="DJ94" s="973"/>
      <c r="DK94" s="973"/>
      <c r="DL94" s="973"/>
      <c r="DM94" s="973"/>
      <c r="DN94" s="973"/>
      <c r="DO94" s="973"/>
      <c r="DP94" s="973"/>
      <c r="DQ94" s="973"/>
      <c r="DR94" s="973"/>
      <c r="DS94" s="973"/>
      <c r="DT94" s="973"/>
      <c r="DU94" s="973"/>
      <c r="DV94" s="973"/>
      <c r="DW94" s="973"/>
      <c r="DX94" s="973"/>
      <c r="DY94" s="973"/>
      <c r="DZ94" s="972" t="s">
        <v>224</v>
      </c>
      <c r="EA94" s="973"/>
      <c r="EB94" s="973"/>
      <c r="EC94" s="973"/>
      <c r="ED94" s="973"/>
      <c r="EE94" s="973"/>
      <c r="EF94" s="973"/>
      <c r="EG94" s="973"/>
      <c r="EH94" s="973"/>
      <c r="EI94" s="973"/>
      <c r="EJ94" s="973"/>
      <c r="EK94" s="973"/>
      <c r="EL94" s="973"/>
      <c r="EM94" s="973"/>
      <c r="EN94" s="973"/>
      <c r="EO94" s="973"/>
      <c r="EP94" s="973"/>
      <c r="EQ94" s="973"/>
      <c r="ER94" s="973"/>
      <c r="ES94" s="973"/>
      <c r="ET94" s="973"/>
      <c r="EU94" s="973"/>
      <c r="EV94" s="973"/>
      <c r="EW94" s="973"/>
      <c r="EX94" s="973"/>
      <c r="EY94" s="973"/>
      <c r="EZ94" s="973"/>
      <c r="FA94" s="973"/>
      <c r="FB94" s="973"/>
      <c r="FC94" s="973"/>
      <c r="FD94" s="973"/>
      <c r="FE94" s="973"/>
      <c r="FF94" s="973"/>
      <c r="FG94" s="973"/>
      <c r="FH94" s="973"/>
      <c r="FI94" s="973"/>
      <c r="FJ94" s="973"/>
      <c r="FK94" s="973"/>
      <c r="FL94" s="973"/>
      <c r="FM94" s="973"/>
      <c r="FN94" s="973"/>
      <c r="FO94" s="973"/>
      <c r="FP94" s="972" t="s">
        <v>224</v>
      </c>
      <c r="FQ94" s="973"/>
      <c r="FR94" s="972" t="s">
        <v>224</v>
      </c>
      <c r="FS94" s="973"/>
      <c r="FT94" s="973"/>
      <c r="FU94" s="973"/>
      <c r="FV94" s="973"/>
      <c r="FW94" s="973"/>
      <c r="FX94" s="973"/>
      <c r="FY94" s="973"/>
      <c r="FZ94" s="972" t="s">
        <v>224</v>
      </c>
      <c r="GA94" s="973"/>
      <c r="GB94" s="973"/>
      <c r="GC94" s="973"/>
      <c r="GD94" s="973"/>
      <c r="GE94" s="973"/>
      <c r="GF94" s="973"/>
      <c r="GG94" s="973"/>
      <c r="GH94" s="973"/>
      <c r="GI94" s="973"/>
      <c r="GJ94" s="973"/>
      <c r="GK94" s="973"/>
      <c r="GL94" s="973"/>
      <c r="GM94" s="973"/>
      <c r="GN94" s="973"/>
      <c r="GO94" s="973"/>
      <c r="GP94" s="973"/>
      <c r="GQ94" s="973"/>
      <c r="GR94" s="973"/>
      <c r="GS94" s="973"/>
      <c r="GT94" s="973"/>
      <c r="GU94" s="973"/>
      <c r="GV94" s="973"/>
      <c r="GW94" s="973"/>
      <c r="GX94" s="973"/>
      <c r="GY94" s="973"/>
      <c r="GZ94" s="973"/>
      <c r="HA94" s="973"/>
      <c r="HB94" s="973"/>
      <c r="HC94" s="973"/>
      <c r="HD94" s="973"/>
      <c r="HE94" s="973"/>
      <c r="HF94" s="972" t="s">
        <v>224</v>
      </c>
      <c r="HG94" s="972" t="s">
        <v>224</v>
      </c>
      <c r="HH94" s="973"/>
      <c r="HI94" s="973"/>
      <c r="HJ94" s="973"/>
      <c r="HK94" s="973"/>
      <c r="HL94" s="973"/>
      <c r="HM94" s="973"/>
      <c r="HN94" s="973"/>
      <c r="HO94" s="973"/>
      <c r="HP94" s="973"/>
      <c r="HQ94" s="973"/>
      <c r="HR94" s="973"/>
      <c r="HS94" s="973"/>
      <c r="HT94" s="973"/>
      <c r="HU94" s="973"/>
      <c r="HV94" s="973"/>
      <c r="HW94" s="973"/>
      <c r="HX94" s="973"/>
      <c r="HY94" s="973"/>
      <c r="HZ94" s="973"/>
      <c r="IA94" s="973"/>
      <c r="IB94" s="973"/>
      <c r="IC94" s="973"/>
      <c r="ID94" s="973"/>
      <c r="IE94" s="973"/>
      <c r="IF94" s="973"/>
      <c r="IG94" s="973"/>
      <c r="IH94" s="973"/>
      <c r="II94" s="973"/>
      <c r="IJ94" s="973"/>
      <c r="IK94" s="973"/>
    </row>
    <row r="95">
      <c r="A95" s="972"/>
      <c r="B95" s="907"/>
      <c r="C95" s="907"/>
      <c r="D95" s="972"/>
      <c r="E95" s="907" t="s">
        <v>16187</v>
      </c>
      <c r="F95" s="972"/>
      <c r="G95" s="972"/>
      <c r="H95" s="973"/>
      <c r="I95" s="972"/>
      <c r="J95" s="972"/>
      <c r="K95" s="972"/>
      <c r="L95" s="972"/>
      <c r="M95" s="972"/>
      <c r="N95" s="972"/>
      <c r="O95" s="972"/>
      <c r="P95" s="973"/>
      <c r="Q95" s="972"/>
      <c r="R95" s="972"/>
      <c r="S95" s="972"/>
      <c r="T95" s="972"/>
      <c r="U95" s="972"/>
      <c r="V95" s="972"/>
      <c r="W95" s="972"/>
      <c r="X95" s="972"/>
      <c r="Y95" s="972"/>
      <c r="Z95" s="972"/>
      <c r="AA95" s="972"/>
      <c r="AB95" s="972"/>
      <c r="AC95" s="972"/>
      <c r="AD95" s="972"/>
      <c r="AE95" s="972"/>
      <c r="AF95" s="972"/>
      <c r="AG95" s="973"/>
      <c r="AH95" s="973"/>
      <c r="AI95" s="973"/>
      <c r="AJ95" s="973"/>
      <c r="AK95" s="973"/>
      <c r="AL95" s="973"/>
      <c r="AM95" s="973"/>
      <c r="AN95" s="973"/>
      <c r="AO95" s="973"/>
      <c r="AP95" s="973"/>
      <c r="AQ95" s="973"/>
      <c r="AR95" s="973"/>
      <c r="AS95" s="973"/>
      <c r="AT95" s="973"/>
      <c r="AU95" s="973"/>
      <c r="AV95" s="973"/>
      <c r="AW95" s="973"/>
      <c r="AX95" s="973"/>
      <c r="AY95" s="973"/>
      <c r="AZ95" s="973"/>
      <c r="BA95" s="973"/>
      <c r="BB95" s="973"/>
      <c r="BC95" s="973"/>
      <c r="BD95" s="973"/>
      <c r="BE95" s="973"/>
      <c r="BF95" s="973"/>
      <c r="BG95" s="973"/>
      <c r="BH95" s="973"/>
      <c r="BI95" s="973"/>
      <c r="BJ95" s="973"/>
      <c r="BK95" s="973"/>
      <c r="BL95" s="973"/>
      <c r="BM95" s="973"/>
      <c r="BN95" s="973"/>
      <c r="BO95" s="973"/>
      <c r="BP95" s="973"/>
      <c r="BQ95" s="973"/>
      <c r="BR95" s="973"/>
      <c r="BS95" s="973"/>
      <c r="BT95" s="973"/>
      <c r="BU95" s="973"/>
      <c r="BV95" s="973"/>
      <c r="BW95" s="973"/>
      <c r="BX95" s="973"/>
      <c r="BY95" s="973"/>
      <c r="BZ95" s="973"/>
      <c r="CA95" s="973"/>
      <c r="CB95" s="973"/>
      <c r="CC95" s="973"/>
      <c r="CD95" s="973"/>
      <c r="CE95" s="973"/>
      <c r="CF95" s="973"/>
      <c r="CG95" s="973"/>
      <c r="CH95" s="973"/>
      <c r="CI95" s="973"/>
      <c r="CJ95" s="973"/>
      <c r="CK95" s="973"/>
      <c r="CL95" s="973"/>
      <c r="CM95" s="973"/>
      <c r="CN95" s="973"/>
      <c r="CO95" s="973"/>
      <c r="CP95" s="973"/>
      <c r="CQ95" s="973"/>
      <c r="CR95" s="973"/>
      <c r="CS95" s="973"/>
      <c r="CT95" s="973"/>
      <c r="CU95" s="973"/>
      <c r="CV95" s="973"/>
      <c r="CW95" s="973"/>
      <c r="CX95" s="973"/>
      <c r="CY95" s="973"/>
      <c r="CZ95" s="973"/>
      <c r="DA95" s="973"/>
      <c r="DB95" s="973"/>
      <c r="DC95" s="973"/>
      <c r="DD95" s="973"/>
      <c r="DE95" s="973"/>
      <c r="DF95" s="973"/>
      <c r="DG95" s="973"/>
      <c r="DH95" s="973"/>
      <c r="DI95" s="973"/>
      <c r="DJ95" s="973"/>
      <c r="DK95" s="973"/>
      <c r="DL95" s="973"/>
      <c r="DM95" s="973"/>
      <c r="DN95" s="973"/>
      <c r="DO95" s="973"/>
      <c r="DP95" s="973"/>
      <c r="DQ95" s="973"/>
      <c r="DR95" s="973"/>
      <c r="DS95" s="973"/>
      <c r="DT95" s="973"/>
      <c r="DU95" s="973"/>
      <c r="DV95" s="973"/>
      <c r="DW95" s="973"/>
      <c r="DX95" s="973"/>
      <c r="DY95" s="973"/>
      <c r="DZ95" s="973"/>
      <c r="EA95" s="973"/>
      <c r="EB95" s="973"/>
      <c r="EC95" s="973"/>
      <c r="ED95" s="973"/>
      <c r="EE95" s="973"/>
      <c r="EF95" s="973"/>
      <c r="EG95" s="973"/>
      <c r="EH95" s="973"/>
      <c r="EI95" s="973"/>
      <c r="EJ95" s="973"/>
      <c r="EK95" s="973"/>
      <c r="EL95" s="973"/>
      <c r="EM95" s="973"/>
      <c r="EN95" s="973"/>
      <c r="EO95" s="973"/>
      <c r="EP95" s="973"/>
      <c r="EQ95" s="973"/>
      <c r="ER95" s="973"/>
      <c r="ES95" s="973"/>
      <c r="ET95" s="973"/>
      <c r="EU95" s="973"/>
      <c r="EV95" s="973"/>
      <c r="EW95" s="973"/>
      <c r="EX95" s="973"/>
      <c r="EY95" s="973"/>
      <c r="EZ95" s="973"/>
      <c r="FA95" s="973"/>
      <c r="FB95" s="973"/>
      <c r="FC95" s="973"/>
      <c r="FD95" s="973"/>
      <c r="FE95" s="973"/>
      <c r="FF95" s="973"/>
      <c r="FG95" s="973"/>
      <c r="FH95" s="973"/>
      <c r="FI95" s="973"/>
      <c r="FJ95" s="973"/>
      <c r="FK95" s="973"/>
      <c r="FL95" s="973"/>
      <c r="FM95" s="973"/>
      <c r="FN95" s="973"/>
      <c r="FO95" s="973"/>
      <c r="FP95" s="973"/>
      <c r="FQ95" s="973"/>
      <c r="FR95" s="972" t="s">
        <v>224</v>
      </c>
      <c r="FS95" s="973"/>
      <c r="FT95" s="973"/>
      <c r="FU95" s="973"/>
      <c r="FV95" s="973"/>
      <c r="FW95" s="973"/>
      <c r="FX95" s="973"/>
      <c r="FY95" s="973"/>
      <c r="FZ95" s="972" t="s">
        <v>224</v>
      </c>
      <c r="GA95" s="973"/>
      <c r="GB95" s="973"/>
      <c r="GC95" s="973"/>
      <c r="GD95" s="973"/>
      <c r="GE95" s="973"/>
      <c r="GF95" s="973"/>
      <c r="GG95" s="973"/>
      <c r="GH95" s="973"/>
      <c r="GI95" s="973"/>
      <c r="GJ95" s="973"/>
      <c r="GK95" s="973"/>
      <c r="GL95" s="973"/>
      <c r="GM95" s="973"/>
      <c r="GN95" s="973"/>
      <c r="GO95" s="973"/>
      <c r="GP95" s="973"/>
      <c r="GQ95" s="973"/>
      <c r="GR95" s="973"/>
      <c r="GS95" s="973"/>
      <c r="GT95" s="973"/>
      <c r="GU95" s="973"/>
      <c r="GV95" s="973"/>
      <c r="GW95" s="973"/>
      <c r="GX95" s="973"/>
      <c r="GY95" s="973"/>
      <c r="GZ95" s="973"/>
      <c r="HA95" s="973"/>
      <c r="HB95" s="973"/>
      <c r="HC95" s="973"/>
      <c r="HD95" s="973"/>
      <c r="HE95" s="973"/>
      <c r="HF95" s="973"/>
      <c r="HG95" s="973"/>
      <c r="HH95" s="973"/>
      <c r="HI95" s="973"/>
      <c r="HJ95" s="973"/>
      <c r="HK95" s="973"/>
      <c r="HL95" s="973"/>
      <c r="HM95" s="973"/>
      <c r="HN95" s="973"/>
      <c r="HO95" s="973"/>
      <c r="HP95" s="973"/>
      <c r="HQ95" s="973"/>
      <c r="HR95" s="973"/>
      <c r="HS95" s="973"/>
      <c r="HT95" s="973"/>
      <c r="HU95" s="973"/>
      <c r="HV95" s="973"/>
      <c r="HW95" s="973"/>
      <c r="HX95" s="973"/>
      <c r="HY95" s="973"/>
      <c r="HZ95" s="973"/>
      <c r="IA95" s="973"/>
      <c r="IB95" s="973"/>
      <c r="IC95" s="973"/>
      <c r="ID95" s="973"/>
      <c r="IE95" s="973"/>
      <c r="IF95" s="973"/>
      <c r="IG95" s="973"/>
      <c r="IH95" s="973"/>
      <c r="II95" s="973"/>
      <c r="IJ95" s="973"/>
      <c r="IK95" s="973"/>
    </row>
    <row r="96">
      <c r="A96" s="972"/>
      <c r="B96" s="907"/>
      <c r="C96" s="907"/>
      <c r="D96" s="972"/>
      <c r="E96" s="907"/>
      <c r="F96" s="972"/>
      <c r="G96" s="972"/>
      <c r="H96" s="972"/>
      <c r="I96" s="972"/>
      <c r="J96" s="972"/>
      <c r="K96" s="972"/>
      <c r="L96" s="972"/>
      <c r="M96" s="972"/>
      <c r="N96" s="972"/>
      <c r="O96" s="972"/>
      <c r="P96" s="972"/>
      <c r="Q96" s="972"/>
      <c r="R96" s="972"/>
      <c r="S96" s="972"/>
      <c r="T96" s="972"/>
      <c r="U96" s="972"/>
      <c r="V96" s="972"/>
      <c r="W96" s="972"/>
      <c r="X96" s="972"/>
      <c r="Y96" s="972"/>
      <c r="Z96" s="972"/>
      <c r="AA96" s="972"/>
      <c r="AB96" s="972"/>
      <c r="AC96" s="972"/>
      <c r="AD96" s="972"/>
      <c r="AE96" s="972"/>
      <c r="AF96" s="972"/>
      <c r="AG96" s="973"/>
      <c r="AH96" s="973"/>
      <c r="AI96" s="973"/>
      <c r="AJ96" s="973"/>
      <c r="AK96" s="973"/>
      <c r="AL96" s="973"/>
      <c r="AM96" s="973"/>
      <c r="AN96" s="973"/>
      <c r="AO96" s="973"/>
      <c r="AP96" s="973"/>
      <c r="AQ96" s="973"/>
      <c r="AR96" s="973"/>
      <c r="AS96" s="973"/>
      <c r="AT96" s="973"/>
      <c r="AU96" s="973"/>
      <c r="AV96" s="973"/>
      <c r="AW96" s="973"/>
      <c r="AX96" s="973"/>
      <c r="AY96" s="973"/>
      <c r="AZ96" s="973"/>
      <c r="BA96" s="973"/>
      <c r="BB96" s="973"/>
      <c r="BC96" s="973"/>
      <c r="BD96" s="973"/>
      <c r="BE96" s="973"/>
      <c r="BF96" s="973"/>
      <c r="BG96" s="973"/>
      <c r="BH96" s="973"/>
      <c r="BI96" s="973"/>
      <c r="BJ96" s="973"/>
      <c r="BK96" s="973"/>
      <c r="BL96" s="973"/>
      <c r="BM96" s="973"/>
      <c r="BN96" s="973"/>
      <c r="BO96" s="973"/>
      <c r="BP96" s="973"/>
      <c r="BQ96" s="973"/>
      <c r="BR96" s="973"/>
      <c r="BS96" s="973"/>
      <c r="BT96" s="973"/>
      <c r="BU96" s="973"/>
      <c r="BV96" s="973"/>
      <c r="BW96" s="973"/>
      <c r="BX96" s="973"/>
      <c r="BY96" s="973"/>
      <c r="BZ96" s="973"/>
      <c r="CA96" s="973"/>
      <c r="CB96" s="973"/>
      <c r="CC96" s="973"/>
      <c r="CD96" s="973"/>
      <c r="CE96" s="973"/>
      <c r="CF96" s="973"/>
      <c r="CG96" s="973"/>
      <c r="CH96" s="973"/>
      <c r="CI96" s="973"/>
      <c r="CJ96" s="973"/>
      <c r="CK96" s="973"/>
      <c r="CL96" s="973"/>
      <c r="CM96" s="973"/>
      <c r="CN96" s="973"/>
      <c r="CO96" s="973"/>
      <c r="CP96" s="973"/>
      <c r="CQ96" s="973"/>
      <c r="CR96" s="973"/>
      <c r="CS96" s="973"/>
      <c r="CT96" s="973"/>
      <c r="CU96" s="973"/>
      <c r="CV96" s="973"/>
      <c r="CW96" s="973"/>
      <c r="CX96" s="973"/>
      <c r="CY96" s="973"/>
      <c r="CZ96" s="973"/>
      <c r="DA96" s="973"/>
      <c r="DB96" s="973"/>
      <c r="DC96" s="973"/>
      <c r="DD96" s="973"/>
      <c r="DE96" s="973"/>
      <c r="DF96" s="973"/>
      <c r="DG96" s="973"/>
      <c r="DH96" s="973"/>
      <c r="DI96" s="973"/>
      <c r="DJ96" s="973"/>
      <c r="DK96" s="973"/>
      <c r="DL96" s="973"/>
      <c r="DM96" s="973"/>
      <c r="DN96" s="973"/>
      <c r="DO96" s="973"/>
      <c r="DP96" s="973"/>
      <c r="DQ96" s="973"/>
      <c r="DR96" s="973"/>
      <c r="DS96" s="973"/>
      <c r="DT96" s="973"/>
      <c r="DU96" s="973"/>
      <c r="DV96" s="973"/>
      <c r="DW96" s="973"/>
      <c r="DX96" s="973"/>
      <c r="DY96" s="973"/>
      <c r="DZ96" s="972" t="s">
        <v>224</v>
      </c>
      <c r="EA96" s="973"/>
      <c r="EB96" s="973"/>
      <c r="EC96" s="973"/>
      <c r="ED96" s="973"/>
      <c r="EE96" s="973"/>
      <c r="EF96" s="973"/>
      <c r="EG96" s="973"/>
      <c r="EH96" s="973"/>
      <c r="EI96" s="973"/>
      <c r="EJ96" s="973"/>
      <c r="EK96" s="973"/>
      <c r="EL96" s="973"/>
      <c r="EM96" s="973"/>
      <c r="EN96" s="973"/>
      <c r="EO96" s="973"/>
      <c r="EP96" s="973"/>
      <c r="EQ96" s="973"/>
      <c r="ER96" s="973"/>
      <c r="ES96" s="973"/>
      <c r="ET96" s="973"/>
      <c r="EU96" s="973"/>
      <c r="EV96" s="973"/>
      <c r="EW96" s="973"/>
      <c r="EX96" s="973"/>
      <c r="EY96" s="973"/>
      <c r="EZ96" s="973"/>
      <c r="FA96" s="973"/>
      <c r="FB96" s="973"/>
      <c r="FC96" s="973"/>
      <c r="FD96" s="973"/>
      <c r="FE96" s="973"/>
      <c r="FF96" s="973"/>
      <c r="FG96" s="973"/>
      <c r="FH96" s="973"/>
      <c r="FI96" s="973"/>
      <c r="FJ96" s="973"/>
      <c r="FK96" s="973"/>
      <c r="FL96" s="973"/>
      <c r="FM96" s="973"/>
      <c r="FN96" s="973"/>
      <c r="FO96" s="973"/>
      <c r="FP96" s="972" t="s">
        <v>224</v>
      </c>
      <c r="FQ96" s="973"/>
      <c r="FR96" s="972" t="s">
        <v>224</v>
      </c>
      <c r="FS96" s="973"/>
      <c r="FT96" s="973"/>
      <c r="FU96" s="973"/>
      <c r="FV96" s="973"/>
      <c r="FW96" s="973"/>
      <c r="FX96" s="973"/>
      <c r="FY96" s="973"/>
      <c r="FZ96" s="973"/>
      <c r="GA96" s="973"/>
      <c r="GB96" s="973"/>
      <c r="GC96" s="973"/>
      <c r="GD96" s="973"/>
      <c r="GE96" s="973"/>
      <c r="GF96" s="973"/>
      <c r="GG96" s="973"/>
      <c r="GH96" s="973"/>
      <c r="GI96" s="973"/>
      <c r="GJ96" s="973"/>
      <c r="GK96" s="973"/>
      <c r="GL96" s="973"/>
      <c r="GM96" s="973"/>
      <c r="GN96" s="973"/>
      <c r="GO96" s="973"/>
      <c r="GP96" s="973"/>
      <c r="GQ96" s="973"/>
      <c r="GR96" s="973"/>
      <c r="GS96" s="973"/>
      <c r="GT96" s="973"/>
      <c r="GU96" s="973"/>
      <c r="GV96" s="973"/>
      <c r="GW96" s="973"/>
      <c r="GX96" s="973"/>
      <c r="GY96" s="973"/>
      <c r="GZ96" s="973"/>
      <c r="HA96" s="973"/>
      <c r="HB96" s="973"/>
      <c r="HC96" s="973"/>
      <c r="HD96" s="973"/>
      <c r="HE96" s="973"/>
      <c r="HF96" s="972" t="s">
        <v>224</v>
      </c>
      <c r="HG96" s="972" t="s">
        <v>224</v>
      </c>
      <c r="HH96" s="973"/>
      <c r="HI96" s="973"/>
      <c r="HJ96" s="973"/>
      <c r="HK96" s="973"/>
      <c r="HL96" s="973"/>
      <c r="HM96" s="973"/>
      <c r="HN96" s="973"/>
      <c r="HO96" s="973"/>
      <c r="HP96" s="973"/>
      <c r="HQ96" s="973"/>
      <c r="HR96" s="973"/>
      <c r="HS96" s="973"/>
      <c r="HT96" s="973"/>
      <c r="HU96" s="973"/>
      <c r="HV96" s="973"/>
      <c r="HW96" s="973"/>
      <c r="HX96" s="973"/>
      <c r="HY96" s="973"/>
      <c r="HZ96" s="973"/>
      <c r="IA96" s="973"/>
      <c r="IB96" s="973"/>
      <c r="IC96" s="973"/>
      <c r="ID96" s="973"/>
      <c r="IE96" s="973"/>
      <c r="IF96" s="973"/>
      <c r="IG96" s="973"/>
      <c r="IH96" s="973"/>
      <c r="II96" s="973"/>
      <c r="IJ96" s="973"/>
      <c r="IK96" s="973"/>
    </row>
    <row r="97">
      <c r="A97" s="972" t="s">
        <v>381</v>
      </c>
      <c r="B97" s="907" t="s">
        <v>15520</v>
      </c>
      <c r="C97" s="907" t="s">
        <v>15521</v>
      </c>
      <c r="D97" s="907" t="s">
        <v>17300</v>
      </c>
      <c r="E97" s="907" t="s">
        <v>17301</v>
      </c>
      <c r="F97" s="972"/>
      <c r="G97" s="972"/>
      <c r="H97" s="972"/>
      <c r="I97" s="972" t="s">
        <v>7343</v>
      </c>
      <c r="J97" s="972" t="s">
        <v>7343</v>
      </c>
      <c r="K97" s="972"/>
      <c r="L97" s="972"/>
      <c r="M97" s="972"/>
      <c r="N97" s="972"/>
      <c r="O97" s="972"/>
      <c r="P97" s="972" t="s">
        <v>7343</v>
      </c>
      <c r="Q97" s="972" t="s">
        <v>7343</v>
      </c>
      <c r="R97" s="972"/>
      <c r="S97" s="972"/>
      <c r="T97" s="973"/>
      <c r="U97" s="973"/>
      <c r="V97" s="973"/>
      <c r="W97" s="973"/>
      <c r="X97" s="972"/>
      <c r="Y97" s="972"/>
      <c r="Z97" s="973"/>
      <c r="AA97" s="973"/>
      <c r="AB97" s="973"/>
      <c r="AC97" s="973"/>
      <c r="AD97" s="973"/>
      <c r="AE97" s="973"/>
      <c r="AF97" s="973"/>
      <c r="AG97" s="973"/>
      <c r="AH97" s="973"/>
      <c r="AI97" s="973"/>
      <c r="AJ97" s="973"/>
      <c r="AK97" s="973"/>
      <c r="AL97" s="973"/>
      <c r="AM97" s="973"/>
      <c r="AN97" s="973"/>
      <c r="AO97" s="972" t="s">
        <v>224</v>
      </c>
      <c r="AP97" s="972" t="s">
        <v>218</v>
      </c>
      <c r="AQ97" s="972" t="s">
        <v>16141</v>
      </c>
      <c r="AR97" s="972" t="s">
        <v>224</v>
      </c>
      <c r="AS97" s="972" t="s">
        <v>224</v>
      </c>
      <c r="AT97" s="972" t="s">
        <v>222</v>
      </c>
      <c r="AU97" s="972" t="s">
        <v>215</v>
      </c>
      <c r="AV97" s="972" t="s">
        <v>224</v>
      </c>
      <c r="AW97" s="973"/>
      <c r="AX97" s="973"/>
      <c r="AY97" s="973"/>
      <c r="AZ97" s="973"/>
      <c r="BA97" s="973"/>
      <c r="BB97" s="973"/>
      <c r="BC97" s="973"/>
      <c r="BD97" s="973"/>
      <c r="BE97" s="973"/>
      <c r="BF97" s="973"/>
      <c r="BG97" s="973"/>
      <c r="BH97" s="973"/>
      <c r="BI97" s="973"/>
      <c r="BJ97" s="973"/>
      <c r="BK97" s="973"/>
      <c r="BL97" s="973"/>
      <c r="BM97" s="973"/>
      <c r="BN97" s="973"/>
      <c r="BO97" s="973"/>
      <c r="BP97" s="973"/>
      <c r="BQ97" s="973"/>
      <c r="BR97" s="973"/>
      <c r="BS97" s="973"/>
      <c r="BT97" s="973"/>
      <c r="BU97" s="973"/>
      <c r="BV97" s="973"/>
      <c r="BW97" s="973"/>
      <c r="BX97" s="973"/>
      <c r="BY97" s="973"/>
      <c r="BZ97" s="973"/>
      <c r="CA97" s="973"/>
      <c r="CB97" s="973"/>
      <c r="CC97" s="973"/>
      <c r="CD97" s="973"/>
      <c r="CE97" s="973"/>
      <c r="CF97" s="973"/>
      <c r="CG97" s="973"/>
      <c r="CH97" s="973"/>
      <c r="CI97" s="973"/>
      <c r="CJ97" s="973"/>
      <c r="CK97" s="973"/>
      <c r="CL97" s="973"/>
      <c r="CM97" s="973"/>
      <c r="CN97" s="973"/>
      <c r="CO97" s="973"/>
      <c r="CP97" s="973"/>
      <c r="CQ97" s="973"/>
      <c r="CR97" s="973"/>
      <c r="CS97" s="973"/>
      <c r="CT97" s="973"/>
      <c r="CU97" s="973"/>
      <c r="CV97" s="973"/>
      <c r="CW97" s="973"/>
      <c r="CX97" s="973"/>
      <c r="CY97" s="973"/>
      <c r="CZ97" s="973"/>
      <c r="DA97" s="973"/>
      <c r="DB97" s="973"/>
      <c r="DC97" s="973"/>
      <c r="DD97" s="973"/>
      <c r="DE97" s="973"/>
      <c r="DF97" s="973"/>
      <c r="DG97" s="973"/>
      <c r="DH97" s="973"/>
      <c r="DI97" s="973"/>
      <c r="DJ97" s="973"/>
      <c r="DK97" s="973"/>
      <c r="DL97" s="973"/>
      <c r="DM97" s="973"/>
      <c r="DN97" s="973"/>
      <c r="DO97" s="973"/>
      <c r="DP97" s="973"/>
      <c r="DQ97" s="973"/>
      <c r="DR97" s="973"/>
      <c r="DS97" s="973"/>
      <c r="DT97" s="973"/>
      <c r="DU97" s="973"/>
      <c r="DV97" s="973"/>
      <c r="DW97" s="973"/>
      <c r="DX97" s="973"/>
      <c r="DY97" s="973"/>
      <c r="DZ97" s="973"/>
      <c r="EA97" s="973"/>
      <c r="EB97" s="973"/>
      <c r="EC97" s="973"/>
      <c r="ED97" s="973"/>
      <c r="EE97" s="973"/>
      <c r="EF97" s="973"/>
      <c r="EG97" s="973"/>
      <c r="EH97" s="973"/>
      <c r="EI97" s="973"/>
      <c r="EJ97" s="973"/>
      <c r="EK97" s="973"/>
      <c r="EL97" s="973"/>
      <c r="EM97" s="973"/>
      <c r="EN97" s="973"/>
      <c r="EO97" s="973"/>
      <c r="EP97" s="973"/>
      <c r="EQ97" s="973"/>
      <c r="ER97" s="973"/>
      <c r="ES97" s="973"/>
      <c r="ET97" s="973"/>
      <c r="EU97" s="973"/>
      <c r="EV97" s="973"/>
      <c r="EW97" s="973"/>
      <c r="EX97" s="973"/>
      <c r="EY97" s="973"/>
      <c r="EZ97" s="973"/>
      <c r="FA97" s="973"/>
      <c r="FB97" s="973"/>
      <c r="FC97" s="973"/>
      <c r="FD97" s="973"/>
      <c r="FE97" s="973"/>
      <c r="FF97" s="973"/>
      <c r="FG97" s="973"/>
      <c r="FH97" s="973"/>
      <c r="FI97" s="973"/>
      <c r="FJ97" s="973"/>
      <c r="FK97" s="973"/>
      <c r="FL97" s="973"/>
      <c r="FM97" s="973"/>
      <c r="FN97" s="973"/>
      <c r="FO97" s="973"/>
      <c r="FP97" s="972" t="s">
        <v>222</v>
      </c>
      <c r="FQ97" s="973"/>
      <c r="FR97" s="972" t="s">
        <v>222</v>
      </c>
      <c r="FS97" s="973"/>
      <c r="FT97" s="973"/>
      <c r="FU97" s="973"/>
      <c r="FV97" s="973"/>
      <c r="FW97" s="973"/>
      <c r="FX97" s="973"/>
      <c r="FY97" s="973"/>
      <c r="FZ97" s="972" t="s">
        <v>224</v>
      </c>
      <c r="GA97" s="973"/>
      <c r="GB97" s="973"/>
      <c r="GC97" s="973"/>
      <c r="GD97" s="973"/>
      <c r="GE97" s="973"/>
      <c r="GF97" s="973"/>
      <c r="GG97" s="973"/>
      <c r="GH97" s="973"/>
      <c r="GI97" s="973"/>
      <c r="GJ97" s="973"/>
      <c r="GK97" s="973"/>
      <c r="GL97" s="973"/>
      <c r="GM97" s="973"/>
      <c r="GN97" s="973"/>
      <c r="GO97" s="973"/>
      <c r="GP97" s="973"/>
      <c r="GQ97" s="973"/>
      <c r="GR97" s="973"/>
      <c r="GS97" s="973"/>
      <c r="GT97" s="973"/>
      <c r="GU97" s="973"/>
      <c r="GV97" s="973"/>
      <c r="GW97" s="973"/>
      <c r="GX97" s="973"/>
      <c r="GY97" s="973"/>
      <c r="GZ97" s="973"/>
      <c r="HA97" s="973"/>
      <c r="HB97" s="973"/>
      <c r="HC97" s="973"/>
      <c r="HD97" s="973"/>
      <c r="HE97" s="973"/>
      <c r="HF97" s="973"/>
      <c r="HG97" s="973"/>
      <c r="HH97" s="973"/>
      <c r="HI97" s="973"/>
      <c r="HJ97" s="973"/>
      <c r="HK97" s="973"/>
      <c r="HL97" s="973"/>
      <c r="HM97" s="973"/>
      <c r="HN97" s="973"/>
      <c r="HO97" s="973"/>
      <c r="HP97" s="973"/>
      <c r="HQ97" s="973"/>
      <c r="HR97" s="973"/>
      <c r="HS97" s="973"/>
      <c r="HT97" s="973"/>
      <c r="HU97" s="973"/>
      <c r="HV97" s="973"/>
      <c r="HW97" s="973"/>
      <c r="HX97" s="973"/>
      <c r="HY97" s="973"/>
      <c r="HZ97" s="973"/>
      <c r="IA97" s="973"/>
      <c r="IB97" s="973"/>
      <c r="IC97" s="973"/>
      <c r="ID97" s="973"/>
      <c r="IE97" s="973"/>
      <c r="IF97" s="973"/>
      <c r="IG97" s="973"/>
      <c r="IH97" s="973"/>
      <c r="II97" s="973"/>
      <c r="IJ97" s="973"/>
      <c r="IK97" s="973"/>
    </row>
    <row r="98">
      <c r="A98" s="972" t="s">
        <v>381</v>
      </c>
      <c r="B98" s="907" t="s">
        <v>9747</v>
      </c>
      <c r="C98" s="907"/>
      <c r="D98" s="907" t="s">
        <v>17306</v>
      </c>
      <c r="E98" s="907" t="s">
        <v>17307</v>
      </c>
      <c r="F98" s="972"/>
      <c r="G98" s="972" t="s">
        <v>275</v>
      </c>
      <c r="H98" s="972" t="s">
        <v>222</v>
      </c>
      <c r="I98" s="972" t="s">
        <v>222</v>
      </c>
      <c r="J98" s="972"/>
      <c r="K98" s="972"/>
      <c r="L98" s="972"/>
      <c r="M98" s="972" t="s">
        <v>222</v>
      </c>
      <c r="N98" s="972" t="s">
        <v>222</v>
      </c>
      <c r="O98" s="972"/>
      <c r="P98" s="972" t="s">
        <v>222</v>
      </c>
      <c r="Q98" s="972"/>
      <c r="R98" s="972"/>
      <c r="S98" s="972"/>
      <c r="T98" s="972" t="s">
        <v>222</v>
      </c>
      <c r="U98" s="972"/>
      <c r="V98" s="972"/>
      <c r="W98" s="972"/>
      <c r="X98" s="972" t="s">
        <v>224</v>
      </c>
      <c r="Y98" s="972" t="s">
        <v>222</v>
      </c>
      <c r="Z98" s="972"/>
      <c r="AA98" s="972"/>
      <c r="AB98" s="972"/>
      <c r="AC98" s="972"/>
      <c r="AD98" s="972"/>
      <c r="AE98" s="972"/>
      <c r="AF98" s="972"/>
      <c r="AG98" s="973"/>
      <c r="AH98" s="973"/>
      <c r="AI98" s="973"/>
      <c r="AJ98" s="973"/>
      <c r="AK98" s="973"/>
      <c r="AL98" s="973"/>
      <c r="AM98" s="973"/>
      <c r="AN98" s="973"/>
      <c r="AO98" s="972" t="s">
        <v>222</v>
      </c>
      <c r="AP98" s="972" t="s">
        <v>16141</v>
      </c>
      <c r="AQ98" s="972" t="s">
        <v>222</v>
      </c>
      <c r="AR98" s="972" t="s">
        <v>222</v>
      </c>
      <c r="AS98" s="972" t="s">
        <v>222</v>
      </c>
      <c r="AT98" s="972" t="s">
        <v>224</v>
      </c>
      <c r="AU98" s="972" t="s">
        <v>222</v>
      </c>
      <c r="AV98" s="972" t="s">
        <v>222</v>
      </c>
      <c r="AW98" s="973"/>
      <c r="AX98" s="973"/>
      <c r="AY98" s="973"/>
      <c r="AZ98" s="973"/>
      <c r="BA98" s="973"/>
      <c r="BB98" s="973"/>
      <c r="BC98" s="973"/>
      <c r="BD98" s="973"/>
      <c r="BE98" s="973"/>
      <c r="BF98" s="973"/>
      <c r="BG98" s="973"/>
      <c r="BH98" s="973"/>
      <c r="BI98" s="973"/>
      <c r="BJ98" s="973"/>
      <c r="BK98" s="973"/>
      <c r="BL98" s="973"/>
      <c r="BM98" s="973"/>
      <c r="BN98" s="973"/>
      <c r="BO98" s="973"/>
      <c r="BP98" s="973"/>
      <c r="BQ98" s="973"/>
      <c r="BR98" s="973"/>
      <c r="BS98" s="973"/>
      <c r="BT98" s="973"/>
      <c r="BU98" s="973"/>
      <c r="BV98" s="973"/>
      <c r="BW98" s="973"/>
      <c r="BX98" s="972" t="s">
        <v>222</v>
      </c>
      <c r="BY98" s="972" t="s">
        <v>222</v>
      </c>
      <c r="BZ98" s="972" t="s">
        <v>224</v>
      </c>
      <c r="CA98" s="973"/>
      <c r="CB98" s="972" t="s">
        <v>222</v>
      </c>
      <c r="CC98" s="972" t="s">
        <v>222</v>
      </c>
      <c r="CD98" s="973"/>
      <c r="CE98" s="973"/>
      <c r="CF98" s="972" t="s">
        <v>224</v>
      </c>
      <c r="CG98" s="973"/>
      <c r="CH98" s="973"/>
      <c r="CI98" s="973"/>
      <c r="CJ98" s="973"/>
      <c r="CK98" s="973"/>
      <c r="CL98" s="973"/>
      <c r="CM98" s="973"/>
      <c r="CN98" s="973"/>
      <c r="CO98" s="973"/>
      <c r="CP98" s="973"/>
      <c r="CQ98" s="973"/>
      <c r="CR98" s="973"/>
      <c r="CS98" s="973"/>
      <c r="CT98" s="972" t="s">
        <v>222</v>
      </c>
      <c r="CU98" s="972" t="s">
        <v>222</v>
      </c>
      <c r="CV98" s="972" t="s">
        <v>222</v>
      </c>
      <c r="CW98" s="973"/>
      <c r="CX98" s="973"/>
      <c r="CY98" s="973"/>
      <c r="CZ98" s="973"/>
      <c r="DA98" s="973"/>
      <c r="DB98" s="973"/>
      <c r="DC98" s="973"/>
      <c r="DD98" s="973"/>
      <c r="DE98" s="972" t="s">
        <v>224</v>
      </c>
      <c r="DF98" s="972" t="s">
        <v>224</v>
      </c>
      <c r="DG98" s="972" t="s">
        <v>224</v>
      </c>
      <c r="DH98" s="972" t="s">
        <v>224</v>
      </c>
      <c r="DI98" s="972" t="s">
        <v>224</v>
      </c>
      <c r="DJ98" s="973"/>
      <c r="DK98" s="973"/>
      <c r="DL98" s="973"/>
      <c r="DM98" s="973"/>
      <c r="DN98" s="973"/>
      <c r="DO98" s="973"/>
      <c r="DP98" s="973"/>
      <c r="DQ98" s="973"/>
      <c r="DR98" s="973"/>
      <c r="DS98" s="973"/>
      <c r="DT98" s="973"/>
      <c r="DU98" s="973"/>
      <c r="DV98" s="973"/>
      <c r="DW98" s="973"/>
      <c r="DX98" s="973"/>
      <c r="DY98" s="973"/>
      <c r="DZ98" s="973"/>
      <c r="EA98" s="973"/>
      <c r="EB98" s="973"/>
      <c r="EC98" s="973"/>
      <c r="ED98" s="973"/>
      <c r="EE98" s="973"/>
      <c r="EF98" s="973"/>
      <c r="EG98" s="973"/>
      <c r="EH98" s="973"/>
      <c r="EI98" s="973"/>
      <c r="EJ98" s="973"/>
      <c r="EK98" s="973"/>
      <c r="EL98" s="973"/>
      <c r="EM98" s="973"/>
      <c r="EN98" s="973"/>
      <c r="EO98" s="973"/>
      <c r="EP98" s="973"/>
      <c r="EQ98" s="973"/>
      <c r="ER98" s="973"/>
      <c r="ES98" s="973"/>
      <c r="ET98" s="973"/>
      <c r="EU98" s="973"/>
      <c r="EV98" s="973"/>
      <c r="EW98" s="973"/>
      <c r="EX98" s="973"/>
      <c r="EY98" s="973"/>
      <c r="EZ98" s="973"/>
      <c r="FA98" s="973"/>
      <c r="FB98" s="973"/>
      <c r="FC98" s="973"/>
      <c r="FD98" s="973"/>
      <c r="FE98" s="973"/>
      <c r="FF98" s="973"/>
      <c r="FG98" s="973"/>
      <c r="FH98" s="973"/>
      <c r="FI98" s="973"/>
      <c r="FJ98" s="973"/>
      <c r="FK98" s="973"/>
      <c r="FL98" s="973"/>
      <c r="FM98" s="973"/>
      <c r="FN98" s="973"/>
      <c r="FO98" s="973"/>
      <c r="FP98" s="972" t="s">
        <v>215</v>
      </c>
      <c r="FQ98" s="973"/>
      <c r="FR98" s="972" t="s">
        <v>215</v>
      </c>
      <c r="FS98" s="973"/>
      <c r="FT98" s="973"/>
      <c r="FU98" s="973"/>
      <c r="FV98" s="973"/>
      <c r="FW98" s="973"/>
      <c r="FX98" s="973"/>
      <c r="FY98" s="973"/>
      <c r="FZ98" s="972" t="s">
        <v>224</v>
      </c>
      <c r="GA98" s="973"/>
      <c r="GB98" s="973"/>
      <c r="GC98" s="973"/>
      <c r="GD98" s="973"/>
      <c r="GE98" s="973"/>
      <c r="GF98" s="973"/>
      <c r="GG98" s="973"/>
      <c r="GH98" s="973"/>
      <c r="GI98" s="973"/>
      <c r="GJ98" s="973"/>
      <c r="GK98" s="973"/>
      <c r="GL98" s="973"/>
      <c r="GM98" s="973"/>
      <c r="GN98" s="973"/>
      <c r="GO98" s="973"/>
      <c r="GP98" s="973"/>
      <c r="GQ98" s="973"/>
      <c r="GR98" s="973"/>
      <c r="GS98" s="973"/>
      <c r="GT98" s="973"/>
      <c r="GU98" s="973"/>
      <c r="GV98" s="973"/>
      <c r="GW98" s="973"/>
      <c r="GX98" s="973"/>
      <c r="GY98" s="973"/>
      <c r="GZ98" s="973"/>
      <c r="HA98" s="973"/>
      <c r="HB98" s="973"/>
      <c r="HC98" s="973"/>
      <c r="HD98" s="973"/>
      <c r="HE98" s="973"/>
      <c r="HF98" s="972" t="s">
        <v>224</v>
      </c>
      <c r="HG98" s="972" t="s">
        <v>224</v>
      </c>
      <c r="HH98" s="973"/>
      <c r="HI98" s="973"/>
      <c r="HJ98" s="973"/>
      <c r="HK98" s="973"/>
      <c r="HL98" s="973"/>
      <c r="HM98" s="973"/>
      <c r="HN98" s="973"/>
      <c r="HO98" s="973"/>
      <c r="HP98" s="973"/>
      <c r="HQ98" s="973"/>
      <c r="HR98" s="973"/>
      <c r="HS98" s="973"/>
      <c r="HT98" s="973"/>
      <c r="HU98" s="973"/>
      <c r="HV98" s="973"/>
      <c r="HW98" s="973"/>
      <c r="HX98" s="973"/>
      <c r="HY98" s="973"/>
      <c r="HZ98" s="973"/>
      <c r="IA98" s="973"/>
      <c r="IB98" s="973"/>
      <c r="IC98" s="973"/>
      <c r="ID98" s="973"/>
      <c r="IE98" s="973"/>
      <c r="IF98" s="973"/>
      <c r="IG98" s="973"/>
      <c r="IH98" s="973"/>
      <c r="II98" s="973"/>
      <c r="IJ98" s="973"/>
      <c r="IK98" s="973"/>
    </row>
    <row r="99">
      <c r="A99" s="972" t="s">
        <v>381</v>
      </c>
      <c r="B99" s="907" t="s">
        <v>15569</v>
      </c>
      <c r="C99" s="907"/>
      <c r="D99" s="907" t="s">
        <v>17312</v>
      </c>
      <c r="E99" s="907" t="s">
        <v>17313</v>
      </c>
      <c r="F99" s="972"/>
      <c r="G99" s="972"/>
      <c r="H99" s="972"/>
      <c r="I99" s="972"/>
      <c r="J99" s="972"/>
      <c r="K99" s="972"/>
      <c r="L99" s="972"/>
      <c r="M99" s="972"/>
      <c r="N99" s="972"/>
      <c r="O99" s="972"/>
      <c r="P99" s="972"/>
      <c r="Q99" s="972"/>
      <c r="R99" s="972"/>
      <c r="S99" s="972"/>
      <c r="T99" s="972"/>
      <c r="U99" s="972"/>
      <c r="V99" s="972"/>
      <c r="W99" s="972"/>
      <c r="X99" s="972"/>
      <c r="Y99" s="972"/>
      <c r="Z99" s="972"/>
      <c r="AA99" s="972"/>
      <c r="AB99" s="972"/>
      <c r="AC99" s="972"/>
      <c r="AD99" s="972"/>
      <c r="AE99" s="972"/>
      <c r="AF99" s="972"/>
      <c r="AG99" s="973"/>
      <c r="AH99" s="973"/>
      <c r="AI99" s="973"/>
      <c r="AJ99" s="973"/>
      <c r="AK99" s="973"/>
      <c r="AL99" s="973"/>
      <c r="AM99" s="973"/>
      <c r="AN99" s="973"/>
      <c r="AO99" s="972" t="s">
        <v>215</v>
      </c>
      <c r="AP99" s="972" t="s">
        <v>222</v>
      </c>
      <c r="AQ99" s="972" t="s">
        <v>215</v>
      </c>
      <c r="AR99" s="972" t="s">
        <v>224</v>
      </c>
      <c r="AS99" s="972" t="s">
        <v>224</v>
      </c>
      <c r="AT99" s="972" t="s">
        <v>688</v>
      </c>
      <c r="AU99" s="972" t="s">
        <v>16141</v>
      </c>
      <c r="AV99" s="972" t="s">
        <v>16141</v>
      </c>
      <c r="AW99" s="973"/>
      <c r="AX99" s="973"/>
      <c r="AY99" s="973"/>
      <c r="AZ99" s="972" t="s">
        <v>688</v>
      </c>
      <c r="BA99" s="972" t="s">
        <v>222</v>
      </c>
      <c r="BB99" s="972" t="s">
        <v>224</v>
      </c>
      <c r="BC99" s="973"/>
      <c r="BD99" s="973"/>
      <c r="BE99" s="973"/>
      <c r="BF99" s="973"/>
      <c r="BG99" s="972" t="s">
        <v>224</v>
      </c>
      <c r="BH99" s="973"/>
      <c r="BI99" s="973"/>
      <c r="BJ99" s="973"/>
      <c r="BK99" s="972" t="s">
        <v>688</v>
      </c>
      <c r="BL99" s="972" t="s">
        <v>224</v>
      </c>
      <c r="BM99" s="973"/>
      <c r="BN99" s="973"/>
      <c r="BO99" s="973"/>
      <c r="BP99" s="973"/>
      <c r="BQ99" s="973"/>
      <c r="BR99" s="972" t="s">
        <v>224</v>
      </c>
      <c r="BS99" s="973"/>
      <c r="BT99" s="972" t="s">
        <v>688</v>
      </c>
      <c r="BU99" s="972" t="s">
        <v>222</v>
      </c>
      <c r="BV99" s="973"/>
      <c r="BW99" s="973"/>
      <c r="BX99" s="972" t="s">
        <v>222</v>
      </c>
      <c r="BY99" s="973"/>
      <c r="BZ99" s="972" t="s">
        <v>224</v>
      </c>
      <c r="CA99" s="973"/>
      <c r="CB99" s="972" t="s">
        <v>222</v>
      </c>
      <c r="CC99" s="972" t="s">
        <v>222</v>
      </c>
      <c r="CD99" s="972" t="s">
        <v>224</v>
      </c>
      <c r="CE99" s="972" t="s">
        <v>224</v>
      </c>
      <c r="CF99" s="972" t="s">
        <v>224</v>
      </c>
      <c r="CG99" s="972" t="s">
        <v>224</v>
      </c>
      <c r="CH99" s="972" t="s">
        <v>224</v>
      </c>
      <c r="CI99" s="973"/>
      <c r="CJ99" s="972" t="s">
        <v>688</v>
      </c>
      <c r="CK99" s="973"/>
      <c r="CL99" s="972" t="s">
        <v>224</v>
      </c>
      <c r="CM99" s="972" t="s">
        <v>16264</v>
      </c>
      <c r="CN99" s="973"/>
      <c r="CO99" s="973"/>
      <c r="CP99" s="972" t="s">
        <v>224</v>
      </c>
      <c r="CQ99" s="973"/>
      <c r="CR99" s="973"/>
      <c r="CS99" s="973"/>
      <c r="CT99" s="972" t="s">
        <v>224</v>
      </c>
      <c r="CU99" s="972" t="s">
        <v>688</v>
      </c>
      <c r="CV99" s="972" t="s">
        <v>688</v>
      </c>
      <c r="CW99" s="973"/>
      <c r="CX99" s="973"/>
      <c r="CY99" s="972" t="s">
        <v>688</v>
      </c>
      <c r="CZ99" s="972" t="s">
        <v>688</v>
      </c>
      <c r="DA99" s="972" t="s">
        <v>688</v>
      </c>
      <c r="DB99" s="973"/>
      <c r="DC99" s="972" t="s">
        <v>224</v>
      </c>
      <c r="DD99" s="972" t="s">
        <v>224</v>
      </c>
      <c r="DE99" s="973"/>
      <c r="DF99" s="972" t="s">
        <v>224</v>
      </c>
      <c r="DG99" s="972" t="s">
        <v>224</v>
      </c>
      <c r="DH99" s="972" t="s">
        <v>224</v>
      </c>
      <c r="DI99" s="973"/>
      <c r="DJ99" s="973"/>
      <c r="DK99" s="973"/>
      <c r="DL99" s="973"/>
      <c r="DM99" s="973"/>
      <c r="DN99" s="972" t="s">
        <v>224</v>
      </c>
      <c r="DO99" s="973"/>
      <c r="DP99" s="972" t="s">
        <v>224</v>
      </c>
      <c r="DQ99" s="973"/>
      <c r="DR99" s="973"/>
      <c r="DS99" s="973"/>
      <c r="DT99" s="973"/>
      <c r="DU99" s="972" t="s">
        <v>222</v>
      </c>
      <c r="DV99" s="972" t="s">
        <v>224</v>
      </c>
      <c r="DW99" s="972" t="s">
        <v>224</v>
      </c>
      <c r="DX99" s="972" t="s">
        <v>224</v>
      </c>
      <c r="DY99" s="972" t="s">
        <v>222</v>
      </c>
      <c r="DZ99" s="972" t="s">
        <v>222</v>
      </c>
      <c r="EA99" s="973"/>
      <c r="EB99" s="973"/>
      <c r="EC99" s="972" t="s">
        <v>222</v>
      </c>
      <c r="ED99" s="972" t="s">
        <v>222</v>
      </c>
      <c r="EE99" s="973"/>
      <c r="EF99" s="973"/>
      <c r="EG99" s="973"/>
      <c r="EH99" s="973"/>
      <c r="EI99" s="972" t="s">
        <v>15525</v>
      </c>
      <c r="EJ99" s="973"/>
      <c r="EK99" s="972" t="s">
        <v>224</v>
      </c>
      <c r="EL99" s="973"/>
      <c r="EM99" s="973"/>
      <c r="EN99" s="973"/>
      <c r="EO99" s="973"/>
      <c r="EP99" s="973"/>
      <c r="EQ99" s="973"/>
      <c r="ER99" s="973"/>
      <c r="ES99" s="973"/>
      <c r="ET99" s="973"/>
      <c r="EU99" s="973"/>
      <c r="EV99" s="973"/>
      <c r="EW99" s="973"/>
      <c r="EX99" s="973"/>
      <c r="EY99" s="973"/>
      <c r="EZ99" s="973"/>
      <c r="FA99" s="973"/>
      <c r="FB99" s="973"/>
      <c r="FC99" s="973"/>
      <c r="FD99" s="973"/>
      <c r="FE99" s="973"/>
      <c r="FF99" s="973"/>
      <c r="FG99" s="972" t="s">
        <v>224</v>
      </c>
      <c r="FH99" s="972" t="s">
        <v>224</v>
      </c>
      <c r="FI99" s="972" t="s">
        <v>222</v>
      </c>
      <c r="FJ99" s="973"/>
      <c r="FK99" s="973"/>
      <c r="FL99" s="973"/>
      <c r="FM99" s="973"/>
      <c r="FN99" s="973"/>
      <c r="FO99" s="973"/>
      <c r="FP99" s="972" t="s">
        <v>222</v>
      </c>
      <c r="FQ99" s="973"/>
      <c r="FR99" s="972" t="s">
        <v>222</v>
      </c>
      <c r="FS99" s="973"/>
      <c r="FT99" s="972" t="s">
        <v>222</v>
      </c>
      <c r="FU99" s="973"/>
      <c r="FV99" s="973"/>
      <c r="FW99" s="973"/>
      <c r="FX99" s="973"/>
      <c r="FY99" s="972" t="s">
        <v>224</v>
      </c>
      <c r="FZ99" s="972" t="s">
        <v>222</v>
      </c>
      <c r="GA99" s="973"/>
      <c r="GB99" s="972" t="s">
        <v>222</v>
      </c>
      <c r="GC99" s="973"/>
      <c r="GD99" s="972" t="s">
        <v>688</v>
      </c>
      <c r="GE99" s="972" t="s">
        <v>224</v>
      </c>
      <c r="GF99" s="972" t="s">
        <v>688</v>
      </c>
      <c r="GG99" s="973"/>
      <c r="GH99" s="973"/>
      <c r="GI99" s="973"/>
      <c r="GJ99" s="972" t="s">
        <v>222</v>
      </c>
      <c r="GK99" s="972" t="s">
        <v>222</v>
      </c>
      <c r="GL99" s="973"/>
      <c r="GM99" s="973"/>
      <c r="GN99" s="973"/>
      <c r="GO99" s="972" t="s">
        <v>222</v>
      </c>
      <c r="GP99" s="973"/>
      <c r="GQ99" s="972" t="s">
        <v>222</v>
      </c>
      <c r="GR99" s="973"/>
      <c r="GS99" s="973"/>
      <c r="GT99" s="973"/>
      <c r="GU99" s="972" t="s">
        <v>222</v>
      </c>
      <c r="GV99" s="973"/>
      <c r="GW99" s="972" t="s">
        <v>224</v>
      </c>
      <c r="GX99" s="973"/>
      <c r="GY99" s="973"/>
      <c r="GZ99" s="973"/>
      <c r="HA99" s="973"/>
      <c r="HB99" s="973"/>
      <c r="HC99" s="972" t="s">
        <v>222</v>
      </c>
      <c r="HD99" s="973"/>
      <c r="HE99" s="973"/>
      <c r="HF99" s="972" t="s">
        <v>224</v>
      </c>
      <c r="HG99" s="972" t="s">
        <v>224</v>
      </c>
      <c r="HH99" s="973"/>
      <c r="HI99" s="973"/>
      <c r="HJ99" s="973"/>
      <c r="HK99" s="973"/>
      <c r="HL99" s="973"/>
      <c r="HM99" s="973"/>
      <c r="HN99" s="973"/>
      <c r="HO99" s="973"/>
      <c r="HP99" s="973"/>
      <c r="HQ99" s="973"/>
      <c r="HR99" s="973"/>
      <c r="HS99" s="973"/>
      <c r="HT99" s="973"/>
      <c r="HU99" s="973"/>
      <c r="HV99" s="973"/>
      <c r="HW99" s="972" t="s">
        <v>224</v>
      </c>
      <c r="HX99" s="973"/>
      <c r="HY99" s="973"/>
      <c r="HZ99" s="973"/>
      <c r="IA99" s="973"/>
      <c r="IB99" s="973"/>
      <c r="IC99" s="973"/>
      <c r="ID99" s="973"/>
      <c r="IE99" s="973"/>
      <c r="IF99" s="973"/>
      <c r="IG99" s="973"/>
      <c r="IH99" s="973"/>
      <c r="II99" s="973"/>
      <c r="IJ99" s="973"/>
      <c r="IK99" s="973"/>
    </row>
    <row r="100">
      <c r="A100" s="972" t="s">
        <v>563</v>
      </c>
      <c r="B100" s="907" t="s">
        <v>15553</v>
      </c>
      <c r="C100" s="907"/>
      <c r="D100" s="972" t="s">
        <v>17323</v>
      </c>
      <c r="E100" s="907" t="s">
        <v>17324</v>
      </c>
      <c r="F100" s="972"/>
      <c r="G100" s="972"/>
      <c r="H100" s="972"/>
      <c r="I100" s="972"/>
      <c r="J100" s="972"/>
      <c r="K100" s="972"/>
      <c r="L100" s="972"/>
      <c r="M100" s="972"/>
      <c r="N100" s="972"/>
      <c r="O100" s="972"/>
      <c r="P100" s="972"/>
      <c r="Q100" s="972"/>
      <c r="R100" s="972"/>
      <c r="S100" s="972"/>
      <c r="T100" s="972"/>
      <c r="U100" s="972"/>
      <c r="V100" s="972"/>
      <c r="W100" s="972"/>
      <c r="X100" s="972"/>
      <c r="Y100" s="972"/>
      <c r="Z100" s="972"/>
      <c r="AA100" s="972"/>
      <c r="AB100" s="972"/>
      <c r="AC100" s="972"/>
      <c r="AD100" s="972"/>
      <c r="AE100" s="972"/>
      <c r="AF100" s="972"/>
      <c r="AG100" s="973"/>
      <c r="AH100" s="973"/>
      <c r="AI100" s="973"/>
      <c r="AJ100" s="973"/>
      <c r="AK100" s="973"/>
      <c r="AL100" s="973"/>
      <c r="AM100" s="973"/>
      <c r="AN100" s="973"/>
      <c r="AO100" s="973"/>
      <c r="AP100" s="973"/>
      <c r="AQ100" s="973"/>
      <c r="AR100" s="973"/>
      <c r="AS100" s="973"/>
      <c r="AT100" s="973"/>
      <c r="AU100" s="973"/>
      <c r="AV100" s="973"/>
      <c r="AW100" s="973"/>
      <c r="AX100" s="973"/>
      <c r="AY100" s="973"/>
      <c r="AZ100" s="973"/>
      <c r="BA100" s="973"/>
      <c r="BB100" s="973"/>
      <c r="BC100" s="973"/>
      <c r="BD100" s="973"/>
      <c r="BE100" s="973"/>
      <c r="BF100" s="973"/>
      <c r="BG100" s="973"/>
      <c r="BH100" s="973"/>
      <c r="BI100" s="973"/>
      <c r="BJ100" s="973"/>
      <c r="BK100" s="973"/>
      <c r="BL100" s="973"/>
      <c r="BM100" s="973"/>
      <c r="BN100" s="973"/>
      <c r="BO100" s="973"/>
      <c r="BP100" s="973"/>
      <c r="BQ100" s="973"/>
      <c r="BR100" s="973"/>
      <c r="BS100" s="973"/>
      <c r="BT100" s="973"/>
      <c r="BU100" s="973"/>
      <c r="BV100" s="973"/>
      <c r="BW100" s="973"/>
      <c r="BX100" s="973"/>
      <c r="BY100" s="973"/>
      <c r="BZ100" s="973"/>
      <c r="CA100" s="973"/>
      <c r="CB100" s="973"/>
      <c r="CC100" s="973"/>
      <c r="CD100" s="973"/>
      <c r="CE100" s="973"/>
      <c r="CF100" s="973"/>
      <c r="CG100" s="973"/>
      <c r="CH100" s="973"/>
      <c r="CI100" s="973"/>
      <c r="CJ100" s="973"/>
      <c r="CK100" s="973"/>
      <c r="CL100" s="973"/>
      <c r="CM100" s="973"/>
      <c r="CN100" s="973"/>
      <c r="CO100" s="973"/>
      <c r="CP100" s="973"/>
      <c r="CQ100" s="973"/>
      <c r="CR100" s="973"/>
      <c r="CS100" s="973"/>
      <c r="CT100" s="973"/>
      <c r="CU100" s="973"/>
      <c r="CV100" s="973"/>
      <c r="CW100" s="973"/>
      <c r="CX100" s="973"/>
      <c r="CY100" s="973"/>
      <c r="CZ100" s="973"/>
      <c r="DA100" s="973"/>
      <c r="DB100" s="973"/>
      <c r="DC100" s="973"/>
      <c r="DD100" s="973"/>
      <c r="DE100" s="973"/>
      <c r="DF100" s="973"/>
      <c r="DG100" s="973"/>
      <c r="DH100" s="973"/>
      <c r="DI100" s="973"/>
      <c r="DJ100" s="973"/>
      <c r="DK100" s="973"/>
      <c r="DL100" s="973"/>
      <c r="DM100" s="973"/>
      <c r="DN100" s="973"/>
      <c r="DO100" s="973"/>
      <c r="DP100" s="973"/>
      <c r="DQ100" s="973"/>
      <c r="DR100" s="973"/>
      <c r="DS100" s="973"/>
      <c r="DT100" s="973"/>
      <c r="DU100" s="973"/>
      <c r="DV100" s="973"/>
      <c r="DW100" s="973"/>
      <c r="DX100" s="973"/>
      <c r="DY100" s="973"/>
      <c r="DZ100" s="973"/>
      <c r="EA100" s="973"/>
      <c r="EB100" s="973"/>
      <c r="EC100" s="973"/>
      <c r="ED100" s="973"/>
      <c r="EE100" s="973"/>
      <c r="EF100" s="973"/>
      <c r="EG100" s="973"/>
      <c r="EH100" s="973"/>
      <c r="EI100" s="973"/>
      <c r="EJ100" s="973"/>
      <c r="EK100" s="973"/>
      <c r="EL100" s="973"/>
      <c r="EM100" s="973"/>
      <c r="EN100" s="973"/>
      <c r="EO100" s="973"/>
      <c r="EP100" s="973"/>
      <c r="EQ100" s="973"/>
      <c r="ER100" s="973"/>
      <c r="ES100" s="973"/>
      <c r="ET100" s="973"/>
      <c r="EU100" s="973"/>
      <c r="EV100" s="973"/>
      <c r="EW100" s="973"/>
      <c r="EX100" s="973"/>
      <c r="EY100" s="973"/>
      <c r="EZ100" s="973"/>
      <c r="FA100" s="973"/>
      <c r="FB100" s="973"/>
      <c r="FC100" s="973"/>
      <c r="FD100" s="973"/>
      <c r="FE100" s="973"/>
      <c r="FF100" s="973"/>
      <c r="FG100" s="973"/>
      <c r="FH100" s="973"/>
      <c r="FI100" s="973"/>
      <c r="FJ100" s="973"/>
      <c r="FK100" s="973"/>
      <c r="FL100" s="973"/>
      <c r="FM100" s="973"/>
      <c r="FN100" s="973"/>
      <c r="FO100" s="973"/>
      <c r="FP100" s="972" t="s">
        <v>222</v>
      </c>
      <c r="FQ100" s="973"/>
      <c r="FR100" s="972" t="s">
        <v>222</v>
      </c>
      <c r="FS100" s="973"/>
      <c r="FT100" s="973"/>
      <c r="FU100" s="973"/>
      <c r="FV100" s="973"/>
      <c r="FW100" s="973"/>
      <c r="FX100" s="973"/>
      <c r="FY100" s="973"/>
      <c r="FZ100" s="972" t="s">
        <v>224</v>
      </c>
      <c r="GA100" s="973"/>
      <c r="GB100" s="973"/>
      <c r="GC100" s="973"/>
      <c r="GD100" s="973"/>
      <c r="GE100" s="973"/>
      <c r="GF100" s="973"/>
      <c r="GG100" s="973"/>
      <c r="GH100" s="973"/>
      <c r="GI100" s="973"/>
      <c r="GJ100" s="973"/>
      <c r="GK100" s="973"/>
      <c r="GL100" s="973"/>
      <c r="GM100" s="973"/>
      <c r="GN100" s="973"/>
      <c r="GO100" s="973"/>
      <c r="GP100" s="973"/>
      <c r="GQ100" s="973"/>
      <c r="GR100" s="973"/>
      <c r="GS100" s="973"/>
      <c r="GT100" s="973"/>
      <c r="GU100" s="973"/>
      <c r="GV100" s="973"/>
      <c r="GW100" s="973"/>
      <c r="GX100" s="973"/>
      <c r="GY100" s="973"/>
      <c r="GZ100" s="973"/>
      <c r="HA100" s="973"/>
      <c r="HB100" s="973"/>
      <c r="HC100" s="973"/>
      <c r="HD100" s="973"/>
      <c r="HE100" s="973"/>
      <c r="HF100" s="973"/>
      <c r="HG100" s="973"/>
      <c r="HH100" s="973"/>
      <c r="HI100" s="973"/>
      <c r="HJ100" s="973"/>
      <c r="HK100" s="973"/>
      <c r="HL100" s="973"/>
      <c r="HM100" s="973"/>
      <c r="HN100" s="973"/>
      <c r="HO100" s="973"/>
      <c r="HP100" s="973"/>
      <c r="HQ100" s="973"/>
      <c r="HR100" s="973"/>
      <c r="HS100" s="973"/>
      <c r="HT100" s="973"/>
      <c r="HU100" s="973"/>
      <c r="HV100" s="973"/>
      <c r="HW100" s="973"/>
      <c r="HX100" s="973"/>
      <c r="HY100" s="973"/>
      <c r="HZ100" s="973"/>
      <c r="IA100" s="973"/>
      <c r="IB100" s="973"/>
      <c r="IC100" s="973"/>
      <c r="ID100" s="973"/>
      <c r="IE100" s="973"/>
      <c r="IF100" s="973"/>
      <c r="IG100" s="973"/>
      <c r="IH100" s="973"/>
      <c r="II100" s="973"/>
      <c r="IJ100" s="973"/>
      <c r="IK100" s="973"/>
    </row>
    <row r="101">
      <c r="A101" s="972"/>
      <c r="B101" s="907"/>
      <c r="C101" s="907"/>
      <c r="D101" s="972"/>
      <c r="E101" s="907"/>
      <c r="F101" s="972"/>
      <c r="G101" s="972"/>
      <c r="H101" s="972"/>
      <c r="I101" s="972"/>
      <c r="J101" s="972"/>
      <c r="K101" s="972"/>
      <c r="L101" s="972"/>
      <c r="M101" s="972"/>
      <c r="N101" s="972"/>
      <c r="O101" s="972"/>
      <c r="P101" s="972"/>
      <c r="Q101" s="972"/>
      <c r="R101" s="972"/>
      <c r="S101" s="972"/>
      <c r="T101" s="972"/>
      <c r="U101" s="972"/>
      <c r="V101" s="972"/>
      <c r="W101" s="972"/>
      <c r="X101" s="972"/>
      <c r="Y101" s="972"/>
      <c r="Z101" s="972"/>
      <c r="AA101" s="972"/>
      <c r="AB101" s="972"/>
      <c r="AC101" s="972"/>
      <c r="AD101" s="972"/>
      <c r="AE101" s="972"/>
      <c r="AF101" s="972"/>
      <c r="AG101" s="973"/>
      <c r="AH101" s="973"/>
      <c r="AI101" s="973"/>
      <c r="AJ101" s="973"/>
      <c r="AK101" s="973"/>
      <c r="AL101" s="973"/>
      <c r="AM101" s="973"/>
      <c r="AN101" s="973"/>
      <c r="AO101" s="973"/>
      <c r="AP101" s="972" t="s">
        <v>688</v>
      </c>
      <c r="AQ101" s="972" t="s">
        <v>224</v>
      </c>
      <c r="AR101" s="972" t="s">
        <v>688</v>
      </c>
      <c r="AS101" s="973"/>
      <c r="AT101" s="973"/>
      <c r="AU101" s="973"/>
      <c r="AV101" s="973"/>
      <c r="AW101" s="973"/>
      <c r="AX101" s="973"/>
      <c r="AY101" s="973"/>
      <c r="AZ101" s="972" t="s">
        <v>222</v>
      </c>
      <c r="BA101" s="972" t="s">
        <v>224</v>
      </c>
      <c r="BB101" s="972" t="s">
        <v>224</v>
      </c>
      <c r="BC101" s="973"/>
      <c r="BD101" s="973"/>
      <c r="BE101" s="973"/>
      <c r="BF101" s="973"/>
      <c r="BG101" s="972" t="s">
        <v>224</v>
      </c>
      <c r="BH101" s="973"/>
      <c r="BI101" s="973"/>
      <c r="BJ101" s="973"/>
      <c r="BK101" s="972" t="s">
        <v>222</v>
      </c>
      <c r="BL101" s="972" t="s">
        <v>224</v>
      </c>
      <c r="BM101" s="973"/>
      <c r="BN101" s="973"/>
      <c r="BO101" s="973"/>
      <c r="BP101" s="973"/>
      <c r="BQ101" s="973"/>
      <c r="BR101" s="972" t="s">
        <v>224</v>
      </c>
      <c r="BS101" s="973"/>
      <c r="BT101" s="972" t="s">
        <v>222</v>
      </c>
      <c r="BU101" s="972" t="s">
        <v>688</v>
      </c>
      <c r="BV101" s="973"/>
      <c r="BW101" s="973"/>
      <c r="BX101" s="972" t="s">
        <v>222</v>
      </c>
      <c r="BY101" s="973"/>
      <c r="BZ101" s="972" t="s">
        <v>224</v>
      </c>
      <c r="CA101" s="973"/>
      <c r="CB101" s="972" t="s">
        <v>222</v>
      </c>
      <c r="CC101" s="972" t="s">
        <v>222</v>
      </c>
      <c r="CD101" s="972" t="s">
        <v>224</v>
      </c>
      <c r="CE101" s="972" t="s">
        <v>224</v>
      </c>
      <c r="CF101" s="972" t="s">
        <v>688</v>
      </c>
      <c r="CG101" s="972" t="s">
        <v>224</v>
      </c>
      <c r="CH101" s="972" t="s">
        <v>224</v>
      </c>
      <c r="CI101" s="973"/>
      <c r="CJ101" s="973"/>
      <c r="CK101" s="973"/>
      <c r="CL101" s="972" t="s">
        <v>224</v>
      </c>
      <c r="CM101" s="972" t="s">
        <v>16264</v>
      </c>
      <c r="CN101" s="973"/>
      <c r="CO101" s="973"/>
      <c r="CP101" s="972" t="s">
        <v>224</v>
      </c>
      <c r="CQ101" s="973"/>
      <c r="CR101" s="973"/>
      <c r="CS101" s="973"/>
      <c r="CT101" s="972" t="s">
        <v>224</v>
      </c>
      <c r="CU101" s="972" t="s">
        <v>222</v>
      </c>
      <c r="CV101" s="972" t="s">
        <v>688</v>
      </c>
      <c r="CW101" s="973"/>
      <c r="CX101" s="973"/>
      <c r="CY101" s="972" t="s">
        <v>222</v>
      </c>
      <c r="CZ101" s="972" t="s">
        <v>222</v>
      </c>
      <c r="DA101" s="972" t="s">
        <v>688</v>
      </c>
      <c r="DB101" s="973"/>
      <c r="DC101" s="972" t="s">
        <v>688</v>
      </c>
      <c r="DD101" s="972" t="s">
        <v>224</v>
      </c>
      <c r="DE101" s="973"/>
      <c r="DF101" s="972" t="s">
        <v>224</v>
      </c>
      <c r="DG101" s="972" t="s">
        <v>224</v>
      </c>
      <c r="DH101" s="972" t="s">
        <v>224</v>
      </c>
      <c r="DI101" s="973"/>
      <c r="DJ101" s="973"/>
      <c r="DK101" s="973"/>
      <c r="DL101" s="973"/>
      <c r="DM101" s="973"/>
      <c r="DN101" s="972" t="s">
        <v>224</v>
      </c>
      <c r="DO101" s="973"/>
      <c r="DP101" s="972" t="s">
        <v>224</v>
      </c>
      <c r="DQ101" s="973"/>
      <c r="DR101" s="973"/>
      <c r="DS101" s="973"/>
      <c r="DT101" s="973"/>
      <c r="DU101" s="972" t="s">
        <v>222</v>
      </c>
      <c r="DV101" s="972" t="s">
        <v>224</v>
      </c>
      <c r="DW101" s="972" t="s">
        <v>224</v>
      </c>
      <c r="DX101" s="972" t="s">
        <v>224</v>
      </c>
      <c r="DY101" s="972" t="s">
        <v>222</v>
      </c>
      <c r="DZ101" s="972" t="s">
        <v>222</v>
      </c>
      <c r="EA101" s="973"/>
      <c r="EB101" s="973"/>
      <c r="EC101" s="972" t="s">
        <v>222</v>
      </c>
      <c r="ED101" s="972" t="s">
        <v>222</v>
      </c>
      <c r="EE101" s="973"/>
      <c r="EF101" s="973"/>
      <c r="EG101" s="973"/>
      <c r="EH101" s="973"/>
      <c r="EI101" s="972" t="s">
        <v>15525</v>
      </c>
      <c r="EJ101" s="973"/>
      <c r="EK101" s="972" t="s">
        <v>224</v>
      </c>
      <c r="EL101" s="973"/>
      <c r="EM101" s="973"/>
      <c r="EN101" s="973"/>
      <c r="EO101" s="973"/>
      <c r="EP101" s="973"/>
      <c r="EQ101" s="973"/>
      <c r="ER101" s="973"/>
      <c r="ES101" s="973"/>
      <c r="ET101" s="973"/>
      <c r="EU101" s="973"/>
      <c r="EV101" s="973"/>
      <c r="EW101" s="973"/>
      <c r="EX101" s="973"/>
      <c r="EY101" s="973"/>
      <c r="EZ101" s="973"/>
      <c r="FA101" s="973"/>
      <c r="FB101" s="973"/>
      <c r="FC101" s="973"/>
      <c r="FD101" s="973"/>
      <c r="FE101" s="973"/>
      <c r="FF101" s="973"/>
      <c r="FG101" s="972" t="s">
        <v>224</v>
      </c>
      <c r="FH101" s="972" t="s">
        <v>224</v>
      </c>
      <c r="FI101" s="972" t="s">
        <v>222</v>
      </c>
      <c r="FJ101" s="973"/>
      <c r="FK101" s="973"/>
      <c r="FL101" s="973"/>
      <c r="FM101" s="973"/>
      <c r="FN101" s="973"/>
      <c r="FO101" s="973"/>
      <c r="FP101" s="972" t="s">
        <v>224</v>
      </c>
      <c r="FQ101" s="973"/>
      <c r="FR101" s="972" t="s">
        <v>224</v>
      </c>
      <c r="FS101" s="973"/>
      <c r="FT101" s="972" t="s">
        <v>222</v>
      </c>
      <c r="FU101" s="973"/>
      <c r="FV101" s="973"/>
      <c r="FW101" s="973"/>
      <c r="FX101" s="973"/>
      <c r="FY101" s="972" t="s">
        <v>224</v>
      </c>
      <c r="FZ101" s="972" t="s">
        <v>224</v>
      </c>
      <c r="GA101" s="973"/>
      <c r="GB101" s="972" t="s">
        <v>222</v>
      </c>
      <c r="GC101" s="973"/>
      <c r="GD101" s="972" t="s">
        <v>688</v>
      </c>
      <c r="GE101" s="972" t="s">
        <v>688</v>
      </c>
      <c r="GF101" s="972" t="s">
        <v>222</v>
      </c>
      <c r="GG101" s="973"/>
      <c r="GH101" s="973"/>
      <c r="GI101" s="973"/>
      <c r="GJ101" s="972" t="s">
        <v>222</v>
      </c>
      <c r="GK101" s="972" t="s">
        <v>222</v>
      </c>
      <c r="GL101" s="973"/>
      <c r="GM101" s="973"/>
      <c r="GN101" s="973"/>
      <c r="GO101" s="972" t="s">
        <v>222</v>
      </c>
      <c r="GP101" s="973"/>
      <c r="GQ101" s="972" t="s">
        <v>222</v>
      </c>
      <c r="GR101" s="973"/>
      <c r="GS101" s="972" t="s">
        <v>222</v>
      </c>
      <c r="GT101" s="973"/>
      <c r="GU101" s="972" t="s">
        <v>222</v>
      </c>
      <c r="GV101" s="973"/>
      <c r="GW101" s="972" t="s">
        <v>224</v>
      </c>
      <c r="GX101" s="973"/>
      <c r="GY101" s="973"/>
      <c r="GZ101" s="973"/>
      <c r="HA101" s="973"/>
      <c r="HB101" s="973"/>
      <c r="HC101" s="972" t="s">
        <v>222</v>
      </c>
      <c r="HD101" s="973"/>
      <c r="HE101" s="973"/>
      <c r="HF101" s="972" t="s">
        <v>224</v>
      </c>
      <c r="HG101" s="972" t="s">
        <v>224</v>
      </c>
      <c r="HH101" s="973"/>
      <c r="HI101" s="973"/>
      <c r="HJ101" s="973"/>
      <c r="HK101" s="973"/>
      <c r="HL101" s="973"/>
      <c r="HM101" s="973"/>
      <c r="HN101" s="973"/>
      <c r="HO101" s="973"/>
      <c r="HP101" s="973"/>
      <c r="HQ101" s="973"/>
      <c r="HR101" s="973"/>
      <c r="HS101" s="973"/>
      <c r="HT101" s="973"/>
      <c r="HU101" s="973"/>
      <c r="HV101" s="973"/>
      <c r="HW101" s="972" t="s">
        <v>224</v>
      </c>
      <c r="HX101" s="973"/>
      <c r="HY101" s="973"/>
      <c r="HZ101" s="973"/>
      <c r="IA101" s="973"/>
      <c r="IB101" s="973"/>
      <c r="IC101" s="973"/>
      <c r="ID101" s="973"/>
      <c r="IE101" s="973"/>
      <c r="IF101" s="973"/>
      <c r="IG101" s="973"/>
      <c r="IH101" s="973"/>
      <c r="II101" s="973"/>
      <c r="IJ101" s="973"/>
      <c r="IK101" s="973"/>
    </row>
    <row r="102">
      <c r="A102" s="972"/>
      <c r="B102" s="907"/>
      <c r="C102" s="907"/>
      <c r="D102" s="972"/>
      <c r="E102" s="907"/>
      <c r="F102" s="972"/>
      <c r="G102" s="972"/>
      <c r="H102" s="972"/>
      <c r="I102" s="972"/>
      <c r="J102" s="972"/>
      <c r="K102" s="972"/>
      <c r="L102" s="972"/>
      <c r="M102" s="972"/>
      <c r="N102" s="972"/>
      <c r="O102" s="972"/>
      <c r="P102" s="972"/>
      <c r="Q102" s="972"/>
      <c r="R102" s="972"/>
      <c r="S102" s="972"/>
      <c r="T102" s="972"/>
      <c r="U102" s="972"/>
      <c r="V102" s="972"/>
      <c r="W102" s="972"/>
      <c r="X102" s="972"/>
      <c r="Y102" s="972"/>
      <c r="Z102" s="972"/>
      <c r="AA102" s="972"/>
      <c r="AB102" s="972"/>
      <c r="AC102" s="972"/>
      <c r="AD102" s="972"/>
      <c r="AE102" s="972"/>
      <c r="AF102" s="972"/>
      <c r="AG102" s="973"/>
      <c r="AH102" s="973"/>
      <c r="AI102" s="973"/>
      <c r="AJ102" s="973"/>
      <c r="AK102" s="973"/>
      <c r="AL102" s="973"/>
      <c r="AM102" s="973"/>
      <c r="AN102" s="973"/>
      <c r="AO102" s="973"/>
      <c r="AP102" s="973"/>
      <c r="AQ102" s="973"/>
      <c r="AR102" s="973"/>
      <c r="AS102" s="973"/>
      <c r="AT102" s="973"/>
      <c r="AU102" s="973"/>
      <c r="AV102" s="973"/>
      <c r="AW102" s="973"/>
      <c r="AX102" s="973"/>
      <c r="AY102" s="973"/>
      <c r="AZ102" s="973"/>
      <c r="BA102" s="973"/>
      <c r="BB102" s="973"/>
      <c r="BC102" s="973"/>
      <c r="BD102" s="973"/>
      <c r="BE102" s="973"/>
      <c r="BF102" s="973"/>
      <c r="BG102" s="973"/>
      <c r="BH102" s="973"/>
      <c r="BI102" s="973"/>
      <c r="BJ102" s="973"/>
      <c r="BK102" s="973"/>
      <c r="BL102" s="973"/>
      <c r="BM102" s="973"/>
      <c r="BN102" s="973"/>
      <c r="BO102" s="973"/>
      <c r="BP102" s="973"/>
      <c r="BQ102" s="973"/>
      <c r="BR102" s="973"/>
      <c r="BS102" s="973"/>
      <c r="BT102" s="973"/>
      <c r="BU102" s="973"/>
      <c r="BV102" s="973"/>
      <c r="BW102" s="973"/>
      <c r="BX102" s="973"/>
      <c r="BY102" s="973"/>
      <c r="BZ102" s="973"/>
      <c r="CA102" s="973"/>
      <c r="CB102" s="973"/>
      <c r="CC102" s="973"/>
      <c r="CD102" s="973"/>
      <c r="CE102" s="973"/>
      <c r="CF102" s="973"/>
      <c r="CG102" s="973"/>
      <c r="CH102" s="973"/>
      <c r="CI102" s="973"/>
      <c r="CJ102" s="973"/>
      <c r="CK102" s="973"/>
      <c r="CL102" s="973"/>
      <c r="CM102" s="973"/>
      <c r="CN102" s="973"/>
      <c r="CO102" s="973"/>
      <c r="CP102" s="973"/>
      <c r="CQ102" s="973"/>
      <c r="CR102" s="973"/>
      <c r="CS102" s="973"/>
      <c r="CT102" s="973"/>
      <c r="CU102" s="973"/>
      <c r="CV102" s="973"/>
      <c r="CW102" s="973"/>
      <c r="CX102" s="973"/>
      <c r="CY102" s="973"/>
      <c r="CZ102" s="973"/>
      <c r="DA102" s="973"/>
      <c r="DB102" s="973"/>
      <c r="DC102" s="973"/>
      <c r="DD102" s="973"/>
      <c r="DE102" s="973"/>
      <c r="DF102" s="973"/>
      <c r="DG102" s="973"/>
      <c r="DH102" s="973"/>
      <c r="DI102" s="973"/>
      <c r="DJ102" s="973"/>
      <c r="DK102" s="973"/>
      <c r="DL102" s="973"/>
      <c r="DM102" s="973"/>
      <c r="DN102" s="973"/>
      <c r="DO102" s="973"/>
      <c r="DP102" s="973"/>
      <c r="DQ102" s="973"/>
      <c r="DR102" s="973"/>
      <c r="DS102" s="973"/>
      <c r="DT102" s="973"/>
      <c r="DU102" s="973"/>
      <c r="DV102" s="973"/>
      <c r="DW102" s="973"/>
      <c r="DX102" s="973"/>
      <c r="DY102" s="973"/>
      <c r="DZ102" s="973"/>
      <c r="EA102" s="973"/>
      <c r="EB102" s="973"/>
      <c r="EC102" s="973"/>
      <c r="ED102" s="973"/>
      <c r="EE102" s="973"/>
      <c r="EF102" s="973"/>
      <c r="EG102" s="973"/>
      <c r="EH102" s="973"/>
      <c r="EI102" s="973"/>
      <c r="EJ102" s="973"/>
      <c r="EK102" s="973"/>
      <c r="EL102" s="973"/>
      <c r="EM102" s="973"/>
      <c r="EN102" s="973"/>
      <c r="EO102" s="973"/>
      <c r="EP102" s="973"/>
      <c r="EQ102" s="973"/>
      <c r="ER102" s="973"/>
      <c r="ES102" s="973"/>
      <c r="ET102" s="973"/>
      <c r="EU102" s="973"/>
      <c r="EV102" s="973"/>
      <c r="EW102" s="973"/>
      <c r="EX102" s="973"/>
      <c r="EY102" s="973"/>
      <c r="EZ102" s="973"/>
      <c r="FA102" s="973"/>
      <c r="FB102" s="973"/>
      <c r="FC102" s="973"/>
      <c r="FD102" s="973"/>
      <c r="FE102" s="973"/>
      <c r="FF102" s="973"/>
      <c r="FG102" s="973"/>
      <c r="FH102" s="973"/>
      <c r="FI102" s="973"/>
      <c r="FJ102" s="973"/>
      <c r="FK102" s="973"/>
      <c r="FL102" s="973"/>
      <c r="FM102" s="973"/>
      <c r="FN102" s="973"/>
      <c r="FO102" s="973"/>
      <c r="FP102" s="972" t="s">
        <v>224</v>
      </c>
      <c r="FQ102" s="973"/>
      <c r="FR102" s="972" t="s">
        <v>224</v>
      </c>
      <c r="FS102" s="973"/>
      <c r="FT102" s="973"/>
      <c r="FU102" s="973"/>
      <c r="FV102" s="973"/>
      <c r="FW102" s="973"/>
      <c r="FX102" s="973"/>
      <c r="FY102" s="973"/>
      <c r="FZ102" s="972" t="s">
        <v>224</v>
      </c>
      <c r="GA102" s="973"/>
      <c r="GB102" s="973"/>
      <c r="GC102" s="973"/>
      <c r="GD102" s="973"/>
      <c r="GE102" s="973"/>
      <c r="GF102" s="973"/>
      <c r="GG102" s="973"/>
      <c r="GH102" s="973"/>
      <c r="GI102" s="973"/>
      <c r="GJ102" s="973"/>
      <c r="GK102" s="973"/>
      <c r="GL102" s="973"/>
      <c r="GM102" s="973"/>
      <c r="GN102" s="973"/>
      <c r="GO102" s="973"/>
      <c r="GP102" s="973"/>
      <c r="GQ102" s="973"/>
      <c r="GR102" s="973"/>
      <c r="GS102" s="973"/>
      <c r="GT102" s="973"/>
      <c r="GU102" s="973"/>
      <c r="GV102" s="973"/>
      <c r="GW102" s="973"/>
      <c r="GX102" s="973"/>
      <c r="GY102" s="973"/>
      <c r="GZ102" s="973"/>
      <c r="HA102" s="973"/>
      <c r="HB102" s="973"/>
      <c r="HC102" s="973"/>
      <c r="HD102" s="973"/>
      <c r="HE102" s="973"/>
      <c r="HF102" s="972" t="s">
        <v>224</v>
      </c>
      <c r="HG102" s="972" t="s">
        <v>224</v>
      </c>
      <c r="HH102" s="973"/>
      <c r="HI102" s="973"/>
      <c r="HJ102" s="973"/>
      <c r="HK102" s="973"/>
      <c r="HL102" s="973"/>
      <c r="HM102" s="973"/>
      <c r="HN102" s="973"/>
      <c r="HO102" s="973"/>
      <c r="HP102" s="973"/>
      <c r="HQ102" s="973"/>
      <c r="HR102" s="973"/>
      <c r="HS102" s="973"/>
      <c r="HT102" s="973"/>
      <c r="HU102" s="973"/>
      <c r="HV102" s="973"/>
      <c r="HW102" s="973"/>
      <c r="HX102" s="973"/>
      <c r="HY102" s="973"/>
      <c r="HZ102" s="973"/>
      <c r="IA102" s="973"/>
      <c r="IB102" s="973"/>
      <c r="IC102" s="973"/>
      <c r="ID102" s="973"/>
      <c r="IE102" s="973"/>
      <c r="IF102" s="973"/>
      <c r="IG102" s="973"/>
      <c r="IH102" s="973"/>
      <c r="II102" s="973"/>
      <c r="IJ102" s="973"/>
      <c r="IK102" s="973"/>
    </row>
    <row r="103">
      <c r="A103" s="972" t="s">
        <v>222</v>
      </c>
      <c r="B103" s="907"/>
      <c r="C103" s="907"/>
      <c r="D103" s="972"/>
      <c r="E103" s="907"/>
      <c r="F103" s="972"/>
      <c r="G103" s="972"/>
      <c r="H103" s="972"/>
      <c r="I103" s="972"/>
      <c r="J103" s="972"/>
      <c r="K103" s="972"/>
      <c r="L103" s="972"/>
      <c r="M103" s="972"/>
      <c r="N103" s="972"/>
      <c r="O103" s="972"/>
      <c r="P103" s="972"/>
      <c r="Q103" s="972"/>
      <c r="R103" s="972"/>
      <c r="S103" s="972"/>
      <c r="T103" s="972"/>
      <c r="U103" s="972"/>
      <c r="V103" s="972"/>
      <c r="W103" s="972"/>
      <c r="X103" s="972"/>
      <c r="Y103" s="972"/>
      <c r="Z103" s="972"/>
      <c r="AA103" s="972"/>
      <c r="AB103" s="972"/>
      <c r="AC103" s="972"/>
      <c r="AD103" s="972"/>
      <c r="AE103" s="972"/>
      <c r="AF103" s="972"/>
      <c r="AG103" s="973"/>
      <c r="AH103" s="973"/>
      <c r="AI103" s="973"/>
      <c r="AJ103" s="973"/>
      <c r="AK103" s="973"/>
      <c r="AL103" s="973"/>
      <c r="AM103" s="973"/>
      <c r="AN103" s="973"/>
      <c r="AO103" s="973"/>
      <c r="AP103" s="973"/>
      <c r="AQ103" s="973"/>
      <c r="AR103" s="973"/>
      <c r="AS103" s="973"/>
      <c r="AT103" s="973"/>
      <c r="AU103" s="973"/>
      <c r="AV103" s="973"/>
      <c r="AW103" s="973"/>
      <c r="AX103" s="973"/>
      <c r="AY103" s="973"/>
      <c r="AZ103" s="973"/>
      <c r="BA103" s="973"/>
      <c r="BB103" s="973"/>
      <c r="BC103" s="973"/>
      <c r="BD103" s="973"/>
      <c r="BE103" s="973"/>
      <c r="BF103" s="973"/>
      <c r="BG103" s="973"/>
      <c r="BH103" s="973"/>
      <c r="BI103" s="973"/>
      <c r="BJ103" s="973"/>
      <c r="BK103" s="973"/>
      <c r="BL103" s="973"/>
      <c r="BM103" s="973"/>
      <c r="BN103" s="973"/>
      <c r="BO103" s="973"/>
      <c r="BP103" s="973"/>
      <c r="BQ103" s="973"/>
      <c r="BR103" s="973"/>
      <c r="BS103" s="973"/>
      <c r="BT103" s="973"/>
      <c r="BU103" s="973"/>
      <c r="BV103" s="973"/>
      <c r="BW103" s="973"/>
      <c r="BX103" s="973"/>
      <c r="BY103" s="973"/>
      <c r="BZ103" s="973"/>
      <c r="CA103" s="973"/>
      <c r="CB103" s="973"/>
      <c r="CC103" s="973"/>
      <c r="CD103" s="973"/>
      <c r="CE103" s="973"/>
      <c r="CF103" s="973"/>
      <c r="CG103" s="973"/>
      <c r="CH103" s="973"/>
      <c r="CI103" s="973"/>
      <c r="CJ103" s="973"/>
      <c r="CK103" s="973"/>
      <c r="CL103" s="973"/>
      <c r="CM103" s="973"/>
      <c r="CN103" s="973"/>
      <c r="CO103" s="973"/>
      <c r="CP103" s="973"/>
      <c r="CQ103" s="973"/>
      <c r="CR103" s="973"/>
      <c r="CS103" s="973"/>
      <c r="CT103" s="973"/>
      <c r="CU103" s="973"/>
      <c r="CV103" s="973"/>
      <c r="CW103" s="973"/>
      <c r="CX103" s="973"/>
      <c r="CY103" s="973"/>
      <c r="CZ103" s="973"/>
      <c r="DA103" s="973"/>
      <c r="DB103" s="973"/>
      <c r="DC103" s="973"/>
      <c r="DD103" s="973"/>
      <c r="DE103" s="973"/>
      <c r="DF103" s="973"/>
      <c r="DG103" s="973"/>
      <c r="DH103" s="973"/>
      <c r="DI103" s="973"/>
      <c r="DJ103" s="973"/>
      <c r="DK103" s="973"/>
      <c r="DL103" s="973"/>
      <c r="DM103" s="973"/>
      <c r="DN103" s="973"/>
      <c r="DO103" s="973"/>
      <c r="DP103" s="973"/>
      <c r="DQ103" s="973"/>
      <c r="DR103" s="973"/>
      <c r="DS103" s="973"/>
      <c r="DT103" s="973"/>
      <c r="DU103" s="973"/>
      <c r="DV103" s="973"/>
      <c r="DW103" s="973"/>
      <c r="DX103" s="973"/>
      <c r="DY103" s="973"/>
      <c r="DZ103" s="973"/>
      <c r="EA103" s="973"/>
      <c r="EB103" s="973"/>
      <c r="EC103" s="973"/>
      <c r="ED103" s="973"/>
      <c r="EE103" s="973"/>
      <c r="EF103" s="973"/>
      <c r="EG103" s="973"/>
      <c r="EH103" s="973"/>
      <c r="EI103" s="973"/>
      <c r="EJ103" s="973"/>
      <c r="EK103" s="973"/>
      <c r="EL103" s="973"/>
      <c r="EM103" s="973"/>
      <c r="EN103" s="973"/>
      <c r="EO103" s="973"/>
      <c r="EP103" s="973"/>
      <c r="EQ103" s="973"/>
      <c r="ER103" s="973"/>
      <c r="ES103" s="973"/>
      <c r="ET103" s="973"/>
      <c r="EU103" s="973"/>
      <c r="EV103" s="973"/>
      <c r="EW103" s="973"/>
      <c r="EX103" s="973"/>
      <c r="EY103" s="973"/>
      <c r="EZ103" s="973"/>
      <c r="FA103" s="973"/>
      <c r="FB103" s="973"/>
      <c r="FC103" s="973"/>
      <c r="FD103" s="973"/>
      <c r="FE103" s="973"/>
      <c r="FF103" s="973"/>
      <c r="FG103" s="972" t="s">
        <v>222</v>
      </c>
      <c r="FH103" s="972" t="s">
        <v>222</v>
      </c>
      <c r="FI103" s="972" t="s">
        <v>222</v>
      </c>
      <c r="FJ103" s="973"/>
      <c r="FK103" s="973"/>
      <c r="FL103" s="973"/>
      <c r="FM103" s="972" t="s">
        <v>222</v>
      </c>
      <c r="FN103" s="973"/>
      <c r="FO103" s="973"/>
      <c r="FP103" s="972" t="s">
        <v>224</v>
      </c>
      <c r="FQ103" s="973"/>
      <c r="FR103" s="972" t="s">
        <v>224</v>
      </c>
      <c r="FS103" s="973"/>
      <c r="FT103" s="972" t="s">
        <v>222</v>
      </c>
      <c r="FU103" s="973"/>
      <c r="FV103" s="973"/>
      <c r="FW103" s="973"/>
      <c r="FX103" s="972" t="s">
        <v>222</v>
      </c>
      <c r="FY103" s="973"/>
      <c r="FZ103" s="972" t="s">
        <v>224</v>
      </c>
      <c r="GA103" s="973"/>
      <c r="GB103" s="973"/>
      <c r="GC103" s="972" t="s">
        <v>222</v>
      </c>
      <c r="GD103" s="973"/>
      <c r="GE103" s="973"/>
      <c r="GF103" s="972" t="s">
        <v>222</v>
      </c>
      <c r="GG103" s="973"/>
      <c r="GH103" s="972" t="s">
        <v>222</v>
      </c>
      <c r="GI103" s="973"/>
      <c r="GJ103" s="973"/>
      <c r="GK103" s="973"/>
      <c r="GL103" s="973"/>
      <c r="GM103" s="973"/>
      <c r="GN103" s="973"/>
      <c r="GO103" s="973"/>
      <c r="GP103" s="972" t="s">
        <v>222</v>
      </c>
      <c r="GQ103" s="973"/>
      <c r="GR103" s="973"/>
      <c r="GS103" s="973"/>
      <c r="GT103" s="972" t="s">
        <v>222</v>
      </c>
      <c r="GU103" s="973"/>
      <c r="GV103" s="972" t="s">
        <v>222</v>
      </c>
      <c r="GW103" s="972" t="s">
        <v>222</v>
      </c>
      <c r="GX103" s="973"/>
      <c r="GY103" s="973"/>
      <c r="GZ103" s="973"/>
      <c r="HA103" s="973"/>
      <c r="HB103" s="973"/>
      <c r="HC103" s="973"/>
      <c r="HD103" s="973"/>
      <c r="HE103" s="973"/>
      <c r="HF103" s="972" t="s">
        <v>224</v>
      </c>
      <c r="HG103" s="972" t="s">
        <v>224</v>
      </c>
      <c r="HH103" s="973"/>
      <c r="HI103" s="973"/>
      <c r="HJ103" s="973"/>
      <c r="HK103" s="973"/>
      <c r="HL103" s="973"/>
      <c r="HM103" s="973"/>
      <c r="HN103" s="973"/>
      <c r="HO103" s="973"/>
      <c r="HP103" s="973"/>
      <c r="HQ103" s="973"/>
      <c r="HR103" s="973"/>
      <c r="HS103" s="973"/>
      <c r="HT103" s="973"/>
      <c r="HU103" s="973"/>
      <c r="HV103" s="973"/>
      <c r="HW103" s="973"/>
      <c r="HX103" s="973"/>
      <c r="HY103" s="973"/>
      <c r="HZ103" s="973"/>
      <c r="IA103" s="973"/>
      <c r="IB103" s="973"/>
      <c r="IC103" s="973"/>
      <c r="ID103" s="973"/>
      <c r="IE103" s="973"/>
      <c r="IF103" s="973"/>
      <c r="IG103" s="973"/>
      <c r="IH103" s="973"/>
      <c r="II103" s="973"/>
      <c r="IJ103" s="973"/>
      <c r="IK103" s="973"/>
    </row>
    <row r="104">
      <c r="A104" s="972"/>
      <c r="B104" s="907"/>
      <c r="C104" s="907"/>
      <c r="D104" s="972"/>
      <c r="E104" s="907"/>
      <c r="F104" s="972"/>
      <c r="G104" s="972"/>
      <c r="H104" s="972"/>
      <c r="I104" s="972"/>
      <c r="J104" s="972"/>
      <c r="K104" s="972"/>
      <c r="L104" s="972"/>
      <c r="M104" s="972"/>
      <c r="N104" s="972"/>
      <c r="O104" s="972"/>
      <c r="P104" s="972"/>
      <c r="Q104" s="972"/>
      <c r="R104" s="972"/>
      <c r="S104" s="972"/>
      <c r="T104" s="972"/>
      <c r="U104" s="972"/>
      <c r="V104" s="972"/>
      <c r="W104" s="972"/>
      <c r="X104" s="972"/>
      <c r="Y104" s="972"/>
      <c r="Z104" s="972"/>
      <c r="AA104" s="972"/>
      <c r="AB104" s="972"/>
      <c r="AC104" s="972"/>
      <c r="AD104" s="972"/>
      <c r="AE104" s="972"/>
      <c r="AF104" s="972"/>
      <c r="AG104" s="973"/>
      <c r="AH104" s="973"/>
      <c r="AI104" s="973"/>
      <c r="AJ104" s="973"/>
      <c r="AK104" s="973"/>
      <c r="AL104" s="973"/>
      <c r="AM104" s="973"/>
      <c r="AN104" s="973"/>
      <c r="AO104" s="973"/>
      <c r="AP104" s="973"/>
      <c r="AQ104" s="973"/>
      <c r="AR104" s="973"/>
      <c r="AS104" s="973"/>
      <c r="AT104" s="973"/>
      <c r="AU104" s="973"/>
      <c r="AV104" s="973"/>
      <c r="AW104" s="973"/>
      <c r="AX104" s="973"/>
      <c r="AY104" s="973"/>
      <c r="AZ104" s="973"/>
      <c r="BA104" s="973"/>
      <c r="BB104" s="973"/>
      <c r="BC104" s="973"/>
      <c r="BD104" s="973"/>
      <c r="BE104" s="973"/>
      <c r="BF104" s="973"/>
      <c r="BG104" s="973"/>
      <c r="BH104" s="973"/>
      <c r="BI104" s="973"/>
      <c r="BJ104" s="973"/>
      <c r="BK104" s="973"/>
      <c r="BL104" s="973"/>
      <c r="BM104" s="973"/>
      <c r="BN104" s="973"/>
      <c r="BO104" s="973"/>
      <c r="BP104" s="973"/>
      <c r="BQ104" s="973"/>
      <c r="BR104" s="973"/>
      <c r="BS104" s="973"/>
      <c r="BT104" s="973"/>
      <c r="BU104" s="973"/>
      <c r="BV104" s="973"/>
      <c r="BW104" s="973"/>
      <c r="BX104" s="973"/>
      <c r="BY104" s="973"/>
      <c r="BZ104" s="973"/>
      <c r="CA104" s="973"/>
      <c r="CB104" s="973"/>
      <c r="CC104" s="973"/>
      <c r="CD104" s="973"/>
      <c r="CE104" s="973"/>
      <c r="CF104" s="973"/>
      <c r="CG104" s="973"/>
      <c r="CH104" s="973"/>
      <c r="CI104" s="973"/>
      <c r="CJ104" s="973"/>
      <c r="CK104" s="973"/>
      <c r="CL104" s="972" t="s">
        <v>224</v>
      </c>
      <c r="CM104" s="973"/>
      <c r="CN104" s="973"/>
      <c r="CO104" s="973"/>
      <c r="CP104" s="973"/>
      <c r="CQ104" s="973"/>
      <c r="CR104" s="973"/>
      <c r="CS104" s="973"/>
      <c r="CT104" s="973"/>
      <c r="CU104" s="973"/>
      <c r="CV104" s="973"/>
      <c r="CW104" s="973"/>
      <c r="CX104" s="973"/>
      <c r="CY104" s="973"/>
      <c r="CZ104" s="973"/>
      <c r="DA104" s="973"/>
      <c r="DB104" s="973"/>
      <c r="DC104" s="973"/>
      <c r="DD104" s="973"/>
      <c r="DE104" s="973"/>
      <c r="DF104" s="973"/>
      <c r="DG104" s="973"/>
      <c r="DH104" s="973"/>
      <c r="DI104" s="973"/>
      <c r="DJ104" s="973"/>
      <c r="DK104" s="973"/>
      <c r="DL104" s="973"/>
      <c r="DM104" s="973"/>
      <c r="DN104" s="973"/>
      <c r="DO104" s="973"/>
      <c r="DP104" s="973"/>
      <c r="DQ104" s="973"/>
      <c r="DR104" s="973"/>
      <c r="DS104" s="973"/>
      <c r="DT104" s="973"/>
      <c r="DU104" s="973"/>
      <c r="DV104" s="973"/>
      <c r="DW104" s="973"/>
      <c r="DX104" s="973"/>
      <c r="DY104" s="973"/>
      <c r="DZ104" s="973"/>
      <c r="EA104" s="973"/>
      <c r="EB104" s="973"/>
      <c r="EC104" s="973"/>
      <c r="ED104" s="973"/>
      <c r="EE104" s="973"/>
      <c r="EF104" s="973"/>
      <c r="EG104" s="973"/>
      <c r="EH104" s="973"/>
      <c r="EI104" s="973"/>
      <c r="EJ104" s="973"/>
      <c r="EK104" s="973"/>
      <c r="EL104" s="973"/>
      <c r="EM104" s="973"/>
      <c r="EN104" s="973"/>
      <c r="EO104" s="973"/>
      <c r="EP104" s="973"/>
      <c r="EQ104" s="973"/>
      <c r="ER104" s="973"/>
      <c r="ES104" s="973"/>
      <c r="ET104" s="973"/>
      <c r="EU104" s="973"/>
      <c r="EV104" s="973"/>
      <c r="EW104" s="973"/>
      <c r="EX104" s="973"/>
      <c r="EY104" s="973"/>
      <c r="EZ104" s="973"/>
      <c r="FA104" s="973"/>
      <c r="FB104" s="973"/>
      <c r="FC104" s="973"/>
      <c r="FD104" s="973"/>
      <c r="FE104" s="973"/>
      <c r="FF104" s="973"/>
      <c r="FG104" s="973"/>
      <c r="FH104" s="973"/>
      <c r="FI104" s="973"/>
      <c r="FJ104" s="973"/>
      <c r="FK104" s="973"/>
      <c r="FL104" s="973"/>
      <c r="FM104" s="973"/>
      <c r="FN104" s="973"/>
      <c r="FO104" s="973"/>
      <c r="FP104" s="972" t="s">
        <v>222</v>
      </c>
      <c r="FQ104" s="973"/>
      <c r="FR104" s="972" t="s">
        <v>224</v>
      </c>
      <c r="FS104" s="973"/>
      <c r="FT104" s="973"/>
      <c r="FU104" s="973"/>
      <c r="FV104" s="973"/>
      <c r="FW104" s="973"/>
      <c r="FX104" s="973"/>
      <c r="FY104" s="973"/>
      <c r="FZ104" s="972" t="s">
        <v>224</v>
      </c>
      <c r="GA104" s="973"/>
      <c r="GB104" s="973"/>
      <c r="GC104" s="973"/>
      <c r="GD104" s="973"/>
      <c r="GE104" s="973"/>
      <c r="GF104" s="973"/>
      <c r="GG104" s="973"/>
      <c r="GH104" s="973"/>
      <c r="GI104" s="973"/>
      <c r="GJ104" s="973"/>
      <c r="GK104" s="973"/>
      <c r="GL104" s="973"/>
      <c r="GM104" s="973"/>
      <c r="GN104" s="973"/>
      <c r="GO104" s="973"/>
      <c r="GP104" s="973"/>
      <c r="GQ104" s="973"/>
      <c r="GR104" s="973"/>
      <c r="GS104" s="973"/>
      <c r="GT104" s="973"/>
      <c r="GU104" s="973"/>
      <c r="GV104" s="973"/>
      <c r="GW104" s="973"/>
      <c r="GX104" s="973"/>
      <c r="GY104" s="972" t="s">
        <v>224</v>
      </c>
      <c r="GZ104" s="973"/>
      <c r="HA104" s="973"/>
      <c r="HB104" s="973"/>
      <c r="HC104" s="973"/>
      <c r="HD104" s="973"/>
      <c r="HE104" s="973"/>
      <c r="HF104" s="972" t="s">
        <v>224</v>
      </c>
      <c r="HG104" s="973"/>
      <c r="HH104" s="973"/>
      <c r="HI104" s="973"/>
      <c r="HJ104" s="973"/>
      <c r="HK104" s="973"/>
      <c r="HL104" s="973"/>
      <c r="HM104" s="973"/>
      <c r="HN104" s="973"/>
      <c r="HO104" s="973"/>
      <c r="HP104" s="973"/>
      <c r="HQ104" s="973"/>
      <c r="HR104" s="973"/>
      <c r="HS104" s="973"/>
      <c r="HT104" s="973"/>
      <c r="HU104" s="973"/>
      <c r="HV104" s="973"/>
      <c r="HW104" s="973"/>
      <c r="HX104" s="973"/>
      <c r="HY104" s="973"/>
      <c r="HZ104" s="973"/>
      <c r="IA104" s="973"/>
      <c r="IB104" s="973"/>
      <c r="IC104" s="973"/>
      <c r="ID104" s="973"/>
      <c r="IE104" s="973"/>
      <c r="IF104" s="973"/>
      <c r="IG104" s="973"/>
      <c r="IH104" s="973"/>
      <c r="II104" s="973"/>
      <c r="IJ104" s="973"/>
      <c r="IK104" s="973"/>
    </row>
    <row r="105">
      <c r="A105" s="972"/>
      <c r="B105" s="907"/>
      <c r="C105" s="907"/>
      <c r="D105" s="972"/>
      <c r="E105" s="907"/>
      <c r="F105" s="972"/>
      <c r="G105" s="972"/>
      <c r="H105" s="972"/>
      <c r="I105" s="972"/>
      <c r="J105" s="972"/>
      <c r="K105" s="972"/>
      <c r="L105" s="972"/>
      <c r="M105" s="972"/>
      <c r="N105" s="972"/>
      <c r="O105" s="972"/>
      <c r="P105" s="972"/>
      <c r="Q105" s="972"/>
      <c r="R105" s="972"/>
      <c r="S105" s="972"/>
      <c r="T105" s="972"/>
      <c r="U105" s="972"/>
      <c r="V105" s="972"/>
      <c r="W105" s="972"/>
      <c r="X105" s="972"/>
      <c r="Y105" s="972"/>
      <c r="Z105" s="972"/>
      <c r="AA105" s="972"/>
      <c r="AB105" s="972"/>
      <c r="AC105" s="972"/>
      <c r="AD105" s="972"/>
      <c r="AE105" s="972"/>
      <c r="AF105" s="972"/>
      <c r="AG105" s="973"/>
      <c r="AH105" s="973"/>
      <c r="AI105" s="973"/>
      <c r="AJ105" s="973"/>
      <c r="AK105" s="973"/>
      <c r="AL105" s="973"/>
      <c r="AM105" s="973"/>
      <c r="AN105" s="973"/>
      <c r="AO105" s="973"/>
      <c r="AP105" s="973"/>
      <c r="AQ105" s="973"/>
      <c r="AR105" s="973"/>
      <c r="AS105" s="973"/>
      <c r="AT105" s="973"/>
      <c r="AU105" s="973"/>
      <c r="AV105" s="973"/>
      <c r="AW105" s="973"/>
      <c r="AX105" s="973"/>
      <c r="AY105" s="973"/>
      <c r="AZ105" s="973"/>
      <c r="BA105" s="973"/>
      <c r="BB105" s="973"/>
      <c r="BC105" s="973"/>
      <c r="BD105" s="973"/>
      <c r="BE105" s="973"/>
      <c r="BF105" s="973"/>
      <c r="BG105" s="973"/>
      <c r="BH105" s="973"/>
      <c r="BI105" s="973"/>
      <c r="BJ105" s="973"/>
      <c r="BK105" s="973"/>
      <c r="BL105" s="973"/>
      <c r="BM105" s="973"/>
      <c r="BN105" s="973"/>
      <c r="BO105" s="973"/>
      <c r="BP105" s="973"/>
      <c r="BQ105" s="973"/>
      <c r="BR105" s="973"/>
      <c r="BS105" s="973"/>
      <c r="BT105" s="973"/>
      <c r="BU105" s="973"/>
      <c r="BV105" s="973"/>
      <c r="BW105" s="973"/>
      <c r="BX105" s="973"/>
      <c r="BY105" s="973"/>
      <c r="BZ105" s="973"/>
      <c r="CA105" s="973"/>
      <c r="CB105" s="973"/>
      <c r="CC105" s="973"/>
      <c r="CD105" s="973"/>
      <c r="CE105" s="973"/>
      <c r="CF105" s="973"/>
      <c r="CG105" s="973"/>
      <c r="CH105" s="973"/>
      <c r="CI105" s="973"/>
      <c r="CJ105" s="973"/>
      <c r="CK105" s="973"/>
      <c r="CL105" s="973"/>
      <c r="CM105" s="973"/>
      <c r="CN105" s="973"/>
      <c r="CO105" s="973"/>
      <c r="CP105" s="973"/>
      <c r="CQ105" s="973"/>
      <c r="CR105" s="973"/>
      <c r="CS105" s="973"/>
      <c r="CT105" s="973"/>
      <c r="CU105" s="973"/>
      <c r="CV105" s="973"/>
      <c r="CW105" s="973"/>
      <c r="CX105" s="973"/>
      <c r="CY105" s="973"/>
      <c r="CZ105" s="973"/>
      <c r="DA105" s="973"/>
      <c r="DB105" s="973"/>
      <c r="DC105" s="973"/>
      <c r="DD105" s="973"/>
      <c r="DE105" s="973"/>
      <c r="DF105" s="973"/>
      <c r="DG105" s="973"/>
      <c r="DH105" s="973"/>
      <c r="DI105" s="973"/>
      <c r="DJ105" s="973"/>
      <c r="DK105" s="973"/>
      <c r="DL105" s="973"/>
      <c r="DM105" s="973"/>
      <c r="DN105" s="973"/>
      <c r="DO105" s="973"/>
      <c r="DP105" s="973"/>
      <c r="DQ105" s="973"/>
      <c r="DR105" s="973"/>
      <c r="DS105" s="973"/>
      <c r="DT105" s="973"/>
      <c r="DU105" s="973"/>
      <c r="DV105" s="973"/>
      <c r="DW105" s="973"/>
      <c r="DX105" s="973"/>
      <c r="DY105" s="973"/>
      <c r="DZ105" s="973"/>
      <c r="EA105" s="973"/>
      <c r="EB105" s="973"/>
      <c r="EC105" s="973"/>
      <c r="ED105" s="973"/>
      <c r="EE105" s="973"/>
      <c r="EF105" s="973"/>
      <c r="EG105" s="973"/>
      <c r="EH105" s="973"/>
      <c r="EI105" s="973"/>
      <c r="EJ105" s="973"/>
      <c r="EK105" s="973"/>
      <c r="EL105" s="973"/>
      <c r="EM105" s="973"/>
      <c r="EN105" s="973"/>
      <c r="EO105" s="973"/>
      <c r="EP105" s="973"/>
      <c r="EQ105" s="973"/>
      <c r="ER105" s="973"/>
      <c r="ES105" s="973"/>
      <c r="ET105" s="973"/>
      <c r="EU105" s="973"/>
      <c r="EV105" s="973"/>
      <c r="EW105" s="973"/>
      <c r="EX105" s="973"/>
      <c r="EY105" s="973"/>
      <c r="EZ105" s="973"/>
      <c r="FA105" s="973"/>
      <c r="FB105" s="973"/>
      <c r="FC105" s="973"/>
      <c r="FD105" s="973"/>
      <c r="FE105" s="973"/>
      <c r="FF105" s="973"/>
      <c r="FG105" s="973"/>
      <c r="FH105" s="973"/>
      <c r="FI105" s="973"/>
      <c r="FJ105" s="973"/>
      <c r="FK105" s="973"/>
      <c r="FL105" s="973"/>
      <c r="FM105" s="973"/>
      <c r="FN105" s="973"/>
      <c r="FO105" s="973"/>
      <c r="FP105" s="973"/>
      <c r="FQ105" s="973"/>
      <c r="FR105" s="972" t="s">
        <v>222</v>
      </c>
      <c r="FS105" s="973"/>
      <c r="FT105" s="973"/>
      <c r="FU105" s="973"/>
      <c r="FV105" s="973"/>
      <c r="FW105" s="973"/>
      <c r="FX105" s="973"/>
      <c r="FY105" s="973"/>
      <c r="FZ105" s="972" t="s">
        <v>222</v>
      </c>
      <c r="GA105" s="973"/>
      <c r="GB105" s="973"/>
      <c r="GC105" s="973"/>
      <c r="GD105" s="973"/>
      <c r="GE105" s="973"/>
      <c r="GF105" s="973"/>
      <c r="GG105" s="973"/>
      <c r="GH105" s="973"/>
      <c r="GI105" s="973"/>
      <c r="GJ105" s="973"/>
      <c r="GK105" s="973"/>
      <c r="GL105" s="973"/>
      <c r="GM105" s="973"/>
      <c r="GN105" s="973"/>
      <c r="GO105" s="973"/>
      <c r="GP105" s="973"/>
      <c r="GQ105" s="973"/>
      <c r="GR105" s="973"/>
      <c r="GS105" s="973"/>
      <c r="GT105" s="973"/>
      <c r="GU105" s="973"/>
      <c r="GV105" s="973"/>
      <c r="GW105" s="973"/>
      <c r="GX105" s="973"/>
      <c r="GY105" s="972" t="s">
        <v>224</v>
      </c>
      <c r="GZ105" s="973"/>
      <c r="HA105" s="973"/>
      <c r="HB105" s="973"/>
      <c r="HC105" s="973"/>
      <c r="HD105" s="973"/>
      <c r="HE105" s="973"/>
      <c r="HF105" s="972" t="s">
        <v>224</v>
      </c>
      <c r="HG105" s="972" t="s">
        <v>224</v>
      </c>
      <c r="HH105" s="973"/>
      <c r="HI105" s="973"/>
      <c r="HJ105" s="973"/>
      <c r="HK105" s="973"/>
      <c r="HL105" s="973"/>
      <c r="HM105" s="973"/>
      <c r="HN105" s="973"/>
      <c r="HO105" s="973"/>
      <c r="HP105" s="973"/>
      <c r="HQ105" s="973"/>
      <c r="HR105" s="973"/>
      <c r="HS105" s="973"/>
      <c r="HT105" s="973"/>
      <c r="HU105" s="973"/>
      <c r="HV105" s="973"/>
      <c r="HW105" s="973"/>
      <c r="HX105" s="973"/>
      <c r="HY105" s="973"/>
      <c r="HZ105" s="973"/>
      <c r="IA105" s="973"/>
      <c r="IB105" s="973"/>
      <c r="IC105" s="973"/>
      <c r="ID105" s="973"/>
      <c r="IE105" s="973"/>
      <c r="IF105" s="973"/>
      <c r="IG105" s="973"/>
      <c r="IH105" s="973"/>
      <c r="II105" s="973"/>
      <c r="IJ105" s="973"/>
      <c r="IK105" s="973"/>
    </row>
    <row r="106">
      <c r="A106" s="972"/>
      <c r="B106" s="907"/>
      <c r="C106" s="907"/>
      <c r="D106" s="972"/>
      <c r="E106" s="907"/>
      <c r="F106" s="972"/>
      <c r="G106" s="972"/>
      <c r="H106" s="972"/>
      <c r="I106" s="972"/>
      <c r="J106" s="972"/>
      <c r="K106" s="972" t="s">
        <v>224</v>
      </c>
      <c r="L106" s="972"/>
      <c r="M106" s="972"/>
      <c r="N106" s="972"/>
      <c r="O106" s="972" t="s">
        <v>224</v>
      </c>
      <c r="P106" s="972"/>
      <c r="Q106" s="972"/>
      <c r="R106" s="972"/>
      <c r="S106" s="972"/>
      <c r="T106" s="972"/>
      <c r="U106" s="972"/>
      <c r="V106" s="972"/>
      <c r="W106" s="972"/>
      <c r="X106" s="972"/>
      <c r="Y106" s="972"/>
      <c r="Z106" s="972"/>
      <c r="AA106" s="972"/>
      <c r="AB106" s="972"/>
      <c r="AC106" s="972"/>
      <c r="AD106" s="972"/>
      <c r="AE106" s="972"/>
      <c r="AF106" s="972"/>
      <c r="AG106" s="973"/>
      <c r="AH106" s="973"/>
      <c r="AI106" s="973"/>
      <c r="AJ106" s="973"/>
      <c r="AK106" s="973"/>
      <c r="AL106" s="973"/>
      <c r="AM106" s="973"/>
      <c r="AN106" s="973"/>
      <c r="AO106" s="973"/>
      <c r="AP106" s="973"/>
      <c r="AQ106" s="973"/>
      <c r="AR106" s="973"/>
      <c r="AS106" s="973"/>
      <c r="AT106" s="973"/>
      <c r="AU106" s="973"/>
      <c r="AV106" s="973"/>
      <c r="AW106" s="973"/>
      <c r="AX106" s="973"/>
      <c r="AY106" s="973"/>
      <c r="AZ106" s="973"/>
      <c r="BA106" s="973"/>
      <c r="BB106" s="973"/>
      <c r="BC106" s="973"/>
      <c r="BD106" s="973"/>
      <c r="BE106" s="972" t="s">
        <v>224</v>
      </c>
      <c r="BF106" s="972" t="s">
        <v>224</v>
      </c>
      <c r="BG106" s="972" t="s">
        <v>224</v>
      </c>
      <c r="BH106" s="972" t="s">
        <v>224</v>
      </c>
      <c r="BI106" s="972" t="s">
        <v>224</v>
      </c>
      <c r="BJ106" s="973"/>
      <c r="BK106" s="972" t="s">
        <v>224</v>
      </c>
      <c r="BL106" s="972" t="s">
        <v>224</v>
      </c>
      <c r="BM106" s="972" t="s">
        <v>224</v>
      </c>
      <c r="BN106" s="972" t="s">
        <v>224</v>
      </c>
      <c r="BO106" s="972" t="s">
        <v>224</v>
      </c>
      <c r="BP106" s="972" t="s">
        <v>224</v>
      </c>
      <c r="BQ106" s="972" t="s">
        <v>224</v>
      </c>
      <c r="BR106" s="972" t="s">
        <v>224</v>
      </c>
      <c r="BS106" s="972" t="s">
        <v>224</v>
      </c>
      <c r="BT106" s="972" t="s">
        <v>224</v>
      </c>
      <c r="BU106" s="972" t="s">
        <v>224</v>
      </c>
      <c r="BV106" s="972" t="s">
        <v>224</v>
      </c>
      <c r="BW106" s="972" t="s">
        <v>224</v>
      </c>
      <c r="BX106" s="972" t="s">
        <v>224</v>
      </c>
      <c r="BY106" s="972" t="s">
        <v>224</v>
      </c>
      <c r="BZ106" s="972" t="s">
        <v>224</v>
      </c>
      <c r="CA106" s="973"/>
      <c r="CB106" s="972" t="s">
        <v>222</v>
      </c>
      <c r="CC106" s="972" t="s">
        <v>680</v>
      </c>
      <c r="CD106" s="972" t="s">
        <v>680</v>
      </c>
      <c r="CE106" s="972" t="s">
        <v>680</v>
      </c>
      <c r="CF106" s="973"/>
      <c r="CG106" s="972" t="s">
        <v>222</v>
      </c>
      <c r="CH106" s="972" t="s">
        <v>222</v>
      </c>
      <c r="CI106" s="972" t="s">
        <v>224</v>
      </c>
      <c r="CJ106" s="972" t="s">
        <v>15589</v>
      </c>
      <c r="CK106" s="972" t="s">
        <v>224</v>
      </c>
      <c r="CL106" s="973"/>
      <c r="CM106" s="972" t="s">
        <v>680</v>
      </c>
      <c r="CN106" s="972" t="s">
        <v>224</v>
      </c>
      <c r="CO106" s="973"/>
      <c r="CP106" s="973"/>
      <c r="CQ106" s="972" t="s">
        <v>224</v>
      </c>
      <c r="CR106" s="973"/>
      <c r="CS106" s="972" t="s">
        <v>222</v>
      </c>
      <c r="CT106" s="972" t="s">
        <v>224</v>
      </c>
      <c r="CU106" s="973"/>
      <c r="CV106" s="973"/>
      <c r="CW106" s="972" t="s">
        <v>680</v>
      </c>
      <c r="CX106" s="972" t="s">
        <v>680</v>
      </c>
      <c r="CY106" s="973"/>
      <c r="CZ106" s="973"/>
      <c r="DA106" s="973"/>
      <c r="DB106" s="973"/>
      <c r="DC106" s="973"/>
      <c r="DD106" s="972" t="s">
        <v>224</v>
      </c>
      <c r="DE106" s="972" t="s">
        <v>222</v>
      </c>
      <c r="DF106" s="972" t="s">
        <v>222</v>
      </c>
      <c r="DG106" s="973"/>
      <c r="DH106" s="973"/>
      <c r="DI106" s="973"/>
      <c r="DJ106" s="972" t="s">
        <v>222</v>
      </c>
      <c r="DK106" s="972" t="s">
        <v>680</v>
      </c>
      <c r="DL106" s="972" t="s">
        <v>224</v>
      </c>
      <c r="DM106" s="972" t="s">
        <v>680</v>
      </c>
      <c r="DN106" s="972" t="s">
        <v>222</v>
      </c>
      <c r="DO106" s="972" t="s">
        <v>224</v>
      </c>
      <c r="DP106" s="972" t="s">
        <v>224</v>
      </c>
      <c r="DQ106" s="972" t="s">
        <v>224</v>
      </c>
      <c r="DR106" s="972" t="s">
        <v>224</v>
      </c>
      <c r="DS106" s="972" t="s">
        <v>224</v>
      </c>
      <c r="DT106" s="972" t="s">
        <v>224</v>
      </c>
      <c r="DU106" s="972" t="s">
        <v>224</v>
      </c>
      <c r="DV106" s="972" t="s">
        <v>224</v>
      </c>
      <c r="DW106" s="973"/>
      <c r="DX106" s="973"/>
      <c r="DY106" s="972" t="s">
        <v>224</v>
      </c>
      <c r="DZ106" s="972" t="s">
        <v>224</v>
      </c>
      <c r="EA106" s="972" t="s">
        <v>224</v>
      </c>
      <c r="EB106" s="973"/>
      <c r="EC106" s="973"/>
      <c r="ED106" s="972" t="s">
        <v>680</v>
      </c>
      <c r="EE106" s="973"/>
      <c r="EF106" s="972" t="s">
        <v>224</v>
      </c>
      <c r="EG106" s="973"/>
      <c r="EH106" s="973"/>
      <c r="EI106" s="972" t="s">
        <v>4013</v>
      </c>
      <c r="EJ106" s="972" t="s">
        <v>222</v>
      </c>
      <c r="EK106" s="972" t="s">
        <v>680</v>
      </c>
      <c r="EL106" s="973"/>
      <c r="EM106" s="972" t="s">
        <v>222</v>
      </c>
      <c r="EN106" s="972" t="s">
        <v>680</v>
      </c>
      <c r="EO106" s="972" t="s">
        <v>680</v>
      </c>
      <c r="EP106" s="973"/>
      <c r="EQ106" s="972" t="s">
        <v>222</v>
      </c>
      <c r="ER106" s="973"/>
      <c r="ES106" s="973"/>
      <c r="ET106" s="972" t="s">
        <v>224</v>
      </c>
      <c r="EU106" s="972" t="s">
        <v>224</v>
      </c>
      <c r="EV106" s="972" t="s">
        <v>224</v>
      </c>
      <c r="EW106" s="973"/>
      <c r="EX106" s="973"/>
      <c r="EY106" s="973"/>
      <c r="EZ106" s="973"/>
      <c r="FA106" s="973"/>
      <c r="FB106" s="973"/>
      <c r="FC106" s="973"/>
      <c r="FD106" s="973"/>
      <c r="FE106" s="973"/>
      <c r="FF106" s="973"/>
      <c r="FG106" s="973"/>
      <c r="FH106" s="973"/>
      <c r="FI106" s="973"/>
      <c r="FJ106" s="972" t="s">
        <v>222</v>
      </c>
      <c r="FK106" s="972" t="s">
        <v>224</v>
      </c>
      <c r="FL106" s="972" t="s">
        <v>224</v>
      </c>
      <c r="FM106" s="972" t="s">
        <v>224</v>
      </c>
      <c r="FN106" s="973"/>
      <c r="FO106" s="972" t="s">
        <v>222</v>
      </c>
      <c r="FP106" s="972" t="s">
        <v>15704</v>
      </c>
      <c r="FQ106" s="973"/>
      <c r="FR106" s="972" t="s">
        <v>224</v>
      </c>
      <c r="FS106" s="972" t="s">
        <v>222</v>
      </c>
      <c r="FT106" s="973"/>
      <c r="FU106" s="972" t="s">
        <v>224</v>
      </c>
      <c r="FV106" s="972" t="s">
        <v>224</v>
      </c>
      <c r="FW106" s="973"/>
      <c r="FX106" s="973"/>
      <c r="FY106" s="972" t="s">
        <v>222</v>
      </c>
      <c r="FZ106" s="972" t="s">
        <v>224</v>
      </c>
      <c r="GA106" s="972" t="s">
        <v>224</v>
      </c>
      <c r="GB106" s="972" t="s">
        <v>224</v>
      </c>
      <c r="GC106" s="972" t="s">
        <v>224</v>
      </c>
      <c r="GD106" s="972" t="s">
        <v>224</v>
      </c>
      <c r="GE106" s="972" t="s">
        <v>224</v>
      </c>
      <c r="GF106" s="972" t="s">
        <v>224</v>
      </c>
      <c r="GG106" s="972" t="s">
        <v>224</v>
      </c>
      <c r="GH106" s="972" t="s">
        <v>224</v>
      </c>
      <c r="GI106" s="972" t="s">
        <v>224</v>
      </c>
      <c r="GJ106" s="973"/>
      <c r="GK106" s="972" t="s">
        <v>224</v>
      </c>
      <c r="GL106" s="972" t="s">
        <v>222</v>
      </c>
      <c r="GM106" s="972" t="s">
        <v>224</v>
      </c>
      <c r="GN106" s="972" t="s">
        <v>224</v>
      </c>
      <c r="GO106" s="972" t="s">
        <v>224</v>
      </c>
      <c r="GP106" s="972" t="s">
        <v>224</v>
      </c>
      <c r="GQ106" s="973"/>
      <c r="GR106" s="972" t="s">
        <v>680</v>
      </c>
      <c r="GS106" s="972" t="s">
        <v>224</v>
      </c>
      <c r="GT106" s="972" t="s">
        <v>224</v>
      </c>
      <c r="GU106" s="972" t="s">
        <v>680</v>
      </c>
      <c r="GV106" s="972" t="s">
        <v>224</v>
      </c>
      <c r="GW106" s="972" t="s">
        <v>224</v>
      </c>
      <c r="GX106" s="972" t="s">
        <v>224</v>
      </c>
      <c r="GY106" s="972" t="s">
        <v>224</v>
      </c>
      <c r="GZ106" s="972" t="s">
        <v>680</v>
      </c>
      <c r="HA106" s="973"/>
      <c r="HB106" s="973"/>
      <c r="HC106" s="972" t="s">
        <v>680</v>
      </c>
      <c r="HD106" s="972" t="s">
        <v>680</v>
      </c>
      <c r="HE106" s="972" t="s">
        <v>680</v>
      </c>
      <c r="HF106" s="972" t="s">
        <v>224</v>
      </c>
      <c r="HG106" s="972" t="s">
        <v>224</v>
      </c>
      <c r="HH106" s="972" t="s">
        <v>680</v>
      </c>
      <c r="HI106" s="972" t="s">
        <v>222</v>
      </c>
      <c r="HJ106" s="972" t="s">
        <v>222</v>
      </c>
      <c r="HK106" s="972" t="s">
        <v>224</v>
      </c>
      <c r="HL106" s="973"/>
      <c r="HM106" s="973"/>
      <c r="HN106" s="973"/>
      <c r="HO106" s="973"/>
      <c r="HP106" s="973"/>
      <c r="HQ106" s="973"/>
      <c r="HR106" s="973"/>
      <c r="HS106" s="973"/>
      <c r="HT106" s="973"/>
      <c r="HU106" s="972" t="s">
        <v>224</v>
      </c>
      <c r="HV106" s="973"/>
      <c r="HW106" s="972" t="s">
        <v>224</v>
      </c>
      <c r="HX106" s="972" t="s">
        <v>224</v>
      </c>
      <c r="HY106" s="972" t="s">
        <v>224</v>
      </c>
      <c r="HZ106" s="972" t="s">
        <v>224</v>
      </c>
      <c r="IA106" s="973"/>
      <c r="IB106" s="973"/>
      <c r="IC106" s="972" t="s">
        <v>224</v>
      </c>
      <c r="ID106" s="972" t="s">
        <v>224</v>
      </c>
      <c r="IE106" s="972" t="s">
        <v>224</v>
      </c>
      <c r="IF106" s="972" t="s">
        <v>224</v>
      </c>
      <c r="IG106" s="973"/>
      <c r="IH106" s="973"/>
      <c r="II106" s="973"/>
      <c r="IJ106" s="973"/>
      <c r="IK106" s="973"/>
    </row>
    <row r="107">
      <c r="A107" s="972"/>
      <c r="B107" s="907" t="s">
        <v>9747</v>
      </c>
      <c r="C107" s="907" t="s">
        <v>17107</v>
      </c>
      <c r="D107" s="972" t="s">
        <v>17108</v>
      </c>
      <c r="E107" s="907" t="s">
        <v>17109</v>
      </c>
      <c r="F107" s="972" t="s">
        <v>224</v>
      </c>
      <c r="G107" s="972"/>
      <c r="H107" s="972"/>
      <c r="I107" s="972" t="s">
        <v>224</v>
      </c>
      <c r="J107" s="972" t="s">
        <v>224</v>
      </c>
      <c r="K107" s="972"/>
      <c r="L107" s="972"/>
      <c r="M107" s="972" t="s">
        <v>222</v>
      </c>
      <c r="N107" s="972" t="s">
        <v>222</v>
      </c>
      <c r="O107" s="972" t="s">
        <v>222</v>
      </c>
      <c r="P107" s="972"/>
      <c r="Q107" s="972" t="s">
        <v>224</v>
      </c>
      <c r="R107" s="972" t="s">
        <v>224</v>
      </c>
      <c r="S107" s="972" t="s">
        <v>680</v>
      </c>
      <c r="T107" s="972" t="s">
        <v>222</v>
      </c>
      <c r="U107" s="972" t="s">
        <v>222</v>
      </c>
      <c r="V107" s="972"/>
      <c r="W107" s="972" t="s">
        <v>680</v>
      </c>
      <c r="X107" s="972" t="s">
        <v>224</v>
      </c>
      <c r="Y107" s="972" t="s">
        <v>680</v>
      </c>
      <c r="Z107" s="972" t="s">
        <v>224</v>
      </c>
      <c r="AA107" s="972" t="s">
        <v>222</v>
      </c>
      <c r="AB107" s="972" t="s">
        <v>224</v>
      </c>
      <c r="AC107" s="972"/>
      <c r="AD107" s="972"/>
      <c r="AE107" s="972" t="s">
        <v>224</v>
      </c>
      <c r="AF107" s="972"/>
      <c r="AG107" s="972" t="s">
        <v>224</v>
      </c>
      <c r="AH107" s="972" t="s">
        <v>224</v>
      </c>
      <c r="AI107" s="972" t="s">
        <v>224</v>
      </c>
      <c r="AJ107" s="972" t="s">
        <v>224</v>
      </c>
      <c r="AK107" s="972" t="s">
        <v>224</v>
      </c>
      <c r="AL107" s="972" t="s">
        <v>224</v>
      </c>
      <c r="AM107" s="972" t="s">
        <v>224</v>
      </c>
      <c r="AN107" s="972" t="s">
        <v>224</v>
      </c>
      <c r="AO107" s="973"/>
      <c r="AP107" s="973"/>
      <c r="AQ107" s="973"/>
      <c r="AR107" s="973"/>
      <c r="AS107" s="973"/>
      <c r="AT107" s="973"/>
      <c r="AU107" s="972" t="s">
        <v>224</v>
      </c>
      <c r="AV107" s="972" t="s">
        <v>224</v>
      </c>
      <c r="AW107" s="972" t="s">
        <v>224</v>
      </c>
      <c r="AX107" s="972" t="s">
        <v>224</v>
      </c>
      <c r="AY107" s="972" t="s">
        <v>224</v>
      </c>
      <c r="AZ107" s="973"/>
      <c r="BA107" s="973"/>
      <c r="BB107" s="973"/>
      <c r="BC107" s="973"/>
      <c r="BD107" s="973"/>
      <c r="BE107" s="973"/>
      <c r="BF107" s="973"/>
      <c r="BG107" s="973"/>
      <c r="BH107" s="973"/>
      <c r="BI107" s="973"/>
      <c r="BJ107" s="973"/>
      <c r="BK107" s="973"/>
      <c r="BL107" s="973"/>
      <c r="BM107" s="973"/>
      <c r="BN107" s="973"/>
      <c r="BO107" s="973"/>
      <c r="BP107" s="973"/>
      <c r="BQ107" s="973"/>
      <c r="BR107" s="973"/>
      <c r="BS107" s="973"/>
      <c r="BT107" s="973"/>
      <c r="BU107" s="973"/>
      <c r="BV107" s="973"/>
      <c r="BW107" s="973"/>
      <c r="BX107" s="973"/>
      <c r="BY107" s="973"/>
      <c r="BZ107" s="973"/>
      <c r="CA107" s="973"/>
      <c r="CB107" s="973"/>
      <c r="CC107" s="973"/>
      <c r="CD107" s="973"/>
      <c r="CE107" s="973"/>
      <c r="CF107" s="973"/>
      <c r="CG107" s="973"/>
      <c r="CH107" s="973"/>
      <c r="CI107" s="973"/>
      <c r="CJ107" s="973"/>
      <c r="CK107" s="973"/>
      <c r="CL107" s="973"/>
      <c r="CM107" s="973"/>
      <c r="CN107" s="973"/>
      <c r="CO107" s="973"/>
      <c r="CP107" s="973"/>
      <c r="CQ107" s="973"/>
      <c r="CR107" s="973"/>
      <c r="CS107" s="973"/>
      <c r="CT107" s="973"/>
      <c r="CU107" s="973"/>
      <c r="CV107" s="973"/>
      <c r="CW107" s="973"/>
      <c r="CX107" s="973"/>
      <c r="CY107" s="973"/>
      <c r="CZ107" s="973"/>
      <c r="DA107" s="973"/>
      <c r="DB107" s="973"/>
      <c r="DC107" s="973"/>
      <c r="DD107" s="973"/>
      <c r="DE107" s="973"/>
      <c r="DF107" s="973"/>
      <c r="DG107" s="973"/>
      <c r="DH107" s="973"/>
      <c r="DI107" s="973"/>
      <c r="DJ107" s="973"/>
      <c r="DK107" s="973"/>
      <c r="DL107" s="973"/>
      <c r="DM107" s="973"/>
      <c r="DN107" s="973"/>
      <c r="DO107" s="973"/>
      <c r="DP107" s="973"/>
      <c r="DQ107" s="973"/>
      <c r="DR107" s="973"/>
      <c r="DS107" s="973"/>
      <c r="DT107" s="973"/>
      <c r="DU107" s="973"/>
      <c r="DV107" s="973"/>
      <c r="DW107" s="973"/>
      <c r="DX107" s="973"/>
      <c r="DY107" s="973"/>
      <c r="DZ107" s="973"/>
      <c r="EA107" s="973"/>
      <c r="EB107" s="973"/>
      <c r="EC107" s="973"/>
      <c r="ED107" s="973"/>
      <c r="EE107" s="973"/>
      <c r="EF107" s="973"/>
      <c r="EG107" s="973"/>
      <c r="EH107" s="973"/>
      <c r="EI107" s="973"/>
      <c r="EJ107" s="973"/>
      <c r="EK107" s="973"/>
      <c r="EL107" s="973"/>
      <c r="EM107" s="973"/>
      <c r="EN107" s="973"/>
      <c r="EO107" s="973"/>
      <c r="EP107" s="973"/>
      <c r="EQ107" s="973"/>
      <c r="ER107" s="973"/>
      <c r="ES107" s="973"/>
      <c r="ET107" s="973"/>
      <c r="EU107" s="973"/>
      <c r="EV107" s="973"/>
      <c r="EW107" s="973"/>
      <c r="EX107" s="973"/>
      <c r="EY107" s="973"/>
      <c r="EZ107" s="973"/>
      <c r="FA107" s="973"/>
      <c r="FB107" s="973"/>
      <c r="FC107" s="973"/>
      <c r="FD107" s="973"/>
      <c r="FE107" s="973"/>
      <c r="FF107" s="973"/>
      <c r="FG107" s="973"/>
      <c r="FH107" s="973"/>
      <c r="FI107" s="973"/>
      <c r="FJ107" s="973"/>
      <c r="FK107" s="973"/>
      <c r="FL107" s="973"/>
      <c r="FM107" s="973"/>
      <c r="FN107" s="973"/>
      <c r="FO107" s="973"/>
      <c r="FP107" s="972" t="s">
        <v>15677</v>
      </c>
      <c r="FQ107" s="973"/>
      <c r="FR107" s="972" t="s">
        <v>222</v>
      </c>
      <c r="FS107" s="973"/>
      <c r="FT107" s="973"/>
      <c r="FU107" s="973"/>
      <c r="FV107" s="973"/>
      <c r="FW107" s="973"/>
      <c r="FX107" s="973"/>
      <c r="FY107" s="973"/>
      <c r="FZ107" s="973"/>
      <c r="GA107" s="973"/>
      <c r="GB107" s="973"/>
      <c r="GC107" s="973"/>
      <c r="GD107" s="973"/>
      <c r="GE107" s="973"/>
      <c r="GF107" s="973"/>
      <c r="GG107" s="973"/>
      <c r="GH107" s="973"/>
      <c r="GI107" s="973"/>
      <c r="GJ107" s="973"/>
      <c r="GK107" s="973"/>
      <c r="GL107" s="973"/>
      <c r="GM107" s="973"/>
      <c r="GN107" s="973"/>
      <c r="GO107" s="973"/>
      <c r="GP107" s="973"/>
      <c r="GQ107" s="973"/>
      <c r="GR107" s="973"/>
      <c r="GS107" s="973"/>
      <c r="GT107" s="973"/>
      <c r="GU107" s="973"/>
      <c r="GV107" s="973"/>
      <c r="GW107" s="973"/>
      <c r="GX107" s="973"/>
      <c r="GY107" s="973"/>
      <c r="GZ107" s="973"/>
      <c r="HA107" s="973"/>
      <c r="HB107" s="973"/>
      <c r="HC107" s="973"/>
      <c r="HD107" s="973"/>
      <c r="HE107" s="973"/>
      <c r="HF107" s="972" t="s">
        <v>224</v>
      </c>
      <c r="HG107" s="972" t="s">
        <v>224</v>
      </c>
      <c r="HH107" s="973"/>
      <c r="HI107" s="973"/>
      <c r="HJ107" s="973"/>
      <c r="HK107" s="973"/>
      <c r="HL107" s="973"/>
      <c r="HM107" s="973"/>
      <c r="HN107" s="973"/>
      <c r="HO107" s="973"/>
      <c r="HP107" s="973"/>
      <c r="HQ107" s="973"/>
      <c r="HR107" s="973"/>
      <c r="HS107" s="973"/>
      <c r="HT107" s="973"/>
      <c r="HU107" s="973"/>
      <c r="HV107" s="973"/>
      <c r="HW107" s="973"/>
      <c r="HX107" s="973"/>
      <c r="HY107" s="973"/>
      <c r="HZ107" s="973"/>
      <c r="IA107" s="973"/>
      <c r="IB107" s="973"/>
      <c r="IC107" s="973"/>
      <c r="ID107" s="973"/>
      <c r="IE107" s="973"/>
      <c r="IF107" s="973"/>
      <c r="IG107" s="973"/>
      <c r="IH107" s="973"/>
      <c r="II107" s="973"/>
      <c r="IJ107" s="973"/>
      <c r="IK107" s="973"/>
    </row>
    <row r="108">
      <c r="A108" s="972"/>
      <c r="B108" s="907"/>
      <c r="C108" s="907"/>
      <c r="D108" s="972"/>
      <c r="E108" s="907"/>
      <c r="F108" s="972"/>
      <c r="G108" s="972"/>
      <c r="H108" s="972"/>
      <c r="I108" s="972"/>
      <c r="J108" s="972"/>
      <c r="K108" s="972"/>
      <c r="L108" s="972"/>
      <c r="M108" s="972"/>
      <c r="N108" s="972"/>
      <c r="O108" s="972"/>
      <c r="P108" s="972"/>
      <c r="Q108" s="972"/>
      <c r="R108" s="972"/>
      <c r="S108" s="972"/>
      <c r="T108" s="972"/>
      <c r="U108" s="972"/>
      <c r="V108" s="972"/>
      <c r="W108" s="972"/>
      <c r="X108" s="972"/>
      <c r="Y108" s="972"/>
      <c r="Z108" s="972"/>
      <c r="AA108" s="972"/>
      <c r="AB108" s="972"/>
      <c r="AC108" s="972"/>
      <c r="AD108" s="972"/>
      <c r="AE108" s="972"/>
      <c r="AF108" s="972"/>
      <c r="AG108" s="973"/>
      <c r="AH108" s="973"/>
      <c r="AI108" s="973"/>
      <c r="AJ108" s="973"/>
      <c r="AK108" s="973"/>
      <c r="AL108" s="973"/>
      <c r="AM108" s="973"/>
      <c r="AN108" s="973"/>
      <c r="AO108" s="973"/>
      <c r="AP108" s="973"/>
      <c r="AQ108" s="973"/>
      <c r="AR108" s="973"/>
      <c r="AS108" s="973"/>
      <c r="AT108" s="973"/>
      <c r="AU108" s="973"/>
      <c r="AV108" s="973"/>
      <c r="AW108" s="973"/>
      <c r="AX108" s="973"/>
      <c r="AY108" s="973"/>
      <c r="AZ108" s="973"/>
      <c r="BA108" s="973"/>
      <c r="BB108" s="973"/>
      <c r="BC108" s="973"/>
      <c r="BD108" s="973"/>
      <c r="BE108" s="973"/>
      <c r="BF108" s="973"/>
      <c r="BG108" s="973"/>
      <c r="BH108" s="973"/>
      <c r="BI108" s="973"/>
      <c r="BJ108" s="973"/>
      <c r="BK108" s="973"/>
      <c r="BL108" s="973"/>
      <c r="BM108" s="973"/>
      <c r="BN108" s="973"/>
      <c r="BO108" s="973"/>
      <c r="BP108" s="973"/>
      <c r="BQ108" s="973"/>
      <c r="BR108" s="973"/>
      <c r="BS108" s="973"/>
      <c r="BT108" s="973"/>
      <c r="BU108" s="973"/>
      <c r="BV108" s="973"/>
      <c r="BW108" s="973"/>
      <c r="BX108" s="973"/>
      <c r="BY108" s="973"/>
      <c r="BZ108" s="973"/>
      <c r="CA108" s="973"/>
      <c r="CB108" s="973"/>
      <c r="CC108" s="973"/>
      <c r="CD108" s="973"/>
      <c r="CE108" s="973"/>
      <c r="CF108" s="973"/>
      <c r="CG108" s="973"/>
      <c r="CH108" s="973"/>
      <c r="CI108" s="973"/>
      <c r="CJ108" s="973"/>
      <c r="CK108" s="973"/>
      <c r="CL108" s="973"/>
      <c r="CM108" s="973"/>
      <c r="CN108" s="973"/>
      <c r="CO108" s="973"/>
      <c r="CP108" s="973"/>
      <c r="CQ108" s="973"/>
      <c r="CR108" s="973"/>
      <c r="CS108" s="973"/>
      <c r="CT108" s="973"/>
      <c r="CU108" s="973"/>
      <c r="CV108" s="973"/>
      <c r="CW108" s="973"/>
      <c r="CX108" s="973"/>
      <c r="CY108" s="973"/>
      <c r="CZ108" s="973"/>
      <c r="DA108" s="973"/>
      <c r="DB108" s="973"/>
      <c r="DC108" s="973"/>
      <c r="DD108" s="973"/>
      <c r="DE108" s="973"/>
      <c r="DF108" s="973"/>
      <c r="DG108" s="973"/>
      <c r="DH108" s="973"/>
      <c r="DI108" s="973"/>
      <c r="DJ108" s="973"/>
      <c r="DK108" s="973"/>
      <c r="DL108" s="973"/>
      <c r="DM108" s="973"/>
      <c r="DN108" s="973"/>
      <c r="DO108" s="973"/>
      <c r="DP108" s="973"/>
      <c r="DQ108" s="973"/>
      <c r="DR108" s="973"/>
      <c r="DS108" s="973"/>
      <c r="DT108" s="973"/>
      <c r="DU108" s="973"/>
      <c r="DV108" s="973"/>
      <c r="DW108" s="973"/>
      <c r="DX108" s="973"/>
      <c r="DY108" s="973"/>
      <c r="DZ108" s="973"/>
      <c r="EA108" s="973"/>
      <c r="EB108" s="973"/>
      <c r="EC108" s="973"/>
      <c r="ED108" s="973"/>
      <c r="EE108" s="973"/>
      <c r="EF108" s="973"/>
      <c r="EG108" s="973"/>
      <c r="EH108" s="973"/>
      <c r="EI108" s="973"/>
      <c r="EJ108" s="973"/>
      <c r="EK108" s="973"/>
      <c r="EL108" s="973"/>
      <c r="EM108" s="973"/>
      <c r="EN108" s="973"/>
      <c r="EO108" s="973"/>
      <c r="EP108" s="973"/>
      <c r="EQ108" s="973"/>
      <c r="ER108" s="973"/>
      <c r="ES108" s="973"/>
      <c r="ET108" s="973"/>
      <c r="EU108" s="973"/>
      <c r="EV108" s="973"/>
      <c r="EW108" s="973"/>
      <c r="EX108" s="973"/>
      <c r="EY108" s="973"/>
      <c r="EZ108" s="973"/>
      <c r="FA108" s="973"/>
      <c r="FB108" s="973"/>
      <c r="FC108" s="973"/>
      <c r="FD108" s="973"/>
      <c r="FE108" s="973"/>
      <c r="FF108" s="973"/>
      <c r="FG108" s="973"/>
      <c r="FH108" s="973"/>
      <c r="FI108" s="973"/>
      <c r="FJ108" s="973"/>
      <c r="FK108" s="973"/>
      <c r="FL108" s="973"/>
      <c r="FM108" s="973"/>
      <c r="FN108" s="973"/>
      <c r="FO108" s="973"/>
      <c r="FP108" s="972" t="s">
        <v>215</v>
      </c>
      <c r="FQ108" s="973"/>
      <c r="FR108" s="972" t="s">
        <v>215</v>
      </c>
      <c r="FS108" s="973"/>
      <c r="FT108" s="973"/>
      <c r="FU108" s="973"/>
      <c r="FV108" s="973"/>
      <c r="FW108" s="973"/>
      <c r="FX108" s="973"/>
      <c r="FY108" s="973"/>
      <c r="FZ108" s="972" t="s">
        <v>224</v>
      </c>
      <c r="GA108" s="973"/>
      <c r="GB108" s="973"/>
      <c r="GC108" s="973"/>
      <c r="GD108" s="973"/>
      <c r="GE108" s="973"/>
      <c r="GF108" s="973"/>
      <c r="GG108" s="973"/>
      <c r="GH108" s="973"/>
      <c r="GI108" s="973"/>
      <c r="GJ108" s="973"/>
      <c r="GK108" s="973"/>
      <c r="GL108" s="973"/>
      <c r="GM108" s="973"/>
      <c r="GN108" s="973"/>
      <c r="GO108" s="973"/>
      <c r="GP108" s="973"/>
      <c r="GQ108" s="973"/>
      <c r="GR108" s="973"/>
      <c r="GS108" s="973"/>
      <c r="GT108" s="973"/>
      <c r="GU108" s="973"/>
      <c r="GV108" s="973"/>
      <c r="GW108" s="973"/>
      <c r="GX108" s="972" t="s">
        <v>224</v>
      </c>
      <c r="GY108" s="972" t="s">
        <v>224</v>
      </c>
      <c r="GZ108" s="973"/>
      <c r="HA108" s="973"/>
      <c r="HB108" s="973"/>
      <c r="HC108" s="973"/>
      <c r="HD108" s="973"/>
      <c r="HE108" s="973"/>
      <c r="HF108" s="973"/>
      <c r="HG108" s="972" t="s">
        <v>224</v>
      </c>
      <c r="HH108" s="973"/>
      <c r="HI108" s="973"/>
      <c r="HJ108" s="973"/>
      <c r="HK108" s="973"/>
      <c r="HL108" s="973"/>
      <c r="HM108" s="973"/>
      <c r="HN108" s="973"/>
      <c r="HO108" s="973"/>
      <c r="HP108" s="973"/>
      <c r="HQ108" s="973"/>
      <c r="HR108" s="973"/>
      <c r="HS108" s="973"/>
      <c r="HT108" s="973"/>
      <c r="HU108" s="973"/>
      <c r="HV108" s="973"/>
      <c r="HW108" s="973"/>
      <c r="HX108" s="973"/>
      <c r="HY108" s="973"/>
      <c r="HZ108" s="973"/>
      <c r="IA108" s="973"/>
      <c r="IB108" s="973"/>
      <c r="IC108" s="973"/>
      <c r="ID108" s="973"/>
      <c r="IE108" s="973"/>
      <c r="IF108" s="973"/>
      <c r="IG108" s="973"/>
      <c r="IH108" s="973"/>
      <c r="II108" s="973"/>
      <c r="IJ108" s="973"/>
      <c r="IK108" s="973"/>
    </row>
    <row r="109">
      <c r="A109" s="972"/>
      <c r="B109" s="907"/>
      <c r="C109" s="907"/>
      <c r="D109" s="972"/>
      <c r="E109" s="907"/>
      <c r="F109" s="972"/>
      <c r="G109" s="972"/>
      <c r="H109" s="972"/>
      <c r="I109" s="972"/>
      <c r="J109" s="972"/>
      <c r="K109" s="972"/>
      <c r="L109" s="972"/>
      <c r="M109" s="972"/>
      <c r="N109" s="972"/>
      <c r="O109" s="972"/>
      <c r="P109" s="972"/>
      <c r="Q109" s="972"/>
      <c r="R109" s="972"/>
      <c r="S109" s="972"/>
      <c r="T109" s="972"/>
      <c r="U109" s="972"/>
      <c r="V109" s="972"/>
      <c r="W109" s="972"/>
      <c r="X109" s="972"/>
      <c r="Y109" s="972"/>
      <c r="Z109" s="972"/>
      <c r="AA109" s="972"/>
      <c r="AB109" s="972"/>
      <c r="AC109" s="972"/>
      <c r="AD109" s="972"/>
      <c r="AE109" s="972"/>
      <c r="AF109" s="972"/>
      <c r="AG109" s="973"/>
      <c r="AH109" s="973"/>
      <c r="AI109" s="973"/>
      <c r="AJ109" s="973"/>
      <c r="AK109" s="973"/>
      <c r="AL109" s="973"/>
      <c r="AM109" s="973"/>
      <c r="AN109" s="973"/>
      <c r="AO109" s="973"/>
      <c r="AP109" s="973"/>
      <c r="AQ109" s="973"/>
      <c r="AR109" s="973"/>
      <c r="AS109" s="973"/>
      <c r="AT109" s="973"/>
      <c r="AU109" s="973"/>
      <c r="AV109" s="973"/>
      <c r="AW109" s="973"/>
      <c r="AX109" s="973"/>
      <c r="AY109" s="973"/>
      <c r="AZ109" s="973"/>
      <c r="BA109" s="973"/>
      <c r="BB109" s="973"/>
      <c r="BC109" s="973"/>
      <c r="BD109" s="973"/>
      <c r="BE109" s="973"/>
      <c r="BF109" s="973"/>
      <c r="BG109" s="973"/>
      <c r="BH109" s="973"/>
      <c r="BI109" s="973"/>
      <c r="BJ109" s="973"/>
      <c r="BK109" s="973"/>
      <c r="BL109" s="973"/>
      <c r="BM109" s="973"/>
      <c r="BN109" s="973"/>
      <c r="BO109" s="973"/>
      <c r="BP109" s="973"/>
      <c r="BQ109" s="973"/>
      <c r="BR109" s="973"/>
      <c r="BS109" s="973"/>
      <c r="BT109" s="973"/>
      <c r="BU109" s="973"/>
      <c r="BV109" s="973"/>
      <c r="BW109" s="973"/>
      <c r="BX109" s="973"/>
      <c r="BY109" s="973"/>
      <c r="BZ109" s="973"/>
      <c r="CA109" s="973"/>
      <c r="CB109" s="973"/>
      <c r="CC109" s="973"/>
      <c r="CD109" s="973"/>
      <c r="CE109" s="973"/>
      <c r="CF109" s="973"/>
      <c r="CG109" s="973"/>
      <c r="CH109" s="973"/>
      <c r="CI109" s="973"/>
      <c r="CJ109" s="973"/>
      <c r="CK109" s="973"/>
      <c r="CL109" s="973"/>
      <c r="CM109" s="973"/>
      <c r="CN109" s="973"/>
      <c r="CO109" s="973"/>
      <c r="CP109" s="973"/>
      <c r="CQ109" s="973"/>
      <c r="CR109" s="973"/>
      <c r="CS109" s="973"/>
      <c r="CT109" s="973"/>
      <c r="CU109" s="973"/>
      <c r="CV109" s="973"/>
      <c r="CW109" s="973"/>
      <c r="CX109" s="973"/>
      <c r="CY109" s="973"/>
      <c r="CZ109" s="973"/>
      <c r="DA109" s="973"/>
      <c r="DB109" s="973"/>
      <c r="DC109" s="973"/>
      <c r="DD109" s="973"/>
      <c r="DE109" s="973"/>
      <c r="DF109" s="973"/>
      <c r="DG109" s="973"/>
      <c r="DH109" s="973"/>
      <c r="DI109" s="973"/>
      <c r="DJ109" s="973"/>
      <c r="DK109" s="973"/>
      <c r="DL109" s="973"/>
      <c r="DM109" s="973"/>
      <c r="DN109" s="973"/>
      <c r="DO109" s="973"/>
      <c r="DP109" s="973"/>
      <c r="DQ109" s="973"/>
      <c r="DR109" s="973"/>
      <c r="DS109" s="973"/>
      <c r="DT109" s="973"/>
      <c r="DU109" s="973"/>
      <c r="DV109" s="973"/>
      <c r="DW109" s="973"/>
      <c r="DX109" s="973"/>
      <c r="DY109" s="973"/>
      <c r="DZ109" s="972" t="s">
        <v>224</v>
      </c>
      <c r="EA109" s="973"/>
      <c r="EB109" s="973"/>
      <c r="EC109" s="973"/>
      <c r="ED109" s="973"/>
      <c r="EE109" s="973"/>
      <c r="EF109" s="973"/>
      <c r="EG109" s="973"/>
      <c r="EH109" s="973"/>
      <c r="EI109" s="973"/>
      <c r="EJ109" s="973"/>
      <c r="EK109" s="973"/>
      <c r="EL109" s="973"/>
      <c r="EM109" s="973"/>
      <c r="EN109" s="973"/>
      <c r="EO109" s="973"/>
      <c r="EP109" s="973"/>
      <c r="EQ109" s="973"/>
      <c r="ER109" s="973"/>
      <c r="ES109" s="973"/>
      <c r="ET109" s="973"/>
      <c r="EU109" s="973"/>
      <c r="EV109" s="973"/>
      <c r="EW109" s="973"/>
      <c r="EX109" s="973"/>
      <c r="EY109" s="973"/>
      <c r="EZ109" s="973"/>
      <c r="FA109" s="973"/>
      <c r="FB109" s="973"/>
      <c r="FC109" s="973"/>
      <c r="FD109" s="973"/>
      <c r="FE109" s="973"/>
      <c r="FF109" s="973"/>
      <c r="FG109" s="973"/>
      <c r="FH109" s="973"/>
      <c r="FI109" s="973"/>
      <c r="FJ109" s="973"/>
      <c r="FK109" s="973"/>
      <c r="FL109" s="973"/>
      <c r="FM109" s="973"/>
      <c r="FN109" s="973"/>
      <c r="FO109" s="973"/>
      <c r="FP109" s="972" t="s">
        <v>224</v>
      </c>
      <c r="FQ109" s="973"/>
      <c r="FR109" s="972" t="s">
        <v>224</v>
      </c>
      <c r="FS109" s="973"/>
      <c r="FT109" s="973"/>
      <c r="FU109" s="973"/>
      <c r="FV109" s="973"/>
      <c r="FW109" s="973"/>
      <c r="FX109" s="973"/>
      <c r="FY109" s="973"/>
      <c r="FZ109" s="972" t="s">
        <v>222</v>
      </c>
      <c r="GA109" s="973"/>
      <c r="GB109" s="973"/>
      <c r="GC109" s="973"/>
      <c r="GD109" s="973"/>
      <c r="GE109" s="973"/>
      <c r="GF109" s="973"/>
      <c r="GG109" s="973"/>
      <c r="GH109" s="973"/>
      <c r="GI109" s="973"/>
      <c r="GJ109" s="973"/>
      <c r="GK109" s="973"/>
      <c r="GL109" s="973"/>
      <c r="GM109" s="973"/>
      <c r="GN109" s="973"/>
      <c r="GO109" s="973"/>
      <c r="GP109" s="973"/>
      <c r="GQ109" s="973"/>
      <c r="GR109" s="973"/>
      <c r="GS109" s="973"/>
      <c r="GT109" s="973"/>
      <c r="GU109" s="973"/>
      <c r="GV109" s="973"/>
      <c r="GW109" s="973"/>
      <c r="GX109" s="973"/>
      <c r="GY109" s="973"/>
      <c r="GZ109" s="973"/>
      <c r="HA109" s="973"/>
      <c r="HB109" s="973"/>
      <c r="HC109" s="973"/>
      <c r="HD109" s="973"/>
      <c r="HE109" s="973"/>
      <c r="HF109" s="972" t="s">
        <v>224</v>
      </c>
      <c r="HG109" s="972" t="s">
        <v>224</v>
      </c>
      <c r="HH109" s="973"/>
      <c r="HI109" s="973"/>
      <c r="HJ109" s="973"/>
      <c r="HK109" s="973"/>
      <c r="HL109" s="973"/>
      <c r="HM109" s="973"/>
      <c r="HN109" s="973"/>
      <c r="HO109" s="973"/>
      <c r="HP109" s="973"/>
      <c r="HQ109" s="973"/>
      <c r="HR109" s="973"/>
      <c r="HS109" s="973"/>
      <c r="HT109" s="973"/>
      <c r="HU109" s="973"/>
      <c r="HV109" s="973"/>
      <c r="HW109" s="973"/>
      <c r="HX109" s="973"/>
      <c r="HY109" s="973"/>
      <c r="HZ109" s="973"/>
      <c r="IA109" s="973"/>
      <c r="IB109" s="973"/>
      <c r="IC109" s="973"/>
      <c r="ID109" s="973"/>
      <c r="IE109" s="973"/>
      <c r="IF109" s="973"/>
      <c r="IG109" s="973"/>
      <c r="IH109" s="973"/>
      <c r="II109" s="973"/>
      <c r="IJ109" s="973"/>
      <c r="IK109" s="973"/>
    </row>
    <row r="110">
      <c r="A110" s="972"/>
      <c r="B110" s="907"/>
      <c r="C110" s="907"/>
      <c r="D110" s="972"/>
      <c r="E110" s="907"/>
      <c r="F110" s="972"/>
      <c r="G110" s="972"/>
      <c r="H110" s="972"/>
      <c r="I110" s="972"/>
      <c r="J110" s="972"/>
      <c r="K110" s="972"/>
      <c r="L110" s="972"/>
      <c r="M110" s="972"/>
      <c r="N110" s="972"/>
      <c r="O110" s="972"/>
      <c r="P110" s="972"/>
      <c r="Q110" s="972"/>
      <c r="R110" s="972"/>
      <c r="S110" s="972"/>
      <c r="T110" s="972"/>
      <c r="U110" s="972"/>
      <c r="V110" s="972"/>
      <c r="W110" s="972"/>
      <c r="X110" s="972"/>
      <c r="Y110" s="972"/>
      <c r="Z110" s="972"/>
      <c r="AA110" s="972"/>
      <c r="AB110" s="972"/>
      <c r="AC110" s="972"/>
      <c r="AD110" s="972"/>
      <c r="AE110" s="972"/>
      <c r="AF110" s="972"/>
      <c r="AG110" s="973"/>
      <c r="AH110" s="973"/>
      <c r="AI110" s="973"/>
      <c r="AJ110" s="973"/>
      <c r="AK110" s="973"/>
      <c r="AL110" s="973"/>
      <c r="AM110" s="973"/>
      <c r="AN110" s="973"/>
      <c r="AO110" s="973"/>
      <c r="AP110" s="973"/>
      <c r="AQ110" s="973"/>
      <c r="AR110" s="973"/>
      <c r="AS110" s="973"/>
      <c r="AT110" s="973"/>
      <c r="AU110" s="973"/>
      <c r="AV110" s="973"/>
      <c r="AW110" s="973"/>
      <c r="AX110" s="973"/>
      <c r="AY110" s="973"/>
      <c r="AZ110" s="973"/>
      <c r="BA110" s="973"/>
      <c r="BB110" s="973"/>
      <c r="BC110" s="973"/>
      <c r="BD110" s="973"/>
      <c r="BE110" s="973"/>
      <c r="BF110" s="973"/>
      <c r="BG110" s="973"/>
      <c r="BH110" s="973"/>
      <c r="BI110" s="973"/>
      <c r="BJ110" s="973"/>
      <c r="BK110" s="973"/>
      <c r="BL110" s="973"/>
      <c r="BM110" s="973"/>
      <c r="BN110" s="973"/>
      <c r="BO110" s="973"/>
      <c r="BP110" s="973"/>
      <c r="BQ110" s="973"/>
      <c r="BR110" s="973"/>
      <c r="BS110" s="973"/>
      <c r="BT110" s="973"/>
      <c r="BU110" s="973"/>
      <c r="BV110" s="973"/>
      <c r="BW110" s="973"/>
      <c r="BX110" s="973"/>
      <c r="BY110" s="973"/>
      <c r="BZ110" s="973"/>
      <c r="CA110" s="973"/>
      <c r="CB110" s="973"/>
      <c r="CC110" s="973"/>
      <c r="CD110" s="973"/>
      <c r="CE110" s="973"/>
      <c r="CF110" s="973"/>
      <c r="CG110" s="973"/>
      <c r="CH110" s="973"/>
      <c r="CI110" s="973"/>
      <c r="CJ110" s="973"/>
      <c r="CK110" s="973"/>
      <c r="CL110" s="973"/>
      <c r="CM110" s="973"/>
      <c r="CN110" s="973"/>
      <c r="CO110" s="973"/>
      <c r="CP110" s="973"/>
      <c r="CQ110" s="973"/>
      <c r="CR110" s="973"/>
      <c r="CS110" s="973"/>
      <c r="CT110" s="973"/>
      <c r="CU110" s="973"/>
      <c r="CV110" s="973"/>
      <c r="CW110" s="973"/>
      <c r="CX110" s="973"/>
      <c r="CY110" s="973"/>
      <c r="CZ110" s="973"/>
      <c r="DA110" s="973"/>
      <c r="DB110" s="973"/>
      <c r="DC110" s="973"/>
      <c r="DD110" s="973"/>
      <c r="DE110" s="973"/>
      <c r="DF110" s="973"/>
      <c r="DG110" s="973"/>
      <c r="DH110" s="973"/>
      <c r="DI110" s="973"/>
      <c r="DJ110" s="973"/>
      <c r="DK110" s="973"/>
      <c r="DL110" s="973"/>
      <c r="DM110" s="973"/>
      <c r="DN110" s="973"/>
      <c r="DO110" s="973"/>
      <c r="DP110" s="973"/>
      <c r="DQ110" s="973"/>
      <c r="DR110" s="973"/>
      <c r="DS110" s="973"/>
      <c r="DT110" s="973"/>
      <c r="DU110" s="973"/>
      <c r="DV110" s="973"/>
      <c r="DW110" s="973"/>
      <c r="DX110" s="973"/>
      <c r="DY110" s="973"/>
      <c r="DZ110" s="973"/>
      <c r="EA110" s="973"/>
      <c r="EB110" s="973"/>
      <c r="EC110" s="973"/>
      <c r="ED110" s="973"/>
      <c r="EE110" s="973"/>
      <c r="EF110" s="973"/>
      <c r="EG110" s="973"/>
      <c r="EH110" s="973"/>
      <c r="EI110" s="973"/>
      <c r="EJ110" s="973"/>
      <c r="EK110" s="973"/>
      <c r="EL110" s="973"/>
      <c r="EM110" s="973"/>
      <c r="EN110" s="973"/>
      <c r="EO110" s="973"/>
      <c r="EP110" s="973"/>
      <c r="EQ110" s="973"/>
      <c r="ER110" s="973"/>
      <c r="ES110" s="973"/>
      <c r="ET110" s="973"/>
      <c r="EU110" s="973"/>
      <c r="EV110" s="973"/>
      <c r="EW110" s="973"/>
      <c r="EX110" s="973"/>
      <c r="EY110" s="973"/>
      <c r="EZ110" s="973"/>
      <c r="FA110" s="973"/>
      <c r="FB110" s="973"/>
      <c r="FC110" s="973"/>
      <c r="FD110" s="973"/>
      <c r="FE110" s="973"/>
      <c r="FF110" s="973"/>
      <c r="FG110" s="973"/>
      <c r="FH110" s="973"/>
      <c r="FI110" s="973"/>
      <c r="FJ110" s="973"/>
      <c r="FK110" s="973"/>
      <c r="FL110" s="973"/>
      <c r="FM110" s="973"/>
      <c r="FN110" s="973"/>
      <c r="FO110" s="973"/>
      <c r="FP110" s="972" t="s">
        <v>215</v>
      </c>
      <c r="FQ110" s="973"/>
      <c r="FR110" s="972" t="s">
        <v>215</v>
      </c>
      <c r="FS110" s="973"/>
      <c r="FT110" s="973"/>
      <c r="FU110" s="973"/>
      <c r="FV110" s="973"/>
      <c r="FW110" s="973"/>
      <c r="FX110" s="973"/>
      <c r="FY110" s="973"/>
      <c r="FZ110" s="972" t="s">
        <v>224</v>
      </c>
      <c r="GA110" s="973"/>
      <c r="GB110" s="973"/>
      <c r="GC110" s="973"/>
      <c r="GD110" s="973"/>
      <c r="GE110" s="973"/>
      <c r="GF110" s="973"/>
      <c r="GG110" s="973"/>
      <c r="GH110" s="973"/>
      <c r="GI110" s="973"/>
      <c r="GJ110" s="973"/>
      <c r="GK110" s="973"/>
      <c r="GL110" s="973"/>
      <c r="GM110" s="973"/>
      <c r="GN110" s="973"/>
      <c r="GO110" s="973"/>
      <c r="GP110" s="973"/>
      <c r="GQ110" s="973"/>
      <c r="GR110" s="973"/>
      <c r="GS110" s="973"/>
      <c r="GT110" s="973"/>
      <c r="GU110" s="973"/>
      <c r="GV110" s="973"/>
      <c r="GW110" s="973"/>
      <c r="GX110" s="973"/>
      <c r="GY110" s="973"/>
      <c r="GZ110" s="973"/>
      <c r="HA110" s="973"/>
      <c r="HB110" s="973"/>
      <c r="HC110" s="973"/>
      <c r="HD110" s="973"/>
      <c r="HE110" s="973"/>
      <c r="HF110" s="972" t="s">
        <v>224</v>
      </c>
      <c r="HG110" s="972" t="s">
        <v>224</v>
      </c>
      <c r="HH110" s="973"/>
      <c r="HI110" s="973"/>
      <c r="HJ110" s="973"/>
      <c r="HK110" s="973"/>
      <c r="HL110" s="973"/>
      <c r="HM110" s="973"/>
      <c r="HN110" s="973"/>
      <c r="HO110" s="973"/>
      <c r="HP110" s="973"/>
      <c r="HQ110" s="973"/>
      <c r="HR110" s="973"/>
      <c r="HS110" s="973"/>
      <c r="HT110" s="973"/>
      <c r="HU110" s="973"/>
      <c r="HV110" s="973"/>
      <c r="HW110" s="973"/>
      <c r="HX110" s="973"/>
      <c r="HY110" s="973"/>
      <c r="HZ110" s="973"/>
      <c r="IA110" s="973"/>
      <c r="IB110" s="973"/>
      <c r="IC110" s="973"/>
      <c r="ID110" s="973"/>
      <c r="IE110" s="973"/>
      <c r="IF110" s="973"/>
      <c r="IG110" s="973"/>
      <c r="IH110" s="973"/>
      <c r="II110" s="973"/>
      <c r="IJ110" s="973"/>
      <c r="IK110" s="973"/>
    </row>
    <row r="111">
      <c r="A111" s="972"/>
      <c r="B111" s="907"/>
      <c r="C111" s="907"/>
      <c r="D111" s="972"/>
      <c r="E111" s="907"/>
      <c r="F111" s="972"/>
      <c r="G111" s="972"/>
      <c r="H111" s="972"/>
      <c r="I111" s="972"/>
      <c r="J111" s="972"/>
      <c r="K111" s="972"/>
      <c r="L111" s="972"/>
      <c r="M111" s="972"/>
      <c r="N111" s="972"/>
      <c r="O111" s="972"/>
      <c r="P111" s="972"/>
      <c r="Q111" s="972"/>
      <c r="R111" s="972"/>
      <c r="S111" s="972"/>
      <c r="T111" s="972"/>
      <c r="U111" s="972"/>
      <c r="V111" s="972"/>
      <c r="W111" s="972"/>
      <c r="X111" s="972"/>
      <c r="Y111" s="972"/>
      <c r="Z111" s="972"/>
      <c r="AA111" s="972"/>
      <c r="AB111" s="972"/>
      <c r="AC111" s="972"/>
      <c r="AD111" s="972"/>
      <c r="AE111" s="972"/>
      <c r="AF111" s="972"/>
      <c r="AG111" s="973"/>
      <c r="AH111" s="973"/>
      <c r="AI111" s="973"/>
      <c r="AJ111" s="973"/>
      <c r="AK111" s="973"/>
      <c r="AL111" s="973"/>
      <c r="AM111" s="973"/>
      <c r="AN111" s="973"/>
      <c r="AO111" s="973"/>
      <c r="AP111" s="973"/>
      <c r="AQ111" s="973"/>
      <c r="AR111" s="973"/>
      <c r="AS111" s="973"/>
      <c r="AT111" s="973"/>
      <c r="AU111" s="973"/>
      <c r="AV111" s="973"/>
      <c r="AW111" s="973"/>
      <c r="AX111" s="973"/>
      <c r="AY111" s="973"/>
      <c r="AZ111" s="973"/>
      <c r="BA111" s="973"/>
      <c r="BB111" s="973"/>
      <c r="BC111" s="973"/>
      <c r="BD111" s="973"/>
      <c r="BE111" s="973"/>
      <c r="BF111" s="973"/>
      <c r="BG111" s="973"/>
      <c r="BH111" s="973"/>
      <c r="BI111" s="973"/>
      <c r="BJ111" s="973"/>
      <c r="BK111" s="973"/>
      <c r="BL111" s="973"/>
      <c r="BM111" s="973"/>
      <c r="BN111" s="973"/>
      <c r="BO111" s="973"/>
      <c r="BP111" s="973"/>
      <c r="BQ111" s="973"/>
      <c r="BR111" s="973"/>
      <c r="BS111" s="973"/>
      <c r="BT111" s="973"/>
      <c r="BU111" s="973"/>
      <c r="BV111" s="973"/>
      <c r="BW111" s="973"/>
      <c r="BX111" s="973"/>
      <c r="BY111" s="973"/>
      <c r="BZ111" s="973"/>
      <c r="CA111" s="973"/>
      <c r="CB111" s="973"/>
      <c r="CC111" s="973"/>
      <c r="CD111" s="973"/>
      <c r="CE111" s="973"/>
      <c r="CF111" s="973"/>
      <c r="CG111" s="973"/>
      <c r="CH111" s="973"/>
      <c r="CI111" s="973"/>
      <c r="CJ111" s="973"/>
      <c r="CK111" s="973"/>
      <c r="CL111" s="973"/>
      <c r="CM111" s="973"/>
      <c r="CN111" s="973"/>
      <c r="CO111" s="973"/>
      <c r="CP111" s="973"/>
      <c r="CQ111" s="973"/>
      <c r="CR111" s="973"/>
      <c r="CS111" s="973"/>
      <c r="CT111" s="973"/>
      <c r="CU111" s="973"/>
      <c r="CV111" s="973"/>
      <c r="CW111" s="973"/>
      <c r="CX111" s="973"/>
      <c r="CY111" s="973"/>
      <c r="CZ111" s="973"/>
      <c r="DA111" s="973"/>
      <c r="DB111" s="973"/>
      <c r="DC111" s="973"/>
      <c r="DD111" s="973"/>
      <c r="DE111" s="973"/>
      <c r="DF111" s="973"/>
      <c r="DG111" s="973"/>
      <c r="DH111" s="973"/>
      <c r="DI111" s="973"/>
      <c r="DJ111" s="973"/>
      <c r="DK111" s="973"/>
      <c r="DL111" s="973"/>
      <c r="DM111" s="973"/>
      <c r="DN111" s="973"/>
      <c r="DO111" s="973"/>
      <c r="DP111" s="973"/>
      <c r="DQ111" s="973"/>
      <c r="DR111" s="973"/>
      <c r="DS111" s="973"/>
      <c r="DT111" s="973"/>
      <c r="DU111" s="973"/>
      <c r="DV111" s="973"/>
      <c r="DW111" s="973"/>
      <c r="DX111" s="973"/>
      <c r="DY111" s="973"/>
      <c r="DZ111" s="973"/>
      <c r="EA111" s="973"/>
      <c r="EB111" s="973"/>
      <c r="EC111" s="973"/>
      <c r="ED111" s="973"/>
      <c r="EE111" s="973"/>
      <c r="EF111" s="973"/>
      <c r="EG111" s="973"/>
      <c r="EH111" s="973"/>
      <c r="EI111" s="973"/>
      <c r="EJ111" s="973"/>
      <c r="EK111" s="973"/>
      <c r="EL111" s="973"/>
      <c r="EM111" s="973"/>
      <c r="EN111" s="973"/>
      <c r="EO111" s="973"/>
      <c r="EP111" s="973"/>
      <c r="EQ111" s="973"/>
      <c r="ER111" s="973"/>
      <c r="ES111" s="973"/>
      <c r="ET111" s="973"/>
      <c r="EU111" s="973"/>
      <c r="EV111" s="973"/>
      <c r="EW111" s="973"/>
      <c r="EX111" s="973"/>
      <c r="EY111" s="973"/>
      <c r="EZ111" s="973"/>
      <c r="FA111" s="973"/>
      <c r="FB111" s="973"/>
      <c r="FC111" s="973"/>
      <c r="FD111" s="973"/>
      <c r="FE111" s="973"/>
      <c r="FF111" s="973"/>
      <c r="FG111" s="973"/>
      <c r="FH111" s="973"/>
      <c r="FI111" s="973"/>
      <c r="FJ111" s="973"/>
      <c r="FK111" s="973"/>
      <c r="FL111" s="973"/>
      <c r="FM111" s="973"/>
      <c r="FN111" s="973"/>
      <c r="FO111" s="973"/>
      <c r="FP111" s="972" t="s">
        <v>224</v>
      </c>
      <c r="FQ111" s="973"/>
      <c r="FR111" s="972" t="s">
        <v>224</v>
      </c>
      <c r="FS111" s="973"/>
      <c r="FT111" s="973"/>
      <c r="FU111" s="973"/>
      <c r="FV111" s="973"/>
      <c r="FW111" s="973"/>
      <c r="FX111" s="973"/>
      <c r="FY111" s="973"/>
      <c r="FZ111" s="972" t="s">
        <v>222</v>
      </c>
      <c r="GA111" s="973"/>
      <c r="GB111" s="973"/>
      <c r="GC111" s="973"/>
      <c r="GD111" s="973"/>
      <c r="GE111" s="973"/>
      <c r="GF111" s="973"/>
      <c r="GG111" s="973"/>
      <c r="GH111" s="973"/>
      <c r="GI111" s="973"/>
      <c r="GJ111" s="973"/>
      <c r="GK111" s="973"/>
      <c r="GL111" s="973"/>
      <c r="GM111" s="973"/>
      <c r="GN111" s="973"/>
      <c r="GO111" s="973"/>
      <c r="GP111" s="973"/>
      <c r="GQ111" s="973"/>
      <c r="GR111" s="973"/>
      <c r="GS111" s="973"/>
      <c r="GT111" s="973"/>
      <c r="GU111" s="973"/>
      <c r="GV111" s="973"/>
      <c r="GW111" s="973"/>
      <c r="GX111" s="973"/>
      <c r="GY111" s="973"/>
      <c r="GZ111" s="973"/>
      <c r="HA111" s="973"/>
      <c r="HB111" s="973"/>
      <c r="HC111" s="973"/>
      <c r="HD111" s="973"/>
      <c r="HE111" s="973"/>
      <c r="HF111" s="972" t="s">
        <v>224</v>
      </c>
      <c r="HG111" s="972" t="s">
        <v>224</v>
      </c>
      <c r="HH111" s="973"/>
      <c r="HI111" s="973"/>
      <c r="HJ111" s="973"/>
      <c r="HK111" s="973"/>
      <c r="HL111" s="973"/>
      <c r="HM111" s="973"/>
      <c r="HN111" s="973"/>
      <c r="HO111" s="973"/>
      <c r="HP111" s="973"/>
      <c r="HQ111" s="973"/>
      <c r="HR111" s="973"/>
      <c r="HS111" s="973"/>
      <c r="HT111" s="973"/>
      <c r="HU111" s="973"/>
      <c r="HV111" s="973"/>
      <c r="HW111" s="973"/>
      <c r="HX111" s="973"/>
      <c r="HY111" s="973"/>
      <c r="HZ111" s="973"/>
      <c r="IA111" s="973"/>
      <c r="IB111" s="973"/>
      <c r="IC111" s="973"/>
      <c r="ID111" s="973"/>
      <c r="IE111" s="973"/>
      <c r="IF111" s="973"/>
      <c r="IG111" s="973"/>
      <c r="IH111" s="973"/>
      <c r="II111" s="973"/>
      <c r="IJ111" s="973"/>
      <c r="IK111" s="973"/>
    </row>
    <row r="112">
      <c r="A112" s="972"/>
      <c r="B112" s="907"/>
      <c r="C112" s="907"/>
      <c r="D112" s="972"/>
      <c r="E112" s="907"/>
      <c r="F112" s="972"/>
      <c r="G112" s="972"/>
      <c r="H112" s="972"/>
      <c r="I112" s="972"/>
      <c r="J112" s="972"/>
      <c r="K112" s="972"/>
      <c r="L112" s="972"/>
      <c r="M112" s="972"/>
      <c r="N112" s="972"/>
      <c r="O112" s="972"/>
      <c r="P112" s="972"/>
      <c r="Q112" s="972"/>
      <c r="R112" s="972"/>
      <c r="S112" s="972"/>
      <c r="T112" s="972"/>
      <c r="U112" s="972"/>
      <c r="V112" s="972"/>
      <c r="W112" s="972"/>
      <c r="X112" s="972"/>
      <c r="Y112" s="972"/>
      <c r="Z112" s="972"/>
      <c r="AA112" s="972"/>
      <c r="AB112" s="972"/>
      <c r="AC112" s="972"/>
      <c r="AD112" s="972"/>
      <c r="AE112" s="972"/>
      <c r="AF112" s="972"/>
      <c r="AG112" s="973"/>
      <c r="AH112" s="973"/>
      <c r="AI112" s="973"/>
      <c r="AJ112" s="973"/>
      <c r="AK112" s="973"/>
      <c r="AL112" s="973"/>
      <c r="AM112" s="973"/>
      <c r="AN112" s="973"/>
      <c r="AO112" s="973"/>
      <c r="AP112" s="973"/>
      <c r="AQ112" s="973"/>
      <c r="AR112" s="973"/>
      <c r="AS112" s="973"/>
      <c r="AT112" s="973"/>
      <c r="AU112" s="973"/>
      <c r="AV112" s="973"/>
      <c r="AW112" s="973"/>
      <c r="AX112" s="973"/>
      <c r="AY112" s="973"/>
      <c r="AZ112" s="973"/>
      <c r="BA112" s="973"/>
      <c r="BB112" s="973"/>
      <c r="BC112" s="973"/>
      <c r="BD112" s="973"/>
      <c r="BE112" s="973"/>
      <c r="BF112" s="973"/>
      <c r="BG112" s="973"/>
      <c r="BH112" s="973"/>
      <c r="BI112" s="973"/>
      <c r="BJ112" s="973"/>
      <c r="BK112" s="973"/>
      <c r="BL112" s="973"/>
      <c r="BM112" s="973"/>
      <c r="BN112" s="973"/>
      <c r="BO112" s="973"/>
      <c r="BP112" s="973"/>
      <c r="BQ112" s="973"/>
      <c r="BR112" s="973"/>
      <c r="BS112" s="973"/>
      <c r="BT112" s="973"/>
      <c r="BU112" s="973"/>
      <c r="BV112" s="973"/>
      <c r="BW112" s="973"/>
      <c r="BX112" s="973"/>
      <c r="BY112" s="973"/>
      <c r="BZ112" s="973"/>
      <c r="CA112" s="973"/>
      <c r="CB112" s="973"/>
      <c r="CC112" s="973"/>
      <c r="CD112" s="973"/>
      <c r="CE112" s="973"/>
      <c r="CF112" s="973"/>
      <c r="CG112" s="973"/>
      <c r="CH112" s="973"/>
      <c r="CI112" s="973"/>
      <c r="CJ112" s="973"/>
      <c r="CK112" s="973"/>
      <c r="CL112" s="973"/>
      <c r="CM112" s="973"/>
      <c r="CN112" s="973"/>
      <c r="CO112" s="973"/>
      <c r="CP112" s="973"/>
      <c r="CQ112" s="973"/>
      <c r="CR112" s="973"/>
      <c r="CS112" s="973"/>
      <c r="CT112" s="973"/>
      <c r="CU112" s="973"/>
      <c r="CV112" s="973"/>
      <c r="CW112" s="973"/>
      <c r="CX112" s="973"/>
      <c r="CY112" s="973"/>
      <c r="CZ112" s="973"/>
      <c r="DA112" s="973"/>
      <c r="DB112" s="973"/>
      <c r="DC112" s="973"/>
      <c r="DD112" s="973"/>
      <c r="DE112" s="973"/>
      <c r="DF112" s="973"/>
      <c r="DG112" s="973"/>
      <c r="DH112" s="973"/>
      <c r="DI112" s="973"/>
      <c r="DJ112" s="973"/>
      <c r="DK112" s="973"/>
      <c r="DL112" s="973"/>
      <c r="DM112" s="973"/>
      <c r="DN112" s="973"/>
      <c r="DO112" s="973"/>
      <c r="DP112" s="973"/>
      <c r="DQ112" s="973"/>
      <c r="DR112" s="973"/>
      <c r="DS112" s="973"/>
      <c r="DT112" s="973"/>
      <c r="DU112" s="973"/>
      <c r="DV112" s="973"/>
      <c r="DW112" s="973"/>
      <c r="DX112" s="973"/>
      <c r="DY112" s="973"/>
      <c r="DZ112" s="972" t="s">
        <v>224</v>
      </c>
      <c r="EA112" s="973"/>
      <c r="EB112" s="973"/>
      <c r="EC112" s="973"/>
      <c r="ED112" s="973"/>
      <c r="EE112" s="973"/>
      <c r="EF112" s="973"/>
      <c r="EG112" s="973"/>
      <c r="EH112" s="973"/>
      <c r="EI112" s="973"/>
      <c r="EJ112" s="973"/>
      <c r="EK112" s="973"/>
      <c r="EL112" s="973"/>
      <c r="EM112" s="973"/>
      <c r="EN112" s="973"/>
      <c r="EO112" s="973"/>
      <c r="EP112" s="973"/>
      <c r="EQ112" s="973"/>
      <c r="ER112" s="973"/>
      <c r="ES112" s="973"/>
      <c r="ET112" s="973"/>
      <c r="EU112" s="973"/>
      <c r="EV112" s="973"/>
      <c r="EW112" s="973"/>
      <c r="EX112" s="973"/>
      <c r="EY112" s="973"/>
      <c r="EZ112" s="973"/>
      <c r="FA112" s="973"/>
      <c r="FB112" s="973"/>
      <c r="FC112" s="973"/>
      <c r="FD112" s="973"/>
      <c r="FE112" s="973"/>
      <c r="FF112" s="973"/>
      <c r="FG112" s="973"/>
      <c r="FH112" s="973"/>
      <c r="FI112" s="973"/>
      <c r="FJ112" s="973"/>
      <c r="FK112" s="973"/>
      <c r="FL112" s="973"/>
      <c r="FM112" s="973"/>
      <c r="FN112" s="973"/>
      <c r="FO112" s="973"/>
      <c r="FP112" s="972" t="s">
        <v>224</v>
      </c>
      <c r="FQ112" s="973"/>
      <c r="FR112" s="972" t="s">
        <v>224</v>
      </c>
      <c r="FS112" s="973"/>
      <c r="FT112" s="973"/>
      <c r="FU112" s="973"/>
      <c r="FV112" s="973"/>
      <c r="FW112" s="973"/>
      <c r="FX112" s="973"/>
      <c r="FY112" s="973"/>
      <c r="FZ112" s="972" t="s">
        <v>275</v>
      </c>
      <c r="GA112" s="973"/>
      <c r="GB112" s="973"/>
      <c r="GC112" s="973"/>
      <c r="GD112" s="973"/>
      <c r="GE112" s="973"/>
      <c r="GF112" s="973"/>
      <c r="GG112" s="973"/>
      <c r="GH112" s="973"/>
      <c r="GI112" s="973"/>
      <c r="GJ112" s="973"/>
      <c r="GK112" s="973"/>
      <c r="GL112" s="973"/>
      <c r="GM112" s="973"/>
      <c r="GN112" s="973"/>
      <c r="GO112" s="973"/>
      <c r="GP112" s="973"/>
      <c r="GQ112" s="973"/>
      <c r="GR112" s="973"/>
      <c r="GS112" s="973"/>
      <c r="GT112" s="973"/>
      <c r="GU112" s="973"/>
      <c r="GV112" s="973"/>
      <c r="GW112" s="973"/>
      <c r="GX112" s="973"/>
      <c r="GY112" s="973"/>
      <c r="GZ112" s="973"/>
      <c r="HA112" s="973"/>
      <c r="HB112" s="973"/>
      <c r="HC112" s="973"/>
      <c r="HD112" s="973"/>
      <c r="HE112" s="973"/>
      <c r="HF112" s="972" t="s">
        <v>224</v>
      </c>
      <c r="HG112" s="973"/>
      <c r="HH112" s="973"/>
      <c r="HI112" s="973"/>
      <c r="HJ112" s="973"/>
      <c r="HK112" s="973"/>
      <c r="HL112" s="973"/>
      <c r="HM112" s="973"/>
      <c r="HN112" s="973"/>
      <c r="HO112" s="973"/>
      <c r="HP112" s="973"/>
      <c r="HQ112" s="973"/>
      <c r="HR112" s="973"/>
      <c r="HS112" s="973"/>
      <c r="HT112" s="973"/>
      <c r="HU112" s="973"/>
      <c r="HV112" s="973"/>
      <c r="HW112" s="973"/>
      <c r="HX112" s="973"/>
      <c r="HY112" s="973"/>
      <c r="HZ112" s="973"/>
      <c r="IA112" s="973"/>
      <c r="IB112" s="973"/>
      <c r="IC112" s="973"/>
      <c r="ID112" s="973"/>
      <c r="IE112" s="973"/>
      <c r="IF112" s="973"/>
      <c r="IG112" s="973"/>
      <c r="IH112" s="973"/>
      <c r="II112" s="973"/>
      <c r="IJ112" s="973"/>
      <c r="IK112" s="973"/>
    </row>
    <row r="113">
      <c r="A113" s="972"/>
      <c r="B113" s="907"/>
      <c r="C113" s="907"/>
      <c r="D113" s="972"/>
      <c r="E113" s="907"/>
      <c r="F113" s="972"/>
      <c r="G113" s="972"/>
      <c r="H113" s="972"/>
      <c r="I113" s="972"/>
      <c r="J113" s="972"/>
      <c r="K113" s="972"/>
      <c r="L113" s="972"/>
      <c r="M113" s="972"/>
      <c r="N113" s="972"/>
      <c r="O113" s="972"/>
      <c r="P113" s="972"/>
      <c r="Q113" s="972"/>
      <c r="R113" s="972"/>
      <c r="S113" s="972"/>
      <c r="T113" s="972"/>
      <c r="U113" s="972"/>
      <c r="V113" s="972"/>
      <c r="W113" s="972"/>
      <c r="X113" s="972"/>
      <c r="Y113" s="972"/>
      <c r="Z113" s="972"/>
      <c r="AA113" s="972"/>
      <c r="AB113" s="972"/>
      <c r="AC113" s="972"/>
      <c r="AD113" s="972"/>
      <c r="AE113" s="972"/>
      <c r="AF113" s="972"/>
      <c r="AG113" s="973"/>
      <c r="AH113" s="973"/>
      <c r="AI113" s="973"/>
      <c r="AJ113" s="973"/>
      <c r="AK113" s="973"/>
      <c r="AL113" s="973"/>
      <c r="AM113" s="973"/>
      <c r="AN113" s="973"/>
      <c r="AO113" s="973"/>
      <c r="AP113" s="973"/>
      <c r="AQ113" s="973"/>
      <c r="AR113" s="973"/>
      <c r="AS113" s="973"/>
      <c r="AT113" s="973"/>
      <c r="AU113" s="973"/>
      <c r="AV113" s="973"/>
      <c r="AW113" s="973"/>
      <c r="AX113" s="973"/>
      <c r="AY113" s="973"/>
      <c r="AZ113" s="973"/>
      <c r="BA113" s="973"/>
      <c r="BB113" s="973"/>
      <c r="BC113" s="973"/>
      <c r="BD113" s="973"/>
      <c r="BE113" s="973"/>
      <c r="BF113" s="973"/>
      <c r="BG113" s="973"/>
      <c r="BH113" s="973"/>
      <c r="BI113" s="973"/>
      <c r="BJ113" s="973"/>
      <c r="BK113" s="973"/>
      <c r="BL113" s="973"/>
      <c r="BM113" s="973"/>
      <c r="BN113" s="973"/>
      <c r="BO113" s="973"/>
      <c r="BP113" s="973"/>
      <c r="BQ113" s="973"/>
      <c r="BR113" s="973"/>
      <c r="BS113" s="973"/>
      <c r="BT113" s="973"/>
      <c r="BU113" s="973"/>
      <c r="BV113" s="973"/>
      <c r="BW113" s="973"/>
      <c r="BX113" s="973"/>
      <c r="BY113" s="973"/>
      <c r="BZ113" s="973"/>
      <c r="CA113" s="973"/>
      <c r="CB113" s="973"/>
      <c r="CC113" s="973"/>
      <c r="CD113" s="973"/>
      <c r="CE113" s="973"/>
      <c r="CF113" s="973"/>
      <c r="CG113" s="973"/>
      <c r="CH113" s="973"/>
      <c r="CI113" s="973"/>
      <c r="CJ113" s="973"/>
      <c r="CK113" s="973"/>
      <c r="CL113" s="973"/>
      <c r="CM113" s="973"/>
      <c r="CN113" s="973"/>
      <c r="CO113" s="973"/>
      <c r="CP113" s="973"/>
      <c r="CQ113" s="973"/>
      <c r="CR113" s="973"/>
      <c r="CS113" s="973"/>
      <c r="CT113" s="973"/>
      <c r="CU113" s="973"/>
      <c r="CV113" s="973"/>
      <c r="CW113" s="973"/>
      <c r="CX113" s="973"/>
      <c r="CY113" s="973"/>
      <c r="CZ113" s="973"/>
      <c r="DA113" s="973"/>
      <c r="DB113" s="973"/>
      <c r="DC113" s="973"/>
      <c r="DD113" s="973"/>
      <c r="DE113" s="973"/>
      <c r="DF113" s="973"/>
      <c r="DG113" s="973"/>
      <c r="DH113" s="973"/>
      <c r="DI113" s="973"/>
      <c r="DJ113" s="973"/>
      <c r="DK113" s="973"/>
      <c r="DL113" s="973"/>
      <c r="DM113" s="973"/>
      <c r="DN113" s="973"/>
      <c r="DO113" s="973"/>
      <c r="DP113" s="973"/>
      <c r="DQ113" s="973"/>
      <c r="DR113" s="973"/>
      <c r="DS113" s="973"/>
      <c r="DT113" s="973"/>
      <c r="DU113" s="973"/>
      <c r="DV113" s="973"/>
      <c r="DW113" s="973"/>
      <c r="DX113" s="973"/>
      <c r="DY113" s="973"/>
      <c r="DZ113" s="973"/>
      <c r="EA113" s="973"/>
      <c r="EB113" s="973"/>
      <c r="EC113" s="973"/>
      <c r="ED113" s="973"/>
      <c r="EE113" s="973"/>
      <c r="EF113" s="973"/>
      <c r="EG113" s="973"/>
      <c r="EH113" s="973"/>
      <c r="EI113" s="973"/>
      <c r="EJ113" s="973"/>
      <c r="EK113" s="973"/>
      <c r="EL113" s="973"/>
      <c r="EM113" s="973"/>
      <c r="EN113" s="973"/>
      <c r="EO113" s="973"/>
      <c r="EP113" s="973"/>
      <c r="EQ113" s="973"/>
      <c r="ER113" s="973"/>
      <c r="ES113" s="973"/>
      <c r="ET113" s="973"/>
      <c r="EU113" s="973"/>
      <c r="EV113" s="973"/>
      <c r="EW113" s="973"/>
      <c r="EX113" s="973"/>
      <c r="EY113" s="973"/>
      <c r="EZ113" s="973"/>
      <c r="FA113" s="973"/>
      <c r="FB113" s="973"/>
      <c r="FC113" s="973"/>
      <c r="FD113" s="973"/>
      <c r="FE113" s="973"/>
      <c r="FF113" s="973"/>
      <c r="FG113" s="973"/>
      <c r="FH113" s="973"/>
      <c r="FI113" s="973"/>
      <c r="FJ113" s="973"/>
      <c r="FK113" s="973"/>
      <c r="FL113" s="973"/>
      <c r="FM113" s="973"/>
      <c r="FN113" s="973"/>
      <c r="FO113" s="973"/>
      <c r="FP113" s="972" t="s">
        <v>222</v>
      </c>
      <c r="FQ113" s="973"/>
      <c r="FR113" s="972" t="s">
        <v>222</v>
      </c>
      <c r="FS113" s="973"/>
      <c r="FT113" s="973"/>
      <c r="FU113" s="973"/>
      <c r="FV113" s="973"/>
      <c r="FW113" s="973"/>
      <c r="FX113" s="973"/>
      <c r="FY113" s="973"/>
      <c r="FZ113" s="972" t="s">
        <v>224</v>
      </c>
      <c r="GA113" s="973"/>
      <c r="GB113" s="973"/>
      <c r="GC113" s="973"/>
      <c r="GD113" s="973"/>
      <c r="GE113" s="973"/>
      <c r="GF113" s="973"/>
      <c r="GG113" s="973"/>
      <c r="GH113" s="973"/>
      <c r="GI113" s="973"/>
      <c r="GJ113" s="973"/>
      <c r="GK113" s="973"/>
      <c r="GL113" s="973"/>
      <c r="GM113" s="973"/>
      <c r="GN113" s="973"/>
      <c r="GO113" s="973"/>
      <c r="GP113" s="973"/>
      <c r="GQ113" s="973"/>
      <c r="GR113" s="973"/>
      <c r="GS113" s="973"/>
      <c r="GT113" s="973"/>
      <c r="GU113" s="973"/>
      <c r="GV113" s="973"/>
      <c r="GW113" s="973"/>
      <c r="GX113" s="973"/>
      <c r="GY113" s="972" t="s">
        <v>224</v>
      </c>
      <c r="GZ113" s="972" t="s">
        <v>16409</v>
      </c>
      <c r="HA113" s="973"/>
      <c r="HB113" s="973"/>
      <c r="HC113" s="973"/>
      <c r="HD113" s="973"/>
      <c r="HE113" s="973"/>
      <c r="HF113" s="972" t="s">
        <v>224</v>
      </c>
      <c r="HG113" s="972" t="s">
        <v>224</v>
      </c>
      <c r="HH113" s="973"/>
      <c r="HI113" s="973"/>
      <c r="HJ113" s="973"/>
      <c r="HK113" s="973"/>
      <c r="HL113" s="973"/>
      <c r="HM113" s="973"/>
      <c r="HN113" s="973"/>
      <c r="HO113" s="973"/>
      <c r="HP113" s="973"/>
      <c r="HQ113" s="973"/>
      <c r="HR113" s="973"/>
      <c r="HS113" s="973"/>
      <c r="HT113" s="973"/>
      <c r="HU113" s="973"/>
      <c r="HV113" s="973"/>
      <c r="HW113" s="973"/>
      <c r="HX113" s="973"/>
      <c r="HY113" s="973"/>
      <c r="HZ113" s="973"/>
      <c r="IA113" s="973"/>
      <c r="IB113" s="973"/>
      <c r="IC113" s="973"/>
      <c r="ID113" s="973"/>
      <c r="IE113" s="973"/>
      <c r="IF113" s="973"/>
      <c r="IG113" s="973"/>
      <c r="IH113" s="973"/>
      <c r="II113" s="973"/>
      <c r="IJ113" s="973"/>
      <c r="IK113" s="973"/>
    </row>
    <row r="114">
      <c r="A114" s="972"/>
      <c r="B114" s="907"/>
      <c r="C114" s="907"/>
      <c r="D114" s="972"/>
      <c r="E114" s="907"/>
      <c r="F114" s="972"/>
      <c r="G114" s="972"/>
      <c r="H114" s="972"/>
      <c r="I114" s="972"/>
      <c r="J114" s="972"/>
      <c r="K114" s="972"/>
      <c r="L114" s="972"/>
      <c r="M114" s="972"/>
      <c r="N114" s="972"/>
      <c r="O114" s="972"/>
      <c r="P114" s="972"/>
      <c r="Q114" s="972"/>
      <c r="R114" s="972"/>
      <c r="S114" s="972"/>
      <c r="T114" s="972"/>
      <c r="U114" s="972"/>
      <c r="V114" s="972"/>
      <c r="W114" s="972"/>
      <c r="X114" s="972"/>
      <c r="Y114" s="972"/>
      <c r="Z114" s="972"/>
      <c r="AA114" s="972"/>
      <c r="AB114" s="972"/>
      <c r="AC114" s="972"/>
      <c r="AD114" s="972"/>
      <c r="AE114" s="972"/>
      <c r="AF114" s="972"/>
      <c r="AG114" s="973"/>
      <c r="AH114" s="973"/>
      <c r="AI114" s="973"/>
      <c r="AJ114" s="973"/>
      <c r="AK114" s="973"/>
      <c r="AL114" s="973"/>
      <c r="AM114" s="973"/>
      <c r="AN114" s="973"/>
      <c r="AO114" s="973"/>
      <c r="AP114" s="973"/>
      <c r="AQ114" s="973"/>
      <c r="AR114" s="973"/>
      <c r="AS114" s="973"/>
      <c r="AT114" s="973"/>
      <c r="AU114" s="973"/>
      <c r="AV114" s="973"/>
      <c r="AW114" s="973"/>
      <c r="AX114" s="973"/>
      <c r="AY114" s="973"/>
      <c r="AZ114" s="973"/>
      <c r="BA114" s="973"/>
      <c r="BB114" s="973"/>
      <c r="BC114" s="973"/>
      <c r="BD114" s="973"/>
      <c r="BE114" s="973"/>
      <c r="BF114" s="973"/>
      <c r="BG114" s="973"/>
      <c r="BH114" s="973"/>
      <c r="BI114" s="973"/>
      <c r="BJ114" s="973"/>
      <c r="BK114" s="973"/>
      <c r="BL114" s="973"/>
      <c r="BM114" s="973"/>
      <c r="BN114" s="973"/>
      <c r="BO114" s="973"/>
      <c r="BP114" s="973"/>
      <c r="BQ114" s="973"/>
      <c r="BR114" s="973"/>
      <c r="BS114" s="973"/>
      <c r="BT114" s="973"/>
      <c r="BU114" s="973"/>
      <c r="BV114" s="973"/>
      <c r="BW114" s="973"/>
      <c r="BX114" s="973"/>
      <c r="BY114" s="973"/>
      <c r="BZ114" s="973"/>
      <c r="CA114" s="973"/>
      <c r="CB114" s="973"/>
      <c r="CC114" s="973"/>
      <c r="CD114" s="973"/>
      <c r="CE114" s="973"/>
      <c r="CF114" s="973"/>
      <c r="CG114" s="973"/>
      <c r="CH114" s="973"/>
      <c r="CI114" s="973"/>
      <c r="CJ114" s="973"/>
      <c r="CK114" s="973"/>
      <c r="CL114" s="973"/>
      <c r="CM114" s="973"/>
      <c r="CN114" s="973"/>
      <c r="CO114" s="973"/>
      <c r="CP114" s="973"/>
      <c r="CQ114" s="973"/>
      <c r="CR114" s="973"/>
      <c r="CS114" s="973"/>
      <c r="CT114" s="973"/>
      <c r="CU114" s="973"/>
      <c r="CV114" s="973"/>
      <c r="CW114" s="973"/>
      <c r="CX114" s="973"/>
      <c r="CY114" s="973"/>
      <c r="CZ114" s="973"/>
      <c r="DA114" s="973"/>
      <c r="DB114" s="973"/>
      <c r="DC114" s="973"/>
      <c r="DD114" s="973"/>
      <c r="DE114" s="973"/>
      <c r="DF114" s="973"/>
      <c r="DG114" s="973"/>
      <c r="DH114" s="973"/>
      <c r="DI114" s="973"/>
      <c r="DJ114" s="973"/>
      <c r="DK114" s="973"/>
      <c r="DL114" s="973"/>
      <c r="DM114" s="973"/>
      <c r="DN114" s="973"/>
      <c r="DO114" s="973"/>
      <c r="DP114" s="973"/>
      <c r="DQ114" s="973"/>
      <c r="DR114" s="973"/>
      <c r="DS114" s="973"/>
      <c r="DT114" s="973"/>
      <c r="DU114" s="973"/>
      <c r="DV114" s="973"/>
      <c r="DW114" s="973"/>
      <c r="DX114" s="973"/>
      <c r="DY114" s="973"/>
      <c r="DZ114" s="973"/>
      <c r="EA114" s="973"/>
      <c r="EB114" s="973"/>
      <c r="EC114" s="973"/>
      <c r="ED114" s="973"/>
      <c r="EE114" s="973"/>
      <c r="EF114" s="973"/>
      <c r="EG114" s="973"/>
      <c r="EH114" s="973"/>
      <c r="EI114" s="973"/>
      <c r="EJ114" s="973"/>
      <c r="EK114" s="973"/>
      <c r="EL114" s="973"/>
      <c r="EM114" s="973"/>
      <c r="EN114" s="973"/>
      <c r="EO114" s="973"/>
      <c r="EP114" s="973"/>
      <c r="EQ114" s="973"/>
      <c r="ER114" s="973"/>
      <c r="ES114" s="973"/>
      <c r="ET114" s="973"/>
      <c r="EU114" s="973"/>
      <c r="EV114" s="973"/>
      <c r="EW114" s="973"/>
      <c r="EX114" s="973"/>
      <c r="EY114" s="973"/>
      <c r="EZ114" s="973"/>
      <c r="FA114" s="973"/>
      <c r="FB114" s="973"/>
      <c r="FC114" s="973"/>
      <c r="FD114" s="973"/>
      <c r="FE114" s="973"/>
      <c r="FF114" s="973"/>
      <c r="FG114" s="973"/>
      <c r="FH114" s="973"/>
      <c r="FI114" s="973"/>
      <c r="FJ114" s="973"/>
      <c r="FK114" s="973"/>
      <c r="FL114" s="973"/>
      <c r="FM114" s="973"/>
      <c r="FN114" s="973"/>
      <c r="FO114" s="973"/>
      <c r="FP114" s="972" t="s">
        <v>15677</v>
      </c>
      <c r="FQ114" s="973"/>
      <c r="FR114" s="972" t="s">
        <v>15677</v>
      </c>
      <c r="FS114" s="973"/>
      <c r="FT114" s="973"/>
      <c r="FU114" s="973"/>
      <c r="FV114" s="973"/>
      <c r="FW114" s="973"/>
      <c r="FX114" s="973"/>
      <c r="FY114" s="973"/>
      <c r="FZ114" s="972" t="s">
        <v>222</v>
      </c>
      <c r="GA114" s="973"/>
      <c r="GB114" s="973"/>
      <c r="GC114" s="973"/>
      <c r="GD114" s="973"/>
      <c r="GE114" s="973"/>
      <c r="GF114" s="973"/>
      <c r="GG114" s="973"/>
      <c r="GH114" s="973"/>
      <c r="GI114" s="973"/>
      <c r="GJ114" s="973"/>
      <c r="GK114" s="973"/>
      <c r="GL114" s="973"/>
      <c r="GM114" s="973"/>
      <c r="GN114" s="973"/>
      <c r="GO114" s="973"/>
      <c r="GP114" s="973"/>
      <c r="GQ114" s="973"/>
      <c r="GR114" s="973"/>
      <c r="GS114" s="973"/>
      <c r="GT114" s="973"/>
      <c r="GU114" s="973"/>
      <c r="GV114" s="973"/>
      <c r="GW114" s="973"/>
      <c r="GX114" s="973"/>
      <c r="GY114" s="972" t="s">
        <v>224</v>
      </c>
      <c r="GZ114" s="972" t="s">
        <v>224</v>
      </c>
      <c r="HA114" s="973"/>
      <c r="HB114" s="973"/>
      <c r="HC114" s="973"/>
      <c r="HD114" s="973"/>
      <c r="HE114" s="973"/>
      <c r="HF114" s="972" t="s">
        <v>224</v>
      </c>
      <c r="HG114" s="972" t="s">
        <v>224</v>
      </c>
      <c r="HH114" s="973"/>
      <c r="HI114" s="973"/>
      <c r="HJ114" s="973"/>
      <c r="HK114" s="973"/>
      <c r="HL114" s="973"/>
      <c r="HM114" s="973"/>
      <c r="HN114" s="973"/>
      <c r="HO114" s="973"/>
      <c r="HP114" s="973"/>
      <c r="HQ114" s="973"/>
      <c r="HR114" s="973"/>
      <c r="HS114" s="973"/>
      <c r="HT114" s="973"/>
      <c r="HU114" s="973"/>
      <c r="HV114" s="973"/>
      <c r="HW114" s="973"/>
      <c r="HX114" s="973"/>
      <c r="HY114" s="973"/>
      <c r="HZ114" s="973"/>
      <c r="IA114" s="973"/>
      <c r="IB114" s="973"/>
      <c r="IC114" s="973"/>
      <c r="ID114" s="973"/>
      <c r="IE114" s="973"/>
      <c r="IF114" s="973"/>
      <c r="IG114" s="973"/>
      <c r="IH114" s="973"/>
      <c r="II114" s="973"/>
      <c r="IJ114" s="973"/>
      <c r="IK114" s="973"/>
    </row>
    <row r="115">
      <c r="A115" s="972"/>
      <c r="B115" s="907"/>
      <c r="C115" s="907"/>
      <c r="D115" s="972"/>
      <c r="E115" s="907"/>
      <c r="F115" s="972"/>
      <c r="G115" s="972"/>
      <c r="H115" s="972"/>
      <c r="I115" s="972"/>
      <c r="J115" s="972"/>
      <c r="K115" s="972"/>
      <c r="L115" s="972"/>
      <c r="M115" s="972"/>
      <c r="N115" s="972"/>
      <c r="O115" s="972"/>
      <c r="P115" s="972"/>
      <c r="Q115" s="972"/>
      <c r="R115" s="972"/>
      <c r="S115" s="972"/>
      <c r="T115" s="972"/>
      <c r="U115" s="972"/>
      <c r="V115" s="972"/>
      <c r="W115" s="972"/>
      <c r="X115" s="972"/>
      <c r="Y115" s="972"/>
      <c r="Z115" s="972"/>
      <c r="AA115" s="972"/>
      <c r="AB115" s="972"/>
      <c r="AC115" s="972"/>
      <c r="AD115" s="972"/>
      <c r="AE115" s="972"/>
      <c r="AF115" s="972"/>
      <c r="AG115" s="973"/>
      <c r="AH115" s="973"/>
      <c r="AI115" s="973"/>
      <c r="AJ115" s="973"/>
      <c r="AK115" s="973"/>
      <c r="AL115" s="973"/>
      <c r="AM115" s="973"/>
      <c r="AN115" s="973"/>
      <c r="AO115" s="973"/>
      <c r="AP115" s="973"/>
      <c r="AQ115" s="973"/>
      <c r="AR115" s="973"/>
      <c r="AS115" s="973"/>
      <c r="AT115" s="973"/>
      <c r="AU115" s="973"/>
      <c r="AV115" s="973"/>
      <c r="AW115" s="973"/>
      <c r="AX115" s="973"/>
      <c r="AY115" s="973"/>
      <c r="AZ115" s="972"/>
      <c r="BA115" s="973"/>
      <c r="BB115" s="973"/>
      <c r="BC115" s="973"/>
      <c r="BD115" s="973"/>
      <c r="BE115" s="973"/>
      <c r="BF115" s="973"/>
      <c r="BG115" s="973"/>
      <c r="BH115" s="973"/>
      <c r="BI115" s="973"/>
      <c r="BJ115" s="973"/>
      <c r="BK115" s="973"/>
      <c r="BL115" s="973"/>
      <c r="BM115" s="973"/>
      <c r="BN115" s="973"/>
      <c r="BO115" s="973"/>
      <c r="BP115" s="973"/>
      <c r="BQ115" s="973"/>
      <c r="BR115" s="973"/>
      <c r="BS115" s="973"/>
      <c r="BT115" s="973"/>
      <c r="BU115" s="973"/>
      <c r="BV115" s="973"/>
      <c r="BW115" s="973"/>
      <c r="BX115" s="973"/>
      <c r="BY115" s="973"/>
      <c r="BZ115" s="973"/>
      <c r="CA115" s="973"/>
      <c r="CB115" s="973"/>
      <c r="CC115" s="973"/>
      <c r="CD115" s="973"/>
      <c r="CE115" s="973"/>
      <c r="CF115" s="973"/>
      <c r="CG115" s="973"/>
      <c r="CH115" s="973"/>
      <c r="CI115" s="973"/>
      <c r="CJ115" s="973"/>
      <c r="CK115" s="973"/>
      <c r="CL115" s="973"/>
      <c r="CM115" s="973"/>
      <c r="CN115" s="973"/>
      <c r="CO115" s="973"/>
      <c r="CP115" s="973"/>
      <c r="CQ115" s="973"/>
      <c r="CR115" s="973"/>
      <c r="CS115" s="973"/>
      <c r="CT115" s="973"/>
      <c r="CU115" s="973"/>
      <c r="CV115" s="973"/>
      <c r="CW115" s="973"/>
      <c r="CX115" s="973"/>
      <c r="CY115" s="973"/>
      <c r="CZ115" s="973"/>
      <c r="DA115" s="973"/>
      <c r="DB115" s="973"/>
      <c r="DC115" s="973"/>
      <c r="DD115" s="973"/>
      <c r="DE115" s="973"/>
      <c r="DF115" s="973"/>
      <c r="DG115" s="973"/>
      <c r="DH115" s="973"/>
      <c r="DI115" s="973"/>
      <c r="DJ115" s="973"/>
      <c r="DK115" s="973"/>
      <c r="DL115" s="973"/>
      <c r="DM115" s="973"/>
      <c r="DN115" s="973"/>
      <c r="DO115" s="973"/>
      <c r="DP115" s="973"/>
      <c r="DQ115" s="973"/>
      <c r="DR115" s="973"/>
      <c r="DS115" s="973"/>
      <c r="DT115" s="973"/>
      <c r="DU115" s="973"/>
      <c r="DV115" s="973"/>
      <c r="DW115" s="973"/>
      <c r="DX115" s="973"/>
      <c r="DY115" s="973"/>
      <c r="DZ115" s="972" t="s">
        <v>224</v>
      </c>
      <c r="EA115" s="973"/>
      <c r="EB115" s="973"/>
      <c r="EC115" s="973"/>
      <c r="ED115" s="973"/>
      <c r="EE115" s="973"/>
      <c r="EF115" s="973"/>
      <c r="EG115" s="973"/>
      <c r="EH115" s="973"/>
      <c r="EI115" s="973"/>
      <c r="EJ115" s="973"/>
      <c r="EK115" s="973"/>
      <c r="EL115" s="973"/>
      <c r="EM115" s="973"/>
      <c r="EN115" s="973"/>
      <c r="EO115" s="973"/>
      <c r="EP115" s="973"/>
      <c r="EQ115" s="973"/>
      <c r="ER115" s="973"/>
      <c r="ES115" s="973"/>
      <c r="ET115" s="973"/>
      <c r="EU115" s="973"/>
      <c r="EV115" s="973"/>
      <c r="EW115" s="973"/>
      <c r="EX115" s="973"/>
      <c r="EY115" s="973"/>
      <c r="EZ115" s="973"/>
      <c r="FA115" s="973"/>
      <c r="FB115" s="973"/>
      <c r="FC115" s="973"/>
      <c r="FD115" s="973"/>
      <c r="FE115" s="973"/>
      <c r="FF115" s="973"/>
      <c r="FG115" s="973"/>
      <c r="FH115" s="973"/>
      <c r="FI115" s="973"/>
      <c r="FJ115" s="973"/>
      <c r="FK115" s="973"/>
      <c r="FL115" s="973"/>
      <c r="FM115" s="973"/>
      <c r="FN115" s="973"/>
      <c r="FO115" s="973"/>
      <c r="FP115" s="972" t="s">
        <v>15534</v>
      </c>
      <c r="FQ115" s="973"/>
      <c r="FR115" s="972" t="s">
        <v>222</v>
      </c>
      <c r="FS115" s="973"/>
      <c r="FT115" s="973"/>
      <c r="FU115" s="973"/>
      <c r="FV115" s="973"/>
      <c r="FW115" s="973"/>
      <c r="FX115" s="973"/>
      <c r="FY115" s="973"/>
      <c r="FZ115" s="972" t="s">
        <v>222</v>
      </c>
      <c r="GA115" s="973"/>
      <c r="GB115" s="973"/>
      <c r="GC115" s="973"/>
      <c r="GD115" s="973"/>
      <c r="GE115" s="973"/>
      <c r="GF115" s="973"/>
      <c r="GG115" s="973"/>
      <c r="GH115" s="973"/>
      <c r="GI115" s="973"/>
      <c r="GJ115" s="973"/>
      <c r="GK115" s="973"/>
      <c r="GL115" s="973"/>
      <c r="GM115" s="973"/>
      <c r="GN115" s="973"/>
      <c r="GO115" s="973"/>
      <c r="GP115" s="973"/>
      <c r="GQ115" s="973"/>
      <c r="GR115" s="973"/>
      <c r="GS115" s="973"/>
      <c r="GT115" s="973"/>
      <c r="GU115" s="973"/>
      <c r="GV115" s="973"/>
      <c r="GW115" s="973"/>
      <c r="GX115" s="973"/>
      <c r="GY115" s="973"/>
      <c r="GZ115" s="973"/>
      <c r="HA115" s="973"/>
      <c r="HB115" s="973"/>
      <c r="HC115" s="973"/>
      <c r="HD115" s="973"/>
      <c r="HE115" s="973"/>
      <c r="HF115" s="972" t="s">
        <v>224</v>
      </c>
      <c r="HG115" s="972" t="s">
        <v>224</v>
      </c>
      <c r="HH115" s="973"/>
      <c r="HI115" s="973"/>
      <c r="HJ115" s="973"/>
      <c r="HK115" s="973"/>
      <c r="HL115" s="973"/>
      <c r="HM115" s="973"/>
      <c r="HN115" s="973"/>
      <c r="HO115" s="973"/>
      <c r="HP115" s="973"/>
      <c r="HQ115" s="973"/>
      <c r="HR115" s="973"/>
      <c r="HS115" s="973"/>
      <c r="HT115" s="973"/>
      <c r="HU115" s="973"/>
      <c r="HV115" s="973"/>
      <c r="HW115" s="973"/>
      <c r="HX115" s="973"/>
      <c r="HY115" s="973"/>
      <c r="HZ115" s="973"/>
      <c r="IA115" s="973"/>
      <c r="IB115" s="973"/>
      <c r="IC115" s="973"/>
      <c r="ID115" s="973"/>
      <c r="IE115" s="973"/>
      <c r="IF115" s="973"/>
      <c r="IG115" s="973"/>
      <c r="IH115" s="973"/>
      <c r="II115" s="973"/>
      <c r="IJ115" s="973"/>
      <c r="IK115" s="973"/>
    </row>
    <row r="116">
      <c r="A116" s="972"/>
      <c r="B116" s="907"/>
      <c r="C116" s="907"/>
      <c r="D116" s="972"/>
      <c r="E116" s="907"/>
      <c r="F116" s="972"/>
      <c r="G116" s="972"/>
      <c r="H116" s="972"/>
      <c r="I116" s="972"/>
      <c r="J116" s="972"/>
      <c r="K116" s="972"/>
      <c r="L116" s="972"/>
      <c r="M116" s="972" t="s">
        <v>16473</v>
      </c>
      <c r="N116" s="972" t="s">
        <v>16473</v>
      </c>
      <c r="O116" s="972"/>
      <c r="P116" s="972"/>
      <c r="Q116" s="972"/>
      <c r="R116" s="972"/>
      <c r="S116" s="972"/>
      <c r="T116" s="972"/>
      <c r="U116" s="972"/>
      <c r="V116" s="972"/>
      <c r="W116" s="972"/>
      <c r="X116" s="972"/>
      <c r="Y116" s="972"/>
      <c r="Z116" s="972"/>
      <c r="AA116" s="972"/>
      <c r="AB116" s="972"/>
      <c r="AC116" s="972" t="s">
        <v>16487</v>
      </c>
      <c r="AD116" s="972"/>
      <c r="AE116" s="972"/>
      <c r="AF116" s="972"/>
      <c r="AG116" s="973"/>
      <c r="AH116" s="973"/>
      <c r="AI116" s="973"/>
      <c r="AJ116" s="973"/>
      <c r="AK116" s="973"/>
      <c r="AL116" s="973"/>
      <c r="AM116" s="973"/>
      <c r="AN116" s="973"/>
      <c r="AO116" s="973"/>
      <c r="AP116" s="973"/>
      <c r="AQ116" s="973"/>
      <c r="AR116" s="973"/>
      <c r="AS116" s="973"/>
      <c r="AT116" s="973"/>
      <c r="AU116" s="973"/>
      <c r="AV116" s="973"/>
      <c r="AW116" s="973"/>
      <c r="AX116" s="973"/>
      <c r="AY116" s="973"/>
      <c r="AZ116" s="972"/>
      <c r="BA116" s="973"/>
      <c r="BB116" s="973"/>
      <c r="BC116" s="973"/>
      <c r="BD116" s="973"/>
      <c r="BE116" s="972" t="s">
        <v>222</v>
      </c>
      <c r="BF116" s="972" t="s">
        <v>215</v>
      </c>
      <c r="BG116" s="973"/>
      <c r="BH116" s="972" t="s">
        <v>222</v>
      </c>
      <c r="BI116" s="972" t="s">
        <v>222</v>
      </c>
      <c r="BJ116" s="972" t="s">
        <v>215</v>
      </c>
      <c r="BK116" s="972" t="s">
        <v>222</v>
      </c>
      <c r="BL116" s="972" t="s">
        <v>222</v>
      </c>
      <c r="BM116" s="972" t="s">
        <v>222</v>
      </c>
      <c r="BN116" s="972" t="s">
        <v>222</v>
      </c>
      <c r="BO116" s="972" t="s">
        <v>222</v>
      </c>
      <c r="BP116" s="972" t="s">
        <v>222</v>
      </c>
      <c r="BQ116" s="972" t="s">
        <v>215</v>
      </c>
      <c r="BR116" s="972" t="s">
        <v>222</v>
      </c>
      <c r="BS116" s="972" t="s">
        <v>222</v>
      </c>
      <c r="BT116" s="972" t="s">
        <v>222</v>
      </c>
      <c r="BU116" s="972" t="s">
        <v>222</v>
      </c>
      <c r="BV116" s="972" t="s">
        <v>222</v>
      </c>
      <c r="BW116" s="972" t="s">
        <v>222</v>
      </c>
      <c r="BX116" s="972" t="s">
        <v>222</v>
      </c>
      <c r="BY116" s="972" t="s">
        <v>222</v>
      </c>
      <c r="BZ116" s="972" t="s">
        <v>222</v>
      </c>
      <c r="CA116" s="973"/>
      <c r="CB116" s="972" t="s">
        <v>222</v>
      </c>
      <c r="CC116" s="972" t="s">
        <v>222</v>
      </c>
      <c r="CD116" s="972" t="s">
        <v>15589</v>
      </c>
      <c r="CE116" s="972" t="s">
        <v>15589</v>
      </c>
      <c r="CF116" s="973"/>
      <c r="CG116" s="972" t="s">
        <v>15589</v>
      </c>
      <c r="CH116" s="972" t="s">
        <v>15589</v>
      </c>
      <c r="CI116" s="972" t="s">
        <v>222</v>
      </c>
      <c r="CJ116" s="973"/>
      <c r="CK116" s="972" t="s">
        <v>222</v>
      </c>
      <c r="CL116" s="972" t="s">
        <v>688</v>
      </c>
      <c r="CM116" s="972" t="s">
        <v>688</v>
      </c>
      <c r="CN116" s="972" t="s">
        <v>688</v>
      </c>
      <c r="CO116" s="973"/>
      <c r="CP116" s="973"/>
      <c r="CQ116" s="973"/>
      <c r="CR116" s="973"/>
      <c r="CS116" s="973"/>
      <c r="CT116" s="973"/>
      <c r="CU116" s="973"/>
      <c r="CV116" s="973"/>
      <c r="CW116" s="973"/>
      <c r="CX116" s="973"/>
      <c r="CY116" s="973"/>
      <c r="CZ116" s="973"/>
      <c r="DA116" s="973"/>
      <c r="DB116" s="973"/>
      <c r="DC116" s="973"/>
      <c r="DD116" s="973"/>
      <c r="DE116" s="973"/>
      <c r="DF116" s="973"/>
      <c r="DG116" s="973"/>
      <c r="DH116" s="973"/>
      <c r="DI116" s="973"/>
      <c r="DJ116" s="973"/>
      <c r="DK116" s="973"/>
      <c r="DL116" s="973"/>
      <c r="DM116" s="973"/>
      <c r="DN116" s="973"/>
      <c r="DO116" s="973"/>
      <c r="DP116" s="973"/>
      <c r="DQ116" s="973"/>
      <c r="DR116" s="973"/>
      <c r="DS116" s="973"/>
      <c r="DT116" s="973"/>
      <c r="DU116" s="973"/>
      <c r="DV116" s="973"/>
      <c r="DW116" s="973"/>
      <c r="DX116" s="973"/>
      <c r="DY116" s="973"/>
      <c r="DZ116" s="973"/>
      <c r="EA116" s="973"/>
      <c r="EB116" s="973"/>
      <c r="EC116" s="973"/>
      <c r="ED116" s="973"/>
      <c r="EE116" s="973"/>
      <c r="EF116" s="973"/>
      <c r="EG116" s="973"/>
      <c r="EH116" s="973"/>
      <c r="EI116" s="973"/>
      <c r="EJ116" s="973"/>
      <c r="EK116" s="973"/>
      <c r="EL116" s="973"/>
      <c r="EM116" s="973"/>
      <c r="EN116" s="973"/>
      <c r="EO116" s="973"/>
      <c r="EP116" s="973"/>
      <c r="EQ116" s="973"/>
      <c r="ER116" s="973"/>
      <c r="ES116" s="973"/>
      <c r="ET116" s="973"/>
      <c r="EU116" s="973"/>
      <c r="EV116" s="973"/>
      <c r="EW116" s="973"/>
      <c r="EX116" s="973"/>
      <c r="EY116" s="973"/>
      <c r="EZ116" s="973"/>
      <c r="FA116" s="973"/>
      <c r="FB116" s="973"/>
      <c r="FC116" s="973"/>
      <c r="FD116" s="973"/>
      <c r="FE116" s="973"/>
      <c r="FF116" s="973"/>
      <c r="FG116" s="973"/>
      <c r="FH116" s="973"/>
      <c r="FI116" s="973"/>
      <c r="FJ116" s="973"/>
      <c r="FK116" s="973"/>
      <c r="FL116" s="973"/>
      <c r="FM116" s="973"/>
      <c r="FN116" s="973"/>
      <c r="FO116" s="973"/>
      <c r="FP116" s="972" t="s">
        <v>15677</v>
      </c>
      <c r="FQ116" s="973"/>
      <c r="FR116" s="972" t="s">
        <v>222</v>
      </c>
      <c r="FS116" s="973"/>
      <c r="FT116" s="973"/>
      <c r="FU116" s="973"/>
      <c r="FV116" s="973"/>
      <c r="FW116" s="973"/>
      <c r="FX116" s="973"/>
      <c r="FY116" s="973"/>
      <c r="FZ116" s="972" t="s">
        <v>224</v>
      </c>
      <c r="GA116" s="973"/>
      <c r="GB116" s="973"/>
      <c r="GC116" s="973"/>
      <c r="GD116" s="973"/>
      <c r="GE116" s="973"/>
      <c r="GF116" s="973"/>
      <c r="GG116" s="973"/>
      <c r="GH116" s="973"/>
      <c r="GI116" s="973"/>
      <c r="GJ116" s="973"/>
      <c r="GK116" s="973"/>
      <c r="GL116" s="973"/>
      <c r="GM116" s="973"/>
      <c r="GN116" s="973"/>
      <c r="GO116" s="973"/>
      <c r="GP116" s="973"/>
      <c r="GQ116" s="973"/>
      <c r="GR116" s="973"/>
      <c r="GS116" s="973"/>
      <c r="GT116" s="973"/>
      <c r="GU116" s="973"/>
      <c r="GV116" s="973"/>
      <c r="GW116" s="973"/>
      <c r="GX116" s="973"/>
      <c r="GY116" s="972" t="s">
        <v>224</v>
      </c>
      <c r="GZ116" s="972" t="s">
        <v>224</v>
      </c>
      <c r="HA116" s="973"/>
      <c r="HB116" s="973"/>
      <c r="HC116" s="973"/>
      <c r="HD116" s="973"/>
      <c r="HE116" s="973"/>
      <c r="HF116" s="972" t="s">
        <v>224</v>
      </c>
      <c r="HG116" s="972" t="s">
        <v>224</v>
      </c>
      <c r="HH116" s="972" t="s">
        <v>222</v>
      </c>
      <c r="HI116" s="972" t="s">
        <v>222</v>
      </c>
      <c r="HJ116" s="972" t="s">
        <v>222</v>
      </c>
      <c r="HK116" s="973"/>
      <c r="HL116" s="973"/>
      <c r="HM116" s="973"/>
      <c r="HN116" s="973"/>
      <c r="HO116" s="973"/>
      <c r="HP116" s="973"/>
      <c r="HQ116" s="973"/>
      <c r="HR116" s="973"/>
      <c r="HS116" s="973"/>
      <c r="HT116" s="973"/>
      <c r="HU116" s="973"/>
      <c r="HV116" s="973"/>
      <c r="HW116" s="973"/>
      <c r="HX116" s="973"/>
      <c r="HY116" s="973"/>
      <c r="HZ116" s="973"/>
      <c r="IA116" s="973"/>
      <c r="IB116" s="973"/>
      <c r="IC116" s="973"/>
      <c r="ID116" s="973"/>
      <c r="IE116" s="973"/>
      <c r="IF116" s="973"/>
      <c r="IG116" s="973"/>
      <c r="IH116" s="973"/>
      <c r="II116" s="973"/>
      <c r="IJ116" s="973"/>
      <c r="IK116" s="973"/>
    </row>
    <row r="117">
      <c r="A117" s="972"/>
      <c r="B117" s="907"/>
      <c r="C117" s="907"/>
      <c r="D117" s="972"/>
      <c r="E117" s="907"/>
      <c r="F117" s="972"/>
      <c r="G117" s="972"/>
      <c r="H117" s="972"/>
      <c r="I117" s="972"/>
      <c r="J117" s="972"/>
      <c r="K117" s="972"/>
      <c r="L117" s="972"/>
      <c r="M117" s="972"/>
      <c r="N117" s="972"/>
      <c r="O117" s="972"/>
      <c r="P117" s="972"/>
      <c r="Q117" s="972"/>
      <c r="R117" s="972"/>
      <c r="S117" s="972"/>
      <c r="T117" s="972"/>
      <c r="U117" s="972"/>
      <c r="V117" s="972"/>
      <c r="W117" s="972"/>
      <c r="X117" s="972"/>
      <c r="Y117" s="972"/>
      <c r="Z117" s="972"/>
      <c r="AA117" s="972"/>
      <c r="AB117" s="972"/>
      <c r="AC117" s="972"/>
      <c r="AD117" s="972"/>
      <c r="AE117" s="972"/>
      <c r="AF117" s="972"/>
      <c r="AG117" s="973"/>
      <c r="AH117" s="972" t="s">
        <v>224</v>
      </c>
      <c r="AI117" s="973"/>
      <c r="AJ117" s="973"/>
      <c r="AK117" s="973"/>
      <c r="AL117" s="973"/>
      <c r="AM117" s="973"/>
      <c r="AN117" s="973"/>
      <c r="AO117" s="972" t="s">
        <v>224</v>
      </c>
      <c r="AP117" s="972" t="s">
        <v>224</v>
      </c>
      <c r="AQ117" s="973"/>
      <c r="AR117" s="973"/>
      <c r="AS117" s="973"/>
      <c r="AT117" s="972" t="s">
        <v>224</v>
      </c>
      <c r="AU117" s="972" t="s">
        <v>224</v>
      </c>
      <c r="AV117" s="972" t="s">
        <v>688</v>
      </c>
      <c r="AW117" s="972" t="s">
        <v>224</v>
      </c>
      <c r="AX117" s="972" t="s">
        <v>688</v>
      </c>
      <c r="AY117" s="973"/>
      <c r="AZ117" s="973"/>
      <c r="BA117" s="973"/>
      <c r="BB117" s="973"/>
      <c r="BC117" s="972" t="s">
        <v>688</v>
      </c>
      <c r="BD117" s="973"/>
      <c r="BE117" s="973"/>
      <c r="BF117" s="972" t="s">
        <v>224</v>
      </c>
      <c r="BG117" s="972" t="s">
        <v>224</v>
      </c>
      <c r="BH117" s="973"/>
      <c r="BI117" s="973"/>
      <c r="BJ117" s="972" t="s">
        <v>224</v>
      </c>
      <c r="BK117" s="973"/>
      <c r="BL117" s="973"/>
      <c r="BM117" s="973"/>
      <c r="BN117" s="972" t="s">
        <v>224</v>
      </c>
      <c r="BO117" s="973"/>
      <c r="BP117" s="973"/>
      <c r="BQ117" s="972" t="s">
        <v>688</v>
      </c>
      <c r="BR117" s="972" t="s">
        <v>224</v>
      </c>
      <c r="BS117" s="972" t="s">
        <v>224</v>
      </c>
      <c r="BT117" s="972" t="s">
        <v>688</v>
      </c>
      <c r="BU117" s="972" t="s">
        <v>224</v>
      </c>
      <c r="BV117" s="972" t="s">
        <v>224</v>
      </c>
      <c r="BW117" s="972" t="s">
        <v>224</v>
      </c>
      <c r="BX117" s="972" t="s">
        <v>222</v>
      </c>
      <c r="BY117" s="972" t="s">
        <v>222</v>
      </c>
      <c r="BZ117" s="972" t="s">
        <v>222</v>
      </c>
      <c r="CA117" s="972" t="s">
        <v>688</v>
      </c>
      <c r="CB117" s="973"/>
      <c r="CC117" s="972" t="s">
        <v>222</v>
      </c>
      <c r="CD117" s="972" t="s">
        <v>15589</v>
      </c>
      <c r="CE117" s="972" t="s">
        <v>15589</v>
      </c>
      <c r="CF117" s="972" t="s">
        <v>15589</v>
      </c>
      <c r="CG117" s="973"/>
      <c r="CH117" s="972" t="s">
        <v>15589</v>
      </c>
      <c r="CI117" s="972" t="s">
        <v>15589</v>
      </c>
      <c r="CJ117" s="972" t="s">
        <v>222</v>
      </c>
      <c r="CK117" s="972" t="s">
        <v>15589</v>
      </c>
      <c r="CL117" s="972" t="s">
        <v>688</v>
      </c>
      <c r="CM117" s="972" t="s">
        <v>688</v>
      </c>
      <c r="CN117" s="973"/>
      <c r="CO117" s="973"/>
      <c r="CP117" s="973"/>
      <c r="CQ117" s="973"/>
      <c r="CR117" s="973"/>
      <c r="CS117" s="973"/>
      <c r="CT117" s="973"/>
      <c r="CU117" s="973"/>
      <c r="CV117" s="973"/>
      <c r="CW117" s="973"/>
      <c r="CX117" s="973"/>
      <c r="CY117" s="973"/>
      <c r="CZ117" s="973"/>
      <c r="DA117" s="973"/>
      <c r="DB117" s="973"/>
      <c r="DC117" s="973"/>
      <c r="DD117" s="973"/>
      <c r="DE117" s="973"/>
      <c r="DF117" s="973"/>
      <c r="DG117" s="973"/>
      <c r="DH117" s="973"/>
      <c r="DI117" s="973"/>
      <c r="DJ117" s="973"/>
      <c r="DK117" s="973"/>
      <c r="DL117" s="973"/>
      <c r="DM117" s="973"/>
      <c r="DN117" s="973"/>
      <c r="DO117" s="973"/>
      <c r="DP117" s="973"/>
      <c r="DQ117" s="973"/>
      <c r="DR117" s="973"/>
      <c r="DS117" s="973"/>
      <c r="DT117" s="973"/>
      <c r="DU117" s="973"/>
      <c r="DV117" s="973"/>
      <c r="DW117" s="973"/>
      <c r="DX117" s="973"/>
      <c r="DY117" s="973"/>
      <c r="DZ117" s="972" t="s">
        <v>224</v>
      </c>
      <c r="EA117" s="973"/>
      <c r="EB117" s="973"/>
      <c r="EC117" s="973"/>
      <c r="ED117" s="973"/>
      <c r="EE117" s="973"/>
      <c r="EF117" s="973"/>
      <c r="EG117" s="973"/>
      <c r="EH117" s="973"/>
      <c r="EI117" s="973"/>
      <c r="EJ117" s="973"/>
      <c r="EK117" s="973"/>
      <c r="EL117" s="973"/>
      <c r="EM117" s="973"/>
      <c r="EN117" s="973"/>
      <c r="EO117" s="973"/>
      <c r="EP117" s="973"/>
      <c r="EQ117" s="973"/>
      <c r="ER117" s="973"/>
      <c r="ES117" s="973"/>
      <c r="ET117" s="973"/>
      <c r="EU117" s="973"/>
      <c r="EV117" s="973"/>
      <c r="EW117" s="973"/>
      <c r="EX117" s="973"/>
      <c r="EY117" s="973"/>
      <c r="EZ117" s="973"/>
      <c r="FA117" s="973"/>
      <c r="FB117" s="973"/>
      <c r="FC117" s="973"/>
      <c r="FD117" s="973"/>
      <c r="FE117" s="973"/>
      <c r="FF117" s="973"/>
      <c r="FG117" s="973"/>
      <c r="FH117" s="973"/>
      <c r="FI117" s="973"/>
      <c r="FJ117" s="973"/>
      <c r="FK117" s="973"/>
      <c r="FL117" s="973"/>
      <c r="FM117" s="973"/>
      <c r="FN117" s="973"/>
      <c r="FO117" s="973"/>
      <c r="FP117" s="973"/>
      <c r="FQ117" s="973"/>
      <c r="FR117" s="972" t="s">
        <v>224</v>
      </c>
      <c r="FS117" s="973"/>
      <c r="FT117" s="973"/>
      <c r="FU117" s="973"/>
      <c r="FV117" s="973"/>
      <c r="FW117" s="973"/>
      <c r="FX117" s="972" t="s">
        <v>222</v>
      </c>
      <c r="FY117" s="972" t="s">
        <v>222</v>
      </c>
      <c r="FZ117" s="972" t="s">
        <v>224</v>
      </c>
      <c r="GA117" s="973"/>
      <c r="GB117" s="972" t="s">
        <v>222</v>
      </c>
      <c r="GC117" s="973"/>
      <c r="GD117" s="972" t="s">
        <v>222</v>
      </c>
      <c r="GE117" s="972" t="s">
        <v>222</v>
      </c>
      <c r="GF117" s="972" t="s">
        <v>222</v>
      </c>
      <c r="GG117" s="972" t="s">
        <v>222</v>
      </c>
      <c r="GH117" s="972" t="s">
        <v>222</v>
      </c>
      <c r="GI117" s="972" t="s">
        <v>222</v>
      </c>
      <c r="GJ117" s="972" t="s">
        <v>222</v>
      </c>
      <c r="GK117" s="972" t="s">
        <v>222</v>
      </c>
      <c r="GL117" s="973"/>
      <c r="GM117" s="973"/>
      <c r="GN117" s="973"/>
      <c r="GO117" s="973"/>
      <c r="GP117" s="973"/>
      <c r="GQ117" s="973"/>
      <c r="GR117" s="973"/>
      <c r="GS117" s="973"/>
      <c r="GT117" s="973"/>
      <c r="GU117" s="972" t="s">
        <v>222</v>
      </c>
      <c r="GV117" s="972" t="s">
        <v>222</v>
      </c>
      <c r="GW117" s="973"/>
      <c r="GX117" s="973"/>
      <c r="GY117" s="972" t="s">
        <v>688</v>
      </c>
      <c r="GZ117" s="973"/>
      <c r="HA117" s="972" t="s">
        <v>688</v>
      </c>
      <c r="HB117" s="972" t="s">
        <v>224</v>
      </c>
      <c r="HC117" s="972" t="s">
        <v>688</v>
      </c>
      <c r="HD117" s="972" t="s">
        <v>224</v>
      </c>
      <c r="HE117" s="973"/>
      <c r="HF117" s="972" t="s">
        <v>224</v>
      </c>
      <c r="HG117" s="972" t="s">
        <v>224</v>
      </c>
      <c r="HH117" s="972" t="s">
        <v>224</v>
      </c>
      <c r="HI117" s="973"/>
      <c r="HJ117" s="973"/>
      <c r="HK117" s="973"/>
      <c r="HL117" s="972" t="s">
        <v>222</v>
      </c>
      <c r="HM117" s="973"/>
      <c r="HN117" s="973"/>
      <c r="HO117" s="973"/>
      <c r="HP117" s="973"/>
      <c r="HQ117" s="972" t="s">
        <v>222</v>
      </c>
      <c r="HR117" s="972" t="s">
        <v>222</v>
      </c>
      <c r="HS117" s="972" t="s">
        <v>222</v>
      </c>
      <c r="HT117" s="972" t="s">
        <v>222</v>
      </c>
      <c r="HU117" s="972" t="s">
        <v>222</v>
      </c>
      <c r="HV117" s="972" t="s">
        <v>222</v>
      </c>
      <c r="HW117" s="972" t="s">
        <v>222</v>
      </c>
      <c r="HX117" s="973"/>
      <c r="HY117" s="973"/>
      <c r="HZ117" s="973"/>
      <c r="IA117" s="973"/>
      <c r="IB117" s="973"/>
      <c r="IC117" s="973"/>
      <c r="ID117" s="973"/>
      <c r="IE117" s="973"/>
      <c r="IF117" s="973"/>
      <c r="IG117" s="973"/>
      <c r="IH117" s="973"/>
      <c r="II117" s="973"/>
      <c r="IJ117" s="973"/>
      <c r="IK117" s="973"/>
    </row>
    <row r="118">
      <c r="A118" s="972"/>
      <c r="B118" s="907"/>
      <c r="C118" s="907"/>
      <c r="D118" s="972"/>
      <c r="E118" s="907"/>
      <c r="F118" s="972"/>
      <c r="G118" s="972"/>
      <c r="H118" s="972"/>
      <c r="I118" s="972" t="s">
        <v>222</v>
      </c>
      <c r="J118" s="972" t="s">
        <v>224</v>
      </c>
      <c r="K118" s="972"/>
      <c r="L118" s="972"/>
      <c r="M118" s="972"/>
      <c r="N118" s="972"/>
      <c r="O118" s="972"/>
      <c r="P118" s="972" t="s">
        <v>222</v>
      </c>
      <c r="Q118" s="972" t="s">
        <v>224</v>
      </c>
      <c r="R118" s="972"/>
      <c r="S118" s="972"/>
      <c r="T118" s="972"/>
      <c r="U118" s="972"/>
      <c r="V118" s="972"/>
      <c r="W118" s="972"/>
      <c r="X118" s="972"/>
      <c r="Y118" s="972"/>
      <c r="Z118" s="972"/>
      <c r="AA118" s="972"/>
      <c r="AB118" s="972" t="s">
        <v>15528</v>
      </c>
      <c r="AC118" s="972"/>
      <c r="AD118" s="972"/>
      <c r="AE118" s="972" t="s">
        <v>15528</v>
      </c>
      <c r="AF118" s="972"/>
      <c r="AG118" s="973"/>
      <c r="AH118" s="972" t="s">
        <v>222</v>
      </c>
      <c r="AI118" s="972" t="s">
        <v>15528</v>
      </c>
      <c r="AJ118" s="973"/>
      <c r="AK118" s="973"/>
      <c r="AL118" s="973"/>
      <c r="AM118" s="973"/>
      <c r="AN118" s="973"/>
      <c r="AO118" s="972" t="s">
        <v>224</v>
      </c>
      <c r="AP118" s="972" t="s">
        <v>15528</v>
      </c>
      <c r="AQ118" s="972" t="s">
        <v>15528</v>
      </c>
      <c r="AR118" s="972" t="s">
        <v>15528</v>
      </c>
      <c r="AS118" s="972" t="s">
        <v>15528</v>
      </c>
      <c r="AT118" s="972" t="s">
        <v>15528</v>
      </c>
      <c r="AU118" s="972" t="s">
        <v>15528</v>
      </c>
      <c r="AV118" s="972" t="s">
        <v>222</v>
      </c>
      <c r="AW118" s="972" t="s">
        <v>15528</v>
      </c>
      <c r="AX118" s="972" t="s">
        <v>15528</v>
      </c>
      <c r="AY118" s="972" t="s">
        <v>15528</v>
      </c>
      <c r="AZ118" s="972" t="s">
        <v>15528</v>
      </c>
      <c r="BA118" s="972" t="s">
        <v>15528</v>
      </c>
      <c r="BB118" s="972" t="s">
        <v>15528</v>
      </c>
      <c r="BC118" s="972" t="s">
        <v>15528</v>
      </c>
      <c r="BD118" s="972" t="s">
        <v>15528</v>
      </c>
      <c r="BE118" s="972" t="s">
        <v>222</v>
      </c>
      <c r="BF118" s="972" t="s">
        <v>215</v>
      </c>
      <c r="BG118" s="972" t="s">
        <v>222</v>
      </c>
      <c r="BH118" s="972" t="s">
        <v>222</v>
      </c>
      <c r="BI118" s="972" t="s">
        <v>222</v>
      </c>
      <c r="BJ118" s="972" t="s">
        <v>222</v>
      </c>
      <c r="BK118" s="972" t="s">
        <v>222</v>
      </c>
      <c r="BL118" s="972" t="s">
        <v>222</v>
      </c>
      <c r="BM118" s="973"/>
      <c r="BN118" s="972" t="s">
        <v>222</v>
      </c>
      <c r="BO118" s="972" t="s">
        <v>222</v>
      </c>
      <c r="BP118" s="972" t="s">
        <v>222</v>
      </c>
      <c r="BQ118" s="972" t="s">
        <v>222</v>
      </c>
      <c r="BR118" s="972" t="s">
        <v>222</v>
      </c>
      <c r="BS118" s="972" t="s">
        <v>224</v>
      </c>
      <c r="BT118" s="972" t="s">
        <v>222</v>
      </c>
      <c r="BU118" s="972" t="s">
        <v>224</v>
      </c>
      <c r="BV118" s="973"/>
      <c r="BW118" s="972" t="s">
        <v>222</v>
      </c>
      <c r="BX118" s="972" t="s">
        <v>222</v>
      </c>
      <c r="BY118" s="972" t="s">
        <v>224</v>
      </c>
      <c r="BZ118" s="972" t="s">
        <v>224</v>
      </c>
      <c r="CA118" s="972" t="s">
        <v>224</v>
      </c>
      <c r="CB118" s="972" t="s">
        <v>215</v>
      </c>
      <c r="CC118" s="972" t="s">
        <v>688</v>
      </c>
      <c r="CD118" s="972" t="s">
        <v>222</v>
      </c>
      <c r="CE118" s="972" t="s">
        <v>224</v>
      </c>
      <c r="CF118" s="972" t="s">
        <v>15528</v>
      </c>
      <c r="CG118" s="972" t="s">
        <v>15589</v>
      </c>
      <c r="CH118" s="972" t="s">
        <v>15589</v>
      </c>
      <c r="CI118" s="972" t="s">
        <v>222</v>
      </c>
      <c r="CJ118" s="972" t="s">
        <v>15589</v>
      </c>
      <c r="CK118" s="972" t="s">
        <v>222</v>
      </c>
      <c r="CL118" s="972" t="s">
        <v>224</v>
      </c>
      <c r="CM118" s="972" t="s">
        <v>224</v>
      </c>
      <c r="CN118" s="972" t="s">
        <v>224</v>
      </c>
      <c r="CO118" s="972" t="s">
        <v>15528</v>
      </c>
      <c r="CP118" s="972" t="s">
        <v>15528</v>
      </c>
      <c r="CQ118" s="972" t="s">
        <v>222</v>
      </c>
      <c r="CR118" s="972" t="s">
        <v>15528</v>
      </c>
      <c r="CS118" s="972" t="s">
        <v>224</v>
      </c>
      <c r="CT118" s="972" t="s">
        <v>222</v>
      </c>
      <c r="CU118" s="972" t="s">
        <v>15528</v>
      </c>
      <c r="CV118" s="972" t="s">
        <v>15528</v>
      </c>
      <c r="CW118" s="972" t="s">
        <v>222</v>
      </c>
      <c r="CX118" s="972" t="s">
        <v>222</v>
      </c>
      <c r="CY118" s="972" t="s">
        <v>15528</v>
      </c>
      <c r="CZ118" s="972" t="s">
        <v>15528</v>
      </c>
      <c r="DA118" s="972" t="s">
        <v>15528</v>
      </c>
      <c r="DB118" s="972" t="s">
        <v>15528</v>
      </c>
      <c r="DC118" s="972" t="s">
        <v>15528</v>
      </c>
      <c r="DD118" s="972" t="s">
        <v>222</v>
      </c>
      <c r="DE118" s="972" t="s">
        <v>222</v>
      </c>
      <c r="DF118" s="972" t="s">
        <v>688</v>
      </c>
      <c r="DG118" s="972" t="s">
        <v>15528</v>
      </c>
      <c r="DH118" s="972" t="s">
        <v>15528</v>
      </c>
      <c r="DI118" s="972" t="s">
        <v>15528</v>
      </c>
      <c r="DJ118" s="972" t="s">
        <v>222</v>
      </c>
      <c r="DK118" s="972" t="s">
        <v>222</v>
      </c>
      <c r="DL118" s="972" t="s">
        <v>222</v>
      </c>
      <c r="DM118" s="972" t="s">
        <v>688</v>
      </c>
      <c r="DN118" s="972" t="s">
        <v>222</v>
      </c>
      <c r="DO118" s="972" t="s">
        <v>224</v>
      </c>
      <c r="DP118" s="972" t="s">
        <v>222</v>
      </c>
      <c r="DQ118" s="972" t="s">
        <v>224</v>
      </c>
      <c r="DR118" s="972" t="s">
        <v>222</v>
      </c>
      <c r="DS118" s="972" t="s">
        <v>222</v>
      </c>
      <c r="DT118" s="972" t="s">
        <v>222</v>
      </c>
      <c r="DU118" s="972" t="s">
        <v>15528</v>
      </c>
      <c r="DV118" s="972" t="s">
        <v>222</v>
      </c>
      <c r="DW118" s="973"/>
      <c r="DX118" s="972" t="s">
        <v>222</v>
      </c>
      <c r="DY118" s="972" t="s">
        <v>224</v>
      </c>
      <c r="DZ118" s="972" t="s">
        <v>215</v>
      </c>
      <c r="EA118" s="972" t="s">
        <v>222</v>
      </c>
      <c r="EB118" s="972" t="s">
        <v>222</v>
      </c>
      <c r="EC118" s="972" t="s">
        <v>224</v>
      </c>
      <c r="ED118" s="972" t="s">
        <v>222</v>
      </c>
      <c r="EE118" s="972" t="s">
        <v>224</v>
      </c>
      <c r="EF118" s="972" t="s">
        <v>222</v>
      </c>
      <c r="EG118" s="972" t="s">
        <v>222</v>
      </c>
      <c r="EH118" s="972" t="s">
        <v>224</v>
      </c>
      <c r="EI118" s="972" t="s">
        <v>222</v>
      </c>
      <c r="EJ118" s="972" t="s">
        <v>222</v>
      </c>
      <c r="EK118" s="972" t="s">
        <v>222</v>
      </c>
      <c r="EL118" s="972" t="s">
        <v>215</v>
      </c>
      <c r="EM118" s="972" t="s">
        <v>222</v>
      </c>
      <c r="EN118" s="972" t="s">
        <v>222</v>
      </c>
      <c r="EO118" s="972" t="s">
        <v>688</v>
      </c>
      <c r="EP118" s="972" t="s">
        <v>224</v>
      </c>
      <c r="EQ118" s="972" t="s">
        <v>224</v>
      </c>
      <c r="ER118" s="972" t="s">
        <v>15528</v>
      </c>
      <c r="ES118" s="972" t="s">
        <v>15528</v>
      </c>
      <c r="ET118" s="972" t="s">
        <v>15528</v>
      </c>
      <c r="EU118" s="972" t="s">
        <v>15528</v>
      </c>
      <c r="EV118" s="972" t="s">
        <v>222</v>
      </c>
      <c r="EW118" s="972" t="s">
        <v>224</v>
      </c>
      <c r="EX118" s="972" t="s">
        <v>224</v>
      </c>
      <c r="EY118" s="972" t="s">
        <v>224</v>
      </c>
      <c r="EZ118" s="972" t="s">
        <v>224</v>
      </c>
      <c r="FA118" s="972" t="s">
        <v>15528</v>
      </c>
      <c r="FB118" s="972" t="s">
        <v>222</v>
      </c>
      <c r="FC118" s="972" t="s">
        <v>15528</v>
      </c>
      <c r="FD118" s="972" t="s">
        <v>224</v>
      </c>
      <c r="FE118" s="972" t="s">
        <v>15528</v>
      </c>
      <c r="FF118" s="972" t="s">
        <v>224</v>
      </c>
      <c r="FG118" s="972" t="s">
        <v>224</v>
      </c>
      <c r="FH118" s="972" t="s">
        <v>15528</v>
      </c>
      <c r="FI118" s="972" t="s">
        <v>15528</v>
      </c>
      <c r="FJ118" s="972" t="s">
        <v>224</v>
      </c>
      <c r="FK118" s="972" t="s">
        <v>224</v>
      </c>
      <c r="FL118" s="972" t="s">
        <v>222</v>
      </c>
      <c r="FM118" s="972" t="s">
        <v>222</v>
      </c>
      <c r="FN118" s="972" t="s">
        <v>224</v>
      </c>
      <c r="FO118" s="972" t="s">
        <v>222</v>
      </c>
      <c r="FP118" s="972" t="s">
        <v>222</v>
      </c>
      <c r="FQ118" s="972" t="s">
        <v>222</v>
      </c>
      <c r="FR118" s="972" t="s">
        <v>215</v>
      </c>
      <c r="FS118" s="972" t="s">
        <v>222</v>
      </c>
      <c r="FT118" s="972" t="s">
        <v>224</v>
      </c>
      <c r="FU118" s="972" t="s">
        <v>222</v>
      </c>
      <c r="FV118" s="972" t="s">
        <v>222</v>
      </c>
      <c r="FW118" s="972" t="s">
        <v>222</v>
      </c>
      <c r="FX118" s="972" t="s">
        <v>15528</v>
      </c>
      <c r="FY118" s="972" t="s">
        <v>222</v>
      </c>
      <c r="FZ118" s="972" t="s">
        <v>222</v>
      </c>
      <c r="GA118" s="972" t="s">
        <v>224</v>
      </c>
      <c r="GB118" s="972" t="s">
        <v>222</v>
      </c>
      <c r="GC118" s="972" t="s">
        <v>224</v>
      </c>
      <c r="GD118" s="972" t="s">
        <v>222</v>
      </c>
      <c r="GE118" s="972" t="s">
        <v>224</v>
      </c>
      <c r="GF118" s="972" t="s">
        <v>222</v>
      </c>
      <c r="GG118" s="972" t="s">
        <v>222</v>
      </c>
      <c r="GH118" s="972" t="s">
        <v>222</v>
      </c>
      <c r="GI118" s="972" t="s">
        <v>224</v>
      </c>
      <c r="GJ118" s="972" t="s">
        <v>224</v>
      </c>
      <c r="GK118" s="972" t="s">
        <v>222</v>
      </c>
      <c r="GL118" s="972" t="s">
        <v>222</v>
      </c>
      <c r="GM118" s="972" t="s">
        <v>222</v>
      </c>
      <c r="GN118" s="972" t="s">
        <v>222</v>
      </c>
      <c r="GO118" s="972" t="s">
        <v>222</v>
      </c>
      <c r="GP118" s="972" t="s">
        <v>222</v>
      </c>
      <c r="GQ118" s="972" t="s">
        <v>15528</v>
      </c>
      <c r="GR118" s="972" t="s">
        <v>222</v>
      </c>
      <c r="GS118" s="972" t="s">
        <v>222</v>
      </c>
      <c r="GT118" s="972" t="s">
        <v>224</v>
      </c>
      <c r="GU118" s="972" t="s">
        <v>224</v>
      </c>
      <c r="GV118" s="972" t="s">
        <v>222</v>
      </c>
      <c r="GW118" s="972" t="s">
        <v>222</v>
      </c>
      <c r="GX118" s="972" t="s">
        <v>222</v>
      </c>
      <c r="GY118" s="972" t="s">
        <v>224</v>
      </c>
      <c r="GZ118" s="972" t="s">
        <v>224</v>
      </c>
      <c r="HA118" s="972" t="s">
        <v>15528</v>
      </c>
      <c r="HB118" s="972" t="s">
        <v>15528</v>
      </c>
      <c r="HC118" s="972" t="s">
        <v>222</v>
      </c>
      <c r="HD118" s="972" t="s">
        <v>222</v>
      </c>
      <c r="HE118" s="972" t="s">
        <v>222</v>
      </c>
      <c r="HF118" s="972" t="s">
        <v>224</v>
      </c>
      <c r="HG118" s="972" t="s">
        <v>224</v>
      </c>
      <c r="HH118" s="972" t="s">
        <v>222</v>
      </c>
      <c r="HI118" s="972" t="s">
        <v>224</v>
      </c>
      <c r="HJ118" s="972" t="s">
        <v>224</v>
      </c>
      <c r="HK118" s="972" t="s">
        <v>224</v>
      </c>
      <c r="HL118" s="972" t="s">
        <v>224</v>
      </c>
      <c r="HM118" s="972" t="s">
        <v>224</v>
      </c>
      <c r="HN118" s="972" t="s">
        <v>224</v>
      </c>
      <c r="HO118" s="972" t="s">
        <v>224</v>
      </c>
      <c r="HP118" s="972" t="s">
        <v>224</v>
      </c>
      <c r="HQ118" s="972" t="s">
        <v>224</v>
      </c>
      <c r="HR118" s="972" t="s">
        <v>224</v>
      </c>
      <c r="HS118" s="972" t="s">
        <v>224</v>
      </c>
      <c r="HT118" s="972" t="s">
        <v>15528</v>
      </c>
      <c r="HU118" s="972" t="s">
        <v>222</v>
      </c>
      <c r="HV118" s="972" t="s">
        <v>224</v>
      </c>
      <c r="HW118" s="972" t="s">
        <v>224</v>
      </c>
      <c r="HX118" s="972" t="s">
        <v>222</v>
      </c>
      <c r="HY118" s="972" t="s">
        <v>222</v>
      </c>
      <c r="HZ118" s="972" t="s">
        <v>222</v>
      </c>
      <c r="IA118" s="972" t="s">
        <v>15528</v>
      </c>
      <c r="IB118" s="972" t="s">
        <v>15528</v>
      </c>
      <c r="IC118" s="972" t="s">
        <v>222</v>
      </c>
      <c r="ID118" s="972" t="s">
        <v>222</v>
      </c>
      <c r="IE118" s="972" t="s">
        <v>222</v>
      </c>
      <c r="IF118" s="972" t="s">
        <v>222</v>
      </c>
      <c r="IG118" s="973"/>
      <c r="IH118" s="973"/>
      <c r="II118" s="973"/>
      <c r="IJ118" s="973"/>
      <c r="IK118" s="973"/>
    </row>
    <row r="119">
      <c r="A119" s="972"/>
      <c r="B119" s="907"/>
      <c r="C119" s="907"/>
      <c r="D119" s="972"/>
      <c r="E119" s="907"/>
      <c r="F119" s="972"/>
      <c r="G119" s="972"/>
      <c r="H119" s="972"/>
      <c r="I119" s="972"/>
      <c r="J119" s="972"/>
      <c r="K119" s="972"/>
      <c r="L119" s="972"/>
      <c r="M119" s="972"/>
      <c r="N119" s="972"/>
      <c r="O119" s="972"/>
      <c r="P119" s="972"/>
      <c r="Q119" s="972"/>
      <c r="R119" s="972"/>
      <c r="S119" s="972"/>
      <c r="T119" s="972"/>
      <c r="U119" s="972"/>
      <c r="V119" s="972"/>
      <c r="W119" s="972"/>
      <c r="X119" s="972"/>
      <c r="Y119" s="972"/>
      <c r="Z119" s="972"/>
      <c r="AA119" s="972"/>
      <c r="AB119" s="972"/>
      <c r="AC119" s="972"/>
      <c r="AD119" s="972"/>
      <c r="AE119" s="972"/>
      <c r="AF119" s="972"/>
      <c r="AG119" s="973"/>
      <c r="AH119" s="973"/>
      <c r="AI119" s="973"/>
      <c r="AJ119" s="973"/>
      <c r="AK119" s="973"/>
      <c r="AL119" s="973"/>
      <c r="AM119" s="973"/>
      <c r="AN119" s="973"/>
      <c r="AO119" s="973"/>
      <c r="AP119" s="973"/>
      <c r="AQ119" s="973"/>
      <c r="AR119" s="973"/>
      <c r="AS119" s="973"/>
      <c r="AT119" s="973"/>
      <c r="AU119" s="973"/>
      <c r="AV119" s="973"/>
      <c r="AW119" s="973"/>
      <c r="AX119" s="973"/>
      <c r="AY119" s="973"/>
      <c r="AZ119" s="973"/>
      <c r="BA119" s="973"/>
      <c r="BB119" s="973"/>
      <c r="BC119" s="973"/>
      <c r="BD119" s="973"/>
      <c r="BE119" s="973"/>
      <c r="BF119" s="973"/>
      <c r="BG119" s="973"/>
      <c r="BH119" s="973"/>
      <c r="BI119" s="973"/>
      <c r="BJ119" s="973"/>
      <c r="BK119" s="973"/>
      <c r="BL119" s="973"/>
      <c r="BM119" s="973"/>
      <c r="BN119" s="973"/>
      <c r="BO119" s="973"/>
      <c r="BP119" s="973"/>
      <c r="BQ119" s="973"/>
      <c r="BR119" s="973"/>
      <c r="BS119" s="973"/>
      <c r="BT119" s="973"/>
      <c r="BU119" s="973"/>
      <c r="BV119" s="973"/>
      <c r="BW119" s="973"/>
      <c r="BX119" s="973"/>
      <c r="BY119" s="973"/>
      <c r="BZ119" s="973"/>
      <c r="CA119" s="973"/>
      <c r="CB119" s="973"/>
      <c r="CC119" s="973"/>
      <c r="CD119" s="973"/>
      <c r="CE119" s="973"/>
      <c r="CF119" s="973"/>
      <c r="CG119" s="973"/>
      <c r="CH119" s="973"/>
      <c r="CI119" s="973"/>
      <c r="CJ119" s="973"/>
      <c r="CK119" s="973"/>
      <c r="CL119" s="973"/>
      <c r="CM119" s="973"/>
      <c r="CN119" s="973"/>
      <c r="CO119" s="973"/>
      <c r="CP119" s="973"/>
      <c r="CQ119" s="973"/>
      <c r="CR119" s="973"/>
      <c r="CS119" s="973"/>
      <c r="CT119" s="973"/>
      <c r="CU119" s="973"/>
      <c r="CV119" s="973"/>
      <c r="CW119" s="973"/>
      <c r="CX119" s="973"/>
      <c r="CY119" s="973"/>
      <c r="CZ119" s="973"/>
      <c r="DA119" s="973"/>
      <c r="DB119" s="973"/>
      <c r="DC119" s="973"/>
      <c r="DD119" s="973"/>
      <c r="DE119" s="973"/>
      <c r="DF119" s="973"/>
      <c r="DG119" s="973"/>
      <c r="DH119" s="973"/>
      <c r="DI119" s="973"/>
      <c r="DJ119" s="973"/>
      <c r="DK119" s="973"/>
      <c r="DL119" s="973"/>
      <c r="DM119" s="973"/>
      <c r="DN119" s="973"/>
      <c r="DO119" s="973"/>
      <c r="DP119" s="973"/>
      <c r="DQ119" s="973"/>
      <c r="DR119" s="973"/>
      <c r="DS119" s="973"/>
      <c r="DT119" s="973"/>
      <c r="DU119" s="973"/>
      <c r="DV119" s="973"/>
      <c r="DW119" s="973"/>
      <c r="DX119" s="973"/>
      <c r="DY119" s="973"/>
      <c r="DZ119" s="972" t="s">
        <v>224</v>
      </c>
      <c r="EA119" s="973"/>
      <c r="EB119" s="973"/>
      <c r="EC119" s="973"/>
      <c r="ED119" s="973"/>
      <c r="EE119" s="973"/>
      <c r="EF119" s="973"/>
      <c r="EG119" s="973"/>
      <c r="EH119" s="973"/>
      <c r="EI119" s="973"/>
      <c r="EJ119" s="973"/>
      <c r="EK119" s="973"/>
      <c r="EL119" s="973"/>
      <c r="EM119" s="973"/>
      <c r="EN119" s="973"/>
      <c r="EO119" s="973"/>
      <c r="EP119" s="973"/>
      <c r="EQ119" s="973"/>
      <c r="ER119" s="973"/>
      <c r="ES119" s="973"/>
      <c r="ET119" s="973"/>
      <c r="EU119" s="973"/>
      <c r="EV119" s="973"/>
      <c r="EW119" s="973"/>
      <c r="EX119" s="973"/>
      <c r="EY119" s="973"/>
      <c r="EZ119" s="973"/>
      <c r="FA119" s="973"/>
      <c r="FB119" s="973"/>
      <c r="FC119" s="973"/>
      <c r="FD119" s="973"/>
      <c r="FE119" s="973"/>
      <c r="FF119" s="973"/>
      <c r="FG119" s="973"/>
      <c r="FH119" s="973"/>
      <c r="FI119" s="973"/>
      <c r="FJ119" s="973"/>
      <c r="FK119" s="973"/>
      <c r="FL119" s="973"/>
      <c r="FM119" s="973"/>
      <c r="FN119" s="973"/>
      <c r="FO119" s="973"/>
      <c r="FP119" s="973"/>
      <c r="FQ119" s="973"/>
      <c r="FR119" s="972" t="s">
        <v>224</v>
      </c>
      <c r="FS119" s="973"/>
      <c r="FT119" s="973"/>
      <c r="FU119" s="973"/>
      <c r="FV119" s="973"/>
      <c r="FW119" s="973"/>
      <c r="FX119" s="973"/>
      <c r="FY119" s="973"/>
      <c r="FZ119" s="973"/>
      <c r="GA119" s="973"/>
      <c r="GB119" s="973"/>
      <c r="GC119" s="973"/>
      <c r="GD119" s="973"/>
      <c r="GE119" s="973"/>
      <c r="GF119" s="973"/>
      <c r="GG119" s="973"/>
      <c r="GH119" s="973"/>
      <c r="GI119" s="973"/>
      <c r="GJ119" s="973"/>
      <c r="GK119" s="973"/>
      <c r="GL119" s="973"/>
      <c r="GM119" s="973"/>
      <c r="GN119" s="973"/>
      <c r="GO119" s="973"/>
      <c r="GP119" s="973"/>
      <c r="GQ119" s="973"/>
      <c r="GR119" s="973"/>
      <c r="GS119" s="973"/>
      <c r="GT119" s="973"/>
      <c r="GU119" s="973"/>
      <c r="GV119" s="973"/>
      <c r="GW119" s="973"/>
      <c r="GX119" s="973"/>
      <c r="GY119" s="973"/>
      <c r="GZ119" s="973"/>
      <c r="HA119" s="973"/>
      <c r="HB119" s="973"/>
      <c r="HC119" s="973"/>
      <c r="HD119" s="973"/>
      <c r="HE119" s="973"/>
      <c r="HF119" s="972" t="s">
        <v>224</v>
      </c>
      <c r="HG119" s="972" t="s">
        <v>224</v>
      </c>
      <c r="HH119" s="973"/>
      <c r="HI119" s="973"/>
      <c r="HJ119" s="973"/>
      <c r="HK119" s="973"/>
      <c r="HL119" s="973"/>
      <c r="HM119" s="973"/>
      <c r="HN119" s="973"/>
      <c r="HO119" s="973"/>
      <c r="HP119" s="973"/>
      <c r="HQ119" s="973"/>
      <c r="HR119" s="973"/>
      <c r="HS119" s="973"/>
      <c r="HT119" s="972" t="s">
        <v>222</v>
      </c>
      <c r="HU119" s="972" t="s">
        <v>222</v>
      </c>
      <c r="HV119" s="972" t="s">
        <v>222</v>
      </c>
      <c r="HW119" s="973"/>
      <c r="HX119" s="973"/>
      <c r="HY119" s="973"/>
      <c r="HZ119" s="973"/>
      <c r="IA119" s="973"/>
      <c r="IB119" s="973"/>
      <c r="IC119" s="973"/>
      <c r="ID119" s="973"/>
      <c r="IE119" s="973"/>
      <c r="IF119" s="973"/>
      <c r="IG119" s="973"/>
      <c r="IH119" s="973"/>
      <c r="II119" s="973"/>
      <c r="IJ119" s="973"/>
      <c r="IK119" s="973"/>
    </row>
    <row r="120">
      <c r="A120" s="955"/>
      <c r="B120" s="934"/>
      <c r="C120" s="934"/>
      <c r="D120" s="955"/>
      <c r="E120" s="934"/>
      <c r="F120" s="955" t="s">
        <v>224</v>
      </c>
      <c r="G120" s="955"/>
      <c r="H120" s="955"/>
      <c r="I120" s="955" t="s">
        <v>224</v>
      </c>
      <c r="J120" s="955" t="s">
        <v>224</v>
      </c>
      <c r="K120" s="955"/>
      <c r="L120" s="955"/>
      <c r="M120" s="955"/>
      <c r="N120" s="955"/>
      <c r="O120" s="955"/>
      <c r="P120" s="982"/>
      <c r="Q120" s="955" t="s">
        <v>224</v>
      </c>
      <c r="R120" s="955"/>
      <c r="S120" s="955"/>
      <c r="T120" s="955"/>
      <c r="U120" s="955"/>
      <c r="V120" s="955"/>
      <c r="W120" s="955"/>
      <c r="X120" s="982"/>
      <c r="Y120" s="955"/>
      <c r="Z120" s="955"/>
      <c r="AA120" s="955"/>
      <c r="AB120" s="955"/>
      <c r="AC120" s="955"/>
      <c r="AD120" s="955"/>
      <c r="AE120" s="955" t="s">
        <v>688</v>
      </c>
      <c r="AF120" s="982"/>
      <c r="AG120" s="982"/>
      <c r="AH120" s="982"/>
      <c r="AI120" s="982"/>
      <c r="AJ120" s="982"/>
      <c r="AK120" s="982"/>
      <c r="AL120" s="955" t="s">
        <v>224</v>
      </c>
      <c r="AM120" s="955" t="s">
        <v>688</v>
      </c>
      <c r="AN120" s="955" t="s">
        <v>224</v>
      </c>
      <c r="AO120" s="955" t="s">
        <v>224</v>
      </c>
      <c r="AP120" s="955" t="s">
        <v>688</v>
      </c>
      <c r="AQ120" s="955" t="s">
        <v>224</v>
      </c>
      <c r="AR120" s="955" t="s">
        <v>224</v>
      </c>
      <c r="AS120" s="982"/>
      <c r="AT120" s="982"/>
      <c r="AU120" s="982"/>
      <c r="AV120" s="982"/>
      <c r="AW120" s="955" t="s">
        <v>688</v>
      </c>
      <c r="AX120" s="982"/>
      <c r="AY120" s="982"/>
      <c r="AZ120" s="955" t="s">
        <v>224</v>
      </c>
      <c r="BA120" s="955" t="s">
        <v>224</v>
      </c>
      <c r="BB120" s="955" t="s">
        <v>224</v>
      </c>
      <c r="BC120" s="955" t="s">
        <v>224</v>
      </c>
      <c r="BD120" s="955" t="s">
        <v>224</v>
      </c>
      <c r="BE120" s="955" t="s">
        <v>224</v>
      </c>
      <c r="BF120" s="955" t="s">
        <v>224</v>
      </c>
      <c r="BG120" s="955" t="s">
        <v>224</v>
      </c>
      <c r="BH120" s="955" t="s">
        <v>688</v>
      </c>
      <c r="BI120" s="955" t="s">
        <v>688</v>
      </c>
      <c r="BJ120" s="955" t="s">
        <v>222</v>
      </c>
      <c r="BK120" s="955" t="s">
        <v>688</v>
      </c>
      <c r="BL120" s="955" t="s">
        <v>222</v>
      </c>
      <c r="BM120" s="955" t="s">
        <v>224</v>
      </c>
      <c r="BN120" s="955" t="s">
        <v>688</v>
      </c>
      <c r="BO120" s="955" t="s">
        <v>224</v>
      </c>
      <c r="BP120" s="955" t="s">
        <v>224</v>
      </c>
      <c r="BQ120" s="955" t="s">
        <v>224</v>
      </c>
      <c r="BR120" s="955" t="s">
        <v>224</v>
      </c>
      <c r="BS120" s="955" t="s">
        <v>224</v>
      </c>
      <c r="BT120" s="955" t="s">
        <v>224</v>
      </c>
      <c r="BU120" s="955" t="s">
        <v>224</v>
      </c>
      <c r="BV120" s="982"/>
      <c r="BW120" s="955" t="s">
        <v>222</v>
      </c>
      <c r="BX120" s="955" t="s">
        <v>222</v>
      </c>
      <c r="BY120" s="955" t="s">
        <v>222</v>
      </c>
      <c r="BZ120" s="955" t="s">
        <v>222</v>
      </c>
      <c r="CA120" s="982"/>
      <c r="CB120" s="955" t="s">
        <v>222</v>
      </c>
      <c r="CC120" s="955" t="s">
        <v>222</v>
      </c>
      <c r="CD120" s="955" t="s">
        <v>222</v>
      </c>
      <c r="CE120" s="955" t="s">
        <v>222</v>
      </c>
      <c r="CF120" s="955" t="s">
        <v>222</v>
      </c>
      <c r="CG120" s="955" t="s">
        <v>222</v>
      </c>
      <c r="CH120" s="955" t="s">
        <v>222</v>
      </c>
      <c r="CI120" s="955" t="s">
        <v>222</v>
      </c>
      <c r="CJ120" s="955" t="s">
        <v>688</v>
      </c>
      <c r="CK120" s="982"/>
      <c r="CL120" s="955" t="s">
        <v>222</v>
      </c>
      <c r="CM120" s="955" t="s">
        <v>222</v>
      </c>
      <c r="CN120" s="982"/>
      <c r="CO120" s="982"/>
      <c r="CP120" s="955" t="s">
        <v>222</v>
      </c>
      <c r="CQ120" s="955" t="s">
        <v>222</v>
      </c>
      <c r="CR120" s="982"/>
      <c r="CS120" s="982"/>
      <c r="CT120" s="955" t="s">
        <v>222</v>
      </c>
      <c r="CU120" s="955" t="s">
        <v>222</v>
      </c>
      <c r="CV120" s="955" t="s">
        <v>222</v>
      </c>
      <c r="CW120" s="982"/>
      <c r="CX120" s="982"/>
      <c r="CY120" s="955" t="s">
        <v>222</v>
      </c>
      <c r="CZ120" s="955" t="s">
        <v>222</v>
      </c>
      <c r="DA120" s="955" t="s">
        <v>224</v>
      </c>
      <c r="DB120" s="955" t="s">
        <v>222</v>
      </c>
      <c r="DC120" s="955" t="s">
        <v>222</v>
      </c>
      <c r="DD120" s="955" t="s">
        <v>224</v>
      </c>
      <c r="DE120" s="955" t="s">
        <v>224</v>
      </c>
      <c r="DF120" s="955" t="s">
        <v>224</v>
      </c>
      <c r="DG120" s="955" t="s">
        <v>224</v>
      </c>
      <c r="DH120" s="955" t="s">
        <v>224</v>
      </c>
      <c r="DI120" s="955" t="s">
        <v>222</v>
      </c>
      <c r="DJ120" s="955" t="s">
        <v>224</v>
      </c>
      <c r="DK120" s="955" t="s">
        <v>222</v>
      </c>
      <c r="DL120" s="982"/>
      <c r="DM120" s="982"/>
      <c r="DN120" s="955" t="s">
        <v>224</v>
      </c>
      <c r="DO120" s="955" t="s">
        <v>222</v>
      </c>
      <c r="DP120" s="955" t="s">
        <v>224</v>
      </c>
      <c r="DQ120" s="955" t="s">
        <v>222</v>
      </c>
      <c r="DR120" s="955" t="s">
        <v>222</v>
      </c>
      <c r="DS120" s="955" t="s">
        <v>222</v>
      </c>
      <c r="DT120" s="955" t="s">
        <v>222</v>
      </c>
      <c r="DU120" s="955" t="s">
        <v>222</v>
      </c>
      <c r="DV120" s="955" t="s">
        <v>224</v>
      </c>
      <c r="DW120" s="955" t="s">
        <v>224</v>
      </c>
      <c r="DX120" s="955" t="s">
        <v>222</v>
      </c>
      <c r="DY120" s="955" t="s">
        <v>222</v>
      </c>
      <c r="DZ120" s="955" t="s">
        <v>224</v>
      </c>
      <c r="EA120" s="955" t="s">
        <v>222</v>
      </c>
      <c r="EB120" s="955" t="s">
        <v>222</v>
      </c>
      <c r="EC120" s="955" t="s">
        <v>222</v>
      </c>
      <c r="ED120" s="955" t="s">
        <v>222</v>
      </c>
      <c r="EE120" s="955" t="s">
        <v>224</v>
      </c>
      <c r="EF120" s="955" t="s">
        <v>224</v>
      </c>
      <c r="EG120" s="982"/>
      <c r="EH120" s="982"/>
      <c r="EI120" s="955" t="s">
        <v>222</v>
      </c>
      <c r="EJ120" s="955" t="s">
        <v>222</v>
      </c>
      <c r="EK120" s="955" t="s">
        <v>224</v>
      </c>
      <c r="EL120" s="955" t="s">
        <v>224</v>
      </c>
      <c r="EM120" s="982"/>
      <c r="EN120" s="955" t="s">
        <v>688</v>
      </c>
      <c r="EO120" s="982"/>
      <c r="EP120" s="955" t="s">
        <v>688</v>
      </c>
      <c r="EQ120" s="982"/>
      <c r="ER120" s="955" t="s">
        <v>224</v>
      </c>
      <c r="ES120" s="955" t="s">
        <v>224</v>
      </c>
      <c r="ET120" s="982"/>
      <c r="EU120" s="982"/>
      <c r="EV120" s="955" t="s">
        <v>224</v>
      </c>
      <c r="EW120" s="955" t="s">
        <v>224</v>
      </c>
      <c r="EX120" s="955" t="s">
        <v>688</v>
      </c>
      <c r="EY120" s="955" t="s">
        <v>224</v>
      </c>
      <c r="EZ120" s="982"/>
      <c r="FA120" s="955" t="s">
        <v>222</v>
      </c>
      <c r="FB120" s="955" t="s">
        <v>222</v>
      </c>
      <c r="FC120" s="955" t="s">
        <v>222</v>
      </c>
      <c r="FD120" s="982"/>
      <c r="FE120" s="955" t="s">
        <v>222</v>
      </c>
      <c r="FF120" s="955" t="s">
        <v>224</v>
      </c>
      <c r="FG120" s="955" t="s">
        <v>224</v>
      </c>
      <c r="FH120" s="955" t="s">
        <v>222</v>
      </c>
      <c r="FI120" s="955" t="s">
        <v>222</v>
      </c>
      <c r="FJ120" s="982"/>
      <c r="FK120" s="955" t="s">
        <v>222</v>
      </c>
      <c r="FL120" s="955" t="s">
        <v>224</v>
      </c>
      <c r="FM120" s="955" t="s">
        <v>224</v>
      </c>
      <c r="FN120" s="955" t="s">
        <v>688</v>
      </c>
      <c r="FO120" s="955" t="s">
        <v>222</v>
      </c>
      <c r="FP120" s="955" t="s">
        <v>222</v>
      </c>
      <c r="FQ120" s="955" t="s">
        <v>224</v>
      </c>
      <c r="FR120" s="955" t="s">
        <v>224</v>
      </c>
      <c r="FS120" s="955" t="s">
        <v>224</v>
      </c>
      <c r="FT120" s="955" t="s">
        <v>222</v>
      </c>
      <c r="FU120" s="955" t="s">
        <v>224</v>
      </c>
      <c r="FV120" s="982"/>
      <c r="FW120" s="955" t="s">
        <v>222</v>
      </c>
      <c r="FX120" s="955" t="s">
        <v>224</v>
      </c>
      <c r="FY120" s="955" t="s">
        <v>688</v>
      </c>
      <c r="FZ120" s="955" t="s">
        <v>224</v>
      </c>
      <c r="GA120" s="955" t="s">
        <v>224</v>
      </c>
      <c r="GB120" s="982"/>
      <c r="GC120" s="955" t="s">
        <v>222</v>
      </c>
      <c r="GD120" s="955" t="s">
        <v>224</v>
      </c>
      <c r="GE120" s="955" t="s">
        <v>224</v>
      </c>
      <c r="GF120" s="955" t="s">
        <v>222</v>
      </c>
      <c r="GG120" s="955" t="s">
        <v>224</v>
      </c>
      <c r="GH120" s="955" t="s">
        <v>222</v>
      </c>
      <c r="GI120" s="955" t="s">
        <v>688</v>
      </c>
      <c r="GJ120" s="955" t="s">
        <v>688</v>
      </c>
      <c r="GK120" s="955" t="s">
        <v>222</v>
      </c>
      <c r="GL120" s="982"/>
      <c r="GM120" s="982"/>
      <c r="GN120" s="955" t="s">
        <v>222</v>
      </c>
      <c r="GO120" s="955" t="s">
        <v>222</v>
      </c>
      <c r="GP120" s="955" t="s">
        <v>222</v>
      </c>
      <c r="GQ120" s="955" t="s">
        <v>688</v>
      </c>
      <c r="GR120" s="955" t="s">
        <v>688</v>
      </c>
      <c r="GS120" s="955" t="s">
        <v>222</v>
      </c>
      <c r="GT120" s="955" t="s">
        <v>222</v>
      </c>
      <c r="GU120" s="955" t="s">
        <v>224</v>
      </c>
      <c r="GV120" s="955" t="s">
        <v>224</v>
      </c>
      <c r="GW120" s="955" t="s">
        <v>224</v>
      </c>
      <c r="GX120" s="955" t="s">
        <v>224</v>
      </c>
      <c r="GY120" s="955" t="s">
        <v>688</v>
      </c>
      <c r="GZ120" s="955" t="s">
        <v>222</v>
      </c>
      <c r="HA120" s="955" t="s">
        <v>222</v>
      </c>
      <c r="HB120" s="955" t="s">
        <v>688</v>
      </c>
      <c r="HC120" s="955" t="s">
        <v>222</v>
      </c>
      <c r="HD120" s="955" t="s">
        <v>688</v>
      </c>
      <c r="HE120" s="982"/>
      <c r="HF120" s="955" t="s">
        <v>224</v>
      </c>
      <c r="HG120" s="955" t="s">
        <v>224</v>
      </c>
      <c r="HH120" s="982"/>
      <c r="HI120" s="982"/>
      <c r="HJ120" s="982"/>
      <c r="HK120" s="982"/>
      <c r="HL120" s="982"/>
      <c r="HM120" s="982"/>
      <c r="HN120" s="955" t="s">
        <v>224</v>
      </c>
      <c r="HO120" s="982"/>
      <c r="HP120" s="955" t="s">
        <v>224</v>
      </c>
      <c r="HQ120" s="955" t="s">
        <v>224</v>
      </c>
      <c r="HR120" s="955" t="s">
        <v>224</v>
      </c>
      <c r="HS120" s="955" t="s">
        <v>688</v>
      </c>
      <c r="HT120" s="955" t="s">
        <v>688</v>
      </c>
      <c r="HU120" s="955" t="s">
        <v>222</v>
      </c>
      <c r="HV120" s="955" t="s">
        <v>224</v>
      </c>
      <c r="HW120" s="982"/>
      <c r="HX120" s="982"/>
      <c r="HY120" s="982"/>
      <c r="HZ120" s="982"/>
      <c r="IA120" s="982"/>
      <c r="IB120" s="982"/>
      <c r="IC120" s="982"/>
      <c r="ID120" s="982"/>
      <c r="IE120" s="982"/>
      <c r="IF120" s="982"/>
      <c r="IG120" s="982"/>
      <c r="IH120" s="982"/>
      <c r="II120" s="982"/>
      <c r="IJ120" s="982"/>
      <c r="IK120" s="982"/>
    </row>
    <row r="121">
      <c r="A121" s="955"/>
      <c r="B121" s="934"/>
      <c r="C121" s="934"/>
      <c r="D121" s="955"/>
      <c r="E121" s="934"/>
      <c r="F121" s="955"/>
      <c r="G121" s="955"/>
      <c r="H121" s="955"/>
      <c r="I121" s="955" t="s">
        <v>224</v>
      </c>
      <c r="J121" s="955" t="s">
        <v>224</v>
      </c>
      <c r="K121" s="955"/>
      <c r="L121" s="955"/>
      <c r="M121" s="955"/>
      <c r="N121" s="955"/>
      <c r="O121" s="955"/>
      <c r="P121" s="955" t="s">
        <v>224</v>
      </c>
      <c r="Q121" s="955" t="s">
        <v>224</v>
      </c>
      <c r="R121" s="955"/>
      <c r="S121" s="955"/>
      <c r="T121" s="955"/>
      <c r="U121" s="955"/>
      <c r="V121" s="955"/>
      <c r="W121" s="955"/>
      <c r="X121" s="955"/>
      <c r="Y121" s="955"/>
      <c r="Z121" s="955"/>
      <c r="AA121" s="955"/>
      <c r="AB121" s="955"/>
      <c r="AC121" s="955"/>
      <c r="AD121" s="955"/>
      <c r="AE121" s="955"/>
      <c r="AF121" s="955"/>
      <c r="AG121" s="982"/>
      <c r="AH121" s="955" t="s">
        <v>224</v>
      </c>
      <c r="AI121" s="982"/>
      <c r="AJ121" s="982"/>
      <c r="AK121" s="982"/>
      <c r="AL121" s="982"/>
      <c r="AM121" s="982"/>
      <c r="AN121" s="982"/>
      <c r="AO121" s="955" t="s">
        <v>224</v>
      </c>
      <c r="AP121" s="955" t="s">
        <v>224</v>
      </c>
      <c r="AQ121" s="982"/>
      <c r="AR121" s="982"/>
      <c r="AS121" s="955" t="s">
        <v>224</v>
      </c>
      <c r="AT121" s="955" t="s">
        <v>224</v>
      </c>
      <c r="AU121" s="955" t="s">
        <v>222</v>
      </c>
      <c r="AV121" s="955" t="s">
        <v>222</v>
      </c>
      <c r="AW121" s="955" t="s">
        <v>224</v>
      </c>
      <c r="AX121" s="982"/>
      <c r="AY121" s="982"/>
      <c r="AZ121" s="982"/>
      <c r="BA121" s="982"/>
      <c r="BB121" s="955" t="s">
        <v>224</v>
      </c>
      <c r="BC121" s="982"/>
      <c r="BD121" s="982"/>
      <c r="BE121" s="955" t="s">
        <v>222</v>
      </c>
      <c r="BF121" s="955" t="s">
        <v>222</v>
      </c>
      <c r="BG121" s="955" t="s">
        <v>222</v>
      </c>
      <c r="BH121" s="955" t="s">
        <v>222</v>
      </c>
      <c r="BI121" s="955" t="s">
        <v>222</v>
      </c>
      <c r="BJ121" s="955" t="s">
        <v>222</v>
      </c>
      <c r="BK121" s="955" t="s">
        <v>222</v>
      </c>
      <c r="BL121" s="955" t="s">
        <v>222</v>
      </c>
      <c r="BM121" s="955" t="s">
        <v>222</v>
      </c>
      <c r="BN121" s="955" t="s">
        <v>222</v>
      </c>
      <c r="BO121" s="955" t="s">
        <v>222</v>
      </c>
      <c r="BP121" s="955" t="s">
        <v>222</v>
      </c>
      <c r="BQ121" s="955" t="s">
        <v>222</v>
      </c>
      <c r="BR121" s="955" t="s">
        <v>222</v>
      </c>
      <c r="BS121" s="955" t="s">
        <v>222</v>
      </c>
      <c r="BT121" s="955" t="s">
        <v>222</v>
      </c>
      <c r="BU121" s="955" t="s">
        <v>222</v>
      </c>
      <c r="BV121" s="955" t="s">
        <v>224</v>
      </c>
      <c r="BW121" s="955" t="s">
        <v>224</v>
      </c>
      <c r="BX121" s="955" t="s">
        <v>224</v>
      </c>
      <c r="BY121" s="955" t="s">
        <v>224</v>
      </c>
      <c r="BZ121" s="955" t="s">
        <v>222</v>
      </c>
      <c r="CA121" s="982"/>
      <c r="CB121" s="955" t="s">
        <v>222</v>
      </c>
      <c r="CC121" s="955" t="s">
        <v>15589</v>
      </c>
      <c r="CD121" s="955" t="s">
        <v>15589</v>
      </c>
      <c r="CE121" s="955" t="s">
        <v>15589</v>
      </c>
      <c r="CF121" s="955" t="s">
        <v>222</v>
      </c>
      <c r="CG121" s="955" t="s">
        <v>222</v>
      </c>
      <c r="CH121" s="955" t="s">
        <v>222</v>
      </c>
      <c r="CI121" s="955" t="s">
        <v>222</v>
      </c>
      <c r="CJ121" s="955" t="s">
        <v>688</v>
      </c>
      <c r="CK121" s="955" t="s">
        <v>222</v>
      </c>
      <c r="CL121" s="955" t="s">
        <v>222</v>
      </c>
      <c r="CM121" s="955" t="s">
        <v>222</v>
      </c>
      <c r="CN121" s="955" t="s">
        <v>222</v>
      </c>
      <c r="CO121" s="982"/>
      <c r="CP121" s="955" t="s">
        <v>222</v>
      </c>
      <c r="CQ121" s="955" t="s">
        <v>222</v>
      </c>
      <c r="CR121" s="982"/>
      <c r="CS121" s="955" t="s">
        <v>222</v>
      </c>
      <c r="CT121" s="955" t="s">
        <v>222</v>
      </c>
      <c r="CU121" s="955" t="s">
        <v>222</v>
      </c>
      <c r="CV121" s="955" t="s">
        <v>222</v>
      </c>
      <c r="CW121" s="955" t="s">
        <v>222</v>
      </c>
      <c r="CX121" s="955" t="s">
        <v>222</v>
      </c>
      <c r="CY121" s="955" t="s">
        <v>222</v>
      </c>
      <c r="CZ121" s="955" t="s">
        <v>222</v>
      </c>
      <c r="DA121" s="955" t="s">
        <v>224</v>
      </c>
      <c r="DB121" s="955" t="s">
        <v>222</v>
      </c>
      <c r="DC121" s="955" t="s">
        <v>680</v>
      </c>
      <c r="DD121" s="955" t="s">
        <v>222</v>
      </c>
      <c r="DE121" s="955" t="s">
        <v>222</v>
      </c>
      <c r="DF121" s="955" t="s">
        <v>16537</v>
      </c>
      <c r="DG121" s="955" t="s">
        <v>222</v>
      </c>
      <c r="DH121" s="955" t="s">
        <v>224</v>
      </c>
      <c r="DI121" s="982"/>
      <c r="DJ121" s="955" t="s">
        <v>222</v>
      </c>
      <c r="DK121" s="955" t="s">
        <v>222</v>
      </c>
      <c r="DL121" s="955" t="s">
        <v>222</v>
      </c>
      <c r="DM121" s="955" t="s">
        <v>16537</v>
      </c>
      <c r="DN121" s="955" t="s">
        <v>222</v>
      </c>
      <c r="DO121" s="955" t="s">
        <v>222</v>
      </c>
      <c r="DP121" s="955" t="s">
        <v>222</v>
      </c>
      <c r="DQ121" s="955" t="s">
        <v>222</v>
      </c>
      <c r="DR121" s="955" t="s">
        <v>222</v>
      </c>
      <c r="DS121" s="955" t="s">
        <v>222</v>
      </c>
      <c r="DT121" s="955" t="s">
        <v>222</v>
      </c>
      <c r="DU121" s="955" t="s">
        <v>222</v>
      </c>
      <c r="DV121" s="955" t="s">
        <v>222</v>
      </c>
      <c r="DW121" s="955" t="s">
        <v>222</v>
      </c>
      <c r="DX121" s="955" t="s">
        <v>222</v>
      </c>
      <c r="DY121" s="955" t="s">
        <v>222</v>
      </c>
      <c r="DZ121" s="955" t="s">
        <v>222</v>
      </c>
      <c r="EA121" s="955" t="s">
        <v>222</v>
      </c>
      <c r="EB121" s="955" t="s">
        <v>222</v>
      </c>
      <c r="EC121" s="955" t="s">
        <v>222</v>
      </c>
      <c r="ED121" s="955" t="s">
        <v>222</v>
      </c>
      <c r="EE121" s="955" t="s">
        <v>222</v>
      </c>
      <c r="EF121" s="955" t="s">
        <v>222</v>
      </c>
      <c r="EG121" s="955" t="s">
        <v>222</v>
      </c>
      <c r="EH121" s="982"/>
      <c r="EI121" s="955" t="s">
        <v>224</v>
      </c>
      <c r="EJ121" s="955" t="s">
        <v>222</v>
      </c>
      <c r="EK121" s="955" t="s">
        <v>222</v>
      </c>
      <c r="EL121" s="955" t="s">
        <v>222</v>
      </c>
      <c r="EM121" s="955" t="s">
        <v>222</v>
      </c>
      <c r="EN121" s="955" t="s">
        <v>222</v>
      </c>
      <c r="EO121" s="982"/>
      <c r="EP121" s="955" t="s">
        <v>222</v>
      </c>
      <c r="EQ121" s="982"/>
      <c r="ER121" s="955" t="s">
        <v>222</v>
      </c>
      <c r="ES121" s="955" t="s">
        <v>222</v>
      </c>
      <c r="ET121" s="982"/>
      <c r="EU121" s="982"/>
      <c r="EV121" s="955" t="s">
        <v>222</v>
      </c>
      <c r="EW121" s="955" t="s">
        <v>222</v>
      </c>
      <c r="EX121" s="982"/>
      <c r="EY121" s="955" t="s">
        <v>222</v>
      </c>
      <c r="EZ121" s="982"/>
      <c r="FA121" s="955" t="s">
        <v>222</v>
      </c>
      <c r="FB121" s="955" t="s">
        <v>222</v>
      </c>
      <c r="FC121" s="982"/>
      <c r="FD121" s="982"/>
      <c r="FE121" s="955" t="s">
        <v>222</v>
      </c>
      <c r="FF121" s="955" t="s">
        <v>222</v>
      </c>
      <c r="FG121" s="955" t="s">
        <v>222</v>
      </c>
      <c r="FH121" s="955" t="s">
        <v>222</v>
      </c>
      <c r="FI121" s="955" t="s">
        <v>222</v>
      </c>
      <c r="FJ121" s="982"/>
      <c r="FK121" s="955" t="s">
        <v>222</v>
      </c>
      <c r="FL121" s="955" t="s">
        <v>222</v>
      </c>
      <c r="FM121" s="982"/>
      <c r="FN121" s="955" t="s">
        <v>222</v>
      </c>
      <c r="FO121" s="982"/>
      <c r="FP121" s="955" t="s">
        <v>222</v>
      </c>
      <c r="FQ121" s="982"/>
      <c r="FR121" s="955" t="s">
        <v>222</v>
      </c>
      <c r="FS121" s="955" t="s">
        <v>222</v>
      </c>
      <c r="FT121" s="955" t="s">
        <v>222</v>
      </c>
      <c r="FU121" s="982"/>
      <c r="FV121" s="955" t="s">
        <v>222</v>
      </c>
      <c r="FW121" s="982"/>
      <c r="FX121" s="955" t="s">
        <v>222</v>
      </c>
      <c r="FY121" s="955" t="s">
        <v>222</v>
      </c>
      <c r="FZ121" s="955" t="s">
        <v>224</v>
      </c>
      <c r="GA121" s="955" t="s">
        <v>222</v>
      </c>
      <c r="GB121" s="955" t="s">
        <v>222</v>
      </c>
      <c r="GC121" s="982"/>
      <c r="GD121" s="955" t="s">
        <v>222</v>
      </c>
      <c r="GE121" s="955" t="s">
        <v>222</v>
      </c>
      <c r="GF121" s="955" t="s">
        <v>222</v>
      </c>
      <c r="GG121" s="955" t="s">
        <v>222</v>
      </c>
      <c r="GH121" s="955" t="s">
        <v>222</v>
      </c>
      <c r="GI121" s="955" t="s">
        <v>222</v>
      </c>
      <c r="GJ121" s="982"/>
      <c r="GK121" s="955" t="s">
        <v>222</v>
      </c>
      <c r="GL121" s="955" t="s">
        <v>222</v>
      </c>
      <c r="GM121" s="982"/>
      <c r="GN121" s="982"/>
      <c r="GO121" s="955" t="s">
        <v>222</v>
      </c>
      <c r="GP121" s="955" t="s">
        <v>222</v>
      </c>
      <c r="GQ121" s="955" t="s">
        <v>222</v>
      </c>
      <c r="GR121" s="955" t="s">
        <v>222</v>
      </c>
      <c r="GS121" s="955" t="s">
        <v>222</v>
      </c>
      <c r="GT121" s="955" t="s">
        <v>222</v>
      </c>
      <c r="GU121" s="955" t="s">
        <v>222</v>
      </c>
      <c r="GV121" s="955" t="s">
        <v>222</v>
      </c>
      <c r="GW121" s="955" t="s">
        <v>222</v>
      </c>
      <c r="GX121" s="955" t="s">
        <v>222</v>
      </c>
      <c r="GY121" s="955" t="s">
        <v>222</v>
      </c>
      <c r="GZ121" s="955" t="s">
        <v>222</v>
      </c>
      <c r="HA121" s="955" t="s">
        <v>222</v>
      </c>
      <c r="HB121" s="982"/>
      <c r="HC121" s="955" t="s">
        <v>222</v>
      </c>
      <c r="HD121" s="955" t="s">
        <v>222</v>
      </c>
      <c r="HE121" s="982"/>
      <c r="HF121" s="955" t="s">
        <v>224</v>
      </c>
      <c r="HG121" s="955" t="s">
        <v>224</v>
      </c>
      <c r="HH121" s="955" t="s">
        <v>222</v>
      </c>
      <c r="HI121" s="955" t="s">
        <v>222</v>
      </c>
      <c r="HJ121" s="955" t="s">
        <v>222</v>
      </c>
      <c r="HK121" s="982"/>
      <c r="HL121" s="955" t="s">
        <v>222</v>
      </c>
      <c r="HM121" s="982"/>
      <c r="HN121" s="982"/>
      <c r="HO121" s="955" t="s">
        <v>222</v>
      </c>
      <c r="HP121" s="982"/>
      <c r="HQ121" s="955" t="s">
        <v>222</v>
      </c>
      <c r="HR121" s="955" t="s">
        <v>222</v>
      </c>
      <c r="HS121" s="955" t="s">
        <v>222</v>
      </c>
      <c r="HT121" s="955" t="s">
        <v>222</v>
      </c>
      <c r="HU121" s="982"/>
      <c r="HV121" s="955" t="s">
        <v>222</v>
      </c>
      <c r="HW121" s="982"/>
      <c r="HX121" s="982"/>
      <c r="HY121" s="982"/>
      <c r="HZ121" s="982"/>
      <c r="IA121" s="982"/>
      <c r="IB121" s="982"/>
      <c r="IC121" s="982"/>
      <c r="ID121" s="982"/>
      <c r="IE121" s="982"/>
      <c r="IF121" s="982"/>
      <c r="IG121" s="982"/>
      <c r="IH121" s="982"/>
      <c r="II121" s="982"/>
      <c r="IJ121" s="982"/>
      <c r="IK121" s="982"/>
    </row>
    <row r="122">
      <c r="A122" s="955"/>
      <c r="B122" s="934"/>
      <c r="C122" s="934"/>
      <c r="D122" s="955"/>
      <c r="E122" s="934"/>
      <c r="F122" s="955"/>
      <c r="G122" s="955"/>
      <c r="H122" s="955"/>
      <c r="I122" s="955"/>
      <c r="J122" s="955"/>
      <c r="K122" s="955"/>
      <c r="L122" s="955"/>
      <c r="M122" s="955"/>
      <c r="N122" s="955"/>
      <c r="O122" s="955"/>
      <c r="P122" s="955"/>
      <c r="Q122" s="955"/>
      <c r="R122" s="955"/>
      <c r="S122" s="955"/>
      <c r="T122" s="955"/>
      <c r="U122" s="955"/>
      <c r="V122" s="955"/>
      <c r="W122" s="955"/>
      <c r="X122" s="955"/>
      <c r="Y122" s="955"/>
      <c r="Z122" s="955"/>
      <c r="AA122" s="955"/>
      <c r="AB122" s="955"/>
      <c r="AC122" s="955"/>
      <c r="AD122" s="955"/>
      <c r="AE122" s="955"/>
      <c r="AF122" s="955"/>
      <c r="AG122" s="982"/>
      <c r="AH122" s="982"/>
      <c r="AI122" s="982"/>
      <c r="AJ122" s="982"/>
      <c r="AK122" s="982"/>
      <c r="AL122" s="982"/>
      <c r="AM122" s="982"/>
      <c r="AN122" s="982"/>
      <c r="AO122" s="982"/>
      <c r="AP122" s="982"/>
      <c r="AQ122" s="982"/>
      <c r="AR122" s="982"/>
      <c r="AS122" s="982"/>
      <c r="AT122" s="982"/>
      <c r="AU122" s="982"/>
      <c r="AV122" s="982"/>
      <c r="AW122" s="982"/>
      <c r="AX122" s="982"/>
      <c r="AY122" s="982"/>
      <c r="AZ122" s="955"/>
      <c r="BA122" s="982"/>
      <c r="BB122" s="982"/>
      <c r="BC122" s="982"/>
      <c r="BD122" s="982"/>
      <c r="BE122" s="982"/>
      <c r="BF122" s="982"/>
      <c r="BG122" s="982"/>
      <c r="BH122" s="982"/>
      <c r="BI122" s="982"/>
      <c r="BJ122" s="982"/>
      <c r="BK122" s="982"/>
      <c r="BL122" s="982"/>
      <c r="BM122" s="982"/>
      <c r="BN122" s="982"/>
      <c r="BO122" s="982"/>
      <c r="BP122" s="982"/>
      <c r="BQ122" s="982"/>
      <c r="BR122" s="982"/>
      <c r="BS122" s="982"/>
      <c r="BT122" s="982"/>
      <c r="BU122" s="982"/>
      <c r="BV122" s="982"/>
      <c r="BW122" s="982"/>
      <c r="BX122" s="982"/>
      <c r="BY122" s="982"/>
      <c r="BZ122" s="982"/>
      <c r="CA122" s="982"/>
      <c r="CB122" s="982"/>
      <c r="CC122" s="982"/>
      <c r="CD122" s="982"/>
      <c r="CE122" s="982"/>
      <c r="CF122" s="982"/>
      <c r="CG122" s="982"/>
      <c r="CH122" s="982"/>
      <c r="CI122" s="982"/>
      <c r="CJ122" s="982"/>
      <c r="CK122" s="982"/>
      <c r="CL122" s="982"/>
      <c r="CM122" s="982"/>
      <c r="CN122" s="982"/>
      <c r="CO122" s="982"/>
      <c r="CP122" s="982"/>
      <c r="CQ122" s="982"/>
      <c r="CR122" s="982"/>
      <c r="CS122" s="982"/>
      <c r="CT122" s="982"/>
      <c r="CU122" s="982"/>
      <c r="CV122" s="982"/>
      <c r="CW122" s="982"/>
      <c r="CX122" s="982"/>
      <c r="CY122" s="982"/>
      <c r="CZ122" s="982"/>
      <c r="DA122" s="982"/>
      <c r="DB122" s="982"/>
      <c r="DC122" s="982"/>
      <c r="DD122" s="982"/>
      <c r="DE122" s="982"/>
      <c r="DF122" s="982"/>
      <c r="DG122" s="982"/>
      <c r="DH122" s="982"/>
      <c r="DI122" s="982"/>
      <c r="DJ122" s="982"/>
      <c r="DK122" s="982"/>
      <c r="DL122" s="982"/>
      <c r="DM122" s="982"/>
      <c r="DN122" s="982"/>
      <c r="DO122" s="982"/>
      <c r="DP122" s="982"/>
      <c r="DQ122" s="982"/>
      <c r="DR122" s="982"/>
      <c r="DS122" s="982"/>
      <c r="DT122" s="982"/>
      <c r="DU122" s="982"/>
      <c r="DV122" s="982"/>
      <c r="DW122" s="982"/>
      <c r="DX122" s="982"/>
      <c r="DY122" s="982"/>
      <c r="DZ122" s="982"/>
      <c r="EA122" s="982"/>
      <c r="EB122" s="982"/>
      <c r="EC122" s="955" t="s">
        <v>222</v>
      </c>
      <c r="ED122" s="955" t="s">
        <v>222</v>
      </c>
      <c r="EE122" s="955" t="s">
        <v>222</v>
      </c>
      <c r="EF122" s="982"/>
      <c r="EG122" s="982"/>
      <c r="EH122" s="982"/>
      <c r="EI122" s="982"/>
      <c r="EJ122" s="982"/>
      <c r="EK122" s="955" t="s">
        <v>222</v>
      </c>
      <c r="EL122" s="955" t="s">
        <v>222</v>
      </c>
      <c r="EM122" s="982"/>
      <c r="EN122" s="955" t="s">
        <v>222</v>
      </c>
      <c r="EO122" s="982"/>
      <c r="EP122" s="955" t="s">
        <v>222</v>
      </c>
      <c r="EQ122" s="982"/>
      <c r="ER122" s="955" t="s">
        <v>222</v>
      </c>
      <c r="ES122" s="955" t="s">
        <v>222</v>
      </c>
      <c r="ET122" s="982"/>
      <c r="EU122" s="982"/>
      <c r="EV122" s="955" t="s">
        <v>222</v>
      </c>
      <c r="EW122" s="982"/>
      <c r="EX122" s="955" t="s">
        <v>222</v>
      </c>
      <c r="EY122" s="955" t="s">
        <v>222</v>
      </c>
      <c r="EZ122" s="982"/>
      <c r="FA122" s="955" t="s">
        <v>222</v>
      </c>
      <c r="FB122" s="955" t="s">
        <v>222</v>
      </c>
      <c r="FC122" s="982"/>
      <c r="FD122" s="982"/>
      <c r="FE122" s="982"/>
      <c r="FF122" s="955" t="s">
        <v>222</v>
      </c>
      <c r="FG122" s="955" t="s">
        <v>222</v>
      </c>
      <c r="FH122" s="955" t="s">
        <v>222</v>
      </c>
      <c r="FI122" s="955" t="s">
        <v>222</v>
      </c>
      <c r="FJ122" s="982"/>
      <c r="FK122" s="955" t="s">
        <v>222</v>
      </c>
      <c r="FL122" s="955" t="s">
        <v>222</v>
      </c>
      <c r="FM122" s="955" t="s">
        <v>222</v>
      </c>
      <c r="FN122" s="955" t="s">
        <v>222</v>
      </c>
      <c r="FO122" s="955" t="s">
        <v>222</v>
      </c>
      <c r="FP122" s="982"/>
      <c r="FQ122" s="955" t="s">
        <v>222</v>
      </c>
      <c r="FR122" s="955" t="s">
        <v>215</v>
      </c>
      <c r="FS122" s="982"/>
      <c r="FT122" s="955" t="s">
        <v>222</v>
      </c>
      <c r="FU122" s="955" t="s">
        <v>222</v>
      </c>
      <c r="FV122" s="982"/>
      <c r="FW122" s="955" t="s">
        <v>222</v>
      </c>
      <c r="FX122" s="955" t="s">
        <v>222</v>
      </c>
      <c r="FY122" s="955" t="s">
        <v>222</v>
      </c>
      <c r="FZ122" s="955" t="s">
        <v>688</v>
      </c>
      <c r="GA122" s="955" t="s">
        <v>688</v>
      </c>
      <c r="GB122" s="982"/>
      <c r="GC122" s="982"/>
      <c r="GD122" s="982"/>
      <c r="GE122" s="982"/>
      <c r="GF122" s="982"/>
      <c r="GG122" s="982"/>
      <c r="GH122" s="982"/>
      <c r="GI122" s="982"/>
      <c r="GJ122" s="982"/>
      <c r="GK122" s="982"/>
      <c r="GL122" s="982"/>
      <c r="GM122" s="982"/>
      <c r="GN122" s="982"/>
      <c r="GO122" s="982"/>
      <c r="GP122" s="982"/>
      <c r="GQ122" s="982"/>
      <c r="GR122" s="982"/>
      <c r="GS122" s="982"/>
      <c r="GT122" s="982"/>
      <c r="GU122" s="982"/>
      <c r="GV122" s="982"/>
      <c r="GW122" s="982"/>
      <c r="GX122" s="982"/>
      <c r="GY122" s="982"/>
      <c r="GZ122" s="982"/>
      <c r="HA122" s="982"/>
      <c r="HB122" s="982"/>
      <c r="HC122" s="982"/>
      <c r="HD122" s="982"/>
      <c r="HE122" s="982"/>
      <c r="HF122" s="955" t="s">
        <v>224</v>
      </c>
      <c r="HG122" s="955" t="s">
        <v>224</v>
      </c>
      <c r="HH122" s="982"/>
      <c r="HI122" s="982"/>
      <c r="HJ122" s="982"/>
      <c r="HK122" s="982"/>
      <c r="HL122" s="982"/>
      <c r="HM122" s="982"/>
      <c r="HN122" s="982"/>
      <c r="HO122" s="982"/>
      <c r="HP122" s="982"/>
      <c r="HQ122" s="982"/>
      <c r="HR122" s="982"/>
      <c r="HS122" s="982"/>
      <c r="HT122" s="982"/>
      <c r="HU122" s="982"/>
      <c r="HV122" s="982"/>
      <c r="HW122" s="982"/>
      <c r="HX122" s="982"/>
      <c r="HY122" s="982"/>
      <c r="HZ122" s="982"/>
      <c r="IA122" s="982"/>
      <c r="IB122" s="982"/>
      <c r="IC122" s="982"/>
      <c r="ID122" s="982"/>
      <c r="IE122" s="982"/>
      <c r="IF122" s="982"/>
      <c r="IG122" s="982"/>
      <c r="IH122" s="982"/>
      <c r="II122" s="982"/>
      <c r="IJ122" s="982"/>
      <c r="IK122" s="982"/>
    </row>
    <row r="123">
      <c r="A123" s="955"/>
      <c r="B123" s="934"/>
      <c r="C123" s="934"/>
      <c r="D123" s="955"/>
      <c r="E123" s="934"/>
      <c r="F123" s="955"/>
      <c r="G123" s="955"/>
      <c r="H123" s="955"/>
      <c r="I123" s="955"/>
      <c r="J123" s="955"/>
      <c r="K123" s="955"/>
      <c r="L123" s="955"/>
      <c r="M123" s="955"/>
      <c r="N123" s="955"/>
      <c r="O123" s="955"/>
      <c r="P123" s="955"/>
      <c r="Q123" s="955"/>
      <c r="R123" s="955"/>
      <c r="S123" s="955"/>
      <c r="T123" s="955"/>
      <c r="U123" s="955"/>
      <c r="V123" s="955"/>
      <c r="W123" s="955"/>
      <c r="X123" s="955"/>
      <c r="Y123" s="955"/>
      <c r="Z123" s="955"/>
      <c r="AA123" s="955"/>
      <c r="AB123" s="955"/>
      <c r="AC123" s="955"/>
      <c r="AD123" s="955"/>
      <c r="AE123" s="955"/>
      <c r="AF123" s="955"/>
      <c r="AG123" s="982"/>
      <c r="AH123" s="982"/>
      <c r="AI123" s="982"/>
      <c r="AJ123" s="982"/>
      <c r="AK123" s="982"/>
      <c r="AL123" s="982"/>
      <c r="AM123" s="982"/>
      <c r="AN123" s="982"/>
      <c r="AO123" s="982"/>
      <c r="AP123" s="982"/>
      <c r="AQ123" s="982"/>
      <c r="AR123" s="982"/>
      <c r="AS123" s="982"/>
      <c r="AT123" s="982"/>
      <c r="AU123" s="982"/>
      <c r="AV123" s="982"/>
      <c r="AW123" s="982"/>
      <c r="AX123" s="982"/>
      <c r="AY123" s="982"/>
      <c r="AZ123" s="982"/>
      <c r="BA123" s="982"/>
      <c r="BB123" s="982"/>
      <c r="BC123" s="982"/>
      <c r="BD123" s="982"/>
      <c r="BE123" s="982"/>
      <c r="BF123" s="982"/>
      <c r="BG123" s="982"/>
      <c r="BH123" s="982"/>
      <c r="BI123" s="982"/>
      <c r="BJ123" s="982"/>
      <c r="BK123" s="982"/>
      <c r="BL123" s="982"/>
      <c r="BM123" s="982"/>
      <c r="BN123" s="982"/>
      <c r="BO123" s="982"/>
      <c r="BP123" s="982"/>
      <c r="BQ123" s="982"/>
      <c r="BR123" s="982"/>
      <c r="BS123" s="982"/>
      <c r="BT123" s="982"/>
      <c r="BU123" s="982"/>
      <c r="BV123" s="982"/>
      <c r="BW123" s="982"/>
      <c r="BX123" s="982"/>
      <c r="BY123" s="982"/>
      <c r="BZ123" s="982"/>
      <c r="CA123" s="982"/>
      <c r="CB123" s="982"/>
      <c r="CC123" s="982"/>
      <c r="CD123" s="982"/>
      <c r="CE123" s="982"/>
      <c r="CF123" s="982"/>
      <c r="CG123" s="982"/>
      <c r="CH123" s="982"/>
      <c r="CI123" s="982"/>
      <c r="CJ123" s="982"/>
      <c r="CK123" s="982"/>
      <c r="CL123" s="982"/>
      <c r="CM123" s="982"/>
      <c r="CN123" s="982"/>
      <c r="CO123" s="982"/>
      <c r="CP123" s="982"/>
      <c r="CQ123" s="982"/>
      <c r="CR123" s="982"/>
      <c r="CS123" s="982"/>
      <c r="CT123" s="982"/>
      <c r="CU123" s="982"/>
      <c r="CV123" s="982"/>
      <c r="CW123" s="982"/>
      <c r="CX123" s="982"/>
      <c r="CY123" s="982"/>
      <c r="CZ123" s="982"/>
      <c r="DA123" s="982"/>
      <c r="DB123" s="982"/>
      <c r="DC123" s="982"/>
      <c r="DD123" s="982"/>
      <c r="DE123" s="982"/>
      <c r="DF123" s="982"/>
      <c r="DG123" s="982"/>
      <c r="DH123" s="982"/>
      <c r="DI123" s="982"/>
      <c r="DJ123" s="982"/>
      <c r="DK123" s="982"/>
      <c r="DL123" s="982"/>
      <c r="DM123" s="982"/>
      <c r="DN123" s="982"/>
      <c r="DO123" s="982"/>
      <c r="DP123" s="982"/>
      <c r="DQ123" s="982"/>
      <c r="DR123" s="982"/>
      <c r="DS123" s="982"/>
      <c r="DT123" s="982"/>
      <c r="DU123" s="982"/>
      <c r="DV123" s="982"/>
      <c r="DW123" s="982"/>
      <c r="DX123" s="982"/>
      <c r="DY123" s="982"/>
      <c r="DZ123" s="955" t="s">
        <v>224</v>
      </c>
      <c r="EA123" s="982"/>
      <c r="EB123" s="982"/>
      <c r="EC123" s="982"/>
      <c r="ED123" s="982"/>
      <c r="EE123" s="982"/>
      <c r="EF123" s="982"/>
      <c r="EG123" s="982"/>
      <c r="EH123" s="982"/>
      <c r="EI123" s="982"/>
      <c r="EJ123" s="982"/>
      <c r="EK123" s="982"/>
      <c r="EL123" s="982"/>
      <c r="EM123" s="982"/>
      <c r="EN123" s="982"/>
      <c r="EO123" s="982"/>
      <c r="EP123" s="982"/>
      <c r="EQ123" s="982"/>
      <c r="ER123" s="982"/>
      <c r="ES123" s="982"/>
      <c r="ET123" s="982"/>
      <c r="EU123" s="982"/>
      <c r="EV123" s="982"/>
      <c r="EW123" s="982"/>
      <c r="EX123" s="982"/>
      <c r="EY123" s="982"/>
      <c r="EZ123" s="982"/>
      <c r="FA123" s="982"/>
      <c r="FB123" s="982"/>
      <c r="FC123" s="982"/>
      <c r="FD123" s="982"/>
      <c r="FE123" s="982"/>
      <c r="FF123" s="982"/>
      <c r="FG123" s="982"/>
      <c r="FH123" s="982"/>
      <c r="FI123" s="982"/>
      <c r="FJ123" s="982"/>
      <c r="FK123" s="982"/>
      <c r="FL123" s="982"/>
      <c r="FM123" s="982"/>
      <c r="FN123" s="982"/>
      <c r="FO123" s="982"/>
      <c r="FP123" s="982"/>
      <c r="FQ123" s="982"/>
      <c r="FR123" s="955" t="s">
        <v>224</v>
      </c>
      <c r="FS123" s="982"/>
      <c r="FT123" s="982"/>
      <c r="FU123" s="982"/>
      <c r="FV123" s="982"/>
      <c r="FW123" s="982"/>
      <c r="FX123" s="982"/>
      <c r="FY123" s="982"/>
      <c r="FZ123" s="955" t="s">
        <v>222</v>
      </c>
      <c r="GA123" s="982"/>
      <c r="GB123" s="982"/>
      <c r="GC123" s="982"/>
      <c r="GD123" s="982"/>
      <c r="GE123" s="982"/>
      <c r="GF123" s="982"/>
      <c r="GG123" s="982"/>
      <c r="GH123" s="982"/>
      <c r="GI123" s="982"/>
      <c r="GJ123" s="982"/>
      <c r="GK123" s="982"/>
      <c r="GL123" s="982"/>
      <c r="GM123" s="982"/>
      <c r="GN123" s="982"/>
      <c r="GO123" s="982"/>
      <c r="GP123" s="982"/>
      <c r="GQ123" s="982"/>
      <c r="GR123" s="982"/>
      <c r="GS123" s="982"/>
      <c r="GT123" s="982"/>
      <c r="GU123" s="982"/>
      <c r="GV123" s="982"/>
      <c r="GW123" s="982"/>
      <c r="GX123" s="982"/>
      <c r="GY123" s="982"/>
      <c r="GZ123" s="982"/>
      <c r="HA123" s="982"/>
      <c r="HB123" s="982"/>
      <c r="HC123" s="982"/>
      <c r="HD123" s="982"/>
      <c r="HE123" s="982"/>
      <c r="HF123" s="955" t="s">
        <v>224</v>
      </c>
      <c r="HG123" s="955" t="s">
        <v>224</v>
      </c>
      <c r="HH123" s="982"/>
      <c r="HI123" s="982"/>
      <c r="HJ123" s="982"/>
      <c r="HK123" s="982"/>
      <c r="HL123" s="982"/>
      <c r="HM123" s="982"/>
      <c r="HN123" s="982"/>
      <c r="HO123" s="982"/>
      <c r="HP123" s="982"/>
      <c r="HQ123" s="982"/>
      <c r="HR123" s="982"/>
      <c r="HS123" s="982"/>
      <c r="HT123" s="982"/>
      <c r="HU123" s="982"/>
      <c r="HV123" s="982"/>
      <c r="HW123" s="982"/>
      <c r="HX123" s="982"/>
      <c r="HY123" s="982"/>
      <c r="HZ123" s="982"/>
      <c r="IA123" s="982"/>
      <c r="IB123" s="982"/>
      <c r="IC123" s="982"/>
      <c r="ID123" s="982"/>
      <c r="IE123" s="982"/>
      <c r="IF123" s="982"/>
      <c r="IG123" s="982"/>
      <c r="IH123" s="982"/>
      <c r="II123" s="982"/>
      <c r="IJ123" s="982"/>
      <c r="IK123" s="982"/>
    </row>
    <row r="124">
      <c r="A124" s="955"/>
      <c r="B124" s="934"/>
      <c r="C124" s="934"/>
      <c r="D124" s="955"/>
      <c r="E124" s="934"/>
      <c r="F124" s="955"/>
      <c r="G124" s="955"/>
      <c r="H124" s="955"/>
      <c r="I124" s="955"/>
      <c r="J124" s="955"/>
      <c r="K124" s="955"/>
      <c r="L124" s="955"/>
      <c r="M124" s="955"/>
      <c r="N124" s="955"/>
      <c r="O124" s="955"/>
      <c r="P124" s="955"/>
      <c r="Q124" s="955"/>
      <c r="R124" s="955"/>
      <c r="S124" s="955"/>
      <c r="T124" s="955"/>
      <c r="U124" s="955"/>
      <c r="V124" s="955"/>
      <c r="W124" s="955"/>
      <c r="X124" s="955"/>
      <c r="Y124" s="955"/>
      <c r="Z124" s="955"/>
      <c r="AA124" s="955"/>
      <c r="AB124" s="955"/>
      <c r="AC124" s="955"/>
      <c r="AD124" s="955"/>
      <c r="AE124" s="955"/>
      <c r="AF124" s="955"/>
      <c r="AG124" s="982"/>
      <c r="AH124" s="982"/>
      <c r="AI124" s="982"/>
      <c r="AJ124" s="982"/>
      <c r="AK124" s="982"/>
      <c r="AL124" s="982"/>
      <c r="AM124" s="982"/>
      <c r="AN124" s="982"/>
      <c r="AO124" s="982"/>
      <c r="AP124" s="982"/>
      <c r="AQ124" s="982"/>
      <c r="AR124" s="982"/>
      <c r="AS124" s="982"/>
      <c r="AT124" s="982"/>
      <c r="AU124" s="982"/>
      <c r="AV124" s="982"/>
      <c r="AW124" s="982"/>
      <c r="AX124" s="982"/>
      <c r="AY124" s="982"/>
      <c r="AZ124" s="982"/>
      <c r="BA124" s="982"/>
      <c r="BB124" s="982"/>
      <c r="BC124" s="982"/>
      <c r="BD124" s="982"/>
      <c r="BE124" s="982"/>
      <c r="BF124" s="982"/>
      <c r="BG124" s="982"/>
      <c r="BH124" s="982"/>
      <c r="BI124" s="982"/>
      <c r="BJ124" s="982"/>
      <c r="BK124" s="982"/>
      <c r="BL124" s="982"/>
      <c r="BM124" s="982"/>
      <c r="BN124" s="982"/>
      <c r="BO124" s="982"/>
      <c r="BP124" s="982"/>
      <c r="BQ124" s="982"/>
      <c r="BR124" s="982"/>
      <c r="BS124" s="982"/>
      <c r="BT124" s="982"/>
      <c r="BU124" s="982"/>
      <c r="BV124" s="982"/>
      <c r="BW124" s="982"/>
      <c r="BX124" s="982"/>
      <c r="BY124" s="982"/>
      <c r="BZ124" s="982"/>
      <c r="CA124" s="982"/>
      <c r="CB124" s="982"/>
      <c r="CC124" s="982"/>
      <c r="CD124" s="982"/>
      <c r="CE124" s="982"/>
      <c r="CF124" s="982"/>
      <c r="CG124" s="982"/>
      <c r="CH124" s="982"/>
      <c r="CI124" s="982"/>
      <c r="CJ124" s="982"/>
      <c r="CK124" s="982"/>
      <c r="CL124" s="982"/>
      <c r="CM124" s="982"/>
      <c r="CN124" s="982"/>
      <c r="CO124" s="982"/>
      <c r="CP124" s="982"/>
      <c r="CQ124" s="982"/>
      <c r="CR124" s="982"/>
      <c r="CS124" s="982"/>
      <c r="CT124" s="982"/>
      <c r="CU124" s="982"/>
      <c r="CV124" s="982"/>
      <c r="CW124" s="982"/>
      <c r="CX124" s="982"/>
      <c r="CY124" s="982"/>
      <c r="CZ124" s="982"/>
      <c r="DA124" s="982"/>
      <c r="DB124" s="982"/>
      <c r="DC124" s="982"/>
      <c r="DD124" s="982"/>
      <c r="DE124" s="982"/>
      <c r="DF124" s="982"/>
      <c r="DG124" s="982"/>
      <c r="DH124" s="982"/>
      <c r="DI124" s="982"/>
      <c r="DJ124" s="982"/>
      <c r="DK124" s="982"/>
      <c r="DL124" s="982"/>
      <c r="DM124" s="982"/>
      <c r="DN124" s="982"/>
      <c r="DO124" s="982"/>
      <c r="DP124" s="982"/>
      <c r="DQ124" s="982"/>
      <c r="DR124" s="982"/>
      <c r="DS124" s="982"/>
      <c r="DT124" s="982"/>
      <c r="DU124" s="982"/>
      <c r="DV124" s="982"/>
      <c r="DW124" s="982"/>
      <c r="DX124" s="982"/>
      <c r="DY124" s="982"/>
      <c r="DZ124" s="982"/>
      <c r="EA124" s="982"/>
      <c r="EB124" s="982"/>
      <c r="EC124" s="982"/>
      <c r="ED124" s="982"/>
      <c r="EE124" s="982"/>
      <c r="EF124" s="982"/>
      <c r="EG124" s="982"/>
      <c r="EH124" s="982"/>
      <c r="EI124" s="982"/>
      <c r="EJ124" s="982"/>
      <c r="EK124" s="982"/>
      <c r="EL124" s="982"/>
      <c r="EM124" s="982"/>
      <c r="EN124" s="982"/>
      <c r="EO124" s="982"/>
      <c r="EP124" s="982"/>
      <c r="EQ124" s="982"/>
      <c r="ER124" s="982"/>
      <c r="ES124" s="982"/>
      <c r="ET124" s="982"/>
      <c r="EU124" s="982"/>
      <c r="EV124" s="982"/>
      <c r="EW124" s="982"/>
      <c r="EX124" s="982"/>
      <c r="EY124" s="982"/>
      <c r="EZ124" s="982"/>
      <c r="FA124" s="982"/>
      <c r="FB124" s="982"/>
      <c r="FC124" s="982"/>
      <c r="FD124" s="982"/>
      <c r="FE124" s="982"/>
      <c r="FF124" s="982"/>
      <c r="FG124" s="982"/>
      <c r="FH124" s="982"/>
      <c r="FI124" s="982"/>
      <c r="FJ124" s="982"/>
      <c r="FK124" s="982"/>
      <c r="FL124" s="982"/>
      <c r="FM124" s="982"/>
      <c r="FN124" s="982"/>
      <c r="FO124" s="982"/>
      <c r="FP124" s="982"/>
      <c r="FQ124" s="982"/>
      <c r="FR124" s="955" t="s">
        <v>224</v>
      </c>
      <c r="FS124" s="982"/>
      <c r="FT124" s="982"/>
      <c r="FU124" s="982"/>
      <c r="FV124" s="982"/>
      <c r="FW124" s="982"/>
      <c r="FX124" s="982"/>
      <c r="FY124" s="982"/>
      <c r="FZ124" s="955" t="s">
        <v>224</v>
      </c>
      <c r="GA124" s="982"/>
      <c r="GB124" s="982"/>
      <c r="GC124" s="982"/>
      <c r="GD124" s="982"/>
      <c r="GE124" s="982"/>
      <c r="GF124" s="982"/>
      <c r="GG124" s="982"/>
      <c r="GH124" s="982"/>
      <c r="GI124" s="982"/>
      <c r="GJ124" s="982"/>
      <c r="GK124" s="982"/>
      <c r="GL124" s="982"/>
      <c r="GM124" s="982"/>
      <c r="GN124" s="982"/>
      <c r="GO124" s="982"/>
      <c r="GP124" s="982"/>
      <c r="GQ124" s="982"/>
      <c r="GR124" s="982"/>
      <c r="GS124" s="982"/>
      <c r="GT124" s="982"/>
      <c r="GU124" s="982"/>
      <c r="GV124" s="982"/>
      <c r="GW124" s="982"/>
      <c r="GX124" s="982"/>
      <c r="GY124" s="982"/>
      <c r="GZ124" s="982"/>
      <c r="HA124" s="982"/>
      <c r="HB124" s="982"/>
      <c r="HC124" s="982"/>
      <c r="HD124" s="982"/>
      <c r="HE124" s="982"/>
      <c r="HF124" s="955" t="s">
        <v>222</v>
      </c>
      <c r="HG124" s="955" t="s">
        <v>222</v>
      </c>
      <c r="HH124" s="982"/>
      <c r="HI124" s="982"/>
      <c r="HJ124" s="982"/>
      <c r="HK124" s="982"/>
      <c r="HL124" s="982"/>
      <c r="HM124" s="982"/>
      <c r="HN124" s="982"/>
      <c r="HO124" s="982"/>
      <c r="HP124" s="982"/>
      <c r="HQ124" s="982"/>
      <c r="HR124" s="982"/>
      <c r="HS124" s="982"/>
      <c r="HT124" s="982"/>
      <c r="HU124" s="982"/>
      <c r="HV124" s="982"/>
      <c r="HW124" s="982"/>
      <c r="HX124" s="982"/>
      <c r="HY124" s="982"/>
      <c r="HZ124" s="982"/>
      <c r="IA124" s="982"/>
      <c r="IB124" s="982"/>
      <c r="IC124" s="982"/>
      <c r="ID124" s="982"/>
      <c r="IE124" s="982"/>
      <c r="IF124" s="982"/>
      <c r="IG124" s="982"/>
      <c r="IH124" s="982"/>
      <c r="II124" s="982"/>
      <c r="IJ124" s="982"/>
      <c r="IK124" s="982"/>
    </row>
    <row r="125">
      <c r="A125" s="955"/>
      <c r="B125" s="934"/>
      <c r="C125" s="934"/>
      <c r="D125" s="955"/>
      <c r="E125" s="934"/>
      <c r="F125" s="955"/>
      <c r="G125" s="955"/>
      <c r="H125" s="955"/>
      <c r="I125" s="955"/>
      <c r="J125" s="955"/>
      <c r="K125" s="955"/>
      <c r="L125" s="955"/>
      <c r="M125" s="955"/>
      <c r="N125" s="955"/>
      <c r="O125" s="955"/>
      <c r="P125" s="955"/>
      <c r="Q125" s="955"/>
      <c r="R125" s="955"/>
      <c r="S125" s="955"/>
      <c r="T125" s="955"/>
      <c r="U125" s="955"/>
      <c r="V125" s="955"/>
      <c r="W125" s="955"/>
      <c r="X125" s="955"/>
      <c r="Y125" s="955"/>
      <c r="Z125" s="955"/>
      <c r="AA125" s="955"/>
      <c r="AB125" s="955"/>
      <c r="AC125" s="955"/>
      <c r="AD125" s="955"/>
      <c r="AE125" s="955"/>
      <c r="AF125" s="955"/>
      <c r="AG125" s="982"/>
      <c r="AH125" s="982"/>
      <c r="AI125" s="982"/>
      <c r="AJ125" s="982"/>
      <c r="AK125" s="982"/>
      <c r="AL125" s="982"/>
      <c r="AM125" s="982"/>
      <c r="AN125" s="982"/>
      <c r="AO125" s="982"/>
      <c r="AP125" s="982"/>
      <c r="AQ125" s="982"/>
      <c r="AR125" s="982"/>
      <c r="AS125" s="982"/>
      <c r="AT125" s="982"/>
      <c r="AU125" s="982"/>
      <c r="AV125" s="982"/>
      <c r="AW125" s="982"/>
      <c r="AX125" s="982"/>
      <c r="AY125" s="982"/>
      <c r="AZ125" s="982"/>
      <c r="BA125" s="982"/>
      <c r="BB125" s="982"/>
      <c r="BC125" s="982"/>
      <c r="BD125" s="982"/>
      <c r="BE125" s="982"/>
      <c r="BF125" s="982"/>
      <c r="BG125" s="982"/>
      <c r="BH125" s="982"/>
      <c r="BI125" s="982"/>
      <c r="BJ125" s="982"/>
      <c r="BK125" s="982"/>
      <c r="BL125" s="982"/>
      <c r="BM125" s="982"/>
      <c r="BN125" s="982"/>
      <c r="BO125" s="982"/>
      <c r="BP125" s="982"/>
      <c r="BQ125" s="982"/>
      <c r="BR125" s="982"/>
      <c r="BS125" s="982"/>
      <c r="BT125" s="982"/>
      <c r="BU125" s="982"/>
      <c r="BV125" s="982"/>
      <c r="BW125" s="982"/>
      <c r="BX125" s="982"/>
      <c r="BY125" s="982"/>
      <c r="BZ125" s="982"/>
      <c r="CA125" s="982"/>
      <c r="CB125" s="982"/>
      <c r="CC125" s="982"/>
      <c r="CD125" s="982"/>
      <c r="CE125" s="982"/>
      <c r="CF125" s="982"/>
      <c r="CG125" s="982"/>
      <c r="CH125" s="982"/>
      <c r="CI125" s="982"/>
      <c r="CJ125" s="982"/>
      <c r="CK125" s="982"/>
      <c r="CL125" s="982"/>
      <c r="CM125" s="982"/>
      <c r="CN125" s="982"/>
      <c r="CO125" s="982"/>
      <c r="CP125" s="982"/>
      <c r="CQ125" s="982"/>
      <c r="CR125" s="982"/>
      <c r="CS125" s="982"/>
      <c r="CT125" s="982"/>
      <c r="CU125" s="982"/>
      <c r="CV125" s="982"/>
      <c r="CW125" s="982"/>
      <c r="CX125" s="982"/>
      <c r="CY125" s="982"/>
      <c r="CZ125" s="982"/>
      <c r="DA125" s="982"/>
      <c r="DB125" s="982"/>
      <c r="DC125" s="982"/>
      <c r="DD125" s="982"/>
      <c r="DE125" s="982"/>
      <c r="DF125" s="982"/>
      <c r="DG125" s="982"/>
      <c r="DH125" s="982"/>
      <c r="DI125" s="982"/>
      <c r="DJ125" s="982"/>
      <c r="DK125" s="982"/>
      <c r="DL125" s="982"/>
      <c r="DM125" s="982"/>
      <c r="DN125" s="982"/>
      <c r="DO125" s="982"/>
      <c r="DP125" s="982"/>
      <c r="DQ125" s="982"/>
      <c r="DR125" s="982"/>
      <c r="DS125" s="982"/>
      <c r="DT125" s="982"/>
      <c r="DU125" s="982"/>
      <c r="DV125" s="982"/>
      <c r="DW125" s="982"/>
      <c r="DX125" s="982"/>
      <c r="DY125" s="982"/>
      <c r="DZ125" s="955" t="s">
        <v>224</v>
      </c>
      <c r="EA125" s="982"/>
      <c r="EB125" s="982"/>
      <c r="EC125" s="982"/>
      <c r="ED125" s="982"/>
      <c r="EE125" s="982"/>
      <c r="EF125" s="982"/>
      <c r="EG125" s="982"/>
      <c r="EH125" s="982"/>
      <c r="EI125" s="982"/>
      <c r="EJ125" s="982"/>
      <c r="EK125" s="982"/>
      <c r="EL125" s="982"/>
      <c r="EM125" s="982"/>
      <c r="EN125" s="982"/>
      <c r="EO125" s="982"/>
      <c r="EP125" s="982"/>
      <c r="EQ125" s="982"/>
      <c r="ER125" s="982"/>
      <c r="ES125" s="982"/>
      <c r="ET125" s="982"/>
      <c r="EU125" s="982"/>
      <c r="EV125" s="982"/>
      <c r="EW125" s="982"/>
      <c r="EX125" s="982"/>
      <c r="EY125" s="982"/>
      <c r="EZ125" s="982"/>
      <c r="FA125" s="982"/>
      <c r="FB125" s="982"/>
      <c r="FC125" s="982"/>
      <c r="FD125" s="982"/>
      <c r="FE125" s="982"/>
      <c r="FF125" s="982"/>
      <c r="FG125" s="982"/>
      <c r="FH125" s="982"/>
      <c r="FI125" s="982"/>
      <c r="FJ125" s="982"/>
      <c r="FK125" s="982"/>
      <c r="FL125" s="982"/>
      <c r="FM125" s="982"/>
      <c r="FN125" s="982"/>
      <c r="FO125" s="982"/>
      <c r="FP125" s="982"/>
      <c r="FQ125" s="982"/>
      <c r="FR125" s="955" t="s">
        <v>224</v>
      </c>
      <c r="FS125" s="982"/>
      <c r="FT125" s="982"/>
      <c r="FU125" s="982"/>
      <c r="FV125" s="982"/>
      <c r="FW125" s="982"/>
      <c r="FX125" s="982"/>
      <c r="FY125" s="982"/>
      <c r="FZ125" s="955" t="s">
        <v>275</v>
      </c>
      <c r="GA125" s="982"/>
      <c r="GB125" s="982"/>
      <c r="GC125" s="982"/>
      <c r="GD125" s="982"/>
      <c r="GE125" s="982"/>
      <c r="GF125" s="982"/>
      <c r="GG125" s="982"/>
      <c r="GH125" s="982"/>
      <c r="GI125" s="982"/>
      <c r="GJ125" s="982"/>
      <c r="GK125" s="982"/>
      <c r="GL125" s="982"/>
      <c r="GM125" s="982"/>
      <c r="GN125" s="982"/>
      <c r="GO125" s="982"/>
      <c r="GP125" s="982"/>
      <c r="GQ125" s="982"/>
      <c r="GR125" s="982"/>
      <c r="GS125" s="982"/>
      <c r="GT125" s="982"/>
      <c r="GU125" s="982"/>
      <c r="GV125" s="982"/>
      <c r="GW125" s="982"/>
      <c r="GX125" s="982"/>
      <c r="GY125" s="982"/>
      <c r="GZ125" s="982"/>
      <c r="HA125" s="982"/>
      <c r="HB125" s="982"/>
      <c r="HC125" s="982"/>
      <c r="HD125" s="982"/>
      <c r="HE125" s="982"/>
      <c r="HF125" s="955" t="s">
        <v>224</v>
      </c>
      <c r="HG125" s="955" t="s">
        <v>224</v>
      </c>
      <c r="HH125" s="982"/>
      <c r="HI125" s="982"/>
      <c r="HJ125" s="982"/>
      <c r="HK125" s="982"/>
      <c r="HL125" s="982"/>
      <c r="HM125" s="982"/>
      <c r="HN125" s="982"/>
      <c r="HO125" s="982"/>
      <c r="HP125" s="982"/>
      <c r="HQ125" s="982"/>
      <c r="HR125" s="982"/>
      <c r="HS125" s="982"/>
      <c r="HT125" s="982"/>
      <c r="HU125" s="982"/>
      <c r="HV125" s="982"/>
      <c r="HW125" s="982"/>
      <c r="HX125" s="982"/>
      <c r="HY125" s="982"/>
      <c r="HZ125" s="982"/>
      <c r="IA125" s="982"/>
      <c r="IB125" s="982"/>
      <c r="IC125" s="982"/>
      <c r="ID125" s="982"/>
      <c r="IE125" s="982"/>
      <c r="IF125" s="982"/>
      <c r="IG125" s="982"/>
      <c r="IH125" s="982"/>
      <c r="II125" s="982"/>
      <c r="IJ125" s="982"/>
      <c r="IK125" s="982"/>
    </row>
    <row r="126">
      <c r="A126" s="955"/>
      <c r="B126" s="934"/>
      <c r="C126" s="934"/>
      <c r="D126" s="955"/>
      <c r="E126" s="955"/>
      <c r="F126" s="955"/>
      <c r="G126" s="955"/>
      <c r="H126" s="955"/>
      <c r="I126" s="955"/>
      <c r="J126" s="955"/>
      <c r="K126" s="955"/>
      <c r="L126" s="955"/>
      <c r="M126" s="955"/>
      <c r="N126" s="955"/>
      <c r="O126" s="955"/>
      <c r="P126" s="955"/>
      <c r="Q126" s="955"/>
      <c r="R126" s="955"/>
      <c r="S126" s="955"/>
      <c r="T126" s="955"/>
      <c r="U126" s="955"/>
      <c r="V126" s="955"/>
      <c r="W126" s="955"/>
      <c r="X126" s="955"/>
      <c r="Y126" s="955"/>
      <c r="Z126" s="955"/>
      <c r="AA126" s="955"/>
      <c r="AB126" s="955"/>
      <c r="AC126" s="955"/>
      <c r="AD126" s="955"/>
      <c r="AE126" s="955"/>
      <c r="AF126" s="955"/>
      <c r="AG126" s="955"/>
      <c r="AH126" s="955"/>
      <c r="AI126" s="955"/>
      <c r="AJ126" s="955"/>
      <c r="AK126" s="955"/>
      <c r="AL126" s="955"/>
      <c r="AM126" s="955"/>
      <c r="AN126" s="955"/>
      <c r="AO126" s="955"/>
      <c r="AP126" s="955"/>
      <c r="AQ126" s="955" t="s">
        <v>224</v>
      </c>
      <c r="AR126" s="955" t="s">
        <v>224</v>
      </c>
      <c r="AS126" s="955" t="s">
        <v>224</v>
      </c>
      <c r="AT126" s="955"/>
      <c r="AU126" s="955"/>
      <c r="AV126" s="955"/>
      <c r="AW126" s="955"/>
      <c r="AX126" s="955"/>
      <c r="AY126" s="955"/>
      <c r="AZ126" s="955"/>
      <c r="BA126" s="955"/>
      <c r="BB126" s="955"/>
      <c r="BC126" s="955"/>
      <c r="BD126" s="955"/>
      <c r="BE126" s="955"/>
      <c r="BF126" s="955"/>
      <c r="BG126" s="982"/>
      <c r="BH126" s="982"/>
      <c r="BI126" s="982"/>
      <c r="BJ126" s="982"/>
      <c r="BK126" s="982"/>
      <c r="BL126" s="982"/>
      <c r="BM126" s="982"/>
      <c r="BN126" s="982"/>
      <c r="BO126" s="982"/>
      <c r="BP126" s="982"/>
      <c r="BQ126" s="982"/>
      <c r="BR126" s="982"/>
      <c r="BS126" s="982"/>
      <c r="BT126" s="982"/>
      <c r="BU126" s="982"/>
      <c r="BV126" s="982"/>
      <c r="BW126" s="982"/>
      <c r="BX126" s="982"/>
      <c r="BY126" s="982"/>
      <c r="BZ126" s="982"/>
      <c r="CA126" s="982"/>
      <c r="CB126" s="982"/>
      <c r="CC126" s="982"/>
      <c r="CD126" s="982"/>
      <c r="CE126" s="982"/>
      <c r="CF126" s="982"/>
      <c r="CG126" s="982"/>
      <c r="CH126" s="982"/>
      <c r="CI126" s="982"/>
      <c r="CJ126" s="982"/>
      <c r="CK126" s="982"/>
      <c r="CL126" s="982"/>
      <c r="CM126" s="982"/>
      <c r="CN126" s="982"/>
      <c r="CO126" s="982"/>
      <c r="CP126" s="982"/>
      <c r="CQ126" s="982"/>
      <c r="CR126" s="982"/>
      <c r="CS126" s="982"/>
      <c r="CT126" s="982"/>
      <c r="CU126" s="982"/>
      <c r="CV126" s="982"/>
      <c r="CW126" s="982"/>
      <c r="CX126" s="982"/>
      <c r="CY126" s="982"/>
      <c r="CZ126" s="982"/>
      <c r="DA126" s="982"/>
      <c r="DB126" s="982"/>
      <c r="DC126" s="982"/>
      <c r="DD126" s="982"/>
      <c r="DE126" s="982"/>
      <c r="DF126" s="982"/>
      <c r="DG126" s="982"/>
      <c r="DH126" s="982"/>
      <c r="DI126" s="982"/>
      <c r="DJ126" s="982"/>
      <c r="DK126" s="982"/>
      <c r="DL126" s="982"/>
      <c r="DM126" s="982"/>
      <c r="DN126" s="982"/>
      <c r="DO126" s="982"/>
      <c r="DP126" s="982"/>
      <c r="DQ126" s="982"/>
      <c r="DR126" s="982"/>
      <c r="DS126" s="982"/>
      <c r="DT126" s="982"/>
      <c r="DU126" s="982"/>
      <c r="DV126" s="982"/>
      <c r="DW126" s="982"/>
      <c r="DX126" s="982"/>
      <c r="DY126" s="982"/>
      <c r="DZ126" s="982"/>
      <c r="EA126" s="982"/>
      <c r="EB126" s="982"/>
      <c r="EC126" s="982"/>
      <c r="ED126" s="982"/>
      <c r="EE126" s="982"/>
      <c r="EF126" s="982"/>
      <c r="EG126" s="982"/>
      <c r="EH126" s="982"/>
      <c r="EI126" s="982"/>
      <c r="EJ126" s="982"/>
      <c r="EK126" s="982"/>
      <c r="EL126" s="982"/>
      <c r="EM126" s="982"/>
      <c r="EN126" s="982"/>
      <c r="EO126" s="982"/>
      <c r="EP126" s="982"/>
      <c r="EQ126" s="982"/>
      <c r="ER126" s="982"/>
      <c r="ES126" s="982"/>
      <c r="ET126" s="982"/>
      <c r="EU126" s="982"/>
      <c r="EV126" s="982"/>
      <c r="EW126" s="982"/>
      <c r="EX126" s="982"/>
      <c r="EY126" s="982"/>
      <c r="EZ126" s="982"/>
      <c r="FA126" s="982"/>
      <c r="FB126" s="982"/>
      <c r="FC126" s="982"/>
      <c r="FD126" s="982"/>
      <c r="FE126" s="982"/>
      <c r="FF126" s="982"/>
      <c r="FG126" s="982"/>
      <c r="FH126" s="982"/>
      <c r="FI126" s="982"/>
      <c r="FJ126" s="982"/>
      <c r="FK126" s="982"/>
      <c r="FL126" s="982"/>
      <c r="FM126" s="982"/>
      <c r="FN126" s="982"/>
      <c r="FO126" s="982"/>
      <c r="FP126" s="982"/>
      <c r="FQ126" s="982"/>
      <c r="FR126" s="955" t="s">
        <v>224</v>
      </c>
      <c r="FS126" s="955" t="s">
        <v>215</v>
      </c>
      <c r="FT126" s="982"/>
      <c r="FU126" s="982"/>
      <c r="FV126" s="982"/>
      <c r="FW126" s="982"/>
      <c r="FX126" s="982"/>
      <c r="FY126" s="982"/>
      <c r="FZ126" s="955" t="s">
        <v>224</v>
      </c>
      <c r="GA126" s="982"/>
      <c r="GB126" s="982"/>
      <c r="GC126" s="982"/>
      <c r="GD126" s="982"/>
      <c r="GE126" s="982"/>
      <c r="GF126" s="982"/>
      <c r="GG126" s="982"/>
      <c r="GH126" s="982"/>
      <c r="GI126" s="982"/>
      <c r="GJ126" s="982"/>
      <c r="GK126" s="982"/>
      <c r="GL126" s="982"/>
      <c r="GM126" s="982"/>
      <c r="GN126" s="982"/>
      <c r="GO126" s="982"/>
      <c r="GP126" s="982"/>
      <c r="GQ126" s="982"/>
      <c r="GR126" s="982"/>
      <c r="GS126" s="982"/>
      <c r="GT126" s="982"/>
      <c r="GU126" s="982"/>
      <c r="GV126" s="982"/>
      <c r="GW126" s="982"/>
      <c r="GX126" s="982"/>
      <c r="GY126" s="982"/>
      <c r="GZ126" s="982"/>
      <c r="HA126" s="982"/>
      <c r="HB126" s="982"/>
      <c r="HC126" s="982"/>
      <c r="HD126" s="982"/>
      <c r="HE126" s="982"/>
      <c r="HF126" s="955" t="s">
        <v>224</v>
      </c>
      <c r="HG126" s="955" t="s">
        <v>224</v>
      </c>
      <c r="HH126" s="982"/>
      <c r="HI126" s="982"/>
      <c r="HJ126" s="982"/>
      <c r="HK126" s="982"/>
      <c r="HL126" s="982"/>
      <c r="HM126" s="982"/>
      <c r="HN126" s="982"/>
      <c r="HO126" s="982"/>
      <c r="HP126" s="982"/>
      <c r="HQ126" s="982"/>
      <c r="HR126" s="982"/>
      <c r="HS126" s="982"/>
      <c r="HT126" s="982"/>
      <c r="HU126" s="982"/>
      <c r="HV126" s="982"/>
      <c r="HW126" s="982"/>
      <c r="HX126" s="982"/>
      <c r="HY126" s="982"/>
      <c r="HZ126" s="982"/>
      <c r="IA126" s="982"/>
      <c r="IB126" s="982"/>
      <c r="IC126" s="982"/>
      <c r="ID126" s="982"/>
      <c r="IE126" s="982"/>
      <c r="IF126" s="982"/>
      <c r="IG126" s="982"/>
      <c r="IH126" s="982"/>
      <c r="II126" s="982"/>
      <c r="IJ126" s="982"/>
      <c r="IK126" s="982"/>
    </row>
    <row r="127">
      <c r="A127" s="955"/>
      <c r="B127" s="934"/>
      <c r="C127" s="934"/>
      <c r="D127" s="955"/>
      <c r="E127" s="955" t="s">
        <v>16651</v>
      </c>
      <c r="F127" s="955"/>
      <c r="G127" s="955"/>
      <c r="H127" s="955"/>
      <c r="I127" s="955"/>
      <c r="J127" s="955"/>
      <c r="K127" s="955"/>
      <c r="L127" s="955"/>
      <c r="M127" s="955"/>
      <c r="N127" s="955"/>
      <c r="O127" s="955"/>
      <c r="P127" s="955"/>
      <c r="Q127" s="955"/>
      <c r="R127" s="955"/>
      <c r="S127" s="955"/>
      <c r="T127" s="955"/>
      <c r="U127" s="955"/>
      <c r="V127" s="955"/>
      <c r="W127" s="955"/>
      <c r="X127" s="955"/>
      <c r="Y127" s="955"/>
      <c r="Z127" s="955"/>
      <c r="AA127" s="955"/>
      <c r="AB127" s="955"/>
      <c r="AC127" s="955"/>
      <c r="AD127" s="955"/>
      <c r="AE127" s="955"/>
      <c r="AF127" s="955"/>
      <c r="AG127" s="955"/>
      <c r="AH127" s="955"/>
      <c r="AI127" s="955"/>
      <c r="AJ127" s="955"/>
      <c r="AK127" s="955"/>
      <c r="AL127" s="955"/>
      <c r="AM127" s="955"/>
      <c r="AN127" s="955"/>
      <c r="AO127" s="955"/>
      <c r="AP127" s="955"/>
      <c r="AQ127" s="955" t="s">
        <v>224</v>
      </c>
      <c r="AR127" s="955" t="s">
        <v>224</v>
      </c>
      <c r="AS127" s="955" t="s">
        <v>224</v>
      </c>
      <c r="AT127" s="955"/>
      <c r="AU127" s="955"/>
      <c r="AV127" s="955"/>
      <c r="AW127" s="955"/>
      <c r="AX127" s="955"/>
      <c r="AY127" s="955"/>
      <c r="AZ127" s="955"/>
      <c r="BA127" s="955"/>
      <c r="BB127" s="955"/>
      <c r="BC127" s="955"/>
      <c r="BD127" s="955"/>
      <c r="BE127" s="955"/>
      <c r="BF127" s="955"/>
      <c r="BG127" s="982"/>
      <c r="BH127" s="982"/>
      <c r="BI127" s="982"/>
      <c r="BJ127" s="982"/>
      <c r="BK127" s="982"/>
      <c r="BL127" s="982"/>
      <c r="BM127" s="982"/>
      <c r="BN127" s="982"/>
      <c r="BO127" s="982"/>
      <c r="BP127" s="982"/>
      <c r="BQ127" s="982"/>
      <c r="BR127" s="982"/>
      <c r="BS127" s="982"/>
      <c r="BT127" s="982"/>
      <c r="BU127" s="982"/>
      <c r="BV127" s="982"/>
      <c r="BW127" s="982"/>
      <c r="BX127" s="982"/>
      <c r="BY127" s="982"/>
      <c r="BZ127" s="982"/>
      <c r="CA127" s="982"/>
      <c r="CB127" s="982"/>
      <c r="CC127" s="982"/>
      <c r="CD127" s="982"/>
      <c r="CE127" s="982"/>
      <c r="CF127" s="982"/>
      <c r="CG127" s="982"/>
      <c r="CH127" s="982"/>
      <c r="CI127" s="982"/>
      <c r="CJ127" s="982"/>
      <c r="CK127" s="982"/>
      <c r="CL127" s="982"/>
      <c r="CM127" s="982"/>
      <c r="CN127" s="982"/>
      <c r="CO127" s="982"/>
      <c r="CP127" s="982"/>
      <c r="CQ127" s="982"/>
      <c r="CR127" s="982"/>
      <c r="CS127" s="982"/>
      <c r="CT127" s="982"/>
      <c r="CU127" s="982"/>
      <c r="CV127" s="982"/>
      <c r="CW127" s="982"/>
      <c r="CX127" s="982"/>
      <c r="CY127" s="982"/>
      <c r="CZ127" s="982"/>
      <c r="DA127" s="982"/>
      <c r="DB127" s="982"/>
      <c r="DC127" s="982"/>
      <c r="DD127" s="982"/>
      <c r="DE127" s="982"/>
      <c r="DF127" s="982"/>
      <c r="DG127" s="982"/>
      <c r="DH127" s="982"/>
      <c r="DI127" s="982"/>
      <c r="DJ127" s="982"/>
      <c r="DK127" s="982"/>
      <c r="DL127" s="982"/>
      <c r="DM127" s="982"/>
      <c r="DN127" s="982"/>
      <c r="DO127" s="982"/>
      <c r="DP127" s="982"/>
      <c r="DQ127" s="982"/>
      <c r="DR127" s="982"/>
      <c r="DS127" s="982"/>
      <c r="DT127" s="982"/>
      <c r="DU127" s="982"/>
      <c r="DV127" s="982"/>
      <c r="DW127" s="982"/>
      <c r="DX127" s="982"/>
      <c r="DY127" s="982"/>
      <c r="DZ127" s="955" t="s">
        <v>224</v>
      </c>
      <c r="EA127" s="982"/>
      <c r="EB127" s="982"/>
      <c r="EC127" s="982"/>
      <c r="ED127" s="982"/>
      <c r="EE127" s="982"/>
      <c r="EF127" s="982"/>
      <c r="EG127" s="982"/>
      <c r="EH127" s="982"/>
      <c r="EI127" s="982"/>
      <c r="EJ127" s="982"/>
      <c r="EK127" s="982"/>
      <c r="EL127" s="982"/>
      <c r="EM127" s="982"/>
      <c r="EN127" s="982"/>
      <c r="EO127" s="982"/>
      <c r="EP127" s="982"/>
      <c r="EQ127" s="982"/>
      <c r="ER127" s="982"/>
      <c r="ES127" s="982"/>
      <c r="ET127" s="982"/>
      <c r="EU127" s="982"/>
      <c r="EV127" s="982"/>
      <c r="EW127" s="982"/>
      <c r="EX127" s="982"/>
      <c r="EY127" s="982"/>
      <c r="EZ127" s="982"/>
      <c r="FA127" s="982"/>
      <c r="FB127" s="982"/>
      <c r="FC127" s="982"/>
      <c r="FD127" s="982"/>
      <c r="FE127" s="982"/>
      <c r="FF127" s="982"/>
      <c r="FG127" s="982"/>
      <c r="FH127" s="982"/>
      <c r="FI127" s="982"/>
      <c r="FJ127" s="982"/>
      <c r="FK127" s="982"/>
      <c r="FL127" s="982"/>
      <c r="FM127" s="982"/>
      <c r="FN127" s="982"/>
      <c r="FO127" s="982"/>
      <c r="FP127" s="982"/>
      <c r="FQ127" s="982"/>
      <c r="FR127" s="982"/>
      <c r="FS127" s="955" t="s">
        <v>15534</v>
      </c>
      <c r="FT127" s="982"/>
      <c r="FU127" s="982"/>
      <c r="FV127" s="982"/>
      <c r="FW127" s="982"/>
      <c r="FX127" s="982"/>
      <c r="FY127" s="982"/>
      <c r="FZ127" s="955" t="s">
        <v>222</v>
      </c>
      <c r="GA127" s="982"/>
      <c r="GB127" s="982"/>
      <c r="GC127" s="982"/>
      <c r="GD127" s="982"/>
      <c r="GE127" s="982"/>
      <c r="GF127" s="982"/>
      <c r="GG127" s="982"/>
      <c r="GH127" s="982"/>
      <c r="GI127" s="982"/>
      <c r="GJ127" s="982"/>
      <c r="GK127" s="982"/>
      <c r="GL127" s="982"/>
      <c r="GM127" s="982"/>
      <c r="GN127" s="982"/>
      <c r="GO127" s="982"/>
      <c r="GP127" s="982"/>
      <c r="GQ127" s="982"/>
      <c r="GR127" s="982"/>
      <c r="GS127" s="982"/>
      <c r="GT127" s="982"/>
      <c r="GU127" s="982"/>
      <c r="GV127" s="982"/>
      <c r="GW127" s="982"/>
      <c r="GX127" s="982"/>
      <c r="GY127" s="982"/>
      <c r="GZ127" s="982"/>
      <c r="HA127" s="982"/>
      <c r="HB127" s="982"/>
      <c r="HC127" s="982"/>
      <c r="HD127" s="982"/>
      <c r="HE127" s="982"/>
      <c r="HF127" s="955" t="s">
        <v>224</v>
      </c>
      <c r="HG127" s="955" t="s">
        <v>224</v>
      </c>
      <c r="HH127" s="982"/>
      <c r="HI127" s="982"/>
      <c r="HJ127" s="982"/>
      <c r="HK127" s="982"/>
      <c r="HL127" s="982"/>
      <c r="HM127" s="982"/>
      <c r="HN127" s="982"/>
      <c r="HO127" s="982"/>
      <c r="HP127" s="982"/>
      <c r="HQ127" s="982"/>
      <c r="HR127" s="982"/>
      <c r="HS127" s="982"/>
      <c r="HT127" s="982"/>
      <c r="HU127" s="982"/>
      <c r="HV127" s="982"/>
      <c r="HW127" s="982"/>
      <c r="HX127" s="982"/>
      <c r="HY127" s="982"/>
      <c r="HZ127" s="982"/>
      <c r="IA127" s="982"/>
      <c r="IB127" s="982"/>
      <c r="IC127" s="982"/>
      <c r="ID127" s="982"/>
      <c r="IE127" s="982"/>
      <c r="IF127" s="982"/>
      <c r="IG127" s="982"/>
      <c r="IH127" s="982"/>
      <c r="II127" s="982"/>
      <c r="IJ127" s="982"/>
      <c r="IK127" s="982"/>
    </row>
    <row r="128">
      <c r="A128" s="955"/>
      <c r="B128" s="934"/>
      <c r="C128" s="934"/>
      <c r="D128" s="955"/>
      <c r="E128" s="934"/>
      <c r="F128" s="955"/>
      <c r="G128" s="955"/>
      <c r="H128" s="955"/>
      <c r="I128" s="955"/>
      <c r="J128" s="955"/>
      <c r="K128" s="955"/>
      <c r="L128" s="955"/>
      <c r="M128" s="955"/>
      <c r="N128" s="955"/>
      <c r="O128" s="955"/>
      <c r="P128" s="955"/>
      <c r="Q128" s="955"/>
      <c r="R128" s="955"/>
      <c r="S128" s="955"/>
      <c r="T128" s="955"/>
      <c r="U128" s="955"/>
      <c r="V128" s="955"/>
      <c r="W128" s="955"/>
      <c r="X128" s="955"/>
      <c r="Y128" s="955"/>
      <c r="Z128" s="955"/>
      <c r="AA128" s="955"/>
      <c r="AB128" s="955"/>
      <c r="AC128" s="955"/>
      <c r="AD128" s="955"/>
      <c r="AE128" s="955"/>
      <c r="AF128" s="955"/>
      <c r="AG128" s="982"/>
      <c r="AH128" s="982"/>
      <c r="AI128" s="982"/>
      <c r="AJ128" s="982"/>
      <c r="AK128" s="982"/>
      <c r="AL128" s="982"/>
      <c r="AM128" s="982"/>
      <c r="AN128" s="982"/>
      <c r="AO128" s="982"/>
      <c r="AP128" s="982"/>
      <c r="AQ128" s="955" t="s">
        <v>224</v>
      </c>
      <c r="AR128" s="955" t="s">
        <v>224</v>
      </c>
      <c r="AS128" s="955" t="s">
        <v>224</v>
      </c>
      <c r="AT128" s="982"/>
      <c r="AU128" s="982"/>
      <c r="AV128" s="982"/>
      <c r="AW128" s="982"/>
      <c r="AX128" s="982"/>
      <c r="AY128" s="982"/>
      <c r="AZ128" s="982"/>
      <c r="BA128" s="982"/>
      <c r="BB128" s="982"/>
      <c r="BC128" s="982"/>
      <c r="BD128" s="982"/>
      <c r="BE128" s="982"/>
      <c r="BF128" s="982"/>
      <c r="BG128" s="982"/>
      <c r="BH128" s="982"/>
      <c r="BI128" s="982"/>
      <c r="BJ128" s="982"/>
      <c r="BK128" s="982"/>
      <c r="BL128" s="982"/>
      <c r="BM128" s="982"/>
      <c r="BN128" s="982"/>
      <c r="BO128" s="982"/>
      <c r="BP128" s="982"/>
      <c r="BQ128" s="982"/>
      <c r="BR128" s="982"/>
      <c r="BS128" s="982"/>
      <c r="BT128" s="982"/>
      <c r="BU128" s="982"/>
      <c r="BV128" s="982"/>
      <c r="BW128" s="982"/>
      <c r="BX128" s="982"/>
      <c r="BY128" s="982"/>
      <c r="BZ128" s="982"/>
      <c r="CA128" s="982"/>
      <c r="CB128" s="982"/>
      <c r="CC128" s="982"/>
      <c r="CD128" s="982"/>
      <c r="CE128" s="982"/>
      <c r="CF128" s="982"/>
      <c r="CG128" s="982"/>
      <c r="CH128" s="982"/>
      <c r="CI128" s="982"/>
      <c r="CJ128" s="982"/>
      <c r="CK128" s="982"/>
      <c r="CL128" s="982"/>
      <c r="CM128" s="982"/>
      <c r="CN128" s="982"/>
      <c r="CO128" s="982"/>
      <c r="CP128" s="982"/>
      <c r="CQ128" s="982"/>
      <c r="CR128" s="982"/>
      <c r="CS128" s="982"/>
      <c r="CT128" s="982"/>
      <c r="CU128" s="982"/>
      <c r="CV128" s="982"/>
      <c r="CW128" s="982"/>
      <c r="CX128" s="982"/>
      <c r="CY128" s="982"/>
      <c r="CZ128" s="982"/>
      <c r="DA128" s="982"/>
      <c r="DB128" s="982"/>
      <c r="DC128" s="982"/>
      <c r="DD128" s="982"/>
      <c r="DE128" s="982"/>
      <c r="DF128" s="982"/>
      <c r="DG128" s="982"/>
      <c r="DH128" s="982"/>
      <c r="DI128" s="982"/>
      <c r="DJ128" s="982"/>
      <c r="DK128" s="982"/>
      <c r="DL128" s="982"/>
      <c r="DM128" s="982"/>
      <c r="DN128" s="982"/>
      <c r="DO128" s="982"/>
      <c r="DP128" s="982"/>
      <c r="DQ128" s="982"/>
      <c r="DR128" s="982"/>
      <c r="DS128" s="982"/>
      <c r="DT128" s="982"/>
      <c r="DU128" s="982"/>
      <c r="DV128" s="982"/>
      <c r="DW128" s="982"/>
      <c r="DX128" s="982"/>
      <c r="DY128" s="982"/>
      <c r="DZ128" s="955" t="s">
        <v>224</v>
      </c>
      <c r="EA128" s="982"/>
      <c r="EB128" s="982"/>
      <c r="EC128" s="982"/>
      <c r="ED128" s="982"/>
      <c r="EE128" s="982"/>
      <c r="EF128" s="982"/>
      <c r="EG128" s="982"/>
      <c r="EH128" s="982"/>
      <c r="EI128" s="982"/>
      <c r="EJ128" s="982"/>
      <c r="EK128" s="982"/>
      <c r="EL128" s="982"/>
      <c r="EM128" s="982"/>
      <c r="EN128" s="982"/>
      <c r="EO128" s="982"/>
      <c r="EP128" s="982"/>
      <c r="EQ128" s="982"/>
      <c r="ER128" s="982"/>
      <c r="ES128" s="982"/>
      <c r="ET128" s="982"/>
      <c r="EU128" s="982"/>
      <c r="EV128" s="982"/>
      <c r="EW128" s="982"/>
      <c r="EX128" s="982"/>
      <c r="EY128" s="982"/>
      <c r="EZ128" s="982"/>
      <c r="FA128" s="982"/>
      <c r="FB128" s="982"/>
      <c r="FC128" s="982"/>
      <c r="FD128" s="982"/>
      <c r="FE128" s="982"/>
      <c r="FF128" s="982"/>
      <c r="FG128" s="982"/>
      <c r="FH128" s="982"/>
      <c r="FI128" s="982"/>
      <c r="FJ128" s="982"/>
      <c r="FK128" s="982"/>
      <c r="FL128" s="982"/>
      <c r="FM128" s="982"/>
      <c r="FN128" s="982"/>
      <c r="FO128" s="982"/>
      <c r="FP128" s="982"/>
      <c r="FQ128" s="982"/>
      <c r="FR128" s="955" t="s">
        <v>224</v>
      </c>
      <c r="FS128" s="955" t="s">
        <v>224</v>
      </c>
      <c r="FT128" s="982"/>
      <c r="FU128" s="982"/>
      <c r="FV128" s="982"/>
      <c r="FW128" s="982"/>
      <c r="FX128" s="982"/>
      <c r="FY128" s="982"/>
      <c r="FZ128" s="955" t="s">
        <v>224</v>
      </c>
      <c r="GA128" s="982"/>
      <c r="GB128" s="982"/>
      <c r="GC128" s="982"/>
      <c r="GD128" s="982"/>
      <c r="GE128" s="982"/>
      <c r="GF128" s="982"/>
      <c r="GG128" s="982"/>
      <c r="GH128" s="982"/>
      <c r="GI128" s="982"/>
      <c r="GJ128" s="982"/>
      <c r="GK128" s="982"/>
      <c r="GL128" s="982"/>
      <c r="GM128" s="982"/>
      <c r="GN128" s="982"/>
      <c r="GO128" s="982"/>
      <c r="GP128" s="982"/>
      <c r="GQ128" s="982"/>
      <c r="GR128" s="982"/>
      <c r="GS128" s="982"/>
      <c r="GT128" s="982"/>
      <c r="GU128" s="982"/>
      <c r="GV128" s="982"/>
      <c r="GW128" s="982"/>
      <c r="GX128" s="982"/>
      <c r="GY128" s="982"/>
      <c r="GZ128" s="982"/>
      <c r="HA128" s="982"/>
      <c r="HB128" s="982"/>
      <c r="HC128" s="982"/>
      <c r="HD128" s="982"/>
      <c r="HE128" s="982"/>
      <c r="HF128" s="955" t="s">
        <v>224</v>
      </c>
      <c r="HG128" s="955" t="s">
        <v>224</v>
      </c>
      <c r="HH128" s="982"/>
      <c r="HI128" s="982"/>
      <c r="HJ128" s="982"/>
      <c r="HK128" s="982"/>
      <c r="HL128" s="982"/>
      <c r="HM128" s="982"/>
      <c r="HN128" s="982"/>
      <c r="HO128" s="982"/>
      <c r="HP128" s="982"/>
      <c r="HQ128" s="982"/>
      <c r="HR128" s="982"/>
      <c r="HS128" s="982"/>
      <c r="HT128" s="982"/>
      <c r="HU128" s="982"/>
      <c r="HV128" s="982"/>
      <c r="HW128" s="982"/>
      <c r="HX128" s="982"/>
      <c r="HY128" s="982"/>
      <c r="HZ128" s="982"/>
      <c r="IA128" s="982"/>
      <c r="IB128" s="982"/>
      <c r="IC128" s="982"/>
      <c r="ID128" s="982"/>
      <c r="IE128" s="982"/>
      <c r="IF128" s="982"/>
      <c r="IG128" s="982"/>
      <c r="IH128" s="982"/>
      <c r="II128" s="982"/>
      <c r="IJ128" s="982"/>
      <c r="IK128" s="982"/>
    </row>
    <row r="129">
      <c r="A129" s="955"/>
      <c r="B129" s="934"/>
      <c r="C129" s="934"/>
      <c r="D129" s="955"/>
      <c r="E129" s="934"/>
      <c r="F129" s="955"/>
      <c r="G129" s="955"/>
      <c r="H129" s="955"/>
      <c r="I129" s="955"/>
      <c r="J129" s="955"/>
      <c r="K129" s="955"/>
      <c r="L129" s="955"/>
      <c r="M129" s="955"/>
      <c r="N129" s="955"/>
      <c r="O129" s="955"/>
      <c r="P129" s="955"/>
      <c r="Q129" s="955"/>
      <c r="R129" s="955"/>
      <c r="S129" s="955"/>
      <c r="T129" s="955"/>
      <c r="U129" s="955"/>
      <c r="V129" s="955"/>
      <c r="W129" s="955"/>
      <c r="X129" s="955"/>
      <c r="Y129" s="955"/>
      <c r="Z129" s="955"/>
      <c r="AA129" s="955"/>
      <c r="AB129" s="955"/>
      <c r="AC129" s="955"/>
      <c r="AD129" s="955"/>
      <c r="AE129" s="955"/>
      <c r="AF129" s="955"/>
      <c r="AG129" s="982"/>
      <c r="AH129" s="982"/>
      <c r="AI129" s="982"/>
      <c r="AJ129" s="982"/>
      <c r="AK129" s="982"/>
      <c r="AL129" s="982"/>
      <c r="AM129" s="982"/>
      <c r="AN129" s="982"/>
      <c r="AO129" s="982"/>
      <c r="AP129" s="982"/>
      <c r="AQ129" s="982"/>
      <c r="AR129" s="982"/>
      <c r="AS129" s="982"/>
      <c r="AT129" s="982"/>
      <c r="AU129" s="982"/>
      <c r="AV129" s="982"/>
      <c r="AW129" s="982"/>
      <c r="AX129" s="982"/>
      <c r="AY129" s="982"/>
      <c r="AZ129" s="982"/>
      <c r="BA129" s="982"/>
      <c r="BB129" s="982"/>
      <c r="BC129" s="982"/>
      <c r="BD129" s="982"/>
      <c r="BE129" s="982"/>
      <c r="BF129" s="982"/>
      <c r="BG129" s="982"/>
      <c r="BH129" s="982"/>
      <c r="BI129" s="982"/>
      <c r="BJ129" s="982"/>
      <c r="BK129" s="982"/>
      <c r="BL129" s="982"/>
      <c r="BM129" s="982"/>
      <c r="BN129" s="982"/>
      <c r="BO129" s="982"/>
      <c r="BP129" s="982"/>
      <c r="BQ129" s="982"/>
      <c r="BR129" s="982"/>
      <c r="BS129" s="982"/>
      <c r="BT129" s="982"/>
      <c r="BU129" s="982"/>
      <c r="BV129" s="982"/>
      <c r="BW129" s="982"/>
      <c r="BX129" s="982"/>
      <c r="BY129" s="982"/>
      <c r="BZ129" s="982"/>
      <c r="CA129" s="982"/>
      <c r="CB129" s="982"/>
      <c r="CC129" s="982"/>
      <c r="CD129" s="982"/>
      <c r="CE129" s="982"/>
      <c r="CF129" s="982"/>
      <c r="CG129" s="982"/>
      <c r="CH129" s="982"/>
      <c r="CI129" s="982"/>
      <c r="CJ129" s="982"/>
      <c r="CK129" s="982"/>
      <c r="CL129" s="982"/>
      <c r="CM129" s="982"/>
      <c r="CN129" s="982"/>
      <c r="CO129" s="982"/>
      <c r="CP129" s="982"/>
      <c r="CQ129" s="982"/>
      <c r="CR129" s="982"/>
      <c r="CS129" s="982"/>
      <c r="CT129" s="982"/>
      <c r="CU129" s="982"/>
      <c r="CV129" s="982"/>
      <c r="CW129" s="982"/>
      <c r="CX129" s="982"/>
      <c r="CY129" s="982"/>
      <c r="CZ129" s="982"/>
      <c r="DA129" s="982"/>
      <c r="DB129" s="982"/>
      <c r="DC129" s="982"/>
      <c r="DD129" s="982"/>
      <c r="DE129" s="982"/>
      <c r="DF129" s="982"/>
      <c r="DG129" s="982"/>
      <c r="DH129" s="982"/>
      <c r="DI129" s="982"/>
      <c r="DJ129" s="982"/>
      <c r="DK129" s="982"/>
      <c r="DL129" s="982"/>
      <c r="DM129" s="982"/>
      <c r="DN129" s="982"/>
      <c r="DO129" s="982"/>
      <c r="DP129" s="982"/>
      <c r="DQ129" s="982"/>
      <c r="DR129" s="982"/>
      <c r="DS129" s="982"/>
      <c r="DT129" s="982"/>
      <c r="DU129" s="982"/>
      <c r="DV129" s="982"/>
      <c r="DW129" s="982"/>
      <c r="DX129" s="982"/>
      <c r="DY129" s="982"/>
      <c r="DZ129" s="955" t="s">
        <v>224</v>
      </c>
      <c r="EA129" s="982"/>
      <c r="EB129" s="982"/>
      <c r="EC129" s="982"/>
      <c r="ED129" s="982"/>
      <c r="EE129" s="982"/>
      <c r="EF129" s="982"/>
      <c r="EG129" s="982"/>
      <c r="EH129" s="982"/>
      <c r="EI129" s="982"/>
      <c r="EJ129" s="982"/>
      <c r="EK129" s="982"/>
      <c r="EL129" s="982"/>
      <c r="EM129" s="982"/>
      <c r="EN129" s="982"/>
      <c r="EO129" s="982"/>
      <c r="EP129" s="982"/>
      <c r="EQ129" s="982"/>
      <c r="ER129" s="982"/>
      <c r="ES129" s="982"/>
      <c r="ET129" s="982"/>
      <c r="EU129" s="982"/>
      <c r="EV129" s="982"/>
      <c r="EW129" s="982"/>
      <c r="EX129" s="982"/>
      <c r="EY129" s="982"/>
      <c r="EZ129" s="982"/>
      <c r="FA129" s="982"/>
      <c r="FB129" s="982"/>
      <c r="FC129" s="982"/>
      <c r="FD129" s="982"/>
      <c r="FE129" s="982"/>
      <c r="FF129" s="982"/>
      <c r="FG129" s="982"/>
      <c r="FH129" s="982"/>
      <c r="FI129" s="982"/>
      <c r="FJ129" s="982"/>
      <c r="FK129" s="982"/>
      <c r="FL129" s="982"/>
      <c r="FM129" s="982"/>
      <c r="FN129" s="982"/>
      <c r="FO129" s="982"/>
      <c r="FP129" s="982"/>
      <c r="FQ129" s="982"/>
      <c r="FR129" s="955" t="s">
        <v>224</v>
      </c>
      <c r="FS129" s="955" t="s">
        <v>224</v>
      </c>
      <c r="FT129" s="982"/>
      <c r="FU129" s="982"/>
      <c r="FV129" s="982"/>
      <c r="FW129" s="982"/>
      <c r="FX129" s="982"/>
      <c r="FY129" s="982"/>
      <c r="FZ129" s="955" t="s">
        <v>224</v>
      </c>
      <c r="GA129" s="982"/>
      <c r="GB129" s="982"/>
      <c r="GC129" s="982"/>
      <c r="GD129" s="982"/>
      <c r="GE129" s="982"/>
      <c r="GF129" s="982"/>
      <c r="GG129" s="982"/>
      <c r="GH129" s="982"/>
      <c r="GI129" s="982"/>
      <c r="GJ129" s="982"/>
      <c r="GK129" s="982"/>
      <c r="GL129" s="982"/>
      <c r="GM129" s="982"/>
      <c r="GN129" s="982"/>
      <c r="GO129" s="982"/>
      <c r="GP129" s="982"/>
      <c r="GQ129" s="982"/>
      <c r="GR129" s="982"/>
      <c r="GS129" s="982"/>
      <c r="GT129" s="982"/>
      <c r="GU129" s="982"/>
      <c r="GV129" s="982"/>
      <c r="GW129" s="982"/>
      <c r="GX129" s="982"/>
      <c r="GY129" s="982"/>
      <c r="GZ129" s="982"/>
      <c r="HA129" s="982"/>
      <c r="HB129" s="982"/>
      <c r="HC129" s="982"/>
      <c r="HD129" s="982"/>
      <c r="HE129" s="982"/>
      <c r="HF129" s="955" t="s">
        <v>224</v>
      </c>
      <c r="HG129" s="955" t="s">
        <v>224</v>
      </c>
      <c r="HH129" s="982"/>
      <c r="HI129" s="982"/>
      <c r="HJ129" s="982"/>
      <c r="HK129" s="982"/>
      <c r="HL129" s="982"/>
      <c r="HM129" s="982"/>
      <c r="HN129" s="982"/>
      <c r="HO129" s="982"/>
      <c r="HP129" s="982"/>
      <c r="HQ129" s="982"/>
      <c r="HR129" s="982"/>
      <c r="HS129" s="982"/>
      <c r="HT129" s="982"/>
      <c r="HU129" s="982"/>
      <c r="HV129" s="982"/>
      <c r="HW129" s="982"/>
      <c r="HX129" s="982"/>
      <c r="HY129" s="982"/>
      <c r="HZ129" s="982"/>
      <c r="IA129" s="982"/>
      <c r="IB129" s="982"/>
      <c r="IC129" s="982"/>
      <c r="ID129" s="982"/>
      <c r="IE129" s="982"/>
      <c r="IF129" s="982"/>
      <c r="IG129" s="982"/>
      <c r="IH129" s="982"/>
      <c r="II129" s="982"/>
      <c r="IJ129" s="982"/>
      <c r="IK129" s="982"/>
    </row>
    <row r="130">
      <c r="A130" s="955"/>
      <c r="B130" s="934"/>
      <c r="C130" s="934"/>
      <c r="D130" s="955"/>
      <c r="E130" s="934"/>
      <c r="F130" s="955"/>
      <c r="G130" s="955"/>
      <c r="H130" s="955"/>
      <c r="I130" s="955"/>
      <c r="J130" s="955"/>
      <c r="K130" s="955"/>
      <c r="L130" s="955"/>
      <c r="M130" s="955"/>
      <c r="N130" s="955"/>
      <c r="O130" s="955"/>
      <c r="P130" s="955"/>
      <c r="Q130" s="955"/>
      <c r="R130" s="955"/>
      <c r="S130" s="955"/>
      <c r="T130" s="955"/>
      <c r="U130" s="955"/>
      <c r="V130" s="955"/>
      <c r="W130" s="955"/>
      <c r="X130" s="955"/>
      <c r="Y130" s="955"/>
      <c r="Z130" s="955"/>
      <c r="AA130" s="955"/>
      <c r="AB130" s="955"/>
      <c r="AC130" s="955"/>
      <c r="AD130" s="955"/>
      <c r="AE130" s="955"/>
      <c r="AF130" s="955"/>
      <c r="AG130" s="982"/>
      <c r="AH130" s="982"/>
      <c r="AI130" s="982"/>
      <c r="AJ130" s="982"/>
      <c r="AK130" s="982"/>
      <c r="AL130" s="982"/>
      <c r="AM130" s="982"/>
      <c r="AN130" s="982"/>
      <c r="AO130" s="982"/>
      <c r="AP130" s="982"/>
      <c r="AQ130" s="982"/>
      <c r="AR130" s="982"/>
      <c r="AS130" s="982"/>
      <c r="AT130" s="982"/>
      <c r="AU130" s="982"/>
      <c r="AV130" s="982"/>
      <c r="AW130" s="982"/>
      <c r="AX130" s="982"/>
      <c r="AY130" s="982"/>
      <c r="AZ130" s="982"/>
      <c r="BA130" s="982"/>
      <c r="BB130" s="982"/>
      <c r="BC130" s="982"/>
      <c r="BD130" s="982"/>
      <c r="BE130" s="982"/>
      <c r="BF130" s="982"/>
      <c r="BG130" s="982"/>
      <c r="BH130" s="982"/>
      <c r="BI130" s="982"/>
      <c r="BJ130" s="982"/>
      <c r="BK130" s="982"/>
      <c r="BL130" s="982"/>
      <c r="BM130" s="982"/>
      <c r="BN130" s="982"/>
      <c r="BO130" s="982"/>
      <c r="BP130" s="982"/>
      <c r="BQ130" s="982"/>
      <c r="BR130" s="982"/>
      <c r="BS130" s="982"/>
      <c r="BT130" s="982"/>
      <c r="BU130" s="982"/>
      <c r="BV130" s="982"/>
      <c r="BW130" s="982"/>
      <c r="BX130" s="982"/>
      <c r="BY130" s="982"/>
      <c r="BZ130" s="982"/>
      <c r="CA130" s="982"/>
      <c r="CB130" s="982"/>
      <c r="CC130" s="982"/>
      <c r="CD130" s="982"/>
      <c r="CE130" s="982"/>
      <c r="CF130" s="982"/>
      <c r="CG130" s="982"/>
      <c r="CH130" s="982"/>
      <c r="CI130" s="982"/>
      <c r="CJ130" s="982"/>
      <c r="CK130" s="982"/>
      <c r="CL130" s="982"/>
      <c r="CM130" s="982"/>
      <c r="CN130" s="982"/>
      <c r="CO130" s="982"/>
      <c r="CP130" s="982"/>
      <c r="CQ130" s="982"/>
      <c r="CR130" s="982"/>
      <c r="CS130" s="982"/>
      <c r="CT130" s="982"/>
      <c r="CU130" s="982"/>
      <c r="CV130" s="982"/>
      <c r="CW130" s="982"/>
      <c r="CX130" s="982"/>
      <c r="CY130" s="982"/>
      <c r="CZ130" s="982"/>
      <c r="DA130" s="982"/>
      <c r="DB130" s="982"/>
      <c r="DC130" s="982"/>
      <c r="DD130" s="982"/>
      <c r="DE130" s="982"/>
      <c r="DF130" s="982"/>
      <c r="DG130" s="982"/>
      <c r="DH130" s="982"/>
      <c r="DI130" s="982"/>
      <c r="DJ130" s="982"/>
      <c r="DK130" s="982"/>
      <c r="DL130" s="982"/>
      <c r="DM130" s="982"/>
      <c r="DN130" s="982"/>
      <c r="DO130" s="982"/>
      <c r="DP130" s="982"/>
      <c r="DQ130" s="982"/>
      <c r="DR130" s="982"/>
      <c r="DS130" s="982"/>
      <c r="DT130" s="982"/>
      <c r="DU130" s="982"/>
      <c r="DV130" s="982"/>
      <c r="DW130" s="982"/>
      <c r="DX130" s="982"/>
      <c r="DY130" s="982"/>
      <c r="DZ130" s="982"/>
      <c r="EA130" s="982"/>
      <c r="EB130" s="982"/>
      <c r="EC130" s="982"/>
      <c r="ED130" s="982"/>
      <c r="EE130" s="982"/>
      <c r="EF130" s="982"/>
      <c r="EG130" s="982"/>
      <c r="EH130" s="982"/>
      <c r="EI130" s="982"/>
      <c r="EJ130" s="982"/>
      <c r="EK130" s="982"/>
      <c r="EL130" s="982"/>
      <c r="EM130" s="982"/>
      <c r="EN130" s="982"/>
      <c r="EO130" s="982"/>
      <c r="EP130" s="982"/>
      <c r="EQ130" s="982"/>
      <c r="ER130" s="982"/>
      <c r="ES130" s="982"/>
      <c r="ET130" s="982"/>
      <c r="EU130" s="982"/>
      <c r="EV130" s="982"/>
      <c r="EW130" s="982"/>
      <c r="EX130" s="982"/>
      <c r="EY130" s="982"/>
      <c r="EZ130" s="982"/>
      <c r="FA130" s="982"/>
      <c r="FB130" s="982"/>
      <c r="FC130" s="982"/>
      <c r="FD130" s="982"/>
      <c r="FE130" s="982"/>
      <c r="FF130" s="982"/>
      <c r="FG130" s="982"/>
      <c r="FH130" s="982"/>
      <c r="FI130" s="982"/>
      <c r="FJ130" s="982"/>
      <c r="FK130" s="982"/>
      <c r="FL130" s="982"/>
      <c r="FM130" s="982"/>
      <c r="FN130" s="982"/>
      <c r="FO130" s="982"/>
      <c r="FP130" s="982"/>
      <c r="FQ130" s="982"/>
      <c r="FR130" s="955" t="s">
        <v>224</v>
      </c>
      <c r="FS130" s="955" t="s">
        <v>222</v>
      </c>
      <c r="FT130" s="982"/>
      <c r="FU130" s="982"/>
      <c r="FV130" s="982"/>
      <c r="FW130" s="982"/>
      <c r="FX130" s="982"/>
      <c r="FY130" s="982"/>
      <c r="FZ130" s="955" t="s">
        <v>224</v>
      </c>
      <c r="GA130" s="982"/>
      <c r="GB130" s="982"/>
      <c r="GC130" s="982"/>
      <c r="GD130" s="982"/>
      <c r="GE130" s="982"/>
      <c r="GF130" s="982"/>
      <c r="GG130" s="982"/>
      <c r="GH130" s="982"/>
      <c r="GI130" s="982"/>
      <c r="GJ130" s="982"/>
      <c r="GK130" s="982"/>
      <c r="GL130" s="982"/>
      <c r="GM130" s="982"/>
      <c r="GN130" s="982"/>
      <c r="GO130" s="982"/>
      <c r="GP130" s="982"/>
      <c r="GQ130" s="982"/>
      <c r="GR130" s="982"/>
      <c r="GS130" s="982"/>
      <c r="GT130" s="982"/>
      <c r="GU130" s="982"/>
      <c r="GV130" s="982"/>
      <c r="GW130" s="982"/>
      <c r="GX130" s="982"/>
      <c r="GY130" s="982"/>
      <c r="GZ130" s="982"/>
      <c r="HA130" s="982"/>
      <c r="HB130" s="982"/>
      <c r="HC130" s="982"/>
      <c r="HD130" s="982"/>
      <c r="HE130" s="982"/>
      <c r="HF130" s="955" t="s">
        <v>224</v>
      </c>
      <c r="HG130" s="955" t="s">
        <v>224</v>
      </c>
      <c r="HH130" s="982"/>
      <c r="HI130" s="982"/>
      <c r="HJ130" s="982"/>
      <c r="HK130" s="982"/>
      <c r="HL130" s="982"/>
      <c r="HM130" s="982"/>
      <c r="HN130" s="982"/>
      <c r="HO130" s="982"/>
      <c r="HP130" s="982"/>
      <c r="HQ130" s="982"/>
      <c r="HR130" s="982"/>
      <c r="HS130" s="982"/>
      <c r="HT130" s="982"/>
      <c r="HU130" s="982"/>
      <c r="HV130" s="982"/>
      <c r="HW130" s="982"/>
      <c r="HX130" s="982"/>
      <c r="HY130" s="982"/>
      <c r="HZ130" s="982"/>
      <c r="IA130" s="982"/>
      <c r="IB130" s="982"/>
      <c r="IC130" s="982"/>
      <c r="ID130" s="982"/>
      <c r="IE130" s="982"/>
      <c r="IF130" s="982"/>
      <c r="IG130" s="982"/>
      <c r="IH130" s="982"/>
      <c r="II130" s="982"/>
      <c r="IJ130" s="982"/>
      <c r="IK130" s="982"/>
    </row>
    <row r="131">
      <c r="A131" s="955"/>
      <c r="B131" s="934"/>
      <c r="C131" s="934"/>
      <c r="D131" s="955"/>
      <c r="E131" s="934"/>
      <c r="F131" s="955"/>
      <c r="G131" s="955"/>
      <c r="H131" s="955"/>
      <c r="I131" s="955"/>
      <c r="J131" s="955"/>
      <c r="K131" s="955"/>
      <c r="L131" s="955"/>
      <c r="M131" s="955"/>
      <c r="N131" s="955"/>
      <c r="O131" s="955"/>
      <c r="P131" s="955"/>
      <c r="Q131" s="955"/>
      <c r="R131" s="955"/>
      <c r="S131" s="955"/>
      <c r="T131" s="955"/>
      <c r="U131" s="955"/>
      <c r="V131" s="955"/>
      <c r="W131" s="955"/>
      <c r="X131" s="955"/>
      <c r="Y131" s="955"/>
      <c r="Z131" s="955"/>
      <c r="AA131" s="955"/>
      <c r="AB131" s="955"/>
      <c r="AC131" s="955"/>
      <c r="AD131" s="955"/>
      <c r="AE131" s="955"/>
      <c r="AF131" s="955"/>
      <c r="AG131" s="982"/>
      <c r="AH131" s="982"/>
      <c r="AI131" s="982"/>
      <c r="AJ131" s="982"/>
      <c r="AK131" s="982"/>
      <c r="AL131" s="982"/>
      <c r="AM131" s="982"/>
      <c r="AN131" s="982"/>
      <c r="AO131" s="982"/>
      <c r="AP131" s="982"/>
      <c r="AQ131" s="982"/>
      <c r="AR131" s="982"/>
      <c r="AS131" s="982"/>
      <c r="AT131" s="982"/>
      <c r="AU131" s="982"/>
      <c r="AV131" s="982"/>
      <c r="AW131" s="982"/>
      <c r="AX131" s="982"/>
      <c r="AY131" s="982"/>
      <c r="AZ131" s="982"/>
      <c r="BA131" s="982"/>
      <c r="BB131" s="982"/>
      <c r="BC131" s="982"/>
      <c r="BD131" s="982"/>
      <c r="BE131" s="982"/>
      <c r="BF131" s="982"/>
      <c r="BG131" s="982"/>
      <c r="BH131" s="982"/>
      <c r="BI131" s="982"/>
      <c r="BJ131" s="982"/>
      <c r="BK131" s="982"/>
      <c r="BL131" s="982"/>
      <c r="BM131" s="982"/>
      <c r="BN131" s="982"/>
      <c r="BO131" s="982"/>
      <c r="BP131" s="982"/>
      <c r="BQ131" s="982"/>
      <c r="BR131" s="982"/>
      <c r="BS131" s="982"/>
      <c r="BT131" s="982"/>
      <c r="BU131" s="982"/>
      <c r="BV131" s="982"/>
      <c r="BW131" s="982"/>
      <c r="BX131" s="982"/>
      <c r="BY131" s="982"/>
      <c r="BZ131" s="982"/>
      <c r="CA131" s="982"/>
      <c r="CB131" s="982"/>
      <c r="CC131" s="982"/>
      <c r="CD131" s="982"/>
      <c r="CE131" s="982"/>
      <c r="CF131" s="982"/>
      <c r="CG131" s="982"/>
      <c r="CH131" s="982"/>
      <c r="CI131" s="982"/>
      <c r="CJ131" s="982"/>
      <c r="CK131" s="982"/>
      <c r="CL131" s="982"/>
      <c r="CM131" s="982"/>
      <c r="CN131" s="982"/>
      <c r="CO131" s="982"/>
      <c r="CP131" s="982"/>
      <c r="CQ131" s="982"/>
      <c r="CR131" s="982"/>
      <c r="CS131" s="982"/>
      <c r="CT131" s="982"/>
      <c r="CU131" s="982"/>
      <c r="CV131" s="982"/>
      <c r="CW131" s="982"/>
      <c r="CX131" s="982"/>
      <c r="CY131" s="982"/>
      <c r="CZ131" s="982"/>
      <c r="DA131" s="982"/>
      <c r="DB131" s="982"/>
      <c r="DC131" s="982"/>
      <c r="DD131" s="982"/>
      <c r="DE131" s="982"/>
      <c r="DF131" s="982"/>
      <c r="DG131" s="982"/>
      <c r="DH131" s="982"/>
      <c r="DI131" s="982"/>
      <c r="DJ131" s="982"/>
      <c r="DK131" s="982"/>
      <c r="DL131" s="982"/>
      <c r="DM131" s="982"/>
      <c r="DN131" s="982"/>
      <c r="DO131" s="982"/>
      <c r="DP131" s="982"/>
      <c r="DQ131" s="982"/>
      <c r="DR131" s="982"/>
      <c r="DS131" s="982"/>
      <c r="DT131" s="982"/>
      <c r="DU131" s="982"/>
      <c r="DV131" s="982"/>
      <c r="DW131" s="982"/>
      <c r="DX131" s="982"/>
      <c r="DY131" s="982"/>
      <c r="DZ131" s="982"/>
      <c r="EA131" s="982"/>
      <c r="EB131" s="982"/>
      <c r="EC131" s="982"/>
      <c r="ED131" s="982"/>
      <c r="EE131" s="982"/>
      <c r="EF131" s="982"/>
      <c r="EG131" s="982"/>
      <c r="EH131" s="982"/>
      <c r="EI131" s="982"/>
      <c r="EJ131" s="982"/>
      <c r="EK131" s="982"/>
      <c r="EL131" s="982"/>
      <c r="EM131" s="982"/>
      <c r="EN131" s="982"/>
      <c r="EO131" s="982"/>
      <c r="EP131" s="982"/>
      <c r="EQ131" s="982"/>
      <c r="ER131" s="982"/>
      <c r="ES131" s="982"/>
      <c r="ET131" s="982"/>
      <c r="EU131" s="982"/>
      <c r="EV131" s="982"/>
      <c r="EW131" s="982"/>
      <c r="EX131" s="982"/>
      <c r="EY131" s="982"/>
      <c r="EZ131" s="982"/>
      <c r="FA131" s="982"/>
      <c r="FB131" s="982"/>
      <c r="FC131" s="982"/>
      <c r="FD131" s="982"/>
      <c r="FE131" s="982"/>
      <c r="FF131" s="982"/>
      <c r="FG131" s="982"/>
      <c r="FH131" s="982"/>
      <c r="FI131" s="982"/>
      <c r="FJ131" s="982"/>
      <c r="FK131" s="982"/>
      <c r="FL131" s="982"/>
      <c r="FM131" s="982"/>
      <c r="FN131" s="982"/>
      <c r="FO131" s="982"/>
      <c r="FP131" s="982"/>
      <c r="FQ131" s="982"/>
      <c r="FR131" s="955" t="s">
        <v>222</v>
      </c>
      <c r="FS131" s="955" t="s">
        <v>215</v>
      </c>
      <c r="FT131" s="982"/>
      <c r="FU131" s="982"/>
      <c r="FV131" s="982"/>
      <c r="FW131" s="982"/>
      <c r="FX131" s="982"/>
      <c r="FY131" s="982"/>
      <c r="FZ131" s="955" t="s">
        <v>222</v>
      </c>
      <c r="GA131" s="982"/>
      <c r="GB131" s="982"/>
      <c r="GC131" s="982"/>
      <c r="GD131" s="982"/>
      <c r="GE131" s="982"/>
      <c r="GF131" s="982"/>
      <c r="GG131" s="982"/>
      <c r="GH131" s="982"/>
      <c r="GI131" s="982"/>
      <c r="GJ131" s="982"/>
      <c r="GK131" s="982"/>
      <c r="GL131" s="982"/>
      <c r="GM131" s="982"/>
      <c r="GN131" s="982"/>
      <c r="GO131" s="982"/>
      <c r="GP131" s="982"/>
      <c r="GQ131" s="982"/>
      <c r="GR131" s="982"/>
      <c r="GS131" s="982"/>
      <c r="GT131" s="982"/>
      <c r="GU131" s="982"/>
      <c r="GV131" s="982"/>
      <c r="GW131" s="982"/>
      <c r="GX131" s="982"/>
      <c r="GY131" s="982"/>
      <c r="GZ131" s="982"/>
      <c r="HA131" s="982"/>
      <c r="HB131" s="982"/>
      <c r="HC131" s="982"/>
      <c r="HD131" s="982"/>
      <c r="HE131" s="982"/>
      <c r="HF131" s="955" t="s">
        <v>224</v>
      </c>
      <c r="HG131" s="955" t="s">
        <v>224</v>
      </c>
      <c r="HH131" s="982"/>
      <c r="HI131" s="982"/>
      <c r="HJ131" s="982"/>
      <c r="HK131" s="982"/>
      <c r="HL131" s="982"/>
      <c r="HM131" s="982"/>
      <c r="HN131" s="982"/>
      <c r="HO131" s="982"/>
      <c r="HP131" s="982"/>
      <c r="HQ131" s="982"/>
      <c r="HR131" s="982"/>
      <c r="HS131" s="982"/>
      <c r="HT131" s="982"/>
      <c r="HU131" s="982"/>
      <c r="HV131" s="982"/>
      <c r="HW131" s="982"/>
      <c r="HX131" s="982"/>
      <c r="HY131" s="982"/>
      <c r="HZ131" s="982"/>
      <c r="IA131" s="982"/>
      <c r="IB131" s="982"/>
      <c r="IC131" s="982"/>
      <c r="ID131" s="982"/>
      <c r="IE131" s="982"/>
      <c r="IF131" s="982"/>
      <c r="IG131" s="982"/>
      <c r="IH131" s="982"/>
      <c r="II131" s="982"/>
      <c r="IJ131" s="982"/>
      <c r="IK131" s="982"/>
    </row>
    <row r="132">
      <c r="A132" s="955"/>
      <c r="B132" s="934"/>
      <c r="C132" s="934"/>
      <c r="D132" s="955"/>
      <c r="E132" s="934"/>
      <c r="F132" s="955"/>
      <c r="G132" s="955"/>
      <c r="H132" s="955"/>
      <c r="I132" s="955"/>
      <c r="J132" s="955"/>
      <c r="K132" s="955"/>
      <c r="L132" s="955"/>
      <c r="M132" s="955"/>
      <c r="N132" s="955"/>
      <c r="O132" s="955"/>
      <c r="P132" s="955"/>
      <c r="Q132" s="955"/>
      <c r="R132" s="955"/>
      <c r="S132" s="955"/>
      <c r="T132" s="955"/>
      <c r="U132" s="955"/>
      <c r="V132" s="955"/>
      <c r="W132" s="955"/>
      <c r="X132" s="955"/>
      <c r="Y132" s="955"/>
      <c r="Z132" s="955"/>
      <c r="AA132" s="955"/>
      <c r="AB132" s="955"/>
      <c r="AC132" s="955"/>
      <c r="AD132" s="955"/>
      <c r="AE132" s="955"/>
      <c r="AF132" s="955"/>
      <c r="AG132" s="982"/>
      <c r="AH132" s="982"/>
      <c r="AI132" s="982"/>
      <c r="AJ132" s="982"/>
      <c r="AK132" s="982"/>
      <c r="AL132" s="982"/>
      <c r="AM132" s="982"/>
      <c r="AN132" s="982"/>
      <c r="AO132" s="982"/>
      <c r="AP132" s="982"/>
      <c r="AQ132" s="982"/>
      <c r="AR132" s="982"/>
      <c r="AS132" s="982"/>
      <c r="AT132" s="982"/>
      <c r="AU132" s="982"/>
      <c r="AV132" s="982"/>
      <c r="AW132" s="982"/>
      <c r="AX132" s="982"/>
      <c r="AY132" s="982"/>
      <c r="AZ132" s="982"/>
      <c r="BA132" s="982"/>
      <c r="BB132" s="982"/>
      <c r="BC132" s="982"/>
      <c r="BD132" s="982"/>
      <c r="BE132" s="982"/>
      <c r="BF132" s="982"/>
      <c r="BG132" s="982"/>
      <c r="BH132" s="982"/>
      <c r="BI132" s="982"/>
      <c r="BJ132" s="982"/>
      <c r="BK132" s="982"/>
      <c r="BL132" s="982"/>
      <c r="BM132" s="982"/>
      <c r="BN132" s="982"/>
      <c r="BO132" s="982"/>
      <c r="BP132" s="982"/>
      <c r="BQ132" s="982"/>
      <c r="BR132" s="982"/>
      <c r="BS132" s="982"/>
      <c r="BT132" s="982"/>
      <c r="BU132" s="982"/>
      <c r="BV132" s="982"/>
      <c r="BW132" s="982"/>
      <c r="BX132" s="982"/>
      <c r="BY132" s="982"/>
      <c r="BZ132" s="982"/>
      <c r="CA132" s="982"/>
      <c r="CB132" s="982"/>
      <c r="CC132" s="982"/>
      <c r="CD132" s="982"/>
      <c r="CE132" s="982"/>
      <c r="CF132" s="982"/>
      <c r="CG132" s="982"/>
      <c r="CH132" s="982"/>
      <c r="CI132" s="982"/>
      <c r="CJ132" s="982"/>
      <c r="CK132" s="982"/>
      <c r="CL132" s="982"/>
      <c r="CM132" s="982"/>
      <c r="CN132" s="982"/>
      <c r="CO132" s="982"/>
      <c r="CP132" s="982"/>
      <c r="CQ132" s="982"/>
      <c r="CR132" s="982"/>
      <c r="CS132" s="982"/>
      <c r="CT132" s="982"/>
      <c r="CU132" s="982"/>
      <c r="CV132" s="982"/>
      <c r="CW132" s="982"/>
      <c r="CX132" s="982"/>
      <c r="CY132" s="982"/>
      <c r="CZ132" s="982"/>
      <c r="DA132" s="982"/>
      <c r="DB132" s="982"/>
      <c r="DC132" s="982"/>
      <c r="DD132" s="982"/>
      <c r="DE132" s="982"/>
      <c r="DF132" s="982"/>
      <c r="DG132" s="982"/>
      <c r="DH132" s="982"/>
      <c r="DI132" s="982"/>
      <c r="DJ132" s="982"/>
      <c r="DK132" s="982"/>
      <c r="DL132" s="982"/>
      <c r="DM132" s="982"/>
      <c r="DN132" s="982"/>
      <c r="DO132" s="982"/>
      <c r="DP132" s="982"/>
      <c r="DQ132" s="982"/>
      <c r="DR132" s="982"/>
      <c r="DS132" s="982"/>
      <c r="DT132" s="982"/>
      <c r="DU132" s="982"/>
      <c r="DV132" s="982"/>
      <c r="DW132" s="982"/>
      <c r="DX132" s="982"/>
      <c r="DY132" s="982"/>
      <c r="DZ132" s="982"/>
      <c r="EA132" s="982"/>
      <c r="EB132" s="982"/>
      <c r="EC132" s="982"/>
      <c r="ED132" s="982"/>
      <c r="EE132" s="982"/>
      <c r="EF132" s="982"/>
      <c r="EG132" s="982"/>
      <c r="EH132" s="982"/>
      <c r="EI132" s="982"/>
      <c r="EJ132" s="982"/>
      <c r="EK132" s="982"/>
      <c r="EL132" s="982"/>
      <c r="EM132" s="982"/>
      <c r="EN132" s="982"/>
      <c r="EO132" s="982"/>
      <c r="EP132" s="982"/>
      <c r="EQ132" s="982"/>
      <c r="ER132" s="982"/>
      <c r="ES132" s="982"/>
      <c r="ET132" s="982"/>
      <c r="EU132" s="982"/>
      <c r="EV132" s="982"/>
      <c r="EW132" s="982"/>
      <c r="EX132" s="982"/>
      <c r="EY132" s="982"/>
      <c r="EZ132" s="982"/>
      <c r="FA132" s="982"/>
      <c r="FB132" s="982"/>
      <c r="FC132" s="982"/>
      <c r="FD132" s="982"/>
      <c r="FE132" s="982"/>
      <c r="FF132" s="982"/>
      <c r="FG132" s="982"/>
      <c r="FH132" s="982"/>
      <c r="FI132" s="982"/>
      <c r="FJ132" s="982"/>
      <c r="FK132" s="982"/>
      <c r="FL132" s="982"/>
      <c r="FM132" s="982"/>
      <c r="FN132" s="982"/>
      <c r="FO132" s="982"/>
      <c r="FP132" s="982"/>
      <c r="FQ132" s="982"/>
      <c r="FR132" s="955" t="s">
        <v>275</v>
      </c>
      <c r="FS132" s="955" t="s">
        <v>222</v>
      </c>
      <c r="FT132" s="982"/>
      <c r="FU132" s="982"/>
      <c r="FV132" s="982"/>
      <c r="FW132" s="982"/>
      <c r="FX132" s="982"/>
      <c r="FY132" s="982"/>
      <c r="FZ132" s="955" t="s">
        <v>222</v>
      </c>
      <c r="GA132" s="982"/>
      <c r="GB132" s="982"/>
      <c r="GC132" s="982"/>
      <c r="GD132" s="982"/>
      <c r="GE132" s="982"/>
      <c r="GF132" s="982"/>
      <c r="GG132" s="982"/>
      <c r="GH132" s="982"/>
      <c r="GI132" s="982"/>
      <c r="GJ132" s="982"/>
      <c r="GK132" s="982"/>
      <c r="GL132" s="982"/>
      <c r="GM132" s="982"/>
      <c r="GN132" s="982"/>
      <c r="GO132" s="982"/>
      <c r="GP132" s="982"/>
      <c r="GQ132" s="982"/>
      <c r="GR132" s="982"/>
      <c r="GS132" s="982"/>
      <c r="GT132" s="982"/>
      <c r="GU132" s="982"/>
      <c r="GV132" s="982"/>
      <c r="GW132" s="982"/>
      <c r="GX132" s="982"/>
      <c r="GY132" s="982"/>
      <c r="GZ132" s="982"/>
      <c r="HA132" s="982"/>
      <c r="HB132" s="982"/>
      <c r="HC132" s="982"/>
      <c r="HD132" s="982"/>
      <c r="HE132" s="982"/>
      <c r="HF132" s="955" t="s">
        <v>224</v>
      </c>
      <c r="HG132" s="955" t="s">
        <v>224</v>
      </c>
      <c r="HH132" s="982"/>
      <c r="HI132" s="982"/>
      <c r="HJ132" s="982"/>
      <c r="HK132" s="982"/>
      <c r="HL132" s="982"/>
      <c r="HM132" s="982"/>
      <c r="HN132" s="982"/>
      <c r="HO132" s="982"/>
      <c r="HP132" s="982"/>
      <c r="HQ132" s="982"/>
      <c r="HR132" s="982"/>
      <c r="HS132" s="982"/>
      <c r="HT132" s="982"/>
      <c r="HU132" s="982"/>
      <c r="HV132" s="982"/>
      <c r="HW132" s="982"/>
      <c r="HX132" s="982"/>
      <c r="HY132" s="982"/>
      <c r="HZ132" s="982"/>
      <c r="IA132" s="982"/>
      <c r="IB132" s="982"/>
      <c r="IC132" s="982"/>
      <c r="ID132" s="982"/>
      <c r="IE132" s="982"/>
      <c r="IF132" s="982"/>
      <c r="IG132" s="982"/>
      <c r="IH132" s="982"/>
      <c r="II132" s="982"/>
      <c r="IJ132" s="982"/>
      <c r="IK132" s="982"/>
    </row>
    <row r="133">
      <c r="A133" s="955"/>
      <c r="B133" s="934"/>
      <c r="C133" s="934"/>
      <c r="D133" s="955"/>
      <c r="E133" s="934"/>
      <c r="F133" s="955"/>
      <c r="G133" s="955"/>
      <c r="H133" s="955"/>
      <c r="I133" s="955"/>
      <c r="J133" s="955"/>
      <c r="K133" s="955"/>
      <c r="L133" s="955"/>
      <c r="M133" s="955"/>
      <c r="N133" s="955"/>
      <c r="O133" s="955"/>
      <c r="P133" s="955"/>
      <c r="Q133" s="955"/>
      <c r="R133" s="955"/>
      <c r="S133" s="955"/>
      <c r="T133" s="955"/>
      <c r="U133" s="955"/>
      <c r="V133" s="955"/>
      <c r="W133" s="955"/>
      <c r="X133" s="955"/>
      <c r="Y133" s="955"/>
      <c r="Z133" s="955"/>
      <c r="AA133" s="955"/>
      <c r="AB133" s="955"/>
      <c r="AC133" s="955"/>
      <c r="AD133" s="955"/>
      <c r="AE133" s="955"/>
      <c r="AF133" s="955"/>
      <c r="AG133" s="982"/>
      <c r="AH133" s="982"/>
      <c r="AI133" s="982"/>
      <c r="AJ133" s="982"/>
      <c r="AK133" s="982"/>
      <c r="AL133" s="982"/>
      <c r="AM133" s="982"/>
      <c r="AN133" s="982"/>
      <c r="AO133" s="982"/>
      <c r="AP133" s="982"/>
      <c r="AQ133" s="982"/>
      <c r="AR133" s="982"/>
      <c r="AS133" s="982"/>
      <c r="AT133" s="982"/>
      <c r="AU133" s="982"/>
      <c r="AV133" s="982"/>
      <c r="AW133" s="982"/>
      <c r="AX133" s="982"/>
      <c r="AY133" s="982"/>
      <c r="AZ133" s="982"/>
      <c r="BA133" s="982"/>
      <c r="BB133" s="982"/>
      <c r="BC133" s="982"/>
      <c r="BD133" s="982"/>
      <c r="BE133" s="982"/>
      <c r="BF133" s="982"/>
      <c r="BG133" s="982"/>
      <c r="BH133" s="982"/>
      <c r="BI133" s="982"/>
      <c r="BJ133" s="982"/>
      <c r="BK133" s="982"/>
      <c r="BL133" s="982"/>
      <c r="BM133" s="982"/>
      <c r="BN133" s="982"/>
      <c r="BO133" s="982"/>
      <c r="BP133" s="982"/>
      <c r="BQ133" s="982"/>
      <c r="BR133" s="982"/>
      <c r="BS133" s="982"/>
      <c r="BT133" s="982"/>
      <c r="BU133" s="982"/>
      <c r="BV133" s="982"/>
      <c r="BW133" s="982"/>
      <c r="BX133" s="982"/>
      <c r="BY133" s="982"/>
      <c r="BZ133" s="982"/>
      <c r="CA133" s="982"/>
      <c r="CB133" s="982"/>
      <c r="CC133" s="982"/>
      <c r="CD133" s="982"/>
      <c r="CE133" s="982"/>
      <c r="CF133" s="982"/>
      <c r="CG133" s="982"/>
      <c r="CH133" s="982"/>
      <c r="CI133" s="982"/>
      <c r="CJ133" s="982"/>
      <c r="CK133" s="982"/>
      <c r="CL133" s="982"/>
      <c r="CM133" s="982"/>
      <c r="CN133" s="982"/>
      <c r="CO133" s="982"/>
      <c r="CP133" s="982"/>
      <c r="CQ133" s="982"/>
      <c r="CR133" s="982"/>
      <c r="CS133" s="982"/>
      <c r="CT133" s="982"/>
      <c r="CU133" s="982"/>
      <c r="CV133" s="982"/>
      <c r="CW133" s="982"/>
      <c r="CX133" s="982"/>
      <c r="CY133" s="982"/>
      <c r="CZ133" s="982"/>
      <c r="DA133" s="982"/>
      <c r="DB133" s="982"/>
      <c r="DC133" s="982"/>
      <c r="DD133" s="982"/>
      <c r="DE133" s="982"/>
      <c r="DF133" s="982"/>
      <c r="DG133" s="982"/>
      <c r="DH133" s="982"/>
      <c r="DI133" s="982"/>
      <c r="DJ133" s="982"/>
      <c r="DK133" s="982"/>
      <c r="DL133" s="982"/>
      <c r="DM133" s="982"/>
      <c r="DN133" s="982"/>
      <c r="DO133" s="982"/>
      <c r="DP133" s="982"/>
      <c r="DQ133" s="982"/>
      <c r="DR133" s="982"/>
      <c r="DS133" s="982"/>
      <c r="DT133" s="982"/>
      <c r="DU133" s="982"/>
      <c r="DV133" s="982"/>
      <c r="DW133" s="982"/>
      <c r="DX133" s="982"/>
      <c r="DY133" s="982"/>
      <c r="DZ133" s="955" t="s">
        <v>224</v>
      </c>
      <c r="EA133" s="982"/>
      <c r="EB133" s="982"/>
      <c r="EC133" s="982"/>
      <c r="ED133" s="982"/>
      <c r="EE133" s="982"/>
      <c r="EF133" s="982"/>
      <c r="EG133" s="982"/>
      <c r="EH133" s="982"/>
      <c r="EI133" s="982"/>
      <c r="EJ133" s="982"/>
      <c r="EK133" s="982"/>
      <c r="EL133" s="982"/>
      <c r="EM133" s="982"/>
      <c r="EN133" s="982"/>
      <c r="EO133" s="982"/>
      <c r="EP133" s="982"/>
      <c r="EQ133" s="982"/>
      <c r="ER133" s="982"/>
      <c r="ES133" s="982"/>
      <c r="ET133" s="982"/>
      <c r="EU133" s="982"/>
      <c r="EV133" s="982"/>
      <c r="EW133" s="982"/>
      <c r="EX133" s="982"/>
      <c r="EY133" s="982"/>
      <c r="EZ133" s="982"/>
      <c r="FA133" s="982"/>
      <c r="FB133" s="982"/>
      <c r="FC133" s="982"/>
      <c r="FD133" s="982"/>
      <c r="FE133" s="982"/>
      <c r="FF133" s="982"/>
      <c r="FG133" s="982"/>
      <c r="FH133" s="982"/>
      <c r="FI133" s="982"/>
      <c r="FJ133" s="982"/>
      <c r="FK133" s="982"/>
      <c r="FL133" s="982"/>
      <c r="FM133" s="982"/>
      <c r="FN133" s="982"/>
      <c r="FO133" s="982"/>
      <c r="FP133" s="982"/>
      <c r="FQ133" s="982"/>
      <c r="FR133" s="955" t="s">
        <v>222</v>
      </c>
      <c r="FS133" s="955" t="s">
        <v>224</v>
      </c>
      <c r="FT133" s="982"/>
      <c r="FU133" s="982"/>
      <c r="FV133" s="982"/>
      <c r="FW133" s="982"/>
      <c r="FX133" s="982"/>
      <c r="FY133" s="982"/>
      <c r="FZ133" s="955" t="s">
        <v>224</v>
      </c>
      <c r="GA133" s="982"/>
      <c r="GB133" s="982"/>
      <c r="GC133" s="982"/>
      <c r="GD133" s="982"/>
      <c r="GE133" s="982"/>
      <c r="GF133" s="982"/>
      <c r="GG133" s="982"/>
      <c r="GH133" s="982"/>
      <c r="GI133" s="982"/>
      <c r="GJ133" s="982"/>
      <c r="GK133" s="982"/>
      <c r="GL133" s="982"/>
      <c r="GM133" s="982"/>
      <c r="GN133" s="982"/>
      <c r="GO133" s="982"/>
      <c r="GP133" s="982"/>
      <c r="GQ133" s="982"/>
      <c r="GR133" s="982"/>
      <c r="GS133" s="982"/>
      <c r="GT133" s="982"/>
      <c r="GU133" s="982"/>
      <c r="GV133" s="982"/>
      <c r="GW133" s="982"/>
      <c r="GX133" s="982"/>
      <c r="GY133" s="982"/>
      <c r="GZ133" s="982"/>
      <c r="HA133" s="982"/>
      <c r="HB133" s="982"/>
      <c r="HC133" s="982"/>
      <c r="HD133" s="982"/>
      <c r="HE133" s="982"/>
      <c r="HF133" s="955" t="s">
        <v>224</v>
      </c>
      <c r="HG133" s="955" t="s">
        <v>224</v>
      </c>
      <c r="HH133" s="982"/>
      <c r="HI133" s="982"/>
      <c r="HJ133" s="982"/>
      <c r="HK133" s="982"/>
      <c r="HL133" s="982"/>
      <c r="HM133" s="982"/>
      <c r="HN133" s="982"/>
      <c r="HO133" s="982"/>
      <c r="HP133" s="982"/>
      <c r="HQ133" s="982"/>
      <c r="HR133" s="982"/>
      <c r="HS133" s="982"/>
      <c r="HT133" s="982"/>
      <c r="HU133" s="982"/>
      <c r="HV133" s="982"/>
      <c r="HW133" s="982"/>
      <c r="HX133" s="982"/>
      <c r="HY133" s="982"/>
      <c r="HZ133" s="982"/>
      <c r="IA133" s="982"/>
      <c r="IB133" s="982"/>
      <c r="IC133" s="982"/>
      <c r="ID133" s="982"/>
      <c r="IE133" s="982"/>
      <c r="IF133" s="982"/>
      <c r="IG133" s="982"/>
      <c r="IH133" s="982"/>
      <c r="II133" s="982"/>
      <c r="IJ133" s="982"/>
      <c r="IK133" s="982"/>
    </row>
    <row r="134">
      <c r="A134" s="955"/>
      <c r="B134" s="934"/>
      <c r="C134" s="934"/>
      <c r="D134" s="955"/>
      <c r="E134" s="934"/>
      <c r="F134" s="955"/>
      <c r="G134" s="955"/>
      <c r="H134" s="955"/>
      <c r="I134" s="955"/>
      <c r="J134" s="955"/>
      <c r="K134" s="955"/>
      <c r="L134" s="955"/>
      <c r="M134" s="955"/>
      <c r="N134" s="955"/>
      <c r="O134" s="955"/>
      <c r="P134" s="955"/>
      <c r="Q134" s="955"/>
      <c r="R134" s="955"/>
      <c r="S134" s="955"/>
      <c r="T134" s="955"/>
      <c r="U134" s="955"/>
      <c r="V134" s="955"/>
      <c r="W134" s="955"/>
      <c r="X134" s="955"/>
      <c r="Y134" s="955"/>
      <c r="Z134" s="955"/>
      <c r="AA134" s="955"/>
      <c r="AB134" s="955"/>
      <c r="AC134" s="955"/>
      <c r="AD134" s="955"/>
      <c r="AE134" s="955"/>
      <c r="AF134" s="955"/>
      <c r="AG134" s="982"/>
      <c r="AH134" s="982"/>
      <c r="AI134" s="982"/>
      <c r="AJ134" s="982"/>
      <c r="AK134" s="982"/>
      <c r="AL134" s="982"/>
      <c r="AM134" s="982"/>
      <c r="AN134" s="982"/>
      <c r="AO134" s="982"/>
      <c r="AP134" s="982"/>
      <c r="AQ134" s="982"/>
      <c r="AR134" s="982"/>
      <c r="AS134" s="982"/>
      <c r="AT134" s="982"/>
      <c r="AU134" s="982"/>
      <c r="AV134" s="982"/>
      <c r="AW134" s="982"/>
      <c r="AX134" s="982"/>
      <c r="AY134" s="982"/>
      <c r="AZ134" s="982"/>
      <c r="BA134" s="982"/>
      <c r="BB134" s="982"/>
      <c r="BC134" s="982"/>
      <c r="BD134" s="982"/>
      <c r="BE134" s="982"/>
      <c r="BF134" s="982"/>
      <c r="BG134" s="982"/>
      <c r="BH134" s="982"/>
      <c r="BI134" s="982"/>
      <c r="BJ134" s="982"/>
      <c r="BK134" s="982"/>
      <c r="BL134" s="982"/>
      <c r="BM134" s="982"/>
      <c r="BN134" s="982"/>
      <c r="BO134" s="982"/>
      <c r="BP134" s="982"/>
      <c r="BQ134" s="982"/>
      <c r="BR134" s="982"/>
      <c r="BS134" s="982"/>
      <c r="BT134" s="982"/>
      <c r="BU134" s="982"/>
      <c r="BV134" s="982"/>
      <c r="BW134" s="982"/>
      <c r="BX134" s="982"/>
      <c r="BY134" s="982"/>
      <c r="BZ134" s="982"/>
      <c r="CA134" s="982"/>
      <c r="CB134" s="982"/>
      <c r="CC134" s="982"/>
      <c r="CD134" s="982"/>
      <c r="CE134" s="982"/>
      <c r="CF134" s="982"/>
      <c r="CG134" s="982"/>
      <c r="CH134" s="982"/>
      <c r="CI134" s="982"/>
      <c r="CJ134" s="982"/>
      <c r="CK134" s="982"/>
      <c r="CL134" s="982"/>
      <c r="CM134" s="982"/>
      <c r="CN134" s="982"/>
      <c r="CO134" s="982"/>
      <c r="CP134" s="982"/>
      <c r="CQ134" s="982"/>
      <c r="CR134" s="982"/>
      <c r="CS134" s="982"/>
      <c r="CT134" s="982"/>
      <c r="CU134" s="982"/>
      <c r="CV134" s="982"/>
      <c r="CW134" s="982"/>
      <c r="CX134" s="982"/>
      <c r="CY134" s="982"/>
      <c r="CZ134" s="982"/>
      <c r="DA134" s="982"/>
      <c r="DB134" s="982"/>
      <c r="DC134" s="982"/>
      <c r="DD134" s="982"/>
      <c r="DE134" s="982"/>
      <c r="DF134" s="982"/>
      <c r="DG134" s="982"/>
      <c r="DH134" s="982"/>
      <c r="DI134" s="982"/>
      <c r="DJ134" s="982"/>
      <c r="DK134" s="982"/>
      <c r="DL134" s="982"/>
      <c r="DM134" s="982"/>
      <c r="DN134" s="982"/>
      <c r="DO134" s="982"/>
      <c r="DP134" s="982"/>
      <c r="DQ134" s="982"/>
      <c r="DR134" s="982"/>
      <c r="DS134" s="982"/>
      <c r="DT134" s="982"/>
      <c r="DU134" s="982"/>
      <c r="DV134" s="982"/>
      <c r="DW134" s="982"/>
      <c r="DX134" s="982"/>
      <c r="DY134" s="982"/>
      <c r="DZ134" s="982"/>
      <c r="EA134" s="982"/>
      <c r="EB134" s="982"/>
      <c r="EC134" s="982"/>
      <c r="ED134" s="982"/>
      <c r="EE134" s="982"/>
      <c r="EF134" s="982"/>
      <c r="EG134" s="982"/>
      <c r="EH134" s="982"/>
      <c r="EI134" s="982"/>
      <c r="EJ134" s="982"/>
      <c r="EK134" s="982"/>
      <c r="EL134" s="982"/>
      <c r="EM134" s="982"/>
      <c r="EN134" s="982"/>
      <c r="EO134" s="982"/>
      <c r="EP134" s="982"/>
      <c r="EQ134" s="982"/>
      <c r="ER134" s="982"/>
      <c r="ES134" s="982"/>
      <c r="ET134" s="982"/>
      <c r="EU134" s="982"/>
      <c r="EV134" s="982"/>
      <c r="EW134" s="982"/>
      <c r="EX134" s="982"/>
      <c r="EY134" s="982"/>
      <c r="EZ134" s="982"/>
      <c r="FA134" s="982"/>
      <c r="FB134" s="982"/>
      <c r="FC134" s="982"/>
      <c r="FD134" s="982"/>
      <c r="FE134" s="982"/>
      <c r="FF134" s="982"/>
      <c r="FG134" s="982"/>
      <c r="FH134" s="982"/>
      <c r="FI134" s="982"/>
      <c r="FJ134" s="982"/>
      <c r="FK134" s="982"/>
      <c r="FL134" s="982"/>
      <c r="FM134" s="982"/>
      <c r="FN134" s="982"/>
      <c r="FO134" s="982"/>
      <c r="FP134" s="982"/>
      <c r="FQ134" s="982"/>
      <c r="FR134" s="955" t="s">
        <v>224</v>
      </c>
      <c r="FS134" s="955" t="s">
        <v>215</v>
      </c>
      <c r="FT134" s="982"/>
      <c r="FU134" s="982"/>
      <c r="FV134" s="982"/>
      <c r="FW134" s="982"/>
      <c r="FX134" s="982"/>
      <c r="FY134" s="982"/>
      <c r="FZ134" s="955" t="s">
        <v>224</v>
      </c>
      <c r="GA134" s="982"/>
      <c r="GB134" s="982"/>
      <c r="GC134" s="982"/>
      <c r="GD134" s="982"/>
      <c r="GE134" s="982"/>
      <c r="GF134" s="982"/>
      <c r="GG134" s="982"/>
      <c r="GH134" s="982"/>
      <c r="GI134" s="982"/>
      <c r="GJ134" s="982"/>
      <c r="GK134" s="982"/>
      <c r="GL134" s="982"/>
      <c r="GM134" s="982"/>
      <c r="GN134" s="982"/>
      <c r="GO134" s="982"/>
      <c r="GP134" s="982"/>
      <c r="GQ134" s="982"/>
      <c r="GR134" s="982"/>
      <c r="GS134" s="982"/>
      <c r="GT134" s="982"/>
      <c r="GU134" s="982"/>
      <c r="GV134" s="982"/>
      <c r="GW134" s="982"/>
      <c r="GX134" s="982"/>
      <c r="GY134" s="982"/>
      <c r="GZ134" s="982"/>
      <c r="HA134" s="982"/>
      <c r="HB134" s="982"/>
      <c r="HC134" s="982"/>
      <c r="HD134" s="982"/>
      <c r="HE134" s="982"/>
      <c r="HF134" s="955" t="s">
        <v>224</v>
      </c>
      <c r="HG134" s="955" t="s">
        <v>224</v>
      </c>
      <c r="HH134" s="982"/>
      <c r="HI134" s="982"/>
      <c r="HJ134" s="982"/>
      <c r="HK134" s="982"/>
      <c r="HL134" s="982"/>
      <c r="HM134" s="982"/>
      <c r="HN134" s="982"/>
      <c r="HO134" s="982"/>
      <c r="HP134" s="982"/>
      <c r="HQ134" s="982"/>
      <c r="HR134" s="982"/>
      <c r="HS134" s="982"/>
      <c r="HT134" s="982"/>
      <c r="HU134" s="982"/>
      <c r="HV134" s="982"/>
      <c r="HW134" s="982"/>
      <c r="HX134" s="982"/>
      <c r="HY134" s="982"/>
      <c r="HZ134" s="982"/>
      <c r="IA134" s="982"/>
      <c r="IB134" s="982"/>
      <c r="IC134" s="982"/>
      <c r="ID134" s="982"/>
      <c r="IE134" s="982"/>
      <c r="IF134" s="982"/>
      <c r="IG134" s="982"/>
      <c r="IH134" s="982"/>
      <c r="II134" s="982"/>
      <c r="IJ134" s="982"/>
      <c r="IK134" s="982"/>
    </row>
    <row r="135">
      <c r="A135" s="955"/>
      <c r="B135" s="934"/>
      <c r="C135" s="934"/>
      <c r="D135" s="955"/>
      <c r="E135" s="934"/>
      <c r="F135" s="955"/>
      <c r="G135" s="955"/>
      <c r="H135" s="955"/>
      <c r="I135" s="955"/>
      <c r="J135" s="955"/>
      <c r="K135" s="955"/>
      <c r="L135" s="955"/>
      <c r="M135" s="955"/>
      <c r="N135" s="955"/>
      <c r="O135" s="955"/>
      <c r="P135" s="955"/>
      <c r="Q135" s="955"/>
      <c r="R135" s="955"/>
      <c r="S135" s="955"/>
      <c r="T135" s="955"/>
      <c r="U135" s="955"/>
      <c r="V135" s="955"/>
      <c r="W135" s="955"/>
      <c r="X135" s="955"/>
      <c r="Y135" s="955"/>
      <c r="Z135" s="955"/>
      <c r="AA135" s="955"/>
      <c r="AB135" s="955"/>
      <c r="AC135" s="955"/>
      <c r="AD135" s="955"/>
      <c r="AE135" s="955"/>
      <c r="AF135" s="955"/>
      <c r="AG135" s="982"/>
      <c r="AH135" s="982"/>
      <c r="AI135" s="982"/>
      <c r="AJ135" s="982"/>
      <c r="AK135" s="982"/>
      <c r="AL135" s="982"/>
      <c r="AM135" s="982"/>
      <c r="AN135" s="982"/>
      <c r="AO135" s="982"/>
      <c r="AP135" s="982"/>
      <c r="AQ135" s="982"/>
      <c r="AR135" s="982"/>
      <c r="AS135" s="982"/>
      <c r="AT135" s="982"/>
      <c r="AU135" s="982"/>
      <c r="AV135" s="982"/>
      <c r="AW135" s="982"/>
      <c r="AX135" s="982"/>
      <c r="AY135" s="982"/>
      <c r="AZ135" s="982"/>
      <c r="BA135" s="982"/>
      <c r="BB135" s="982"/>
      <c r="BC135" s="982"/>
      <c r="BD135" s="982"/>
      <c r="BE135" s="982"/>
      <c r="BF135" s="982"/>
      <c r="BG135" s="982"/>
      <c r="BH135" s="982"/>
      <c r="BI135" s="982"/>
      <c r="BJ135" s="982"/>
      <c r="BK135" s="982"/>
      <c r="BL135" s="982"/>
      <c r="BM135" s="982"/>
      <c r="BN135" s="982"/>
      <c r="BO135" s="982"/>
      <c r="BP135" s="982"/>
      <c r="BQ135" s="982"/>
      <c r="BR135" s="982"/>
      <c r="BS135" s="982"/>
      <c r="BT135" s="982"/>
      <c r="BU135" s="982"/>
      <c r="BV135" s="982"/>
      <c r="BW135" s="982"/>
      <c r="BX135" s="982"/>
      <c r="BY135" s="982"/>
      <c r="BZ135" s="982"/>
      <c r="CA135" s="982"/>
      <c r="CB135" s="982"/>
      <c r="CC135" s="982"/>
      <c r="CD135" s="982"/>
      <c r="CE135" s="982"/>
      <c r="CF135" s="982"/>
      <c r="CG135" s="982"/>
      <c r="CH135" s="982"/>
      <c r="CI135" s="982"/>
      <c r="CJ135" s="982"/>
      <c r="CK135" s="982"/>
      <c r="CL135" s="982"/>
      <c r="CM135" s="982"/>
      <c r="CN135" s="982"/>
      <c r="CO135" s="982"/>
      <c r="CP135" s="982"/>
      <c r="CQ135" s="982"/>
      <c r="CR135" s="982"/>
      <c r="CS135" s="982"/>
      <c r="CT135" s="982"/>
      <c r="CU135" s="982"/>
      <c r="CV135" s="982"/>
      <c r="CW135" s="982"/>
      <c r="CX135" s="982"/>
      <c r="CY135" s="982"/>
      <c r="CZ135" s="982"/>
      <c r="DA135" s="982"/>
      <c r="DB135" s="982"/>
      <c r="DC135" s="982"/>
      <c r="DD135" s="982"/>
      <c r="DE135" s="982"/>
      <c r="DF135" s="982"/>
      <c r="DG135" s="982"/>
      <c r="DH135" s="982"/>
      <c r="DI135" s="982"/>
      <c r="DJ135" s="982"/>
      <c r="DK135" s="982"/>
      <c r="DL135" s="982"/>
      <c r="DM135" s="982"/>
      <c r="DN135" s="982"/>
      <c r="DO135" s="982"/>
      <c r="DP135" s="982"/>
      <c r="DQ135" s="982"/>
      <c r="DR135" s="982"/>
      <c r="DS135" s="982"/>
      <c r="DT135" s="982"/>
      <c r="DU135" s="982"/>
      <c r="DV135" s="982"/>
      <c r="DW135" s="982"/>
      <c r="DX135" s="982"/>
      <c r="DY135" s="982"/>
      <c r="DZ135" s="955" t="s">
        <v>224</v>
      </c>
      <c r="EA135" s="982"/>
      <c r="EB135" s="982"/>
      <c r="EC135" s="982"/>
      <c r="ED135" s="982"/>
      <c r="EE135" s="982"/>
      <c r="EF135" s="982"/>
      <c r="EG135" s="982"/>
      <c r="EH135" s="982"/>
      <c r="EI135" s="982"/>
      <c r="EJ135" s="982"/>
      <c r="EK135" s="982"/>
      <c r="EL135" s="982"/>
      <c r="EM135" s="982"/>
      <c r="EN135" s="982"/>
      <c r="EO135" s="982"/>
      <c r="EP135" s="982"/>
      <c r="EQ135" s="982"/>
      <c r="ER135" s="982"/>
      <c r="ES135" s="982"/>
      <c r="ET135" s="982"/>
      <c r="EU135" s="982"/>
      <c r="EV135" s="982"/>
      <c r="EW135" s="982"/>
      <c r="EX135" s="982"/>
      <c r="EY135" s="982"/>
      <c r="EZ135" s="982"/>
      <c r="FA135" s="982"/>
      <c r="FB135" s="982"/>
      <c r="FC135" s="982"/>
      <c r="FD135" s="982"/>
      <c r="FE135" s="982"/>
      <c r="FF135" s="982"/>
      <c r="FG135" s="982"/>
      <c r="FH135" s="982"/>
      <c r="FI135" s="982"/>
      <c r="FJ135" s="982"/>
      <c r="FK135" s="982"/>
      <c r="FL135" s="982"/>
      <c r="FM135" s="982"/>
      <c r="FN135" s="982"/>
      <c r="FO135" s="982"/>
      <c r="FP135" s="982"/>
      <c r="FQ135" s="982"/>
      <c r="FR135" s="955" t="s">
        <v>356</v>
      </c>
      <c r="FS135" s="955" t="s">
        <v>224</v>
      </c>
      <c r="FT135" s="982"/>
      <c r="FU135" s="982"/>
      <c r="FV135" s="982"/>
      <c r="FW135" s="982"/>
      <c r="FX135" s="982"/>
      <c r="FY135" s="982"/>
      <c r="FZ135" s="955" t="s">
        <v>222</v>
      </c>
      <c r="GA135" s="982"/>
      <c r="GB135" s="982"/>
      <c r="GC135" s="982"/>
      <c r="GD135" s="982"/>
      <c r="GE135" s="982"/>
      <c r="GF135" s="982"/>
      <c r="GG135" s="982"/>
      <c r="GH135" s="982"/>
      <c r="GI135" s="982"/>
      <c r="GJ135" s="982"/>
      <c r="GK135" s="982"/>
      <c r="GL135" s="982"/>
      <c r="GM135" s="982"/>
      <c r="GN135" s="982"/>
      <c r="GO135" s="982"/>
      <c r="GP135" s="982"/>
      <c r="GQ135" s="982"/>
      <c r="GR135" s="982"/>
      <c r="GS135" s="982"/>
      <c r="GT135" s="982"/>
      <c r="GU135" s="982"/>
      <c r="GV135" s="982"/>
      <c r="GW135" s="982"/>
      <c r="GX135" s="982"/>
      <c r="GY135" s="982"/>
      <c r="GZ135" s="982"/>
      <c r="HA135" s="982"/>
      <c r="HB135" s="982"/>
      <c r="HC135" s="982"/>
      <c r="HD135" s="982"/>
      <c r="HE135" s="982"/>
      <c r="HF135" s="955" t="s">
        <v>224</v>
      </c>
      <c r="HG135" s="955" t="s">
        <v>224</v>
      </c>
      <c r="HH135" s="982"/>
      <c r="HI135" s="982"/>
      <c r="HJ135" s="982"/>
      <c r="HK135" s="982"/>
      <c r="HL135" s="982"/>
      <c r="HM135" s="982"/>
      <c r="HN135" s="982"/>
      <c r="HO135" s="982"/>
      <c r="HP135" s="982"/>
      <c r="HQ135" s="982"/>
      <c r="HR135" s="982"/>
      <c r="HS135" s="982"/>
      <c r="HT135" s="982"/>
      <c r="HU135" s="982"/>
      <c r="HV135" s="982"/>
      <c r="HW135" s="982"/>
      <c r="HX135" s="982"/>
      <c r="HY135" s="982"/>
      <c r="HZ135" s="982"/>
      <c r="IA135" s="982"/>
      <c r="IB135" s="982"/>
      <c r="IC135" s="982"/>
      <c r="ID135" s="982"/>
      <c r="IE135" s="982"/>
      <c r="IF135" s="982"/>
      <c r="IG135" s="982"/>
      <c r="IH135" s="982"/>
      <c r="II135" s="982"/>
      <c r="IJ135" s="982"/>
      <c r="IK135" s="982"/>
    </row>
    <row r="136">
      <c r="A136" s="955"/>
      <c r="B136" s="934"/>
      <c r="C136" s="934"/>
      <c r="D136" s="955"/>
      <c r="E136" s="934"/>
      <c r="F136" s="955"/>
      <c r="G136" s="955"/>
      <c r="H136" s="955"/>
      <c r="I136" s="955"/>
      <c r="J136" s="955"/>
      <c r="K136" s="955"/>
      <c r="L136" s="955"/>
      <c r="M136" s="955"/>
      <c r="N136" s="955"/>
      <c r="O136" s="955"/>
      <c r="P136" s="955"/>
      <c r="Q136" s="955"/>
      <c r="R136" s="955"/>
      <c r="S136" s="955"/>
      <c r="T136" s="955"/>
      <c r="U136" s="955"/>
      <c r="V136" s="955"/>
      <c r="W136" s="955"/>
      <c r="X136" s="955"/>
      <c r="Y136" s="955"/>
      <c r="Z136" s="955"/>
      <c r="AA136" s="955"/>
      <c r="AB136" s="955"/>
      <c r="AC136" s="955"/>
      <c r="AD136" s="955"/>
      <c r="AE136" s="955"/>
      <c r="AF136" s="955"/>
      <c r="AG136" s="982"/>
      <c r="AH136" s="982"/>
      <c r="AI136" s="982"/>
      <c r="AJ136" s="982"/>
      <c r="AK136" s="982"/>
      <c r="AL136" s="982"/>
      <c r="AM136" s="982"/>
      <c r="AN136" s="982"/>
      <c r="AO136" s="982"/>
      <c r="AP136" s="982"/>
      <c r="AQ136" s="982"/>
      <c r="AR136" s="982"/>
      <c r="AS136" s="982"/>
      <c r="AT136" s="982"/>
      <c r="AU136" s="982"/>
      <c r="AV136" s="982"/>
      <c r="AW136" s="982"/>
      <c r="AX136" s="982"/>
      <c r="AY136" s="982"/>
      <c r="AZ136" s="982"/>
      <c r="BA136" s="982"/>
      <c r="BB136" s="982"/>
      <c r="BC136" s="982"/>
      <c r="BD136" s="982"/>
      <c r="BE136" s="982"/>
      <c r="BF136" s="982"/>
      <c r="BG136" s="982"/>
      <c r="BH136" s="982"/>
      <c r="BI136" s="982"/>
      <c r="BJ136" s="982"/>
      <c r="BK136" s="982"/>
      <c r="BL136" s="982"/>
      <c r="BM136" s="982"/>
      <c r="BN136" s="982"/>
      <c r="BO136" s="982"/>
      <c r="BP136" s="982"/>
      <c r="BQ136" s="982"/>
      <c r="BR136" s="982"/>
      <c r="BS136" s="982"/>
      <c r="BT136" s="982"/>
      <c r="BU136" s="982"/>
      <c r="BV136" s="982"/>
      <c r="BW136" s="982"/>
      <c r="BX136" s="982"/>
      <c r="BY136" s="982"/>
      <c r="BZ136" s="982"/>
      <c r="CA136" s="982"/>
      <c r="CB136" s="982"/>
      <c r="CC136" s="982"/>
      <c r="CD136" s="982"/>
      <c r="CE136" s="982"/>
      <c r="CF136" s="982"/>
      <c r="CG136" s="982"/>
      <c r="CH136" s="982"/>
      <c r="CI136" s="982"/>
      <c r="CJ136" s="982"/>
      <c r="CK136" s="982"/>
      <c r="CL136" s="982"/>
      <c r="CM136" s="982"/>
      <c r="CN136" s="982"/>
      <c r="CO136" s="982"/>
      <c r="CP136" s="982"/>
      <c r="CQ136" s="982"/>
      <c r="CR136" s="982"/>
      <c r="CS136" s="982"/>
      <c r="CT136" s="982"/>
      <c r="CU136" s="982"/>
      <c r="CV136" s="982"/>
      <c r="CW136" s="982"/>
      <c r="CX136" s="982"/>
      <c r="CY136" s="982"/>
      <c r="CZ136" s="982"/>
      <c r="DA136" s="982"/>
      <c r="DB136" s="982"/>
      <c r="DC136" s="982"/>
      <c r="DD136" s="982"/>
      <c r="DE136" s="982"/>
      <c r="DF136" s="982"/>
      <c r="DG136" s="982"/>
      <c r="DH136" s="982"/>
      <c r="DI136" s="982"/>
      <c r="DJ136" s="982"/>
      <c r="DK136" s="982"/>
      <c r="DL136" s="982"/>
      <c r="DM136" s="982"/>
      <c r="DN136" s="982"/>
      <c r="DO136" s="982"/>
      <c r="DP136" s="982"/>
      <c r="DQ136" s="982"/>
      <c r="DR136" s="982"/>
      <c r="DS136" s="982"/>
      <c r="DT136" s="982"/>
      <c r="DU136" s="982"/>
      <c r="DV136" s="982"/>
      <c r="DW136" s="982"/>
      <c r="DX136" s="982"/>
      <c r="DY136" s="982"/>
      <c r="DZ136" s="982"/>
      <c r="EA136" s="982"/>
      <c r="EB136" s="982"/>
      <c r="EC136" s="982"/>
      <c r="ED136" s="982"/>
      <c r="EE136" s="982"/>
      <c r="EF136" s="982"/>
      <c r="EG136" s="982"/>
      <c r="EH136" s="982"/>
      <c r="EI136" s="982"/>
      <c r="EJ136" s="982"/>
      <c r="EK136" s="982"/>
      <c r="EL136" s="982"/>
      <c r="EM136" s="982"/>
      <c r="EN136" s="982"/>
      <c r="EO136" s="982"/>
      <c r="EP136" s="982"/>
      <c r="EQ136" s="982"/>
      <c r="ER136" s="982"/>
      <c r="ES136" s="982"/>
      <c r="ET136" s="982"/>
      <c r="EU136" s="982"/>
      <c r="EV136" s="982"/>
      <c r="EW136" s="982"/>
      <c r="EX136" s="982"/>
      <c r="EY136" s="982"/>
      <c r="EZ136" s="982"/>
      <c r="FA136" s="982"/>
      <c r="FB136" s="982"/>
      <c r="FC136" s="982"/>
      <c r="FD136" s="982"/>
      <c r="FE136" s="982"/>
      <c r="FF136" s="982"/>
      <c r="FG136" s="982"/>
      <c r="FH136" s="982"/>
      <c r="FI136" s="982"/>
      <c r="FJ136" s="982"/>
      <c r="FK136" s="982"/>
      <c r="FL136" s="982"/>
      <c r="FM136" s="982"/>
      <c r="FN136" s="982"/>
      <c r="FO136" s="982"/>
      <c r="FP136" s="982"/>
      <c r="FQ136" s="982"/>
      <c r="FR136" s="955" t="s">
        <v>224</v>
      </c>
      <c r="FS136" s="955" t="s">
        <v>222</v>
      </c>
      <c r="FT136" s="982"/>
      <c r="FU136" s="982"/>
      <c r="FV136" s="982"/>
      <c r="FW136" s="982"/>
      <c r="FX136" s="982"/>
      <c r="FY136" s="982"/>
      <c r="FZ136" s="955" t="s">
        <v>224</v>
      </c>
      <c r="GA136" s="982"/>
      <c r="GB136" s="982"/>
      <c r="GC136" s="982"/>
      <c r="GD136" s="982"/>
      <c r="GE136" s="982"/>
      <c r="GF136" s="982"/>
      <c r="GG136" s="982"/>
      <c r="GH136" s="982"/>
      <c r="GI136" s="982"/>
      <c r="GJ136" s="982"/>
      <c r="GK136" s="982"/>
      <c r="GL136" s="982"/>
      <c r="GM136" s="982"/>
      <c r="GN136" s="982"/>
      <c r="GO136" s="982"/>
      <c r="GP136" s="982"/>
      <c r="GQ136" s="982"/>
      <c r="GR136" s="982"/>
      <c r="GS136" s="982"/>
      <c r="GT136" s="982"/>
      <c r="GU136" s="982"/>
      <c r="GV136" s="982"/>
      <c r="GW136" s="982"/>
      <c r="GX136" s="982"/>
      <c r="GY136" s="982"/>
      <c r="GZ136" s="982"/>
      <c r="HA136" s="982"/>
      <c r="HB136" s="982"/>
      <c r="HC136" s="982"/>
      <c r="HD136" s="982"/>
      <c r="HE136" s="982"/>
      <c r="HF136" s="955" t="s">
        <v>224</v>
      </c>
      <c r="HG136" s="955" t="s">
        <v>224</v>
      </c>
      <c r="HH136" s="982"/>
      <c r="HI136" s="982"/>
      <c r="HJ136" s="982"/>
      <c r="HK136" s="982"/>
      <c r="HL136" s="982"/>
      <c r="HM136" s="982"/>
      <c r="HN136" s="982"/>
      <c r="HO136" s="982"/>
      <c r="HP136" s="982"/>
      <c r="HQ136" s="982"/>
      <c r="HR136" s="982"/>
      <c r="HS136" s="982"/>
      <c r="HT136" s="982"/>
      <c r="HU136" s="982"/>
      <c r="HV136" s="982"/>
      <c r="HW136" s="982"/>
      <c r="HX136" s="982"/>
      <c r="HY136" s="982"/>
      <c r="HZ136" s="982"/>
      <c r="IA136" s="982"/>
      <c r="IB136" s="982"/>
      <c r="IC136" s="982"/>
      <c r="ID136" s="982"/>
      <c r="IE136" s="982"/>
      <c r="IF136" s="982"/>
      <c r="IG136" s="982"/>
      <c r="IH136" s="982"/>
      <c r="II136" s="982"/>
      <c r="IJ136" s="982"/>
      <c r="IK136" s="982"/>
    </row>
    <row r="137">
      <c r="A137" s="955"/>
      <c r="B137" s="934"/>
      <c r="C137" s="934"/>
      <c r="D137" s="955"/>
      <c r="E137" s="934"/>
      <c r="F137" s="955"/>
      <c r="G137" s="955"/>
      <c r="H137" s="955"/>
      <c r="I137" s="955"/>
      <c r="J137" s="955"/>
      <c r="K137" s="955"/>
      <c r="L137" s="955"/>
      <c r="M137" s="955"/>
      <c r="N137" s="955"/>
      <c r="O137" s="955"/>
      <c r="P137" s="955"/>
      <c r="Q137" s="955"/>
      <c r="R137" s="955"/>
      <c r="S137" s="955"/>
      <c r="T137" s="955"/>
      <c r="U137" s="955"/>
      <c r="V137" s="955"/>
      <c r="W137" s="955"/>
      <c r="X137" s="955"/>
      <c r="Y137" s="955"/>
      <c r="Z137" s="955"/>
      <c r="AA137" s="955"/>
      <c r="AB137" s="955"/>
      <c r="AC137" s="955"/>
      <c r="AD137" s="955"/>
      <c r="AE137" s="955"/>
      <c r="AF137" s="955"/>
      <c r="AG137" s="982"/>
      <c r="AH137" s="982"/>
      <c r="AI137" s="982"/>
      <c r="AJ137" s="982"/>
      <c r="AK137" s="982"/>
      <c r="AL137" s="982"/>
      <c r="AM137" s="982"/>
      <c r="AN137" s="982"/>
      <c r="AO137" s="982"/>
      <c r="AP137" s="982"/>
      <c r="AQ137" s="982"/>
      <c r="AR137" s="982"/>
      <c r="AS137" s="982"/>
      <c r="AT137" s="982"/>
      <c r="AU137" s="982"/>
      <c r="AV137" s="982"/>
      <c r="AW137" s="982"/>
      <c r="AX137" s="982"/>
      <c r="AY137" s="982"/>
      <c r="AZ137" s="955"/>
      <c r="BA137" s="982"/>
      <c r="BB137" s="982"/>
      <c r="BC137" s="982"/>
      <c r="BD137" s="982"/>
      <c r="BE137" s="982"/>
      <c r="BF137" s="982"/>
      <c r="BG137" s="982"/>
      <c r="BH137" s="982"/>
      <c r="BI137" s="982"/>
      <c r="BJ137" s="982"/>
      <c r="BK137" s="982"/>
      <c r="BL137" s="982"/>
      <c r="BM137" s="982"/>
      <c r="BN137" s="982"/>
      <c r="BO137" s="982"/>
      <c r="BP137" s="982"/>
      <c r="BQ137" s="982"/>
      <c r="BR137" s="982"/>
      <c r="BS137" s="982"/>
      <c r="BT137" s="982"/>
      <c r="BU137" s="982"/>
      <c r="BV137" s="982"/>
      <c r="BW137" s="982"/>
      <c r="BX137" s="982"/>
      <c r="BY137" s="982"/>
      <c r="BZ137" s="982"/>
      <c r="CA137" s="982"/>
      <c r="CB137" s="982"/>
      <c r="CC137" s="982"/>
      <c r="CD137" s="982"/>
      <c r="CE137" s="982"/>
      <c r="CF137" s="982"/>
      <c r="CG137" s="982"/>
      <c r="CH137" s="982"/>
      <c r="CI137" s="982"/>
      <c r="CJ137" s="982"/>
      <c r="CK137" s="982"/>
      <c r="CL137" s="982"/>
      <c r="CM137" s="982"/>
      <c r="CN137" s="982"/>
      <c r="CO137" s="982"/>
      <c r="CP137" s="982"/>
      <c r="CQ137" s="982"/>
      <c r="CR137" s="982"/>
      <c r="CS137" s="982"/>
      <c r="CT137" s="982"/>
      <c r="CU137" s="982"/>
      <c r="CV137" s="982"/>
      <c r="CW137" s="982"/>
      <c r="CX137" s="982"/>
      <c r="CY137" s="982"/>
      <c r="CZ137" s="982"/>
      <c r="DA137" s="982"/>
      <c r="DB137" s="982"/>
      <c r="DC137" s="982"/>
      <c r="DD137" s="982"/>
      <c r="DE137" s="982"/>
      <c r="DF137" s="982"/>
      <c r="DG137" s="982"/>
      <c r="DH137" s="982"/>
      <c r="DI137" s="982"/>
      <c r="DJ137" s="982"/>
      <c r="DK137" s="982"/>
      <c r="DL137" s="982"/>
      <c r="DM137" s="982"/>
      <c r="DN137" s="982"/>
      <c r="DO137" s="982"/>
      <c r="DP137" s="982"/>
      <c r="DQ137" s="982"/>
      <c r="DR137" s="982"/>
      <c r="DS137" s="982"/>
      <c r="DT137" s="982"/>
      <c r="DU137" s="982"/>
      <c r="DV137" s="982"/>
      <c r="DW137" s="982"/>
      <c r="DX137" s="982"/>
      <c r="DY137" s="982"/>
      <c r="DZ137" s="982"/>
      <c r="EA137" s="982"/>
      <c r="EB137" s="982"/>
      <c r="EC137" s="982"/>
      <c r="ED137" s="982"/>
      <c r="EE137" s="982"/>
      <c r="EF137" s="982"/>
      <c r="EG137" s="982"/>
      <c r="EH137" s="982"/>
      <c r="EI137" s="982"/>
      <c r="EJ137" s="982"/>
      <c r="EK137" s="982"/>
      <c r="EL137" s="982"/>
      <c r="EM137" s="982"/>
      <c r="EN137" s="982"/>
      <c r="EO137" s="982"/>
      <c r="EP137" s="982"/>
      <c r="EQ137" s="982"/>
      <c r="ER137" s="982"/>
      <c r="ES137" s="982"/>
      <c r="ET137" s="982"/>
      <c r="EU137" s="982"/>
      <c r="EV137" s="982"/>
      <c r="EW137" s="982"/>
      <c r="EX137" s="982"/>
      <c r="EY137" s="982"/>
      <c r="EZ137" s="982"/>
      <c r="FA137" s="982"/>
      <c r="FB137" s="982"/>
      <c r="FC137" s="982"/>
      <c r="FD137" s="982"/>
      <c r="FE137" s="982"/>
      <c r="FF137" s="982"/>
      <c r="FG137" s="982"/>
      <c r="FH137" s="982"/>
      <c r="FI137" s="982"/>
      <c r="FJ137" s="982"/>
      <c r="FK137" s="982"/>
      <c r="FL137" s="982"/>
      <c r="FM137" s="982"/>
      <c r="FN137" s="982"/>
      <c r="FO137" s="982"/>
      <c r="FP137" s="982"/>
      <c r="FQ137" s="982"/>
      <c r="FR137" s="955" t="s">
        <v>222</v>
      </c>
      <c r="FS137" s="955" t="s">
        <v>222</v>
      </c>
      <c r="FT137" s="982"/>
      <c r="FU137" s="982"/>
      <c r="FV137" s="982"/>
      <c r="FW137" s="982"/>
      <c r="FX137" s="982"/>
      <c r="FY137" s="982"/>
      <c r="FZ137" s="955" t="s">
        <v>224</v>
      </c>
      <c r="GA137" s="982"/>
      <c r="GB137" s="982"/>
      <c r="GC137" s="982"/>
      <c r="GD137" s="982"/>
      <c r="GE137" s="982"/>
      <c r="GF137" s="982"/>
      <c r="GG137" s="982"/>
      <c r="GH137" s="982"/>
      <c r="GI137" s="982"/>
      <c r="GJ137" s="982"/>
      <c r="GK137" s="982"/>
      <c r="GL137" s="982"/>
      <c r="GM137" s="982"/>
      <c r="GN137" s="982"/>
      <c r="GO137" s="982"/>
      <c r="GP137" s="982"/>
      <c r="GQ137" s="982"/>
      <c r="GR137" s="982"/>
      <c r="GS137" s="982"/>
      <c r="GT137" s="982"/>
      <c r="GU137" s="982"/>
      <c r="GV137" s="982"/>
      <c r="GW137" s="982"/>
      <c r="GX137" s="982"/>
      <c r="GY137" s="982"/>
      <c r="GZ137" s="982"/>
      <c r="HA137" s="982"/>
      <c r="HB137" s="982"/>
      <c r="HC137" s="982"/>
      <c r="HD137" s="982"/>
      <c r="HE137" s="982"/>
      <c r="HF137" s="955" t="s">
        <v>224</v>
      </c>
      <c r="HG137" s="955" t="s">
        <v>224</v>
      </c>
      <c r="HH137" s="982"/>
      <c r="HI137" s="982"/>
      <c r="HJ137" s="982"/>
      <c r="HK137" s="982"/>
      <c r="HL137" s="982"/>
      <c r="HM137" s="982"/>
      <c r="HN137" s="982"/>
      <c r="HO137" s="982"/>
      <c r="HP137" s="982"/>
      <c r="HQ137" s="982"/>
      <c r="HR137" s="982"/>
      <c r="HS137" s="982"/>
      <c r="HT137" s="982"/>
      <c r="HU137" s="982"/>
      <c r="HV137" s="982"/>
      <c r="HW137" s="982"/>
      <c r="HX137" s="982"/>
      <c r="HY137" s="982"/>
      <c r="HZ137" s="982"/>
      <c r="IA137" s="982"/>
      <c r="IB137" s="982"/>
      <c r="IC137" s="982"/>
      <c r="ID137" s="982"/>
      <c r="IE137" s="982"/>
      <c r="IF137" s="982"/>
      <c r="IG137" s="982"/>
      <c r="IH137" s="982"/>
      <c r="II137" s="982"/>
      <c r="IJ137" s="982"/>
      <c r="IK137" s="982"/>
    </row>
    <row r="138">
      <c r="A138" s="955"/>
      <c r="B138" s="934"/>
      <c r="C138" s="934"/>
      <c r="D138" s="955"/>
      <c r="E138" s="934"/>
      <c r="F138" s="955" t="s">
        <v>224</v>
      </c>
      <c r="G138" s="955" t="s">
        <v>15568</v>
      </c>
      <c r="H138" s="955" t="s">
        <v>222</v>
      </c>
      <c r="I138" s="955" t="s">
        <v>222</v>
      </c>
      <c r="J138" s="955" t="s">
        <v>215</v>
      </c>
      <c r="K138" s="955"/>
      <c r="L138" s="955" t="s">
        <v>15537</v>
      </c>
      <c r="M138" s="955" t="s">
        <v>222</v>
      </c>
      <c r="N138" s="955" t="s">
        <v>222</v>
      </c>
      <c r="O138" s="955" t="s">
        <v>224</v>
      </c>
      <c r="P138" s="955" t="s">
        <v>222</v>
      </c>
      <c r="Q138" s="955" t="s">
        <v>215</v>
      </c>
      <c r="R138" s="955" t="s">
        <v>17423</v>
      </c>
      <c r="S138" s="955"/>
      <c r="T138" s="955"/>
      <c r="U138" s="955"/>
      <c r="V138" s="955"/>
      <c r="W138" s="955"/>
      <c r="X138" s="955"/>
      <c r="Y138" s="955"/>
      <c r="Z138" s="955"/>
      <c r="AA138" s="955"/>
      <c r="AB138" s="955"/>
      <c r="AC138" s="955"/>
      <c r="AD138" s="955"/>
      <c r="AE138" s="955"/>
      <c r="AF138" s="955" t="s">
        <v>224</v>
      </c>
      <c r="AG138" s="955" t="s">
        <v>224</v>
      </c>
      <c r="AH138" s="982"/>
      <c r="AI138" s="982"/>
      <c r="AJ138" s="982"/>
      <c r="AK138" s="982"/>
      <c r="AL138" s="955" t="s">
        <v>222</v>
      </c>
      <c r="AM138" s="982"/>
      <c r="AN138" s="982"/>
      <c r="AO138" s="982"/>
      <c r="AP138" s="982"/>
      <c r="AQ138" s="982"/>
      <c r="AR138" s="982"/>
      <c r="AS138" s="982"/>
      <c r="AT138" s="982"/>
      <c r="AU138" s="982"/>
      <c r="AV138" s="982"/>
      <c r="AW138" s="982"/>
      <c r="AX138" s="982"/>
      <c r="AY138" s="982"/>
      <c r="AZ138" s="982"/>
      <c r="BA138" s="982"/>
      <c r="BB138" s="982"/>
      <c r="BC138" s="982"/>
      <c r="BD138" s="982"/>
      <c r="BE138" s="982"/>
      <c r="BF138" s="982"/>
      <c r="BG138" s="982"/>
      <c r="BH138" s="982"/>
      <c r="BI138" s="982"/>
      <c r="BJ138" s="982"/>
      <c r="BK138" s="982"/>
      <c r="BL138" s="982"/>
      <c r="BM138" s="982"/>
      <c r="BN138" s="982"/>
      <c r="BO138" s="982"/>
      <c r="BP138" s="982"/>
      <c r="BQ138" s="982"/>
      <c r="BR138" s="982"/>
      <c r="BS138" s="982"/>
      <c r="BT138" s="982"/>
      <c r="BU138" s="982"/>
      <c r="BV138" s="982"/>
      <c r="BW138" s="982"/>
      <c r="BX138" s="982"/>
      <c r="BY138" s="982"/>
      <c r="BZ138" s="982"/>
      <c r="CA138" s="982"/>
      <c r="CB138" s="982"/>
      <c r="CC138" s="982"/>
      <c r="CD138" s="982"/>
      <c r="CE138" s="982"/>
      <c r="CF138" s="982"/>
      <c r="CG138" s="982"/>
      <c r="CH138" s="982"/>
      <c r="CI138" s="982"/>
      <c r="CJ138" s="982"/>
      <c r="CK138" s="982"/>
      <c r="CL138" s="982"/>
      <c r="CM138" s="982"/>
      <c r="CN138" s="982"/>
      <c r="CO138" s="982"/>
      <c r="CP138" s="982"/>
      <c r="CQ138" s="982"/>
      <c r="CR138" s="982"/>
      <c r="CS138" s="982"/>
      <c r="CT138" s="982"/>
      <c r="CU138" s="982"/>
      <c r="CV138" s="982"/>
      <c r="CW138" s="982"/>
      <c r="CX138" s="982"/>
      <c r="CY138" s="982"/>
      <c r="CZ138" s="982"/>
      <c r="DA138" s="982"/>
      <c r="DB138" s="982"/>
      <c r="DC138" s="982"/>
      <c r="DD138" s="982"/>
      <c r="DE138" s="982"/>
      <c r="DF138" s="982"/>
      <c r="DG138" s="982"/>
      <c r="DH138" s="982"/>
      <c r="DI138" s="982"/>
      <c r="DJ138" s="982"/>
      <c r="DK138" s="982"/>
      <c r="DL138" s="982"/>
      <c r="DM138" s="982"/>
      <c r="DN138" s="982"/>
      <c r="DO138" s="982"/>
      <c r="DP138" s="982"/>
      <c r="DQ138" s="982"/>
      <c r="DR138" s="982"/>
      <c r="DS138" s="982"/>
      <c r="DT138" s="982"/>
      <c r="DU138" s="982"/>
      <c r="DV138" s="982"/>
      <c r="DW138" s="982"/>
      <c r="DX138" s="982"/>
      <c r="DY138" s="982"/>
      <c r="DZ138" s="955" t="s">
        <v>224</v>
      </c>
      <c r="EA138" s="982"/>
      <c r="EB138" s="982"/>
      <c r="EC138" s="982"/>
      <c r="ED138" s="982"/>
      <c r="EE138" s="982"/>
      <c r="EF138" s="982"/>
      <c r="EG138" s="982"/>
      <c r="EH138" s="982"/>
      <c r="EI138" s="982"/>
      <c r="EJ138" s="982"/>
      <c r="EK138" s="982"/>
      <c r="EL138" s="982"/>
      <c r="EM138" s="982"/>
      <c r="EN138" s="982"/>
      <c r="EO138" s="982"/>
      <c r="EP138" s="982"/>
      <c r="EQ138" s="982"/>
      <c r="ER138" s="982"/>
      <c r="ES138" s="982"/>
      <c r="ET138" s="982"/>
      <c r="EU138" s="982"/>
      <c r="EV138" s="982"/>
      <c r="EW138" s="982"/>
      <c r="EX138" s="982"/>
      <c r="EY138" s="982"/>
      <c r="EZ138" s="982"/>
      <c r="FA138" s="982"/>
      <c r="FB138" s="982"/>
      <c r="FC138" s="982"/>
      <c r="FD138" s="982"/>
      <c r="FE138" s="982"/>
      <c r="FF138" s="982"/>
      <c r="FG138" s="982"/>
      <c r="FH138" s="982"/>
      <c r="FI138" s="982"/>
      <c r="FJ138" s="982"/>
      <c r="FK138" s="982"/>
      <c r="FL138" s="982"/>
      <c r="FM138" s="982"/>
      <c r="FN138" s="982"/>
      <c r="FO138" s="982"/>
      <c r="FP138" s="982"/>
      <c r="FQ138" s="982"/>
      <c r="FR138" s="955" t="s">
        <v>222</v>
      </c>
      <c r="FS138" s="955" t="s">
        <v>224</v>
      </c>
      <c r="FT138" s="982"/>
      <c r="FU138" s="982"/>
      <c r="FV138" s="982"/>
      <c r="FW138" s="982"/>
      <c r="FX138" s="982"/>
      <c r="FY138" s="982"/>
      <c r="FZ138" s="955" t="s">
        <v>224</v>
      </c>
      <c r="GA138" s="982"/>
      <c r="GB138" s="982"/>
      <c r="GC138" s="982"/>
      <c r="GD138" s="982"/>
      <c r="GE138" s="982"/>
      <c r="GF138" s="982"/>
      <c r="GG138" s="982"/>
      <c r="GH138" s="982"/>
      <c r="GI138" s="982"/>
      <c r="GJ138" s="982"/>
      <c r="GK138" s="982"/>
      <c r="GL138" s="982"/>
      <c r="GM138" s="982"/>
      <c r="GN138" s="982"/>
      <c r="GO138" s="982"/>
      <c r="GP138" s="982"/>
      <c r="GQ138" s="982"/>
      <c r="GR138" s="982"/>
      <c r="GS138" s="982"/>
      <c r="GT138" s="982"/>
      <c r="GU138" s="982"/>
      <c r="GV138" s="982"/>
      <c r="GW138" s="982"/>
      <c r="GX138" s="982"/>
      <c r="GY138" s="982"/>
      <c r="GZ138" s="982"/>
      <c r="HA138" s="982"/>
      <c r="HB138" s="982"/>
      <c r="HC138" s="982"/>
      <c r="HD138" s="982"/>
      <c r="HE138" s="982"/>
      <c r="HF138" s="955" t="s">
        <v>224</v>
      </c>
      <c r="HG138" s="955" t="s">
        <v>224</v>
      </c>
      <c r="HH138" s="982"/>
      <c r="HI138" s="982"/>
      <c r="HJ138" s="982"/>
      <c r="HK138" s="982"/>
      <c r="HL138" s="982"/>
      <c r="HM138" s="982"/>
      <c r="HN138" s="982"/>
      <c r="HO138" s="982"/>
      <c r="HP138" s="982"/>
      <c r="HQ138" s="982"/>
      <c r="HR138" s="982"/>
      <c r="HS138" s="982"/>
      <c r="HT138" s="982"/>
      <c r="HU138" s="982"/>
      <c r="HV138" s="982"/>
      <c r="HW138" s="982"/>
      <c r="HX138" s="982"/>
      <c r="HY138" s="982"/>
      <c r="HZ138" s="982"/>
      <c r="IA138" s="982"/>
      <c r="IB138" s="982"/>
      <c r="IC138" s="982"/>
      <c r="ID138" s="982"/>
      <c r="IE138" s="982"/>
      <c r="IF138" s="982"/>
      <c r="IG138" s="982"/>
      <c r="IH138" s="982"/>
      <c r="II138" s="982"/>
      <c r="IJ138" s="982"/>
      <c r="IK138" s="982"/>
    </row>
    <row r="139">
      <c r="A139" s="955"/>
      <c r="B139" s="934"/>
      <c r="C139" s="934"/>
      <c r="D139" s="955"/>
      <c r="E139" s="934"/>
      <c r="F139" s="955"/>
      <c r="G139" s="955"/>
      <c r="H139" s="955"/>
      <c r="I139" s="955" t="s">
        <v>224</v>
      </c>
      <c r="J139" s="955" t="s">
        <v>224</v>
      </c>
      <c r="K139" s="955"/>
      <c r="L139" s="955"/>
      <c r="M139" s="955"/>
      <c r="N139" s="955"/>
      <c r="O139" s="955"/>
      <c r="P139" s="955" t="s">
        <v>224</v>
      </c>
      <c r="Q139" s="955" t="s">
        <v>224</v>
      </c>
      <c r="R139" s="955" t="s">
        <v>224</v>
      </c>
      <c r="S139" s="955" t="s">
        <v>224</v>
      </c>
      <c r="T139" s="955"/>
      <c r="U139" s="955"/>
      <c r="V139" s="955" t="s">
        <v>224</v>
      </c>
      <c r="W139" s="955" t="s">
        <v>224</v>
      </c>
      <c r="X139" s="955"/>
      <c r="Y139" s="955" t="s">
        <v>222</v>
      </c>
      <c r="Z139" s="955"/>
      <c r="AA139" s="955"/>
      <c r="AB139" s="955"/>
      <c r="AC139" s="955" t="s">
        <v>224</v>
      </c>
      <c r="AD139" s="955" t="s">
        <v>224</v>
      </c>
      <c r="AE139" s="955"/>
      <c r="AF139" s="955"/>
      <c r="AG139" s="955" t="s">
        <v>224</v>
      </c>
      <c r="AH139" s="955" t="s">
        <v>224</v>
      </c>
      <c r="AI139" s="955" t="s">
        <v>224</v>
      </c>
      <c r="AJ139" s="955" t="s">
        <v>224</v>
      </c>
      <c r="AK139" s="982"/>
      <c r="AL139" s="982"/>
      <c r="AM139" s="982"/>
      <c r="AN139" s="982"/>
      <c r="AO139" s="982"/>
      <c r="AP139" s="982"/>
      <c r="AQ139" s="982"/>
      <c r="AR139" s="982"/>
      <c r="AS139" s="982"/>
      <c r="AT139" s="982"/>
      <c r="AU139" s="982"/>
      <c r="AV139" s="982"/>
      <c r="AW139" s="982"/>
      <c r="AX139" s="982"/>
      <c r="AY139" s="982"/>
      <c r="AZ139" s="982"/>
      <c r="BA139" s="982"/>
      <c r="BB139" s="982"/>
      <c r="BC139" s="982"/>
      <c r="BD139" s="982"/>
      <c r="BE139" s="982"/>
      <c r="BF139" s="982"/>
      <c r="BG139" s="982"/>
      <c r="BH139" s="982"/>
      <c r="BI139" s="982"/>
      <c r="BJ139" s="982"/>
      <c r="BK139" s="982"/>
      <c r="BL139" s="982"/>
      <c r="BM139" s="982"/>
      <c r="BN139" s="982"/>
      <c r="BO139" s="982"/>
      <c r="BP139" s="982"/>
      <c r="BQ139" s="982"/>
      <c r="BR139" s="982"/>
      <c r="BS139" s="982"/>
      <c r="BT139" s="982"/>
      <c r="BU139" s="982"/>
      <c r="BV139" s="982"/>
      <c r="BW139" s="982"/>
      <c r="BX139" s="982"/>
      <c r="BY139" s="982"/>
      <c r="BZ139" s="982"/>
      <c r="CA139" s="982"/>
      <c r="CB139" s="982"/>
      <c r="CC139" s="982"/>
      <c r="CD139" s="982"/>
      <c r="CE139" s="982"/>
      <c r="CF139" s="982"/>
      <c r="CG139" s="982"/>
      <c r="CH139" s="982"/>
      <c r="CI139" s="982"/>
      <c r="CJ139" s="982"/>
      <c r="CK139" s="982"/>
      <c r="CL139" s="982"/>
      <c r="CM139" s="982"/>
      <c r="CN139" s="982"/>
      <c r="CO139" s="982"/>
      <c r="CP139" s="982"/>
      <c r="CQ139" s="982"/>
      <c r="CR139" s="982"/>
      <c r="CS139" s="982"/>
      <c r="CT139" s="982"/>
      <c r="CU139" s="982"/>
      <c r="CV139" s="982"/>
      <c r="CW139" s="982"/>
      <c r="CX139" s="982"/>
      <c r="CY139" s="982"/>
      <c r="CZ139" s="982"/>
      <c r="DA139" s="982"/>
      <c r="DB139" s="982"/>
      <c r="DC139" s="982"/>
      <c r="DD139" s="982"/>
      <c r="DE139" s="982"/>
      <c r="DF139" s="982"/>
      <c r="DG139" s="982"/>
      <c r="DH139" s="982"/>
      <c r="DI139" s="982"/>
      <c r="DJ139" s="982"/>
      <c r="DK139" s="982"/>
      <c r="DL139" s="982"/>
      <c r="DM139" s="982"/>
      <c r="DN139" s="982"/>
      <c r="DO139" s="982"/>
      <c r="DP139" s="982"/>
      <c r="DQ139" s="982"/>
      <c r="DR139" s="982"/>
      <c r="DS139" s="982"/>
      <c r="DT139" s="982"/>
      <c r="DU139" s="982"/>
      <c r="DV139" s="982"/>
      <c r="DW139" s="982"/>
      <c r="DX139" s="982"/>
      <c r="DY139" s="982"/>
      <c r="DZ139" s="982"/>
      <c r="EA139" s="982"/>
      <c r="EB139" s="982"/>
      <c r="EC139" s="982"/>
      <c r="ED139" s="982"/>
      <c r="EE139" s="982"/>
      <c r="EF139" s="982"/>
      <c r="EG139" s="982"/>
      <c r="EH139" s="982"/>
      <c r="EI139" s="982"/>
      <c r="EJ139" s="982"/>
      <c r="EK139" s="982"/>
      <c r="EL139" s="982"/>
      <c r="EM139" s="982"/>
      <c r="EN139" s="982"/>
      <c r="EO139" s="982"/>
      <c r="EP139" s="982"/>
      <c r="EQ139" s="982"/>
      <c r="ER139" s="982"/>
      <c r="ES139" s="982"/>
      <c r="ET139" s="982"/>
      <c r="EU139" s="982"/>
      <c r="EV139" s="982"/>
      <c r="EW139" s="982"/>
      <c r="EX139" s="982"/>
      <c r="EY139" s="982"/>
      <c r="EZ139" s="982"/>
      <c r="FA139" s="982"/>
      <c r="FB139" s="982"/>
      <c r="FC139" s="982"/>
      <c r="FD139" s="982"/>
      <c r="FE139" s="982"/>
      <c r="FF139" s="982"/>
      <c r="FG139" s="982"/>
      <c r="FH139" s="982"/>
      <c r="FI139" s="982"/>
      <c r="FJ139" s="982"/>
      <c r="FK139" s="982"/>
      <c r="FL139" s="982"/>
      <c r="FM139" s="982"/>
      <c r="FN139" s="982"/>
      <c r="FO139" s="982"/>
      <c r="FP139" s="982"/>
      <c r="FQ139" s="982"/>
      <c r="FR139" s="955" t="s">
        <v>224</v>
      </c>
      <c r="FS139" s="955" t="s">
        <v>222</v>
      </c>
      <c r="FT139" s="982"/>
      <c r="FU139" s="982"/>
      <c r="FV139" s="982"/>
      <c r="FW139" s="982"/>
      <c r="FX139" s="982"/>
      <c r="FY139" s="982"/>
      <c r="FZ139" s="955" t="s">
        <v>224</v>
      </c>
      <c r="GA139" s="982"/>
      <c r="GB139" s="982"/>
      <c r="GC139" s="982"/>
      <c r="GD139" s="982"/>
      <c r="GE139" s="982"/>
      <c r="GF139" s="982"/>
      <c r="GG139" s="982"/>
      <c r="GH139" s="982"/>
      <c r="GI139" s="982"/>
      <c r="GJ139" s="982"/>
      <c r="GK139" s="982"/>
      <c r="GL139" s="982"/>
      <c r="GM139" s="982"/>
      <c r="GN139" s="982"/>
      <c r="GO139" s="982"/>
      <c r="GP139" s="982"/>
      <c r="GQ139" s="982"/>
      <c r="GR139" s="982"/>
      <c r="GS139" s="982"/>
      <c r="GT139" s="982"/>
      <c r="GU139" s="982"/>
      <c r="GV139" s="982"/>
      <c r="GW139" s="982"/>
      <c r="GX139" s="982"/>
      <c r="GY139" s="982"/>
      <c r="GZ139" s="982"/>
      <c r="HA139" s="982"/>
      <c r="HB139" s="982"/>
      <c r="HC139" s="982"/>
      <c r="HD139" s="982"/>
      <c r="HE139" s="982"/>
      <c r="HF139" s="955" t="s">
        <v>224</v>
      </c>
      <c r="HG139" s="955" t="s">
        <v>224</v>
      </c>
      <c r="HH139" s="982"/>
      <c r="HI139" s="982"/>
      <c r="HJ139" s="982"/>
      <c r="HK139" s="982"/>
      <c r="HL139" s="982"/>
      <c r="HM139" s="982"/>
      <c r="HN139" s="982"/>
      <c r="HO139" s="982"/>
      <c r="HP139" s="982"/>
      <c r="HQ139" s="982"/>
      <c r="HR139" s="982"/>
      <c r="HS139" s="982"/>
      <c r="HT139" s="982"/>
      <c r="HU139" s="982"/>
      <c r="HV139" s="982"/>
      <c r="HW139" s="982"/>
      <c r="HX139" s="982"/>
      <c r="HY139" s="982"/>
      <c r="HZ139" s="982"/>
      <c r="IA139" s="982"/>
      <c r="IB139" s="982"/>
      <c r="IC139" s="982"/>
      <c r="ID139" s="982"/>
      <c r="IE139" s="982"/>
      <c r="IF139" s="982"/>
      <c r="IG139" s="982"/>
      <c r="IH139" s="982"/>
      <c r="II139" s="982"/>
      <c r="IJ139" s="982"/>
      <c r="IK139" s="982"/>
    </row>
    <row r="140">
      <c r="A140" s="955"/>
      <c r="B140" s="934"/>
      <c r="C140" s="934"/>
      <c r="D140" s="955"/>
      <c r="E140" s="934"/>
      <c r="F140" s="955" t="s">
        <v>15568</v>
      </c>
      <c r="G140" s="955" t="s">
        <v>15568</v>
      </c>
      <c r="H140" s="955" t="s">
        <v>222</v>
      </c>
      <c r="I140" s="955" t="s">
        <v>222</v>
      </c>
      <c r="J140" s="955" t="s">
        <v>215</v>
      </c>
      <c r="K140" s="955"/>
      <c r="L140" s="955" t="s">
        <v>222</v>
      </c>
      <c r="M140" s="955" t="s">
        <v>222</v>
      </c>
      <c r="N140" s="955" t="s">
        <v>222</v>
      </c>
      <c r="O140" s="955" t="s">
        <v>215</v>
      </c>
      <c r="P140" s="955" t="s">
        <v>222</v>
      </c>
      <c r="Q140" s="955" t="s">
        <v>688</v>
      </c>
      <c r="R140" s="955" t="s">
        <v>15568</v>
      </c>
      <c r="S140" s="955" t="s">
        <v>222</v>
      </c>
      <c r="T140" s="955"/>
      <c r="U140" s="955" t="s">
        <v>222</v>
      </c>
      <c r="V140" s="955" t="s">
        <v>224</v>
      </c>
      <c r="W140" s="955" t="s">
        <v>224</v>
      </c>
      <c r="X140" s="955"/>
      <c r="Y140" s="955" t="s">
        <v>222</v>
      </c>
      <c r="Z140" s="955" t="s">
        <v>222</v>
      </c>
      <c r="AA140" s="955" t="s">
        <v>222</v>
      </c>
      <c r="AB140" s="955"/>
      <c r="AC140" s="955" t="s">
        <v>222</v>
      </c>
      <c r="AD140" s="955" t="s">
        <v>224</v>
      </c>
      <c r="AE140" s="955" t="s">
        <v>222</v>
      </c>
      <c r="AF140" s="955"/>
      <c r="AG140" s="955" t="s">
        <v>224</v>
      </c>
      <c r="AH140" s="955" t="s">
        <v>224</v>
      </c>
      <c r="AI140" s="955" t="s">
        <v>224</v>
      </c>
      <c r="AJ140" s="955" t="s">
        <v>222</v>
      </c>
      <c r="AK140" s="982"/>
      <c r="AL140" s="982"/>
      <c r="AM140" s="982"/>
      <c r="AN140" s="982"/>
      <c r="AO140" s="982"/>
      <c r="AP140" s="982"/>
      <c r="AQ140" s="982"/>
      <c r="AR140" s="982"/>
      <c r="AS140" s="982"/>
      <c r="AT140" s="982"/>
      <c r="AU140" s="982"/>
      <c r="AV140" s="982"/>
      <c r="AW140" s="982"/>
      <c r="AX140" s="982"/>
      <c r="AY140" s="982"/>
      <c r="AZ140" s="982"/>
      <c r="BA140" s="982"/>
      <c r="BB140" s="982"/>
      <c r="BC140" s="982"/>
      <c r="BD140" s="982"/>
      <c r="BE140" s="982"/>
      <c r="BF140" s="982"/>
      <c r="BG140" s="982"/>
      <c r="BH140" s="982"/>
      <c r="BI140" s="982"/>
      <c r="BJ140" s="982"/>
      <c r="BK140" s="982"/>
      <c r="BL140" s="982"/>
      <c r="BM140" s="982"/>
      <c r="BN140" s="982"/>
      <c r="BO140" s="982"/>
      <c r="BP140" s="982"/>
      <c r="BQ140" s="982"/>
      <c r="BR140" s="982"/>
      <c r="BS140" s="982"/>
      <c r="BT140" s="982"/>
      <c r="BU140" s="982"/>
      <c r="BV140" s="982"/>
      <c r="BW140" s="982"/>
      <c r="BX140" s="982"/>
      <c r="BY140" s="982"/>
      <c r="BZ140" s="982"/>
      <c r="CA140" s="982"/>
      <c r="CB140" s="982"/>
      <c r="CC140" s="982"/>
      <c r="CD140" s="982"/>
      <c r="CE140" s="982"/>
      <c r="CF140" s="982"/>
      <c r="CG140" s="982"/>
      <c r="CH140" s="982"/>
      <c r="CI140" s="982"/>
      <c r="CJ140" s="982"/>
      <c r="CK140" s="982"/>
      <c r="CL140" s="982"/>
      <c r="CM140" s="982"/>
      <c r="CN140" s="982"/>
      <c r="CO140" s="982"/>
      <c r="CP140" s="982"/>
      <c r="CQ140" s="982"/>
      <c r="CR140" s="982"/>
      <c r="CS140" s="982"/>
      <c r="CT140" s="982"/>
      <c r="CU140" s="982"/>
      <c r="CV140" s="982"/>
      <c r="CW140" s="982"/>
      <c r="CX140" s="982"/>
      <c r="CY140" s="982"/>
      <c r="CZ140" s="982"/>
      <c r="DA140" s="982"/>
      <c r="DB140" s="982"/>
      <c r="DC140" s="982"/>
      <c r="DD140" s="982"/>
      <c r="DE140" s="982"/>
      <c r="DF140" s="982"/>
      <c r="DG140" s="982"/>
      <c r="DH140" s="982"/>
      <c r="DI140" s="982"/>
      <c r="DJ140" s="982"/>
      <c r="DK140" s="982"/>
      <c r="DL140" s="982"/>
      <c r="DM140" s="982"/>
      <c r="DN140" s="982"/>
      <c r="DO140" s="982"/>
      <c r="DP140" s="982"/>
      <c r="DQ140" s="982"/>
      <c r="DR140" s="982"/>
      <c r="DS140" s="982"/>
      <c r="DT140" s="982"/>
      <c r="DU140" s="982"/>
      <c r="DV140" s="982"/>
      <c r="DW140" s="982"/>
      <c r="DX140" s="982"/>
      <c r="DY140" s="982"/>
      <c r="DZ140" s="982"/>
      <c r="EA140" s="982"/>
      <c r="EB140" s="982"/>
      <c r="EC140" s="982"/>
      <c r="ED140" s="982"/>
      <c r="EE140" s="982"/>
      <c r="EF140" s="982"/>
      <c r="EG140" s="982"/>
      <c r="EH140" s="982"/>
      <c r="EI140" s="982"/>
      <c r="EJ140" s="982"/>
      <c r="EK140" s="982"/>
      <c r="EL140" s="982"/>
      <c r="EM140" s="982"/>
      <c r="EN140" s="982"/>
      <c r="EO140" s="982"/>
      <c r="EP140" s="982"/>
      <c r="EQ140" s="982"/>
      <c r="ER140" s="982"/>
      <c r="ES140" s="982"/>
      <c r="ET140" s="982"/>
      <c r="EU140" s="982"/>
      <c r="EV140" s="982"/>
      <c r="EW140" s="982"/>
      <c r="EX140" s="982"/>
      <c r="EY140" s="982"/>
      <c r="EZ140" s="982"/>
      <c r="FA140" s="982"/>
      <c r="FB140" s="982"/>
      <c r="FC140" s="982"/>
      <c r="FD140" s="982"/>
      <c r="FE140" s="982"/>
      <c r="FF140" s="982"/>
      <c r="FG140" s="982"/>
      <c r="FH140" s="982"/>
      <c r="FI140" s="982"/>
      <c r="FJ140" s="982"/>
      <c r="FK140" s="982"/>
      <c r="FL140" s="982"/>
      <c r="FM140" s="982"/>
      <c r="FN140" s="982"/>
      <c r="FO140" s="982"/>
      <c r="FP140" s="982"/>
      <c r="FQ140" s="982"/>
      <c r="FR140" s="955" t="s">
        <v>222</v>
      </c>
      <c r="FS140" s="955" t="s">
        <v>222</v>
      </c>
      <c r="FT140" s="982"/>
      <c r="FU140" s="982"/>
      <c r="FV140" s="982"/>
      <c r="FW140" s="982"/>
      <c r="FX140" s="982"/>
      <c r="FY140" s="982"/>
      <c r="FZ140" s="955" t="s">
        <v>224</v>
      </c>
      <c r="GA140" s="982"/>
      <c r="GB140" s="982"/>
      <c r="GC140" s="982"/>
      <c r="GD140" s="982"/>
      <c r="GE140" s="982"/>
      <c r="GF140" s="982"/>
      <c r="GG140" s="982"/>
      <c r="GH140" s="982"/>
      <c r="GI140" s="982"/>
      <c r="GJ140" s="982"/>
      <c r="GK140" s="982"/>
      <c r="GL140" s="982"/>
      <c r="GM140" s="982"/>
      <c r="GN140" s="982"/>
      <c r="GO140" s="982"/>
      <c r="GP140" s="982"/>
      <c r="GQ140" s="982"/>
      <c r="GR140" s="982"/>
      <c r="GS140" s="982"/>
      <c r="GT140" s="982"/>
      <c r="GU140" s="982"/>
      <c r="GV140" s="982"/>
      <c r="GW140" s="982"/>
      <c r="GX140" s="982"/>
      <c r="GY140" s="982"/>
      <c r="GZ140" s="982"/>
      <c r="HA140" s="982"/>
      <c r="HB140" s="982"/>
      <c r="HC140" s="982"/>
      <c r="HD140" s="982"/>
      <c r="HE140" s="982"/>
      <c r="HF140" s="955" t="s">
        <v>224</v>
      </c>
      <c r="HG140" s="955" t="s">
        <v>224</v>
      </c>
      <c r="HH140" s="982"/>
      <c r="HI140" s="982"/>
      <c r="HJ140" s="982"/>
      <c r="HK140" s="982"/>
      <c r="HL140" s="982"/>
      <c r="HM140" s="982"/>
      <c r="HN140" s="982"/>
      <c r="HO140" s="982"/>
      <c r="HP140" s="982"/>
      <c r="HQ140" s="982"/>
      <c r="HR140" s="982"/>
      <c r="HS140" s="982"/>
      <c r="HT140" s="982"/>
      <c r="HU140" s="982"/>
      <c r="HV140" s="982"/>
      <c r="HW140" s="982"/>
      <c r="HX140" s="982"/>
      <c r="HY140" s="982"/>
      <c r="HZ140" s="982"/>
      <c r="IA140" s="982"/>
      <c r="IB140" s="982"/>
      <c r="IC140" s="982"/>
      <c r="ID140" s="982"/>
      <c r="IE140" s="982"/>
      <c r="IF140" s="982"/>
      <c r="IG140" s="982"/>
      <c r="IH140" s="982"/>
      <c r="II140" s="982"/>
      <c r="IJ140" s="982"/>
      <c r="IK140" s="982"/>
    </row>
    <row r="141">
      <c r="A141" s="955"/>
      <c r="B141" s="934"/>
      <c r="C141" s="934"/>
      <c r="D141" s="955"/>
      <c r="E141" s="934"/>
      <c r="F141" s="955"/>
      <c r="G141" s="955"/>
      <c r="H141" s="955"/>
      <c r="I141" s="955"/>
      <c r="J141" s="955"/>
      <c r="K141" s="955"/>
      <c r="L141" s="955"/>
      <c r="M141" s="955"/>
      <c r="N141" s="955"/>
      <c r="O141" s="955"/>
      <c r="P141" s="955"/>
      <c r="Q141" s="955"/>
      <c r="R141" s="955"/>
      <c r="S141" s="955"/>
      <c r="T141" s="955"/>
      <c r="U141" s="955"/>
      <c r="V141" s="955"/>
      <c r="W141" s="955"/>
      <c r="X141" s="955"/>
      <c r="Y141" s="955"/>
      <c r="Z141" s="955"/>
      <c r="AA141" s="955"/>
      <c r="AB141" s="955"/>
      <c r="AC141" s="955"/>
      <c r="AD141" s="955"/>
      <c r="AE141" s="955"/>
      <c r="AF141" s="955"/>
      <c r="AG141" s="982"/>
      <c r="AH141" s="982"/>
      <c r="AI141" s="982"/>
      <c r="AJ141" s="982"/>
      <c r="AK141" s="982"/>
      <c r="AL141" s="982"/>
      <c r="AM141" s="982"/>
      <c r="AN141" s="982"/>
      <c r="AO141" s="982"/>
      <c r="AP141" s="982"/>
      <c r="AQ141" s="982"/>
      <c r="AR141" s="982"/>
      <c r="AS141" s="982"/>
      <c r="AT141" s="982"/>
      <c r="AU141" s="982"/>
      <c r="AV141" s="982"/>
      <c r="AW141" s="982"/>
      <c r="AX141" s="982"/>
      <c r="AY141" s="982"/>
      <c r="AZ141" s="982"/>
      <c r="BA141" s="982"/>
      <c r="BB141" s="982"/>
      <c r="BC141" s="982"/>
      <c r="BD141" s="982"/>
      <c r="BE141" s="982"/>
      <c r="BF141" s="982"/>
      <c r="BG141" s="982"/>
      <c r="BH141" s="982"/>
      <c r="BI141" s="982"/>
      <c r="BJ141" s="982"/>
      <c r="BK141" s="982"/>
      <c r="BL141" s="982"/>
      <c r="BM141" s="982"/>
      <c r="BN141" s="982"/>
      <c r="BO141" s="982"/>
      <c r="BP141" s="982"/>
      <c r="BQ141" s="982"/>
      <c r="BR141" s="982"/>
      <c r="BS141" s="982"/>
      <c r="BT141" s="982"/>
      <c r="BU141" s="982"/>
      <c r="BV141" s="982"/>
      <c r="BW141" s="982"/>
      <c r="BX141" s="982"/>
      <c r="BY141" s="982"/>
      <c r="BZ141" s="982"/>
      <c r="CA141" s="982"/>
      <c r="CB141" s="982"/>
      <c r="CC141" s="982"/>
      <c r="CD141" s="982"/>
      <c r="CE141" s="982"/>
      <c r="CF141" s="982"/>
      <c r="CG141" s="982"/>
      <c r="CH141" s="982"/>
      <c r="CI141" s="982"/>
      <c r="CJ141" s="982"/>
      <c r="CK141" s="982"/>
      <c r="CL141" s="982"/>
      <c r="CM141" s="982"/>
      <c r="CN141" s="982"/>
      <c r="CO141" s="982"/>
      <c r="CP141" s="982"/>
      <c r="CQ141" s="982"/>
      <c r="CR141" s="982"/>
      <c r="CS141" s="982"/>
      <c r="CT141" s="982"/>
      <c r="CU141" s="982"/>
      <c r="CV141" s="982"/>
      <c r="CW141" s="982"/>
      <c r="CX141" s="982"/>
      <c r="CY141" s="982"/>
      <c r="CZ141" s="982"/>
      <c r="DA141" s="982"/>
      <c r="DB141" s="982"/>
      <c r="DC141" s="982"/>
      <c r="DD141" s="982"/>
      <c r="DE141" s="982"/>
      <c r="DF141" s="982"/>
      <c r="DG141" s="982"/>
      <c r="DH141" s="982"/>
      <c r="DI141" s="982"/>
      <c r="DJ141" s="982"/>
      <c r="DK141" s="982"/>
      <c r="DL141" s="982"/>
      <c r="DM141" s="982"/>
      <c r="DN141" s="982"/>
      <c r="DO141" s="982"/>
      <c r="DP141" s="982"/>
      <c r="DQ141" s="982"/>
      <c r="DR141" s="982"/>
      <c r="DS141" s="982"/>
      <c r="DT141" s="982"/>
      <c r="DU141" s="982"/>
      <c r="DV141" s="982"/>
      <c r="DW141" s="982"/>
      <c r="DX141" s="982"/>
      <c r="DY141" s="982"/>
      <c r="DZ141" s="955" t="s">
        <v>224</v>
      </c>
      <c r="EA141" s="982"/>
      <c r="EB141" s="982"/>
      <c r="EC141" s="982"/>
      <c r="ED141" s="982"/>
      <c r="EE141" s="982"/>
      <c r="EF141" s="982"/>
      <c r="EG141" s="982"/>
      <c r="EH141" s="982"/>
      <c r="EI141" s="982"/>
      <c r="EJ141" s="982"/>
      <c r="EK141" s="982"/>
      <c r="EL141" s="982"/>
      <c r="EM141" s="982"/>
      <c r="EN141" s="982"/>
      <c r="EO141" s="982"/>
      <c r="EP141" s="982"/>
      <c r="EQ141" s="982"/>
      <c r="ER141" s="982"/>
      <c r="ES141" s="982"/>
      <c r="ET141" s="982"/>
      <c r="EU141" s="982"/>
      <c r="EV141" s="982"/>
      <c r="EW141" s="982"/>
      <c r="EX141" s="982"/>
      <c r="EY141" s="982"/>
      <c r="EZ141" s="982"/>
      <c r="FA141" s="982"/>
      <c r="FB141" s="982"/>
      <c r="FC141" s="982"/>
      <c r="FD141" s="982"/>
      <c r="FE141" s="982"/>
      <c r="FF141" s="982"/>
      <c r="FG141" s="982"/>
      <c r="FH141" s="982"/>
      <c r="FI141" s="982"/>
      <c r="FJ141" s="982"/>
      <c r="FK141" s="982"/>
      <c r="FL141" s="982"/>
      <c r="FM141" s="982"/>
      <c r="FN141" s="982"/>
      <c r="FO141" s="982"/>
      <c r="FP141" s="982"/>
      <c r="FQ141" s="982"/>
      <c r="FR141" s="955" t="s">
        <v>222</v>
      </c>
      <c r="FS141" s="955" t="s">
        <v>224</v>
      </c>
      <c r="FT141" s="982"/>
      <c r="FU141" s="982"/>
      <c r="FV141" s="982"/>
      <c r="FW141" s="982"/>
      <c r="FX141" s="982"/>
      <c r="FY141" s="982"/>
      <c r="FZ141" s="955" t="s">
        <v>224</v>
      </c>
      <c r="GA141" s="982"/>
      <c r="GB141" s="982"/>
      <c r="GC141" s="982"/>
      <c r="GD141" s="982"/>
      <c r="GE141" s="982"/>
      <c r="GF141" s="982"/>
      <c r="GG141" s="982"/>
      <c r="GH141" s="982"/>
      <c r="GI141" s="982"/>
      <c r="GJ141" s="982"/>
      <c r="GK141" s="982"/>
      <c r="GL141" s="982"/>
      <c r="GM141" s="982"/>
      <c r="GN141" s="982"/>
      <c r="GO141" s="982"/>
      <c r="GP141" s="982"/>
      <c r="GQ141" s="982"/>
      <c r="GR141" s="982"/>
      <c r="GS141" s="982"/>
      <c r="GT141" s="982"/>
      <c r="GU141" s="982"/>
      <c r="GV141" s="982"/>
      <c r="GW141" s="982"/>
      <c r="GX141" s="982"/>
      <c r="GY141" s="982"/>
      <c r="GZ141" s="982"/>
      <c r="HA141" s="982"/>
      <c r="HB141" s="982"/>
      <c r="HC141" s="982"/>
      <c r="HD141" s="982"/>
      <c r="HE141" s="982"/>
      <c r="HF141" s="955" t="s">
        <v>224</v>
      </c>
      <c r="HG141" s="955" t="s">
        <v>224</v>
      </c>
      <c r="HH141" s="982"/>
      <c r="HI141" s="982"/>
      <c r="HJ141" s="982"/>
      <c r="HK141" s="982"/>
      <c r="HL141" s="982"/>
      <c r="HM141" s="982"/>
      <c r="HN141" s="982"/>
      <c r="HO141" s="982"/>
      <c r="HP141" s="982"/>
      <c r="HQ141" s="982"/>
      <c r="HR141" s="982"/>
      <c r="HS141" s="982"/>
      <c r="HT141" s="982"/>
      <c r="HU141" s="982"/>
      <c r="HV141" s="982"/>
      <c r="HW141" s="982"/>
      <c r="HX141" s="982"/>
      <c r="HY141" s="982"/>
      <c r="HZ141" s="982"/>
      <c r="IA141" s="982"/>
      <c r="IB141" s="982"/>
      <c r="IC141" s="982"/>
      <c r="ID141" s="982"/>
      <c r="IE141" s="982"/>
      <c r="IF141" s="982"/>
      <c r="IG141" s="982"/>
      <c r="IH141" s="982"/>
      <c r="II141" s="982"/>
      <c r="IJ141" s="982"/>
      <c r="IK141" s="982"/>
    </row>
    <row r="142">
      <c r="A142" s="955"/>
      <c r="B142" s="934"/>
      <c r="C142" s="934"/>
      <c r="D142" s="955"/>
      <c r="E142" s="934"/>
      <c r="F142" s="955"/>
      <c r="G142" s="955"/>
      <c r="H142" s="955"/>
      <c r="I142" s="955" t="s">
        <v>224</v>
      </c>
      <c r="J142" s="955" t="s">
        <v>224</v>
      </c>
      <c r="K142" s="955"/>
      <c r="L142" s="955"/>
      <c r="M142" s="955"/>
      <c r="N142" s="955"/>
      <c r="O142" s="955"/>
      <c r="P142" s="955" t="s">
        <v>224</v>
      </c>
      <c r="Q142" s="955" t="s">
        <v>224</v>
      </c>
      <c r="R142" s="955"/>
      <c r="S142" s="955"/>
      <c r="T142" s="955"/>
      <c r="U142" s="955"/>
      <c r="V142" s="955"/>
      <c r="W142" s="955"/>
      <c r="X142" s="955"/>
      <c r="Y142" s="955"/>
      <c r="Z142" s="955"/>
      <c r="AA142" s="955"/>
      <c r="AB142" s="955"/>
      <c r="AC142" s="955"/>
      <c r="AD142" s="955"/>
      <c r="AE142" s="955"/>
      <c r="AF142" s="955" t="s">
        <v>224</v>
      </c>
      <c r="AG142" s="955" t="s">
        <v>224</v>
      </c>
      <c r="AH142" s="982"/>
      <c r="AI142" s="982"/>
      <c r="AJ142" s="982"/>
      <c r="AK142" s="982"/>
      <c r="AL142" s="955" t="s">
        <v>222</v>
      </c>
      <c r="AM142" s="982"/>
      <c r="AN142" s="982"/>
      <c r="AO142" s="982"/>
      <c r="AP142" s="982"/>
      <c r="AQ142" s="982"/>
      <c r="AR142" s="982"/>
      <c r="AS142" s="982"/>
      <c r="AT142" s="982"/>
      <c r="AU142" s="982"/>
      <c r="AV142" s="982"/>
      <c r="AW142" s="982"/>
      <c r="AX142" s="982"/>
      <c r="AY142" s="982"/>
      <c r="AZ142" s="982"/>
      <c r="BA142" s="982"/>
      <c r="BB142" s="982"/>
      <c r="BC142" s="982"/>
      <c r="BD142" s="982"/>
      <c r="BE142" s="982"/>
      <c r="BF142" s="982"/>
      <c r="BG142" s="982"/>
      <c r="BH142" s="982"/>
      <c r="BI142" s="982"/>
      <c r="BJ142" s="982"/>
      <c r="BK142" s="982"/>
      <c r="BL142" s="982"/>
      <c r="BM142" s="982"/>
      <c r="BN142" s="982"/>
      <c r="BO142" s="982"/>
      <c r="BP142" s="982"/>
      <c r="BQ142" s="982"/>
      <c r="BR142" s="982"/>
      <c r="BS142" s="982"/>
      <c r="BT142" s="982"/>
      <c r="BU142" s="982"/>
      <c r="BV142" s="982"/>
      <c r="BW142" s="982"/>
      <c r="BX142" s="982"/>
      <c r="BY142" s="982"/>
      <c r="BZ142" s="982"/>
      <c r="CA142" s="982"/>
      <c r="CB142" s="982"/>
      <c r="CC142" s="982"/>
      <c r="CD142" s="982"/>
      <c r="CE142" s="982"/>
      <c r="CF142" s="982"/>
      <c r="CG142" s="982"/>
      <c r="CH142" s="982"/>
      <c r="CI142" s="982"/>
      <c r="CJ142" s="982"/>
      <c r="CK142" s="982"/>
      <c r="CL142" s="982"/>
      <c r="CM142" s="982"/>
      <c r="CN142" s="982"/>
      <c r="CO142" s="982"/>
      <c r="CP142" s="982"/>
      <c r="CQ142" s="982"/>
      <c r="CR142" s="982"/>
      <c r="CS142" s="982"/>
      <c r="CT142" s="982"/>
      <c r="CU142" s="982"/>
      <c r="CV142" s="982"/>
      <c r="CW142" s="982"/>
      <c r="CX142" s="982"/>
      <c r="CY142" s="982"/>
      <c r="CZ142" s="982"/>
      <c r="DA142" s="982"/>
      <c r="DB142" s="982"/>
      <c r="DC142" s="982"/>
      <c r="DD142" s="982"/>
      <c r="DE142" s="982"/>
      <c r="DF142" s="982"/>
      <c r="DG142" s="982"/>
      <c r="DH142" s="982"/>
      <c r="DI142" s="982"/>
      <c r="DJ142" s="982"/>
      <c r="DK142" s="982"/>
      <c r="DL142" s="982"/>
      <c r="DM142" s="982"/>
      <c r="DN142" s="982"/>
      <c r="DO142" s="982"/>
      <c r="DP142" s="982"/>
      <c r="DQ142" s="982"/>
      <c r="DR142" s="982"/>
      <c r="DS142" s="982"/>
      <c r="DT142" s="982"/>
      <c r="DU142" s="982"/>
      <c r="DV142" s="982"/>
      <c r="DW142" s="982"/>
      <c r="DX142" s="982"/>
      <c r="DY142" s="982"/>
      <c r="DZ142" s="955" t="s">
        <v>224</v>
      </c>
      <c r="EA142" s="982"/>
      <c r="EB142" s="982"/>
      <c r="EC142" s="982"/>
      <c r="ED142" s="982"/>
      <c r="EE142" s="982"/>
      <c r="EF142" s="982"/>
      <c r="EG142" s="982"/>
      <c r="EH142" s="982"/>
      <c r="EI142" s="982"/>
      <c r="EJ142" s="982"/>
      <c r="EK142" s="982"/>
      <c r="EL142" s="982"/>
      <c r="EM142" s="982"/>
      <c r="EN142" s="982"/>
      <c r="EO142" s="982"/>
      <c r="EP142" s="982"/>
      <c r="EQ142" s="982"/>
      <c r="ER142" s="982"/>
      <c r="ES142" s="982"/>
      <c r="ET142" s="982"/>
      <c r="EU142" s="982"/>
      <c r="EV142" s="982"/>
      <c r="EW142" s="982"/>
      <c r="EX142" s="982"/>
      <c r="EY142" s="982"/>
      <c r="EZ142" s="982"/>
      <c r="FA142" s="982"/>
      <c r="FB142" s="982"/>
      <c r="FC142" s="982"/>
      <c r="FD142" s="982"/>
      <c r="FE142" s="982"/>
      <c r="FF142" s="982"/>
      <c r="FG142" s="982"/>
      <c r="FH142" s="982"/>
      <c r="FI142" s="982"/>
      <c r="FJ142" s="982"/>
      <c r="FK142" s="982"/>
      <c r="FL142" s="982"/>
      <c r="FM142" s="982"/>
      <c r="FN142" s="982"/>
      <c r="FO142" s="982"/>
      <c r="FP142" s="982"/>
      <c r="FQ142" s="982"/>
      <c r="FR142" s="955" t="s">
        <v>224</v>
      </c>
      <c r="FS142" s="955" t="s">
        <v>224</v>
      </c>
      <c r="FT142" s="982"/>
      <c r="FU142" s="982"/>
      <c r="FV142" s="982"/>
      <c r="FW142" s="982"/>
      <c r="FX142" s="982"/>
      <c r="FY142" s="982"/>
      <c r="FZ142" s="955" t="s">
        <v>224</v>
      </c>
      <c r="GA142" s="982"/>
      <c r="GB142" s="982"/>
      <c r="GC142" s="982"/>
      <c r="GD142" s="982"/>
      <c r="GE142" s="982"/>
      <c r="GF142" s="982"/>
      <c r="GG142" s="982"/>
      <c r="GH142" s="982"/>
      <c r="GI142" s="982"/>
      <c r="GJ142" s="982"/>
      <c r="GK142" s="982"/>
      <c r="GL142" s="982"/>
      <c r="GM142" s="982"/>
      <c r="GN142" s="982"/>
      <c r="GO142" s="982"/>
      <c r="GP142" s="982"/>
      <c r="GQ142" s="982"/>
      <c r="GR142" s="982"/>
      <c r="GS142" s="982"/>
      <c r="GT142" s="982"/>
      <c r="GU142" s="982"/>
      <c r="GV142" s="982"/>
      <c r="GW142" s="982"/>
      <c r="GX142" s="982"/>
      <c r="GY142" s="982"/>
      <c r="GZ142" s="982"/>
      <c r="HA142" s="982"/>
      <c r="HB142" s="982"/>
      <c r="HC142" s="982"/>
      <c r="HD142" s="982"/>
      <c r="HE142" s="982"/>
      <c r="HF142" s="955" t="s">
        <v>224</v>
      </c>
      <c r="HG142" s="955" t="s">
        <v>224</v>
      </c>
      <c r="HH142" s="982"/>
      <c r="HI142" s="982"/>
      <c r="HJ142" s="982"/>
      <c r="HK142" s="982"/>
      <c r="HL142" s="982"/>
      <c r="HM142" s="982"/>
      <c r="HN142" s="982"/>
      <c r="HO142" s="982"/>
      <c r="HP142" s="982"/>
      <c r="HQ142" s="982"/>
      <c r="HR142" s="982"/>
      <c r="HS142" s="982"/>
      <c r="HT142" s="982"/>
      <c r="HU142" s="982"/>
      <c r="HV142" s="982"/>
      <c r="HW142" s="982"/>
      <c r="HX142" s="982"/>
      <c r="HY142" s="982"/>
      <c r="HZ142" s="982"/>
      <c r="IA142" s="982"/>
      <c r="IB142" s="982"/>
      <c r="IC142" s="982"/>
      <c r="ID142" s="982"/>
      <c r="IE142" s="982"/>
      <c r="IF142" s="982"/>
      <c r="IG142" s="982"/>
      <c r="IH142" s="982"/>
      <c r="II142" s="982"/>
      <c r="IJ142" s="982"/>
      <c r="IK142" s="982"/>
    </row>
    <row r="143">
      <c r="A143" s="955"/>
      <c r="B143" s="934"/>
      <c r="C143" s="934"/>
      <c r="D143" s="955"/>
      <c r="E143" s="934"/>
      <c r="F143" s="955"/>
      <c r="G143" s="955"/>
      <c r="H143" s="955"/>
      <c r="I143" s="955"/>
      <c r="J143" s="955"/>
      <c r="K143" s="955"/>
      <c r="L143" s="955"/>
      <c r="M143" s="955"/>
      <c r="N143" s="955"/>
      <c r="O143" s="955"/>
      <c r="P143" s="955"/>
      <c r="Q143" s="955"/>
      <c r="R143" s="955"/>
      <c r="S143" s="955"/>
      <c r="T143" s="955"/>
      <c r="U143" s="955"/>
      <c r="V143" s="955"/>
      <c r="W143" s="955"/>
      <c r="X143" s="955"/>
      <c r="Y143" s="955"/>
      <c r="Z143" s="955"/>
      <c r="AA143" s="955"/>
      <c r="AB143" s="955"/>
      <c r="AC143" s="955"/>
      <c r="AD143" s="955"/>
      <c r="AE143" s="955"/>
      <c r="AF143" s="955"/>
      <c r="AG143" s="982"/>
      <c r="AH143" s="982"/>
      <c r="AI143" s="982"/>
      <c r="AJ143" s="982"/>
      <c r="AK143" s="982"/>
      <c r="AL143" s="982"/>
      <c r="AM143" s="982"/>
      <c r="AN143" s="982"/>
      <c r="AO143" s="982"/>
      <c r="AP143" s="982"/>
      <c r="AQ143" s="982"/>
      <c r="AR143" s="982"/>
      <c r="AS143" s="982"/>
      <c r="AT143" s="982"/>
      <c r="AU143" s="982"/>
      <c r="AV143" s="982"/>
      <c r="AW143" s="982"/>
      <c r="AX143" s="982"/>
      <c r="AY143" s="982"/>
      <c r="AZ143" s="955"/>
      <c r="BA143" s="982"/>
      <c r="BB143" s="982"/>
      <c r="BC143" s="982"/>
      <c r="BD143" s="982"/>
      <c r="BE143" s="982"/>
      <c r="BF143" s="982"/>
      <c r="BG143" s="982"/>
      <c r="BH143" s="982"/>
      <c r="BI143" s="982"/>
      <c r="BJ143" s="982"/>
      <c r="BK143" s="982"/>
      <c r="BL143" s="982"/>
      <c r="BM143" s="982"/>
      <c r="BN143" s="982"/>
      <c r="BO143" s="982"/>
      <c r="BP143" s="982"/>
      <c r="BQ143" s="982"/>
      <c r="BR143" s="982"/>
      <c r="BS143" s="982"/>
      <c r="BT143" s="982"/>
      <c r="BU143" s="982"/>
      <c r="BV143" s="982"/>
      <c r="BW143" s="982"/>
      <c r="BX143" s="982"/>
      <c r="BY143" s="982"/>
      <c r="BZ143" s="982"/>
      <c r="CA143" s="982"/>
      <c r="CB143" s="982"/>
      <c r="CC143" s="982"/>
      <c r="CD143" s="982"/>
      <c r="CE143" s="982"/>
      <c r="CF143" s="982"/>
      <c r="CG143" s="982"/>
      <c r="CH143" s="982"/>
      <c r="CI143" s="982"/>
      <c r="CJ143" s="982"/>
      <c r="CK143" s="982"/>
      <c r="CL143" s="982"/>
      <c r="CM143" s="982"/>
      <c r="CN143" s="982"/>
      <c r="CO143" s="982"/>
      <c r="CP143" s="982"/>
      <c r="CQ143" s="982"/>
      <c r="CR143" s="982"/>
      <c r="CS143" s="982"/>
      <c r="CT143" s="982"/>
      <c r="CU143" s="982"/>
      <c r="CV143" s="982"/>
      <c r="CW143" s="982"/>
      <c r="CX143" s="982"/>
      <c r="CY143" s="982"/>
      <c r="CZ143" s="982"/>
      <c r="DA143" s="982"/>
      <c r="DB143" s="982"/>
      <c r="DC143" s="982"/>
      <c r="DD143" s="982"/>
      <c r="DE143" s="982"/>
      <c r="DF143" s="982"/>
      <c r="DG143" s="982"/>
      <c r="DH143" s="982"/>
      <c r="DI143" s="982"/>
      <c r="DJ143" s="982"/>
      <c r="DK143" s="982"/>
      <c r="DL143" s="982"/>
      <c r="DM143" s="982"/>
      <c r="DN143" s="982"/>
      <c r="DO143" s="982"/>
      <c r="DP143" s="982"/>
      <c r="DQ143" s="982"/>
      <c r="DR143" s="982"/>
      <c r="DS143" s="982"/>
      <c r="DT143" s="982"/>
      <c r="DU143" s="982"/>
      <c r="DV143" s="982"/>
      <c r="DW143" s="982"/>
      <c r="DX143" s="982"/>
      <c r="DY143" s="982"/>
      <c r="DZ143" s="955" t="s">
        <v>224</v>
      </c>
      <c r="EA143" s="982"/>
      <c r="EB143" s="982"/>
      <c r="EC143" s="982"/>
      <c r="ED143" s="982"/>
      <c r="EE143" s="982"/>
      <c r="EF143" s="982"/>
      <c r="EG143" s="982"/>
      <c r="EH143" s="982"/>
      <c r="EI143" s="982"/>
      <c r="EJ143" s="982"/>
      <c r="EK143" s="982"/>
      <c r="EL143" s="982"/>
      <c r="EM143" s="982"/>
      <c r="EN143" s="982"/>
      <c r="EO143" s="982"/>
      <c r="EP143" s="982"/>
      <c r="EQ143" s="982"/>
      <c r="ER143" s="982"/>
      <c r="ES143" s="982"/>
      <c r="ET143" s="982"/>
      <c r="EU143" s="982"/>
      <c r="EV143" s="982"/>
      <c r="EW143" s="982"/>
      <c r="EX143" s="982"/>
      <c r="EY143" s="982"/>
      <c r="EZ143" s="982"/>
      <c r="FA143" s="982"/>
      <c r="FB143" s="982"/>
      <c r="FC143" s="982"/>
      <c r="FD143" s="982"/>
      <c r="FE143" s="982"/>
      <c r="FF143" s="982"/>
      <c r="FG143" s="982"/>
      <c r="FH143" s="982"/>
      <c r="FI143" s="982"/>
      <c r="FJ143" s="982"/>
      <c r="FK143" s="982"/>
      <c r="FL143" s="982"/>
      <c r="FM143" s="982"/>
      <c r="FN143" s="982"/>
      <c r="FO143" s="982"/>
      <c r="FP143" s="982"/>
      <c r="FQ143" s="982"/>
      <c r="FR143" s="955" t="s">
        <v>224</v>
      </c>
      <c r="FS143" s="955" t="s">
        <v>224</v>
      </c>
      <c r="FT143" s="982"/>
      <c r="FU143" s="982"/>
      <c r="FV143" s="982"/>
      <c r="FW143" s="982"/>
      <c r="FX143" s="982"/>
      <c r="FY143" s="982"/>
      <c r="FZ143" s="955" t="s">
        <v>224</v>
      </c>
      <c r="GA143" s="982"/>
      <c r="GB143" s="982"/>
      <c r="GC143" s="982"/>
      <c r="GD143" s="982"/>
      <c r="GE143" s="982"/>
      <c r="GF143" s="982"/>
      <c r="GG143" s="982"/>
      <c r="GH143" s="982"/>
      <c r="GI143" s="982"/>
      <c r="GJ143" s="982"/>
      <c r="GK143" s="982"/>
      <c r="GL143" s="982"/>
      <c r="GM143" s="982"/>
      <c r="GN143" s="982"/>
      <c r="GO143" s="982"/>
      <c r="GP143" s="982"/>
      <c r="GQ143" s="982"/>
      <c r="GR143" s="982"/>
      <c r="GS143" s="982"/>
      <c r="GT143" s="982"/>
      <c r="GU143" s="982"/>
      <c r="GV143" s="982"/>
      <c r="GW143" s="982"/>
      <c r="GX143" s="982"/>
      <c r="GY143" s="982"/>
      <c r="GZ143" s="982"/>
      <c r="HA143" s="982"/>
      <c r="HB143" s="982"/>
      <c r="HC143" s="982"/>
      <c r="HD143" s="982"/>
      <c r="HE143" s="982"/>
      <c r="HF143" s="955" t="s">
        <v>224</v>
      </c>
      <c r="HG143" s="955" t="s">
        <v>224</v>
      </c>
      <c r="HH143" s="982"/>
      <c r="HI143" s="982"/>
      <c r="HJ143" s="982"/>
      <c r="HK143" s="982"/>
      <c r="HL143" s="982"/>
      <c r="HM143" s="982"/>
      <c r="HN143" s="982"/>
      <c r="HO143" s="982"/>
      <c r="HP143" s="982"/>
      <c r="HQ143" s="982"/>
      <c r="HR143" s="982"/>
      <c r="HS143" s="982"/>
      <c r="HT143" s="982"/>
      <c r="HU143" s="982"/>
      <c r="HV143" s="982"/>
      <c r="HW143" s="982"/>
      <c r="HX143" s="982"/>
      <c r="HY143" s="982"/>
      <c r="HZ143" s="982"/>
      <c r="IA143" s="982"/>
      <c r="IB143" s="982"/>
      <c r="IC143" s="982"/>
      <c r="ID143" s="982"/>
      <c r="IE143" s="982"/>
      <c r="IF143" s="982"/>
      <c r="IG143" s="982"/>
      <c r="IH143" s="982"/>
      <c r="II143" s="982"/>
      <c r="IJ143" s="982"/>
      <c r="IK143" s="982"/>
    </row>
    <row r="144">
      <c r="A144" s="978"/>
      <c r="B144" s="844"/>
      <c r="C144" s="844"/>
      <c r="D144" s="978"/>
      <c r="E144" s="844"/>
      <c r="F144" s="978"/>
      <c r="G144" s="978"/>
      <c r="H144" s="978"/>
      <c r="I144" s="978"/>
      <c r="J144" s="978"/>
      <c r="K144" s="978"/>
      <c r="L144" s="978"/>
      <c r="M144" s="978"/>
      <c r="N144" s="978"/>
      <c r="O144" s="978"/>
      <c r="P144" s="978"/>
      <c r="Q144" s="978"/>
      <c r="R144" s="978"/>
      <c r="S144" s="978"/>
      <c r="T144" s="978"/>
      <c r="U144" s="978"/>
      <c r="V144" s="978"/>
      <c r="W144" s="978"/>
      <c r="X144" s="978"/>
      <c r="Y144" s="976"/>
      <c r="Z144" s="978"/>
      <c r="AA144" s="978"/>
      <c r="AB144" s="978"/>
      <c r="AC144" s="978"/>
      <c r="AD144" s="978"/>
      <c r="AE144" s="978"/>
      <c r="AF144" s="978"/>
      <c r="AG144" s="976"/>
      <c r="AH144" s="976"/>
      <c r="AI144" s="976"/>
      <c r="AJ144" s="976"/>
      <c r="AK144" s="976"/>
      <c r="AL144" s="976"/>
      <c r="AM144" s="976"/>
      <c r="AN144" s="976"/>
      <c r="AO144" s="976"/>
      <c r="AP144" s="976"/>
      <c r="AQ144" s="976"/>
      <c r="AR144" s="976"/>
      <c r="AS144" s="976"/>
      <c r="AT144" s="976"/>
      <c r="AU144" s="976"/>
      <c r="AV144" s="976"/>
      <c r="AW144" s="976"/>
      <c r="AX144" s="976"/>
      <c r="AY144" s="976"/>
      <c r="AZ144" s="976"/>
      <c r="BA144" s="976"/>
      <c r="BB144" s="976"/>
      <c r="BC144" s="976"/>
      <c r="BD144" s="976"/>
      <c r="BE144" s="976"/>
      <c r="BF144" s="976"/>
      <c r="BG144" s="976"/>
      <c r="BH144" s="976"/>
      <c r="BI144" s="976"/>
      <c r="BJ144" s="976"/>
      <c r="BK144" s="976"/>
      <c r="BL144" s="976"/>
      <c r="BM144" s="976"/>
      <c r="BN144" s="976"/>
      <c r="BO144" s="976"/>
      <c r="BP144" s="976"/>
      <c r="BQ144" s="976"/>
      <c r="BR144" s="976"/>
      <c r="BS144" s="976"/>
      <c r="BT144" s="976"/>
      <c r="BU144" s="976"/>
      <c r="BV144" s="976"/>
      <c r="BW144" s="976"/>
      <c r="BX144" s="976"/>
      <c r="BY144" s="976"/>
      <c r="BZ144" s="976"/>
      <c r="CA144" s="976"/>
      <c r="CB144" s="976"/>
      <c r="CC144" s="976"/>
      <c r="CD144" s="976"/>
      <c r="CE144" s="976"/>
      <c r="CF144" s="976"/>
      <c r="CG144" s="976"/>
      <c r="CH144" s="976"/>
      <c r="CI144" s="976"/>
      <c r="CJ144" s="976"/>
      <c r="CK144" s="976"/>
      <c r="CL144" s="976"/>
      <c r="CM144" s="976"/>
      <c r="CN144" s="976"/>
      <c r="CO144" s="976"/>
      <c r="CP144" s="976"/>
      <c r="CQ144" s="976"/>
      <c r="CR144" s="976"/>
      <c r="CS144" s="976"/>
      <c r="CT144" s="976"/>
      <c r="CU144" s="976"/>
      <c r="CV144" s="976"/>
      <c r="CW144" s="976"/>
      <c r="CX144" s="976"/>
      <c r="CY144" s="976"/>
      <c r="CZ144" s="976"/>
      <c r="DA144" s="976"/>
      <c r="DB144" s="976"/>
      <c r="DC144" s="976"/>
      <c r="DD144" s="976"/>
      <c r="DE144" s="976"/>
      <c r="DF144" s="976"/>
      <c r="DG144" s="976"/>
      <c r="DH144" s="976"/>
      <c r="DI144" s="976"/>
      <c r="DJ144" s="976"/>
      <c r="DK144" s="976"/>
      <c r="DL144" s="976"/>
      <c r="DM144" s="976"/>
      <c r="DN144" s="976"/>
      <c r="DO144" s="976"/>
      <c r="DP144" s="976"/>
      <c r="DQ144" s="976"/>
      <c r="DR144" s="976"/>
      <c r="DS144" s="976"/>
      <c r="DT144" s="976"/>
      <c r="DU144" s="976"/>
      <c r="DV144" s="976"/>
      <c r="DW144" s="976"/>
      <c r="DX144" s="976"/>
      <c r="DY144" s="976"/>
      <c r="DZ144" s="976"/>
      <c r="EA144" s="976"/>
      <c r="EB144" s="976"/>
      <c r="EC144" s="976"/>
      <c r="ED144" s="976"/>
      <c r="EE144" s="976"/>
      <c r="EF144" s="976"/>
      <c r="EG144" s="976"/>
      <c r="EH144" s="976"/>
      <c r="EI144" s="976"/>
      <c r="EJ144" s="976"/>
      <c r="EK144" s="976"/>
      <c r="EL144" s="976"/>
      <c r="EM144" s="976"/>
      <c r="EN144" s="976"/>
      <c r="EO144" s="976"/>
      <c r="EP144" s="976"/>
      <c r="EQ144" s="976"/>
      <c r="ER144" s="976"/>
      <c r="ES144" s="976"/>
      <c r="ET144" s="976"/>
      <c r="EU144" s="976"/>
      <c r="EV144" s="976"/>
      <c r="EW144" s="976"/>
      <c r="EX144" s="976"/>
      <c r="EY144" s="976"/>
      <c r="EZ144" s="976"/>
      <c r="FA144" s="976"/>
      <c r="FB144" s="976"/>
      <c r="FC144" s="976"/>
      <c r="FD144" s="976"/>
      <c r="FE144" s="976"/>
      <c r="FF144" s="976"/>
      <c r="FG144" s="976"/>
      <c r="FH144" s="976"/>
      <c r="FI144" s="976"/>
      <c r="FJ144" s="976"/>
      <c r="FK144" s="976"/>
      <c r="FL144" s="976"/>
      <c r="FM144" s="976"/>
      <c r="FN144" s="976"/>
      <c r="FO144" s="976"/>
      <c r="FP144" s="976"/>
      <c r="FQ144" s="976"/>
      <c r="FR144" s="978" t="s">
        <v>224</v>
      </c>
      <c r="FS144" s="976"/>
      <c r="FT144" s="976"/>
      <c r="FU144" s="976"/>
      <c r="FV144" s="976"/>
      <c r="FW144" s="976"/>
      <c r="FX144" s="976"/>
      <c r="FY144" s="976"/>
      <c r="FZ144" s="978" t="s">
        <v>224</v>
      </c>
      <c r="GA144" s="976"/>
      <c r="GB144" s="976"/>
      <c r="GC144" s="976"/>
      <c r="GD144" s="976"/>
      <c r="GE144" s="976"/>
      <c r="GF144" s="976"/>
      <c r="GG144" s="976"/>
      <c r="GH144" s="976"/>
      <c r="GI144" s="976"/>
      <c r="GJ144" s="976"/>
      <c r="GK144" s="976"/>
      <c r="GL144" s="976"/>
      <c r="GM144" s="976"/>
      <c r="GN144" s="976"/>
      <c r="GO144" s="976"/>
      <c r="GP144" s="976"/>
      <c r="GQ144" s="976"/>
      <c r="GR144" s="976"/>
      <c r="GS144" s="976"/>
      <c r="GT144" s="976"/>
      <c r="GU144" s="976"/>
      <c r="GV144" s="976"/>
      <c r="GW144" s="976"/>
      <c r="GX144" s="976"/>
      <c r="GY144" s="976"/>
      <c r="GZ144" s="976"/>
      <c r="HA144" s="976"/>
      <c r="HB144" s="976"/>
      <c r="HC144" s="976"/>
      <c r="HD144" s="976"/>
      <c r="HE144" s="976"/>
      <c r="HF144" s="978" t="s">
        <v>224</v>
      </c>
      <c r="HG144" s="978" t="s">
        <v>224</v>
      </c>
      <c r="HH144" s="976"/>
      <c r="HI144" s="976"/>
      <c r="HJ144" s="976"/>
      <c r="HK144" s="976"/>
      <c r="HL144" s="976"/>
      <c r="HM144" s="976"/>
      <c r="HN144" s="976"/>
      <c r="HO144" s="976"/>
      <c r="HP144" s="976"/>
      <c r="HQ144" s="976"/>
      <c r="HR144" s="976"/>
      <c r="HS144" s="976"/>
      <c r="HT144" s="976"/>
      <c r="HU144" s="976"/>
      <c r="HV144" s="976"/>
      <c r="HW144" s="976"/>
      <c r="HX144" s="976"/>
      <c r="HY144" s="976"/>
      <c r="HZ144" s="976"/>
      <c r="IA144" s="976"/>
      <c r="IB144" s="976"/>
      <c r="IC144" s="976"/>
      <c r="ID144" s="976"/>
      <c r="IE144" s="976"/>
      <c r="IF144" s="976"/>
      <c r="IG144" s="976"/>
      <c r="IH144" s="976"/>
      <c r="II144" s="976"/>
      <c r="IJ144" s="976"/>
      <c r="IK144" s="976"/>
    </row>
    <row r="145">
      <c r="A145" s="978"/>
      <c r="B145" s="844" t="s">
        <v>9747</v>
      </c>
      <c r="C145" s="844"/>
      <c r="D145" s="978"/>
      <c r="E145" s="844"/>
      <c r="F145" s="978"/>
      <c r="G145" s="978"/>
      <c r="H145" s="978"/>
      <c r="I145" s="978"/>
      <c r="J145" s="978"/>
      <c r="K145" s="978"/>
      <c r="L145" s="978"/>
      <c r="M145" s="978"/>
      <c r="N145" s="978"/>
      <c r="O145" s="978"/>
      <c r="P145" s="978"/>
      <c r="Q145" s="978"/>
      <c r="R145" s="978"/>
      <c r="S145" s="978"/>
      <c r="T145" s="978"/>
      <c r="U145" s="978"/>
      <c r="V145" s="978"/>
      <c r="W145" s="978"/>
      <c r="X145" s="978"/>
      <c r="Y145" s="978"/>
      <c r="Z145" s="978"/>
      <c r="AA145" s="978"/>
      <c r="AB145" s="978"/>
      <c r="AC145" s="978"/>
      <c r="AD145" s="978"/>
      <c r="AE145" s="978"/>
      <c r="AF145" s="978"/>
      <c r="AG145" s="976"/>
      <c r="AH145" s="976"/>
      <c r="AI145" s="976"/>
      <c r="AJ145" s="976"/>
      <c r="AK145" s="976"/>
      <c r="AL145" s="976"/>
      <c r="AM145" s="976"/>
      <c r="AN145" s="976"/>
      <c r="AO145" s="976"/>
      <c r="AP145" s="976"/>
      <c r="AQ145" s="976"/>
      <c r="AR145" s="976"/>
      <c r="AS145" s="976"/>
      <c r="AT145" s="976"/>
      <c r="AU145" s="976"/>
      <c r="AV145" s="976"/>
      <c r="AW145" s="976"/>
      <c r="AX145" s="976"/>
      <c r="AY145" s="976"/>
      <c r="AZ145" s="976"/>
      <c r="BA145" s="976"/>
      <c r="BB145" s="976"/>
      <c r="BC145" s="976"/>
      <c r="BD145" s="976"/>
      <c r="BE145" s="976"/>
      <c r="BF145" s="976"/>
      <c r="BG145" s="976"/>
      <c r="BH145" s="976"/>
      <c r="BI145" s="976"/>
      <c r="BJ145" s="976"/>
      <c r="BK145" s="976"/>
      <c r="BL145" s="976"/>
      <c r="BM145" s="976"/>
      <c r="BN145" s="976"/>
      <c r="BO145" s="976"/>
      <c r="BP145" s="976"/>
      <c r="BQ145" s="976"/>
      <c r="BR145" s="976"/>
      <c r="BS145" s="976"/>
      <c r="BT145" s="976"/>
      <c r="BU145" s="976"/>
      <c r="BV145" s="976"/>
      <c r="BW145" s="976"/>
      <c r="BX145" s="976"/>
      <c r="BY145" s="976"/>
      <c r="BZ145" s="976"/>
      <c r="CA145" s="976"/>
      <c r="CB145" s="976"/>
      <c r="CC145" s="976"/>
      <c r="CD145" s="976"/>
      <c r="CE145" s="976"/>
      <c r="CF145" s="976"/>
      <c r="CG145" s="976"/>
      <c r="CH145" s="976"/>
      <c r="CI145" s="976"/>
      <c r="CJ145" s="976"/>
      <c r="CK145" s="976"/>
      <c r="CL145" s="976"/>
      <c r="CM145" s="976"/>
      <c r="CN145" s="976"/>
      <c r="CO145" s="976"/>
      <c r="CP145" s="976"/>
      <c r="CQ145" s="976"/>
      <c r="CR145" s="976"/>
      <c r="CS145" s="976"/>
      <c r="CT145" s="976"/>
      <c r="CU145" s="976"/>
      <c r="CV145" s="976"/>
      <c r="CW145" s="976"/>
      <c r="CX145" s="976"/>
      <c r="CY145" s="976"/>
      <c r="CZ145" s="976"/>
      <c r="DA145" s="976"/>
      <c r="DB145" s="976"/>
      <c r="DC145" s="976"/>
      <c r="DD145" s="976"/>
      <c r="DE145" s="976"/>
      <c r="DF145" s="976"/>
      <c r="DG145" s="976"/>
      <c r="DH145" s="976"/>
      <c r="DI145" s="976"/>
      <c r="DJ145" s="976"/>
      <c r="DK145" s="976"/>
      <c r="DL145" s="976"/>
      <c r="DM145" s="976"/>
      <c r="DN145" s="976"/>
      <c r="DO145" s="976"/>
      <c r="DP145" s="976"/>
      <c r="DQ145" s="976"/>
      <c r="DR145" s="976"/>
      <c r="DS145" s="976"/>
      <c r="DT145" s="976"/>
      <c r="DU145" s="976"/>
      <c r="DV145" s="976"/>
      <c r="DW145" s="976"/>
      <c r="DX145" s="976"/>
      <c r="DY145" s="976"/>
      <c r="DZ145" s="978" t="s">
        <v>224</v>
      </c>
      <c r="EA145" s="976"/>
      <c r="EB145" s="976"/>
      <c r="EC145" s="976"/>
      <c r="ED145" s="976"/>
      <c r="EE145" s="976"/>
      <c r="EF145" s="976"/>
      <c r="EG145" s="976"/>
      <c r="EH145" s="976"/>
      <c r="EI145" s="976"/>
      <c r="EJ145" s="976"/>
      <c r="EK145" s="976"/>
      <c r="EL145" s="976"/>
      <c r="EM145" s="976"/>
      <c r="EN145" s="976"/>
      <c r="EO145" s="976"/>
      <c r="EP145" s="976"/>
      <c r="EQ145" s="976"/>
      <c r="ER145" s="976"/>
      <c r="ES145" s="976"/>
      <c r="ET145" s="976"/>
      <c r="EU145" s="976"/>
      <c r="EV145" s="976"/>
      <c r="EW145" s="976"/>
      <c r="EX145" s="976"/>
      <c r="EY145" s="976"/>
      <c r="EZ145" s="976"/>
      <c r="FA145" s="976"/>
      <c r="FB145" s="976"/>
      <c r="FC145" s="976"/>
      <c r="FD145" s="976"/>
      <c r="FE145" s="976"/>
      <c r="FF145" s="976"/>
      <c r="FG145" s="976"/>
      <c r="FH145" s="976"/>
      <c r="FI145" s="976"/>
      <c r="FJ145" s="976"/>
      <c r="FK145" s="976"/>
      <c r="FL145" s="976"/>
      <c r="FM145" s="976"/>
      <c r="FN145" s="976"/>
      <c r="FO145" s="976"/>
      <c r="FP145" s="976"/>
      <c r="FQ145" s="976"/>
      <c r="FR145" s="978" t="s">
        <v>224</v>
      </c>
      <c r="FS145" s="978" t="s">
        <v>224</v>
      </c>
      <c r="FT145" s="976"/>
      <c r="FU145" s="976"/>
      <c r="FV145" s="976"/>
      <c r="FW145" s="976"/>
      <c r="FX145" s="976"/>
      <c r="FY145" s="976"/>
      <c r="FZ145" s="976"/>
      <c r="GA145" s="976"/>
      <c r="GB145" s="976"/>
      <c r="GC145" s="976"/>
      <c r="GD145" s="976"/>
      <c r="GE145" s="976"/>
      <c r="GF145" s="976"/>
      <c r="GG145" s="976"/>
      <c r="GH145" s="976"/>
      <c r="GI145" s="976"/>
      <c r="GJ145" s="976"/>
      <c r="GK145" s="976"/>
      <c r="GL145" s="976"/>
      <c r="GM145" s="976"/>
      <c r="GN145" s="976"/>
      <c r="GO145" s="976"/>
      <c r="GP145" s="976"/>
      <c r="GQ145" s="976"/>
      <c r="GR145" s="976"/>
      <c r="GS145" s="976"/>
      <c r="GT145" s="976"/>
      <c r="GU145" s="976"/>
      <c r="GV145" s="976"/>
      <c r="GW145" s="976"/>
      <c r="GX145" s="976"/>
      <c r="GY145" s="976"/>
      <c r="GZ145" s="976"/>
      <c r="HA145" s="976"/>
      <c r="HB145" s="976"/>
      <c r="HC145" s="976"/>
      <c r="HD145" s="976"/>
      <c r="HE145" s="976"/>
      <c r="HF145" s="978" t="s">
        <v>224</v>
      </c>
      <c r="HG145" s="978" t="s">
        <v>224</v>
      </c>
      <c r="HH145" s="976"/>
      <c r="HI145" s="976"/>
      <c r="HJ145" s="976"/>
      <c r="HK145" s="976"/>
      <c r="HL145" s="976"/>
      <c r="HM145" s="976"/>
      <c r="HN145" s="976"/>
      <c r="HO145" s="976"/>
      <c r="HP145" s="976"/>
      <c r="HQ145" s="976"/>
      <c r="HR145" s="976"/>
      <c r="HS145" s="976"/>
      <c r="HT145" s="976"/>
      <c r="HU145" s="976"/>
      <c r="HV145" s="976"/>
      <c r="HW145" s="976"/>
      <c r="HX145" s="976"/>
      <c r="HY145" s="976"/>
      <c r="HZ145" s="976"/>
      <c r="IA145" s="976"/>
      <c r="IB145" s="976"/>
      <c r="IC145" s="976"/>
      <c r="ID145" s="976"/>
      <c r="IE145" s="976"/>
      <c r="IF145" s="976"/>
      <c r="IG145" s="976"/>
      <c r="IH145" s="976"/>
      <c r="II145" s="976"/>
      <c r="IJ145" s="976"/>
      <c r="IK145" s="976"/>
    </row>
    <row r="146">
      <c r="A146" s="978"/>
      <c r="B146" s="844" t="s">
        <v>647</v>
      </c>
      <c r="C146" s="844"/>
      <c r="D146" s="978"/>
      <c r="E146" s="844"/>
      <c r="F146" s="978"/>
      <c r="G146" s="978"/>
      <c r="H146" s="978"/>
      <c r="I146" s="978"/>
      <c r="J146" s="978"/>
      <c r="K146" s="978"/>
      <c r="L146" s="978"/>
      <c r="M146" s="978"/>
      <c r="N146" s="978"/>
      <c r="O146" s="978"/>
      <c r="P146" s="978"/>
      <c r="Q146" s="978"/>
      <c r="R146" s="978"/>
      <c r="S146" s="978"/>
      <c r="T146" s="976"/>
      <c r="U146" s="978"/>
      <c r="V146" s="978"/>
      <c r="W146" s="978"/>
      <c r="X146" s="978"/>
      <c r="Y146" s="978"/>
      <c r="Z146" s="978"/>
      <c r="AA146" s="978"/>
      <c r="AB146" s="978"/>
      <c r="AC146" s="978"/>
      <c r="AD146" s="978"/>
      <c r="AE146" s="978"/>
      <c r="AF146" s="976"/>
      <c r="AG146" s="976"/>
      <c r="AH146" s="976"/>
      <c r="AI146" s="976"/>
      <c r="AJ146" s="976"/>
      <c r="AK146" s="976"/>
      <c r="AL146" s="976"/>
      <c r="AM146" s="976"/>
      <c r="AN146" s="976"/>
      <c r="AO146" s="976"/>
      <c r="AP146" s="976"/>
      <c r="AQ146" s="976"/>
      <c r="AR146" s="976"/>
      <c r="AS146" s="976"/>
      <c r="AT146" s="976"/>
      <c r="AU146" s="976"/>
      <c r="AV146" s="976"/>
      <c r="AW146" s="976"/>
      <c r="AX146" s="976"/>
      <c r="AY146" s="976"/>
      <c r="AZ146" s="978"/>
      <c r="BA146" s="976"/>
      <c r="BB146" s="976"/>
      <c r="BC146" s="976"/>
      <c r="BD146" s="976"/>
      <c r="BE146" s="976"/>
      <c r="BF146" s="976"/>
      <c r="BG146" s="976"/>
      <c r="BH146" s="976"/>
      <c r="BI146" s="976"/>
      <c r="BJ146" s="976"/>
      <c r="BK146" s="976"/>
      <c r="BL146" s="976"/>
      <c r="BM146" s="976"/>
      <c r="BN146" s="976"/>
      <c r="BO146" s="976"/>
      <c r="BP146" s="976"/>
      <c r="BQ146" s="976"/>
      <c r="BR146" s="976"/>
      <c r="BS146" s="976"/>
      <c r="BT146" s="976"/>
      <c r="BU146" s="976"/>
      <c r="BV146" s="976"/>
      <c r="BW146" s="976"/>
      <c r="BX146" s="976"/>
      <c r="BY146" s="976"/>
      <c r="BZ146" s="976"/>
      <c r="CA146" s="976"/>
      <c r="CB146" s="976"/>
      <c r="CC146" s="976"/>
      <c r="CD146" s="976"/>
      <c r="CE146" s="976"/>
      <c r="CF146" s="976"/>
      <c r="CG146" s="976"/>
      <c r="CH146" s="976"/>
      <c r="CI146" s="976"/>
      <c r="CJ146" s="976"/>
      <c r="CK146" s="976"/>
      <c r="CL146" s="976"/>
      <c r="CM146" s="976"/>
      <c r="CN146" s="976"/>
      <c r="CO146" s="976"/>
      <c r="CP146" s="976"/>
      <c r="CQ146" s="976"/>
      <c r="CR146" s="976"/>
      <c r="CS146" s="976"/>
      <c r="CT146" s="976"/>
      <c r="CU146" s="976"/>
      <c r="CV146" s="976"/>
      <c r="CW146" s="976"/>
      <c r="CX146" s="976"/>
      <c r="CY146" s="976"/>
      <c r="CZ146" s="976"/>
      <c r="DA146" s="976"/>
      <c r="DB146" s="976"/>
      <c r="DC146" s="976"/>
      <c r="DD146" s="976"/>
      <c r="DE146" s="976"/>
      <c r="DF146" s="976"/>
      <c r="DG146" s="976"/>
      <c r="DH146" s="976"/>
      <c r="DI146" s="976"/>
      <c r="DJ146" s="976"/>
      <c r="DK146" s="976"/>
      <c r="DL146" s="976"/>
      <c r="DM146" s="976"/>
      <c r="DN146" s="976"/>
      <c r="DO146" s="976"/>
      <c r="DP146" s="976"/>
      <c r="DQ146" s="976"/>
      <c r="DR146" s="976"/>
      <c r="DS146" s="976"/>
      <c r="DT146" s="976"/>
      <c r="DU146" s="976"/>
      <c r="DV146" s="976"/>
      <c r="DW146" s="976"/>
      <c r="DX146" s="976"/>
      <c r="DY146" s="976"/>
      <c r="DZ146" s="976"/>
      <c r="EA146" s="976"/>
      <c r="EB146" s="976"/>
      <c r="EC146" s="976"/>
      <c r="ED146" s="976"/>
      <c r="EE146" s="976"/>
      <c r="EF146" s="976"/>
      <c r="EG146" s="976"/>
      <c r="EH146" s="976"/>
      <c r="EI146" s="976"/>
      <c r="EJ146" s="976"/>
      <c r="EK146" s="976"/>
      <c r="EL146" s="976"/>
      <c r="EM146" s="976"/>
      <c r="EN146" s="976"/>
      <c r="EO146" s="976"/>
      <c r="EP146" s="976"/>
      <c r="EQ146" s="976"/>
      <c r="ER146" s="976"/>
      <c r="ES146" s="976"/>
      <c r="ET146" s="976"/>
      <c r="EU146" s="976"/>
      <c r="EV146" s="976"/>
      <c r="EW146" s="976"/>
      <c r="EX146" s="976"/>
      <c r="EY146" s="976"/>
      <c r="EZ146" s="976"/>
      <c r="FA146" s="976"/>
      <c r="FB146" s="976"/>
      <c r="FC146" s="976"/>
      <c r="FD146" s="976"/>
      <c r="FE146" s="976"/>
      <c r="FF146" s="976"/>
      <c r="FG146" s="976"/>
      <c r="FH146" s="976"/>
      <c r="FI146" s="976"/>
      <c r="FJ146" s="976"/>
      <c r="FK146" s="976"/>
      <c r="FL146" s="976"/>
      <c r="FM146" s="976"/>
      <c r="FN146" s="976"/>
      <c r="FO146" s="976"/>
      <c r="FP146" s="976"/>
      <c r="FQ146" s="976"/>
      <c r="FR146" s="978" t="s">
        <v>224</v>
      </c>
      <c r="FS146" s="978" t="s">
        <v>222</v>
      </c>
      <c r="FT146" s="976"/>
      <c r="FU146" s="976"/>
      <c r="FV146" s="976"/>
      <c r="FW146" s="976"/>
      <c r="FX146" s="976"/>
      <c r="FY146" s="976"/>
      <c r="FZ146" s="978" t="s">
        <v>224</v>
      </c>
      <c r="GA146" s="976"/>
      <c r="GB146" s="976"/>
      <c r="GC146" s="976"/>
      <c r="GD146" s="976"/>
      <c r="GE146" s="976"/>
      <c r="GF146" s="976"/>
      <c r="GG146" s="976"/>
      <c r="GH146" s="976"/>
      <c r="GI146" s="976"/>
      <c r="GJ146" s="976"/>
      <c r="GK146" s="976"/>
      <c r="GL146" s="976"/>
      <c r="GM146" s="976"/>
      <c r="GN146" s="976"/>
      <c r="GO146" s="976"/>
      <c r="GP146" s="976"/>
      <c r="GQ146" s="976"/>
      <c r="GR146" s="976"/>
      <c r="GS146" s="976"/>
      <c r="GT146" s="976"/>
      <c r="GU146" s="976"/>
      <c r="GV146" s="976"/>
      <c r="GW146" s="976"/>
      <c r="GX146" s="976"/>
      <c r="GY146" s="976"/>
      <c r="GZ146" s="976"/>
      <c r="HA146" s="976"/>
      <c r="HB146" s="976"/>
      <c r="HC146" s="976"/>
      <c r="HD146" s="976"/>
      <c r="HE146" s="976"/>
      <c r="HF146" s="978" t="s">
        <v>224</v>
      </c>
      <c r="HG146" s="978" t="s">
        <v>224</v>
      </c>
      <c r="HH146" s="976"/>
      <c r="HI146" s="976"/>
      <c r="HJ146" s="976"/>
      <c r="HK146" s="976"/>
      <c r="HL146" s="976"/>
      <c r="HM146" s="976"/>
      <c r="HN146" s="976"/>
      <c r="HO146" s="976"/>
      <c r="HP146" s="976"/>
      <c r="HQ146" s="976"/>
      <c r="HR146" s="976"/>
      <c r="HS146" s="976"/>
      <c r="HT146" s="976"/>
      <c r="HU146" s="976"/>
      <c r="HV146" s="976"/>
      <c r="HW146" s="976"/>
      <c r="HX146" s="976"/>
      <c r="HY146" s="976"/>
      <c r="HZ146" s="976"/>
      <c r="IA146" s="976"/>
      <c r="IB146" s="976"/>
      <c r="IC146" s="976"/>
      <c r="ID146" s="976"/>
      <c r="IE146" s="976"/>
      <c r="IF146" s="976"/>
      <c r="IG146" s="976"/>
      <c r="IH146" s="976"/>
      <c r="II146" s="976"/>
      <c r="IJ146" s="976"/>
      <c r="IK146" s="976"/>
    </row>
    <row r="147">
      <c r="A147" s="978"/>
      <c r="B147" s="844"/>
      <c r="C147" s="844"/>
      <c r="D147" s="978"/>
      <c r="E147" s="844"/>
      <c r="F147" s="976"/>
      <c r="G147" s="978"/>
      <c r="H147" s="978"/>
      <c r="I147" s="976"/>
      <c r="J147" s="978"/>
      <c r="K147" s="978"/>
      <c r="L147" s="978"/>
      <c r="M147" s="976"/>
      <c r="N147" s="978"/>
      <c r="O147" s="978"/>
      <c r="P147" s="976"/>
      <c r="Q147" s="978"/>
      <c r="R147" s="978"/>
      <c r="S147" s="978"/>
      <c r="T147" s="976"/>
      <c r="U147" s="978"/>
      <c r="V147" s="978"/>
      <c r="W147" s="978"/>
      <c r="X147" s="978"/>
      <c r="Y147" s="978"/>
      <c r="Z147" s="976"/>
      <c r="AA147" s="978"/>
      <c r="AB147" s="978"/>
      <c r="AC147" s="978"/>
      <c r="AD147" s="978"/>
      <c r="AE147" s="978"/>
      <c r="AF147" s="976"/>
      <c r="AG147" s="976"/>
      <c r="AH147" s="976"/>
      <c r="AI147" s="976"/>
      <c r="AJ147" s="976"/>
      <c r="AK147" s="976"/>
      <c r="AL147" s="976"/>
      <c r="AM147" s="976"/>
      <c r="AN147" s="976"/>
      <c r="AO147" s="976"/>
      <c r="AP147" s="976"/>
      <c r="AQ147" s="976"/>
      <c r="AR147" s="976"/>
      <c r="AS147" s="976"/>
      <c r="AT147" s="976"/>
      <c r="AU147" s="976"/>
      <c r="AV147" s="976"/>
      <c r="AW147" s="976"/>
      <c r="AX147" s="976"/>
      <c r="AY147" s="976"/>
      <c r="AZ147" s="976"/>
      <c r="BA147" s="976"/>
      <c r="BB147" s="976"/>
      <c r="BC147" s="976"/>
      <c r="BD147" s="976"/>
      <c r="BE147" s="976"/>
      <c r="BF147" s="976"/>
      <c r="BG147" s="976"/>
      <c r="BH147" s="976"/>
      <c r="BI147" s="976"/>
      <c r="BJ147" s="976"/>
      <c r="BK147" s="976"/>
      <c r="BL147" s="976"/>
      <c r="BM147" s="976"/>
      <c r="BN147" s="976"/>
      <c r="BO147" s="976"/>
      <c r="BP147" s="976"/>
      <c r="BQ147" s="976"/>
      <c r="BR147" s="976"/>
      <c r="BS147" s="976"/>
      <c r="BT147" s="976"/>
      <c r="BU147" s="976"/>
      <c r="BV147" s="976"/>
      <c r="BW147" s="976"/>
      <c r="BX147" s="976"/>
      <c r="BY147" s="976"/>
      <c r="BZ147" s="976"/>
      <c r="CA147" s="976"/>
      <c r="CB147" s="976"/>
      <c r="CC147" s="976"/>
      <c r="CD147" s="976"/>
      <c r="CE147" s="976"/>
      <c r="CF147" s="976"/>
      <c r="CG147" s="976"/>
      <c r="CH147" s="976"/>
      <c r="CI147" s="976"/>
      <c r="CJ147" s="976"/>
      <c r="CK147" s="976"/>
      <c r="CL147" s="976"/>
      <c r="CM147" s="976"/>
      <c r="CN147" s="976"/>
      <c r="CO147" s="976"/>
      <c r="CP147" s="976"/>
      <c r="CQ147" s="976"/>
      <c r="CR147" s="976"/>
      <c r="CS147" s="976"/>
      <c r="CT147" s="976"/>
      <c r="CU147" s="976"/>
      <c r="CV147" s="976"/>
      <c r="CW147" s="976"/>
      <c r="CX147" s="976"/>
      <c r="CY147" s="976"/>
      <c r="CZ147" s="976"/>
      <c r="DA147" s="976"/>
      <c r="DB147" s="976"/>
      <c r="DC147" s="976"/>
      <c r="DD147" s="976"/>
      <c r="DE147" s="976"/>
      <c r="DF147" s="976"/>
      <c r="DG147" s="976"/>
      <c r="DH147" s="976"/>
      <c r="DI147" s="976"/>
      <c r="DJ147" s="976"/>
      <c r="DK147" s="976"/>
      <c r="DL147" s="976"/>
      <c r="DM147" s="976"/>
      <c r="DN147" s="976"/>
      <c r="DO147" s="976"/>
      <c r="DP147" s="976"/>
      <c r="DQ147" s="976"/>
      <c r="DR147" s="976"/>
      <c r="DS147" s="976"/>
      <c r="DT147" s="976"/>
      <c r="DU147" s="976"/>
      <c r="DV147" s="976"/>
      <c r="DW147" s="976"/>
      <c r="DX147" s="976"/>
      <c r="DY147" s="976"/>
      <c r="DZ147" s="976"/>
      <c r="EA147" s="976"/>
      <c r="EB147" s="976"/>
      <c r="EC147" s="976"/>
      <c r="ED147" s="976"/>
      <c r="EE147" s="976"/>
      <c r="EF147" s="976"/>
      <c r="EG147" s="976"/>
      <c r="EH147" s="976"/>
      <c r="EI147" s="976"/>
      <c r="EJ147" s="976"/>
      <c r="EK147" s="976"/>
      <c r="EL147" s="976"/>
      <c r="EM147" s="976"/>
      <c r="EN147" s="976"/>
      <c r="EO147" s="976"/>
      <c r="EP147" s="976"/>
      <c r="EQ147" s="976"/>
      <c r="ER147" s="976"/>
      <c r="ES147" s="976"/>
      <c r="ET147" s="976"/>
      <c r="EU147" s="976"/>
      <c r="EV147" s="976"/>
      <c r="EW147" s="976"/>
      <c r="EX147" s="976"/>
      <c r="EY147" s="976"/>
      <c r="EZ147" s="976"/>
      <c r="FA147" s="976"/>
      <c r="FB147" s="976"/>
      <c r="FC147" s="976"/>
      <c r="FD147" s="976"/>
      <c r="FE147" s="976"/>
      <c r="FF147" s="976"/>
      <c r="FG147" s="976"/>
      <c r="FH147" s="976"/>
      <c r="FI147" s="976"/>
      <c r="FJ147" s="976"/>
      <c r="FK147" s="976"/>
      <c r="FL147" s="976"/>
      <c r="FM147" s="976"/>
      <c r="FN147" s="976"/>
      <c r="FO147" s="976"/>
      <c r="FP147" s="976"/>
      <c r="FQ147" s="976"/>
      <c r="FR147" s="978" t="s">
        <v>222</v>
      </c>
      <c r="FS147" s="978" t="s">
        <v>222</v>
      </c>
      <c r="FT147" s="976"/>
      <c r="FU147" s="976"/>
      <c r="FV147" s="976"/>
      <c r="FW147" s="976"/>
      <c r="FX147" s="976"/>
      <c r="FY147" s="976"/>
      <c r="FZ147" s="978" t="s">
        <v>224</v>
      </c>
      <c r="GA147" s="976"/>
      <c r="GB147" s="976"/>
      <c r="GC147" s="976"/>
      <c r="GD147" s="976"/>
      <c r="GE147" s="976"/>
      <c r="GF147" s="976"/>
      <c r="GG147" s="976"/>
      <c r="GH147" s="976"/>
      <c r="GI147" s="976"/>
      <c r="GJ147" s="976"/>
      <c r="GK147" s="976"/>
      <c r="GL147" s="976"/>
      <c r="GM147" s="976"/>
      <c r="GN147" s="976"/>
      <c r="GO147" s="976"/>
      <c r="GP147" s="976"/>
      <c r="GQ147" s="976"/>
      <c r="GR147" s="976"/>
      <c r="GS147" s="976"/>
      <c r="GT147" s="976"/>
      <c r="GU147" s="976"/>
      <c r="GV147" s="976"/>
      <c r="GW147" s="976"/>
      <c r="GX147" s="976"/>
      <c r="GY147" s="976"/>
      <c r="GZ147" s="976"/>
      <c r="HA147" s="976"/>
      <c r="HB147" s="976"/>
      <c r="HC147" s="976"/>
      <c r="HD147" s="976"/>
      <c r="HE147" s="976"/>
      <c r="HF147" s="978" t="s">
        <v>224</v>
      </c>
      <c r="HG147" s="978" t="s">
        <v>224</v>
      </c>
      <c r="HH147" s="976"/>
      <c r="HI147" s="976"/>
      <c r="HJ147" s="976"/>
      <c r="HK147" s="976"/>
      <c r="HL147" s="976"/>
      <c r="HM147" s="976"/>
      <c r="HN147" s="976"/>
      <c r="HO147" s="976"/>
      <c r="HP147" s="976"/>
      <c r="HQ147" s="976"/>
      <c r="HR147" s="976"/>
      <c r="HS147" s="976"/>
      <c r="HT147" s="976"/>
      <c r="HU147" s="976"/>
      <c r="HV147" s="976"/>
      <c r="HW147" s="976"/>
      <c r="HX147" s="976"/>
      <c r="HY147" s="976"/>
      <c r="HZ147" s="976"/>
      <c r="IA147" s="976"/>
      <c r="IB147" s="976"/>
      <c r="IC147" s="976"/>
      <c r="ID147" s="976"/>
      <c r="IE147" s="976"/>
      <c r="IF147" s="976"/>
      <c r="IG147" s="976"/>
      <c r="IH147" s="976"/>
      <c r="II147" s="976"/>
      <c r="IJ147" s="976"/>
      <c r="IK147" s="976"/>
    </row>
    <row r="148">
      <c r="A148" s="978"/>
      <c r="B148" s="844" t="s">
        <v>15553</v>
      </c>
      <c r="C148" s="844" t="s">
        <v>16932</v>
      </c>
      <c r="D148" s="978" t="s">
        <v>17102</v>
      </c>
      <c r="E148" s="844"/>
      <c r="F148" s="976"/>
      <c r="G148" s="978"/>
      <c r="H148" s="978"/>
      <c r="I148" s="978"/>
      <c r="J148" s="978"/>
      <c r="K148" s="978"/>
      <c r="L148" s="978"/>
      <c r="M148" s="976"/>
      <c r="N148" s="978"/>
      <c r="O148" s="978"/>
      <c r="P148" s="976"/>
      <c r="Q148" s="978"/>
      <c r="R148" s="978"/>
      <c r="S148" s="978"/>
      <c r="T148" s="976"/>
      <c r="U148" s="978"/>
      <c r="V148" s="978"/>
      <c r="W148" s="978"/>
      <c r="X148" s="978"/>
      <c r="Y148" s="978"/>
      <c r="Z148" s="976"/>
      <c r="AA148" s="978"/>
      <c r="AB148" s="978"/>
      <c r="AC148" s="978"/>
      <c r="AD148" s="978"/>
      <c r="AE148" s="978"/>
      <c r="AF148" s="976"/>
      <c r="AG148" s="976"/>
      <c r="AH148" s="976"/>
      <c r="AI148" s="976"/>
      <c r="AJ148" s="976"/>
      <c r="AK148" s="976"/>
      <c r="AL148" s="976"/>
      <c r="AM148" s="976"/>
      <c r="AN148" s="976"/>
      <c r="AO148" s="976"/>
      <c r="AP148" s="976"/>
      <c r="AQ148" s="976"/>
      <c r="AR148" s="976"/>
      <c r="AS148" s="976"/>
      <c r="AT148" s="976"/>
      <c r="AU148" s="976"/>
      <c r="AV148" s="976"/>
      <c r="AW148" s="976"/>
      <c r="AX148" s="976"/>
      <c r="AY148" s="976"/>
      <c r="AZ148" s="976"/>
      <c r="BA148" s="976"/>
      <c r="BB148" s="976"/>
      <c r="BC148" s="976"/>
      <c r="BD148" s="976"/>
      <c r="BE148" s="976"/>
      <c r="BF148" s="976"/>
      <c r="BG148" s="976"/>
      <c r="BH148" s="976"/>
      <c r="BI148" s="976"/>
      <c r="BJ148" s="976"/>
      <c r="BK148" s="976"/>
      <c r="BL148" s="976"/>
      <c r="BM148" s="976"/>
      <c r="BN148" s="976"/>
      <c r="BO148" s="976"/>
      <c r="BP148" s="976"/>
      <c r="BQ148" s="976"/>
      <c r="BR148" s="976"/>
      <c r="BS148" s="976"/>
      <c r="BT148" s="976"/>
      <c r="BU148" s="976"/>
      <c r="BV148" s="976"/>
      <c r="BW148" s="976"/>
      <c r="BX148" s="976"/>
      <c r="BY148" s="976"/>
      <c r="BZ148" s="976"/>
      <c r="CA148" s="976"/>
      <c r="CB148" s="976"/>
      <c r="CC148" s="976"/>
      <c r="CD148" s="976"/>
      <c r="CE148" s="976"/>
      <c r="CF148" s="976"/>
      <c r="CG148" s="976"/>
      <c r="CH148" s="976"/>
      <c r="CI148" s="976"/>
      <c r="CJ148" s="976"/>
      <c r="CK148" s="976"/>
      <c r="CL148" s="976"/>
      <c r="CM148" s="976"/>
      <c r="CN148" s="976"/>
      <c r="CO148" s="976"/>
      <c r="CP148" s="976"/>
      <c r="CQ148" s="976"/>
      <c r="CR148" s="976"/>
      <c r="CS148" s="976"/>
      <c r="CT148" s="976"/>
      <c r="CU148" s="976"/>
      <c r="CV148" s="976"/>
      <c r="CW148" s="976"/>
      <c r="CX148" s="976"/>
      <c r="CY148" s="976"/>
      <c r="CZ148" s="976"/>
      <c r="DA148" s="976"/>
      <c r="DB148" s="976"/>
      <c r="DC148" s="976"/>
      <c r="DD148" s="976"/>
      <c r="DE148" s="976"/>
      <c r="DF148" s="976"/>
      <c r="DG148" s="976"/>
      <c r="DH148" s="976"/>
      <c r="DI148" s="976"/>
      <c r="DJ148" s="976"/>
      <c r="DK148" s="976"/>
      <c r="DL148" s="976"/>
      <c r="DM148" s="976"/>
      <c r="DN148" s="976"/>
      <c r="DO148" s="976"/>
      <c r="DP148" s="976"/>
      <c r="DQ148" s="976"/>
      <c r="DR148" s="976"/>
      <c r="DS148" s="976"/>
      <c r="DT148" s="976"/>
      <c r="DU148" s="976"/>
      <c r="DV148" s="976"/>
      <c r="DW148" s="976"/>
      <c r="DX148" s="976"/>
      <c r="DY148" s="976"/>
      <c r="DZ148" s="976"/>
      <c r="EA148" s="976"/>
      <c r="EB148" s="976"/>
      <c r="EC148" s="976"/>
      <c r="ED148" s="976"/>
      <c r="EE148" s="976"/>
      <c r="EF148" s="976"/>
      <c r="EG148" s="976"/>
      <c r="EH148" s="976"/>
      <c r="EI148" s="976"/>
      <c r="EJ148" s="976"/>
      <c r="EK148" s="976"/>
      <c r="EL148" s="976"/>
      <c r="EM148" s="976"/>
      <c r="EN148" s="976"/>
      <c r="EO148" s="976"/>
      <c r="EP148" s="976"/>
      <c r="EQ148" s="976"/>
      <c r="ER148" s="976"/>
      <c r="ES148" s="976"/>
      <c r="ET148" s="976"/>
      <c r="EU148" s="976"/>
      <c r="EV148" s="976"/>
      <c r="EW148" s="976"/>
      <c r="EX148" s="976"/>
      <c r="EY148" s="976"/>
      <c r="EZ148" s="976"/>
      <c r="FA148" s="976"/>
      <c r="FB148" s="976"/>
      <c r="FC148" s="976"/>
      <c r="FD148" s="976"/>
      <c r="FE148" s="976"/>
      <c r="FF148" s="976"/>
      <c r="FG148" s="976"/>
      <c r="FH148" s="976"/>
      <c r="FI148" s="976"/>
      <c r="FJ148" s="976"/>
      <c r="FK148" s="976"/>
      <c r="FL148" s="976"/>
      <c r="FM148" s="976"/>
      <c r="FN148" s="976"/>
      <c r="FO148" s="976"/>
      <c r="FP148" s="976"/>
      <c r="FQ148" s="976"/>
      <c r="FR148" s="978" t="s">
        <v>356</v>
      </c>
      <c r="FS148" s="978" t="s">
        <v>17113</v>
      </c>
      <c r="FT148" s="976"/>
      <c r="FU148" s="976"/>
      <c r="FV148" s="976"/>
      <c r="FW148" s="976"/>
      <c r="FX148" s="976"/>
      <c r="FY148" s="976"/>
      <c r="FZ148" s="978" t="s">
        <v>224</v>
      </c>
      <c r="GA148" s="976"/>
      <c r="GB148" s="976"/>
      <c r="GC148" s="976"/>
      <c r="GD148" s="976"/>
      <c r="GE148" s="976"/>
      <c r="GF148" s="976"/>
      <c r="GG148" s="976"/>
      <c r="GH148" s="976"/>
      <c r="GI148" s="976"/>
      <c r="GJ148" s="976"/>
      <c r="GK148" s="976"/>
      <c r="GL148" s="976"/>
      <c r="GM148" s="976"/>
      <c r="GN148" s="976"/>
      <c r="GO148" s="976"/>
      <c r="GP148" s="976"/>
      <c r="GQ148" s="976"/>
      <c r="GR148" s="976"/>
      <c r="GS148" s="976"/>
      <c r="GT148" s="976"/>
      <c r="GU148" s="976"/>
      <c r="GV148" s="976"/>
      <c r="GW148" s="976"/>
      <c r="GX148" s="976"/>
      <c r="GY148" s="976"/>
      <c r="GZ148" s="976"/>
      <c r="HA148" s="976"/>
      <c r="HB148" s="976"/>
      <c r="HC148" s="976"/>
      <c r="HD148" s="976"/>
      <c r="HE148" s="976"/>
      <c r="HF148" s="978" t="s">
        <v>224</v>
      </c>
      <c r="HG148" s="978" t="s">
        <v>224</v>
      </c>
      <c r="HH148" s="976"/>
      <c r="HI148" s="976"/>
      <c r="HJ148" s="976"/>
      <c r="HK148" s="976"/>
      <c r="HL148" s="976"/>
      <c r="HM148" s="976"/>
      <c r="HN148" s="976"/>
      <c r="HO148" s="976"/>
      <c r="HP148" s="976"/>
      <c r="HQ148" s="976"/>
      <c r="HR148" s="976"/>
      <c r="HS148" s="976"/>
      <c r="HT148" s="976"/>
      <c r="HU148" s="976"/>
      <c r="HV148" s="976"/>
      <c r="HW148" s="976"/>
      <c r="HX148" s="976"/>
      <c r="HY148" s="976"/>
      <c r="HZ148" s="976"/>
      <c r="IA148" s="976"/>
      <c r="IB148" s="976"/>
      <c r="IC148" s="976"/>
      <c r="ID148" s="976"/>
      <c r="IE148" s="976"/>
      <c r="IF148" s="976"/>
      <c r="IG148" s="976"/>
      <c r="IH148" s="976"/>
      <c r="II148" s="976"/>
      <c r="IJ148" s="976"/>
      <c r="IK148" s="976"/>
    </row>
    <row r="149">
      <c r="A149" s="978"/>
      <c r="B149" s="844"/>
      <c r="C149" s="844"/>
      <c r="D149" s="978"/>
      <c r="E149" s="844"/>
      <c r="F149" s="978"/>
      <c r="G149" s="978"/>
      <c r="H149" s="978"/>
      <c r="I149" s="978"/>
      <c r="J149" s="978"/>
      <c r="K149" s="978"/>
      <c r="L149" s="978"/>
      <c r="M149" s="978"/>
      <c r="N149" s="978"/>
      <c r="O149" s="978"/>
      <c r="P149" s="978"/>
      <c r="Q149" s="978"/>
      <c r="R149" s="978"/>
      <c r="S149" s="978"/>
      <c r="T149" s="978"/>
      <c r="U149" s="978"/>
      <c r="V149" s="978"/>
      <c r="W149" s="978"/>
      <c r="X149" s="978"/>
      <c r="Y149" s="978"/>
      <c r="Z149" s="978"/>
      <c r="AA149" s="978"/>
      <c r="AB149" s="978"/>
      <c r="AC149" s="978"/>
      <c r="AD149" s="978"/>
      <c r="AE149" s="978"/>
      <c r="AF149" s="978"/>
      <c r="AG149" s="976"/>
      <c r="AH149" s="976"/>
      <c r="AI149" s="976"/>
      <c r="AJ149" s="976"/>
      <c r="AK149" s="976"/>
      <c r="AL149" s="976"/>
      <c r="AM149" s="976"/>
      <c r="AN149" s="976"/>
      <c r="AO149" s="976"/>
      <c r="AP149" s="976"/>
      <c r="AQ149" s="976"/>
      <c r="AR149" s="976"/>
      <c r="AS149" s="976"/>
      <c r="AT149" s="976"/>
      <c r="AU149" s="976"/>
      <c r="AV149" s="976"/>
      <c r="AW149" s="976"/>
      <c r="AX149" s="976"/>
      <c r="AY149" s="976"/>
      <c r="AZ149" s="976"/>
      <c r="BA149" s="976"/>
      <c r="BB149" s="976"/>
      <c r="BC149" s="976"/>
      <c r="BD149" s="976"/>
      <c r="BE149" s="976"/>
      <c r="BF149" s="976"/>
      <c r="BG149" s="976"/>
      <c r="BH149" s="976"/>
      <c r="BI149" s="976"/>
      <c r="BJ149" s="976"/>
      <c r="BK149" s="976"/>
      <c r="BL149" s="976"/>
      <c r="BM149" s="976"/>
      <c r="BN149" s="976"/>
      <c r="BO149" s="976"/>
      <c r="BP149" s="976"/>
      <c r="BQ149" s="976"/>
      <c r="BR149" s="976"/>
      <c r="BS149" s="976"/>
      <c r="BT149" s="976"/>
      <c r="BU149" s="976"/>
      <c r="BV149" s="976"/>
      <c r="BW149" s="976"/>
      <c r="BX149" s="976"/>
      <c r="BY149" s="976"/>
      <c r="BZ149" s="976"/>
      <c r="CA149" s="976"/>
      <c r="CB149" s="976"/>
      <c r="CC149" s="976"/>
      <c r="CD149" s="976"/>
      <c r="CE149" s="976"/>
      <c r="CF149" s="976"/>
      <c r="CG149" s="976"/>
      <c r="CH149" s="976"/>
      <c r="CI149" s="976"/>
      <c r="CJ149" s="976"/>
      <c r="CK149" s="976"/>
      <c r="CL149" s="976"/>
      <c r="CM149" s="976"/>
      <c r="CN149" s="976"/>
      <c r="CO149" s="976"/>
      <c r="CP149" s="976"/>
      <c r="CQ149" s="976"/>
      <c r="CR149" s="976"/>
      <c r="CS149" s="976"/>
      <c r="CT149" s="976"/>
      <c r="CU149" s="976"/>
      <c r="CV149" s="976"/>
      <c r="CW149" s="976"/>
      <c r="CX149" s="976"/>
      <c r="CY149" s="976"/>
      <c r="CZ149" s="976"/>
      <c r="DA149" s="976"/>
      <c r="DB149" s="976"/>
      <c r="DC149" s="976"/>
      <c r="DD149" s="976"/>
      <c r="DE149" s="976"/>
      <c r="DF149" s="976"/>
      <c r="DG149" s="976"/>
      <c r="DH149" s="976"/>
      <c r="DI149" s="976"/>
      <c r="DJ149" s="976"/>
      <c r="DK149" s="976"/>
      <c r="DL149" s="976"/>
      <c r="DM149" s="976"/>
      <c r="DN149" s="976"/>
      <c r="DO149" s="976"/>
      <c r="DP149" s="976"/>
      <c r="DQ149" s="976"/>
      <c r="DR149" s="976"/>
      <c r="DS149" s="976"/>
      <c r="DT149" s="976"/>
      <c r="DU149" s="976"/>
      <c r="DV149" s="976"/>
      <c r="DW149" s="976"/>
      <c r="DX149" s="976"/>
      <c r="DY149" s="976"/>
      <c r="DZ149" s="976"/>
      <c r="EA149" s="976"/>
      <c r="EB149" s="976"/>
      <c r="EC149" s="976"/>
      <c r="ED149" s="976"/>
      <c r="EE149" s="976"/>
      <c r="EF149" s="976"/>
      <c r="EG149" s="976"/>
      <c r="EH149" s="976"/>
      <c r="EI149" s="976"/>
      <c r="EJ149" s="976"/>
      <c r="EK149" s="976"/>
      <c r="EL149" s="976"/>
      <c r="EM149" s="976"/>
      <c r="EN149" s="976"/>
      <c r="EO149" s="976"/>
      <c r="EP149" s="976"/>
      <c r="EQ149" s="976"/>
      <c r="ER149" s="976"/>
      <c r="ES149" s="976"/>
      <c r="ET149" s="976"/>
      <c r="EU149" s="976"/>
      <c r="EV149" s="976"/>
      <c r="EW149" s="976"/>
      <c r="EX149" s="976"/>
      <c r="EY149" s="976"/>
      <c r="EZ149" s="976"/>
      <c r="FA149" s="976"/>
      <c r="FB149" s="976"/>
      <c r="FC149" s="976"/>
      <c r="FD149" s="976"/>
      <c r="FE149" s="976"/>
      <c r="FF149" s="976"/>
      <c r="FG149" s="976"/>
      <c r="FH149" s="976"/>
      <c r="FI149" s="976"/>
      <c r="FJ149" s="976"/>
      <c r="FK149" s="976"/>
      <c r="FL149" s="976"/>
      <c r="FM149" s="976"/>
      <c r="FN149" s="976"/>
      <c r="FO149" s="976"/>
      <c r="FP149" s="976"/>
      <c r="FQ149" s="976"/>
      <c r="FR149" s="978" t="s">
        <v>222</v>
      </c>
      <c r="FS149" s="978" t="s">
        <v>222</v>
      </c>
      <c r="FT149" s="976"/>
      <c r="FU149" s="976"/>
      <c r="FV149" s="976"/>
      <c r="FW149" s="976"/>
      <c r="FX149" s="976"/>
      <c r="FY149" s="976"/>
      <c r="FZ149" s="978" t="s">
        <v>222</v>
      </c>
      <c r="GA149" s="976"/>
      <c r="GB149" s="976"/>
      <c r="GC149" s="976"/>
      <c r="GD149" s="976"/>
      <c r="GE149" s="976"/>
      <c r="GF149" s="976"/>
      <c r="GG149" s="976"/>
      <c r="GH149" s="976"/>
      <c r="GI149" s="976"/>
      <c r="GJ149" s="976"/>
      <c r="GK149" s="976"/>
      <c r="GL149" s="976"/>
      <c r="GM149" s="976"/>
      <c r="GN149" s="976"/>
      <c r="GO149" s="976"/>
      <c r="GP149" s="976"/>
      <c r="GQ149" s="976"/>
      <c r="GR149" s="976"/>
      <c r="GS149" s="976"/>
      <c r="GT149" s="976"/>
      <c r="GU149" s="976"/>
      <c r="GV149" s="976"/>
      <c r="GW149" s="976"/>
      <c r="GX149" s="976"/>
      <c r="GY149" s="976"/>
      <c r="GZ149" s="976"/>
      <c r="HA149" s="976"/>
      <c r="HB149" s="976"/>
      <c r="HC149" s="976"/>
      <c r="HD149" s="976"/>
      <c r="HE149" s="976"/>
      <c r="HF149" s="978" t="s">
        <v>224</v>
      </c>
      <c r="HG149" s="976"/>
      <c r="HH149" s="976"/>
      <c r="HI149" s="976"/>
      <c r="HJ149" s="976"/>
      <c r="HK149" s="976"/>
      <c r="HL149" s="976"/>
      <c r="HM149" s="976"/>
      <c r="HN149" s="976"/>
      <c r="HO149" s="976"/>
      <c r="HP149" s="976"/>
      <c r="HQ149" s="976"/>
      <c r="HR149" s="976"/>
      <c r="HS149" s="976"/>
      <c r="HT149" s="976"/>
      <c r="HU149" s="976"/>
      <c r="HV149" s="976"/>
      <c r="HW149" s="976"/>
      <c r="HX149" s="976"/>
      <c r="HY149" s="976"/>
      <c r="HZ149" s="976"/>
      <c r="IA149" s="976"/>
      <c r="IB149" s="976"/>
      <c r="IC149" s="976"/>
      <c r="ID149" s="976"/>
      <c r="IE149" s="976"/>
      <c r="IF149" s="976"/>
      <c r="IG149" s="976"/>
      <c r="IH149" s="976"/>
      <c r="II149" s="976"/>
      <c r="IJ149" s="976"/>
      <c r="IK149" s="976"/>
    </row>
    <row r="150">
      <c r="A150" s="978"/>
      <c r="B150" s="844"/>
      <c r="C150" s="844"/>
      <c r="D150" s="978"/>
      <c r="E150" s="844"/>
      <c r="F150" s="978"/>
      <c r="G150" s="978"/>
      <c r="H150" s="978"/>
      <c r="I150" s="978"/>
      <c r="J150" s="978"/>
      <c r="K150" s="978"/>
      <c r="L150" s="978"/>
      <c r="M150" s="978"/>
      <c r="N150" s="978"/>
      <c r="O150" s="978"/>
      <c r="P150" s="978"/>
      <c r="Q150" s="978"/>
      <c r="R150" s="978"/>
      <c r="S150" s="978"/>
      <c r="T150" s="978"/>
      <c r="U150" s="978"/>
      <c r="V150" s="978"/>
      <c r="W150" s="978"/>
      <c r="X150" s="978"/>
      <c r="Y150" s="978"/>
      <c r="Z150" s="978"/>
      <c r="AA150" s="978"/>
      <c r="AB150" s="978"/>
      <c r="AC150" s="978"/>
      <c r="AD150" s="978"/>
      <c r="AE150" s="978"/>
      <c r="AF150" s="978"/>
      <c r="AG150" s="976"/>
      <c r="AH150" s="976"/>
      <c r="AI150" s="976"/>
      <c r="AJ150" s="976"/>
      <c r="AK150" s="976"/>
      <c r="AL150" s="976"/>
      <c r="AM150" s="976"/>
      <c r="AN150" s="976"/>
      <c r="AO150" s="976"/>
      <c r="AP150" s="976"/>
      <c r="AQ150" s="976"/>
      <c r="AR150" s="976"/>
      <c r="AS150" s="976"/>
      <c r="AT150" s="976"/>
      <c r="AU150" s="976"/>
      <c r="AV150" s="976"/>
      <c r="AW150" s="976"/>
      <c r="AX150" s="976"/>
      <c r="AY150" s="976"/>
      <c r="AZ150" s="976"/>
      <c r="BA150" s="976"/>
      <c r="BB150" s="976"/>
      <c r="BC150" s="976"/>
      <c r="BD150" s="976"/>
      <c r="BE150" s="976"/>
      <c r="BF150" s="976"/>
      <c r="BG150" s="976"/>
      <c r="BH150" s="976"/>
      <c r="BI150" s="976"/>
      <c r="BJ150" s="976"/>
      <c r="BK150" s="976"/>
      <c r="BL150" s="976"/>
      <c r="BM150" s="976"/>
      <c r="BN150" s="976"/>
      <c r="BO150" s="976"/>
      <c r="BP150" s="976"/>
      <c r="BQ150" s="976"/>
      <c r="BR150" s="976"/>
      <c r="BS150" s="976"/>
      <c r="BT150" s="976"/>
      <c r="BU150" s="976"/>
      <c r="BV150" s="976"/>
      <c r="BW150" s="976"/>
      <c r="BX150" s="976"/>
      <c r="BY150" s="976"/>
      <c r="BZ150" s="976"/>
      <c r="CA150" s="976"/>
      <c r="CB150" s="976"/>
      <c r="CC150" s="976"/>
      <c r="CD150" s="976"/>
      <c r="CE150" s="976"/>
      <c r="CF150" s="976"/>
      <c r="CG150" s="976"/>
      <c r="CH150" s="976"/>
      <c r="CI150" s="976"/>
      <c r="CJ150" s="976"/>
      <c r="CK150" s="976"/>
      <c r="CL150" s="976"/>
      <c r="CM150" s="976"/>
      <c r="CN150" s="976"/>
      <c r="CO150" s="976"/>
      <c r="CP150" s="976"/>
      <c r="CQ150" s="976"/>
      <c r="CR150" s="976"/>
      <c r="CS150" s="976"/>
      <c r="CT150" s="976"/>
      <c r="CU150" s="976"/>
      <c r="CV150" s="976"/>
      <c r="CW150" s="976"/>
      <c r="CX150" s="976"/>
      <c r="CY150" s="976"/>
      <c r="CZ150" s="976"/>
      <c r="DA150" s="976"/>
      <c r="DB150" s="976"/>
      <c r="DC150" s="976"/>
      <c r="DD150" s="976"/>
      <c r="DE150" s="976"/>
      <c r="DF150" s="976"/>
      <c r="DG150" s="976"/>
      <c r="DH150" s="976"/>
      <c r="DI150" s="976"/>
      <c r="DJ150" s="976"/>
      <c r="DK150" s="976"/>
      <c r="DL150" s="976"/>
      <c r="DM150" s="976"/>
      <c r="DN150" s="976"/>
      <c r="DO150" s="976"/>
      <c r="DP150" s="976"/>
      <c r="DQ150" s="976"/>
      <c r="DR150" s="976"/>
      <c r="DS150" s="976"/>
      <c r="DT150" s="976"/>
      <c r="DU150" s="976"/>
      <c r="DV150" s="976"/>
      <c r="DW150" s="976"/>
      <c r="DX150" s="976"/>
      <c r="DY150" s="976"/>
      <c r="DZ150" s="976"/>
      <c r="EA150" s="976"/>
      <c r="EB150" s="976"/>
      <c r="EC150" s="976"/>
      <c r="ED150" s="976"/>
      <c r="EE150" s="976"/>
      <c r="EF150" s="976"/>
      <c r="EG150" s="976"/>
      <c r="EH150" s="976"/>
      <c r="EI150" s="976"/>
      <c r="EJ150" s="976"/>
      <c r="EK150" s="976"/>
      <c r="EL150" s="976"/>
      <c r="EM150" s="976"/>
      <c r="EN150" s="976"/>
      <c r="EO150" s="976"/>
      <c r="EP150" s="976"/>
      <c r="EQ150" s="976"/>
      <c r="ER150" s="976"/>
      <c r="ES150" s="976"/>
      <c r="ET150" s="976"/>
      <c r="EU150" s="976"/>
      <c r="EV150" s="976"/>
      <c r="EW150" s="976"/>
      <c r="EX150" s="976"/>
      <c r="EY150" s="976"/>
      <c r="EZ150" s="976"/>
      <c r="FA150" s="976"/>
      <c r="FB150" s="976"/>
      <c r="FC150" s="976"/>
      <c r="FD150" s="976"/>
      <c r="FE150" s="976"/>
      <c r="FF150" s="976"/>
      <c r="FG150" s="976"/>
      <c r="FH150" s="976"/>
      <c r="FI150" s="976"/>
      <c r="FJ150" s="976"/>
      <c r="FK150" s="976"/>
      <c r="FL150" s="976"/>
      <c r="FM150" s="976"/>
      <c r="FN150" s="976"/>
      <c r="FO150" s="976"/>
      <c r="FP150" s="976"/>
      <c r="FQ150" s="976"/>
      <c r="FR150" s="978" t="s">
        <v>222</v>
      </c>
      <c r="FS150" s="978" t="s">
        <v>222</v>
      </c>
      <c r="FT150" s="976"/>
      <c r="FU150" s="976"/>
      <c r="FV150" s="976"/>
      <c r="FW150" s="976"/>
      <c r="FX150" s="976"/>
      <c r="FY150" s="976"/>
      <c r="FZ150" s="978" t="s">
        <v>15677</v>
      </c>
      <c r="GA150" s="976"/>
      <c r="GB150" s="976"/>
      <c r="GC150" s="976"/>
      <c r="GD150" s="976"/>
      <c r="GE150" s="976"/>
      <c r="GF150" s="976"/>
      <c r="GG150" s="976"/>
      <c r="GH150" s="976"/>
      <c r="GI150" s="976"/>
      <c r="GJ150" s="976"/>
      <c r="GK150" s="976"/>
      <c r="GL150" s="976"/>
      <c r="GM150" s="976"/>
      <c r="GN150" s="976"/>
      <c r="GO150" s="976"/>
      <c r="GP150" s="976"/>
      <c r="GQ150" s="976"/>
      <c r="GR150" s="976"/>
      <c r="GS150" s="976"/>
      <c r="GT150" s="976"/>
      <c r="GU150" s="976"/>
      <c r="GV150" s="976"/>
      <c r="GW150" s="976"/>
      <c r="GX150" s="976"/>
      <c r="GY150" s="976"/>
      <c r="GZ150" s="976"/>
      <c r="HA150" s="976"/>
      <c r="HB150" s="976"/>
      <c r="HC150" s="976"/>
      <c r="HD150" s="976"/>
      <c r="HE150" s="976"/>
      <c r="HF150" s="978" t="s">
        <v>224</v>
      </c>
      <c r="HG150" s="978" t="s">
        <v>224</v>
      </c>
      <c r="HH150" s="976"/>
      <c r="HI150" s="976"/>
      <c r="HJ150" s="976"/>
      <c r="HK150" s="976"/>
      <c r="HL150" s="976"/>
      <c r="HM150" s="976"/>
      <c r="HN150" s="976"/>
      <c r="HO150" s="976"/>
      <c r="HP150" s="976"/>
      <c r="HQ150" s="976"/>
      <c r="HR150" s="976"/>
      <c r="HS150" s="976"/>
      <c r="HT150" s="976"/>
      <c r="HU150" s="976"/>
      <c r="HV150" s="976"/>
      <c r="HW150" s="976"/>
      <c r="HX150" s="976"/>
      <c r="HY150" s="976"/>
      <c r="HZ150" s="976"/>
      <c r="IA150" s="976"/>
      <c r="IB150" s="976"/>
      <c r="IC150" s="976"/>
      <c r="ID150" s="976"/>
      <c r="IE150" s="976"/>
      <c r="IF150" s="976"/>
      <c r="IG150" s="976"/>
      <c r="IH150" s="976"/>
      <c r="II150" s="976"/>
      <c r="IJ150" s="976"/>
      <c r="IK150" s="976"/>
    </row>
    <row r="151">
      <c r="A151" s="978"/>
      <c r="B151" s="844"/>
      <c r="C151" s="844"/>
      <c r="D151" s="978"/>
      <c r="E151" s="844"/>
      <c r="F151" s="978"/>
      <c r="G151" s="978"/>
      <c r="H151" s="978"/>
      <c r="I151" s="978"/>
      <c r="J151" s="978"/>
      <c r="K151" s="978"/>
      <c r="L151" s="978"/>
      <c r="M151" s="978"/>
      <c r="N151" s="978"/>
      <c r="O151" s="978"/>
      <c r="P151" s="978"/>
      <c r="Q151" s="978"/>
      <c r="R151" s="978"/>
      <c r="S151" s="978"/>
      <c r="T151" s="978"/>
      <c r="U151" s="978"/>
      <c r="V151" s="978"/>
      <c r="W151" s="978"/>
      <c r="X151" s="978"/>
      <c r="Y151" s="978"/>
      <c r="Z151" s="978"/>
      <c r="AA151" s="978"/>
      <c r="AB151" s="978"/>
      <c r="AC151" s="978"/>
      <c r="AD151" s="978"/>
      <c r="AE151" s="978"/>
      <c r="AF151" s="978"/>
      <c r="AG151" s="976"/>
      <c r="AH151" s="976"/>
      <c r="AI151" s="976"/>
      <c r="AJ151" s="976"/>
      <c r="AK151" s="976"/>
      <c r="AL151" s="976"/>
      <c r="AM151" s="976"/>
      <c r="AN151" s="976"/>
      <c r="AO151" s="976"/>
      <c r="AP151" s="976"/>
      <c r="AQ151" s="976"/>
      <c r="AR151" s="976"/>
      <c r="AS151" s="976"/>
      <c r="AT151" s="976"/>
      <c r="AU151" s="976"/>
      <c r="AV151" s="976"/>
      <c r="AW151" s="976"/>
      <c r="AX151" s="976"/>
      <c r="AY151" s="976"/>
      <c r="AZ151" s="976"/>
      <c r="BA151" s="976"/>
      <c r="BB151" s="976"/>
      <c r="BC151" s="976"/>
      <c r="BD151" s="976"/>
      <c r="BE151" s="976"/>
      <c r="BF151" s="976"/>
      <c r="BG151" s="976"/>
      <c r="BH151" s="976"/>
      <c r="BI151" s="976"/>
      <c r="BJ151" s="976"/>
      <c r="BK151" s="976"/>
      <c r="BL151" s="976"/>
      <c r="BM151" s="976"/>
      <c r="BN151" s="976"/>
      <c r="BO151" s="976"/>
      <c r="BP151" s="976"/>
      <c r="BQ151" s="976"/>
      <c r="BR151" s="976"/>
      <c r="BS151" s="976"/>
      <c r="BT151" s="976"/>
      <c r="BU151" s="976"/>
      <c r="BV151" s="976"/>
      <c r="BW151" s="976"/>
      <c r="BX151" s="976"/>
      <c r="BY151" s="976"/>
      <c r="BZ151" s="976"/>
      <c r="CA151" s="976"/>
      <c r="CB151" s="976"/>
      <c r="CC151" s="976"/>
      <c r="CD151" s="976"/>
      <c r="CE151" s="976"/>
      <c r="CF151" s="976"/>
      <c r="CG151" s="976"/>
      <c r="CH151" s="976"/>
      <c r="CI151" s="976"/>
      <c r="CJ151" s="976"/>
      <c r="CK151" s="976"/>
      <c r="CL151" s="976"/>
      <c r="CM151" s="976"/>
      <c r="CN151" s="976"/>
      <c r="CO151" s="976"/>
      <c r="CP151" s="976"/>
      <c r="CQ151" s="976"/>
      <c r="CR151" s="976"/>
      <c r="CS151" s="976"/>
      <c r="CT151" s="976"/>
      <c r="CU151" s="976"/>
      <c r="CV151" s="976"/>
      <c r="CW151" s="976"/>
      <c r="CX151" s="976"/>
      <c r="CY151" s="976"/>
      <c r="CZ151" s="976"/>
      <c r="DA151" s="976"/>
      <c r="DB151" s="976"/>
      <c r="DC151" s="976"/>
      <c r="DD151" s="976"/>
      <c r="DE151" s="976"/>
      <c r="DF151" s="976"/>
      <c r="DG151" s="976"/>
      <c r="DH151" s="976"/>
      <c r="DI151" s="976"/>
      <c r="DJ151" s="976"/>
      <c r="DK151" s="976"/>
      <c r="DL151" s="976"/>
      <c r="DM151" s="976"/>
      <c r="DN151" s="976"/>
      <c r="DO151" s="976"/>
      <c r="DP151" s="976"/>
      <c r="DQ151" s="976"/>
      <c r="DR151" s="976"/>
      <c r="DS151" s="976"/>
      <c r="DT151" s="976"/>
      <c r="DU151" s="976"/>
      <c r="DV151" s="976"/>
      <c r="DW151" s="976"/>
      <c r="DX151" s="976"/>
      <c r="DY151" s="976"/>
      <c r="DZ151" s="976"/>
      <c r="EA151" s="976"/>
      <c r="EB151" s="976"/>
      <c r="EC151" s="976"/>
      <c r="ED151" s="976"/>
      <c r="EE151" s="976"/>
      <c r="EF151" s="976"/>
      <c r="EG151" s="976"/>
      <c r="EH151" s="976"/>
      <c r="EI151" s="976"/>
      <c r="EJ151" s="976"/>
      <c r="EK151" s="976"/>
      <c r="EL151" s="976"/>
      <c r="EM151" s="976"/>
      <c r="EN151" s="976"/>
      <c r="EO151" s="976"/>
      <c r="EP151" s="976"/>
      <c r="EQ151" s="976"/>
      <c r="ER151" s="976"/>
      <c r="ES151" s="976"/>
      <c r="ET151" s="976"/>
      <c r="EU151" s="976"/>
      <c r="EV151" s="976"/>
      <c r="EW151" s="976"/>
      <c r="EX151" s="976"/>
      <c r="EY151" s="976"/>
      <c r="EZ151" s="976"/>
      <c r="FA151" s="976"/>
      <c r="FB151" s="976"/>
      <c r="FC151" s="976"/>
      <c r="FD151" s="976"/>
      <c r="FE151" s="976"/>
      <c r="FF151" s="976"/>
      <c r="FG151" s="976"/>
      <c r="FH151" s="976"/>
      <c r="FI151" s="976"/>
      <c r="FJ151" s="976"/>
      <c r="FK151" s="976"/>
      <c r="FL151" s="976"/>
      <c r="FM151" s="976"/>
      <c r="FN151" s="976"/>
      <c r="FO151" s="976"/>
      <c r="FP151" s="976"/>
      <c r="FQ151" s="976"/>
      <c r="FR151" s="978" t="s">
        <v>222</v>
      </c>
      <c r="FS151" s="978" t="s">
        <v>222</v>
      </c>
      <c r="FT151" s="976"/>
      <c r="FU151" s="976"/>
      <c r="FV151" s="976"/>
      <c r="FW151" s="976"/>
      <c r="FX151" s="976"/>
      <c r="FY151" s="976"/>
      <c r="FZ151" s="978" t="s">
        <v>222</v>
      </c>
      <c r="GA151" s="976"/>
      <c r="GB151" s="976"/>
      <c r="GC151" s="976"/>
      <c r="GD151" s="976"/>
      <c r="GE151" s="976"/>
      <c r="GF151" s="976"/>
      <c r="GG151" s="976"/>
      <c r="GH151" s="976"/>
      <c r="GI151" s="976"/>
      <c r="GJ151" s="976"/>
      <c r="GK151" s="976"/>
      <c r="GL151" s="976"/>
      <c r="GM151" s="976"/>
      <c r="GN151" s="976"/>
      <c r="GO151" s="976"/>
      <c r="GP151" s="976"/>
      <c r="GQ151" s="976"/>
      <c r="GR151" s="976"/>
      <c r="GS151" s="976"/>
      <c r="GT151" s="976"/>
      <c r="GU151" s="976"/>
      <c r="GV151" s="976"/>
      <c r="GW151" s="976"/>
      <c r="GX151" s="976"/>
      <c r="GY151" s="976"/>
      <c r="GZ151" s="976"/>
      <c r="HA151" s="976"/>
      <c r="HB151" s="976"/>
      <c r="HC151" s="976"/>
      <c r="HD151" s="976"/>
      <c r="HE151" s="976"/>
      <c r="HF151" s="978" t="s">
        <v>224</v>
      </c>
      <c r="HG151" s="978" t="s">
        <v>224</v>
      </c>
      <c r="HH151" s="976"/>
      <c r="HI151" s="976"/>
      <c r="HJ151" s="976"/>
      <c r="HK151" s="976"/>
      <c r="HL151" s="976"/>
      <c r="HM151" s="976"/>
      <c r="HN151" s="976"/>
      <c r="HO151" s="976"/>
      <c r="HP151" s="976"/>
      <c r="HQ151" s="976"/>
      <c r="HR151" s="976"/>
      <c r="HS151" s="976"/>
      <c r="HT151" s="976"/>
      <c r="HU151" s="976"/>
      <c r="HV151" s="976"/>
      <c r="HW151" s="976"/>
      <c r="HX151" s="976"/>
      <c r="HY151" s="976"/>
      <c r="HZ151" s="976"/>
      <c r="IA151" s="976"/>
      <c r="IB151" s="976"/>
      <c r="IC151" s="976"/>
      <c r="ID151" s="976"/>
      <c r="IE151" s="976"/>
      <c r="IF151" s="976"/>
      <c r="IG151" s="976"/>
      <c r="IH151" s="976"/>
      <c r="II151" s="976"/>
      <c r="IJ151" s="976"/>
      <c r="IK151" s="976"/>
    </row>
    <row r="152">
      <c r="B152" s="844"/>
      <c r="C152" s="844"/>
      <c r="D152" s="978"/>
      <c r="E152" s="844"/>
      <c r="F152" s="978"/>
      <c r="G152" s="978"/>
      <c r="H152" s="978"/>
      <c r="I152" s="978"/>
      <c r="J152" s="978"/>
      <c r="K152" s="978"/>
      <c r="L152" s="978"/>
      <c r="M152" s="978"/>
      <c r="N152" s="978"/>
      <c r="O152" s="978"/>
      <c r="P152" s="978"/>
      <c r="Q152" s="978"/>
      <c r="R152" s="978"/>
      <c r="S152" s="978"/>
      <c r="T152" s="978"/>
      <c r="U152" s="978"/>
      <c r="V152" s="978"/>
      <c r="W152" s="978"/>
      <c r="X152" s="978"/>
      <c r="Y152" s="978"/>
      <c r="Z152" s="978"/>
      <c r="AA152" s="978"/>
      <c r="AB152" s="978"/>
      <c r="AC152" s="978"/>
      <c r="AD152" s="978"/>
      <c r="AE152" s="978"/>
      <c r="AF152" s="978"/>
      <c r="AG152" s="976"/>
      <c r="AH152" s="976"/>
      <c r="AI152" s="976"/>
      <c r="AJ152" s="976"/>
      <c r="AK152" s="976"/>
      <c r="AL152" s="976"/>
      <c r="AM152" s="976"/>
      <c r="AN152" s="976"/>
      <c r="AO152" s="976"/>
      <c r="AP152" s="976"/>
      <c r="AQ152" s="976"/>
      <c r="AR152" s="976"/>
      <c r="AS152" s="976"/>
      <c r="AT152" s="976"/>
      <c r="AU152" s="976"/>
      <c r="AV152" s="976"/>
      <c r="AW152" s="976"/>
      <c r="AX152" s="976"/>
      <c r="AY152" s="976"/>
      <c r="AZ152" s="978"/>
      <c r="BA152" s="976"/>
      <c r="BB152" s="976"/>
      <c r="BC152" s="976"/>
      <c r="BD152" s="976"/>
      <c r="BE152" s="976"/>
      <c r="BF152" s="976"/>
      <c r="BG152" s="976"/>
      <c r="BH152" s="976"/>
      <c r="BI152" s="976"/>
      <c r="BJ152" s="976"/>
      <c r="BK152" s="976"/>
      <c r="BL152" s="976"/>
      <c r="BM152" s="976"/>
      <c r="BN152" s="976"/>
      <c r="BO152" s="976"/>
      <c r="BP152" s="976"/>
      <c r="BQ152" s="976"/>
      <c r="BR152" s="976"/>
      <c r="BS152" s="976"/>
      <c r="BT152" s="976"/>
      <c r="BU152" s="976"/>
      <c r="BV152" s="976"/>
      <c r="BW152" s="976"/>
      <c r="BX152" s="976"/>
      <c r="BY152" s="976"/>
      <c r="BZ152" s="976"/>
      <c r="CA152" s="976"/>
      <c r="CB152" s="976"/>
      <c r="CC152" s="976"/>
      <c r="CD152" s="976"/>
      <c r="CE152" s="976"/>
      <c r="CF152" s="976"/>
      <c r="CG152" s="976"/>
      <c r="CH152" s="976"/>
      <c r="CI152" s="976"/>
      <c r="CJ152" s="976"/>
      <c r="CK152" s="976"/>
      <c r="CL152" s="976"/>
      <c r="CM152" s="976"/>
      <c r="CN152" s="976"/>
      <c r="CO152" s="976"/>
      <c r="CP152" s="976"/>
      <c r="CQ152" s="976"/>
      <c r="CR152" s="976"/>
      <c r="CS152" s="976"/>
      <c r="CT152" s="976"/>
      <c r="CU152" s="976"/>
      <c r="CV152" s="976"/>
      <c r="CW152" s="976"/>
      <c r="CX152" s="976"/>
      <c r="CY152" s="976"/>
      <c r="CZ152" s="976"/>
      <c r="DA152" s="976"/>
      <c r="DB152" s="976"/>
      <c r="DC152" s="976"/>
      <c r="DD152" s="976"/>
      <c r="DE152" s="976"/>
      <c r="DF152" s="976"/>
      <c r="DG152" s="976"/>
      <c r="DH152" s="976"/>
      <c r="DI152" s="976"/>
      <c r="DJ152" s="976"/>
      <c r="DK152" s="976"/>
      <c r="DL152" s="976"/>
      <c r="DM152" s="976"/>
      <c r="DN152" s="976"/>
      <c r="DO152" s="976"/>
      <c r="DP152" s="976"/>
      <c r="DQ152" s="976"/>
      <c r="DR152" s="976"/>
      <c r="DS152" s="976"/>
      <c r="DT152" s="976"/>
      <c r="DU152" s="976"/>
      <c r="DV152" s="976"/>
      <c r="DW152" s="976"/>
      <c r="DX152" s="976"/>
      <c r="DY152" s="976"/>
      <c r="DZ152" s="976"/>
      <c r="EA152" s="976"/>
      <c r="EB152" s="976"/>
      <c r="EC152" s="976"/>
      <c r="ED152" s="976"/>
      <c r="EE152" s="976"/>
      <c r="EF152" s="976"/>
      <c r="EG152" s="976"/>
      <c r="EH152" s="976"/>
      <c r="EI152" s="976"/>
      <c r="EJ152" s="976"/>
      <c r="EK152" s="976"/>
      <c r="EL152" s="976"/>
      <c r="EM152" s="976"/>
      <c r="EN152" s="976"/>
      <c r="EO152" s="976"/>
      <c r="EP152" s="976"/>
      <c r="EQ152" s="976"/>
      <c r="ER152" s="976"/>
      <c r="ES152" s="976"/>
      <c r="ET152" s="976"/>
      <c r="EU152" s="976"/>
      <c r="EV152" s="976"/>
      <c r="EW152" s="976"/>
      <c r="EX152" s="976"/>
      <c r="EY152" s="976"/>
      <c r="EZ152" s="976"/>
      <c r="FA152" s="976"/>
      <c r="FB152" s="976"/>
      <c r="FC152" s="976"/>
      <c r="FD152" s="976"/>
      <c r="FE152" s="976"/>
      <c r="FF152" s="976"/>
      <c r="FG152" s="976"/>
      <c r="FH152" s="976"/>
      <c r="FI152" s="976"/>
      <c r="FJ152" s="976"/>
      <c r="FK152" s="976"/>
      <c r="FL152" s="976"/>
      <c r="FM152" s="976"/>
      <c r="FN152" s="976"/>
      <c r="FO152" s="976"/>
      <c r="FP152" s="976"/>
      <c r="FQ152" s="976"/>
      <c r="FR152" s="978" t="s">
        <v>356</v>
      </c>
      <c r="FS152" s="978" t="s">
        <v>215</v>
      </c>
      <c r="FT152" s="976"/>
      <c r="FU152" s="976"/>
      <c r="FV152" s="976"/>
      <c r="FW152" s="976"/>
      <c r="FX152" s="976"/>
      <c r="FY152" s="976"/>
      <c r="FZ152" s="978" t="s">
        <v>222</v>
      </c>
      <c r="GA152" s="976"/>
      <c r="GB152" s="976"/>
      <c r="GC152" s="976"/>
      <c r="GD152" s="976"/>
      <c r="GE152" s="976"/>
      <c r="GF152" s="976"/>
      <c r="GG152" s="976"/>
      <c r="GH152" s="976"/>
      <c r="GI152" s="976"/>
      <c r="GJ152" s="976"/>
      <c r="GK152" s="976"/>
      <c r="GL152" s="976"/>
      <c r="GM152" s="976"/>
      <c r="GN152" s="976"/>
      <c r="GO152" s="976"/>
      <c r="GP152" s="976"/>
      <c r="GQ152" s="976"/>
      <c r="GR152" s="976"/>
      <c r="GS152" s="976"/>
      <c r="GT152" s="976"/>
      <c r="GU152" s="976"/>
      <c r="GV152" s="976"/>
      <c r="GW152" s="976"/>
      <c r="GX152" s="976"/>
      <c r="GY152" s="976"/>
      <c r="GZ152" s="976"/>
      <c r="HA152" s="976"/>
      <c r="HB152" s="976"/>
      <c r="HC152" s="976"/>
      <c r="HD152" s="976"/>
      <c r="HE152" s="976"/>
      <c r="HF152" s="978" t="s">
        <v>224</v>
      </c>
      <c r="HG152" s="976"/>
      <c r="HH152" s="976"/>
      <c r="HI152" s="976"/>
      <c r="HJ152" s="976"/>
      <c r="HK152" s="976"/>
      <c r="HL152" s="976"/>
      <c r="HM152" s="976"/>
      <c r="HN152" s="976"/>
      <c r="HO152" s="976"/>
      <c r="HP152" s="976"/>
      <c r="HQ152" s="976"/>
      <c r="HR152" s="976"/>
      <c r="HS152" s="976"/>
      <c r="HT152" s="976"/>
      <c r="HU152" s="976"/>
      <c r="HV152" s="976"/>
      <c r="HW152" s="976"/>
      <c r="HX152" s="976"/>
      <c r="HY152" s="976"/>
      <c r="HZ152" s="976"/>
      <c r="IA152" s="976"/>
      <c r="IB152" s="976"/>
      <c r="IC152" s="976"/>
      <c r="ID152" s="976"/>
      <c r="IE152" s="976"/>
      <c r="IF152" s="976"/>
      <c r="IG152" s="976"/>
      <c r="IH152" s="976"/>
      <c r="II152" s="976"/>
      <c r="IJ152" s="976"/>
      <c r="IK152" s="976"/>
    </row>
    <row r="153">
      <c r="A153" s="978"/>
      <c r="B153" s="844"/>
      <c r="C153" s="844"/>
      <c r="D153" s="978"/>
      <c r="E153" s="844"/>
      <c r="F153" s="978"/>
      <c r="G153" s="978"/>
      <c r="H153" s="978"/>
      <c r="I153" s="978"/>
      <c r="J153" s="978"/>
      <c r="K153" s="978"/>
      <c r="L153" s="978"/>
      <c r="M153" s="978"/>
      <c r="N153" s="978"/>
      <c r="O153" s="978"/>
      <c r="P153" s="978"/>
      <c r="Q153" s="978"/>
      <c r="R153" s="978"/>
      <c r="S153" s="978"/>
      <c r="T153" s="978"/>
      <c r="U153" s="978"/>
      <c r="V153" s="978"/>
      <c r="W153" s="978"/>
      <c r="X153" s="978"/>
      <c r="Y153" s="978"/>
      <c r="Z153" s="978"/>
      <c r="AA153" s="978"/>
      <c r="AB153" s="978"/>
      <c r="AC153" s="978"/>
      <c r="AD153" s="978"/>
      <c r="AE153" s="978"/>
      <c r="AF153" s="978"/>
      <c r="AG153" s="976"/>
      <c r="AH153" s="976"/>
      <c r="AI153" s="976"/>
      <c r="AJ153" s="976"/>
      <c r="AK153" s="976"/>
      <c r="AL153" s="976"/>
      <c r="AM153" s="976"/>
      <c r="AN153" s="976"/>
      <c r="AO153" s="976"/>
      <c r="AP153" s="976"/>
      <c r="AQ153" s="976"/>
      <c r="AR153" s="976"/>
      <c r="AS153" s="976"/>
      <c r="AT153" s="976"/>
      <c r="AU153" s="976"/>
      <c r="AV153" s="976"/>
      <c r="AW153" s="976"/>
      <c r="AX153" s="976"/>
      <c r="AY153" s="976"/>
      <c r="AZ153" s="976"/>
      <c r="BA153" s="976"/>
      <c r="BB153" s="976"/>
      <c r="BC153" s="976"/>
      <c r="BD153" s="976"/>
      <c r="BE153" s="976"/>
      <c r="BF153" s="976"/>
      <c r="BG153" s="976"/>
      <c r="BH153" s="976"/>
      <c r="BI153" s="976"/>
      <c r="BJ153" s="976"/>
      <c r="BK153" s="976"/>
      <c r="BL153" s="976"/>
      <c r="BM153" s="976"/>
      <c r="BN153" s="976"/>
      <c r="BO153" s="976"/>
      <c r="BP153" s="976"/>
      <c r="BQ153" s="976"/>
      <c r="BR153" s="976"/>
      <c r="BS153" s="976"/>
      <c r="BT153" s="976"/>
      <c r="BU153" s="976"/>
      <c r="BV153" s="976"/>
      <c r="BW153" s="976"/>
      <c r="BX153" s="976"/>
      <c r="BY153" s="976"/>
      <c r="BZ153" s="976"/>
      <c r="CA153" s="976"/>
      <c r="CB153" s="976"/>
      <c r="CC153" s="976"/>
      <c r="CD153" s="976"/>
      <c r="CE153" s="976"/>
      <c r="CF153" s="976"/>
      <c r="CG153" s="976"/>
      <c r="CH153" s="976"/>
      <c r="CI153" s="976"/>
      <c r="CJ153" s="976"/>
      <c r="CK153" s="976"/>
      <c r="CL153" s="976"/>
      <c r="CM153" s="976"/>
      <c r="CN153" s="976"/>
      <c r="CO153" s="976"/>
      <c r="CP153" s="976"/>
      <c r="CQ153" s="976"/>
      <c r="CR153" s="976"/>
      <c r="CS153" s="976"/>
      <c r="CT153" s="976"/>
      <c r="CU153" s="976"/>
      <c r="CV153" s="976"/>
      <c r="CW153" s="976"/>
      <c r="CX153" s="976"/>
      <c r="CY153" s="976"/>
      <c r="CZ153" s="976"/>
      <c r="DA153" s="976"/>
      <c r="DB153" s="976"/>
      <c r="DC153" s="976"/>
      <c r="DD153" s="976"/>
      <c r="DE153" s="976"/>
      <c r="DF153" s="976"/>
      <c r="DG153" s="976"/>
      <c r="DH153" s="976"/>
      <c r="DI153" s="976"/>
      <c r="DJ153" s="976"/>
      <c r="DK153" s="976"/>
      <c r="DL153" s="976"/>
      <c r="DM153" s="976"/>
      <c r="DN153" s="976"/>
      <c r="DO153" s="976"/>
      <c r="DP153" s="976"/>
      <c r="DQ153" s="976"/>
      <c r="DR153" s="976"/>
      <c r="DS153" s="976"/>
      <c r="DT153" s="976"/>
      <c r="DU153" s="976"/>
      <c r="DV153" s="976"/>
      <c r="DW153" s="976"/>
      <c r="DX153" s="976"/>
      <c r="DY153" s="976"/>
      <c r="DZ153" s="976"/>
      <c r="EA153" s="976"/>
      <c r="EB153" s="976"/>
      <c r="EC153" s="976"/>
      <c r="ED153" s="976"/>
      <c r="EE153" s="976"/>
      <c r="EF153" s="976"/>
      <c r="EG153" s="976"/>
      <c r="EH153" s="976"/>
      <c r="EI153" s="976"/>
      <c r="EJ153" s="976"/>
      <c r="EK153" s="976"/>
      <c r="EL153" s="976"/>
      <c r="EM153" s="976"/>
      <c r="EN153" s="976"/>
      <c r="EO153" s="976"/>
      <c r="EP153" s="976"/>
      <c r="EQ153" s="976"/>
      <c r="ER153" s="976"/>
      <c r="ES153" s="976"/>
      <c r="ET153" s="976"/>
      <c r="EU153" s="976"/>
      <c r="EV153" s="976"/>
      <c r="EW153" s="976"/>
      <c r="EX153" s="976"/>
      <c r="EY153" s="976"/>
      <c r="EZ153" s="976"/>
      <c r="FA153" s="976"/>
      <c r="FB153" s="976"/>
      <c r="FC153" s="976"/>
      <c r="FD153" s="976"/>
      <c r="FE153" s="976"/>
      <c r="FF153" s="976"/>
      <c r="FG153" s="976"/>
      <c r="FH153" s="976"/>
      <c r="FI153" s="976"/>
      <c r="FJ153" s="976"/>
      <c r="FK153" s="976"/>
      <c r="FL153" s="976"/>
      <c r="FM153" s="976"/>
      <c r="FN153" s="976"/>
      <c r="FO153" s="976"/>
      <c r="FP153" s="976"/>
      <c r="FQ153" s="976"/>
      <c r="FR153" s="978" t="s">
        <v>222</v>
      </c>
      <c r="FS153" s="978" t="s">
        <v>215</v>
      </c>
      <c r="FT153" s="976"/>
      <c r="FU153" s="976"/>
      <c r="FV153" s="976"/>
      <c r="FW153" s="976"/>
      <c r="FX153" s="976"/>
      <c r="FY153" s="976"/>
      <c r="FZ153" s="978" t="s">
        <v>222</v>
      </c>
      <c r="GA153" s="976"/>
      <c r="GB153" s="976"/>
      <c r="GC153" s="976"/>
      <c r="GD153" s="976"/>
      <c r="GE153" s="976"/>
      <c r="GF153" s="976"/>
      <c r="GG153" s="976"/>
      <c r="GH153" s="976"/>
      <c r="GI153" s="976"/>
      <c r="GJ153" s="976"/>
      <c r="GK153" s="976"/>
      <c r="GL153" s="976"/>
      <c r="GM153" s="976"/>
      <c r="GN153" s="976"/>
      <c r="GO153" s="976"/>
      <c r="GP153" s="976"/>
      <c r="GQ153" s="976"/>
      <c r="GR153" s="976"/>
      <c r="GS153" s="976"/>
      <c r="GT153" s="976"/>
      <c r="GU153" s="976"/>
      <c r="GV153" s="976"/>
      <c r="GW153" s="976"/>
      <c r="GX153" s="976"/>
      <c r="GY153" s="976"/>
      <c r="GZ153" s="976"/>
      <c r="HA153" s="976"/>
      <c r="HB153" s="976"/>
      <c r="HC153" s="976"/>
      <c r="HD153" s="976"/>
      <c r="HE153" s="976"/>
      <c r="HF153" s="978" t="s">
        <v>224</v>
      </c>
      <c r="HG153" s="978" t="s">
        <v>224</v>
      </c>
      <c r="HH153" s="976"/>
      <c r="HI153" s="976"/>
      <c r="HJ153" s="976"/>
      <c r="HK153" s="976"/>
      <c r="HL153" s="976"/>
      <c r="HM153" s="976"/>
      <c r="HN153" s="976"/>
      <c r="HO153" s="976"/>
      <c r="HP153" s="976"/>
      <c r="HQ153" s="976"/>
      <c r="HR153" s="976"/>
      <c r="HS153" s="976"/>
      <c r="HT153" s="976"/>
      <c r="HU153" s="976"/>
      <c r="HV153" s="976"/>
      <c r="HW153" s="976"/>
      <c r="HX153" s="976"/>
      <c r="HY153" s="976"/>
      <c r="HZ153" s="976"/>
      <c r="IA153" s="976"/>
      <c r="IB153" s="976"/>
      <c r="IC153" s="976"/>
      <c r="ID153" s="976"/>
      <c r="IE153" s="976"/>
      <c r="IF153" s="976"/>
      <c r="IG153" s="976"/>
      <c r="IH153" s="976"/>
      <c r="II153" s="976"/>
      <c r="IJ153" s="976"/>
      <c r="IK153" s="976"/>
    </row>
    <row r="154">
      <c r="A154" s="978"/>
      <c r="B154" s="844"/>
      <c r="C154" s="844"/>
      <c r="D154" s="978"/>
      <c r="E154" s="844"/>
      <c r="F154" s="978"/>
      <c r="G154" s="978"/>
      <c r="H154" s="978"/>
      <c r="I154" s="978"/>
      <c r="J154" s="978"/>
      <c r="K154" s="978"/>
      <c r="L154" s="978"/>
      <c r="M154" s="978"/>
      <c r="N154" s="978"/>
      <c r="O154" s="978"/>
      <c r="P154" s="978"/>
      <c r="Q154" s="978"/>
      <c r="R154" s="978"/>
      <c r="S154" s="978"/>
      <c r="T154" s="978"/>
      <c r="U154" s="978"/>
      <c r="V154" s="978"/>
      <c r="W154" s="978"/>
      <c r="X154" s="978"/>
      <c r="Y154" s="978"/>
      <c r="Z154" s="978"/>
      <c r="AA154" s="978"/>
      <c r="AB154" s="978"/>
      <c r="AC154" s="978"/>
      <c r="AD154" s="978"/>
      <c r="AE154" s="978"/>
      <c r="AF154" s="978"/>
      <c r="AG154" s="976"/>
      <c r="AH154" s="976"/>
      <c r="AI154" s="976"/>
      <c r="AJ154" s="976"/>
      <c r="AK154" s="976"/>
      <c r="AL154" s="976"/>
      <c r="AM154" s="976"/>
      <c r="AN154" s="976"/>
      <c r="AO154" s="976"/>
      <c r="AP154" s="976"/>
      <c r="AQ154" s="976"/>
      <c r="AR154" s="976"/>
      <c r="AS154" s="976"/>
      <c r="AT154" s="976"/>
      <c r="AU154" s="976"/>
      <c r="AV154" s="976"/>
      <c r="AW154" s="976"/>
      <c r="AX154" s="976"/>
      <c r="AY154" s="976"/>
      <c r="AZ154" s="976"/>
      <c r="BA154" s="976"/>
      <c r="BB154" s="976"/>
      <c r="BC154" s="976"/>
      <c r="BD154" s="976"/>
      <c r="BE154" s="976"/>
      <c r="BF154" s="976"/>
      <c r="BG154" s="976"/>
      <c r="BH154" s="976"/>
      <c r="BI154" s="976"/>
      <c r="BJ154" s="976"/>
      <c r="BK154" s="976"/>
      <c r="BL154" s="976"/>
      <c r="BM154" s="976"/>
      <c r="BN154" s="976"/>
      <c r="BO154" s="976"/>
      <c r="BP154" s="976"/>
      <c r="BQ154" s="976"/>
      <c r="BR154" s="976"/>
      <c r="BS154" s="976"/>
      <c r="BT154" s="976"/>
      <c r="BU154" s="976"/>
      <c r="BV154" s="976"/>
      <c r="BW154" s="976"/>
      <c r="BX154" s="976"/>
      <c r="BY154" s="976"/>
      <c r="BZ154" s="976"/>
      <c r="CA154" s="976"/>
      <c r="CB154" s="976"/>
      <c r="CC154" s="976"/>
      <c r="CD154" s="976"/>
      <c r="CE154" s="976"/>
      <c r="CF154" s="976"/>
      <c r="CG154" s="976"/>
      <c r="CH154" s="976"/>
      <c r="CI154" s="976"/>
      <c r="CJ154" s="976"/>
      <c r="CK154" s="976"/>
      <c r="CL154" s="976"/>
      <c r="CM154" s="976"/>
      <c r="CN154" s="976"/>
      <c r="CO154" s="976"/>
      <c r="CP154" s="976"/>
      <c r="CQ154" s="976"/>
      <c r="CR154" s="976"/>
      <c r="CS154" s="976"/>
      <c r="CT154" s="976"/>
      <c r="CU154" s="976"/>
      <c r="CV154" s="976"/>
      <c r="CW154" s="976"/>
      <c r="CX154" s="976"/>
      <c r="CY154" s="976"/>
      <c r="CZ154" s="976"/>
      <c r="DA154" s="976"/>
      <c r="DB154" s="976"/>
      <c r="DC154" s="976"/>
      <c r="DD154" s="976"/>
      <c r="DE154" s="976"/>
      <c r="DF154" s="976"/>
      <c r="DG154" s="976"/>
      <c r="DH154" s="976"/>
      <c r="DI154" s="976"/>
      <c r="DJ154" s="976"/>
      <c r="DK154" s="976"/>
      <c r="DL154" s="976"/>
      <c r="DM154" s="976"/>
      <c r="DN154" s="976"/>
      <c r="DO154" s="976"/>
      <c r="DP154" s="976"/>
      <c r="DQ154" s="976"/>
      <c r="DR154" s="976"/>
      <c r="DS154" s="976"/>
      <c r="DT154" s="976"/>
      <c r="DU154" s="976"/>
      <c r="DV154" s="976"/>
      <c r="DW154" s="976"/>
      <c r="DX154" s="976"/>
      <c r="DY154" s="976"/>
      <c r="DZ154" s="976"/>
      <c r="EA154" s="976"/>
      <c r="EB154" s="976"/>
      <c r="EC154" s="976"/>
      <c r="ED154" s="976"/>
      <c r="EE154" s="976"/>
      <c r="EF154" s="976"/>
      <c r="EG154" s="976"/>
      <c r="EH154" s="976"/>
      <c r="EI154" s="976"/>
      <c r="EJ154" s="976"/>
      <c r="EK154" s="976"/>
      <c r="EL154" s="976"/>
      <c r="EM154" s="976"/>
      <c r="EN154" s="976"/>
      <c r="EO154" s="976"/>
      <c r="EP154" s="976"/>
      <c r="EQ154" s="976"/>
      <c r="ER154" s="976"/>
      <c r="ES154" s="976"/>
      <c r="ET154" s="976"/>
      <c r="EU154" s="976"/>
      <c r="EV154" s="976"/>
      <c r="EW154" s="976"/>
      <c r="EX154" s="976"/>
      <c r="EY154" s="976"/>
      <c r="EZ154" s="976"/>
      <c r="FA154" s="976"/>
      <c r="FB154" s="976"/>
      <c r="FC154" s="976"/>
      <c r="FD154" s="976"/>
      <c r="FE154" s="976"/>
      <c r="FF154" s="976"/>
      <c r="FG154" s="976"/>
      <c r="FH154" s="976"/>
      <c r="FI154" s="976"/>
      <c r="FJ154" s="976"/>
      <c r="FK154" s="976"/>
      <c r="FL154" s="976"/>
      <c r="FM154" s="976"/>
      <c r="FN154" s="976"/>
      <c r="FO154" s="976"/>
      <c r="FP154" s="976"/>
      <c r="FQ154" s="976"/>
      <c r="FR154" s="978" t="s">
        <v>356</v>
      </c>
      <c r="FS154" s="978" t="s">
        <v>215</v>
      </c>
      <c r="FT154" s="976"/>
      <c r="FU154" s="976"/>
      <c r="FV154" s="976"/>
      <c r="FW154" s="976"/>
      <c r="FX154" s="976"/>
      <c r="FY154" s="976"/>
      <c r="FZ154" s="978" t="s">
        <v>222</v>
      </c>
      <c r="GA154" s="976"/>
      <c r="GB154" s="976"/>
      <c r="GC154" s="976"/>
      <c r="GD154" s="976"/>
      <c r="GE154" s="976"/>
      <c r="GF154" s="976"/>
      <c r="GG154" s="976"/>
      <c r="GH154" s="976"/>
      <c r="GI154" s="976"/>
      <c r="GJ154" s="976"/>
      <c r="GK154" s="976"/>
      <c r="GL154" s="976"/>
      <c r="GM154" s="976"/>
      <c r="GN154" s="976"/>
      <c r="GO154" s="976"/>
      <c r="GP154" s="976"/>
      <c r="GQ154" s="976"/>
      <c r="GR154" s="976"/>
      <c r="GS154" s="976"/>
      <c r="GT154" s="976"/>
      <c r="GU154" s="976"/>
      <c r="GV154" s="976"/>
      <c r="GW154" s="976"/>
      <c r="GX154" s="976"/>
      <c r="GY154" s="976"/>
      <c r="GZ154" s="976"/>
      <c r="HA154" s="976"/>
      <c r="HB154" s="976"/>
      <c r="HC154" s="976"/>
      <c r="HD154" s="976"/>
      <c r="HE154" s="976"/>
      <c r="HF154" s="978" t="s">
        <v>224</v>
      </c>
      <c r="HG154" s="978" t="s">
        <v>224</v>
      </c>
      <c r="HH154" s="976"/>
      <c r="HI154" s="976"/>
      <c r="HJ154" s="976"/>
      <c r="HK154" s="976"/>
      <c r="HL154" s="976"/>
      <c r="HM154" s="976"/>
      <c r="HN154" s="976"/>
      <c r="HO154" s="976"/>
      <c r="HP154" s="976"/>
      <c r="HQ154" s="976"/>
      <c r="HR154" s="976"/>
      <c r="HS154" s="976"/>
      <c r="HT154" s="976"/>
      <c r="HU154" s="976"/>
      <c r="HV154" s="976"/>
      <c r="HW154" s="976"/>
      <c r="HX154" s="976"/>
      <c r="HY154" s="976"/>
      <c r="HZ154" s="976"/>
      <c r="IA154" s="976"/>
      <c r="IB154" s="976"/>
      <c r="IC154" s="976"/>
      <c r="ID154" s="976"/>
      <c r="IE154" s="976"/>
      <c r="IF154" s="976"/>
      <c r="IG154" s="976"/>
      <c r="IH154" s="976"/>
      <c r="II154" s="976"/>
      <c r="IJ154" s="976"/>
      <c r="IK154" s="976"/>
    </row>
    <row r="155">
      <c r="A155" s="978"/>
      <c r="B155" s="844"/>
      <c r="C155" s="844"/>
      <c r="D155" s="978"/>
      <c r="E155" s="844"/>
      <c r="F155" s="978"/>
      <c r="G155" s="978"/>
      <c r="H155" s="978"/>
      <c r="I155" s="978"/>
      <c r="J155" s="978"/>
      <c r="K155" s="978"/>
      <c r="L155" s="978"/>
      <c r="M155" s="978"/>
      <c r="N155" s="978"/>
      <c r="O155" s="978"/>
      <c r="P155" s="978"/>
      <c r="Q155" s="978"/>
      <c r="R155" s="978"/>
      <c r="S155" s="978"/>
      <c r="T155" s="978"/>
      <c r="U155" s="978"/>
      <c r="V155" s="978"/>
      <c r="W155" s="978"/>
      <c r="X155" s="978"/>
      <c r="Y155" s="978"/>
      <c r="Z155" s="978"/>
      <c r="AA155" s="978"/>
      <c r="AB155" s="978"/>
      <c r="AC155" s="978"/>
      <c r="AD155" s="978"/>
      <c r="AE155" s="978"/>
      <c r="AF155" s="978"/>
      <c r="AG155" s="976"/>
      <c r="AH155" s="976"/>
      <c r="AI155" s="976"/>
      <c r="AJ155" s="976"/>
      <c r="AK155" s="976"/>
      <c r="AL155" s="976"/>
      <c r="AM155" s="976"/>
      <c r="AN155" s="976"/>
      <c r="AO155" s="976"/>
      <c r="AP155" s="976"/>
      <c r="AQ155" s="976"/>
      <c r="AR155" s="976"/>
      <c r="AS155" s="976"/>
      <c r="AT155" s="976"/>
      <c r="AU155" s="976"/>
      <c r="AV155" s="976"/>
      <c r="AW155" s="976"/>
      <c r="AX155" s="976"/>
      <c r="AY155" s="976"/>
      <c r="AZ155" s="976"/>
      <c r="BA155" s="976"/>
      <c r="BB155" s="976"/>
      <c r="BC155" s="976"/>
      <c r="BD155" s="976"/>
      <c r="BE155" s="976"/>
      <c r="BF155" s="976"/>
      <c r="BG155" s="976"/>
      <c r="BH155" s="976"/>
      <c r="BI155" s="976"/>
      <c r="BJ155" s="976"/>
      <c r="BK155" s="976"/>
      <c r="BL155" s="976"/>
      <c r="BM155" s="976"/>
      <c r="BN155" s="976"/>
      <c r="BO155" s="976"/>
      <c r="BP155" s="976"/>
      <c r="BQ155" s="976"/>
      <c r="BR155" s="976"/>
      <c r="BS155" s="976"/>
      <c r="BT155" s="976"/>
      <c r="BU155" s="976"/>
      <c r="BV155" s="976"/>
      <c r="BW155" s="976"/>
      <c r="BX155" s="976"/>
      <c r="BY155" s="976"/>
      <c r="BZ155" s="976"/>
      <c r="CA155" s="976"/>
      <c r="CB155" s="976"/>
      <c r="CC155" s="976"/>
      <c r="CD155" s="976"/>
      <c r="CE155" s="976"/>
      <c r="CF155" s="976"/>
      <c r="CG155" s="976"/>
      <c r="CH155" s="976"/>
      <c r="CI155" s="976"/>
      <c r="CJ155" s="976"/>
      <c r="CK155" s="976"/>
      <c r="CL155" s="976"/>
      <c r="CM155" s="976"/>
      <c r="CN155" s="976"/>
      <c r="CO155" s="976"/>
      <c r="CP155" s="976"/>
      <c r="CQ155" s="976"/>
      <c r="CR155" s="976"/>
      <c r="CS155" s="976"/>
      <c r="CT155" s="976"/>
      <c r="CU155" s="976"/>
      <c r="CV155" s="976"/>
      <c r="CW155" s="976"/>
      <c r="CX155" s="976"/>
      <c r="CY155" s="976"/>
      <c r="CZ155" s="976"/>
      <c r="DA155" s="976"/>
      <c r="DB155" s="976"/>
      <c r="DC155" s="976"/>
      <c r="DD155" s="976"/>
      <c r="DE155" s="976"/>
      <c r="DF155" s="976"/>
      <c r="DG155" s="976"/>
      <c r="DH155" s="976"/>
      <c r="DI155" s="976"/>
      <c r="DJ155" s="976"/>
      <c r="DK155" s="976"/>
      <c r="DL155" s="976"/>
      <c r="DM155" s="976"/>
      <c r="DN155" s="976"/>
      <c r="DO155" s="976"/>
      <c r="DP155" s="976"/>
      <c r="DQ155" s="976"/>
      <c r="DR155" s="976"/>
      <c r="DS155" s="976"/>
      <c r="DT155" s="976"/>
      <c r="DU155" s="976"/>
      <c r="DV155" s="976"/>
      <c r="DW155" s="976"/>
      <c r="DX155" s="976"/>
      <c r="DY155" s="976"/>
      <c r="DZ155" s="976"/>
      <c r="EA155" s="976"/>
      <c r="EB155" s="976"/>
      <c r="EC155" s="976"/>
      <c r="ED155" s="976"/>
      <c r="EE155" s="976"/>
      <c r="EF155" s="976"/>
      <c r="EG155" s="976"/>
      <c r="EH155" s="976"/>
      <c r="EI155" s="976"/>
      <c r="EJ155" s="976"/>
      <c r="EK155" s="976"/>
      <c r="EL155" s="976"/>
      <c r="EM155" s="976"/>
      <c r="EN155" s="976"/>
      <c r="EO155" s="976"/>
      <c r="EP155" s="976"/>
      <c r="EQ155" s="976"/>
      <c r="ER155" s="976"/>
      <c r="ES155" s="976"/>
      <c r="ET155" s="976"/>
      <c r="EU155" s="976"/>
      <c r="EV155" s="976"/>
      <c r="EW155" s="976"/>
      <c r="EX155" s="976"/>
      <c r="EY155" s="976"/>
      <c r="EZ155" s="976"/>
      <c r="FA155" s="976"/>
      <c r="FB155" s="976"/>
      <c r="FC155" s="976"/>
      <c r="FD155" s="976"/>
      <c r="FE155" s="976"/>
      <c r="FF155" s="976"/>
      <c r="FG155" s="976"/>
      <c r="FH155" s="976"/>
      <c r="FI155" s="976"/>
      <c r="FJ155" s="976"/>
      <c r="FK155" s="976"/>
      <c r="FL155" s="976"/>
      <c r="FM155" s="976"/>
      <c r="FN155" s="976"/>
      <c r="FO155" s="976"/>
      <c r="FP155" s="976"/>
      <c r="FQ155" s="976"/>
      <c r="FR155" s="978" t="s">
        <v>222</v>
      </c>
      <c r="FS155" s="978" t="s">
        <v>222</v>
      </c>
      <c r="FT155" s="976"/>
      <c r="FU155" s="976"/>
      <c r="FV155" s="976"/>
      <c r="FW155" s="976"/>
      <c r="FX155" s="976"/>
      <c r="FY155" s="976"/>
      <c r="FZ155" s="978" t="s">
        <v>222</v>
      </c>
      <c r="GA155" s="976"/>
      <c r="GB155" s="976"/>
      <c r="GC155" s="976"/>
      <c r="GD155" s="976"/>
      <c r="GE155" s="976"/>
      <c r="GF155" s="976"/>
      <c r="GG155" s="976"/>
      <c r="GH155" s="976"/>
      <c r="GI155" s="976"/>
      <c r="GJ155" s="976"/>
      <c r="GK155" s="976"/>
      <c r="GL155" s="976"/>
      <c r="GM155" s="976"/>
      <c r="GN155" s="976"/>
      <c r="GO155" s="976"/>
      <c r="GP155" s="976"/>
      <c r="GQ155" s="976"/>
      <c r="GR155" s="976"/>
      <c r="GS155" s="976"/>
      <c r="GT155" s="976"/>
      <c r="GU155" s="976"/>
      <c r="GV155" s="976"/>
      <c r="GW155" s="976"/>
      <c r="GX155" s="976"/>
      <c r="GY155" s="976"/>
      <c r="GZ155" s="976"/>
      <c r="HA155" s="976"/>
      <c r="HB155" s="976"/>
      <c r="HC155" s="976"/>
      <c r="HD155" s="976"/>
      <c r="HE155" s="976"/>
      <c r="HF155" s="978" t="s">
        <v>224</v>
      </c>
      <c r="HG155" s="978" t="s">
        <v>224</v>
      </c>
      <c r="HH155" s="976"/>
      <c r="HI155" s="976"/>
      <c r="HJ155" s="976"/>
      <c r="HK155" s="976"/>
      <c r="HL155" s="976"/>
      <c r="HM155" s="976"/>
      <c r="HN155" s="976"/>
      <c r="HO155" s="976"/>
      <c r="HP155" s="976"/>
      <c r="HQ155" s="976"/>
      <c r="HR155" s="976"/>
      <c r="HS155" s="976"/>
      <c r="HT155" s="976"/>
      <c r="HU155" s="976"/>
      <c r="HV155" s="976"/>
      <c r="HW155" s="976"/>
      <c r="HX155" s="976"/>
      <c r="HY155" s="976"/>
      <c r="HZ155" s="976"/>
      <c r="IA155" s="976"/>
      <c r="IB155" s="976"/>
      <c r="IC155" s="976"/>
      <c r="ID155" s="976"/>
      <c r="IE155" s="976"/>
      <c r="IF155" s="976"/>
      <c r="IG155" s="976"/>
      <c r="IH155" s="976"/>
      <c r="II155" s="976"/>
      <c r="IJ155" s="976"/>
      <c r="IK155" s="976"/>
    </row>
    <row r="156">
      <c r="A156" s="978"/>
      <c r="B156" s="844"/>
      <c r="C156" s="844"/>
      <c r="D156" s="978"/>
      <c r="E156" s="844"/>
      <c r="F156" s="978"/>
      <c r="G156" s="978"/>
      <c r="H156" s="978"/>
      <c r="I156" s="978"/>
      <c r="J156" s="978"/>
      <c r="K156" s="978"/>
      <c r="L156" s="978"/>
      <c r="M156" s="978"/>
      <c r="N156" s="978"/>
      <c r="O156" s="978"/>
      <c r="P156" s="978"/>
      <c r="Q156" s="978"/>
      <c r="R156" s="978"/>
      <c r="S156" s="978"/>
      <c r="T156" s="978"/>
      <c r="U156" s="978"/>
      <c r="V156" s="978"/>
      <c r="W156" s="978"/>
      <c r="X156" s="978"/>
      <c r="Y156" s="978"/>
      <c r="Z156" s="978"/>
      <c r="AA156" s="978"/>
      <c r="AB156" s="978"/>
      <c r="AC156" s="978"/>
      <c r="AD156" s="978"/>
      <c r="AE156" s="978"/>
      <c r="AF156" s="978"/>
      <c r="AG156" s="976"/>
      <c r="AH156" s="976"/>
      <c r="AI156" s="976"/>
      <c r="AJ156" s="976"/>
      <c r="AK156" s="976"/>
      <c r="AL156" s="976"/>
      <c r="AM156" s="976"/>
      <c r="AN156" s="976"/>
      <c r="AO156" s="976"/>
      <c r="AP156" s="976"/>
      <c r="AQ156" s="976"/>
      <c r="AR156" s="976"/>
      <c r="AS156" s="976"/>
      <c r="AT156" s="976"/>
      <c r="AU156" s="976"/>
      <c r="AV156" s="976"/>
      <c r="AW156" s="976"/>
      <c r="AX156" s="976"/>
      <c r="AY156" s="976"/>
      <c r="AZ156" s="976"/>
      <c r="BA156" s="976"/>
      <c r="BB156" s="976"/>
      <c r="BC156" s="976"/>
      <c r="BD156" s="976"/>
      <c r="BE156" s="976"/>
      <c r="BF156" s="976"/>
      <c r="BG156" s="976"/>
      <c r="BH156" s="976"/>
      <c r="BI156" s="976"/>
      <c r="BJ156" s="976"/>
      <c r="BK156" s="976"/>
      <c r="BL156" s="976"/>
      <c r="BM156" s="976"/>
      <c r="BN156" s="976"/>
      <c r="BO156" s="976"/>
      <c r="BP156" s="976"/>
      <c r="BQ156" s="976"/>
      <c r="BR156" s="976"/>
      <c r="BS156" s="976"/>
      <c r="BT156" s="976"/>
      <c r="BU156" s="976"/>
      <c r="BV156" s="976"/>
      <c r="BW156" s="976"/>
      <c r="BX156" s="976"/>
      <c r="BY156" s="976"/>
      <c r="BZ156" s="976"/>
      <c r="CA156" s="976"/>
      <c r="CB156" s="976"/>
      <c r="CC156" s="976"/>
      <c r="CD156" s="976"/>
      <c r="CE156" s="976"/>
      <c r="CF156" s="976"/>
      <c r="CG156" s="976"/>
      <c r="CH156" s="976"/>
      <c r="CI156" s="976"/>
      <c r="CJ156" s="976"/>
      <c r="CK156" s="976"/>
      <c r="CL156" s="976"/>
      <c r="CM156" s="976"/>
      <c r="CN156" s="976"/>
      <c r="CO156" s="976"/>
      <c r="CP156" s="976"/>
      <c r="CQ156" s="976"/>
      <c r="CR156" s="976"/>
      <c r="CS156" s="976"/>
      <c r="CT156" s="976"/>
      <c r="CU156" s="976"/>
      <c r="CV156" s="976"/>
      <c r="CW156" s="976"/>
      <c r="CX156" s="976"/>
      <c r="CY156" s="976"/>
      <c r="CZ156" s="976"/>
      <c r="DA156" s="976"/>
      <c r="DB156" s="976"/>
      <c r="DC156" s="976"/>
      <c r="DD156" s="976"/>
      <c r="DE156" s="976"/>
      <c r="DF156" s="976"/>
      <c r="DG156" s="976"/>
      <c r="DH156" s="976"/>
      <c r="DI156" s="976"/>
      <c r="DJ156" s="976"/>
      <c r="DK156" s="976"/>
      <c r="DL156" s="976"/>
      <c r="DM156" s="976"/>
      <c r="DN156" s="976"/>
      <c r="DO156" s="976"/>
      <c r="DP156" s="976"/>
      <c r="DQ156" s="976"/>
      <c r="DR156" s="976"/>
      <c r="DS156" s="976"/>
      <c r="DT156" s="976"/>
      <c r="DU156" s="976"/>
      <c r="DV156" s="976"/>
      <c r="DW156" s="976"/>
      <c r="DX156" s="976"/>
      <c r="DY156" s="976"/>
      <c r="DZ156" s="978" t="s">
        <v>224</v>
      </c>
      <c r="EA156" s="976"/>
      <c r="EB156" s="976"/>
      <c r="EC156" s="976"/>
      <c r="ED156" s="976"/>
      <c r="EE156" s="976"/>
      <c r="EF156" s="976"/>
      <c r="EG156" s="976"/>
      <c r="EH156" s="976"/>
      <c r="EI156" s="976"/>
      <c r="EJ156" s="976"/>
      <c r="EK156" s="976"/>
      <c r="EL156" s="976"/>
      <c r="EM156" s="976"/>
      <c r="EN156" s="976"/>
      <c r="EO156" s="976"/>
      <c r="EP156" s="976"/>
      <c r="EQ156" s="976"/>
      <c r="ER156" s="976"/>
      <c r="ES156" s="976"/>
      <c r="ET156" s="976"/>
      <c r="EU156" s="976"/>
      <c r="EV156" s="976"/>
      <c r="EW156" s="976"/>
      <c r="EX156" s="976"/>
      <c r="EY156" s="976"/>
      <c r="EZ156" s="976"/>
      <c r="FA156" s="976"/>
      <c r="FB156" s="976"/>
      <c r="FC156" s="976"/>
      <c r="FD156" s="976"/>
      <c r="FE156" s="976"/>
      <c r="FF156" s="976"/>
      <c r="FG156" s="976"/>
      <c r="FH156" s="976"/>
      <c r="FI156" s="976"/>
      <c r="FJ156" s="976"/>
      <c r="FK156" s="976"/>
      <c r="FL156" s="976"/>
      <c r="FM156" s="976"/>
      <c r="FN156" s="976"/>
      <c r="FO156" s="976"/>
      <c r="FP156" s="976"/>
      <c r="FQ156" s="976"/>
      <c r="FR156" s="978" t="s">
        <v>224</v>
      </c>
      <c r="FS156" s="978" t="s">
        <v>224</v>
      </c>
      <c r="FT156" s="976"/>
      <c r="FU156" s="976"/>
      <c r="FV156" s="976"/>
      <c r="FW156" s="976"/>
      <c r="FX156" s="976"/>
      <c r="FY156" s="976"/>
      <c r="FZ156" s="978" t="s">
        <v>224</v>
      </c>
      <c r="GA156" s="976"/>
      <c r="GB156" s="976"/>
      <c r="GC156" s="976"/>
      <c r="GD156" s="976"/>
      <c r="GE156" s="976"/>
      <c r="GF156" s="976"/>
      <c r="GG156" s="976"/>
      <c r="GH156" s="976"/>
      <c r="GI156" s="976"/>
      <c r="GJ156" s="976"/>
      <c r="GK156" s="976"/>
      <c r="GL156" s="976"/>
      <c r="GM156" s="976"/>
      <c r="GN156" s="976"/>
      <c r="GO156" s="976"/>
      <c r="GP156" s="976"/>
      <c r="GQ156" s="976"/>
      <c r="GR156" s="976"/>
      <c r="GS156" s="976"/>
      <c r="GT156" s="976"/>
      <c r="GU156" s="976"/>
      <c r="GV156" s="976"/>
      <c r="GW156" s="976"/>
      <c r="GX156" s="976"/>
      <c r="GY156" s="976"/>
      <c r="GZ156" s="976"/>
      <c r="HA156" s="976"/>
      <c r="HB156" s="976"/>
      <c r="HC156" s="976"/>
      <c r="HD156" s="976"/>
      <c r="HE156" s="976"/>
      <c r="HF156" s="978" t="s">
        <v>224</v>
      </c>
      <c r="HG156" s="978" t="s">
        <v>224</v>
      </c>
      <c r="HH156" s="976"/>
      <c r="HI156" s="976"/>
      <c r="HJ156" s="976"/>
      <c r="HK156" s="976"/>
      <c r="HL156" s="976"/>
      <c r="HM156" s="976"/>
      <c r="HN156" s="976"/>
      <c r="HO156" s="976"/>
      <c r="HP156" s="976"/>
      <c r="HQ156" s="976"/>
      <c r="HR156" s="976"/>
      <c r="HS156" s="976"/>
      <c r="HT156" s="976"/>
      <c r="HU156" s="976"/>
      <c r="HV156" s="976"/>
      <c r="HW156" s="976"/>
      <c r="HX156" s="976"/>
      <c r="HY156" s="976"/>
      <c r="HZ156" s="976"/>
      <c r="IA156" s="976"/>
      <c r="IB156" s="976"/>
      <c r="IC156" s="976"/>
      <c r="ID156" s="976"/>
      <c r="IE156" s="976"/>
      <c r="IF156" s="976"/>
      <c r="IG156" s="976"/>
      <c r="IH156" s="976"/>
      <c r="II156" s="976"/>
      <c r="IJ156" s="976"/>
      <c r="IK156" s="976"/>
    </row>
    <row r="157">
      <c r="A157" s="978"/>
      <c r="B157" s="844"/>
      <c r="C157" s="844"/>
      <c r="D157" s="978"/>
      <c r="E157" s="844"/>
      <c r="F157" s="978"/>
      <c r="G157" s="978" t="s">
        <v>222</v>
      </c>
      <c r="H157" s="978" t="s">
        <v>222</v>
      </c>
      <c r="I157" s="978"/>
      <c r="J157" s="978"/>
      <c r="K157" s="978"/>
      <c r="L157" s="978"/>
      <c r="M157" s="978" t="s">
        <v>222</v>
      </c>
      <c r="N157" s="978" t="s">
        <v>222</v>
      </c>
      <c r="O157" s="978" t="s">
        <v>224</v>
      </c>
      <c r="P157" s="978"/>
      <c r="Q157" s="978"/>
      <c r="R157" s="978" t="s">
        <v>224</v>
      </c>
      <c r="S157" s="978" t="s">
        <v>224</v>
      </c>
      <c r="T157" s="978"/>
      <c r="U157" s="978"/>
      <c r="V157" s="978"/>
      <c r="W157" s="978"/>
      <c r="X157" s="978"/>
      <c r="Y157" s="978"/>
      <c r="Z157" s="978"/>
      <c r="AA157" s="978"/>
      <c r="AB157" s="978"/>
      <c r="AC157" s="978"/>
      <c r="AD157" s="978"/>
      <c r="AE157" s="978"/>
      <c r="AF157" s="978"/>
      <c r="AG157" s="976"/>
      <c r="AH157" s="976"/>
      <c r="AI157" s="976"/>
      <c r="AJ157" s="976"/>
      <c r="AK157" s="976"/>
      <c r="AL157" s="976"/>
      <c r="AM157" s="976"/>
      <c r="AN157" s="976"/>
      <c r="AO157" s="976"/>
      <c r="AP157" s="976"/>
      <c r="AQ157" s="976"/>
      <c r="AR157" s="976"/>
      <c r="AS157" s="976"/>
      <c r="AT157" s="976"/>
      <c r="AU157" s="976"/>
      <c r="AV157" s="976"/>
      <c r="AW157" s="976"/>
      <c r="AX157" s="976"/>
      <c r="AY157" s="976"/>
      <c r="AZ157" s="976"/>
      <c r="BA157" s="976"/>
      <c r="BB157" s="976"/>
      <c r="BC157" s="976"/>
      <c r="BD157" s="976"/>
      <c r="BE157" s="976"/>
      <c r="BF157" s="976"/>
      <c r="BG157" s="976"/>
      <c r="BH157" s="976"/>
      <c r="BI157" s="976"/>
      <c r="BJ157" s="976"/>
      <c r="BK157" s="976"/>
      <c r="BL157" s="976"/>
      <c r="BM157" s="976"/>
      <c r="BN157" s="976"/>
      <c r="BO157" s="976"/>
      <c r="BP157" s="976"/>
      <c r="BQ157" s="976"/>
      <c r="BR157" s="976"/>
      <c r="BS157" s="976"/>
      <c r="BT157" s="976"/>
      <c r="BU157" s="976"/>
      <c r="BV157" s="976"/>
      <c r="BW157" s="976"/>
      <c r="BX157" s="976"/>
      <c r="BY157" s="976"/>
      <c r="BZ157" s="976"/>
      <c r="CA157" s="976"/>
      <c r="CB157" s="978" t="s">
        <v>222</v>
      </c>
      <c r="CC157" s="976"/>
      <c r="CD157" s="976"/>
      <c r="CE157" s="976"/>
      <c r="CF157" s="976"/>
      <c r="CG157" s="978" t="s">
        <v>222</v>
      </c>
      <c r="CH157" s="978" t="s">
        <v>222</v>
      </c>
      <c r="CI157" s="978" t="s">
        <v>222</v>
      </c>
      <c r="CJ157" s="976"/>
      <c r="CK157" s="978" t="s">
        <v>224</v>
      </c>
      <c r="CL157" s="976"/>
      <c r="CM157" s="976"/>
      <c r="CN157" s="976"/>
      <c r="CO157" s="976"/>
      <c r="CP157" s="976"/>
      <c r="CQ157" s="976"/>
      <c r="CR157" s="978" t="s">
        <v>222</v>
      </c>
      <c r="CS157" s="976"/>
      <c r="CT157" s="976"/>
      <c r="CU157" s="976"/>
      <c r="CV157" s="976"/>
      <c r="CW157" s="976"/>
      <c r="CX157" s="976"/>
      <c r="CY157" s="976"/>
      <c r="CZ157" s="978" t="s">
        <v>222</v>
      </c>
      <c r="DA157" s="976"/>
      <c r="DB157" s="976"/>
      <c r="DC157" s="976"/>
      <c r="DD157" s="976"/>
      <c r="DE157" s="976"/>
      <c r="DF157" s="976"/>
      <c r="DG157" s="978" t="s">
        <v>222</v>
      </c>
      <c r="DH157" s="978" t="s">
        <v>222</v>
      </c>
      <c r="DI157" s="976"/>
      <c r="DJ157" s="976"/>
      <c r="DK157" s="976"/>
      <c r="DL157" s="976"/>
      <c r="DM157" s="976"/>
      <c r="DN157" s="976"/>
      <c r="DO157" s="976"/>
      <c r="DP157" s="976"/>
      <c r="DQ157" s="976"/>
      <c r="DR157" s="976"/>
      <c r="DS157" s="976"/>
      <c r="DT157" s="976"/>
      <c r="DU157" s="976"/>
      <c r="DV157" s="976"/>
      <c r="DW157" s="976"/>
      <c r="DX157" s="976"/>
      <c r="DY157" s="976"/>
      <c r="DZ157" s="978" t="s">
        <v>224</v>
      </c>
      <c r="EA157" s="976"/>
      <c r="EB157" s="976"/>
      <c r="EC157" s="976"/>
      <c r="ED157" s="976"/>
      <c r="EE157" s="976"/>
      <c r="EF157" s="976"/>
      <c r="EG157" s="976"/>
      <c r="EH157" s="976"/>
      <c r="EI157" s="976"/>
      <c r="EJ157" s="976"/>
      <c r="EK157" s="976"/>
      <c r="EL157" s="976"/>
      <c r="EM157" s="976"/>
      <c r="EN157" s="976"/>
      <c r="EO157" s="976"/>
      <c r="EP157" s="976"/>
      <c r="EQ157" s="976"/>
      <c r="ER157" s="976"/>
      <c r="ES157" s="976"/>
      <c r="ET157" s="976"/>
      <c r="EU157" s="976"/>
      <c r="EV157" s="976"/>
      <c r="EW157" s="976"/>
      <c r="EX157" s="976"/>
      <c r="EY157" s="976"/>
      <c r="EZ157" s="976"/>
      <c r="FA157" s="976"/>
      <c r="FB157" s="976"/>
      <c r="FC157" s="976"/>
      <c r="FD157" s="976"/>
      <c r="FE157" s="976"/>
      <c r="FF157" s="976"/>
      <c r="FG157" s="976"/>
      <c r="FH157" s="976"/>
      <c r="FI157" s="976"/>
      <c r="FJ157" s="976"/>
      <c r="FK157" s="976"/>
      <c r="FL157" s="976"/>
      <c r="FM157" s="976"/>
      <c r="FN157" s="976"/>
      <c r="FO157" s="976"/>
      <c r="FP157" s="976"/>
      <c r="FQ157" s="976"/>
      <c r="FR157" s="978" t="s">
        <v>224</v>
      </c>
      <c r="FS157" s="978" t="s">
        <v>224</v>
      </c>
      <c r="FT157" s="976"/>
      <c r="FU157" s="976"/>
      <c r="FV157" s="976"/>
      <c r="FW157" s="976"/>
      <c r="FX157" s="976"/>
      <c r="FY157" s="976"/>
      <c r="FZ157" s="978" t="s">
        <v>224</v>
      </c>
      <c r="GA157" s="976"/>
      <c r="GB157" s="976"/>
      <c r="GC157" s="976"/>
      <c r="GD157" s="976"/>
      <c r="GE157" s="976"/>
      <c r="GF157" s="976"/>
      <c r="GG157" s="976"/>
      <c r="GH157" s="976"/>
      <c r="GI157" s="976"/>
      <c r="GJ157" s="976"/>
      <c r="GK157" s="976"/>
      <c r="GL157" s="976"/>
      <c r="GM157" s="976"/>
      <c r="GN157" s="976"/>
      <c r="GO157" s="976"/>
      <c r="GP157" s="976"/>
      <c r="GQ157" s="976"/>
      <c r="GR157" s="976"/>
      <c r="GS157" s="976"/>
      <c r="GT157" s="976"/>
      <c r="GU157" s="976"/>
      <c r="GV157" s="976"/>
      <c r="GW157" s="976"/>
      <c r="GX157" s="976"/>
      <c r="GY157" s="976"/>
      <c r="GZ157" s="976"/>
      <c r="HA157" s="976"/>
      <c r="HB157" s="976"/>
      <c r="HC157" s="976"/>
      <c r="HD157" s="976"/>
      <c r="HE157" s="976"/>
      <c r="HF157" s="978" t="s">
        <v>224</v>
      </c>
      <c r="HG157" s="978" t="s">
        <v>224</v>
      </c>
      <c r="HH157" s="976"/>
      <c r="HI157" s="976"/>
      <c r="HJ157" s="976"/>
      <c r="HK157" s="976"/>
      <c r="HL157" s="976"/>
      <c r="HM157" s="976"/>
      <c r="HN157" s="976"/>
      <c r="HO157" s="976"/>
      <c r="HP157" s="976"/>
      <c r="HQ157" s="976"/>
      <c r="HR157" s="976"/>
      <c r="HS157" s="976"/>
      <c r="HT157" s="976"/>
      <c r="HU157" s="976"/>
      <c r="HV157" s="976"/>
      <c r="HW157" s="976"/>
      <c r="HX157" s="976"/>
      <c r="HY157" s="976"/>
      <c r="HZ157" s="976"/>
      <c r="IA157" s="976"/>
      <c r="IB157" s="976"/>
      <c r="IC157" s="976"/>
      <c r="ID157" s="976"/>
      <c r="IE157" s="976"/>
      <c r="IF157" s="976"/>
      <c r="IG157" s="976"/>
      <c r="IH157" s="976"/>
      <c r="II157" s="976"/>
      <c r="IJ157" s="976"/>
      <c r="IK157" s="976"/>
    </row>
    <row r="158">
      <c r="A158" s="978"/>
      <c r="B158" s="844"/>
      <c r="C158" s="844"/>
      <c r="D158" s="978"/>
      <c r="E158" s="844"/>
      <c r="F158" s="978"/>
      <c r="G158" s="978"/>
      <c r="H158" s="978"/>
      <c r="I158" s="978"/>
      <c r="J158" s="978"/>
      <c r="K158" s="978"/>
      <c r="L158" s="978"/>
      <c r="M158" s="978"/>
      <c r="N158" s="978"/>
      <c r="O158" s="978"/>
      <c r="P158" s="978"/>
      <c r="Q158" s="978"/>
      <c r="R158" s="978"/>
      <c r="S158" s="978"/>
      <c r="T158" s="978"/>
      <c r="U158" s="978"/>
      <c r="V158" s="978"/>
      <c r="W158" s="978"/>
      <c r="X158" s="978"/>
      <c r="Y158" s="978"/>
      <c r="Z158" s="978"/>
      <c r="AA158" s="978"/>
      <c r="AB158" s="978"/>
      <c r="AC158" s="978"/>
      <c r="AD158" s="978"/>
      <c r="AE158" s="978"/>
      <c r="AF158" s="978"/>
      <c r="AG158" s="976"/>
      <c r="AH158" s="976"/>
      <c r="AI158" s="976"/>
      <c r="AJ158" s="976"/>
      <c r="AK158" s="976"/>
      <c r="AL158" s="976"/>
      <c r="AM158" s="976"/>
      <c r="AN158" s="976"/>
      <c r="AO158" s="976"/>
      <c r="AP158" s="976"/>
      <c r="AQ158" s="976"/>
      <c r="AR158" s="976"/>
      <c r="AS158" s="976"/>
      <c r="AT158" s="976"/>
      <c r="AU158" s="976"/>
      <c r="AV158" s="976"/>
      <c r="AW158" s="976"/>
      <c r="AX158" s="976"/>
      <c r="AY158" s="976"/>
      <c r="AZ158" s="976"/>
      <c r="BA158" s="976"/>
      <c r="BB158" s="976"/>
      <c r="BC158" s="976"/>
      <c r="BD158" s="976"/>
      <c r="BE158" s="976"/>
      <c r="BF158" s="976"/>
      <c r="BG158" s="976"/>
      <c r="BH158" s="976"/>
      <c r="BI158" s="976"/>
      <c r="BJ158" s="976"/>
      <c r="BK158" s="976"/>
      <c r="BL158" s="976"/>
      <c r="BM158" s="976"/>
      <c r="BN158" s="976"/>
      <c r="BO158" s="976"/>
      <c r="BP158" s="976"/>
      <c r="BQ158" s="976"/>
      <c r="BR158" s="976"/>
      <c r="BS158" s="976"/>
      <c r="BT158" s="976"/>
      <c r="BU158" s="976"/>
      <c r="BV158" s="976"/>
      <c r="BW158" s="976"/>
      <c r="BX158" s="976"/>
      <c r="BY158" s="976"/>
      <c r="BZ158" s="976"/>
      <c r="CA158" s="976"/>
      <c r="CB158" s="976"/>
      <c r="CC158" s="976"/>
      <c r="CD158" s="976"/>
      <c r="CE158" s="976"/>
      <c r="CF158" s="976"/>
      <c r="CG158" s="976"/>
      <c r="CH158" s="976"/>
      <c r="CI158" s="976"/>
      <c r="CJ158" s="976"/>
      <c r="CK158" s="976"/>
      <c r="CL158" s="976"/>
      <c r="CM158" s="976"/>
      <c r="CN158" s="976"/>
      <c r="CO158" s="976"/>
      <c r="CP158" s="976"/>
      <c r="CQ158" s="976"/>
      <c r="CR158" s="976"/>
      <c r="CS158" s="976"/>
      <c r="CT158" s="976"/>
      <c r="CU158" s="976"/>
      <c r="CV158" s="976"/>
      <c r="CW158" s="976"/>
      <c r="CX158" s="976"/>
      <c r="CY158" s="976"/>
      <c r="CZ158" s="976"/>
      <c r="DA158" s="976"/>
      <c r="DB158" s="976"/>
      <c r="DC158" s="976"/>
      <c r="DD158" s="976"/>
      <c r="DE158" s="976"/>
      <c r="DF158" s="976"/>
      <c r="DG158" s="976"/>
      <c r="DH158" s="976"/>
      <c r="DI158" s="976"/>
      <c r="DJ158" s="976"/>
      <c r="DK158" s="976"/>
      <c r="DL158" s="976"/>
      <c r="DM158" s="976"/>
      <c r="DN158" s="976"/>
      <c r="DO158" s="976"/>
      <c r="DP158" s="976"/>
      <c r="DQ158" s="976"/>
      <c r="DR158" s="976"/>
      <c r="DS158" s="976"/>
      <c r="DT158" s="976"/>
      <c r="DU158" s="976"/>
      <c r="DV158" s="976"/>
      <c r="DW158" s="976"/>
      <c r="DX158" s="976"/>
      <c r="DY158" s="976"/>
      <c r="DZ158" s="976"/>
      <c r="EA158" s="976"/>
      <c r="EB158" s="976"/>
      <c r="EC158" s="976"/>
      <c r="ED158" s="976"/>
      <c r="EE158" s="976"/>
      <c r="EF158" s="976"/>
      <c r="EG158" s="976"/>
      <c r="EH158" s="976"/>
      <c r="EI158" s="976"/>
      <c r="EJ158" s="976"/>
      <c r="EK158" s="976"/>
      <c r="EL158" s="976"/>
      <c r="EM158" s="976"/>
      <c r="EN158" s="976"/>
      <c r="EO158" s="976"/>
      <c r="EP158" s="976"/>
      <c r="EQ158" s="976"/>
      <c r="ER158" s="976"/>
      <c r="ES158" s="976"/>
      <c r="ET158" s="976"/>
      <c r="EU158" s="976"/>
      <c r="EV158" s="976"/>
      <c r="EW158" s="976"/>
      <c r="EX158" s="976"/>
      <c r="EY158" s="976"/>
      <c r="EZ158" s="976"/>
      <c r="FA158" s="976"/>
      <c r="FB158" s="976"/>
      <c r="FC158" s="976"/>
      <c r="FD158" s="976"/>
      <c r="FE158" s="976"/>
      <c r="FF158" s="976"/>
      <c r="FG158" s="976"/>
      <c r="FH158" s="976"/>
      <c r="FI158" s="976"/>
      <c r="FJ158" s="976"/>
      <c r="FK158" s="976"/>
      <c r="FL158" s="976"/>
      <c r="FM158" s="976"/>
      <c r="FN158" s="976"/>
      <c r="FO158" s="976"/>
      <c r="FP158" s="976"/>
      <c r="FQ158" s="976"/>
      <c r="FR158" s="978" t="s">
        <v>224</v>
      </c>
      <c r="FS158" s="978" t="s">
        <v>224</v>
      </c>
      <c r="FT158" s="976"/>
      <c r="FU158" s="976"/>
      <c r="FV158" s="976"/>
      <c r="FW158" s="976"/>
      <c r="FX158" s="976"/>
      <c r="FY158" s="976"/>
      <c r="FZ158" s="978" t="s">
        <v>224</v>
      </c>
      <c r="GA158" s="976"/>
      <c r="GB158" s="976"/>
      <c r="GC158" s="976"/>
      <c r="GD158" s="976"/>
      <c r="GE158" s="976"/>
      <c r="GF158" s="976"/>
      <c r="GG158" s="976"/>
      <c r="GH158" s="976"/>
      <c r="GI158" s="976"/>
      <c r="GJ158" s="976"/>
      <c r="GK158" s="976"/>
      <c r="GL158" s="976"/>
      <c r="GM158" s="976"/>
      <c r="GN158" s="976"/>
      <c r="GO158" s="976"/>
      <c r="GP158" s="976"/>
      <c r="GQ158" s="976"/>
      <c r="GR158" s="976"/>
      <c r="GS158" s="976"/>
      <c r="GT158" s="976"/>
      <c r="GU158" s="976"/>
      <c r="GV158" s="976"/>
      <c r="GW158" s="976"/>
      <c r="GX158" s="976"/>
      <c r="GY158" s="976"/>
      <c r="GZ158" s="976"/>
      <c r="HA158" s="976"/>
      <c r="HB158" s="976"/>
      <c r="HC158" s="976"/>
      <c r="HD158" s="976"/>
      <c r="HE158" s="976"/>
      <c r="HF158" s="978" t="s">
        <v>222</v>
      </c>
      <c r="HG158" s="978" t="s">
        <v>222</v>
      </c>
      <c r="HH158" s="976"/>
      <c r="HI158" s="976"/>
      <c r="HJ158" s="976"/>
      <c r="HK158" s="976"/>
      <c r="HL158" s="976"/>
      <c r="HM158" s="976"/>
      <c r="HN158" s="976"/>
      <c r="HO158" s="976"/>
      <c r="HP158" s="976"/>
      <c r="HQ158" s="976"/>
      <c r="HR158" s="976"/>
      <c r="HS158" s="976"/>
      <c r="HT158" s="976"/>
      <c r="HU158" s="976"/>
      <c r="HV158" s="976"/>
      <c r="HW158" s="976"/>
      <c r="HX158" s="976"/>
      <c r="HY158" s="976"/>
      <c r="HZ158" s="976"/>
      <c r="IA158" s="976"/>
      <c r="IB158" s="976"/>
      <c r="IC158" s="976"/>
      <c r="ID158" s="976"/>
      <c r="IE158" s="976"/>
      <c r="IF158" s="976"/>
      <c r="IG158" s="976"/>
      <c r="IH158" s="976"/>
      <c r="II158" s="976"/>
      <c r="IJ158" s="976"/>
      <c r="IK158" s="976"/>
    </row>
    <row r="159">
      <c r="A159" s="978"/>
      <c r="B159" s="844"/>
      <c r="C159" s="844"/>
      <c r="D159" s="978"/>
      <c r="E159" s="844"/>
      <c r="F159" s="978"/>
      <c r="G159" s="978"/>
      <c r="H159" s="978"/>
      <c r="I159" s="978"/>
      <c r="J159" s="978"/>
      <c r="K159" s="978"/>
      <c r="L159" s="978"/>
      <c r="M159" s="978"/>
      <c r="N159" s="978"/>
      <c r="O159" s="978"/>
      <c r="P159" s="978"/>
      <c r="Q159" s="978"/>
      <c r="R159" s="978"/>
      <c r="S159" s="978"/>
      <c r="T159" s="978"/>
      <c r="U159" s="978"/>
      <c r="V159" s="978"/>
      <c r="W159" s="978"/>
      <c r="X159" s="978"/>
      <c r="Y159" s="978"/>
      <c r="Z159" s="978"/>
      <c r="AA159" s="978"/>
      <c r="AB159" s="978"/>
      <c r="AC159" s="978"/>
      <c r="AD159" s="978"/>
      <c r="AE159" s="978"/>
      <c r="AF159" s="978"/>
      <c r="AG159" s="976"/>
      <c r="AH159" s="976"/>
      <c r="AI159" s="976"/>
      <c r="AJ159" s="976"/>
      <c r="AK159" s="976"/>
      <c r="AL159" s="976"/>
      <c r="AM159" s="976"/>
      <c r="AN159" s="976"/>
      <c r="AO159" s="976"/>
      <c r="AP159" s="976"/>
      <c r="AQ159" s="976"/>
      <c r="AR159" s="976"/>
      <c r="AS159" s="976"/>
      <c r="AT159" s="976"/>
      <c r="AU159" s="976"/>
      <c r="AV159" s="976"/>
      <c r="AW159" s="976"/>
      <c r="AX159" s="976"/>
      <c r="AY159" s="976"/>
      <c r="AZ159" s="976"/>
      <c r="BA159" s="976"/>
      <c r="BB159" s="976"/>
      <c r="BC159" s="976"/>
      <c r="BD159" s="976"/>
      <c r="BE159" s="976"/>
      <c r="BF159" s="976"/>
      <c r="BG159" s="976"/>
      <c r="BH159" s="976"/>
      <c r="BI159" s="976"/>
      <c r="BJ159" s="976"/>
      <c r="BK159" s="976"/>
      <c r="BL159" s="976"/>
      <c r="BM159" s="976"/>
      <c r="BN159" s="976"/>
      <c r="BO159" s="976"/>
      <c r="BP159" s="976"/>
      <c r="BQ159" s="976"/>
      <c r="BR159" s="976"/>
      <c r="BS159" s="976"/>
      <c r="BT159" s="976"/>
      <c r="BU159" s="976"/>
      <c r="BV159" s="976"/>
      <c r="BW159" s="976"/>
      <c r="BX159" s="976"/>
      <c r="BY159" s="976"/>
      <c r="BZ159" s="976"/>
      <c r="CA159" s="976"/>
      <c r="CB159" s="976"/>
      <c r="CC159" s="976"/>
      <c r="CD159" s="976"/>
      <c r="CE159" s="976"/>
      <c r="CF159" s="976"/>
      <c r="CG159" s="976"/>
      <c r="CH159" s="976"/>
      <c r="CI159" s="976"/>
      <c r="CJ159" s="976"/>
      <c r="CK159" s="976"/>
      <c r="CL159" s="976"/>
      <c r="CM159" s="976"/>
      <c r="CN159" s="976"/>
      <c r="CO159" s="976"/>
      <c r="CP159" s="976"/>
      <c r="CQ159" s="976"/>
      <c r="CR159" s="976"/>
      <c r="CS159" s="976"/>
      <c r="CT159" s="976"/>
      <c r="CU159" s="976"/>
      <c r="CV159" s="976"/>
      <c r="CW159" s="976"/>
      <c r="CX159" s="976"/>
      <c r="CY159" s="976"/>
      <c r="CZ159" s="976"/>
      <c r="DA159" s="976"/>
      <c r="DB159" s="976"/>
      <c r="DC159" s="976"/>
      <c r="DD159" s="976"/>
      <c r="DE159" s="976"/>
      <c r="DF159" s="976"/>
      <c r="DG159" s="976"/>
      <c r="DH159" s="976"/>
      <c r="DI159" s="976"/>
      <c r="DJ159" s="976"/>
      <c r="DK159" s="976"/>
      <c r="DL159" s="976"/>
      <c r="DM159" s="976"/>
      <c r="DN159" s="976"/>
      <c r="DO159" s="976"/>
      <c r="DP159" s="976"/>
      <c r="DQ159" s="976"/>
      <c r="DR159" s="976"/>
      <c r="DS159" s="976"/>
      <c r="DT159" s="976"/>
      <c r="DU159" s="976"/>
      <c r="DV159" s="976"/>
      <c r="DW159" s="976"/>
      <c r="DX159" s="976"/>
      <c r="DY159" s="976"/>
      <c r="DZ159" s="976"/>
      <c r="EA159" s="976"/>
      <c r="EB159" s="976"/>
      <c r="EC159" s="976"/>
      <c r="ED159" s="976"/>
      <c r="EE159" s="976"/>
      <c r="EF159" s="976"/>
      <c r="EG159" s="976"/>
      <c r="EH159" s="976"/>
      <c r="EI159" s="976"/>
      <c r="EJ159" s="976"/>
      <c r="EK159" s="976"/>
      <c r="EL159" s="976"/>
      <c r="EM159" s="976"/>
      <c r="EN159" s="976"/>
      <c r="EO159" s="976"/>
      <c r="EP159" s="976"/>
      <c r="EQ159" s="976"/>
      <c r="ER159" s="976"/>
      <c r="ES159" s="976"/>
      <c r="ET159" s="976"/>
      <c r="EU159" s="976"/>
      <c r="EV159" s="976"/>
      <c r="EW159" s="976"/>
      <c r="EX159" s="976"/>
      <c r="EY159" s="976"/>
      <c r="EZ159" s="976"/>
      <c r="FA159" s="976"/>
      <c r="FB159" s="976"/>
      <c r="FC159" s="976"/>
      <c r="FD159" s="976"/>
      <c r="FE159" s="976"/>
      <c r="FF159" s="976"/>
      <c r="FG159" s="976"/>
      <c r="FH159" s="976"/>
      <c r="FI159" s="976"/>
      <c r="FJ159" s="976"/>
      <c r="FK159" s="976"/>
      <c r="FL159" s="976"/>
      <c r="FM159" s="976"/>
      <c r="FN159" s="976"/>
      <c r="FO159" s="976"/>
      <c r="FP159" s="976"/>
      <c r="FQ159" s="976"/>
      <c r="FR159" s="976"/>
      <c r="FS159" s="978" t="s">
        <v>215</v>
      </c>
      <c r="FT159" s="976"/>
      <c r="FU159" s="976"/>
      <c r="FV159" s="976"/>
      <c r="FW159" s="976"/>
      <c r="FX159" s="976"/>
      <c r="FY159" s="976"/>
      <c r="FZ159" s="978" t="s">
        <v>222</v>
      </c>
      <c r="GA159" s="976"/>
      <c r="GB159" s="976"/>
      <c r="GC159" s="976"/>
      <c r="GD159" s="976"/>
      <c r="GE159" s="976"/>
      <c r="GF159" s="976"/>
      <c r="GG159" s="976"/>
      <c r="GH159" s="976"/>
      <c r="GI159" s="976"/>
      <c r="GJ159" s="976"/>
      <c r="GK159" s="976"/>
      <c r="GL159" s="976"/>
      <c r="GM159" s="976"/>
      <c r="GN159" s="976"/>
      <c r="GO159" s="976"/>
      <c r="GP159" s="976"/>
      <c r="GQ159" s="976"/>
      <c r="GR159" s="976"/>
      <c r="GS159" s="976"/>
      <c r="GT159" s="976"/>
      <c r="GU159" s="976"/>
      <c r="GV159" s="976"/>
      <c r="GW159" s="976"/>
      <c r="GX159" s="976"/>
      <c r="GY159" s="976"/>
      <c r="GZ159" s="976"/>
      <c r="HA159" s="976"/>
      <c r="HB159" s="976"/>
      <c r="HC159" s="976"/>
      <c r="HD159" s="976"/>
      <c r="HE159" s="976"/>
      <c r="HF159" s="978" t="s">
        <v>224</v>
      </c>
      <c r="HG159" s="978" t="s">
        <v>224</v>
      </c>
      <c r="HH159" s="976"/>
      <c r="HI159" s="976"/>
      <c r="HJ159" s="976"/>
      <c r="HK159" s="976"/>
      <c r="HL159" s="976"/>
      <c r="HM159" s="976"/>
      <c r="HN159" s="976"/>
      <c r="HO159" s="976"/>
      <c r="HP159" s="976"/>
      <c r="HQ159" s="976"/>
      <c r="HR159" s="976"/>
      <c r="HS159" s="976"/>
      <c r="HT159" s="976"/>
      <c r="HU159" s="976"/>
      <c r="HV159" s="976"/>
      <c r="HW159" s="976"/>
      <c r="HX159" s="976"/>
      <c r="HY159" s="976"/>
      <c r="HZ159" s="976"/>
      <c r="IA159" s="976"/>
      <c r="IB159" s="976"/>
      <c r="IC159" s="976"/>
      <c r="ID159" s="976"/>
      <c r="IE159" s="976"/>
      <c r="IF159" s="976"/>
      <c r="IG159" s="976"/>
      <c r="IH159" s="976"/>
      <c r="II159" s="976"/>
      <c r="IJ159" s="976"/>
      <c r="IK159" s="976"/>
    </row>
    <row r="160">
      <c r="A160" s="978"/>
      <c r="B160" s="844"/>
      <c r="C160" s="844"/>
      <c r="D160" s="978"/>
      <c r="E160" s="844"/>
      <c r="F160" s="978"/>
      <c r="G160" s="978"/>
      <c r="H160" s="978"/>
      <c r="I160" s="978"/>
      <c r="J160" s="978"/>
      <c r="K160" s="978"/>
      <c r="L160" s="978"/>
      <c r="M160" s="978"/>
      <c r="N160" s="978"/>
      <c r="O160" s="978"/>
      <c r="P160" s="978"/>
      <c r="Q160" s="978"/>
      <c r="R160" s="978"/>
      <c r="S160" s="978"/>
      <c r="T160" s="978"/>
      <c r="U160" s="978"/>
      <c r="V160" s="978"/>
      <c r="W160" s="978"/>
      <c r="X160" s="978"/>
      <c r="Y160" s="978"/>
      <c r="Z160" s="978"/>
      <c r="AA160" s="978"/>
      <c r="AB160" s="978"/>
      <c r="AC160" s="978"/>
      <c r="AD160" s="978"/>
      <c r="AE160" s="978"/>
      <c r="AF160" s="978"/>
      <c r="AG160" s="976"/>
      <c r="AH160" s="976"/>
      <c r="AI160" s="976"/>
      <c r="AJ160" s="976"/>
      <c r="AK160" s="976"/>
      <c r="AL160" s="976"/>
      <c r="AM160" s="976"/>
      <c r="AN160" s="976"/>
      <c r="AO160" s="976"/>
      <c r="AP160" s="976"/>
      <c r="AQ160" s="976"/>
      <c r="AR160" s="976"/>
      <c r="AS160" s="976"/>
      <c r="AT160" s="976"/>
      <c r="AU160" s="976"/>
      <c r="AV160" s="976"/>
      <c r="AW160" s="976"/>
      <c r="AX160" s="976"/>
      <c r="AY160" s="976"/>
      <c r="AZ160" s="976"/>
      <c r="BA160" s="976"/>
      <c r="BB160" s="976"/>
      <c r="BC160" s="976"/>
      <c r="BD160" s="976"/>
      <c r="BE160" s="976"/>
      <c r="BF160" s="976"/>
      <c r="BG160" s="976"/>
      <c r="BH160" s="976"/>
      <c r="BI160" s="976"/>
      <c r="BJ160" s="976"/>
      <c r="BK160" s="976"/>
      <c r="BL160" s="976"/>
      <c r="BM160" s="976"/>
      <c r="BN160" s="976"/>
      <c r="BO160" s="976"/>
      <c r="BP160" s="976"/>
      <c r="BQ160" s="976"/>
      <c r="BR160" s="976"/>
      <c r="BS160" s="976"/>
      <c r="BT160" s="976"/>
      <c r="BU160" s="976"/>
      <c r="BV160" s="976"/>
      <c r="BW160" s="976"/>
      <c r="BX160" s="976"/>
      <c r="BY160" s="976"/>
      <c r="BZ160" s="976"/>
      <c r="CA160" s="976"/>
      <c r="CB160" s="976"/>
      <c r="CC160" s="976"/>
      <c r="CD160" s="976"/>
      <c r="CE160" s="976"/>
      <c r="CF160" s="976"/>
      <c r="CG160" s="976"/>
      <c r="CH160" s="976"/>
      <c r="CI160" s="976"/>
      <c r="CJ160" s="976"/>
      <c r="CK160" s="976"/>
      <c r="CL160" s="976"/>
      <c r="CM160" s="976"/>
      <c r="CN160" s="976"/>
      <c r="CO160" s="976"/>
      <c r="CP160" s="976"/>
      <c r="CQ160" s="976"/>
      <c r="CR160" s="976"/>
      <c r="CS160" s="976"/>
      <c r="CT160" s="976"/>
      <c r="CU160" s="976"/>
      <c r="CV160" s="976"/>
      <c r="CW160" s="976"/>
      <c r="CX160" s="976"/>
      <c r="CY160" s="976"/>
      <c r="CZ160" s="976"/>
      <c r="DA160" s="976"/>
      <c r="DB160" s="976"/>
      <c r="DC160" s="976"/>
      <c r="DD160" s="976"/>
      <c r="DE160" s="976"/>
      <c r="DF160" s="976"/>
      <c r="DG160" s="976"/>
      <c r="DH160" s="976"/>
      <c r="DI160" s="976"/>
      <c r="DJ160" s="976"/>
      <c r="DK160" s="976"/>
      <c r="DL160" s="976"/>
      <c r="DM160" s="976"/>
      <c r="DN160" s="976"/>
      <c r="DO160" s="976"/>
      <c r="DP160" s="976"/>
      <c r="DQ160" s="976"/>
      <c r="DR160" s="976"/>
      <c r="DS160" s="976"/>
      <c r="DT160" s="976"/>
      <c r="DU160" s="976"/>
      <c r="DV160" s="976"/>
      <c r="DW160" s="976"/>
      <c r="DX160" s="976"/>
      <c r="DY160" s="976"/>
      <c r="DZ160" s="976"/>
      <c r="EA160" s="976"/>
      <c r="EB160" s="976"/>
      <c r="EC160" s="976"/>
      <c r="ED160" s="976"/>
      <c r="EE160" s="976"/>
      <c r="EF160" s="976"/>
      <c r="EG160" s="976"/>
      <c r="EH160" s="976"/>
      <c r="EI160" s="976"/>
      <c r="EJ160" s="976"/>
      <c r="EK160" s="976"/>
      <c r="EL160" s="976"/>
      <c r="EM160" s="976"/>
      <c r="EN160" s="976"/>
      <c r="EO160" s="976"/>
      <c r="EP160" s="976"/>
      <c r="EQ160" s="976"/>
      <c r="ER160" s="976"/>
      <c r="ES160" s="976"/>
      <c r="ET160" s="976"/>
      <c r="EU160" s="976"/>
      <c r="EV160" s="976"/>
      <c r="EW160" s="976"/>
      <c r="EX160" s="976"/>
      <c r="EY160" s="976"/>
      <c r="EZ160" s="976"/>
      <c r="FA160" s="976"/>
      <c r="FB160" s="976"/>
      <c r="FC160" s="976"/>
      <c r="FD160" s="976"/>
      <c r="FE160" s="976"/>
      <c r="FF160" s="976"/>
      <c r="FG160" s="976"/>
      <c r="FH160" s="976"/>
      <c r="FI160" s="976"/>
      <c r="FJ160" s="976"/>
      <c r="FK160" s="976"/>
      <c r="FL160" s="976"/>
      <c r="FM160" s="976"/>
      <c r="FN160" s="976"/>
      <c r="FO160" s="976"/>
      <c r="FP160" s="976"/>
      <c r="FQ160" s="976"/>
      <c r="FR160" s="976"/>
      <c r="FS160" s="978" t="s">
        <v>215</v>
      </c>
      <c r="FT160" s="976"/>
      <c r="FU160" s="976"/>
      <c r="FV160" s="976"/>
      <c r="FW160" s="976"/>
      <c r="FX160" s="976"/>
      <c r="FY160" s="976"/>
      <c r="FZ160" s="978" t="s">
        <v>222</v>
      </c>
      <c r="GA160" s="976"/>
      <c r="GB160" s="976"/>
      <c r="GC160" s="976"/>
      <c r="GD160" s="976"/>
      <c r="GE160" s="976"/>
      <c r="GF160" s="976"/>
      <c r="GG160" s="976"/>
      <c r="GH160" s="976"/>
      <c r="GI160" s="976"/>
      <c r="GJ160" s="976"/>
      <c r="GK160" s="976"/>
      <c r="GL160" s="976"/>
      <c r="GM160" s="976"/>
      <c r="GN160" s="976"/>
      <c r="GO160" s="976"/>
      <c r="GP160" s="976"/>
      <c r="GQ160" s="976"/>
      <c r="GR160" s="976"/>
      <c r="GS160" s="976"/>
      <c r="GT160" s="976"/>
      <c r="GU160" s="976"/>
      <c r="GV160" s="976"/>
      <c r="GW160" s="976"/>
      <c r="GX160" s="976"/>
      <c r="GY160" s="976"/>
      <c r="GZ160" s="976"/>
      <c r="HA160" s="976"/>
      <c r="HB160" s="976"/>
      <c r="HC160" s="976"/>
      <c r="HD160" s="976"/>
      <c r="HE160" s="976"/>
      <c r="HF160" s="978" t="s">
        <v>224</v>
      </c>
      <c r="HG160" s="978" t="s">
        <v>224</v>
      </c>
      <c r="HH160" s="976"/>
      <c r="HI160" s="976"/>
      <c r="HJ160" s="976"/>
      <c r="HK160" s="976"/>
      <c r="HL160" s="976"/>
      <c r="HM160" s="976"/>
      <c r="HN160" s="976"/>
      <c r="HO160" s="976"/>
      <c r="HP160" s="976"/>
      <c r="HQ160" s="976"/>
      <c r="HR160" s="976"/>
      <c r="HS160" s="976"/>
      <c r="HT160" s="976"/>
      <c r="HU160" s="976"/>
      <c r="HV160" s="976"/>
      <c r="HW160" s="976"/>
      <c r="HX160" s="976"/>
      <c r="HY160" s="976"/>
      <c r="HZ160" s="976"/>
      <c r="IA160" s="976"/>
      <c r="IB160" s="976"/>
      <c r="IC160" s="976"/>
      <c r="ID160" s="976"/>
      <c r="IE160" s="976"/>
      <c r="IF160" s="976"/>
      <c r="IG160" s="976"/>
      <c r="IH160" s="976"/>
      <c r="II160" s="976"/>
      <c r="IJ160" s="976"/>
      <c r="IK160" s="976"/>
    </row>
    <row r="161">
      <c r="A161" s="978"/>
      <c r="B161" s="844"/>
      <c r="C161" s="844" t="s">
        <v>15863</v>
      </c>
      <c r="D161" s="978" t="s">
        <v>16067</v>
      </c>
      <c r="E161" s="844" t="s">
        <v>16068</v>
      </c>
      <c r="F161" s="978"/>
      <c r="G161" s="978"/>
      <c r="H161" s="978"/>
      <c r="I161" s="978"/>
      <c r="J161" s="978"/>
      <c r="K161" s="978"/>
      <c r="L161" s="978"/>
      <c r="M161" s="978"/>
      <c r="N161" s="978"/>
      <c r="O161" s="978"/>
      <c r="P161" s="978"/>
      <c r="Q161" s="978"/>
      <c r="R161" s="978"/>
      <c r="S161" s="978"/>
      <c r="T161" s="978"/>
      <c r="U161" s="978"/>
      <c r="V161" s="978"/>
      <c r="W161" s="978"/>
      <c r="X161" s="978"/>
      <c r="Y161" s="978"/>
      <c r="Z161" s="978"/>
      <c r="AA161" s="978"/>
      <c r="AB161" s="978"/>
      <c r="AC161" s="978"/>
      <c r="AD161" s="978"/>
      <c r="AE161" s="978"/>
      <c r="AF161" s="978"/>
      <c r="AG161" s="976"/>
      <c r="AH161" s="976"/>
      <c r="AI161" s="976"/>
      <c r="AJ161" s="976"/>
      <c r="AK161" s="976"/>
      <c r="AL161" s="976"/>
      <c r="AM161" s="976"/>
      <c r="AN161" s="976"/>
      <c r="AO161" s="976"/>
      <c r="AP161" s="976"/>
      <c r="AQ161" s="976"/>
      <c r="AR161" s="976"/>
      <c r="AS161" s="976"/>
      <c r="AT161" s="976"/>
      <c r="AU161" s="976"/>
      <c r="AV161" s="976"/>
      <c r="AW161" s="976"/>
      <c r="AX161" s="976"/>
      <c r="AY161" s="976"/>
      <c r="AZ161" s="978"/>
      <c r="BA161" s="976"/>
      <c r="BB161" s="976"/>
      <c r="BC161" s="976"/>
      <c r="BD161" s="976"/>
      <c r="BE161" s="976"/>
      <c r="BF161" s="976"/>
      <c r="BG161" s="976"/>
      <c r="BH161" s="976"/>
      <c r="BI161" s="976"/>
      <c r="BJ161" s="976"/>
      <c r="BK161" s="976"/>
      <c r="BL161" s="976"/>
      <c r="BM161" s="976"/>
      <c r="BN161" s="976"/>
      <c r="BO161" s="976"/>
      <c r="BP161" s="976"/>
      <c r="BQ161" s="976"/>
      <c r="BR161" s="976"/>
      <c r="BS161" s="976"/>
      <c r="BT161" s="976"/>
      <c r="BU161" s="976"/>
      <c r="BV161" s="976"/>
      <c r="BW161" s="976"/>
      <c r="BX161" s="976"/>
      <c r="BY161" s="976"/>
      <c r="BZ161" s="976"/>
      <c r="CA161" s="976"/>
      <c r="CB161" s="976"/>
      <c r="CC161" s="976"/>
      <c r="CD161" s="976"/>
      <c r="CE161" s="976"/>
      <c r="CF161" s="976"/>
      <c r="CG161" s="976"/>
      <c r="CH161" s="976"/>
      <c r="CI161" s="976"/>
      <c r="CJ161" s="976"/>
      <c r="CK161" s="976"/>
      <c r="CL161" s="976"/>
      <c r="CM161" s="976"/>
      <c r="CN161" s="976"/>
      <c r="CO161" s="976"/>
      <c r="CP161" s="976"/>
      <c r="CQ161" s="976"/>
      <c r="CR161" s="976"/>
      <c r="CS161" s="976"/>
      <c r="CT161" s="976"/>
      <c r="CU161" s="976"/>
      <c r="CV161" s="976"/>
      <c r="CW161" s="976"/>
      <c r="CX161" s="976"/>
      <c r="CY161" s="976"/>
      <c r="CZ161" s="976"/>
      <c r="DA161" s="976"/>
      <c r="DB161" s="976"/>
      <c r="DC161" s="976"/>
      <c r="DD161" s="976"/>
      <c r="DE161" s="976"/>
      <c r="DF161" s="976"/>
      <c r="DG161" s="976"/>
      <c r="DH161" s="976"/>
      <c r="DI161" s="976"/>
      <c r="DJ161" s="976"/>
      <c r="DK161" s="976"/>
      <c r="DL161" s="976"/>
      <c r="DM161" s="976"/>
      <c r="DN161" s="976"/>
      <c r="DO161" s="976"/>
      <c r="DP161" s="976"/>
      <c r="DQ161" s="976"/>
      <c r="DR161" s="976"/>
      <c r="DS161" s="976"/>
      <c r="DT161" s="976"/>
      <c r="DU161" s="976"/>
      <c r="DV161" s="976"/>
      <c r="DW161" s="976"/>
      <c r="DX161" s="976"/>
      <c r="DY161" s="976"/>
      <c r="DZ161" s="976"/>
      <c r="EA161" s="976"/>
      <c r="EB161" s="976"/>
      <c r="EC161" s="976"/>
      <c r="ED161" s="976"/>
      <c r="EE161" s="976"/>
      <c r="EF161" s="976"/>
      <c r="EG161" s="976"/>
      <c r="EH161" s="976"/>
      <c r="EI161" s="976"/>
      <c r="EJ161" s="976"/>
      <c r="EK161" s="976"/>
      <c r="EL161" s="976"/>
      <c r="EM161" s="976"/>
      <c r="EN161" s="976"/>
      <c r="EO161" s="976"/>
      <c r="EP161" s="976"/>
      <c r="EQ161" s="976"/>
      <c r="ER161" s="976"/>
      <c r="ES161" s="976"/>
      <c r="ET161" s="976"/>
      <c r="EU161" s="976"/>
      <c r="EV161" s="976"/>
      <c r="EW161" s="976"/>
      <c r="EX161" s="976"/>
      <c r="EY161" s="976"/>
      <c r="EZ161" s="976"/>
      <c r="FA161" s="976"/>
      <c r="FB161" s="976"/>
      <c r="FC161" s="976"/>
      <c r="FD161" s="976"/>
      <c r="FE161" s="976"/>
      <c r="FF161" s="976"/>
      <c r="FG161" s="976"/>
      <c r="FH161" s="976"/>
      <c r="FI161" s="976"/>
      <c r="FJ161" s="976"/>
      <c r="FK161" s="976"/>
      <c r="FL161" s="976"/>
      <c r="FM161" s="976"/>
      <c r="FN161" s="976"/>
      <c r="FO161" s="976"/>
      <c r="FP161" s="976"/>
      <c r="FQ161" s="976"/>
      <c r="FR161" s="978" t="s">
        <v>222</v>
      </c>
      <c r="FS161" s="978" t="s">
        <v>215</v>
      </c>
      <c r="FT161" s="976"/>
      <c r="FU161" s="976"/>
      <c r="FV161" s="976"/>
      <c r="FW161" s="976"/>
      <c r="FX161" s="976"/>
      <c r="FY161" s="976"/>
      <c r="FZ161" s="978" t="s">
        <v>224</v>
      </c>
      <c r="GA161" s="976"/>
      <c r="GB161" s="976"/>
      <c r="GC161" s="976"/>
      <c r="GD161" s="976"/>
      <c r="GE161" s="976"/>
      <c r="GF161" s="976"/>
      <c r="GG161" s="976"/>
      <c r="GH161" s="976"/>
      <c r="GI161" s="976"/>
      <c r="GJ161" s="976"/>
      <c r="GK161" s="976"/>
      <c r="GL161" s="976"/>
      <c r="GM161" s="976"/>
      <c r="GN161" s="976"/>
      <c r="GO161" s="976"/>
      <c r="GP161" s="976"/>
      <c r="GQ161" s="976"/>
      <c r="GR161" s="976"/>
      <c r="GS161" s="976"/>
      <c r="GT161" s="976"/>
      <c r="GU161" s="976"/>
      <c r="GV161" s="976"/>
      <c r="GW161" s="976"/>
      <c r="GX161" s="976"/>
      <c r="GY161" s="976"/>
      <c r="GZ161" s="976"/>
      <c r="HA161" s="976"/>
      <c r="HB161" s="976"/>
      <c r="HC161" s="976"/>
      <c r="HD161" s="976"/>
      <c r="HE161" s="976"/>
      <c r="HF161" s="978" t="s">
        <v>224</v>
      </c>
      <c r="HG161" s="978" t="s">
        <v>224</v>
      </c>
      <c r="HH161" s="976"/>
      <c r="HI161" s="976"/>
      <c r="HJ161" s="976"/>
      <c r="HK161" s="976"/>
      <c r="HL161" s="976"/>
      <c r="HM161" s="976"/>
      <c r="HN161" s="976"/>
      <c r="HO161" s="976"/>
      <c r="HP161" s="976"/>
      <c r="HQ161" s="976"/>
      <c r="HR161" s="976"/>
      <c r="HS161" s="976"/>
      <c r="HT161" s="976"/>
      <c r="HU161" s="976"/>
      <c r="HV161" s="976"/>
      <c r="HW161" s="976"/>
      <c r="HX161" s="976"/>
      <c r="HY161" s="976"/>
      <c r="HZ161" s="976"/>
      <c r="IA161" s="976"/>
      <c r="IB161" s="976"/>
      <c r="IC161" s="976"/>
      <c r="ID161" s="976"/>
      <c r="IE161" s="976"/>
      <c r="IF161" s="976"/>
      <c r="IG161" s="976"/>
      <c r="IH161" s="976"/>
      <c r="II161" s="976"/>
      <c r="IJ161" s="976"/>
      <c r="IK161" s="976"/>
    </row>
    <row r="162">
      <c r="A162" s="978"/>
      <c r="B162" s="844"/>
      <c r="C162" s="844"/>
      <c r="D162" s="978"/>
      <c r="E162" s="844"/>
      <c r="F162" s="978"/>
      <c r="G162" s="978"/>
      <c r="H162" s="978"/>
      <c r="I162" s="978"/>
      <c r="J162" s="978"/>
      <c r="K162" s="978"/>
      <c r="L162" s="978"/>
      <c r="M162" s="978"/>
      <c r="N162" s="978"/>
      <c r="O162" s="978"/>
      <c r="P162" s="978"/>
      <c r="Q162" s="978"/>
      <c r="R162" s="978"/>
      <c r="S162" s="978"/>
      <c r="T162" s="978"/>
      <c r="U162" s="978"/>
      <c r="V162" s="978"/>
      <c r="W162" s="978"/>
      <c r="X162" s="978"/>
      <c r="Y162" s="978"/>
      <c r="Z162" s="978"/>
      <c r="AA162" s="978"/>
      <c r="AB162" s="978"/>
      <c r="AC162" s="978"/>
      <c r="AD162" s="978"/>
      <c r="AE162" s="978"/>
      <c r="AF162" s="978"/>
      <c r="AG162" s="976"/>
      <c r="AH162" s="976"/>
      <c r="AI162" s="976"/>
      <c r="AJ162" s="976"/>
      <c r="AK162" s="976"/>
      <c r="AL162" s="976"/>
      <c r="AM162" s="976"/>
      <c r="AN162" s="976"/>
      <c r="AO162" s="976"/>
      <c r="AP162" s="976"/>
      <c r="AQ162" s="976"/>
      <c r="AR162" s="976"/>
      <c r="AS162" s="976"/>
      <c r="AT162" s="976"/>
      <c r="AU162" s="976"/>
      <c r="AV162" s="976"/>
      <c r="AW162" s="976"/>
      <c r="AX162" s="976"/>
      <c r="AY162" s="976"/>
      <c r="AZ162" s="978"/>
      <c r="BA162" s="976"/>
      <c r="BB162" s="976"/>
      <c r="BC162" s="976"/>
      <c r="BD162" s="976"/>
      <c r="BE162" s="976"/>
      <c r="BF162" s="976"/>
      <c r="BG162" s="976"/>
      <c r="BH162" s="976"/>
      <c r="BI162" s="976"/>
      <c r="BJ162" s="976"/>
      <c r="BK162" s="976"/>
      <c r="BL162" s="976"/>
      <c r="BM162" s="976"/>
      <c r="BN162" s="976"/>
      <c r="BO162" s="976"/>
      <c r="BP162" s="976"/>
      <c r="BQ162" s="976"/>
      <c r="BR162" s="976"/>
      <c r="BS162" s="976"/>
      <c r="BT162" s="976"/>
      <c r="BU162" s="976"/>
      <c r="BV162" s="976"/>
      <c r="BW162" s="976"/>
      <c r="BX162" s="976"/>
      <c r="BY162" s="976"/>
      <c r="BZ162" s="976"/>
      <c r="CA162" s="976"/>
      <c r="CB162" s="976"/>
      <c r="CC162" s="976"/>
      <c r="CD162" s="976"/>
      <c r="CE162" s="976"/>
      <c r="CF162" s="976"/>
      <c r="CG162" s="976"/>
      <c r="CH162" s="976"/>
      <c r="CI162" s="976"/>
      <c r="CJ162" s="976"/>
      <c r="CK162" s="976"/>
      <c r="CL162" s="976"/>
      <c r="CM162" s="976"/>
      <c r="CN162" s="976"/>
      <c r="CO162" s="976"/>
      <c r="CP162" s="976"/>
      <c r="CQ162" s="976"/>
      <c r="CR162" s="976"/>
      <c r="CS162" s="976"/>
      <c r="CT162" s="976"/>
      <c r="CU162" s="976"/>
      <c r="CV162" s="976"/>
      <c r="CW162" s="976"/>
      <c r="CX162" s="976"/>
      <c r="CY162" s="976"/>
      <c r="CZ162" s="976"/>
      <c r="DA162" s="976"/>
      <c r="DB162" s="976"/>
      <c r="DC162" s="976"/>
      <c r="DD162" s="976"/>
      <c r="DE162" s="976"/>
      <c r="DF162" s="976"/>
      <c r="DG162" s="976"/>
      <c r="DH162" s="976"/>
      <c r="DI162" s="976"/>
      <c r="DJ162" s="976"/>
      <c r="DK162" s="976"/>
      <c r="DL162" s="976"/>
      <c r="DM162" s="976"/>
      <c r="DN162" s="976"/>
      <c r="DO162" s="976"/>
      <c r="DP162" s="976"/>
      <c r="DQ162" s="976"/>
      <c r="DR162" s="976"/>
      <c r="DS162" s="976"/>
      <c r="DT162" s="976"/>
      <c r="DU162" s="976"/>
      <c r="DV162" s="976"/>
      <c r="DW162" s="976"/>
      <c r="DX162" s="976"/>
      <c r="DY162" s="976"/>
      <c r="DZ162" s="978" t="s">
        <v>224</v>
      </c>
      <c r="EA162" s="976"/>
      <c r="EB162" s="976"/>
      <c r="EC162" s="976"/>
      <c r="ED162" s="976"/>
      <c r="EE162" s="976"/>
      <c r="EF162" s="976"/>
      <c r="EG162" s="976"/>
      <c r="EH162" s="976"/>
      <c r="EI162" s="976"/>
      <c r="EJ162" s="976"/>
      <c r="EK162" s="976"/>
      <c r="EL162" s="976"/>
      <c r="EM162" s="976"/>
      <c r="EN162" s="976"/>
      <c r="EO162" s="976"/>
      <c r="EP162" s="976"/>
      <c r="EQ162" s="976"/>
      <c r="ER162" s="976"/>
      <c r="ES162" s="976"/>
      <c r="ET162" s="976"/>
      <c r="EU162" s="976"/>
      <c r="EV162" s="976"/>
      <c r="EW162" s="976"/>
      <c r="EX162" s="976"/>
      <c r="EY162" s="976"/>
      <c r="EZ162" s="976"/>
      <c r="FA162" s="976"/>
      <c r="FB162" s="976"/>
      <c r="FC162" s="976"/>
      <c r="FD162" s="976"/>
      <c r="FE162" s="976"/>
      <c r="FF162" s="976"/>
      <c r="FG162" s="976"/>
      <c r="FH162" s="976"/>
      <c r="FI162" s="976"/>
      <c r="FJ162" s="976"/>
      <c r="FK162" s="976"/>
      <c r="FL162" s="976"/>
      <c r="FM162" s="976"/>
      <c r="FN162" s="976"/>
      <c r="FO162" s="976"/>
      <c r="FP162" s="976"/>
      <c r="FQ162" s="976"/>
      <c r="FR162" s="978" t="s">
        <v>224</v>
      </c>
      <c r="FS162" s="978" t="s">
        <v>224</v>
      </c>
      <c r="FT162" s="976"/>
      <c r="FU162" s="976"/>
      <c r="FV162" s="976"/>
      <c r="FW162" s="976"/>
      <c r="FX162" s="976"/>
      <c r="FY162" s="976"/>
      <c r="FZ162" s="978" t="s">
        <v>224</v>
      </c>
      <c r="GA162" s="976"/>
      <c r="GB162" s="976"/>
      <c r="GC162" s="976"/>
      <c r="GD162" s="976"/>
      <c r="GE162" s="976"/>
      <c r="GF162" s="976"/>
      <c r="GG162" s="976"/>
      <c r="GH162" s="976"/>
      <c r="GI162" s="976"/>
      <c r="GJ162" s="976"/>
      <c r="GK162" s="976"/>
      <c r="GL162" s="976"/>
      <c r="GM162" s="976"/>
      <c r="GN162" s="976"/>
      <c r="GO162" s="976"/>
      <c r="GP162" s="976"/>
      <c r="GQ162" s="976"/>
      <c r="GR162" s="976"/>
      <c r="GS162" s="976"/>
      <c r="GT162" s="976"/>
      <c r="GU162" s="976"/>
      <c r="GV162" s="976"/>
      <c r="GW162" s="976"/>
      <c r="GX162" s="976"/>
      <c r="GY162" s="976"/>
      <c r="GZ162" s="976"/>
      <c r="HA162" s="976"/>
      <c r="HB162" s="976"/>
      <c r="HC162" s="976"/>
      <c r="HD162" s="976"/>
      <c r="HE162" s="976"/>
      <c r="HF162" s="978" t="s">
        <v>224</v>
      </c>
      <c r="HG162" s="976"/>
      <c r="HH162" s="976"/>
      <c r="HI162" s="976"/>
      <c r="HJ162" s="976"/>
      <c r="HK162" s="976"/>
      <c r="HL162" s="976"/>
      <c r="HM162" s="976"/>
      <c r="HN162" s="976"/>
      <c r="HO162" s="976"/>
      <c r="HP162" s="976"/>
      <c r="HQ162" s="976"/>
      <c r="HR162" s="976"/>
      <c r="HS162" s="976"/>
      <c r="HT162" s="976"/>
      <c r="HU162" s="976"/>
      <c r="HV162" s="976"/>
      <c r="HW162" s="976"/>
      <c r="HX162" s="976"/>
      <c r="HY162" s="976"/>
      <c r="HZ162" s="976"/>
      <c r="IA162" s="976"/>
      <c r="IB162" s="976"/>
      <c r="IC162" s="976"/>
      <c r="ID162" s="976"/>
      <c r="IE162" s="976"/>
      <c r="IF162" s="976"/>
      <c r="IG162" s="976"/>
      <c r="IH162" s="976"/>
      <c r="II162" s="976"/>
      <c r="IJ162" s="976"/>
      <c r="IK162" s="976"/>
    </row>
    <row r="163">
      <c r="A163" s="978"/>
      <c r="B163" s="844"/>
      <c r="C163" s="844"/>
      <c r="D163" s="978"/>
      <c r="E163" s="844"/>
      <c r="F163" s="978"/>
      <c r="G163" s="978"/>
      <c r="H163" s="978"/>
      <c r="I163" s="978" t="s">
        <v>15568</v>
      </c>
      <c r="J163" s="978" t="s">
        <v>15568</v>
      </c>
      <c r="K163" s="978"/>
      <c r="L163" s="978"/>
      <c r="M163" s="978"/>
      <c r="N163" s="978"/>
      <c r="O163" s="978"/>
      <c r="P163" s="978" t="s">
        <v>15568</v>
      </c>
      <c r="Q163" s="978" t="s">
        <v>15568</v>
      </c>
      <c r="R163" s="978"/>
      <c r="S163" s="978"/>
      <c r="T163" s="978"/>
      <c r="U163" s="978"/>
      <c r="V163" s="978"/>
      <c r="W163" s="978"/>
      <c r="X163" s="978"/>
      <c r="Y163" s="978"/>
      <c r="Z163" s="978"/>
      <c r="AA163" s="978"/>
      <c r="AB163" s="978" t="s">
        <v>222</v>
      </c>
      <c r="AC163" s="978"/>
      <c r="AD163" s="978"/>
      <c r="AE163" s="978" t="s">
        <v>224</v>
      </c>
      <c r="AF163" s="978"/>
      <c r="AG163" s="976"/>
      <c r="AH163" s="978" t="s">
        <v>224</v>
      </c>
      <c r="AI163" s="976"/>
      <c r="AJ163" s="976"/>
      <c r="AK163" s="976"/>
      <c r="AL163" s="976"/>
      <c r="AM163" s="976"/>
      <c r="AN163" s="976"/>
      <c r="AO163" s="978" t="s">
        <v>224</v>
      </c>
      <c r="AP163" s="978" t="s">
        <v>224</v>
      </c>
      <c r="AQ163" s="976"/>
      <c r="AR163" s="976"/>
      <c r="AS163" s="976"/>
      <c r="AT163" s="978" t="s">
        <v>224</v>
      </c>
      <c r="AU163" s="978" t="s">
        <v>224</v>
      </c>
      <c r="AV163" s="978" t="s">
        <v>224</v>
      </c>
      <c r="AW163" s="978" t="s">
        <v>224</v>
      </c>
      <c r="AX163" s="978" t="s">
        <v>224</v>
      </c>
      <c r="AY163" s="976"/>
      <c r="AZ163" s="976"/>
      <c r="BA163" s="976"/>
      <c r="BB163" s="976"/>
      <c r="BC163" s="978" t="s">
        <v>224</v>
      </c>
      <c r="BD163" s="976"/>
      <c r="BE163" s="976"/>
      <c r="BF163" s="978" t="s">
        <v>224</v>
      </c>
      <c r="BG163" s="978" t="s">
        <v>224</v>
      </c>
      <c r="BH163" s="978" t="s">
        <v>224</v>
      </c>
      <c r="BI163" s="978" t="s">
        <v>224</v>
      </c>
      <c r="BJ163" s="978" t="s">
        <v>224</v>
      </c>
      <c r="BK163" s="978" t="s">
        <v>224</v>
      </c>
      <c r="BL163" s="978" t="s">
        <v>224</v>
      </c>
      <c r="BM163" s="978" t="s">
        <v>222</v>
      </c>
      <c r="BN163" s="978" t="s">
        <v>224</v>
      </c>
      <c r="BO163" s="978" t="s">
        <v>224</v>
      </c>
      <c r="BP163" s="978" t="s">
        <v>224</v>
      </c>
      <c r="BQ163" s="978" t="s">
        <v>224</v>
      </c>
      <c r="BR163" s="978" t="s">
        <v>224</v>
      </c>
      <c r="BS163" s="978" t="s">
        <v>224</v>
      </c>
      <c r="BT163" s="978" t="s">
        <v>224</v>
      </c>
      <c r="BU163" s="978" t="s">
        <v>224</v>
      </c>
      <c r="BV163" s="978" t="s">
        <v>224</v>
      </c>
      <c r="BW163" s="978" t="s">
        <v>224</v>
      </c>
      <c r="BX163" s="978" t="s">
        <v>224</v>
      </c>
      <c r="BY163" s="978" t="s">
        <v>224</v>
      </c>
      <c r="BZ163" s="978" t="s">
        <v>224</v>
      </c>
      <c r="CA163" s="978" t="s">
        <v>224</v>
      </c>
      <c r="CB163" s="976"/>
      <c r="CC163" s="978" t="s">
        <v>224</v>
      </c>
      <c r="CD163" s="978" t="s">
        <v>222</v>
      </c>
      <c r="CE163" s="978" t="s">
        <v>15568</v>
      </c>
      <c r="CF163" s="978" t="s">
        <v>15568</v>
      </c>
      <c r="CG163" s="976"/>
      <c r="CH163" s="978" t="s">
        <v>15568</v>
      </c>
      <c r="CI163" s="978" t="s">
        <v>224</v>
      </c>
      <c r="CJ163" s="978" t="s">
        <v>224</v>
      </c>
      <c r="CK163" s="978" t="s">
        <v>15568</v>
      </c>
      <c r="CL163" s="978" t="s">
        <v>222</v>
      </c>
      <c r="CM163" s="978" t="s">
        <v>15568</v>
      </c>
      <c r="CN163" s="978" t="s">
        <v>224</v>
      </c>
      <c r="CO163" s="978" t="s">
        <v>222</v>
      </c>
      <c r="CP163" s="976"/>
      <c r="CQ163" s="978" t="s">
        <v>224</v>
      </c>
      <c r="CR163" s="978" t="s">
        <v>15568</v>
      </c>
      <c r="CS163" s="976"/>
      <c r="CT163" s="976"/>
      <c r="CU163" s="976"/>
      <c r="CV163" s="976"/>
      <c r="CW163" s="976"/>
      <c r="CX163" s="978" t="s">
        <v>15568</v>
      </c>
      <c r="CY163" s="978" t="s">
        <v>15568</v>
      </c>
      <c r="CZ163" s="978" t="s">
        <v>15568</v>
      </c>
      <c r="DA163" s="976"/>
      <c r="DB163" s="976"/>
      <c r="DC163" s="976"/>
      <c r="DD163" s="978" t="s">
        <v>15568</v>
      </c>
      <c r="DE163" s="978" t="s">
        <v>15568</v>
      </c>
      <c r="DF163" s="978" t="s">
        <v>15568</v>
      </c>
      <c r="DG163" s="978" t="s">
        <v>15568</v>
      </c>
      <c r="DH163" s="978" t="s">
        <v>15568</v>
      </c>
      <c r="DI163" s="978" t="s">
        <v>224</v>
      </c>
      <c r="DJ163" s="978" t="s">
        <v>224</v>
      </c>
      <c r="DK163" s="978" t="s">
        <v>224</v>
      </c>
      <c r="DL163" s="978" t="s">
        <v>224</v>
      </c>
      <c r="DM163" s="978" t="s">
        <v>224</v>
      </c>
      <c r="DN163" s="978" t="s">
        <v>224</v>
      </c>
      <c r="DO163" s="978" t="s">
        <v>224</v>
      </c>
      <c r="DP163" s="978" t="s">
        <v>15568</v>
      </c>
      <c r="DQ163" s="978" t="s">
        <v>15568</v>
      </c>
      <c r="DR163" s="978" t="s">
        <v>15568</v>
      </c>
      <c r="DS163" s="978" t="s">
        <v>224</v>
      </c>
      <c r="DT163" s="978" t="s">
        <v>224</v>
      </c>
      <c r="DU163" s="978" t="s">
        <v>224</v>
      </c>
      <c r="DV163" s="978" t="s">
        <v>224</v>
      </c>
      <c r="DW163" s="978" t="s">
        <v>224</v>
      </c>
      <c r="DX163" s="978" t="s">
        <v>15568</v>
      </c>
      <c r="DY163" s="978" t="s">
        <v>224</v>
      </c>
      <c r="DZ163" s="978" t="s">
        <v>15568</v>
      </c>
      <c r="EA163" s="978" t="s">
        <v>224</v>
      </c>
      <c r="EB163" s="978" t="s">
        <v>224</v>
      </c>
      <c r="EC163" s="978" t="s">
        <v>224</v>
      </c>
      <c r="ED163" s="978" t="s">
        <v>15568</v>
      </c>
      <c r="EE163" s="978" t="s">
        <v>15568</v>
      </c>
      <c r="EF163" s="978" t="s">
        <v>224</v>
      </c>
      <c r="EG163" s="978" t="s">
        <v>15568</v>
      </c>
      <c r="EH163" s="978" t="s">
        <v>15568</v>
      </c>
      <c r="EI163" s="978" t="s">
        <v>15568</v>
      </c>
      <c r="EJ163" s="978" t="s">
        <v>224</v>
      </c>
      <c r="EK163" s="978" t="s">
        <v>224</v>
      </c>
      <c r="EL163" s="976"/>
      <c r="EM163" s="976"/>
      <c r="EN163" s="978" t="s">
        <v>15568</v>
      </c>
      <c r="EO163" s="978" t="s">
        <v>15568</v>
      </c>
      <c r="EP163" s="978" t="s">
        <v>15568</v>
      </c>
      <c r="EQ163" s="978" t="s">
        <v>224</v>
      </c>
      <c r="ER163" s="978" t="s">
        <v>224</v>
      </c>
      <c r="ES163" s="978" t="s">
        <v>15568</v>
      </c>
      <c r="ET163" s="976"/>
      <c r="EU163" s="976"/>
      <c r="EV163" s="976"/>
      <c r="EW163" s="976"/>
      <c r="EX163" s="976"/>
      <c r="EY163" s="976"/>
      <c r="EZ163" s="978" t="s">
        <v>224</v>
      </c>
      <c r="FA163" s="976"/>
      <c r="FB163" s="976"/>
      <c r="FC163" s="976"/>
      <c r="FD163" s="976"/>
      <c r="FE163" s="978" t="s">
        <v>224</v>
      </c>
      <c r="FF163" s="978" t="s">
        <v>224</v>
      </c>
      <c r="FG163" s="978" t="s">
        <v>224</v>
      </c>
      <c r="FH163" s="976"/>
      <c r="FI163" s="978" t="s">
        <v>224</v>
      </c>
      <c r="FJ163" s="978" t="s">
        <v>15568</v>
      </c>
      <c r="FK163" s="976"/>
      <c r="FL163" s="976"/>
      <c r="FM163" s="978" t="s">
        <v>224</v>
      </c>
      <c r="FN163" s="976"/>
      <c r="FO163" s="978" t="s">
        <v>15568</v>
      </c>
      <c r="FP163" s="978" t="s">
        <v>224</v>
      </c>
      <c r="FQ163" s="978" t="s">
        <v>224</v>
      </c>
      <c r="FR163" s="978" t="s">
        <v>222</v>
      </c>
      <c r="FS163" s="978" t="s">
        <v>215</v>
      </c>
      <c r="FT163" s="976"/>
      <c r="FU163" s="976"/>
      <c r="FV163" s="978" t="s">
        <v>688</v>
      </c>
      <c r="FW163" s="978" t="s">
        <v>224</v>
      </c>
      <c r="FX163" s="978" t="s">
        <v>224</v>
      </c>
      <c r="FY163" s="978" t="s">
        <v>224</v>
      </c>
      <c r="FZ163" s="978" t="s">
        <v>224</v>
      </c>
      <c r="GA163" s="978" t="s">
        <v>224</v>
      </c>
      <c r="GB163" s="978" t="s">
        <v>224</v>
      </c>
      <c r="GC163" s="978" t="s">
        <v>224</v>
      </c>
      <c r="GD163" s="976"/>
      <c r="GE163" s="978" t="s">
        <v>224</v>
      </c>
      <c r="GF163" s="978" t="s">
        <v>224</v>
      </c>
      <c r="GG163" s="978" t="s">
        <v>224</v>
      </c>
      <c r="GH163" s="978" t="s">
        <v>688</v>
      </c>
      <c r="GI163" s="978" t="s">
        <v>688</v>
      </c>
      <c r="GJ163" s="978" t="s">
        <v>224</v>
      </c>
      <c r="GK163" s="976"/>
      <c r="GL163" s="978" t="s">
        <v>224</v>
      </c>
      <c r="GM163" s="978" t="s">
        <v>224</v>
      </c>
      <c r="GN163" s="978" t="s">
        <v>224</v>
      </c>
      <c r="GO163" s="978" t="s">
        <v>224</v>
      </c>
      <c r="GP163" s="978" t="s">
        <v>224</v>
      </c>
      <c r="GQ163" s="978" t="s">
        <v>15568</v>
      </c>
      <c r="GR163" s="978" t="s">
        <v>688</v>
      </c>
      <c r="GS163" s="978" t="s">
        <v>688</v>
      </c>
      <c r="GT163" s="978" t="s">
        <v>224</v>
      </c>
      <c r="GU163" s="976"/>
      <c r="GV163" s="976"/>
      <c r="GW163" s="978" t="s">
        <v>224</v>
      </c>
      <c r="GX163" s="978" t="s">
        <v>224</v>
      </c>
      <c r="GY163" s="978" t="s">
        <v>224</v>
      </c>
      <c r="GZ163" s="976"/>
      <c r="HA163" s="976"/>
      <c r="HB163" s="978" t="s">
        <v>224</v>
      </c>
      <c r="HC163" s="978" t="s">
        <v>224</v>
      </c>
      <c r="HD163" s="978" t="s">
        <v>224</v>
      </c>
      <c r="HE163" s="976"/>
      <c r="HF163" s="978" t="s">
        <v>224</v>
      </c>
      <c r="HG163" s="976"/>
      <c r="HH163" s="976"/>
      <c r="HI163" s="976"/>
      <c r="HJ163" s="976"/>
      <c r="HK163" s="978" t="s">
        <v>688</v>
      </c>
      <c r="HL163" s="976"/>
      <c r="HM163" s="978" t="s">
        <v>688</v>
      </c>
      <c r="HN163" s="976"/>
      <c r="HO163" s="978" t="s">
        <v>688</v>
      </c>
      <c r="HP163" s="976"/>
      <c r="HQ163" s="978" t="s">
        <v>688</v>
      </c>
      <c r="HR163" s="978" t="s">
        <v>688</v>
      </c>
      <c r="HS163" s="976"/>
      <c r="HT163" s="978" t="s">
        <v>15568</v>
      </c>
      <c r="HU163" s="976"/>
      <c r="HV163" s="976"/>
      <c r="HW163" s="978" t="s">
        <v>222</v>
      </c>
      <c r="HX163" s="978" t="s">
        <v>222</v>
      </c>
      <c r="HY163" s="978" t="s">
        <v>15568</v>
      </c>
      <c r="HZ163" s="978" t="s">
        <v>222</v>
      </c>
      <c r="IA163" s="978" t="s">
        <v>224</v>
      </c>
      <c r="IB163" s="976"/>
      <c r="IC163" s="976"/>
      <c r="ID163" s="978" t="s">
        <v>224</v>
      </c>
      <c r="IE163" s="978" t="s">
        <v>224</v>
      </c>
      <c r="IF163" s="976"/>
      <c r="IG163" s="976"/>
      <c r="IH163" s="976"/>
      <c r="II163" s="976"/>
      <c r="IJ163" s="976"/>
      <c r="IK163" s="976"/>
    </row>
    <row r="164">
      <c r="A164" s="978"/>
      <c r="B164" s="844"/>
      <c r="C164" s="844"/>
      <c r="D164" s="978"/>
      <c r="E164" s="844"/>
      <c r="F164" s="978"/>
      <c r="G164" s="978"/>
      <c r="H164" s="978"/>
      <c r="I164" s="978"/>
      <c r="J164" s="978"/>
      <c r="K164" s="978"/>
      <c r="L164" s="978"/>
      <c r="M164" s="978"/>
      <c r="N164" s="978"/>
      <c r="O164" s="978"/>
      <c r="P164" s="978"/>
      <c r="Q164" s="978"/>
      <c r="R164" s="978"/>
      <c r="S164" s="978"/>
      <c r="T164" s="978"/>
      <c r="U164" s="978"/>
      <c r="V164" s="978"/>
      <c r="W164" s="978"/>
      <c r="X164" s="978"/>
      <c r="Y164" s="978"/>
      <c r="Z164" s="978"/>
      <c r="AA164" s="978"/>
      <c r="AB164" s="978"/>
      <c r="AC164" s="978"/>
      <c r="AD164" s="978"/>
      <c r="AE164" s="978"/>
      <c r="AF164" s="978"/>
      <c r="AG164" s="976"/>
      <c r="AH164" s="976"/>
      <c r="AI164" s="976"/>
      <c r="AJ164" s="976"/>
      <c r="AK164" s="976"/>
      <c r="AL164" s="976"/>
      <c r="AM164" s="976"/>
      <c r="AN164" s="976"/>
      <c r="AO164" s="976"/>
      <c r="AP164" s="976"/>
      <c r="AQ164" s="976"/>
      <c r="AR164" s="976"/>
      <c r="AS164" s="976"/>
      <c r="AT164" s="976"/>
      <c r="AU164" s="976"/>
      <c r="AV164" s="976"/>
      <c r="AW164" s="976"/>
      <c r="AX164" s="976"/>
      <c r="AY164" s="976"/>
      <c r="AZ164" s="976"/>
      <c r="BA164" s="976"/>
      <c r="BB164" s="976"/>
      <c r="BC164" s="976"/>
      <c r="BD164" s="976"/>
      <c r="BE164" s="976"/>
      <c r="BF164" s="976"/>
      <c r="BG164" s="976"/>
      <c r="BH164" s="976"/>
      <c r="BI164" s="976"/>
      <c r="BJ164" s="976"/>
      <c r="BK164" s="976"/>
      <c r="BL164" s="976"/>
      <c r="BM164" s="976"/>
      <c r="BN164" s="976"/>
      <c r="BO164" s="976"/>
      <c r="BP164" s="976"/>
      <c r="BQ164" s="976"/>
      <c r="BR164" s="976"/>
      <c r="BS164" s="976"/>
      <c r="BT164" s="976"/>
      <c r="BU164" s="976"/>
      <c r="BV164" s="976"/>
      <c r="BW164" s="976"/>
      <c r="BX164" s="976"/>
      <c r="BY164" s="976"/>
      <c r="BZ164" s="976"/>
      <c r="CA164" s="976"/>
      <c r="CB164" s="976"/>
      <c r="CC164" s="976"/>
      <c r="CD164" s="976"/>
      <c r="CE164" s="976"/>
      <c r="CF164" s="976"/>
      <c r="CG164" s="976"/>
      <c r="CH164" s="976"/>
      <c r="CI164" s="976"/>
      <c r="CJ164" s="976"/>
      <c r="CK164" s="976"/>
      <c r="CL164" s="976"/>
      <c r="CM164" s="976"/>
      <c r="CN164" s="976"/>
      <c r="CO164" s="976"/>
      <c r="CP164" s="976"/>
      <c r="CQ164" s="976"/>
      <c r="CR164" s="976"/>
      <c r="CS164" s="976"/>
      <c r="CT164" s="976"/>
      <c r="CU164" s="976"/>
      <c r="CV164" s="976"/>
      <c r="CW164" s="976"/>
      <c r="CX164" s="976"/>
      <c r="CY164" s="976"/>
      <c r="CZ164" s="976"/>
      <c r="DA164" s="976"/>
      <c r="DB164" s="976"/>
      <c r="DC164" s="976"/>
      <c r="DD164" s="976"/>
      <c r="DE164" s="976"/>
      <c r="DF164" s="976"/>
      <c r="DG164" s="976"/>
      <c r="DH164" s="976"/>
      <c r="DI164" s="976"/>
      <c r="DJ164" s="976"/>
      <c r="DK164" s="976"/>
      <c r="DL164" s="976"/>
      <c r="DM164" s="976"/>
      <c r="DN164" s="976"/>
      <c r="DO164" s="976"/>
      <c r="DP164" s="976"/>
      <c r="DQ164" s="976"/>
      <c r="DR164" s="976"/>
      <c r="DS164" s="976"/>
      <c r="DT164" s="976"/>
      <c r="DU164" s="978" t="s">
        <v>15568</v>
      </c>
      <c r="DV164" s="976"/>
      <c r="DW164" s="976"/>
      <c r="DX164" s="976"/>
      <c r="DY164" s="976"/>
      <c r="DZ164" s="976"/>
      <c r="EA164" s="976"/>
      <c r="EB164" s="976"/>
      <c r="EC164" s="976"/>
      <c r="ED164" s="976"/>
      <c r="EE164" s="976"/>
      <c r="EF164" s="976"/>
      <c r="EG164" s="976"/>
      <c r="EH164" s="976"/>
      <c r="EI164" s="976"/>
      <c r="EJ164" s="976"/>
      <c r="EK164" s="976"/>
      <c r="EL164" s="976"/>
      <c r="EM164" s="976"/>
      <c r="EN164" s="976"/>
      <c r="EO164" s="976"/>
      <c r="EP164" s="976"/>
      <c r="EQ164" s="976"/>
      <c r="ER164" s="976"/>
      <c r="ES164" s="976"/>
      <c r="ET164" s="976"/>
      <c r="EU164" s="976"/>
      <c r="EV164" s="976"/>
      <c r="EW164" s="976"/>
      <c r="EX164" s="976"/>
      <c r="EY164" s="976"/>
      <c r="EZ164" s="976"/>
      <c r="FA164" s="976"/>
      <c r="FB164" s="976"/>
      <c r="FC164" s="976"/>
      <c r="FD164" s="976"/>
      <c r="FE164" s="976"/>
      <c r="FF164" s="976"/>
      <c r="FG164" s="976"/>
      <c r="FH164" s="976"/>
      <c r="FI164" s="976"/>
      <c r="FJ164" s="976"/>
      <c r="FK164" s="976"/>
      <c r="FL164" s="976"/>
      <c r="FM164" s="976"/>
      <c r="FN164" s="976"/>
      <c r="FO164" s="976"/>
      <c r="FP164" s="976"/>
      <c r="FQ164" s="976"/>
      <c r="FR164" s="976"/>
      <c r="FS164" s="978" t="s">
        <v>222</v>
      </c>
      <c r="FT164" s="976"/>
      <c r="FU164" s="976"/>
      <c r="FV164" s="976"/>
      <c r="FW164" s="976"/>
      <c r="FX164" s="976"/>
      <c r="FY164" s="976"/>
      <c r="FZ164" s="976"/>
      <c r="GA164" s="976"/>
      <c r="GB164" s="976"/>
      <c r="GC164" s="976"/>
      <c r="GD164" s="976"/>
      <c r="GE164" s="976"/>
      <c r="GF164" s="976"/>
      <c r="GG164" s="976"/>
      <c r="GH164" s="976"/>
      <c r="GI164" s="976"/>
      <c r="GJ164" s="976"/>
      <c r="GK164" s="976"/>
      <c r="GL164" s="976"/>
      <c r="GM164" s="976"/>
      <c r="GN164" s="976"/>
      <c r="GO164" s="976"/>
      <c r="GP164" s="976"/>
      <c r="GQ164" s="976"/>
      <c r="GR164" s="976"/>
      <c r="GS164" s="976"/>
      <c r="GT164" s="976"/>
      <c r="GU164" s="976"/>
      <c r="GV164" s="976"/>
      <c r="GW164" s="976"/>
      <c r="GX164" s="976"/>
      <c r="GY164" s="976"/>
      <c r="GZ164" s="976"/>
      <c r="HA164" s="976"/>
      <c r="HB164" s="976"/>
      <c r="HC164" s="976"/>
      <c r="HD164" s="976"/>
      <c r="HE164" s="976"/>
      <c r="HF164" s="978" t="s">
        <v>224</v>
      </c>
      <c r="HG164" s="978" t="s">
        <v>224</v>
      </c>
      <c r="HH164" s="976"/>
      <c r="HI164" s="976"/>
      <c r="HJ164" s="976"/>
      <c r="HK164" s="976"/>
      <c r="HL164" s="976"/>
      <c r="HM164" s="976"/>
      <c r="HN164" s="976"/>
      <c r="HO164" s="976"/>
      <c r="HP164" s="976"/>
      <c r="HQ164" s="976"/>
      <c r="HR164" s="976"/>
      <c r="HS164" s="976"/>
      <c r="HT164" s="976"/>
      <c r="HU164" s="976"/>
      <c r="HV164" s="976"/>
      <c r="HW164" s="976"/>
      <c r="HX164" s="976"/>
      <c r="HY164" s="976"/>
      <c r="HZ164" s="976"/>
      <c r="IA164" s="976"/>
      <c r="IB164" s="976"/>
      <c r="IC164" s="976"/>
      <c r="ID164" s="976"/>
      <c r="IE164" s="976"/>
      <c r="IF164" s="976"/>
      <c r="IG164" s="976"/>
      <c r="IH164" s="976"/>
      <c r="II164" s="976"/>
      <c r="IJ164" s="976"/>
      <c r="IK164" s="976"/>
    </row>
    <row r="165">
      <c r="A165" s="978"/>
      <c r="B165" s="844"/>
      <c r="C165" s="844"/>
      <c r="D165" s="978"/>
      <c r="E165" s="844"/>
      <c r="F165" s="978"/>
      <c r="G165" s="978"/>
      <c r="H165" s="978"/>
      <c r="I165" s="978"/>
      <c r="J165" s="978"/>
      <c r="K165" s="978"/>
      <c r="L165" s="978"/>
      <c r="M165" s="978"/>
      <c r="N165" s="978"/>
      <c r="O165" s="978"/>
      <c r="P165" s="978"/>
      <c r="Q165" s="978"/>
      <c r="R165" s="978"/>
      <c r="S165" s="978"/>
      <c r="T165" s="978"/>
      <c r="U165" s="978"/>
      <c r="V165" s="978"/>
      <c r="W165" s="978"/>
      <c r="X165" s="978"/>
      <c r="Y165" s="978"/>
      <c r="Z165" s="978"/>
      <c r="AA165" s="978"/>
      <c r="AB165" s="978"/>
      <c r="AC165" s="978"/>
      <c r="AD165" s="978"/>
      <c r="AE165" s="978"/>
      <c r="AF165" s="978"/>
      <c r="AG165" s="976"/>
      <c r="AH165" s="976"/>
      <c r="AI165" s="976"/>
      <c r="AJ165" s="976"/>
      <c r="AK165" s="976"/>
      <c r="AL165" s="976"/>
      <c r="AM165" s="976"/>
      <c r="AN165" s="976"/>
      <c r="AO165" s="976"/>
      <c r="AP165" s="976"/>
      <c r="AQ165" s="976"/>
      <c r="AR165" s="976"/>
      <c r="AS165" s="976"/>
      <c r="AT165" s="976"/>
      <c r="AU165" s="976"/>
      <c r="AV165" s="976"/>
      <c r="AW165" s="976"/>
      <c r="AX165" s="976"/>
      <c r="AY165" s="976"/>
      <c r="AZ165" s="976"/>
      <c r="BA165" s="976"/>
      <c r="BB165" s="976"/>
      <c r="BC165" s="976"/>
      <c r="BD165" s="976"/>
      <c r="BE165" s="976"/>
      <c r="BF165" s="976"/>
      <c r="BG165" s="976"/>
      <c r="BH165" s="976"/>
      <c r="BI165" s="976"/>
      <c r="BJ165" s="976"/>
      <c r="BK165" s="976"/>
      <c r="BL165" s="976"/>
      <c r="BM165" s="976"/>
      <c r="BN165" s="976"/>
      <c r="BO165" s="976"/>
      <c r="BP165" s="976"/>
      <c r="BQ165" s="976"/>
      <c r="BR165" s="976"/>
      <c r="BS165" s="976"/>
      <c r="BT165" s="976"/>
      <c r="BU165" s="976"/>
      <c r="BV165" s="976"/>
      <c r="BW165" s="976"/>
      <c r="BX165" s="976"/>
      <c r="BY165" s="976"/>
      <c r="BZ165" s="976"/>
      <c r="CA165" s="976"/>
      <c r="CB165" s="976"/>
      <c r="CC165" s="976"/>
      <c r="CD165" s="976"/>
      <c r="CE165" s="976"/>
      <c r="CF165" s="976"/>
      <c r="CG165" s="976"/>
      <c r="CH165" s="976"/>
      <c r="CI165" s="976"/>
      <c r="CJ165" s="976"/>
      <c r="CK165" s="976"/>
      <c r="CL165" s="976"/>
      <c r="CM165" s="976"/>
      <c r="CN165" s="976"/>
      <c r="CO165" s="976"/>
      <c r="CP165" s="976"/>
      <c r="CQ165" s="976"/>
      <c r="CR165" s="976"/>
      <c r="CS165" s="976"/>
      <c r="CT165" s="976"/>
      <c r="CU165" s="976"/>
      <c r="CV165" s="976"/>
      <c r="CW165" s="976"/>
      <c r="CX165" s="976"/>
      <c r="CY165" s="976"/>
      <c r="CZ165" s="976"/>
      <c r="DA165" s="976"/>
      <c r="DB165" s="976"/>
      <c r="DC165" s="976"/>
      <c r="DD165" s="976"/>
      <c r="DE165" s="976"/>
      <c r="DF165" s="976"/>
      <c r="DG165" s="976"/>
      <c r="DH165" s="976"/>
      <c r="DI165" s="976"/>
      <c r="DJ165" s="976"/>
      <c r="DK165" s="976"/>
      <c r="DL165" s="976"/>
      <c r="DM165" s="976"/>
      <c r="DN165" s="976"/>
      <c r="DO165" s="976"/>
      <c r="DP165" s="976"/>
      <c r="DQ165" s="976"/>
      <c r="DR165" s="976"/>
      <c r="DS165" s="976"/>
      <c r="DT165" s="976"/>
      <c r="DU165" s="976"/>
      <c r="DV165" s="976"/>
      <c r="DW165" s="976"/>
      <c r="DX165" s="976"/>
      <c r="DY165" s="976"/>
      <c r="DZ165" s="976"/>
      <c r="EA165" s="976"/>
      <c r="EB165" s="976"/>
      <c r="EC165" s="976"/>
      <c r="ED165" s="976"/>
      <c r="EE165" s="976"/>
      <c r="EF165" s="976"/>
      <c r="EG165" s="976"/>
      <c r="EH165" s="976"/>
      <c r="EI165" s="976"/>
      <c r="EJ165" s="976"/>
      <c r="EK165" s="976"/>
      <c r="EL165" s="976"/>
      <c r="EM165" s="976"/>
      <c r="EN165" s="976"/>
      <c r="EO165" s="976"/>
      <c r="EP165" s="976"/>
      <c r="EQ165" s="976"/>
      <c r="ER165" s="976"/>
      <c r="ES165" s="976"/>
      <c r="ET165" s="976"/>
      <c r="EU165" s="976"/>
      <c r="EV165" s="976"/>
      <c r="EW165" s="976"/>
      <c r="EX165" s="976"/>
      <c r="EY165" s="976"/>
      <c r="EZ165" s="976"/>
      <c r="FA165" s="976"/>
      <c r="FB165" s="976"/>
      <c r="FC165" s="976"/>
      <c r="FD165" s="976"/>
      <c r="FE165" s="976"/>
      <c r="FF165" s="976"/>
      <c r="FG165" s="976"/>
      <c r="FH165" s="976"/>
      <c r="FI165" s="976"/>
      <c r="FJ165" s="976"/>
      <c r="FK165" s="976"/>
      <c r="FL165" s="976"/>
      <c r="FM165" s="976"/>
      <c r="FN165" s="976"/>
      <c r="FO165" s="976"/>
      <c r="FP165" s="976"/>
      <c r="FQ165" s="976"/>
      <c r="FR165" s="978" t="s">
        <v>222</v>
      </c>
      <c r="FS165" s="978" t="s">
        <v>222</v>
      </c>
      <c r="FT165" s="976"/>
      <c r="FU165" s="976"/>
      <c r="FV165" s="976"/>
      <c r="FW165" s="976"/>
      <c r="FX165" s="976"/>
      <c r="FY165" s="976"/>
      <c r="FZ165" s="978" t="s">
        <v>224</v>
      </c>
      <c r="GA165" s="976"/>
      <c r="GB165" s="976"/>
      <c r="GC165" s="976"/>
      <c r="GD165" s="976"/>
      <c r="GE165" s="976"/>
      <c r="GF165" s="976"/>
      <c r="GG165" s="976"/>
      <c r="GH165" s="976"/>
      <c r="GI165" s="976"/>
      <c r="GJ165" s="976"/>
      <c r="GK165" s="976"/>
      <c r="GL165" s="976"/>
      <c r="GM165" s="976"/>
      <c r="GN165" s="976"/>
      <c r="GO165" s="976"/>
      <c r="GP165" s="976"/>
      <c r="GQ165" s="976"/>
      <c r="GR165" s="976"/>
      <c r="GS165" s="976"/>
      <c r="GT165" s="976"/>
      <c r="GU165" s="976"/>
      <c r="GV165" s="976"/>
      <c r="GW165" s="976"/>
      <c r="GX165" s="976"/>
      <c r="GY165" s="976"/>
      <c r="GZ165" s="976"/>
      <c r="HA165" s="976"/>
      <c r="HB165" s="976"/>
      <c r="HC165" s="976"/>
      <c r="HD165" s="976"/>
      <c r="HE165" s="976"/>
      <c r="HF165" s="978" t="s">
        <v>224</v>
      </c>
      <c r="HG165" s="978" t="s">
        <v>224</v>
      </c>
      <c r="HH165" s="976"/>
      <c r="HI165" s="976"/>
      <c r="HJ165" s="976"/>
      <c r="HK165" s="976"/>
      <c r="HL165" s="976"/>
      <c r="HM165" s="976"/>
      <c r="HN165" s="976"/>
      <c r="HO165" s="976"/>
      <c r="HP165" s="976"/>
      <c r="HQ165" s="976"/>
      <c r="HR165" s="976"/>
      <c r="HS165" s="976"/>
      <c r="HT165" s="976"/>
      <c r="HU165" s="976"/>
      <c r="HV165" s="976"/>
      <c r="HW165" s="976"/>
      <c r="HX165" s="976"/>
      <c r="HY165" s="976"/>
      <c r="HZ165" s="976"/>
      <c r="IA165" s="976"/>
      <c r="IB165" s="976"/>
      <c r="IC165" s="976"/>
      <c r="ID165" s="976"/>
      <c r="IE165" s="976"/>
      <c r="IF165" s="976"/>
      <c r="IG165" s="976"/>
      <c r="IH165" s="976"/>
      <c r="II165" s="976"/>
      <c r="IJ165" s="976"/>
      <c r="IK165" s="976"/>
    </row>
    <row r="166">
      <c r="A166" s="978"/>
      <c r="B166" s="844"/>
      <c r="C166" s="844"/>
      <c r="D166" s="978"/>
      <c r="E166" s="844"/>
      <c r="F166" s="978"/>
      <c r="G166" s="978"/>
      <c r="H166" s="978"/>
      <c r="I166" s="978"/>
      <c r="J166" s="978"/>
      <c r="K166" s="978"/>
      <c r="L166" s="978"/>
      <c r="M166" s="978"/>
      <c r="N166" s="978"/>
      <c r="O166" s="978"/>
      <c r="P166" s="978"/>
      <c r="Q166" s="978"/>
      <c r="R166" s="978"/>
      <c r="S166" s="978"/>
      <c r="T166" s="978"/>
      <c r="U166" s="978"/>
      <c r="V166" s="978"/>
      <c r="W166" s="978"/>
      <c r="X166" s="978"/>
      <c r="Y166" s="978"/>
      <c r="Z166" s="978"/>
      <c r="AA166" s="978"/>
      <c r="AB166" s="978"/>
      <c r="AC166" s="978"/>
      <c r="AD166" s="978"/>
      <c r="AE166" s="978"/>
      <c r="AF166" s="978"/>
      <c r="AG166" s="976"/>
      <c r="AH166" s="976"/>
      <c r="AI166" s="976"/>
      <c r="AJ166" s="976"/>
      <c r="AK166" s="976"/>
      <c r="AL166" s="976"/>
      <c r="AM166" s="976"/>
      <c r="AN166" s="976"/>
      <c r="AO166" s="976"/>
      <c r="AP166" s="976"/>
      <c r="AQ166" s="976"/>
      <c r="AR166" s="976"/>
      <c r="AS166" s="976"/>
      <c r="AT166" s="976"/>
      <c r="AU166" s="976"/>
      <c r="AV166" s="976"/>
      <c r="AW166" s="976"/>
      <c r="AX166" s="976"/>
      <c r="AY166" s="976"/>
      <c r="AZ166" s="976"/>
      <c r="BA166" s="976"/>
      <c r="BB166" s="976"/>
      <c r="BC166" s="976"/>
      <c r="BD166" s="976"/>
      <c r="BE166" s="976"/>
      <c r="BF166" s="976"/>
      <c r="BG166" s="976"/>
      <c r="BH166" s="976"/>
      <c r="BI166" s="976"/>
      <c r="BJ166" s="976"/>
      <c r="BK166" s="976"/>
      <c r="BL166" s="976"/>
      <c r="BM166" s="976"/>
      <c r="BN166" s="976"/>
      <c r="BO166" s="976"/>
      <c r="BP166" s="976"/>
      <c r="BQ166" s="976"/>
      <c r="BR166" s="976"/>
      <c r="BS166" s="976"/>
      <c r="BT166" s="976"/>
      <c r="BU166" s="976"/>
      <c r="BV166" s="976"/>
      <c r="BW166" s="976"/>
      <c r="BX166" s="976"/>
      <c r="BY166" s="976"/>
      <c r="BZ166" s="976"/>
      <c r="CA166" s="976"/>
      <c r="CB166" s="976"/>
      <c r="CC166" s="976"/>
      <c r="CD166" s="976"/>
      <c r="CE166" s="976"/>
      <c r="CF166" s="976"/>
      <c r="CG166" s="976"/>
      <c r="CH166" s="976"/>
      <c r="CI166" s="976"/>
      <c r="CJ166" s="976"/>
      <c r="CK166" s="976"/>
      <c r="CL166" s="976"/>
      <c r="CM166" s="976"/>
      <c r="CN166" s="976"/>
      <c r="CO166" s="976"/>
      <c r="CP166" s="976"/>
      <c r="CQ166" s="976"/>
      <c r="CR166" s="976"/>
      <c r="CS166" s="976"/>
      <c r="CT166" s="976"/>
      <c r="CU166" s="976"/>
      <c r="CV166" s="976"/>
      <c r="CW166" s="976"/>
      <c r="CX166" s="976"/>
      <c r="CY166" s="976"/>
      <c r="CZ166" s="976"/>
      <c r="DA166" s="976"/>
      <c r="DB166" s="976"/>
      <c r="DC166" s="976"/>
      <c r="DD166" s="976"/>
      <c r="DE166" s="976"/>
      <c r="DF166" s="976"/>
      <c r="DG166" s="976"/>
      <c r="DH166" s="976"/>
      <c r="DI166" s="976"/>
      <c r="DJ166" s="976"/>
      <c r="DK166" s="976"/>
      <c r="DL166" s="976"/>
      <c r="DM166" s="976"/>
      <c r="DN166" s="976"/>
      <c r="DO166" s="976"/>
      <c r="DP166" s="976"/>
      <c r="DQ166" s="976"/>
      <c r="DR166" s="976"/>
      <c r="DS166" s="976"/>
      <c r="DT166" s="976"/>
      <c r="DU166" s="978" t="s">
        <v>15568</v>
      </c>
      <c r="DV166" s="976"/>
      <c r="DW166" s="976"/>
      <c r="DX166" s="976"/>
      <c r="DY166" s="976"/>
      <c r="DZ166" s="976"/>
      <c r="EA166" s="976"/>
      <c r="EB166" s="976"/>
      <c r="EC166" s="976"/>
      <c r="ED166" s="976"/>
      <c r="EE166" s="976"/>
      <c r="EF166" s="976"/>
      <c r="EG166" s="976"/>
      <c r="EH166" s="976"/>
      <c r="EI166" s="976"/>
      <c r="EJ166" s="976"/>
      <c r="EK166" s="976"/>
      <c r="EL166" s="976"/>
      <c r="EM166" s="976"/>
      <c r="EN166" s="976"/>
      <c r="EO166" s="976"/>
      <c r="EP166" s="976"/>
      <c r="EQ166" s="976"/>
      <c r="ER166" s="976"/>
      <c r="ES166" s="976"/>
      <c r="ET166" s="976"/>
      <c r="EU166" s="976"/>
      <c r="EV166" s="976"/>
      <c r="EW166" s="976"/>
      <c r="EX166" s="976"/>
      <c r="EY166" s="976"/>
      <c r="EZ166" s="976"/>
      <c r="FA166" s="976"/>
      <c r="FB166" s="976"/>
      <c r="FC166" s="976"/>
      <c r="FD166" s="976"/>
      <c r="FE166" s="976"/>
      <c r="FF166" s="976"/>
      <c r="FG166" s="976"/>
      <c r="FH166" s="976"/>
      <c r="FI166" s="976"/>
      <c r="FJ166" s="976"/>
      <c r="FK166" s="976"/>
      <c r="FL166" s="976"/>
      <c r="FM166" s="976"/>
      <c r="FN166" s="976"/>
      <c r="FO166" s="976"/>
      <c r="FP166" s="976"/>
      <c r="FQ166" s="976"/>
      <c r="FR166" s="978" t="s">
        <v>224</v>
      </c>
      <c r="FS166" s="976"/>
      <c r="FT166" s="976"/>
      <c r="FU166" s="976"/>
      <c r="FV166" s="976"/>
      <c r="FW166" s="976"/>
      <c r="FX166" s="976"/>
      <c r="FY166" s="976"/>
      <c r="FZ166" s="978" t="s">
        <v>224</v>
      </c>
      <c r="GA166" s="976"/>
      <c r="GB166" s="976"/>
      <c r="GC166" s="976"/>
      <c r="GD166" s="976"/>
      <c r="GE166" s="976"/>
      <c r="GF166" s="976"/>
      <c r="GG166" s="976"/>
      <c r="GH166" s="976"/>
      <c r="GI166" s="976"/>
      <c r="GJ166" s="976"/>
      <c r="GK166" s="976"/>
      <c r="GL166" s="976"/>
      <c r="GM166" s="976"/>
      <c r="GN166" s="976"/>
      <c r="GO166" s="976"/>
      <c r="GP166" s="976"/>
      <c r="GQ166" s="976"/>
      <c r="GR166" s="976"/>
      <c r="GS166" s="976"/>
      <c r="GT166" s="976"/>
      <c r="GU166" s="976"/>
      <c r="GV166" s="976"/>
      <c r="GW166" s="976"/>
      <c r="GX166" s="976"/>
      <c r="GY166" s="976"/>
      <c r="GZ166" s="976"/>
      <c r="HA166" s="976"/>
      <c r="HB166" s="976"/>
      <c r="HC166" s="976"/>
      <c r="HD166" s="976"/>
      <c r="HE166" s="976"/>
      <c r="HF166" s="978" t="s">
        <v>224</v>
      </c>
      <c r="HG166" s="978" t="s">
        <v>224</v>
      </c>
      <c r="HH166" s="976"/>
      <c r="HI166" s="976"/>
      <c r="HJ166" s="976"/>
      <c r="HK166" s="976"/>
      <c r="HL166" s="976"/>
      <c r="HM166" s="976"/>
      <c r="HN166" s="976"/>
      <c r="HO166" s="976"/>
      <c r="HP166" s="976"/>
      <c r="HQ166" s="976"/>
      <c r="HR166" s="976"/>
      <c r="HS166" s="976"/>
      <c r="HT166" s="976"/>
      <c r="HU166" s="976"/>
      <c r="HV166" s="976"/>
      <c r="HW166" s="976"/>
      <c r="HX166" s="976"/>
      <c r="HY166" s="976"/>
      <c r="HZ166" s="976"/>
      <c r="IA166" s="976"/>
      <c r="IB166" s="976"/>
      <c r="IC166" s="976"/>
      <c r="ID166" s="976"/>
      <c r="IE166" s="976"/>
      <c r="IF166" s="976"/>
      <c r="IG166" s="976"/>
      <c r="IH166" s="976"/>
      <c r="II166" s="976"/>
      <c r="IJ166" s="976"/>
      <c r="IK166" s="976"/>
    </row>
    <row r="167">
      <c r="A167" s="978"/>
      <c r="B167" s="844"/>
      <c r="C167" s="844"/>
      <c r="D167" s="978"/>
      <c r="E167" s="844"/>
      <c r="F167" s="978"/>
      <c r="G167" s="978"/>
      <c r="H167" s="978"/>
      <c r="I167" s="978"/>
      <c r="J167" s="978"/>
      <c r="K167" s="978"/>
      <c r="L167" s="978"/>
      <c r="M167" s="978"/>
      <c r="N167" s="978"/>
      <c r="O167" s="978"/>
      <c r="P167" s="978"/>
      <c r="Q167" s="978"/>
      <c r="R167" s="978"/>
      <c r="S167" s="978"/>
      <c r="T167" s="978"/>
      <c r="U167" s="978"/>
      <c r="V167" s="978"/>
      <c r="W167" s="978"/>
      <c r="X167" s="978"/>
      <c r="Y167" s="978"/>
      <c r="Z167" s="978"/>
      <c r="AA167" s="978"/>
      <c r="AB167" s="978"/>
      <c r="AC167" s="978"/>
      <c r="AD167" s="978"/>
      <c r="AE167" s="978"/>
      <c r="AF167" s="978"/>
      <c r="AG167" s="976"/>
      <c r="AH167" s="976"/>
      <c r="AI167" s="976"/>
      <c r="AJ167" s="976"/>
      <c r="AK167" s="976"/>
      <c r="AL167" s="976"/>
      <c r="AM167" s="976"/>
      <c r="AN167" s="976"/>
      <c r="AO167" s="976"/>
      <c r="AP167" s="976"/>
      <c r="AQ167" s="976"/>
      <c r="AR167" s="976"/>
      <c r="AS167" s="976"/>
      <c r="AT167" s="976"/>
      <c r="AU167" s="976"/>
      <c r="AV167" s="976"/>
      <c r="AW167" s="976"/>
      <c r="AX167" s="976"/>
      <c r="AY167" s="976"/>
      <c r="AZ167" s="976"/>
      <c r="BA167" s="976"/>
      <c r="BB167" s="976"/>
      <c r="BC167" s="976"/>
      <c r="BD167" s="976"/>
      <c r="BE167" s="976"/>
      <c r="BF167" s="976"/>
      <c r="BG167" s="976"/>
      <c r="BH167" s="976"/>
      <c r="BI167" s="976"/>
      <c r="BJ167" s="976"/>
      <c r="BK167" s="976"/>
      <c r="BL167" s="976"/>
      <c r="BM167" s="976"/>
      <c r="BN167" s="976"/>
      <c r="BO167" s="976"/>
      <c r="BP167" s="976"/>
      <c r="BQ167" s="976"/>
      <c r="BR167" s="976"/>
      <c r="BS167" s="976"/>
      <c r="BT167" s="976"/>
      <c r="BU167" s="976"/>
      <c r="BV167" s="976"/>
      <c r="BW167" s="976"/>
      <c r="BX167" s="976"/>
      <c r="BY167" s="976"/>
      <c r="BZ167" s="976"/>
      <c r="CA167" s="976"/>
      <c r="CB167" s="976"/>
      <c r="CC167" s="976"/>
      <c r="CD167" s="976"/>
      <c r="CE167" s="976"/>
      <c r="CF167" s="976"/>
      <c r="CG167" s="976"/>
      <c r="CH167" s="976"/>
      <c r="CI167" s="976"/>
      <c r="CJ167" s="976"/>
      <c r="CK167" s="976"/>
      <c r="CL167" s="976"/>
      <c r="CM167" s="976"/>
      <c r="CN167" s="976"/>
      <c r="CO167" s="976"/>
      <c r="CP167" s="976"/>
      <c r="CQ167" s="976"/>
      <c r="CR167" s="976"/>
      <c r="CS167" s="976"/>
      <c r="CT167" s="976"/>
      <c r="CU167" s="976"/>
      <c r="CV167" s="976"/>
      <c r="CW167" s="976"/>
      <c r="CX167" s="976"/>
      <c r="CY167" s="976"/>
      <c r="CZ167" s="976"/>
      <c r="DA167" s="976"/>
      <c r="DB167" s="976"/>
      <c r="DC167" s="976"/>
      <c r="DD167" s="976"/>
      <c r="DE167" s="976"/>
      <c r="DF167" s="976"/>
      <c r="DG167" s="976"/>
      <c r="DH167" s="976"/>
      <c r="DI167" s="976"/>
      <c r="DJ167" s="976"/>
      <c r="DK167" s="976"/>
      <c r="DL167" s="976"/>
      <c r="DM167" s="976"/>
      <c r="DN167" s="976"/>
      <c r="DO167" s="976"/>
      <c r="DP167" s="976"/>
      <c r="DQ167" s="976"/>
      <c r="DR167" s="976"/>
      <c r="DS167" s="976"/>
      <c r="DT167" s="976"/>
      <c r="DU167" s="976"/>
      <c r="DV167" s="976"/>
      <c r="DW167" s="976"/>
      <c r="DX167" s="976"/>
      <c r="DY167" s="976"/>
      <c r="DZ167" s="976"/>
      <c r="EA167" s="976"/>
      <c r="EB167" s="976"/>
      <c r="EC167" s="976"/>
      <c r="ED167" s="976"/>
      <c r="EE167" s="976"/>
      <c r="EF167" s="976"/>
      <c r="EG167" s="976"/>
      <c r="EH167" s="976"/>
      <c r="EI167" s="976"/>
      <c r="EJ167" s="976"/>
      <c r="EK167" s="976"/>
      <c r="EL167" s="976"/>
      <c r="EM167" s="976"/>
      <c r="EN167" s="976"/>
      <c r="EO167" s="976"/>
      <c r="EP167" s="976"/>
      <c r="EQ167" s="976"/>
      <c r="ER167" s="976"/>
      <c r="ES167" s="976"/>
      <c r="ET167" s="976"/>
      <c r="EU167" s="976"/>
      <c r="EV167" s="976"/>
      <c r="EW167" s="976"/>
      <c r="EX167" s="976"/>
      <c r="EY167" s="976"/>
      <c r="EZ167" s="976"/>
      <c r="FA167" s="976"/>
      <c r="FB167" s="976"/>
      <c r="FC167" s="976"/>
      <c r="FD167" s="976"/>
      <c r="FE167" s="976"/>
      <c r="FF167" s="976"/>
      <c r="FG167" s="976"/>
      <c r="FH167" s="976"/>
      <c r="FI167" s="976"/>
      <c r="FJ167" s="976"/>
      <c r="FK167" s="976"/>
      <c r="FL167" s="976"/>
      <c r="FM167" s="976"/>
      <c r="FN167" s="976"/>
      <c r="FO167" s="976"/>
      <c r="FP167" s="976"/>
      <c r="FQ167" s="976"/>
      <c r="FR167" s="978" t="s">
        <v>222</v>
      </c>
      <c r="FS167" s="978" t="s">
        <v>222</v>
      </c>
      <c r="FT167" s="976"/>
      <c r="FU167" s="976"/>
      <c r="FV167" s="976"/>
      <c r="FW167" s="976"/>
      <c r="FX167" s="976"/>
      <c r="FY167" s="976"/>
      <c r="FZ167" s="978" t="s">
        <v>224</v>
      </c>
      <c r="GA167" s="976"/>
      <c r="GB167" s="976"/>
      <c r="GC167" s="976"/>
      <c r="GD167" s="976"/>
      <c r="GE167" s="976"/>
      <c r="GF167" s="976"/>
      <c r="GG167" s="976"/>
      <c r="GH167" s="976"/>
      <c r="GI167" s="976"/>
      <c r="GJ167" s="976"/>
      <c r="GK167" s="976"/>
      <c r="GL167" s="976"/>
      <c r="GM167" s="976"/>
      <c r="GN167" s="976"/>
      <c r="GO167" s="976"/>
      <c r="GP167" s="976"/>
      <c r="GQ167" s="976"/>
      <c r="GR167" s="976"/>
      <c r="GS167" s="976"/>
      <c r="GT167" s="976"/>
      <c r="GU167" s="976"/>
      <c r="GV167" s="976"/>
      <c r="GW167" s="976"/>
      <c r="GX167" s="976"/>
      <c r="GY167" s="976"/>
      <c r="GZ167" s="976"/>
      <c r="HA167" s="976"/>
      <c r="HB167" s="976"/>
      <c r="HC167" s="976"/>
      <c r="HD167" s="976"/>
      <c r="HE167" s="976"/>
      <c r="HF167" s="978" t="s">
        <v>224</v>
      </c>
      <c r="HG167" s="978" t="s">
        <v>224</v>
      </c>
      <c r="HH167" s="976"/>
      <c r="HI167" s="976"/>
      <c r="HJ167" s="976"/>
      <c r="HK167" s="976"/>
      <c r="HL167" s="976"/>
      <c r="HM167" s="976"/>
      <c r="HN167" s="976"/>
      <c r="HO167" s="976"/>
      <c r="HP167" s="976"/>
      <c r="HQ167" s="976"/>
      <c r="HR167" s="976"/>
      <c r="HS167" s="976"/>
      <c r="HT167" s="976"/>
      <c r="HU167" s="976"/>
      <c r="HV167" s="976"/>
      <c r="HW167" s="976"/>
      <c r="HX167" s="976"/>
      <c r="HY167" s="976"/>
      <c r="HZ167" s="976"/>
      <c r="IA167" s="976"/>
      <c r="IB167" s="976"/>
      <c r="IC167" s="976"/>
      <c r="ID167" s="976"/>
      <c r="IE167" s="976"/>
      <c r="IF167" s="976"/>
      <c r="IG167" s="976"/>
      <c r="IH167" s="976"/>
      <c r="II167" s="976"/>
      <c r="IJ167" s="976"/>
      <c r="IK167" s="976"/>
    </row>
    <row r="168">
      <c r="A168" s="978"/>
      <c r="B168" s="844"/>
      <c r="C168" s="844"/>
      <c r="D168" s="978"/>
      <c r="E168" s="844"/>
      <c r="F168" s="978"/>
      <c r="G168" s="978"/>
      <c r="H168" s="978"/>
      <c r="I168" s="978"/>
      <c r="J168" s="978"/>
      <c r="K168" s="978"/>
      <c r="L168" s="978"/>
      <c r="M168" s="978"/>
      <c r="N168" s="978"/>
      <c r="O168" s="978"/>
      <c r="P168" s="978"/>
      <c r="Q168" s="978"/>
      <c r="R168" s="978"/>
      <c r="S168" s="978"/>
      <c r="T168" s="978"/>
      <c r="U168" s="978"/>
      <c r="V168" s="978"/>
      <c r="W168" s="978"/>
      <c r="X168" s="978"/>
      <c r="Y168" s="978"/>
      <c r="Z168" s="978"/>
      <c r="AA168" s="978"/>
      <c r="AB168" s="978"/>
      <c r="AC168" s="978"/>
      <c r="AD168" s="978"/>
      <c r="AE168" s="978"/>
      <c r="AF168" s="978"/>
      <c r="AG168" s="976"/>
      <c r="AH168" s="976"/>
      <c r="AI168" s="976"/>
      <c r="AJ168" s="976"/>
      <c r="AK168" s="976"/>
      <c r="AL168" s="976"/>
      <c r="AM168" s="976"/>
      <c r="AN168" s="976"/>
      <c r="AO168" s="976"/>
      <c r="AP168" s="976"/>
      <c r="AQ168" s="976"/>
      <c r="AR168" s="976"/>
      <c r="AS168" s="976"/>
      <c r="AT168" s="976"/>
      <c r="AU168" s="976"/>
      <c r="AV168" s="976"/>
      <c r="AW168" s="976"/>
      <c r="AX168" s="976"/>
      <c r="AY168" s="976"/>
      <c r="AZ168" s="976"/>
      <c r="BA168" s="976"/>
      <c r="BB168" s="976"/>
      <c r="BC168" s="976"/>
      <c r="BD168" s="976"/>
      <c r="BE168" s="976"/>
      <c r="BF168" s="976"/>
      <c r="BG168" s="976"/>
      <c r="BH168" s="976"/>
      <c r="BI168" s="976"/>
      <c r="BJ168" s="976"/>
      <c r="BK168" s="976"/>
      <c r="BL168" s="976"/>
      <c r="BM168" s="976"/>
      <c r="BN168" s="976"/>
      <c r="BO168" s="976"/>
      <c r="BP168" s="976"/>
      <c r="BQ168" s="976"/>
      <c r="BR168" s="976"/>
      <c r="BS168" s="976"/>
      <c r="BT168" s="976"/>
      <c r="BU168" s="976"/>
      <c r="BV168" s="976"/>
      <c r="BW168" s="976"/>
      <c r="BX168" s="976"/>
      <c r="BY168" s="976"/>
      <c r="BZ168" s="976"/>
      <c r="CA168" s="976"/>
      <c r="CB168" s="976"/>
      <c r="CC168" s="976"/>
      <c r="CD168" s="976"/>
      <c r="CE168" s="976"/>
      <c r="CF168" s="976"/>
      <c r="CG168" s="976"/>
      <c r="CH168" s="976"/>
      <c r="CI168" s="976"/>
      <c r="CJ168" s="976"/>
      <c r="CK168" s="976"/>
      <c r="CL168" s="976"/>
      <c r="CM168" s="976"/>
      <c r="CN168" s="976"/>
      <c r="CO168" s="976"/>
      <c r="CP168" s="976"/>
      <c r="CQ168" s="976"/>
      <c r="CR168" s="976"/>
      <c r="CS168" s="976"/>
      <c r="CT168" s="976"/>
      <c r="CU168" s="976"/>
      <c r="CV168" s="976"/>
      <c r="CW168" s="976"/>
      <c r="CX168" s="976"/>
      <c r="CY168" s="976"/>
      <c r="CZ168" s="976"/>
      <c r="DA168" s="976"/>
      <c r="DB168" s="976"/>
      <c r="DC168" s="976"/>
      <c r="DD168" s="976"/>
      <c r="DE168" s="976"/>
      <c r="DF168" s="976"/>
      <c r="DG168" s="976"/>
      <c r="DH168" s="976"/>
      <c r="DI168" s="976"/>
      <c r="DJ168" s="976"/>
      <c r="DK168" s="976"/>
      <c r="DL168" s="976"/>
      <c r="DM168" s="976"/>
      <c r="DN168" s="976"/>
      <c r="DO168" s="976"/>
      <c r="DP168" s="976"/>
      <c r="DQ168" s="976"/>
      <c r="DR168" s="976"/>
      <c r="DS168" s="976"/>
      <c r="DT168" s="976"/>
      <c r="DU168" s="976"/>
      <c r="DV168" s="976"/>
      <c r="DW168" s="976"/>
      <c r="DX168" s="976"/>
      <c r="DY168" s="976"/>
      <c r="DZ168" s="978" t="s">
        <v>224</v>
      </c>
      <c r="EA168" s="976"/>
      <c r="EB168" s="976"/>
      <c r="EC168" s="976"/>
      <c r="ED168" s="976"/>
      <c r="EE168" s="976"/>
      <c r="EF168" s="976"/>
      <c r="EG168" s="976"/>
      <c r="EH168" s="976"/>
      <c r="EI168" s="976"/>
      <c r="EJ168" s="976"/>
      <c r="EK168" s="976"/>
      <c r="EL168" s="976"/>
      <c r="EM168" s="976"/>
      <c r="EN168" s="976"/>
      <c r="EO168" s="976"/>
      <c r="EP168" s="976"/>
      <c r="EQ168" s="976"/>
      <c r="ER168" s="976"/>
      <c r="ES168" s="976"/>
      <c r="ET168" s="976"/>
      <c r="EU168" s="976"/>
      <c r="EV168" s="976"/>
      <c r="EW168" s="976"/>
      <c r="EX168" s="976"/>
      <c r="EY168" s="976"/>
      <c r="EZ168" s="976"/>
      <c r="FA168" s="976"/>
      <c r="FB168" s="976"/>
      <c r="FC168" s="976"/>
      <c r="FD168" s="976"/>
      <c r="FE168" s="976"/>
      <c r="FF168" s="976"/>
      <c r="FG168" s="976"/>
      <c r="FH168" s="976"/>
      <c r="FI168" s="976"/>
      <c r="FJ168" s="976"/>
      <c r="FK168" s="976"/>
      <c r="FL168" s="976"/>
      <c r="FM168" s="976"/>
      <c r="FN168" s="976"/>
      <c r="FO168" s="976"/>
      <c r="FP168" s="976"/>
      <c r="FQ168" s="976"/>
      <c r="FR168" s="978" t="s">
        <v>224</v>
      </c>
      <c r="FS168" s="978" t="s">
        <v>224</v>
      </c>
      <c r="FT168" s="976"/>
      <c r="FU168" s="976"/>
      <c r="FV168" s="976"/>
      <c r="FW168" s="976"/>
      <c r="FX168" s="976"/>
      <c r="FY168" s="976"/>
      <c r="FZ168" s="978" t="s">
        <v>224</v>
      </c>
      <c r="GA168" s="976"/>
      <c r="GB168" s="976"/>
      <c r="GC168" s="976"/>
      <c r="GD168" s="976"/>
      <c r="GE168" s="976"/>
      <c r="GF168" s="976"/>
      <c r="GG168" s="976"/>
      <c r="GH168" s="976"/>
      <c r="GI168" s="976"/>
      <c r="GJ168" s="976"/>
      <c r="GK168" s="976"/>
      <c r="GL168" s="976"/>
      <c r="GM168" s="976"/>
      <c r="GN168" s="976"/>
      <c r="GO168" s="976"/>
      <c r="GP168" s="976"/>
      <c r="GQ168" s="976"/>
      <c r="GR168" s="976"/>
      <c r="GS168" s="976"/>
      <c r="GT168" s="976"/>
      <c r="GU168" s="976"/>
      <c r="GV168" s="976"/>
      <c r="GW168" s="976"/>
      <c r="GX168" s="976"/>
      <c r="GY168" s="976"/>
      <c r="GZ168" s="976"/>
      <c r="HA168" s="976"/>
      <c r="HB168" s="976"/>
      <c r="HC168" s="976"/>
      <c r="HD168" s="976"/>
      <c r="HE168" s="976"/>
      <c r="HF168" s="978" t="s">
        <v>224</v>
      </c>
      <c r="HG168" s="976"/>
      <c r="HH168" s="976"/>
      <c r="HI168" s="976"/>
      <c r="HJ168" s="976"/>
      <c r="HK168" s="976"/>
      <c r="HL168" s="976"/>
      <c r="HM168" s="976"/>
      <c r="HN168" s="976"/>
      <c r="HO168" s="976"/>
      <c r="HP168" s="976"/>
      <c r="HQ168" s="976"/>
      <c r="HR168" s="976"/>
      <c r="HS168" s="976"/>
      <c r="HT168" s="976"/>
      <c r="HU168" s="976"/>
      <c r="HV168" s="976"/>
      <c r="HW168" s="976"/>
      <c r="HX168" s="976"/>
      <c r="HY168" s="976"/>
      <c r="HZ168" s="976"/>
      <c r="IA168" s="976"/>
      <c r="IB168" s="976"/>
      <c r="IC168" s="976"/>
      <c r="ID168" s="976"/>
      <c r="IE168" s="976"/>
      <c r="IF168" s="976"/>
      <c r="IG168" s="976"/>
      <c r="IH168" s="976"/>
      <c r="II168" s="976"/>
      <c r="IJ168" s="976"/>
      <c r="IK168" s="976"/>
    </row>
    <row r="169">
      <c r="A169" s="978"/>
      <c r="B169" s="844"/>
      <c r="C169" s="844"/>
      <c r="D169" s="978"/>
      <c r="E169" s="844"/>
      <c r="F169" s="978"/>
      <c r="G169" s="978"/>
      <c r="H169" s="978"/>
      <c r="I169" s="978"/>
      <c r="J169" s="978"/>
      <c r="K169" s="978"/>
      <c r="L169" s="978"/>
      <c r="M169" s="978"/>
      <c r="N169" s="978"/>
      <c r="O169" s="978"/>
      <c r="P169" s="978"/>
      <c r="Q169" s="978"/>
      <c r="R169" s="978"/>
      <c r="S169" s="978"/>
      <c r="T169" s="978"/>
      <c r="U169" s="978"/>
      <c r="V169" s="978"/>
      <c r="W169" s="978"/>
      <c r="X169" s="978"/>
      <c r="Y169" s="978"/>
      <c r="Z169" s="978"/>
      <c r="AA169" s="978"/>
      <c r="AB169" s="978"/>
      <c r="AC169" s="978"/>
      <c r="AD169" s="978"/>
      <c r="AE169" s="978"/>
      <c r="AF169" s="978"/>
      <c r="AG169" s="976"/>
      <c r="AH169" s="976"/>
      <c r="AI169" s="976"/>
      <c r="AJ169" s="976"/>
      <c r="AK169" s="976"/>
      <c r="AL169" s="976"/>
      <c r="AM169" s="976"/>
      <c r="AN169" s="976"/>
      <c r="AO169" s="976"/>
      <c r="AP169" s="976"/>
      <c r="AQ169" s="976"/>
      <c r="AR169" s="976"/>
      <c r="AS169" s="976"/>
      <c r="AT169" s="976"/>
      <c r="AU169" s="976"/>
      <c r="AV169" s="976"/>
      <c r="AW169" s="976"/>
      <c r="AX169" s="976"/>
      <c r="AY169" s="976"/>
      <c r="AZ169" s="976"/>
      <c r="BA169" s="976"/>
      <c r="BB169" s="976"/>
      <c r="BC169" s="976"/>
      <c r="BD169" s="976"/>
      <c r="BE169" s="976"/>
      <c r="BF169" s="976"/>
      <c r="BG169" s="976"/>
      <c r="BH169" s="976"/>
      <c r="BI169" s="976"/>
      <c r="BJ169" s="976"/>
      <c r="BK169" s="976"/>
      <c r="BL169" s="976"/>
      <c r="BM169" s="976"/>
      <c r="BN169" s="976"/>
      <c r="BO169" s="976"/>
      <c r="BP169" s="976"/>
      <c r="BQ169" s="976"/>
      <c r="BR169" s="976"/>
      <c r="BS169" s="976"/>
      <c r="BT169" s="976"/>
      <c r="BU169" s="976"/>
      <c r="BV169" s="976"/>
      <c r="BW169" s="976"/>
      <c r="BX169" s="976"/>
      <c r="BY169" s="976"/>
      <c r="BZ169" s="976"/>
      <c r="CA169" s="976"/>
      <c r="CB169" s="976"/>
      <c r="CC169" s="976"/>
      <c r="CD169" s="976"/>
      <c r="CE169" s="976"/>
      <c r="CF169" s="976"/>
      <c r="CG169" s="976"/>
      <c r="CH169" s="976"/>
      <c r="CI169" s="976"/>
      <c r="CJ169" s="976"/>
      <c r="CK169" s="976"/>
      <c r="CL169" s="976"/>
      <c r="CM169" s="976"/>
      <c r="CN169" s="976"/>
      <c r="CO169" s="976"/>
      <c r="CP169" s="976"/>
      <c r="CQ169" s="976"/>
      <c r="CR169" s="976"/>
      <c r="CS169" s="976"/>
      <c r="CT169" s="976"/>
      <c r="CU169" s="976"/>
      <c r="CV169" s="976"/>
      <c r="CW169" s="976"/>
      <c r="CX169" s="976"/>
      <c r="CY169" s="976"/>
      <c r="CZ169" s="976"/>
      <c r="DA169" s="976"/>
      <c r="DB169" s="976"/>
      <c r="DC169" s="976"/>
      <c r="DD169" s="976"/>
      <c r="DE169" s="976"/>
      <c r="DF169" s="976"/>
      <c r="DG169" s="976"/>
      <c r="DH169" s="976"/>
      <c r="DI169" s="976"/>
      <c r="DJ169" s="976"/>
      <c r="DK169" s="976"/>
      <c r="DL169" s="976"/>
      <c r="DM169" s="976"/>
      <c r="DN169" s="976"/>
      <c r="DO169" s="976"/>
      <c r="DP169" s="976"/>
      <c r="DQ169" s="976"/>
      <c r="DR169" s="976"/>
      <c r="DS169" s="976"/>
      <c r="DT169" s="976"/>
      <c r="DU169" s="976"/>
      <c r="DV169" s="976"/>
      <c r="DW169" s="976"/>
      <c r="DX169" s="976"/>
      <c r="DY169" s="976"/>
      <c r="DZ169" s="976"/>
      <c r="EA169" s="976"/>
      <c r="EB169" s="976"/>
      <c r="EC169" s="976"/>
      <c r="ED169" s="976"/>
      <c r="EE169" s="976"/>
      <c r="EF169" s="976"/>
      <c r="EG169" s="976"/>
      <c r="EH169" s="976"/>
      <c r="EI169" s="976"/>
      <c r="EJ169" s="976"/>
      <c r="EK169" s="976"/>
      <c r="EL169" s="976"/>
      <c r="EM169" s="976"/>
      <c r="EN169" s="976"/>
      <c r="EO169" s="976"/>
      <c r="EP169" s="976"/>
      <c r="EQ169" s="976"/>
      <c r="ER169" s="976"/>
      <c r="ES169" s="976"/>
      <c r="ET169" s="976"/>
      <c r="EU169" s="976"/>
      <c r="EV169" s="976"/>
      <c r="EW169" s="976"/>
      <c r="EX169" s="976"/>
      <c r="EY169" s="976"/>
      <c r="EZ169" s="976"/>
      <c r="FA169" s="976"/>
      <c r="FB169" s="976"/>
      <c r="FC169" s="976"/>
      <c r="FD169" s="976"/>
      <c r="FE169" s="976"/>
      <c r="FF169" s="976"/>
      <c r="FG169" s="976"/>
      <c r="FH169" s="976"/>
      <c r="FI169" s="976"/>
      <c r="FJ169" s="976"/>
      <c r="FK169" s="976"/>
      <c r="FL169" s="976"/>
      <c r="FM169" s="976"/>
      <c r="FN169" s="976"/>
      <c r="FO169" s="976"/>
      <c r="FP169" s="976"/>
      <c r="FQ169" s="976"/>
      <c r="FR169" s="978" t="s">
        <v>222</v>
      </c>
      <c r="FS169" s="978" t="s">
        <v>215</v>
      </c>
      <c r="FT169" s="976"/>
      <c r="FU169" s="976"/>
      <c r="FV169" s="976"/>
      <c r="FW169" s="976"/>
      <c r="FX169" s="976"/>
      <c r="FY169" s="976"/>
      <c r="FZ169" s="978" t="s">
        <v>15677</v>
      </c>
      <c r="GA169" s="976"/>
      <c r="GB169" s="976"/>
      <c r="GC169" s="976"/>
      <c r="GD169" s="976"/>
      <c r="GE169" s="976"/>
      <c r="GF169" s="976"/>
      <c r="GG169" s="976"/>
      <c r="GH169" s="976"/>
      <c r="GI169" s="976"/>
      <c r="GJ169" s="976"/>
      <c r="GK169" s="976"/>
      <c r="GL169" s="976"/>
      <c r="GM169" s="976"/>
      <c r="GN169" s="976"/>
      <c r="GO169" s="976"/>
      <c r="GP169" s="976"/>
      <c r="GQ169" s="976"/>
      <c r="GR169" s="976"/>
      <c r="GS169" s="976"/>
      <c r="GT169" s="976"/>
      <c r="GU169" s="976"/>
      <c r="GV169" s="976"/>
      <c r="GW169" s="976"/>
      <c r="GX169" s="976"/>
      <c r="GY169" s="976"/>
      <c r="GZ169" s="976"/>
      <c r="HA169" s="976"/>
      <c r="HB169" s="976"/>
      <c r="HC169" s="976"/>
      <c r="HD169" s="976"/>
      <c r="HE169" s="976"/>
      <c r="HF169" s="978" t="s">
        <v>224</v>
      </c>
      <c r="HG169" s="978" t="s">
        <v>224</v>
      </c>
      <c r="HH169" s="976"/>
      <c r="HI169" s="976"/>
      <c r="HJ169" s="976"/>
      <c r="HK169" s="976"/>
      <c r="HL169" s="976"/>
      <c r="HM169" s="976"/>
      <c r="HN169" s="976"/>
      <c r="HO169" s="976"/>
      <c r="HP169" s="976"/>
      <c r="HQ169" s="976"/>
      <c r="HR169" s="976"/>
      <c r="HS169" s="976"/>
      <c r="HT169" s="976"/>
      <c r="HU169" s="976"/>
      <c r="HV169" s="976"/>
      <c r="HW169" s="976"/>
      <c r="HX169" s="976"/>
      <c r="HY169" s="976"/>
      <c r="HZ169" s="976"/>
      <c r="IA169" s="976"/>
      <c r="IB169" s="976"/>
      <c r="IC169" s="976"/>
      <c r="ID169" s="976"/>
      <c r="IE169" s="976"/>
      <c r="IF169" s="976"/>
      <c r="IG169" s="976"/>
      <c r="IH169" s="976"/>
      <c r="II169" s="976"/>
      <c r="IJ169" s="976"/>
      <c r="IK169" s="976"/>
    </row>
    <row r="170">
      <c r="A170" s="978"/>
      <c r="B170" s="844"/>
      <c r="C170" s="844"/>
      <c r="D170" s="978"/>
      <c r="E170" s="844"/>
      <c r="F170" s="978"/>
      <c r="G170" s="978"/>
      <c r="H170" s="978"/>
      <c r="I170" s="978"/>
      <c r="J170" s="978"/>
      <c r="K170" s="978"/>
      <c r="L170" s="978"/>
      <c r="M170" s="978"/>
      <c r="N170" s="978"/>
      <c r="O170" s="978"/>
      <c r="P170" s="978"/>
      <c r="Q170" s="978"/>
      <c r="R170" s="978"/>
      <c r="S170" s="978"/>
      <c r="T170" s="978"/>
      <c r="U170" s="978"/>
      <c r="V170" s="978"/>
      <c r="W170" s="978"/>
      <c r="X170" s="978"/>
      <c r="Y170" s="978"/>
      <c r="Z170" s="978"/>
      <c r="AA170" s="978"/>
      <c r="AB170" s="978"/>
      <c r="AC170" s="978"/>
      <c r="AD170" s="978"/>
      <c r="AE170" s="978"/>
      <c r="AF170" s="978"/>
      <c r="AG170" s="976"/>
      <c r="AH170" s="976"/>
      <c r="AI170" s="976"/>
      <c r="AJ170" s="976"/>
      <c r="AK170" s="976"/>
      <c r="AL170" s="976"/>
      <c r="AM170" s="976"/>
      <c r="AN170" s="976"/>
      <c r="AO170" s="976"/>
      <c r="AP170" s="976"/>
      <c r="AQ170" s="976"/>
      <c r="AR170" s="976"/>
      <c r="AS170" s="976"/>
      <c r="AT170" s="976"/>
      <c r="AU170" s="976"/>
      <c r="AV170" s="976"/>
      <c r="AW170" s="976"/>
      <c r="AX170" s="976"/>
      <c r="AY170" s="976"/>
      <c r="AZ170" s="976"/>
      <c r="BA170" s="976"/>
      <c r="BB170" s="976"/>
      <c r="BC170" s="976"/>
      <c r="BD170" s="976"/>
      <c r="BE170" s="976"/>
      <c r="BF170" s="976"/>
      <c r="BG170" s="976"/>
      <c r="BH170" s="976"/>
      <c r="BI170" s="976"/>
      <c r="BJ170" s="976"/>
      <c r="BK170" s="976"/>
      <c r="BL170" s="976"/>
      <c r="BM170" s="976"/>
      <c r="BN170" s="976"/>
      <c r="BO170" s="976"/>
      <c r="BP170" s="976"/>
      <c r="BQ170" s="976"/>
      <c r="BR170" s="976"/>
      <c r="BS170" s="976"/>
      <c r="BT170" s="976"/>
      <c r="BU170" s="976"/>
      <c r="BV170" s="976"/>
      <c r="BW170" s="976"/>
      <c r="BX170" s="976"/>
      <c r="BY170" s="976"/>
      <c r="BZ170" s="976"/>
      <c r="CA170" s="976"/>
      <c r="CB170" s="976"/>
      <c r="CC170" s="976"/>
      <c r="CD170" s="976"/>
      <c r="CE170" s="976"/>
      <c r="CF170" s="976"/>
      <c r="CG170" s="976"/>
      <c r="CH170" s="976"/>
      <c r="CI170" s="976"/>
      <c r="CJ170" s="976"/>
      <c r="CK170" s="976"/>
      <c r="CL170" s="976"/>
      <c r="CM170" s="976"/>
      <c r="CN170" s="976"/>
      <c r="CO170" s="976"/>
      <c r="CP170" s="976"/>
      <c r="CQ170" s="976"/>
      <c r="CR170" s="976"/>
      <c r="CS170" s="976"/>
      <c r="CT170" s="976"/>
      <c r="CU170" s="976"/>
      <c r="CV170" s="976"/>
      <c r="CW170" s="976"/>
      <c r="CX170" s="976"/>
      <c r="CY170" s="976"/>
      <c r="CZ170" s="976"/>
      <c r="DA170" s="976"/>
      <c r="DB170" s="976"/>
      <c r="DC170" s="976"/>
      <c r="DD170" s="976"/>
      <c r="DE170" s="976"/>
      <c r="DF170" s="976"/>
      <c r="DG170" s="976"/>
      <c r="DH170" s="976"/>
      <c r="DI170" s="976"/>
      <c r="DJ170" s="976"/>
      <c r="DK170" s="976"/>
      <c r="DL170" s="976"/>
      <c r="DM170" s="976"/>
      <c r="DN170" s="976"/>
      <c r="DO170" s="976"/>
      <c r="DP170" s="976"/>
      <c r="DQ170" s="976"/>
      <c r="DR170" s="976"/>
      <c r="DS170" s="976"/>
      <c r="DT170" s="976"/>
      <c r="DU170" s="976"/>
      <c r="DV170" s="976"/>
      <c r="DW170" s="976"/>
      <c r="DX170" s="976"/>
      <c r="DY170" s="976"/>
      <c r="DZ170" s="976"/>
      <c r="EA170" s="976"/>
      <c r="EB170" s="976"/>
      <c r="EC170" s="976"/>
      <c r="ED170" s="976"/>
      <c r="EE170" s="976"/>
      <c r="EF170" s="976"/>
      <c r="EG170" s="976"/>
      <c r="EH170" s="976"/>
      <c r="EI170" s="976"/>
      <c r="EJ170" s="976"/>
      <c r="EK170" s="976"/>
      <c r="EL170" s="976"/>
      <c r="EM170" s="976"/>
      <c r="EN170" s="976"/>
      <c r="EO170" s="976"/>
      <c r="EP170" s="976"/>
      <c r="EQ170" s="976"/>
      <c r="ER170" s="976"/>
      <c r="ES170" s="976"/>
      <c r="ET170" s="976"/>
      <c r="EU170" s="976"/>
      <c r="EV170" s="976"/>
      <c r="EW170" s="976"/>
      <c r="EX170" s="976"/>
      <c r="EY170" s="976"/>
      <c r="EZ170" s="976"/>
      <c r="FA170" s="976"/>
      <c r="FB170" s="976"/>
      <c r="FC170" s="976"/>
      <c r="FD170" s="976"/>
      <c r="FE170" s="976"/>
      <c r="FF170" s="976"/>
      <c r="FG170" s="976"/>
      <c r="FH170" s="976"/>
      <c r="FI170" s="976"/>
      <c r="FJ170" s="976"/>
      <c r="FK170" s="976"/>
      <c r="FL170" s="976"/>
      <c r="FM170" s="976"/>
      <c r="FN170" s="976"/>
      <c r="FO170" s="976"/>
      <c r="FP170" s="976"/>
      <c r="FQ170" s="976"/>
      <c r="FR170" s="978" t="s">
        <v>222</v>
      </c>
      <c r="FS170" s="978" t="s">
        <v>222</v>
      </c>
      <c r="FT170" s="976"/>
      <c r="FU170" s="976"/>
      <c r="FV170" s="976"/>
      <c r="FW170" s="976"/>
      <c r="FX170" s="976"/>
      <c r="FY170" s="976"/>
      <c r="FZ170" s="978" t="s">
        <v>222</v>
      </c>
      <c r="GA170" s="976"/>
      <c r="GB170" s="976"/>
      <c r="GC170" s="976"/>
      <c r="GD170" s="976"/>
      <c r="GE170" s="976"/>
      <c r="GF170" s="976"/>
      <c r="GG170" s="976"/>
      <c r="GH170" s="976"/>
      <c r="GI170" s="976"/>
      <c r="GJ170" s="976"/>
      <c r="GK170" s="976"/>
      <c r="GL170" s="976"/>
      <c r="GM170" s="976"/>
      <c r="GN170" s="976"/>
      <c r="GO170" s="976"/>
      <c r="GP170" s="976"/>
      <c r="GQ170" s="976"/>
      <c r="GR170" s="976"/>
      <c r="GS170" s="976"/>
      <c r="GT170" s="976"/>
      <c r="GU170" s="976"/>
      <c r="GV170" s="976"/>
      <c r="GW170" s="976"/>
      <c r="GX170" s="976"/>
      <c r="GY170" s="976"/>
      <c r="GZ170" s="976"/>
      <c r="HA170" s="976"/>
      <c r="HB170" s="976"/>
      <c r="HC170" s="976"/>
      <c r="HD170" s="976"/>
      <c r="HE170" s="976"/>
      <c r="HF170" s="978" t="s">
        <v>224</v>
      </c>
      <c r="HG170" s="978" t="s">
        <v>224</v>
      </c>
      <c r="HH170" s="976"/>
      <c r="HI170" s="976"/>
      <c r="HJ170" s="976"/>
      <c r="HK170" s="976"/>
      <c r="HL170" s="976"/>
      <c r="HM170" s="976"/>
      <c r="HN170" s="976"/>
      <c r="HO170" s="976"/>
      <c r="HP170" s="976"/>
      <c r="HQ170" s="976"/>
      <c r="HR170" s="976"/>
      <c r="HS170" s="976"/>
      <c r="HT170" s="976"/>
      <c r="HU170" s="976"/>
      <c r="HV170" s="976"/>
      <c r="HW170" s="976"/>
      <c r="HX170" s="976"/>
      <c r="HY170" s="976"/>
      <c r="HZ170" s="976"/>
      <c r="IA170" s="976"/>
      <c r="IB170" s="976"/>
      <c r="IC170" s="976"/>
      <c r="ID170" s="976"/>
      <c r="IE170" s="976"/>
      <c r="IF170" s="976"/>
      <c r="IG170" s="976"/>
      <c r="IH170" s="976"/>
      <c r="II170" s="976"/>
      <c r="IJ170" s="976"/>
      <c r="IK170" s="976"/>
    </row>
    <row r="171">
      <c r="A171" s="978"/>
      <c r="B171" s="844"/>
      <c r="C171" s="844"/>
      <c r="D171" s="978"/>
      <c r="E171" s="844"/>
      <c r="F171" s="978"/>
      <c r="G171" s="978"/>
      <c r="H171" s="978"/>
      <c r="I171" s="978"/>
      <c r="J171" s="978"/>
      <c r="K171" s="978"/>
      <c r="L171" s="978"/>
      <c r="M171" s="978"/>
      <c r="N171" s="978"/>
      <c r="O171" s="978"/>
      <c r="P171" s="978"/>
      <c r="Q171" s="978"/>
      <c r="R171" s="978"/>
      <c r="S171" s="978"/>
      <c r="T171" s="978"/>
      <c r="U171" s="978"/>
      <c r="V171" s="978"/>
      <c r="W171" s="978"/>
      <c r="X171" s="978"/>
      <c r="Y171" s="978"/>
      <c r="Z171" s="978"/>
      <c r="AA171" s="978"/>
      <c r="AB171" s="978"/>
      <c r="AC171" s="978"/>
      <c r="AD171" s="978"/>
      <c r="AE171" s="978"/>
      <c r="AF171" s="978"/>
      <c r="AG171" s="976"/>
      <c r="AH171" s="976"/>
      <c r="AI171" s="976"/>
      <c r="AJ171" s="976"/>
      <c r="AK171" s="976"/>
      <c r="AL171" s="976"/>
      <c r="AM171" s="976"/>
      <c r="AN171" s="976"/>
      <c r="AO171" s="976"/>
      <c r="AP171" s="976"/>
      <c r="AQ171" s="976"/>
      <c r="AR171" s="976"/>
      <c r="AS171" s="976"/>
      <c r="AT171" s="976"/>
      <c r="AU171" s="976"/>
      <c r="AV171" s="976"/>
      <c r="AW171" s="976"/>
      <c r="AX171" s="976"/>
      <c r="AY171" s="976"/>
      <c r="AZ171" s="978"/>
      <c r="BA171" s="976"/>
      <c r="BB171" s="976"/>
      <c r="BC171" s="976"/>
      <c r="BD171" s="976"/>
      <c r="BE171" s="976"/>
      <c r="BF171" s="976"/>
      <c r="BG171" s="976"/>
      <c r="BH171" s="976"/>
      <c r="BI171" s="976"/>
      <c r="BJ171" s="976"/>
      <c r="BK171" s="976"/>
      <c r="BL171" s="976"/>
      <c r="BM171" s="976"/>
      <c r="BN171" s="976"/>
      <c r="BO171" s="976"/>
      <c r="BP171" s="976"/>
      <c r="BQ171" s="976"/>
      <c r="BR171" s="976"/>
      <c r="BS171" s="976"/>
      <c r="BT171" s="976"/>
      <c r="BU171" s="976"/>
      <c r="BV171" s="976"/>
      <c r="BW171" s="976"/>
      <c r="BX171" s="976"/>
      <c r="BY171" s="976"/>
      <c r="BZ171" s="976"/>
      <c r="CA171" s="976"/>
      <c r="CB171" s="976"/>
      <c r="CC171" s="976"/>
      <c r="CD171" s="976"/>
      <c r="CE171" s="976"/>
      <c r="CF171" s="976"/>
      <c r="CG171" s="976"/>
      <c r="CH171" s="976"/>
      <c r="CI171" s="976"/>
      <c r="CJ171" s="976"/>
      <c r="CK171" s="976"/>
      <c r="CL171" s="976"/>
      <c r="CM171" s="976"/>
      <c r="CN171" s="976"/>
      <c r="CO171" s="976"/>
      <c r="CP171" s="976"/>
      <c r="CQ171" s="976"/>
      <c r="CR171" s="976"/>
      <c r="CS171" s="976"/>
      <c r="CT171" s="976"/>
      <c r="CU171" s="976"/>
      <c r="CV171" s="976"/>
      <c r="CW171" s="976"/>
      <c r="CX171" s="976"/>
      <c r="CY171" s="976"/>
      <c r="CZ171" s="976"/>
      <c r="DA171" s="976"/>
      <c r="DB171" s="976"/>
      <c r="DC171" s="976"/>
      <c r="DD171" s="976"/>
      <c r="DE171" s="976"/>
      <c r="DF171" s="976"/>
      <c r="DG171" s="976"/>
      <c r="DH171" s="976"/>
      <c r="DI171" s="976"/>
      <c r="DJ171" s="976"/>
      <c r="DK171" s="976"/>
      <c r="DL171" s="976"/>
      <c r="DM171" s="976"/>
      <c r="DN171" s="976"/>
      <c r="DO171" s="976"/>
      <c r="DP171" s="976"/>
      <c r="DQ171" s="976"/>
      <c r="DR171" s="976"/>
      <c r="DS171" s="976"/>
      <c r="DT171" s="976"/>
      <c r="DU171" s="978" t="s">
        <v>15568</v>
      </c>
      <c r="DV171" s="976"/>
      <c r="DW171" s="976"/>
      <c r="DX171" s="976"/>
      <c r="DY171" s="976"/>
      <c r="DZ171" s="978" t="s">
        <v>224</v>
      </c>
      <c r="EA171" s="976"/>
      <c r="EB171" s="976"/>
      <c r="EC171" s="976"/>
      <c r="ED171" s="976"/>
      <c r="EE171" s="976"/>
      <c r="EF171" s="976"/>
      <c r="EG171" s="976"/>
      <c r="EH171" s="976"/>
      <c r="EI171" s="976"/>
      <c r="EJ171" s="976"/>
      <c r="EK171" s="976"/>
      <c r="EL171" s="976"/>
      <c r="EM171" s="976"/>
      <c r="EN171" s="976"/>
      <c r="EO171" s="976"/>
      <c r="EP171" s="976"/>
      <c r="EQ171" s="976"/>
      <c r="ER171" s="976"/>
      <c r="ES171" s="976"/>
      <c r="ET171" s="976"/>
      <c r="EU171" s="976"/>
      <c r="EV171" s="976"/>
      <c r="EW171" s="976"/>
      <c r="EX171" s="976"/>
      <c r="EY171" s="976"/>
      <c r="EZ171" s="976"/>
      <c r="FA171" s="976"/>
      <c r="FB171" s="976"/>
      <c r="FC171" s="976"/>
      <c r="FD171" s="976"/>
      <c r="FE171" s="976"/>
      <c r="FF171" s="976"/>
      <c r="FG171" s="976"/>
      <c r="FH171" s="976"/>
      <c r="FI171" s="976"/>
      <c r="FJ171" s="976"/>
      <c r="FK171" s="976"/>
      <c r="FL171" s="976"/>
      <c r="FM171" s="976"/>
      <c r="FN171" s="976"/>
      <c r="FO171" s="976"/>
      <c r="FP171" s="976"/>
      <c r="FQ171" s="976"/>
      <c r="FR171" s="978" t="s">
        <v>224</v>
      </c>
      <c r="FS171" s="978" t="s">
        <v>224</v>
      </c>
      <c r="FT171" s="976"/>
      <c r="FU171" s="976"/>
      <c r="FV171" s="976"/>
      <c r="FW171" s="976"/>
      <c r="FX171" s="976"/>
      <c r="FY171" s="976"/>
      <c r="FZ171" s="978" t="s">
        <v>224</v>
      </c>
      <c r="GA171" s="976"/>
      <c r="GB171" s="976"/>
      <c r="GC171" s="976"/>
      <c r="GD171" s="976"/>
      <c r="GE171" s="976"/>
      <c r="GF171" s="976"/>
      <c r="GG171" s="976"/>
      <c r="GH171" s="976"/>
      <c r="GI171" s="976"/>
      <c r="GJ171" s="976"/>
      <c r="GK171" s="976"/>
      <c r="GL171" s="976"/>
      <c r="GM171" s="976"/>
      <c r="GN171" s="976"/>
      <c r="GO171" s="976"/>
      <c r="GP171" s="976"/>
      <c r="GQ171" s="976"/>
      <c r="GR171" s="976"/>
      <c r="GS171" s="976"/>
      <c r="GT171" s="976"/>
      <c r="GU171" s="976"/>
      <c r="GV171" s="976"/>
      <c r="GW171" s="976"/>
      <c r="GX171" s="976"/>
      <c r="GY171" s="976"/>
      <c r="GZ171" s="976"/>
      <c r="HA171" s="976"/>
      <c r="HB171" s="976"/>
      <c r="HC171" s="976"/>
      <c r="HD171" s="976"/>
      <c r="HE171" s="976"/>
      <c r="HF171" s="978" t="s">
        <v>224</v>
      </c>
      <c r="HG171" s="978" t="s">
        <v>224</v>
      </c>
      <c r="HH171" s="976"/>
      <c r="HI171" s="976"/>
      <c r="HJ171" s="976"/>
      <c r="HK171" s="976"/>
      <c r="HL171" s="976"/>
      <c r="HM171" s="976"/>
      <c r="HN171" s="976"/>
      <c r="HO171" s="976"/>
      <c r="HP171" s="976"/>
      <c r="HQ171" s="976"/>
      <c r="HR171" s="976"/>
      <c r="HS171" s="976"/>
      <c r="HT171" s="976"/>
      <c r="HU171" s="976"/>
      <c r="HV171" s="976"/>
      <c r="HW171" s="976"/>
      <c r="HX171" s="976"/>
      <c r="HY171" s="976"/>
      <c r="HZ171" s="976"/>
      <c r="IA171" s="976"/>
      <c r="IB171" s="976"/>
      <c r="IC171" s="976"/>
      <c r="ID171" s="976"/>
      <c r="IE171" s="976"/>
      <c r="IF171" s="976"/>
      <c r="IG171" s="976"/>
      <c r="IH171" s="976"/>
      <c r="II171" s="976"/>
      <c r="IJ171" s="976"/>
      <c r="IK171" s="976"/>
    </row>
    <row r="172">
      <c r="A172" s="978"/>
      <c r="B172" s="844"/>
      <c r="C172" s="844"/>
      <c r="D172" s="978"/>
      <c r="E172" s="844"/>
      <c r="F172" s="978"/>
      <c r="G172" s="978"/>
      <c r="H172" s="978"/>
      <c r="I172" s="978"/>
      <c r="J172" s="978"/>
      <c r="K172" s="978"/>
      <c r="L172" s="978"/>
      <c r="M172" s="978"/>
      <c r="N172" s="978"/>
      <c r="O172" s="978"/>
      <c r="P172" s="978"/>
      <c r="Q172" s="978"/>
      <c r="R172" s="978"/>
      <c r="S172" s="978"/>
      <c r="T172" s="978"/>
      <c r="U172" s="978"/>
      <c r="V172" s="978"/>
      <c r="W172" s="978"/>
      <c r="X172" s="978"/>
      <c r="Y172" s="978"/>
      <c r="Z172" s="978"/>
      <c r="AA172" s="978"/>
      <c r="AB172" s="978"/>
      <c r="AC172" s="978"/>
      <c r="AD172" s="978"/>
      <c r="AE172" s="978"/>
      <c r="AF172" s="978"/>
      <c r="AG172" s="976"/>
      <c r="AH172" s="976"/>
      <c r="AI172" s="976"/>
      <c r="AJ172" s="976"/>
      <c r="AK172" s="976"/>
      <c r="AL172" s="976"/>
      <c r="AM172" s="976"/>
      <c r="AN172" s="976"/>
      <c r="AO172" s="976"/>
      <c r="AP172" s="976"/>
      <c r="AQ172" s="976"/>
      <c r="AR172" s="976"/>
      <c r="AS172" s="976"/>
      <c r="AT172" s="976"/>
      <c r="AU172" s="976"/>
      <c r="AV172" s="976"/>
      <c r="AW172" s="976"/>
      <c r="AX172" s="976"/>
      <c r="AY172" s="976"/>
      <c r="AZ172" s="978"/>
      <c r="BA172" s="976"/>
      <c r="BB172" s="976"/>
      <c r="BC172" s="976"/>
      <c r="BD172" s="976"/>
      <c r="BE172" s="976"/>
      <c r="BF172" s="976"/>
      <c r="BG172" s="976"/>
      <c r="BH172" s="976"/>
      <c r="BI172" s="976"/>
      <c r="BJ172" s="976"/>
      <c r="BK172" s="976"/>
      <c r="BL172" s="976"/>
      <c r="BM172" s="976"/>
      <c r="BN172" s="976"/>
      <c r="BO172" s="976"/>
      <c r="BP172" s="976"/>
      <c r="BQ172" s="976"/>
      <c r="BR172" s="976"/>
      <c r="BS172" s="976"/>
      <c r="BT172" s="976"/>
      <c r="BU172" s="976"/>
      <c r="BV172" s="976"/>
      <c r="BW172" s="976"/>
      <c r="BX172" s="976"/>
      <c r="BY172" s="976"/>
      <c r="BZ172" s="976"/>
      <c r="CA172" s="976"/>
      <c r="CB172" s="976"/>
      <c r="CC172" s="976"/>
      <c r="CD172" s="976"/>
      <c r="CE172" s="976"/>
      <c r="CF172" s="976"/>
      <c r="CG172" s="976"/>
      <c r="CH172" s="976"/>
      <c r="CI172" s="976"/>
      <c r="CJ172" s="976"/>
      <c r="CK172" s="976"/>
      <c r="CL172" s="976"/>
      <c r="CM172" s="976"/>
      <c r="CN172" s="976"/>
      <c r="CO172" s="976"/>
      <c r="CP172" s="976"/>
      <c r="CQ172" s="976"/>
      <c r="CR172" s="976"/>
      <c r="CS172" s="976"/>
      <c r="CT172" s="976"/>
      <c r="CU172" s="976"/>
      <c r="CV172" s="976"/>
      <c r="CW172" s="976"/>
      <c r="CX172" s="976"/>
      <c r="CY172" s="976"/>
      <c r="CZ172" s="976"/>
      <c r="DA172" s="976"/>
      <c r="DB172" s="976"/>
      <c r="DC172" s="976"/>
      <c r="DD172" s="976"/>
      <c r="DE172" s="976"/>
      <c r="DF172" s="976"/>
      <c r="DG172" s="976"/>
      <c r="DH172" s="976"/>
      <c r="DI172" s="976"/>
      <c r="DJ172" s="976"/>
      <c r="DK172" s="976"/>
      <c r="DL172" s="976"/>
      <c r="DM172" s="976"/>
      <c r="DN172" s="976"/>
      <c r="DO172" s="976"/>
      <c r="DP172" s="976"/>
      <c r="DQ172" s="976"/>
      <c r="DR172" s="976"/>
      <c r="DS172" s="976"/>
      <c r="DT172" s="976"/>
      <c r="DU172" s="976"/>
      <c r="DV172" s="976"/>
      <c r="DW172" s="976"/>
      <c r="DX172" s="976"/>
      <c r="DY172" s="976"/>
      <c r="DZ172" s="976"/>
      <c r="EA172" s="976"/>
      <c r="EB172" s="976"/>
      <c r="EC172" s="976"/>
      <c r="ED172" s="976"/>
      <c r="EE172" s="976"/>
      <c r="EF172" s="976"/>
      <c r="EG172" s="976"/>
      <c r="EH172" s="976"/>
      <c r="EI172" s="976"/>
      <c r="EJ172" s="976"/>
      <c r="EK172" s="976"/>
      <c r="EL172" s="976"/>
      <c r="EM172" s="976"/>
      <c r="EN172" s="976"/>
      <c r="EO172" s="976"/>
      <c r="EP172" s="976"/>
      <c r="EQ172" s="976"/>
      <c r="ER172" s="976"/>
      <c r="ES172" s="976"/>
      <c r="ET172" s="976"/>
      <c r="EU172" s="976"/>
      <c r="EV172" s="976"/>
      <c r="EW172" s="976"/>
      <c r="EX172" s="976"/>
      <c r="EY172" s="976"/>
      <c r="EZ172" s="976"/>
      <c r="FA172" s="976"/>
      <c r="FB172" s="976"/>
      <c r="FC172" s="976"/>
      <c r="FD172" s="976"/>
      <c r="FE172" s="976"/>
      <c r="FF172" s="976"/>
      <c r="FG172" s="976"/>
      <c r="FH172" s="976"/>
      <c r="FI172" s="976"/>
      <c r="FJ172" s="976"/>
      <c r="FK172" s="976"/>
      <c r="FL172" s="976"/>
      <c r="FM172" s="976"/>
      <c r="FN172" s="976"/>
      <c r="FO172" s="976"/>
      <c r="FP172" s="976"/>
      <c r="FQ172" s="976"/>
      <c r="FR172" s="978" t="s">
        <v>222</v>
      </c>
      <c r="FS172" s="978" t="s">
        <v>222</v>
      </c>
      <c r="FT172" s="976"/>
      <c r="FU172" s="976"/>
      <c r="FV172" s="976"/>
      <c r="FW172" s="976"/>
      <c r="FX172" s="976"/>
      <c r="FY172" s="976"/>
      <c r="FZ172" s="978" t="s">
        <v>224</v>
      </c>
      <c r="GA172" s="976"/>
      <c r="GB172" s="976"/>
      <c r="GC172" s="976"/>
      <c r="GD172" s="976"/>
      <c r="GE172" s="976"/>
      <c r="GF172" s="976"/>
      <c r="GG172" s="976"/>
      <c r="GH172" s="976"/>
      <c r="GI172" s="976"/>
      <c r="GJ172" s="976"/>
      <c r="GK172" s="976"/>
      <c r="GL172" s="976"/>
      <c r="GM172" s="976"/>
      <c r="GN172" s="976"/>
      <c r="GO172" s="976"/>
      <c r="GP172" s="976"/>
      <c r="GQ172" s="976"/>
      <c r="GR172" s="976"/>
      <c r="GS172" s="976"/>
      <c r="GT172" s="976"/>
      <c r="GU172" s="976"/>
      <c r="GV172" s="976"/>
      <c r="GW172" s="976"/>
      <c r="GX172" s="976"/>
      <c r="GY172" s="976"/>
      <c r="GZ172" s="976"/>
      <c r="HA172" s="976"/>
      <c r="HB172" s="976"/>
      <c r="HC172" s="976"/>
      <c r="HD172" s="976"/>
      <c r="HE172" s="976"/>
      <c r="HF172" s="978" t="s">
        <v>224</v>
      </c>
      <c r="HG172" s="976"/>
      <c r="HH172" s="976"/>
      <c r="HI172" s="976"/>
      <c r="HJ172" s="976"/>
      <c r="HK172" s="976"/>
      <c r="HL172" s="976"/>
      <c r="HM172" s="976"/>
      <c r="HN172" s="976"/>
      <c r="HO172" s="976"/>
      <c r="HP172" s="976"/>
      <c r="HQ172" s="976"/>
      <c r="HR172" s="976"/>
      <c r="HS172" s="976"/>
      <c r="HT172" s="976"/>
      <c r="HU172" s="976"/>
      <c r="HV172" s="976"/>
      <c r="HW172" s="976"/>
      <c r="HX172" s="976"/>
      <c r="HY172" s="976"/>
      <c r="HZ172" s="976"/>
      <c r="IA172" s="976"/>
      <c r="IB172" s="976"/>
      <c r="IC172" s="976"/>
      <c r="ID172" s="976"/>
      <c r="IE172" s="976"/>
      <c r="IF172" s="976"/>
      <c r="IG172" s="976"/>
      <c r="IH172" s="976"/>
      <c r="II172" s="976"/>
      <c r="IJ172" s="976"/>
      <c r="IK172" s="976"/>
    </row>
    <row r="173">
      <c r="A173" s="978"/>
      <c r="B173" s="844"/>
      <c r="C173" s="844"/>
      <c r="D173" s="978"/>
      <c r="E173" s="844"/>
      <c r="F173" s="978"/>
      <c r="G173" s="978"/>
      <c r="H173" s="978"/>
      <c r="I173" s="978"/>
      <c r="J173" s="978"/>
      <c r="K173" s="978"/>
      <c r="L173" s="978"/>
      <c r="M173" s="978"/>
      <c r="N173" s="978"/>
      <c r="O173" s="978"/>
      <c r="P173" s="978"/>
      <c r="Q173" s="978"/>
      <c r="R173" s="978"/>
      <c r="S173" s="978"/>
      <c r="T173" s="978"/>
      <c r="U173" s="978"/>
      <c r="V173" s="978"/>
      <c r="W173" s="978"/>
      <c r="X173" s="978"/>
      <c r="Y173" s="978"/>
      <c r="Z173" s="978"/>
      <c r="AA173" s="978"/>
      <c r="AB173" s="978"/>
      <c r="AC173" s="978"/>
      <c r="AD173" s="978"/>
      <c r="AE173" s="978"/>
      <c r="AF173" s="978"/>
      <c r="AG173" s="976"/>
      <c r="AH173" s="976"/>
      <c r="AI173" s="976"/>
      <c r="AJ173" s="976"/>
      <c r="AK173" s="976"/>
      <c r="AL173" s="976"/>
      <c r="AM173" s="976"/>
      <c r="AN173" s="976"/>
      <c r="AO173" s="976"/>
      <c r="AP173" s="976"/>
      <c r="AQ173" s="976"/>
      <c r="AR173" s="976"/>
      <c r="AS173" s="976"/>
      <c r="AT173" s="976"/>
      <c r="AU173" s="976"/>
      <c r="AV173" s="976"/>
      <c r="AW173" s="976"/>
      <c r="AX173" s="976"/>
      <c r="AY173" s="976"/>
      <c r="AZ173" s="978"/>
      <c r="BA173" s="976"/>
      <c r="BB173" s="976"/>
      <c r="BC173" s="976"/>
      <c r="BD173" s="976"/>
      <c r="BE173" s="976"/>
      <c r="BF173" s="976"/>
      <c r="BG173" s="976"/>
      <c r="BH173" s="976"/>
      <c r="BI173" s="976"/>
      <c r="BJ173" s="976"/>
      <c r="BK173" s="976"/>
      <c r="BL173" s="976"/>
      <c r="BM173" s="976"/>
      <c r="BN173" s="976"/>
      <c r="BO173" s="976"/>
      <c r="BP173" s="976"/>
      <c r="BQ173" s="976"/>
      <c r="BR173" s="976"/>
      <c r="BS173" s="976"/>
      <c r="BT173" s="976"/>
      <c r="BU173" s="976"/>
      <c r="BV173" s="976"/>
      <c r="BW173" s="976"/>
      <c r="BX173" s="976"/>
      <c r="BY173" s="976"/>
      <c r="BZ173" s="976"/>
      <c r="CA173" s="976"/>
      <c r="CB173" s="976"/>
      <c r="CC173" s="976"/>
      <c r="CD173" s="976"/>
      <c r="CE173" s="976"/>
      <c r="CF173" s="976"/>
      <c r="CG173" s="976"/>
      <c r="CH173" s="976"/>
      <c r="CI173" s="976"/>
      <c r="CJ173" s="976"/>
      <c r="CK173" s="976"/>
      <c r="CL173" s="976"/>
      <c r="CM173" s="976"/>
      <c r="CN173" s="976"/>
      <c r="CO173" s="976"/>
      <c r="CP173" s="976"/>
      <c r="CQ173" s="976"/>
      <c r="CR173" s="976"/>
      <c r="CS173" s="976"/>
      <c r="CT173" s="976"/>
      <c r="CU173" s="976"/>
      <c r="CV173" s="976"/>
      <c r="CW173" s="976"/>
      <c r="CX173" s="976"/>
      <c r="CY173" s="976"/>
      <c r="CZ173" s="976"/>
      <c r="DA173" s="976"/>
      <c r="DB173" s="976"/>
      <c r="DC173" s="976"/>
      <c r="DD173" s="976"/>
      <c r="DE173" s="976"/>
      <c r="DF173" s="976"/>
      <c r="DG173" s="976"/>
      <c r="DH173" s="976"/>
      <c r="DI173" s="976"/>
      <c r="DJ173" s="976"/>
      <c r="DK173" s="976"/>
      <c r="DL173" s="976"/>
      <c r="DM173" s="976"/>
      <c r="DN173" s="976"/>
      <c r="DO173" s="976"/>
      <c r="DP173" s="976"/>
      <c r="DQ173" s="976"/>
      <c r="DR173" s="976"/>
      <c r="DS173" s="976"/>
      <c r="DT173" s="976"/>
      <c r="DU173" s="976"/>
      <c r="DV173" s="976"/>
      <c r="DW173" s="976"/>
      <c r="DX173" s="976"/>
      <c r="DY173" s="976"/>
      <c r="DZ173" s="978" t="s">
        <v>224</v>
      </c>
      <c r="EA173" s="976"/>
      <c r="EB173" s="976"/>
      <c r="EC173" s="976"/>
      <c r="ED173" s="976"/>
      <c r="EE173" s="976"/>
      <c r="EF173" s="976"/>
      <c r="EG173" s="976"/>
      <c r="EH173" s="976"/>
      <c r="EI173" s="976"/>
      <c r="EJ173" s="976"/>
      <c r="EK173" s="976"/>
      <c r="EL173" s="976"/>
      <c r="EM173" s="976"/>
      <c r="EN173" s="976"/>
      <c r="EO173" s="976"/>
      <c r="EP173" s="976"/>
      <c r="EQ173" s="976"/>
      <c r="ER173" s="976"/>
      <c r="ES173" s="976"/>
      <c r="ET173" s="976"/>
      <c r="EU173" s="976"/>
      <c r="EV173" s="976"/>
      <c r="EW173" s="976"/>
      <c r="EX173" s="976"/>
      <c r="EY173" s="976"/>
      <c r="EZ173" s="976"/>
      <c r="FA173" s="976"/>
      <c r="FB173" s="976"/>
      <c r="FC173" s="976"/>
      <c r="FD173" s="976"/>
      <c r="FE173" s="976"/>
      <c r="FF173" s="976"/>
      <c r="FG173" s="976"/>
      <c r="FH173" s="976"/>
      <c r="FI173" s="976"/>
      <c r="FJ173" s="976"/>
      <c r="FK173" s="976"/>
      <c r="FL173" s="976"/>
      <c r="FM173" s="976"/>
      <c r="FN173" s="976"/>
      <c r="FO173" s="976"/>
      <c r="FP173" s="976"/>
      <c r="FQ173" s="976"/>
      <c r="FR173" s="978" t="s">
        <v>224</v>
      </c>
      <c r="FS173" s="978" t="s">
        <v>224</v>
      </c>
      <c r="FT173" s="976"/>
      <c r="FU173" s="976"/>
      <c r="FV173" s="976"/>
      <c r="FW173" s="976"/>
      <c r="FX173" s="976"/>
      <c r="FY173" s="976"/>
      <c r="FZ173" s="978" t="s">
        <v>224</v>
      </c>
      <c r="GA173" s="976"/>
      <c r="GB173" s="976"/>
      <c r="GC173" s="976"/>
      <c r="GD173" s="976"/>
      <c r="GE173" s="976"/>
      <c r="GF173" s="976"/>
      <c r="GG173" s="976"/>
      <c r="GH173" s="976"/>
      <c r="GI173" s="976"/>
      <c r="GJ173" s="976"/>
      <c r="GK173" s="976"/>
      <c r="GL173" s="976"/>
      <c r="GM173" s="976"/>
      <c r="GN173" s="976"/>
      <c r="GO173" s="976"/>
      <c r="GP173" s="976"/>
      <c r="GQ173" s="976"/>
      <c r="GR173" s="976"/>
      <c r="GS173" s="976"/>
      <c r="GT173" s="976"/>
      <c r="GU173" s="976"/>
      <c r="GV173" s="976"/>
      <c r="GW173" s="976"/>
      <c r="GX173" s="976"/>
      <c r="GY173" s="976"/>
      <c r="GZ173" s="976"/>
      <c r="HA173" s="976"/>
      <c r="HB173" s="976"/>
      <c r="HC173" s="976"/>
      <c r="HD173" s="976"/>
      <c r="HE173" s="976"/>
      <c r="HF173" s="978" t="s">
        <v>224</v>
      </c>
      <c r="HG173" s="976"/>
      <c r="HH173" s="976"/>
      <c r="HI173" s="976"/>
      <c r="HJ173" s="976"/>
      <c r="HK173" s="976"/>
      <c r="HL173" s="976"/>
      <c r="HM173" s="976"/>
      <c r="HN173" s="976"/>
      <c r="HO173" s="976"/>
      <c r="HP173" s="976"/>
      <c r="HQ173" s="976"/>
      <c r="HR173" s="976"/>
      <c r="HS173" s="976"/>
      <c r="HT173" s="976"/>
      <c r="HU173" s="976"/>
      <c r="HV173" s="976"/>
      <c r="HW173" s="976"/>
      <c r="HX173" s="976"/>
      <c r="HY173" s="976"/>
      <c r="HZ173" s="976"/>
      <c r="IA173" s="976"/>
      <c r="IB173" s="976"/>
      <c r="IC173" s="976"/>
      <c r="ID173" s="976"/>
      <c r="IE173" s="976"/>
      <c r="IF173" s="976"/>
      <c r="IG173" s="976"/>
      <c r="IH173" s="976"/>
      <c r="II173" s="976"/>
      <c r="IJ173" s="976"/>
      <c r="IK173" s="976"/>
    </row>
    <row r="174">
      <c r="A174" s="978"/>
      <c r="B174" s="844"/>
      <c r="C174" s="844"/>
      <c r="D174" s="978"/>
      <c r="E174" s="844"/>
      <c r="F174" s="978"/>
      <c r="G174" s="978"/>
      <c r="H174" s="978"/>
      <c r="I174" s="978"/>
      <c r="J174" s="978"/>
      <c r="K174" s="978"/>
      <c r="L174" s="978"/>
      <c r="M174" s="978"/>
      <c r="N174" s="978"/>
      <c r="O174" s="978"/>
      <c r="P174" s="978"/>
      <c r="Q174" s="978"/>
      <c r="R174" s="978"/>
      <c r="S174" s="978"/>
      <c r="T174" s="978"/>
      <c r="U174" s="978"/>
      <c r="V174" s="978"/>
      <c r="W174" s="978"/>
      <c r="X174" s="978"/>
      <c r="Y174" s="978"/>
      <c r="Z174" s="978"/>
      <c r="AA174" s="978"/>
      <c r="AB174" s="978"/>
      <c r="AC174" s="978"/>
      <c r="AD174" s="978"/>
      <c r="AE174" s="978"/>
      <c r="AF174" s="978"/>
      <c r="AG174" s="976"/>
      <c r="AH174" s="976"/>
      <c r="AI174" s="976"/>
      <c r="AJ174" s="976"/>
      <c r="AK174" s="976"/>
      <c r="AL174" s="976"/>
      <c r="AM174" s="976"/>
      <c r="AN174" s="976"/>
      <c r="AO174" s="976"/>
      <c r="AP174" s="976"/>
      <c r="AQ174" s="976"/>
      <c r="AR174" s="976"/>
      <c r="AS174" s="976"/>
      <c r="AT174" s="976"/>
      <c r="AU174" s="976"/>
      <c r="AV174" s="976"/>
      <c r="AW174" s="976"/>
      <c r="AX174" s="976"/>
      <c r="AY174" s="976"/>
      <c r="AZ174" s="978"/>
      <c r="BA174" s="976"/>
      <c r="BB174" s="976"/>
      <c r="BC174" s="976"/>
      <c r="BD174" s="976"/>
      <c r="BE174" s="976"/>
      <c r="BF174" s="976"/>
      <c r="BG174" s="976"/>
      <c r="BH174" s="976"/>
      <c r="BI174" s="976"/>
      <c r="BJ174" s="976"/>
      <c r="BK174" s="976"/>
      <c r="BL174" s="976"/>
      <c r="BM174" s="976"/>
      <c r="BN174" s="976"/>
      <c r="BO174" s="976"/>
      <c r="BP174" s="976"/>
      <c r="BQ174" s="976"/>
      <c r="BR174" s="976"/>
      <c r="BS174" s="976"/>
      <c r="BT174" s="976"/>
      <c r="BU174" s="976"/>
      <c r="BV174" s="976"/>
      <c r="BW174" s="976"/>
      <c r="BX174" s="976"/>
      <c r="BY174" s="976"/>
      <c r="BZ174" s="976"/>
      <c r="CA174" s="976"/>
      <c r="CB174" s="976"/>
      <c r="CC174" s="976"/>
      <c r="CD174" s="976"/>
      <c r="CE174" s="976"/>
      <c r="CF174" s="976"/>
      <c r="CG174" s="976"/>
      <c r="CH174" s="976"/>
      <c r="CI174" s="976"/>
      <c r="CJ174" s="976"/>
      <c r="CK174" s="976"/>
      <c r="CL174" s="976"/>
      <c r="CM174" s="976"/>
      <c r="CN174" s="976"/>
      <c r="CO174" s="976"/>
      <c r="CP174" s="976"/>
      <c r="CQ174" s="976"/>
      <c r="CR174" s="976"/>
      <c r="CS174" s="976"/>
      <c r="CT174" s="976"/>
      <c r="CU174" s="976"/>
      <c r="CV174" s="976"/>
      <c r="CW174" s="976"/>
      <c r="CX174" s="976"/>
      <c r="CY174" s="976"/>
      <c r="CZ174" s="976"/>
      <c r="DA174" s="976"/>
      <c r="DB174" s="976"/>
      <c r="DC174" s="976"/>
      <c r="DD174" s="976"/>
      <c r="DE174" s="976"/>
      <c r="DF174" s="976"/>
      <c r="DG174" s="976"/>
      <c r="DH174" s="976"/>
      <c r="DI174" s="976"/>
      <c r="DJ174" s="976"/>
      <c r="DK174" s="976"/>
      <c r="DL174" s="976"/>
      <c r="DM174" s="976"/>
      <c r="DN174" s="976"/>
      <c r="DO174" s="976"/>
      <c r="DP174" s="976"/>
      <c r="DQ174" s="976"/>
      <c r="DR174" s="976"/>
      <c r="DS174" s="976"/>
      <c r="DT174" s="976"/>
      <c r="DU174" s="978" t="s">
        <v>15568</v>
      </c>
      <c r="DV174" s="976"/>
      <c r="DW174" s="976"/>
      <c r="DX174" s="976"/>
      <c r="DY174" s="976"/>
      <c r="DZ174" s="976"/>
      <c r="EA174" s="976"/>
      <c r="EB174" s="976"/>
      <c r="EC174" s="976"/>
      <c r="ED174" s="976"/>
      <c r="EE174" s="976"/>
      <c r="EF174" s="976"/>
      <c r="EG174" s="976"/>
      <c r="EH174" s="976"/>
      <c r="EI174" s="976"/>
      <c r="EJ174" s="976"/>
      <c r="EK174" s="976"/>
      <c r="EL174" s="976"/>
      <c r="EM174" s="976"/>
      <c r="EN174" s="976"/>
      <c r="EO174" s="976"/>
      <c r="EP174" s="976"/>
      <c r="EQ174" s="976"/>
      <c r="ER174" s="976"/>
      <c r="ES174" s="976"/>
      <c r="ET174" s="976"/>
      <c r="EU174" s="976"/>
      <c r="EV174" s="976"/>
      <c r="EW174" s="976"/>
      <c r="EX174" s="976"/>
      <c r="EY174" s="976"/>
      <c r="EZ174" s="976"/>
      <c r="FA174" s="976"/>
      <c r="FB174" s="976"/>
      <c r="FC174" s="976"/>
      <c r="FD174" s="976"/>
      <c r="FE174" s="976"/>
      <c r="FF174" s="976"/>
      <c r="FG174" s="976"/>
      <c r="FH174" s="976"/>
      <c r="FI174" s="976"/>
      <c r="FJ174" s="976"/>
      <c r="FK174" s="976"/>
      <c r="FL174" s="976"/>
      <c r="FM174" s="976"/>
      <c r="FN174" s="976"/>
      <c r="FO174" s="976"/>
      <c r="FP174" s="976"/>
      <c r="FQ174" s="976"/>
      <c r="FR174" s="978" t="s">
        <v>222</v>
      </c>
      <c r="FS174" s="978" t="s">
        <v>222</v>
      </c>
      <c r="FT174" s="976"/>
      <c r="FU174" s="976"/>
      <c r="FV174" s="976"/>
      <c r="FW174" s="976"/>
      <c r="FX174" s="976"/>
      <c r="FY174" s="976"/>
      <c r="FZ174" s="978" t="s">
        <v>224</v>
      </c>
      <c r="GA174" s="976"/>
      <c r="GB174" s="976"/>
      <c r="GC174" s="976"/>
      <c r="GD174" s="976"/>
      <c r="GE174" s="976"/>
      <c r="GF174" s="976"/>
      <c r="GG174" s="976"/>
      <c r="GH174" s="976"/>
      <c r="GI174" s="976"/>
      <c r="GJ174" s="976"/>
      <c r="GK174" s="976"/>
      <c r="GL174" s="976"/>
      <c r="GM174" s="976"/>
      <c r="GN174" s="976"/>
      <c r="GO174" s="976"/>
      <c r="GP174" s="976"/>
      <c r="GQ174" s="976"/>
      <c r="GR174" s="976"/>
      <c r="GS174" s="976"/>
      <c r="GT174" s="976"/>
      <c r="GU174" s="976"/>
      <c r="GV174" s="976"/>
      <c r="GW174" s="976"/>
      <c r="GX174" s="976"/>
      <c r="GY174" s="976"/>
      <c r="GZ174" s="976"/>
      <c r="HA174" s="976"/>
      <c r="HB174" s="976"/>
      <c r="HC174" s="976"/>
      <c r="HD174" s="976"/>
      <c r="HE174" s="976"/>
      <c r="HF174" s="978" t="s">
        <v>224</v>
      </c>
      <c r="HG174" s="978" t="s">
        <v>224</v>
      </c>
      <c r="HH174" s="976"/>
      <c r="HI174" s="976"/>
      <c r="HJ174" s="976"/>
      <c r="HK174" s="976"/>
      <c r="HL174" s="976"/>
      <c r="HM174" s="976"/>
      <c r="HN174" s="976"/>
      <c r="HO174" s="976"/>
      <c r="HP174" s="976"/>
      <c r="HQ174" s="976"/>
      <c r="HR174" s="976"/>
      <c r="HS174" s="976"/>
      <c r="HT174" s="976"/>
      <c r="HU174" s="976"/>
      <c r="HV174" s="976"/>
      <c r="HW174" s="976"/>
      <c r="HX174" s="976"/>
      <c r="HY174" s="976"/>
      <c r="HZ174" s="976"/>
      <c r="IA174" s="976"/>
      <c r="IB174" s="976"/>
      <c r="IC174" s="976"/>
      <c r="ID174" s="976"/>
      <c r="IE174" s="976"/>
      <c r="IF174" s="976"/>
      <c r="IG174" s="976"/>
      <c r="IH174" s="976"/>
      <c r="II174" s="976"/>
      <c r="IJ174" s="976"/>
      <c r="IK174" s="976"/>
    </row>
    <row r="175">
      <c r="A175" s="978"/>
      <c r="B175" s="844"/>
      <c r="C175" s="844"/>
      <c r="D175" s="978"/>
      <c r="E175" s="844"/>
      <c r="F175" s="978"/>
      <c r="G175" s="978"/>
      <c r="H175" s="978" t="s">
        <v>224</v>
      </c>
      <c r="I175" s="978" t="s">
        <v>222</v>
      </c>
      <c r="J175" s="978"/>
      <c r="K175" s="978"/>
      <c r="L175" s="978"/>
      <c r="M175" s="978"/>
      <c r="N175" s="978"/>
      <c r="O175" s="978" t="s">
        <v>222</v>
      </c>
      <c r="P175" s="978" t="s">
        <v>222</v>
      </c>
      <c r="Q175" s="978"/>
      <c r="R175" s="978"/>
      <c r="S175" s="978"/>
      <c r="T175" s="978" t="s">
        <v>224</v>
      </c>
      <c r="U175" s="978"/>
      <c r="V175" s="978"/>
      <c r="W175" s="978" t="s">
        <v>222</v>
      </c>
      <c r="X175" s="978" t="s">
        <v>215</v>
      </c>
      <c r="Y175" s="978" t="s">
        <v>224</v>
      </c>
      <c r="Z175" s="978"/>
      <c r="AA175" s="978"/>
      <c r="AB175" s="978"/>
      <c r="AC175" s="978"/>
      <c r="AD175" s="978"/>
      <c r="AE175" s="978" t="s">
        <v>215</v>
      </c>
      <c r="AF175" s="978" t="s">
        <v>222</v>
      </c>
      <c r="AG175" s="976"/>
      <c r="AH175" s="976"/>
      <c r="AI175" s="976"/>
      <c r="AJ175" s="976"/>
      <c r="AK175" s="976"/>
      <c r="AL175" s="976"/>
      <c r="AM175" s="976"/>
      <c r="AN175" s="976"/>
      <c r="AO175" s="976"/>
      <c r="AP175" s="976"/>
      <c r="AQ175" s="976"/>
      <c r="AR175" s="976"/>
      <c r="AS175" s="976"/>
      <c r="AT175" s="976"/>
      <c r="AU175" s="976"/>
      <c r="AV175" s="976"/>
      <c r="AW175" s="976"/>
      <c r="AX175" s="976"/>
      <c r="AY175" s="976"/>
      <c r="AZ175" s="978"/>
      <c r="BA175" s="976"/>
      <c r="BB175" s="976"/>
      <c r="BC175" s="976"/>
      <c r="BD175" s="976"/>
      <c r="BE175" s="976"/>
      <c r="BF175" s="976"/>
      <c r="BG175" s="976"/>
      <c r="BH175" s="976"/>
      <c r="BI175" s="976"/>
      <c r="BJ175" s="976"/>
      <c r="BK175" s="976"/>
      <c r="BL175" s="976"/>
      <c r="BM175" s="976"/>
      <c r="BN175" s="976"/>
      <c r="BO175" s="976"/>
      <c r="BP175" s="976"/>
      <c r="BQ175" s="976"/>
      <c r="BR175" s="976"/>
      <c r="BS175" s="976"/>
      <c r="BT175" s="976"/>
      <c r="BU175" s="976"/>
      <c r="BV175" s="976"/>
      <c r="BW175" s="976"/>
      <c r="BX175" s="976"/>
      <c r="BY175" s="976"/>
      <c r="BZ175" s="976"/>
      <c r="CA175" s="976"/>
      <c r="CB175" s="976"/>
      <c r="CC175" s="976"/>
      <c r="CD175" s="976"/>
      <c r="CE175" s="976"/>
      <c r="CF175" s="976"/>
      <c r="CG175" s="976"/>
      <c r="CH175" s="976"/>
      <c r="CI175" s="976"/>
      <c r="CJ175" s="976"/>
      <c r="CK175" s="976"/>
      <c r="CL175" s="976"/>
      <c r="CM175" s="976"/>
      <c r="CN175" s="976"/>
      <c r="CO175" s="976"/>
      <c r="CP175" s="976"/>
      <c r="CQ175" s="976"/>
      <c r="CR175" s="976"/>
      <c r="CS175" s="976"/>
      <c r="CT175" s="976"/>
      <c r="CU175" s="976"/>
      <c r="CV175" s="976"/>
      <c r="CW175" s="976"/>
      <c r="CX175" s="976"/>
      <c r="CY175" s="976"/>
      <c r="CZ175" s="976"/>
      <c r="DA175" s="976"/>
      <c r="DB175" s="976"/>
      <c r="DC175" s="976"/>
      <c r="DD175" s="976"/>
      <c r="DE175" s="976"/>
      <c r="DF175" s="976"/>
      <c r="DG175" s="976"/>
      <c r="DH175" s="976"/>
      <c r="DI175" s="976"/>
      <c r="DJ175" s="976"/>
      <c r="DK175" s="976"/>
      <c r="DL175" s="976"/>
      <c r="DM175" s="976"/>
      <c r="DN175" s="976"/>
      <c r="DO175" s="976"/>
      <c r="DP175" s="976"/>
      <c r="DQ175" s="976"/>
      <c r="DR175" s="976"/>
      <c r="DS175" s="976"/>
      <c r="DT175" s="976"/>
      <c r="DU175" s="976"/>
      <c r="DV175" s="976"/>
      <c r="DW175" s="976"/>
      <c r="DX175" s="976"/>
      <c r="DY175" s="976"/>
      <c r="DZ175" s="976"/>
      <c r="EA175" s="976"/>
      <c r="EB175" s="976"/>
      <c r="EC175" s="976"/>
      <c r="ED175" s="976"/>
      <c r="EE175" s="976"/>
      <c r="EF175" s="976"/>
      <c r="EG175" s="976"/>
      <c r="EH175" s="976"/>
      <c r="EI175" s="976"/>
      <c r="EJ175" s="976"/>
      <c r="EK175" s="976"/>
      <c r="EL175" s="976"/>
      <c r="EM175" s="976"/>
      <c r="EN175" s="976"/>
      <c r="EO175" s="976"/>
      <c r="EP175" s="976"/>
      <c r="EQ175" s="976"/>
      <c r="ER175" s="976"/>
      <c r="ES175" s="976"/>
      <c r="ET175" s="976"/>
      <c r="EU175" s="976"/>
      <c r="EV175" s="976"/>
      <c r="EW175" s="976"/>
      <c r="EX175" s="976"/>
      <c r="EY175" s="976"/>
      <c r="EZ175" s="976"/>
      <c r="FA175" s="976"/>
      <c r="FB175" s="976"/>
      <c r="FC175" s="976"/>
      <c r="FD175" s="976"/>
      <c r="FE175" s="976"/>
      <c r="FF175" s="976"/>
      <c r="FG175" s="976"/>
      <c r="FH175" s="976"/>
      <c r="FI175" s="976"/>
      <c r="FJ175" s="976"/>
      <c r="FK175" s="976"/>
      <c r="FL175" s="976"/>
      <c r="FM175" s="976"/>
      <c r="FN175" s="976"/>
      <c r="FO175" s="976"/>
      <c r="FP175" s="976"/>
      <c r="FQ175" s="976"/>
      <c r="FR175" s="978" t="s">
        <v>356</v>
      </c>
      <c r="FS175" s="978" t="s">
        <v>215</v>
      </c>
      <c r="FT175" s="976"/>
      <c r="FU175" s="976"/>
      <c r="FV175" s="976"/>
      <c r="FW175" s="976"/>
      <c r="FX175" s="976"/>
      <c r="FY175" s="976"/>
      <c r="FZ175" s="978" t="s">
        <v>15677</v>
      </c>
      <c r="GA175" s="976"/>
      <c r="GB175" s="976"/>
      <c r="GC175" s="976"/>
      <c r="GD175" s="976"/>
      <c r="GE175" s="976"/>
      <c r="GF175" s="976"/>
      <c r="GG175" s="976"/>
      <c r="GH175" s="976"/>
      <c r="GI175" s="976"/>
      <c r="GJ175" s="976"/>
      <c r="GK175" s="976"/>
      <c r="GL175" s="976"/>
      <c r="GM175" s="976"/>
      <c r="GN175" s="976"/>
      <c r="GO175" s="976"/>
      <c r="GP175" s="976"/>
      <c r="GQ175" s="976"/>
      <c r="GR175" s="976"/>
      <c r="GS175" s="976"/>
      <c r="GT175" s="976"/>
      <c r="GU175" s="976"/>
      <c r="GV175" s="976"/>
      <c r="GW175" s="976"/>
      <c r="GX175" s="976"/>
      <c r="GY175" s="976"/>
      <c r="GZ175" s="976"/>
      <c r="HA175" s="976"/>
      <c r="HB175" s="976"/>
      <c r="HC175" s="976"/>
      <c r="HD175" s="976"/>
      <c r="HE175" s="976"/>
      <c r="HF175" s="978" t="s">
        <v>224</v>
      </c>
      <c r="HG175" s="978" t="s">
        <v>224</v>
      </c>
      <c r="HH175" s="976"/>
      <c r="HI175" s="976"/>
      <c r="HJ175" s="976"/>
      <c r="HK175" s="976"/>
      <c r="HL175" s="976"/>
      <c r="HM175" s="976"/>
      <c r="HN175" s="976"/>
      <c r="HO175" s="976"/>
      <c r="HP175" s="976"/>
      <c r="HQ175" s="976"/>
      <c r="HR175" s="976"/>
      <c r="HS175" s="976"/>
      <c r="HT175" s="976"/>
      <c r="HU175" s="976"/>
      <c r="HV175" s="976"/>
      <c r="HW175" s="976"/>
      <c r="HX175" s="976"/>
      <c r="HY175" s="976"/>
      <c r="HZ175" s="976"/>
      <c r="IA175" s="976"/>
      <c r="IB175" s="976"/>
      <c r="IC175" s="976"/>
      <c r="ID175" s="976"/>
      <c r="IE175" s="976"/>
      <c r="IF175" s="976"/>
      <c r="IG175" s="976"/>
      <c r="IH175" s="976"/>
      <c r="II175" s="976"/>
      <c r="IJ175" s="976"/>
      <c r="IK175" s="976"/>
    </row>
    <row r="176">
      <c r="A176" s="972"/>
      <c r="B176" s="907"/>
      <c r="C176" s="907"/>
      <c r="D176" s="972"/>
      <c r="E176" s="907" t="s">
        <v>17216</v>
      </c>
      <c r="F176" s="972"/>
      <c r="G176" s="972" t="s">
        <v>222</v>
      </c>
      <c r="H176" s="972"/>
      <c r="I176" s="972" t="s">
        <v>222</v>
      </c>
      <c r="J176" s="972"/>
      <c r="K176" s="972" t="s">
        <v>222</v>
      </c>
      <c r="L176" s="972"/>
      <c r="M176" s="972"/>
      <c r="N176" s="972"/>
      <c r="O176" s="972"/>
      <c r="P176" s="972" t="s">
        <v>222</v>
      </c>
      <c r="Q176" s="972"/>
      <c r="R176" s="972"/>
      <c r="S176" s="972"/>
      <c r="T176" s="972" t="s">
        <v>224</v>
      </c>
      <c r="U176" s="972"/>
      <c r="V176" s="972"/>
      <c r="W176" s="972"/>
      <c r="X176" s="972" t="s">
        <v>222</v>
      </c>
      <c r="Y176" s="972" t="s">
        <v>224</v>
      </c>
      <c r="Z176" s="972" t="s">
        <v>222</v>
      </c>
      <c r="AA176" s="972"/>
      <c r="AB176" s="972"/>
      <c r="AC176" s="972" t="s">
        <v>222</v>
      </c>
      <c r="AD176" s="972"/>
      <c r="AE176" s="972" t="s">
        <v>222</v>
      </c>
      <c r="AF176" s="972" t="s">
        <v>222</v>
      </c>
      <c r="AG176" s="973"/>
      <c r="AH176" s="973"/>
      <c r="AI176" s="973"/>
      <c r="AJ176" s="973"/>
      <c r="AK176" s="973"/>
      <c r="AL176" s="973"/>
      <c r="AM176" s="973"/>
      <c r="AN176" s="973"/>
      <c r="AO176" s="973"/>
      <c r="AP176" s="973"/>
      <c r="AQ176" s="973"/>
      <c r="AR176" s="973"/>
      <c r="AS176" s="973"/>
      <c r="AT176" s="973"/>
      <c r="AU176" s="973"/>
      <c r="AV176" s="973"/>
      <c r="AW176" s="973"/>
      <c r="AX176" s="973"/>
      <c r="AY176" s="973"/>
      <c r="AZ176" s="973"/>
      <c r="BA176" s="973"/>
      <c r="BB176" s="972" t="s">
        <v>222</v>
      </c>
      <c r="BC176" s="973"/>
      <c r="BD176" s="973"/>
      <c r="BE176" s="973"/>
      <c r="BF176" s="973"/>
      <c r="BG176" s="973"/>
      <c r="BH176" s="973"/>
      <c r="BI176" s="973"/>
      <c r="BJ176" s="973"/>
      <c r="BK176" s="973"/>
      <c r="BL176" s="973"/>
      <c r="BM176" s="973"/>
      <c r="BN176" s="973"/>
      <c r="BO176" s="973"/>
      <c r="BP176" s="973"/>
      <c r="BQ176" s="973"/>
      <c r="BR176" s="973"/>
      <c r="BS176" s="973"/>
      <c r="BT176" s="973"/>
      <c r="BU176" s="973"/>
      <c r="BV176" s="973"/>
      <c r="BW176" s="973"/>
      <c r="BX176" s="973"/>
      <c r="BY176" s="973"/>
      <c r="BZ176" s="973"/>
      <c r="CA176" s="973"/>
      <c r="CB176" s="973"/>
      <c r="CC176" s="973"/>
      <c r="CD176" s="973"/>
      <c r="CE176" s="973"/>
      <c r="CF176" s="973"/>
      <c r="CG176" s="973"/>
      <c r="CH176" s="973"/>
      <c r="CI176" s="973"/>
      <c r="CJ176" s="973"/>
      <c r="CK176" s="973"/>
      <c r="CL176" s="973"/>
      <c r="CM176" s="973"/>
      <c r="CN176" s="973"/>
      <c r="CO176" s="973"/>
      <c r="CP176" s="973"/>
      <c r="CQ176" s="973"/>
      <c r="CR176" s="973"/>
      <c r="CS176" s="973"/>
      <c r="CT176" s="973"/>
      <c r="CU176" s="973"/>
      <c r="CV176" s="973"/>
      <c r="CW176" s="973"/>
      <c r="CX176" s="973"/>
      <c r="CY176" s="973"/>
      <c r="CZ176" s="973"/>
      <c r="DA176" s="973"/>
      <c r="DB176" s="973"/>
      <c r="DC176" s="973"/>
      <c r="DD176" s="973"/>
      <c r="DE176" s="973"/>
      <c r="DF176" s="973"/>
      <c r="DG176" s="973"/>
      <c r="DH176" s="973"/>
      <c r="DI176" s="973"/>
      <c r="DJ176" s="973"/>
      <c r="DK176" s="973"/>
      <c r="DL176" s="973"/>
      <c r="DM176" s="973"/>
      <c r="DN176" s="973"/>
      <c r="DO176" s="973"/>
      <c r="DP176" s="973"/>
      <c r="DQ176" s="973"/>
      <c r="DR176" s="973"/>
      <c r="DS176" s="973"/>
      <c r="DT176" s="973"/>
      <c r="DU176" s="973"/>
      <c r="DV176" s="973"/>
      <c r="DW176" s="973"/>
      <c r="DX176" s="973"/>
      <c r="DY176" s="973"/>
      <c r="DZ176" s="973"/>
      <c r="EA176" s="973"/>
      <c r="EB176" s="973"/>
      <c r="EC176" s="973"/>
      <c r="ED176" s="973"/>
      <c r="EE176" s="973"/>
      <c r="EF176" s="973"/>
      <c r="EG176" s="973"/>
      <c r="EH176" s="973"/>
      <c r="EI176" s="973"/>
      <c r="EJ176" s="973"/>
      <c r="EK176" s="973"/>
      <c r="EL176" s="973"/>
      <c r="EM176" s="973"/>
      <c r="EN176" s="973"/>
      <c r="EO176" s="973"/>
      <c r="EP176" s="973"/>
      <c r="EQ176" s="973"/>
      <c r="ER176" s="973"/>
      <c r="ES176" s="973"/>
      <c r="ET176" s="973"/>
      <c r="EU176" s="973"/>
      <c r="EV176" s="973"/>
      <c r="EW176" s="973"/>
      <c r="EX176" s="973"/>
      <c r="EY176" s="973"/>
      <c r="EZ176" s="973"/>
      <c r="FA176" s="973"/>
      <c r="FB176" s="973"/>
      <c r="FC176" s="973"/>
      <c r="FD176" s="973"/>
      <c r="FE176" s="973"/>
      <c r="FF176" s="973"/>
      <c r="FG176" s="973"/>
      <c r="FH176" s="973"/>
      <c r="FI176" s="973"/>
      <c r="FJ176" s="973"/>
      <c r="FK176" s="973"/>
      <c r="FL176" s="973"/>
      <c r="FM176" s="973"/>
      <c r="FN176" s="973"/>
      <c r="FO176" s="973"/>
      <c r="FP176" s="973"/>
      <c r="FQ176" s="973"/>
      <c r="FR176" s="972" t="s">
        <v>222</v>
      </c>
      <c r="FS176" s="972" t="s">
        <v>222</v>
      </c>
      <c r="FT176" s="973"/>
      <c r="FU176" s="973"/>
      <c r="FV176" s="973"/>
      <c r="FW176" s="973"/>
      <c r="FX176" s="973"/>
      <c r="FY176" s="973"/>
      <c r="FZ176" s="972" t="s">
        <v>222</v>
      </c>
      <c r="GA176" s="973"/>
      <c r="GB176" s="973"/>
      <c r="GC176" s="973"/>
      <c r="GD176" s="973"/>
      <c r="GE176" s="973"/>
      <c r="GF176" s="973"/>
      <c r="GG176" s="973"/>
      <c r="GH176" s="973"/>
      <c r="GI176" s="973"/>
      <c r="GJ176" s="973"/>
      <c r="GK176" s="973"/>
      <c r="GL176" s="973"/>
      <c r="GM176" s="973"/>
      <c r="GN176" s="973"/>
      <c r="GO176" s="973"/>
      <c r="GP176" s="973"/>
      <c r="GQ176" s="973"/>
      <c r="GR176" s="973"/>
      <c r="GS176" s="973"/>
      <c r="GT176" s="973"/>
      <c r="GU176" s="973"/>
      <c r="GV176" s="973"/>
      <c r="GW176" s="973"/>
      <c r="GX176" s="973"/>
      <c r="GY176" s="973"/>
      <c r="GZ176" s="973"/>
      <c r="HA176" s="973"/>
      <c r="HB176" s="973"/>
      <c r="HC176" s="973"/>
      <c r="HD176" s="973"/>
      <c r="HE176" s="973"/>
      <c r="HF176" s="972" t="s">
        <v>224</v>
      </c>
      <c r="HG176" s="973"/>
      <c r="HH176" s="973"/>
      <c r="HI176" s="973"/>
      <c r="HJ176" s="973"/>
      <c r="HK176" s="973"/>
      <c r="HL176" s="973"/>
      <c r="HM176" s="973"/>
      <c r="HN176" s="973"/>
      <c r="HO176" s="973"/>
      <c r="HP176" s="973"/>
      <c r="HQ176" s="973"/>
      <c r="HR176" s="973"/>
      <c r="HS176" s="973"/>
      <c r="HT176" s="973"/>
      <c r="HU176" s="973"/>
      <c r="HV176" s="973"/>
      <c r="HW176" s="973"/>
      <c r="HX176" s="973"/>
      <c r="HY176" s="973"/>
      <c r="HZ176" s="973"/>
      <c r="IA176" s="973"/>
      <c r="IB176" s="973"/>
      <c r="IC176" s="973"/>
      <c r="ID176" s="973"/>
      <c r="IE176" s="973"/>
      <c r="IF176" s="973"/>
      <c r="IG176" s="973"/>
      <c r="IH176" s="973"/>
      <c r="II176" s="973"/>
      <c r="IJ176" s="973"/>
      <c r="IK176" s="973"/>
    </row>
    <row r="177">
      <c r="A177" s="972"/>
      <c r="B177" s="907"/>
      <c r="C177" s="907"/>
      <c r="D177" s="972"/>
      <c r="E177" s="907" t="s">
        <v>17223</v>
      </c>
      <c r="F177" s="972"/>
      <c r="G177" s="972"/>
      <c r="H177" s="972" t="s">
        <v>224</v>
      </c>
      <c r="I177" s="972"/>
      <c r="J177" s="972"/>
      <c r="K177" s="972"/>
      <c r="L177" s="972"/>
      <c r="M177" s="972"/>
      <c r="N177" s="972"/>
      <c r="O177" s="972"/>
      <c r="P177" s="972"/>
      <c r="Q177" s="972"/>
      <c r="R177" s="972"/>
      <c r="S177" s="972"/>
      <c r="T177" s="972"/>
      <c r="U177" s="972"/>
      <c r="V177" s="972"/>
      <c r="W177" s="972"/>
      <c r="X177" s="972"/>
      <c r="Y177" s="972"/>
      <c r="Z177" s="972"/>
      <c r="AA177" s="972"/>
      <c r="AB177" s="972"/>
      <c r="AC177" s="972"/>
      <c r="AD177" s="972"/>
      <c r="AE177" s="972"/>
      <c r="AF177" s="972"/>
      <c r="AG177" s="973"/>
      <c r="AH177" s="973"/>
      <c r="AI177" s="973"/>
      <c r="AJ177" s="973"/>
      <c r="AK177" s="973"/>
      <c r="AL177" s="973"/>
      <c r="AM177" s="973"/>
      <c r="AN177" s="973"/>
      <c r="AO177" s="973"/>
      <c r="AP177" s="973"/>
      <c r="AQ177" s="973"/>
      <c r="AR177" s="973"/>
      <c r="AS177" s="973"/>
      <c r="AT177" s="973"/>
      <c r="AU177" s="973"/>
      <c r="AV177" s="973"/>
      <c r="AW177" s="973"/>
      <c r="AX177" s="973"/>
      <c r="AY177" s="973"/>
      <c r="AZ177" s="973"/>
      <c r="BA177" s="973"/>
      <c r="BB177" s="973"/>
      <c r="BC177" s="973"/>
      <c r="BD177" s="973"/>
      <c r="BE177" s="973"/>
      <c r="BF177" s="973"/>
      <c r="BG177" s="973"/>
      <c r="BH177" s="973"/>
      <c r="BI177" s="973"/>
      <c r="BJ177" s="973"/>
      <c r="BK177" s="973"/>
      <c r="BL177" s="973"/>
      <c r="BM177" s="973"/>
      <c r="BN177" s="973"/>
      <c r="BO177" s="973"/>
      <c r="BP177" s="973"/>
      <c r="BQ177" s="973"/>
      <c r="BR177" s="973"/>
      <c r="BS177" s="973"/>
      <c r="BT177" s="973"/>
      <c r="BU177" s="973"/>
      <c r="BV177" s="973"/>
      <c r="BW177" s="973"/>
      <c r="BX177" s="973"/>
      <c r="BY177" s="973"/>
      <c r="BZ177" s="973"/>
      <c r="CA177" s="973"/>
      <c r="CB177" s="973"/>
      <c r="CC177" s="973"/>
      <c r="CD177" s="973"/>
      <c r="CE177" s="973"/>
      <c r="CF177" s="973"/>
      <c r="CG177" s="973"/>
      <c r="CH177" s="973"/>
      <c r="CI177" s="973"/>
      <c r="CJ177" s="973"/>
      <c r="CK177" s="973"/>
      <c r="CL177" s="973"/>
      <c r="CM177" s="973"/>
      <c r="CN177" s="973"/>
      <c r="CO177" s="973"/>
      <c r="CP177" s="973"/>
      <c r="CQ177" s="973"/>
      <c r="CR177" s="973"/>
      <c r="CS177" s="973"/>
      <c r="CT177" s="973"/>
      <c r="CU177" s="973"/>
      <c r="CV177" s="973"/>
      <c r="CW177" s="973"/>
      <c r="CX177" s="973"/>
      <c r="CY177" s="973"/>
      <c r="CZ177" s="973"/>
      <c r="DA177" s="973"/>
      <c r="DB177" s="973"/>
      <c r="DC177" s="973"/>
      <c r="DD177" s="973"/>
      <c r="DE177" s="973"/>
      <c r="DF177" s="973"/>
      <c r="DG177" s="973"/>
      <c r="DH177" s="973"/>
      <c r="DI177" s="973"/>
      <c r="DJ177" s="973"/>
      <c r="DK177" s="973"/>
      <c r="DL177" s="973"/>
      <c r="DM177" s="973"/>
      <c r="DN177" s="973"/>
      <c r="DO177" s="973"/>
      <c r="DP177" s="973"/>
      <c r="DQ177" s="973"/>
      <c r="DR177" s="973"/>
      <c r="DS177" s="973"/>
      <c r="DT177" s="973"/>
      <c r="DU177" s="973"/>
      <c r="DV177" s="973"/>
      <c r="DW177" s="973"/>
      <c r="DX177" s="973"/>
      <c r="DY177" s="973"/>
      <c r="DZ177" s="972" t="s">
        <v>224</v>
      </c>
      <c r="EA177" s="973"/>
      <c r="EB177" s="973"/>
      <c r="EC177" s="973"/>
      <c r="ED177" s="973"/>
      <c r="EE177" s="973"/>
      <c r="EF177" s="973"/>
      <c r="EG177" s="973"/>
      <c r="EH177" s="973"/>
      <c r="EI177" s="973"/>
      <c r="EJ177" s="973"/>
      <c r="EK177" s="973"/>
      <c r="EL177" s="973"/>
      <c r="EM177" s="973"/>
      <c r="EN177" s="973"/>
      <c r="EO177" s="973"/>
      <c r="EP177" s="973"/>
      <c r="EQ177" s="973"/>
      <c r="ER177" s="973"/>
      <c r="ES177" s="973"/>
      <c r="ET177" s="973"/>
      <c r="EU177" s="973"/>
      <c r="EV177" s="973"/>
      <c r="EW177" s="973"/>
      <c r="EX177" s="973"/>
      <c r="EY177" s="973"/>
      <c r="EZ177" s="973"/>
      <c r="FA177" s="973"/>
      <c r="FB177" s="973"/>
      <c r="FC177" s="973"/>
      <c r="FD177" s="973"/>
      <c r="FE177" s="973"/>
      <c r="FF177" s="973"/>
      <c r="FG177" s="973"/>
      <c r="FH177" s="973"/>
      <c r="FI177" s="973"/>
      <c r="FJ177" s="973"/>
      <c r="FK177" s="973"/>
      <c r="FL177" s="973"/>
      <c r="FM177" s="973"/>
      <c r="FN177" s="973"/>
      <c r="FO177" s="973"/>
      <c r="FP177" s="973"/>
      <c r="FQ177" s="973"/>
      <c r="FR177" s="972" t="s">
        <v>224</v>
      </c>
      <c r="FS177" s="972" t="s">
        <v>224</v>
      </c>
      <c r="FT177" s="973"/>
      <c r="FU177" s="973"/>
      <c r="FV177" s="973"/>
      <c r="FW177" s="973"/>
      <c r="FX177" s="973"/>
      <c r="FY177" s="973"/>
      <c r="FZ177" s="972" t="s">
        <v>224</v>
      </c>
      <c r="GA177" s="973"/>
      <c r="GB177" s="973"/>
      <c r="GC177" s="973"/>
      <c r="GD177" s="973"/>
      <c r="GE177" s="973"/>
      <c r="GF177" s="973"/>
      <c r="GG177" s="973"/>
      <c r="GH177" s="973"/>
      <c r="GI177" s="973"/>
      <c r="GJ177" s="973"/>
      <c r="GK177" s="973"/>
      <c r="GL177" s="973"/>
      <c r="GM177" s="973"/>
      <c r="GN177" s="973"/>
      <c r="GO177" s="973"/>
      <c r="GP177" s="973"/>
      <c r="GQ177" s="973"/>
      <c r="GR177" s="973"/>
      <c r="GS177" s="973"/>
      <c r="GT177" s="973"/>
      <c r="GU177" s="973"/>
      <c r="GV177" s="973"/>
      <c r="GW177" s="973"/>
      <c r="GX177" s="973"/>
      <c r="GY177" s="973"/>
      <c r="GZ177" s="973"/>
      <c r="HA177" s="973"/>
      <c r="HB177" s="973"/>
      <c r="HC177" s="973"/>
      <c r="HD177" s="973"/>
      <c r="HE177" s="973"/>
      <c r="HF177" s="972" t="s">
        <v>224</v>
      </c>
      <c r="HG177" s="973"/>
      <c r="HH177" s="973"/>
      <c r="HI177" s="973"/>
      <c r="HJ177" s="973"/>
      <c r="HK177" s="973"/>
      <c r="HL177" s="973"/>
      <c r="HM177" s="973"/>
      <c r="HN177" s="973"/>
      <c r="HO177" s="973"/>
      <c r="HP177" s="973"/>
      <c r="HQ177" s="973"/>
      <c r="HR177" s="973"/>
      <c r="HS177" s="973"/>
      <c r="HT177" s="973"/>
      <c r="HU177" s="973"/>
      <c r="HV177" s="973"/>
      <c r="HW177" s="973"/>
      <c r="HX177" s="973"/>
      <c r="HY177" s="973"/>
      <c r="HZ177" s="973"/>
      <c r="IA177" s="973"/>
      <c r="IB177" s="973"/>
      <c r="IC177" s="973"/>
      <c r="ID177" s="973"/>
      <c r="IE177" s="973"/>
      <c r="IF177" s="973"/>
      <c r="IG177" s="973"/>
      <c r="IH177" s="973"/>
      <c r="II177" s="973"/>
      <c r="IJ177" s="973"/>
      <c r="IK177" s="973"/>
    </row>
    <row r="178">
      <c r="A178" s="972"/>
      <c r="B178" s="907"/>
      <c r="C178" s="907"/>
      <c r="D178" s="972"/>
      <c r="E178" s="907"/>
      <c r="F178" s="972"/>
      <c r="G178" s="972" t="s">
        <v>222</v>
      </c>
      <c r="H178" s="972"/>
      <c r="I178" s="972"/>
      <c r="J178" s="972"/>
      <c r="K178" s="972"/>
      <c r="L178" s="972"/>
      <c r="M178" s="972"/>
      <c r="N178" s="972"/>
      <c r="O178" s="972"/>
      <c r="P178" s="972"/>
      <c r="Q178" s="972"/>
      <c r="R178" s="972"/>
      <c r="S178" s="972"/>
      <c r="T178" s="972"/>
      <c r="U178" s="972"/>
      <c r="V178" s="973"/>
      <c r="W178" s="973"/>
      <c r="X178" s="973"/>
      <c r="Y178" s="973"/>
      <c r="Z178" s="973"/>
      <c r="AA178" s="973"/>
      <c r="AB178" s="973"/>
      <c r="AC178" s="973"/>
      <c r="AD178" s="973"/>
      <c r="AE178" s="973"/>
      <c r="AF178" s="973"/>
      <c r="AG178" s="973"/>
      <c r="AH178" s="973"/>
      <c r="AI178" s="973"/>
      <c r="AJ178" s="973"/>
      <c r="AK178" s="973"/>
      <c r="AL178" s="973"/>
      <c r="AM178" s="973"/>
      <c r="AN178" s="973"/>
      <c r="AO178" s="973"/>
      <c r="AP178" s="973"/>
      <c r="AQ178" s="973"/>
      <c r="AR178" s="973"/>
      <c r="AS178" s="973"/>
      <c r="AT178" s="973"/>
      <c r="AU178" s="973"/>
      <c r="AV178" s="973"/>
      <c r="AW178" s="973"/>
      <c r="AX178" s="973"/>
      <c r="AY178" s="973"/>
      <c r="AZ178" s="973"/>
      <c r="BA178" s="973"/>
      <c r="BB178" s="973"/>
      <c r="BC178" s="973"/>
      <c r="BD178" s="973"/>
      <c r="BE178" s="973"/>
      <c r="BF178" s="973"/>
      <c r="BG178" s="973"/>
      <c r="BH178" s="973"/>
      <c r="BI178" s="973"/>
      <c r="BJ178" s="973"/>
      <c r="BK178" s="973"/>
      <c r="BL178" s="973"/>
      <c r="BM178" s="973"/>
      <c r="BN178" s="973"/>
      <c r="BO178" s="973"/>
      <c r="BP178" s="973"/>
      <c r="BQ178" s="973"/>
      <c r="BR178" s="973"/>
      <c r="BS178" s="973"/>
      <c r="BT178" s="973"/>
      <c r="BU178" s="973"/>
      <c r="BV178" s="973"/>
      <c r="BW178" s="973"/>
      <c r="BX178" s="973"/>
      <c r="BY178" s="973"/>
      <c r="BZ178" s="973"/>
      <c r="CA178" s="973"/>
      <c r="CB178" s="973"/>
      <c r="CC178" s="973"/>
      <c r="CD178" s="973"/>
      <c r="CE178" s="973"/>
      <c r="CF178" s="973"/>
      <c r="CG178" s="973"/>
      <c r="CH178" s="973"/>
      <c r="CI178" s="973"/>
      <c r="CJ178" s="973"/>
      <c r="CK178" s="973"/>
      <c r="CL178" s="973"/>
      <c r="CM178" s="973"/>
      <c r="CN178" s="973"/>
      <c r="CO178" s="973"/>
      <c r="CP178" s="973"/>
      <c r="CQ178" s="973"/>
      <c r="CR178" s="973"/>
      <c r="CS178" s="973"/>
      <c r="CT178" s="973"/>
      <c r="CU178" s="973"/>
      <c r="CV178" s="973"/>
      <c r="CW178" s="973"/>
      <c r="CX178" s="973"/>
      <c r="CY178" s="973"/>
      <c r="CZ178" s="973"/>
      <c r="DA178" s="973"/>
      <c r="DB178" s="973"/>
      <c r="DC178" s="973"/>
      <c r="DD178" s="973"/>
      <c r="DE178" s="973"/>
      <c r="DF178" s="973"/>
      <c r="DG178" s="973"/>
      <c r="DH178" s="973"/>
      <c r="DI178" s="973"/>
      <c r="DJ178" s="973"/>
      <c r="DK178" s="973"/>
      <c r="DL178" s="973"/>
      <c r="DM178" s="973"/>
      <c r="DN178" s="973"/>
      <c r="DO178" s="973"/>
      <c r="DP178" s="973"/>
      <c r="DQ178" s="973"/>
      <c r="DR178" s="973"/>
      <c r="DS178" s="973"/>
      <c r="DT178" s="973"/>
      <c r="DU178" s="973"/>
      <c r="DV178" s="973"/>
      <c r="DW178" s="973"/>
      <c r="DX178" s="973"/>
      <c r="DY178" s="973"/>
      <c r="DZ178" s="973"/>
      <c r="EA178" s="973"/>
      <c r="EB178" s="973"/>
      <c r="EC178" s="973"/>
      <c r="ED178" s="973"/>
      <c r="EE178" s="973"/>
      <c r="EF178" s="973"/>
      <c r="EG178" s="973"/>
      <c r="EH178" s="973"/>
      <c r="EI178" s="973"/>
      <c r="EJ178" s="973"/>
      <c r="EK178" s="973"/>
      <c r="EL178" s="973"/>
      <c r="EM178" s="973"/>
      <c r="EN178" s="973"/>
      <c r="EO178" s="973"/>
      <c r="EP178" s="973"/>
      <c r="EQ178" s="973"/>
      <c r="ER178" s="973"/>
      <c r="ES178" s="973"/>
      <c r="ET178" s="973"/>
      <c r="EU178" s="973"/>
      <c r="EV178" s="973"/>
      <c r="EW178" s="973"/>
      <c r="EX178" s="973"/>
      <c r="EY178" s="973"/>
      <c r="EZ178" s="973"/>
      <c r="FA178" s="973"/>
      <c r="FB178" s="973"/>
      <c r="FC178" s="973"/>
      <c r="FD178" s="973"/>
      <c r="FE178" s="973"/>
      <c r="FF178" s="973"/>
      <c r="FG178" s="973"/>
      <c r="FH178" s="973"/>
      <c r="FI178" s="973"/>
      <c r="FJ178" s="973"/>
      <c r="FK178" s="973"/>
      <c r="FL178" s="973"/>
      <c r="FM178" s="973"/>
      <c r="FN178" s="973"/>
      <c r="FO178" s="973"/>
      <c r="FP178" s="973"/>
      <c r="FQ178" s="973"/>
      <c r="FR178" s="972" t="s">
        <v>356</v>
      </c>
      <c r="FS178" s="972" t="s">
        <v>215</v>
      </c>
      <c r="FT178" s="973"/>
      <c r="FU178" s="973"/>
      <c r="FV178" s="973"/>
      <c r="FW178" s="973"/>
      <c r="FX178" s="973"/>
      <c r="FY178" s="973"/>
      <c r="FZ178" s="972" t="s">
        <v>224</v>
      </c>
      <c r="GA178" s="973"/>
      <c r="GB178" s="973"/>
      <c r="GC178" s="973"/>
      <c r="GD178" s="973"/>
      <c r="GE178" s="973"/>
      <c r="GF178" s="973"/>
      <c r="GG178" s="973"/>
      <c r="GH178" s="973"/>
      <c r="GI178" s="973"/>
      <c r="GJ178" s="973"/>
      <c r="GK178" s="973"/>
      <c r="GL178" s="973"/>
      <c r="GM178" s="973"/>
      <c r="GN178" s="973"/>
      <c r="GO178" s="973"/>
      <c r="GP178" s="973"/>
      <c r="GQ178" s="973"/>
      <c r="GR178" s="973"/>
      <c r="GS178" s="973"/>
      <c r="GT178" s="973"/>
      <c r="GU178" s="973"/>
      <c r="GV178" s="973"/>
      <c r="GW178" s="973"/>
      <c r="GX178" s="973"/>
      <c r="GY178" s="973"/>
      <c r="GZ178" s="973"/>
      <c r="HA178" s="973"/>
      <c r="HB178" s="973"/>
      <c r="HC178" s="973"/>
      <c r="HD178" s="973"/>
      <c r="HE178" s="973"/>
      <c r="HF178" s="972" t="s">
        <v>224</v>
      </c>
      <c r="HG178" s="972" t="s">
        <v>224</v>
      </c>
      <c r="HH178" s="973"/>
      <c r="HI178" s="973"/>
      <c r="HJ178" s="973"/>
      <c r="HK178" s="973"/>
      <c r="HL178" s="973"/>
      <c r="HM178" s="973"/>
      <c r="HN178" s="973"/>
      <c r="HO178" s="973"/>
      <c r="HP178" s="973"/>
      <c r="HQ178" s="973"/>
      <c r="HR178" s="973"/>
      <c r="HS178" s="973"/>
      <c r="HT178" s="973"/>
      <c r="HU178" s="973"/>
      <c r="HV178" s="973"/>
      <c r="HW178" s="973"/>
      <c r="HX178" s="973"/>
      <c r="HY178" s="973"/>
      <c r="HZ178" s="973"/>
      <c r="IA178" s="973"/>
      <c r="IB178" s="973"/>
      <c r="IC178" s="973"/>
      <c r="ID178" s="973"/>
      <c r="IE178" s="973"/>
      <c r="IF178" s="973"/>
      <c r="IG178" s="973"/>
      <c r="IH178" s="973"/>
      <c r="II178" s="973"/>
      <c r="IJ178" s="973"/>
      <c r="IK178" s="973"/>
    </row>
    <row r="179">
      <c r="A179" s="972"/>
      <c r="B179" s="907"/>
      <c r="C179" s="907"/>
      <c r="D179" s="972"/>
      <c r="E179" s="907"/>
      <c r="F179" s="972"/>
      <c r="G179" s="972"/>
      <c r="H179" s="972"/>
      <c r="I179" s="972"/>
      <c r="J179" s="972"/>
      <c r="K179" s="972"/>
      <c r="L179" s="972"/>
      <c r="M179" s="972"/>
      <c r="N179" s="972"/>
      <c r="O179" s="972"/>
      <c r="P179" s="972"/>
      <c r="Q179" s="972"/>
      <c r="R179" s="972"/>
      <c r="S179" s="972"/>
      <c r="T179" s="972"/>
      <c r="U179" s="972"/>
      <c r="V179" s="972"/>
      <c r="W179" s="972"/>
      <c r="X179" s="972"/>
      <c r="Y179" s="972"/>
      <c r="Z179" s="972"/>
      <c r="AA179" s="972"/>
      <c r="AB179" s="972"/>
      <c r="AC179" s="972"/>
      <c r="AD179" s="972"/>
      <c r="AE179" s="972"/>
      <c r="AF179" s="972"/>
      <c r="AG179" s="973"/>
      <c r="AH179" s="973"/>
      <c r="AI179" s="973"/>
      <c r="AJ179" s="973"/>
      <c r="AK179" s="973"/>
      <c r="AL179" s="973"/>
      <c r="AM179" s="973"/>
      <c r="AN179" s="973"/>
      <c r="AO179" s="973"/>
      <c r="AP179" s="973"/>
      <c r="AQ179" s="973"/>
      <c r="AR179" s="973"/>
      <c r="AS179" s="973"/>
      <c r="AT179" s="973"/>
      <c r="AU179" s="973"/>
      <c r="AV179" s="973"/>
      <c r="AW179" s="973"/>
      <c r="AX179" s="973"/>
      <c r="AY179" s="973"/>
      <c r="AZ179" s="973"/>
      <c r="BA179" s="973"/>
      <c r="BB179" s="973"/>
      <c r="BC179" s="973"/>
      <c r="BD179" s="973"/>
      <c r="BE179" s="973"/>
      <c r="BF179" s="973"/>
      <c r="BG179" s="973"/>
      <c r="BH179" s="973"/>
      <c r="BI179" s="973"/>
      <c r="BJ179" s="973"/>
      <c r="BK179" s="973"/>
      <c r="BL179" s="973"/>
      <c r="BM179" s="973"/>
      <c r="BN179" s="973"/>
      <c r="BO179" s="973"/>
      <c r="BP179" s="973"/>
      <c r="BQ179" s="973"/>
      <c r="BR179" s="973"/>
      <c r="BS179" s="973"/>
      <c r="BT179" s="973"/>
      <c r="BU179" s="973"/>
      <c r="BV179" s="973"/>
      <c r="BW179" s="973"/>
      <c r="BX179" s="973"/>
      <c r="BY179" s="973"/>
      <c r="BZ179" s="973"/>
      <c r="CA179" s="973"/>
      <c r="CB179" s="973"/>
      <c r="CC179" s="973"/>
      <c r="CD179" s="973"/>
      <c r="CE179" s="973"/>
      <c r="CF179" s="973"/>
      <c r="CG179" s="973"/>
      <c r="CH179" s="973"/>
      <c r="CI179" s="973"/>
      <c r="CJ179" s="973"/>
      <c r="CK179" s="973"/>
      <c r="CL179" s="973"/>
      <c r="CM179" s="973"/>
      <c r="CN179" s="973"/>
      <c r="CO179" s="973"/>
      <c r="CP179" s="973"/>
      <c r="CQ179" s="973"/>
      <c r="CR179" s="973"/>
      <c r="CS179" s="973"/>
      <c r="CT179" s="973"/>
      <c r="CU179" s="973"/>
      <c r="CV179" s="973"/>
      <c r="CW179" s="973"/>
      <c r="CX179" s="973"/>
      <c r="CY179" s="973"/>
      <c r="CZ179" s="973"/>
      <c r="DA179" s="973"/>
      <c r="DB179" s="973"/>
      <c r="DC179" s="973"/>
      <c r="DD179" s="973"/>
      <c r="DE179" s="973"/>
      <c r="DF179" s="973"/>
      <c r="DG179" s="973"/>
      <c r="DH179" s="973"/>
      <c r="DI179" s="973"/>
      <c r="DJ179" s="973"/>
      <c r="DK179" s="973"/>
      <c r="DL179" s="973"/>
      <c r="DM179" s="973"/>
      <c r="DN179" s="973"/>
      <c r="DO179" s="973"/>
      <c r="DP179" s="973"/>
      <c r="DQ179" s="973"/>
      <c r="DR179" s="973"/>
      <c r="DS179" s="973"/>
      <c r="DT179" s="973"/>
      <c r="DU179" s="973"/>
      <c r="DV179" s="973"/>
      <c r="DW179" s="973"/>
      <c r="DX179" s="973"/>
      <c r="DY179" s="973"/>
      <c r="DZ179" s="973"/>
      <c r="EA179" s="973"/>
      <c r="EB179" s="973"/>
      <c r="EC179" s="973"/>
      <c r="ED179" s="973"/>
      <c r="EE179" s="973"/>
      <c r="EF179" s="973"/>
      <c r="EG179" s="973"/>
      <c r="EH179" s="973"/>
      <c r="EI179" s="973"/>
      <c r="EJ179" s="973"/>
      <c r="EK179" s="973"/>
      <c r="EL179" s="973"/>
      <c r="EM179" s="973"/>
      <c r="EN179" s="973"/>
      <c r="EO179" s="973"/>
      <c r="EP179" s="973"/>
      <c r="EQ179" s="973"/>
      <c r="ER179" s="973"/>
      <c r="ES179" s="973"/>
      <c r="ET179" s="973"/>
      <c r="EU179" s="973"/>
      <c r="EV179" s="973"/>
      <c r="EW179" s="973"/>
      <c r="EX179" s="973"/>
      <c r="EY179" s="973"/>
      <c r="EZ179" s="973"/>
      <c r="FA179" s="973"/>
      <c r="FB179" s="973"/>
      <c r="FC179" s="973"/>
      <c r="FD179" s="973"/>
      <c r="FE179" s="973"/>
      <c r="FF179" s="973"/>
      <c r="FG179" s="973"/>
      <c r="FH179" s="973"/>
      <c r="FI179" s="973"/>
      <c r="FJ179" s="973"/>
      <c r="FK179" s="973"/>
      <c r="FL179" s="973"/>
      <c r="FM179" s="973"/>
      <c r="FN179" s="973"/>
      <c r="FO179" s="973"/>
      <c r="FP179" s="973"/>
      <c r="FQ179" s="973"/>
      <c r="FR179" s="972" t="s">
        <v>222</v>
      </c>
      <c r="FS179" s="972" t="s">
        <v>222</v>
      </c>
      <c r="FT179" s="973"/>
      <c r="FU179" s="973"/>
      <c r="FV179" s="973"/>
      <c r="FW179" s="973"/>
      <c r="FX179" s="973"/>
      <c r="FY179" s="973"/>
      <c r="FZ179" s="972" t="s">
        <v>222</v>
      </c>
      <c r="GA179" s="973"/>
      <c r="GB179" s="973"/>
      <c r="GC179" s="973"/>
      <c r="GD179" s="973"/>
      <c r="GE179" s="973"/>
      <c r="GF179" s="973"/>
      <c r="GG179" s="973"/>
      <c r="GH179" s="973"/>
      <c r="GI179" s="973"/>
      <c r="GJ179" s="973"/>
      <c r="GK179" s="973"/>
      <c r="GL179" s="973"/>
      <c r="GM179" s="973"/>
      <c r="GN179" s="973"/>
      <c r="GO179" s="973"/>
      <c r="GP179" s="973"/>
      <c r="GQ179" s="973"/>
      <c r="GR179" s="973"/>
      <c r="GS179" s="973"/>
      <c r="GT179" s="973"/>
      <c r="GU179" s="973"/>
      <c r="GV179" s="973"/>
      <c r="GW179" s="973"/>
      <c r="GX179" s="973"/>
      <c r="GY179" s="973"/>
      <c r="GZ179" s="973"/>
      <c r="HA179" s="973"/>
      <c r="HB179" s="973"/>
      <c r="HC179" s="973"/>
      <c r="HD179" s="973"/>
      <c r="HE179" s="973"/>
      <c r="HF179" s="972" t="s">
        <v>224</v>
      </c>
      <c r="HG179" s="972" t="s">
        <v>224</v>
      </c>
      <c r="HH179" s="973"/>
      <c r="HI179" s="973"/>
      <c r="HJ179" s="973"/>
      <c r="HK179" s="973"/>
      <c r="HL179" s="973"/>
      <c r="HM179" s="973"/>
      <c r="HN179" s="973"/>
      <c r="HO179" s="973"/>
      <c r="HP179" s="973"/>
      <c r="HQ179" s="973"/>
      <c r="HR179" s="973"/>
      <c r="HS179" s="973"/>
      <c r="HT179" s="973"/>
      <c r="HU179" s="973"/>
      <c r="HV179" s="973"/>
      <c r="HW179" s="973"/>
      <c r="HX179" s="973"/>
      <c r="HY179" s="973"/>
      <c r="HZ179" s="973"/>
      <c r="IA179" s="973"/>
      <c r="IB179" s="973"/>
      <c r="IC179" s="973"/>
      <c r="ID179" s="973"/>
      <c r="IE179" s="973"/>
      <c r="IF179" s="973"/>
      <c r="IG179" s="973"/>
      <c r="IH179" s="973"/>
      <c r="II179" s="973"/>
      <c r="IJ179" s="973"/>
      <c r="IK179" s="973"/>
    </row>
    <row r="180">
      <c r="A180" s="972"/>
      <c r="B180" s="907"/>
      <c r="C180" s="907"/>
      <c r="D180" s="972"/>
      <c r="E180" s="910"/>
      <c r="F180" s="973"/>
      <c r="G180" s="973"/>
      <c r="H180" s="972"/>
      <c r="I180" s="972"/>
      <c r="J180" s="972"/>
      <c r="K180" s="972"/>
      <c r="L180" s="972"/>
      <c r="M180" s="972"/>
      <c r="N180" s="973"/>
      <c r="O180" s="973"/>
      <c r="P180" s="973"/>
      <c r="Q180" s="973"/>
      <c r="R180" s="973"/>
      <c r="S180" s="973"/>
      <c r="T180" s="973"/>
      <c r="U180" s="973"/>
      <c r="V180" s="973"/>
      <c r="W180" s="973"/>
      <c r="X180" s="973"/>
      <c r="Y180" s="973"/>
      <c r="Z180" s="973"/>
      <c r="AA180" s="973"/>
      <c r="AB180" s="973"/>
      <c r="AC180" s="973"/>
      <c r="AD180" s="973"/>
      <c r="AE180" s="973"/>
      <c r="AF180" s="973"/>
      <c r="AG180" s="973"/>
      <c r="AH180" s="973"/>
      <c r="AI180" s="973"/>
      <c r="AJ180" s="973"/>
      <c r="AK180" s="973"/>
      <c r="AL180" s="973"/>
      <c r="AM180" s="973"/>
      <c r="AN180" s="973"/>
      <c r="AO180" s="973"/>
      <c r="AP180" s="973"/>
      <c r="AQ180" s="973"/>
      <c r="AR180" s="973"/>
      <c r="AS180" s="973"/>
      <c r="AT180" s="973"/>
      <c r="AU180" s="973"/>
      <c r="AV180" s="973"/>
      <c r="AW180" s="973"/>
      <c r="AX180" s="973"/>
      <c r="AY180" s="973"/>
      <c r="AZ180" s="973"/>
      <c r="BA180" s="973"/>
      <c r="BB180" s="973"/>
      <c r="BC180" s="973"/>
      <c r="BD180" s="973"/>
      <c r="BE180" s="973"/>
      <c r="BF180" s="973"/>
      <c r="BG180" s="973"/>
      <c r="BH180" s="973"/>
      <c r="BI180" s="973"/>
      <c r="BJ180" s="973"/>
      <c r="BK180" s="973"/>
      <c r="BL180" s="973"/>
      <c r="BM180" s="973"/>
      <c r="BN180" s="973"/>
      <c r="BO180" s="973"/>
      <c r="BP180" s="973"/>
      <c r="BQ180" s="973"/>
      <c r="BR180" s="973"/>
      <c r="BS180" s="973"/>
      <c r="BT180" s="973"/>
      <c r="BU180" s="973"/>
      <c r="BV180" s="973"/>
      <c r="BW180" s="973"/>
      <c r="BX180" s="973"/>
      <c r="BY180" s="973"/>
      <c r="BZ180" s="973"/>
      <c r="CA180" s="973"/>
      <c r="CB180" s="973"/>
      <c r="CC180" s="973"/>
      <c r="CD180" s="973"/>
      <c r="CE180" s="973"/>
      <c r="CF180" s="973"/>
      <c r="CG180" s="973"/>
      <c r="CH180" s="973"/>
      <c r="CI180" s="973"/>
      <c r="CJ180" s="973"/>
      <c r="CK180" s="973"/>
      <c r="CL180" s="973"/>
      <c r="CM180" s="973"/>
      <c r="CN180" s="973"/>
      <c r="CO180" s="973"/>
      <c r="CP180" s="973"/>
      <c r="CQ180" s="973"/>
      <c r="CR180" s="973"/>
      <c r="CS180" s="973"/>
      <c r="CT180" s="973"/>
      <c r="CU180" s="973"/>
      <c r="CV180" s="973"/>
      <c r="CW180" s="973"/>
      <c r="CX180" s="973"/>
      <c r="CY180" s="973"/>
      <c r="CZ180" s="973"/>
      <c r="DA180" s="973"/>
      <c r="DB180" s="973"/>
      <c r="DC180" s="973"/>
      <c r="DD180" s="973"/>
      <c r="DE180" s="973"/>
      <c r="DF180" s="973"/>
      <c r="DG180" s="973"/>
      <c r="DH180" s="973"/>
      <c r="DI180" s="973"/>
      <c r="DJ180" s="973"/>
      <c r="DK180" s="973"/>
      <c r="DL180" s="973"/>
      <c r="DM180" s="973"/>
      <c r="DN180" s="973"/>
      <c r="DO180" s="973"/>
      <c r="DP180" s="973"/>
      <c r="DQ180" s="973"/>
      <c r="DR180" s="973"/>
      <c r="DS180" s="973"/>
      <c r="DT180" s="973"/>
      <c r="DU180" s="973"/>
      <c r="DV180" s="973"/>
      <c r="DW180" s="973"/>
      <c r="DX180" s="973"/>
      <c r="DY180" s="973"/>
      <c r="DZ180" s="973"/>
      <c r="EA180" s="973"/>
      <c r="EB180" s="973"/>
      <c r="EC180" s="973"/>
      <c r="ED180" s="973"/>
      <c r="EE180" s="973"/>
      <c r="EF180" s="973"/>
      <c r="EG180" s="973"/>
      <c r="EH180" s="973"/>
      <c r="EI180" s="973"/>
      <c r="EJ180" s="973"/>
      <c r="EK180" s="973"/>
      <c r="EL180" s="973"/>
      <c r="EM180" s="973"/>
      <c r="EN180" s="973"/>
      <c r="EO180" s="973"/>
      <c r="EP180" s="973"/>
      <c r="EQ180" s="973"/>
      <c r="ER180" s="973"/>
      <c r="ES180" s="973"/>
      <c r="ET180" s="973"/>
      <c r="EU180" s="973"/>
      <c r="EV180" s="973"/>
      <c r="EW180" s="973"/>
      <c r="EX180" s="973"/>
      <c r="EY180" s="973"/>
      <c r="EZ180" s="973"/>
      <c r="FA180" s="973"/>
      <c r="FB180" s="973"/>
      <c r="FC180" s="973"/>
      <c r="FD180" s="973"/>
      <c r="FE180" s="973"/>
      <c r="FF180" s="973"/>
      <c r="FG180" s="973"/>
      <c r="FH180" s="973"/>
      <c r="FI180" s="973"/>
      <c r="FJ180" s="973"/>
      <c r="FK180" s="973"/>
      <c r="FL180" s="973"/>
      <c r="FM180" s="973"/>
      <c r="FN180" s="973"/>
      <c r="FO180" s="973"/>
      <c r="FP180" s="973"/>
      <c r="FQ180" s="973"/>
      <c r="FR180" s="972" t="s">
        <v>356</v>
      </c>
      <c r="FS180" s="972" t="s">
        <v>215</v>
      </c>
      <c r="FT180" s="973"/>
      <c r="FU180" s="973"/>
      <c r="FV180" s="973"/>
      <c r="FW180" s="973"/>
      <c r="FX180" s="973"/>
      <c r="FY180" s="973"/>
      <c r="FZ180" s="972" t="s">
        <v>224</v>
      </c>
      <c r="GA180" s="973"/>
      <c r="GB180" s="973"/>
      <c r="GC180" s="973"/>
      <c r="GD180" s="973"/>
      <c r="GE180" s="973"/>
      <c r="GF180" s="973"/>
      <c r="GG180" s="973"/>
      <c r="GH180" s="973"/>
      <c r="GI180" s="973"/>
      <c r="GJ180" s="973"/>
      <c r="GK180" s="973"/>
      <c r="GL180" s="973"/>
      <c r="GM180" s="973"/>
      <c r="GN180" s="973"/>
      <c r="GO180" s="973"/>
      <c r="GP180" s="973"/>
      <c r="GQ180" s="973"/>
      <c r="GR180" s="973"/>
      <c r="GS180" s="973"/>
      <c r="GT180" s="973"/>
      <c r="GU180" s="973"/>
      <c r="GV180" s="973"/>
      <c r="GW180" s="973"/>
      <c r="GX180" s="973"/>
      <c r="GY180" s="973"/>
      <c r="GZ180" s="973"/>
      <c r="HA180" s="973"/>
      <c r="HB180" s="973"/>
      <c r="HC180" s="973"/>
      <c r="HD180" s="973"/>
      <c r="HE180" s="973"/>
      <c r="HF180" s="972" t="s">
        <v>224</v>
      </c>
      <c r="HG180" s="972" t="s">
        <v>224</v>
      </c>
      <c r="HH180" s="973"/>
      <c r="HI180" s="973"/>
      <c r="HJ180" s="973"/>
      <c r="HK180" s="973"/>
      <c r="HL180" s="973"/>
      <c r="HM180" s="973"/>
      <c r="HN180" s="973"/>
      <c r="HO180" s="973"/>
      <c r="HP180" s="973"/>
      <c r="HQ180" s="973"/>
      <c r="HR180" s="973"/>
      <c r="HS180" s="973"/>
      <c r="HT180" s="973"/>
      <c r="HU180" s="973"/>
      <c r="HV180" s="973"/>
      <c r="HW180" s="973"/>
      <c r="HX180" s="973"/>
      <c r="HY180" s="973"/>
      <c r="HZ180" s="973"/>
      <c r="IA180" s="973"/>
      <c r="IB180" s="973"/>
      <c r="IC180" s="973"/>
      <c r="ID180" s="973"/>
      <c r="IE180" s="973"/>
      <c r="IF180" s="973"/>
      <c r="IG180" s="973"/>
      <c r="IH180" s="973"/>
      <c r="II180" s="973"/>
      <c r="IJ180" s="973"/>
      <c r="IK180" s="973"/>
    </row>
    <row r="181">
      <c r="A181" s="972"/>
      <c r="B181" s="907"/>
      <c r="C181" s="907"/>
      <c r="D181" s="972"/>
      <c r="E181" s="910"/>
      <c r="F181" s="973"/>
      <c r="G181" s="973"/>
      <c r="H181" s="972"/>
      <c r="I181" s="972"/>
      <c r="J181" s="972"/>
      <c r="K181" s="972"/>
      <c r="L181" s="972"/>
      <c r="M181" s="972"/>
      <c r="N181" s="973"/>
      <c r="O181" s="973"/>
      <c r="P181" s="973"/>
      <c r="Q181" s="973"/>
      <c r="R181" s="973"/>
      <c r="S181" s="973"/>
      <c r="T181" s="973"/>
      <c r="U181" s="973"/>
      <c r="V181" s="973"/>
      <c r="W181" s="973"/>
      <c r="X181" s="973"/>
      <c r="Y181" s="973"/>
      <c r="Z181" s="973"/>
      <c r="AA181" s="973"/>
      <c r="AB181" s="973"/>
      <c r="AC181" s="973"/>
      <c r="AD181" s="973"/>
      <c r="AE181" s="973"/>
      <c r="AF181" s="973"/>
      <c r="AG181" s="973"/>
      <c r="AH181" s="973"/>
      <c r="AI181" s="973"/>
      <c r="AJ181" s="973"/>
      <c r="AK181" s="973"/>
      <c r="AL181" s="973"/>
      <c r="AM181" s="973"/>
      <c r="AN181" s="973"/>
      <c r="AO181" s="973"/>
      <c r="AP181" s="973"/>
      <c r="AQ181" s="973"/>
      <c r="AR181" s="973"/>
      <c r="AS181" s="973"/>
      <c r="AT181" s="973"/>
      <c r="AU181" s="973"/>
      <c r="AV181" s="973"/>
      <c r="AW181" s="973"/>
      <c r="AX181" s="973"/>
      <c r="AY181" s="973"/>
      <c r="AZ181" s="973"/>
      <c r="BA181" s="973"/>
      <c r="BB181" s="973"/>
      <c r="BC181" s="973"/>
      <c r="BD181" s="973"/>
      <c r="BE181" s="973"/>
      <c r="BF181" s="973"/>
      <c r="BG181" s="973"/>
      <c r="BH181" s="973"/>
      <c r="BI181" s="973"/>
      <c r="BJ181" s="973"/>
      <c r="BK181" s="973"/>
      <c r="BL181" s="973"/>
      <c r="BM181" s="973"/>
      <c r="BN181" s="973"/>
      <c r="BO181" s="973"/>
      <c r="BP181" s="973"/>
      <c r="BQ181" s="973"/>
      <c r="BR181" s="973"/>
      <c r="BS181" s="973"/>
      <c r="BT181" s="973"/>
      <c r="BU181" s="973"/>
      <c r="BV181" s="973"/>
      <c r="BW181" s="973"/>
      <c r="BX181" s="973"/>
      <c r="BY181" s="973"/>
      <c r="BZ181" s="973"/>
      <c r="CA181" s="973"/>
      <c r="CB181" s="973"/>
      <c r="CC181" s="973"/>
      <c r="CD181" s="973"/>
      <c r="CE181" s="973"/>
      <c r="CF181" s="973"/>
      <c r="CG181" s="973"/>
      <c r="CH181" s="973"/>
      <c r="CI181" s="973"/>
      <c r="CJ181" s="973"/>
      <c r="CK181" s="973"/>
      <c r="CL181" s="973"/>
      <c r="CM181" s="973"/>
      <c r="CN181" s="973"/>
      <c r="CO181" s="973"/>
      <c r="CP181" s="973"/>
      <c r="CQ181" s="973"/>
      <c r="CR181" s="973"/>
      <c r="CS181" s="973"/>
      <c r="CT181" s="973"/>
      <c r="CU181" s="973"/>
      <c r="CV181" s="973"/>
      <c r="CW181" s="973"/>
      <c r="CX181" s="973"/>
      <c r="CY181" s="973"/>
      <c r="CZ181" s="973"/>
      <c r="DA181" s="973"/>
      <c r="DB181" s="973"/>
      <c r="DC181" s="973"/>
      <c r="DD181" s="973"/>
      <c r="DE181" s="973"/>
      <c r="DF181" s="973"/>
      <c r="DG181" s="973"/>
      <c r="DH181" s="973"/>
      <c r="DI181" s="973"/>
      <c r="DJ181" s="973"/>
      <c r="DK181" s="973"/>
      <c r="DL181" s="973"/>
      <c r="DM181" s="973"/>
      <c r="DN181" s="973"/>
      <c r="DO181" s="973"/>
      <c r="DP181" s="973"/>
      <c r="DQ181" s="973"/>
      <c r="DR181" s="973"/>
      <c r="DS181" s="973"/>
      <c r="DT181" s="973"/>
      <c r="DU181" s="973"/>
      <c r="DV181" s="973"/>
      <c r="DW181" s="973"/>
      <c r="DX181" s="973"/>
      <c r="DY181" s="973"/>
      <c r="DZ181" s="973"/>
      <c r="EA181" s="973"/>
      <c r="EB181" s="973"/>
      <c r="EC181" s="973"/>
      <c r="ED181" s="973"/>
      <c r="EE181" s="973"/>
      <c r="EF181" s="973"/>
      <c r="EG181" s="973"/>
      <c r="EH181" s="973"/>
      <c r="EI181" s="973"/>
      <c r="EJ181" s="973"/>
      <c r="EK181" s="973"/>
      <c r="EL181" s="973"/>
      <c r="EM181" s="973"/>
      <c r="EN181" s="973"/>
      <c r="EO181" s="973"/>
      <c r="EP181" s="973"/>
      <c r="EQ181" s="973"/>
      <c r="ER181" s="973"/>
      <c r="ES181" s="973"/>
      <c r="ET181" s="973"/>
      <c r="EU181" s="973"/>
      <c r="EV181" s="973"/>
      <c r="EW181" s="973"/>
      <c r="EX181" s="973"/>
      <c r="EY181" s="973"/>
      <c r="EZ181" s="973"/>
      <c r="FA181" s="973"/>
      <c r="FB181" s="973"/>
      <c r="FC181" s="973"/>
      <c r="FD181" s="973"/>
      <c r="FE181" s="973"/>
      <c r="FF181" s="973"/>
      <c r="FG181" s="973"/>
      <c r="FH181" s="973"/>
      <c r="FI181" s="973"/>
      <c r="FJ181" s="973"/>
      <c r="FK181" s="973"/>
      <c r="FL181" s="973"/>
      <c r="FM181" s="973"/>
      <c r="FN181" s="973"/>
      <c r="FO181" s="973"/>
      <c r="FP181" s="973"/>
      <c r="FQ181" s="973"/>
      <c r="FR181" s="972" t="s">
        <v>356</v>
      </c>
      <c r="FS181" s="972" t="s">
        <v>215</v>
      </c>
      <c r="FT181" s="973"/>
      <c r="FU181" s="973"/>
      <c r="FV181" s="973"/>
      <c r="FW181" s="973"/>
      <c r="FX181" s="973"/>
      <c r="FY181" s="973"/>
      <c r="FZ181" s="972" t="s">
        <v>224</v>
      </c>
      <c r="GA181" s="973"/>
      <c r="GB181" s="973"/>
      <c r="GC181" s="973"/>
      <c r="GD181" s="973"/>
      <c r="GE181" s="973"/>
      <c r="GF181" s="973"/>
      <c r="GG181" s="973"/>
      <c r="GH181" s="973"/>
      <c r="GI181" s="973"/>
      <c r="GJ181" s="973"/>
      <c r="GK181" s="973"/>
      <c r="GL181" s="973"/>
      <c r="GM181" s="973"/>
      <c r="GN181" s="973"/>
      <c r="GO181" s="973"/>
      <c r="GP181" s="973"/>
      <c r="GQ181" s="973"/>
      <c r="GR181" s="973"/>
      <c r="GS181" s="973"/>
      <c r="GT181" s="973"/>
      <c r="GU181" s="973"/>
      <c r="GV181" s="973"/>
      <c r="GW181" s="973"/>
      <c r="GX181" s="973"/>
      <c r="GY181" s="973"/>
      <c r="GZ181" s="973"/>
      <c r="HA181" s="973"/>
      <c r="HB181" s="973"/>
      <c r="HC181" s="973"/>
      <c r="HD181" s="973"/>
      <c r="HE181" s="973"/>
      <c r="HF181" s="972" t="s">
        <v>224</v>
      </c>
      <c r="HG181" s="972" t="s">
        <v>224</v>
      </c>
      <c r="HH181" s="973"/>
      <c r="HI181" s="973"/>
      <c r="HJ181" s="973"/>
      <c r="HK181" s="973"/>
      <c r="HL181" s="973"/>
      <c r="HM181" s="973"/>
      <c r="HN181" s="973"/>
      <c r="HO181" s="973"/>
      <c r="HP181" s="973"/>
      <c r="HQ181" s="973"/>
      <c r="HR181" s="973"/>
      <c r="HS181" s="973"/>
      <c r="HT181" s="973"/>
      <c r="HU181" s="973"/>
      <c r="HV181" s="973"/>
      <c r="HW181" s="973"/>
      <c r="HX181" s="973"/>
      <c r="HY181" s="973"/>
      <c r="HZ181" s="973"/>
      <c r="IA181" s="973"/>
      <c r="IB181" s="973"/>
      <c r="IC181" s="973"/>
      <c r="ID181" s="973"/>
      <c r="IE181" s="973"/>
      <c r="IF181" s="973"/>
      <c r="IG181" s="973"/>
      <c r="IH181" s="973"/>
      <c r="II181" s="973"/>
      <c r="IJ181" s="973"/>
      <c r="IK181" s="973"/>
    </row>
    <row r="182">
      <c r="A182" s="972"/>
      <c r="B182" s="907"/>
      <c r="C182" s="907"/>
      <c r="D182" s="972"/>
      <c r="E182" s="910"/>
      <c r="F182" s="973"/>
      <c r="G182" s="973"/>
      <c r="H182" s="972"/>
      <c r="I182" s="972"/>
      <c r="J182" s="972"/>
      <c r="K182" s="972"/>
      <c r="L182" s="972"/>
      <c r="M182" s="972"/>
      <c r="N182" s="973"/>
      <c r="O182" s="973"/>
      <c r="P182" s="973"/>
      <c r="Q182" s="973"/>
      <c r="R182" s="973"/>
      <c r="S182" s="973"/>
      <c r="T182" s="973"/>
      <c r="U182" s="973"/>
      <c r="V182" s="973"/>
      <c r="W182" s="973"/>
      <c r="X182" s="973"/>
      <c r="Y182" s="973"/>
      <c r="Z182" s="973"/>
      <c r="AA182" s="973"/>
      <c r="AB182" s="973"/>
      <c r="AC182" s="973"/>
      <c r="AD182" s="973"/>
      <c r="AE182" s="973"/>
      <c r="AF182" s="973"/>
      <c r="AG182" s="973"/>
      <c r="AH182" s="973"/>
      <c r="AI182" s="973"/>
      <c r="AJ182" s="973"/>
      <c r="AK182" s="973"/>
      <c r="AL182" s="973"/>
      <c r="AM182" s="973"/>
      <c r="AN182" s="973"/>
      <c r="AO182" s="973"/>
      <c r="AP182" s="973"/>
      <c r="AQ182" s="973"/>
      <c r="AR182" s="973"/>
      <c r="AS182" s="973"/>
      <c r="AT182" s="973"/>
      <c r="AU182" s="973"/>
      <c r="AV182" s="973"/>
      <c r="AW182" s="973"/>
      <c r="AX182" s="973"/>
      <c r="AY182" s="973"/>
      <c r="AZ182" s="973"/>
      <c r="BA182" s="973"/>
      <c r="BB182" s="973"/>
      <c r="BC182" s="973"/>
      <c r="BD182" s="973"/>
      <c r="BE182" s="973"/>
      <c r="BF182" s="973"/>
      <c r="BG182" s="973"/>
      <c r="BH182" s="973"/>
      <c r="BI182" s="973"/>
      <c r="BJ182" s="973"/>
      <c r="BK182" s="973"/>
      <c r="BL182" s="973"/>
      <c r="BM182" s="973"/>
      <c r="BN182" s="973"/>
      <c r="BO182" s="973"/>
      <c r="BP182" s="973"/>
      <c r="BQ182" s="973"/>
      <c r="BR182" s="973"/>
      <c r="BS182" s="973"/>
      <c r="BT182" s="973"/>
      <c r="BU182" s="973"/>
      <c r="BV182" s="973"/>
      <c r="BW182" s="973"/>
      <c r="BX182" s="973"/>
      <c r="BY182" s="973"/>
      <c r="BZ182" s="973"/>
      <c r="CA182" s="973"/>
      <c r="CB182" s="973"/>
      <c r="CC182" s="973"/>
      <c r="CD182" s="973"/>
      <c r="CE182" s="973"/>
      <c r="CF182" s="973"/>
      <c r="CG182" s="973"/>
      <c r="CH182" s="973"/>
      <c r="CI182" s="973"/>
      <c r="CJ182" s="973"/>
      <c r="CK182" s="973"/>
      <c r="CL182" s="973"/>
      <c r="CM182" s="973"/>
      <c r="CN182" s="973"/>
      <c r="CO182" s="973"/>
      <c r="CP182" s="973"/>
      <c r="CQ182" s="973"/>
      <c r="CR182" s="973"/>
      <c r="CS182" s="973"/>
      <c r="CT182" s="973"/>
      <c r="CU182" s="973"/>
      <c r="CV182" s="973"/>
      <c r="CW182" s="973"/>
      <c r="CX182" s="973"/>
      <c r="CY182" s="973"/>
      <c r="CZ182" s="973"/>
      <c r="DA182" s="973"/>
      <c r="DB182" s="973"/>
      <c r="DC182" s="973"/>
      <c r="DD182" s="973"/>
      <c r="DE182" s="973"/>
      <c r="DF182" s="973"/>
      <c r="DG182" s="973"/>
      <c r="DH182" s="973"/>
      <c r="DI182" s="973"/>
      <c r="DJ182" s="973"/>
      <c r="DK182" s="973"/>
      <c r="DL182" s="973"/>
      <c r="DM182" s="973"/>
      <c r="DN182" s="973"/>
      <c r="DO182" s="973"/>
      <c r="DP182" s="973"/>
      <c r="DQ182" s="973"/>
      <c r="DR182" s="973"/>
      <c r="DS182" s="973"/>
      <c r="DT182" s="973"/>
      <c r="DU182" s="973"/>
      <c r="DV182" s="973"/>
      <c r="DW182" s="973"/>
      <c r="DX182" s="973"/>
      <c r="DY182" s="973"/>
      <c r="DZ182" s="972" t="s">
        <v>224</v>
      </c>
      <c r="EA182" s="973"/>
      <c r="EB182" s="973"/>
      <c r="EC182" s="973"/>
      <c r="ED182" s="973"/>
      <c r="EE182" s="973"/>
      <c r="EF182" s="973"/>
      <c r="EG182" s="973"/>
      <c r="EH182" s="973"/>
      <c r="EI182" s="973"/>
      <c r="EJ182" s="973"/>
      <c r="EK182" s="973"/>
      <c r="EL182" s="973"/>
      <c r="EM182" s="973"/>
      <c r="EN182" s="973"/>
      <c r="EO182" s="973"/>
      <c r="EP182" s="973"/>
      <c r="EQ182" s="973"/>
      <c r="ER182" s="973"/>
      <c r="ES182" s="973"/>
      <c r="ET182" s="973"/>
      <c r="EU182" s="973"/>
      <c r="EV182" s="973"/>
      <c r="EW182" s="973"/>
      <c r="EX182" s="973"/>
      <c r="EY182" s="973"/>
      <c r="EZ182" s="973"/>
      <c r="FA182" s="973"/>
      <c r="FB182" s="973"/>
      <c r="FC182" s="973"/>
      <c r="FD182" s="973"/>
      <c r="FE182" s="973"/>
      <c r="FF182" s="973"/>
      <c r="FG182" s="973"/>
      <c r="FH182" s="973"/>
      <c r="FI182" s="973"/>
      <c r="FJ182" s="973"/>
      <c r="FK182" s="973"/>
      <c r="FL182" s="973"/>
      <c r="FM182" s="973"/>
      <c r="FN182" s="973"/>
      <c r="FO182" s="973"/>
      <c r="FP182" s="973"/>
      <c r="FQ182" s="973"/>
      <c r="FR182" s="972" t="s">
        <v>224</v>
      </c>
      <c r="FS182" s="972" t="s">
        <v>224</v>
      </c>
      <c r="FT182" s="973"/>
      <c r="FU182" s="973"/>
      <c r="FV182" s="973"/>
      <c r="FW182" s="973"/>
      <c r="FX182" s="973"/>
      <c r="FY182" s="973"/>
      <c r="FZ182" s="972" t="s">
        <v>15677</v>
      </c>
      <c r="GA182" s="973"/>
      <c r="GB182" s="973"/>
      <c r="GC182" s="973"/>
      <c r="GD182" s="973"/>
      <c r="GE182" s="973"/>
      <c r="GF182" s="973"/>
      <c r="GG182" s="973"/>
      <c r="GH182" s="973"/>
      <c r="GI182" s="973"/>
      <c r="GJ182" s="973"/>
      <c r="GK182" s="973"/>
      <c r="GL182" s="973"/>
      <c r="GM182" s="973"/>
      <c r="GN182" s="973"/>
      <c r="GO182" s="973"/>
      <c r="GP182" s="973"/>
      <c r="GQ182" s="973"/>
      <c r="GR182" s="973"/>
      <c r="GS182" s="973"/>
      <c r="GT182" s="973"/>
      <c r="GU182" s="973"/>
      <c r="GV182" s="973"/>
      <c r="GW182" s="973"/>
      <c r="GX182" s="973"/>
      <c r="GY182" s="973"/>
      <c r="GZ182" s="973"/>
      <c r="HA182" s="973"/>
      <c r="HB182" s="973"/>
      <c r="HC182" s="973"/>
      <c r="HD182" s="973"/>
      <c r="HE182" s="973"/>
      <c r="HF182" s="972" t="s">
        <v>224</v>
      </c>
      <c r="HG182" s="972" t="s">
        <v>224</v>
      </c>
      <c r="HH182" s="973"/>
      <c r="HI182" s="973"/>
      <c r="HJ182" s="973"/>
      <c r="HK182" s="973"/>
      <c r="HL182" s="973"/>
      <c r="HM182" s="973"/>
      <c r="HN182" s="973"/>
      <c r="HO182" s="973"/>
      <c r="HP182" s="973"/>
      <c r="HQ182" s="973"/>
      <c r="HR182" s="973"/>
      <c r="HS182" s="973"/>
      <c r="HT182" s="973"/>
      <c r="HU182" s="973"/>
      <c r="HV182" s="973"/>
      <c r="HW182" s="973"/>
      <c r="HX182" s="973"/>
      <c r="HY182" s="973"/>
      <c r="HZ182" s="973"/>
      <c r="IA182" s="973"/>
      <c r="IB182" s="973"/>
      <c r="IC182" s="973"/>
      <c r="ID182" s="973"/>
      <c r="IE182" s="973"/>
      <c r="IF182" s="973"/>
      <c r="IG182" s="973"/>
      <c r="IH182" s="973"/>
      <c r="II182" s="973"/>
      <c r="IJ182" s="973"/>
      <c r="IK182" s="973"/>
    </row>
    <row r="183">
      <c r="A183" s="972"/>
      <c r="B183" s="907"/>
      <c r="C183" s="907"/>
      <c r="D183" s="972"/>
      <c r="E183" s="910"/>
      <c r="F183" s="973"/>
      <c r="G183" s="973"/>
      <c r="H183" s="972"/>
      <c r="I183" s="972"/>
      <c r="J183" s="972"/>
      <c r="K183" s="972"/>
      <c r="L183" s="972"/>
      <c r="M183" s="972"/>
      <c r="N183" s="973"/>
      <c r="O183" s="973"/>
      <c r="P183" s="973"/>
      <c r="Q183" s="973"/>
      <c r="R183" s="973"/>
      <c r="S183" s="973"/>
      <c r="T183" s="973"/>
      <c r="U183" s="973"/>
      <c r="V183" s="973"/>
      <c r="W183" s="973"/>
      <c r="X183" s="973"/>
      <c r="Y183" s="973"/>
      <c r="Z183" s="973"/>
      <c r="AA183" s="973"/>
      <c r="AB183" s="973"/>
      <c r="AC183" s="973"/>
      <c r="AD183" s="973"/>
      <c r="AE183" s="973"/>
      <c r="AF183" s="973"/>
      <c r="AG183" s="973"/>
      <c r="AH183" s="973"/>
      <c r="AI183" s="973"/>
      <c r="AJ183" s="973"/>
      <c r="AK183" s="973"/>
      <c r="AL183" s="973"/>
      <c r="AM183" s="973"/>
      <c r="AN183" s="973"/>
      <c r="AO183" s="973"/>
      <c r="AP183" s="973"/>
      <c r="AQ183" s="973"/>
      <c r="AR183" s="973"/>
      <c r="AS183" s="973"/>
      <c r="AT183" s="973"/>
      <c r="AU183" s="973"/>
      <c r="AV183" s="973"/>
      <c r="AW183" s="973"/>
      <c r="AX183" s="973"/>
      <c r="AY183" s="973"/>
      <c r="AZ183" s="973"/>
      <c r="BA183" s="973"/>
      <c r="BB183" s="973"/>
      <c r="BC183" s="973"/>
      <c r="BD183" s="973"/>
      <c r="BE183" s="973"/>
      <c r="BF183" s="973"/>
      <c r="BG183" s="973"/>
      <c r="BH183" s="973"/>
      <c r="BI183" s="973"/>
      <c r="BJ183" s="973"/>
      <c r="BK183" s="973"/>
      <c r="BL183" s="973"/>
      <c r="BM183" s="973"/>
      <c r="BN183" s="973"/>
      <c r="BO183" s="973"/>
      <c r="BP183" s="973"/>
      <c r="BQ183" s="973"/>
      <c r="BR183" s="973"/>
      <c r="BS183" s="973"/>
      <c r="BT183" s="973"/>
      <c r="BU183" s="973"/>
      <c r="BV183" s="973"/>
      <c r="BW183" s="973"/>
      <c r="BX183" s="973"/>
      <c r="BY183" s="973"/>
      <c r="BZ183" s="973"/>
      <c r="CA183" s="973"/>
      <c r="CB183" s="973"/>
      <c r="CC183" s="973"/>
      <c r="CD183" s="973"/>
      <c r="CE183" s="973"/>
      <c r="CF183" s="973"/>
      <c r="CG183" s="973"/>
      <c r="CH183" s="973"/>
      <c r="CI183" s="973"/>
      <c r="CJ183" s="973"/>
      <c r="CK183" s="973"/>
      <c r="CL183" s="973"/>
      <c r="CM183" s="973"/>
      <c r="CN183" s="973"/>
      <c r="CO183" s="973"/>
      <c r="CP183" s="973"/>
      <c r="CQ183" s="973"/>
      <c r="CR183" s="973"/>
      <c r="CS183" s="973"/>
      <c r="CT183" s="973"/>
      <c r="CU183" s="973"/>
      <c r="CV183" s="973"/>
      <c r="CW183" s="973"/>
      <c r="CX183" s="973"/>
      <c r="CY183" s="973"/>
      <c r="CZ183" s="973"/>
      <c r="DA183" s="973"/>
      <c r="DB183" s="973"/>
      <c r="DC183" s="973"/>
      <c r="DD183" s="973"/>
      <c r="DE183" s="973"/>
      <c r="DF183" s="973"/>
      <c r="DG183" s="973"/>
      <c r="DH183" s="973"/>
      <c r="DI183" s="973"/>
      <c r="DJ183" s="973"/>
      <c r="DK183" s="973"/>
      <c r="DL183" s="973"/>
      <c r="DM183" s="973"/>
      <c r="DN183" s="973"/>
      <c r="DO183" s="973"/>
      <c r="DP183" s="973"/>
      <c r="DQ183" s="973"/>
      <c r="DR183" s="973"/>
      <c r="DS183" s="973"/>
      <c r="DT183" s="973"/>
      <c r="DU183" s="973"/>
      <c r="DV183" s="973"/>
      <c r="DW183" s="973"/>
      <c r="DX183" s="973"/>
      <c r="DY183" s="972" t="s">
        <v>224</v>
      </c>
      <c r="DZ183" s="972" t="s">
        <v>224</v>
      </c>
      <c r="EA183" s="973"/>
      <c r="EB183" s="973"/>
      <c r="EC183" s="973"/>
      <c r="ED183" s="973"/>
      <c r="EE183" s="973"/>
      <c r="EF183" s="973"/>
      <c r="EG183" s="973"/>
      <c r="EH183" s="973"/>
      <c r="EI183" s="973"/>
      <c r="EJ183" s="973"/>
      <c r="EK183" s="973"/>
      <c r="EL183" s="973"/>
      <c r="EM183" s="973"/>
      <c r="EN183" s="973"/>
      <c r="EO183" s="973"/>
      <c r="EP183" s="973"/>
      <c r="EQ183" s="973"/>
      <c r="ER183" s="973"/>
      <c r="ES183" s="973"/>
      <c r="ET183" s="973"/>
      <c r="EU183" s="973"/>
      <c r="EV183" s="973"/>
      <c r="EW183" s="973"/>
      <c r="EX183" s="973"/>
      <c r="EY183" s="973"/>
      <c r="EZ183" s="973"/>
      <c r="FA183" s="973"/>
      <c r="FB183" s="973"/>
      <c r="FC183" s="973"/>
      <c r="FD183" s="973"/>
      <c r="FE183" s="973"/>
      <c r="FF183" s="973"/>
      <c r="FG183" s="973"/>
      <c r="FH183" s="973"/>
      <c r="FI183" s="973"/>
      <c r="FJ183" s="973"/>
      <c r="FK183" s="973"/>
      <c r="FL183" s="973"/>
      <c r="FM183" s="973"/>
      <c r="FN183" s="973"/>
      <c r="FO183" s="973"/>
      <c r="FP183" s="973"/>
      <c r="FQ183" s="973"/>
      <c r="FR183" s="972" t="s">
        <v>224</v>
      </c>
      <c r="FS183" s="973"/>
      <c r="FT183" s="973"/>
      <c r="FU183" s="973"/>
      <c r="FV183" s="973"/>
      <c r="FW183" s="973"/>
      <c r="FX183" s="973"/>
      <c r="FY183" s="973"/>
      <c r="FZ183" s="972" t="s">
        <v>224</v>
      </c>
      <c r="GA183" s="973"/>
      <c r="GB183" s="973"/>
      <c r="GC183" s="973"/>
      <c r="GD183" s="973"/>
      <c r="GE183" s="973"/>
      <c r="GF183" s="973"/>
      <c r="GG183" s="973"/>
      <c r="GH183" s="973"/>
      <c r="GI183" s="973"/>
      <c r="GJ183" s="973"/>
      <c r="GK183" s="973"/>
      <c r="GL183" s="973"/>
      <c r="GM183" s="973"/>
      <c r="GN183" s="973"/>
      <c r="GO183" s="973"/>
      <c r="GP183" s="973"/>
      <c r="GQ183" s="973"/>
      <c r="GR183" s="973"/>
      <c r="GS183" s="973"/>
      <c r="GT183" s="973"/>
      <c r="GU183" s="973"/>
      <c r="GV183" s="973"/>
      <c r="GW183" s="973"/>
      <c r="GX183" s="973"/>
      <c r="GY183" s="973"/>
      <c r="GZ183" s="973"/>
      <c r="HA183" s="973"/>
      <c r="HB183" s="973"/>
      <c r="HC183" s="973"/>
      <c r="HD183" s="973"/>
      <c r="HE183" s="973"/>
      <c r="HF183" s="972" t="s">
        <v>224</v>
      </c>
      <c r="HG183" s="972" t="s">
        <v>224</v>
      </c>
      <c r="HH183" s="973"/>
      <c r="HI183" s="973"/>
      <c r="HJ183" s="973"/>
      <c r="HK183" s="973"/>
      <c r="HL183" s="973"/>
      <c r="HM183" s="973"/>
      <c r="HN183" s="973"/>
      <c r="HO183" s="973"/>
      <c r="HP183" s="973"/>
      <c r="HQ183" s="973"/>
      <c r="HR183" s="973"/>
      <c r="HS183" s="973"/>
      <c r="HT183" s="973"/>
      <c r="HU183" s="973"/>
      <c r="HV183" s="973"/>
      <c r="HW183" s="973"/>
      <c r="HX183" s="973"/>
      <c r="HY183" s="973"/>
      <c r="HZ183" s="973"/>
      <c r="IA183" s="973"/>
      <c r="IB183" s="973"/>
      <c r="IC183" s="973"/>
      <c r="ID183" s="973"/>
      <c r="IE183" s="973"/>
      <c r="IF183" s="973"/>
      <c r="IG183" s="973"/>
      <c r="IH183" s="973"/>
      <c r="II183" s="973"/>
      <c r="IJ183" s="973"/>
      <c r="IK183" s="973"/>
    </row>
    <row r="184">
      <c r="A184" s="972"/>
      <c r="B184" s="907"/>
      <c r="C184" s="907"/>
      <c r="D184" s="972"/>
      <c r="E184" s="907"/>
      <c r="F184" s="972"/>
      <c r="G184" s="972"/>
      <c r="H184" s="972"/>
      <c r="I184" s="972"/>
      <c r="J184" s="972"/>
      <c r="K184" s="972"/>
      <c r="L184" s="972"/>
      <c r="M184" s="972"/>
      <c r="N184" s="972"/>
      <c r="O184" s="972"/>
      <c r="P184" s="972"/>
      <c r="Q184" s="972"/>
      <c r="R184" s="972"/>
      <c r="S184" s="972"/>
      <c r="T184" s="972"/>
      <c r="U184" s="972"/>
      <c r="V184" s="972"/>
      <c r="W184" s="972"/>
      <c r="X184" s="972"/>
      <c r="Y184" s="972"/>
      <c r="Z184" s="972"/>
      <c r="AA184" s="972"/>
      <c r="AB184" s="972"/>
      <c r="AC184" s="972"/>
      <c r="AD184" s="972"/>
      <c r="AE184" s="972"/>
      <c r="AF184" s="973"/>
      <c r="AG184" s="973"/>
      <c r="AH184" s="973"/>
      <c r="AI184" s="973"/>
      <c r="AJ184" s="973"/>
      <c r="AK184" s="973"/>
      <c r="AL184" s="973"/>
      <c r="AM184" s="973"/>
      <c r="AN184" s="973"/>
      <c r="AO184" s="973"/>
      <c r="AP184" s="973"/>
      <c r="AQ184" s="973"/>
      <c r="AR184" s="973"/>
      <c r="AS184" s="973"/>
      <c r="AT184" s="973"/>
      <c r="AU184" s="973"/>
      <c r="AV184" s="973"/>
      <c r="AW184" s="973"/>
      <c r="AX184" s="973"/>
      <c r="AY184" s="973"/>
      <c r="AZ184" s="973"/>
      <c r="BA184" s="973"/>
      <c r="BB184" s="973"/>
      <c r="BC184" s="973"/>
      <c r="BD184" s="973"/>
      <c r="BE184" s="973"/>
      <c r="BF184" s="973"/>
      <c r="BG184" s="973"/>
      <c r="BH184" s="973"/>
      <c r="BI184" s="973"/>
      <c r="BJ184" s="973"/>
      <c r="BK184" s="973"/>
      <c r="BL184" s="973"/>
      <c r="BM184" s="973"/>
      <c r="BN184" s="973"/>
      <c r="BO184" s="973"/>
      <c r="BP184" s="973"/>
      <c r="BQ184" s="973"/>
      <c r="BR184" s="973"/>
      <c r="BS184" s="973"/>
      <c r="BT184" s="973"/>
      <c r="BU184" s="973"/>
      <c r="BV184" s="973"/>
      <c r="BW184" s="973"/>
      <c r="BX184" s="973"/>
      <c r="BY184" s="973"/>
      <c r="BZ184" s="973"/>
      <c r="CA184" s="973"/>
      <c r="CB184" s="973"/>
      <c r="CC184" s="973"/>
      <c r="CD184" s="973"/>
      <c r="CE184" s="973"/>
      <c r="CF184" s="973"/>
      <c r="CG184" s="973"/>
      <c r="CH184" s="973"/>
      <c r="CI184" s="973"/>
      <c r="CJ184" s="973"/>
      <c r="CK184" s="973"/>
      <c r="CL184" s="973"/>
      <c r="CM184" s="973"/>
      <c r="CN184" s="973"/>
      <c r="CO184" s="973"/>
      <c r="CP184" s="973"/>
      <c r="CQ184" s="973"/>
      <c r="CR184" s="973"/>
      <c r="CS184" s="973"/>
      <c r="CT184" s="973"/>
      <c r="CU184" s="973"/>
      <c r="CV184" s="973"/>
      <c r="CW184" s="973"/>
      <c r="CX184" s="973"/>
      <c r="CY184" s="973"/>
      <c r="CZ184" s="973"/>
      <c r="DA184" s="973"/>
      <c r="DB184" s="973"/>
      <c r="DC184" s="973"/>
      <c r="DD184" s="973"/>
      <c r="DE184" s="973"/>
      <c r="DF184" s="973"/>
      <c r="DG184" s="973"/>
      <c r="DH184" s="973"/>
      <c r="DI184" s="973"/>
      <c r="DJ184" s="973"/>
      <c r="DK184" s="973"/>
      <c r="DL184" s="973"/>
      <c r="DM184" s="973"/>
      <c r="DN184" s="973"/>
      <c r="DO184" s="973"/>
      <c r="DP184" s="973"/>
      <c r="DQ184" s="973"/>
      <c r="DR184" s="973"/>
      <c r="DS184" s="973"/>
      <c r="DT184" s="973"/>
      <c r="DU184" s="973"/>
      <c r="DV184" s="973"/>
      <c r="DW184" s="973"/>
      <c r="DX184" s="973"/>
      <c r="DY184" s="973"/>
      <c r="DZ184" s="973"/>
      <c r="EA184" s="973"/>
      <c r="EB184" s="973"/>
      <c r="EC184" s="973"/>
      <c r="ED184" s="973"/>
      <c r="EE184" s="973"/>
      <c r="EF184" s="973"/>
      <c r="EG184" s="973"/>
      <c r="EH184" s="973"/>
      <c r="EI184" s="973"/>
      <c r="EJ184" s="973"/>
      <c r="EK184" s="973"/>
      <c r="EL184" s="973"/>
      <c r="EM184" s="973"/>
      <c r="EN184" s="973"/>
      <c r="EO184" s="973"/>
      <c r="EP184" s="973"/>
      <c r="EQ184" s="973"/>
      <c r="ER184" s="973"/>
      <c r="ES184" s="973"/>
      <c r="ET184" s="973"/>
      <c r="EU184" s="973"/>
      <c r="EV184" s="973"/>
      <c r="EW184" s="973"/>
      <c r="EX184" s="973"/>
      <c r="EY184" s="973"/>
      <c r="EZ184" s="973"/>
      <c r="FA184" s="973"/>
      <c r="FB184" s="973"/>
      <c r="FC184" s="973"/>
      <c r="FD184" s="973"/>
      <c r="FE184" s="973"/>
      <c r="FF184" s="973"/>
      <c r="FG184" s="973"/>
      <c r="FH184" s="973"/>
      <c r="FI184" s="973"/>
      <c r="FJ184" s="973"/>
      <c r="FK184" s="973"/>
      <c r="FL184" s="973"/>
      <c r="FM184" s="973"/>
      <c r="FN184" s="973"/>
      <c r="FO184" s="973"/>
      <c r="FP184" s="973"/>
      <c r="FQ184" s="973"/>
      <c r="FR184" s="972" t="s">
        <v>275</v>
      </c>
      <c r="FS184" s="972" t="s">
        <v>215</v>
      </c>
      <c r="FT184" s="973"/>
      <c r="FU184" s="973"/>
      <c r="FV184" s="973"/>
      <c r="FW184" s="973"/>
      <c r="FX184" s="973"/>
      <c r="FY184" s="973"/>
      <c r="FZ184" s="972" t="s">
        <v>222</v>
      </c>
      <c r="GA184" s="973"/>
      <c r="GB184" s="973"/>
      <c r="GC184" s="973"/>
      <c r="GD184" s="973"/>
      <c r="GE184" s="973"/>
      <c r="GF184" s="973"/>
      <c r="GG184" s="973"/>
      <c r="GH184" s="973"/>
      <c r="GI184" s="973"/>
      <c r="GJ184" s="973"/>
      <c r="GK184" s="973"/>
      <c r="GL184" s="973"/>
      <c r="GM184" s="973"/>
      <c r="GN184" s="973"/>
      <c r="GO184" s="973"/>
      <c r="GP184" s="973"/>
      <c r="GQ184" s="973"/>
      <c r="GR184" s="973"/>
      <c r="GS184" s="973"/>
      <c r="GT184" s="973"/>
      <c r="GU184" s="973"/>
      <c r="GV184" s="973"/>
      <c r="GW184" s="973"/>
      <c r="GX184" s="973"/>
      <c r="GY184" s="973"/>
      <c r="GZ184" s="973"/>
      <c r="HA184" s="973"/>
      <c r="HB184" s="973"/>
      <c r="HC184" s="973"/>
      <c r="HD184" s="973"/>
      <c r="HE184" s="973"/>
      <c r="HF184" s="972" t="s">
        <v>224</v>
      </c>
      <c r="HG184" s="972" t="s">
        <v>224</v>
      </c>
      <c r="HH184" s="973"/>
      <c r="HI184" s="973"/>
      <c r="HJ184" s="973"/>
      <c r="HK184" s="973"/>
      <c r="HL184" s="973"/>
      <c r="HM184" s="973"/>
      <c r="HN184" s="973"/>
      <c r="HO184" s="973"/>
      <c r="HP184" s="973"/>
      <c r="HQ184" s="973"/>
      <c r="HR184" s="973"/>
      <c r="HS184" s="973"/>
      <c r="HT184" s="973"/>
      <c r="HU184" s="973"/>
      <c r="HV184" s="973"/>
      <c r="HW184" s="973"/>
      <c r="HX184" s="973"/>
      <c r="HY184" s="973"/>
      <c r="HZ184" s="973"/>
      <c r="IA184" s="973"/>
      <c r="IB184" s="973"/>
      <c r="IC184" s="973"/>
      <c r="ID184" s="973"/>
      <c r="IE184" s="973"/>
      <c r="IF184" s="973"/>
      <c r="IG184" s="973"/>
      <c r="IH184" s="973"/>
      <c r="II184" s="973"/>
      <c r="IJ184" s="973"/>
      <c r="IK184" s="973"/>
    </row>
    <row r="185">
      <c r="A185" s="972"/>
      <c r="B185" s="907"/>
      <c r="C185" s="907"/>
      <c r="D185" s="972"/>
      <c r="E185" s="907"/>
      <c r="F185" s="972"/>
      <c r="G185" s="972"/>
      <c r="H185" s="972"/>
      <c r="I185" s="972"/>
      <c r="J185" s="972"/>
      <c r="K185" s="972"/>
      <c r="L185" s="972"/>
      <c r="M185" s="972"/>
      <c r="N185" s="972"/>
      <c r="O185" s="972"/>
      <c r="P185" s="972"/>
      <c r="Q185" s="972"/>
      <c r="R185" s="972"/>
      <c r="S185" s="972"/>
      <c r="T185" s="972"/>
      <c r="U185" s="972"/>
      <c r="V185" s="972"/>
      <c r="W185" s="972"/>
      <c r="X185" s="972"/>
      <c r="Y185" s="972"/>
      <c r="Z185" s="972"/>
      <c r="AA185" s="972"/>
      <c r="AB185" s="972"/>
      <c r="AC185" s="972"/>
      <c r="AD185" s="972"/>
      <c r="AE185" s="972"/>
      <c r="AF185" s="972"/>
      <c r="AG185" s="973"/>
      <c r="AH185" s="973"/>
      <c r="AI185" s="973"/>
      <c r="AJ185" s="973"/>
      <c r="AK185" s="973"/>
      <c r="AL185" s="973"/>
      <c r="AM185" s="973"/>
      <c r="AN185" s="973"/>
      <c r="AO185" s="973"/>
      <c r="AP185" s="973"/>
      <c r="AQ185" s="973"/>
      <c r="AR185" s="973"/>
      <c r="AS185" s="973"/>
      <c r="AT185" s="973"/>
      <c r="AU185" s="973"/>
      <c r="AV185" s="973"/>
      <c r="AW185" s="973"/>
      <c r="AX185" s="973"/>
      <c r="AY185" s="973"/>
      <c r="AZ185" s="973"/>
      <c r="BA185" s="973"/>
      <c r="BB185" s="973"/>
      <c r="BC185" s="973"/>
      <c r="BD185" s="973"/>
      <c r="BE185" s="973"/>
      <c r="BF185" s="973"/>
      <c r="BG185" s="973"/>
      <c r="BH185" s="973"/>
      <c r="BI185" s="973"/>
      <c r="BJ185" s="973"/>
      <c r="BK185" s="973"/>
      <c r="BL185" s="973"/>
      <c r="BM185" s="973"/>
      <c r="BN185" s="973"/>
      <c r="BO185" s="973"/>
      <c r="BP185" s="973"/>
      <c r="BQ185" s="973"/>
      <c r="BR185" s="973"/>
      <c r="BS185" s="973"/>
      <c r="BT185" s="973"/>
      <c r="BU185" s="973"/>
      <c r="BV185" s="973"/>
      <c r="BW185" s="973"/>
      <c r="BX185" s="973"/>
      <c r="BY185" s="973"/>
      <c r="BZ185" s="973"/>
      <c r="CA185" s="973"/>
      <c r="CB185" s="973"/>
      <c r="CC185" s="973"/>
      <c r="CD185" s="973"/>
      <c r="CE185" s="973"/>
      <c r="CF185" s="973"/>
      <c r="CG185" s="973"/>
      <c r="CH185" s="973"/>
      <c r="CI185" s="973"/>
      <c r="CJ185" s="973"/>
      <c r="CK185" s="973"/>
      <c r="CL185" s="973"/>
      <c r="CM185" s="973"/>
      <c r="CN185" s="973"/>
      <c r="CO185" s="973"/>
      <c r="CP185" s="973"/>
      <c r="CQ185" s="973"/>
      <c r="CR185" s="973"/>
      <c r="CS185" s="973"/>
      <c r="CT185" s="973"/>
      <c r="CU185" s="973"/>
      <c r="CV185" s="973"/>
      <c r="CW185" s="973"/>
      <c r="CX185" s="973"/>
      <c r="CY185" s="973"/>
      <c r="CZ185" s="973"/>
      <c r="DA185" s="973"/>
      <c r="DB185" s="973"/>
      <c r="DC185" s="973"/>
      <c r="DD185" s="973"/>
      <c r="DE185" s="973"/>
      <c r="DF185" s="973"/>
      <c r="DG185" s="973"/>
      <c r="DH185" s="973"/>
      <c r="DI185" s="973"/>
      <c r="DJ185" s="973"/>
      <c r="DK185" s="973"/>
      <c r="DL185" s="973"/>
      <c r="DM185" s="973"/>
      <c r="DN185" s="973"/>
      <c r="DO185" s="973"/>
      <c r="DP185" s="973"/>
      <c r="DQ185" s="973"/>
      <c r="DR185" s="973"/>
      <c r="DS185" s="973"/>
      <c r="DT185" s="973"/>
      <c r="DU185" s="972" t="s">
        <v>15568</v>
      </c>
      <c r="DV185" s="973"/>
      <c r="DW185" s="973"/>
      <c r="DX185" s="973"/>
      <c r="DY185" s="973"/>
      <c r="DZ185" s="973"/>
      <c r="EA185" s="973"/>
      <c r="EB185" s="973"/>
      <c r="EC185" s="973"/>
      <c r="ED185" s="973"/>
      <c r="EE185" s="973"/>
      <c r="EF185" s="973"/>
      <c r="EG185" s="973"/>
      <c r="EH185" s="973"/>
      <c r="EI185" s="973"/>
      <c r="EJ185" s="973"/>
      <c r="EK185" s="973"/>
      <c r="EL185" s="973"/>
      <c r="EM185" s="973"/>
      <c r="EN185" s="973"/>
      <c r="EO185" s="973"/>
      <c r="EP185" s="973"/>
      <c r="EQ185" s="973"/>
      <c r="ER185" s="973"/>
      <c r="ES185" s="973"/>
      <c r="ET185" s="973"/>
      <c r="EU185" s="973"/>
      <c r="EV185" s="973"/>
      <c r="EW185" s="973"/>
      <c r="EX185" s="973"/>
      <c r="EY185" s="973"/>
      <c r="EZ185" s="973"/>
      <c r="FA185" s="973"/>
      <c r="FB185" s="973"/>
      <c r="FC185" s="973"/>
      <c r="FD185" s="973"/>
      <c r="FE185" s="973"/>
      <c r="FF185" s="973"/>
      <c r="FG185" s="973"/>
      <c r="FH185" s="973"/>
      <c r="FI185" s="973"/>
      <c r="FJ185" s="973"/>
      <c r="FK185" s="973"/>
      <c r="FL185" s="973"/>
      <c r="FM185" s="973"/>
      <c r="FN185" s="973"/>
      <c r="FO185" s="973"/>
      <c r="FP185" s="973"/>
      <c r="FQ185" s="973"/>
      <c r="FR185" s="972" t="s">
        <v>222</v>
      </c>
      <c r="FS185" s="972" t="s">
        <v>222</v>
      </c>
      <c r="FT185" s="973"/>
      <c r="FU185" s="973"/>
      <c r="FV185" s="973"/>
      <c r="FW185" s="973"/>
      <c r="FX185" s="973"/>
      <c r="FY185" s="973"/>
      <c r="FZ185" s="972" t="s">
        <v>222</v>
      </c>
      <c r="GA185" s="973"/>
      <c r="GB185" s="973"/>
      <c r="GC185" s="973"/>
      <c r="GD185" s="973"/>
      <c r="GE185" s="973"/>
      <c r="GF185" s="973"/>
      <c r="GG185" s="973"/>
      <c r="GH185" s="973"/>
      <c r="GI185" s="973"/>
      <c r="GJ185" s="973"/>
      <c r="GK185" s="973"/>
      <c r="GL185" s="973"/>
      <c r="GM185" s="973"/>
      <c r="GN185" s="973"/>
      <c r="GO185" s="973"/>
      <c r="GP185" s="973"/>
      <c r="GQ185" s="973"/>
      <c r="GR185" s="973"/>
      <c r="GS185" s="973"/>
      <c r="GT185" s="973"/>
      <c r="GU185" s="973"/>
      <c r="GV185" s="973"/>
      <c r="GW185" s="973"/>
      <c r="GX185" s="973"/>
      <c r="GY185" s="973"/>
      <c r="GZ185" s="973"/>
      <c r="HA185" s="973"/>
      <c r="HB185" s="973"/>
      <c r="HC185" s="973"/>
      <c r="HD185" s="973"/>
      <c r="HE185" s="973"/>
      <c r="HF185" s="972" t="s">
        <v>224</v>
      </c>
      <c r="HG185" s="972" t="s">
        <v>224</v>
      </c>
      <c r="HH185" s="973"/>
      <c r="HI185" s="973"/>
      <c r="HJ185" s="973"/>
      <c r="HK185" s="973"/>
      <c r="HL185" s="973"/>
      <c r="HM185" s="973"/>
      <c r="HN185" s="973"/>
      <c r="HO185" s="973"/>
      <c r="HP185" s="973"/>
      <c r="HQ185" s="973"/>
      <c r="HR185" s="973"/>
      <c r="HS185" s="973"/>
      <c r="HT185" s="973"/>
      <c r="HU185" s="973"/>
      <c r="HV185" s="973"/>
      <c r="HW185" s="973"/>
      <c r="HX185" s="973"/>
      <c r="HY185" s="973"/>
      <c r="HZ185" s="973"/>
      <c r="IA185" s="973"/>
      <c r="IB185" s="973"/>
      <c r="IC185" s="973"/>
      <c r="ID185" s="973"/>
      <c r="IE185" s="973"/>
      <c r="IF185" s="973"/>
      <c r="IG185" s="973"/>
      <c r="IH185" s="973"/>
      <c r="II185" s="973"/>
      <c r="IJ185" s="973"/>
      <c r="IK185" s="973"/>
    </row>
    <row r="186">
      <c r="A186" s="972"/>
      <c r="B186" s="907"/>
      <c r="C186" s="907"/>
      <c r="D186" s="972"/>
      <c r="E186" s="907"/>
      <c r="F186" s="972"/>
      <c r="G186" s="972"/>
      <c r="H186" s="972"/>
      <c r="I186" s="972"/>
      <c r="J186" s="972"/>
      <c r="K186" s="972"/>
      <c r="L186" s="972"/>
      <c r="M186" s="972"/>
      <c r="N186" s="972"/>
      <c r="O186" s="972"/>
      <c r="P186" s="972"/>
      <c r="Q186" s="972"/>
      <c r="R186" s="972"/>
      <c r="S186" s="972"/>
      <c r="T186" s="972"/>
      <c r="U186" s="972"/>
      <c r="V186" s="972"/>
      <c r="W186" s="972"/>
      <c r="X186" s="972"/>
      <c r="Y186" s="972"/>
      <c r="Z186" s="972"/>
      <c r="AA186" s="972"/>
      <c r="AB186" s="972"/>
      <c r="AC186" s="972"/>
      <c r="AD186" s="972"/>
      <c r="AE186" s="972"/>
      <c r="AF186" s="973"/>
      <c r="AG186" s="973"/>
      <c r="AH186" s="973"/>
      <c r="AI186" s="973"/>
      <c r="AJ186" s="973"/>
      <c r="AK186" s="973"/>
      <c r="AL186" s="973"/>
      <c r="AM186" s="973"/>
      <c r="AN186" s="973"/>
      <c r="AO186" s="973"/>
      <c r="AP186" s="973"/>
      <c r="AQ186" s="973"/>
      <c r="AR186" s="973"/>
      <c r="AS186" s="973"/>
      <c r="AT186" s="973"/>
      <c r="AU186" s="973"/>
      <c r="AV186" s="973"/>
      <c r="AW186" s="973"/>
      <c r="AX186" s="973"/>
      <c r="AY186" s="973"/>
      <c r="AZ186" s="973"/>
      <c r="BA186" s="973"/>
      <c r="BB186" s="973"/>
      <c r="BC186" s="973"/>
      <c r="BD186" s="973"/>
      <c r="BE186" s="973"/>
      <c r="BF186" s="973"/>
      <c r="BG186" s="973"/>
      <c r="BH186" s="973"/>
      <c r="BI186" s="973"/>
      <c r="BJ186" s="973"/>
      <c r="BK186" s="973"/>
      <c r="BL186" s="973"/>
      <c r="BM186" s="973"/>
      <c r="BN186" s="973"/>
      <c r="BO186" s="973"/>
      <c r="BP186" s="973"/>
      <c r="BQ186" s="973"/>
      <c r="BR186" s="973"/>
      <c r="BS186" s="973"/>
      <c r="BT186" s="973"/>
      <c r="BU186" s="973"/>
      <c r="BV186" s="973"/>
      <c r="BW186" s="973"/>
      <c r="BX186" s="973"/>
      <c r="BY186" s="973"/>
      <c r="BZ186" s="973"/>
      <c r="CA186" s="973"/>
      <c r="CB186" s="973"/>
      <c r="CC186" s="973"/>
      <c r="CD186" s="973"/>
      <c r="CE186" s="973"/>
      <c r="CF186" s="973"/>
      <c r="CG186" s="973"/>
      <c r="CH186" s="973"/>
      <c r="CI186" s="973"/>
      <c r="CJ186" s="973"/>
      <c r="CK186" s="973"/>
      <c r="CL186" s="973"/>
      <c r="CM186" s="973"/>
      <c r="CN186" s="973"/>
      <c r="CO186" s="973"/>
      <c r="CP186" s="973"/>
      <c r="CQ186" s="973"/>
      <c r="CR186" s="973"/>
      <c r="CS186" s="973"/>
      <c r="CT186" s="973"/>
      <c r="CU186" s="973"/>
      <c r="CV186" s="973"/>
      <c r="CW186" s="973"/>
      <c r="CX186" s="973"/>
      <c r="CY186" s="973"/>
      <c r="CZ186" s="973"/>
      <c r="DA186" s="973"/>
      <c r="DB186" s="973"/>
      <c r="DC186" s="973"/>
      <c r="DD186" s="973"/>
      <c r="DE186" s="973"/>
      <c r="DF186" s="973"/>
      <c r="DG186" s="973"/>
      <c r="DH186" s="973"/>
      <c r="DI186" s="973"/>
      <c r="DJ186" s="973"/>
      <c r="DK186" s="973"/>
      <c r="DL186" s="973"/>
      <c r="DM186" s="973"/>
      <c r="DN186" s="973"/>
      <c r="DO186" s="973"/>
      <c r="DP186" s="973"/>
      <c r="DQ186" s="973"/>
      <c r="DR186" s="973"/>
      <c r="DS186" s="973"/>
      <c r="DT186" s="973"/>
      <c r="DU186" s="973"/>
      <c r="DV186" s="973"/>
      <c r="DW186" s="973"/>
      <c r="DX186" s="973"/>
      <c r="DY186" s="973"/>
      <c r="DZ186" s="973"/>
      <c r="EA186" s="973"/>
      <c r="EB186" s="973"/>
      <c r="EC186" s="973"/>
      <c r="ED186" s="973"/>
      <c r="EE186" s="973"/>
      <c r="EF186" s="973"/>
      <c r="EG186" s="973"/>
      <c r="EH186" s="973"/>
      <c r="EI186" s="973"/>
      <c r="EJ186" s="973"/>
      <c r="EK186" s="973"/>
      <c r="EL186" s="973"/>
      <c r="EM186" s="973"/>
      <c r="EN186" s="973"/>
      <c r="EO186" s="973"/>
      <c r="EP186" s="973"/>
      <c r="EQ186" s="973"/>
      <c r="ER186" s="973"/>
      <c r="ES186" s="973"/>
      <c r="ET186" s="973"/>
      <c r="EU186" s="973"/>
      <c r="EV186" s="973"/>
      <c r="EW186" s="973"/>
      <c r="EX186" s="973"/>
      <c r="EY186" s="973"/>
      <c r="EZ186" s="973"/>
      <c r="FA186" s="973"/>
      <c r="FB186" s="973"/>
      <c r="FC186" s="973"/>
      <c r="FD186" s="973"/>
      <c r="FE186" s="973"/>
      <c r="FF186" s="973"/>
      <c r="FG186" s="973"/>
      <c r="FH186" s="973"/>
      <c r="FI186" s="973"/>
      <c r="FJ186" s="973"/>
      <c r="FK186" s="973"/>
      <c r="FL186" s="973"/>
      <c r="FM186" s="973"/>
      <c r="FN186" s="973"/>
      <c r="FO186" s="973"/>
      <c r="FP186" s="973"/>
      <c r="FQ186" s="973"/>
      <c r="FR186" s="972" t="s">
        <v>222</v>
      </c>
      <c r="FS186" s="972" t="s">
        <v>215</v>
      </c>
      <c r="FT186" s="973"/>
      <c r="FU186" s="973"/>
      <c r="FV186" s="973"/>
      <c r="FW186" s="973"/>
      <c r="FX186" s="973"/>
      <c r="FY186" s="973"/>
      <c r="FZ186" s="972" t="s">
        <v>222</v>
      </c>
      <c r="GA186" s="973"/>
      <c r="GB186" s="973"/>
      <c r="GC186" s="973"/>
      <c r="GD186" s="973"/>
      <c r="GE186" s="973"/>
      <c r="GF186" s="973"/>
      <c r="GG186" s="973"/>
      <c r="GH186" s="973"/>
      <c r="GI186" s="973"/>
      <c r="GJ186" s="973"/>
      <c r="GK186" s="973"/>
      <c r="GL186" s="973"/>
      <c r="GM186" s="973"/>
      <c r="GN186" s="973"/>
      <c r="GO186" s="973"/>
      <c r="GP186" s="973"/>
      <c r="GQ186" s="973"/>
      <c r="GR186" s="973"/>
      <c r="GS186" s="973"/>
      <c r="GT186" s="973"/>
      <c r="GU186" s="973"/>
      <c r="GV186" s="973"/>
      <c r="GW186" s="973"/>
      <c r="GX186" s="973"/>
      <c r="GY186" s="973"/>
      <c r="GZ186" s="973"/>
      <c r="HA186" s="973"/>
      <c r="HB186" s="973"/>
      <c r="HC186" s="973"/>
      <c r="HD186" s="973"/>
      <c r="HE186" s="973"/>
      <c r="HF186" s="972" t="s">
        <v>224</v>
      </c>
      <c r="HG186" s="972" t="s">
        <v>224</v>
      </c>
      <c r="HH186" s="973"/>
      <c r="HI186" s="973"/>
      <c r="HJ186" s="973"/>
      <c r="HK186" s="973"/>
      <c r="HL186" s="973"/>
      <c r="HM186" s="973"/>
      <c r="HN186" s="973"/>
      <c r="HO186" s="973"/>
      <c r="HP186" s="973"/>
      <c r="HQ186" s="973"/>
      <c r="HR186" s="973"/>
      <c r="HS186" s="973"/>
      <c r="HT186" s="973"/>
      <c r="HU186" s="973"/>
      <c r="HV186" s="973"/>
      <c r="HW186" s="973"/>
      <c r="HX186" s="973"/>
      <c r="HY186" s="973"/>
      <c r="HZ186" s="973"/>
      <c r="IA186" s="973"/>
      <c r="IB186" s="973"/>
      <c r="IC186" s="973"/>
      <c r="ID186" s="973"/>
      <c r="IE186" s="973"/>
      <c r="IF186" s="973"/>
      <c r="IG186" s="973"/>
      <c r="IH186" s="973"/>
      <c r="II186" s="973"/>
      <c r="IJ186" s="973"/>
      <c r="IK186" s="973"/>
    </row>
    <row r="187">
      <c r="A187" s="972"/>
      <c r="B187" s="907"/>
      <c r="C187" s="907"/>
      <c r="D187" s="972"/>
      <c r="E187" s="907"/>
      <c r="F187" s="972"/>
      <c r="G187" s="972"/>
      <c r="H187" s="972"/>
      <c r="I187" s="972"/>
      <c r="J187" s="972"/>
      <c r="K187" s="972"/>
      <c r="L187" s="972"/>
      <c r="M187" s="972"/>
      <c r="N187" s="972"/>
      <c r="O187" s="972"/>
      <c r="P187" s="972"/>
      <c r="Q187" s="972"/>
      <c r="R187" s="972"/>
      <c r="S187" s="972"/>
      <c r="T187" s="972"/>
      <c r="U187" s="972"/>
      <c r="V187" s="972"/>
      <c r="W187" s="972"/>
      <c r="X187" s="972"/>
      <c r="Y187" s="972"/>
      <c r="Z187" s="972"/>
      <c r="AA187" s="972"/>
      <c r="AB187" s="972"/>
      <c r="AC187" s="972"/>
      <c r="AD187" s="972"/>
      <c r="AE187" s="972"/>
      <c r="AF187" s="973"/>
      <c r="AG187" s="973"/>
      <c r="AH187" s="973"/>
      <c r="AI187" s="973"/>
      <c r="AJ187" s="973"/>
      <c r="AK187" s="973"/>
      <c r="AL187" s="973"/>
      <c r="AM187" s="973"/>
      <c r="AN187" s="973"/>
      <c r="AO187" s="973"/>
      <c r="AP187" s="973"/>
      <c r="AQ187" s="973"/>
      <c r="AR187" s="973"/>
      <c r="AS187" s="973"/>
      <c r="AT187" s="973"/>
      <c r="AU187" s="973"/>
      <c r="AV187" s="973"/>
      <c r="AW187" s="973"/>
      <c r="AX187" s="973"/>
      <c r="AY187" s="973"/>
      <c r="AZ187" s="973"/>
      <c r="BA187" s="973"/>
      <c r="BB187" s="973"/>
      <c r="BC187" s="973"/>
      <c r="BD187" s="973"/>
      <c r="BE187" s="973"/>
      <c r="BF187" s="973"/>
      <c r="BG187" s="973"/>
      <c r="BH187" s="973"/>
      <c r="BI187" s="973"/>
      <c r="BJ187" s="973"/>
      <c r="BK187" s="973"/>
      <c r="BL187" s="973"/>
      <c r="BM187" s="973"/>
      <c r="BN187" s="973"/>
      <c r="BO187" s="973"/>
      <c r="BP187" s="973"/>
      <c r="BQ187" s="973"/>
      <c r="BR187" s="973"/>
      <c r="BS187" s="973"/>
      <c r="BT187" s="973"/>
      <c r="BU187" s="973"/>
      <c r="BV187" s="973"/>
      <c r="BW187" s="973"/>
      <c r="BX187" s="973"/>
      <c r="BY187" s="973"/>
      <c r="BZ187" s="973"/>
      <c r="CA187" s="973"/>
      <c r="CB187" s="973"/>
      <c r="CC187" s="973"/>
      <c r="CD187" s="973"/>
      <c r="CE187" s="973"/>
      <c r="CF187" s="973"/>
      <c r="CG187" s="973"/>
      <c r="CH187" s="973"/>
      <c r="CI187" s="973"/>
      <c r="CJ187" s="973"/>
      <c r="CK187" s="973"/>
      <c r="CL187" s="973"/>
      <c r="CM187" s="973"/>
      <c r="CN187" s="973"/>
      <c r="CO187" s="973"/>
      <c r="CP187" s="973"/>
      <c r="CQ187" s="973"/>
      <c r="CR187" s="973"/>
      <c r="CS187" s="973"/>
      <c r="CT187" s="973"/>
      <c r="CU187" s="973"/>
      <c r="CV187" s="973"/>
      <c r="CW187" s="973"/>
      <c r="CX187" s="973"/>
      <c r="CY187" s="973"/>
      <c r="CZ187" s="973"/>
      <c r="DA187" s="973"/>
      <c r="DB187" s="973"/>
      <c r="DC187" s="973"/>
      <c r="DD187" s="973"/>
      <c r="DE187" s="973"/>
      <c r="DF187" s="973"/>
      <c r="DG187" s="973"/>
      <c r="DH187" s="973"/>
      <c r="DI187" s="973"/>
      <c r="DJ187" s="973"/>
      <c r="DK187" s="973"/>
      <c r="DL187" s="973"/>
      <c r="DM187" s="973"/>
      <c r="DN187" s="973"/>
      <c r="DO187" s="973"/>
      <c r="DP187" s="973"/>
      <c r="DQ187" s="973"/>
      <c r="DR187" s="973"/>
      <c r="DS187" s="973"/>
      <c r="DT187" s="973"/>
      <c r="DU187" s="972" t="s">
        <v>15568</v>
      </c>
      <c r="DV187" s="973"/>
      <c r="DW187" s="973"/>
      <c r="DX187" s="973"/>
      <c r="DY187" s="973"/>
      <c r="DZ187" s="973"/>
      <c r="EA187" s="973"/>
      <c r="EB187" s="973"/>
      <c r="EC187" s="973"/>
      <c r="ED187" s="973"/>
      <c r="EE187" s="973"/>
      <c r="EF187" s="973"/>
      <c r="EG187" s="973"/>
      <c r="EH187" s="973"/>
      <c r="EI187" s="973"/>
      <c r="EJ187" s="973"/>
      <c r="EK187" s="973"/>
      <c r="EL187" s="973"/>
      <c r="EM187" s="973"/>
      <c r="EN187" s="973"/>
      <c r="EO187" s="973"/>
      <c r="EP187" s="973"/>
      <c r="EQ187" s="973"/>
      <c r="ER187" s="973"/>
      <c r="ES187" s="973"/>
      <c r="ET187" s="973"/>
      <c r="EU187" s="973"/>
      <c r="EV187" s="973"/>
      <c r="EW187" s="973"/>
      <c r="EX187" s="973"/>
      <c r="EY187" s="973"/>
      <c r="EZ187" s="973"/>
      <c r="FA187" s="973"/>
      <c r="FB187" s="973"/>
      <c r="FC187" s="973"/>
      <c r="FD187" s="973"/>
      <c r="FE187" s="973"/>
      <c r="FF187" s="973"/>
      <c r="FG187" s="973"/>
      <c r="FH187" s="973"/>
      <c r="FI187" s="973"/>
      <c r="FJ187" s="973"/>
      <c r="FK187" s="973"/>
      <c r="FL187" s="973"/>
      <c r="FM187" s="973"/>
      <c r="FN187" s="973"/>
      <c r="FO187" s="973"/>
      <c r="FP187" s="973"/>
      <c r="FQ187" s="973"/>
      <c r="FR187" s="972" t="s">
        <v>224</v>
      </c>
      <c r="FS187" s="972" t="s">
        <v>224</v>
      </c>
      <c r="FT187" s="973"/>
      <c r="FU187" s="973"/>
      <c r="FV187" s="973"/>
      <c r="FW187" s="973"/>
      <c r="FX187" s="973"/>
      <c r="FY187" s="973"/>
      <c r="FZ187" s="972" t="s">
        <v>224</v>
      </c>
      <c r="GA187" s="973"/>
      <c r="GB187" s="973"/>
      <c r="GC187" s="973"/>
      <c r="GD187" s="973"/>
      <c r="GE187" s="973"/>
      <c r="GF187" s="973"/>
      <c r="GG187" s="973"/>
      <c r="GH187" s="973"/>
      <c r="GI187" s="973"/>
      <c r="GJ187" s="973"/>
      <c r="GK187" s="973"/>
      <c r="GL187" s="973"/>
      <c r="GM187" s="973"/>
      <c r="GN187" s="973"/>
      <c r="GO187" s="973"/>
      <c r="GP187" s="973"/>
      <c r="GQ187" s="973"/>
      <c r="GR187" s="973"/>
      <c r="GS187" s="973"/>
      <c r="GT187" s="973"/>
      <c r="GU187" s="973"/>
      <c r="GV187" s="973"/>
      <c r="GW187" s="973"/>
      <c r="GX187" s="973"/>
      <c r="GY187" s="973"/>
      <c r="GZ187" s="973"/>
      <c r="HA187" s="973"/>
      <c r="HB187" s="973"/>
      <c r="HC187" s="973"/>
      <c r="HD187" s="973"/>
      <c r="HE187" s="973"/>
      <c r="HF187" s="972" t="s">
        <v>224</v>
      </c>
      <c r="HG187" s="972" t="s">
        <v>224</v>
      </c>
      <c r="HH187" s="973"/>
      <c r="HI187" s="973"/>
      <c r="HJ187" s="973"/>
      <c r="HK187" s="973"/>
      <c r="HL187" s="973"/>
      <c r="HM187" s="973"/>
      <c r="HN187" s="973"/>
      <c r="HO187" s="973"/>
      <c r="HP187" s="973"/>
      <c r="HQ187" s="973"/>
      <c r="HR187" s="973"/>
      <c r="HS187" s="973"/>
      <c r="HT187" s="973"/>
      <c r="HU187" s="973"/>
      <c r="HV187" s="973"/>
      <c r="HW187" s="973"/>
      <c r="HX187" s="973"/>
      <c r="HY187" s="973"/>
      <c r="HZ187" s="973"/>
      <c r="IA187" s="973"/>
      <c r="IB187" s="973"/>
      <c r="IC187" s="973"/>
      <c r="ID187" s="973"/>
      <c r="IE187" s="973"/>
      <c r="IF187" s="973"/>
      <c r="IG187" s="973"/>
      <c r="IH187" s="973"/>
      <c r="II187" s="973"/>
      <c r="IJ187" s="973"/>
      <c r="IK187" s="973"/>
    </row>
    <row r="188">
      <c r="A188" s="972"/>
      <c r="B188" s="907"/>
      <c r="C188" s="907"/>
      <c r="D188" s="972"/>
      <c r="E188" s="907" t="s">
        <v>17269</v>
      </c>
      <c r="F188" s="972"/>
      <c r="G188" s="972"/>
      <c r="H188" s="972"/>
      <c r="I188" s="972"/>
      <c r="J188" s="972"/>
      <c r="K188" s="972"/>
      <c r="L188" s="972"/>
      <c r="M188" s="972"/>
      <c r="N188" s="972"/>
      <c r="O188" s="972"/>
      <c r="P188" s="972"/>
      <c r="Q188" s="972"/>
      <c r="R188" s="972"/>
      <c r="S188" s="972"/>
      <c r="T188" s="972"/>
      <c r="U188" s="972"/>
      <c r="V188" s="972"/>
      <c r="W188" s="972"/>
      <c r="X188" s="972"/>
      <c r="Y188" s="972"/>
      <c r="Z188" s="972"/>
      <c r="AA188" s="972"/>
      <c r="AB188" s="972"/>
      <c r="AC188" s="972"/>
      <c r="AD188" s="972"/>
      <c r="AE188" s="972"/>
      <c r="AF188" s="973"/>
      <c r="AG188" s="973"/>
      <c r="AH188" s="973"/>
      <c r="AI188" s="973"/>
      <c r="AJ188" s="973"/>
      <c r="AK188" s="973"/>
      <c r="AL188" s="973"/>
      <c r="AM188" s="973"/>
      <c r="AN188" s="973"/>
      <c r="AO188" s="973"/>
      <c r="AP188" s="973"/>
      <c r="AQ188" s="973"/>
      <c r="AR188" s="973"/>
      <c r="AS188" s="973"/>
      <c r="AT188" s="973"/>
      <c r="AU188" s="973"/>
      <c r="AV188" s="973"/>
      <c r="AW188" s="973"/>
      <c r="AX188" s="973"/>
      <c r="AY188" s="973"/>
      <c r="AZ188" s="973"/>
      <c r="BA188" s="973"/>
      <c r="BB188" s="973"/>
      <c r="BC188" s="973"/>
      <c r="BD188" s="973"/>
      <c r="BE188" s="973"/>
      <c r="BF188" s="973"/>
      <c r="BG188" s="973"/>
      <c r="BH188" s="973"/>
      <c r="BI188" s="973"/>
      <c r="BJ188" s="973"/>
      <c r="BK188" s="973"/>
      <c r="BL188" s="973"/>
      <c r="BM188" s="973"/>
      <c r="BN188" s="973"/>
      <c r="BO188" s="973"/>
      <c r="BP188" s="973"/>
      <c r="BQ188" s="973"/>
      <c r="BR188" s="973"/>
      <c r="BS188" s="973"/>
      <c r="BT188" s="973"/>
      <c r="BU188" s="973"/>
      <c r="BV188" s="972" t="s">
        <v>222</v>
      </c>
      <c r="BW188" s="972" t="s">
        <v>222</v>
      </c>
      <c r="BX188" s="972" t="s">
        <v>15525</v>
      </c>
      <c r="BY188" s="972" t="s">
        <v>222</v>
      </c>
      <c r="BZ188" s="972" t="s">
        <v>222</v>
      </c>
      <c r="CA188" s="972" t="s">
        <v>222</v>
      </c>
      <c r="CB188" s="972" t="s">
        <v>222</v>
      </c>
      <c r="CC188" s="972" t="s">
        <v>224</v>
      </c>
      <c r="CD188" s="972" t="s">
        <v>222</v>
      </c>
      <c r="CE188" s="972" t="s">
        <v>222</v>
      </c>
      <c r="CF188" s="973"/>
      <c r="CG188" s="973"/>
      <c r="CH188" s="973"/>
      <c r="CI188" s="973"/>
      <c r="CJ188" s="973"/>
      <c r="CK188" s="973"/>
      <c r="CL188" s="973"/>
      <c r="CM188" s="973"/>
      <c r="CN188" s="973"/>
      <c r="CO188" s="973"/>
      <c r="CP188" s="973"/>
      <c r="CQ188" s="973"/>
      <c r="CR188" s="973"/>
      <c r="CS188" s="972" t="s">
        <v>224</v>
      </c>
      <c r="CT188" s="972" t="s">
        <v>222</v>
      </c>
      <c r="CU188" s="973"/>
      <c r="CV188" s="973"/>
      <c r="CW188" s="973"/>
      <c r="CX188" s="972" t="s">
        <v>222</v>
      </c>
      <c r="CY188" s="972" t="s">
        <v>222</v>
      </c>
      <c r="CZ188" s="972" t="s">
        <v>224</v>
      </c>
      <c r="DA188" s="973"/>
      <c r="DB188" s="972" t="s">
        <v>222</v>
      </c>
      <c r="DC188" s="973"/>
      <c r="DD188" s="972" t="s">
        <v>222</v>
      </c>
      <c r="DE188" s="973"/>
      <c r="DF188" s="972" t="s">
        <v>222</v>
      </c>
      <c r="DG188" s="972" t="s">
        <v>222</v>
      </c>
      <c r="DH188" s="972" t="s">
        <v>222</v>
      </c>
      <c r="DI188" s="973"/>
      <c r="DJ188" s="972" t="s">
        <v>222</v>
      </c>
      <c r="DK188" s="973"/>
      <c r="DL188" s="973"/>
      <c r="DM188" s="973"/>
      <c r="DN188" s="973"/>
      <c r="DO188" s="973"/>
      <c r="DP188" s="973"/>
      <c r="DQ188" s="973"/>
      <c r="DR188" s="973"/>
      <c r="DS188" s="973"/>
      <c r="DT188" s="972" t="s">
        <v>222</v>
      </c>
      <c r="DU188" s="973"/>
      <c r="DV188" s="972" t="s">
        <v>224</v>
      </c>
      <c r="DW188" s="972" t="s">
        <v>222</v>
      </c>
      <c r="DX188" s="972" t="s">
        <v>222</v>
      </c>
      <c r="DY188" s="972" t="s">
        <v>222</v>
      </c>
      <c r="DZ188" s="973"/>
      <c r="EA188" s="972" t="s">
        <v>222</v>
      </c>
      <c r="EB188" s="973"/>
      <c r="EC188" s="972" t="s">
        <v>222</v>
      </c>
      <c r="ED188" s="973"/>
      <c r="EE188" s="973"/>
      <c r="EF188" s="973"/>
      <c r="EG188" s="973"/>
      <c r="EH188" s="972" t="s">
        <v>222</v>
      </c>
      <c r="EI188" s="972" t="s">
        <v>222</v>
      </c>
      <c r="EJ188" s="973"/>
      <c r="EK188" s="973"/>
      <c r="EL188" s="973"/>
      <c r="EM188" s="973"/>
      <c r="EN188" s="973"/>
      <c r="EO188" s="973"/>
      <c r="EP188" s="973"/>
      <c r="EQ188" s="973"/>
      <c r="ER188" s="973"/>
      <c r="ES188" s="973"/>
      <c r="ET188" s="973"/>
      <c r="EU188" s="973"/>
      <c r="EV188" s="973"/>
      <c r="EW188" s="973"/>
      <c r="EX188" s="973"/>
      <c r="EY188" s="972" t="s">
        <v>222</v>
      </c>
      <c r="EZ188" s="973"/>
      <c r="FA188" s="973"/>
      <c r="FB188" s="973"/>
      <c r="FC188" s="973"/>
      <c r="FD188" s="973"/>
      <c r="FE188" s="973"/>
      <c r="FF188" s="973"/>
      <c r="FG188" s="972" t="s">
        <v>222</v>
      </c>
      <c r="FH188" s="973"/>
      <c r="FI188" s="973"/>
      <c r="FJ188" s="972" t="s">
        <v>222</v>
      </c>
      <c r="FK188" s="972" t="s">
        <v>222</v>
      </c>
      <c r="FL188" s="973"/>
      <c r="FM188" s="973"/>
      <c r="FN188" s="973"/>
      <c r="FO188" s="972" t="s">
        <v>224</v>
      </c>
      <c r="FP188" s="973"/>
      <c r="FQ188" s="973"/>
      <c r="FR188" s="972" t="s">
        <v>222</v>
      </c>
      <c r="FS188" s="972" t="s">
        <v>222</v>
      </c>
      <c r="FT188" s="973"/>
      <c r="FU188" s="973"/>
      <c r="FV188" s="973"/>
      <c r="FW188" s="973"/>
      <c r="FX188" s="973"/>
      <c r="FY188" s="973"/>
      <c r="FZ188" s="972" t="s">
        <v>224</v>
      </c>
      <c r="GA188" s="973"/>
      <c r="GB188" s="973"/>
      <c r="GC188" s="973"/>
      <c r="GD188" s="972" t="s">
        <v>222</v>
      </c>
      <c r="GE188" s="973"/>
      <c r="GF188" s="973"/>
      <c r="GG188" s="972" t="s">
        <v>222</v>
      </c>
      <c r="GH188" s="972" t="s">
        <v>224</v>
      </c>
      <c r="GI188" s="973"/>
      <c r="GJ188" s="972" t="s">
        <v>222</v>
      </c>
      <c r="GK188" s="972" t="s">
        <v>222</v>
      </c>
      <c r="GL188" s="973"/>
      <c r="GM188" s="973"/>
      <c r="GN188" s="973"/>
      <c r="GO188" s="973"/>
      <c r="GP188" s="973"/>
      <c r="GQ188" s="973"/>
      <c r="GR188" s="973"/>
      <c r="GS188" s="972" t="s">
        <v>222</v>
      </c>
      <c r="GT188" s="973"/>
      <c r="GU188" s="973"/>
      <c r="GV188" s="972" t="s">
        <v>222</v>
      </c>
      <c r="GW188" s="973"/>
      <c r="GX188" s="972" t="s">
        <v>222</v>
      </c>
      <c r="GY188" s="972" t="s">
        <v>224</v>
      </c>
      <c r="GZ188" s="973"/>
      <c r="HA188" s="973"/>
      <c r="HB188" s="972" t="s">
        <v>222</v>
      </c>
      <c r="HC188" s="972" t="s">
        <v>222</v>
      </c>
      <c r="HD188" s="972" t="s">
        <v>222</v>
      </c>
      <c r="HE188" s="973"/>
      <c r="HF188" s="972" t="s">
        <v>224</v>
      </c>
      <c r="HG188" s="972" t="s">
        <v>224</v>
      </c>
      <c r="HH188" s="973"/>
      <c r="HI188" s="973"/>
      <c r="HJ188" s="973"/>
      <c r="HK188" s="973"/>
      <c r="HL188" s="973"/>
      <c r="HM188" s="973"/>
      <c r="HN188" s="972" t="s">
        <v>222</v>
      </c>
      <c r="HO188" s="973"/>
      <c r="HP188" s="973"/>
      <c r="HQ188" s="972" t="s">
        <v>222</v>
      </c>
      <c r="HR188" s="972" t="s">
        <v>222</v>
      </c>
      <c r="HS188" s="972" t="s">
        <v>222</v>
      </c>
      <c r="HT188" s="973"/>
      <c r="HU188" s="973"/>
      <c r="HV188" s="973"/>
      <c r="HW188" s="973"/>
      <c r="HX188" s="973"/>
      <c r="HY188" s="973"/>
      <c r="HZ188" s="973"/>
      <c r="IA188" s="973"/>
      <c r="IB188" s="973"/>
      <c r="IC188" s="973"/>
      <c r="ID188" s="973"/>
      <c r="IE188" s="973"/>
      <c r="IF188" s="973"/>
      <c r="IG188" s="973"/>
      <c r="IH188" s="973"/>
      <c r="II188" s="973"/>
      <c r="IJ188" s="973"/>
      <c r="IK188" s="973"/>
    </row>
    <row r="189">
      <c r="A189" s="972"/>
      <c r="B189" s="907"/>
      <c r="C189" s="907"/>
      <c r="D189" s="972"/>
      <c r="E189" s="907" t="s">
        <v>16719</v>
      </c>
      <c r="F189" s="972"/>
      <c r="G189" s="972"/>
      <c r="H189" s="972"/>
      <c r="I189" s="972"/>
      <c r="J189" s="972"/>
      <c r="K189" s="972"/>
      <c r="L189" s="972"/>
      <c r="M189" s="972"/>
      <c r="N189" s="972"/>
      <c r="O189" s="972"/>
      <c r="P189" s="972"/>
      <c r="Q189" s="972"/>
      <c r="R189" s="972"/>
      <c r="S189" s="972"/>
      <c r="T189" s="972"/>
      <c r="U189" s="972"/>
      <c r="V189" s="972"/>
      <c r="W189" s="972"/>
      <c r="X189" s="972"/>
      <c r="Y189" s="972"/>
      <c r="Z189" s="972"/>
      <c r="AA189" s="972"/>
      <c r="AB189" s="972"/>
      <c r="AC189" s="972"/>
      <c r="AD189" s="972"/>
      <c r="AE189" s="972"/>
      <c r="AF189" s="973"/>
      <c r="AG189" s="973"/>
      <c r="AH189" s="973"/>
      <c r="AI189" s="973"/>
      <c r="AJ189" s="973"/>
      <c r="AK189" s="973"/>
      <c r="AL189" s="973"/>
      <c r="AM189" s="973"/>
      <c r="AN189" s="973"/>
      <c r="AO189" s="973"/>
      <c r="AP189" s="973"/>
      <c r="AQ189" s="973"/>
      <c r="AR189" s="973"/>
      <c r="AS189" s="973"/>
      <c r="AT189" s="973"/>
      <c r="AU189" s="973"/>
      <c r="AV189" s="973"/>
      <c r="AW189" s="973"/>
      <c r="AX189" s="973"/>
      <c r="AY189" s="973"/>
      <c r="AZ189" s="973"/>
      <c r="BA189" s="973"/>
      <c r="BB189" s="973"/>
      <c r="BC189" s="973"/>
      <c r="BD189" s="973"/>
      <c r="BE189" s="973"/>
      <c r="BF189" s="973"/>
      <c r="BG189" s="973"/>
      <c r="BH189" s="973"/>
      <c r="BI189" s="973"/>
      <c r="BJ189" s="973"/>
      <c r="BK189" s="973"/>
      <c r="BL189" s="973"/>
      <c r="BM189" s="973"/>
      <c r="BN189" s="973"/>
      <c r="BO189" s="973"/>
      <c r="BP189" s="973"/>
      <c r="BQ189" s="973"/>
      <c r="BR189" s="973"/>
      <c r="BS189" s="973"/>
      <c r="BT189" s="973"/>
      <c r="BU189" s="973"/>
      <c r="BV189" s="973"/>
      <c r="BW189" s="973"/>
      <c r="BX189" s="973"/>
      <c r="BY189" s="973"/>
      <c r="BZ189" s="973"/>
      <c r="CA189" s="973"/>
      <c r="CB189" s="973"/>
      <c r="CC189" s="973"/>
      <c r="CD189" s="973"/>
      <c r="CE189" s="973"/>
      <c r="CF189" s="973"/>
      <c r="CG189" s="973"/>
      <c r="CH189" s="973"/>
      <c r="CI189" s="973"/>
      <c r="CJ189" s="973"/>
      <c r="CK189" s="973"/>
      <c r="CL189" s="973"/>
      <c r="CM189" s="973"/>
      <c r="CN189" s="973"/>
      <c r="CO189" s="973"/>
      <c r="CP189" s="973"/>
      <c r="CQ189" s="973"/>
      <c r="CR189" s="973"/>
      <c r="CS189" s="973"/>
      <c r="CT189" s="973"/>
      <c r="CU189" s="973"/>
      <c r="CV189" s="973"/>
      <c r="CW189" s="973"/>
      <c r="CX189" s="973"/>
      <c r="CY189" s="973"/>
      <c r="CZ189" s="973"/>
      <c r="DA189" s="973"/>
      <c r="DB189" s="973"/>
      <c r="DC189" s="973"/>
      <c r="DD189" s="973"/>
      <c r="DE189" s="973"/>
      <c r="DF189" s="973"/>
      <c r="DG189" s="973"/>
      <c r="DH189" s="973"/>
      <c r="DI189" s="973"/>
      <c r="DJ189" s="973"/>
      <c r="DK189" s="973"/>
      <c r="DL189" s="973"/>
      <c r="DM189" s="973"/>
      <c r="DN189" s="973"/>
      <c r="DO189" s="973"/>
      <c r="DP189" s="973"/>
      <c r="DQ189" s="973"/>
      <c r="DR189" s="973"/>
      <c r="DS189" s="973"/>
      <c r="DT189" s="973"/>
      <c r="DU189" s="973"/>
      <c r="DV189" s="973"/>
      <c r="DW189" s="973"/>
      <c r="DX189" s="973"/>
      <c r="DY189" s="972" t="s">
        <v>224</v>
      </c>
      <c r="DZ189" s="973"/>
      <c r="EA189" s="973"/>
      <c r="EB189" s="973"/>
      <c r="EC189" s="973"/>
      <c r="ED189" s="973"/>
      <c r="EE189" s="973"/>
      <c r="EF189" s="973"/>
      <c r="EG189" s="973"/>
      <c r="EH189" s="973"/>
      <c r="EI189" s="973"/>
      <c r="EJ189" s="973"/>
      <c r="EK189" s="973"/>
      <c r="EL189" s="973"/>
      <c r="EM189" s="973"/>
      <c r="EN189" s="973"/>
      <c r="EO189" s="973"/>
      <c r="EP189" s="973"/>
      <c r="EQ189" s="973"/>
      <c r="ER189" s="973"/>
      <c r="ES189" s="973"/>
      <c r="ET189" s="973"/>
      <c r="EU189" s="973"/>
      <c r="EV189" s="973"/>
      <c r="EW189" s="973"/>
      <c r="EX189" s="973"/>
      <c r="EY189" s="973"/>
      <c r="EZ189" s="973"/>
      <c r="FA189" s="973"/>
      <c r="FB189" s="973"/>
      <c r="FC189" s="973"/>
      <c r="FD189" s="973"/>
      <c r="FE189" s="973"/>
      <c r="FF189" s="973"/>
      <c r="FG189" s="973"/>
      <c r="FH189" s="973"/>
      <c r="FI189" s="973"/>
      <c r="FJ189" s="973"/>
      <c r="FK189" s="973"/>
      <c r="FL189" s="973"/>
      <c r="FM189" s="973"/>
      <c r="FN189" s="973"/>
      <c r="FO189" s="973"/>
      <c r="FP189" s="973"/>
      <c r="FQ189" s="973"/>
      <c r="FR189" s="972" t="s">
        <v>224</v>
      </c>
      <c r="FS189" s="972" t="s">
        <v>224</v>
      </c>
      <c r="FT189" s="973"/>
      <c r="FU189" s="973"/>
      <c r="FV189" s="973"/>
      <c r="FW189" s="973"/>
      <c r="FX189" s="973"/>
      <c r="FY189" s="973"/>
      <c r="FZ189" s="972" t="s">
        <v>224</v>
      </c>
      <c r="GA189" s="973"/>
      <c r="GB189" s="973"/>
      <c r="GC189" s="973"/>
      <c r="GD189" s="973"/>
      <c r="GE189" s="973"/>
      <c r="GF189" s="973"/>
      <c r="GG189" s="973"/>
      <c r="GH189" s="973"/>
      <c r="GI189" s="973"/>
      <c r="GJ189" s="973"/>
      <c r="GK189" s="973"/>
      <c r="GL189" s="973"/>
      <c r="GM189" s="973"/>
      <c r="GN189" s="973"/>
      <c r="GO189" s="973"/>
      <c r="GP189" s="973"/>
      <c r="GQ189" s="973"/>
      <c r="GR189" s="973"/>
      <c r="GS189" s="973"/>
      <c r="GT189" s="973"/>
      <c r="GU189" s="973"/>
      <c r="GV189" s="973"/>
      <c r="GW189" s="973"/>
      <c r="GX189" s="973"/>
      <c r="GY189" s="973"/>
      <c r="GZ189" s="973"/>
      <c r="HA189" s="973"/>
      <c r="HB189" s="973"/>
      <c r="HC189" s="973"/>
      <c r="HD189" s="973"/>
      <c r="HE189" s="973"/>
      <c r="HF189" s="972" t="s">
        <v>224</v>
      </c>
      <c r="HG189" s="972" t="s">
        <v>224</v>
      </c>
      <c r="HH189" s="973"/>
      <c r="HI189" s="973"/>
      <c r="HJ189" s="973"/>
      <c r="HK189" s="973"/>
      <c r="HL189" s="973"/>
      <c r="HM189" s="973"/>
      <c r="HN189" s="973"/>
      <c r="HO189" s="973"/>
      <c r="HP189" s="973"/>
      <c r="HQ189" s="973"/>
      <c r="HR189" s="973"/>
      <c r="HS189" s="973"/>
      <c r="HT189" s="973"/>
      <c r="HU189" s="973"/>
      <c r="HV189" s="973"/>
      <c r="HW189" s="973"/>
      <c r="HX189" s="973"/>
      <c r="HY189" s="973"/>
      <c r="HZ189" s="973"/>
      <c r="IA189" s="973"/>
      <c r="IB189" s="973"/>
      <c r="IC189" s="973"/>
      <c r="ID189" s="973"/>
      <c r="IE189" s="973"/>
      <c r="IF189" s="973"/>
      <c r="IG189" s="973"/>
      <c r="IH189" s="973"/>
      <c r="II189" s="973"/>
      <c r="IJ189" s="973"/>
      <c r="IK189" s="973"/>
    </row>
    <row r="190">
      <c r="A190" s="972"/>
      <c r="B190" s="907"/>
      <c r="C190" s="907" t="s">
        <v>16317</v>
      </c>
      <c r="D190" s="972" t="s">
        <v>16393</v>
      </c>
      <c r="E190" s="907" t="s">
        <v>17275</v>
      </c>
      <c r="F190" s="972"/>
      <c r="G190" s="972"/>
      <c r="H190" s="972"/>
      <c r="I190" s="972"/>
      <c r="J190" s="972"/>
      <c r="K190" s="972"/>
      <c r="L190" s="972"/>
      <c r="M190" s="972"/>
      <c r="N190" s="972"/>
      <c r="O190" s="972"/>
      <c r="P190" s="972"/>
      <c r="Q190" s="972"/>
      <c r="R190" s="972"/>
      <c r="S190" s="972"/>
      <c r="T190" s="972"/>
      <c r="U190" s="972"/>
      <c r="V190" s="972"/>
      <c r="W190" s="972"/>
      <c r="X190" s="972"/>
      <c r="Y190" s="972"/>
      <c r="Z190" s="972"/>
      <c r="AA190" s="972"/>
      <c r="AB190" s="972"/>
      <c r="AC190" s="972"/>
      <c r="AD190" s="972"/>
      <c r="AE190" s="972"/>
      <c r="AF190" s="973"/>
      <c r="AG190" s="973"/>
      <c r="AH190" s="973"/>
      <c r="AI190" s="973"/>
      <c r="AJ190" s="973"/>
      <c r="AK190" s="973"/>
      <c r="AL190" s="973"/>
      <c r="AM190" s="973"/>
      <c r="AN190" s="973"/>
      <c r="AO190" s="973"/>
      <c r="AP190" s="973"/>
      <c r="AQ190" s="973"/>
      <c r="AR190" s="973"/>
      <c r="AS190" s="973"/>
      <c r="AT190" s="973"/>
      <c r="AU190" s="973"/>
      <c r="AV190" s="973"/>
      <c r="AW190" s="973"/>
      <c r="AX190" s="973"/>
      <c r="AY190" s="973"/>
      <c r="AZ190" s="973"/>
      <c r="BA190" s="973"/>
      <c r="BB190" s="973"/>
      <c r="BC190" s="973"/>
      <c r="BD190" s="973"/>
      <c r="BE190" s="973"/>
      <c r="BF190" s="973"/>
      <c r="BG190" s="973"/>
      <c r="BH190" s="973"/>
      <c r="BI190" s="973"/>
      <c r="BJ190" s="973"/>
      <c r="BK190" s="973"/>
      <c r="BL190" s="973"/>
      <c r="BM190" s="973"/>
      <c r="BN190" s="973"/>
      <c r="BO190" s="973"/>
      <c r="BP190" s="973"/>
      <c r="BQ190" s="973"/>
      <c r="BR190" s="973"/>
      <c r="BS190" s="973"/>
      <c r="BT190" s="973"/>
      <c r="BU190" s="973"/>
      <c r="BV190" s="973"/>
      <c r="BW190" s="973"/>
      <c r="BX190" s="973"/>
      <c r="BY190" s="973"/>
      <c r="BZ190" s="973"/>
      <c r="CA190" s="973"/>
      <c r="CB190" s="972" t="s">
        <v>222</v>
      </c>
      <c r="CC190" s="972" t="s">
        <v>688</v>
      </c>
      <c r="CD190" s="972" t="s">
        <v>222</v>
      </c>
      <c r="CE190" s="972" t="s">
        <v>222</v>
      </c>
      <c r="CF190" s="973"/>
      <c r="CG190" s="972" t="s">
        <v>222</v>
      </c>
      <c r="CH190" s="972" t="s">
        <v>222</v>
      </c>
      <c r="CI190" s="972" t="s">
        <v>222</v>
      </c>
      <c r="CJ190" s="972" t="s">
        <v>222</v>
      </c>
      <c r="CK190" s="972" t="s">
        <v>222</v>
      </c>
      <c r="CL190" s="972" t="s">
        <v>222</v>
      </c>
      <c r="CM190" s="972" t="s">
        <v>222</v>
      </c>
      <c r="CN190" s="972" t="s">
        <v>224</v>
      </c>
      <c r="CO190" s="972" t="s">
        <v>224</v>
      </c>
      <c r="CP190" s="973"/>
      <c r="CQ190" s="972" t="s">
        <v>224</v>
      </c>
      <c r="CR190" s="972" t="s">
        <v>224</v>
      </c>
      <c r="CS190" s="973"/>
      <c r="CT190" s="973"/>
      <c r="CU190" s="972" t="s">
        <v>222</v>
      </c>
      <c r="CV190" s="972" t="s">
        <v>222</v>
      </c>
      <c r="CW190" s="973"/>
      <c r="CX190" s="973"/>
      <c r="CY190" s="972" t="s">
        <v>222</v>
      </c>
      <c r="CZ190" s="972" t="s">
        <v>222</v>
      </c>
      <c r="DA190" s="973"/>
      <c r="DB190" s="972" t="s">
        <v>222</v>
      </c>
      <c r="DC190" s="973"/>
      <c r="DD190" s="972" t="s">
        <v>222</v>
      </c>
      <c r="DE190" s="972" t="s">
        <v>275</v>
      </c>
      <c r="DF190" s="972" t="s">
        <v>222</v>
      </c>
      <c r="DG190" s="973"/>
      <c r="DH190" s="972" t="s">
        <v>222</v>
      </c>
      <c r="DI190" s="973"/>
      <c r="DJ190" s="972" t="s">
        <v>222</v>
      </c>
      <c r="DK190" s="972" t="s">
        <v>224</v>
      </c>
      <c r="DL190" s="972" t="s">
        <v>222</v>
      </c>
      <c r="DM190" s="972" t="s">
        <v>222</v>
      </c>
      <c r="DN190" s="972" t="s">
        <v>222</v>
      </c>
      <c r="DO190" s="972" t="s">
        <v>222</v>
      </c>
      <c r="DP190" s="972" t="s">
        <v>222</v>
      </c>
      <c r="DQ190" s="973"/>
      <c r="DR190" s="973"/>
      <c r="DS190" s="972" t="s">
        <v>224</v>
      </c>
      <c r="DT190" s="972" t="s">
        <v>224</v>
      </c>
      <c r="DU190" s="972" t="s">
        <v>15568</v>
      </c>
      <c r="DV190" s="973"/>
      <c r="DW190" s="973"/>
      <c r="DX190" s="972" t="s">
        <v>275</v>
      </c>
      <c r="DY190" s="972" t="s">
        <v>224</v>
      </c>
      <c r="DZ190" s="972" t="s">
        <v>222</v>
      </c>
      <c r="EA190" s="973"/>
      <c r="EB190" s="973"/>
      <c r="EC190" s="973"/>
      <c r="ED190" s="972" t="s">
        <v>222</v>
      </c>
      <c r="EE190" s="972" t="s">
        <v>222</v>
      </c>
      <c r="EF190" s="973"/>
      <c r="EG190" s="973"/>
      <c r="EH190" s="973"/>
      <c r="EI190" s="972" t="s">
        <v>215</v>
      </c>
      <c r="EJ190" s="973"/>
      <c r="EK190" s="972" t="s">
        <v>222</v>
      </c>
      <c r="EL190" s="973"/>
      <c r="EM190" s="973"/>
      <c r="EN190" s="972" t="s">
        <v>222</v>
      </c>
      <c r="EO190" s="972" t="s">
        <v>222</v>
      </c>
      <c r="EP190" s="972" t="s">
        <v>222</v>
      </c>
      <c r="EQ190" s="973"/>
      <c r="ER190" s="973"/>
      <c r="ES190" s="973"/>
      <c r="ET190" s="973"/>
      <c r="EU190" s="973"/>
      <c r="EV190" s="973"/>
      <c r="EW190" s="973"/>
      <c r="EX190" s="973"/>
      <c r="EY190" s="973"/>
      <c r="EZ190" s="973"/>
      <c r="FA190" s="973"/>
      <c r="FB190" s="973"/>
      <c r="FC190" s="973"/>
      <c r="FD190" s="973"/>
      <c r="FE190" s="972" t="s">
        <v>275</v>
      </c>
      <c r="FF190" s="972" t="s">
        <v>222</v>
      </c>
      <c r="FG190" s="972" t="s">
        <v>222</v>
      </c>
      <c r="FH190" s="973"/>
      <c r="FI190" s="972" t="s">
        <v>222</v>
      </c>
      <c r="FJ190" s="972" t="s">
        <v>222</v>
      </c>
      <c r="FK190" s="973"/>
      <c r="FL190" s="973"/>
      <c r="FM190" s="972" t="s">
        <v>224</v>
      </c>
      <c r="FN190" s="972" t="s">
        <v>222</v>
      </c>
      <c r="FO190" s="973"/>
      <c r="FP190" s="972" t="s">
        <v>222</v>
      </c>
      <c r="FQ190" s="973"/>
      <c r="FR190" s="972" t="s">
        <v>222</v>
      </c>
      <c r="FS190" s="972" t="s">
        <v>224</v>
      </c>
      <c r="FT190" s="972" t="s">
        <v>224</v>
      </c>
      <c r="FU190" s="972" t="s">
        <v>224</v>
      </c>
      <c r="FV190" s="972" t="s">
        <v>224</v>
      </c>
      <c r="FW190" s="973"/>
      <c r="FX190" s="973"/>
      <c r="FY190" s="972" t="s">
        <v>222</v>
      </c>
      <c r="FZ190" s="972" t="s">
        <v>222</v>
      </c>
      <c r="GA190" s="972" t="s">
        <v>222</v>
      </c>
      <c r="GB190" s="972" t="s">
        <v>222</v>
      </c>
      <c r="GC190" s="972" t="s">
        <v>224</v>
      </c>
      <c r="GD190" s="973"/>
      <c r="GE190" s="972" t="s">
        <v>222</v>
      </c>
      <c r="GF190" s="972" t="s">
        <v>222</v>
      </c>
      <c r="GG190" s="972" t="s">
        <v>222</v>
      </c>
      <c r="GH190" s="973"/>
      <c r="GI190" s="972" t="s">
        <v>222</v>
      </c>
      <c r="GJ190" s="972" t="s">
        <v>222</v>
      </c>
      <c r="GK190" s="973"/>
      <c r="GL190" s="972" t="s">
        <v>222</v>
      </c>
      <c r="GM190" s="972" t="s">
        <v>224</v>
      </c>
      <c r="GN190" s="972" t="s">
        <v>224</v>
      </c>
      <c r="GO190" s="972" t="s">
        <v>222</v>
      </c>
      <c r="GP190" s="972" t="s">
        <v>222</v>
      </c>
      <c r="GQ190" s="972" t="s">
        <v>222</v>
      </c>
      <c r="GR190" s="972" t="s">
        <v>224</v>
      </c>
      <c r="GS190" s="973"/>
      <c r="GT190" s="973"/>
      <c r="GU190" s="973"/>
      <c r="GV190" s="973"/>
      <c r="GW190" s="972" t="s">
        <v>222</v>
      </c>
      <c r="GX190" s="972" t="s">
        <v>224</v>
      </c>
      <c r="GY190" s="973"/>
      <c r="GZ190" s="973"/>
      <c r="HA190" s="973"/>
      <c r="HB190" s="972" t="s">
        <v>222</v>
      </c>
      <c r="HC190" s="973"/>
      <c r="HD190" s="973"/>
      <c r="HE190" s="972" t="s">
        <v>222</v>
      </c>
      <c r="HF190" s="972" t="s">
        <v>222</v>
      </c>
      <c r="HG190" s="972" t="s">
        <v>224</v>
      </c>
      <c r="HH190" s="972" t="s">
        <v>222</v>
      </c>
      <c r="HI190" s="972" t="s">
        <v>222</v>
      </c>
      <c r="HJ190" s="972" t="s">
        <v>222</v>
      </c>
      <c r="HK190" s="972" t="s">
        <v>224</v>
      </c>
      <c r="HL190" s="972" t="s">
        <v>222</v>
      </c>
      <c r="HM190" s="972" t="s">
        <v>224</v>
      </c>
      <c r="HN190" s="973"/>
      <c r="HO190" s="972" t="s">
        <v>224</v>
      </c>
      <c r="HP190" s="972" t="s">
        <v>222</v>
      </c>
      <c r="HQ190" s="972" t="s">
        <v>224</v>
      </c>
      <c r="HR190" s="972" t="s">
        <v>224</v>
      </c>
      <c r="HS190" s="973"/>
      <c r="HT190" s="972" t="s">
        <v>222</v>
      </c>
      <c r="HU190" s="973"/>
      <c r="HV190" s="973"/>
      <c r="HW190" s="973"/>
      <c r="HX190" s="973"/>
      <c r="HY190" s="973"/>
      <c r="HZ190" s="973"/>
      <c r="IA190" s="973"/>
      <c r="IB190" s="973"/>
      <c r="IC190" s="973"/>
      <c r="ID190" s="973"/>
      <c r="IE190" s="973"/>
      <c r="IF190" s="973"/>
      <c r="IG190" s="973"/>
      <c r="IH190" s="973"/>
      <c r="II190" s="973"/>
      <c r="IJ190" s="973"/>
      <c r="IK190" s="973"/>
    </row>
    <row r="191">
      <c r="A191" s="972"/>
      <c r="B191" s="907"/>
      <c r="C191" s="907"/>
      <c r="D191" s="972"/>
      <c r="E191" s="910"/>
      <c r="F191" s="973"/>
      <c r="G191" s="973"/>
      <c r="H191" s="972"/>
      <c r="I191" s="972"/>
      <c r="J191" s="972"/>
      <c r="K191" s="972"/>
      <c r="L191" s="972"/>
      <c r="M191" s="972"/>
      <c r="N191" s="973"/>
      <c r="O191" s="973"/>
      <c r="P191" s="973"/>
      <c r="Q191" s="973"/>
      <c r="R191" s="973"/>
      <c r="S191" s="973"/>
      <c r="T191" s="973"/>
      <c r="U191" s="973"/>
      <c r="V191" s="973"/>
      <c r="W191" s="973"/>
      <c r="X191" s="973"/>
      <c r="Y191" s="973"/>
      <c r="Z191" s="973"/>
      <c r="AA191" s="973"/>
      <c r="AB191" s="973"/>
      <c r="AC191" s="973"/>
      <c r="AD191" s="973"/>
      <c r="AE191" s="973"/>
      <c r="AF191" s="973"/>
      <c r="AG191" s="973"/>
      <c r="AH191" s="973"/>
      <c r="AI191" s="973"/>
      <c r="AJ191" s="973"/>
      <c r="AK191" s="973"/>
      <c r="AL191" s="973"/>
      <c r="AM191" s="973"/>
      <c r="AN191" s="973"/>
      <c r="AO191" s="973"/>
      <c r="AP191" s="973"/>
      <c r="AQ191" s="973"/>
      <c r="AR191" s="973"/>
      <c r="AS191" s="973"/>
      <c r="AT191" s="973"/>
      <c r="AU191" s="973"/>
      <c r="AV191" s="973"/>
      <c r="AW191" s="973"/>
      <c r="AX191" s="973"/>
      <c r="AY191" s="973"/>
      <c r="AZ191" s="973"/>
      <c r="BA191" s="973"/>
      <c r="BB191" s="973"/>
      <c r="BC191" s="973"/>
      <c r="BD191" s="973"/>
      <c r="BE191" s="973"/>
      <c r="BF191" s="973"/>
      <c r="BG191" s="973"/>
      <c r="BH191" s="973"/>
      <c r="BI191" s="973"/>
      <c r="BJ191" s="973"/>
      <c r="BK191" s="973"/>
      <c r="BL191" s="973"/>
      <c r="BM191" s="973"/>
      <c r="BN191" s="973"/>
      <c r="BO191" s="973"/>
      <c r="BP191" s="973"/>
      <c r="BQ191" s="973"/>
      <c r="BR191" s="973"/>
      <c r="BS191" s="973"/>
      <c r="BT191" s="973"/>
      <c r="BU191" s="973"/>
      <c r="BV191" s="973"/>
      <c r="BW191" s="973"/>
      <c r="BX191" s="973"/>
      <c r="BY191" s="973"/>
      <c r="BZ191" s="973"/>
      <c r="CA191" s="973"/>
      <c r="CB191" s="973"/>
      <c r="CC191" s="973"/>
      <c r="CD191" s="973"/>
      <c r="CE191" s="973"/>
      <c r="CF191" s="973"/>
      <c r="CG191" s="973"/>
      <c r="CH191" s="973"/>
      <c r="CI191" s="973"/>
      <c r="CJ191" s="973"/>
      <c r="CK191" s="973"/>
      <c r="CL191" s="973"/>
      <c r="CM191" s="973"/>
      <c r="CN191" s="973"/>
      <c r="CO191" s="973"/>
      <c r="CP191" s="973"/>
      <c r="CQ191" s="973"/>
      <c r="CR191" s="973"/>
      <c r="CS191" s="973"/>
      <c r="CT191" s="973"/>
      <c r="CU191" s="973"/>
      <c r="CV191" s="973"/>
      <c r="CW191" s="973"/>
      <c r="CX191" s="973"/>
      <c r="CY191" s="973"/>
      <c r="CZ191" s="973"/>
      <c r="DA191" s="973"/>
      <c r="DB191" s="973"/>
      <c r="DC191" s="973"/>
      <c r="DD191" s="973"/>
      <c r="DE191" s="973"/>
      <c r="DF191" s="973"/>
      <c r="DG191" s="973"/>
      <c r="DH191" s="973"/>
      <c r="DI191" s="973"/>
      <c r="DJ191" s="973"/>
      <c r="DK191" s="973"/>
      <c r="DL191" s="973"/>
      <c r="DM191" s="973"/>
      <c r="DN191" s="973"/>
      <c r="DO191" s="973"/>
      <c r="DP191" s="973"/>
      <c r="DQ191" s="973"/>
      <c r="DR191" s="973"/>
      <c r="DS191" s="973"/>
      <c r="DT191" s="973"/>
      <c r="DU191" s="973"/>
      <c r="DV191" s="973"/>
      <c r="DW191" s="973"/>
      <c r="DX191" s="973"/>
      <c r="DY191" s="972" t="s">
        <v>224</v>
      </c>
      <c r="DZ191" s="973"/>
      <c r="EA191" s="973"/>
      <c r="EB191" s="973"/>
      <c r="EC191" s="973"/>
      <c r="ED191" s="973"/>
      <c r="EE191" s="973"/>
      <c r="EF191" s="973"/>
      <c r="EG191" s="973"/>
      <c r="EH191" s="973"/>
      <c r="EI191" s="973"/>
      <c r="EJ191" s="973"/>
      <c r="EK191" s="973"/>
      <c r="EL191" s="973"/>
      <c r="EM191" s="973"/>
      <c r="EN191" s="973"/>
      <c r="EO191" s="973"/>
      <c r="EP191" s="973"/>
      <c r="EQ191" s="973"/>
      <c r="ER191" s="973"/>
      <c r="ES191" s="973"/>
      <c r="ET191" s="973"/>
      <c r="EU191" s="973"/>
      <c r="EV191" s="973"/>
      <c r="EW191" s="973"/>
      <c r="EX191" s="973"/>
      <c r="EY191" s="973"/>
      <c r="EZ191" s="973"/>
      <c r="FA191" s="973"/>
      <c r="FB191" s="973"/>
      <c r="FC191" s="973"/>
      <c r="FD191" s="973"/>
      <c r="FE191" s="973"/>
      <c r="FF191" s="973"/>
      <c r="FG191" s="973"/>
      <c r="FH191" s="973"/>
      <c r="FI191" s="973"/>
      <c r="FJ191" s="973"/>
      <c r="FK191" s="973"/>
      <c r="FL191" s="973"/>
      <c r="FM191" s="973"/>
      <c r="FN191" s="973"/>
      <c r="FO191" s="973"/>
      <c r="FP191" s="973"/>
      <c r="FQ191" s="973"/>
      <c r="FR191" s="973"/>
      <c r="FS191" s="972" t="s">
        <v>224</v>
      </c>
      <c r="FT191" s="973"/>
      <c r="FU191" s="973"/>
      <c r="FV191" s="973"/>
      <c r="FW191" s="973"/>
      <c r="FX191" s="973"/>
      <c r="FY191" s="973"/>
      <c r="FZ191" s="973"/>
      <c r="GA191" s="973"/>
      <c r="GB191" s="973"/>
      <c r="GC191" s="973"/>
      <c r="GD191" s="973"/>
      <c r="GE191" s="973"/>
      <c r="GF191" s="973"/>
      <c r="GG191" s="973"/>
      <c r="GH191" s="973"/>
      <c r="GI191" s="973"/>
      <c r="GJ191" s="973"/>
      <c r="GK191" s="973"/>
      <c r="GL191" s="973"/>
      <c r="GM191" s="973"/>
      <c r="GN191" s="973"/>
      <c r="GO191" s="973"/>
      <c r="GP191" s="973"/>
      <c r="GQ191" s="973"/>
      <c r="GR191" s="973"/>
      <c r="GS191" s="973"/>
      <c r="GT191" s="973"/>
      <c r="GU191" s="973"/>
      <c r="GV191" s="973"/>
      <c r="GW191" s="973"/>
      <c r="GX191" s="973"/>
      <c r="GY191" s="973"/>
      <c r="GZ191" s="973"/>
      <c r="HA191" s="973"/>
      <c r="HB191" s="973"/>
      <c r="HC191" s="973"/>
      <c r="HD191" s="973"/>
      <c r="HE191" s="973"/>
      <c r="HF191" s="972" t="s">
        <v>224</v>
      </c>
      <c r="HG191" s="972" t="s">
        <v>224</v>
      </c>
      <c r="HH191" s="973"/>
      <c r="HI191" s="973"/>
      <c r="HJ191" s="973"/>
      <c r="HK191" s="973"/>
      <c r="HL191" s="973"/>
      <c r="HM191" s="973"/>
      <c r="HN191" s="973"/>
      <c r="HO191" s="973"/>
      <c r="HP191" s="973"/>
      <c r="HQ191" s="973"/>
      <c r="HR191" s="973"/>
      <c r="HS191" s="973"/>
      <c r="HT191" s="973"/>
      <c r="HU191" s="973"/>
      <c r="HV191" s="973"/>
      <c r="HW191" s="973"/>
      <c r="HX191" s="973"/>
      <c r="HY191" s="973"/>
      <c r="HZ191" s="973"/>
      <c r="IA191" s="973"/>
      <c r="IB191" s="973"/>
      <c r="IC191" s="973"/>
      <c r="ID191" s="973"/>
      <c r="IE191" s="973"/>
      <c r="IF191" s="973"/>
      <c r="IG191" s="973"/>
      <c r="IH191" s="973"/>
      <c r="II191" s="973"/>
      <c r="IJ191" s="973"/>
      <c r="IK191" s="973"/>
    </row>
    <row r="192">
      <c r="A192" s="972"/>
      <c r="B192" s="907"/>
      <c r="C192" s="907"/>
      <c r="D192" s="972"/>
      <c r="E192" s="910"/>
      <c r="F192" s="973"/>
      <c r="G192" s="973"/>
      <c r="H192" s="972"/>
      <c r="I192" s="972"/>
      <c r="J192" s="972"/>
      <c r="K192" s="972"/>
      <c r="L192" s="972"/>
      <c r="M192" s="972"/>
      <c r="N192" s="973"/>
      <c r="O192" s="973"/>
      <c r="P192" s="973"/>
      <c r="Q192" s="973"/>
      <c r="R192" s="973"/>
      <c r="S192" s="973"/>
      <c r="T192" s="973"/>
      <c r="U192" s="973"/>
      <c r="V192" s="973"/>
      <c r="W192" s="973"/>
      <c r="X192" s="973"/>
      <c r="Y192" s="973"/>
      <c r="Z192" s="973"/>
      <c r="AA192" s="973"/>
      <c r="AB192" s="973"/>
      <c r="AC192" s="973"/>
      <c r="AD192" s="973"/>
      <c r="AE192" s="973"/>
      <c r="AF192" s="973"/>
      <c r="AG192" s="973"/>
      <c r="AH192" s="973"/>
      <c r="AI192" s="973"/>
      <c r="AJ192" s="973"/>
      <c r="AK192" s="973"/>
      <c r="AL192" s="973"/>
      <c r="AM192" s="973"/>
      <c r="AN192" s="973"/>
      <c r="AO192" s="973"/>
      <c r="AP192" s="973"/>
      <c r="AQ192" s="973"/>
      <c r="AR192" s="973"/>
      <c r="AS192" s="973"/>
      <c r="AT192" s="973"/>
      <c r="AU192" s="973"/>
      <c r="AV192" s="973"/>
      <c r="AW192" s="973"/>
      <c r="AX192" s="973"/>
      <c r="AY192" s="973"/>
      <c r="AZ192" s="973"/>
      <c r="BA192" s="973"/>
      <c r="BB192" s="973"/>
      <c r="BC192" s="973"/>
      <c r="BD192" s="973"/>
      <c r="BE192" s="973"/>
      <c r="BF192" s="973"/>
      <c r="BG192" s="973"/>
      <c r="BH192" s="973"/>
      <c r="BI192" s="973"/>
      <c r="BJ192" s="973"/>
      <c r="BK192" s="973"/>
      <c r="BL192" s="973"/>
      <c r="BM192" s="973"/>
      <c r="BN192" s="973"/>
      <c r="BO192" s="973"/>
      <c r="BP192" s="973"/>
      <c r="BQ192" s="973"/>
      <c r="BR192" s="973"/>
      <c r="BS192" s="973"/>
      <c r="BT192" s="973"/>
      <c r="BU192" s="973"/>
      <c r="BV192" s="973"/>
      <c r="BW192" s="973"/>
      <c r="BX192" s="973"/>
      <c r="BY192" s="973"/>
      <c r="BZ192" s="973"/>
      <c r="CA192" s="973"/>
      <c r="CB192" s="973"/>
      <c r="CC192" s="973"/>
      <c r="CD192" s="973"/>
      <c r="CE192" s="973"/>
      <c r="CF192" s="973"/>
      <c r="CG192" s="973"/>
      <c r="CH192" s="973"/>
      <c r="CI192" s="973"/>
      <c r="CJ192" s="973"/>
      <c r="CK192" s="973"/>
      <c r="CL192" s="973"/>
      <c r="CM192" s="973"/>
      <c r="CN192" s="973"/>
      <c r="CO192" s="973"/>
      <c r="CP192" s="973"/>
      <c r="CQ192" s="973"/>
      <c r="CR192" s="973"/>
      <c r="CS192" s="973"/>
      <c r="CT192" s="973"/>
      <c r="CU192" s="973"/>
      <c r="CV192" s="973"/>
      <c r="CW192" s="973"/>
      <c r="CX192" s="973"/>
      <c r="CY192" s="973"/>
      <c r="CZ192" s="973"/>
      <c r="DA192" s="973"/>
      <c r="DB192" s="973"/>
      <c r="DC192" s="973"/>
      <c r="DD192" s="973"/>
      <c r="DE192" s="973"/>
      <c r="DF192" s="973"/>
      <c r="DG192" s="973"/>
      <c r="DH192" s="973"/>
      <c r="DI192" s="973"/>
      <c r="DJ192" s="973"/>
      <c r="DK192" s="973"/>
      <c r="DL192" s="973"/>
      <c r="DM192" s="973"/>
      <c r="DN192" s="973"/>
      <c r="DO192" s="973"/>
      <c r="DP192" s="973"/>
      <c r="DQ192" s="973"/>
      <c r="DR192" s="973"/>
      <c r="DS192" s="973"/>
      <c r="DT192" s="973"/>
      <c r="DU192" s="973"/>
      <c r="DV192" s="973"/>
      <c r="DW192" s="973"/>
      <c r="DX192" s="973"/>
      <c r="DY192" s="973"/>
      <c r="DZ192" s="973"/>
      <c r="EA192" s="973"/>
      <c r="EB192" s="973"/>
      <c r="EC192" s="973"/>
      <c r="ED192" s="973"/>
      <c r="EE192" s="973"/>
      <c r="EF192" s="973"/>
      <c r="EG192" s="973"/>
      <c r="EH192" s="973"/>
      <c r="EI192" s="973"/>
      <c r="EJ192" s="973"/>
      <c r="EK192" s="973"/>
      <c r="EL192" s="973"/>
      <c r="EM192" s="973"/>
      <c r="EN192" s="973"/>
      <c r="EO192" s="973"/>
      <c r="EP192" s="973"/>
      <c r="EQ192" s="973"/>
      <c r="ER192" s="973"/>
      <c r="ES192" s="973"/>
      <c r="ET192" s="973"/>
      <c r="EU192" s="973"/>
      <c r="EV192" s="973"/>
      <c r="EW192" s="973"/>
      <c r="EX192" s="973"/>
      <c r="EY192" s="973"/>
      <c r="EZ192" s="973"/>
      <c r="FA192" s="973"/>
      <c r="FB192" s="973"/>
      <c r="FC192" s="973"/>
      <c r="FD192" s="973"/>
      <c r="FE192" s="973"/>
      <c r="FF192" s="973"/>
      <c r="FG192" s="973"/>
      <c r="FH192" s="973"/>
      <c r="FI192" s="973"/>
      <c r="FJ192" s="973"/>
      <c r="FK192" s="973"/>
      <c r="FL192" s="973"/>
      <c r="FM192" s="973"/>
      <c r="FN192" s="973"/>
      <c r="FO192" s="973"/>
      <c r="FP192" s="973"/>
      <c r="FQ192" s="973"/>
      <c r="FR192" s="972" t="s">
        <v>224</v>
      </c>
      <c r="FS192" s="972" t="s">
        <v>224</v>
      </c>
      <c r="FT192" s="973"/>
      <c r="FU192" s="973"/>
      <c r="FV192" s="973"/>
      <c r="FW192" s="973"/>
      <c r="FX192" s="973"/>
      <c r="FY192" s="973"/>
      <c r="FZ192" s="972" t="s">
        <v>224</v>
      </c>
      <c r="GA192" s="973"/>
      <c r="GB192" s="973"/>
      <c r="GC192" s="973"/>
      <c r="GD192" s="973"/>
      <c r="GE192" s="973"/>
      <c r="GF192" s="973"/>
      <c r="GG192" s="973"/>
      <c r="GH192" s="973"/>
      <c r="GI192" s="973"/>
      <c r="GJ192" s="973"/>
      <c r="GK192" s="973"/>
      <c r="GL192" s="973"/>
      <c r="GM192" s="973"/>
      <c r="GN192" s="973"/>
      <c r="GO192" s="973"/>
      <c r="GP192" s="973"/>
      <c r="GQ192" s="973"/>
      <c r="GR192" s="973"/>
      <c r="GS192" s="973"/>
      <c r="GT192" s="973"/>
      <c r="GU192" s="973"/>
      <c r="GV192" s="973"/>
      <c r="GW192" s="973"/>
      <c r="GX192" s="973"/>
      <c r="GY192" s="973"/>
      <c r="GZ192" s="973"/>
      <c r="HA192" s="973"/>
      <c r="HB192" s="973"/>
      <c r="HC192" s="973"/>
      <c r="HD192" s="973"/>
      <c r="HE192" s="973"/>
      <c r="HF192" s="972" t="s">
        <v>224</v>
      </c>
      <c r="HG192" s="972" t="s">
        <v>224</v>
      </c>
      <c r="HH192" s="973"/>
      <c r="HI192" s="973"/>
      <c r="HJ192" s="973"/>
      <c r="HK192" s="973"/>
      <c r="HL192" s="973"/>
      <c r="HM192" s="973"/>
      <c r="HN192" s="973"/>
      <c r="HO192" s="973"/>
      <c r="HP192" s="973"/>
      <c r="HQ192" s="973"/>
      <c r="HR192" s="973"/>
      <c r="HS192" s="973"/>
      <c r="HT192" s="973"/>
      <c r="HU192" s="973"/>
      <c r="HV192" s="973"/>
      <c r="HW192" s="973"/>
      <c r="HX192" s="973"/>
      <c r="HY192" s="973"/>
      <c r="HZ192" s="973"/>
      <c r="IA192" s="973"/>
      <c r="IB192" s="973"/>
      <c r="IC192" s="973"/>
      <c r="ID192" s="973"/>
      <c r="IE192" s="973"/>
      <c r="IF192" s="973"/>
      <c r="IG192" s="973"/>
      <c r="IH192" s="973"/>
      <c r="II192" s="973"/>
      <c r="IJ192" s="973"/>
      <c r="IK192" s="973"/>
    </row>
    <row r="193">
      <c r="A193" s="972"/>
      <c r="B193" s="907"/>
      <c r="C193" s="907"/>
      <c r="D193" s="972"/>
      <c r="E193" s="910"/>
      <c r="F193" s="973"/>
      <c r="G193" s="973"/>
      <c r="H193" s="972"/>
      <c r="I193" s="972"/>
      <c r="J193" s="972"/>
      <c r="K193" s="972"/>
      <c r="L193" s="972"/>
      <c r="M193" s="972"/>
      <c r="N193" s="973"/>
      <c r="O193" s="973"/>
      <c r="P193" s="973"/>
      <c r="Q193" s="973"/>
      <c r="R193" s="973"/>
      <c r="S193" s="973"/>
      <c r="T193" s="973"/>
      <c r="U193" s="973"/>
      <c r="V193" s="973"/>
      <c r="W193" s="973"/>
      <c r="X193" s="973"/>
      <c r="Y193" s="973"/>
      <c r="Z193" s="973"/>
      <c r="AA193" s="973"/>
      <c r="AB193" s="973"/>
      <c r="AC193" s="973"/>
      <c r="AD193" s="973"/>
      <c r="AE193" s="973"/>
      <c r="AF193" s="973"/>
      <c r="AG193" s="973"/>
      <c r="AH193" s="973"/>
      <c r="AI193" s="973"/>
      <c r="AJ193" s="973"/>
      <c r="AK193" s="973"/>
      <c r="AL193" s="973"/>
      <c r="AM193" s="973"/>
      <c r="AN193" s="973"/>
      <c r="AO193" s="973"/>
      <c r="AP193" s="973"/>
      <c r="AQ193" s="973"/>
      <c r="AR193" s="973"/>
      <c r="AS193" s="973"/>
      <c r="AT193" s="973"/>
      <c r="AU193" s="973"/>
      <c r="AV193" s="973"/>
      <c r="AW193" s="973"/>
      <c r="AX193" s="973"/>
      <c r="AY193" s="973"/>
      <c r="AZ193" s="973"/>
      <c r="BA193" s="973"/>
      <c r="BB193" s="973"/>
      <c r="BC193" s="973"/>
      <c r="BD193" s="973"/>
      <c r="BE193" s="973"/>
      <c r="BF193" s="973"/>
      <c r="BG193" s="973"/>
      <c r="BH193" s="973"/>
      <c r="BI193" s="973"/>
      <c r="BJ193" s="973"/>
      <c r="BK193" s="973"/>
      <c r="BL193" s="973"/>
      <c r="BM193" s="973"/>
      <c r="BN193" s="973"/>
      <c r="BO193" s="973"/>
      <c r="BP193" s="973"/>
      <c r="BQ193" s="973"/>
      <c r="BR193" s="973"/>
      <c r="BS193" s="973"/>
      <c r="BT193" s="973"/>
      <c r="BU193" s="973"/>
      <c r="BV193" s="973"/>
      <c r="BW193" s="973"/>
      <c r="BX193" s="973"/>
      <c r="BY193" s="973"/>
      <c r="BZ193" s="973"/>
      <c r="CA193" s="973"/>
      <c r="CB193" s="973"/>
      <c r="CC193" s="973"/>
      <c r="CD193" s="973"/>
      <c r="CE193" s="973"/>
      <c r="CF193" s="973"/>
      <c r="CG193" s="973"/>
      <c r="CH193" s="973"/>
      <c r="CI193" s="973"/>
      <c r="CJ193" s="973"/>
      <c r="CK193" s="973"/>
      <c r="CL193" s="973"/>
      <c r="CM193" s="973"/>
      <c r="CN193" s="973"/>
      <c r="CO193" s="973"/>
      <c r="CP193" s="973"/>
      <c r="CQ193" s="973"/>
      <c r="CR193" s="973"/>
      <c r="CS193" s="973"/>
      <c r="CT193" s="973"/>
      <c r="CU193" s="973"/>
      <c r="CV193" s="973"/>
      <c r="CW193" s="973"/>
      <c r="CX193" s="973"/>
      <c r="CY193" s="973"/>
      <c r="CZ193" s="973"/>
      <c r="DA193" s="973"/>
      <c r="DB193" s="973"/>
      <c r="DC193" s="973"/>
      <c r="DD193" s="973"/>
      <c r="DE193" s="973"/>
      <c r="DF193" s="973"/>
      <c r="DG193" s="973"/>
      <c r="DH193" s="973"/>
      <c r="DI193" s="973"/>
      <c r="DJ193" s="973"/>
      <c r="DK193" s="973"/>
      <c r="DL193" s="973"/>
      <c r="DM193" s="973"/>
      <c r="DN193" s="973"/>
      <c r="DO193" s="973"/>
      <c r="DP193" s="973"/>
      <c r="DQ193" s="973"/>
      <c r="DR193" s="973"/>
      <c r="DS193" s="973"/>
      <c r="DT193" s="973"/>
      <c r="DU193" s="973"/>
      <c r="DV193" s="973"/>
      <c r="DW193" s="973"/>
      <c r="DX193" s="973"/>
      <c r="DY193" s="973"/>
      <c r="DZ193" s="973"/>
      <c r="EA193" s="973"/>
      <c r="EB193" s="973"/>
      <c r="EC193" s="973"/>
      <c r="ED193" s="973"/>
      <c r="EE193" s="973"/>
      <c r="EF193" s="973"/>
      <c r="EG193" s="973"/>
      <c r="EH193" s="973"/>
      <c r="EI193" s="973"/>
      <c r="EJ193" s="973"/>
      <c r="EK193" s="973"/>
      <c r="EL193" s="973"/>
      <c r="EM193" s="973"/>
      <c r="EN193" s="973"/>
      <c r="EO193" s="973"/>
      <c r="EP193" s="973"/>
      <c r="EQ193" s="973"/>
      <c r="ER193" s="973"/>
      <c r="ES193" s="973"/>
      <c r="ET193" s="973"/>
      <c r="EU193" s="973"/>
      <c r="EV193" s="973"/>
      <c r="EW193" s="973"/>
      <c r="EX193" s="973"/>
      <c r="EY193" s="973"/>
      <c r="EZ193" s="973"/>
      <c r="FA193" s="973"/>
      <c r="FB193" s="973"/>
      <c r="FC193" s="973"/>
      <c r="FD193" s="973"/>
      <c r="FE193" s="973"/>
      <c r="FF193" s="973"/>
      <c r="FG193" s="973"/>
      <c r="FH193" s="973"/>
      <c r="FI193" s="973"/>
      <c r="FJ193" s="973"/>
      <c r="FK193" s="973"/>
      <c r="FL193" s="973"/>
      <c r="FM193" s="973"/>
      <c r="FN193" s="973"/>
      <c r="FO193" s="973"/>
      <c r="FP193" s="973"/>
      <c r="FQ193" s="973"/>
      <c r="FR193" s="972" t="s">
        <v>224</v>
      </c>
      <c r="FS193" s="973"/>
      <c r="FT193" s="973"/>
      <c r="FU193" s="973"/>
      <c r="FV193" s="973"/>
      <c r="FW193" s="973"/>
      <c r="FX193" s="973"/>
      <c r="FY193" s="973"/>
      <c r="FZ193" s="973"/>
      <c r="GA193" s="973"/>
      <c r="GB193" s="973"/>
      <c r="GC193" s="973"/>
      <c r="GD193" s="973"/>
      <c r="GE193" s="973"/>
      <c r="GF193" s="973"/>
      <c r="GG193" s="973"/>
      <c r="GH193" s="973"/>
      <c r="GI193" s="973"/>
      <c r="GJ193" s="973"/>
      <c r="GK193" s="973"/>
      <c r="GL193" s="973"/>
      <c r="GM193" s="973"/>
      <c r="GN193" s="973"/>
      <c r="GO193" s="973"/>
      <c r="GP193" s="973"/>
      <c r="GQ193" s="973"/>
      <c r="GR193" s="973"/>
      <c r="GS193" s="973"/>
      <c r="GT193" s="973"/>
      <c r="GU193" s="973"/>
      <c r="GV193" s="973"/>
      <c r="GW193" s="973"/>
      <c r="GX193" s="973"/>
      <c r="GY193" s="973"/>
      <c r="GZ193" s="973"/>
      <c r="HA193" s="973"/>
      <c r="HB193" s="973"/>
      <c r="HC193" s="973"/>
      <c r="HD193" s="973"/>
      <c r="HE193" s="973"/>
      <c r="HF193" s="973"/>
      <c r="HG193" s="973"/>
      <c r="HH193" s="973"/>
      <c r="HI193" s="973"/>
      <c r="HJ193" s="973"/>
      <c r="HK193" s="973"/>
      <c r="HL193" s="973"/>
      <c r="HM193" s="973"/>
      <c r="HN193" s="973"/>
      <c r="HO193" s="973"/>
      <c r="HP193" s="973"/>
      <c r="HQ193" s="973"/>
      <c r="HR193" s="973"/>
      <c r="HS193" s="973"/>
      <c r="HT193" s="973"/>
      <c r="HU193" s="973"/>
      <c r="HV193" s="973"/>
      <c r="HW193" s="973"/>
      <c r="HX193" s="973"/>
      <c r="HY193" s="973"/>
      <c r="HZ193" s="973"/>
      <c r="IA193" s="973"/>
      <c r="IB193" s="973"/>
      <c r="IC193" s="973"/>
      <c r="ID193" s="973"/>
      <c r="IE193" s="973"/>
      <c r="IF193" s="973"/>
      <c r="IG193" s="973"/>
      <c r="IH193" s="973"/>
      <c r="II193" s="973"/>
      <c r="IJ193" s="973"/>
      <c r="IK193" s="973"/>
    </row>
    <row r="194">
      <c r="A194" s="972"/>
      <c r="B194" s="907"/>
      <c r="C194" s="907"/>
      <c r="D194" s="972"/>
      <c r="E194" s="910"/>
      <c r="F194" s="973"/>
      <c r="G194" s="972" t="s">
        <v>222</v>
      </c>
      <c r="H194" s="972" t="s">
        <v>222</v>
      </c>
      <c r="I194" s="972"/>
      <c r="J194" s="972"/>
      <c r="K194" s="972"/>
      <c r="L194" s="972"/>
      <c r="M194" s="972" t="s">
        <v>222</v>
      </c>
      <c r="N194" s="972" t="s">
        <v>222</v>
      </c>
      <c r="O194" s="973"/>
      <c r="P194" s="973"/>
      <c r="Q194" s="973"/>
      <c r="R194" s="973"/>
      <c r="S194" s="973"/>
      <c r="T194" s="973"/>
      <c r="U194" s="973"/>
      <c r="V194" s="973"/>
      <c r="W194" s="973"/>
      <c r="X194" s="973"/>
      <c r="Y194" s="973"/>
      <c r="Z194" s="973"/>
      <c r="AA194" s="973"/>
      <c r="AB194" s="973"/>
      <c r="AC194" s="973"/>
      <c r="AD194" s="973"/>
      <c r="AE194" s="973"/>
      <c r="AF194" s="973"/>
      <c r="AG194" s="973"/>
      <c r="AH194" s="973"/>
      <c r="AI194" s="973"/>
      <c r="AJ194" s="973"/>
      <c r="AK194" s="973"/>
      <c r="AL194" s="973"/>
      <c r="AM194" s="973"/>
      <c r="AN194" s="973"/>
      <c r="AO194" s="973"/>
      <c r="AP194" s="973"/>
      <c r="AQ194" s="973"/>
      <c r="AR194" s="973"/>
      <c r="AS194" s="973"/>
      <c r="AT194" s="973"/>
      <c r="AU194" s="973"/>
      <c r="AV194" s="973"/>
      <c r="AW194" s="973"/>
      <c r="AX194" s="973"/>
      <c r="AY194" s="973"/>
      <c r="AZ194" s="973"/>
      <c r="BA194" s="973"/>
      <c r="BB194" s="973"/>
      <c r="BC194" s="973"/>
      <c r="BD194" s="973"/>
      <c r="BE194" s="973"/>
      <c r="BF194" s="973"/>
      <c r="BG194" s="973"/>
      <c r="BH194" s="973"/>
      <c r="BI194" s="973"/>
      <c r="BJ194" s="973"/>
      <c r="BK194" s="973"/>
      <c r="BL194" s="973"/>
      <c r="BM194" s="973"/>
      <c r="BN194" s="973"/>
      <c r="BO194" s="973"/>
      <c r="BP194" s="973"/>
      <c r="BQ194" s="973"/>
      <c r="BR194" s="973"/>
      <c r="BS194" s="973"/>
      <c r="BT194" s="973"/>
      <c r="BU194" s="973"/>
      <c r="BV194" s="972" t="s">
        <v>222</v>
      </c>
      <c r="BW194" s="972" t="s">
        <v>222</v>
      </c>
      <c r="BX194" s="972" t="s">
        <v>222</v>
      </c>
      <c r="BY194" s="972" t="s">
        <v>222</v>
      </c>
      <c r="BZ194" s="973"/>
      <c r="CA194" s="972" t="s">
        <v>222</v>
      </c>
      <c r="CB194" s="972" t="s">
        <v>222</v>
      </c>
      <c r="CC194" s="973"/>
      <c r="CD194" s="972" t="s">
        <v>222</v>
      </c>
      <c r="CE194" s="972" t="s">
        <v>222</v>
      </c>
      <c r="CF194" s="972" t="s">
        <v>224</v>
      </c>
      <c r="CG194" s="972" t="s">
        <v>224</v>
      </c>
      <c r="CH194" s="972" t="s">
        <v>224</v>
      </c>
      <c r="CI194" s="973"/>
      <c r="CJ194" s="973"/>
      <c r="CK194" s="973"/>
      <c r="CL194" s="973"/>
      <c r="CM194" s="973"/>
      <c r="CN194" s="973"/>
      <c r="CO194" s="972" t="s">
        <v>222</v>
      </c>
      <c r="CP194" s="972" t="s">
        <v>222</v>
      </c>
      <c r="CQ194" s="973"/>
      <c r="CR194" s="973"/>
      <c r="CS194" s="972" t="s">
        <v>222</v>
      </c>
      <c r="CT194" s="972" t="s">
        <v>222</v>
      </c>
      <c r="CU194" s="972" t="s">
        <v>222</v>
      </c>
      <c r="CV194" s="973"/>
      <c r="CW194" s="973"/>
      <c r="CX194" s="972" t="s">
        <v>222</v>
      </c>
      <c r="CY194" s="972" t="s">
        <v>222</v>
      </c>
      <c r="CZ194" s="973"/>
      <c r="DA194" s="972" t="s">
        <v>222</v>
      </c>
      <c r="DB194" s="972" t="s">
        <v>222</v>
      </c>
      <c r="DC194" s="973"/>
      <c r="DD194" s="973"/>
      <c r="DE194" s="973"/>
      <c r="DF194" s="973"/>
      <c r="DG194" s="973"/>
      <c r="DH194" s="973"/>
      <c r="DI194" s="973"/>
      <c r="DJ194" s="973"/>
      <c r="DK194" s="973"/>
      <c r="DL194" s="973"/>
      <c r="DM194" s="973"/>
      <c r="DN194" s="973"/>
      <c r="DO194" s="973"/>
      <c r="DP194" s="973"/>
      <c r="DQ194" s="973"/>
      <c r="DR194" s="973"/>
      <c r="DS194" s="973"/>
      <c r="DT194" s="972" t="s">
        <v>222</v>
      </c>
      <c r="DU194" s="972" t="s">
        <v>15568</v>
      </c>
      <c r="DV194" s="973"/>
      <c r="DW194" s="972" t="s">
        <v>222</v>
      </c>
      <c r="DX194" s="972" t="s">
        <v>222</v>
      </c>
      <c r="DY194" s="973"/>
      <c r="DZ194" s="973"/>
      <c r="EA194" s="972" t="s">
        <v>222</v>
      </c>
      <c r="EB194" s="972" t="s">
        <v>222</v>
      </c>
      <c r="EC194" s="972" t="s">
        <v>222</v>
      </c>
      <c r="ED194" s="973"/>
      <c r="EE194" s="973"/>
      <c r="EF194" s="973"/>
      <c r="EG194" s="973"/>
      <c r="EH194" s="973"/>
      <c r="EI194" s="973"/>
      <c r="EJ194" s="973"/>
      <c r="EK194" s="973"/>
      <c r="EL194" s="973"/>
      <c r="EM194" s="973"/>
      <c r="EN194" s="973"/>
      <c r="EO194" s="973"/>
      <c r="EP194" s="973"/>
      <c r="EQ194" s="973"/>
      <c r="ER194" s="973"/>
      <c r="ES194" s="973"/>
      <c r="ET194" s="973"/>
      <c r="EU194" s="973"/>
      <c r="EV194" s="973"/>
      <c r="EW194" s="973"/>
      <c r="EX194" s="973"/>
      <c r="EY194" s="972" t="s">
        <v>222</v>
      </c>
      <c r="EZ194" s="973"/>
      <c r="FA194" s="973"/>
      <c r="FB194" s="973"/>
      <c r="FC194" s="973"/>
      <c r="FD194" s="973"/>
      <c r="FE194" s="973"/>
      <c r="FF194" s="973"/>
      <c r="FG194" s="972" t="s">
        <v>222</v>
      </c>
      <c r="FH194" s="973"/>
      <c r="FI194" s="973"/>
      <c r="FJ194" s="972" t="s">
        <v>224</v>
      </c>
      <c r="FK194" s="972" t="s">
        <v>222</v>
      </c>
      <c r="FL194" s="973"/>
      <c r="FM194" s="973"/>
      <c r="FN194" s="973"/>
      <c r="FO194" s="973"/>
      <c r="FP194" s="973"/>
      <c r="FQ194" s="973"/>
      <c r="FR194" s="972" t="s">
        <v>222</v>
      </c>
      <c r="FS194" s="972" t="s">
        <v>222</v>
      </c>
      <c r="FT194" s="973"/>
      <c r="FU194" s="973"/>
      <c r="FV194" s="972" t="s">
        <v>222</v>
      </c>
      <c r="FW194" s="973"/>
      <c r="FX194" s="973"/>
      <c r="FY194" s="973"/>
      <c r="FZ194" s="973"/>
      <c r="GA194" s="972" t="s">
        <v>224</v>
      </c>
      <c r="GB194" s="973"/>
      <c r="GC194" s="973"/>
      <c r="GD194" s="972" t="s">
        <v>222</v>
      </c>
      <c r="GE194" s="973"/>
      <c r="GF194" s="972" t="s">
        <v>222</v>
      </c>
      <c r="GG194" s="972" t="s">
        <v>222</v>
      </c>
      <c r="GH194" s="972" t="s">
        <v>222</v>
      </c>
      <c r="GI194" s="972" t="s">
        <v>222</v>
      </c>
      <c r="GJ194" s="972" t="s">
        <v>222</v>
      </c>
      <c r="GK194" s="972" t="s">
        <v>222</v>
      </c>
      <c r="GL194" s="973"/>
      <c r="GM194" s="973"/>
      <c r="GN194" s="973"/>
      <c r="GO194" s="973"/>
      <c r="GP194" s="973"/>
      <c r="GQ194" s="973"/>
      <c r="GR194" s="973"/>
      <c r="GS194" s="973"/>
      <c r="GT194" s="973"/>
      <c r="GU194" s="973"/>
      <c r="GV194" s="972" t="s">
        <v>222</v>
      </c>
      <c r="GW194" s="972" t="s">
        <v>222</v>
      </c>
      <c r="GX194" s="973"/>
      <c r="GY194" s="972" t="s">
        <v>222</v>
      </c>
      <c r="GZ194" s="972" t="s">
        <v>222</v>
      </c>
      <c r="HA194" s="973"/>
      <c r="HB194" s="973"/>
      <c r="HC194" s="973"/>
      <c r="HD194" s="973"/>
      <c r="HE194" s="973"/>
      <c r="HF194" s="972" t="s">
        <v>224</v>
      </c>
      <c r="HG194" s="972" t="s">
        <v>224</v>
      </c>
      <c r="HH194" s="973"/>
      <c r="HI194" s="972" t="s">
        <v>224</v>
      </c>
      <c r="HJ194" s="973"/>
      <c r="HK194" s="972" t="s">
        <v>224</v>
      </c>
      <c r="HL194" s="973"/>
      <c r="HM194" s="973"/>
      <c r="HN194" s="972" t="s">
        <v>222</v>
      </c>
      <c r="HO194" s="973"/>
      <c r="HP194" s="973"/>
      <c r="HQ194" s="972" t="s">
        <v>222</v>
      </c>
      <c r="HR194" s="972" t="s">
        <v>222</v>
      </c>
      <c r="HS194" s="972" t="s">
        <v>222</v>
      </c>
      <c r="HT194" s="973"/>
      <c r="HU194" s="973"/>
      <c r="HV194" s="973"/>
      <c r="HW194" s="973"/>
      <c r="HX194" s="973"/>
      <c r="HY194" s="973"/>
      <c r="HZ194" s="973"/>
      <c r="IA194" s="973"/>
      <c r="IB194" s="973"/>
      <c r="IC194" s="973"/>
      <c r="ID194" s="973"/>
      <c r="IE194" s="973"/>
      <c r="IF194" s="973"/>
      <c r="IG194" s="973"/>
      <c r="IH194" s="973"/>
      <c r="II194" s="973"/>
      <c r="IJ194" s="973"/>
      <c r="IK194" s="973"/>
    </row>
    <row r="195">
      <c r="A195" s="972"/>
      <c r="B195" s="907"/>
      <c r="C195" s="907"/>
      <c r="D195" s="972"/>
      <c r="E195" s="910"/>
      <c r="F195" s="973"/>
      <c r="G195" s="973"/>
      <c r="H195" s="972"/>
      <c r="I195" s="972"/>
      <c r="J195" s="972"/>
      <c r="K195" s="972"/>
      <c r="L195" s="972"/>
      <c r="M195" s="972"/>
      <c r="N195" s="973"/>
      <c r="O195" s="973"/>
      <c r="P195" s="973"/>
      <c r="Q195" s="973"/>
      <c r="R195" s="973"/>
      <c r="S195" s="973"/>
      <c r="T195" s="973"/>
      <c r="U195" s="973"/>
      <c r="V195" s="973"/>
      <c r="W195" s="973"/>
      <c r="X195" s="973"/>
      <c r="Y195" s="973"/>
      <c r="Z195" s="973"/>
      <c r="AA195" s="973"/>
      <c r="AB195" s="973"/>
      <c r="AC195" s="973"/>
      <c r="AD195" s="973"/>
      <c r="AE195" s="973"/>
      <c r="AF195" s="973"/>
      <c r="AG195" s="973"/>
      <c r="AH195" s="973"/>
      <c r="AI195" s="973"/>
      <c r="AJ195" s="973"/>
      <c r="AK195" s="973"/>
      <c r="AL195" s="973"/>
      <c r="AM195" s="973"/>
      <c r="AN195" s="973"/>
      <c r="AO195" s="973"/>
      <c r="AP195" s="973"/>
      <c r="AQ195" s="973"/>
      <c r="AR195" s="973"/>
      <c r="AS195" s="973"/>
      <c r="AT195" s="973"/>
      <c r="AU195" s="973"/>
      <c r="AV195" s="973"/>
      <c r="AW195" s="973"/>
      <c r="AX195" s="973"/>
      <c r="AY195" s="973"/>
      <c r="AZ195" s="973"/>
      <c r="BA195" s="973"/>
      <c r="BB195" s="973"/>
      <c r="BC195" s="973"/>
      <c r="BD195" s="973"/>
      <c r="BE195" s="973"/>
      <c r="BF195" s="973"/>
      <c r="BG195" s="973"/>
      <c r="BH195" s="973"/>
      <c r="BI195" s="973"/>
      <c r="BJ195" s="973"/>
      <c r="BK195" s="973"/>
      <c r="BL195" s="973"/>
      <c r="BM195" s="973"/>
      <c r="BN195" s="973"/>
      <c r="BO195" s="973"/>
      <c r="BP195" s="973"/>
      <c r="BQ195" s="973"/>
      <c r="BR195" s="973"/>
      <c r="BS195" s="973"/>
      <c r="BT195" s="973"/>
      <c r="BU195" s="973"/>
      <c r="BV195" s="973"/>
      <c r="BW195" s="973"/>
      <c r="BX195" s="973"/>
      <c r="BY195" s="973"/>
      <c r="BZ195" s="973"/>
      <c r="CA195" s="973"/>
      <c r="CB195" s="973"/>
      <c r="CC195" s="973"/>
      <c r="CD195" s="973"/>
      <c r="CE195" s="973"/>
      <c r="CF195" s="973"/>
      <c r="CG195" s="973"/>
      <c r="CH195" s="973"/>
      <c r="CI195" s="973"/>
      <c r="CJ195" s="973"/>
      <c r="CK195" s="973"/>
      <c r="CL195" s="973"/>
      <c r="CM195" s="973"/>
      <c r="CN195" s="973"/>
      <c r="CO195" s="973"/>
      <c r="CP195" s="973"/>
      <c r="CQ195" s="973"/>
      <c r="CR195" s="973"/>
      <c r="CS195" s="973"/>
      <c r="CT195" s="973"/>
      <c r="CU195" s="973"/>
      <c r="CV195" s="973"/>
      <c r="CW195" s="973"/>
      <c r="CX195" s="973"/>
      <c r="CY195" s="973"/>
      <c r="CZ195" s="973"/>
      <c r="DA195" s="973"/>
      <c r="DB195" s="973"/>
      <c r="DC195" s="973"/>
      <c r="DD195" s="973"/>
      <c r="DE195" s="973"/>
      <c r="DF195" s="973"/>
      <c r="DG195" s="973"/>
      <c r="DH195" s="973"/>
      <c r="DI195" s="973"/>
      <c r="DJ195" s="973"/>
      <c r="DK195" s="973"/>
      <c r="DL195" s="973"/>
      <c r="DM195" s="973"/>
      <c r="DN195" s="973"/>
      <c r="DO195" s="973"/>
      <c r="DP195" s="973"/>
      <c r="DQ195" s="973"/>
      <c r="DR195" s="973"/>
      <c r="DS195" s="973"/>
      <c r="DT195" s="973"/>
      <c r="DU195" s="972" t="s">
        <v>15568</v>
      </c>
      <c r="DV195" s="973"/>
      <c r="DW195" s="973"/>
      <c r="DX195" s="972" t="s">
        <v>224</v>
      </c>
      <c r="DY195" s="973"/>
      <c r="DZ195" s="973"/>
      <c r="EA195" s="973"/>
      <c r="EB195" s="973"/>
      <c r="EC195" s="973"/>
      <c r="ED195" s="973"/>
      <c r="EE195" s="973"/>
      <c r="EF195" s="973"/>
      <c r="EG195" s="973"/>
      <c r="EH195" s="973"/>
      <c r="EI195" s="973"/>
      <c r="EJ195" s="973"/>
      <c r="EK195" s="973"/>
      <c r="EL195" s="973"/>
      <c r="EM195" s="973"/>
      <c r="EN195" s="973"/>
      <c r="EO195" s="973"/>
      <c r="EP195" s="973"/>
      <c r="EQ195" s="973"/>
      <c r="ER195" s="973"/>
      <c r="ES195" s="973"/>
      <c r="ET195" s="973"/>
      <c r="EU195" s="973"/>
      <c r="EV195" s="973"/>
      <c r="EW195" s="973"/>
      <c r="EX195" s="973"/>
      <c r="EY195" s="973"/>
      <c r="EZ195" s="973"/>
      <c r="FA195" s="973"/>
      <c r="FB195" s="973"/>
      <c r="FC195" s="973"/>
      <c r="FD195" s="973"/>
      <c r="FE195" s="973"/>
      <c r="FF195" s="973"/>
      <c r="FG195" s="973"/>
      <c r="FH195" s="973"/>
      <c r="FI195" s="973"/>
      <c r="FJ195" s="973"/>
      <c r="FK195" s="973"/>
      <c r="FL195" s="973"/>
      <c r="FM195" s="973"/>
      <c r="FN195" s="973"/>
      <c r="FO195" s="973"/>
      <c r="FP195" s="973"/>
      <c r="FQ195" s="973"/>
      <c r="FR195" s="972" t="s">
        <v>224</v>
      </c>
      <c r="FS195" s="972" t="s">
        <v>224</v>
      </c>
      <c r="FT195" s="973"/>
      <c r="FU195" s="973"/>
      <c r="FV195" s="973"/>
      <c r="FW195" s="972" t="s">
        <v>222</v>
      </c>
      <c r="FX195" s="973"/>
      <c r="FY195" s="973"/>
      <c r="FZ195" s="972" t="s">
        <v>224</v>
      </c>
      <c r="GA195" s="973"/>
      <c r="GB195" s="973"/>
      <c r="GC195" s="973"/>
      <c r="GD195" s="973"/>
      <c r="GE195" s="973"/>
      <c r="GF195" s="973"/>
      <c r="GG195" s="973"/>
      <c r="GH195" s="973"/>
      <c r="GI195" s="973"/>
      <c r="GJ195" s="973"/>
      <c r="GK195" s="973"/>
      <c r="GL195" s="973"/>
      <c r="GM195" s="973"/>
      <c r="GN195" s="973"/>
      <c r="GO195" s="973"/>
      <c r="GP195" s="973"/>
      <c r="GQ195" s="973"/>
      <c r="GR195" s="973"/>
      <c r="GS195" s="973"/>
      <c r="GT195" s="973"/>
      <c r="GU195" s="973"/>
      <c r="GV195" s="973"/>
      <c r="GW195" s="973"/>
      <c r="GX195" s="973"/>
      <c r="GY195" s="973"/>
      <c r="GZ195" s="973"/>
      <c r="HA195" s="973"/>
      <c r="HB195" s="973"/>
      <c r="HC195" s="973"/>
      <c r="HD195" s="973"/>
      <c r="HE195" s="973"/>
      <c r="HF195" s="972" t="s">
        <v>224</v>
      </c>
      <c r="HG195" s="972" t="s">
        <v>224</v>
      </c>
      <c r="HH195" s="973"/>
      <c r="HI195" s="973"/>
      <c r="HJ195" s="973"/>
      <c r="HK195" s="973"/>
      <c r="HL195" s="973"/>
      <c r="HM195" s="973"/>
      <c r="HN195" s="973"/>
      <c r="HO195" s="973"/>
      <c r="HP195" s="973"/>
      <c r="HQ195" s="973"/>
      <c r="HR195" s="973"/>
      <c r="HS195" s="973"/>
      <c r="HT195" s="973"/>
      <c r="HU195" s="973"/>
      <c r="HV195" s="973"/>
      <c r="HW195" s="973"/>
      <c r="HX195" s="973"/>
      <c r="HY195" s="973"/>
      <c r="HZ195" s="973"/>
      <c r="IA195" s="973"/>
      <c r="IB195" s="973"/>
      <c r="IC195" s="973"/>
      <c r="ID195" s="973"/>
      <c r="IE195" s="973"/>
      <c r="IF195" s="973"/>
      <c r="IG195" s="973"/>
      <c r="IH195" s="973"/>
      <c r="II195" s="973"/>
      <c r="IJ195" s="973"/>
      <c r="IK195" s="973"/>
    </row>
    <row r="196">
      <c r="A196" s="972"/>
      <c r="B196" s="907"/>
      <c r="C196" s="907"/>
      <c r="D196" s="972"/>
      <c r="E196" s="910"/>
      <c r="F196" s="972" t="s">
        <v>222</v>
      </c>
      <c r="G196" s="972" t="s">
        <v>217</v>
      </c>
      <c r="H196" s="972" t="s">
        <v>222</v>
      </c>
      <c r="I196" s="972" t="s">
        <v>224</v>
      </c>
      <c r="J196" s="972" t="s">
        <v>224</v>
      </c>
      <c r="K196" s="972"/>
      <c r="L196" s="972"/>
      <c r="M196" s="972"/>
      <c r="N196" s="973"/>
      <c r="O196" s="973"/>
      <c r="P196" s="972" t="s">
        <v>224</v>
      </c>
      <c r="Q196" s="972" t="s">
        <v>224</v>
      </c>
      <c r="R196" s="973"/>
      <c r="S196" s="973"/>
      <c r="T196" s="973"/>
      <c r="U196" s="973"/>
      <c r="V196" s="973"/>
      <c r="W196" s="973"/>
      <c r="X196" s="973"/>
      <c r="Y196" s="973"/>
      <c r="Z196" s="973"/>
      <c r="AA196" s="973"/>
      <c r="AB196" s="972" t="s">
        <v>224</v>
      </c>
      <c r="AC196" s="973"/>
      <c r="AD196" s="973"/>
      <c r="AE196" s="972" t="s">
        <v>224</v>
      </c>
      <c r="AF196" s="972" t="s">
        <v>224</v>
      </c>
      <c r="AG196" s="973"/>
      <c r="AH196" s="972" t="s">
        <v>224</v>
      </c>
      <c r="AI196" s="973"/>
      <c r="AJ196" s="972" t="s">
        <v>222</v>
      </c>
      <c r="AK196" s="972" t="s">
        <v>224</v>
      </c>
      <c r="AL196" s="972" t="s">
        <v>224</v>
      </c>
      <c r="AM196" s="972" t="s">
        <v>224</v>
      </c>
      <c r="AN196" s="972" t="s">
        <v>224</v>
      </c>
      <c r="AO196" s="972" t="s">
        <v>224</v>
      </c>
      <c r="AP196" s="972" t="s">
        <v>224</v>
      </c>
      <c r="AQ196" s="972" t="s">
        <v>224</v>
      </c>
      <c r="AR196" s="972" t="s">
        <v>224</v>
      </c>
      <c r="AS196" s="972" t="s">
        <v>224</v>
      </c>
      <c r="AT196" s="973"/>
      <c r="AU196" s="973"/>
      <c r="AV196" s="973"/>
      <c r="AW196" s="973"/>
      <c r="AX196" s="973"/>
      <c r="AY196" s="973"/>
      <c r="AZ196" s="972" t="s">
        <v>224</v>
      </c>
      <c r="BA196" s="972" t="s">
        <v>224</v>
      </c>
      <c r="BB196" s="972" t="s">
        <v>224</v>
      </c>
      <c r="BC196" s="972" t="s">
        <v>224</v>
      </c>
      <c r="BD196" s="972" t="s">
        <v>224</v>
      </c>
      <c r="BE196" s="972" t="s">
        <v>224</v>
      </c>
      <c r="BF196" s="973"/>
      <c r="BG196" s="973"/>
      <c r="BH196" s="973"/>
      <c r="BI196" s="973"/>
      <c r="BJ196" s="973"/>
      <c r="BK196" s="973"/>
      <c r="BL196" s="973"/>
      <c r="BM196" s="973"/>
      <c r="BN196" s="973"/>
      <c r="BO196" s="973"/>
      <c r="BP196" s="973"/>
      <c r="BQ196" s="973"/>
      <c r="BR196" s="973"/>
      <c r="BS196" s="973"/>
      <c r="BT196" s="973"/>
      <c r="BU196" s="973"/>
      <c r="BV196" s="973"/>
      <c r="BW196" s="972" t="s">
        <v>222</v>
      </c>
      <c r="BX196" s="973"/>
      <c r="BY196" s="973"/>
      <c r="BZ196" s="973"/>
      <c r="CA196" s="973"/>
      <c r="CB196" s="973"/>
      <c r="CC196" s="972" t="s">
        <v>222</v>
      </c>
      <c r="CD196" s="972" t="s">
        <v>222</v>
      </c>
      <c r="CE196" s="972" t="s">
        <v>222</v>
      </c>
      <c r="CF196" s="972" t="s">
        <v>222</v>
      </c>
      <c r="CG196" s="972" t="s">
        <v>224</v>
      </c>
      <c r="CH196" s="972" t="s">
        <v>224</v>
      </c>
      <c r="CI196" s="972" t="s">
        <v>224</v>
      </c>
      <c r="CJ196" s="973"/>
      <c r="CK196" s="973"/>
      <c r="CL196" s="973"/>
      <c r="CM196" s="973"/>
      <c r="CN196" s="973"/>
      <c r="CO196" s="973"/>
      <c r="CP196" s="972" t="s">
        <v>222</v>
      </c>
      <c r="CQ196" s="972" t="s">
        <v>222</v>
      </c>
      <c r="CR196" s="973"/>
      <c r="CS196" s="973"/>
      <c r="CT196" s="972" t="s">
        <v>222</v>
      </c>
      <c r="CU196" s="972" t="s">
        <v>222</v>
      </c>
      <c r="CV196" s="972" t="s">
        <v>222</v>
      </c>
      <c r="CW196" s="973"/>
      <c r="CX196" s="973"/>
      <c r="CY196" s="972" t="s">
        <v>222</v>
      </c>
      <c r="CZ196" s="972" t="s">
        <v>222</v>
      </c>
      <c r="DA196" s="973"/>
      <c r="DB196" s="972" t="s">
        <v>222</v>
      </c>
      <c r="DC196" s="972" t="s">
        <v>222</v>
      </c>
      <c r="DD196" s="973"/>
      <c r="DE196" s="973"/>
      <c r="DF196" s="973"/>
      <c r="DG196" s="973"/>
      <c r="DH196" s="973"/>
      <c r="DI196" s="973"/>
      <c r="DJ196" s="973"/>
      <c r="DK196" s="973"/>
      <c r="DL196" s="973"/>
      <c r="DM196" s="973"/>
      <c r="DN196" s="973"/>
      <c r="DO196" s="973"/>
      <c r="DP196" s="973"/>
      <c r="DQ196" s="973"/>
      <c r="DR196" s="973"/>
      <c r="DS196" s="973"/>
      <c r="DT196" s="973"/>
      <c r="DU196" s="972" t="s">
        <v>222</v>
      </c>
      <c r="DV196" s="973"/>
      <c r="DW196" s="973"/>
      <c r="DX196" s="972" t="s">
        <v>224</v>
      </c>
      <c r="DY196" s="972" t="s">
        <v>222</v>
      </c>
      <c r="DZ196" s="973"/>
      <c r="EA196" s="973"/>
      <c r="EB196" s="972" t="s">
        <v>222</v>
      </c>
      <c r="EC196" s="972" t="s">
        <v>222</v>
      </c>
      <c r="ED196" s="972" t="s">
        <v>222</v>
      </c>
      <c r="EE196" s="973"/>
      <c r="EF196" s="973"/>
      <c r="EG196" s="973"/>
      <c r="EH196" s="973"/>
      <c r="EI196" s="973"/>
      <c r="EJ196" s="973"/>
      <c r="EK196" s="973"/>
      <c r="EL196" s="973"/>
      <c r="EM196" s="973"/>
      <c r="EN196" s="973"/>
      <c r="EO196" s="973"/>
      <c r="EP196" s="973"/>
      <c r="EQ196" s="973"/>
      <c r="ER196" s="973"/>
      <c r="ES196" s="973"/>
      <c r="ET196" s="973"/>
      <c r="EU196" s="973"/>
      <c r="EV196" s="973"/>
      <c r="EW196" s="972" t="s">
        <v>224</v>
      </c>
      <c r="EX196" s="972" t="s">
        <v>224</v>
      </c>
      <c r="EY196" s="973"/>
      <c r="EZ196" s="973"/>
      <c r="FA196" s="973"/>
      <c r="FB196" s="973"/>
      <c r="FC196" s="973"/>
      <c r="FD196" s="973"/>
      <c r="FE196" s="973"/>
      <c r="FF196" s="973"/>
      <c r="FG196" s="973"/>
      <c r="FH196" s="972" t="s">
        <v>224</v>
      </c>
      <c r="FI196" s="972" t="s">
        <v>222</v>
      </c>
      <c r="FJ196" s="973"/>
      <c r="FK196" s="973"/>
      <c r="FL196" s="973"/>
      <c r="FM196" s="973"/>
      <c r="FN196" s="973"/>
      <c r="FO196" s="973"/>
      <c r="FP196" s="972" t="s">
        <v>222</v>
      </c>
      <c r="FQ196" s="972" t="s">
        <v>222</v>
      </c>
      <c r="FR196" s="972" t="s">
        <v>224</v>
      </c>
      <c r="FS196" s="972" t="s">
        <v>224</v>
      </c>
      <c r="FT196" s="972" t="s">
        <v>222</v>
      </c>
      <c r="FU196" s="973"/>
      <c r="FV196" s="973"/>
      <c r="FW196" s="972" t="s">
        <v>222</v>
      </c>
      <c r="FX196" s="972" t="s">
        <v>224</v>
      </c>
      <c r="FY196" s="973"/>
      <c r="FZ196" s="972" t="s">
        <v>224</v>
      </c>
      <c r="GA196" s="972" t="s">
        <v>222</v>
      </c>
      <c r="GB196" s="973"/>
      <c r="GC196" s="972" t="s">
        <v>222</v>
      </c>
      <c r="GD196" s="972" t="s">
        <v>224</v>
      </c>
      <c r="GE196" s="972" t="s">
        <v>222</v>
      </c>
      <c r="GF196" s="972" t="s">
        <v>222</v>
      </c>
      <c r="GG196" s="972" t="s">
        <v>224</v>
      </c>
      <c r="GH196" s="972" t="s">
        <v>222</v>
      </c>
      <c r="GI196" s="973"/>
      <c r="GJ196" s="973"/>
      <c r="GK196" s="973"/>
      <c r="GL196" s="973"/>
      <c r="GM196" s="973"/>
      <c r="GN196" s="973"/>
      <c r="GO196" s="973"/>
      <c r="GP196" s="973"/>
      <c r="GQ196" s="973"/>
      <c r="GR196" s="973"/>
      <c r="GS196" s="972" t="s">
        <v>222</v>
      </c>
      <c r="GT196" s="972" t="s">
        <v>222</v>
      </c>
      <c r="GU196" s="973"/>
      <c r="GV196" s="972" t="s">
        <v>222</v>
      </c>
      <c r="GW196" s="972" t="s">
        <v>222</v>
      </c>
      <c r="GX196" s="973"/>
      <c r="GY196" s="973"/>
      <c r="GZ196" s="973"/>
      <c r="HA196" s="973"/>
      <c r="HB196" s="973"/>
      <c r="HC196" s="973"/>
      <c r="HD196" s="973"/>
      <c r="HE196" s="973"/>
      <c r="HF196" s="972" t="s">
        <v>224</v>
      </c>
      <c r="HG196" s="972" t="s">
        <v>224</v>
      </c>
      <c r="HH196" s="972" t="s">
        <v>224</v>
      </c>
      <c r="HI196" s="973"/>
      <c r="HJ196" s="973"/>
      <c r="HK196" s="972" t="s">
        <v>222</v>
      </c>
      <c r="HL196" s="973"/>
      <c r="HM196" s="973"/>
      <c r="HN196" s="972" t="s">
        <v>222</v>
      </c>
      <c r="HO196" s="973"/>
      <c r="HP196" s="972" t="s">
        <v>222</v>
      </c>
      <c r="HQ196" s="972" t="s">
        <v>222</v>
      </c>
      <c r="HR196" s="973"/>
      <c r="HS196" s="973"/>
      <c r="HT196" s="973"/>
      <c r="HU196" s="973"/>
      <c r="HV196" s="973"/>
      <c r="HW196" s="973"/>
      <c r="HX196" s="973"/>
      <c r="HY196" s="973"/>
      <c r="HZ196" s="973"/>
      <c r="IA196" s="973"/>
      <c r="IB196" s="973"/>
      <c r="IC196" s="973"/>
      <c r="ID196" s="973"/>
      <c r="IE196" s="973"/>
      <c r="IF196" s="973"/>
      <c r="IG196" s="973"/>
      <c r="IH196" s="973"/>
      <c r="II196" s="973"/>
      <c r="IJ196" s="973"/>
      <c r="IK196" s="973"/>
    </row>
    <row r="197">
      <c r="A197" s="955"/>
      <c r="B197" s="934"/>
      <c r="C197" s="934" t="s">
        <v>17214</v>
      </c>
      <c r="D197" s="955"/>
      <c r="E197" s="928"/>
      <c r="F197" s="955" t="s">
        <v>224</v>
      </c>
      <c r="G197" s="955" t="s">
        <v>222</v>
      </c>
      <c r="H197" s="955"/>
      <c r="I197" s="955"/>
      <c r="J197" s="955"/>
      <c r="K197" s="955"/>
      <c r="L197" s="955"/>
      <c r="M197" s="955"/>
      <c r="N197" s="982"/>
      <c r="O197" s="982"/>
      <c r="P197" s="982"/>
      <c r="Q197" s="982"/>
      <c r="R197" s="982"/>
      <c r="S197" s="982"/>
      <c r="T197" s="982"/>
      <c r="U197" s="982"/>
      <c r="V197" s="982"/>
      <c r="W197" s="982"/>
      <c r="X197" s="982"/>
      <c r="Y197" s="982"/>
      <c r="Z197" s="982"/>
      <c r="AA197" s="982"/>
      <c r="AB197" s="982"/>
      <c r="AC197" s="982"/>
      <c r="AD197" s="982"/>
      <c r="AE197" s="982"/>
      <c r="AF197" s="982"/>
      <c r="AG197" s="982"/>
      <c r="AH197" s="982"/>
      <c r="AI197" s="982"/>
      <c r="AJ197" s="982"/>
      <c r="AK197" s="982"/>
      <c r="AL197" s="982"/>
      <c r="AM197" s="982"/>
      <c r="AN197" s="982"/>
      <c r="AO197" s="982"/>
      <c r="AP197" s="982"/>
      <c r="AQ197" s="982"/>
      <c r="AR197" s="982"/>
      <c r="AS197" s="982"/>
      <c r="AT197" s="982"/>
      <c r="AU197" s="982"/>
      <c r="AV197" s="982"/>
      <c r="AW197" s="982"/>
      <c r="AX197" s="982"/>
      <c r="AY197" s="982"/>
      <c r="AZ197" s="955" t="s">
        <v>224</v>
      </c>
      <c r="BA197" s="955" t="s">
        <v>224</v>
      </c>
      <c r="BB197" s="955" t="s">
        <v>224</v>
      </c>
      <c r="BC197" s="955" t="s">
        <v>224</v>
      </c>
      <c r="BD197" s="955" t="s">
        <v>224</v>
      </c>
      <c r="BE197" s="955" t="s">
        <v>224</v>
      </c>
      <c r="BF197" s="955" t="s">
        <v>224</v>
      </c>
      <c r="BG197" s="982"/>
      <c r="BH197" s="955" t="s">
        <v>224</v>
      </c>
      <c r="BI197" s="955" t="s">
        <v>224</v>
      </c>
      <c r="BJ197" s="955" t="s">
        <v>222</v>
      </c>
      <c r="BK197" s="955" t="s">
        <v>224</v>
      </c>
      <c r="BL197" s="955" t="s">
        <v>222</v>
      </c>
      <c r="BM197" s="955" t="s">
        <v>224</v>
      </c>
      <c r="BN197" s="955" t="s">
        <v>224</v>
      </c>
      <c r="BO197" s="955" t="s">
        <v>224</v>
      </c>
      <c r="BP197" s="955" t="s">
        <v>224</v>
      </c>
      <c r="BQ197" s="955" t="s">
        <v>224</v>
      </c>
      <c r="BR197" s="955" t="s">
        <v>224</v>
      </c>
      <c r="BS197" s="955" t="s">
        <v>224</v>
      </c>
      <c r="BT197" s="982"/>
      <c r="BU197" s="982"/>
      <c r="BV197" s="982"/>
      <c r="BW197" s="955" t="s">
        <v>17289</v>
      </c>
      <c r="BX197" s="955" t="s">
        <v>222</v>
      </c>
      <c r="BY197" s="955" t="s">
        <v>222</v>
      </c>
      <c r="BZ197" s="955" t="s">
        <v>222</v>
      </c>
      <c r="CA197" s="982"/>
      <c r="CB197" s="955" t="s">
        <v>222</v>
      </c>
      <c r="CC197" s="955" t="s">
        <v>222</v>
      </c>
      <c r="CD197" s="955" t="s">
        <v>222</v>
      </c>
      <c r="CE197" s="955" t="s">
        <v>222</v>
      </c>
      <c r="CF197" s="955" t="s">
        <v>222</v>
      </c>
      <c r="CG197" s="955" t="s">
        <v>222</v>
      </c>
      <c r="CH197" s="955" t="s">
        <v>222</v>
      </c>
      <c r="CI197" s="955" t="s">
        <v>222</v>
      </c>
      <c r="CJ197" s="982"/>
      <c r="CK197" s="982"/>
      <c r="CL197" s="982"/>
      <c r="CM197" s="982"/>
      <c r="CN197" s="982"/>
      <c r="CO197" s="982"/>
      <c r="CP197" s="955" t="s">
        <v>222</v>
      </c>
      <c r="CQ197" s="955" t="s">
        <v>222</v>
      </c>
      <c r="CR197" s="982"/>
      <c r="CS197" s="982"/>
      <c r="CT197" s="955" t="s">
        <v>222</v>
      </c>
      <c r="CU197" s="955" t="s">
        <v>222</v>
      </c>
      <c r="CV197" s="955" t="s">
        <v>222</v>
      </c>
      <c r="CW197" s="982"/>
      <c r="CX197" s="982"/>
      <c r="CY197" s="955" t="s">
        <v>222</v>
      </c>
      <c r="CZ197" s="955" t="s">
        <v>222</v>
      </c>
      <c r="DA197" s="955" t="s">
        <v>222</v>
      </c>
      <c r="DB197" s="955" t="s">
        <v>222</v>
      </c>
      <c r="DC197" s="955" t="s">
        <v>222</v>
      </c>
      <c r="DD197" s="982"/>
      <c r="DE197" s="982"/>
      <c r="DF197" s="982"/>
      <c r="DG197" s="982"/>
      <c r="DH197" s="982"/>
      <c r="DI197" s="982"/>
      <c r="DJ197" s="982"/>
      <c r="DK197" s="982"/>
      <c r="DL197" s="982"/>
      <c r="DM197" s="982"/>
      <c r="DN197" s="982"/>
      <c r="DO197" s="982"/>
      <c r="DP197" s="982"/>
      <c r="DQ197" s="982"/>
      <c r="DR197" s="982"/>
      <c r="DS197" s="982"/>
      <c r="DT197" s="982"/>
      <c r="DU197" s="955" t="s">
        <v>222</v>
      </c>
      <c r="DV197" s="982"/>
      <c r="DW197" s="982"/>
      <c r="DX197" s="955" t="s">
        <v>224</v>
      </c>
      <c r="DY197" s="955" t="s">
        <v>222</v>
      </c>
      <c r="DZ197" s="982"/>
      <c r="EA197" s="982"/>
      <c r="EB197" s="955" t="s">
        <v>222</v>
      </c>
      <c r="EC197" s="955" t="s">
        <v>222</v>
      </c>
      <c r="ED197" s="955" t="s">
        <v>222</v>
      </c>
      <c r="EE197" s="982"/>
      <c r="EF197" s="982"/>
      <c r="EG197" s="982"/>
      <c r="EH197" s="982"/>
      <c r="EI197" s="982"/>
      <c r="EJ197" s="982"/>
      <c r="EK197" s="982"/>
      <c r="EL197" s="982"/>
      <c r="EM197" s="982"/>
      <c r="EN197" s="982"/>
      <c r="EO197" s="982"/>
      <c r="EP197" s="982"/>
      <c r="EQ197" s="982"/>
      <c r="ER197" s="982"/>
      <c r="ES197" s="982"/>
      <c r="ET197" s="982"/>
      <c r="EU197" s="982"/>
      <c r="EV197" s="982"/>
      <c r="EW197" s="955" t="s">
        <v>224</v>
      </c>
      <c r="EX197" s="955" t="s">
        <v>224</v>
      </c>
      <c r="EY197" s="982"/>
      <c r="EZ197" s="982"/>
      <c r="FA197" s="982"/>
      <c r="FB197" s="982"/>
      <c r="FC197" s="982"/>
      <c r="FD197" s="982"/>
      <c r="FE197" s="982"/>
      <c r="FF197" s="955" t="s">
        <v>224</v>
      </c>
      <c r="FG197" s="955" t="s">
        <v>224</v>
      </c>
      <c r="FH197" s="955" t="s">
        <v>224</v>
      </c>
      <c r="FI197" s="955" t="s">
        <v>222</v>
      </c>
      <c r="FJ197" s="982"/>
      <c r="FK197" s="955" t="s">
        <v>222</v>
      </c>
      <c r="FL197" s="982"/>
      <c r="FM197" s="982"/>
      <c r="FN197" s="955" t="s">
        <v>224</v>
      </c>
      <c r="FO197" s="955" t="s">
        <v>224</v>
      </c>
      <c r="FP197" s="955" t="s">
        <v>222</v>
      </c>
      <c r="FQ197" s="955" t="s">
        <v>224</v>
      </c>
      <c r="FR197" s="955" t="s">
        <v>356</v>
      </c>
      <c r="FS197" s="955" t="s">
        <v>222</v>
      </c>
      <c r="FT197" s="955" t="s">
        <v>222</v>
      </c>
      <c r="FU197" s="982"/>
      <c r="FV197" s="982"/>
      <c r="FW197" s="955" t="s">
        <v>222</v>
      </c>
      <c r="FX197" s="982"/>
      <c r="FY197" s="955" t="s">
        <v>224</v>
      </c>
      <c r="FZ197" s="955" t="s">
        <v>224</v>
      </c>
      <c r="GA197" s="982"/>
      <c r="GB197" s="982"/>
      <c r="GC197" s="955" t="s">
        <v>224</v>
      </c>
      <c r="GD197" s="955" t="s">
        <v>224</v>
      </c>
      <c r="GE197" s="955" t="s">
        <v>224</v>
      </c>
      <c r="GF197" s="955" t="s">
        <v>224</v>
      </c>
      <c r="GG197" s="982"/>
      <c r="GH197" s="955" t="s">
        <v>222</v>
      </c>
      <c r="GI197" s="982"/>
      <c r="GJ197" s="982"/>
      <c r="GK197" s="982"/>
      <c r="GL197" s="982"/>
      <c r="GM197" s="982"/>
      <c r="GN197" s="955" t="s">
        <v>222</v>
      </c>
      <c r="GO197" s="955" t="s">
        <v>222</v>
      </c>
      <c r="GP197" s="955" t="s">
        <v>222</v>
      </c>
      <c r="GQ197" s="982"/>
      <c r="GR197" s="955" t="s">
        <v>224</v>
      </c>
      <c r="GS197" s="955" t="s">
        <v>222</v>
      </c>
      <c r="GT197" s="955" t="s">
        <v>222</v>
      </c>
      <c r="GU197" s="955" t="s">
        <v>224</v>
      </c>
      <c r="GV197" s="955" t="s">
        <v>224</v>
      </c>
      <c r="GW197" s="955" t="s">
        <v>224</v>
      </c>
      <c r="GX197" s="982"/>
      <c r="GY197" s="982"/>
      <c r="GZ197" s="982"/>
      <c r="HA197" s="982"/>
      <c r="HB197" s="982"/>
      <c r="HC197" s="982"/>
      <c r="HD197" s="982"/>
      <c r="HE197" s="982"/>
      <c r="HF197" s="955" t="s">
        <v>224</v>
      </c>
      <c r="HG197" s="955" t="s">
        <v>224</v>
      </c>
      <c r="HH197" s="955" t="s">
        <v>224</v>
      </c>
      <c r="HI197" s="955" t="s">
        <v>224</v>
      </c>
      <c r="HJ197" s="982"/>
      <c r="HK197" s="955" t="s">
        <v>224</v>
      </c>
      <c r="HL197" s="982"/>
      <c r="HM197" s="982"/>
      <c r="HN197" s="955" t="s">
        <v>222</v>
      </c>
      <c r="HO197" s="982"/>
      <c r="HP197" s="955" t="s">
        <v>222</v>
      </c>
      <c r="HQ197" s="955" t="s">
        <v>222</v>
      </c>
      <c r="HR197" s="955" t="s">
        <v>224</v>
      </c>
      <c r="HS197" s="955" t="s">
        <v>224</v>
      </c>
      <c r="HT197" s="955" t="s">
        <v>224</v>
      </c>
      <c r="HU197" s="955" t="s">
        <v>224</v>
      </c>
      <c r="HV197" s="982"/>
      <c r="HW197" s="982"/>
      <c r="HX197" s="982"/>
      <c r="HY197" s="982"/>
      <c r="HZ197" s="982"/>
      <c r="IA197" s="982"/>
      <c r="IB197" s="982"/>
      <c r="IC197" s="982"/>
      <c r="ID197" s="982"/>
      <c r="IE197" s="982"/>
      <c r="IF197" s="982"/>
      <c r="IG197" s="982"/>
      <c r="IH197" s="982"/>
      <c r="II197" s="982"/>
      <c r="IJ197" s="982"/>
      <c r="IK197" s="982"/>
    </row>
    <row r="198">
      <c r="A198" s="955"/>
      <c r="B198" s="934"/>
      <c r="C198" s="934"/>
      <c r="D198" s="955"/>
      <c r="E198" s="934"/>
      <c r="F198" s="982"/>
      <c r="G198" s="955"/>
      <c r="H198" s="955"/>
      <c r="I198" s="982"/>
      <c r="J198" s="982"/>
      <c r="K198" s="982"/>
      <c r="L198" s="982"/>
      <c r="M198" s="982"/>
      <c r="N198" s="982"/>
      <c r="O198" s="982"/>
      <c r="P198" s="982"/>
      <c r="Q198" s="955"/>
      <c r="R198" s="955"/>
      <c r="S198" s="982"/>
      <c r="T198" s="982"/>
      <c r="U198" s="982"/>
      <c r="V198" s="982"/>
      <c r="W198" s="982"/>
      <c r="X198" s="982"/>
      <c r="Y198" s="982"/>
      <c r="Z198" s="982"/>
      <c r="AA198" s="982"/>
      <c r="AB198" s="982"/>
      <c r="AC198" s="982"/>
      <c r="AD198" s="982"/>
      <c r="AE198" s="982"/>
      <c r="AF198" s="982"/>
      <c r="AG198" s="982"/>
      <c r="AH198" s="982"/>
      <c r="AI198" s="982"/>
      <c r="AJ198" s="982"/>
      <c r="AK198" s="982"/>
      <c r="AL198" s="982"/>
      <c r="AM198" s="982"/>
      <c r="AN198" s="982"/>
      <c r="AO198" s="982"/>
      <c r="AP198" s="982"/>
      <c r="AQ198" s="982"/>
      <c r="AR198" s="982"/>
      <c r="AS198" s="982"/>
      <c r="AT198" s="982"/>
      <c r="AU198" s="982"/>
      <c r="AV198" s="982"/>
      <c r="AW198" s="982"/>
      <c r="AX198" s="982"/>
      <c r="AY198" s="982"/>
      <c r="AZ198" s="982"/>
      <c r="BA198" s="982"/>
      <c r="BB198" s="982"/>
      <c r="BC198" s="982"/>
      <c r="BD198" s="982"/>
      <c r="BE198" s="982"/>
      <c r="BF198" s="982"/>
      <c r="BG198" s="982"/>
      <c r="BH198" s="982"/>
      <c r="BI198" s="982"/>
      <c r="BJ198" s="982"/>
      <c r="BK198" s="982"/>
      <c r="BL198" s="982"/>
      <c r="BM198" s="982"/>
      <c r="BN198" s="982"/>
      <c r="BO198" s="982"/>
      <c r="BP198" s="982"/>
      <c r="BQ198" s="982"/>
      <c r="BR198" s="982"/>
      <c r="BS198" s="982"/>
      <c r="BT198" s="982"/>
      <c r="BU198" s="982"/>
      <c r="BV198" s="982"/>
      <c r="BW198" s="982"/>
      <c r="BX198" s="982"/>
      <c r="BY198" s="982"/>
      <c r="BZ198" s="982"/>
      <c r="CA198" s="982"/>
      <c r="CB198" s="982"/>
      <c r="CC198" s="982"/>
      <c r="CD198" s="982"/>
      <c r="CE198" s="982"/>
      <c r="CF198" s="982"/>
      <c r="CG198" s="982"/>
      <c r="CH198" s="982"/>
      <c r="CI198" s="982"/>
      <c r="CJ198" s="982"/>
      <c r="CK198" s="982"/>
      <c r="CL198" s="982"/>
      <c r="CM198" s="982"/>
      <c r="CN198" s="982"/>
      <c r="CO198" s="982"/>
      <c r="CP198" s="982"/>
      <c r="CQ198" s="982"/>
      <c r="CR198" s="982"/>
      <c r="CS198" s="982"/>
      <c r="CT198" s="982"/>
      <c r="CU198" s="982"/>
      <c r="CV198" s="982"/>
      <c r="CW198" s="982"/>
      <c r="CX198" s="982"/>
      <c r="CY198" s="982"/>
      <c r="CZ198" s="982"/>
      <c r="DA198" s="982"/>
      <c r="DB198" s="982"/>
      <c r="DC198" s="982"/>
      <c r="DD198" s="982"/>
      <c r="DE198" s="982"/>
      <c r="DF198" s="982"/>
      <c r="DG198" s="982"/>
      <c r="DH198" s="982"/>
      <c r="DI198" s="982"/>
      <c r="DJ198" s="982"/>
      <c r="DK198" s="982"/>
      <c r="DL198" s="982"/>
      <c r="DM198" s="982"/>
      <c r="DN198" s="982"/>
      <c r="DO198" s="982"/>
      <c r="DP198" s="982"/>
      <c r="DQ198" s="982"/>
      <c r="DR198" s="982"/>
      <c r="DS198" s="982"/>
      <c r="DT198" s="982"/>
      <c r="DU198" s="982"/>
      <c r="DV198" s="982"/>
      <c r="DW198" s="982"/>
      <c r="DX198" s="982"/>
      <c r="DY198" s="982"/>
      <c r="DZ198" s="982"/>
      <c r="EA198" s="982"/>
      <c r="EB198" s="982"/>
      <c r="EC198" s="982"/>
      <c r="ED198" s="982"/>
      <c r="EE198" s="982"/>
      <c r="EF198" s="982"/>
      <c r="EG198" s="982"/>
      <c r="EH198" s="982"/>
      <c r="EI198" s="982"/>
      <c r="EJ198" s="982"/>
      <c r="EK198" s="982"/>
      <c r="EL198" s="982"/>
      <c r="EM198" s="982"/>
      <c r="EN198" s="982"/>
      <c r="EO198" s="982"/>
      <c r="EP198" s="982"/>
      <c r="EQ198" s="982"/>
      <c r="ER198" s="982"/>
      <c r="ES198" s="982"/>
      <c r="ET198" s="982"/>
      <c r="EU198" s="982"/>
      <c r="EV198" s="982"/>
      <c r="EW198" s="982"/>
      <c r="EX198" s="982"/>
      <c r="EY198" s="982"/>
      <c r="EZ198" s="982"/>
      <c r="FA198" s="982"/>
      <c r="FB198" s="982"/>
      <c r="FC198" s="982"/>
      <c r="FD198" s="982"/>
      <c r="FE198" s="982"/>
      <c r="FF198" s="982"/>
      <c r="FG198" s="982"/>
      <c r="FH198" s="982"/>
      <c r="FI198" s="982"/>
      <c r="FJ198" s="982"/>
      <c r="FK198" s="982"/>
      <c r="FL198" s="982"/>
      <c r="FM198" s="982"/>
      <c r="FN198" s="982"/>
      <c r="FO198" s="982"/>
      <c r="FP198" s="982"/>
      <c r="FQ198" s="982"/>
      <c r="FR198" s="955" t="s">
        <v>275</v>
      </c>
      <c r="FS198" s="982"/>
      <c r="FT198" s="982"/>
      <c r="FU198" s="982"/>
      <c r="FV198" s="982"/>
      <c r="FW198" s="955" t="s">
        <v>222</v>
      </c>
      <c r="FX198" s="982"/>
      <c r="FY198" s="982"/>
      <c r="FZ198" s="955" t="s">
        <v>222</v>
      </c>
      <c r="GA198" s="982"/>
      <c r="GB198" s="982"/>
      <c r="GC198" s="982"/>
      <c r="GD198" s="982"/>
      <c r="GE198" s="982"/>
      <c r="GF198" s="982"/>
      <c r="GG198" s="982"/>
      <c r="GH198" s="982"/>
      <c r="GI198" s="982"/>
      <c r="GJ198" s="982"/>
      <c r="GK198" s="982"/>
      <c r="GL198" s="982"/>
      <c r="GM198" s="982"/>
      <c r="GN198" s="982"/>
      <c r="GO198" s="982"/>
      <c r="GP198" s="982"/>
      <c r="GQ198" s="982"/>
      <c r="GR198" s="982"/>
      <c r="GS198" s="982"/>
      <c r="GT198" s="982"/>
      <c r="GU198" s="982"/>
      <c r="GV198" s="982"/>
      <c r="GW198" s="982"/>
      <c r="GX198" s="982"/>
      <c r="GY198" s="982"/>
      <c r="GZ198" s="982"/>
      <c r="HA198" s="982"/>
      <c r="HB198" s="982"/>
      <c r="HC198" s="982"/>
      <c r="HD198" s="982"/>
      <c r="HE198" s="982"/>
      <c r="HF198" s="955" t="s">
        <v>222</v>
      </c>
      <c r="HG198" s="955" t="s">
        <v>222</v>
      </c>
      <c r="HH198" s="982"/>
      <c r="HI198" s="982"/>
      <c r="HJ198" s="982"/>
      <c r="HK198" s="982"/>
      <c r="HL198" s="982"/>
      <c r="HM198" s="982"/>
      <c r="HN198" s="982"/>
      <c r="HO198" s="982"/>
      <c r="HP198" s="982"/>
      <c r="HQ198" s="982"/>
      <c r="HR198" s="982"/>
      <c r="HS198" s="982"/>
      <c r="HT198" s="982"/>
      <c r="HU198" s="982"/>
      <c r="HV198" s="982"/>
      <c r="HW198" s="982"/>
      <c r="HX198" s="982"/>
      <c r="HY198" s="982"/>
      <c r="HZ198" s="982"/>
      <c r="IA198" s="982"/>
      <c r="IB198" s="982"/>
      <c r="IC198" s="982"/>
      <c r="ID198" s="982"/>
      <c r="IE198" s="982"/>
      <c r="IF198" s="982"/>
      <c r="IG198" s="982"/>
      <c r="IH198" s="982"/>
      <c r="II198" s="982"/>
      <c r="IJ198" s="982"/>
      <c r="IK198" s="982"/>
    </row>
    <row r="199">
      <c r="A199" s="955"/>
      <c r="B199" s="934"/>
      <c r="C199" s="934"/>
      <c r="D199" s="955"/>
      <c r="E199" s="934"/>
      <c r="F199" s="982"/>
      <c r="G199" s="955"/>
      <c r="H199" s="955"/>
      <c r="I199" s="955"/>
      <c r="J199" s="955"/>
      <c r="K199" s="955"/>
      <c r="L199" s="955"/>
      <c r="M199" s="982"/>
      <c r="N199" s="982"/>
      <c r="O199" s="982"/>
      <c r="P199" s="955"/>
      <c r="Q199" s="955"/>
      <c r="R199" s="955"/>
      <c r="S199" s="982"/>
      <c r="T199" s="982"/>
      <c r="U199" s="955"/>
      <c r="V199" s="955"/>
      <c r="W199" s="955"/>
      <c r="X199" s="982"/>
      <c r="Y199" s="982"/>
      <c r="Z199" s="982"/>
      <c r="AA199" s="982"/>
      <c r="AB199" s="982"/>
      <c r="AC199" s="982"/>
      <c r="AD199" s="982"/>
      <c r="AE199" s="955"/>
      <c r="AF199" s="955"/>
      <c r="AG199" s="982"/>
      <c r="AH199" s="982"/>
      <c r="AI199" s="982"/>
      <c r="AJ199" s="982"/>
      <c r="AK199" s="982"/>
      <c r="AL199" s="982"/>
      <c r="AM199" s="982"/>
      <c r="AN199" s="982"/>
      <c r="AO199" s="982"/>
      <c r="AP199" s="982"/>
      <c r="AQ199" s="982"/>
      <c r="AR199" s="982"/>
      <c r="AS199" s="982"/>
      <c r="AT199" s="982"/>
      <c r="AU199" s="982"/>
      <c r="AV199" s="982"/>
      <c r="AW199" s="982"/>
      <c r="AX199" s="982"/>
      <c r="AY199" s="982"/>
      <c r="AZ199" s="982"/>
      <c r="BA199" s="982"/>
      <c r="BB199" s="982"/>
      <c r="BC199" s="982"/>
      <c r="BD199" s="982"/>
      <c r="BE199" s="982"/>
      <c r="BF199" s="982"/>
      <c r="BG199" s="982"/>
      <c r="BH199" s="982"/>
      <c r="BI199" s="982"/>
      <c r="BJ199" s="982"/>
      <c r="BK199" s="982"/>
      <c r="BL199" s="982"/>
      <c r="BM199" s="982"/>
      <c r="BN199" s="982"/>
      <c r="BO199" s="982"/>
      <c r="BP199" s="982"/>
      <c r="BQ199" s="982"/>
      <c r="BR199" s="982"/>
      <c r="BS199" s="982"/>
      <c r="BT199" s="982"/>
      <c r="BU199" s="982"/>
      <c r="BV199" s="982"/>
      <c r="BW199" s="982"/>
      <c r="BX199" s="982"/>
      <c r="BY199" s="982"/>
      <c r="BZ199" s="982"/>
      <c r="CA199" s="982"/>
      <c r="CB199" s="982"/>
      <c r="CC199" s="982"/>
      <c r="CD199" s="982"/>
      <c r="CE199" s="982"/>
      <c r="CF199" s="982"/>
      <c r="CG199" s="982"/>
      <c r="CH199" s="982"/>
      <c r="CI199" s="982"/>
      <c r="CJ199" s="982"/>
      <c r="CK199" s="982"/>
      <c r="CL199" s="982"/>
      <c r="CM199" s="982"/>
      <c r="CN199" s="982"/>
      <c r="CO199" s="982"/>
      <c r="CP199" s="982"/>
      <c r="CQ199" s="982"/>
      <c r="CR199" s="982"/>
      <c r="CS199" s="982"/>
      <c r="CT199" s="982"/>
      <c r="CU199" s="982"/>
      <c r="CV199" s="982"/>
      <c r="CW199" s="982"/>
      <c r="CX199" s="982"/>
      <c r="CY199" s="982"/>
      <c r="CZ199" s="982"/>
      <c r="DA199" s="982"/>
      <c r="DB199" s="982"/>
      <c r="DC199" s="982"/>
      <c r="DD199" s="982"/>
      <c r="DE199" s="982"/>
      <c r="DF199" s="982"/>
      <c r="DG199" s="982"/>
      <c r="DH199" s="982"/>
      <c r="DI199" s="982"/>
      <c r="DJ199" s="982"/>
      <c r="DK199" s="982"/>
      <c r="DL199" s="982"/>
      <c r="DM199" s="982"/>
      <c r="DN199" s="982"/>
      <c r="DO199" s="982"/>
      <c r="DP199" s="982"/>
      <c r="DQ199" s="982"/>
      <c r="DR199" s="982"/>
      <c r="DS199" s="982"/>
      <c r="DT199" s="982"/>
      <c r="DU199" s="982"/>
      <c r="DV199" s="982"/>
      <c r="DW199" s="982"/>
      <c r="DX199" s="982"/>
      <c r="DY199" s="982"/>
      <c r="DZ199" s="982"/>
      <c r="EA199" s="982"/>
      <c r="EB199" s="982"/>
      <c r="EC199" s="982"/>
      <c r="ED199" s="982"/>
      <c r="EE199" s="982"/>
      <c r="EF199" s="982"/>
      <c r="EG199" s="982"/>
      <c r="EH199" s="982"/>
      <c r="EI199" s="982"/>
      <c r="EJ199" s="982"/>
      <c r="EK199" s="982"/>
      <c r="EL199" s="982"/>
      <c r="EM199" s="982"/>
      <c r="EN199" s="982"/>
      <c r="EO199" s="982"/>
      <c r="EP199" s="982"/>
      <c r="EQ199" s="982"/>
      <c r="ER199" s="982"/>
      <c r="ES199" s="982"/>
      <c r="ET199" s="982"/>
      <c r="EU199" s="982"/>
      <c r="EV199" s="982"/>
      <c r="EW199" s="982"/>
      <c r="EX199" s="982"/>
      <c r="EY199" s="982"/>
      <c r="EZ199" s="982"/>
      <c r="FA199" s="982"/>
      <c r="FB199" s="982"/>
      <c r="FC199" s="982"/>
      <c r="FD199" s="982"/>
      <c r="FE199" s="982"/>
      <c r="FF199" s="982"/>
      <c r="FG199" s="982"/>
      <c r="FH199" s="982"/>
      <c r="FI199" s="982"/>
      <c r="FJ199" s="982"/>
      <c r="FK199" s="982"/>
      <c r="FL199" s="982"/>
      <c r="FM199" s="982"/>
      <c r="FN199" s="982"/>
      <c r="FO199" s="982"/>
      <c r="FP199" s="982"/>
      <c r="FQ199" s="982"/>
      <c r="FR199" s="955" t="s">
        <v>275</v>
      </c>
      <c r="FS199" s="982"/>
      <c r="FT199" s="982"/>
      <c r="FU199" s="982"/>
      <c r="FV199" s="982"/>
      <c r="FW199" s="955" t="s">
        <v>222</v>
      </c>
      <c r="FX199" s="982"/>
      <c r="FY199" s="982"/>
      <c r="FZ199" s="955" t="s">
        <v>688</v>
      </c>
      <c r="GA199" s="982"/>
      <c r="GB199" s="982"/>
      <c r="GC199" s="982"/>
      <c r="GD199" s="982"/>
      <c r="GE199" s="982"/>
      <c r="GF199" s="982"/>
      <c r="GG199" s="982"/>
      <c r="GH199" s="982"/>
      <c r="GI199" s="982"/>
      <c r="GJ199" s="982"/>
      <c r="GK199" s="982"/>
      <c r="GL199" s="982"/>
      <c r="GM199" s="982"/>
      <c r="GN199" s="982"/>
      <c r="GO199" s="982"/>
      <c r="GP199" s="982"/>
      <c r="GQ199" s="982"/>
      <c r="GR199" s="982"/>
      <c r="GS199" s="982"/>
      <c r="GT199" s="982"/>
      <c r="GU199" s="982"/>
      <c r="GV199" s="982"/>
      <c r="GW199" s="982"/>
      <c r="GX199" s="982"/>
      <c r="GY199" s="982"/>
      <c r="GZ199" s="982"/>
      <c r="HA199" s="982"/>
      <c r="HB199" s="982"/>
      <c r="HC199" s="982"/>
      <c r="HD199" s="982"/>
      <c r="HE199" s="982"/>
      <c r="HF199" s="955" t="s">
        <v>222</v>
      </c>
      <c r="HG199" s="955" t="s">
        <v>222</v>
      </c>
      <c r="HH199" s="982"/>
      <c r="HI199" s="982"/>
      <c r="HJ199" s="982"/>
      <c r="HK199" s="982"/>
      <c r="HL199" s="982"/>
      <c r="HM199" s="982"/>
      <c r="HN199" s="982"/>
      <c r="HO199" s="982"/>
      <c r="HP199" s="982"/>
      <c r="HQ199" s="982"/>
      <c r="HR199" s="982"/>
      <c r="HS199" s="982"/>
      <c r="HT199" s="982"/>
      <c r="HU199" s="982"/>
      <c r="HV199" s="982"/>
      <c r="HW199" s="982"/>
      <c r="HX199" s="982"/>
      <c r="HY199" s="982"/>
      <c r="HZ199" s="982"/>
      <c r="IA199" s="982"/>
      <c r="IB199" s="982"/>
      <c r="IC199" s="982"/>
      <c r="ID199" s="982"/>
      <c r="IE199" s="982"/>
      <c r="IF199" s="982"/>
      <c r="IG199" s="982"/>
      <c r="IH199" s="982"/>
      <c r="II199" s="982"/>
      <c r="IJ199" s="982"/>
      <c r="IK199" s="982"/>
    </row>
    <row r="200">
      <c r="A200" s="955"/>
      <c r="B200" s="934"/>
      <c r="C200" s="934"/>
      <c r="D200" s="955"/>
      <c r="E200" s="934"/>
      <c r="F200" s="982"/>
      <c r="G200" s="955"/>
      <c r="H200" s="955"/>
      <c r="I200" s="982"/>
      <c r="J200" s="982"/>
      <c r="K200" s="982"/>
      <c r="L200" s="982"/>
      <c r="M200" s="955"/>
      <c r="N200" s="955"/>
      <c r="O200" s="955"/>
      <c r="P200" s="982"/>
      <c r="Q200" s="982"/>
      <c r="R200" s="955"/>
      <c r="S200" s="955"/>
      <c r="T200" s="982"/>
      <c r="U200" s="982"/>
      <c r="V200" s="982"/>
      <c r="W200" s="955"/>
      <c r="X200" s="955"/>
      <c r="Y200" s="955"/>
      <c r="Z200" s="955"/>
      <c r="AA200" s="955"/>
      <c r="AB200" s="955"/>
      <c r="AC200" s="955"/>
      <c r="AD200" s="955"/>
      <c r="AE200" s="955"/>
      <c r="AF200" s="955"/>
      <c r="AG200" s="982"/>
      <c r="AH200" s="982"/>
      <c r="AI200" s="982"/>
      <c r="AJ200" s="982"/>
      <c r="AK200" s="982"/>
      <c r="AL200" s="982"/>
      <c r="AM200" s="982"/>
      <c r="AN200" s="982"/>
      <c r="AO200" s="982"/>
      <c r="AP200" s="982"/>
      <c r="AQ200" s="982"/>
      <c r="AR200" s="982"/>
      <c r="AS200" s="982"/>
      <c r="AT200" s="982"/>
      <c r="AU200" s="982"/>
      <c r="AV200" s="982"/>
      <c r="AW200" s="982"/>
      <c r="AX200" s="982"/>
      <c r="AY200" s="982"/>
      <c r="AZ200" s="982"/>
      <c r="BA200" s="982"/>
      <c r="BB200" s="982"/>
      <c r="BC200" s="982"/>
      <c r="BD200" s="982"/>
      <c r="BE200" s="982"/>
      <c r="BF200" s="982"/>
      <c r="BG200" s="982"/>
      <c r="BH200" s="982"/>
      <c r="BI200" s="982"/>
      <c r="BJ200" s="982"/>
      <c r="BK200" s="982"/>
      <c r="BL200" s="982"/>
      <c r="BM200" s="982"/>
      <c r="BN200" s="982"/>
      <c r="BO200" s="982"/>
      <c r="BP200" s="982"/>
      <c r="BQ200" s="982"/>
      <c r="BR200" s="982"/>
      <c r="BS200" s="982"/>
      <c r="BT200" s="982"/>
      <c r="BU200" s="982"/>
      <c r="BV200" s="982"/>
      <c r="BW200" s="982"/>
      <c r="BX200" s="982"/>
      <c r="BY200" s="982"/>
      <c r="BZ200" s="982"/>
      <c r="CA200" s="982"/>
      <c r="CB200" s="982"/>
      <c r="CC200" s="982"/>
      <c r="CD200" s="982"/>
      <c r="CE200" s="982"/>
      <c r="CF200" s="982"/>
      <c r="CG200" s="982"/>
      <c r="CH200" s="982"/>
      <c r="CI200" s="982"/>
      <c r="CJ200" s="982"/>
      <c r="CK200" s="982"/>
      <c r="CL200" s="982"/>
      <c r="CM200" s="982"/>
      <c r="CN200" s="982"/>
      <c r="CO200" s="982"/>
      <c r="CP200" s="982"/>
      <c r="CQ200" s="982"/>
      <c r="CR200" s="982"/>
      <c r="CS200" s="982"/>
      <c r="CT200" s="982"/>
      <c r="CU200" s="982"/>
      <c r="CV200" s="982"/>
      <c r="CW200" s="982"/>
      <c r="CX200" s="982"/>
      <c r="CY200" s="982"/>
      <c r="CZ200" s="982"/>
      <c r="DA200" s="982"/>
      <c r="DB200" s="982"/>
      <c r="DC200" s="982"/>
      <c r="DD200" s="982"/>
      <c r="DE200" s="982"/>
      <c r="DF200" s="982"/>
      <c r="DG200" s="982"/>
      <c r="DH200" s="982"/>
      <c r="DI200" s="982"/>
      <c r="DJ200" s="982"/>
      <c r="DK200" s="982"/>
      <c r="DL200" s="982"/>
      <c r="DM200" s="982"/>
      <c r="DN200" s="982"/>
      <c r="DO200" s="982"/>
      <c r="DP200" s="982"/>
      <c r="DQ200" s="982"/>
      <c r="DR200" s="982"/>
      <c r="DS200" s="982"/>
      <c r="DT200" s="982"/>
      <c r="DU200" s="955" t="s">
        <v>15568</v>
      </c>
      <c r="DV200" s="982"/>
      <c r="DW200" s="982"/>
      <c r="DX200" s="982"/>
      <c r="DY200" s="982"/>
      <c r="DZ200" s="982"/>
      <c r="EA200" s="982"/>
      <c r="EB200" s="982"/>
      <c r="EC200" s="982"/>
      <c r="ED200" s="982"/>
      <c r="EE200" s="982"/>
      <c r="EF200" s="982"/>
      <c r="EG200" s="982"/>
      <c r="EH200" s="982"/>
      <c r="EI200" s="982"/>
      <c r="EJ200" s="982"/>
      <c r="EK200" s="982"/>
      <c r="EL200" s="982"/>
      <c r="EM200" s="982"/>
      <c r="EN200" s="982"/>
      <c r="EO200" s="982"/>
      <c r="EP200" s="982"/>
      <c r="EQ200" s="982"/>
      <c r="ER200" s="982"/>
      <c r="ES200" s="982"/>
      <c r="ET200" s="982"/>
      <c r="EU200" s="982"/>
      <c r="EV200" s="982"/>
      <c r="EW200" s="982"/>
      <c r="EX200" s="982"/>
      <c r="EY200" s="982"/>
      <c r="EZ200" s="982"/>
      <c r="FA200" s="982"/>
      <c r="FB200" s="982"/>
      <c r="FC200" s="982"/>
      <c r="FD200" s="982"/>
      <c r="FE200" s="982"/>
      <c r="FF200" s="982"/>
      <c r="FG200" s="982"/>
      <c r="FH200" s="982"/>
      <c r="FI200" s="982"/>
      <c r="FJ200" s="982"/>
      <c r="FK200" s="982"/>
      <c r="FL200" s="982"/>
      <c r="FM200" s="982"/>
      <c r="FN200" s="982"/>
      <c r="FO200" s="982"/>
      <c r="FP200" s="982"/>
      <c r="FQ200" s="982"/>
      <c r="FR200" s="955" t="s">
        <v>215</v>
      </c>
      <c r="FS200" s="982"/>
      <c r="FT200" s="982"/>
      <c r="FU200" s="982"/>
      <c r="FV200" s="982"/>
      <c r="FW200" s="955" t="s">
        <v>222</v>
      </c>
      <c r="FX200" s="982"/>
      <c r="FY200" s="982"/>
      <c r="FZ200" s="955" t="s">
        <v>688</v>
      </c>
      <c r="GA200" s="982"/>
      <c r="GB200" s="982"/>
      <c r="GC200" s="982"/>
      <c r="GD200" s="982"/>
      <c r="GE200" s="982"/>
      <c r="GF200" s="982"/>
      <c r="GG200" s="982"/>
      <c r="GH200" s="982"/>
      <c r="GI200" s="982"/>
      <c r="GJ200" s="982"/>
      <c r="GK200" s="982"/>
      <c r="GL200" s="982"/>
      <c r="GM200" s="982"/>
      <c r="GN200" s="982"/>
      <c r="GO200" s="982"/>
      <c r="GP200" s="982"/>
      <c r="GQ200" s="982"/>
      <c r="GR200" s="982"/>
      <c r="GS200" s="982"/>
      <c r="GT200" s="982"/>
      <c r="GU200" s="982"/>
      <c r="GV200" s="982"/>
      <c r="GW200" s="982"/>
      <c r="GX200" s="982"/>
      <c r="GY200" s="982"/>
      <c r="GZ200" s="982"/>
      <c r="HA200" s="982"/>
      <c r="HB200" s="982"/>
      <c r="HC200" s="982"/>
      <c r="HD200" s="982"/>
      <c r="HE200" s="982"/>
      <c r="HF200" s="955" t="s">
        <v>222</v>
      </c>
      <c r="HG200" s="955" t="s">
        <v>222</v>
      </c>
      <c r="HH200" s="982"/>
      <c r="HI200" s="982"/>
      <c r="HJ200" s="982"/>
      <c r="HK200" s="982"/>
      <c r="HL200" s="982"/>
      <c r="HM200" s="982"/>
      <c r="HN200" s="982"/>
      <c r="HO200" s="982"/>
      <c r="HP200" s="982"/>
      <c r="HQ200" s="982"/>
      <c r="HR200" s="982"/>
      <c r="HS200" s="982"/>
      <c r="HT200" s="982"/>
      <c r="HU200" s="982"/>
      <c r="HV200" s="982"/>
      <c r="HW200" s="982"/>
      <c r="HX200" s="982"/>
      <c r="HY200" s="982"/>
      <c r="HZ200" s="982"/>
      <c r="IA200" s="982"/>
      <c r="IB200" s="982"/>
      <c r="IC200" s="982"/>
      <c r="ID200" s="982"/>
      <c r="IE200" s="982"/>
      <c r="IF200" s="982"/>
      <c r="IG200" s="982"/>
      <c r="IH200" s="982"/>
      <c r="II200" s="982"/>
      <c r="IJ200" s="982"/>
      <c r="IK200" s="982"/>
    </row>
    <row r="201">
      <c r="A201" s="955"/>
      <c r="B201" s="934"/>
      <c r="C201" s="934"/>
      <c r="D201" s="955"/>
      <c r="E201" s="934"/>
      <c r="F201" s="955"/>
      <c r="G201" s="955"/>
      <c r="H201" s="955"/>
      <c r="I201" s="955"/>
      <c r="J201" s="955"/>
      <c r="K201" s="955"/>
      <c r="L201" s="955"/>
      <c r="M201" s="955"/>
      <c r="N201" s="955"/>
      <c r="O201" s="955"/>
      <c r="P201" s="955"/>
      <c r="Q201" s="955"/>
      <c r="R201" s="955"/>
      <c r="S201" s="955"/>
      <c r="T201" s="955"/>
      <c r="U201" s="955"/>
      <c r="V201" s="955"/>
      <c r="W201" s="955"/>
      <c r="X201" s="955"/>
      <c r="Y201" s="955"/>
      <c r="Z201" s="955"/>
      <c r="AA201" s="955"/>
      <c r="AB201" s="955"/>
      <c r="AC201" s="955"/>
      <c r="AD201" s="955"/>
      <c r="AE201" s="955"/>
      <c r="AF201" s="955"/>
      <c r="AG201" s="982"/>
      <c r="AH201" s="982"/>
      <c r="AI201" s="982"/>
      <c r="AJ201" s="982"/>
      <c r="AK201" s="982"/>
      <c r="AL201" s="982"/>
      <c r="AM201" s="982"/>
      <c r="AN201" s="982"/>
      <c r="AO201" s="982"/>
      <c r="AP201" s="982"/>
      <c r="AQ201" s="982"/>
      <c r="AR201" s="982"/>
      <c r="AS201" s="982"/>
      <c r="AT201" s="982"/>
      <c r="AU201" s="982"/>
      <c r="AV201" s="982"/>
      <c r="AW201" s="982"/>
      <c r="AX201" s="982"/>
      <c r="AY201" s="982"/>
      <c r="AZ201" s="982"/>
      <c r="BA201" s="982"/>
      <c r="BB201" s="982"/>
      <c r="BC201" s="982"/>
      <c r="BD201" s="982"/>
      <c r="BE201" s="982"/>
      <c r="BF201" s="982"/>
      <c r="BG201" s="982"/>
      <c r="BH201" s="982"/>
      <c r="BI201" s="982"/>
      <c r="BJ201" s="982"/>
      <c r="BK201" s="982"/>
      <c r="BL201" s="982"/>
      <c r="BM201" s="982"/>
      <c r="BN201" s="982"/>
      <c r="BO201" s="982"/>
      <c r="BP201" s="982"/>
      <c r="BQ201" s="982"/>
      <c r="BR201" s="982"/>
      <c r="BS201" s="982"/>
      <c r="BT201" s="982"/>
      <c r="BU201" s="982"/>
      <c r="BV201" s="982"/>
      <c r="BW201" s="982"/>
      <c r="BX201" s="982"/>
      <c r="BY201" s="982"/>
      <c r="BZ201" s="982"/>
      <c r="CA201" s="982"/>
      <c r="CB201" s="982"/>
      <c r="CC201" s="982"/>
      <c r="CD201" s="982"/>
      <c r="CE201" s="982"/>
      <c r="CF201" s="982"/>
      <c r="CG201" s="982"/>
      <c r="CH201" s="982"/>
      <c r="CI201" s="982"/>
      <c r="CJ201" s="982"/>
      <c r="CK201" s="982"/>
      <c r="CL201" s="982"/>
      <c r="CM201" s="982"/>
      <c r="CN201" s="982"/>
      <c r="CO201" s="982"/>
      <c r="CP201" s="982"/>
      <c r="CQ201" s="982"/>
      <c r="CR201" s="982"/>
      <c r="CS201" s="982"/>
      <c r="CT201" s="982"/>
      <c r="CU201" s="982"/>
      <c r="CV201" s="982"/>
      <c r="CW201" s="982"/>
      <c r="CX201" s="982"/>
      <c r="CY201" s="982"/>
      <c r="CZ201" s="982"/>
      <c r="DA201" s="982"/>
      <c r="DB201" s="982"/>
      <c r="DC201" s="982"/>
      <c r="DD201" s="982"/>
      <c r="DE201" s="982"/>
      <c r="DF201" s="982"/>
      <c r="DG201" s="982"/>
      <c r="DH201" s="982"/>
      <c r="DI201" s="982"/>
      <c r="DJ201" s="982"/>
      <c r="DK201" s="982"/>
      <c r="DL201" s="982"/>
      <c r="DM201" s="982"/>
      <c r="DN201" s="982"/>
      <c r="DO201" s="982"/>
      <c r="DP201" s="982"/>
      <c r="DQ201" s="982"/>
      <c r="DR201" s="982"/>
      <c r="DS201" s="982"/>
      <c r="DT201" s="982"/>
      <c r="DU201" s="982"/>
      <c r="DV201" s="982"/>
      <c r="DW201" s="982"/>
      <c r="DX201" s="982"/>
      <c r="DY201" s="982"/>
      <c r="DZ201" s="982"/>
      <c r="EA201" s="982"/>
      <c r="EB201" s="982"/>
      <c r="EC201" s="982"/>
      <c r="ED201" s="982"/>
      <c r="EE201" s="982"/>
      <c r="EF201" s="982"/>
      <c r="EG201" s="982"/>
      <c r="EH201" s="982"/>
      <c r="EI201" s="982"/>
      <c r="EJ201" s="982"/>
      <c r="EK201" s="982"/>
      <c r="EL201" s="982"/>
      <c r="EM201" s="982"/>
      <c r="EN201" s="982"/>
      <c r="EO201" s="982"/>
      <c r="EP201" s="982"/>
      <c r="EQ201" s="982"/>
      <c r="ER201" s="982"/>
      <c r="ES201" s="982"/>
      <c r="ET201" s="982"/>
      <c r="EU201" s="982"/>
      <c r="EV201" s="982"/>
      <c r="EW201" s="982"/>
      <c r="EX201" s="982"/>
      <c r="EY201" s="982"/>
      <c r="EZ201" s="982"/>
      <c r="FA201" s="982"/>
      <c r="FB201" s="982"/>
      <c r="FC201" s="982"/>
      <c r="FD201" s="982"/>
      <c r="FE201" s="982"/>
      <c r="FF201" s="982"/>
      <c r="FG201" s="982"/>
      <c r="FH201" s="982"/>
      <c r="FI201" s="982"/>
      <c r="FJ201" s="982"/>
      <c r="FK201" s="982"/>
      <c r="FL201" s="982"/>
      <c r="FM201" s="982"/>
      <c r="FN201" s="982"/>
      <c r="FO201" s="982"/>
      <c r="FP201" s="982"/>
      <c r="FQ201" s="982"/>
      <c r="FR201" s="955" t="s">
        <v>275</v>
      </c>
      <c r="FS201" s="982"/>
      <c r="FT201" s="982"/>
      <c r="FU201" s="982"/>
      <c r="FV201" s="982"/>
      <c r="FW201" s="955" t="s">
        <v>222</v>
      </c>
      <c r="FX201" s="982"/>
      <c r="FY201" s="982"/>
      <c r="FZ201" s="955" t="s">
        <v>688</v>
      </c>
      <c r="GA201" s="982"/>
      <c r="GB201" s="982"/>
      <c r="GC201" s="982"/>
      <c r="GD201" s="982"/>
      <c r="GE201" s="982"/>
      <c r="GF201" s="982"/>
      <c r="GG201" s="982"/>
      <c r="GH201" s="982"/>
      <c r="GI201" s="982"/>
      <c r="GJ201" s="982"/>
      <c r="GK201" s="982"/>
      <c r="GL201" s="982"/>
      <c r="GM201" s="982"/>
      <c r="GN201" s="982"/>
      <c r="GO201" s="982"/>
      <c r="GP201" s="982"/>
      <c r="GQ201" s="982"/>
      <c r="GR201" s="982"/>
      <c r="GS201" s="982"/>
      <c r="GT201" s="982"/>
      <c r="GU201" s="982"/>
      <c r="GV201" s="982"/>
      <c r="GW201" s="982"/>
      <c r="GX201" s="982"/>
      <c r="GY201" s="982"/>
      <c r="GZ201" s="982"/>
      <c r="HA201" s="982"/>
      <c r="HB201" s="982"/>
      <c r="HC201" s="982"/>
      <c r="HD201" s="982"/>
      <c r="HE201" s="982"/>
      <c r="HF201" s="955" t="s">
        <v>222</v>
      </c>
      <c r="HG201" s="955" t="s">
        <v>222</v>
      </c>
      <c r="HH201" s="982"/>
      <c r="HI201" s="982"/>
      <c r="HJ201" s="982"/>
      <c r="HK201" s="982"/>
      <c r="HL201" s="982"/>
      <c r="HM201" s="982"/>
      <c r="HN201" s="982"/>
      <c r="HO201" s="982"/>
      <c r="HP201" s="982"/>
      <c r="HQ201" s="982"/>
      <c r="HR201" s="982"/>
      <c r="HS201" s="982"/>
      <c r="HT201" s="982"/>
      <c r="HU201" s="982"/>
      <c r="HV201" s="982"/>
      <c r="HW201" s="982"/>
      <c r="HX201" s="982"/>
      <c r="HY201" s="982"/>
      <c r="HZ201" s="982"/>
      <c r="IA201" s="982"/>
      <c r="IB201" s="982"/>
      <c r="IC201" s="982"/>
      <c r="ID201" s="982"/>
      <c r="IE201" s="982"/>
      <c r="IF201" s="982"/>
      <c r="IG201" s="982"/>
      <c r="IH201" s="982"/>
      <c r="II201" s="982"/>
      <c r="IJ201" s="982"/>
      <c r="IK201" s="982"/>
    </row>
    <row r="202">
      <c r="A202" s="955"/>
      <c r="B202" s="934"/>
      <c r="C202" s="934"/>
      <c r="D202" s="955"/>
      <c r="E202" s="934"/>
      <c r="F202" s="955"/>
      <c r="G202" s="955"/>
      <c r="H202" s="955"/>
      <c r="I202" s="955"/>
      <c r="J202" s="955"/>
      <c r="K202" s="955"/>
      <c r="L202" s="955"/>
      <c r="M202" s="955"/>
      <c r="N202" s="955"/>
      <c r="O202" s="955"/>
      <c r="P202" s="955"/>
      <c r="Q202" s="955"/>
      <c r="R202" s="955"/>
      <c r="S202" s="955"/>
      <c r="T202" s="955"/>
      <c r="U202" s="955"/>
      <c r="V202" s="955"/>
      <c r="W202" s="955"/>
      <c r="X202" s="955"/>
      <c r="Y202" s="955"/>
      <c r="Z202" s="955"/>
      <c r="AA202" s="955"/>
      <c r="AB202" s="955"/>
      <c r="AC202" s="955"/>
      <c r="AD202" s="955"/>
      <c r="AE202" s="955"/>
      <c r="AF202" s="955"/>
      <c r="AG202" s="982"/>
      <c r="AH202" s="982"/>
      <c r="AI202" s="982"/>
      <c r="AJ202" s="982"/>
      <c r="AK202" s="982"/>
      <c r="AL202" s="982"/>
      <c r="AM202" s="982"/>
      <c r="AN202" s="982"/>
      <c r="AO202" s="982"/>
      <c r="AP202" s="982"/>
      <c r="AQ202" s="982"/>
      <c r="AR202" s="982"/>
      <c r="AS202" s="982"/>
      <c r="AT202" s="982"/>
      <c r="AU202" s="982"/>
      <c r="AV202" s="982"/>
      <c r="AW202" s="982"/>
      <c r="AX202" s="982"/>
      <c r="AY202" s="982"/>
      <c r="AZ202" s="982"/>
      <c r="BA202" s="982"/>
      <c r="BB202" s="982"/>
      <c r="BC202" s="982"/>
      <c r="BD202" s="982"/>
      <c r="BE202" s="982"/>
      <c r="BF202" s="982"/>
      <c r="BG202" s="982"/>
      <c r="BH202" s="982"/>
      <c r="BI202" s="982"/>
      <c r="BJ202" s="982"/>
      <c r="BK202" s="982"/>
      <c r="BL202" s="982"/>
      <c r="BM202" s="982"/>
      <c r="BN202" s="982"/>
      <c r="BO202" s="982"/>
      <c r="BP202" s="982"/>
      <c r="BQ202" s="982"/>
      <c r="BR202" s="982"/>
      <c r="BS202" s="982"/>
      <c r="BT202" s="982"/>
      <c r="BU202" s="982"/>
      <c r="BV202" s="982"/>
      <c r="BW202" s="982"/>
      <c r="BX202" s="982"/>
      <c r="BY202" s="982"/>
      <c r="BZ202" s="982"/>
      <c r="CA202" s="982"/>
      <c r="CB202" s="982"/>
      <c r="CC202" s="982"/>
      <c r="CD202" s="982"/>
      <c r="CE202" s="982"/>
      <c r="CF202" s="982"/>
      <c r="CG202" s="982"/>
      <c r="CH202" s="982"/>
      <c r="CI202" s="982"/>
      <c r="CJ202" s="982"/>
      <c r="CK202" s="982"/>
      <c r="CL202" s="982"/>
      <c r="CM202" s="982"/>
      <c r="CN202" s="982"/>
      <c r="CO202" s="982"/>
      <c r="CP202" s="982"/>
      <c r="CQ202" s="982"/>
      <c r="CR202" s="982"/>
      <c r="CS202" s="982"/>
      <c r="CT202" s="982"/>
      <c r="CU202" s="982"/>
      <c r="CV202" s="982"/>
      <c r="CW202" s="982"/>
      <c r="CX202" s="982"/>
      <c r="CY202" s="982"/>
      <c r="CZ202" s="982"/>
      <c r="DA202" s="982"/>
      <c r="DB202" s="982"/>
      <c r="DC202" s="982"/>
      <c r="DD202" s="982"/>
      <c r="DE202" s="982"/>
      <c r="DF202" s="982"/>
      <c r="DG202" s="982"/>
      <c r="DH202" s="982"/>
      <c r="DI202" s="982"/>
      <c r="DJ202" s="982"/>
      <c r="DK202" s="982"/>
      <c r="DL202" s="982"/>
      <c r="DM202" s="982"/>
      <c r="DN202" s="982"/>
      <c r="DO202" s="982"/>
      <c r="DP202" s="982"/>
      <c r="DQ202" s="982"/>
      <c r="DR202" s="982"/>
      <c r="DS202" s="982"/>
      <c r="DT202" s="982"/>
      <c r="DU202" s="955" t="s">
        <v>15568</v>
      </c>
      <c r="DV202" s="982"/>
      <c r="DW202" s="982"/>
      <c r="DX202" s="982"/>
      <c r="DY202" s="982"/>
      <c r="DZ202" s="982"/>
      <c r="EA202" s="982"/>
      <c r="EB202" s="982"/>
      <c r="EC202" s="982"/>
      <c r="ED202" s="982"/>
      <c r="EE202" s="982"/>
      <c r="EF202" s="982"/>
      <c r="EG202" s="982"/>
      <c r="EH202" s="982"/>
      <c r="EI202" s="982"/>
      <c r="EJ202" s="982"/>
      <c r="EK202" s="982"/>
      <c r="EL202" s="982"/>
      <c r="EM202" s="982"/>
      <c r="EN202" s="982"/>
      <c r="EO202" s="982"/>
      <c r="EP202" s="982"/>
      <c r="EQ202" s="982"/>
      <c r="ER202" s="982"/>
      <c r="ES202" s="982"/>
      <c r="ET202" s="982"/>
      <c r="EU202" s="982"/>
      <c r="EV202" s="982"/>
      <c r="EW202" s="982"/>
      <c r="EX202" s="982"/>
      <c r="EY202" s="982"/>
      <c r="EZ202" s="982"/>
      <c r="FA202" s="982"/>
      <c r="FB202" s="982"/>
      <c r="FC202" s="982"/>
      <c r="FD202" s="982"/>
      <c r="FE202" s="982"/>
      <c r="FF202" s="982"/>
      <c r="FG202" s="982"/>
      <c r="FH202" s="982"/>
      <c r="FI202" s="982"/>
      <c r="FJ202" s="982"/>
      <c r="FK202" s="982"/>
      <c r="FL202" s="982"/>
      <c r="FM202" s="982"/>
      <c r="FN202" s="982"/>
      <c r="FO202" s="982"/>
      <c r="FP202" s="982"/>
      <c r="FQ202" s="982"/>
      <c r="FR202" s="955" t="s">
        <v>275</v>
      </c>
      <c r="FS202" s="982"/>
      <c r="FT202" s="982"/>
      <c r="FU202" s="982"/>
      <c r="FV202" s="982"/>
      <c r="FW202" s="955" t="s">
        <v>222</v>
      </c>
      <c r="FX202" s="982"/>
      <c r="FY202" s="982"/>
      <c r="FZ202" s="955" t="s">
        <v>688</v>
      </c>
      <c r="GA202" s="982"/>
      <c r="GB202" s="982"/>
      <c r="GC202" s="982"/>
      <c r="GD202" s="982"/>
      <c r="GE202" s="982"/>
      <c r="GF202" s="982"/>
      <c r="GG202" s="982"/>
      <c r="GH202" s="982"/>
      <c r="GI202" s="982"/>
      <c r="GJ202" s="982"/>
      <c r="GK202" s="982"/>
      <c r="GL202" s="982"/>
      <c r="GM202" s="982"/>
      <c r="GN202" s="982"/>
      <c r="GO202" s="982"/>
      <c r="GP202" s="982"/>
      <c r="GQ202" s="982"/>
      <c r="GR202" s="982"/>
      <c r="GS202" s="982"/>
      <c r="GT202" s="982"/>
      <c r="GU202" s="982"/>
      <c r="GV202" s="982"/>
      <c r="GW202" s="982"/>
      <c r="GX202" s="982"/>
      <c r="GY202" s="982"/>
      <c r="GZ202" s="982"/>
      <c r="HA202" s="982"/>
      <c r="HB202" s="982"/>
      <c r="HC202" s="982"/>
      <c r="HD202" s="982"/>
      <c r="HE202" s="982"/>
      <c r="HF202" s="955" t="s">
        <v>222</v>
      </c>
      <c r="HG202" s="955" t="s">
        <v>222</v>
      </c>
      <c r="HH202" s="982"/>
      <c r="HI202" s="982"/>
      <c r="HJ202" s="982"/>
      <c r="HK202" s="982"/>
      <c r="HL202" s="982"/>
      <c r="HM202" s="982"/>
      <c r="HN202" s="982"/>
      <c r="HO202" s="982"/>
      <c r="HP202" s="982"/>
      <c r="HQ202" s="982"/>
      <c r="HR202" s="982"/>
      <c r="HS202" s="982"/>
      <c r="HT202" s="982"/>
      <c r="HU202" s="982"/>
      <c r="HV202" s="982"/>
      <c r="HW202" s="982"/>
      <c r="HX202" s="982"/>
      <c r="HY202" s="982"/>
      <c r="HZ202" s="982"/>
      <c r="IA202" s="982"/>
      <c r="IB202" s="982"/>
      <c r="IC202" s="982"/>
      <c r="ID202" s="982"/>
      <c r="IE202" s="982"/>
      <c r="IF202" s="982"/>
      <c r="IG202" s="982"/>
      <c r="IH202" s="982"/>
      <c r="II202" s="982"/>
      <c r="IJ202" s="982"/>
      <c r="IK202" s="982"/>
    </row>
    <row r="203">
      <c r="A203" s="955"/>
      <c r="B203" s="934"/>
      <c r="C203" s="934"/>
      <c r="D203" s="955"/>
      <c r="E203" s="934"/>
      <c r="F203" s="955"/>
      <c r="G203" s="955"/>
      <c r="H203" s="955"/>
      <c r="I203" s="955"/>
      <c r="J203" s="955"/>
      <c r="K203" s="955"/>
      <c r="L203" s="955"/>
      <c r="M203" s="955"/>
      <c r="N203" s="955"/>
      <c r="O203" s="955"/>
      <c r="P203" s="955"/>
      <c r="Q203" s="955"/>
      <c r="R203" s="955"/>
      <c r="S203" s="955"/>
      <c r="T203" s="955"/>
      <c r="U203" s="955"/>
      <c r="V203" s="955"/>
      <c r="W203" s="955"/>
      <c r="X203" s="955"/>
      <c r="Y203" s="955"/>
      <c r="Z203" s="955"/>
      <c r="AA203" s="955"/>
      <c r="AB203" s="955"/>
      <c r="AC203" s="955"/>
      <c r="AD203" s="955"/>
      <c r="AE203" s="955"/>
      <c r="AF203" s="955"/>
      <c r="AG203" s="982"/>
      <c r="AH203" s="982"/>
      <c r="AI203" s="982"/>
      <c r="AJ203" s="982"/>
      <c r="AK203" s="982"/>
      <c r="AL203" s="982"/>
      <c r="AM203" s="982"/>
      <c r="AN203" s="982"/>
      <c r="AO203" s="982"/>
      <c r="AP203" s="982"/>
      <c r="AQ203" s="982"/>
      <c r="AR203" s="982"/>
      <c r="AS203" s="982"/>
      <c r="AT203" s="982"/>
      <c r="AU203" s="982"/>
      <c r="AV203" s="982"/>
      <c r="AW203" s="982"/>
      <c r="AX203" s="982"/>
      <c r="AY203" s="982"/>
      <c r="AZ203" s="982"/>
      <c r="BA203" s="982"/>
      <c r="BB203" s="982"/>
      <c r="BC203" s="982"/>
      <c r="BD203" s="982"/>
      <c r="BE203" s="982"/>
      <c r="BF203" s="982"/>
      <c r="BG203" s="982"/>
      <c r="BH203" s="982"/>
      <c r="BI203" s="982"/>
      <c r="BJ203" s="982"/>
      <c r="BK203" s="982"/>
      <c r="BL203" s="982"/>
      <c r="BM203" s="982"/>
      <c r="BN203" s="982"/>
      <c r="BO203" s="982"/>
      <c r="BP203" s="982"/>
      <c r="BQ203" s="982"/>
      <c r="BR203" s="982"/>
      <c r="BS203" s="982"/>
      <c r="BT203" s="982"/>
      <c r="BU203" s="982"/>
      <c r="BV203" s="982"/>
      <c r="BW203" s="982"/>
      <c r="BX203" s="982"/>
      <c r="BY203" s="982"/>
      <c r="BZ203" s="982"/>
      <c r="CA203" s="982"/>
      <c r="CB203" s="982"/>
      <c r="CC203" s="982"/>
      <c r="CD203" s="982"/>
      <c r="CE203" s="982"/>
      <c r="CF203" s="982"/>
      <c r="CG203" s="982"/>
      <c r="CH203" s="982"/>
      <c r="CI203" s="982"/>
      <c r="CJ203" s="982"/>
      <c r="CK203" s="982"/>
      <c r="CL203" s="982"/>
      <c r="CM203" s="982"/>
      <c r="CN203" s="982"/>
      <c r="CO203" s="982"/>
      <c r="CP203" s="982"/>
      <c r="CQ203" s="982"/>
      <c r="CR203" s="982"/>
      <c r="CS203" s="982"/>
      <c r="CT203" s="982"/>
      <c r="CU203" s="982"/>
      <c r="CV203" s="982"/>
      <c r="CW203" s="982"/>
      <c r="CX203" s="982"/>
      <c r="CY203" s="982"/>
      <c r="CZ203" s="982"/>
      <c r="DA203" s="982"/>
      <c r="DB203" s="982"/>
      <c r="DC203" s="982"/>
      <c r="DD203" s="982"/>
      <c r="DE203" s="982"/>
      <c r="DF203" s="982"/>
      <c r="DG203" s="982"/>
      <c r="DH203" s="982"/>
      <c r="DI203" s="982"/>
      <c r="DJ203" s="982"/>
      <c r="DK203" s="982"/>
      <c r="DL203" s="982"/>
      <c r="DM203" s="982"/>
      <c r="DN203" s="982"/>
      <c r="DO203" s="982"/>
      <c r="DP203" s="982"/>
      <c r="DQ203" s="982"/>
      <c r="DR203" s="982"/>
      <c r="DS203" s="982"/>
      <c r="DT203" s="982"/>
      <c r="DU203" s="982"/>
      <c r="DV203" s="982"/>
      <c r="DW203" s="982"/>
      <c r="DX203" s="982"/>
      <c r="DY203" s="982"/>
      <c r="DZ203" s="982"/>
      <c r="EA203" s="982"/>
      <c r="EB203" s="982"/>
      <c r="EC203" s="982"/>
      <c r="ED203" s="982"/>
      <c r="EE203" s="982"/>
      <c r="EF203" s="982"/>
      <c r="EG203" s="982"/>
      <c r="EH203" s="982"/>
      <c r="EI203" s="982"/>
      <c r="EJ203" s="982"/>
      <c r="EK203" s="982"/>
      <c r="EL203" s="982"/>
      <c r="EM203" s="982"/>
      <c r="EN203" s="982"/>
      <c r="EO203" s="982"/>
      <c r="EP203" s="982"/>
      <c r="EQ203" s="982"/>
      <c r="ER203" s="982"/>
      <c r="ES203" s="982"/>
      <c r="ET203" s="982"/>
      <c r="EU203" s="982"/>
      <c r="EV203" s="982"/>
      <c r="EW203" s="982"/>
      <c r="EX203" s="982"/>
      <c r="EY203" s="982"/>
      <c r="EZ203" s="982"/>
      <c r="FA203" s="982"/>
      <c r="FB203" s="982"/>
      <c r="FC203" s="982"/>
      <c r="FD203" s="982"/>
      <c r="FE203" s="982"/>
      <c r="FF203" s="982"/>
      <c r="FG203" s="982"/>
      <c r="FH203" s="982"/>
      <c r="FI203" s="982"/>
      <c r="FJ203" s="982"/>
      <c r="FK203" s="982"/>
      <c r="FL203" s="982"/>
      <c r="FM203" s="982"/>
      <c r="FN203" s="982"/>
      <c r="FO203" s="982"/>
      <c r="FP203" s="982"/>
      <c r="FQ203" s="982"/>
      <c r="FR203" s="955" t="s">
        <v>224</v>
      </c>
      <c r="FS203" s="955" t="s">
        <v>224</v>
      </c>
      <c r="FT203" s="982"/>
      <c r="FU203" s="982"/>
      <c r="FV203" s="982"/>
      <c r="FW203" s="955" t="s">
        <v>222</v>
      </c>
      <c r="FX203" s="982"/>
      <c r="FY203" s="982"/>
      <c r="FZ203" s="955" t="s">
        <v>224</v>
      </c>
      <c r="GA203" s="982"/>
      <c r="GB203" s="982"/>
      <c r="GC203" s="982"/>
      <c r="GD203" s="982"/>
      <c r="GE203" s="982"/>
      <c r="GF203" s="982"/>
      <c r="GG203" s="982"/>
      <c r="GH203" s="982"/>
      <c r="GI203" s="982"/>
      <c r="GJ203" s="982"/>
      <c r="GK203" s="982"/>
      <c r="GL203" s="982"/>
      <c r="GM203" s="982"/>
      <c r="GN203" s="982"/>
      <c r="GO203" s="982"/>
      <c r="GP203" s="982"/>
      <c r="GQ203" s="982"/>
      <c r="GR203" s="982"/>
      <c r="GS203" s="982"/>
      <c r="GT203" s="982"/>
      <c r="GU203" s="982"/>
      <c r="GV203" s="982"/>
      <c r="GW203" s="982"/>
      <c r="GX203" s="982"/>
      <c r="GY203" s="982"/>
      <c r="GZ203" s="982"/>
      <c r="HA203" s="982"/>
      <c r="HB203" s="982"/>
      <c r="HC203" s="982"/>
      <c r="HD203" s="982"/>
      <c r="HE203" s="982"/>
      <c r="HF203" s="955" t="s">
        <v>224</v>
      </c>
      <c r="HG203" s="955" t="s">
        <v>224</v>
      </c>
      <c r="HH203" s="982"/>
      <c r="HI203" s="982"/>
      <c r="HJ203" s="982"/>
      <c r="HK203" s="982"/>
      <c r="HL203" s="982"/>
      <c r="HM203" s="982"/>
      <c r="HN203" s="982"/>
      <c r="HO203" s="982"/>
      <c r="HP203" s="982"/>
      <c r="HQ203" s="982"/>
      <c r="HR203" s="982"/>
      <c r="HS203" s="982"/>
      <c r="HT203" s="982"/>
      <c r="HU203" s="982"/>
      <c r="HV203" s="982"/>
      <c r="HW203" s="982"/>
      <c r="HX203" s="982"/>
      <c r="HY203" s="982"/>
      <c r="HZ203" s="982"/>
      <c r="IA203" s="982"/>
      <c r="IB203" s="982"/>
      <c r="IC203" s="982"/>
      <c r="ID203" s="982"/>
      <c r="IE203" s="982"/>
      <c r="IF203" s="982"/>
      <c r="IG203" s="982"/>
      <c r="IH203" s="982"/>
      <c r="II203" s="982"/>
      <c r="IJ203" s="982"/>
      <c r="IK203" s="982"/>
    </row>
    <row r="204">
      <c r="A204" s="955" t="s">
        <v>550</v>
      </c>
      <c r="B204" s="934" t="s">
        <v>15553</v>
      </c>
      <c r="C204" s="934" t="s">
        <v>17214</v>
      </c>
      <c r="D204" s="955" t="s">
        <v>17268</v>
      </c>
      <c r="E204" s="934"/>
      <c r="F204" s="955"/>
      <c r="G204" s="955"/>
      <c r="H204" s="955"/>
      <c r="I204" s="955"/>
      <c r="J204" s="955"/>
      <c r="K204" s="955"/>
      <c r="L204" s="955"/>
      <c r="M204" s="955"/>
      <c r="N204" s="955"/>
      <c r="O204" s="955"/>
      <c r="P204" s="955"/>
      <c r="Q204" s="955"/>
      <c r="R204" s="955"/>
      <c r="S204" s="955"/>
      <c r="T204" s="955"/>
      <c r="U204" s="955"/>
      <c r="V204" s="955"/>
      <c r="W204" s="955"/>
      <c r="X204" s="955"/>
      <c r="Y204" s="955"/>
      <c r="Z204" s="955"/>
      <c r="AA204" s="955"/>
      <c r="AB204" s="955"/>
      <c r="AC204" s="955"/>
      <c r="AD204" s="955"/>
      <c r="AE204" s="955"/>
      <c r="AF204" s="955"/>
      <c r="AG204" s="982"/>
      <c r="AH204" s="982"/>
      <c r="AI204" s="982"/>
      <c r="AJ204" s="982"/>
      <c r="AK204" s="982"/>
      <c r="AL204" s="982"/>
      <c r="AM204" s="982"/>
      <c r="AN204" s="982"/>
      <c r="AO204" s="982"/>
      <c r="AP204" s="982"/>
      <c r="AQ204" s="982"/>
      <c r="AR204" s="982"/>
      <c r="AS204" s="982"/>
      <c r="AT204" s="982"/>
      <c r="AU204" s="982"/>
      <c r="AV204" s="982"/>
      <c r="AW204" s="982"/>
      <c r="AX204" s="982"/>
      <c r="AY204" s="982"/>
      <c r="AZ204" s="982"/>
      <c r="BA204" s="982"/>
      <c r="BB204" s="982"/>
      <c r="BC204" s="982"/>
      <c r="BD204" s="982"/>
      <c r="BE204" s="982"/>
      <c r="BF204" s="982"/>
      <c r="BG204" s="982"/>
      <c r="BH204" s="982"/>
      <c r="BI204" s="982"/>
      <c r="BJ204" s="982"/>
      <c r="BK204" s="982"/>
      <c r="BL204" s="982"/>
      <c r="BM204" s="982"/>
      <c r="BN204" s="982"/>
      <c r="BO204" s="982"/>
      <c r="BP204" s="982"/>
      <c r="BQ204" s="982"/>
      <c r="BR204" s="982"/>
      <c r="BS204" s="982"/>
      <c r="BT204" s="982"/>
      <c r="BU204" s="982"/>
      <c r="BV204" s="982"/>
      <c r="BW204" s="982"/>
      <c r="BX204" s="982"/>
      <c r="BY204" s="982"/>
      <c r="BZ204" s="982"/>
      <c r="CA204" s="982"/>
      <c r="CB204" s="982"/>
      <c r="CC204" s="982"/>
      <c r="CD204" s="982"/>
      <c r="CE204" s="982"/>
      <c r="CF204" s="982"/>
      <c r="CG204" s="982"/>
      <c r="CH204" s="982"/>
      <c r="CI204" s="982"/>
      <c r="CJ204" s="982"/>
      <c r="CK204" s="982"/>
      <c r="CL204" s="982"/>
      <c r="CM204" s="982"/>
      <c r="CN204" s="982"/>
      <c r="CO204" s="982"/>
      <c r="CP204" s="982"/>
      <c r="CQ204" s="982"/>
      <c r="CR204" s="982"/>
      <c r="CS204" s="982"/>
      <c r="CT204" s="982"/>
      <c r="CU204" s="982"/>
      <c r="CV204" s="982"/>
      <c r="CW204" s="982"/>
      <c r="CX204" s="982"/>
      <c r="CY204" s="982"/>
      <c r="CZ204" s="982"/>
      <c r="DA204" s="982"/>
      <c r="DB204" s="982"/>
      <c r="DC204" s="982"/>
      <c r="DD204" s="982"/>
      <c r="DE204" s="982"/>
      <c r="DF204" s="982"/>
      <c r="DG204" s="982"/>
      <c r="DH204" s="982"/>
      <c r="DI204" s="982"/>
      <c r="DJ204" s="982"/>
      <c r="DK204" s="982"/>
      <c r="DL204" s="982"/>
      <c r="DM204" s="982"/>
      <c r="DN204" s="982"/>
      <c r="DO204" s="982"/>
      <c r="DP204" s="982"/>
      <c r="DQ204" s="982"/>
      <c r="DR204" s="982"/>
      <c r="DS204" s="982"/>
      <c r="DT204" s="982"/>
      <c r="DU204" s="982"/>
      <c r="DV204" s="982"/>
      <c r="DW204" s="982"/>
      <c r="DX204" s="982"/>
      <c r="DY204" s="982"/>
      <c r="DZ204" s="982"/>
      <c r="EA204" s="982"/>
      <c r="EB204" s="982"/>
      <c r="EC204" s="982"/>
      <c r="ED204" s="982"/>
      <c r="EE204" s="982"/>
      <c r="EF204" s="982"/>
      <c r="EG204" s="982"/>
      <c r="EH204" s="982"/>
      <c r="EI204" s="982"/>
      <c r="EJ204" s="982"/>
      <c r="EK204" s="982"/>
      <c r="EL204" s="982"/>
      <c r="EM204" s="982"/>
      <c r="EN204" s="982"/>
      <c r="EO204" s="982"/>
      <c r="EP204" s="982"/>
      <c r="EQ204" s="982"/>
      <c r="ER204" s="982"/>
      <c r="ES204" s="982"/>
      <c r="ET204" s="982"/>
      <c r="EU204" s="982"/>
      <c r="EV204" s="982"/>
      <c r="EW204" s="982"/>
      <c r="EX204" s="982"/>
      <c r="EY204" s="982"/>
      <c r="EZ204" s="982"/>
      <c r="FA204" s="982"/>
      <c r="FB204" s="982"/>
      <c r="FC204" s="982"/>
      <c r="FD204" s="982"/>
      <c r="FE204" s="982"/>
      <c r="FF204" s="982"/>
      <c r="FG204" s="982"/>
      <c r="FH204" s="982"/>
      <c r="FI204" s="982"/>
      <c r="FJ204" s="982"/>
      <c r="FK204" s="982"/>
      <c r="FL204" s="982"/>
      <c r="FM204" s="982"/>
      <c r="FN204" s="982"/>
      <c r="FO204" s="982"/>
      <c r="FP204" s="982"/>
      <c r="FQ204" s="982"/>
      <c r="FR204" s="955" t="s">
        <v>224</v>
      </c>
      <c r="FS204" s="955" t="s">
        <v>224</v>
      </c>
      <c r="FT204" s="982"/>
      <c r="FU204" s="982"/>
      <c r="FV204" s="982"/>
      <c r="FW204" s="955" t="s">
        <v>222</v>
      </c>
      <c r="FX204" s="982"/>
      <c r="FY204" s="982"/>
      <c r="FZ204" s="955" t="s">
        <v>224</v>
      </c>
      <c r="GA204" s="982"/>
      <c r="GB204" s="982"/>
      <c r="GC204" s="982"/>
      <c r="GD204" s="982"/>
      <c r="GE204" s="982"/>
      <c r="GF204" s="982"/>
      <c r="GG204" s="982"/>
      <c r="GH204" s="982"/>
      <c r="GI204" s="982"/>
      <c r="GJ204" s="982"/>
      <c r="GK204" s="982"/>
      <c r="GL204" s="982"/>
      <c r="GM204" s="982"/>
      <c r="GN204" s="982"/>
      <c r="GO204" s="982"/>
      <c r="GP204" s="982"/>
      <c r="GQ204" s="982"/>
      <c r="GR204" s="982"/>
      <c r="GS204" s="982"/>
      <c r="GT204" s="982"/>
      <c r="GU204" s="982"/>
      <c r="GV204" s="982"/>
      <c r="GW204" s="982"/>
      <c r="GX204" s="982"/>
      <c r="GY204" s="982"/>
      <c r="GZ204" s="982"/>
      <c r="HA204" s="982"/>
      <c r="HB204" s="982"/>
      <c r="HC204" s="982"/>
      <c r="HD204" s="982"/>
      <c r="HE204" s="982"/>
      <c r="HF204" s="955" t="s">
        <v>224</v>
      </c>
      <c r="HG204" s="955" t="s">
        <v>224</v>
      </c>
      <c r="HH204" s="982"/>
      <c r="HI204" s="982"/>
      <c r="HJ204" s="982"/>
      <c r="HK204" s="982"/>
      <c r="HL204" s="982"/>
      <c r="HM204" s="982"/>
      <c r="HN204" s="982"/>
      <c r="HO204" s="982"/>
      <c r="HP204" s="982"/>
      <c r="HQ204" s="982"/>
      <c r="HR204" s="982"/>
      <c r="HS204" s="982"/>
      <c r="HT204" s="982"/>
      <c r="HU204" s="982"/>
      <c r="HV204" s="982"/>
      <c r="HW204" s="982"/>
      <c r="HX204" s="982"/>
      <c r="HY204" s="982"/>
      <c r="HZ204" s="982"/>
      <c r="IA204" s="982"/>
      <c r="IB204" s="982"/>
      <c r="IC204" s="982"/>
      <c r="ID204" s="982"/>
      <c r="IE204" s="982"/>
      <c r="IF204" s="982"/>
      <c r="IG204" s="982"/>
      <c r="IH204" s="982"/>
      <c r="II204" s="982"/>
      <c r="IJ204" s="982"/>
      <c r="IK204" s="982"/>
    </row>
    <row r="205">
      <c r="A205" s="955" t="s">
        <v>237</v>
      </c>
      <c r="B205" s="934" t="s">
        <v>9747</v>
      </c>
      <c r="C205" s="934" t="s">
        <v>15863</v>
      </c>
      <c r="D205" s="955" t="s">
        <v>16070</v>
      </c>
      <c r="E205" s="934" t="s">
        <v>16071</v>
      </c>
      <c r="F205" s="955" t="s">
        <v>224</v>
      </c>
      <c r="G205" s="955" t="s">
        <v>224</v>
      </c>
      <c r="H205" s="955" t="s">
        <v>224</v>
      </c>
      <c r="I205" s="955" t="s">
        <v>224</v>
      </c>
      <c r="J205" s="955" t="s">
        <v>16072</v>
      </c>
      <c r="K205" s="955" t="s">
        <v>16059</v>
      </c>
      <c r="L205" s="955" t="s">
        <v>222</v>
      </c>
      <c r="M205" s="955" t="s">
        <v>224</v>
      </c>
      <c r="N205" s="955" t="s">
        <v>224</v>
      </c>
      <c r="O205" s="955" t="s">
        <v>224</v>
      </c>
      <c r="P205" s="955" t="s">
        <v>222</v>
      </c>
      <c r="Q205" s="955" t="s">
        <v>222</v>
      </c>
      <c r="R205" s="955" t="s">
        <v>224</v>
      </c>
      <c r="S205" s="955" t="s">
        <v>224</v>
      </c>
      <c r="T205" s="955" t="s">
        <v>224</v>
      </c>
      <c r="U205" s="955" t="s">
        <v>224</v>
      </c>
      <c r="V205" s="955" t="s">
        <v>224</v>
      </c>
      <c r="W205" s="955" t="s">
        <v>224</v>
      </c>
      <c r="X205" s="955" t="s">
        <v>688</v>
      </c>
      <c r="Y205" s="955" t="s">
        <v>222</v>
      </c>
      <c r="Z205" s="955" t="s">
        <v>224</v>
      </c>
      <c r="AA205" s="955" t="s">
        <v>224</v>
      </c>
      <c r="AB205" s="955" t="s">
        <v>224</v>
      </c>
      <c r="AC205" s="955" t="s">
        <v>224</v>
      </c>
      <c r="AD205" s="955" t="s">
        <v>224</v>
      </c>
      <c r="AE205" s="955" t="s">
        <v>224</v>
      </c>
      <c r="AF205" s="955"/>
      <c r="AG205" s="982"/>
      <c r="AH205" s="982"/>
      <c r="AI205" s="982"/>
      <c r="AJ205" s="982"/>
      <c r="AK205" s="982"/>
      <c r="AL205" s="982"/>
      <c r="AM205" s="982"/>
      <c r="AN205" s="982"/>
      <c r="AO205" s="982"/>
      <c r="AP205" s="982"/>
      <c r="AQ205" s="982"/>
      <c r="AR205" s="982"/>
      <c r="AS205" s="982"/>
      <c r="AT205" s="982"/>
      <c r="AU205" s="982"/>
      <c r="AV205" s="982"/>
      <c r="AW205" s="982"/>
      <c r="AX205" s="982"/>
      <c r="AY205" s="982"/>
      <c r="AZ205" s="982"/>
      <c r="BA205" s="982"/>
      <c r="BB205" s="982"/>
      <c r="BC205" s="982"/>
      <c r="BD205" s="982"/>
      <c r="BE205" s="982"/>
      <c r="BF205" s="982"/>
      <c r="BG205" s="982"/>
      <c r="BH205" s="982"/>
      <c r="BI205" s="982"/>
      <c r="BJ205" s="982"/>
      <c r="BK205" s="982"/>
      <c r="BL205" s="982"/>
      <c r="BM205" s="982"/>
      <c r="BN205" s="982"/>
      <c r="BO205" s="982"/>
      <c r="BP205" s="982"/>
      <c r="BQ205" s="982"/>
      <c r="BR205" s="982"/>
      <c r="BS205" s="982"/>
      <c r="BT205" s="982"/>
      <c r="BU205" s="982"/>
      <c r="BV205" s="982"/>
      <c r="BW205" s="982"/>
      <c r="BX205" s="982"/>
      <c r="BY205" s="982"/>
      <c r="BZ205" s="982"/>
      <c r="CA205" s="982"/>
      <c r="CB205" s="982"/>
      <c r="CC205" s="982"/>
      <c r="CD205" s="982"/>
      <c r="CE205" s="982"/>
      <c r="CF205" s="982"/>
      <c r="CG205" s="982"/>
      <c r="CH205" s="982"/>
      <c r="CI205" s="982"/>
      <c r="CJ205" s="982"/>
      <c r="CK205" s="982"/>
      <c r="CL205" s="982"/>
      <c r="CM205" s="982"/>
      <c r="CN205" s="982"/>
      <c r="CO205" s="982"/>
      <c r="CP205" s="982"/>
      <c r="CQ205" s="982"/>
      <c r="CR205" s="982"/>
      <c r="CS205" s="982"/>
      <c r="CT205" s="982"/>
      <c r="CU205" s="982"/>
      <c r="CV205" s="982"/>
      <c r="CW205" s="982"/>
      <c r="CX205" s="982"/>
      <c r="CY205" s="982"/>
      <c r="CZ205" s="982"/>
      <c r="DA205" s="982"/>
      <c r="DB205" s="982"/>
      <c r="DC205" s="982"/>
      <c r="DD205" s="982"/>
      <c r="DE205" s="982"/>
      <c r="DF205" s="982"/>
      <c r="DG205" s="982"/>
      <c r="DH205" s="982"/>
      <c r="DI205" s="982"/>
      <c r="DJ205" s="982"/>
      <c r="DK205" s="982"/>
      <c r="DL205" s="982"/>
      <c r="DM205" s="982"/>
      <c r="DN205" s="982"/>
      <c r="DO205" s="982"/>
      <c r="DP205" s="982"/>
      <c r="DQ205" s="982"/>
      <c r="DR205" s="982"/>
      <c r="DS205" s="982"/>
      <c r="DT205" s="982"/>
      <c r="DU205" s="982"/>
      <c r="DV205" s="982"/>
      <c r="DW205" s="982"/>
      <c r="DX205" s="982"/>
      <c r="DY205" s="982"/>
      <c r="DZ205" s="982"/>
      <c r="EA205" s="982"/>
      <c r="EB205" s="982"/>
      <c r="EC205" s="982"/>
      <c r="ED205" s="982"/>
      <c r="EE205" s="982"/>
      <c r="EF205" s="982"/>
      <c r="EG205" s="982"/>
      <c r="EH205" s="982"/>
      <c r="EI205" s="982"/>
      <c r="EJ205" s="982"/>
      <c r="EK205" s="982"/>
      <c r="EL205" s="982"/>
      <c r="EM205" s="982"/>
      <c r="EN205" s="982"/>
      <c r="EO205" s="982"/>
      <c r="EP205" s="982"/>
      <c r="EQ205" s="982"/>
      <c r="ER205" s="982"/>
      <c r="ES205" s="982"/>
      <c r="ET205" s="982"/>
      <c r="EU205" s="982"/>
      <c r="EV205" s="982"/>
      <c r="EW205" s="982"/>
      <c r="EX205" s="982"/>
      <c r="EY205" s="982"/>
      <c r="EZ205" s="982"/>
      <c r="FA205" s="982"/>
      <c r="FB205" s="982"/>
      <c r="FC205" s="982"/>
      <c r="FD205" s="982"/>
      <c r="FE205" s="982"/>
      <c r="FF205" s="982"/>
      <c r="FG205" s="982"/>
      <c r="FH205" s="982"/>
      <c r="FI205" s="982"/>
      <c r="FJ205" s="982"/>
      <c r="FK205" s="982"/>
      <c r="FL205" s="982"/>
      <c r="FM205" s="982"/>
      <c r="FN205" s="982"/>
      <c r="FO205" s="982"/>
      <c r="FP205" s="982"/>
      <c r="FQ205" s="982"/>
      <c r="FR205" s="955" t="s">
        <v>224</v>
      </c>
      <c r="FS205" s="955" t="s">
        <v>224</v>
      </c>
      <c r="FT205" s="982"/>
      <c r="FU205" s="982"/>
      <c r="FV205" s="982"/>
      <c r="FW205" s="955" t="s">
        <v>222</v>
      </c>
      <c r="FX205" s="982"/>
      <c r="FY205" s="982"/>
      <c r="FZ205" s="955" t="s">
        <v>224</v>
      </c>
      <c r="GA205" s="982"/>
      <c r="GB205" s="982"/>
      <c r="GC205" s="982"/>
      <c r="GD205" s="982"/>
      <c r="GE205" s="982"/>
      <c r="GF205" s="982"/>
      <c r="GG205" s="982"/>
      <c r="GH205" s="982"/>
      <c r="GI205" s="982"/>
      <c r="GJ205" s="982"/>
      <c r="GK205" s="982"/>
      <c r="GL205" s="982"/>
      <c r="GM205" s="982"/>
      <c r="GN205" s="982"/>
      <c r="GO205" s="982"/>
      <c r="GP205" s="982"/>
      <c r="GQ205" s="982"/>
      <c r="GR205" s="982"/>
      <c r="GS205" s="982"/>
      <c r="GT205" s="982"/>
      <c r="GU205" s="982"/>
      <c r="GV205" s="982"/>
      <c r="GW205" s="982"/>
      <c r="GX205" s="982"/>
      <c r="GY205" s="982"/>
      <c r="GZ205" s="982"/>
      <c r="HA205" s="982"/>
      <c r="HB205" s="982"/>
      <c r="HC205" s="982"/>
      <c r="HD205" s="982"/>
      <c r="HE205" s="982"/>
      <c r="HF205" s="955" t="s">
        <v>224</v>
      </c>
      <c r="HG205" s="955" t="s">
        <v>224</v>
      </c>
      <c r="HH205" s="982"/>
      <c r="HI205" s="982"/>
      <c r="HJ205" s="982"/>
      <c r="HK205" s="982"/>
      <c r="HL205" s="982"/>
      <c r="HM205" s="982"/>
      <c r="HN205" s="982"/>
      <c r="HO205" s="982"/>
      <c r="HP205" s="982"/>
      <c r="HQ205" s="982"/>
      <c r="HR205" s="982"/>
      <c r="HS205" s="982"/>
      <c r="HT205" s="982"/>
      <c r="HU205" s="982"/>
      <c r="HV205" s="982"/>
      <c r="HW205" s="982"/>
      <c r="HX205" s="982"/>
      <c r="HY205" s="982"/>
      <c r="HZ205" s="982"/>
      <c r="IA205" s="982"/>
      <c r="IB205" s="982"/>
      <c r="IC205" s="982"/>
      <c r="ID205" s="982"/>
      <c r="IE205" s="982"/>
      <c r="IF205" s="982"/>
      <c r="IG205" s="982"/>
      <c r="IH205" s="982"/>
      <c r="II205" s="982"/>
      <c r="IJ205" s="982"/>
      <c r="IK205" s="982"/>
    </row>
    <row r="206">
      <c r="A206" s="955"/>
      <c r="B206" s="934"/>
      <c r="C206" s="934"/>
      <c r="D206" s="955"/>
      <c r="E206" s="934"/>
      <c r="F206" s="955" t="s">
        <v>222</v>
      </c>
      <c r="G206" s="955" t="s">
        <v>224</v>
      </c>
      <c r="H206" s="955" t="s">
        <v>224</v>
      </c>
      <c r="I206" s="955" t="s">
        <v>224</v>
      </c>
      <c r="J206" s="955" t="s">
        <v>222</v>
      </c>
      <c r="K206" s="955" t="s">
        <v>222</v>
      </c>
      <c r="L206" s="955" t="s">
        <v>222</v>
      </c>
      <c r="M206" s="955" t="s">
        <v>224</v>
      </c>
      <c r="N206" s="955" t="s">
        <v>224</v>
      </c>
      <c r="O206" s="955" t="s">
        <v>224</v>
      </c>
      <c r="P206" s="955" t="s">
        <v>224</v>
      </c>
      <c r="Q206" s="955" t="s">
        <v>224</v>
      </c>
      <c r="R206" s="955" t="s">
        <v>224</v>
      </c>
      <c r="S206" s="955" t="s">
        <v>224</v>
      </c>
      <c r="T206" s="955" t="s">
        <v>224</v>
      </c>
      <c r="U206" s="955" t="s">
        <v>224</v>
      </c>
      <c r="V206" s="955" t="s">
        <v>224</v>
      </c>
      <c r="W206" s="955" t="s">
        <v>224</v>
      </c>
      <c r="X206" s="955" t="s">
        <v>224</v>
      </c>
      <c r="Y206" s="955" t="s">
        <v>222</v>
      </c>
      <c r="Z206" s="955" t="s">
        <v>224</v>
      </c>
      <c r="AA206" s="955" t="s">
        <v>224</v>
      </c>
      <c r="AB206" s="955" t="s">
        <v>224</v>
      </c>
      <c r="AC206" s="955" t="s">
        <v>224</v>
      </c>
      <c r="AD206" s="955" t="s">
        <v>224</v>
      </c>
      <c r="AE206" s="955" t="s">
        <v>224</v>
      </c>
      <c r="AF206" s="955"/>
      <c r="AG206" s="982"/>
      <c r="AH206" s="982"/>
      <c r="AI206" s="982"/>
      <c r="AJ206" s="982"/>
      <c r="AK206" s="982"/>
      <c r="AL206" s="982"/>
      <c r="AM206" s="982"/>
      <c r="AN206" s="982"/>
      <c r="AO206" s="982"/>
      <c r="AP206" s="982"/>
      <c r="AQ206" s="982"/>
      <c r="AR206" s="982"/>
      <c r="AS206" s="982"/>
      <c r="AT206" s="982"/>
      <c r="AU206" s="982"/>
      <c r="AV206" s="982"/>
      <c r="AW206" s="982"/>
      <c r="AX206" s="982"/>
      <c r="AY206" s="982"/>
      <c r="AZ206" s="982"/>
      <c r="BA206" s="982"/>
      <c r="BB206" s="982"/>
      <c r="BC206" s="982"/>
      <c r="BD206" s="982"/>
      <c r="BE206" s="982"/>
      <c r="BF206" s="982"/>
      <c r="BG206" s="982"/>
      <c r="BH206" s="982"/>
      <c r="BI206" s="982"/>
      <c r="BJ206" s="982"/>
      <c r="BK206" s="982"/>
      <c r="BL206" s="982"/>
      <c r="BM206" s="982"/>
      <c r="BN206" s="982"/>
      <c r="BO206" s="982"/>
      <c r="BP206" s="982"/>
      <c r="BQ206" s="982"/>
      <c r="BR206" s="982"/>
      <c r="BS206" s="982"/>
      <c r="BT206" s="982"/>
      <c r="BU206" s="982"/>
      <c r="BV206" s="982"/>
      <c r="BW206" s="982"/>
      <c r="BX206" s="982"/>
      <c r="BY206" s="982"/>
      <c r="BZ206" s="982"/>
      <c r="CA206" s="982"/>
      <c r="CB206" s="982"/>
      <c r="CC206" s="982"/>
      <c r="CD206" s="982"/>
      <c r="CE206" s="982"/>
      <c r="CF206" s="982"/>
      <c r="CG206" s="982"/>
      <c r="CH206" s="982"/>
      <c r="CI206" s="982"/>
      <c r="CJ206" s="982"/>
      <c r="CK206" s="982"/>
      <c r="CL206" s="982"/>
      <c r="CM206" s="982"/>
      <c r="CN206" s="982"/>
      <c r="CO206" s="982"/>
      <c r="CP206" s="982"/>
      <c r="CQ206" s="982"/>
      <c r="CR206" s="982"/>
      <c r="CS206" s="982"/>
      <c r="CT206" s="982"/>
      <c r="CU206" s="982"/>
      <c r="CV206" s="982"/>
      <c r="CW206" s="982"/>
      <c r="CX206" s="982"/>
      <c r="CY206" s="982"/>
      <c r="CZ206" s="982"/>
      <c r="DA206" s="982"/>
      <c r="DB206" s="982"/>
      <c r="DC206" s="982"/>
      <c r="DD206" s="982"/>
      <c r="DE206" s="982"/>
      <c r="DF206" s="982"/>
      <c r="DG206" s="982"/>
      <c r="DH206" s="982"/>
      <c r="DI206" s="982"/>
      <c r="DJ206" s="982"/>
      <c r="DK206" s="982"/>
      <c r="DL206" s="982"/>
      <c r="DM206" s="982"/>
      <c r="DN206" s="982"/>
      <c r="DO206" s="982"/>
      <c r="DP206" s="982"/>
      <c r="DQ206" s="982"/>
      <c r="DR206" s="982"/>
      <c r="DS206" s="982"/>
      <c r="DT206" s="982"/>
      <c r="DU206" s="982"/>
      <c r="DV206" s="982"/>
      <c r="DW206" s="982"/>
      <c r="DX206" s="982"/>
      <c r="DY206" s="982"/>
      <c r="DZ206" s="982"/>
      <c r="EA206" s="982"/>
      <c r="EB206" s="982"/>
      <c r="EC206" s="982"/>
      <c r="ED206" s="982"/>
      <c r="EE206" s="982"/>
      <c r="EF206" s="982"/>
      <c r="EG206" s="982"/>
      <c r="EH206" s="982"/>
      <c r="EI206" s="982"/>
      <c r="EJ206" s="982"/>
      <c r="EK206" s="982"/>
      <c r="EL206" s="982"/>
      <c r="EM206" s="982"/>
      <c r="EN206" s="982"/>
      <c r="EO206" s="982"/>
      <c r="EP206" s="982"/>
      <c r="EQ206" s="982"/>
      <c r="ER206" s="982"/>
      <c r="ES206" s="982"/>
      <c r="ET206" s="982"/>
      <c r="EU206" s="982"/>
      <c r="EV206" s="982"/>
      <c r="EW206" s="982"/>
      <c r="EX206" s="982"/>
      <c r="EY206" s="982"/>
      <c r="EZ206" s="982"/>
      <c r="FA206" s="982"/>
      <c r="FB206" s="982"/>
      <c r="FC206" s="982"/>
      <c r="FD206" s="982"/>
      <c r="FE206" s="982"/>
      <c r="FF206" s="982"/>
      <c r="FG206" s="982"/>
      <c r="FH206" s="982"/>
      <c r="FI206" s="982"/>
      <c r="FJ206" s="982"/>
      <c r="FK206" s="982"/>
      <c r="FL206" s="982"/>
      <c r="FM206" s="982"/>
      <c r="FN206" s="982"/>
      <c r="FO206" s="982"/>
      <c r="FP206" s="982"/>
      <c r="FQ206" s="982"/>
      <c r="FR206" s="955" t="s">
        <v>224</v>
      </c>
      <c r="FS206" s="982"/>
      <c r="FT206" s="982"/>
      <c r="FU206" s="982"/>
      <c r="FV206" s="982"/>
      <c r="FW206" s="982"/>
      <c r="FX206" s="982"/>
      <c r="FY206" s="982"/>
      <c r="FZ206" s="955" t="s">
        <v>224</v>
      </c>
      <c r="GA206" s="982"/>
      <c r="GB206" s="982"/>
      <c r="GC206" s="982"/>
      <c r="GD206" s="982"/>
      <c r="GE206" s="982"/>
      <c r="GF206" s="982"/>
      <c r="GG206" s="982"/>
      <c r="GH206" s="982"/>
      <c r="GI206" s="982"/>
      <c r="GJ206" s="982"/>
      <c r="GK206" s="982"/>
      <c r="GL206" s="982"/>
      <c r="GM206" s="982"/>
      <c r="GN206" s="982"/>
      <c r="GO206" s="982"/>
      <c r="GP206" s="982"/>
      <c r="GQ206" s="982"/>
      <c r="GR206" s="982"/>
      <c r="GS206" s="982"/>
      <c r="GT206" s="982"/>
      <c r="GU206" s="982"/>
      <c r="GV206" s="982"/>
      <c r="GW206" s="982"/>
      <c r="GX206" s="982"/>
      <c r="GY206" s="982"/>
      <c r="GZ206" s="982"/>
      <c r="HA206" s="982"/>
      <c r="HB206" s="982"/>
      <c r="HC206" s="982"/>
      <c r="HD206" s="982"/>
      <c r="HE206" s="982"/>
      <c r="HF206" s="982"/>
      <c r="HG206" s="982"/>
      <c r="HH206" s="982"/>
      <c r="HI206" s="982"/>
      <c r="HJ206" s="982"/>
      <c r="HK206" s="982"/>
      <c r="HL206" s="982"/>
      <c r="HM206" s="982"/>
      <c r="HN206" s="982"/>
      <c r="HO206" s="982"/>
      <c r="HP206" s="982"/>
      <c r="HQ206" s="982"/>
      <c r="HR206" s="982"/>
      <c r="HS206" s="982"/>
      <c r="HT206" s="982"/>
      <c r="HU206" s="982"/>
      <c r="HV206" s="982"/>
      <c r="HW206" s="982"/>
      <c r="HX206" s="982"/>
      <c r="HY206" s="982"/>
      <c r="HZ206" s="982"/>
      <c r="IA206" s="982"/>
      <c r="IB206" s="982"/>
      <c r="IC206" s="982"/>
      <c r="ID206" s="982"/>
      <c r="IE206" s="982"/>
      <c r="IF206" s="982"/>
      <c r="IG206" s="982"/>
      <c r="IH206" s="982"/>
      <c r="II206" s="982"/>
      <c r="IJ206" s="982"/>
      <c r="IK206" s="982"/>
    </row>
    <row r="207">
      <c r="A207" s="955" t="s">
        <v>359</v>
      </c>
      <c r="B207" s="934" t="s">
        <v>9747</v>
      </c>
      <c r="C207" s="934" t="s">
        <v>17214</v>
      </c>
      <c r="D207" s="955" t="s">
        <v>17166</v>
      </c>
      <c r="E207" s="934" t="s">
        <v>17290</v>
      </c>
      <c r="F207" s="955" t="s">
        <v>222</v>
      </c>
      <c r="G207" s="955" t="s">
        <v>224</v>
      </c>
      <c r="H207" s="955" t="s">
        <v>224</v>
      </c>
      <c r="I207" s="955" t="s">
        <v>224</v>
      </c>
      <c r="J207" s="955" t="s">
        <v>222</v>
      </c>
      <c r="K207" s="955" t="s">
        <v>222</v>
      </c>
      <c r="L207" s="955" t="s">
        <v>222</v>
      </c>
      <c r="M207" s="955" t="s">
        <v>224</v>
      </c>
      <c r="N207" s="955" t="s">
        <v>224</v>
      </c>
      <c r="O207" s="955" t="s">
        <v>222</v>
      </c>
      <c r="P207" s="955" t="s">
        <v>222</v>
      </c>
      <c r="Q207" s="955" t="s">
        <v>224</v>
      </c>
      <c r="R207" s="955" t="s">
        <v>224</v>
      </c>
      <c r="S207" s="955" t="s">
        <v>222</v>
      </c>
      <c r="T207" s="955" t="s">
        <v>224</v>
      </c>
      <c r="U207" s="955" t="s">
        <v>224</v>
      </c>
      <c r="V207" s="955" t="s">
        <v>224</v>
      </c>
      <c r="W207" s="955" t="s">
        <v>224</v>
      </c>
      <c r="X207" s="955" t="s">
        <v>688</v>
      </c>
      <c r="Y207" s="955" t="s">
        <v>224</v>
      </c>
      <c r="Z207" s="955" t="s">
        <v>224</v>
      </c>
      <c r="AA207" s="955" t="s">
        <v>224</v>
      </c>
      <c r="AB207" s="955" t="s">
        <v>224</v>
      </c>
      <c r="AC207" s="955" t="s">
        <v>224</v>
      </c>
      <c r="AD207" s="955" t="s">
        <v>224</v>
      </c>
      <c r="AE207" s="955" t="s">
        <v>224</v>
      </c>
      <c r="AF207" s="955"/>
      <c r="AG207" s="982"/>
      <c r="AH207" s="982"/>
      <c r="AI207" s="982"/>
      <c r="AJ207" s="982"/>
      <c r="AK207" s="982"/>
      <c r="AL207" s="982"/>
      <c r="AM207" s="982"/>
      <c r="AN207" s="982"/>
      <c r="AO207" s="982"/>
      <c r="AP207" s="982"/>
      <c r="AQ207" s="982"/>
      <c r="AR207" s="982"/>
      <c r="AS207" s="982"/>
      <c r="AT207" s="982"/>
      <c r="AU207" s="982"/>
      <c r="AV207" s="982"/>
      <c r="AW207" s="982"/>
      <c r="AX207" s="982"/>
      <c r="AY207" s="982"/>
      <c r="AZ207" s="982"/>
      <c r="BA207" s="982"/>
      <c r="BB207" s="982"/>
      <c r="BC207" s="982"/>
      <c r="BD207" s="982"/>
      <c r="BE207" s="982"/>
      <c r="BF207" s="982"/>
      <c r="BG207" s="982"/>
      <c r="BH207" s="982"/>
      <c r="BI207" s="982"/>
      <c r="BJ207" s="982"/>
      <c r="BK207" s="982"/>
      <c r="BL207" s="982"/>
      <c r="BM207" s="982"/>
      <c r="BN207" s="982"/>
      <c r="BO207" s="982"/>
      <c r="BP207" s="982"/>
      <c r="BQ207" s="982"/>
      <c r="BR207" s="982"/>
      <c r="BS207" s="982"/>
      <c r="BT207" s="982"/>
      <c r="BU207" s="982"/>
      <c r="BV207" s="982"/>
      <c r="BW207" s="982"/>
      <c r="BX207" s="982"/>
      <c r="BY207" s="982"/>
      <c r="BZ207" s="982"/>
      <c r="CA207" s="982"/>
      <c r="CB207" s="982"/>
      <c r="CC207" s="982"/>
      <c r="CD207" s="982"/>
      <c r="CE207" s="982"/>
      <c r="CF207" s="982"/>
      <c r="CG207" s="982"/>
      <c r="CH207" s="982"/>
      <c r="CI207" s="982"/>
      <c r="CJ207" s="982"/>
      <c r="CK207" s="982"/>
      <c r="CL207" s="982"/>
      <c r="CM207" s="982"/>
      <c r="CN207" s="982"/>
      <c r="CO207" s="982"/>
      <c r="CP207" s="982"/>
      <c r="CQ207" s="982"/>
      <c r="CR207" s="982"/>
      <c r="CS207" s="982"/>
      <c r="CT207" s="982"/>
      <c r="CU207" s="982"/>
      <c r="CV207" s="982"/>
      <c r="CW207" s="982"/>
      <c r="CX207" s="982"/>
      <c r="CY207" s="982"/>
      <c r="CZ207" s="982"/>
      <c r="DA207" s="982"/>
      <c r="DB207" s="982"/>
      <c r="DC207" s="982"/>
      <c r="DD207" s="982"/>
      <c r="DE207" s="982"/>
      <c r="DF207" s="982"/>
      <c r="DG207" s="982"/>
      <c r="DH207" s="982"/>
      <c r="DI207" s="982"/>
      <c r="DJ207" s="982"/>
      <c r="DK207" s="982"/>
      <c r="DL207" s="982"/>
      <c r="DM207" s="982"/>
      <c r="DN207" s="982"/>
      <c r="DO207" s="982"/>
      <c r="DP207" s="982"/>
      <c r="DQ207" s="982"/>
      <c r="DR207" s="982"/>
      <c r="DS207" s="982"/>
      <c r="DT207" s="982"/>
      <c r="DU207" s="982"/>
      <c r="DV207" s="982"/>
      <c r="DW207" s="982"/>
      <c r="DX207" s="982"/>
      <c r="DY207" s="982"/>
      <c r="DZ207" s="982"/>
      <c r="EA207" s="982"/>
      <c r="EB207" s="982"/>
      <c r="EC207" s="982"/>
      <c r="ED207" s="982"/>
      <c r="EE207" s="982"/>
      <c r="EF207" s="982"/>
      <c r="EG207" s="982"/>
      <c r="EH207" s="982"/>
      <c r="EI207" s="982"/>
      <c r="EJ207" s="982"/>
      <c r="EK207" s="982"/>
      <c r="EL207" s="982"/>
      <c r="EM207" s="982"/>
      <c r="EN207" s="982"/>
      <c r="EO207" s="982"/>
      <c r="EP207" s="982"/>
      <c r="EQ207" s="982"/>
      <c r="ER207" s="982"/>
      <c r="ES207" s="982"/>
      <c r="ET207" s="982"/>
      <c r="EU207" s="982"/>
      <c r="EV207" s="982"/>
      <c r="EW207" s="982"/>
      <c r="EX207" s="982"/>
      <c r="EY207" s="982"/>
      <c r="EZ207" s="982"/>
      <c r="FA207" s="982"/>
      <c r="FB207" s="982"/>
      <c r="FC207" s="982"/>
      <c r="FD207" s="982"/>
      <c r="FE207" s="982"/>
      <c r="FF207" s="982"/>
      <c r="FG207" s="982"/>
      <c r="FH207" s="982"/>
      <c r="FI207" s="982"/>
      <c r="FJ207" s="982"/>
      <c r="FK207" s="982"/>
      <c r="FL207" s="982"/>
      <c r="FM207" s="982"/>
      <c r="FN207" s="982"/>
      <c r="FO207" s="982"/>
      <c r="FP207" s="982"/>
      <c r="FQ207" s="982"/>
      <c r="FR207" s="982"/>
      <c r="FS207" s="982"/>
      <c r="FT207" s="982"/>
      <c r="FU207" s="982"/>
      <c r="FV207" s="982"/>
      <c r="FW207" s="955" t="s">
        <v>222</v>
      </c>
      <c r="FX207" s="982"/>
      <c r="FY207" s="982"/>
      <c r="FZ207" s="982"/>
      <c r="GA207" s="982"/>
      <c r="GB207" s="982"/>
      <c r="GC207" s="982"/>
      <c r="GD207" s="982"/>
      <c r="GE207" s="982"/>
      <c r="GF207" s="982"/>
      <c r="GG207" s="982"/>
      <c r="GH207" s="982"/>
      <c r="GI207" s="982"/>
      <c r="GJ207" s="982"/>
      <c r="GK207" s="982"/>
      <c r="GL207" s="982"/>
      <c r="GM207" s="982"/>
      <c r="GN207" s="982"/>
      <c r="GO207" s="982"/>
      <c r="GP207" s="982"/>
      <c r="GQ207" s="982"/>
      <c r="GR207" s="982"/>
      <c r="GS207" s="982"/>
      <c r="GT207" s="982"/>
      <c r="GU207" s="982"/>
      <c r="GV207" s="982"/>
      <c r="GW207" s="982"/>
      <c r="GX207" s="982"/>
      <c r="GY207" s="982"/>
      <c r="GZ207" s="982"/>
      <c r="HA207" s="982"/>
      <c r="HB207" s="982"/>
      <c r="HC207" s="982"/>
      <c r="HD207" s="982"/>
      <c r="HE207" s="982"/>
      <c r="HF207" s="982"/>
      <c r="HG207" s="982"/>
      <c r="HH207" s="982"/>
      <c r="HI207" s="982"/>
      <c r="HJ207" s="982"/>
      <c r="HK207" s="982"/>
      <c r="HL207" s="982"/>
      <c r="HM207" s="982"/>
      <c r="HN207" s="982"/>
      <c r="HO207" s="982"/>
      <c r="HP207" s="982"/>
      <c r="HQ207" s="982"/>
      <c r="HR207" s="982"/>
      <c r="HS207" s="982"/>
      <c r="HT207" s="982"/>
      <c r="HU207" s="982"/>
      <c r="HV207" s="982"/>
      <c r="HW207" s="982"/>
      <c r="HX207" s="982"/>
      <c r="HY207" s="982"/>
      <c r="HZ207" s="982"/>
      <c r="IA207" s="982"/>
      <c r="IB207" s="982"/>
      <c r="IC207" s="982"/>
      <c r="ID207" s="982"/>
      <c r="IE207" s="982"/>
      <c r="IF207" s="982"/>
      <c r="IG207" s="982"/>
      <c r="IH207" s="982"/>
      <c r="II207" s="982"/>
      <c r="IJ207" s="982"/>
      <c r="IK207" s="982"/>
    </row>
    <row r="208">
      <c r="A208" s="955" t="s">
        <v>359</v>
      </c>
      <c r="B208" s="934" t="s">
        <v>15520</v>
      </c>
      <c r="C208" s="934" t="s">
        <v>17297</v>
      </c>
      <c r="D208" s="955" t="s">
        <v>17332</v>
      </c>
      <c r="E208" s="934" t="s">
        <v>17771</v>
      </c>
      <c r="F208" s="955"/>
      <c r="G208" s="955"/>
      <c r="H208" s="955"/>
      <c r="I208" s="955"/>
      <c r="J208" s="955"/>
      <c r="K208" s="955"/>
      <c r="L208" s="955"/>
      <c r="M208" s="955"/>
      <c r="N208" s="955"/>
      <c r="O208" s="955"/>
      <c r="P208" s="955"/>
      <c r="Q208" s="955"/>
      <c r="R208" s="955"/>
      <c r="S208" s="955"/>
      <c r="T208" s="955"/>
      <c r="U208" s="955"/>
      <c r="V208" s="955"/>
      <c r="W208" s="955"/>
      <c r="X208" s="955"/>
      <c r="Y208" s="955"/>
      <c r="Z208" s="955"/>
      <c r="AA208" s="955"/>
      <c r="AB208" s="955"/>
      <c r="AC208" s="955"/>
      <c r="AD208" s="955"/>
      <c r="AE208" s="955"/>
      <c r="AF208" s="955"/>
      <c r="AG208" s="982"/>
      <c r="AH208" s="982"/>
      <c r="AI208" s="982"/>
      <c r="AJ208" s="982"/>
      <c r="AK208" s="982"/>
      <c r="AL208" s="982"/>
      <c r="AM208" s="982"/>
      <c r="AN208" s="982"/>
      <c r="AO208" s="982"/>
      <c r="AP208" s="982"/>
      <c r="AQ208" s="982"/>
      <c r="AR208" s="982"/>
      <c r="AS208" s="982"/>
      <c r="AT208" s="982"/>
      <c r="AU208" s="982"/>
      <c r="AV208" s="982"/>
      <c r="AW208" s="982"/>
      <c r="AX208" s="982"/>
      <c r="AY208" s="982"/>
      <c r="AZ208" s="955"/>
      <c r="BA208" s="982"/>
      <c r="BB208" s="982"/>
      <c r="BC208" s="982"/>
      <c r="BD208" s="982"/>
      <c r="BE208" s="982"/>
      <c r="BF208" s="982"/>
      <c r="BG208" s="982"/>
      <c r="BH208" s="982"/>
      <c r="BI208" s="982"/>
      <c r="BJ208" s="982"/>
      <c r="BK208" s="982"/>
      <c r="BL208" s="982"/>
      <c r="BM208" s="982"/>
      <c r="BN208" s="982"/>
      <c r="BO208" s="982"/>
      <c r="BP208" s="982"/>
      <c r="BQ208" s="982"/>
      <c r="BR208" s="982"/>
      <c r="BS208" s="982"/>
      <c r="BT208" s="982"/>
      <c r="BU208" s="982"/>
      <c r="BV208" s="982"/>
      <c r="BW208" s="982"/>
      <c r="BX208" s="982"/>
      <c r="BY208" s="982"/>
      <c r="BZ208" s="982"/>
      <c r="CA208" s="982"/>
      <c r="CB208" s="982"/>
      <c r="CC208" s="982"/>
      <c r="CD208" s="982"/>
      <c r="CE208" s="982"/>
      <c r="CF208" s="982"/>
      <c r="CG208" s="982"/>
      <c r="CH208" s="982"/>
      <c r="CI208" s="982"/>
      <c r="CJ208" s="982"/>
      <c r="CK208" s="982"/>
      <c r="CL208" s="982"/>
      <c r="CM208" s="982"/>
      <c r="CN208" s="982"/>
      <c r="CO208" s="982"/>
      <c r="CP208" s="982"/>
      <c r="CQ208" s="982"/>
      <c r="CR208" s="982"/>
      <c r="CS208" s="982"/>
      <c r="CT208" s="982"/>
      <c r="CU208" s="982"/>
      <c r="CV208" s="982"/>
      <c r="CW208" s="982"/>
      <c r="CX208" s="982"/>
      <c r="CY208" s="982"/>
      <c r="CZ208" s="982"/>
      <c r="DA208" s="982"/>
      <c r="DB208" s="982"/>
      <c r="DC208" s="982"/>
      <c r="DD208" s="982"/>
      <c r="DE208" s="982"/>
      <c r="DF208" s="982"/>
      <c r="DG208" s="982"/>
      <c r="DH208" s="982"/>
      <c r="DI208" s="982"/>
      <c r="DJ208" s="982"/>
      <c r="DK208" s="982"/>
      <c r="DL208" s="982"/>
      <c r="DM208" s="982"/>
      <c r="DN208" s="982"/>
      <c r="DO208" s="982"/>
      <c r="DP208" s="982"/>
      <c r="DQ208" s="982"/>
      <c r="DR208" s="982"/>
      <c r="DS208" s="982"/>
      <c r="DT208" s="982"/>
      <c r="DU208" s="982"/>
      <c r="DV208" s="982"/>
      <c r="DW208" s="982"/>
      <c r="DX208" s="982"/>
      <c r="DY208" s="982"/>
      <c r="DZ208" s="982"/>
      <c r="EA208" s="982"/>
      <c r="EB208" s="982"/>
      <c r="EC208" s="982"/>
      <c r="ED208" s="982"/>
      <c r="EE208" s="982"/>
      <c r="EF208" s="982"/>
      <c r="EG208" s="982"/>
      <c r="EH208" s="982"/>
      <c r="EI208" s="982"/>
      <c r="EJ208" s="982"/>
      <c r="EK208" s="982"/>
      <c r="EL208" s="982"/>
      <c r="EM208" s="982"/>
      <c r="EN208" s="982"/>
      <c r="EO208" s="982"/>
      <c r="EP208" s="982"/>
      <c r="EQ208" s="982"/>
      <c r="ER208" s="982"/>
      <c r="ES208" s="982"/>
      <c r="ET208" s="982"/>
      <c r="EU208" s="982"/>
      <c r="EV208" s="982"/>
      <c r="EW208" s="982"/>
      <c r="EX208" s="982"/>
      <c r="EY208" s="982"/>
      <c r="EZ208" s="982"/>
      <c r="FA208" s="982"/>
      <c r="FB208" s="982"/>
      <c r="FC208" s="982"/>
      <c r="FD208" s="982"/>
      <c r="FE208" s="982"/>
      <c r="FF208" s="982"/>
      <c r="FG208" s="982"/>
      <c r="FH208" s="982"/>
      <c r="FI208" s="982"/>
      <c r="FJ208" s="982"/>
      <c r="FK208" s="982"/>
      <c r="FL208" s="982"/>
      <c r="FM208" s="982"/>
      <c r="FN208" s="982"/>
      <c r="FO208" s="982"/>
      <c r="FP208" s="982"/>
      <c r="FQ208" s="982"/>
      <c r="FR208" s="955" t="s">
        <v>215</v>
      </c>
      <c r="FS208" s="982"/>
      <c r="FT208" s="982"/>
      <c r="FU208" s="982"/>
      <c r="FV208" s="982"/>
      <c r="FW208" s="955" t="s">
        <v>222</v>
      </c>
      <c r="FX208" s="982"/>
      <c r="FY208" s="982"/>
      <c r="FZ208" s="955" t="s">
        <v>688</v>
      </c>
      <c r="GA208" s="982"/>
      <c r="GB208" s="982"/>
      <c r="GC208" s="982"/>
      <c r="GD208" s="982"/>
      <c r="GE208" s="982"/>
      <c r="GF208" s="982"/>
      <c r="GG208" s="982"/>
      <c r="GH208" s="982"/>
      <c r="GI208" s="982"/>
      <c r="GJ208" s="982"/>
      <c r="GK208" s="982"/>
      <c r="GL208" s="982"/>
      <c r="GM208" s="982"/>
      <c r="GN208" s="982"/>
      <c r="GO208" s="982"/>
      <c r="GP208" s="982"/>
      <c r="GQ208" s="982"/>
      <c r="GR208" s="982"/>
      <c r="GS208" s="982"/>
      <c r="GT208" s="982"/>
      <c r="GU208" s="982"/>
      <c r="GV208" s="982"/>
      <c r="GW208" s="982"/>
      <c r="GX208" s="982"/>
      <c r="GY208" s="982"/>
      <c r="GZ208" s="982"/>
      <c r="HA208" s="982"/>
      <c r="HB208" s="982"/>
      <c r="HC208" s="982"/>
      <c r="HD208" s="982"/>
      <c r="HE208" s="982"/>
      <c r="HF208" s="982"/>
      <c r="HG208" s="982"/>
      <c r="HH208" s="982"/>
      <c r="HI208" s="982"/>
      <c r="HJ208" s="982"/>
      <c r="HK208" s="982"/>
      <c r="HL208" s="982"/>
      <c r="HM208" s="982"/>
      <c r="HN208" s="982"/>
      <c r="HO208" s="982"/>
      <c r="HP208" s="982"/>
      <c r="HQ208" s="982"/>
      <c r="HR208" s="982"/>
      <c r="HS208" s="982"/>
      <c r="HT208" s="982"/>
      <c r="HU208" s="982"/>
      <c r="HV208" s="982"/>
      <c r="HW208" s="982"/>
      <c r="HX208" s="982"/>
      <c r="HY208" s="982"/>
      <c r="HZ208" s="982"/>
      <c r="IA208" s="982"/>
      <c r="IB208" s="982"/>
      <c r="IC208" s="982"/>
      <c r="ID208" s="982"/>
      <c r="IE208" s="982"/>
      <c r="IF208" s="982"/>
      <c r="IG208" s="982"/>
      <c r="IH208" s="982"/>
      <c r="II208" s="982"/>
      <c r="IJ208" s="982"/>
      <c r="IK208" s="982"/>
    </row>
    <row r="209">
      <c r="A209" s="955"/>
      <c r="B209" s="934"/>
      <c r="C209" s="934"/>
      <c r="D209" s="955"/>
      <c r="E209" s="934"/>
      <c r="F209" s="955"/>
      <c r="G209" s="955"/>
      <c r="H209" s="955"/>
      <c r="I209" s="955"/>
      <c r="J209" s="955"/>
      <c r="K209" s="955"/>
      <c r="L209" s="955"/>
      <c r="M209" s="955"/>
      <c r="N209" s="955"/>
      <c r="O209" s="955"/>
      <c r="P209" s="955"/>
      <c r="Q209" s="955"/>
      <c r="R209" s="955"/>
      <c r="S209" s="955"/>
      <c r="T209" s="955"/>
      <c r="U209" s="955"/>
      <c r="V209" s="955"/>
      <c r="W209" s="955"/>
      <c r="X209" s="955"/>
      <c r="Y209" s="955"/>
      <c r="Z209" s="955"/>
      <c r="AA209" s="955"/>
      <c r="AB209" s="955"/>
      <c r="AC209" s="955"/>
      <c r="AD209" s="955"/>
      <c r="AE209" s="955"/>
      <c r="AF209" s="955"/>
      <c r="AG209" s="982"/>
      <c r="AH209" s="982"/>
      <c r="AI209" s="982"/>
      <c r="AJ209" s="982"/>
      <c r="AK209" s="982"/>
      <c r="AL209" s="982"/>
      <c r="AM209" s="982"/>
      <c r="AN209" s="982"/>
      <c r="AO209" s="982"/>
      <c r="AP209" s="982"/>
      <c r="AQ209" s="982"/>
      <c r="AR209" s="982"/>
      <c r="AS209" s="982"/>
      <c r="AT209" s="982"/>
      <c r="AU209" s="982"/>
      <c r="AV209" s="982"/>
      <c r="AW209" s="982"/>
      <c r="AX209" s="982"/>
      <c r="AY209" s="982"/>
      <c r="AZ209" s="955"/>
      <c r="BA209" s="982"/>
      <c r="BB209" s="982"/>
      <c r="BC209" s="982"/>
      <c r="BD209" s="982"/>
      <c r="BE209" s="982"/>
      <c r="BF209" s="982"/>
      <c r="BG209" s="982"/>
      <c r="BH209" s="982"/>
      <c r="BI209" s="982"/>
      <c r="BJ209" s="982"/>
      <c r="BK209" s="982"/>
      <c r="BL209" s="982"/>
      <c r="BM209" s="982"/>
      <c r="BN209" s="982"/>
      <c r="BO209" s="982"/>
      <c r="BP209" s="982"/>
      <c r="BQ209" s="982"/>
      <c r="BR209" s="982"/>
      <c r="BS209" s="982"/>
      <c r="BT209" s="982"/>
      <c r="BU209" s="982"/>
      <c r="BV209" s="982"/>
      <c r="BW209" s="982"/>
      <c r="BX209" s="982"/>
      <c r="BY209" s="982"/>
      <c r="BZ209" s="982"/>
      <c r="CA209" s="982"/>
      <c r="CB209" s="982"/>
      <c r="CC209" s="982"/>
      <c r="CD209" s="982"/>
      <c r="CE209" s="982"/>
      <c r="CF209" s="982"/>
      <c r="CG209" s="982"/>
      <c r="CH209" s="982"/>
      <c r="CI209" s="982"/>
      <c r="CJ209" s="982"/>
      <c r="CK209" s="982"/>
      <c r="CL209" s="982"/>
      <c r="CM209" s="982"/>
      <c r="CN209" s="982"/>
      <c r="CO209" s="982"/>
      <c r="CP209" s="982"/>
      <c r="CQ209" s="982"/>
      <c r="CR209" s="982"/>
      <c r="CS209" s="982"/>
      <c r="CT209" s="982"/>
      <c r="CU209" s="982"/>
      <c r="CV209" s="982"/>
      <c r="CW209" s="982"/>
      <c r="CX209" s="982"/>
      <c r="CY209" s="982"/>
      <c r="CZ209" s="982"/>
      <c r="DA209" s="982"/>
      <c r="DB209" s="982"/>
      <c r="DC209" s="982"/>
      <c r="DD209" s="982"/>
      <c r="DE209" s="982"/>
      <c r="DF209" s="982"/>
      <c r="DG209" s="982"/>
      <c r="DH209" s="982"/>
      <c r="DI209" s="982"/>
      <c r="DJ209" s="982"/>
      <c r="DK209" s="982"/>
      <c r="DL209" s="982"/>
      <c r="DM209" s="982"/>
      <c r="DN209" s="982"/>
      <c r="DO209" s="982"/>
      <c r="DP209" s="982"/>
      <c r="DQ209" s="982"/>
      <c r="DR209" s="982"/>
      <c r="DS209" s="982"/>
      <c r="DT209" s="982"/>
      <c r="DU209" s="955" t="s">
        <v>15568</v>
      </c>
      <c r="DV209" s="982"/>
      <c r="DW209" s="982"/>
      <c r="DX209" s="955" t="s">
        <v>224</v>
      </c>
      <c r="DY209" s="982"/>
      <c r="DZ209" s="982"/>
      <c r="EA209" s="982"/>
      <c r="EB209" s="982"/>
      <c r="EC209" s="982"/>
      <c r="ED209" s="982"/>
      <c r="EE209" s="982"/>
      <c r="EF209" s="982"/>
      <c r="EG209" s="982"/>
      <c r="EH209" s="982"/>
      <c r="EI209" s="982"/>
      <c r="EJ209" s="982"/>
      <c r="EK209" s="982"/>
      <c r="EL209" s="982"/>
      <c r="EM209" s="982"/>
      <c r="EN209" s="982"/>
      <c r="EO209" s="982"/>
      <c r="EP209" s="982"/>
      <c r="EQ209" s="982"/>
      <c r="ER209" s="982"/>
      <c r="ES209" s="982"/>
      <c r="ET209" s="982"/>
      <c r="EU209" s="982"/>
      <c r="EV209" s="982"/>
      <c r="EW209" s="982"/>
      <c r="EX209" s="982"/>
      <c r="EY209" s="982"/>
      <c r="EZ209" s="982"/>
      <c r="FA209" s="982"/>
      <c r="FB209" s="982"/>
      <c r="FC209" s="982"/>
      <c r="FD209" s="982"/>
      <c r="FE209" s="982"/>
      <c r="FF209" s="982"/>
      <c r="FG209" s="982"/>
      <c r="FH209" s="982"/>
      <c r="FI209" s="982"/>
      <c r="FJ209" s="982"/>
      <c r="FK209" s="982"/>
      <c r="FL209" s="982"/>
      <c r="FM209" s="982"/>
      <c r="FN209" s="982"/>
      <c r="FO209" s="982"/>
      <c r="FP209" s="982"/>
      <c r="FQ209" s="982"/>
      <c r="FR209" s="982"/>
      <c r="FS209" s="955" t="s">
        <v>224</v>
      </c>
      <c r="FT209" s="982"/>
      <c r="FU209" s="982"/>
      <c r="FV209" s="982"/>
      <c r="FW209" s="982"/>
      <c r="FX209" s="982"/>
      <c r="FY209" s="982"/>
      <c r="FZ209" s="982"/>
      <c r="GA209" s="982"/>
      <c r="GB209" s="982"/>
      <c r="GC209" s="982"/>
      <c r="GD209" s="982"/>
      <c r="GE209" s="982"/>
      <c r="GF209" s="982"/>
      <c r="GG209" s="982"/>
      <c r="GH209" s="982"/>
      <c r="GI209" s="982"/>
      <c r="GJ209" s="982"/>
      <c r="GK209" s="982"/>
      <c r="GL209" s="982"/>
      <c r="GM209" s="982"/>
      <c r="GN209" s="982"/>
      <c r="GO209" s="982"/>
      <c r="GP209" s="982"/>
      <c r="GQ209" s="982"/>
      <c r="GR209" s="982"/>
      <c r="GS209" s="982"/>
      <c r="GT209" s="982"/>
      <c r="GU209" s="982"/>
      <c r="GV209" s="982"/>
      <c r="GW209" s="982"/>
      <c r="GX209" s="982"/>
      <c r="GY209" s="982"/>
      <c r="GZ209" s="982"/>
      <c r="HA209" s="982"/>
      <c r="HB209" s="982"/>
      <c r="HC209" s="982"/>
      <c r="HD209" s="982"/>
      <c r="HE209" s="982"/>
      <c r="HF209" s="955" t="s">
        <v>224</v>
      </c>
      <c r="HG209" s="955" t="s">
        <v>224</v>
      </c>
      <c r="HH209" s="982"/>
      <c r="HI209" s="982"/>
      <c r="HJ209" s="982"/>
      <c r="HK209" s="982"/>
      <c r="HL209" s="982"/>
      <c r="HM209" s="982"/>
      <c r="HN209" s="982"/>
      <c r="HO209" s="982"/>
      <c r="HP209" s="982"/>
      <c r="HQ209" s="982"/>
      <c r="HR209" s="982"/>
      <c r="HS209" s="982"/>
      <c r="HT209" s="982"/>
      <c r="HU209" s="982"/>
      <c r="HV209" s="982"/>
      <c r="HW209" s="982"/>
      <c r="HX209" s="982"/>
      <c r="HY209" s="982"/>
      <c r="HZ209" s="982"/>
      <c r="IA209" s="982"/>
      <c r="IB209" s="982"/>
      <c r="IC209" s="982"/>
      <c r="ID209" s="982"/>
      <c r="IE209" s="982"/>
      <c r="IF209" s="982"/>
      <c r="IG209" s="982"/>
      <c r="IH209" s="982"/>
      <c r="II209" s="982"/>
      <c r="IJ209" s="982"/>
      <c r="IK209" s="982"/>
    </row>
    <row r="210">
      <c r="A210" s="955"/>
      <c r="B210" s="934"/>
      <c r="C210" s="934"/>
      <c r="D210" s="955"/>
      <c r="E210" s="934"/>
      <c r="F210" s="955"/>
      <c r="G210" s="955"/>
      <c r="H210" s="955"/>
      <c r="I210" s="955"/>
      <c r="J210" s="955"/>
      <c r="K210" s="955"/>
      <c r="L210" s="955"/>
      <c r="M210" s="955"/>
      <c r="N210" s="955"/>
      <c r="O210" s="955"/>
      <c r="P210" s="955"/>
      <c r="Q210" s="955"/>
      <c r="R210" s="955"/>
      <c r="S210" s="955"/>
      <c r="T210" s="955"/>
      <c r="U210" s="955"/>
      <c r="V210" s="955"/>
      <c r="W210" s="955"/>
      <c r="X210" s="955"/>
      <c r="Y210" s="955"/>
      <c r="Z210" s="955"/>
      <c r="AA210" s="955"/>
      <c r="AB210" s="955"/>
      <c r="AC210" s="955"/>
      <c r="AD210" s="955"/>
      <c r="AE210" s="955"/>
      <c r="AF210" s="955"/>
      <c r="AG210" s="982"/>
      <c r="AH210" s="982"/>
      <c r="AI210" s="982"/>
      <c r="AJ210" s="982"/>
      <c r="AK210" s="982"/>
      <c r="AL210" s="982"/>
      <c r="AM210" s="982"/>
      <c r="AN210" s="982"/>
      <c r="AO210" s="982"/>
      <c r="AP210" s="982"/>
      <c r="AQ210" s="982"/>
      <c r="AR210" s="982"/>
      <c r="AS210" s="982"/>
      <c r="AT210" s="982"/>
      <c r="AU210" s="982"/>
      <c r="AV210" s="982"/>
      <c r="AW210" s="982"/>
      <c r="AX210" s="982"/>
      <c r="AY210" s="982"/>
      <c r="AZ210" s="955"/>
      <c r="BA210" s="982"/>
      <c r="BB210" s="982"/>
      <c r="BC210" s="982"/>
      <c r="BD210" s="982"/>
      <c r="BE210" s="982"/>
      <c r="BF210" s="982"/>
      <c r="BG210" s="982"/>
      <c r="BH210" s="982"/>
      <c r="BI210" s="982"/>
      <c r="BJ210" s="982"/>
      <c r="BK210" s="982"/>
      <c r="BL210" s="982"/>
      <c r="BM210" s="982"/>
      <c r="BN210" s="982"/>
      <c r="BO210" s="982"/>
      <c r="BP210" s="982"/>
      <c r="BQ210" s="982"/>
      <c r="BR210" s="982"/>
      <c r="BS210" s="982"/>
      <c r="BT210" s="982"/>
      <c r="BU210" s="982"/>
      <c r="BV210" s="982"/>
      <c r="BW210" s="982"/>
      <c r="BX210" s="982"/>
      <c r="BY210" s="982"/>
      <c r="BZ210" s="982"/>
      <c r="CA210" s="982"/>
      <c r="CB210" s="982"/>
      <c r="CC210" s="982"/>
      <c r="CD210" s="982"/>
      <c r="CE210" s="982"/>
      <c r="CF210" s="982"/>
      <c r="CG210" s="982"/>
      <c r="CH210" s="982"/>
      <c r="CI210" s="982"/>
      <c r="CJ210" s="982"/>
      <c r="CK210" s="982"/>
      <c r="CL210" s="982"/>
      <c r="CM210" s="982"/>
      <c r="CN210" s="982"/>
      <c r="CO210" s="982"/>
      <c r="CP210" s="982"/>
      <c r="CQ210" s="982"/>
      <c r="CR210" s="982"/>
      <c r="CS210" s="982"/>
      <c r="CT210" s="982"/>
      <c r="CU210" s="982"/>
      <c r="CV210" s="982"/>
      <c r="CW210" s="982"/>
      <c r="CX210" s="982"/>
      <c r="CY210" s="982"/>
      <c r="CZ210" s="982"/>
      <c r="DA210" s="982"/>
      <c r="DB210" s="982"/>
      <c r="DC210" s="982"/>
      <c r="DD210" s="982"/>
      <c r="DE210" s="982"/>
      <c r="DF210" s="982"/>
      <c r="DG210" s="982"/>
      <c r="DH210" s="982"/>
      <c r="DI210" s="982"/>
      <c r="DJ210" s="982"/>
      <c r="DK210" s="982"/>
      <c r="DL210" s="982"/>
      <c r="DM210" s="982"/>
      <c r="DN210" s="982"/>
      <c r="DO210" s="982"/>
      <c r="DP210" s="982"/>
      <c r="DQ210" s="982"/>
      <c r="DR210" s="982"/>
      <c r="DS210" s="982"/>
      <c r="DT210" s="982"/>
      <c r="DU210" s="955" t="s">
        <v>15568</v>
      </c>
      <c r="DV210" s="982"/>
      <c r="DW210" s="982"/>
      <c r="DX210" s="955" t="s">
        <v>224</v>
      </c>
      <c r="DY210" s="982"/>
      <c r="DZ210" s="982"/>
      <c r="EA210" s="982"/>
      <c r="EB210" s="982"/>
      <c r="EC210" s="982"/>
      <c r="ED210" s="982"/>
      <c r="EE210" s="982"/>
      <c r="EF210" s="982"/>
      <c r="EG210" s="982"/>
      <c r="EH210" s="982"/>
      <c r="EI210" s="982"/>
      <c r="EJ210" s="982"/>
      <c r="EK210" s="982"/>
      <c r="EL210" s="982"/>
      <c r="EM210" s="982"/>
      <c r="EN210" s="982"/>
      <c r="EO210" s="982"/>
      <c r="EP210" s="982"/>
      <c r="EQ210" s="982"/>
      <c r="ER210" s="982"/>
      <c r="ES210" s="982"/>
      <c r="ET210" s="982"/>
      <c r="EU210" s="982"/>
      <c r="EV210" s="982"/>
      <c r="EW210" s="982"/>
      <c r="EX210" s="982"/>
      <c r="EY210" s="982"/>
      <c r="EZ210" s="982"/>
      <c r="FA210" s="982"/>
      <c r="FB210" s="982"/>
      <c r="FC210" s="982"/>
      <c r="FD210" s="982"/>
      <c r="FE210" s="982"/>
      <c r="FF210" s="982"/>
      <c r="FG210" s="982"/>
      <c r="FH210" s="982"/>
      <c r="FI210" s="982"/>
      <c r="FJ210" s="982"/>
      <c r="FK210" s="982"/>
      <c r="FL210" s="982"/>
      <c r="FM210" s="982"/>
      <c r="FN210" s="982"/>
      <c r="FO210" s="982"/>
      <c r="FP210" s="982"/>
      <c r="FQ210" s="982"/>
      <c r="FR210" s="955" t="s">
        <v>224</v>
      </c>
      <c r="FS210" s="982"/>
      <c r="FT210" s="982"/>
      <c r="FU210" s="982"/>
      <c r="FV210" s="982"/>
      <c r="FW210" s="955" t="s">
        <v>222</v>
      </c>
      <c r="FX210" s="982"/>
      <c r="FY210" s="982"/>
      <c r="FZ210" s="955" t="s">
        <v>224</v>
      </c>
      <c r="GA210" s="982"/>
      <c r="GB210" s="982"/>
      <c r="GC210" s="982"/>
      <c r="GD210" s="982"/>
      <c r="GE210" s="982"/>
      <c r="GF210" s="982"/>
      <c r="GG210" s="982"/>
      <c r="GH210" s="982"/>
      <c r="GI210" s="982"/>
      <c r="GJ210" s="982"/>
      <c r="GK210" s="982"/>
      <c r="GL210" s="982"/>
      <c r="GM210" s="982"/>
      <c r="GN210" s="982"/>
      <c r="GO210" s="982"/>
      <c r="GP210" s="982"/>
      <c r="GQ210" s="982"/>
      <c r="GR210" s="982"/>
      <c r="GS210" s="982"/>
      <c r="GT210" s="982"/>
      <c r="GU210" s="982"/>
      <c r="GV210" s="982"/>
      <c r="GW210" s="982"/>
      <c r="GX210" s="982"/>
      <c r="GY210" s="982"/>
      <c r="GZ210" s="982"/>
      <c r="HA210" s="982"/>
      <c r="HB210" s="982"/>
      <c r="HC210" s="982"/>
      <c r="HD210" s="982"/>
      <c r="HE210" s="982"/>
      <c r="HF210" s="955" t="s">
        <v>224</v>
      </c>
      <c r="HG210" s="955" t="s">
        <v>224</v>
      </c>
      <c r="HH210" s="982"/>
      <c r="HI210" s="982"/>
      <c r="HJ210" s="982"/>
      <c r="HK210" s="982"/>
      <c r="HL210" s="982"/>
      <c r="HM210" s="982"/>
      <c r="HN210" s="982"/>
      <c r="HO210" s="982"/>
      <c r="HP210" s="982"/>
      <c r="HQ210" s="982"/>
      <c r="HR210" s="982"/>
      <c r="HS210" s="982"/>
      <c r="HT210" s="982"/>
      <c r="HU210" s="982"/>
      <c r="HV210" s="982"/>
      <c r="HW210" s="982"/>
      <c r="HX210" s="982"/>
      <c r="HY210" s="982"/>
      <c r="HZ210" s="982"/>
      <c r="IA210" s="982"/>
      <c r="IB210" s="982"/>
      <c r="IC210" s="982"/>
      <c r="ID210" s="982"/>
      <c r="IE210" s="982"/>
      <c r="IF210" s="982"/>
      <c r="IG210" s="982"/>
      <c r="IH210" s="982"/>
      <c r="II210" s="982"/>
      <c r="IJ210" s="982"/>
      <c r="IK210" s="982"/>
    </row>
    <row r="211">
      <c r="A211" s="955" t="s">
        <v>517</v>
      </c>
      <c r="B211" s="934" t="s">
        <v>9747</v>
      </c>
      <c r="C211" s="934" t="s">
        <v>16317</v>
      </c>
      <c r="D211" s="955" t="s">
        <v>16767</v>
      </c>
      <c r="E211" s="934" t="s">
        <v>16769</v>
      </c>
      <c r="F211" s="955" t="s">
        <v>222</v>
      </c>
      <c r="G211" s="955" t="s">
        <v>224</v>
      </c>
      <c r="H211" s="955" t="s">
        <v>224</v>
      </c>
      <c r="I211" s="955" t="s">
        <v>224</v>
      </c>
      <c r="J211" s="955" t="s">
        <v>222</v>
      </c>
      <c r="K211" s="955" t="s">
        <v>222</v>
      </c>
      <c r="L211" s="955" t="s">
        <v>222</v>
      </c>
      <c r="M211" s="955" t="s">
        <v>224</v>
      </c>
      <c r="N211" s="955" t="s">
        <v>224</v>
      </c>
      <c r="O211" s="955" t="s">
        <v>222</v>
      </c>
      <c r="P211" s="955" t="s">
        <v>222</v>
      </c>
      <c r="Q211" s="955" t="s">
        <v>224</v>
      </c>
      <c r="R211" s="955" t="s">
        <v>224</v>
      </c>
      <c r="S211" s="955" t="s">
        <v>222</v>
      </c>
      <c r="T211" s="955" t="s">
        <v>224</v>
      </c>
      <c r="U211" s="955" t="s">
        <v>224</v>
      </c>
      <c r="V211" s="955" t="s">
        <v>224</v>
      </c>
      <c r="W211" s="955" t="s">
        <v>224</v>
      </c>
      <c r="X211" s="955" t="s">
        <v>224</v>
      </c>
      <c r="Y211" s="955" t="s">
        <v>222</v>
      </c>
      <c r="Z211" s="955" t="s">
        <v>224</v>
      </c>
      <c r="AA211" s="955" t="s">
        <v>224</v>
      </c>
      <c r="AB211" s="955" t="s">
        <v>224</v>
      </c>
      <c r="AC211" s="955" t="s">
        <v>224</v>
      </c>
      <c r="AD211" s="955" t="s">
        <v>224</v>
      </c>
      <c r="AE211" s="955" t="s">
        <v>224</v>
      </c>
      <c r="AF211" s="955"/>
      <c r="AG211" s="982"/>
      <c r="AH211" s="982"/>
      <c r="AI211" s="982"/>
      <c r="AJ211" s="982"/>
      <c r="AK211" s="982"/>
      <c r="AL211" s="982"/>
      <c r="AM211" s="982"/>
      <c r="AN211" s="982"/>
      <c r="AO211" s="982"/>
      <c r="AP211" s="982"/>
      <c r="AQ211" s="982"/>
      <c r="AR211" s="982"/>
      <c r="AS211" s="982"/>
      <c r="AT211" s="982"/>
      <c r="AU211" s="982"/>
      <c r="AV211" s="982"/>
      <c r="AW211" s="982"/>
      <c r="AX211" s="982"/>
      <c r="AY211" s="982"/>
      <c r="AZ211" s="955"/>
      <c r="BA211" s="982"/>
      <c r="BB211" s="982"/>
      <c r="BC211" s="982"/>
      <c r="BD211" s="982"/>
      <c r="BE211" s="982"/>
      <c r="BF211" s="982"/>
      <c r="BG211" s="982"/>
      <c r="BH211" s="982"/>
      <c r="BI211" s="982"/>
      <c r="BJ211" s="982"/>
      <c r="BK211" s="982"/>
      <c r="BL211" s="982"/>
      <c r="BM211" s="982"/>
      <c r="BN211" s="982"/>
      <c r="BO211" s="982"/>
      <c r="BP211" s="982"/>
      <c r="BQ211" s="982"/>
      <c r="BR211" s="982"/>
      <c r="BS211" s="982"/>
      <c r="BT211" s="982"/>
      <c r="BU211" s="982"/>
      <c r="BV211" s="982"/>
      <c r="BW211" s="982"/>
      <c r="BX211" s="982"/>
      <c r="BY211" s="982"/>
      <c r="BZ211" s="982"/>
      <c r="CA211" s="982"/>
      <c r="CB211" s="982"/>
      <c r="CC211" s="982"/>
      <c r="CD211" s="982"/>
      <c r="CE211" s="982"/>
      <c r="CF211" s="982"/>
      <c r="CG211" s="982"/>
      <c r="CH211" s="982"/>
      <c r="CI211" s="982"/>
      <c r="CJ211" s="982"/>
      <c r="CK211" s="982"/>
      <c r="CL211" s="982"/>
      <c r="CM211" s="982"/>
      <c r="CN211" s="982"/>
      <c r="CO211" s="982"/>
      <c r="CP211" s="982"/>
      <c r="CQ211" s="982"/>
      <c r="CR211" s="982"/>
      <c r="CS211" s="982"/>
      <c r="CT211" s="982"/>
      <c r="CU211" s="982"/>
      <c r="CV211" s="982"/>
      <c r="CW211" s="982"/>
      <c r="CX211" s="982"/>
      <c r="CY211" s="982"/>
      <c r="CZ211" s="982"/>
      <c r="DA211" s="982"/>
      <c r="DB211" s="982"/>
      <c r="DC211" s="982"/>
      <c r="DD211" s="982"/>
      <c r="DE211" s="982"/>
      <c r="DF211" s="982"/>
      <c r="DG211" s="982"/>
      <c r="DH211" s="982"/>
      <c r="DI211" s="982"/>
      <c r="DJ211" s="982"/>
      <c r="DK211" s="982"/>
      <c r="DL211" s="982"/>
      <c r="DM211" s="982"/>
      <c r="DN211" s="982"/>
      <c r="DO211" s="982"/>
      <c r="DP211" s="982"/>
      <c r="DQ211" s="982"/>
      <c r="DR211" s="982"/>
      <c r="DS211" s="982"/>
      <c r="DT211" s="982"/>
      <c r="DU211" s="982"/>
      <c r="DV211" s="982"/>
      <c r="DW211" s="982"/>
      <c r="DX211" s="982"/>
      <c r="DY211" s="982"/>
      <c r="DZ211" s="982"/>
      <c r="EA211" s="982"/>
      <c r="EB211" s="982"/>
      <c r="EC211" s="982"/>
      <c r="ED211" s="982"/>
      <c r="EE211" s="982"/>
      <c r="EF211" s="982"/>
      <c r="EG211" s="982"/>
      <c r="EH211" s="982"/>
      <c r="EI211" s="982"/>
      <c r="EJ211" s="982"/>
      <c r="EK211" s="982"/>
      <c r="EL211" s="982"/>
      <c r="EM211" s="982"/>
      <c r="EN211" s="982"/>
      <c r="EO211" s="982"/>
      <c r="EP211" s="982"/>
      <c r="EQ211" s="982"/>
      <c r="ER211" s="982"/>
      <c r="ES211" s="982"/>
      <c r="ET211" s="982"/>
      <c r="EU211" s="982"/>
      <c r="EV211" s="982"/>
      <c r="EW211" s="982"/>
      <c r="EX211" s="982"/>
      <c r="EY211" s="982"/>
      <c r="EZ211" s="982"/>
      <c r="FA211" s="982"/>
      <c r="FB211" s="982"/>
      <c r="FC211" s="982"/>
      <c r="FD211" s="982"/>
      <c r="FE211" s="982"/>
      <c r="FF211" s="982"/>
      <c r="FG211" s="982"/>
      <c r="FH211" s="982"/>
      <c r="FI211" s="982"/>
      <c r="FJ211" s="982"/>
      <c r="FK211" s="982"/>
      <c r="FL211" s="982"/>
      <c r="FM211" s="982"/>
      <c r="FN211" s="982"/>
      <c r="FO211" s="982"/>
      <c r="FP211" s="982"/>
      <c r="FQ211" s="982"/>
      <c r="FR211" s="955" t="s">
        <v>222</v>
      </c>
      <c r="FS211" s="955" t="s">
        <v>215</v>
      </c>
      <c r="FT211" s="982"/>
      <c r="FU211" s="982"/>
      <c r="FV211" s="982"/>
      <c r="FW211" s="955" t="s">
        <v>222</v>
      </c>
      <c r="FX211" s="982"/>
      <c r="FY211" s="982"/>
      <c r="FZ211" s="955" t="s">
        <v>224</v>
      </c>
      <c r="GA211" s="982"/>
      <c r="GB211" s="982"/>
      <c r="GC211" s="982"/>
      <c r="GD211" s="982"/>
      <c r="GE211" s="982"/>
      <c r="GF211" s="982"/>
      <c r="GG211" s="982"/>
      <c r="GH211" s="982"/>
      <c r="GI211" s="982"/>
      <c r="GJ211" s="982"/>
      <c r="GK211" s="982"/>
      <c r="GL211" s="982"/>
      <c r="GM211" s="982"/>
      <c r="GN211" s="982"/>
      <c r="GO211" s="982"/>
      <c r="GP211" s="982"/>
      <c r="GQ211" s="982"/>
      <c r="GR211" s="982"/>
      <c r="GS211" s="982"/>
      <c r="GT211" s="982"/>
      <c r="GU211" s="982"/>
      <c r="GV211" s="982"/>
      <c r="GW211" s="982"/>
      <c r="GX211" s="982"/>
      <c r="GY211" s="982"/>
      <c r="GZ211" s="982"/>
      <c r="HA211" s="982"/>
      <c r="HB211" s="982"/>
      <c r="HC211" s="982"/>
      <c r="HD211" s="982"/>
      <c r="HE211" s="982"/>
      <c r="HF211" s="955" t="s">
        <v>224</v>
      </c>
      <c r="HG211" s="982"/>
      <c r="HH211" s="982"/>
      <c r="HI211" s="982"/>
      <c r="HJ211" s="982"/>
      <c r="HK211" s="982"/>
      <c r="HL211" s="982"/>
      <c r="HM211" s="982"/>
      <c r="HN211" s="982"/>
      <c r="HO211" s="982"/>
      <c r="HP211" s="982"/>
      <c r="HQ211" s="982"/>
      <c r="HR211" s="982"/>
      <c r="HS211" s="982"/>
      <c r="HT211" s="982"/>
      <c r="HU211" s="982"/>
      <c r="HV211" s="982"/>
      <c r="HW211" s="982"/>
      <c r="HX211" s="982"/>
      <c r="HY211" s="982"/>
      <c r="HZ211" s="982"/>
      <c r="IA211" s="982"/>
      <c r="IB211" s="982"/>
      <c r="IC211" s="982"/>
      <c r="ID211" s="982"/>
      <c r="IE211" s="982"/>
      <c r="IF211" s="982"/>
      <c r="IG211" s="982"/>
      <c r="IH211" s="982"/>
      <c r="II211" s="982"/>
      <c r="IJ211" s="982"/>
      <c r="IK211" s="982"/>
    </row>
    <row r="212">
      <c r="A212" s="955" t="s">
        <v>528</v>
      </c>
      <c r="B212" s="934"/>
      <c r="C212" s="934" t="s">
        <v>15695</v>
      </c>
      <c r="D212" s="955" t="s">
        <v>15747</v>
      </c>
      <c r="E212" s="934" t="s">
        <v>15822</v>
      </c>
      <c r="F212" s="955" t="s">
        <v>224</v>
      </c>
      <c r="G212" s="955" t="s">
        <v>222</v>
      </c>
      <c r="H212" s="955" t="s">
        <v>222</v>
      </c>
      <c r="I212" s="955" t="s">
        <v>224</v>
      </c>
      <c r="J212" s="955" t="s">
        <v>15541</v>
      </c>
      <c r="K212" s="955" t="s">
        <v>15541</v>
      </c>
      <c r="L212" s="955" t="s">
        <v>15541</v>
      </c>
      <c r="M212" s="955" t="s">
        <v>224</v>
      </c>
      <c r="N212" s="955" t="s">
        <v>224</v>
      </c>
      <c r="O212" s="955" t="s">
        <v>224</v>
      </c>
      <c r="P212" s="955" t="s">
        <v>222</v>
      </c>
      <c r="Q212" s="955" t="s">
        <v>15541</v>
      </c>
      <c r="R212" s="955" t="s">
        <v>224</v>
      </c>
      <c r="S212" s="955" t="s">
        <v>224</v>
      </c>
      <c r="T212" s="955" t="s">
        <v>224</v>
      </c>
      <c r="U212" s="955" t="s">
        <v>224</v>
      </c>
      <c r="V212" s="955" t="s">
        <v>224</v>
      </c>
      <c r="W212" s="955" t="s">
        <v>15541</v>
      </c>
      <c r="X212" s="955" t="s">
        <v>224</v>
      </c>
      <c r="Y212" s="955" t="s">
        <v>15541</v>
      </c>
      <c r="Z212" s="955" t="s">
        <v>222</v>
      </c>
      <c r="AA212" s="955" t="s">
        <v>224</v>
      </c>
      <c r="AB212" s="955" t="s">
        <v>224</v>
      </c>
      <c r="AC212" s="955" t="s">
        <v>224</v>
      </c>
      <c r="AD212" s="955" t="s">
        <v>224</v>
      </c>
      <c r="AE212" s="955" t="s">
        <v>224</v>
      </c>
      <c r="AF212" s="955" t="s">
        <v>222</v>
      </c>
      <c r="AG212" s="982"/>
      <c r="AH212" s="955" t="s">
        <v>15574</v>
      </c>
      <c r="AI212" s="955" t="s">
        <v>224</v>
      </c>
      <c r="AJ212" s="955" t="s">
        <v>224</v>
      </c>
      <c r="AK212" s="955" t="s">
        <v>15847</v>
      </c>
      <c r="AL212" s="982"/>
      <c r="AM212" s="982"/>
      <c r="AN212" s="982"/>
      <c r="AO212" s="982"/>
      <c r="AP212" s="982"/>
      <c r="AQ212" s="982"/>
      <c r="AR212" s="982"/>
      <c r="AS212" s="982"/>
      <c r="AT212" s="982"/>
      <c r="AU212" s="982"/>
      <c r="AV212" s="982"/>
      <c r="AW212" s="982"/>
      <c r="AX212" s="982"/>
      <c r="AY212" s="982"/>
      <c r="AZ212" s="955"/>
      <c r="BA212" s="982"/>
      <c r="BB212" s="982"/>
      <c r="BC212" s="982"/>
      <c r="BD212" s="982"/>
      <c r="BE212" s="982"/>
      <c r="BF212" s="982"/>
      <c r="BG212" s="982"/>
      <c r="BH212" s="982"/>
      <c r="BI212" s="982"/>
      <c r="BJ212" s="982"/>
      <c r="BK212" s="982"/>
      <c r="BL212" s="982"/>
      <c r="BM212" s="982"/>
      <c r="BN212" s="982"/>
      <c r="BO212" s="982"/>
      <c r="BP212" s="982"/>
      <c r="BQ212" s="982"/>
      <c r="BR212" s="982"/>
      <c r="BS212" s="982"/>
      <c r="BT212" s="982"/>
      <c r="BU212" s="982"/>
      <c r="BV212" s="982"/>
      <c r="BW212" s="982"/>
      <c r="BX212" s="982"/>
      <c r="BY212" s="982"/>
      <c r="BZ212" s="982"/>
      <c r="CA212" s="982"/>
      <c r="CB212" s="982"/>
      <c r="CC212" s="982"/>
      <c r="CD212" s="982"/>
      <c r="CE212" s="982"/>
      <c r="CF212" s="982"/>
      <c r="CG212" s="982"/>
      <c r="CH212" s="982"/>
      <c r="CI212" s="982"/>
      <c r="CJ212" s="982"/>
      <c r="CK212" s="982"/>
      <c r="CL212" s="982"/>
      <c r="CM212" s="982"/>
      <c r="CN212" s="982"/>
      <c r="CO212" s="982"/>
      <c r="CP212" s="982"/>
      <c r="CQ212" s="982"/>
      <c r="CR212" s="982"/>
      <c r="CS212" s="982"/>
      <c r="CT212" s="982"/>
      <c r="CU212" s="982"/>
      <c r="CV212" s="982"/>
      <c r="CW212" s="982"/>
      <c r="CX212" s="982"/>
      <c r="CY212" s="982"/>
      <c r="CZ212" s="982"/>
      <c r="DA212" s="982"/>
      <c r="DB212" s="982"/>
      <c r="DC212" s="982"/>
      <c r="DD212" s="982"/>
      <c r="DE212" s="982"/>
      <c r="DF212" s="982"/>
      <c r="DG212" s="982"/>
      <c r="DH212" s="982"/>
      <c r="DI212" s="982"/>
      <c r="DJ212" s="982"/>
      <c r="DK212" s="982"/>
      <c r="DL212" s="982"/>
      <c r="DM212" s="982"/>
      <c r="DN212" s="982"/>
      <c r="DO212" s="982"/>
      <c r="DP212" s="982"/>
      <c r="DQ212" s="982"/>
      <c r="DR212" s="982"/>
      <c r="DS212" s="982"/>
      <c r="DT212" s="982"/>
      <c r="DU212" s="982"/>
      <c r="DV212" s="982"/>
      <c r="DW212" s="982"/>
      <c r="DX212" s="982"/>
      <c r="DY212" s="982"/>
      <c r="DZ212" s="982"/>
      <c r="EA212" s="982"/>
      <c r="EB212" s="982"/>
      <c r="EC212" s="982"/>
      <c r="ED212" s="982"/>
      <c r="EE212" s="982"/>
      <c r="EF212" s="982"/>
      <c r="EG212" s="982"/>
      <c r="EH212" s="982"/>
      <c r="EI212" s="982"/>
      <c r="EJ212" s="982"/>
      <c r="EK212" s="982"/>
      <c r="EL212" s="982"/>
      <c r="EM212" s="982"/>
      <c r="EN212" s="982"/>
      <c r="EO212" s="982"/>
      <c r="EP212" s="982"/>
      <c r="EQ212" s="982"/>
      <c r="ER212" s="982"/>
      <c r="ES212" s="982"/>
      <c r="ET212" s="982"/>
      <c r="EU212" s="982"/>
      <c r="EV212" s="982"/>
      <c r="EW212" s="982"/>
      <c r="EX212" s="982"/>
      <c r="EY212" s="982"/>
      <c r="EZ212" s="982"/>
      <c r="FA212" s="982"/>
      <c r="FB212" s="982"/>
      <c r="FC212" s="982"/>
      <c r="FD212" s="982"/>
      <c r="FE212" s="982"/>
      <c r="FF212" s="982"/>
      <c r="FG212" s="982"/>
      <c r="FH212" s="982"/>
      <c r="FI212" s="982"/>
      <c r="FJ212" s="982"/>
      <c r="FK212" s="982"/>
      <c r="FL212" s="982"/>
      <c r="FM212" s="982"/>
      <c r="FN212" s="982"/>
      <c r="FO212" s="982"/>
      <c r="FP212" s="982"/>
      <c r="FQ212" s="982"/>
      <c r="FR212" s="955" t="s">
        <v>222</v>
      </c>
      <c r="FS212" s="982"/>
      <c r="FT212" s="982"/>
      <c r="FU212" s="982"/>
      <c r="FV212" s="982"/>
      <c r="FW212" s="955" t="s">
        <v>222</v>
      </c>
      <c r="FX212" s="982"/>
      <c r="FY212" s="982"/>
      <c r="FZ212" s="955" t="s">
        <v>222</v>
      </c>
      <c r="GA212" s="982"/>
      <c r="GB212" s="982"/>
      <c r="GC212" s="982"/>
      <c r="GD212" s="982"/>
      <c r="GE212" s="982"/>
      <c r="GF212" s="982"/>
      <c r="GG212" s="982"/>
      <c r="GH212" s="982"/>
      <c r="GI212" s="982"/>
      <c r="GJ212" s="982"/>
      <c r="GK212" s="982"/>
      <c r="GL212" s="982"/>
      <c r="GM212" s="982"/>
      <c r="GN212" s="982"/>
      <c r="GO212" s="982"/>
      <c r="GP212" s="982"/>
      <c r="GQ212" s="982"/>
      <c r="GR212" s="982"/>
      <c r="GS212" s="982"/>
      <c r="GT212" s="982"/>
      <c r="GU212" s="982"/>
      <c r="GV212" s="982"/>
      <c r="GW212" s="982"/>
      <c r="GX212" s="982"/>
      <c r="GY212" s="982"/>
      <c r="GZ212" s="982"/>
      <c r="HA212" s="982"/>
      <c r="HB212" s="982"/>
      <c r="HC212" s="982"/>
      <c r="HD212" s="982"/>
      <c r="HE212" s="982"/>
      <c r="HF212" s="982"/>
      <c r="HG212" s="982"/>
      <c r="HH212" s="982"/>
      <c r="HI212" s="982"/>
      <c r="HJ212" s="982"/>
      <c r="HK212" s="982"/>
      <c r="HL212" s="982"/>
      <c r="HM212" s="982"/>
      <c r="HN212" s="982"/>
      <c r="HO212" s="982"/>
      <c r="HP212" s="982"/>
      <c r="HQ212" s="982"/>
      <c r="HR212" s="982"/>
      <c r="HS212" s="982"/>
      <c r="HT212" s="982"/>
      <c r="HU212" s="982"/>
      <c r="HV212" s="982"/>
      <c r="HW212" s="982"/>
      <c r="HX212" s="982"/>
      <c r="HY212" s="982"/>
      <c r="HZ212" s="982"/>
      <c r="IA212" s="982"/>
      <c r="IB212" s="982"/>
      <c r="IC212" s="982"/>
      <c r="ID212" s="982"/>
      <c r="IE212" s="982"/>
      <c r="IF212" s="982"/>
      <c r="IG212" s="982"/>
      <c r="IH212" s="982"/>
      <c r="II212" s="982"/>
      <c r="IJ212" s="982"/>
      <c r="IK212" s="982"/>
    </row>
    <row r="213">
      <c r="A213" s="955" t="s">
        <v>530</v>
      </c>
      <c r="B213" s="934" t="s">
        <v>15569</v>
      </c>
      <c r="C213" s="934" t="s">
        <v>15695</v>
      </c>
      <c r="D213" s="955" t="s">
        <v>15837</v>
      </c>
      <c r="E213" s="934"/>
      <c r="F213" s="955"/>
      <c r="G213" s="955"/>
      <c r="H213" s="955"/>
      <c r="I213" s="955"/>
      <c r="J213" s="955"/>
      <c r="K213" s="955"/>
      <c r="L213" s="955"/>
      <c r="M213" s="955"/>
      <c r="N213" s="955"/>
      <c r="O213" s="955"/>
      <c r="P213" s="955"/>
      <c r="Q213" s="955"/>
      <c r="R213" s="955"/>
      <c r="S213" s="955"/>
      <c r="T213" s="955"/>
      <c r="U213" s="955"/>
      <c r="V213" s="955"/>
      <c r="W213" s="955"/>
      <c r="X213" s="955"/>
      <c r="Y213" s="955"/>
      <c r="Z213" s="955"/>
      <c r="AA213" s="955"/>
      <c r="AB213" s="955"/>
      <c r="AC213" s="955"/>
      <c r="AD213" s="955"/>
      <c r="AE213" s="955"/>
      <c r="AF213" s="955"/>
      <c r="AG213" s="982"/>
      <c r="AH213" s="982"/>
      <c r="AI213" s="982"/>
      <c r="AJ213" s="982"/>
      <c r="AK213" s="982"/>
      <c r="AL213" s="982"/>
      <c r="AM213" s="982"/>
      <c r="AN213" s="982"/>
      <c r="AO213" s="982"/>
      <c r="AP213" s="982"/>
      <c r="AQ213" s="982"/>
      <c r="AR213" s="982"/>
      <c r="AS213" s="982"/>
      <c r="AT213" s="982"/>
      <c r="AU213" s="982"/>
      <c r="AV213" s="982"/>
      <c r="AW213" s="982"/>
      <c r="AX213" s="982"/>
      <c r="AY213" s="982"/>
      <c r="AZ213" s="955"/>
      <c r="BA213" s="982"/>
      <c r="BB213" s="982"/>
      <c r="BC213" s="982"/>
      <c r="BD213" s="982"/>
      <c r="BE213" s="982"/>
      <c r="BF213" s="982"/>
      <c r="BG213" s="982"/>
      <c r="BH213" s="982"/>
      <c r="BI213" s="982"/>
      <c r="BJ213" s="982"/>
      <c r="BK213" s="982"/>
      <c r="BL213" s="982"/>
      <c r="BM213" s="982"/>
      <c r="BN213" s="982"/>
      <c r="BO213" s="982"/>
      <c r="BP213" s="982"/>
      <c r="BQ213" s="982"/>
      <c r="BR213" s="982"/>
      <c r="BS213" s="982"/>
      <c r="BT213" s="982"/>
      <c r="BU213" s="982"/>
      <c r="BV213" s="982"/>
      <c r="BW213" s="982"/>
      <c r="BX213" s="982"/>
      <c r="BY213" s="982"/>
      <c r="BZ213" s="982"/>
      <c r="CA213" s="982"/>
      <c r="CB213" s="982"/>
      <c r="CC213" s="982"/>
      <c r="CD213" s="982"/>
      <c r="CE213" s="982"/>
      <c r="CF213" s="982"/>
      <c r="CG213" s="982"/>
      <c r="CH213" s="982"/>
      <c r="CI213" s="982"/>
      <c r="CJ213" s="982"/>
      <c r="CK213" s="982"/>
      <c r="CL213" s="982"/>
      <c r="CM213" s="982"/>
      <c r="CN213" s="982"/>
      <c r="CO213" s="982"/>
      <c r="CP213" s="982"/>
      <c r="CQ213" s="982"/>
      <c r="CR213" s="982"/>
      <c r="CS213" s="982"/>
      <c r="CT213" s="982"/>
      <c r="CU213" s="982"/>
      <c r="CV213" s="982"/>
      <c r="CW213" s="982"/>
      <c r="CX213" s="982"/>
      <c r="CY213" s="982"/>
      <c r="CZ213" s="982"/>
      <c r="DA213" s="982"/>
      <c r="DB213" s="982"/>
      <c r="DC213" s="982"/>
      <c r="DD213" s="982"/>
      <c r="DE213" s="982"/>
      <c r="DF213" s="982"/>
      <c r="DG213" s="982"/>
      <c r="DH213" s="982"/>
      <c r="DI213" s="982"/>
      <c r="DJ213" s="982"/>
      <c r="DK213" s="982"/>
      <c r="DL213" s="982"/>
      <c r="DM213" s="982"/>
      <c r="DN213" s="982"/>
      <c r="DO213" s="982"/>
      <c r="DP213" s="982"/>
      <c r="DQ213" s="982"/>
      <c r="DR213" s="982"/>
      <c r="DS213" s="982"/>
      <c r="DT213" s="982"/>
      <c r="DU213" s="982"/>
      <c r="DV213" s="982"/>
      <c r="DW213" s="982"/>
      <c r="DX213" s="982"/>
      <c r="DY213" s="982"/>
      <c r="DZ213" s="982"/>
      <c r="EA213" s="982"/>
      <c r="EB213" s="982"/>
      <c r="EC213" s="982"/>
      <c r="ED213" s="982"/>
      <c r="EE213" s="982"/>
      <c r="EF213" s="982"/>
      <c r="EG213" s="982"/>
      <c r="EH213" s="982"/>
      <c r="EI213" s="982"/>
      <c r="EJ213" s="982"/>
      <c r="EK213" s="982"/>
      <c r="EL213" s="982"/>
      <c r="EM213" s="982"/>
      <c r="EN213" s="982"/>
      <c r="EO213" s="982"/>
      <c r="EP213" s="982"/>
      <c r="EQ213" s="982"/>
      <c r="ER213" s="982"/>
      <c r="ES213" s="982"/>
      <c r="ET213" s="982"/>
      <c r="EU213" s="982"/>
      <c r="EV213" s="982"/>
      <c r="EW213" s="982"/>
      <c r="EX213" s="982"/>
      <c r="EY213" s="982"/>
      <c r="EZ213" s="982"/>
      <c r="FA213" s="982"/>
      <c r="FB213" s="982"/>
      <c r="FC213" s="982"/>
      <c r="FD213" s="982"/>
      <c r="FE213" s="982"/>
      <c r="FF213" s="982"/>
      <c r="FG213" s="982"/>
      <c r="FH213" s="982"/>
      <c r="FI213" s="982"/>
      <c r="FJ213" s="982"/>
      <c r="FK213" s="982"/>
      <c r="FL213" s="982"/>
      <c r="FM213" s="982"/>
      <c r="FN213" s="982"/>
      <c r="FO213" s="982"/>
      <c r="FP213" s="982"/>
      <c r="FQ213" s="982"/>
      <c r="FR213" s="982"/>
      <c r="FS213" s="982"/>
      <c r="FT213" s="982"/>
      <c r="FU213" s="982"/>
      <c r="FV213" s="982"/>
      <c r="FW213" s="982"/>
      <c r="FX213" s="982"/>
      <c r="FY213" s="982"/>
      <c r="FZ213" s="982"/>
      <c r="GA213" s="982"/>
      <c r="GB213" s="982"/>
      <c r="GC213" s="982"/>
      <c r="GD213" s="982"/>
      <c r="GE213" s="982"/>
      <c r="GF213" s="982"/>
      <c r="GG213" s="982"/>
      <c r="GH213" s="982"/>
      <c r="GI213" s="982"/>
      <c r="GJ213" s="982"/>
      <c r="GK213" s="982"/>
      <c r="GL213" s="982"/>
      <c r="GM213" s="982"/>
      <c r="GN213" s="982"/>
      <c r="GO213" s="982"/>
      <c r="GP213" s="982"/>
      <c r="GQ213" s="982"/>
      <c r="GR213" s="982"/>
      <c r="GS213" s="982"/>
      <c r="GT213" s="982"/>
      <c r="GU213" s="982"/>
      <c r="GV213" s="982"/>
      <c r="GW213" s="982"/>
      <c r="GX213" s="982"/>
      <c r="GY213" s="982"/>
      <c r="GZ213" s="982"/>
      <c r="HA213" s="982"/>
      <c r="HB213" s="982"/>
      <c r="HC213" s="982"/>
      <c r="HD213" s="982"/>
      <c r="HE213" s="982"/>
      <c r="HF213" s="982"/>
      <c r="HG213" s="982"/>
      <c r="HH213" s="982"/>
      <c r="HI213" s="982"/>
      <c r="HJ213" s="982"/>
      <c r="HK213" s="982"/>
      <c r="HL213" s="982"/>
      <c r="HM213" s="982"/>
      <c r="HN213" s="982"/>
      <c r="HO213" s="982"/>
      <c r="HP213" s="982"/>
      <c r="HQ213" s="982"/>
      <c r="HR213" s="982"/>
      <c r="HS213" s="982"/>
      <c r="HT213" s="982"/>
      <c r="HU213" s="982"/>
      <c r="HV213" s="982"/>
      <c r="HW213" s="982"/>
      <c r="HX213" s="982"/>
      <c r="HY213" s="982"/>
      <c r="HZ213" s="982"/>
      <c r="IA213" s="982"/>
      <c r="IB213" s="982"/>
      <c r="IC213" s="982"/>
      <c r="ID213" s="982"/>
      <c r="IE213" s="982"/>
      <c r="IF213" s="982"/>
      <c r="IG213" s="982"/>
      <c r="IH213" s="982"/>
      <c r="II213" s="982"/>
      <c r="IJ213" s="982"/>
      <c r="IK213" s="982"/>
    </row>
    <row r="214">
      <c r="A214" s="955" t="s">
        <v>17339</v>
      </c>
      <c r="B214" s="934"/>
      <c r="C214" s="934"/>
      <c r="D214" s="955"/>
      <c r="E214" s="934"/>
      <c r="F214" s="955"/>
      <c r="G214" s="955"/>
      <c r="H214" s="955"/>
      <c r="I214" s="955"/>
      <c r="J214" s="955"/>
      <c r="K214" s="955"/>
      <c r="L214" s="955"/>
      <c r="M214" s="955"/>
      <c r="N214" s="955"/>
      <c r="O214" s="955"/>
      <c r="P214" s="955"/>
      <c r="Q214" s="955"/>
      <c r="R214" s="955"/>
      <c r="S214" s="955"/>
      <c r="T214" s="955"/>
      <c r="U214" s="955"/>
      <c r="V214" s="955"/>
      <c r="W214" s="955"/>
      <c r="X214" s="955"/>
      <c r="Y214" s="955"/>
      <c r="Z214" s="955"/>
      <c r="AA214" s="955"/>
      <c r="AB214" s="955"/>
      <c r="AC214" s="955"/>
      <c r="AD214" s="955"/>
      <c r="AE214" s="955"/>
      <c r="AF214" s="955"/>
      <c r="AG214" s="982"/>
      <c r="AH214" s="982"/>
      <c r="AI214" s="982"/>
      <c r="AJ214" s="982"/>
      <c r="AK214" s="982"/>
      <c r="AL214" s="982"/>
      <c r="AM214" s="982"/>
      <c r="AN214" s="982"/>
      <c r="AO214" s="982"/>
      <c r="AP214" s="982"/>
      <c r="AQ214" s="982"/>
      <c r="AR214" s="982"/>
      <c r="AS214" s="982"/>
      <c r="AT214" s="982"/>
      <c r="AU214" s="982"/>
      <c r="AV214" s="982"/>
      <c r="AW214" s="982"/>
      <c r="AX214" s="982"/>
      <c r="AY214" s="982"/>
      <c r="AZ214" s="955"/>
      <c r="BA214" s="982"/>
      <c r="BB214" s="982"/>
      <c r="BC214" s="982"/>
      <c r="BD214" s="982"/>
      <c r="BE214" s="982"/>
      <c r="BF214" s="982"/>
      <c r="BG214" s="982"/>
      <c r="BH214" s="982"/>
      <c r="BI214" s="982"/>
      <c r="BJ214" s="982"/>
      <c r="BK214" s="982"/>
      <c r="BL214" s="982"/>
      <c r="BM214" s="982"/>
      <c r="BN214" s="982"/>
      <c r="BO214" s="982"/>
      <c r="BP214" s="982"/>
      <c r="BQ214" s="982"/>
      <c r="BR214" s="982"/>
      <c r="BS214" s="982"/>
      <c r="BT214" s="982"/>
      <c r="BU214" s="982"/>
      <c r="BV214" s="982"/>
      <c r="BW214" s="982"/>
      <c r="BX214" s="982"/>
      <c r="BY214" s="982"/>
      <c r="BZ214" s="982"/>
      <c r="CA214" s="982"/>
      <c r="CB214" s="982"/>
      <c r="CC214" s="982"/>
      <c r="CD214" s="982"/>
      <c r="CE214" s="982"/>
      <c r="CF214" s="982"/>
      <c r="CG214" s="982"/>
      <c r="CH214" s="982"/>
      <c r="CI214" s="982"/>
      <c r="CJ214" s="982"/>
      <c r="CK214" s="982"/>
      <c r="CL214" s="982"/>
      <c r="CM214" s="982"/>
      <c r="CN214" s="982"/>
      <c r="CO214" s="982"/>
      <c r="CP214" s="982"/>
      <c r="CQ214" s="982"/>
      <c r="CR214" s="982"/>
      <c r="CS214" s="982"/>
      <c r="CT214" s="982"/>
      <c r="CU214" s="982"/>
      <c r="CV214" s="982"/>
      <c r="CW214" s="982"/>
      <c r="CX214" s="982"/>
      <c r="CY214" s="982"/>
      <c r="CZ214" s="982"/>
      <c r="DA214" s="982"/>
      <c r="DB214" s="982"/>
      <c r="DC214" s="982"/>
      <c r="DD214" s="982"/>
      <c r="DE214" s="982"/>
      <c r="DF214" s="982"/>
      <c r="DG214" s="982"/>
      <c r="DH214" s="982"/>
      <c r="DI214" s="982"/>
      <c r="DJ214" s="982"/>
      <c r="DK214" s="982"/>
      <c r="DL214" s="982"/>
      <c r="DM214" s="982"/>
      <c r="DN214" s="982"/>
      <c r="DO214" s="982"/>
      <c r="DP214" s="982"/>
      <c r="DQ214" s="982"/>
      <c r="DR214" s="982"/>
      <c r="DS214" s="982"/>
      <c r="DT214" s="982"/>
      <c r="DU214" s="955" t="s">
        <v>15568</v>
      </c>
      <c r="DV214" s="982"/>
      <c r="DW214" s="982"/>
      <c r="DX214" s="982"/>
      <c r="DY214" s="982"/>
      <c r="DZ214" s="982"/>
      <c r="EA214" s="982"/>
      <c r="EB214" s="982"/>
      <c r="EC214" s="982"/>
      <c r="ED214" s="982"/>
      <c r="EE214" s="982"/>
      <c r="EF214" s="982"/>
      <c r="EG214" s="982"/>
      <c r="EH214" s="982"/>
      <c r="EI214" s="982"/>
      <c r="EJ214" s="982"/>
      <c r="EK214" s="982"/>
      <c r="EL214" s="982"/>
      <c r="EM214" s="982"/>
      <c r="EN214" s="982"/>
      <c r="EO214" s="982"/>
      <c r="EP214" s="982"/>
      <c r="EQ214" s="982"/>
      <c r="ER214" s="982"/>
      <c r="ES214" s="982"/>
      <c r="ET214" s="982"/>
      <c r="EU214" s="982"/>
      <c r="EV214" s="982"/>
      <c r="EW214" s="982"/>
      <c r="EX214" s="982"/>
      <c r="EY214" s="982"/>
      <c r="EZ214" s="982"/>
      <c r="FA214" s="982"/>
      <c r="FB214" s="982"/>
      <c r="FC214" s="982"/>
      <c r="FD214" s="982"/>
      <c r="FE214" s="982"/>
      <c r="FF214" s="982"/>
      <c r="FG214" s="982"/>
      <c r="FH214" s="982"/>
      <c r="FI214" s="982"/>
      <c r="FJ214" s="982"/>
      <c r="FK214" s="982"/>
      <c r="FL214" s="982"/>
      <c r="FM214" s="982"/>
      <c r="FN214" s="982"/>
      <c r="FO214" s="982"/>
      <c r="FP214" s="982"/>
      <c r="FQ214" s="982"/>
      <c r="FR214" s="982"/>
      <c r="FS214" s="982"/>
      <c r="FT214" s="982"/>
      <c r="FU214" s="982"/>
      <c r="FV214" s="982"/>
      <c r="FW214" s="982"/>
      <c r="FX214" s="982"/>
      <c r="FY214" s="982"/>
      <c r="FZ214" s="982"/>
      <c r="GA214" s="982"/>
      <c r="GB214" s="982"/>
      <c r="GC214" s="982"/>
      <c r="GD214" s="982"/>
      <c r="GE214" s="982"/>
      <c r="GF214" s="982"/>
      <c r="GG214" s="982"/>
      <c r="GH214" s="982"/>
      <c r="GI214" s="982"/>
      <c r="GJ214" s="982"/>
      <c r="GK214" s="982"/>
      <c r="GL214" s="982"/>
      <c r="GM214" s="982"/>
      <c r="GN214" s="982"/>
      <c r="GO214" s="982"/>
      <c r="GP214" s="982"/>
      <c r="GQ214" s="982"/>
      <c r="GR214" s="982"/>
      <c r="GS214" s="982"/>
      <c r="GT214" s="982"/>
      <c r="GU214" s="982"/>
      <c r="GV214" s="982"/>
      <c r="GW214" s="982"/>
      <c r="GX214" s="982"/>
      <c r="GY214" s="982"/>
      <c r="GZ214" s="982"/>
      <c r="HA214" s="982"/>
      <c r="HB214" s="982"/>
      <c r="HC214" s="982"/>
      <c r="HD214" s="982"/>
      <c r="HE214" s="982"/>
      <c r="HF214" s="982"/>
      <c r="HG214" s="982"/>
      <c r="HH214" s="982"/>
      <c r="HI214" s="982"/>
      <c r="HJ214" s="982"/>
      <c r="HK214" s="982"/>
      <c r="HL214" s="982"/>
      <c r="HM214" s="982"/>
      <c r="HN214" s="982"/>
      <c r="HO214" s="982"/>
      <c r="HP214" s="982"/>
      <c r="HQ214" s="982"/>
      <c r="HR214" s="982"/>
      <c r="HS214" s="982"/>
      <c r="HT214" s="982"/>
      <c r="HU214" s="982"/>
      <c r="HV214" s="982"/>
      <c r="HW214" s="982"/>
      <c r="HX214" s="982"/>
      <c r="HY214" s="982"/>
      <c r="HZ214" s="982"/>
      <c r="IA214" s="982"/>
      <c r="IB214" s="982"/>
      <c r="IC214" s="982"/>
      <c r="ID214" s="982"/>
      <c r="IE214" s="982"/>
      <c r="IF214" s="982"/>
      <c r="IG214" s="982"/>
      <c r="IH214" s="982"/>
      <c r="II214" s="982"/>
      <c r="IJ214" s="982"/>
      <c r="IK214" s="982"/>
    </row>
    <row r="215">
      <c r="A215" s="988" t="s">
        <v>397</v>
      </c>
      <c r="B215" s="987"/>
      <c r="C215" s="987"/>
      <c r="D215" s="988"/>
      <c r="E215" s="987"/>
      <c r="F215" s="988"/>
      <c r="G215" s="988"/>
      <c r="H215" s="988"/>
      <c r="I215" s="988"/>
      <c r="J215" s="988"/>
      <c r="K215" s="988"/>
      <c r="L215" s="988"/>
      <c r="M215" s="988"/>
      <c r="N215" s="988"/>
      <c r="O215" s="988"/>
      <c r="P215" s="988"/>
      <c r="Q215" s="988"/>
      <c r="R215" s="988"/>
      <c r="S215" s="988"/>
      <c r="T215" s="988"/>
      <c r="U215" s="988"/>
      <c r="V215" s="988" t="s">
        <v>224</v>
      </c>
      <c r="W215" s="988" t="s">
        <v>680</v>
      </c>
      <c r="X215" s="988" t="s">
        <v>224</v>
      </c>
      <c r="Y215" s="988" t="s">
        <v>680</v>
      </c>
      <c r="Z215" s="988" t="s">
        <v>222</v>
      </c>
      <c r="AA215" s="988" t="s">
        <v>224</v>
      </c>
      <c r="AB215" s="988"/>
      <c r="AC215" s="988" t="s">
        <v>224</v>
      </c>
      <c r="AD215" s="988" t="s">
        <v>222</v>
      </c>
      <c r="AE215" s="988" t="s">
        <v>224</v>
      </c>
      <c r="AF215" s="988"/>
      <c r="AG215" s="988" t="s">
        <v>224</v>
      </c>
      <c r="AH215" s="988" t="s">
        <v>224</v>
      </c>
      <c r="AI215" s="988" t="s">
        <v>222</v>
      </c>
      <c r="AJ215" s="986"/>
      <c r="AK215" s="988" t="s">
        <v>224</v>
      </c>
      <c r="AL215" s="988" t="s">
        <v>224</v>
      </c>
      <c r="AM215" s="988" t="s">
        <v>224</v>
      </c>
      <c r="AN215" s="986"/>
      <c r="AO215" s="986"/>
      <c r="AP215" s="986"/>
      <c r="AQ215" s="986"/>
      <c r="AR215" s="986"/>
      <c r="AS215" s="986"/>
      <c r="AT215" s="986"/>
      <c r="AU215" s="986"/>
      <c r="AV215" s="986"/>
      <c r="AW215" s="986"/>
      <c r="AX215" s="986"/>
      <c r="AY215" s="986"/>
      <c r="AZ215" s="988"/>
      <c r="BA215" s="986"/>
      <c r="BB215" s="986"/>
      <c r="BC215" s="986"/>
      <c r="BD215" s="986"/>
      <c r="BE215" s="986"/>
      <c r="BF215" s="986"/>
      <c r="BG215" s="986"/>
      <c r="BH215" s="986"/>
      <c r="BI215" s="986"/>
      <c r="BJ215" s="986"/>
      <c r="BK215" s="986"/>
      <c r="BL215" s="986"/>
      <c r="BM215" s="986"/>
      <c r="BN215" s="986"/>
      <c r="BO215" s="986"/>
      <c r="BP215" s="986"/>
      <c r="BQ215" s="986"/>
      <c r="BR215" s="986"/>
      <c r="BS215" s="986"/>
      <c r="BT215" s="986"/>
      <c r="BU215" s="986"/>
      <c r="BV215" s="986"/>
      <c r="BW215" s="986"/>
      <c r="BX215" s="986"/>
      <c r="BY215" s="986"/>
      <c r="BZ215" s="986"/>
      <c r="CA215" s="986"/>
      <c r="CB215" s="986"/>
      <c r="CC215" s="986"/>
      <c r="CD215" s="986"/>
      <c r="CE215" s="986"/>
      <c r="CF215" s="986"/>
      <c r="CG215" s="986"/>
      <c r="CH215" s="986"/>
      <c r="CI215" s="986"/>
      <c r="CJ215" s="986"/>
      <c r="CK215" s="986"/>
      <c r="CL215" s="986"/>
      <c r="CM215" s="986"/>
      <c r="CN215" s="986"/>
      <c r="CO215" s="986"/>
      <c r="CP215" s="986"/>
      <c r="CQ215" s="986"/>
      <c r="CR215" s="986"/>
      <c r="CS215" s="986"/>
      <c r="CT215" s="986"/>
      <c r="CU215" s="986"/>
      <c r="CV215" s="986"/>
      <c r="CW215" s="986"/>
      <c r="CX215" s="986"/>
      <c r="CY215" s="986"/>
      <c r="CZ215" s="986"/>
      <c r="DA215" s="986"/>
      <c r="DB215" s="986"/>
      <c r="DC215" s="986"/>
      <c r="DD215" s="986"/>
      <c r="DE215" s="986"/>
      <c r="DF215" s="986"/>
      <c r="DG215" s="986"/>
      <c r="DH215" s="986"/>
      <c r="DI215" s="986"/>
      <c r="DJ215" s="986"/>
      <c r="DK215" s="986"/>
      <c r="DL215" s="986"/>
      <c r="DM215" s="986"/>
      <c r="DN215" s="986"/>
      <c r="DO215" s="986"/>
      <c r="DP215" s="986"/>
      <c r="DQ215" s="986"/>
      <c r="DR215" s="986"/>
      <c r="DS215" s="986"/>
      <c r="DT215" s="986"/>
      <c r="DU215" s="986"/>
      <c r="DV215" s="986"/>
      <c r="DW215" s="986"/>
      <c r="DX215" s="988" t="s">
        <v>15568</v>
      </c>
      <c r="DY215" s="986"/>
      <c r="DZ215" s="986"/>
      <c r="EA215" s="986"/>
      <c r="EB215" s="986"/>
      <c r="EC215" s="986"/>
      <c r="ED215" s="986"/>
      <c r="EE215" s="986"/>
      <c r="EF215" s="986"/>
      <c r="EG215" s="986"/>
      <c r="EH215" s="986"/>
      <c r="EI215" s="986"/>
      <c r="EJ215" s="986"/>
      <c r="EK215" s="986"/>
      <c r="EL215" s="986"/>
      <c r="EM215" s="986"/>
      <c r="EN215" s="986"/>
      <c r="EO215" s="986"/>
      <c r="EP215" s="986"/>
      <c r="EQ215" s="986"/>
      <c r="ER215" s="986"/>
      <c r="ES215" s="986"/>
      <c r="ET215" s="986"/>
      <c r="EU215" s="986"/>
      <c r="EV215" s="986"/>
      <c r="EW215" s="986"/>
      <c r="EX215" s="986"/>
      <c r="EY215" s="986"/>
      <c r="EZ215" s="986"/>
      <c r="FA215" s="986"/>
      <c r="FB215" s="986"/>
      <c r="FC215" s="986"/>
      <c r="FD215" s="986"/>
      <c r="FE215" s="986"/>
      <c r="FF215" s="986"/>
      <c r="FG215" s="986"/>
      <c r="FH215" s="986"/>
      <c r="FI215" s="986"/>
      <c r="FJ215" s="986"/>
      <c r="FK215" s="986"/>
      <c r="FL215" s="986"/>
      <c r="FM215" s="986"/>
      <c r="FN215" s="986"/>
      <c r="FO215" s="986"/>
      <c r="FP215" s="986"/>
      <c r="FQ215" s="986"/>
      <c r="FR215" s="986"/>
      <c r="FS215" s="988" t="s">
        <v>222</v>
      </c>
      <c r="FT215" s="986"/>
      <c r="FU215" s="986"/>
      <c r="FV215" s="986"/>
      <c r="FW215" s="986"/>
      <c r="FX215" s="986"/>
      <c r="FY215" s="986"/>
      <c r="FZ215" s="986"/>
      <c r="GA215" s="986"/>
      <c r="GB215" s="986"/>
      <c r="GC215" s="986"/>
      <c r="GD215" s="986"/>
      <c r="GE215" s="986"/>
      <c r="GF215" s="986"/>
      <c r="GG215" s="986"/>
      <c r="GH215" s="986"/>
      <c r="GI215" s="986"/>
      <c r="GJ215" s="986"/>
      <c r="GK215" s="986"/>
      <c r="GL215" s="986"/>
      <c r="GM215" s="986"/>
      <c r="GN215" s="986"/>
      <c r="GO215" s="986"/>
      <c r="GP215" s="986"/>
      <c r="GQ215" s="986"/>
      <c r="GR215" s="986"/>
      <c r="GS215" s="986"/>
      <c r="GT215" s="986"/>
      <c r="GU215" s="986"/>
      <c r="GV215" s="986"/>
      <c r="GW215" s="986"/>
      <c r="GX215" s="986"/>
      <c r="GY215" s="986"/>
      <c r="GZ215" s="986"/>
      <c r="HA215" s="986"/>
      <c r="HB215" s="986"/>
      <c r="HC215" s="986"/>
      <c r="HD215" s="986"/>
      <c r="HE215" s="986"/>
      <c r="HF215" s="988" t="s">
        <v>224</v>
      </c>
      <c r="HG215" s="988" t="s">
        <v>224</v>
      </c>
      <c r="HH215" s="986"/>
      <c r="HI215" s="986"/>
      <c r="HJ215" s="986"/>
      <c r="HK215" s="986"/>
      <c r="HL215" s="986"/>
      <c r="HM215" s="986"/>
      <c r="HN215" s="986"/>
      <c r="HO215" s="986"/>
      <c r="HP215" s="986"/>
      <c r="HQ215" s="986"/>
      <c r="HR215" s="986"/>
      <c r="HS215" s="986"/>
      <c r="HT215" s="986"/>
      <c r="HU215" s="986"/>
      <c r="HV215" s="986"/>
      <c r="HW215" s="986"/>
      <c r="HX215" s="986"/>
      <c r="HY215" s="986"/>
      <c r="HZ215" s="986"/>
      <c r="IA215" s="986"/>
      <c r="IB215" s="986"/>
      <c r="IC215" s="986"/>
      <c r="ID215" s="986"/>
      <c r="IE215" s="986"/>
      <c r="IF215" s="986"/>
      <c r="IG215" s="986"/>
      <c r="IH215" s="986"/>
      <c r="II215" s="986"/>
      <c r="IJ215" s="986"/>
      <c r="IK215" s="986"/>
    </row>
    <row r="216">
      <c r="A216" s="988" t="s">
        <v>509</v>
      </c>
      <c r="B216" s="987" t="s">
        <v>15553</v>
      </c>
      <c r="C216" s="987" t="s">
        <v>17291</v>
      </c>
      <c r="D216" s="988" t="s">
        <v>17292</v>
      </c>
      <c r="E216" s="987" t="s">
        <v>17293</v>
      </c>
      <c r="F216" s="988" t="s">
        <v>222</v>
      </c>
      <c r="G216" s="988" t="s">
        <v>222</v>
      </c>
      <c r="H216" s="988" t="s">
        <v>222</v>
      </c>
      <c r="I216" s="988" t="s">
        <v>222</v>
      </c>
      <c r="J216" s="988" t="s">
        <v>222</v>
      </c>
      <c r="K216" s="988"/>
      <c r="L216" s="988" t="s">
        <v>222</v>
      </c>
      <c r="M216" s="988" t="s">
        <v>222</v>
      </c>
      <c r="N216" s="988" t="s">
        <v>222</v>
      </c>
      <c r="O216" s="988" t="s">
        <v>17294</v>
      </c>
      <c r="P216" s="988" t="s">
        <v>222</v>
      </c>
      <c r="Q216" s="988"/>
      <c r="R216" s="988"/>
      <c r="S216" s="988" t="s">
        <v>222</v>
      </c>
      <c r="T216" s="988" t="s">
        <v>224</v>
      </c>
      <c r="U216" s="988" t="s">
        <v>224</v>
      </c>
      <c r="V216" s="988" t="s">
        <v>224</v>
      </c>
      <c r="W216" s="988" t="s">
        <v>224</v>
      </c>
      <c r="X216" s="988" t="s">
        <v>224</v>
      </c>
      <c r="Y216" s="988" t="s">
        <v>222</v>
      </c>
      <c r="Z216" s="988" t="s">
        <v>224</v>
      </c>
      <c r="AA216" s="988" t="s">
        <v>224</v>
      </c>
      <c r="AB216" s="988"/>
      <c r="AC216" s="988" t="s">
        <v>224</v>
      </c>
      <c r="AD216" s="988" t="s">
        <v>222</v>
      </c>
      <c r="AE216" s="988" t="s">
        <v>224</v>
      </c>
      <c r="AF216" s="988"/>
      <c r="AG216" s="988" t="s">
        <v>224</v>
      </c>
      <c r="AH216" s="988" t="s">
        <v>224</v>
      </c>
      <c r="AI216" s="988" t="s">
        <v>224</v>
      </c>
      <c r="AJ216" s="986"/>
      <c r="AK216" s="988" t="s">
        <v>224</v>
      </c>
      <c r="AL216" s="988" t="s">
        <v>224</v>
      </c>
      <c r="AM216" s="988" t="s">
        <v>224</v>
      </c>
      <c r="AN216" s="988" t="s">
        <v>224</v>
      </c>
      <c r="AO216" s="986"/>
      <c r="AP216" s="986"/>
      <c r="AQ216" s="986"/>
      <c r="AR216" s="988" t="s">
        <v>222</v>
      </c>
      <c r="AS216" s="988" t="s">
        <v>224</v>
      </c>
      <c r="AT216" s="988" t="s">
        <v>224</v>
      </c>
      <c r="AU216" s="988" t="s">
        <v>224</v>
      </c>
      <c r="AV216" s="988"/>
      <c r="AW216" s="986"/>
      <c r="AX216" s="986"/>
      <c r="AY216" s="988" t="s">
        <v>224</v>
      </c>
      <c r="AZ216" s="988" t="s">
        <v>222</v>
      </c>
      <c r="BA216" s="988" t="s">
        <v>224</v>
      </c>
      <c r="BB216" s="988" t="s">
        <v>224</v>
      </c>
      <c r="BC216" s="986"/>
      <c r="BD216" s="986"/>
      <c r="BE216" s="986"/>
      <c r="BF216" s="986"/>
      <c r="BG216" s="986"/>
      <c r="BH216" s="986"/>
      <c r="BI216" s="986"/>
      <c r="BJ216" s="986"/>
      <c r="BK216" s="986"/>
      <c r="BL216" s="986"/>
      <c r="BM216" s="986"/>
      <c r="BN216" s="986"/>
      <c r="BO216" s="986"/>
      <c r="BP216" s="986"/>
      <c r="BQ216" s="986"/>
      <c r="BR216" s="986"/>
      <c r="BS216" s="986"/>
      <c r="BT216" s="986"/>
      <c r="BU216" s="986"/>
      <c r="BV216" s="986"/>
      <c r="BW216" s="986"/>
      <c r="BX216" s="986"/>
      <c r="BY216" s="986"/>
      <c r="BZ216" s="986"/>
      <c r="CA216" s="986"/>
      <c r="CB216" s="986"/>
      <c r="CC216" s="986"/>
      <c r="CD216" s="986"/>
      <c r="CE216" s="986"/>
      <c r="CF216" s="986"/>
      <c r="CG216" s="986"/>
      <c r="CH216" s="986"/>
      <c r="CI216" s="986"/>
      <c r="CJ216" s="986"/>
      <c r="CK216" s="986"/>
      <c r="CL216" s="986"/>
      <c r="CM216" s="986"/>
      <c r="CN216" s="986"/>
      <c r="CO216" s="986"/>
      <c r="CP216" s="986"/>
      <c r="CQ216" s="986"/>
      <c r="CR216" s="986"/>
      <c r="CS216" s="986"/>
      <c r="CT216" s="986"/>
      <c r="CU216" s="986"/>
      <c r="CV216" s="986"/>
      <c r="CW216" s="986"/>
      <c r="CX216" s="986"/>
      <c r="CY216" s="986"/>
      <c r="CZ216" s="986"/>
      <c r="DA216" s="986"/>
      <c r="DB216" s="986"/>
      <c r="DC216" s="986"/>
      <c r="DD216" s="986"/>
      <c r="DE216" s="986"/>
      <c r="DF216" s="986"/>
      <c r="DG216" s="986"/>
      <c r="DH216" s="986"/>
      <c r="DI216" s="986"/>
      <c r="DJ216" s="986"/>
      <c r="DK216" s="986"/>
      <c r="DL216" s="986"/>
      <c r="DM216" s="986"/>
      <c r="DN216" s="986"/>
      <c r="DO216" s="986"/>
      <c r="DP216" s="986"/>
      <c r="DQ216" s="986"/>
      <c r="DR216" s="986"/>
      <c r="DS216" s="986"/>
      <c r="DT216" s="986"/>
      <c r="DU216" s="986"/>
      <c r="DV216" s="986"/>
      <c r="DW216" s="986"/>
      <c r="DX216" s="988" t="s">
        <v>224</v>
      </c>
      <c r="DY216" s="986"/>
      <c r="DZ216" s="986"/>
      <c r="EA216" s="986"/>
      <c r="EB216" s="986"/>
      <c r="EC216" s="986"/>
      <c r="ED216" s="986"/>
      <c r="EE216" s="986"/>
      <c r="EF216" s="986"/>
      <c r="EG216" s="986"/>
      <c r="EH216" s="986"/>
      <c r="EI216" s="986"/>
      <c r="EJ216" s="986"/>
      <c r="EK216" s="986"/>
      <c r="EL216" s="986"/>
      <c r="EM216" s="986"/>
      <c r="EN216" s="986"/>
      <c r="EO216" s="986"/>
      <c r="EP216" s="986"/>
      <c r="EQ216" s="986"/>
      <c r="ER216" s="986"/>
      <c r="ES216" s="986"/>
      <c r="ET216" s="986"/>
      <c r="EU216" s="986"/>
      <c r="EV216" s="986"/>
      <c r="EW216" s="986"/>
      <c r="EX216" s="986"/>
      <c r="EY216" s="986"/>
      <c r="EZ216" s="986"/>
      <c r="FA216" s="986"/>
      <c r="FB216" s="986"/>
      <c r="FC216" s="986"/>
      <c r="FD216" s="986"/>
      <c r="FE216" s="986"/>
      <c r="FF216" s="986"/>
      <c r="FG216" s="986"/>
      <c r="FH216" s="986"/>
      <c r="FI216" s="986"/>
      <c r="FJ216" s="986"/>
      <c r="FK216" s="986"/>
      <c r="FL216" s="986"/>
      <c r="FM216" s="986"/>
      <c r="FN216" s="986"/>
      <c r="FO216" s="986"/>
      <c r="FP216" s="986"/>
      <c r="FQ216" s="986"/>
      <c r="FR216" s="988" t="s">
        <v>224</v>
      </c>
      <c r="FS216" s="988" t="s">
        <v>224</v>
      </c>
      <c r="FT216" s="986"/>
      <c r="FU216" s="986"/>
      <c r="FV216" s="986"/>
      <c r="FW216" s="988" t="s">
        <v>222</v>
      </c>
      <c r="FX216" s="986"/>
      <c r="FY216" s="986"/>
      <c r="FZ216" s="988" t="s">
        <v>224</v>
      </c>
      <c r="GA216" s="986"/>
      <c r="GB216" s="986"/>
      <c r="GC216" s="986"/>
      <c r="GD216" s="986"/>
      <c r="GE216" s="986"/>
      <c r="GF216" s="986"/>
      <c r="GG216" s="986"/>
      <c r="GH216" s="986"/>
      <c r="GI216" s="986"/>
      <c r="GJ216" s="986"/>
      <c r="GK216" s="986"/>
      <c r="GL216" s="986"/>
      <c r="GM216" s="986"/>
      <c r="GN216" s="986"/>
      <c r="GO216" s="986"/>
      <c r="GP216" s="986"/>
      <c r="GQ216" s="986"/>
      <c r="GR216" s="986"/>
      <c r="GS216" s="986"/>
      <c r="GT216" s="986"/>
      <c r="GU216" s="986"/>
      <c r="GV216" s="986"/>
      <c r="GW216" s="986"/>
      <c r="GX216" s="986"/>
      <c r="GY216" s="986"/>
      <c r="GZ216" s="986"/>
      <c r="HA216" s="986"/>
      <c r="HB216" s="986"/>
      <c r="HC216" s="986"/>
      <c r="HD216" s="986"/>
      <c r="HE216" s="986"/>
      <c r="HF216" s="988" t="s">
        <v>224</v>
      </c>
      <c r="HG216" s="988" t="s">
        <v>224</v>
      </c>
      <c r="HH216" s="986"/>
      <c r="HI216" s="986"/>
      <c r="HJ216" s="986"/>
      <c r="HK216" s="986"/>
      <c r="HL216" s="986"/>
      <c r="HM216" s="986"/>
      <c r="HN216" s="986"/>
      <c r="HO216" s="986"/>
      <c r="HP216" s="986"/>
      <c r="HQ216" s="986"/>
      <c r="HR216" s="986"/>
      <c r="HS216" s="986"/>
      <c r="HT216" s="986"/>
      <c r="HU216" s="986"/>
      <c r="HV216" s="986"/>
      <c r="HW216" s="986"/>
      <c r="HX216" s="986"/>
      <c r="HY216" s="986"/>
      <c r="HZ216" s="986"/>
      <c r="IA216" s="986"/>
      <c r="IB216" s="986"/>
      <c r="IC216" s="986"/>
      <c r="ID216" s="986"/>
      <c r="IE216" s="986"/>
      <c r="IF216" s="986"/>
      <c r="IG216" s="986"/>
      <c r="IH216" s="986"/>
      <c r="II216" s="986"/>
      <c r="IJ216" s="986"/>
      <c r="IK216" s="986"/>
    </row>
    <row r="217">
      <c r="A217" s="988" t="s">
        <v>509</v>
      </c>
      <c r="B217" s="987" t="s">
        <v>9747</v>
      </c>
      <c r="C217" s="987" t="s">
        <v>17291</v>
      </c>
      <c r="D217" s="988" t="s">
        <v>17295</v>
      </c>
      <c r="E217" s="987" t="s">
        <v>17296</v>
      </c>
      <c r="F217" s="988" t="s">
        <v>224</v>
      </c>
      <c r="G217" s="988" t="s">
        <v>224</v>
      </c>
      <c r="H217" s="988" t="s">
        <v>224</v>
      </c>
      <c r="I217" s="988" t="s">
        <v>224</v>
      </c>
      <c r="J217" s="988" t="s">
        <v>15534</v>
      </c>
      <c r="K217" s="988"/>
      <c r="L217" s="988"/>
      <c r="M217" s="988" t="s">
        <v>222</v>
      </c>
      <c r="N217" s="988" t="s">
        <v>222</v>
      </c>
      <c r="O217" s="988" t="s">
        <v>224</v>
      </c>
      <c r="P217" s="988" t="s">
        <v>224</v>
      </c>
      <c r="Q217" s="988"/>
      <c r="R217" s="988"/>
      <c r="S217" s="988" t="s">
        <v>224</v>
      </c>
      <c r="T217" s="988" t="s">
        <v>224</v>
      </c>
      <c r="U217" s="988" t="s">
        <v>224</v>
      </c>
      <c r="V217" s="988" t="s">
        <v>224</v>
      </c>
      <c r="W217" s="988" t="s">
        <v>224</v>
      </c>
      <c r="X217" s="988" t="s">
        <v>224</v>
      </c>
      <c r="Y217" s="988" t="s">
        <v>222</v>
      </c>
      <c r="Z217" s="988" t="s">
        <v>224</v>
      </c>
      <c r="AA217" s="988" t="s">
        <v>224</v>
      </c>
      <c r="AB217" s="988"/>
      <c r="AC217" s="988" t="s">
        <v>224</v>
      </c>
      <c r="AD217" s="988" t="s">
        <v>222</v>
      </c>
      <c r="AE217" s="988" t="s">
        <v>224</v>
      </c>
      <c r="AF217" s="988"/>
      <c r="AG217" s="988" t="s">
        <v>224</v>
      </c>
      <c r="AH217" s="988" t="s">
        <v>224</v>
      </c>
      <c r="AI217" s="988" t="s">
        <v>15534</v>
      </c>
      <c r="AJ217" s="986"/>
      <c r="AK217" s="988" t="s">
        <v>224</v>
      </c>
      <c r="AL217" s="988" t="s">
        <v>224</v>
      </c>
      <c r="AM217" s="988" t="s">
        <v>224</v>
      </c>
      <c r="AN217" s="988" t="s">
        <v>224</v>
      </c>
      <c r="AO217" s="986"/>
      <c r="AP217" s="986"/>
      <c r="AQ217" s="986"/>
      <c r="AR217" s="988" t="s">
        <v>222</v>
      </c>
      <c r="AS217" s="988" t="s">
        <v>224</v>
      </c>
      <c r="AT217" s="988" t="s">
        <v>224</v>
      </c>
      <c r="AU217" s="988" t="s">
        <v>224</v>
      </c>
      <c r="AV217" s="988"/>
      <c r="AW217" s="986"/>
      <c r="AX217" s="986"/>
      <c r="AY217" s="988" t="s">
        <v>224</v>
      </c>
      <c r="AZ217" s="988" t="s">
        <v>224</v>
      </c>
      <c r="BA217" s="988" t="s">
        <v>224</v>
      </c>
      <c r="BB217" s="988" t="s">
        <v>224</v>
      </c>
      <c r="BC217" s="986"/>
      <c r="BD217" s="986"/>
      <c r="BE217" s="986"/>
      <c r="BF217" s="986"/>
      <c r="BG217" s="986"/>
      <c r="BH217" s="986"/>
      <c r="BI217" s="986"/>
      <c r="BJ217" s="986"/>
      <c r="BK217" s="986"/>
      <c r="BL217" s="986"/>
      <c r="BM217" s="986"/>
      <c r="BN217" s="986"/>
      <c r="BO217" s="986"/>
      <c r="BP217" s="986"/>
      <c r="BQ217" s="986"/>
      <c r="BR217" s="986"/>
      <c r="BS217" s="986"/>
      <c r="BT217" s="986"/>
      <c r="BU217" s="986"/>
      <c r="BV217" s="986"/>
      <c r="BW217" s="986"/>
      <c r="BX217" s="986"/>
      <c r="BY217" s="986"/>
      <c r="BZ217" s="986"/>
      <c r="CA217" s="986"/>
      <c r="CB217" s="986"/>
      <c r="CC217" s="986"/>
      <c r="CD217" s="986"/>
      <c r="CE217" s="986"/>
      <c r="CF217" s="986"/>
      <c r="CG217" s="986"/>
      <c r="CH217" s="986"/>
      <c r="CI217" s="986"/>
      <c r="CJ217" s="986"/>
      <c r="CK217" s="986"/>
      <c r="CL217" s="986"/>
      <c r="CM217" s="986"/>
      <c r="CN217" s="986"/>
      <c r="CO217" s="986"/>
      <c r="CP217" s="986"/>
      <c r="CQ217" s="986"/>
      <c r="CR217" s="986"/>
      <c r="CS217" s="986"/>
      <c r="CT217" s="986"/>
      <c r="CU217" s="986"/>
      <c r="CV217" s="986"/>
      <c r="CW217" s="986"/>
      <c r="CX217" s="986"/>
      <c r="CY217" s="986"/>
      <c r="CZ217" s="986"/>
      <c r="DA217" s="986"/>
      <c r="DB217" s="986"/>
      <c r="DC217" s="986"/>
      <c r="DD217" s="986"/>
      <c r="DE217" s="986"/>
      <c r="DF217" s="986"/>
      <c r="DG217" s="986"/>
      <c r="DH217" s="986"/>
      <c r="DI217" s="986"/>
      <c r="DJ217" s="986"/>
      <c r="DK217" s="986"/>
      <c r="DL217" s="986"/>
      <c r="DM217" s="986"/>
      <c r="DN217" s="986"/>
      <c r="DO217" s="986"/>
      <c r="DP217" s="986"/>
      <c r="DQ217" s="986"/>
      <c r="DR217" s="986"/>
      <c r="DS217" s="986"/>
      <c r="DT217" s="986"/>
      <c r="DU217" s="988" t="s">
        <v>15568</v>
      </c>
      <c r="DV217" s="986"/>
      <c r="DW217" s="986"/>
      <c r="DX217" s="988" t="s">
        <v>224</v>
      </c>
      <c r="DY217" s="986"/>
      <c r="DZ217" s="986"/>
      <c r="EA217" s="986"/>
      <c r="EB217" s="986"/>
      <c r="EC217" s="986"/>
      <c r="ED217" s="986"/>
      <c r="EE217" s="986"/>
      <c r="EF217" s="986"/>
      <c r="EG217" s="986"/>
      <c r="EH217" s="986"/>
      <c r="EI217" s="986"/>
      <c r="EJ217" s="986"/>
      <c r="EK217" s="986"/>
      <c r="EL217" s="986"/>
      <c r="EM217" s="986"/>
      <c r="EN217" s="986"/>
      <c r="EO217" s="986"/>
      <c r="EP217" s="986"/>
      <c r="EQ217" s="986"/>
      <c r="ER217" s="986"/>
      <c r="ES217" s="986"/>
      <c r="ET217" s="986"/>
      <c r="EU217" s="986"/>
      <c r="EV217" s="986"/>
      <c r="EW217" s="986"/>
      <c r="EX217" s="986"/>
      <c r="EY217" s="986"/>
      <c r="EZ217" s="986"/>
      <c r="FA217" s="986"/>
      <c r="FB217" s="986"/>
      <c r="FC217" s="986"/>
      <c r="FD217" s="986"/>
      <c r="FE217" s="986"/>
      <c r="FF217" s="986"/>
      <c r="FG217" s="986"/>
      <c r="FH217" s="986"/>
      <c r="FI217" s="986"/>
      <c r="FJ217" s="986"/>
      <c r="FK217" s="986"/>
      <c r="FL217" s="986"/>
      <c r="FM217" s="986"/>
      <c r="FN217" s="986"/>
      <c r="FO217" s="986"/>
      <c r="FP217" s="986"/>
      <c r="FQ217" s="986"/>
      <c r="FR217" s="988" t="s">
        <v>224</v>
      </c>
      <c r="FS217" s="988" t="s">
        <v>224</v>
      </c>
      <c r="FT217" s="986"/>
      <c r="FU217" s="986"/>
      <c r="FV217" s="986"/>
      <c r="FW217" s="988" t="s">
        <v>222</v>
      </c>
      <c r="FX217" s="986"/>
      <c r="FY217" s="986"/>
      <c r="FZ217" s="988" t="s">
        <v>224</v>
      </c>
      <c r="GA217" s="986"/>
      <c r="GB217" s="986"/>
      <c r="GC217" s="986"/>
      <c r="GD217" s="986"/>
      <c r="GE217" s="986"/>
      <c r="GF217" s="986"/>
      <c r="GG217" s="986"/>
      <c r="GH217" s="986"/>
      <c r="GI217" s="986"/>
      <c r="GJ217" s="986"/>
      <c r="GK217" s="986"/>
      <c r="GL217" s="986"/>
      <c r="GM217" s="986"/>
      <c r="GN217" s="986"/>
      <c r="GO217" s="986"/>
      <c r="GP217" s="986"/>
      <c r="GQ217" s="986"/>
      <c r="GR217" s="986"/>
      <c r="GS217" s="986"/>
      <c r="GT217" s="986"/>
      <c r="GU217" s="986"/>
      <c r="GV217" s="986"/>
      <c r="GW217" s="986"/>
      <c r="GX217" s="986"/>
      <c r="GY217" s="986"/>
      <c r="GZ217" s="986"/>
      <c r="HA217" s="986"/>
      <c r="HB217" s="986"/>
      <c r="HC217" s="986"/>
      <c r="HD217" s="986"/>
      <c r="HE217" s="986"/>
      <c r="HF217" s="988" t="s">
        <v>224</v>
      </c>
      <c r="HG217" s="988" t="s">
        <v>224</v>
      </c>
      <c r="HH217" s="986"/>
      <c r="HI217" s="986"/>
      <c r="HJ217" s="986"/>
      <c r="HK217" s="986"/>
      <c r="HL217" s="986"/>
      <c r="HM217" s="986"/>
      <c r="HN217" s="986"/>
      <c r="HO217" s="986"/>
      <c r="HP217" s="986"/>
      <c r="HQ217" s="986"/>
      <c r="HR217" s="986"/>
      <c r="HS217" s="986"/>
      <c r="HT217" s="986"/>
      <c r="HU217" s="986"/>
      <c r="HV217" s="986"/>
      <c r="HW217" s="986"/>
      <c r="HX217" s="986"/>
      <c r="HY217" s="986"/>
      <c r="HZ217" s="986"/>
      <c r="IA217" s="986"/>
      <c r="IB217" s="986"/>
      <c r="IC217" s="986"/>
      <c r="ID217" s="986"/>
      <c r="IE217" s="986"/>
      <c r="IF217" s="986"/>
      <c r="IG217" s="986"/>
      <c r="IH217" s="986"/>
      <c r="II217" s="986"/>
      <c r="IJ217" s="986"/>
      <c r="IK217" s="986"/>
    </row>
    <row r="218">
      <c r="A218" s="988" t="s">
        <v>509</v>
      </c>
      <c r="B218" s="987" t="s">
        <v>9747</v>
      </c>
      <c r="C218" s="987" t="s">
        <v>16317</v>
      </c>
      <c r="D218" s="988" t="s">
        <v>16793</v>
      </c>
      <c r="E218" s="987" t="s">
        <v>16795</v>
      </c>
      <c r="F218" s="988" t="s">
        <v>224</v>
      </c>
      <c r="G218" s="988" t="s">
        <v>224</v>
      </c>
      <c r="H218" s="988" t="s">
        <v>224</v>
      </c>
      <c r="I218" s="988" t="s">
        <v>224</v>
      </c>
      <c r="J218" s="988" t="s">
        <v>224</v>
      </c>
      <c r="K218" s="988"/>
      <c r="L218" s="988"/>
      <c r="M218" s="988" t="s">
        <v>224</v>
      </c>
      <c r="N218" s="988" t="s">
        <v>224</v>
      </c>
      <c r="O218" s="988" t="s">
        <v>224</v>
      </c>
      <c r="P218" s="988" t="s">
        <v>224</v>
      </c>
      <c r="Q218" s="988" t="s">
        <v>224</v>
      </c>
      <c r="R218" s="988"/>
      <c r="S218" s="988" t="s">
        <v>224</v>
      </c>
      <c r="T218" s="988" t="s">
        <v>224</v>
      </c>
      <c r="U218" s="988"/>
      <c r="V218" s="988" t="s">
        <v>224</v>
      </c>
      <c r="W218" s="988" t="s">
        <v>224</v>
      </c>
      <c r="X218" s="988" t="s">
        <v>224</v>
      </c>
      <c r="Y218" s="986"/>
      <c r="Z218" s="988"/>
      <c r="AA218" s="988"/>
      <c r="AB218" s="988"/>
      <c r="AC218" s="988" t="s">
        <v>224</v>
      </c>
      <c r="AD218" s="988"/>
      <c r="AE218" s="988"/>
      <c r="AF218" s="988" t="s">
        <v>224</v>
      </c>
      <c r="AG218" s="986"/>
      <c r="AH218" s="986"/>
      <c r="AI218" s="986"/>
      <c r="AJ218" s="986"/>
      <c r="AK218" s="986"/>
      <c r="AL218" s="988" t="s">
        <v>224</v>
      </c>
      <c r="AM218" s="988" t="s">
        <v>224</v>
      </c>
      <c r="AN218" s="988" t="s">
        <v>224</v>
      </c>
      <c r="AO218" s="986"/>
      <c r="AP218" s="986"/>
      <c r="AQ218" s="986"/>
      <c r="AR218" s="988" t="s">
        <v>222</v>
      </c>
      <c r="AS218" s="988" t="s">
        <v>224</v>
      </c>
      <c r="AT218" s="988" t="s">
        <v>224</v>
      </c>
      <c r="AU218" s="988" t="s">
        <v>224</v>
      </c>
      <c r="AV218" s="986"/>
      <c r="AW218" s="986"/>
      <c r="AX218" s="986"/>
      <c r="AY218" s="988" t="s">
        <v>224</v>
      </c>
      <c r="AZ218" s="988" t="s">
        <v>224</v>
      </c>
      <c r="BA218" s="988" t="s">
        <v>224</v>
      </c>
      <c r="BB218" s="988" t="s">
        <v>224</v>
      </c>
      <c r="BC218" s="986"/>
      <c r="BD218" s="986"/>
      <c r="BE218" s="986"/>
      <c r="BF218" s="986"/>
      <c r="BG218" s="986"/>
      <c r="BH218" s="986"/>
      <c r="BI218" s="986"/>
      <c r="BJ218" s="986"/>
      <c r="BK218" s="986"/>
      <c r="BL218" s="986"/>
      <c r="BM218" s="986"/>
      <c r="BN218" s="986"/>
      <c r="BO218" s="986"/>
      <c r="BP218" s="986"/>
      <c r="BQ218" s="986"/>
      <c r="BR218" s="986"/>
      <c r="BS218" s="986"/>
      <c r="BT218" s="986"/>
      <c r="BU218" s="986"/>
      <c r="BV218" s="986"/>
      <c r="BW218" s="986"/>
      <c r="BX218" s="986"/>
      <c r="BY218" s="986"/>
      <c r="BZ218" s="986"/>
      <c r="CA218" s="986"/>
      <c r="CB218" s="986"/>
      <c r="CC218" s="986"/>
      <c r="CD218" s="986"/>
      <c r="CE218" s="986"/>
      <c r="CF218" s="986"/>
      <c r="CG218" s="986"/>
      <c r="CH218" s="986"/>
      <c r="CI218" s="986"/>
      <c r="CJ218" s="986"/>
      <c r="CK218" s="986"/>
      <c r="CL218" s="986"/>
      <c r="CM218" s="986"/>
      <c r="CN218" s="986"/>
      <c r="CO218" s="986"/>
      <c r="CP218" s="986"/>
      <c r="CQ218" s="986"/>
      <c r="CR218" s="986"/>
      <c r="CS218" s="986"/>
      <c r="CT218" s="986"/>
      <c r="CU218" s="986"/>
      <c r="CV218" s="986"/>
      <c r="CW218" s="986"/>
      <c r="CX218" s="986"/>
      <c r="CY218" s="986"/>
      <c r="CZ218" s="986"/>
      <c r="DA218" s="986"/>
      <c r="DB218" s="986"/>
      <c r="DC218" s="986"/>
      <c r="DD218" s="986"/>
      <c r="DE218" s="986"/>
      <c r="DF218" s="986"/>
      <c r="DG218" s="986"/>
      <c r="DH218" s="986"/>
      <c r="DI218" s="986"/>
      <c r="DJ218" s="986"/>
      <c r="DK218" s="986"/>
      <c r="DL218" s="986"/>
      <c r="DM218" s="986"/>
      <c r="DN218" s="986"/>
      <c r="DO218" s="986"/>
      <c r="DP218" s="986"/>
      <c r="DQ218" s="986"/>
      <c r="DR218" s="986"/>
      <c r="DS218" s="986"/>
      <c r="DT218" s="986"/>
      <c r="DU218" s="986"/>
      <c r="DV218" s="986"/>
      <c r="DW218" s="988" t="s">
        <v>15568</v>
      </c>
      <c r="DX218" s="986"/>
      <c r="DY218" s="986"/>
      <c r="DZ218" s="986"/>
      <c r="EA218" s="986"/>
      <c r="EB218" s="986"/>
      <c r="EC218" s="986"/>
      <c r="ED218" s="986"/>
      <c r="EE218" s="986"/>
      <c r="EF218" s="986"/>
      <c r="EG218" s="986"/>
      <c r="EH218" s="986"/>
      <c r="EI218" s="986"/>
      <c r="EJ218" s="986"/>
      <c r="EK218" s="986"/>
      <c r="EL218" s="986"/>
      <c r="EM218" s="986"/>
      <c r="EN218" s="986"/>
      <c r="EO218" s="986"/>
      <c r="EP218" s="986"/>
      <c r="EQ218" s="986"/>
      <c r="ER218" s="986"/>
      <c r="ES218" s="986"/>
      <c r="ET218" s="986"/>
      <c r="EU218" s="986"/>
      <c r="EV218" s="986"/>
      <c r="EW218" s="986"/>
      <c r="EX218" s="986"/>
      <c r="EY218" s="986"/>
      <c r="EZ218" s="986"/>
      <c r="FA218" s="986"/>
      <c r="FB218" s="986"/>
      <c r="FC218" s="986"/>
      <c r="FD218" s="986"/>
      <c r="FE218" s="986"/>
      <c r="FF218" s="986"/>
      <c r="FG218" s="986"/>
      <c r="FH218" s="986"/>
      <c r="FI218" s="986"/>
      <c r="FJ218" s="986"/>
      <c r="FK218" s="986"/>
      <c r="FL218" s="986"/>
      <c r="FM218" s="986"/>
      <c r="FN218" s="986"/>
      <c r="FO218" s="986"/>
      <c r="FP218" s="986"/>
      <c r="FQ218" s="986"/>
      <c r="FR218" s="988" t="s">
        <v>224</v>
      </c>
      <c r="FS218" s="986"/>
      <c r="FT218" s="986"/>
      <c r="FU218" s="986"/>
      <c r="FV218" s="986"/>
      <c r="FW218" s="988" t="s">
        <v>222</v>
      </c>
      <c r="FX218" s="986"/>
      <c r="FY218" s="986"/>
      <c r="FZ218" s="988" t="s">
        <v>224</v>
      </c>
      <c r="GA218" s="986"/>
      <c r="GB218" s="986"/>
      <c r="GC218" s="986"/>
      <c r="GD218" s="986"/>
      <c r="GE218" s="986"/>
      <c r="GF218" s="986"/>
      <c r="GG218" s="986"/>
      <c r="GH218" s="986"/>
      <c r="GI218" s="986"/>
      <c r="GJ218" s="986"/>
      <c r="GK218" s="986"/>
      <c r="GL218" s="986"/>
      <c r="GM218" s="986"/>
      <c r="GN218" s="986"/>
      <c r="GO218" s="986"/>
      <c r="GP218" s="986"/>
      <c r="GQ218" s="986"/>
      <c r="GR218" s="986"/>
      <c r="GS218" s="986"/>
      <c r="GT218" s="986"/>
      <c r="GU218" s="986"/>
      <c r="GV218" s="986"/>
      <c r="GW218" s="986"/>
      <c r="GX218" s="986"/>
      <c r="GY218" s="986"/>
      <c r="GZ218" s="986"/>
      <c r="HA218" s="986"/>
      <c r="HB218" s="986"/>
      <c r="HC218" s="986"/>
      <c r="HD218" s="986"/>
      <c r="HE218" s="986"/>
      <c r="HF218" s="986"/>
      <c r="HG218" s="986"/>
      <c r="HH218" s="986"/>
      <c r="HI218" s="986"/>
      <c r="HJ218" s="986"/>
      <c r="HK218" s="986"/>
      <c r="HL218" s="986"/>
      <c r="HM218" s="986"/>
      <c r="HN218" s="986"/>
      <c r="HO218" s="986"/>
      <c r="HP218" s="986"/>
      <c r="HQ218" s="986"/>
      <c r="HR218" s="986"/>
      <c r="HS218" s="986"/>
      <c r="HT218" s="986"/>
      <c r="HU218" s="986"/>
      <c r="HV218" s="986"/>
      <c r="HW218" s="986"/>
      <c r="HX218" s="986"/>
      <c r="HY218" s="986"/>
      <c r="HZ218" s="986"/>
      <c r="IA218" s="986"/>
      <c r="IB218" s="986"/>
      <c r="IC218" s="986"/>
      <c r="ID218" s="986"/>
      <c r="IE218" s="986"/>
      <c r="IF218" s="986"/>
      <c r="IG218" s="986"/>
      <c r="IH218" s="986"/>
      <c r="II218" s="986"/>
      <c r="IJ218" s="986"/>
      <c r="IK218" s="986"/>
    </row>
    <row r="219">
      <c r="A219" s="988"/>
      <c r="B219" s="987"/>
      <c r="C219" s="987"/>
      <c r="D219" s="988" t="s">
        <v>17340</v>
      </c>
      <c r="E219" s="987"/>
      <c r="F219" s="988"/>
      <c r="G219" s="988"/>
      <c r="H219" s="988"/>
      <c r="I219" s="988"/>
      <c r="J219" s="988"/>
      <c r="K219" s="988"/>
      <c r="L219" s="988"/>
      <c r="M219" s="988"/>
      <c r="N219" s="988"/>
      <c r="O219" s="988"/>
      <c r="P219" s="988"/>
      <c r="Q219" s="988"/>
      <c r="R219" s="988"/>
      <c r="S219" s="988"/>
      <c r="T219" s="988"/>
      <c r="U219" s="988"/>
      <c r="V219" s="988"/>
      <c r="W219" s="988"/>
      <c r="X219" s="988"/>
      <c r="Y219" s="988"/>
      <c r="Z219" s="988"/>
      <c r="AA219" s="988"/>
      <c r="AB219" s="988"/>
      <c r="AC219" s="988"/>
      <c r="AD219" s="988"/>
      <c r="AE219" s="988"/>
      <c r="AF219" s="988"/>
      <c r="AG219" s="986"/>
      <c r="AH219" s="986"/>
      <c r="AI219" s="986"/>
      <c r="AJ219" s="986"/>
      <c r="AK219" s="986"/>
      <c r="AL219" s="986"/>
      <c r="AM219" s="986"/>
      <c r="AN219" s="986"/>
      <c r="AO219" s="986"/>
      <c r="AP219" s="986"/>
      <c r="AQ219" s="986"/>
      <c r="AR219" s="986"/>
      <c r="AS219" s="986"/>
      <c r="AT219" s="986"/>
      <c r="AU219" s="986"/>
      <c r="AV219" s="986"/>
      <c r="AW219" s="986"/>
      <c r="AX219" s="986"/>
      <c r="AY219" s="986"/>
      <c r="AZ219" s="986"/>
      <c r="BA219" s="986"/>
      <c r="BB219" s="986"/>
      <c r="BC219" s="986"/>
      <c r="BD219" s="986"/>
      <c r="BE219" s="986"/>
      <c r="BF219" s="986"/>
      <c r="BG219" s="986"/>
      <c r="BH219" s="986"/>
      <c r="BI219" s="986"/>
      <c r="BJ219" s="986"/>
      <c r="BK219" s="986"/>
      <c r="BL219" s="986"/>
      <c r="BM219" s="986"/>
      <c r="BN219" s="986"/>
      <c r="BO219" s="986"/>
      <c r="BP219" s="986"/>
      <c r="BQ219" s="986"/>
      <c r="BR219" s="986"/>
      <c r="BS219" s="986"/>
      <c r="BT219" s="986"/>
      <c r="BU219" s="986"/>
      <c r="BV219" s="986"/>
      <c r="BW219" s="986"/>
      <c r="BX219" s="986"/>
      <c r="BY219" s="986"/>
      <c r="BZ219" s="986"/>
      <c r="CA219" s="986"/>
      <c r="CB219" s="986"/>
      <c r="CC219" s="986"/>
      <c r="CD219" s="986"/>
      <c r="CE219" s="986"/>
      <c r="CF219" s="986"/>
      <c r="CG219" s="986"/>
      <c r="CH219" s="986"/>
      <c r="CI219" s="986"/>
      <c r="CJ219" s="986"/>
      <c r="CK219" s="986"/>
      <c r="CL219" s="986"/>
      <c r="CM219" s="986"/>
      <c r="CN219" s="986"/>
      <c r="CO219" s="986"/>
      <c r="CP219" s="986"/>
      <c r="CQ219" s="986"/>
      <c r="CR219" s="986"/>
      <c r="CS219" s="986"/>
      <c r="CT219" s="986"/>
      <c r="CU219" s="986"/>
      <c r="CV219" s="986"/>
      <c r="CW219" s="986"/>
      <c r="CX219" s="986"/>
      <c r="CY219" s="986"/>
      <c r="CZ219" s="986"/>
      <c r="DA219" s="986"/>
      <c r="DB219" s="986"/>
      <c r="DC219" s="986"/>
      <c r="DD219" s="986"/>
      <c r="DE219" s="986"/>
      <c r="DF219" s="986"/>
      <c r="DG219" s="986"/>
      <c r="DH219" s="986"/>
      <c r="DI219" s="986"/>
      <c r="DJ219" s="986"/>
      <c r="DK219" s="986"/>
      <c r="DL219" s="986"/>
      <c r="DM219" s="986"/>
      <c r="DN219" s="986"/>
      <c r="DO219" s="986"/>
      <c r="DP219" s="986"/>
      <c r="DQ219" s="986"/>
      <c r="DR219" s="986"/>
      <c r="DS219" s="986"/>
      <c r="DT219" s="986"/>
      <c r="DU219" s="986"/>
      <c r="DV219" s="986"/>
      <c r="DW219" s="986"/>
      <c r="DX219" s="986"/>
      <c r="DY219" s="986"/>
      <c r="DZ219" s="986"/>
      <c r="EA219" s="986"/>
      <c r="EB219" s="986"/>
      <c r="EC219" s="986"/>
      <c r="ED219" s="986"/>
      <c r="EE219" s="986"/>
      <c r="EF219" s="986"/>
      <c r="EG219" s="986"/>
      <c r="EH219" s="986"/>
      <c r="EI219" s="986"/>
      <c r="EJ219" s="986"/>
      <c r="EK219" s="986"/>
      <c r="EL219" s="986"/>
      <c r="EM219" s="986"/>
      <c r="EN219" s="986"/>
      <c r="EO219" s="986"/>
      <c r="EP219" s="986"/>
      <c r="EQ219" s="986"/>
      <c r="ER219" s="986"/>
      <c r="ES219" s="986"/>
      <c r="ET219" s="986"/>
      <c r="EU219" s="986"/>
      <c r="EV219" s="986"/>
      <c r="EW219" s="986"/>
      <c r="EX219" s="986"/>
      <c r="EY219" s="986"/>
      <c r="EZ219" s="986"/>
      <c r="FA219" s="986"/>
      <c r="FB219" s="986"/>
      <c r="FC219" s="986"/>
      <c r="FD219" s="986"/>
      <c r="FE219" s="986"/>
      <c r="FF219" s="986"/>
      <c r="FG219" s="986"/>
      <c r="FH219" s="986"/>
      <c r="FI219" s="986"/>
      <c r="FJ219" s="986"/>
      <c r="FK219" s="986"/>
      <c r="FL219" s="986"/>
      <c r="FM219" s="986"/>
      <c r="FN219" s="986"/>
      <c r="FO219" s="986"/>
      <c r="FP219" s="986"/>
      <c r="FQ219" s="986"/>
      <c r="FR219" s="988" t="s">
        <v>224</v>
      </c>
      <c r="FS219" s="986"/>
      <c r="FT219" s="986"/>
      <c r="FU219" s="986"/>
      <c r="FV219" s="986"/>
      <c r="FW219" s="986"/>
      <c r="FX219" s="986"/>
      <c r="FY219" s="986"/>
      <c r="FZ219" s="986"/>
      <c r="GA219" s="986"/>
      <c r="GB219" s="986"/>
      <c r="GC219" s="986"/>
      <c r="GD219" s="986"/>
      <c r="GE219" s="986"/>
      <c r="GF219" s="986"/>
      <c r="GG219" s="986"/>
      <c r="GH219" s="986"/>
      <c r="GI219" s="986"/>
      <c r="GJ219" s="986"/>
      <c r="GK219" s="986"/>
      <c r="GL219" s="986"/>
      <c r="GM219" s="986"/>
      <c r="GN219" s="986"/>
      <c r="GO219" s="986"/>
      <c r="GP219" s="986"/>
      <c r="GQ219" s="986"/>
      <c r="GR219" s="986"/>
      <c r="GS219" s="986"/>
      <c r="GT219" s="986"/>
      <c r="GU219" s="986"/>
      <c r="GV219" s="986"/>
      <c r="GW219" s="986"/>
      <c r="GX219" s="986"/>
      <c r="GY219" s="986"/>
      <c r="GZ219" s="986"/>
      <c r="HA219" s="986"/>
      <c r="HB219" s="986"/>
      <c r="HC219" s="986"/>
      <c r="HD219" s="986"/>
      <c r="HE219" s="986"/>
      <c r="HF219" s="986"/>
      <c r="HG219" s="986"/>
      <c r="HH219" s="986"/>
      <c r="HI219" s="986"/>
      <c r="HJ219" s="986"/>
      <c r="HK219" s="986"/>
      <c r="HL219" s="986"/>
      <c r="HM219" s="986"/>
      <c r="HN219" s="986"/>
      <c r="HO219" s="986"/>
      <c r="HP219" s="986"/>
      <c r="HQ219" s="986"/>
      <c r="HR219" s="986"/>
      <c r="HS219" s="986"/>
      <c r="HT219" s="986"/>
      <c r="HU219" s="986"/>
      <c r="HV219" s="986"/>
      <c r="HW219" s="986"/>
      <c r="HX219" s="986"/>
      <c r="HY219" s="986"/>
      <c r="HZ219" s="986"/>
      <c r="IA219" s="986"/>
      <c r="IB219" s="986"/>
      <c r="IC219" s="986"/>
      <c r="ID219" s="986"/>
      <c r="IE219" s="986"/>
      <c r="IF219" s="986"/>
      <c r="IG219" s="986"/>
      <c r="IH219" s="986"/>
      <c r="II219" s="986"/>
      <c r="IJ219" s="986"/>
      <c r="IK219" s="986"/>
    </row>
    <row r="220">
      <c r="A220" s="988" t="s">
        <v>369</v>
      </c>
      <c r="B220" s="987" t="s">
        <v>9747</v>
      </c>
      <c r="C220" s="987" t="s">
        <v>17107</v>
      </c>
      <c r="D220" s="988" t="s">
        <v>17137</v>
      </c>
      <c r="E220" s="987" t="s">
        <v>17138</v>
      </c>
      <c r="F220" s="988"/>
      <c r="G220" s="988"/>
      <c r="H220" s="988"/>
      <c r="I220" s="988"/>
      <c r="J220" s="988"/>
      <c r="K220" s="988"/>
      <c r="L220" s="988"/>
      <c r="M220" s="988"/>
      <c r="N220" s="988"/>
      <c r="O220" s="988"/>
      <c r="P220" s="988"/>
      <c r="Q220" s="988"/>
      <c r="R220" s="988"/>
      <c r="S220" s="988"/>
      <c r="T220" s="988"/>
      <c r="U220" s="988"/>
      <c r="V220" s="988"/>
      <c r="W220" s="988"/>
      <c r="X220" s="988"/>
      <c r="Y220" s="988"/>
      <c r="Z220" s="988"/>
      <c r="AA220" s="988"/>
      <c r="AB220" s="988"/>
      <c r="AC220" s="988"/>
      <c r="AD220" s="988"/>
      <c r="AE220" s="988"/>
      <c r="AF220" s="988"/>
      <c r="AG220" s="986"/>
      <c r="AH220" s="986"/>
      <c r="AI220" s="986"/>
      <c r="AJ220" s="986"/>
      <c r="AK220" s="986"/>
      <c r="AL220" s="986"/>
      <c r="AM220" s="986"/>
      <c r="AN220" s="986"/>
      <c r="AO220" s="986"/>
      <c r="AP220" s="986"/>
      <c r="AQ220" s="986"/>
      <c r="AR220" s="986"/>
      <c r="AS220" s="986"/>
      <c r="AT220" s="986"/>
      <c r="AU220" s="986"/>
      <c r="AV220" s="986"/>
      <c r="AW220" s="986"/>
      <c r="AX220" s="986"/>
      <c r="AY220" s="986"/>
      <c r="AZ220" s="986"/>
      <c r="BA220" s="988" t="s">
        <v>15705</v>
      </c>
      <c r="BB220" s="986"/>
      <c r="BC220" s="986"/>
      <c r="BD220" s="986"/>
      <c r="BE220" s="986"/>
      <c r="BF220" s="986"/>
      <c r="BG220" s="986"/>
      <c r="BH220" s="986"/>
      <c r="BI220" s="986"/>
      <c r="BJ220" s="986"/>
      <c r="BK220" s="986"/>
      <c r="BL220" s="986"/>
      <c r="BM220" s="986"/>
      <c r="BN220" s="986"/>
      <c r="BO220" s="986"/>
      <c r="BP220" s="988" t="s">
        <v>17139</v>
      </c>
      <c r="BQ220" s="986"/>
      <c r="BR220" s="986"/>
      <c r="BS220" s="986"/>
      <c r="BT220" s="986"/>
      <c r="BU220" s="986"/>
      <c r="BV220" s="986"/>
      <c r="BW220" s="986"/>
      <c r="BX220" s="986"/>
      <c r="BY220" s="986"/>
      <c r="BZ220" s="986"/>
      <c r="CA220" s="986"/>
      <c r="CB220" s="986"/>
      <c r="CC220" s="986"/>
      <c r="CD220" s="986"/>
      <c r="CE220" s="986"/>
      <c r="CF220" s="986"/>
      <c r="CG220" s="986"/>
      <c r="CH220" s="986"/>
      <c r="CI220" s="986"/>
      <c r="CJ220" s="986"/>
      <c r="CK220" s="986"/>
      <c r="CL220" s="986"/>
      <c r="CM220" s="986"/>
      <c r="CN220" s="986"/>
      <c r="CO220" s="986"/>
      <c r="CP220" s="986"/>
      <c r="CQ220" s="986"/>
      <c r="CR220" s="986"/>
      <c r="CS220" s="986"/>
      <c r="CT220" s="986"/>
      <c r="CU220" s="986"/>
      <c r="CV220" s="986"/>
      <c r="CW220" s="986"/>
      <c r="CX220" s="986"/>
      <c r="CY220" s="986"/>
      <c r="CZ220" s="986"/>
      <c r="DA220" s="986"/>
      <c r="DB220" s="986"/>
      <c r="DC220" s="986"/>
      <c r="DD220" s="986"/>
      <c r="DE220" s="986"/>
      <c r="DF220" s="986"/>
      <c r="DG220" s="986"/>
      <c r="DH220" s="986"/>
      <c r="DI220" s="986"/>
      <c r="DJ220" s="986"/>
      <c r="DK220" s="986"/>
      <c r="DL220" s="986"/>
      <c r="DM220" s="986"/>
      <c r="DN220" s="986"/>
      <c r="DO220" s="986"/>
      <c r="DP220" s="986"/>
      <c r="DQ220" s="986"/>
      <c r="DR220" s="986"/>
      <c r="DS220" s="986"/>
      <c r="DT220" s="986"/>
      <c r="DU220" s="986"/>
      <c r="DV220" s="986"/>
      <c r="DW220" s="986"/>
      <c r="DX220" s="988" t="s">
        <v>224</v>
      </c>
      <c r="DY220" s="986"/>
      <c r="DZ220" s="986"/>
      <c r="EA220" s="986"/>
      <c r="EB220" s="986"/>
      <c r="EC220" s="986"/>
      <c r="ED220" s="986"/>
      <c r="EE220" s="986"/>
      <c r="EF220" s="986"/>
      <c r="EG220" s="986"/>
      <c r="EH220" s="986"/>
      <c r="EI220" s="986"/>
      <c r="EJ220" s="986"/>
      <c r="EK220" s="986"/>
      <c r="EL220" s="986"/>
      <c r="EM220" s="986"/>
      <c r="EN220" s="986"/>
      <c r="EO220" s="986"/>
      <c r="EP220" s="986"/>
      <c r="EQ220" s="986"/>
      <c r="ER220" s="986"/>
      <c r="ES220" s="986"/>
      <c r="ET220" s="986"/>
      <c r="EU220" s="986"/>
      <c r="EV220" s="986"/>
      <c r="EW220" s="986"/>
      <c r="EX220" s="986"/>
      <c r="EY220" s="986"/>
      <c r="EZ220" s="986"/>
      <c r="FA220" s="986"/>
      <c r="FB220" s="986"/>
      <c r="FC220" s="986"/>
      <c r="FD220" s="986"/>
      <c r="FE220" s="986"/>
      <c r="FF220" s="986"/>
      <c r="FG220" s="986"/>
      <c r="FH220" s="986"/>
      <c r="FI220" s="986"/>
      <c r="FJ220" s="986"/>
      <c r="FK220" s="986"/>
      <c r="FL220" s="986"/>
      <c r="FM220" s="986"/>
      <c r="FN220" s="986"/>
      <c r="FO220" s="986"/>
      <c r="FP220" s="986"/>
      <c r="FQ220" s="986"/>
      <c r="FR220" s="988" t="s">
        <v>224</v>
      </c>
      <c r="FS220" s="988" t="s">
        <v>224</v>
      </c>
      <c r="FT220" s="986"/>
      <c r="FU220" s="986"/>
      <c r="FV220" s="986"/>
      <c r="FW220" s="986"/>
      <c r="FX220" s="986"/>
      <c r="FY220" s="986"/>
      <c r="FZ220" s="986"/>
      <c r="GA220" s="986"/>
      <c r="GB220" s="986"/>
      <c r="GC220" s="986"/>
      <c r="GD220" s="986"/>
      <c r="GE220" s="986"/>
      <c r="GF220" s="986"/>
      <c r="GG220" s="986"/>
      <c r="GH220" s="986"/>
      <c r="GI220" s="986"/>
      <c r="GJ220" s="986"/>
      <c r="GK220" s="986"/>
      <c r="GL220" s="986"/>
      <c r="GM220" s="986"/>
      <c r="GN220" s="986"/>
      <c r="GO220" s="986"/>
      <c r="GP220" s="986"/>
      <c r="GQ220" s="986"/>
      <c r="GR220" s="986"/>
      <c r="GS220" s="986"/>
      <c r="GT220" s="986"/>
      <c r="GU220" s="986"/>
      <c r="GV220" s="986"/>
      <c r="GW220" s="986"/>
      <c r="GX220" s="986"/>
      <c r="GY220" s="986"/>
      <c r="GZ220" s="986"/>
      <c r="HA220" s="986"/>
      <c r="HB220" s="986"/>
      <c r="HC220" s="986"/>
      <c r="HD220" s="986"/>
      <c r="HE220" s="986"/>
      <c r="HF220" s="988" t="s">
        <v>224</v>
      </c>
      <c r="HG220" s="986"/>
      <c r="HH220" s="986"/>
      <c r="HI220" s="986"/>
      <c r="HJ220" s="986"/>
      <c r="HK220" s="986"/>
      <c r="HL220" s="986"/>
      <c r="HM220" s="986"/>
      <c r="HN220" s="986"/>
      <c r="HO220" s="986"/>
      <c r="HP220" s="986"/>
      <c r="HQ220" s="986"/>
      <c r="HR220" s="986"/>
      <c r="HS220" s="986"/>
      <c r="HT220" s="986"/>
      <c r="HU220" s="986"/>
      <c r="HV220" s="986"/>
      <c r="HW220" s="986"/>
      <c r="HX220" s="986"/>
      <c r="HY220" s="986"/>
      <c r="HZ220" s="986"/>
      <c r="IA220" s="986"/>
      <c r="IB220" s="986"/>
      <c r="IC220" s="986"/>
      <c r="ID220" s="986"/>
      <c r="IE220" s="986"/>
      <c r="IF220" s="986"/>
      <c r="IG220" s="986"/>
      <c r="IH220" s="986"/>
      <c r="II220" s="986"/>
      <c r="IJ220" s="986"/>
      <c r="IK220" s="986"/>
    </row>
    <row r="221">
      <c r="A221" s="988"/>
      <c r="B221" s="987"/>
      <c r="C221" s="987"/>
      <c r="D221" s="988"/>
      <c r="E221" s="987"/>
      <c r="F221" s="988"/>
      <c r="G221" s="988"/>
      <c r="H221" s="988"/>
      <c r="I221" s="988"/>
      <c r="J221" s="988"/>
      <c r="K221" s="988"/>
      <c r="L221" s="988"/>
      <c r="M221" s="988"/>
      <c r="N221" s="988"/>
      <c r="O221" s="988"/>
      <c r="P221" s="988"/>
      <c r="Q221" s="988"/>
      <c r="R221" s="988"/>
      <c r="S221" s="988"/>
      <c r="T221" s="988"/>
      <c r="U221" s="988"/>
      <c r="V221" s="988"/>
      <c r="W221" s="988"/>
      <c r="X221" s="988"/>
      <c r="Y221" s="988"/>
      <c r="Z221" s="988"/>
      <c r="AA221" s="988"/>
      <c r="AB221" s="988"/>
      <c r="AC221" s="988"/>
      <c r="AD221" s="988"/>
      <c r="AE221" s="988"/>
      <c r="AF221" s="988"/>
      <c r="AG221" s="986"/>
      <c r="AH221" s="986"/>
      <c r="AI221" s="986"/>
      <c r="AJ221" s="986"/>
      <c r="AK221" s="986"/>
      <c r="AL221" s="986"/>
      <c r="AM221" s="986"/>
      <c r="AN221" s="986"/>
      <c r="AO221" s="986"/>
      <c r="AP221" s="986"/>
      <c r="AQ221" s="986"/>
      <c r="AR221" s="986"/>
      <c r="AS221" s="986"/>
      <c r="AT221" s="986"/>
      <c r="AU221" s="986"/>
      <c r="AV221" s="986"/>
      <c r="AW221" s="986"/>
      <c r="AX221" s="986"/>
      <c r="AY221" s="986"/>
      <c r="AZ221" s="988"/>
      <c r="BA221" s="986"/>
      <c r="BB221" s="986"/>
      <c r="BC221" s="986"/>
      <c r="BD221" s="986"/>
      <c r="BE221" s="986"/>
      <c r="BF221" s="986"/>
      <c r="BG221" s="986"/>
      <c r="BH221" s="986"/>
      <c r="BI221" s="986"/>
      <c r="BJ221" s="986"/>
      <c r="BK221" s="986"/>
      <c r="BL221" s="986"/>
      <c r="BM221" s="986"/>
      <c r="BN221" s="986"/>
      <c r="BO221" s="986"/>
      <c r="BP221" s="986"/>
      <c r="BQ221" s="986"/>
      <c r="BR221" s="986"/>
      <c r="BS221" s="986"/>
      <c r="BT221" s="986"/>
      <c r="BU221" s="986"/>
      <c r="BV221" s="986"/>
      <c r="BW221" s="986"/>
      <c r="BX221" s="986"/>
      <c r="BY221" s="986"/>
      <c r="BZ221" s="986"/>
      <c r="CA221" s="986"/>
      <c r="CB221" s="986"/>
      <c r="CC221" s="986"/>
      <c r="CD221" s="986"/>
      <c r="CE221" s="986"/>
      <c r="CF221" s="986"/>
      <c r="CG221" s="986"/>
      <c r="CH221" s="986"/>
      <c r="CI221" s="986"/>
      <c r="CJ221" s="986"/>
      <c r="CK221" s="986"/>
      <c r="CL221" s="986"/>
      <c r="CM221" s="986"/>
      <c r="CN221" s="986"/>
      <c r="CO221" s="986"/>
      <c r="CP221" s="986"/>
      <c r="CQ221" s="986"/>
      <c r="CR221" s="986"/>
      <c r="CS221" s="986"/>
      <c r="CT221" s="986"/>
      <c r="CU221" s="986"/>
      <c r="CV221" s="986"/>
      <c r="CW221" s="986"/>
      <c r="CX221" s="986"/>
      <c r="CY221" s="986"/>
      <c r="CZ221" s="986"/>
      <c r="DA221" s="986"/>
      <c r="DB221" s="986"/>
      <c r="DC221" s="986"/>
      <c r="DD221" s="986"/>
      <c r="DE221" s="986"/>
      <c r="DF221" s="986"/>
      <c r="DG221" s="986"/>
      <c r="DH221" s="986"/>
      <c r="DI221" s="986"/>
      <c r="DJ221" s="986"/>
      <c r="DK221" s="986"/>
      <c r="DL221" s="986"/>
      <c r="DM221" s="986"/>
      <c r="DN221" s="986"/>
      <c r="DO221" s="986"/>
      <c r="DP221" s="986"/>
      <c r="DQ221" s="986"/>
      <c r="DR221" s="986"/>
      <c r="DS221" s="986"/>
      <c r="DT221" s="986"/>
      <c r="DU221" s="986"/>
      <c r="DV221" s="986"/>
      <c r="DW221" s="986"/>
      <c r="DX221" s="986"/>
      <c r="DY221" s="986"/>
      <c r="DZ221" s="986"/>
      <c r="EA221" s="986"/>
      <c r="EB221" s="986"/>
      <c r="EC221" s="986"/>
      <c r="ED221" s="986"/>
      <c r="EE221" s="986"/>
      <c r="EF221" s="986"/>
      <c r="EG221" s="986"/>
      <c r="EH221" s="986"/>
      <c r="EI221" s="986"/>
      <c r="EJ221" s="986"/>
      <c r="EK221" s="986"/>
      <c r="EL221" s="986"/>
      <c r="EM221" s="986"/>
      <c r="EN221" s="986"/>
      <c r="EO221" s="986"/>
      <c r="EP221" s="986"/>
      <c r="EQ221" s="986"/>
      <c r="ER221" s="986"/>
      <c r="ES221" s="986"/>
      <c r="ET221" s="986"/>
      <c r="EU221" s="986"/>
      <c r="EV221" s="986"/>
      <c r="EW221" s="986"/>
      <c r="EX221" s="986"/>
      <c r="EY221" s="986"/>
      <c r="EZ221" s="986"/>
      <c r="FA221" s="986"/>
      <c r="FB221" s="986"/>
      <c r="FC221" s="986"/>
      <c r="FD221" s="986"/>
      <c r="FE221" s="986"/>
      <c r="FF221" s="986"/>
      <c r="FG221" s="986"/>
      <c r="FH221" s="986"/>
      <c r="FI221" s="986"/>
      <c r="FJ221" s="986"/>
      <c r="FK221" s="986"/>
      <c r="FL221" s="986"/>
      <c r="FM221" s="986"/>
      <c r="FN221" s="986"/>
      <c r="FO221" s="986"/>
      <c r="FP221" s="986"/>
      <c r="FQ221" s="986"/>
      <c r="FR221" s="988" t="s">
        <v>224</v>
      </c>
      <c r="FS221" s="986"/>
      <c r="FT221" s="986"/>
      <c r="FU221" s="986"/>
      <c r="FV221" s="986"/>
      <c r="FW221" s="986"/>
      <c r="FX221" s="986"/>
      <c r="FY221" s="986"/>
      <c r="FZ221" s="986"/>
      <c r="GA221" s="986"/>
      <c r="GB221" s="986"/>
      <c r="GC221" s="986"/>
      <c r="GD221" s="986"/>
      <c r="GE221" s="986"/>
      <c r="GF221" s="986"/>
      <c r="GG221" s="986"/>
      <c r="GH221" s="986"/>
      <c r="GI221" s="986"/>
      <c r="GJ221" s="986"/>
      <c r="GK221" s="986"/>
      <c r="GL221" s="986"/>
      <c r="GM221" s="986"/>
      <c r="GN221" s="986"/>
      <c r="GO221" s="986"/>
      <c r="GP221" s="986"/>
      <c r="GQ221" s="986"/>
      <c r="GR221" s="986"/>
      <c r="GS221" s="986"/>
      <c r="GT221" s="986"/>
      <c r="GU221" s="986"/>
      <c r="GV221" s="986"/>
      <c r="GW221" s="986"/>
      <c r="GX221" s="986"/>
      <c r="GY221" s="986"/>
      <c r="GZ221" s="986"/>
      <c r="HA221" s="986"/>
      <c r="HB221" s="986"/>
      <c r="HC221" s="986"/>
      <c r="HD221" s="986"/>
      <c r="HE221" s="986"/>
      <c r="HF221" s="986"/>
      <c r="HG221" s="986"/>
      <c r="HH221" s="986"/>
      <c r="HI221" s="986"/>
      <c r="HJ221" s="986"/>
      <c r="HK221" s="986"/>
      <c r="HL221" s="986"/>
      <c r="HM221" s="986"/>
      <c r="HN221" s="986"/>
      <c r="HO221" s="986"/>
      <c r="HP221" s="986"/>
      <c r="HQ221" s="986"/>
      <c r="HR221" s="986"/>
      <c r="HS221" s="986"/>
      <c r="HT221" s="986"/>
      <c r="HU221" s="986"/>
      <c r="HV221" s="986"/>
      <c r="HW221" s="986"/>
      <c r="HX221" s="986"/>
      <c r="HY221" s="986"/>
      <c r="HZ221" s="986"/>
      <c r="IA221" s="986"/>
      <c r="IB221" s="986"/>
      <c r="IC221" s="986"/>
      <c r="ID221" s="986"/>
      <c r="IE221" s="986"/>
      <c r="IF221" s="986"/>
      <c r="IG221" s="986"/>
      <c r="IH221" s="986"/>
      <c r="II221" s="986"/>
      <c r="IJ221" s="986"/>
      <c r="IK221" s="986"/>
    </row>
    <row r="222">
      <c r="A222" s="988" t="s">
        <v>369</v>
      </c>
      <c r="B222" s="987" t="s">
        <v>9747</v>
      </c>
      <c r="C222" s="987" t="s">
        <v>17107</v>
      </c>
      <c r="D222" s="988" t="s">
        <v>17140</v>
      </c>
      <c r="E222" s="987" t="s">
        <v>17141</v>
      </c>
      <c r="F222" s="988" t="s">
        <v>222</v>
      </c>
      <c r="G222" s="988" t="s">
        <v>222</v>
      </c>
      <c r="H222" s="988" t="s">
        <v>222</v>
      </c>
      <c r="I222" s="988" t="s">
        <v>224</v>
      </c>
      <c r="J222" s="988" t="s">
        <v>224</v>
      </c>
      <c r="K222" s="988" t="s">
        <v>224</v>
      </c>
      <c r="L222" s="988" t="s">
        <v>222</v>
      </c>
      <c r="M222" s="988" t="s">
        <v>222</v>
      </c>
      <c r="N222" s="988" t="s">
        <v>222</v>
      </c>
      <c r="O222" s="988" t="s">
        <v>224</v>
      </c>
      <c r="P222" s="988" t="s">
        <v>215</v>
      </c>
      <c r="Q222" s="988" t="s">
        <v>222</v>
      </c>
      <c r="R222" s="988" t="s">
        <v>222</v>
      </c>
      <c r="S222" s="988" t="s">
        <v>222</v>
      </c>
      <c r="T222" s="988" t="s">
        <v>224</v>
      </c>
      <c r="U222" s="988" t="s">
        <v>224</v>
      </c>
      <c r="V222" s="988" t="s">
        <v>224</v>
      </c>
      <c r="W222" s="988" t="s">
        <v>222</v>
      </c>
      <c r="X222" s="988" t="s">
        <v>224</v>
      </c>
      <c r="Y222" s="988" t="s">
        <v>222</v>
      </c>
      <c r="Z222" s="988" t="s">
        <v>224</v>
      </c>
      <c r="AA222" s="988" t="s">
        <v>222</v>
      </c>
      <c r="AB222" s="988" t="s">
        <v>222</v>
      </c>
      <c r="AC222" s="988" t="s">
        <v>222</v>
      </c>
      <c r="AD222" s="988" t="s">
        <v>222</v>
      </c>
      <c r="AE222" s="988"/>
      <c r="AF222" s="988" t="s">
        <v>222</v>
      </c>
      <c r="AG222" s="988" t="s">
        <v>224</v>
      </c>
      <c r="AH222" s="988" t="s">
        <v>222</v>
      </c>
      <c r="AI222" s="986"/>
      <c r="AJ222" s="988" t="s">
        <v>222</v>
      </c>
      <c r="AK222" s="988" t="s">
        <v>224</v>
      </c>
      <c r="AL222" s="988" t="s">
        <v>224</v>
      </c>
      <c r="AM222" s="988" t="s">
        <v>224</v>
      </c>
      <c r="AN222" s="988" t="s">
        <v>224</v>
      </c>
      <c r="AO222" s="986"/>
      <c r="AP222" s="986"/>
      <c r="AQ222" s="986"/>
      <c r="AR222" s="986"/>
      <c r="AS222" s="986"/>
      <c r="AT222" s="986"/>
      <c r="AU222" s="986"/>
      <c r="AV222" s="986"/>
      <c r="AW222" s="986"/>
      <c r="AX222" s="986"/>
      <c r="AY222" s="986"/>
      <c r="AZ222" s="986"/>
      <c r="BA222" s="986"/>
      <c r="BB222" s="986"/>
      <c r="BC222" s="986"/>
      <c r="BD222" s="986"/>
      <c r="BE222" s="986"/>
      <c r="BF222" s="986"/>
      <c r="BG222" s="986"/>
      <c r="BH222" s="986"/>
      <c r="BI222" s="986"/>
      <c r="BJ222" s="986"/>
      <c r="BK222" s="986"/>
      <c r="BL222" s="986"/>
      <c r="BM222" s="986"/>
      <c r="BN222" s="986"/>
      <c r="BO222" s="986"/>
      <c r="BP222" s="986"/>
      <c r="BQ222" s="986"/>
      <c r="BR222" s="988" t="s">
        <v>222</v>
      </c>
      <c r="BS222" s="986"/>
      <c r="BT222" s="986"/>
      <c r="BU222" s="986"/>
      <c r="BV222" s="986"/>
      <c r="BW222" s="986"/>
      <c r="BX222" s="986"/>
      <c r="BY222" s="986"/>
      <c r="BZ222" s="986"/>
      <c r="CA222" s="986"/>
      <c r="CB222" s="986"/>
      <c r="CC222" s="986"/>
      <c r="CD222" s="986"/>
      <c r="CE222" s="986"/>
      <c r="CF222" s="986"/>
      <c r="CG222" s="986"/>
      <c r="CH222" s="986"/>
      <c r="CI222" s="986"/>
      <c r="CJ222" s="986"/>
      <c r="CK222" s="986"/>
      <c r="CL222" s="986"/>
      <c r="CM222" s="986"/>
      <c r="CN222" s="986"/>
      <c r="CO222" s="986"/>
      <c r="CP222" s="986"/>
      <c r="CQ222" s="986"/>
      <c r="CR222" s="986"/>
      <c r="CS222" s="986"/>
      <c r="CT222" s="986"/>
      <c r="CU222" s="986"/>
      <c r="CV222" s="986"/>
      <c r="CW222" s="986"/>
      <c r="CX222" s="986"/>
      <c r="CY222" s="986"/>
      <c r="CZ222" s="986"/>
      <c r="DA222" s="986"/>
      <c r="DB222" s="986"/>
      <c r="DC222" s="986"/>
      <c r="DD222" s="986"/>
      <c r="DE222" s="986"/>
      <c r="DF222" s="986"/>
      <c r="DG222" s="986"/>
      <c r="DH222" s="986"/>
      <c r="DI222" s="986"/>
      <c r="DJ222" s="986"/>
      <c r="DK222" s="986"/>
      <c r="DL222" s="986"/>
      <c r="DM222" s="986"/>
      <c r="DN222" s="986"/>
      <c r="DO222" s="986"/>
      <c r="DP222" s="986"/>
      <c r="DQ222" s="986"/>
      <c r="DR222" s="986"/>
      <c r="DS222" s="986"/>
      <c r="DT222" s="986"/>
      <c r="DU222" s="986"/>
      <c r="DV222" s="986"/>
      <c r="DW222" s="986"/>
      <c r="DX222" s="986"/>
      <c r="DY222" s="986"/>
      <c r="DZ222" s="986"/>
      <c r="EA222" s="986"/>
      <c r="EB222" s="986"/>
      <c r="EC222" s="986"/>
      <c r="ED222" s="986"/>
      <c r="EE222" s="986"/>
      <c r="EF222" s="986"/>
      <c r="EG222" s="986"/>
      <c r="EH222" s="986"/>
      <c r="EI222" s="986"/>
      <c r="EJ222" s="986"/>
      <c r="EK222" s="986"/>
      <c r="EL222" s="986"/>
      <c r="EM222" s="986"/>
      <c r="EN222" s="986"/>
      <c r="EO222" s="986"/>
      <c r="EP222" s="986"/>
      <c r="EQ222" s="986"/>
      <c r="ER222" s="986"/>
      <c r="ES222" s="986"/>
      <c r="ET222" s="986"/>
      <c r="EU222" s="986"/>
      <c r="EV222" s="986"/>
      <c r="EW222" s="986"/>
      <c r="EX222" s="986"/>
      <c r="EY222" s="986"/>
      <c r="EZ222" s="986"/>
      <c r="FA222" s="986"/>
      <c r="FB222" s="986"/>
      <c r="FC222" s="986"/>
      <c r="FD222" s="986"/>
      <c r="FE222" s="986"/>
      <c r="FF222" s="986"/>
      <c r="FG222" s="986"/>
      <c r="FH222" s="986"/>
      <c r="FI222" s="986"/>
      <c r="FJ222" s="986"/>
      <c r="FK222" s="986"/>
      <c r="FL222" s="986"/>
      <c r="FM222" s="986"/>
      <c r="FN222" s="986"/>
      <c r="FO222" s="986"/>
      <c r="FP222" s="986"/>
      <c r="FQ222" s="986"/>
      <c r="FR222" s="988" t="s">
        <v>224</v>
      </c>
      <c r="FS222" s="988" t="s">
        <v>224</v>
      </c>
      <c r="FT222" s="986"/>
      <c r="FU222" s="986"/>
      <c r="FV222" s="986"/>
      <c r="FW222" s="986"/>
      <c r="FX222" s="986"/>
      <c r="FY222" s="986"/>
      <c r="FZ222" s="986"/>
      <c r="GA222" s="986"/>
      <c r="GB222" s="986"/>
      <c r="GC222" s="986"/>
      <c r="GD222" s="986"/>
      <c r="GE222" s="986"/>
      <c r="GF222" s="986"/>
      <c r="GG222" s="986"/>
      <c r="GH222" s="986"/>
      <c r="GI222" s="986"/>
      <c r="GJ222" s="986"/>
      <c r="GK222" s="986"/>
      <c r="GL222" s="986"/>
      <c r="GM222" s="986"/>
      <c r="GN222" s="986"/>
      <c r="GO222" s="986"/>
      <c r="GP222" s="986"/>
      <c r="GQ222" s="986"/>
      <c r="GR222" s="986"/>
      <c r="GS222" s="986"/>
      <c r="GT222" s="986"/>
      <c r="GU222" s="986"/>
      <c r="GV222" s="986"/>
      <c r="GW222" s="986"/>
      <c r="GX222" s="986"/>
      <c r="GY222" s="986"/>
      <c r="GZ222" s="986"/>
      <c r="HA222" s="986"/>
      <c r="HB222" s="986"/>
      <c r="HC222" s="986"/>
      <c r="HD222" s="986"/>
      <c r="HE222" s="986"/>
      <c r="HF222" s="988" t="s">
        <v>224</v>
      </c>
      <c r="HG222" s="988" t="s">
        <v>224</v>
      </c>
      <c r="HH222" s="986"/>
      <c r="HI222" s="986"/>
      <c r="HJ222" s="986"/>
      <c r="HK222" s="986"/>
      <c r="HL222" s="986"/>
      <c r="HM222" s="986"/>
      <c r="HN222" s="986"/>
      <c r="HO222" s="986"/>
      <c r="HP222" s="986"/>
      <c r="HQ222" s="986"/>
      <c r="HR222" s="986"/>
      <c r="HS222" s="986"/>
      <c r="HT222" s="986"/>
      <c r="HU222" s="986"/>
      <c r="HV222" s="986"/>
      <c r="HW222" s="986"/>
      <c r="HX222" s="986"/>
      <c r="HY222" s="986"/>
      <c r="HZ222" s="986"/>
      <c r="IA222" s="986"/>
      <c r="IB222" s="986"/>
      <c r="IC222" s="986"/>
      <c r="ID222" s="986"/>
      <c r="IE222" s="986"/>
      <c r="IF222" s="986"/>
      <c r="IG222" s="986"/>
      <c r="IH222" s="986"/>
      <c r="II222" s="986"/>
      <c r="IJ222" s="986"/>
      <c r="IK222" s="986"/>
    </row>
    <row r="223">
      <c r="A223" s="988"/>
      <c r="B223" s="987"/>
      <c r="C223" s="987"/>
      <c r="D223" s="988"/>
      <c r="E223" s="987"/>
      <c r="F223" s="988"/>
      <c r="G223" s="988"/>
      <c r="H223" s="988"/>
      <c r="I223" s="988"/>
      <c r="J223" s="988"/>
      <c r="K223" s="988"/>
      <c r="L223" s="988"/>
      <c r="M223" s="988"/>
      <c r="N223" s="988"/>
      <c r="O223" s="988"/>
      <c r="P223" s="988"/>
      <c r="Q223" s="988"/>
      <c r="R223" s="988"/>
      <c r="S223" s="988"/>
      <c r="T223" s="988"/>
      <c r="U223" s="988"/>
      <c r="V223" s="988"/>
      <c r="W223" s="988"/>
      <c r="X223" s="988"/>
      <c r="Y223" s="988"/>
      <c r="Z223" s="986"/>
      <c r="AA223" s="988"/>
      <c r="AB223" s="988"/>
      <c r="AC223" s="988"/>
      <c r="AD223" s="988"/>
      <c r="AE223" s="988"/>
      <c r="AF223" s="988"/>
      <c r="AG223" s="986"/>
      <c r="AH223" s="986"/>
      <c r="AI223" s="986"/>
      <c r="AJ223" s="986"/>
      <c r="AK223" s="986"/>
      <c r="AL223" s="986"/>
      <c r="AM223" s="986"/>
      <c r="AN223" s="986"/>
      <c r="AO223" s="986"/>
      <c r="AP223" s="986"/>
      <c r="AQ223" s="986"/>
      <c r="AR223" s="986"/>
      <c r="AS223" s="986"/>
      <c r="AT223" s="986"/>
      <c r="AU223" s="986"/>
      <c r="AV223" s="986"/>
      <c r="AW223" s="986"/>
      <c r="AX223" s="986"/>
      <c r="AY223" s="986"/>
      <c r="AZ223" s="988"/>
      <c r="BA223" s="986"/>
      <c r="BB223" s="986"/>
      <c r="BC223" s="986"/>
      <c r="BD223" s="986"/>
      <c r="BE223" s="986"/>
      <c r="BF223" s="986"/>
      <c r="BG223" s="986"/>
      <c r="BH223" s="986"/>
      <c r="BI223" s="986"/>
      <c r="BJ223" s="986"/>
      <c r="BK223" s="986"/>
      <c r="BL223" s="986"/>
      <c r="BM223" s="986"/>
      <c r="BN223" s="986"/>
      <c r="BO223" s="986"/>
      <c r="BP223" s="986"/>
      <c r="BQ223" s="986"/>
      <c r="BR223" s="986"/>
      <c r="BS223" s="986"/>
      <c r="BT223" s="986"/>
      <c r="BU223" s="986"/>
      <c r="BV223" s="986"/>
      <c r="BW223" s="986"/>
      <c r="BX223" s="986"/>
      <c r="BY223" s="986"/>
      <c r="BZ223" s="986"/>
      <c r="CA223" s="986"/>
      <c r="CB223" s="986"/>
      <c r="CC223" s="986"/>
      <c r="CD223" s="986"/>
      <c r="CE223" s="986"/>
      <c r="CF223" s="986"/>
      <c r="CG223" s="986"/>
      <c r="CH223" s="986"/>
      <c r="CI223" s="986"/>
      <c r="CJ223" s="986"/>
      <c r="CK223" s="986"/>
      <c r="CL223" s="986"/>
      <c r="CM223" s="986"/>
      <c r="CN223" s="986"/>
      <c r="CO223" s="986"/>
      <c r="CP223" s="986"/>
      <c r="CQ223" s="986"/>
      <c r="CR223" s="986"/>
      <c r="CS223" s="986"/>
      <c r="CT223" s="986"/>
      <c r="CU223" s="986"/>
      <c r="CV223" s="986"/>
      <c r="CW223" s="986"/>
      <c r="CX223" s="986"/>
      <c r="CY223" s="986"/>
      <c r="CZ223" s="986"/>
      <c r="DA223" s="986"/>
      <c r="DB223" s="986"/>
      <c r="DC223" s="986"/>
      <c r="DD223" s="986"/>
      <c r="DE223" s="986"/>
      <c r="DF223" s="986"/>
      <c r="DG223" s="986"/>
      <c r="DH223" s="986"/>
      <c r="DI223" s="986"/>
      <c r="DJ223" s="986"/>
      <c r="DK223" s="986"/>
      <c r="DL223" s="986"/>
      <c r="DM223" s="986"/>
      <c r="DN223" s="986"/>
      <c r="DO223" s="986"/>
      <c r="DP223" s="986"/>
      <c r="DQ223" s="986"/>
      <c r="DR223" s="986"/>
      <c r="DS223" s="986"/>
      <c r="DT223" s="986"/>
      <c r="DU223" s="986"/>
      <c r="DV223" s="986"/>
      <c r="DW223" s="986"/>
      <c r="DX223" s="986"/>
      <c r="DY223" s="986"/>
      <c r="DZ223" s="986"/>
      <c r="EA223" s="986"/>
      <c r="EB223" s="986"/>
      <c r="EC223" s="986"/>
      <c r="ED223" s="986"/>
      <c r="EE223" s="986"/>
      <c r="EF223" s="986"/>
      <c r="EG223" s="986"/>
      <c r="EH223" s="986"/>
      <c r="EI223" s="986"/>
      <c r="EJ223" s="986"/>
      <c r="EK223" s="986"/>
      <c r="EL223" s="986"/>
      <c r="EM223" s="986"/>
      <c r="EN223" s="986"/>
      <c r="EO223" s="986"/>
      <c r="EP223" s="986"/>
      <c r="EQ223" s="986"/>
      <c r="ER223" s="986"/>
      <c r="ES223" s="986"/>
      <c r="ET223" s="986"/>
      <c r="EU223" s="986"/>
      <c r="EV223" s="986"/>
      <c r="EW223" s="986"/>
      <c r="EX223" s="986"/>
      <c r="EY223" s="986"/>
      <c r="EZ223" s="986"/>
      <c r="FA223" s="986"/>
      <c r="FB223" s="986"/>
      <c r="FC223" s="986"/>
      <c r="FD223" s="986"/>
      <c r="FE223" s="986"/>
      <c r="FF223" s="986"/>
      <c r="FG223" s="986"/>
      <c r="FH223" s="986"/>
      <c r="FI223" s="986"/>
      <c r="FJ223" s="986"/>
      <c r="FK223" s="986"/>
      <c r="FL223" s="986"/>
      <c r="FM223" s="986"/>
      <c r="FN223" s="986"/>
      <c r="FO223" s="986"/>
      <c r="FP223" s="986"/>
      <c r="FQ223" s="986"/>
      <c r="FR223" s="988" t="s">
        <v>224</v>
      </c>
      <c r="FS223" s="986"/>
      <c r="FT223" s="986"/>
      <c r="FU223" s="986"/>
      <c r="FV223" s="986"/>
      <c r="FW223" s="988" t="s">
        <v>222</v>
      </c>
      <c r="FX223" s="986"/>
      <c r="FY223" s="986"/>
      <c r="FZ223" s="988" t="s">
        <v>224</v>
      </c>
      <c r="GA223" s="986"/>
      <c r="GB223" s="986"/>
      <c r="GC223" s="986"/>
      <c r="GD223" s="986"/>
      <c r="GE223" s="986"/>
      <c r="GF223" s="986"/>
      <c r="GG223" s="986"/>
      <c r="GH223" s="986"/>
      <c r="GI223" s="986"/>
      <c r="GJ223" s="986"/>
      <c r="GK223" s="986"/>
      <c r="GL223" s="986"/>
      <c r="GM223" s="986"/>
      <c r="GN223" s="986"/>
      <c r="GO223" s="986"/>
      <c r="GP223" s="986"/>
      <c r="GQ223" s="986"/>
      <c r="GR223" s="986"/>
      <c r="GS223" s="986"/>
      <c r="GT223" s="986"/>
      <c r="GU223" s="986"/>
      <c r="GV223" s="986"/>
      <c r="GW223" s="986"/>
      <c r="GX223" s="986"/>
      <c r="GY223" s="986"/>
      <c r="GZ223" s="986"/>
      <c r="HA223" s="986"/>
      <c r="HB223" s="986"/>
      <c r="HC223" s="986"/>
      <c r="HD223" s="986"/>
      <c r="HE223" s="986"/>
      <c r="HF223" s="986"/>
      <c r="HG223" s="986"/>
      <c r="HH223" s="986"/>
      <c r="HI223" s="986"/>
      <c r="HJ223" s="986"/>
      <c r="HK223" s="986"/>
      <c r="HL223" s="986"/>
      <c r="HM223" s="986"/>
      <c r="HN223" s="986"/>
      <c r="HO223" s="986"/>
      <c r="HP223" s="986"/>
      <c r="HQ223" s="986"/>
      <c r="HR223" s="986"/>
      <c r="HS223" s="986"/>
      <c r="HT223" s="986"/>
      <c r="HU223" s="986"/>
      <c r="HV223" s="986"/>
      <c r="HW223" s="986"/>
      <c r="HX223" s="986"/>
      <c r="HY223" s="986"/>
      <c r="HZ223" s="986"/>
      <c r="IA223" s="986"/>
      <c r="IB223" s="986"/>
      <c r="IC223" s="986"/>
      <c r="ID223" s="986"/>
      <c r="IE223" s="986"/>
      <c r="IF223" s="986"/>
      <c r="IG223" s="986"/>
      <c r="IH223" s="986"/>
      <c r="II223" s="986"/>
      <c r="IJ223" s="986"/>
      <c r="IK223" s="986"/>
    </row>
    <row r="224">
      <c r="A224" s="988"/>
      <c r="B224" s="987"/>
      <c r="C224" s="987"/>
      <c r="D224" s="988"/>
      <c r="E224" s="987"/>
      <c r="F224" s="988"/>
      <c r="G224" s="988"/>
      <c r="H224" s="988" t="s">
        <v>222</v>
      </c>
      <c r="I224" s="988" t="s">
        <v>224</v>
      </c>
      <c r="J224" s="988" t="s">
        <v>224</v>
      </c>
      <c r="K224" s="988" t="s">
        <v>224</v>
      </c>
      <c r="L224" s="988" t="s">
        <v>222</v>
      </c>
      <c r="M224" s="988" t="s">
        <v>222</v>
      </c>
      <c r="N224" s="988" t="s">
        <v>222</v>
      </c>
      <c r="O224" s="988" t="s">
        <v>16059</v>
      </c>
      <c r="P224" s="988" t="s">
        <v>16059</v>
      </c>
      <c r="Q224" s="988" t="s">
        <v>224</v>
      </c>
      <c r="R224" s="988" t="s">
        <v>224</v>
      </c>
      <c r="S224" s="988" t="s">
        <v>16059</v>
      </c>
      <c r="T224" s="988" t="s">
        <v>224</v>
      </c>
      <c r="U224" s="988" t="s">
        <v>224</v>
      </c>
      <c r="V224" s="988" t="s">
        <v>224</v>
      </c>
      <c r="W224" s="988" t="s">
        <v>222</v>
      </c>
      <c r="X224" s="988" t="s">
        <v>224</v>
      </c>
      <c r="Y224" s="988" t="s">
        <v>222</v>
      </c>
      <c r="Z224" s="988" t="s">
        <v>224</v>
      </c>
      <c r="AA224" s="988" t="s">
        <v>222</v>
      </c>
      <c r="AB224" s="988" t="s">
        <v>16059</v>
      </c>
      <c r="AC224" s="988" t="s">
        <v>16059</v>
      </c>
      <c r="AD224" s="988" t="s">
        <v>222</v>
      </c>
      <c r="AE224" s="988" t="s">
        <v>222</v>
      </c>
      <c r="AF224" s="988" t="s">
        <v>222</v>
      </c>
      <c r="AG224" s="988" t="s">
        <v>224</v>
      </c>
      <c r="AH224" s="988" t="s">
        <v>222</v>
      </c>
      <c r="AI224" s="986"/>
      <c r="AJ224" s="988" t="s">
        <v>224</v>
      </c>
      <c r="AK224" s="988" t="s">
        <v>224</v>
      </c>
      <c r="AL224" s="988" t="s">
        <v>224</v>
      </c>
      <c r="AM224" s="988" t="s">
        <v>224</v>
      </c>
      <c r="AN224" s="988" t="s">
        <v>224</v>
      </c>
      <c r="AO224" s="986"/>
      <c r="AP224" s="986"/>
      <c r="AQ224" s="986"/>
      <c r="AR224" s="986"/>
      <c r="AS224" s="986"/>
      <c r="AT224" s="986"/>
      <c r="AU224" s="988" t="s">
        <v>224</v>
      </c>
      <c r="AV224" s="988" t="s">
        <v>224</v>
      </c>
      <c r="AW224" s="986"/>
      <c r="AX224" s="988" t="s">
        <v>224</v>
      </c>
      <c r="AY224" s="988" t="s">
        <v>224</v>
      </c>
      <c r="AZ224" s="988" t="s">
        <v>224</v>
      </c>
      <c r="BA224" s="986"/>
      <c r="BB224" s="986"/>
      <c r="BC224" s="986"/>
      <c r="BD224" s="986"/>
      <c r="BE224" s="986"/>
      <c r="BF224" s="986"/>
      <c r="BG224" s="986"/>
      <c r="BH224" s="986"/>
      <c r="BI224" s="986"/>
      <c r="BJ224" s="986"/>
      <c r="BK224" s="986"/>
      <c r="BL224" s="986"/>
      <c r="BM224" s="986"/>
      <c r="BN224" s="986"/>
      <c r="BO224" s="986"/>
      <c r="BP224" s="986"/>
      <c r="BQ224" s="986"/>
      <c r="BR224" s="986"/>
      <c r="BS224" s="986"/>
      <c r="BT224" s="986"/>
      <c r="BU224" s="986"/>
      <c r="BV224" s="986"/>
      <c r="BW224" s="986"/>
      <c r="BX224" s="986"/>
      <c r="BY224" s="986"/>
      <c r="BZ224" s="986"/>
      <c r="CA224" s="986"/>
      <c r="CB224" s="986"/>
      <c r="CC224" s="986"/>
      <c r="CD224" s="986"/>
      <c r="CE224" s="986"/>
      <c r="CF224" s="986"/>
      <c r="CG224" s="986"/>
      <c r="CH224" s="986"/>
      <c r="CI224" s="986"/>
      <c r="CJ224" s="986"/>
      <c r="CK224" s="986"/>
      <c r="CL224" s="986"/>
      <c r="CM224" s="986"/>
      <c r="CN224" s="986"/>
      <c r="CO224" s="986"/>
      <c r="CP224" s="986"/>
      <c r="CQ224" s="986"/>
      <c r="CR224" s="986"/>
      <c r="CS224" s="986"/>
      <c r="CT224" s="986"/>
      <c r="CU224" s="986"/>
      <c r="CV224" s="986"/>
      <c r="CW224" s="986"/>
      <c r="CX224" s="986"/>
      <c r="CY224" s="986"/>
      <c r="CZ224" s="986"/>
      <c r="DA224" s="986"/>
      <c r="DB224" s="986"/>
      <c r="DC224" s="986"/>
      <c r="DD224" s="986"/>
      <c r="DE224" s="986"/>
      <c r="DF224" s="986"/>
      <c r="DG224" s="986"/>
      <c r="DH224" s="986"/>
      <c r="DI224" s="986"/>
      <c r="DJ224" s="986"/>
      <c r="DK224" s="986"/>
      <c r="DL224" s="986"/>
      <c r="DM224" s="986"/>
      <c r="DN224" s="986"/>
      <c r="DO224" s="986"/>
      <c r="DP224" s="986"/>
      <c r="DQ224" s="986"/>
      <c r="DR224" s="986"/>
      <c r="DS224" s="986"/>
      <c r="DT224" s="986"/>
      <c r="DU224" s="986"/>
      <c r="DV224" s="986"/>
      <c r="DW224" s="986"/>
      <c r="DX224" s="988" t="s">
        <v>224</v>
      </c>
      <c r="DY224" s="986"/>
      <c r="DZ224" s="986"/>
      <c r="EA224" s="986"/>
      <c r="EB224" s="986"/>
      <c r="EC224" s="986"/>
      <c r="ED224" s="986"/>
      <c r="EE224" s="986"/>
      <c r="EF224" s="986"/>
      <c r="EG224" s="986"/>
      <c r="EH224" s="986"/>
      <c r="EI224" s="986"/>
      <c r="EJ224" s="986"/>
      <c r="EK224" s="986"/>
      <c r="EL224" s="986"/>
      <c r="EM224" s="986"/>
      <c r="EN224" s="986"/>
      <c r="EO224" s="986"/>
      <c r="EP224" s="986"/>
      <c r="EQ224" s="986"/>
      <c r="ER224" s="986"/>
      <c r="ES224" s="986"/>
      <c r="ET224" s="986"/>
      <c r="EU224" s="986"/>
      <c r="EV224" s="986"/>
      <c r="EW224" s="986"/>
      <c r="EX224" s="986"/>
      <c r="EY224" s="986"/>
      <c r="EZ224" s="986"/>
      <c r="FA224" s="986"/>
      <c r="FB224" s="986"/>
      <c r="FC224" s="986"/>
      <c r="FD224" s="986"/>
      <c r="FE224" s="986"/>
      <c r="FF224" s="986"/>
      <c r="FG224" s="986"/>
      <c r="FH224" s="986"/>
      <c r="FI224" s="986"/>
      <c r="FJ224" s="986"/>
      <c r="FK224" s="986"/>
      <c r="FL224" s="986"/>
      <c r="FM224" s="986"/>
      <c r="FN224" s="986"/>
      <c r="FO224" s="986"/>
      <c r="FP224" s="986"/>
      <c r="FQ224" s="986"/>
      <c r="FR224" s="986"/>
      <c r="FS224" s="988" t="s">
        <v>224</v>
      </c>
      <c r="FT224" s="986"/>
      <c r="FU224" s="986"/>
      <c r="FV224" s="986"/>
      <c r="FW224" s="986"/>
      <c r="FX224" s="986"/>
      <c r="FY224" s="986"/>
      <c r="FZ224" s="986"/>
      <c r="GA224" s="986"/>
      <c r="GB224" s="986"/>
      <c r="GC224" s="986"/>
      <c r="GD224" s="986"/>
      <c r="GE224" s="986"/>
      <c r="GF224" s="986"/>
      <c r="GG224" s="986"/>
      <c r="GH224" s="986"/>
      <c r="GI224" s="986"/>
      <c r="GJ224" s="986"/>
      <c r="GK224" s="986"/>
      <c r="GL224" s="986"/>
      <c r="GM224" s="986"/>
      <c r="GN224" s="986"/>
      <c r="GO224" s="986"/>
      <c r="GP224" s="986"/>
      <c r="GQ224" s="986"/>
      <c r="GR224" s="986"/>
      <c r="GS224" s="986"/>
      <c r="GT224" s="986"/>
      <c r="GU224" s="986"/>
      <c r="GV224" s="986"/>
      <c r="GW224" s="986"/>
      <c r="GX224" s="986"/>
      <c r="GY224" s="986"/>
      <c r="GZ224" s="986"/>
      <c r="HA224" s="986"/>
      <c r="HB224" s="986"/>
      <c r="HC224" s="986"/>
      <c r="HD224" s="986"/>
      <c r="HE224" s="986"/>
      <c r="HF224" s="988" t="s">
        <v>224</v>
      </c>
      <c r="HG224" s="988" t="s">
        <v>224</v>
      </c>
      <c r="HH224" s="986"/>
      <c r="HI224" s="986"/>
      <c r="HJ224" s="986"/>
      <c r="HK224" s="986"/>
      <c r="HL224" s="986"/>
      <c r="HM224" s="986"/>
      <c r="HN224" s="986"/>
      <c r="HO224" s="986"/>
      <c r="HP224" s="986"/>
      <c r="HQ224" s="986"/>
      <c r="HR224" s="986"/>
      <c r="HS224" s="986"/>
      <c r="HT224" s="986"/>
      <c r="HU224" s="986"/>
      <c r="HV224" s="986"/>
      <c r="HW224" s="986"/>
      <c r="HX224" s="986"/>
      <c r="HY224" s="986"/>
      <c r="HZ224" s="986"/>
      <c r="IA224" s="986"/>
      <c r="IB224" s="986"/>
      <c r="IC224" s="986"/>
      <c r="ID224" s="986"/>
      <c r="IE224" s="986"/>
      <c r="IF224" s="986"/>
      <c r="IG224" s="986"/>
      <c r="IH224" s="986"/>
      <c r="II224" s="986"/>
      <c r="IJ224" s="986"/>
      <c r="IK224" s="986"/>
    </row>
    <row r="225">
      <c r="A225" s="988" t="s">
        <v>333</v>
      </c>
      <c r="B225" s="987" t="s">
        <v>9747</v>
      </c>
      <c r="C225" s="987" t="s">
        <v>16317</v>
      </c>
      <c r="D225" s="988" t="s">
        <v>16813</v>
      </c>
      <c r="E225" s="987" t="s">
        <v>16814</v>
      </c>
      <c r="F225" s="988" t="s">
        <v>222</v>
      </c>
      <c r="G225" s="988" t="s">
        <v>222</v>
      </c>
      <c r="H225" s="988"/>
      <c r="I225" s="988"/>
      <c r="J225" s="988"/>
      <c r="K225" s="988"/>
      <c r="L225" s="988"/>
      <c r="M225" s="988"/>
      <c r="N225" s="988"/>
      <c r="O225" s="988"/>
      <c r="P225" s="988"/>
      <c r="Q225" s="988"/>
      <c r="R225" s="988"/>
      <c r="S225" s="986"/>
      <c r="T225" s="986"/>
      <c r="U225" s="986"/>
      <c r="V225" s="986"/>
      <c r="W225" s="986"/>
      <c r="X225" s="988"/>
      <c r="Y225" s="988"/>
      <c r="Z225" s="988"/>
      <c r="AA225" s="988"/>
      <c r="AB225" s="988"/>
      <c r="AC225" s="988"/>
      <c r="AD225" s="988"/>
      <c r="AE225" s="988"/>
      <c r="AF225" s="986"/>
      <c r="AG225" s="986"/>
      <c r="AH225" s="986"/>
      <c r="AI225" s="986"/>
      <c r="AJ225" s="986"/>
      <c r="AK225" s="986"/>
      <c r="AL225" s="986"/>
      <c r="AM225" s="986"/>
      <c r="AN225" s="986"/>
      <c r="AO225" s="986"/>
      <c r="AP225" s="986"/>
      <c r="AQ225" s="986"/>
      <c r="AR225" s="986"/>
      <c r="AS225" s="986"/>
      <c r="AT225" s="986"/>
      <c r="AU225" s="986"/>
      <c r="AV225" s="986"/>
      <c r="AW225" s="986"/>
      <c r="AX225" s="986"/>
      <c r="AY225" s="988"/>
      <c r="AZ225" s="988"/>
      <c r="BA225" s="986"/>
      <c r="BB225" s="986"/>
      <c r="BC225" s="986"/>
      <c r="BD225" s="986"/>
      <c r="BE225" s="986"/>
      <c r="BF225" s="986"/>
      <c r="BG225" s="986"/>
      <c r="BH225" s="986"/>
      <c r="BI225" s="986"/>
      <c r="BJ225" s="986"/>
      <c r="BK225" s="986"/>
      <c r="BL225" s="986"/>
      <c r="BM225" s="986"/>
      <c r="BN225" s="986"/>
      <c r="BO225" s="986"/>
      <c r="BP225" s="986"/>
      <c r="BQ225" s="986"/>
      <c r="BR225" s="986"/>
      <c r="BS225" s="986"/>
      <c r="BT225" s="986"/>
      <c r="BU225" s="986"/>
      <c r="BV225" s="986"/>
      <c r="BW225" s="986"/>
      <c r="BX225" s="986"/>
      <c r="BY225" s="986"/>
      <c r="BZ225" s="986"/>
      <c r="CA225" s="986"/>
      <c r="CB225" s="986"/>
      <c r="CC225" s="986"/>
      <c r="CD225" s="986"/>
      <c r="CE225" s="986"/>
      <c r="CF225" s="986"/>
      <c r="CG225" s="986"/>
      <c r="CH225" s="986"/>
      <c r="CI225" s="986"/>
      <c r="CJ225" s="986"/>
      <c r="CK225" s="986"/>
      <c r="CL225" s="986"/>
      <c r="CM225" s="986"/>
      <c r="CN225" s="986"/>
      <c r="CO225" s="986"/>
      <c r="CP225" s="986"/>
      <c r="CQ225" s="986"/>
      <c r="CR225" s="986"/>
      <c r="CS225" s="986"/>
      <c r="CT225" s="986"/>
      <c r="CU225" s="986"/>
      <c r="CV225" s="986"/>
      <c r="CW225" s="986"/>
      <c r="CX225" s="986"/>
      <c r="CY225" s="986"/>
      <c r="CZ225" s="986"/>
      <c r="DA225" s="986"/>
      <c r="DB225" s="986"/>
      <c r="DC225" s="986"/>
      <c r="DD225" s="986"/>
      <c r="DE225" s="986"/>
      <c r="DF225" s="986"/>
      <c r="DG225" s="986"/>
      <c r="DH225" s="986"/>
      <c r="DI225" s="986"/>
      <c r="DJ225" s="986"/>
      <c r="DK225" s="986"/>
      <c r="DL225" s="986"/>
      <c r="DM225" s="986"/>
      <c r="DN225" s="986"/>
      <c r="DO225" s="986"/>
      <c r="DP225" s="986"/>
      <c r="DQ225" s="986"/>
      <c r="DR225" s="986"/>
      <c r="DS225" s="986"/>
      <c r="DT225" s="986"/>
      <c r="DU225" s="986"/>
      <c r="DV225" s="986"/>
      <c r="DW225" s="986"/>
      <c r="DX225" s="988" t="s">
        <v>224</v>
      </c>
      <c r="DY225" s="986"/>
      <c r="DZ225" s="986"/>
      <c r="EA225" s="986"/>
      <c r="EB225" s="986"/>
      <c r="EC225" s="988" t="s">
        <v>15705</v>
      </c>
      <c r="ED225" s="986"/>
      <c r="EE225" s="986"/>
      <c r="EF225" s="986"/>
      <c r="EG225" s="986"/>
      <c r="EH225" s="986"/>
      <c r="EI225" s="986"/>
      <c r="EJ225" s="986"/>
      <c r="EK225" s="986"/>
      <c r="EL225" s="986"/>
      <c r="EM225" s="986"/>
      <c r="EN225" s="986"/>
      <c r="EO225" s="986"/>
      <c r="EP225" s="986"/>
      <c r="EQ225" s="986"/>
      <c r="ER225" s="986"/>
      <c r="ES225" s="986"/>
      <c r="ET225" s="986"/>
      <c r="EU225" s="986"/>
      <c r="EV225" s="986"/>
      <c r="EW225" s="986"/>
      <c r="EX225" s="986"/>
      <c r="EY225" s="986"/>
      <c r="EZ225" s="986"/>
      <c r="FA225" s="986"/>
      <c r="FB225" s="986"/>
      <c r="FC225" s="986"/>
      <c r="FD225" s="986"/>
      <c r="FE225" s="986"/>
      <c r="FF225" s="986"/>
      <c r="FG225" s="986"/>
      <c r="FH225" s="986"/>
      <c r="FI225" s="986"/>
      <c r="FJ225" s="986"/>
      <c r="FK225" s="986"/>
      <c r="FL225" s="986"/>
      <c r="FM225" s="986"/>
      <c r="FN225" s="986"/>
      <c r="FO225" s="986"/>
      <c r="FP225" s="986"/>
      <c r="FQ225" s="986"/>
      <c r="FR225" s="988" t="s">
        <v>224</v>
      </c>
      <c r="FS225" s="988" t="s">
        <v>224</v>
      </c>
      <c r="FT225" s="986"/>
      <c r="FU225" s="986"/>
      <c r="FV225" s="986"/>
      <c r="FW225" s="986"/>
      <c r="FX225" s="986"/>
      <c r="FY225" s="986"/>
      <c r="FZ225" s="988" t="s">
        <v>224</v>
      </c>
      <c r="GA225" s="986"/>
      <c r="GB225" s="986"/>
      <c r="GC225" s="986"/>
      <c r="GD225" s="986"/>
      <c r="GE225" s="986"/>
      <c r="GF225" s="986"/>
      <c r="GG225" s="986"/>
      <c r="GH225" s="986"/>
      <c r="GI225" s="986"/>
      <c r="GJ225" s="986"/>
      <c r="GK225" s="986"/>
      <c r="GL225" s="986"/>
      <c r="GM225" s="986"/>
      <c r="GN225" s="986"/>
      <c r="GO225" s="986"/>
      <c r="GP225" s="986"/>
      <c r="GQ225" s="986"/>
      <c r="GR225" s="986"/>
      <c r="GS225" s="986"/>
      <c r="GT225" s="986"/>
      <c r="GU225" s="986"/>
      <c r="GV225" s="986"/>
      <c r="GW225" s="986"/>
      <c r="GX225" s="986"/>
      <c r="GY225" s="986"/>
      <c r="GZ225" s="986"/>
      <c r="HA225" s="986"/>
      <c r="HB225" s="986"/>
      <c r="HC225" s="986"/>
      <c r="HD225" s="986"/>
      <c r="HE225" s="986"/>
      <c r="HF225" s="986"/>
      <c r="HG225" s="986"/>
      <c r="HH225" s="986"/>
      <c r="HI225" s="986"/>
      <c r="HJ225" s="986"/>
      <c r="HK225" s="986"/>
      <c r="HL225" s="986"/>
      <c r="HM225" s="986"/>
      <c r="HN225" s="986"/>
      <c r="HO225" s="986"/>
      <c r="HP225" s="986"/>
      <c r="HQ225" s="986"/>
      <c r="HR225" s="986"/>
      <c r="HS225" s="986"/>
      <c r="HT225" s="986"/>
      <c r="HU225" s="986"/>
      <c r="HV225" s="986"/>
      <c r="HW225" s="986"/>
      <c r="HX225" s="986"/>
      <c r="HY225" s="986"/>
      <c r="HZ225" s="986"/>
      <c r="IA225" s="986"/>
      <c r="IB225" s="986"/>
      <c r="IC225" s="986"/>
      <c r="ID225" s="986"/>
      <c r="IE225" s="986"/>
      <c r="IF225" s="986"/>
      <c r="IG225" s="986"/>
      <c r="IH225" s="986"/>
      <c r="II225" s="986"/>
      <c r="IJ225" s="986"/>
      <c r="IK225" s="986"/>
    </row>
    <row r="226">
      <c r="A226" s="988" t="s">
        <v>367</v>
      </c>
      <c r="B226" s="987" t="s">
        <v>15553</v>
      </c>
      <c r="C226" s="987" t="s">
        <v>16317</v>
      </c>
      <c r="D226" s="988" t="s">
        <v>16861</v>
      </c>
      <c r="E226" s="987" t="s">
        <v>16862</v>
      </c>
      <c r="F226" s="988" t="s">
        <v>222</v>
      </c>
      <c r="G226" s="988" t="s">
        <v>15525</v>
      </c>
      <c r="H226" s="988" t="s">
        <v>15525</v>
      </c>
      <c r="I226" s="988"/>
      <c r="J226" s="988"/>
      <c r="K226" s="988" t="s">
        <v>15525</v>
      </c>
      <c r="L226" s="988" t="s">
        <v>15525</v>
      </c>
      <c r="M226" s="988" t="s">
        <v>15525</v>
      </c>
      <c r="N226" s="988" t="s">
        <v>15525</v>
      </c>
      <c r="O226" s="988" t="s">
        <v>222</v>
      </c>
      <c r="P226" s="988"/>
      <c r="Q226" s="988"/>
      <c r="R226" s="988" t="s">
        <v>222</v>
      </c>
      <c r="S226" s="988" t="s">
        <v>222</v>
      </c>
      <c r="T226" s="988" t="s">
        <v>15525</v>
      </c>
      <c r="U226" s="988" t="s">
        <v>222</v>
      </c>
      <c r="V226" s="988" t="s">
        <v>15525</v>
      </c>
      <c r="W226" s="988" t="s">
        <v>15525</v>
      </c>
      <c r="X226" s="988" t="s">
        <v>15525</v>
      </c>
      <c r="Y226" s="988" t="s">
        <v>15525</v>
      </c>
      <c r="Z226" s="988" t="s">
        <v>15525</v>
      </c>
      <c r="AA226" s="988" t="s">
        <v>15525</v>
      </c>
      <c r="AB226" s="988"/>
      <c r="AC226" s="988" t="s">
        <v>215</v>
      </c>
      <c r="AD226" s="988" t="s">
        <v>215</v>
      </c>
      <c r="AE226" s="988"/>
      <c r="AF226" s="988" t="s">
        <v>215</v>
      </c>
      <c r="AG226" s="988" t="s">
        <v>215</v>
      </c>
      <c r="AH226" s="986"/>
      <c r="AI226" s="986"/>
      <c r="AJ226" s="988" t="s">
        <v>222</v>
      </c>
      <c r="AK226" s="988" t="s">
        <v>222</v>
      </c>
      <c r="AL226" s="988" t="s">
        <v>222</v>
      </c>
      <c r="AM226" s="988" t="s">
        <v>688</v>
      </c>
      <c r="AN226" s="986"/>
      <c r="AO226" s="986"/>
      <c r="AP226" s="986"/>
      <c r="AQ226" s="986"/>
      <c r="AR226" s="986"/>
      <c r="AS226" s="986"/>
      <c r="AT226" s="986"/>
      <c r="AU226" s="986"/>
      <c r="AV226" s="986"/>
      <c r="AW226" s="986"/>
      <c r="AX226" s="986"/>
      <c r="AY226" s="986"/>
      <c r="AZ226" s="986"/>
      <c r="BA226" s="986"/>
      <c r="BB226" s="986"/>
      <c r="BC226" s="986"/>
      <c r="BD226" s="986"/>
      <c r="BE226" s="986"/>
      <c r="BF226" s="986"/>
      <c r="BG226" s="986"/>
      <c r="BH226" s="986"/>
      <c r="BI226" s="986"/>
      <c r="BJ226" s="986"/>
      <c r="BK226" s="986"/>
      <c r="BL226" s="986"/>
      <c r="BM226" s="986"/>
      <c r="BN226" s="986"/>
      <c r="BO226" s="986"/>
      <c r="BP226" s="986"/>
      <c r="BQ226" s="986"/>
      <c r="BR226" s="986"/>
      <c r="BS226" s="986"/>
      <c r="BT226" s="986"/>
      <c r="BU226" s="986"/>
      <c r="BV226" s="986"/>
      <c r="BW226" s="986"/>
      <c r="BX226" s="986"/>
      <c r="BY226" s="986"/>
      <c r="BZ226" s="986"/>
      <c r="CA226" s="986"/>
      <c r="CB226" s="986"/>
      <c r="CC226" s="986"/>
      <c r="CD226" s="986"/>
      <c r="CE226" s="986"/>
      <c r="CF226" s="986"/>
      <c r="CG226" s="986"/>
      <c r="CH226" s="986"/>
      <c r="CI226" s="986"/>
      <c r="CJ226" s="986"/>
      <c r="CK226" s="986"/>
      <c r="CL226" s="986"/>
      <c r="CM226" s="986"/>
      <c r="CN226" s="986"/>
      <c r="CO226" s="986"/>
      <c r="CP226" s="986"/>
      <c r="CQ226" s="986"/>
      <c r="CR226" s="986"/>
      <c r="CS226" s="986"/>
      <c r="CT226" s="986"/>
      <c r="CU226" s="986"/>
      <c r="CV226" s="986"/>
      <c r="CW226" s="986"/>
      <c r="CX226" s="986"/>
      <c r="CY226" s="986"/>
      <c r="CZ226" s="986"/>
      <c r="DA226" s="986"/>
      <c r="DB226" s="986"/>
      <c r="DC226" s="986"/>
      <c r="DD226" s="986"/>
      <c r="DE226" s="986"/>
      <c r="DF226" s="986"/>
      <c r="DG226" s="986"/>
      <c r="DH226" s="986"/>
      <c r="DI226" s="986"/>
      <c r="DJ226" s="986"/>
      <c r="DK226" s="986"/>
      <c r="DL226" s="986"/>
      <c r="DM226" s="986"/>
      <c r="DN226" s="986"/>
      <c r="DO226" s="986"/>
      <c r="DP226" s="986"/>
      <c r="DQ226" s="986"/>
      <c r="DR226" s="986"/>
      <c r="DS226" s="986"/>
      <c r="DT226" s="986"/>
      <c r="DU226" s="986"/>
      <c r="DV226" s="986"/>
      <c r="DW226" s="986"/>
      <c r="DX226" s="988" t="s">
        <v>15568</v>
      </c>
      <c r="DY226" s="986"/>
      <c r="DZ226" s="986"/>
      <c r="EA226" s="986"/>
      <c r="EB226" s="986"/>
      <c r="EC226" s="986"/>
      <c r="ED226" s="986"/>
      <c r="EE226" s="986"/>
      <c r="EF226" s="986"/>
      <c r="EG226" s="986"/>
      <c r="EH226" s="986"/>
      <c r="EI226" s="986"/>
      <c r="EJ226" s="986"/>
      <c r="EK226" s="986"/>
      <c r="EL226" s="986"/>
      <c r="EM226" s="986"/>
      <c r="EN226" s="986"/>
      <c r="EO226" s="986"/>
      <c r="EP226" s="986"/>
      <c r="EQ226" s="986"/>
      <c r="ER226" s="986"/>
      <c r="ES226" s="986"/>
      <c r="ET226" s="986"/>
      <c r="EU226" s="986"/>
      <c r="EV226" s="986"/>
      <c r="EW226" s="986"/>
      <c r="EX226" s="986"/>
      <c r="EY226" s="986"/>
      <c r="EZ226" s="986"/>
      <c r="FA226" s="986"/>
      <c r="FB226" s="986"/>
      <c r="FC226" s="986"/>
      <c r="FD226" s="986"/>
      <c r="FE226" s="986"/>
      <c r="FF226" s="986"/>
      <c r="FG226" s="986"/>
      <c r="FH226" s="986"/>
      <c r="FI226" s="986"/>
      <c r="FJ226" s="986"/>
      <c r="FK226" s="986"/>
      <c r="FL226" s="986"/>
      <c r="FM226" s="986"/>
      <c r="FN226" s="986"/>
      <c r="FO226" s="986"/>
      <c r="FP226" s="986"/>
      <c r="FQ226" s="986"/>
      <c r="FR226" s="988" t="s">
        <v>222</v>
      </c>
      <c r="FS226" s="986"/>
      <c r="FT226" s="986"/>
      <c r="FU226" s="986"/>
      <c r="FV226" s="986"/>
      <c r="FW226" s="986"/>
      <c r="FX226" s="986"/>
      <c r="FY226" s="986"/>
      <c r="FZ226" s="988" t="s">
        <v>224</v>
      </c>
      <c r="GA226" s="986"/>
      <c r="GB226" s="986"/>
      <c r="GC226" s="986"/>
      <c r="GD226" s="986"/>
      <c r="GE226" s="986"/>
      <c r="GF226" s="986"/>
      <c r="GG226" s="986"/>
      <c r="GH226" s="986"/>
      <c r="GI226" s="986"/>
      <c r="GJ226" s="986"/>
      <c r="GK226" s="986"/>
      <c r="GL226" s="986"/>
      <c r="GM226" s="986"/>
      <c r="GN226" s="986"/>
      <c r="GO226" s="986"/>
      <c r="GP226" s="986"/>
      <c r="GQ226" s="986"/>
      <c r="GR226" s="986"/>
      <c r="GS226" s="986"/>
      <c r="GT226" s="986"/>
      <c r="GU226" s="986"/>
      <c r="GV226" s="986"/>
      <c r="GW226" s="986"/>
      <c r="GX226" s="986"/>
      <c r="GY226" s="986"/>
      <c r="GZ226" s="986"/>
      <c r="HA226" s="986"/>
      <c r="HB226" s="986"/>
      <c r="HC226" s="986"/>
      <c r="HD226" s="986"/>
      <c r="HE226" s="986"/>
      <c r="HF226" s="988" t="s">
        <v>224</v>
      </c>
      <c r="HG226" s="988" t="s">
        <v>224</v>
      </c>
      <c r="HH226" s="986"/>
      <c r="HI226" s="986"/>
      <c r="HJ226" s="986"/>
      <c r="HK226" s="986"/>
      <c r="HL226" s="986"/>
      <c r="HM226" s="986"/>
      <c r="HN226" s="986"/>
      <c r="HO226" s="986"/>
      <c r="HP226" s="986"/>
      <c r="HQ226" s="986"/>
      <c r="HR226" s="986"/>
      <c r="HS226" s="986"/>
      <c r="HT226" s="986"/>
      <c r="HU226" s="986"/>
      <c r="HV226" s="986"/>
      <c r="HW226" s="986"/>
      <c r="HX226" s="986"/>
      <c r="HY226" s="986"/>
      <c r="HZ226" s="986"/>
      <c r="IA226" s="986"/>
      <c r="IB226" s="986"/>
      <c r="IC226" s="986"/>
      <c r="ID226" s="986"/>
      <c r="IE226" s="986"/>
      <c r="IF226" s="986"/>
      <c r="IG226" s="986"/>
      <c r="IH226" s="986"/>
      <c r="II226" s="986"/>
      <c r="IJ226" s="986"/>
      <c r="IK226" s="986"/>
    </row>
    <row r="227">
      <c r="A227" s="988" t="s">
        <v>237</v>
      </c>
      <c r="B227" s="987"/>
      <c r="C227" s="987"/>
      <c r="D227" s="988"/>
      <c r="E227" s="987"/>
      <c r="F227" s="988"/>
      <c r="G227" s="988"/>
      <c r="H227" s="988"/>
      <c r="I227" s="988"/>
      <c r="J227" s="988"/>
      <c r="K227" s="988"/>
      <c r="L227" s="988"/>
      <c r="M227" s="988"/>
      <c r="N227" s="988"/>
      <c r="O227" s="988"/>
      <c r="P227" s="986"/>
      <c r="Q227" s="988"/>
      <c r="R227" s="988"/>
      <c r="S227" s="988"/>
      <c r="T227" s="986"/>
      <c r="U227" s="988"/>
      <c r="V227" s="986"/>
      <c r="W227" s="988"/>
      <c r="X227" s="988"/>
      <c r="Y227" s="988"/>
      <c r="Z227" s="988"/>
      <c r="AA227" s="986"/>
      <c r="AB227" s="986"/>
      <c r="AC227" s="988"/>
      <c r="AD227" s="986"/>
      <c r="AE227" s="988"/>
      <c r="AF227" s="986"/>
      <c r="AG227" s="986"/>
      <c r="AH227" s="986"/>
      <c r="AI227" s="986"/>
      <c r="AJ227" s="986"/>
      <c r="AK227" s="986"/>
      <c r="AL227" s="986"/>
      <c r="AM227" s="986"/>
      <c r="AN227" s="986"/>
      <c r="AO227" s="986"/>
      <c r="AP227" s="986"/>
      <c r="AQ227" s="986"/>
      <c r="AR227" s="986"/>
      <c r="AS227" s="986"/>
      <c r="AT227" s="986"/>
      <c r="AU227" s="986"/>
      <c r="AV227" s="986"/>
      <c r="AW227" s="986"/>
      <c r="AX227" s="986"/>
      <c r="AY227" s="986"/>
      <c r="AZ227" s="986"/>
      <c r="BA227" s="986"/>
      <c r="BB227" s="986"/>
      <c r="BC227" s="986"/>
      <c r="BD227" s="986"/>
      <c r="BE227" s="986"/>
      <c r="BF227" s="986"/>
      <c r="BG227" s="986"/>
      <c r="BH227" s="986"/>
      <c r="BI227" s="986"/>
      <c r="BJ227" s="986"/>
      <c r="BK227" s="986"/>
      <c r="BL227" s="986"/>
      <c r="BM227" s="986"/>
      <c r="BN227" s="986"/>
      <c r="BO227" s="986"/>
      <c r="BP227" s="986"/>
      <c r="BQ227" s="986"/>
      <c r="BR227" s="986"/>
      <c r="BS227" s="986"/>
      <c r="BT227" s="986"/>
      <c r="BU227" s="986"/>
      <c r="BV227" s="986"/>
      <c r="BW227" s="986"/>
      <c r="BX227" s="986"/>
      <c r="BY227" s="986"/>
      <c r="BZ227" s="986"/>
      <c r="CA227" s="986"/>
      <c r="CB227" s="986"/>
      <c r="CC227" s="986"/>
      <c r="CD227" s="986"/>
      <c r="CE227" s="986"/>
      <c r="CF227" s="986"/>
      <c r="CG227" s="986"/>
      <c r="CH227" s="986"/>
      <c r="CI227" s="986"/>
      <c r="CJ227" s="986"/>
      <c r="CK227" s="986"/>
      <c r="CL227" s="986"/>
      <c r="CM227" s="986"/>
      <c r="CN227" s="986"/>
      <c r="CO227" s="986"/>
      <c r="CP227" s="986"/>
      <c r="CQ227" s="986"/>
      <c r="CR227" s="986"/>
      <c r="CS227" s="986"/>
      <c r="CT227" s="986"/>
      <c r="CU227" s="986"/>
      <c r="CV227" s="986"/>
      <c r="CW227" s="986"/>
      <c r="CX227" s="986"/>
      <c r="CY227" s="986"/>
      <c r="CZ227" s="986"/>
      <c r="DA227" s="986"/>
      <c r="DB227" s="986"/>
      <c r="DC227" s="986"/>
      <c r="DD227" s="986"/>
      <c r="DE227" s="986"/>
      <c r="DF227" s="986"/>
      <c r="DG227" s="986"/>
      <c r="DH227" s="986"/>
      <c r="DI227" s="986"/>
      <c r="DJ227" s="986"/>
      <c r="DK227" s="986"/>
      <c r="DL227" s="986"/>
      <c r="DM227" s="986"/>
      <c r="DN227" s="986"/>
      <c r="DO227" s="986"/>
      <c r="DP227" s="986"/>
      <c r="DQ227" s="986"/>
      <c r="DR227" s="986"/>
      <c r="DS227" s="986"/>
      <c r="DT227" s="986"/>
      <c r="DU227" s="986"/>
      <c r="DV227" s="986"/>
      <c r="DW227" s="986"/>
      <c r="DX227" s="986"/>
      <c r="DY227" s="986"/>
      <c r="DZ227" s="986"/>
      <c r="EA227" s="986"/>
      <c r="EB227" s="986"/>
      <c r="EC227" s="986"/>
      <c r="ED227" s="986"/>
      <c r="EE227" s="986"/>
      <c r="EF227" s="986"/>
      <c r="EG227" s="986"/>
      <c r="EH227" s="986"/>
      <c r="EI227" s="986"/>
      <c r="EJ227" s="986"/>
      <c r="EK227" s="986"/>
      <c r="EL227" s="986"/>
      <c r="EM227" s="986"/>
      <c r="EN227" s="986"/>
      <c r="EO227" s="986"/>
      <c r="EP227" s="986"/>
      <c r="EQ227" s="986"/>
      <c r="ER227" s="986"/>
      <c r="ES227" s="986"/>
      <c r="ET227" s="986"/>
      <c r="EU227" s="986"/>
      <c r="EV227" s="986"/>
      <c r="EW227" s="986"/>
      <c r="EX227" s="986"/>
      <c r="EY227" s="986"/>
      <c r="EZ227" s="986"/>
      <c r="FA227" s="986"/>
      <c r="FB227" s="986"/>
      <c r="FC227" s="986"/>
      <c r="FD227" s="986"/>
      <c r="FE227" s="986"/>
      <c r="FF227" s="986"/>
      <c r="FG227" s="986"/>
      <c r="FH227" s="986"/>
      <c r="FI227" s="986"/>
      <c r="FJ227" s="986"/>
      <c r="FK227" s="986"/>
      <c r="FL227" s="986"/>
      <c r="FM227" s="986"/>
      <c r="FN227" s="986"/>
      <c r="FO227" s="986"/>
      <c r="FP227" s="986"/>
      <c r="FQ227" s="986"/>
      <c r="FR227" s="988" t="s">
        <v>224</v>
      </c>
      <c r="FS227" s="986"/>
      <c r="FT227" s="986"/>
      <c r="FU227" s="986"/>
      <c r="FV227" s="986"/>
      <c r="FW227" s="988" t="s">
        <v>222</v>
      </c>
      <c r="FX227" s="986"/>
      <c r="FY227" s="986"/>
      <c r="FZ227" s="988" t="s">
        <v>222</v>
      </c>
      <c r="GA227" s="986"/>
      <c r="GB227" s="986"/>
      <c r="GC227" s="986"/>
      <c r="GD227" s="986"/>
      <c r="GE227" s="986"/>
      <c r="GF227" s="986"/>
      <c r="GG227" s="986"/>
      <c r="GH227" s="986"/>
      <c r="GI227" s="986"/>
      <c r="GJ227" s="986"/>
      <c r="GK227" s="986"/>
      <c r="GL227" s="986"/>
      <c r="GM227" s="986"/>
      <c r="GN227" s="986"/>
      <c r="GO227" s="986"/>
      <c r="GP227" s="986"/>
      <c r="GQ227" s="986"/>
      <c r="GR227" s="986"/>
      <c r="GS227" s="986"/>
      <c r="GT227" s="986"/>
      <c r="GU227" s="986"/>
      <c r="GV227" s="986"/>
      <c r="GW227" s="986"/>
      <c r="GX227" s="986"/>
      <c r="GY227" s="986"/>
      <c r="GZ227" s="986"/>
      <c r="HA227" s="986"/>
      <c r="HB227" s="986"/>
      <c r="HC227" s="986"/>
      <c r="HD227" s="986"/>
      <c r="HE227" s="986"/>
      <c r="HF227" s="986"/>
      <c r="HG227" s="986"/>
      <c r="HH227" s="986"/>
      <c r="HI227" s="986"/>
      <c r="HJ227" s="986"/>
      <c r="HK227" s="986"/>
      <c r="HL227" s="986"/>
      <c r="HM227" s="986"/>
      <c r="HN227" s="986"/>
      <c r="HO227" s="986"/>
      <c r="HP227" s="986"/>
      <c r="HQ227" s="986"/>
      <c r="HR227" s="986"/>
      <c r="HS227" s="986"/>
      <c r="HT227" s="986"/>
      <c r="HU227" s="986"/>
      <c r="HV227" s="986"/>
      <c r="HW227" s="986"/>
      <c r="HX227" s="986"/>
      <c r="HY227" s="986"/>
      <c r="HZ227" s="986"/>
      <c r="IA227" s="986"/>
      <c r="IB227" s="986"/>
      <c r="IC227" s="986"/>
      <c r="ID227" s="986"/>
      <c r="IE227" s="986"/>
      <c r="IF227" s="986"/>
      <c r="IG227" s="986"/>
      <c r="IH227" s="986"/>
      <c r="II227" s="986"/>
      <c r="IJ227" s="986"/>
      <c r="IK227" s="986"/>
    </row>
    <row r="228">
      <c r="A228" s="988" t="s">
        <v>283</v>
      </c>
      <c r="B228" s="987" t="s">
        <v>15569</v>
      </c>
      <c r="C228" s="987" t="s">
        <v>16317</v>
      </c>
      <c r="D228" s="988" t="s">
        <v>16880</v>
      </c>
      <c r="E228" s="987" t="s">
        <v>16881</v>
      </c>
      <c r="F228" s="988" t="s">
        <v>222</v>
      </c>
      <c r="G228" s="988" t="s">
        <v>222</v>
      </c>
      <c r="H228" s="988" t="s">
        <v>215</v>
      </c>
      <c r="I228" s="988" t="s">
        <v>222</v>
      </c>
      <c r="J228" s="988" t="s">
        <v>222</v>
      </c>
      <c r="K228" s="988" t="s">
        <v>222</v>
      </c>
      <c r="L228" s="988" t="s">
        <v>222</v>
      </c>
      <c r="M228" s="988" t="s">
        <v>222</v>
      </c>
      <c r="N228" s="988" t="s">
        <v>222</v>
      </c>
      <c r="O228" s="988" t="s">
        <v>215</v>
      </c>
      <c r="P228" s="988" t="s">
        <v>222</v>
      </c>
      <c r="Q228" s="988" t="s">
        <v>222</v>
      </c>
      <c r="R228" s="988" t="s">
        <v>222</v>
      </c>
      <c r="S228" s="988" t="s">
        <v>222</v>
      </c>
      <c r="T228" s="988" t="s">
        <v>222</v>
      </c>
      <c r="U228" s="988" t="s">
        <v>222</v>
      </c>
      <c r="V228" s="988" t="s">
        <v>222</v>
      </c>
      <c r="W228" s="988" t="s">
        <v>222</v>
      </c>
      <c r="X228" s="988" t="s">
        <v>222</v>
      </c>
      <c r="Y228" s="988" t="s">
        <v>222</v>
      </c>
      <c r="Z228" s="988" t="s">
        <v>15525</v>
      </c>
      <c r="AA228" s="988" t="s">
        <v>222</v>
      </c>
      <c r="AB228" s="988" t="s">
        <v>215</v>
      </c>
      <c r="AC228" s="988" t="s">
        <v>224</v>
      </c>
      <c r="AD228" s="988" t="s">
        <v>222</v>
      </c>
      <c r="AE228" s="988" t="s">
        <v>222</v>
      </c>
      <c r="AF228" s="988" t="s">
        <v>222</v>
      </c>
      <c r="AG228" s="988" t="s">
        <v>222</v>
      </c>
      <c r="AH228" s="988" t="s">
        <v>222</v>
      </c>
      <c r="AI228" s="988" t="s">
        <v>222</v>
      </c>
      <c r="AJ228" s="988" t="s">
        <v>222</v>
      </c>
      <c r="AK228" s="988" t="s">
        <v>222</v>
      </c>
      <c r="AL228" s="988" t="s">
        <v>15525</v>
      </c>
      <c r="AM228" s="988" t="s">
        <v>222</v>
      </c>
      <c r="AN228" s="988" t="s">
        <v>215</v>
      </c>
      <c r="AO228" s="988" t="s">
        <v>215</v>
      </c>
      <c r="AP228" s="988" t="s">
        <v>224</v>
      </c>
      <c r="AQ228" s="988" t="s">
        <v>224</v>
      </c>
      <c r="AR228" s="988" t="s">
        <v>222</v>
      </c>
      <c r="AS228" s="988" t="s">
        <v>222</v>
      </c>
      <c r="AT228" s="986"/>
      <c r="AU228" s="986"/>
      <c r="AV228" s="986"/>
      <c r="AW228" s="986"/>
      <c r="AX228" s="986"/>
      <c r="AY228" s="986"/>
      <c r="AZ228" s="986"/>
      <c r="BA228" s="986"/>
      <c r="BB228" s="986"/>
      <c r="BC228" s="986"/>
      <c r="BD228" s="986"/>
      <c r="BE228" s="986"/>
      <c r="BF228" s="986"/>
      <c r="BG228" s="986"/>
      <c r="BH228" s="986"/>
      <c r="BI228" s="986"/>
      <c r="BJ228" s="986"/>
      <c r="BK228" s="986"/>
      <c r="BL228" s="986"/>
      <c r="BM228" s="986"/>
      <c r="BN228" s="986"/>
      <c r="BO228" s="986"/>
      <c r="BP228" s="986"/>
      <c r="BQ228" s="986"/>
      <c r="BR228" s="986"/>
      <c r="BS228" s="986"/>
      <c r="BT228" s="986"/>
      <c r="BU228" s="986"/>
      <c r="BV228" s="986"/>
      <c r="BW228" s="986"/>
      <c r="BX228" s="986"/>
      <c r="BY228" s="986"/>
      <c r="BZ228" s="986"/>
      <c r="CA228" s="986"/>
      <c r="CB228" s="986"/>
      <c r="CC228" s="986"/>
      <c r="CD228" s="986"/>
      <c r="CE228" s="986"/>
      <c r="CF228" s="986"/>
      <c r="CG228" s="986"/>
      <c r="CH228" s="986"/>
      <c r="CI228" s="986"/>
      <c r="CJ228" s="986"/>
      <c r="CK228" s="986"/>
      <c r="CL228" s="986"/>
      <c r="CM228" s="986"/>
      <c r="CN228" s="986"/>
      <c r="CO228" s="986"/>
      <c r="CP228" s="986"/>
      <c r="CQ228" s="986"/>
      <c r="CR228" s="986"/>
      <c r="CS228" s="986"/>
      <c r="CT228" s="986"/>
      <c r="CU228" s="986"/>
      <c r="CV228" s="986"/>
      <c r="CW228" s="986"/>
      <c r="CX228" s="986"/>
      <c r="CY228" s="986"/>
      <c r="CZ228" s="986"/>
      <c r="DA228" s="986"/>
      <c r="DB228" s="986"/>
      <c r="DC228" s="986"/>
      <c r="DD228" s="986"/>
      <c r="DE228" s="986"/>
      <c r="DF228" s="986"/>
      <c r="DG228" s="986"/>
      <c r="DH228" s="986"/>
      <c r="DI228" s="986"/>
      <c r="DJ228" s="986"/>
      <c r="DK228" s="986"/>
      <c r="DL228" s="986"/>
      <c r="DM228" s="986"/>
      <c r="DN228" s="986"/>
      <c r="DO228" s="986"/>
      <c r="DP228" s="986"/>
      <c r="DQ228" s="986"/>
      <c r="DR228" s="986"/>
      <c r="DS228" s="986"/>
      <c r="DT228" s="986"/>
      <c r="DU228" s="986"/>
      <c r="DV228" s="986"/>
      <c r="DW228" s="986"/>
      <c r="DX228" s="988" t="s">
        <v>15568</v>
      </c>
      <c r="DY228" s="986"/>
      <c r="DZ228" s="986"/>
      <c r="EA228" s="986"/>
      <c r="EB228" s="986"/>
      <c r="EC228" s="986"/>
      <c r="ED228" s="986"/>
      <c r="EE228" s="986"/>
      <c r="EF228" s="986"/>
      <c r="EG228" s="986"/>
      <c r="EH228" s="986"/>
      <c r="EI228" s="986"/>
      <c r="EJ228" s="986"/>
      <c r="EK228" s="986"/>
      <c r="EL228" s="986"/>
      <c r="EM228" s="986"/>
      <c r="EN228" s="986"/>
      <c r="EO228" s="986"/>
      <c r="EP228" s="986"/>
      <c r="EQ228" s="986"/>
      <c r="ER228" s="986"/>
      <c r="ES228" s="986"/>
      <c r="ET228" s="986"/>
      <c r="EU228" s="986"/>
      <c r="EV228" s="986"/>
      <c r="EW228" s="986"/>
      <c r="EX228" s="986"/>
      <c r="EY228" s="986"/>
      <c r="EZ228" s="986"/>
      <c r="FA228" s="986"/>
      <c r="FB228" s="986"/>
      <c r="FC228" s="986"/>
      <c r="FD228" s="986"/>
      <c r="FE228" s="986"/>
      <c r="FF228" s="986"/>
      <c r="FG228" s="986"/>
      <c r="FH228" s="986"/>
      <c r="FI228" s="986"/>
      <c r="FJ228" s="986"/>
      <c r="FK228" s="986"/>
      <c r="FL228" s="986"/>
      <c r="FM228" s="986"/>
      <c r="FN228" s="986"/>
      <c r="FO228" s="986"/>
      <c r="FP228" s="986"/>
      <c r="FQ228" s="986"/>
      <c r="FR228" s="988" t="s">
        <v>222</v>
      </c>
      <c r="FS228" s="988" t="s">
        <v>215</v>
      </c>
      <c r="FT228" s="986"/>
      <c r="FU228" s="986"/>
      <c r="FV228" s="986"/>
      <c r="FW228" s="986"/>
      <c r="FX228" s="986"/>
      <c r="FY228" s="986"/>
      <c r="FZ228" s="986"/>
      <c r="GA228" s="986"/>
      <c r="GB228" s="986"/>
      <c r="GC228" s="986"/>
      <c r="GD228" s="986"/>
      <c r="GE228" s="986"/>
      <c r="GF228" s="986"/>
      <c r="GG228" s="986"/>
      <c r="GH228" s="986"/>
      <c r="GI228" s="986"/>
      <c r="GJ228" s="986"/>
      <c r="GK228" s="986"/>
      <c r="GL228" s="986"/>
      <c r="GM228" s="986"/>
      <c r="GN228" s="986"/>
      <c r="GO228" s="986"/>
      <c r="GP228" s="986"/>
      <c r="GQ228" s="986"/>
      <c r="GR228" s="986"/>
      <c r="GS228" s="986"/>
      <c r="GT228" s="986"/>
      <c r="GU228" s="986"/>
      <c r="GV228" s="986"/>
      <c r="GW228" s="986"/>
      <c r="GX228" s="986"/>
      <c r="GY228" s="986"/>
      <c r="GZ228" s="986"/>
      <c r="HA228" s="986"/>
      <c r="HB228" s="986"/>
      <c r="HC228" s="986"/>
      <c r="HD228" s="986"/>
      <c r="HE228" s="986"/>
      <c r="HF228" s="988" t="s">
        <v>224</v>
      </c>
      <c r="HG228" s="988" t="s">
        <v>224</v>
      </c>
      <c r="HH228" s="986"/>
      <c r="HI228" s="986"/>
      <c r="HJ228" s="986"/>
      <c r="HK228" s="986"/>
      <c r="HL228" s="986"/>
      <c r="HM228" s="986"/>
      <c r="HN228" s="986"/>
      <c r="HO228" s="986"/>
      <c r="HP228" s="986"/>
      <c r="HQ228" s="986"/>
      <c r="HR228" s="986"/>
      <c r="HS228" s="986"/>
      <c r="HT228" s="986"/>
      <c r="HU228" s="986"/>
      <c r="HV228" s="986"/>
      <c r="HW228" s="986"/>
      <c r="HX228" s="986"/>
      <c r="HY228" s="986"/>
      <c r="HZ228" s="986"/>
      <c r="IA228" s="986"/>
      <c r="IB228" s="986"/>
      <c r="IC228" s="986"/>
      <c r="ID228" s="986"/>
      <c r="IE228" s="986"/>
      <c r="IF228" s="986"/>
      <c r="IG228" s="986"/>
      <c r="IH228" s="986"/>
      <c r="II228" s="986"/>
      <c r="IJ228" s="986"/>
      <c r="IK228" s="986"/>
    </row>
    <row r="229">
      <c r="A229" s="988" t="s">
        <v>367</v>
      </c>
      <c r="B229" s="987" t="s">
        <v>9747</v>
      </c>
      <c r="C229" s="987" t="s">
        <v>16317</v>
      </c>
      <c r="D229" s="988" t="s">
        <v>16905</v>
      </c>
      <c r="E229" s="987" t="s">
        <v>16907</v>
      </c>
      <c r="F229" s="988" t="s">
        <v>224</v>
      </c>
      <c r="G229" s="988" t="s">
        <v>224</v>
      </c>
      <c r="H229" s="988" t="s">
        <v>224</v>
      </c>
      <c r="I229" s="988" t="s">
        <v>224</v>
      </c>
      <c r="J229" s="988" t="s">
        <v>224</v>
      </c>
      <c r="K229" s="988" t="s">
        <v>224</v>
      </c>
      <c r="L229" s="988" t="s">
        <v>222</v>
      </c>
      <c r="M229" s="988" t="s">
        <v>222</v>
      </c>
      <c r="N229" s="988" t="s">
        <v>222</v>
      </c>
      <c r="O229" s="988" t="s">
        <v>224</v>
      </c>
      <c r="P229" s="988" t="s">
        <v>215</v>
      </c>
      <c r="Q229" s="988" t="s">
        <v>222</v>
      </c>
      <c r="R229" s="988" t="s">
        <v>222</v>
      </c>
      <c r="S229" s="988" t="s">
        <v>222</v>
      </c>
      <c r="T229" s="988" t="s">
        <v>224</v>
      </c>
      <c r="U229" s="988" t="s">
        <v>224</v>
      </c>
      <c r="V229" s="988" t="s">
        <v>224</v>
      </c>
      <c r="W229" s="988" t="s">
        <v>15534</v>
      </c>
      <c r="X229" s="988" t="s">
        <v>224</v>
      </c>
      <c r="Y229" s="988" t="s">
        <v>224</v>
      </c>
      <c r="Z229" s="988" t="s">
        <v>224</v>
      </c>
      <c r="AA229" s="988" t="s">
        <v>224</v>
      </c>
      <c r="AB229" s="988"/>
      <c r="AC229" s="988" t="s">
        <v>688</v>
      </c>
      <c r="AD229" s="988" t="s">
        <v>222</v>
      </c>
      <c r="AE229" s="988"/>
      <c r="AF229" s="988" t="s">
        <v>224</v>
      </c>
      <c r="AG229" s="988" t="s">
        <v>224</v>
      </c>
      <c r="AH229" s="986"/>
      <c r="AI229" s="986"/>
      <c r="AJ229" s="988" t="s">
        <v>224</v>
      </c>
      <c r="AK229" s="988" t="s">
        <v>224</v>
      </c>
      <c r="AL229" s="988" t="s">
        <v>224</v>
      </c>
      <c r="AM229" s="988" t="s">
        <v>224</v>
      </c>
      <c r="AN229" s="986"/>
      <c r="AO229" s="986"/>
      <c r="AP229" s="986"/>
      <c r="AQ229" s="986"/>
      <c r="AR229" s="986"/>
      <c r="AS229" s="986"/>
      <c r="AT229" s="986"/>
      <c r="AU229" s="986"/>
      <c r="AV229" s="986"/>
      <c r="AW229" s="986"/>
      <c r="AX229" s="986"/>
      <c r="AY229" s="986"/>
      <c r="AZ229" s="986"/>
      <c r="BA229" s="986"/>
      <c r="BB229" s="986"/>
      <c r="BC229" s="986"/>
      <c r="BD229" s="986"/>
      <c r="BE229" s="986"/>
      <c r="BF229" s="986"/>
      <c r="BG229" s="986"/>
      <c r="BH229" s="986"/>
      <c r="BI229" s="986"/>
      <c r="BJ229" s="986"/>
      <c r="BK229" s="986"/>
      <c r="BL229" s="986"/>
      <c r="BM229" s="986"/>
      <c r="BN229" s="986"/>
      <c r="BO229" s="986"/>
      <c r="BP229" s="986"/>
      <c r="BQ229" s="986"/>
      <c r="BR229" s="986"/>
      <c r="BS229" s="986"/>
      <c r="BT229" s="986"/>
      <c r="BU229" s="986"/>
      <c r="BV229" s="986"/>
      <c r="BW229" s="986"/>
      <c r="BX229" s="986"/>
      <c r="BY229" s="986"/>
      <c r="BZ229" s="986"/>
      <c r="CA229" s="986"/>
      <c r="CB229" s="986"/>
      <c r="CC229" s="986"/>
      <c r="CD229" s="986"/>
      <c r="CE229" s="986"/>
      <c r="CF229" s="986"/>
      <c r="CG229" s="986"/>
      <c r="CH229" s="986"/>
      <c r="CI229" s="986"/>
      <c r="CJ229" s="986"/>
      <c r="CK229" s="986"/>
      <c r="CL229" s="986"/>
      <c r="CM229" s="986"/>
      <c r="CN229" s="986"/>
      <c r="CO229" s="986"/>
      <c r="CP229" s="986"/>
      <c r="CQ229" s="986"/>
      <c r="CR229" s="986"/>
      <c r="CS229" s="986"/>
      <c r="CT229" s="986"/>
      <c r="CU229" s="986"/>
      <c r="CV229" s="986"/>
      <c r="CW229" s="986"/>
      <c r="CX229" s="986"/>
      <c r="CY229" s="986"/>
      <c r="CZ229" s="986"/>
      <c r="DA229" s="986"/>
      <c r="DB229" s="986"/>
      <c r="DC229" s="986"/>
      <c r="DD229" s="986"/>
      <c r="DE229" s="986"/>
      <c r="DF229" s="986"/>
      <c r="DG229" s="986"/>
      <c r="DH229" s="986"/>
      <c r="DI229" s="986"/>
      <c r="DJ229" s="986"/>
      <c r="DK229" s="986"/>
      <c r="DL229" s="986"/>
      <c r="DM229" s="986"/>
      <c r="DN229" s="986"/>
      <c r="DO229" s="986"/>
      <c r="DP229" s="986"/>
      <c r="DQ229" s="986"/>
      <c r="DR229" s="986"/>
      <c r="DS229" s="986"/>
      <c r="DT229" s="986"/>
      <c r="DU229" s="986"/>
      <c r="DV229" s="986"/>
      <c r="DW229" s="988" t="s">
        <v>15568</v>
      </c>
      <c r="DX229" s="988" t="s">
        <v>224</v>
      </c>
      <c r="DY229" s="986"/>
      <c r="DZ229" s="986"/>
      <c r="EA229" s="986"/>
      <c r="EB229" s="986"/>
      <c r="EC229" s="986"/>
      <c r="ED229" s="986"/>
      <c r="EE229" s="986"/>
      <c r="EF229" s="986"/>
      <c r="EG229" s="986"/>
      <c r="EH229" s="986"/>
      <c r="EI229" s="986"/>
      <c r="EJ229" s="986"/>
      <c r="EK229" s="986"/>
      <c r="EL229" s="986"/>
      <c r="EM229" s="986"/>
      <c r="EN229" s="986"/>
      <c r="EO229" s="986"/>
      <c r="EP229" s="986"/>
      <c r="EQ229" s="986"/>
      <c r="ER229" s="986"/>
      <c r="ES229" s="986"/>
      <c r="ET229" s="986"/>
      <c r="EU229" s="986"/>
      <c r="EV229" s="986"/>
      <c r="EW229" s="986"/>
      <c r="EX229" s="986"/>
      <c r="EY229" s="986"/>
      <c r="EZ229" s="986"/>
      <c r="FA229" s="986"/>
      <c r="FB229" s="986"/>
      <c r="FC229" s="986"/>
      <c r="FD229" s="986"/>
      <c r="FE229" s="986"/>
      <c r="FF229" s="986"/>
      <c r="FG229" s="986"/>
      <c r="FH229" s="986"/>
      <c r="FI229" s="986"/>
      <c r="FJ229" s="986"/>
      <c r="FK229" s="986"/>
      <c r="FL229" s="986"/>
      <c r="FM229" s="986"/>
      <c r="FN229" s="986"/>
      <c r="FO229" s="986"/>
      <c r="FP229" s="986"/>
      <c r="FQ229" s="986"/>
      <c r="FR229" s="988" t="s">
        <v>224</v>
      </c>
      <c r="FS229" s="988" t="s">
        <v>224</v>
      </c>
      <c r="FT229" s="986"/>
      <c r="FU229" s="986"/>
      <c r="FV229" s="986"/>
      <c r="FW229" s="988" t="s">
        <v>222</v>
      </c>
      <c r="FX229" s="986"/>
      <c r="FY229" s="986"/>
      <c r="FZ229" s="988" t="s">
        <v>224</v>
      </c>
      <c r="GA229" s="986"/>
      <c r="GB229" s="986"/>
      <c r="GC229" s="986"/>
      <c r="GD229" s="986"/>
      <c r="GE229" s="986"/>
      <c r="GF229" s="986"/>
      <c r="GG229" s="986"/>
      <c r="GH229" s="986"/>
      <c r="GI229" s="986"/>
      <c r="GJ229" s="986"/>
      <c r="GK229" s="986"/>
      <c r="GL229" s="986"/>
      <c r="GM229" s="986"/>
      <c r="GN229" s="986"/>
      <c r="GO229" s="986"/>
      <c r="GP229" s="986"/>
      <c r="GQ229" s="986"/>
      <c r="GR229" s="986"/>
      <c r="GS229" s="986"/>
      <c r="GT229" s="986"/>
      <c r="GU229" s="986"/>
      <c r="GV229" s="986"/>
      <c r="GW229" s="986"/>
      <c r="GX229" s="986"/>
      <c r="GY229" s="986"/>
      <c r="GZ229" s="986"/>
      <c r="HA229" s="986"/>
      <c r="HB229" s="986"/>
      <c r="HC229" s="986"/>
      <c r="HD229" s="986"/>
      <c r="HE229" s="986"/>
      <c r="HF229" s="988" t="s">
        <v>224</v>
      </c>
      <c r="HG229" s="988" t="s">
        <v>224</v>
      </c>
      <c r="HH229" s="986"/>
      <c r="HI229" s="986"/>
      <c r="HJ229" s="986"/>
      <c r="HK229" s="986"/>
      <c r="HL229" s="986"/>
      <c r="HM229" s="986"/>
      <c r="HN229" s="986"/>
      <c r="HO229" s="986"/>
      <c r="HP229" s="986"/>
      <c r="HQ229" s="986"/>
      <c r="HR229" s="986"/>
      <c r="HS229" s="986"/>
      <c r="HT229" s="986"/>
      <c r="HU229" s="986"/>
      <c r="HV229" s="986"/>
      <c r="HW229" s="986"/>
      <c r="HX229" s="986"/>
      <c r="HY229" s="986"/>
      <c r="HZ229" s="986"/>
      <c r="IA229" s="986"/>
      <c r="IB229" s="986"/>
      <c r="IC229" s="986"/>
      <c r="ID229" s="986"/>
      <c r="IE229" s="986"/>
      <c r="IF229" s="986"/>
      <c r="IG229" s="986"/>
      <c r="IH229" s="986"/>
      <c r="II229" s="986"/>
      <c r="IJ229" s="986"/>
      <c r="IK229" s="986"/>
    </row>
    <row r="230">
      <c r="A230" s="988" t="s">
        <v>283</v>
      </c>
      <c r="B230" s="987" t="s">
        <v>9747</v>
      </c>
      <c r="C230" s="987" t="s">
        <v>16317</v>
      </c>
      <c r="D230" s="988" t="s">
        <v>16930</v>
      </c>
      <c r="E230" s="987" t="s">
        <v>16931</v>
      </c>
      <c r="F230" s="988" t="s">
        <v>224</v>
      </c>
      <c r="G230" s="988" t="s">
        <v>224</v>
      </c>
      <c r="H230" s="988"/>
      <c r="I230" s="986"/>
      <c r="J230" s="988" t="s">
        <v>224</v>
      </c>
      <c r="K230" s="988" t="s">
        <v>224</v>
      </c>
      <c r="L230" s="988" t="s">
        <v>222</v>
      </c>
      <c r="M230" s="988" t="s">
        <v>222</v>
      </c>
      <c r="N230" s="988" t="s">
        <v>224</v>
      </c>
      <c r="O230" s="988" t="s">
        <v>224</v>
      </c>
      <c r="P230" s="988" t="s">
        <v>224</v>
      </c>
      <c r="Q230" s="988" t="s">
        <v>222</v>
      </c>
      <c r="R230" s="988" t="s">
        <v>222</v>
      </c>
      <c r="S230" s="988" t="s">
        <v>222</v>
      </c>
      <c r="T230" s="988" t="s">
        <v>222</v>
      </c>
      <c r="U230" s="988" t="s">
        <v>224</v>
      </c>
      <c r="V230" s="988" t="s">
        <v>224</v>
      </c>
      <c r="W230" s="988" t="s">
        <v>224</v>
      </c>
      <c r="X230" s="988" t="s">
        <v>224</v>
      </c>
      <c r="Y230" s="988" t="s">
        <v>224</v>
      </c>
      <c r="Z230" s="988" t="s">
        <v>224</v>
      </c>
      <c r="AA230" s="988" t="s">
        <v>224</v>
      </c>
      <c r="AB230" s="988" t="s">
        <v>224</v>
      </c>
      <c r="AC230" s="988" t="s">
        <v>224</v>
      </c>
      <c r="AD230" s="988" t="s">
        <v>224</v>
      </c>
      <c r="AE230" s="988"/>
      <c r="AF230" s="988" t="s">
        <v>224</v>
      </c>
      <c r="AG230" s="988" t="s">
        <v>224</v>
      </c>
      <c r="AH230" s="988" t="s">
        <v>224</v>
      </c>
      <c r="AI230" s="988" t="s">
        <v>224</v>
      </c>
      <c r="AJ230" s="988" t="s">
        <v>224</v>
      </c>
      <c r="AK230" s="988" t="s">
        <v>224</v>
      </c>
      <c r="AL230" s="988" t="s">
        <v>224</v>
      </c>
      <c r="AM230" s="988" t="s">
        <v>224</v>
      </c>
      <c r="AN230" s="986"/>
      <c r="AO230" s="986"/>
      <c r="AP230" s="986"/>
      <c r="AQ230" s="986"/>
      <c r="AR230" s="986"/>
      <c r="AS230" s="986"/>
      <c r="AT230" s="986"/>
      <c r="AU230" s="986"/>
      <c r="AV230" s="986"/>
      <c r="AW230" s="986"/>
      <c r="AX230" s="986"/>
      <c r="AY230" s="986"/>
      <c r="AZ230" s="986"/>
      <c r="BA230" s="986"/>
      <c r="BB230" s="986"/>
      <c r="BC230" s="986"/>
      <c r="BD230" s="986"/>
      <c r="BE230" s="986"/>
      <c r="BF230" s="986"/>
      <c r="BG230" s="986"/>
      <c r="BH230" s="986"/>
      <c r="BI230" s="986"/>
      <c r="BJ230" s="986"/>
      <c r="BK230" s="986"/>
      <c r="BL230" s="986"/>
      <c r="BM230" s="986"/>
      <c r="BN230" s="986"/>
      <c r="BO230" s="986"/>
      <c r="BP230" s="986"/>
      <c r="BQ230" s="986"/>
      <c r="BR230" s="986"/>
      <c r="BS230" s="986"/>
      <c r="BT230" s="986"/>
      <c r="BU230" s="986"/>
      <c r="BV230" s="986"/>
      <c r="BW230" s="986"/>
      <c r="BX230" s="986"/>
      <c r="BY230" s="986"/>
      <c r="BZ230" s="986"/>
      <c r="CA230" s="986"/>
      <c r="CB230" s="986"/>
      <c r="CC230" s="986"/>
      <c r="CD230" s="986"/>
      <c r="CE230" s="986"/>
      <c r="CF230" s="986"/>
      <c r="CG230" s="986"/>
      <c r="CH230" s="986"/>
      <c r="CI230" s="986"/>
      <c r="CJ230" s="986"/>
      <c r="CK230" s="986"/>
      <c r="CL230" s="986"/>
      <c r="CM230" s="986"/>
      <c r="CN230" s="986"/>
      <c r="CO230" s="986"/>
      <c r="CP230" s="986"/>
      <c r="CQ230" s="986"/>
      <c r="CR230" s="986"/>
      <c r="CS230" s="986"/>
      <c r="CT230" s="986"/>
      <c r="CU230" s="986"/>
      <c r="CV230" s="986"/>
      <c r="CW230" s="986"/>
      <c r="CX230" s="986"/>
      <c r="CY230" s="986"/>
      <c r="CZ230" s="986"/>
      <c r="DA230" s="986"/>
      <c r="DB230" s="986"/>
      <c r="DC230" s="986"/>
      <c r="DD230" s="986"/>
      <c r="DE230" s="986"/>
      <c r="DF230" s="986"/>
      <c r="DG230" s="986"/>
      <c r="DH230" s="986"/>
      <c r="DI230" s="986"/>
      <c r="DJ230" s="986"/>
      <c r="DK230" s="986"/>
      <c r="DL230" s="986"/>
      <c r="DM230" s="986"/>
      <c r="DN230" s="986"/>
      <c r="DO230" s="986"/>
      <c r="DP230" s="986"/>
      <c r="DQ230" s="986"/>
      <c r="DR230" s="986"/>
      <c r="DS230" s="986"/>
      <c r="DT230" s="986"/>
      <c r="DU230" s="986"/>
      <c r="DV230" s="986"/>
      <c r="DW230" s="986"/>
      <c r="DX230" s="988" t="s">
        <v>15568</v>
      </c>
      <c r="DY230" s="986"/>
      <c r="DZ230" s="986"/>
      <c r="EA230" s="986"/>
      <c r="EB230" s="986"/>
      <c r="EC230" s="986"/>
      <c r="ED230" s="986"/>
      <c r="EE230" s="986"/>
      <c r="EF230" s="986"/>
      <c r="EG230" s="986"/>
      <c r="EH230" s="986"/>
      <c r="EI230" s="986"/>
      <c r="EJ230" s="986"/>
      <c r="EK230" s="986"/>
      <c r="EL230" s="986"/>
      <c r="EM230" s="986"/>
      <c r="EN230" s="986"/>
      <c r="EO230" s="986"/>
      <c r="EP230" s="986"/>
      <c r="EQ230" s="986"/>
      <c r="ER230" s="986"/>
      <c r="ES230" s="986"/>
      <c r="ET230" s="986"/>
      <c r="EU230" s="986"/>
      <c r="EV230" s="986"/>
      <c r="EW230" s="986"/>
      <c r="EX230" s="986"/>
      <c r="EY230" s="986"/>
      <c r="EZ230" s="986"/>
      <c r="FA230" s="986"/>
      <c r="FB230" s="986"/>
      <c r="FC230" s="986"/>
      <c r="FD230" s="986"/>
      <c r="FE230" s="986"/>
      <c r="FF230" s="986"/>
      <c r="FG230" s="986"/>
      <c r="FH230" s="986"/>
      <c r="FI230" s="986"/>
      <c r="FJ230" s="986"/>
      <c r="FK230" s="986"/>
      <c r="FL230" s="986"/>
      <c r="FM230" s="986"/>
      <c r="FN230" s="986"/>
      <c r="FO230" s="986"/>
      <c r="FP230" s="986"/>
      <c r="FQ230" s="986"/>
      <c r="FR230" s="988" t="s">
        <v>224</v>
      </c>
      <c r="FS230" s="988" t="s">
        <v>224</v>
      </c>
      <c r="FT230" s="986"/>
      <c r="FU230" s="986"/>
      <c r="FV230" s="986"/>
      <c r="FW230" s="988" t="s">
        <v>222</v>
      </c>
      <c r="FX230" s="986"/>
      <c r="FY230" s="986"/>
      <c r="FZ230" s="988" t="s">
        <v>224</v>
      </c>
      <c r="GA230" s="986"/>
      <c r="GB230" s="986"/>
      <c r="GC230" s="986"/>
      <c r="GD230" s="986"/>
      <c r="GE230" s="986"/>
      <c r="GF230" s="986"/>
      <c r="GG230" s="986"/>
      <c r="GH230" s="986"/>
      <c r="GI230" s="986"/>
      <c r="GJ230" s="986"/>
      <c r="GK230" s="986"/>
      <c r="GL230" s="986"/>
      <c r="GM230" s="986"/>
      <c r="GN230" s="986"/>
      <c r="GO230" s="986"/>
      <c r="GP230" s="986"/>
      <c r="GQ230" s="986"/>
      <c r="GR230" s="986"/>
      <c r="GS230" s="986"/>
      <c r="GT230" s="986"/>
      <c r="GU230" s="986"/>
      <c r="GV230" s="986"/>
      <c r="GW230" s="986"/>
      <c r="GX230" s="986"/>
      <c r="GY230" s="986"/>
      <c r="GZ230" s="986"/>
      <c r="HA230" s="986"/>
      <c r="HB230" s="986"/>
      <c r="HC230" s="986"/>
      <c r="HD230" s="986"/>
      <c r="HE230" s="986"/>
      <c r="HF230" s="986"/>
      <c r="HG230" s="988" t="s">
        <v>224</v>
      </c>
      <c r="HH230" s="986"/>
      <c r="HI230" s="986"/>
      <c r="HJ230" s="986"/>
      <c r="HK230" s="986"/>
      <c r="HL230" s="986"/>
      <c r="HM230" s="986"/>
      <c r="HN230" s="986"/>
      <c r="HO230" s="986"/>
      <c r="HP230" s="986"/>
      <c r="HQ230" s="986"/>
      <c r="HR230" s="986"/>
      <c r="HS230" s="986"/>
      <c r="HT230" s="986"/>
      <c r="HU230" s="986"/>
      <c r="HV230" s="986"/>
      <c r="HW230" s="986"/>
      <c r="HX230" s="986"/>
      <c r="HY230" s="986"/>
      <c r="HZ230" s="986"/>
      <c r="IA230" s="986"/>
      <c r="IB230" s="986"/>
      <c r="IC230" s="986"/>
      <c r="ID230" s="986"/>
      <c r="IE230" s="986"/>
      <c r="IF230" s="986"/>
      <c r="IG230" s="986"/>
      <c r="IH230" s="986"/>
      <c r="II230" s="986"/>
      <c r="IJ230" s="986"/>
      <c r="IK230" s="986"/>
    </row>
    <row r="231">
      <c r="A231" s="988" t="s">
        <v>17342</v>
      </c>
      <c r="B231" s="987"/>
      <c r="C231" s="987"/>
      <c r="D231" s="988"/>
      <c r="E231" s="987"/>
      <c r="F231" s="988"/>
      <c r="G231" s="988"/>
      <c r="H231" s="988"/>
      <c r="I231" s="986"/>
      <c r="J231" s="988"/>
      <c r="K231" s="988"/>
      <c r="L231" s="988"/>
      <c r="M231" s="988"/>
      <c r="N231" s="988"/>
      <c r="O231" s="988"/>
      <c r="P231" s="988"/>
      <c r="Q231" s="988"/>
      <c r="R231" s="988"/>
      <c r="S231" s="988"/>
      <c r="T231" s="988"/>
      <c r="U231" s="988"/>
      <c r="V231" s="988"/>
      <c r="W231" s="988"/>
      <c r="X231" s="988"/>
      <c r="Y231" s="988"/>
      <c r="Z231" s="988"/>
      <c r="AA231" s="988"/>
      <c r="AB231" s="988"/>
      <c r="AC231" s="988"/>
      <c r="AD231" s="988"/>
      <c r="AE231" s="988"/>
      <c r="AF231" s="988"/>
      <c r="AG231" s="986"/>
      <c r="AH231" s="986"/>
      <c r="AI231" s="986"/>
      <c r="AJ231" s="986"/>
      <c r="AK231" s="986"/>
      <c r="AL231" s="986"/>
      <c r="AM231" s="986"/>
      <c r="AN231" s="986"/>
      <c r="AO231" s="986"/>
      <c r="AP231" s="986"/>
      <c r="AQ231" s="986"/>
      <c r="AR231" s="986"/>
      <c r="AS231" s="986"/>
      <c r="AT231" s="986"/>
      <c r="AU231" s="986"/>
      <c r="AV231" s="986"/>
      <c r="AW231" s="986"/>
      <c r="AX231" s="986"/>
      <c r="AY231" s="986"/>
      <c r="AZ231" s="988"/>
      <c r="BA231" s="986"/>
      <c r="BB231" s="986"/>
      <c r="BC231" s="986"/>
      <c r="BD231" s="986"/>
      <c r="BE231" s="986"/>
      <c r="BF231" s="986"/>
      <c r="BG231" s="986"/>
      <c r="BH231" s="986"/>
      <c r="BI231" s="986"/>
      <c r="BJ231" s="986"/>
      <c r="BK231" s="986"/>
      <c r="BL231" s="986"/>
      <c r="BM231" s="986"/>
      <c r="BN231" s="986"/>
      <c r="BO231" s="986"/>
      <c r="BP231" s="986"/>
      <c r="BQ231" s="986"/>
      <c r="BR231" s="986"/>
      <c r="BS231" s="986"/>
      <c r="BT231" s="986"/>
      <c r="BU231" s="986"/>
      <c r="BV231" s="986"/>
      <c r="BW231" s="986"/>
      <c r="BX231" s="986"/>
      <c r="BY231" s="986"/>
      <c r="BZ231" s="986"/>
      <c r="CA231" s="986"/>
      <c r="CB231" s="986"/>
      <c r="CC231" s="986"/>
      <c r="CD231" s="986"/>
      <c r="CE231" s="986"/>
      <c r="CF231" s="986"/>
      <c r="CG231" s="986"/>
      <c r="CH231" s="986"/>
      <c r="CI231" s="986"/>
      <c r="CJ231" s="986"/>
      <c r="CK231" s="986"/>
      <c r="CL231" s="986"/>
      <c r="CM231" s="986"/>
      <c r="CN231" s="986"/>
      <c r="CO231" s="986"/>
      <c r="CP231" s="986"/>
      <c r="CQ231" s="986"/>
      <c r="CR231" s="986"/>
      <c r="CS231" s="986"/>
      <c r="CT231" s="986"/>
      <c r="CU231" s="986"/>
      <c r="CV231" s="986"/>
      <c r="CW231" s="986"/>
      <c r="CX231" s="986"/>
      <c r="CY231" s="986"/>
      <c r="CZ231" s="986"/>
      <c r="DA231" s="986"/>
      <c r="DB231" s="986"/>
      <c r="DC231" s="986"/>
      <c r="DD231" s="986"/>
      <c r="DE231" s="986"/>
      <c r="DF231" s="986"/>
      <c r="DG231" s="986"/>
      <c r="DH231" s="986"/>
      <c r="DI231" s="986"/>
      <c r="DJ231" s="986"/>
      <c r="DK231" s="986"/>
      <c r="DL231" s="986"/>
      <c r="DM231" s="986"/>
      <c r="DN231" s="986"/>
      <c r="DO231" s="986"/>
      <c r="DP231" s="986"/>
      <c r="DQ231" s="986"/>
      <c r="DR231" s="986"/>
      <c r="DS231" s="986"/>
      <c r="DT231" s="986"/>
      <c r="DU231" s="986"/>
      <c r="DV231" s="986"/>
      <c r="DW231" s="986"/>
      <c r="DX231" s="986"/>
      <c r="DY231" s="986"/>
      <c r="DZ231" s="986"/>
      <c r="EA231" s="986"/>
      <c r="EB231" s="986"/>
      <c r="EC231" s="986"/>
      <c r="ED231" s="986"/>
      <c r="EE231" s="986"/>
      <c r="EF231" s="986"/>
      <c r="EG231" s="986"/>
      <c r="EH231" s="986"/>
      <c r="EI231" s="986"/>
      <c r="EJ231" s="986"/>
      <c r="EK231" s="986"/>
      <c r="EL231" s="986"/>
      <c r="EM231" s="986"/>
      <c r="EN231" s="986"/>
      <c r="EO231" s="986"/>
      <c r="EP231" s="986"/>
      <c r="EQ231" s="986"/>
      <c r="ER231" s="986"/>
      <c r="ES231" s="986"/>
      <c r="ET231" s="986"/>
      <c r="EU231" s="986"/>
      <c r="EV231" s="986"/>
      <c r="EW231" s="986"/>
      <c r="EX231" s="986"/>
      <c r="EY231" s="986"/>
      <c r="EZ231" s="986"/>
      <c r="FA231" s="986"/>
      <c r="FB231" s="986"/>
      <c r="FC231" s="986"/>
      <c r="FD231" s="986"/>
      <c r="FE231" s="986"/>
      <c r="FF231" s="986"/>
      <c r="FG231" s="986"/>
      <c r="FH231" s="986"/>
      <c r="FI231" s="986"/>
      <c r="FJ231" s="986"/>
      <c r="FK231" s="986"/>
      <c r="FL231" s="986"/>
      <c r="FM231" s="986"/>
      <c r="FN231" s="986"/>
      <c r="FO231" s="986"/>
      <c r="FP231" s="986"/>
      <c r="FQ231" s="986"/>
      <c r="FR231" s="988" t="s">
        <v>224</v>
      </c>
      <c r="FS231" s="986"/>
      <c r="FT231" s="986"/>
      <c r="FU231" s="986"/>
      <c r="FV231" s="986"/>
      <c r="FW231" s="988" t="s">
        <v>222</v>
      </c>
      <c r="FX231" s="986"/>
      <c r="FY231" s="986"/>
      <c r="FZ231" s="988" t="s">
        <v>224</v>
      </c>
      <c r="GA231" s="986"/>
      <c r="GB231" s="986"/>
      <c r="GC231" s="986"/>
      <c r="GD231" s="986"/>
      <c r="GE231" s="986"/>
      <c r="GF231" s="986"/>
      <c r="GG231" s="986"/>
      <c r="GH231" s="986"/>
      <c r="GI231" s="986"/>
      <c r="GJ231" s="986"/>
      <c r="GK231" s="986"/>
      <c r="GL231" s="986"/>
      <c r="GM231" s="986"/>
      <c r="GN231" s="986"/>
      <c r="GO231" s="986"/>
      <c r="GP231" s="986"/>
      <c r="GQ231" s="986"/>
      <c r="GR231" s="986"/>
      <c r="GS231" s="986"/>
      <c r="GT231" s="986"/>
      <c r="GU231" s="986"/>
      <c r="GV231" s="986"/>
      <c r="GW231" s="986"/>
      <c r="GX231" s="986"/>
      <c r="GY231" s="986"/>
      <c r="GZ231" s="986"/>
      <c r="HA231" s="986"/>
      <c r="HB231" s="986"/>
      <c r="HC231" s="986"/>
      <c r="HD231" s="986"/>
      <c r="HE231" s="986"/>
      <c r="HF231" s="986"/>
      <c r="HG231" s="986"/>
      <c r="HH231" s="986"/>
      <c r="HI231" s="986"/>
      <c r="HJ231" s="986"/>
      <c r="HK231" s="986"/>
      <c r="HL231" s="986"/>
      <c r="HM231" s="986"/>
      <c r="HN231" s="986"/>
      <c r="HO231" s="986"/>
      <c r="HP231" s="986"/>
      <c r="HQ231" s="986"/>
      <c r="HR231" s="986"/>
      <c r="HS231" s="986"/>
      <c r="HT231" s="986"/>
      <c r="HU231" s="986"/>
      <c r="HV231" s="986"/>
      <c r="HW231" s="986"/>
      <c r="HX231" s="986"/>
      <c r="HY231" s="986"/>
      <c r="HZ231" s="986"/>
      <c r="IA231" s="986"/>
      <c r="IB231" s="986"/>
      <c r="IC231" s="986"/>
      <c r="ID231" s="986"/>
      <c r="IE231" s="986"/>
      <c r="IF231" s="986"/>
      <c r="IG231" s="986"/>
      <c r="IH231" s="986"/>
      <c r="II231" s="986"/>
      <c r="IJ231" s="986"/>
      <c r="IK231" s="986"/>
    </row>
    <row r="232">
      <c r="A232" s="988" t="s">
        <v>17143</v>
      </c>
      <c r="B232" s="987" t="s">
        <v>9747</v>
      </c>
      <c r="C232" s="987" t="s">
        <v>17107</v>
      </c>
      <c r="D232" s="988" t="s">
        <v>17144</v>
      </c>
      <c r="E232" s="987" t="s">
        <v>17145</v>
      </c>
      <c r="F232" s="988" t="s">
        <v>224</v>
      </c>
      <c r="G232" s="988" t="s">
        <v>222</v>
      </c>
      <c r="H232" s="988"/>
      <c r="I232" s="988" t="s">
        <v>224</v>
      </c>
      <c r="J232" s="988"/>
      <c r="K232" s="988"/>
      <c r="L232" s="988"/>
      <c r="M232" s="988"/>
      <c r="N232" s="988"/>
      <c r="O232" s="988"/>
      <c r="P232" s="988" t="s">
        <v>224</v>
      </c>
      <c r="Q232" s="988" t="s">
        <v>222</v>
      </c>
      <c r="R232" s="988" t="s">
        <v>222</v>
      </c>
      <c r="S232" s="988" t="s">
        <v>222</v>
      </c>
      <c r="T232" s="988" t="s">
        <v>222</v>
      </c>
      <c r="U232" s="988" t="s">
        <v>224</v>
      </c>
      <c r="V232" s="988" t="s">
        <v>224</v>
      </c>
      <c r="W232" s="988"/>
      <c r="X232" s="988"/>
      <c r="Y232" s="988" t="s">
        <v>224</v>
      </c>
      <c r="Z232" s="988"/>
      <c r="AA232" s="988"/>
      <c r="AB232" s="988"/>
      <c r="AC232" s="988"/>
      <c r="AD232" s="988"/>
      <c r="AE232" s="988"/>
      <c r="AF232" s="988"/>
      <c r="AG232" s="986"/>
      <c r="AH232" s="986"/>
      <c r="AI232" s="986"/>
      <c r="AJ232" s="986"/>
      <c r="AK232" s="986"/>
      <c r="AL232" s="986"/>
      <c r="AM232" s="986"/>
      <c r="AN232" s="986"/>
      <c r="AO232" s="986"/>
      <c r="AP232" s="986"/>
      <c r="AQ232" s="986"/>
      <c r="AR232" s="986"/>
      <c r="AS232" s="986"/>
      <c r="AT232" s="986"/>
      <c r="AU232" s="986"/>
      <c r="AV232" s="986"/>
      <c r="AW232" s="986"/>
      <c r="AX232" s="986"/>
      <c r="AY232" s="986"/>
      <c r="AZ232" s="986"/>
      <c r="BA232" s="986"/>
      <c r="BB232" s="986"/>
      <c r="BC232" s="986"/>
      <c r="BD232" s="986"/>
      <c r="BE232" s="986"/>
      <c r="BF232" s="986"/>
      <c r="BG232" s="986"/>
      <c r="BH232" s="986"/>
      <c r="BI232" s="986"/>
      <c r="BJ232" s="986"/>
      <c r="BK232" s="986"/>
      <c r="BL232" s="986"/>
      <c r="BM232" s="986"/>
      <c r="BN232" s="986"/>
      <c r="BO232" s="986"/>
      <c r="BP232" s="986"/>
      <c r="BQ232" s="986"/>
      <c r="BR232" s="986"/>
      <c r="BS232" s="986"/>
      <c r="BT232" s="986"/>
      <c r="BU232" s="986"/>
      <c r="BV232" s="986"/>
      <c r="BW232" s="986"/>
      <c r="BX232" s="986"/>
      <c r="BY232" s="986"/>
      <c r="BZ232" s="986"/>
      <c r="CA232" s="986"/>
      <c r="CB232" s="986"/>
      <c r="CC232" s="986"/>
      <c r="CD232" s="986"/>
      <c r="CE232" s="986"/>
      <c r="CF232" s="986"/>
      <c r="CG232" s="986"/>
      <c r="CH232" s="986"/>
      <c r="CI232" s="986"/>
      <c r="CJ232" s="986"/>
      <c r="CK232" s="986"/>
      <c r="CL232" s="986"/>
      <c r="CM232" s="986"/>
      <c r="CN232" s="986"/>
      <c r="CO232" s="986"/>
      <c r="CP232" s="986"/>
      <c r="CQ232" s="986"/>
      <c r="CR232" s="986"/>
      <c r="CS232" s="986"/>
      <c r="CT232" s="986"/>
      <c r="CU232" s="986"/>
      <c r="CV232" s="986"/>
      <c r="CW232" s="986"/>
      <c r="CX232" s="986"/>
      <c r="CY232" s="986"/>
      <c r="CZ232" s="986"/>
      <c r="DA232" s="986"/>
      <c r="DB232" s="986"/>
      <c r="DC232" s="986"/>
      <c r="DD232" s="986"/>
      <c r="DE232" s="986"/>
      <c r="DF232" s="986"/>
      <c r="DG232" s="986"/>
      <c r="DH232" s="986"/>
      <c r="DI232" s="986"/>
      <c r="DJ232" s="986"/>
      <c r="DK232" s="986"/>
      <c r="DL232" s="986"/>
      <c r="DM232" s="986"/>
      <c r="DN232" s="986"/>
      <c r="DO232" s="986"/>
      <c r="DP232" s="986"/>
      <c r="DQ232" s="986"/>
      <c r="DR232" s="986"/>
      <c r="DS232" s="986"/>
      <c r="DT232" s="986"/>
      <c r="DU232" s="986"/>
      <c r="DV232" s="986"/>
      <c r="DW232" s="986"/>
      <c r="DX232" s="986"/>
      <c r="DY232" s="986"/>
      <c r="DZ232" s="986"/>
      <c r="EA232" s="986"/>
      <c r="EB232" s="986"/>
      <c r="EC232" s="986"/>
      <c r="ED232" s="986"/>
      <c r="EE232" s="986"/>
      <c r="EF232" s="986"/>
      <c r="EG232" s="986"/>
      <c r="EH232" s="986"/>
      <c r="EI232" s="986"/>
      <c r="EJ232" s="986"/>
      <c r="EK232" s="986"/>
      <c r="EL232" s="986"/>
      <c r="EM232" s="986"/>
      <c r="EN232" s="986"/>
      <c r="EO232" s="986"/>
      <c r="EP232" s="986"/>
      <c r="EQ232" s="986"/>
      <c r="ER232" s="986"/>
      <c r="ES232" s="986"/>
      <c r="ET232" s="986"/>
      <c r="EU232" s="986"/>
      <c r="EV232" s="986"/>
      <c r="EW232" s="986"/>
      <c r="EX232" s="986"/>
      <c r="EY232" s="986"/>
      <c r="EZ232" s="986"/>
      <c r="FA232" s="986"/>
      <c r="FB232" s="986"/>
      <c r="FC232" s="986"/>
      <c r="FD232" s="986"/>
      <c r="FE232" s="986"/>
      <c r="FF232" s="986"/>
      <c r="FG232" s="986"/>
      <c r="FH232" s="986"/>
      <c r="FI232" s="986"/>
      <c r="FJ232" s="986"/>
      <c r="FK232" s="986"/>
      <c r="FL232" s="986"/>
      <c r="FM232" s="986"/>
      <c r="FN232" s="986"/>
      <c r="FO232" s="986"/>
      <c r="FP232" s="986"/>
      <c r="FQ232" s="986"/>
      <c r="FR232" s="988" t="s">
        <v>224</v>
      </c>
      <c r="FS232" s="986"/>
      <c r="FT232" s="986"/>
      <c r="FU232" s="986"/>
      <c r="FV232" s="986"/>
      <c r="FW232" s="986"/>
      <c r="FX232" s="986"/>
      <c r="FY232" s="986"/>
      <c r="FZ232" s="988" t="s">
        <v>224</v>
      </c>
      <c r="GA232" s="986"/>
      <c r="GB232" s="986"/>
      <c r="GC232" s="986"/>
      <c r="GD232" s="986"/>
      <c r="GE232" s="986"/>
      <c r="GF232" s="986"/>
      <c r="GG232" s="986"/>
      <c r="GH232" s="986"/>
      <c r="GI232" s="986"/>
      <c r="GJ232" s="986"/>
      <c r="GK232" s="986"/>
      <c r="GL232" s="986"/>
      <c r="GM232" s="986"/>
      <c r="GN232" s="986"/>
      <c r="GO232" s="986"/>
      <c r="GP232" s="986"/>
      <c r="GQ232" s="986"/>
      <c r="GR232" s="986"/>
      <c r="GS232" s="986"/>
      <c r="GT232" s="986"/>
      <c r="GU232" s="986"/>
      <c r="GV232" s="986"/>
      <c r="GW232" s="986"/>
      <c r="GX232" s="986"/>
      <c r="GY232" s="986"/>
      <c r="GZ232" s="986"/>
      <c r="HA232" s="986"/>
      <c r="HB232" s="986"/>
      <c r="HC232" s="986"/>
      <c r="HD232" s="986"/>
      <c r="HE232" s="986"/>
      <c r="HF232" s="988" t="s">
        <v>224</v>
      </c>
      <c r="HG232" s="988" t="s">
        <v>224</v>
      </c>
      <c r="HH232" s="986"/>
      <c r="HI232" s="986"/>
      <c r="HJ232" s="986"/>
      <c r="HK232" s="986"/>
      <c r="HL232" s="986"/>
      <c r="HM232" s="986"/>
      <c r="HN232" s="986"/>
      <c r="HO232" s="986"/>
      <c r="HP232" s="986"/>
      <c r="HQ232" s="986"/>
      <c r="HR232" s="986"/>
      <c r="HS232" s="986"/>
      <c r="HT232" s="986"/>
      <c r="HU232" s="986"/>
      <c r="HV232" s="986"/>
      <c r="HW232" s="986"/>
      <c r="HX232" s="986"/>
      <c r="HY232" s="986"/>
      <c r="HZ232" s="986"/>
      <c r="IA232" s="986"/>
      <c r="IB232" s="986"/>
      <c r="IC232" s="986"/>
      <c r="ID232" s="986"/>
      <c r="IE232" s="986"/>
      <c r="IF232" s="986"/>
      <c r="IG232" s="986"/>
      <c r="IH232" s="986"/>
      <c r="II232" s="986"/>
      <c r="IJ232" s="986"/>
      <c r="IK232" s="986"/>
    </row>
    <row r="233">
      <c r="A233" s="988" t="s">
        <v>641</v>
      </c>
      <c r="B233" s="987" t="s">
        <v>9747</v>
      </c>
      <c r="C233" s="987" t="s">
        <v>17107</v>
      </c>
      <c r="D233" s="988" t="s">
        <v>17144</v>
      </c>
      <c r="E233" s="987" t="s">
        <v>17145</v>
      </c>
      <c r="F233" s="988"/>
      <c r="G233" s="988"/>
      <c r="H233" s="988"/>
      <c r="I233" s="986"/>
      <c r="J233" s="988"/>
      <c r="K233" s="988"/>
      <c r="L233" s="988"/>
      <c r="M233" s="988"/>
      <c r="N233" s="988"/>
      <c r="O233" s="988"/>
      <c r="P233" s="988"/>
      <c r="Q233" s="988"/>
      <c r="R233" s="988"/>
      <c r="S233" s="988"/>
      <c r="T233" s="988"/>
      <c r="U233" s="988"/>
      <c r="V233" s="988"/>
      <c r="W233" s="988"/>
      <c r="X233" s="988"/>
      <c r="Y233" s="988"/>
      <c r="Z233" s="988"/>
      <c r="AA233" s="988"/>
      <c r="AB233" s="988"/>
      <c r="AC233" s="988"/>
      <c r="AD233" s="988"/>
      <c r="AE233" s="988"/>
      <c r="AF233" s="988"/>
      <c r="AG233" s="986"/>
      <c r="AH233" s="986"/>
      <c r="AI233" s="986"/>
      <c r="AJ233" s="986"/>
      <c r="AK233" s="986"/>
      <c r="AL233" s="986"/>
      <c r="AM233" s="986"/>
      <c r="AN233" s="986"/>
      <c r="AO233" s="986"/>
      <c r="AP233" s="986"/>
      <c r="AQ233" s="986"/>
      <c r="AR233" s="986"/>
      <c r="AS233" s="986"/>
      <c r="AT233" s="986"/>
      <c r="AU233" s="986"/>
      <c r="AV233" s="986"/>
      <c r="AW233" s="986"/>
      <c r="AX233" s="986"/>
      <c r="AY233" s="986"/>
      <c r="AZ233" s="988"/>
      <c r="BA233" s="986"/>
      <c r="BB233" s="986"/>
      <c r="BC233" s="986"/>
      <c r="BD233" s="986"/>
      <c r="BE233" s="986"/>
      <c r="BF233" s="986"/>
      <c r="BG233" s="986"/>
      <c r="BH233" s="986"/>
      <c r="BI233" s="986"/>
      <c r="BJ233" s="986"/>
      <c r="BK233" s="986"/>
      <c r="BL233" s="986"/>
      <c r="BM233" s="986"/>
      <c r="BN233" s="986"/>
      <c r="BO233" s="986"/>
      <c r="BP233" s="986"/>
      <c r="BQ233" s="986"/>
      <c r="BR233" s="986"/>
      <c r="BS233" s="986"/>
      <c r="BT233" s="986"/>
      <c r="BU233" s="986"/>
      <c r="BV233" s="986"/>
      <c r="BW233" s="986"/>
      <c r="BX233" s="986"/>
      <c r="BY233" s="986"/>
      <c r="BZ233" s="986"/>
      <c r="CA233" s="986"/>
      <c r="CB233" s="986"/>
      <c r="CC233" s="986"/>
      <c r="CD233" s="986"/>
      <c r="CE233" s="986"/>
      <c r="CF233" s="986"/>
      <c r="CG233" s="986"/>
      <c r="CH233" s="986"/>
      <c r="CI233" s="986"/>
      <c r="CJ233" s="986"/>
      <c r="CK233" s="986"/>
      <c r="CL233" s="986"/>
      <c r="CM233" s="986"/>
      <c r="CN233" s="986"/>
      <c r="CO233" s="986"/>
      <c r="CP233" s="986"/>
      <c r="CQ233" s="986"/>
      <c r="CR233" s="986"/>
      <c r="CS233" s="986"/>
      <c r="CT233" s="986"/>
      <c r="CU233" s="986"/>
      <c r="CV233" s="986"/>
      <c r="CW233" s="986"/>
      <c r="CX233" s="986"/>
      <c r="CY233" s="986"/>
      <c r="CZ233" s="986"/>
      <c r="DA233" s="986"/>
      <c r="DB233" s="986"/>
      <c r="DC233" s="986"/>
      <c r="DD233" s="986"/>
      <c r="DE233" s="986"/>
      <c r="DF233" s="986"/>
      <c r="DG233" s="986"/>
      <c r="DH233" s="986"/>
      <c r="DI233" s="986"/>
      <c r="DJ233" s="986"/>
      <c r="DK233" s="986"/>
      <c r="DL233" s="986"/>
      <c r="DM233" s="986"/>
      <c r="DN233" s="986"/>
      <c r="DO233" s="986"/>
      <c r="DP233" s="986"/>
      <c r="DQ233" s="986"/>
      <c r="DR233" s="986"/>
      <c r="DS233" s="986"/>
      <c r="DT233" s="986"/>
      <c r="DU233" s="986"/>
      <c r="DV233" s="986"/>
      <c r="DW233" s="986"/>
      <c r="DX233" s="986"/>
      <c r="DY233" s="986"/>
      <c r="DZ233" s="986"/>
      <c r="EA233" s="986"/>
      <c r="EB233" s="986"/>
      <c r="EC233" s="986"/>
      <c r="ED233" s="986"/>
      <c r="EE233" s="986"/>
      <c r="EF233" s="986"/>
      <c r="EG233" s="986"/>
      <c r="EH233" s="986"/>
      <c r="EI233" s="986"/>
      <c r="EJ233" s="986"/>
      <c r="EK233" s="986"/>
      <c r="EL233" s="986"/>
      <c r="EM233" s="986"/>
      <c r="EN233" s="986"/>
      <c r="EO233" s="986"/>
      <c r="EP233" s="986"/>
      <c r="EQ233" s="986"/>
      <c r="ER233" s="986"/>
      <c r="ES233" s="986"/>
      <c r="ET233" s="986"/>
      <c r="EU233" s="986"/>
      <c r="EV233" s="986"/>
      <c r="EW233" s="986"/>
      <c r="EX233" s="986"/>
      <c r="EY233" s="986"/>
      <c r="EZ233" s="986"/>
      <c r="FA233" s="986"/>
      <c r="FB233" s="986"/>
      <c r="FC233" s="986"/>
      <c r="FD233" s="986"/>
      <c r="FE233" s="986"/>
      <c r="FF233" s="986"/>
      <c r="FG233" s="986"/>
      <c r="FH233" s="986"/>
      <c r="FI233" s="986"/>
      <c r="FJ233" s="986"/>
      <c r="FK233" s="986"/>
      <c r="FL233" s="986"/>
      <c r="FM233" s="986"/>
      <c r="FN233" s="986"/>
      <c r="FO233" s="986"/>
      <c r="FP233" s="986"/>
      <c r="FQ233" s="986"/>
      <c r="FR233" s="988" t="s">
        <v>224</v>
      </c>
      <c r="FS233" s="986"/>
      <c r="FT233" s="986"/>
      <c r="FU233" s="986"/>
      <c r="FV233" s="986"/>
      <c r="FW233" s="986"/>
      <c r="FX233" s="986"/>
      <c r="FY233" s="986"/>
      <c r="FZ233" s="988" t="s">
        <v>224</v>
      </c>
      <c r="GA233" s="986"/>
      <c r="GB233" s="986"/>
      <c r="GC233" s="986"/>
      <c r="GD233" s="986"/>
      <c r="GE233" s="986"/>
      <c r="GF233" s="986"/>
      <c r="GG233" s="986"/>
      <c r="GH233" s="986"/>
      <c r="GI233" s="986"/>
      <c r="GJ233" s="986"/>
      <c r="GK233" s="986"/>
      <c r="GL233" s="986"/>
      <c r="GM233" s="986"/>
      <c r="GN233" s="986"/>
      <c r="GO233" s="986"/>
      <c r="GP233" s="986"/>
      <c r="GQ233" s="986"/>
      <c r="GR233" s="986"/>
      <c r="GS233" s="986"/>
      <c r="GT233" s="986"/>
      <c r="GU233" s="986"/>
      <c r="GV233" s="986"/>
      <c r="GW233" s="986"/>
      <c r="GX233" s="986"/>
      <c r="GY233" s="986"/>
      <c r="GZ233" s="986"/>
      <c r="HA233" s="986"/>
      <c r="HB233" s="986"/>
      <c r="HC233" s="986"/>
      <c r="HD233" s="986"/>
      <c r="HE233" s="986"/>
      <c r="HF233" s="986"/>
      <c r="HG233" s="986"/>
      <c r="HH233" s="986"/>
      <c r="HI233" s="986"/>
      <c r="HJ233" s="986"/>
      <c r="HK233" s="986"/>
      <c r="HL233" s="986"/>
      <c r="HM233" s="986"/>
      <c r="HN233" s="986"/>
      <c r="HO233" s="986"/>
      <c r="HP233" s="986"/>
      <c r="HQ233" s="986"/>
      <c r="HR233" s="986"/>
      <c r="HS233" s="986"/>
      <c r="HT233" s="986"/>
      <c r="HU233" s="986"/>
      <c r="HV233" s="986"/>
      <c r="HW233" s="986"/>
      <c r="HX233" s="986"/>
      <c r="HY233" s="986"/>
      <c r="HZ233" s="986"/>
      <c r="IA233" s="986"/>
      <c r="IB233" s="986"/>
      <c r="IC233" s="986"/>
      <c r="ID233" s="986"/>
      <c r="IE233" s="986"/>
      <c r="IF233" s="986"/>
      <c r="IG233" s="986"/>
      <c r="IH233" s="986"/>
      <c r="II233" s="986"/>
      <c r="IJ233" s="986"/>
      <c r="IK233" s="986"/>
    </row>
    <row r="234">
      <c r="A234" s="988" t="s">
        <v>641</v>
      </c>
      <c r="B234" s="987" t="s">
        <v>9747</v>
      </c>
      <c r="C234" s="987" t="s">
        <v>17107</v>
      </c>
      <c r="D234" s="988" t="s">
        <v>17144</v>
      </c>
      <c r="E234" s="987" t="s">
        <v>17148</v>
      </c>
      <c r="F234" s="988" t="s">
        <v>224</v>
      </c>
      <c r="G234" s="988" t="s">
        <v>222</v>
      </c>
      <c r="H234" s="988" t="s">
        <v>224</v>
      </c>
      <c r="I234" s="988" t="s">
        <v>224</v>
      </c>
      <c r="J234" s="988" t="s">
        <v>222</v>
      </c>
      <c r="K234" s="988" t="s">
        <v>222</v>
      </c>
      <c r="L234" s="988" t="s">
        <v>222</v>
      </c>
      <c r="M234" s="988" t="s">
        <v>222</v>
      </c>
      <c r="N234" s="988" t="s">
        <v>222</v>
      </c>
      <c r="O234" s="988" t="s">
        <v>224</v>
      </c>
      <c r="P234" s="988" t="s">
        <v>224</v>
      </c>
      <c r="Q234" s="988" t="s">
        <v>224</v>
      </c>
      <c r="R234" s="988" t="s">
        <v>224</v>
      </c>
      <c r="S234" s="988" t="s">
        <v>222</v>
      </c>
      <c r="T234" s="988" t="s">
        <v>224</v>
      </c>
      <c r="U234" s="988" t="s">
        <v>224</v>
      </c>
      <c r="V234" s="988" t="s">
        <v>224</v>
      </c>
      <c r="W234" s="988" t="s">
        <v>224</v>
      </c>
      <c r="X234" s="988" t="s">
        <v>224</v>
      </c>
      <c r="Y234" s="988" t="s">
        <v>224</v>
      </c>
      <c r="Z234" s="988" t="s">
        <v>224</v>
      </c>
      <c r="AA234" s="988" t="s">
        <v>224</v>
      </c>
      <c r="AB234" s="988" t="s">
        <v>224</v>
      </c>
      <c r="AC234" s="988" t="s">
        <v>224</v>
      </c>
      <c r="AD234" s="988"/>
      <c r="AE234" s="988"/>
      <c r="AF234" s="988" t="s">
        <v>224</v>
      </c>
      <c r="AG234" s="988" t="s">
        <v>224</v>
      </c>
      <c r="AH234" s="988" t="s">
        <v>224</v>
      </c>
      <c r="AI234" s="986"/>
      <c r="AJ234" s="988" t="s">
        <v>224</v>
      </c>
      <c r="AK234" s="988" t="s">
        <v>224</v>
      </c>
      <c r="AL234" s="988" t="s">
        <v>224</v>
      </c>
      <c r="AM234" s="988" t="s">
        <v>224</v>
      </c>
      <c r="AN234" s="988" t="s">
        <v>224</v>
      </c>
      <c r="AO234" s="988" t="s">
        <v>224</v>
      </c>
      <c r="AP234" s="988" t="s">
        <v>224</v>
      </c>
      <c r="AQ234" s="986"/>
      <c r="AR234" s="986"/>
      <c r="AS234" s="988" t="s">
        <v>224</v>
      </c>
      <c r="AT234" s="988" t="s">
        <v>224</v>
      </c>
      <c r="AU234" s="988" t="s">
        <v>224</v>
      </c>
      <c r="AV234" s="988" t="s">
        <v>224</v>
      </c>
      <c r="AW234" s="988" t="s">
        <v>224</v>
      </c>
      <c r="AX234" s="986"/>
      <c r="AY234" s="986"/>
      <c r="AZ234" s="988"/>
      <c r="BA234" s="986"/>
      <c r="BB234" s="986"/>
      <c r="BC234" s="986"/>
      <c r="BD234" s="986"/>
      <c r="BE234" s="986"/>
      <c r="BF234" s="986"/>
      <c r="BG234" s="986"/>
      <c r="BH234" s="986"/>
      <c r="BI234" s="986"/>
      <c r="BJ234" s="986"/>
      <c r="BK234" s="986"/>
      <c r="BL234" s="986"/>
      <c r="BM234" s="986"/>
      <c r="BN234" s="986"/>
      <c r="BO234" s="986"/>
      <c r="BP234" s="986"/>
      <c r="BQ234" s="986"/>
      <c r="BR234" s="986"/>
      <c r="BS234" s="986"/>
      <c r="BT234" s="986"/>
      <c r="BU234" s="986"/>
      <c r="BV234" s="986"/>
      <c r="BW234" s="986"/>
      <c r="BX234" s="986"/>
      <c r="BY234" s="986"/>
      <c r="BZ234" s="986"/>
      <c r="CA234" s="986"/>
      <c r="CB234" s="986"/>
      <c r="CC234" s="986"/>
      <c r="CD234" s="986"/>
      <c r="CE234" s="986"/>
      <c r="CF234" s="986"/>
      <c r="CG234" s="986"/>
      <c r="CH234" s="986"/>
      <c r="CI234" s="986"/>
      <c r="CJ234" s="986"/>
      <c r="CK234" s="986"/>
      <c r="CL234" s="986"/>
      <c r="CM234" s="986"/>
      <c r="CN234" s="986"/>
      <c r="CO234" s="986"/>
      <c r="CP234" s="986"/>
      <c r="CQ234" s="986"/>
      <c r="CR234" s="986"/>
      <c r="CS234" s="986"/>
      <c r="CT234" s="986"/>
      <c r="CU234" s="986"/>
      <c r="CV234" s="986"/>
      <c r="CW234" s="986"/>
      <c r="CX234" s="986"/>
      <c r="CY234" s="986"/>
      <c r="CZ234" s="986"/>
      <c r="DA234" s="986"/>
      <c r="DB234" s="986"/>
      <c r="DC234" s="986"/>
      <c r="DD234" s="986"/>
      <c r="DE234" s="986"/>
      <c r="DF234" s="986"/>
      <c r="DG234" s="986"/>
      <c r="DH234" s="986"/>
      <c r="DI234" s="986"/>
      <c r="DJ234" s="986"/>
      <c r="DK234" s="986"/>
      <c r="DL234" s="986"/>
      <c r="DM234" s="986"/>
      <c r="DN234" s="986"/>
      <c r="DO234" s="986"/>
      <c r="DP234" s="986"/>
      <c r="DQ234" s="986"/>
      <c r="DR234" s="986"/>
      <c r="DS234" s="986"/>
      <c r="DT234" s="986"/>
      <c r="DU234" s="986"/>
      <c r="DV234" s="986"/>
      <c r="DW234" s="986"/>
      <c r="DX234" s="986"/>
      <c r="DY234" s="986"/>
      <c r="DZ234" s="986"/>
      <c r="EA234" s="986"/>
      <c r="EB234" s="986"/>
      <c r="EC234" s="986"/>
      <c r="ED234" s="986"/>
      <c r="EE234" s="986"/>
      <c r="EF234" s="986"/>
      <c r="EG234" s="986"/>
      <c r="EH234" s="986"/>
      <c r="EI234" s="986"/>
      <c r="EJ234" s="986"/>
      <c r="EK234" s="986"/>
      <c r="EL234" s="986"/>
      <c r="EM234" s="986"/>
      <c r="EN234" s="986"/>
      <c r="EO234" s="986"/>
      <c r="EP234" s="986"/>
      <c r="EQ234" s="986"/>
      <c r="ER234" s="986"/>
      <c r="ES234" s="986"/>
      <c r="ET234" s="986"/>
      <c r="EU234" s="986"/>
      <c r="EV234" s="986"/>
      <c r="EW234" s="986"/>
      <c r="EX234" s="986"/>
      <c r="EY234" s="986"/>
      <c r="EZ234" s="986"/>
      <c r="FA234" s="986"/>
      <c r="FB234" s="986"/>
      <c r="FC234" s="986"/>
      <c r="FD234" s="986"/>
      <c r="FE234" s="986"/>
      <c r="FF234" s="986"/>
      <c r="FG234" s="986"/>
      <c r="FH234" s="986"/>
      <c r="FI234" s="986"/>
      <c r="FJ234" s="986"/>
      <c r="FK234" s="986"/>
      <c r="FL234" s="986"/>
      <c r="FM234" s="986"/>
      <c r="FN234" s="986"/>
      <c r="FO234" s="986"/>
      <c r="FP234" s="986"/>
      <c r="FQ234" s="986"/>
      <c r="FR234" s="988" t="s">
        <v>224</v>
      </c>
      <c r="FS234" s="986"/>
      <c r="FT234" s="986"/>
      <c r="FU234" s="986"/>
      <c r="FV234" s="986"/>
      <c r="FW234" s="986"/>
      <c r="FX234" s="986"/>
      <c r="FY234" s="986"/>
      <c r="FZ234" s="988" t="s">
        <v>224</v>
      </c>
      <c r="GA234" s="986"/>
      <c r="GB234" s="986"/>
      <c r="GC234" s="986"/>
      <c r="GD234" s="986"/>
      <c r="GE234" s="986"/>
      <c r="GF234" s="986"/>
      <c r="GG234" s="986"/>
      <c r="GH234" s="986"/>
      <c r="GI234" s="986"/>
      <c r="GJ234" s="986"/>
      <c r="GK234" s="986"/>
      <c r="GL234" s="986"/>
      <c r="GM234" s="986"/>
      <c r="GN234" s="986"/>
      <c r="GO234" s="986"/>
      <c r="GP234" s="986"/>
      <c r="GQ234" s="986"/>
      <c r="GR234" s="986"/>
      <c r="GS234" s="986"/>
      <c r="GT234" s="986"/>
      <c r="GU234" s="986"/>
      <c r="GV234" s="986"/>
      <c r="GW234" s="986"/>
      <c r="GX234" s="986"/>
      <c r="GY234" s="986"/>
      <c r="GZ234" s="986"/>
      <c r="HA234" s="986"/>
      <c r="HB234" s="986"/>
      <c r="HC234" s="986"/>
      <c r="HD234" s="986"/>
      <c r="HE234" s="986"/>
      <c r="HF234" s="986"/>
      <c r="HG234" s="986"/>
      <c r="HH234" s="986"/>
      <c r="HI234" s="986"/>
      <c r="HJ234" s="986"/>
      <c r="HK234" s="986"/>
      <c r="HL234" s="986"/>
      <c r="HM234" s="986"/>
      <c r="HN234" s="986"/>
      <c r="HO234" s="986"/>
      <c r="HP234" s="986"/>
      <c r="HQ234" s="986"/>
      <c r="HR234" s="986"/>
      <c r="HS234" s="986"/>
      <c r="HT234" s="986"/>
      <c r="HU234" s="986"/>
      <c r="HV234" s="986"/>
      <c r="HW234" s="986"/>
      <c r="HX234" s="986"/>
      <c r="HY234" s="986"/>
      <c r="HZ234" s="986"/>
      <c r="IA234" s="986"/>
      <c r="IB234" s="986"/>
      <c r="IC234" s="986"/>
      <c r="ID234" s="986"/>
      <c r="IE234" s="986"/>
      <c r="IF234" s="986"/>
      <c r="IG234" s="986"/>
      <c r="IH234" s="986"/>
      <c r="II234" s="986"/>
      <c r="IJ234" s="986"/>
      <c r="IK234" s="986"/>
    </row>
    <row r="235">
      <c r="A235" s="988"/>
      <c r="B235" s="987"/>
      <c r="C235" s="987"/>
      <c r="D235" s="988"/>
      <c r="E235" s="987"/>
      <c r="F235" s="988"/>
      <c r="G235" s="988"/>
      <c r="H235" s="988"/>
      <c r="I235" s="988"/>
      <c r="J235" s="988"/>
      <c r="K235" s="988"/>
      <c r="L235" s="988"/>
      <c r="M235" s="988"/>
      <c r="N235" s="988"/>
      <c r="O235" s="988"/>
      <c r="P235" s="988"/>
      <c r="Q235" s="988"/>
      <c r="R235" s="988"/>
      <c r="S235" s="988"/>
      <c r="T235" s="988"/>
      <c r="U235" s="988"/>
      <c r="V235" s="988"/>
      <c r="W235" s="988"/>
      <c r="X235" s="988"/>
      <c r="Y235" s="988"/>
      <c r="Z235" s="988"/>
      <c r="AA235" s="988"/>
      <c r="AB235" s="988"/>
      <c r="AC235" s="988"/>
      <c r="AD235" s="988"/>
      <c r="AE235" s="988"/>
      <c r="AF235" s="988"/>
      <c r="AG235" s="986"/>
      <c r="AH235" s="986"/>
      <c r="AI235" s="986"/>
      <c r="AJ235" s="986"/>
      <c r="AK235" s="986"/>
      <c r="AL235" s="986"/>
      <c r="AM235" s="986"/>
      <c r="AN235" s="986"/>
      <c r="AO235" s="986"/>
      <c r="AP235" s="986"/>
      <c r="AQ235" s="986"/>
      <c r="AR235" s="986"/>
      <c r="AS235" s="986"/>
      <c r="AT235" s="986"/>
      <c r="AU235" s="986"/>
      <c r="AV235" s="986"/>
      <c r="AW235" s="986"/>
      <c r="AX235" s="986"/>
      <c r="AY235" s="986"/>
      <c r="AZ235" s="988"/>
      <c r="BA235" s="986"/>
      <c r="BB235" s="986"/>
      <c r="BC235" s="986"/>
      <c r="BD235" s="986"/>
      <c r="BE235" s="986"/>
      <c r="BF235" s="986"/>
      <c r="BG235" s="986"/>
      <c r="BH235" s="986"/>
      <c r="BI235" s="986"/>
      <c r="BJ235" s="986"/>
      <c r="BK235" s="986"/>
      <c r="BL235" s="986"/>
      <c r="BM235" s="986"/>
      <c r="BN235" s="986"/>
      <c r="BO235" s="986"/>
      <c r="BP235" s="986"/>
      <c r="BQ235" s="986"/>
      <c r="BR235" s="986"/>
      <c r="BS235" s="986"/>
      <c r="BT235" s="986"/>
      <c r="BU235" s="986"/>
      <c r="BV235" s="986"/>
      <c r="BW235" s="986"/>
      <c r="BX235" s="986"/>
      <c r="BY235" s="986"/>
      <c r="BZ235" s="986"/>
      <c r="CA235" s="986"/>
      <c r="CB235" s="986"/>
      <c r="CC235" s="986"/>
      <c r="CD235" s="986"/>
      <c r="CE235" s="986"/>
      <c r="CF235" s="986"/>
      <c r="CG235" s="986"/>
      <c r="CH235" s="986"/>
      <c r="CI235" s="986"/>
      <c r="CJ235" s="986"/>
      <c r="CK235" s="986"/>
      <c r="CL235" s="986"/>
      <c r="CM235" s="986"/>
      <c r="CN235" s="986"/>
      <c r="CO235" s="986"/>
      <c r="CP235" s="986"/>
      <c r="CQ235" s="986"/>
      <c r="CR235" s="986"/>
      <c r="CS235" s="986"/>
      <c r="CT235" s="986"/>
      <c r="CU235" s="986"/>
      <c r="CV235" s="986"/>
      <c r="CW235" s="986"/>
      <c r="CX235" s="986"/>
      <c r="CY235" s="986"/>
      <c r="CZ235" s="986"/>
      <c r="DA235" s="986"/>
      <c r="DB235" s="986"/>
      <c r="DC235" s="986"/>
      <c r="DD235" s="986"/>
      <c r="DE235" s="986"/>
      <c r="DF235" s="986"/>
      <c r="DG235" s="986"/>
      <c r="DH235" s="986"/>
      <c r="DI235" s="986"/>
      <c r="DJ235" s="986"/>
      <c r="DK235" s="986"/>
      <c r="DL235" s="986"/>
      <c r="DM235" s="986"/>
      <c r="DN235" s="986"/>
      <c r="DO235" s="986"/>
      <c r="DP235" s="986"/>
      <c r="DQ235" s="986"/>
      <c r="DR235" s="986"/>
      <c r="DS235" s="986"/>
      <c r="DT235" s="986"/>
      <c r="DU235" s="986"/>
      <c r="DV235" s="986"/>
      <c r="DW235" s="986"/>
      <c r="DX235" s="986"/>
      <c r="DY235" s="986"/>
      <c r="DZ235" s="986"/>
      <c r="EA235" s="986"/>
      <c r="EB235" s="986"/>
      <c r="EC235" s="986"/>
      <c r="ED235" s="986"/>
      <c r="EE235" s="986"/>
      <c r="EF235" s="986"/>
      <c r="EG235" s="986"/>
      <c r="EH235" s="986"/>
      <c r="EI235" s="986"/>
      <c r="EJ235" s="986"/>
      <c r="EK235" s="986"/>
      <c r="EL235" s="986"/>
      <c r="EM235" s="986"/>
      <c r="EN235" s="986"/>
      <c r="EO235" s="986"/>
      <c r="EP235" s="986"/>
      <c r="EQ235" s="986"/>
      <c r="ER235" s="986"/>
      <c r="ES235" s="986"/>
      <c r="ET235" s="986"/>
      <c r="EU235" s="986"/>
      <c r="EV235" s="986"/>
      <c r="EW235" s="986"/>
      <c r="EX235" s="986"/>
      <c r="EY235" s="986"/>
      <c r="EZ235" s="986"/>
      <c r="FA235" s="986"/>
      <c r="FB235" s="986"/>
      <c r="FC235" s="986"/>
      <c r="FD235" s="986"/>
      <c r="FE235" s="986"/>
      <c r="FF235" s="986"/>
      <c r="FG235" s="986"/>
      <c r="FH235" s="986"/>
      <c r="FI235" s="986"/>
      <c r="FJ235" s="986"/>
      <c r="FK235" s="986"/>
      <c r="FL235" s="986"/>
      <c r="FM235" s="986"/>
      <c r="FN235" s="986"/>
      <c r="FO235" s="986"/>
      <c r="FP235" s="986"/>
      <c r="FQ235" s="986"/>
      <c r="FR235" s="988" t="s">
        <v>224</v>
      </c>
      <c r="FS235" s="986"/>
      <c r="FT235" s="986"/>
      <c r="FU235" s="986"/>
      <c r="FV235" s="986"/>
      <c r="FW235" s="986"/>
      <c r="FX235" s="986"/>
      <c r="FY235" s="986"/>
      <c r="FZ235" s="988" t="s">
        <v>224</v>
      </c>
      <c r="GA235" s="986"/>
      <c r="GB235" s="986"/>
      <c r="GC235" s="986"/>
      <c r="GD235" s="986"/>
      <c r="GE235" s="986"/>
      <c r="GF235" s="986"/>
      <c r="GG235" s="986"/>
      <c r="GH235" s="986"/>
      <c r="GI235" s="986"/>
      <c r="GJ235" s="986"/>
      <c r="GK235" s="986"/>
      <c r="GL235" s="986"/>
      <c r="GM235" s="986"/>
      <c r="GN235" s="986"/>
      <c r="GO235" s="986"/>
      <c r="GP235" s="986"/>
      <c r="GQ235" s="986"/>
      <c r="GR235" s="986"/>
      <c r="GS235" s="986"/>
      <c r="GT235" s="986"/>
      <c r="GU235" s="986"/>
      <c r="GV235" s="986"/>
      <c r="GW235" s="986"/>
      <c r="GX235" s="986"/>
      <c r="GY235" s="986"/>
      <c r="GZ235" s="986"/>
      <c r="HA235" s="986"/>
      <c r="HB235" s="986"/>
      <c r="HC235" s="986"/>
      <c r="HD235" s="986"/>
      <c r="HE235" s="986"/>
      <c r="HF235" s="986"/>
      <c r="HG235" s="986"/>
      <c r="HH235" s="986"/>
      <c r="HI235" s="986"/>
      <c r="HJ235" s="986"/>
      <c r="HK235" s="986"/>
      <c r="HL235" s="986"/>
      <c r="HM235" s="986"/>
      <c r="HN235" s="986"/>
      <c r="HO235" s="986"/>
      <c r="HP235" s="986"/>
      <c r="HQ235" s="986"/>
      <c r="HR235" s="986"/>
      <c r="HS235" s="986"/>
      <c r="HT235" s="986"/>
      <c r="HU235" s="986"/>
      <c r="HV235" s="986"/>
      <c r="HW235" s="986"/>
      <c r="HX235" s="986"/>
      <c r="HY235" s="986"/>
      <c r="HZ235" s="986"/>
      <c r="IA235" s="986"/>
      <c r="IB235" s="986"/>
      <c r="IC235" s="986"/>
      <c r="ID235" s="986"/>
      <c r="IE235" s="986"/>
      <c r="IF235" s="986"/>
      <c r="IG235" s="986"/>
      <c r="IH235" s="986"/>
      <c r="II235" s="986"/>
      <c r="IJ235" s="986"/>
      <c r="IK235" s="986"/>
    </row>
    <row r="236">
      <c r="A236" s="988"/>
      <c r="B236" s="987"/>
      <c r="C236" s="987"/>
      <c r="D236" s="988"/>
      <c r="E236" s="987"/>
      <c r="F236" s="988"/>
      <c r="G236" s="988"/>
      <c r="H236" s="988"/>
      <c r="I236" s="988"/>
      <c r="J236" s="988"/>
      <c r="K236" s="988"/>
      <c r="L236" s="988"/>
      <c r="M236" s="988"/>
      <c r="N236" s="988"/>
      <c r="O236" s="988"/>
      <c r="P236" s="988"/>
      <c r="Q236" s="988"/>
      <c r="R236" s="988"/>
      <c r="S236" s="988"/>
      <c r="T236" s="988"/>
      <c r="U236" s="988"/>
      <c r="V236" s="988"/>
      <c r="W236" s="988"/>
      <c r="X236" s="988"/>
      <c r="Y236" s="988"/>
      <c r="Z236" s="988"/>
      <c r="AA236" s="988"/>
      <c r="AB236" s="988"/>
      <c r="AC236" s="988"/>
      <c r="AD236" s="988"/>
      <c r="AE236" s="988"/>
      <c r="AF236" s="988"/>
      <c r="AG236" s="986"/>
      <c r="AH236" s="986"/>
      <c r="AI236" s="986"/>
      <c r="AJ236" s="986"/>
      <c r="AK236" s="986"/>
      <c r="AL236" s="986"/>
      <c r="AM236" s="986"/>
      <c r="AN236" s="986"/>
      <c r="AO236" s="986"/>
      <c r="AP236" s="986"/>
      <c r="AQ236" s="986"/>
      <c r="AR236" s="986"/>
      <c r="AS236" s="986"/>
      <c r="AT236" s="986"/>
      <c r="AU236" s="986"/>
      <c r="AV236" s="986"/>
      <c r="AW236" s="986"/>
      <c r="AX236" s="986"/>
      <c r="AY236" s="986"/>
      <c r="AZ236" s="988"/>
      <c r="BA236" s="986"/>
      <c r="BB236" s="986"/>
      <c r="BC236" s="986"/>
      <c r="BD236" s="986"/>
      <c r="BE236" s="986"/>
      <c r="BF236" s="986"/>
      <c r="BG236" s="986"/>
      <c r="BH236" s="986"/>
      <c r="BI236" s="986"/>
      <c r="BJ236" s="986"/>
      <c r="BK236" s="986"/>
      <c r="BL236" s="986"/>
      <c r="BM236" s="986"/>
      <c r="BN236" s="986"/>
      <c r="BO236" s="986"/>
      <c r="BP236" s="986"/>
      <c r="BQ236" s="986"/>
      <c r="BR236" s="986"/>
      <c r="BS236" s="986"/>
      <c r="BT236" s="986"/>
      <c r="BU236" s="986"/>
      <c r="BV236" s="986"/>
      <c r="BW236" s="986"/>
      <c r="BX236" s="986"/>
      <c r="BY236" s="986"/>
      <c r="BZ236" s="986"/>
      <c r="CA236" s="986"/>
      <c r="CB236" s="986"/>
      <c r="CC236" s="986"/>
      <c r="CD236" s="986"/>
      <c r="CE236" s="986"/>
      <c r="CF236" s="986"/>
      <c r="CG236" s="986"/>
      <c r="CH236" s="986"/>
      <c r="CI236" s="986"/>
      <c r="CJ236" s="986"/>
      <c r="CK236" s="986"/>
      <c r="CL236" s="986"/>
      <c r="CM236" s="986"/>
      <c r="CN236" s="986"/>
      <c r="CO236" s="986"/>
      <c r="CP236" s="986"/>
      <c r="CQ236" s="986"/>
      <c r="CR236" s="986"/>
      <c r="CS236" s="986"/>
      <c r="CT236" s="986"/>
      <c r="CU236" s="986"/>
      <c r="CV236" s="986"/>
      <c r="CW236" s="986"/>
      <c r="CX236" s="986"/>
      <c r="CY236" s="986"/>
      <c r="CZ236" s="986"/>
      <c r="DA236" s="986"/>
      <c r="DB236" s="986"/>
      <c r="DC236" s="986"/>
      <c r="DD236" s="986"/>
      <c r="DE236" s="986"/>
      <c r="DF236" s="986"/>
      <c r="DG236" s="986"/>
      <c r="DH236" s="986"/>
      <c r="DI236" s="986"/>
      <c r="DJ236" s="986"/>
      <c r="DK236" s="986"/>
      <c r="DL236" s="986"/>
      <c r="DM236" s="986"/>
      <c r="DN236" s="986"/>
      <c r="DO236" s="986"/>
      <c r="DP236" s="986"/>
      <c r="DQ236" s="986"/>
      <c r="DR236" s="986"/>
      <c r="DS236" s="986"/>
      <c r="DT236" s="986"/>
      <c r="DU236" s="986"/>
      <c r="DV236" s="986"/>
      <c r="DW236" s="986"/>
      <c r="DX236" s="986"/>
      <c r="DY236" s="986"/>
      <c r="DZ236" s="986"/>
      <c r="EA236" s="986"/>
      <c r="EB236" s="986"/>
      <c r="EC236" s="986"/>
      <c r="ED236" s="986"/>
      <c r="EE236" s="986"/>
      <c r="EF236" s="986"/>
      <c r="EG236" s="986"/>
      <c r="EH236" s="986"/>
      <c r="EI236" s="986"/>
      <c r="EJ236" s="986"/>
      <c r="EK236" s="986"/>
      <c r="EL236" s="986"/>
      <c r="EM236" s="986"/>
      <c r="EN236" s="986"/>
      <c r="EO236" s="986"/>
      <c r="EP236" s="986"/>
      <c r="EQ236" s="986"/>
      <c r="ER236" s="986"/>
      <c r="ES236" s="986"/>
      <c r="ET236" s="986"/>
      <c r="EU236" s="986"/>
      <c r="EV236" s="986"/>
      <c r="EW236" s="986"/>
      <c r="EX236" s="986"/>
      <c r="EY236" s="986"/>
      <c r="EZ236" s="986"/>
      <c r="FA236" s="986"/>
      <c r="FB236" s="986"/>
      <c r="FC236" s="986"/>
      <c r="FD236" s="986"/>
      <c r="FE236" s="986"/>
      <c r="FF236" s="986"/>
      <c r="FG236" s="986"/>
      <c r="FH236" s="986"/>
      <c r="FI236" s="986"/>
      <c r="FJ236" s="986"/>
      <c r="FK236" s="986"/>
      <c r="FL236" s="986"/>
      <c r="FM236" s="986"/>
      <c r="FN236" s="986"/>
      <c r="FO236" s="986"/>
      <c r="FP236" s="986"/>
      <c r="FQ236" s="986"/>
      <c r="FR236" s="988" t="s">
        <v>222</v>
      </c>
      <c r="FS236" s="986"/>
      <c r="FT236" s="986"/>
      <c r="FU236" s="986"/>
      <c r="FV236" s="986"/>
      <c r="FW236" s="986"/>
      <c r="FX236" s="986"/>
      <c r="FY236" s="986"/>
      <c r="FZ236" s="986"/>
      <c r="GA236" s="986"/>
      <c r="GB236" s="986"/>
      <c r="GC236" s="986"/>
      <c r="GD236" s="986"/>
      <c r="GE236" s="986"/>
      <c r="GF236" s="986"/>
      <c r="GG236" s="986"/>
      <c r="GH236" s="986"/>
      <c r="GI236" s="986"/>
      <c r="GJ236" s="986"/>
      <c r="GK236" s="986"/>
      <c r="GL236" s="986"/>
      <c r="GM236" s="986"/>
      <c r="GN236" s="986"/>
      <c r="GO236" s="986"/>
      <c r="GP236" s="986"/>
      <c r="GQ236" s="986"/>
      <c r="GR236" s="986"/>
      <c r="GS236" s="986"/>
      <c r="GT236" s="986"/>
      <c r="GU236" s="986"/>
      <c r="GV236" s="986"/>
      <c r="GW236" s="986"/>
      <c r="GX236" s="986"/>
      <c r="GY236" s="986"/>
      <c r="GZ236" s="986"/>
      <c r="HA236" s="986"/>
      <c r="HB236" s="986"/>
      <c r="HC236" s="986"/>
      <c r="HD236" s="986"/>
      <c r="HE236" s="986"/>
      <c r="HF236" s="986"/>
      <c r="HG236" s="986"/>
      <c r="HH236" s="986"/>
      <c r="HI236" s="986"/>
      <c r="HJ236" s="986"/>
      <c r="HK236" s="986"/>
      <c r="HL236" s="986"/>
      <c r="HM236" s="986"/>
      <c r="HN236" s="986"/>
      <c r="HO236" s="986"/>
      <c r="HP236" s="986"/>
      <c r="HQ236" s="986"/>
      <c r="HR236" s="986"/>
      <c r="HS236" s="986"/>
      <c r="HT236" s="986"/>
      <c r="HU236" s="986"/>
      <c r="HV236" s="986"/>
      <c r="HW236" s="986"/>
      <c r="HX236" s="986"/>
      <c r="HY236" s="986"/>
      <c r="HZ236" s="986"/>
      <c r="IA236" s="986"/>
      <c r="IB236" s="986"/>
      <c r="IC236" s="986"/>
      <c r="ID236" s="986"/>
      <c r="IE236" s="986"/>
      <c r="IF236" s="986"/>
      <c r="IG236" s="986"/>
      <c r="IH236" s="986"/>
      <c r="II236" s="986"/>
      <c r="IJ236" s="986"/>
      <c r="IK236" s="986"/>
    </row>
    <row r="237">
      <c r="A237" s="988" t="s">
        <v>456</v>
      </c>
      <c r="B237" s="987" t="s">
        <v>15520</v>
      </c>
      <c r="C237" s="987" t="s">
        <v>17297</v>
      </c>
      <c r="D237" s="988" t="s">
        <v>17345</v>
      </c>
      <c r="E237" s="987" t="s">
        <v>17346</v>
      </c>
      <c r="F237" s="988" t="s">
        <v>222</v>
      </c>
      <c r="G237" s="988" t="s">
        <v>222</v>
      </c>
      <c r="H237" s="988" t="s">
        <v>15525</v>
      </c>
      <c r="I237" s="988"/>
      <c r="J237" s="988"/>
      <c r="K237" s="988" t="s">
        <v>222</v>
      </c>
      <c r="L237" s="988" t="s">
        <v>222</v>
      </c>
      <c r="M237" s="988" t="s">
        <v>222</v>
      </c>
      <c r="N237" s="988" t="s">
        <v>222</v>
      </c>
      <c r="O237" s="988" t="s">
        <v>222</v>
      </c>
      <c r="P237" s="988"/>
      <c r="Q237" s="988"/>
      <c r="R237" s="988" t="s">
        <v>222</v>
      </c>
      <c r="S237" s="988" t="s">
        <v>222</v>
      </c>
      <c r="T237" s="988" t="s">
        <v>222</v>
      </c>
      <c r="U237" s="988" t="s">
        <v>222</v>
      </c>
      <c r="V237" s="988" t="s">
        <v>222</v>
      </c>
      <c r="W237" s="988" t="s">
        <v>224</v>
      </c>
      <c r="X237" s="988" t="s">
        <v>224</v>
      </c>
      <c r="Y237" s="988" t="s">
        <v>222</v>
      </c>
      <c r="Z237" s="988" t="s">
        <v>224</v>
      </c>
      <c r="AA237" s="988" t="s">
        <v>224</v>
      </c>
      <c r="AB237" s="988"/>
      <c r="AC237" s="988" t="s">
        <v>222</v>
      </c>
      <c r="AD237" s="988" t="s">
        <v>224</v>
      </c>
      <c r="AE237" s="988"/>
      <c r="AF237" s="988"/>
      <c r="AG237" s="988" t="s">
        <v>688</v>
      </c>
      <c r="AH237" s="988" t="s">
        <v>688</v>
      </c>
      <c r="AI237" s="988" t="s">
        <v>688</v>
      </c>
      <c r="AJ237" s="988" t="s">
        <v>222</v>
      </c>
      <c r="AK237" s="988" t="s">
        <v>688</v>
      </c>
      <c r="AL237" s="988" t="s">
        <v>222</v>
      </c>
      <c r="AM237" s="988" t="s">
        <v>224</v>
      </c>
      <c r="AN237" s="988" t="s">
        <v>688</v>
      </c>
      <c r="AO237" s="988" t="s">
        <v>222</v>
      </c>
      <c r="AP237" s="988" t="s">
        <v>222</v>
      </c>
      <c r="AQ237" s="988" t="s">
        <v>215</v>
      </c>
      <c r="AR237" s="988" t="s">
        <v>215</v>
      </c>
      <c r="AS237" s="988" t="s">
        <v>222</v>
      </c>
      <c r="AT237" s="988" t="s">
        <v>688</v>
      </c>
      <c r="AU237" s="988" t="s">
        <v>17347</v>
      </c>
      <c r="AV237" s="988" t="s">
        <v>215</v>
      </c>
      <c r="AW237" s="988" t="s">
        <v>222</v>
      </c>
      <c r="AX237" s="988" t="s">
        <v>215</v>
      </c>
      <c r="AY237" s="988" t="s">
        <v>224</v>
      </c>
      <c r="AZ237" s="988" t="s">
        <v>224</v>
      </c>
      <c r="BA237" s="988" t="s">
        <v>688</v>
      </c>
      <c r="BB237" s="988" t="s">
        <v>222</v>
      </c>
      <c r="BC237" s="988" t="s">
        <v>222</v>
      </c>
      <c r="BD237" s="988" t="s">
        <v>222</v>
      </c>
      <c r="BE237" s="988" t="s">
        <v>222</v>
      </c>
      <c r="BF237" s="988" t="s">
        <v>224</v>
      </c>
      <c r="BG237" s="988" t="s">
        <v>224</v>
      </c>
      <c r="BH237" s="988" t="s">
        <v>222</v>
      </c>
      <c r="BI237" s="988" t="s">
        <v>215</v>
      </c>
      <c r="BJ237" s="986"/>
      <c r="BK237" s="988" t="s">
        <v>688</v>
      </c>
      <c r="BL237" s="988" t="s">
        <v>222</v>
      </c>
      <c r="BM237" s="988" t="s">
        <v>222</v>
      </c>
      <c r="BN237" s="988" t="s">
        <v>222</v>
      </c>
      <c r="BO237" s="988" t="s">
        <v>222</v>
      </c>
      <c r="BP237" s="988" t="s">
        <v>222</v>
      </c>
      <c r="BQ237" s="988" t="s">
        <v>224</v>
      </c>
      <c r="BR237" s="988" t="s">
        <v>224</v>
      </c>
      <c r="BS237" s="988" t="s">
        <v>224</v>
      </c>
      <c r="BT237" s="988" t="s">
        <v>688</v>
      </c>
      <c r="BU237" s="988" t="s">
        <v>688</v>
      </c>
      <c r="BV237" s="988" t="s">
        <v>688</v>
      </c>
      <c r="BW237" s="988" t="s">
        <v>222</v>
      </c>
      <c r="BX237" s="988" t="s">
        <v>222</v>
      </c>
      <c r="BY237" s="988" t="s">
        <v>215</v>
      </c>
      <c r="BZ237" s="988" t="s">
        <v>215</v>
      </c>
      <c r="CA237" s="988" t="s">
        <v>215</v>
      </c>
      <c r="CB237" s="988" t="s">
        <v>222</v>
      </c>
      <c r="CC237" s="988" t="s">
        <v>222</v>
      </c>
      <c r="CD237" s="988" t="s">
        <v>222</v>
      </c>
      <c r="CE237" s="988" t="s">
        <v>688</v>
      </c>
      <c r="CF237" s="988" t="s">
        <v>222</v>
      </c>
      <c r="CG237" s="988" t="s">
        <v>222</v>
      </c>
      <c r="CH237" s="988" t="s">
        <v>222</v>
      </c>
      <c r="CI237" s="986"/>
      <c r="CJ237" s="986"/>
      <c r="CK237" s="986"/>
      <c r="CL237" s="986"/>
      <c r="CM237" s="986"/>
      <c r="CN237" s="986"/>
      <c r="CO237" s="986"/>
      <c r="CP237" s="986"/>
      <c r="CQ237" s="986"/>
      <c r="CR237" s="986"/>
      <c r="CS237" s="986"/>
      <c r="CT237" s="986"/>
      <c r="CU237" s="986"/>
      <c r="CV237" s="986"/>
      <c r="CW237" s="986"/>
      <c r="CX237" s="986"/>
      <c r="CY237" s="986"/>
      <c r="CZ237" s="986"/>
      <c r="DA237" s="986"/>
      <c r="DB237" s="986"/>
      <c r="DC237" s="986"/>
      <c r="DD237" s="986"/>
      <c r="DE237" s="986"/>
      <c r="DF237" s="986"/>
      <c r="DG237" s="986"/>
      <c r="DH237" s="986"/>
      <c r="DI237" s="986"/>
      <c r="DJ237" s="986"/>
      <c r="DK237" s="986"/>
      <c r="DL237" s="986"/>
      <c r="DM237" s="986"/>
      <c r="DN237" s="986"/>
      <c r="DO237" s="986"/>
      <c r="DP237" s="986"/>
      <c r="DQ237" s="986"/>
      <c r="DR237" s="986"/>
      <c r="DS237" s="986"/>
      <c r="DT237" s="986"/>
      <c r="DU237" s="986"/>
      <c r="DV237" s="986"/>
      <c r="DW237" s="986"/>
      <c r="DX237" s="986"/>
      <c r="DY237" s="986"/>
      <c r="DZ237" s="986"/>
      <c r="EA237" s="986"/>
      <c r="EB237" s="986"/>
      <c r="EC237" s="986"/>
      <c r="ED237" s="986"/>
      <c r="EE237" s="986"/>
      <c r="EF237" s="986"/>
      <c r="EG237" s="986"/>
      <c r="EH237" s="986"/>
      <c r="EI237" s="986"/>
      <c r="EJ237" s="986"/>
      <c r="EK237" s="986"/>
      <c r="EL237" s="986"/>
      <c r="EM237" s="986"/>
      <c r="EN237" s="986"/>
      <c r="EO237" s="986"/>
      <c r="EP237" s="986"/>
      <c r="EQ237" s="986"/>
      <c r="ER237" s="986"/>
      <c r="ES237" s="986"/>
      <c r="ET237" s="986"/>
      <c r="EU237" s="986"/>
      <c r="EV237" s="986"/>
      <c r="EW237" s="986"/>
      <c r="EX237" s="986"/>
      <c r="EY237" s="986"/>
      <c r="EZ237" s="986"/>
      <c r="FA237" s="986"/>
      <c r="FB237" s="986"/>
      <c r="FC237" s="986"/>
      <c r="FD237" s="986"/>
      <c r="FE237" s="986"/>
      <c r="FF237" s="986"/>
      <c r="FG237" s="986"/>
      <c r="FH237" s="986"/>
      <c r="FI237" s="986"/>
      <c r="FJ237" s="986"/>
      <c r="FK237" s="986"/>
      <c r="FL237" s="986"/>
      <c r="FM237" s="986"/>
      <c r="FN237" s="986"/>
      <c r="FO237" s="986"/>
      <c r="FP237" s="986"/>
      <c r="FQ237" s="986"/>
      <c r="FR237" s="986"/>
      <c r="FS237" s="986"/>
      <c r="FT237" s="986"/>
      <c r="FU237" s="986"/>
      <c r="FV237" s="986"/>
      <c r="FW237" s="986"/>
      <c r="FX237" s="986"/>
      <c r="FY237" s="986"/>
      <c r="FZ237" s="988" t="s">
        <v>275</v>
      </c>
      <c r="GA237" s="986"/>
      <c r="GB237" s="986"/>
      <c r="GC237" s="986"/>
      <c r="GD237" s="986"/>
      <c r="GE237" s="986"/>
      <c r="GF237" s="986"/>
      <c r="GG237" s="986"/>
      <c r="GH237" s="986"/>
      <c r="GI237" s="986"/>
      <c r="GJ237" s="986"/>
      <c r="GK237" s="986"/>
      <c r="GL237" s="986"/>
      <c r="GM237" s="986"/>
      <c r="GN237" s="986"/>
      <c r="GO237" s="986"/>
      <c r="GP237" s="986"/>
      <c r="GQ237" s="986"/>
      <c r="GR237" s="986"/>
      <c r="GS237" s="986"/>
      <c r="GT237" s="986"/>
      <c r="GU237" s="986"/>
      <c r="GV237" s="986"/>
      <c r="GW237" s="986"/>
      <c r="GX237" s="986"/>
      <c r="GY237" s="986"/>
      <c r="GZ237" s="986"/>
      <c r="HA237" s="986"/>
      <c r="HB237" s="986"/>
      <c r="HC237" s="986"/>
      <c r="HD237" s="986"/>
      <c r="HE237" s="986"/>
      <c r="HF237" s="986"/>
      <c r="HG237" s="986"/>
      <c r="HH237" s="986"/>
      <c r="HI237" s="986"/>
      <c r="HJ237" s="986"/>
      <c r="HK237" s="986"/>
      <c r="HL237" s="986"/>
      <c r="HM237" s="986"/>
      <c r="HN237" s="986"/>
      <c r="HO237" s="986"/>
      <c r="HP237" s="986"/>
      <c r="HQ237" s="986"/>
      <c r="HR237" s="986"/>
      <c r="HS237" s="986"/>
      <c r="HT237" s="986"/>
      <c r="HU237" s="986"/>
      <c r="HV237" s="986"/>
      <c r="HW237" s="986"/>
      <c r="HX237" s="986"/>
      <c r="HY237" s="986"/>
      <c r="HZ237" s="986"/>
      <c r="IA237" s="986"/>
      <c r="IB237" s="986"/>
      <c r="IC237" s="986"/>
      <c r="ID237" s="986"/>
      <c r="IE237" s="986"/>
      <c r="IF237" s="986"/>
      <c r="IG237" s="986"/>
      <c r="IH237" s="986"/>
      <c r="II237" s="986"/>
      <c r="IJ237" s="986"/>
      <c r="IK237" s="986"/>
    </row>
    <row r="238">
      <c r="A238" s="988" t="s">
        <v>456</v>
      </c>
      <c r="B238" s="987" t="s">
        <v>15520</v>
      </c>
      <c r="C238" s="987" t="s">
        <v>17297</v>
      </c>
      <c r="D238" s="988" t="s">
        <v>17348</v>
      </c>
      <c r="E238" s="987" t="s">
        <v>17349</v>
      </c>
      <c r="F238" s="988" t="s">
        <v>222</v>
      </c>
      <c r="G238" s="988" t="s">
        <v>222</v>
      </c>
      <c r="H238" s="988" t="s">
        <v>15525</v>
      </c>
      <c r="I238" s="988"/>
      <c r="J238" s="988" t="s">
        <v>222</v>
      </c>
      <c r="K238" s="988" t="s">
        <v>15525</v>
      </c>
      <c r="L238" s="988" t="s">
        <v>222</v>
      </c>
      <c r="M238" s="988" t="s">
        <v>222</v>
      </c>
      <c r="N238" s="988" t="s">
        <v>215</v>
      </c>
      <c r="O238" s="988" t="s">
        <v>215</v>
      </c>
      <c r="P238" s="988"/>
      <c r="Q238" s="988"/>
      <c r="R238" s="988" t="s">
        <v>222</v>
      </c>
      <c r="S238" s="988"/>
      <c r="T238" s="988" t="s">
        <v>222</v>
      </c>
      <c r="U238" s="988" t="s">
        <v>224</v>
      </c>
      <c r="V238" s="988" t="s">
        <v>222</v>
      </c>
      <c r="W238" s="988" t="s">
        <v>222</v>
      </c>
      <c r="X238" s="988" t="s">
        <v>15525</v>
      </c>
      <c r="Y238" s="988" t="s">
        <v>224</v>
      </c>
      <c r="Z238" s="988" t="s">
        <v>224</v>
      </c>
      <c r="AA238" s="988"/>
      <c r="AB238" s="988"/>
      <c r="AC238" s="988" t="s">
        <v>224</v>
      </c>
      <c r="AD238" s="988" t="s">
        <v>222</v>
      </c>
      <c r="AE238" s="988"/>
      <c r="AF238" s="988"/>
      <c r="AG238" s="988" t="s">
        <v>222</v>
      </c>
      <c r="AH238" s="988" t="s">
        <v>222</v>
      </c>
      <c r="AI238" s="988" t="s">
        <v>222</v>
      </c>
      <c r="AJ238" s="988" t="s">
        <v>222</v>
      </c>
      <c r="AK238" s="988" t="s">
        <v>222</v>
      </c>
      <c r="AL238" s="986"/>
      <c r="AM238" s="986"/>
      <c r="AN238" s="986"/>
      <c r="AO238" s="986"/>
      <c r="AP238" s="986"/>
      <c r="AQ238" s="986"/>
      <c r="AR238" s="986"/>
      <c r="AS238" s="986"/>
      <c r="AT238" s="986"/>
      <c r="AU238" s="986"/>
      <c r="AV238" s="986"/>
      <c r="AW238" s="986"/>
      <c r="AX238" s="986"/>
      <c r="AY238" s="986"/>
      <c r="AZ238" s="986"/>
      <c r="BA238" s="986"/>
      <c r="BB238" s="986"/>
      <c r="BC238" s="986"/>
      <c r="BD238" s="986"/>
      <c r="BE238" s="986"/>
      <c r="BF238" s="986"/>
      <c r="BG238" s="986"/>
      <c r="BH238" s="986"/>
      <c r="BI238" s="986"/>
      <c r="BJ238" s="986"/>
      <c r="BK238" s="986"/>
      <c r="BL238" s="986"/>
      <c r="BM238" s="986"/>
      <c r="BN238" s="986"/>
      <c r="BO238" s="986"/>
      <c r="BP238" s="986"/>
      <c r="BQ238" s="986"/>
      <c r="BR238" s="986"/>
      <c r="BS238" s="986"/>
      <c r="BT238" s="986"/>
      <c r="BU238" s="986"/>
      <c r="BV238" s="986"/>
      <c r="BW238" s="986"/>
      <c r="BX238" s="986"/>
      <c r="BY238" s="986"/>
      <c r="BZ238" s="986"/>
      <c r="CA238" s="986"/>
      <c r="CB238" s="986"/>
      <c r="CC238" s="986"/>
      <c r="CD238" s="986"/>
      <c r="CE238" s="986"/>
      <c r="CF238" s="986"/>
      <c r="CG238" s="986"/>
      <c r="CH238" s="986"/>
      <c r="CI238" s="986"/>
      <c r="CJ238" s="986"/>
      <c r="CK238" s="986"/>
      <c r="CL238" s="986"/>
      <c r="CM238" s="986"/>
      <c r="CN238" s="986"/>
      <c r="CO238" s="986"/>
      <c r="CP238" s="986"/>
      <c r="CQ238" s="986"/>
      <c r="CR238" s="986"/>
      <c r="CS238" s="986"/>
      <c r="CT238" s="986"/>
      <c r="CU238" s="986"/>
      <c r="CV238" s="986"/>
      <c r="CW238" s="986"/>
      <c r="CX238" s="986"/>
      <c r="CY238" s="986"/>
      <c r="CZ238" s="986"/>
      <c r="DA238" s="986"/>
      <c r="DB238" s="986"/>
      <c r="DC238" s="986"/>
      <c r="DD238" s="986"/>
      <c r="DE238" s="986"/>
      <c r="DF238" s="986"/>
      <c r="DG238" s="986"/>
      <c r="DH238" s="986"/>
      <c r="DI238" s="986"/>
      <c r="DJ238" s="986"/>
      <c r="DK238" s="986"/>
      <c r="DL238" s="986"/>
      <c r="DM238" s="986"/>
      <c r="DN238" s="986"/>
      <c r="DO238" s="986"/>
      <c r="DP238" s="986"/>
      <c r="DQ238" s="986"/>
      <c r="DR238" s="986"/>
      <c r="DS238" s="986"/>
      <c r="DT238" s="986"/>
      <c r="DU238" s="986"/>
      <c r="DV238" s="986"/>
      <c r="DW238" s="986"/>
      <c r="DX238" s="986"/>
      <c r="DY238" s="986"/>
      <c r="DZ238" s="986"/>
      <c r="EA238" s="986"/>
      <c r="EB238" s="986"/>
      <c r="EC238" s="986"/>
      <c r="ED238" s="986"/>
      <c r="EE238" s="986"/>
      <c r="EF238" s="986"/>
      <c r="EG238" s="986"/>
      <c r="EH238" s="986"/>
      <c r="EI238" s="986"/>
      <c r="EJ238" s="986"/>
      <c r="EK238" s="986"/>
      <c r="EL238" s="986"/>
      <c r="EM238" s="986"/>
      <c r="EN238" s="986"/>
      <c r="EO238" s="986"/>
      <c r="EP238" s="986"/>
      <c r="EQ238" s="986"/>
      <c r="ER238" s="986"/>
      <c r="ES238" s="986"/>
      <c r="ET238" s="986"/>
      <c r="EU238" s="986"/>
      <c r="EV238" s="986"/>
      <c r="EW238" s="986"/>
      <c r="EX238" s="986"/>
      <c r="EY238" s="986"/>
      <c r="EZ238" s="986"/>
      <c r="FA238" s="986"/>
      <c r="FB238" s="986"/>
      <c r="FC238" s="986"/>
      <c r="FD238" s="986"/>
      <c r="FE238" s="986"/>
      <c r="FF238" s="988" t="s">
        <v>222</v>
      </c>
      <c r="FG238" s="986"/>
      <c r="FH238" s="986"/>
      <c r="FI238" s="986"/>
      <c r="FJ238" s="986"/>
      <c r="FK238" s="986"/>
      <c r="FL238" s="986"/>
      <c r="FM238" s="986"/>
      <c r="FN238" s="986"/>
      <c r="FO238" s="986"/>
      <c r="FP238" s="986"/>
      <c r="FQ238" s="986"/>
      <c r="FR238" s="986"/>
      <c r="FS238" s="986"/>
      <c r="FT238" s="986"/>
      <c r="FU238" s="986"/>
      <c r="FV238" s="986"/>
      <c r="FW238" s="986"/>
      <c r="FX238" s="986"/>
      <c r="FY238" s="986"/>
      <c r="FZ238" s="988" t="s">
        <v>275</v>
      </c>
      <c r="GA238" s="986"/>
      <c r="GB238" s="986"/>
      <c r="GC238" s="986"/>
      <c r="GD238" s="986"/>
      <c r="GE238" s="986"/>
      <c r="GF238" s="986"/>
      <c r="GG238" s="986"/>
      <c r="GH238" s="986"/>
      <c r="GI238" s="986"/>
      <c r="GJ238" s="986"/>
      <c r="GK238" s="986"/>
      <c r="GL238" s="986"/>
      <c r="GM238" s="986"/>
      <c r="GN238" s="986"/>
      <c r="GO238" s="986"/>
      <c r="GP238" s="986"/>
      <c r="GQ238" s="986"/>
      <c r="GR238" s="986"/>
      <c r="GS238" s="986"/>
      <c r="GT238" s="986"/>
      <c r="GU238" s="988" t="s">
        <v>222</v>
      </c>
      <c r="GV238" s="988" t="s">
        <v>222</v>
      </c>
      <c r="GW238" s="986"/>
      <c r="GX238" s="986"/>
      <c r="GY238" s="986"/>
      <c r="GZ238" s="986"/>
      <c r="HA238" s="986"/>
      <c r="HB238" s="986"/>
      <c r="HC238" s="986"/>
      <c r="HD238" s="986"/>
      <c r="HE238" s="986"/>
      <c r="HF238" s="986"/>
      <c r="HG238" s="986"/>
      <c r="HH238" s="986"/>
      <c r="HI238" s="986"/>
      <c r="HJ238" s="986"/>
      <c r="HK238" s="986"/>
      <c r="HL238" s="986"/>
      <c r="HM238" s="986"/>
      <c r="HN238" s="986"/>
      <c r="HO238" s="986"/>
      <c r="HP238" s="986"/>
      <c r="HQ238" s="986"/>
      <c r="HR238" s="986"/>
      <c r="HS238" s="986"/>
      <c r="HT238" s="986"/>
      <c r="HU238" s="986"/>
      <c r="HV238" s="986"/>
      <c r="HW238" s="986"/>
      <c r="HX238" s="986"/>
      <c r="HY238" s="986"/>
      <c r="HZ238" s="986"/>
      <c r="IA238" s="986"/>
      <c r="IB238" s="986"/>
      <c r="IC238" s="986"/>
      <c r="ID238" s="986"/>
      <c r="IE238" s="986"/>
      <c r="IF238" s="986"/>
      <c r="IG238" s="986"/>
      <c r="IH238" s="986"/>
      <c r="II238" s="986"/>
      <c r="IJ238" s="986"/>
      <c r="IK238" s="986"/>
    </row>
    <row r="239">
      <c r="A239" s="988" t="s">
        <v>456</v>
      </c>
      <c r="B239" s="987" t="s">
        <v>9747</v>
      </c>
      <c r="C239" s="987" t="s">
        <v>15547</v>
      </c>
      <c r="D239" s="988" t="s">
        <v>17352</v>
      </c>
      <c r="E239" s="987" t="s">
        <v>17353</v>
      </c>
      <c r="F239" s="988" t="s">
        <v>222</v>
      </c>
      <c r="G239" s="988" t="s">
        <v>222</v>
      </c>
      <c r="H239" s="988" t="s">
        <v>222</v>
      </c>
      <c r="I239" s="988"/>
      <c r="J239" s="988"/>
      <c r="K239" s="988" t="s">
        <v>222</v>
      </c>
      <c r="L239" s="988" t="s">
        <v>15525</v>
      </c>
      <c r="M239" s="988" t="s">
        <v>15525</v>
      </c>
      <c r="N239" s="988" t="s">
        <v>15525</v>
      </c>
      <c r="O239" s="988" t="s">
        <v>224</v>
      </c>
      <c r="P239" s="988"/>
      <c r="Q239" s="988"/>
      <c r="R239" s="988" t="s">
        <v>224</v>
      </c>
      <c r="S239" s="988" t="s">
        <v>224</v>
      </c>
      <c r="T239" s="988" t="s">
        <v>224</v>
      </c>
      <c r="U239" s="988" t="s">
        <v>222</v>
      </c>
      <c r="V239" s="988"/>
      <c r="W239" s="988" t="s">
        <v>222</v>
      </c>
      <c r="X239" s="988" t="s">
        <v>224</v>
      </c>
      <c r="Y239" s="988" t="s">
        <v>224</v>
      </c>
      <c r="Z239" s="988" t="s">
        <v>224</v>
      </c>
      <c r="AA239" s="988" t="s">
        <v>222</v>
      </c>
      <c r="AB239" s="988"/>
      <c r="AC239" s="988" t="s">
        <v>224</v>
      </c>
      <c r="AD239" s="988" t="s">
        <v>224</v>
      </c>
      <c r="AE239" s="988"/>
      <c r="AF239" s="988"/>
      <c r="AG239" s="988" t="s">
        <v>224</v>
      </c>
      <c r="AH239" s="986"/>
      <c r="AI239" s="988" t="s">
        <v>224</v>
      </c>
      <c r="AJ239" s="988" t="s">
        <v>224</v>
      </c>
      <c r="AK239" s="988" t="s">
        <v>224</v>
      </c>
      <c r="AL239" s="986"/>
      <c r="AM239" s="986"/>
      <c r="AN239" s="986"/>
      <c r="AO239" s="986"/>
      <c r="AP239" s="986"/>
      <c r="AQ239" s="986"/>
      <c r="AR239" s="986"/>
      <c r="AS239" s="986"/>
      <c r="AT239" s="986"/>
      <c r="AU239" s="986"/>
      <c r="AV239" s="986"/>
      <c r="AW239" s="986"/>
      <c r="AX239" s="986"/>
      <c r="AY239" s="986"/>
      <c r="AZ239" s="986"/>
      <c r="BA239" s="986"/>
      <c r="BB239" s="986"/>
      <c r="BC239" s="986"/>
      <c r="BD239" s="986"/>
      <c r="BE239" s="986"/>
      <c r="BF239" s="986"/>
      <c r="BG239" s="986"/>
      <c r="BH239" s="986"/>
      <c r="BI239" s="986"/>
      <c r="BJ239" s="986"/>
      <c r="BK239" s="986"/>
      <c r="BL239" s="986"/>
      <c r="BM239" s="986"/>
      <c r="BN239" s="986"/>
      <c r="BO239" s="986"/>
      <c r="BP239" s="986"/>
      <c r="BQ239" s="986"/>
      <c r="BR239" s="986"/>
      <c r="BS239" s="986"/>
      <c r="BT239" s="986"/>
      <c r="BU239" s="986"/>
      <c r="BV239" s="986"/>
      <c r="BW239" s="986"/>
      <c r="BX239" s="986"/>
      <c r="BY239" s="986"/>
      <c r="BZ239" s="986"/>
      <c r="CA239" s="986"/>
      <c r="CB239" s="986"/>
      <c r="CC239" s="986"/>
      <c r="CD239" s="986"/>
      <c r="CE239" s="986"/>
      <c r="CF239" s="986"/>
      <c r="CG239" s="986"/>
      <c r="CH239" s="986"/>
      <c r="CI239" s="986"/>
      <c r="CJ239" s="986"/>
      <c r="CK239" s="986"/>
      <c r="CL239" s="986"/>
      <c r="CM239" s="986"/>
      <c r="CN239" s="986"/>
      <c r="CO239" s="986"/>
      <c r="CP239" s="986"/>
      <c r="CQ239" s="986"/>
      <c r="CR239" s="986"/>
      <c r="CS239" s="986"/>
      <c r="CT239" s="986"/>
      <c r="CU239" s="986"/>
      <c r="CV239" s="986"/>
      <c r="CW239" s="986"/>
      <c r="CX239" s="986"/>
      <c r="CY239" s="986"/>
      <c r="CZ239" s="986"/>
      <c r="DA239" s="986"/>
      <c r="DB239" s="986"/>
      <c r="DC239" s="986"/>
      <c r="DD239" s="986"/>
      <c r="DE239" s="986"/>
      <c r="DF239" s="986"/>
      <c r="DG239" s="986"/>
      <c r="DH239" s="986"/>
      <c r="DI239" s="986"/>
      <c r="DJ239" s="986"/>
      <c r="DK239" s="986"/>
      <c r="DL239" s="986"/>
      <c r="DM239" s="986"/>
      <c r="DN239" s="986"/>
      <c r="DO239" s="986"/>
      <c r="DP239" s="986"/>
      <c r="DQ239" s="986"/>
      <c r="DR239" s="986"/>
      <c r="DS239" s="986"/>
      <c r="DT239" s="986"/>
      <c r="DU239" s="986"/>
      <c r="DV239" s="986"/>
      <c r="DW239" s="986"/>
      <c r="DX239" s="986"/>
      <c r="DY239" s="986"/>
      <c r="DZ239" s="986"/>
      <c r="EA239" s="986"/>
      <c r="EB239" s="986"/>
      <c r="EC239" s="986"/>
      <c r="ED239" s="986"/>
      <c r="EE239" s="986"/>
      <c r="EF239" s="986"/>
      <c r="EG239" s="986"/>
      <c r="EH239" s="986"/>
      <c r="EI239" s="986"/>
      <c r="EJ239" s="986"/>
      <c r="EK239" s="986"/>
      <c r="EL239" s="986"/>
      <c r="EM239" s="986"/>
      <c r="EN239" s="986"/>
      <c r="EO239" s="986"/>
      <c r="EP239" s="986"/>
      <c r="EQ239" s="986"/>
      <c r="ER239" s="986"/>
      <c r="ES239" s="986"/>
      <c r="ET239" s="986"/>
      <c r="EU239" s="986"/>
      <c r="EV239" s="986"/>
      <c r="EW239" s="986"/>
      <c r="EX239" s="986"/>
      <c r="EY239" s="986"/>
      <c r="EZ239" s="986"/>
      <c r="FA239" s="986"/>
      <c r="FB239" s="986"/>
      <c r="FC239" s="986"/>
      <c r="FD239" s="986"/>
      <c r="FE239" s="986"/>
      <c r="FF239" s="988" t="s">
        <v>224</v>
      </c>
      <c r="FG239" s="986"/>
      <c r="FH239" s="986"/>
      <c r="FI239" s="986"/>
      <c r="FJ239" s="986"/>
      <c r="FK239" s="986"/>
      <c r="FL239" s="986"/>
      <c r="FM239" s="986"/>
      <c r="FN239" s="986"/>
      <c r="FO239" s="986"/>
      <c r="FP239" s="986"/>
      <c r="FQ239" s="986"/>
      <c r="FR239" s="986"/>
      <c r="FS239" s="986"/>
      <c r="FT239" s="986"/>
      <c r="FU239" s="986"/>
      <c r="FV239" s="986"/>
      <c r="FW239" s="986"/>
      <c r="FX239" s="986"/>
      <c r="FY239" s="986"/>
      <c r="FZ239" s="988" t="s">
        <v>688</v>
      </c>
      <c r="GA239" s="986"/>
      <c r="GB239" s="986"/>
      <c r="GC239" s="986"/>
      <c r="GD239" s="986"/>
      <c r="GE239" s="986"/>
      <c r="GF239" s="986"/>
      <c r="GG239" s="986"/>
      <c r="GH239" s="986"/>
      <c r="GI239" s="986"/>
      <c r="GJ239" s="986"/>
      <c r="GK239" s="986"/>
      <c r="GL239" s="986"/>
      <c r="GM239" s="986"/>
      <c r="GN239" s="986"/>
      <c r="GO239" s="986"/>
      <c r="GP239" s="986"/>
      <c r="GQ239" s="986"/>
      <c r="GR239" s="986"/>
      <c r="GS239" s="986"/>
      <c r="GT239" s="986"/>
      <c r="GU239" s="988" t="s">
        <v>224</v>
      </c>
      <c r="GV239" s="988" t="s">
        <v>224</v>
      </c>
      <c r="GW239" s="986"/>
      <c r="GX239" s="986"/>
      <c r="GY239" s="986"/>
      <c r="GZ239" s="986"/>
      <c r="HA239" s="986"/>
      <c r="HB239" s="986"/>
      <c r="HC239" s="986"/>
      <c r="HD239" s="986"/>
      <c r="HE239" s="986"/>
      <c r="HF239" s="986"/>
      <c r="HG239" s="986"/>
      <c r="HH239" s="986"/>
      <c r="HI239" s="986"/>
      <c r="HJ239" s="986"/>
      <c r="HK239" s="986"/>
      <c r="HL239" s="986"/>
      <c r="HM239" s="986"/>
      <c r="HN239" s="986"/>
      <c r="HO239" s="986"/>
      <c r="HP239" s="986"/>
      <c r="HQ239" s="986"/>
      <c r="HR239" s="986"/>
      <c r="HS239" s="986"/>
      <c r="HT239" s="986"/>
      <c r="HU239" s="986"/>
      <c r="HV239" s="986"/>
      <c r="HW239" s="986"/>
      <c r="HX239" s="986"/>
      <c r="HY239" s="986"/>
      <c r="HZ239" s="986"/>
      <c r="IA239" s="986"/>
      <c r="IB239" s="986"/>
      <c r="IC239" s="986"/>
      <c r="ID239" s="986"/>
      <c r="IE239" s="986"/>
      <c r="IF239" s="986"/>
      <c r="IG239" s="986"/>
      <c r="IH239" s="986"/>
      <c r="II239" s="986"/>
      <c r="IJ239" s="986"/>
      <c r="IK239" s="986"/>
    </row>
    <row r="240">
      <c r="A240" s="988" t="s">
        <v>456</v>
      </c>
      <c r="B240" s="987" t="s">
        <v>15520</v>
      </c>
      <c r="C240" s="987" t="s">
        <v>15521</v>
      </c>
      <c r="D240" s="988" t="s">
        <v>17345</v>
      </c>
      <c r="E240" s="987" t="s">
        <v>17357</v>
      </c>
      <c r="F240" s="988" t="s">
        <v>222</v>
      </c>
      <c r="G240" s="988" t="s">
        <v>222</v>
      </c>
      <c r="H240" s="988" t="s">
        <v>222</v>
      </c>
      <c r="I240" s="988"/>
      <c r="J240" s="988"/>
      <c r="K240" s="988" t="s">
        <v>222</v>
      </c>
      <c r="L240" s="988" t="s">
        <v>222</v>
      </c>
      <c r="M240" s="988" t="s">
        <v>222</v>
      </c>
      <c r="N240" s="988" t="s">
        <v>222</v>
      </c>
      <c r="O240" s="988" t="s">
        <v>222</v>
      </c>
      <c r="P240" s="988"/>
      <c r="Q240" s="988"/>
      <c r="R240" s="988" t="s">
        <v>222</v>
      </c>
      <c r="S240" s="988" t="s">
        <v>222</v>
      </c>
      <c r="T240" s="988" t="s">
        <v>222</v>
      </c>
      <c r="U240" s="988" t="s">
        <v>222</v>
      </c>
      <c r="V240" s="988" t="s">
        <v>222</v>
      </c>
      <c r="W240" s="988" t="s">
        <v>224</v>
      </c>
      <c r="X240" s="988" t="s">
        <v>224</v>
      </c>
      <c r="Y240" s="988" t="s">
        <v>222</v>
      </c>
      <c r="Z240" s="988" t="s">
        <v>224</v>
      </c>
      <c r="AA240" s="988" t="s">
        <v>224</v>
      </c>
      <c r="AB240" s="988"/>
      <c r="AC240" s="988" t="s">
        <v>222</v>
      </c>
      <c r="AD240" s="988" t="s">
        <v>224</v>
      </c>
      <c r="AE240" s="988"/>
      <c r="AF240" s="988"/>
      <c r="AG240" s="988" t="s">
        <v>222</v>
      </c>
      <c r="AH240" s="988" t="s">
        <v>222</v>
      </c>
      <c r="AI240" s="988" t="s">
        <v>222</v>
      </c>
      <c r="AJ240" s="988" t="s">
        <v>222</v>
      </c>
      <c r="AK240" s="988" t="s">
        <v>688</v>
      </c>
      <c r="AL240" s="986"/>
      <c r="AM240" s="986"/>
      <c r="AN240" s="986"/>
      <c r="AO240" s="986"/>
      <c r="AP240" s="986"/>
      <c r="AQ240" s="986"/>
      <c r="AR240" s="986"/>
      <c r="AS240" s="986"/>
      <c r="AT240" s="986"/>
      <c r="AU240" s="986"/>
      <c r="AV240" s="986"/>
      <c r="AW240" s="986"/>
      <c r="AX240" s="986"/>
      <c r="AY240" s="986"/>
      <c r="AZ240" s="986"/>
      <c r="BA240" s="986"/>
      <c r="BB240" s="986"/>
      <c r="BC240" s="986"/>
      <c r="BD240" s="986"/>
      <c r="BE240" s="986"/>
      <c r="BF240" s="986"/>
      <c r="BG240" s="986"/>
      <c r="BH240" s="986"/>
      <c r="BI240" s="986"/>
      <c r="BJ240" s="986"/>
      <c r="BK240" s="986"/>
      <c r="BL240" s="986"/>
      <c r="BM240" s="986"/>
      <c r="BN240" s="986"/>
      <c r="BO240" s="986"/>
      <c r="BP240" s="986"/>
      <c r="BQ240" s="986"/>
      <c r="BR240" s="986"/>
      <c r="BS240" s="986"/>
      <c r="BT240" s="986"/>
      <c r="BU240" s="986"/>
      <c r="BV240" s="986"/>
      <c r="BW240" s="986"/>
      <c r="BX240" s="986"/>
      <c r="BY240" s="986"/>
      <c r="BZ240" s="986"/>
      <c r="CA240" s="986"/>
      <c r="CB240" s="986"/>
      <c r="CC240" s="986"/>
      <c r="CD240" s="986"/>
      <c r="CE240" s="986"/>
      <c r="CF240" s="986"/>
      <c r="CG240" s="986"/>
      <c r="CH240" s="986"/>
      <c r="CI240" s="986"/>
      <c r="CJ240" s="986"/>
      <c r="CK240" s="986"/>
      <c r="CL240" s="986"/>
      <c r="CM240" s="986"/>
      <c r="CN240" s="986"/>
      <c r="CO240" s="986"/>
      <c r="CP240" s="986"/>
      <c r="CQ240" s="986"/>
      <c r="CR240" s="986"/>
      <c r="CS240" s="986"/>
      <c r="CT240" s="986"/>
      <c r="CU240" s="986"/>
      <c r="CV240" s="986"/>
      <c r="CW240" s="986"/>
      <c r="CX240" s="986"/>
      <c r="CY240" s="986"/>
      <c r="CZ240" s="986"/>
      <c r="DA240" s="986"/>
      <c r="DB240" s="986"/>
      <c r="DC240" s="986"/>
      <c r="DD240" s="986"/>
      <c r="DE240" s="986"/>
      <c r="DF240" s="986"/>
      <c r="DG240" s="986"/>
      <c r="DH240" s="986"/>
      <c r="DI240" s="986"/>
      <c r="DJ240" s="986"/>
      <c r="DK240" s="986"/>
      <c r="DL240" s="986"/>
      <c r="DM240" s="986"/>
      <c r="DN240" s="986"/>
      <c r="DO240" s="986"/>
      <c r="DP240" s="986"/>
      <c r="DQ240" s="986"/>
      <c r="DR240" s="986"/>
      <c r="DS240" s="986"/>
      <c r="DT240" s="986"/>
      <c r="DU240" s="986"/>
      <c r="DV240" s="986"/>
      <c r="DW240" s="986"/>
      <c r="DX240" s="986"/>
      <c r="DY240" s="986"/>
      <c r="DZ240" s="986"/>
      <c r="EA240" s="986"/>
      <c r="EB240" s="986"/>
      <c r="EC240" s="986"/>
      <c r="ED240" s="986"/>
      <c r="EE240" s="986"/>
      <c r="EF240" s="986"/>
      <c r="EG240" s="986"/>
      <c r="EH240" s="986"/>
      <c r="EI240" s="986"/>
      <c r="EJ240" s="986"/>
      <c r="EK240" s="986"/>
      <c r="EL240" s="986"/>
      <c r="EM240" s="986"/>
      <c r="EN240" s="986"/>
      <c r="EO240" s="986"/>
      <c r="EP240" s="986"/>
      <c r="EQ240" s="986"/>
      <c r="ER240" s="986"/>
      <c r="ES240" s="986"/>
      <c r="ET240" s="986"/>
      <c r="EU240" s="986"/>
      <c r="EV240" s="986"/>
      <c r="EW240" s="986"/>
      <c r="EX240" s="986"/>
      <c r="EY240" s="986"/>
      <c r="EZ240" s="986"/>
      <c r="FA240" s="986"/>
      <c r="FB240" s="986"/>
      <c r="FC240" s="986"/>
      <c r="FD240" s="986"/>
      <c r="FE240" s="986"/>
      <c r="FF240" s="986"/>
      <c r="FG240" s="986"/>
      <c r="FH240" s="986"/>
      <c r="FI240" s="986"/>
      <c r="FJ240" s="986"/>
      <c r="FK240" s="986"/>
      <c r="FL240" s="986"/>
      <c r="FM240" s="986"/>
      <c r="FN240" s="986"/>
      <c r="FO240" s="986"/>
      <c r="FP240" s="986"/>
      <c r="FQ240" s="986"/>
      <c r="FR240" s="986"/>
      <c r="FS240" s="986"/>
      <c r="FT240" s="986"/>
      <c r="FU240" s="986"/>
      <c r="FV240" s="986"/>
      <c r="FW240" s="988" t="s">
        <v>222</v>
      </c>
      <c r="FX240" s="986"/>
      <c r="FY240" s="986"/>
      <c r="FZ240" s="988" t="s">
        <v>275</v>
      </c>
      <c r="GA240" s="986"/>
      <c r="GB240" s="986"/>
      <c r="GC240" s="986"/>
      <c r="GD240" s="986"/>
      <c r="GE240" s="986"/>
      <c r="GF240" s="986"/>
      <c r="GG240" s="986"/>
      <c r="GH240" s="986"/>
      <c r="GI240" s="986"/>
      <c r="GJ240" s="986"/>
      <c r="GK240" s="986"/>
      <c r="GL240" s="986"/>
      <c r="GM240" s="986"/>
      <c r="GN240" s="986"/>
      <c r="GO240" s="986"/>
      <c r="GP240" s="986"/>
      <c r="GQ240" s="986"/>
      <c r="GR240" s="986"/>
      <c r="GS240" s="986"/>
      <c r="GT240" s="986"/>
      <c r="GU240" s="988" t="s">
        <v>222</v>
      </c>
      <c r="GV240" s="988" t="s">
        <v>222</v>
      </c>
      <c r="GW240" s="986"/>
      <c r="GX240" s="986"/>
      <c r="GY240" s="986"/>
      <c r="GZ240" s="986"/>
      <c r="HA240" s="986"/>
      <c r="HB240" s="986"/>
      <c r="HC240" s="986"/>
      <c r="HD240" s="986"/>
      <c r="HE240" s="986"/>
      <c r="HF240" s="986"/>
      <c r="HG240" s="986"/>
      <c r="HH240" s="986"/>
      <c r="HI240" s="986"/>
      <c r="HJ240" s="986"/>
      <c r="HK240" s="986"/>
      <c r="HL240" s="986"/>
      <c r="HM240" s="986"/>
      <c r="HN240" s="986"/>
      <c r="HO240" s="986"/>
      <c r="HP240" s="986"/>
      <c r="HQ240" s="986"/>
      <c r="HR240" s="986"/>
      <c r="HS240" s="986"/>
      <c r="HT240" s="986"/>
      <c r="HU240" s="986"/>
      <c r="HV240" s="986"/>
      <c r="HW240" s="986"/>
      <c r="HX240" s="986"/>
      <c r="HY240" s="986"/>
      <c r="HZ240" s="986"/>
      <c r="IA240" s="986"/>
      <c r="IB240" s="986"/>
      <c r="IC240" s="986"/>
      <c r="ID240" s="986"/>
      <c r="IE240" s="986"/>
      <c r="IF240" s="986"/>
      <c r="IG240" s="986"/>
      <c r="IH240" s="986"/>
      <c r="II240" s="986"/>
      <c r="IJ240" s="986"/>
      <c r="IK240" s="986"/>
    </row>
    <row r="241">
      <c r="A241" s="988" t="s">
        <v>487</v>
      </c>
      <c r="B241" s="987" t="s">
        <v>15520</v>
      </c>
      <c r="C241" s="987" t="s">
        <v>15521</v>
      </c>
      <c r="D241" s="988" t="s">
        <v>17360</v>
      </c>
      <c r="E241" s="987"/>
      <c r="F241" s="988"/>
      <c r="G241" s="988"/>
      <c r="H241" s="988"/>
      <c r="I241" s="988"/>
      <c r="J241" s="988"/>
      <c r="K241" s="988"/>
      <c r="L241" s="988"/>
      <c r="M241" s="988"/>
      <c r="N241" s="988"/>
      <c r="O241" s="988"/>
      <c r="P241" s="988"/>
      <c r="Q241" s="988"/>
      <c r="R241" s="988"/>
      <c r="S241" s="988"/>
      <c r="T241" s="988"/>
      <c r="U241" s="988"/>
      <c r="V241" s="988"/>
      <c r="W241" s="988"/>
      <c r="X241" s="988"/>
      <c r="Y241" s="988"/>
      <c r="Z241" s="988"/>
      <c r="AA241" s="988"/>
      <c r="AB241" s="988"/>
      <c r="AC241" s="988"/>
      <c r="AD241" s="988"/>
      <c r="AE241" s="988"/>
      <c r="AF241" s="986"/>
      <c r="AG241" s="986"/>
      <c r="AH241" s="986"/>
      <c r="AI241" s="986"/>
      <c r="AJ241" s="986"/>
      <c r="AK241" s="986"/>
      <c r="AL241" s="986"/>
      <c r="AM241" s="986"/>
      <c r="AN241" s="986"/>
      <c r="AO241" s="986"/>
      <c r="AP241" s="986"/>
      <c r="AQ241" s="986"/>
      <c r="AR241" s="986"/>
      <c r="AS241" s="986"/>
      <c r="AT241" s="986"/>
      <c r="AU241" s="986"/>
      <c r="AV241" s="986"/>
      <c r="AW241" s="986"/>
      <c r="AX241" s="986"/>
      <c r="AY241" s="986"/>
      <c r="AZ241" s="986"/>
      <c r="BA241" s="986"/>
      <c r="BB241" s="986"/>
      <c r="BC241" s="986"/>
      <c r="BD241" s="986"/>
      <c r="BE241" s="986"/>
      <c r="BF241" s="986"/>
      <c r="BG241" s="986"/>
      <c r="BH241" s="986"/>
      <c r="BI241" s="986"/>
      <c r="BJ241" s="986"/>
      <c r="BK241" s="986"/>
      <c r="BL241" s="986"/>
      <c r="BM241" s="986"/>
      <c r="BN241" s="986"/>
      <c r="BO241" s="986"/>
      <c r="BP241" s="986"/>
      <c r="BQ241" s="986"/>
      <c r="BR241" s="986"/>
      <c r="BS241" s="986"/>
      <c r="BT241" s="986"/>
      <c r="BU241" s="986"/>
      <c r="BV241" s="986"/>
      <c r="BW241" s="986"/>
      <c r="BX241" s="986"/>
      <c r="BY241" s="986"/>
      <c r="BZ241" s="986"/>
      <c r="CA241" s="986"/>
      <c r="CB241" s="986"/>
      <c r="CC241" s="986"/>
      <c r="CD241" s="986"/>
      <c r="CE241" s="986"/>
      <c r="CF241" s="986"/>
      <c r="CG241" s="986"/>
      <c r="CH241" s="986"/>
      <c r="CI241" s="986"/>
      <c r="CJ241" s="986"/>
      <c r="CK241" s="986"/>
      <c r="CL241" s="986"/>
      <c r="CM241" s="986"/>
      <c r="CN241" s="986"/>
      <c r="CO241" s="986"/>
      <c r="CP241" s="986"/>
      <c r="CQ241" s="986"/>
      <c r="CR241" s="986"/>
      <c r="CS241" s="986"/>
      <c r="CT241" s="986"/>
      <c r="CU241" s="986"/>
      <c r="CV241" s="986"/>
      <c r="CW241" s="986"/>
      <c r="CX241" s="986"/>
      <c r="CY241" s="986"/>
      <c r="CZ241" s="986"/>
      <c r="DA241" s="986"/>
      <c r="DB241" s="986"/>
      <c r="DC241" s="986"/>
      <c r="DD241" s="986"/>
      <c r="DE241" s="986"/>
      <c r="DF241" s="986"/>
      <c r="DG241" s="986"/>
      <c r="DH241" s="986"/>
      <c r="DI241" s="986"/>
      <c r="DJ241" s="986"/>
      <c r="DK241" s="986"/>
      <c r="DL241" s="986"/>
      <c r="DM241" s="986"/>
      <c r="DN241" s="986"/>
      <c r="DO241" s="986"/>
      <c r="DP241" s="986"/>
      <c r="DQ241" s="986"/>
      <c r="DR241" s="986"/>
      <c r="DS241" s="986"/>
      <c r="DT241" s="986"/>
      <c r="DU241" s="986"/>
      <c r="DV241" s="986"/>
      <c r="DW241" s="986"/>
      <c r="DX241" s="986"/>
      <c r="DY241" s="986"/>
      <c r="DZ241" s="986"/>
      <c r="EA241" s="986"/>
      <c r="EB241" s="986"/>
      <c r="EC241" s="986"/>
      <c r="ED241" s="986"/>
      <c r="EE241" s="986"/>
      <c r="EF241" s="986"/>
      <c r="EG241" s="986"/>
      <c r="EH241" s="986"/>
      <c r="EI241" s="986"/>
      <c r="EJ241" s="986"/>
      <c r="EK241" s="986"/>
      <c r="EL241" s="986"/>
      <c r="EM241" s="986"/>
      <c r="EN241" s="986"/>
      <c r="EO241" s="986"/>
      <c r="EP241" s="986"/>
      <c r="EQ241" s="986"/>
      <c r="ER241" s="986"/>
      <c r="ES241" s="986"/>
      <c r="ET241" s="986"/>
      <c r="EU241" s="986"/>
      <c r="EV241" s="986"/>
      <c r="EW241" s="986"/>
      <c r="EX241" s="986"/>
      <c r="EY241" s="986"/>
      <c r="EZ241" s="986"/>
      <c r="FA241" s="986"/>
      <c r="FB241" s="986"/>
      <c r="FC241" s="986"/>
      <c r="FD241" s="986"/>
      <c r="FE241" s="986"/>
      <c r="FF241" s="986"/>
      <c r="FG241" s="986"/>
      <c r="FH241" s="986"/>
      <c r="FI241" s="986"/>
      <c r="FJ241" s="986"/>
      <c r="FK241" s="986"/>
      <c r="FL241" s="986"/>
      <c r="FM241" s="986"/>
      <c r="FN241" s="986"/>
      <c r="FO241" s="986"/>
      <c r="FP241" s="986"/>
      <c r="FQ241" s="986"/>
      <c r="FR241" s="986"/>
      <c r="FS241" s="986"/>
      <c r="FT241" s="986"/>
      <c r="FU241" s="986"/>
      <c r="FV241" s="986"/>
      <c r="FW241" s="986"/>
      <c r="FX241" s="986"/>
      <c r="FY241" s="986"/>
      <c r="FZ241" s="986"/>
      <c r="GA241" s="986"/>
      <c r="GB241" s="986"/>
      <c r="GC241" s="986"/>
      <c r="GD241" s="986"/>
      <c r="GE241" s="986"/>
      <c r="GF241" s="986"/>
      <c r="GG241" s="986"/>
      <c r="GH241" s="986"/>
      <c r="GI241" s="986"/>
      <c r="GJ241" s="986"/>
      <c r="GK241" s="986"/>
      <c r="GL241" s="986"/>
      <c r="GM241" s="986"/>
      <c r="GN241" s="986"/>
      <c r="GO241" s="986"/>
      <c r="GP241" s="986"/>
      <c r="GQ241" s="986"/>
      <c r="GR241" s="986"/>
      <c r="GS241" s="986"/>
      <c r="GT241" s="986"/>
      <c r="GU241" s="986"/>
      <c r="GV241" s="986"/>
      <c r="GW241" s="986"/>
      <c r="GX241" s="986"/>
      <c r="GY241" s="986"/>
      <c r="GZ241" s="986"/>
      <c r="HA241" s="986"/>
      <c r="HB241" s="986"/>
      <c r="HC241" s="986"/>
      <c r="HD241" s="986"/>
      <c r="HE241" s="986"/>
      <c r="HF241" s="986"/>
      <c r="HG241" s="986"/>
      <c r="HH241" s="986"/>
      <c r="HI241" s="986"/>
      <c r="HJ241" s="986"/>
      <c r="HK241" s="986"/>
      <c r="HL241" s="986"/>
      <c r="HM241" s="986"/>
      <c r="HN241" s="986"/>
      <c r="HO241" s="986"/>
      <c r="HP241" s="986"/>
      <c r="HQ241" s="986"/>
      <c r="HR241" s="986"/>
      <c r="HS241" s="986"/>
      <c r="HT241" s="986"/>
      <c r="HU241" s="986"/>
      <c r="HV241" s="986"/>
      <c r="HW241" s="986"/>
      <c r="HX241" s="986"/>
      <c r="HY241" s="986"/>
      <c r="HZ241" s="986"/>
      <c r="IA241" s="986"/>
      <c r="IB241" s="986"/>
      <c r="IC241" s="986"/>
      <c r="ID241" s="986"/>
      <c r="IE241" s="986"/>
      <c r="IF241" s="986"/>
      <c r="IG241" s="986"/>
      <c r="IH241" s="986"/>
      <c r="II241" s="986"/>
      <c r="IJ241" s="986"/>
      <c r="IK241" s="986"/>
    </row>
    <row r="242">
      <c r="A242" s="988" t="s">
        <v>487</v>
      </c>
      <c r="B242" s="987" t="s">
        <v>15520</v>
      </c>
      <c r="C242" s="987" t="s">
        <v>15521</v>
      </c>
      <c r="D242" s="988" t="s">
        <v>18283</v>
      </c>
      <c r="E242" s="987" t="s">
        <v>18284</v>
      </c>
      <c r="F242" s="988" t="s">
        <v>222</v>
      </c>
      <c r="G242" s="988"/>
      <c r="H242" s="988" t="s">
        <v>215</v>
      </c>
      <c r="I242" s="988"/>
      <c r="J242" s="988"/>
      <c r="K242" s="988"/>
      <c r="L242" s="988"/>
      <c r="M242" s="988"/>
      <c r="N242" s="988"/>
      <c r="O242" s="988"/>
      <c r="P242" s="988"/>
      <c r="Q242" s="988"/>
      <c r="R242" s="988"/>
      <c r="S242" s="988"/>
      <c r="T242" s="988"/>
      <c r="U242" s="988"/>
      <c r="V242" s="988"/>
      <c r="W242" s="988"/>
      <c r="X242" s="988"/>
      <c r="Y242" s="988"/>
      <c r="Z242" s="988"/>
      <c r="AA242" s="988"/>
      <c r="AB242" s="988"/>
      <c r="AC242" s="988" t="s">
        <v>222</v>
      </c>
      <c r="AD242" s="988"/>
      <c r="AE242" s="988"/>
      <c r="AF242" s="988" t="s">
        <v>224</v>
      </c>
      <c r="AG242" s="988" t="s">
        <v>275</v>
      </c>
      <c r="AH242" s="986"/>
      <c r="AI242" s="986"/>
      <c r="AJ242" s="986"/>
      <c r="AK242" s="986"/>
      <c r="AL242" s="986"/>
      <c r="AM242" s="986"/>
      <c r="AN242" s="986"/>
      <c r="AO242" s="986"/>
      <c r="AP242" s="986"/>
      <c r="AQ242" s="986"/>
      <c r="AR242" s="986"/>
      <c r="AS242" s="986"/>
      <c r="AT242" s="986"/>
      <c r="AU242" s="986"/>
      <c r="AV242" s="986"/>
      <c r="AW242" s="986"/>
      <c r="AX242" s="986"/>
      <c r="AY242" s="986"/>
      <c r="AZ242" s="986"/>
      <c r="BA242" s="986"/>
      <c r="BB242" s="986"/>
      <c r="BC242" s="986"/>
      <c r="BD242" s="986"/>
      <c r="BE242" s="986"/>
      <c r="BF242" s="986"/>
      <c r="BG242" s="986"/>
      <c r="BH242" s="986"/>
      <c r="BI242" s="986"/>
      <c r="BJ242" s="986"/>
      <c r="BK242" s="986"/>
      <c r="BL242" s="986"/>
      <c r="BM242" s="986"/>
      <c r="BN242" s="986"/>
      <c r="BO242" s="986"/>
      <c r="BP242" s="986"/>
      <c r="BQ242" s="986"/>
      <c r="BR242" s="986"/>
      <c r="BS242" s="986"/>
      <c r="BT242" s="986"/>
      <c r="BU242" s="988" t="s">
        <v>215</v>
      </c>
      <c r="BV242" s="986"/>
      <c r="BW242" s="986"/>
      <c r="BX242" s="986"/>
      <c r="BY242" s="986"/>
      <c r="BZ242" s="986"/>
      <c r="CA242" s="986"/>
      <c r="CB242" s="986"/>
      <c r="CC242" s="986"/>
      <c r="CD242" s="986"/>
      <c r="CE242" s="986"/>
      <c r="CF242" s="986"/>
      <c r="CG242" s="986"/>
      <c r="CH242" s="986"/>
      <c r="CI242" s="986"/>
      <c r="CJ242" s="986"/>
      <c r="CK242" s="986"/>
      <c r="CL242" s="986"/>
      <c r="CM242" s="986"/>
      <c r="CN242" s="986"/>
      <c r="CO242" s="986"/>
      <c r="CP242" s="986"/>
      <c r="CQ242" s="986"/>
      <c r="CR242" s="986"/>
      <c r="CS242" s="986"/>
      <c r="CT242" s="986"/>
      <c r="CU242" s="986"/>
      <c r="CV242" s="986"/>
      <c r="CW242" s="986"/>
      <c r="CX242" s="986"/>
      <c r="CY242" s="986"/>
      <c r="CZ242" s="986"/>
      <c r="DA242" s="986"/>
      <c r="DB242" s="986"/>
      <c r="DC242" s="986"/>
      <c r="DD242" s="986"/>
      <c r="DE242" s="986"/>
      <c r="DF242" s="986"/>
      <c r="DG242" s="986"/>
      <c r="DH242" s="986"/>
      <c r="DI242" s="986"/>
      <c r="DJ242" s="986"/>
      <c r="DK242" s="986"/>
      <c r="DL242" s="986"/>
      <c r="DM242" s="986"/>
      <c r="DN242" s="986"/>
      <c r="DO242" s="986"/>
      <c r="DP242" s="986"/>
      <c r="DQ242" s="986"/>
      <c r="DR242" s="986"/>
      <c r="DS242" s="986"/>
      <c r="DT242" s="986"/>
      <c r="DU242" s="986"/>
      <c r="DV242" s="986"/>
      <c r="DW242" s="986"/>
      <c r="DX242" s="986"/>
      <c r="DY242" s="986"/>
      <c r="DZ242" s="986"/>
      <c r="EA242" s="986"/>
      <c r="EB242" s="986"/>
      <c r="EC242" s="986"/>
      <c r="ED242" s="986"/>
      <c r="EE242" s="986"/>
      <c r="EF242" s="986"/>
      <c r="EG242" s="986"/>
      <c r="EH242" s="986"/>
      <c r="EI242" s="986"/>
      <c r="EJ242" s="986"/>
      <c r="EK242" s="986"/>
      <c r="EL242" s="986"/>
      <c r="EM242" s="986"/>
      <c r="EN242" s="986"/>
      <c r="EO242" s="986"/>
      <c r="EP242" s="986"/>
      <c r="EQ242" s="986"/>
      <c r="ER242" s="986"/>
      <c r="ES242" s="986"/>
      <c r="ET242" s="986"/>
      <c r="EU242" s="986"/>
      <c r="EV242" s="986"/>
      <c r="EW242" s="986"/>
      <c r="EX242" s="986"/>
      <c r="EY242" s="986"/>
      <c r="EZ242" s="986"/>
      <c r="FA242" s="986"/>
      <c r="FB242" s="986"/>
      <c r="FC242" s="986"/>
      <c r="FD242" s="986"/>
      <c r="FE242" s="986"/>
      <c r="FF242" s="986"/>
      <c r="FG242" s="986"/>
      <c r="FH242" s="986"/>
      <c r="FI242" s="986"/>
      <c r="FJ242" s="986"/>
      <c r="FK242" s="986"/>
      <c r="FL242" s="986"/>
      <c r="FM242" s="986"/>
      <c r="FN242" s="986"/>
      <c r="FO242" s="986"/>
      <c r="FP242" s="986"/>
      <c r="FQ242" s="986"/>
      <c r="FR242" s="986"/>
      <c r="FS242" s="986"/>
      <c r="FT242" s="986"/>
      <c r="FU242" s="986"/>
      <c r="FV242" s="986"/>
      <c r="FW242" s="986"/>
      <c r="FX242" s="986"/>
      <c r="FY242" s="986"/>
      <c r="FZ242" s="986"/>
      <c r="GA242" s="986"/>
      <c r="GB242" s="986"/>
      <c r="GC242" s="986"/>
      <c r="GD242" s="986"/>
      <c r="GE242" s="986"/>
      <c r="GF242" s="986"/>
      <c r="GG242" s="986"/>
      <c r="GH242" s="986"/>
      <c r="GI242" s="986"/>
      <c r="GJ242" s="986"/>
      <c r="GK242" s="986"/>
      <c r="GL242" s="986"/>
      <c r="GM242" s="986"/>
      <c r="GN242" s="986"/>
      <c r="GO242" s="986"/>
      <c r="GP242" s="986"/>
      <c r="GQ242" s="986"/>
      <c r="GR242" s="986"/>
      <c r="GS242" s="986"/>
      <c r="GT242" s="986"/>
      <c r="GU242" s="986"/>
      <c r="GV242" s="986"/>
      <c r="GW242" s="986"/>
      <c r="GX242" s="986"/>
      <c r="GY242" s="986"/>
      <c r="GZ242" s="986"/>
      <c r="HA242" s="986"/>
      <c r="HB242" s="986"/>
      <c r="HC242" s="986"/>
      <c r="HD242" s="986"/>
      <c r="HE242" s="986"/>
      <c r="HF242" s="986"/>
      <c r="HG242" s="986"/>
      <c r="HH242" s="986"/>
      <c r="HI242" s="986"/>
      <c r="HJ242" s="986"/>
      <c r="HK242" s="986"/>
      <c r="HL242" s="986"/>
      <c r="HM242" s="986"/>
      <c r="HN242" s="986"/>
      <c r="HO242" s="986"/>
      <c r="HP242" s="986"/>
      <c r="HQ242" s="986"/>
      <c r="HR242" s="986"/>
      <c r="HS242" s="986"/>
      <c r="HT242" s="986"/>
      <c r="HU242" s="986"/>
      <c r="HV242" s="986"/>
      <c r="HW242" s="986"/>
      <c r="HX242" s="986"/>
      <c r="HY242" s="986"/>
      <c r="HZ242" s="986"/>
      <c r="IA242" s="986"/>
      <c r="IB242" s="986"/>
      <c r="IC242" s="986"/>
      <c r="ID242" s="986"/>
      <c r="IE242" s="986"/>
      <c r="IF242" s="986"/>
      <c r="IG242" s="986"/>
      <c r="IH242" s="986"/>
      <c r="II242" s="986"/>
      <c r="IJ242" s="988" t="s">
        <v>688</v>
      </c>
      <c r="IK242" s="988" t="s">
        <v>224</v>
      </c>
    </row>
    <row r="243">
      <c r="A243" s="988"/>
      <c r="B243" s="987"/>
      <c r="C243" s="987"/>
      <c r="D243" s="988"/>
      <c r="E243" s="987"/>
      <c r="F243" s="988"/>
      <c r="G243" s="988"/>
      <c r="H243" s="988"/>
      <c r="I243" s="988"/>
      <c r="J243" s="988"/>
      <c r="K243" s="988"/>
      <c r="L243" s="988"/>
      <c r="M243" s="988"/>
      <c r="N243" s="988"/>
      <c r="O243" s="988"/>
      <c r="P243" s="988"/>
      <c r="Q243" s="988"/>
      <c r="R243" s="988"/>
      <c r="S243" s="986"/>
      <c r="T243" s="986"/>
      <c r="U243" s="986"/>
      <c r="V243" s="986"/>
      <c r="W243" s="986"/>
      <c r="X243" s="986"/>
      <c r="Y243" s="986"/>
      <c r="Z243" s="986"/>
      <c r="AA243" s="986"/>
      <c r="AB243" s="986"/>
      <c r="AC243" s="986"/>
      <c r="AD243" s="986"/>
      <c r="AE243" s="986"/>
      <c r="AF243" s="986"/>
      <c r="AG243" s="986"/>
      <c r="AH243" s="986"/>
      <c r="AI243" s="986"/>
      <c r="AJ243" s="986"/>
      <c r="AK243" s="986"/>
      <c r="AL243" s="986"/>
      <c r="AM243" s="986"/>
      <c r="AN243" s="986"/>
      <c r="AO243" s="986"/>
      <c r="AP243" s="986"/>
      <c r="AQ243" s="986"/>
      <c r="AR243" s="986"/>
      <c r="AS243" s="986"/>
      <c r="AT243" s="986"/>
      <c r="AU243" s="986"/>
      <c r="AV243" s="986"/>
      <c r="AW243" s="986"/>
      <c r="AX243" s="986"/>
      <c r="AY243" s="986"/>
      <c r="AZ243" s="986"/>
      <c r="BA243" s="986"/>
      <c r="BB243" s="986"/>
      <c r="BC243" s="986"/>
      <c r="BD243" s="986"/>
      <c r="BE243" s="986"/>
      <c r="BF243" s="986"/>
      <c r="BG243" s="986"/>
      <c r="BH243" s="986"/>
      <c r="BI243" s="986"/>
      <c r="BJ243" s="986"/>
      <c r="BK243" s="986"/>
      <c r="BL243" s="986"/>
      <c r="BM243" s="986"/>
      <c r="BN243" s="986"/>
      <c r="BO243" s="986"/>
      <c r="BP243" s="986"/>
      <c r="BQ243" s="986"/>
      <c r="BR243" s="986"/>
      <c r="BS243" s="986"/>
      <c r="BT243" s="986"/>
      <c r="BU243" s="986"/>
      <c r="BV243" s="986"/>
      <c r="BW243" s="986"/>
      <c r="BX243" s="986"/>
      <c r="BY243" s="986"/>
      <c r="BZ243" s="986"/>
      <c r="CA243" s="986"/>
      <c r="CB243" s="986"/>
      <c r="CC243" s="986"/>
      <c r="CD243" s="986"/>
      <c r="CE243" s="986"/>
      <c r="CF243" s="986"/>
      <c r="CG243" s="986"/>
      <c r="CH243" s="986"/>
      <c r="CI243" s="986"/>
      <c r="CJ243" s="986"/>
      <c r="CK243" s="986"/>
      <c r="CL243" s="986"/>
      <c r="CM243" s="986"/>
      <c r="CN243" s="986"/>
      <c r="CO243" s="986"/>
      <c r="CP243" s="986"/>
      <c r="CQ243" s="986"/>
      <c r="CR243" s="986"/>
      <c r="CS243" s="986"/>
      <c r="CT243" s="986"/>
      <c r="CU243" s="986"/>
      <c r="CV243" s="986"/>
      <c r="CW243" s="986"/>
      <c r="CX243" s="986"/>
      <c r="CY243" s="986"/>
      <c r="CZ243" s="986"/>
      <c r="DA243" s="986"/>
      <c r="DB243" s="986"/>
      <c r="DC243" s="986"/>
      <c r="DD243" s="986"/>
      <c r="DE243" s="986"/>
      <c r="DF243" s="986"/>
      <c r="DG243" s="986"/>
      <c r="DH243" s="986"/>
      <c r="DI243" s="986"/>
      <c r="DJ243" s="986"/>
      <c r="DK243" s="986"/>
      <c r="DL243" s="986"/>
      <c r="DM243" s="986"/>
      <c r="DN243" s="986"/>
      <c r="DO243" s="986"/>
      <c r="DP243" s="986"/>
      <c r="DQ243" s="986"/>
      <c r="DR243" s="986"/>
      <c r="DS243" s="986"/>
      <c r="DT243" s="986"/>
      <c r="DU243" s="986"/>
      <c r="DV243" s="986"/>
      <c r="DW243" s="986"/>
      <c r="DX243" s="986"/>
      <c r="DY243" s="986"/>
      <c r="DZ243" s="986"/>
      <c r="EA243" s="986"/>
      <c r="EB243" s="986"/>
      <c r="EC243" s="986"/>
      <c r="ED243" s="986"/>
      <c r="EE243" s="986"/>
      <c r="EF243" s="986"/>
      <c r="EG243" s="986"/>
      <c r="EH243" s="986"/>
      <c r="EI243" s="986"/>
      <c r="EJ243" s="986"/>
      <c r="EK243" s="986"/>
      <c r="EL243" s="986"/>
      <c r="EM243" s="986"/>
      <c r="EN243" s="986"/>
      <c r="EO243" s="986"/>
      <c r="EP243" s="986"/>
      <c r="EQ243" s="986"/>
      <c r="ER243" s="986"/>
      <c r="ES243" s="986"/>
      <c r="ET243" s="986"/>
      <c r="EU243" s="986"/>
      <c r="EV243" s="986"/>
      <c r="EW243" s="986"/>
      <c r="EX243" s="986"/>
      <c r="EY243" s="986"/>
      <c r="EZ243" s="986"/>
      <c r="FA243" s="986"/>
      <c r="FB243" s="986"/>
      <c r="FC243" s="986"/>
      <c r="FD243" s="986"/>
      <c r="FE243" s="986"/>
      <c r="FF243" s="986"/>
      <c r="FG243" s="986"/>
      <c r="FH243" s="986"/>
      <c r="FI243" s="986"/>
      <c r="FJ243" s="986"/>
      <c r="FK243" s="986"/>
      <c r="FL243" s="986"/>
      <c r="FM243" s="986"/>
      <c r="FN243" s="986"/>
      <c r="FO243" s="986"/>
      <c r="FP243" s="986"/>
      <c r="FQ243" s="986"/>
      <c r="FR243" s="986"/>
      <c r="FS243" s="986"/>
      <c r="FT243" s="986"/>
      <c r="FU243" s="986"/>
      <c r="FV243" s="986"/>
      <c r="FW243" s="986"/>
      <c r="FX243" s="986"/>
      <c r="FY243" s="986"/>
      <c r="FZ243" s="986"/>
      <c r="GA243" s="986"/>
      <c r="GB243" s="986"/>
      <c r="GC243" s="986"/>
      <c r="GD243" s="986"/>
      <c r="GE243" s="986"/>
      <c r="GF243" s="986"/>
      <c r="GG243" s="986"/>
      <c r="GH243" s="986"/>
      <c r="GI243" s="986"/>
      <c r="GJ243" s="986"/>
      <c r="GK243" s="986"/>
      <c r="GL243" s="986"/>
      <c r="GM243" s="986"/>
      <c r="GN243" s="986"/>
      <c r="GO243" s="986"/>
      <c r="GP243" s="986"/>
      <c r="GQ243" s="986"/>
      <c r="GR243" s="986"/>
      <c r="GS243" s="986"/>
      <c r="GT243" s="986"/>
      <c r="GU243" s="986"/>
      <c r="GV243" s="986"/>
      <c r="GW243" s="986"/>
      <c r="GX243" s="986"/>
      <c r="GY243" s="986"/>
      <c r="GZ243" s="986"/>
      <c r="HA243" s="986"/>
      <c r="HB243" s="986"/>
      <c r="HC243" s="986"/>
      <c r="HD243" s="986"/>
      <c r="HE243" s="986"/>
      <c r="HF243" s="986"/>
      <c r="HG243" s="986"/>
      <c r="HH243" s="986"/>
      <c r="HI243" s="986"/>
      <c r="HJ243" s="986"/>
      <c r="HK243" s="986"/>
      <c r="HL243" s="986"/>
      <c r="HM243" s="986"/>
      <c r="HN243" s="986"/>
      <c r="HO243" s="986"/>
      <c r="HP243" s="986"/>
      <c r="HQ243" s="986"/>
      <c r="HR243" s="986"/>
      <c r="HS243" s="986"/>
      <c r="HT243" s="986"/>
      <c r="HU243" s="986"/>
      <c r="HV243" s="986"/>
      <c r="HW243" s="986"/>
      <c r="HX243" s="986"/>
      <c r="HY243" s="986"/>
      <c r="HZ243" s="986"/>
      <c r="IA243" s="986"/>
      <c r="IB243" s="986"/>
      <c r="IC243" s="986"/>
      <c r="ID243" s="986"/>
      <c r="IE243" s="986"/>
      <c r="IF243" s="986"/>
      <c r="IG243" s="986"/>
      <c r="IH243" s="986"/>
      <c r="II243" s="986"/>
      <c r="IJ243" s="986"/>
      <c r="IK243" s="986"/>
    </row>
    <row r="244">
      <c r="A244" s="988"/>
      <c r="B244" s="987"/>
      <c r="C244" s="987"/>
      <c r="D244" s="988"/>
      <c r="E244" s="987"/>
      <c r="F244" s="988"/>
      <c r="G244" s="988"/>
      <c r="H244" s="988"/>
      <c r="I244" s="988"/>
      <c r="J244" s="988"/>
      <c r="K244" s="988"/>
      <c r="L244" s="988"/>
      <c r="M244" s="988"/>
      <c r="N244" s="988"/>
      <c r="O244" s="988"/>
      <c r="P244" s="988"/>
      <c r="Q244" s="988"/>
      <c r="R244" s="988"/>
      <c r="S244" s="986"/>
      <c r="T244" s="986"/>
      <c r="U244" s="986"/>
      <c r="V244" s="986"/>
      <c r="W244" s="986"/>
      <c r="X244" s="986"/>
      <c r="Y244" s="986"/>
      <c r="Z244" s="986"/>
      <c r="AA244" s="986"/>
      <c r="AB244" s="986"/>
      <c r="AC244" s="986"/>
      <c r="AD244" s="986"/>
      <c r="AE244" s="986"/>
      <c r="AF244" s="986"/>
      <c r="AG244" s="986"/>
      <c r="AH244" s="986"/>
      <c r="AI244" s="986"/>
      <c r="AJ244" s="986"/>
      <c r="AK244" s="986"/>
      <c r="AL244" s="986"/>
      <c r="AM244" s="986"/>
      <c r="AN244" s="986"/>
      <c r="AO244" s="986"/>
      <c r="AP244" s="986"/>
      <c r="AQ244" s="986"/>
      <c r="AR244" s="986"/>
      <c r="AS244" s="986"/>
      <c r="AT244" s="986"/>
      <c r="AU244" s="986"/>
      <c r="AV244" s="986"/>
      <c r="AW244" s="986"/>
      <c r="AX244" s="986"/>
      <c r="AY244" s="986"/>
      <c r="AZ244" s="986"/>
      <c r="BA244" s="986"/>
      <c r="BB244" s="986"/>
      <c r="BC244" s="986"/>
      <c r="BD244" s="986"/>
      <c r="BE244" s="986"/>
      <c r="BF244" s="986"/>
      <c r="BG244" s="986"/>
      <c r="BH244" s="986"/>
      <c r="BI244" s="986"/>
      <c r="BJ244" s="986"/>
      <c r="BK244" s="986"/>
      <c r="BL244" s="986"/>
      <c r="BM244" s="986"/>
      <c r="BN244" s="986"/>
      <c r="BO244" s="986"/>
      <c r="BP244" s="986"/>
      <c r="BQ244" s="986"/>
      <c r="BR244" s="986"/>
      <c r="BS244" s="986"/>
      <c r="BT244" s="986"/>
      <c r="BU244" s="986"/>
      <c r="BV244" s="986"/>
      <c r="BW244" s="986"/>
      <c r="BX244" s="986"/>
      <c r="BY244" s="986"/>
      <c r="BZ244" s="986"/>
      <c r="CA244" s="986"/>
      <c r="CB244" s="986"/>
      <c r="CC244" s="986"/>
      <c r="CD244" s="986"/>
      <c r="CE244" s="986"/>
      <c r="CF244" s="986"/>
      <c r="CG244" s="986"/>
      <c r="CH244" s="986"/>
      <c r="CI244" s="986"/>
      <c r="CJ244" s="986"/>
      <c r="CK244" s="986"/>
      <c r="CL244" s="986"/>
      <c r="CM244" s="986"/>
      <c r="CN244" s="986"/>
      <c r="CO244" s="986"/>
      <c r="CP244" s="986"/>
      <c r="CQ244" s="986"/>
      <c r="CR244" s="986"/>
      <c r="CS244" s="986"/>
      <c r="CT244" s="986"/>
      <c r="CU244" s="986"/>
      <c r="CV244" s="986"/>
      <c r="CW244" s="986"/>
      <c r="CX244" s="986"/>
      <c r="CY244" s="986"/>
      <c r="CZ244" s="986"/>
      <c r="DA244" s="986"/>
      <c r="DB244" s="986"/>
      <c r="DC244" s="986"/>
      <c r="DD244" s="986"/>
      <c r="DE244" s="986"/>
      <c r="DF244" s="986"/>
      <c r="DG244" s="986"/>
      <c r="DH244" s="986"/>
      <c r="DI244" s="986"/>
      <c r="DJ244" s="986"/>
      <c r="DK244" s="986"/>
      <c r="DL244" s="986"/>
      <c r="DM244" s="986"/>
      <c r="DN244" s="986"/>
      <c r="DO244" s="986"/>
      <c r="DP244" s="986"/>
      <c r="DQ244" s="986"/>
      <c r="DR244" s="986"/>
      <c r="DS244" s="986"/>
      <c r="DT244" s="986"/>
      <c r="DU244" s="986"/>
      <c r="DV244" s="986"/>
      <c r="DW244" s="986"/>
      <c r="DX244" s="986"/>
      <c r="DY244" s="986"/>
      <c r="DZ244" s="986"/>
      <c r="EA244" s="986"/>
      <c r="EB244" s="986"/>
      <c r="EC244" s="986"/>
      <c r="ED244" s="986"/>
      <c r="EE244" s="986"/>
      <c r="EF244" s="986"/>
      <c r="EG244" s="986"/>
      <c r="EH244" s="986"/>
      <c r="EI244" s="986"/>
      <c r="EJ244" s="986"/>
      <c r="EK244" s="986"/>
      <c r="EL244" s="986"/>
      <c r="EM244" s="986"/>
      <c r="EN244" s="986"/>
      <c r="EO244" s="986"/>
      <c r="EP244" s="986"/>
      <c r="EQ244" s="986"/>
      <c r="ER244" s="986"/>
      <c r="ES244" s="986"/>
      <c r="ET244" s="986"/>
      <c r="EU244" s="986"/>
      <c r="EV244" s="986"/>
      <c r="EW244" s="986"/>
      <c r="EX244" s="986"/>
      <c r="EY244" s="986"/>
      <c r="EZ244" s="986"/>
      <c r="FA244" s="986"/>
      <c r="FB244" s="986"/>
      <c r="FC244" s="986"/>
      <c r="FD244" s="986"/>
      <c r="FE244" s="986"/>
      <c r="FF244" s="986"/>
      <c r="FG244" s="986"/>
      <c r="FH244" s="986"/>
      <c r="FI244" s="986"/>
      <c r="FJ244" s="986"/>
      <c r="FK244" s="986"/>
      <c r="FL244" s="986"/>
      <c r="FM244" s="986"/>
      <c r="FN244" s="986"/>
      <c r="FO244" s="986"/>
      <c r="FP244" s="986"/>
      <c r="FQ244" s="986"/>
      <c r="FR244" s="986"/>
      <c r="FS244" s="986"/>
      <c r="FT244" s="986"/>
      <c r="FU244" s="986"/>
      <c r="FV244" s="986"/>
      <c r="FW244" s="986"/>
      <c r="FX244" s="986"/>
      <c r="FY244" s="986"/>
      <c r="FZ244" s="986"/>
      <c r="GA244" s="986"/>
      <c r="GB244" s="986"/>
      <c r="GC244" s="986"/>
      <c r="GD244" s="986"/>
      <c r="GE244" s="986"/>
      <c r="GF244" s="986"/>
      <c r="GG244" s="986"/>
      <c r="GH244" s="986"/>
      <c r="GI244" s="986"/>
      <c r="GJ244" s="986"/>
      <c r="GK244" s="986"/>
      <c r="GL244" s="986"/>
      <c r="GM244" s="986"/>
      <c r="GN244" s="986"/>
      <c r="GO244" s="986"/>
      <c r="GP244" s="986"/>
      <c r="GQ244" s="986"/>
      <c r="GR244" s="986"/>
      <c r="GS244" s="986"/>
      <c r="GT244" s="986"/>
      <c r="GU244" s="986"/>
      <c r="GV244" s="986"/>
      <c r="GW244" s="986"/>
      <c r="GX244" s="986"/>
      <c r="GY244" s="986"/>
      <c r="GZ244" s="986"/>
      <c r="HA244" s="986"/>
      <c r="HB244" s="986"/>
      <c r="HC244" s="986"/>
      <c r="HD244" s="986"/>
      <c r="HE244" s="986"/>
      <c r="HF244" s="986"/>
      <c r="HG244" s="986"/>
      <c r="HH244" s="986"/>
      <c r="HI244" s="986"/>
      <c r="HJ244" s="986"/>
      <c r="HK244" s="986"/>
      <c r="HL244" s="986"/>
      <c r="HM244" s="986"/>
      <c r="HN244" s="986"/>
      <c r="HO244" s="986"/>
      <c r="HP244" s="986"/>
      <c r="HQ244" s="986"/>
      <c r="HR244" s="986"/>
      <c r="HS244" s="986"/>
      <c r="HT244" s="986"/>
      <c r="HU244" s="986"/>
      <c r="HV244" s="986"/>
      <c r="HW244" s="986"/>
      <c r="HX244" s="986"/>
      <c r="HY244" s="986"/>
      <c r="HZ244" s="986"/>
      <c r="IA244" s="986"/>
      <c r="IB244" s="986"/>
      <c r="IC244" s="986"/>
      <c r="ID244" s="986"/>
      <c r="IE244" s="986"/>
      <c r="IF244" s="986"/>
      <c r="IG244" s="986"/>
      <c r="IH244" s="986"/>
      <c r="II244" s="986"/>
      <c r="IJ244" s="986"/>
      <c r="IK244" s="986"/>
    </row>
    <row r="245">
      <c r="A245" s="988"/>
      <c r="B245" s="987"/>
      <c r="C245" s="987"/>
      <c r="D245" s="988"/>
      <c r="E245" s="987"/>
      <c r="F245" s="988"/>
      <c r="G245" s="988"/>
      <c r="H245" s="988"/>
      <c r="I245" s="988"/>
      <c r="J245" s="988"/>
      <c r="K245" s="988"/>
      <c r="L245" s="988"/>
      <c r="M245" s="988"/>
      <c r="N245" s="988"/>
      <c r="O245" s="988"/>
      <c r="P245" s="988"/>
      <c r="Q245" s="988"/>
      <c r="R245" s="988"/>
      <c r="S245" s="986"/>
      <c r="T245" s="986"/>
      <c r="U245" s="986"/>
      <c r="V245" s="986"/>
      <c r="W245" s="986"/>
      <c r="X245" s="986"/>
      <c r="Y245" s="986"/>
      <c r="Z245" s="986"/>
      <c r="AA245" s="986"/>
      <c r="AB245" s="986"/>
      <c r="AC245" s="986"/>
      <c r="AD245" s="986"/>
      <c r="AE245" s="986"/>
      <c r="AF245" s="986"/>
      <c r="AG245" s="986"/>
      <c r="AH245" s="986"/>
      <c r="AI245" s="986"/>
      <c r="AJ245" s="986"/>
      <c r="AK245" s="986"/>
      <c r="AL245" s="986"/>
      <c r="AM245" s="986"/>
      <c r="AN245" s="986"/>
      <c r="AO245" s="986"/>
      <c r="AP245" s="986"/>
      <c r="AQ245" s="986"/>
      <c r="AR245" s="986"/>
      <c r="AS245" s="986"/>
      <c r="AT245" s="986"/>
      <c r="AU245" s="986"/>
      <c r="AV245" s="986"/>
      <c r="AW245" s="986"/>
      <c r="AX245" s="986"/>
      <c r="AY245" s="986"/>
      <c r="AZ245" s="986"/>
      <c r="BA245" s="986"/>
      <c r="BB245" s="986"/>
      <c r="BC245" s="986"/>
      <c r="BD245" s="986"/>
      <c r="BE245" s="986"/>
      <c r="BF245" s="986"/>
      <c r="BG245" s="986"/>
      <c r="BH245" s="986"/>
      <c r="BI245" s="986"/>
      <c r="BJ245" s="986"/>
      <c r="BK245" s="986"/>
      <c r="BL245" s="986"/>
      <c r="BM245" s="986"/>
      <c r="BN245" s="986"/>
      <c r="BO245" s="986"/>
      <c r="BP245" s="986"/>
      <c r="BQ245" s="986"/>
      <c r="BR245" s="986"/>
      <c r="BS245" s="986"/>
      <c r="BT245" s="986"/>
      <c r="BU245" s="986"/>
      <c r="BV245" s="986"/>
      <c r="BW245" s="986"/>
      <c r="BX245" s="986"/>
      <c r="BY245" s="986"/>
      <c r="BZ245" s="986"/>
      <c r="CA245" s="986"/>
      <c r="CB245" s="986"/>
      <c r="CC245" s="986"/>
      <c r="CD245" s="986"/>
      <c r="CE245" s="986"/>
      <c r="CF245" s="986"/>
      <c r="CG245" s="986"/>
      <c r="CH245" s="986"/>
      <c r="CI245" s="986"/>
      <c r="CJ245" s="986"/>
      <c r="CK245" s="986"/>
      <c r="CL245" s="986"/>
      <c r="CM245" s="986"/>
      <c r="CN245" s="986"/>
      <c r="CO245" s="986"/>
      <c r="CP245" s="986"/>
      <c r="CQ245" s="986"/>
      <c r="CR245" s="986"/>
      <c r="CS245" s="986"/>
      <c r="CT245" s="986"/>
      <c r="CU245" s="986"/>
      <c r="CV245" s="986"/>
      <c r="CW245" s="986"/>
      <c r="CX245" s="986"/>
      <c r="CY245" s="986"/>
      <c r="CZ245" s="986"/>
      <c r="DA245" s="986"/>
      <c r="DB245" s="986"/>
      <c r="DC245" s="986"/>
      <c r="DD245" s="986"/>
      <c r="DE245" s="986"/>
      <c r="DF245" s="986"/>
      <c r="DG245" s="986"/>
      <c r="DH245" s="986"/>
      <c r="DI245" s="986"/>
      <c r="DJ245" s="986"/>
      <c r="DK245" s="986"/>
      <c r="DL245" s="986"/>
      <c r="DM245" s="986"/>
      <c r="DN245" s="986"/>
      <c r="DO245" s="986"/>
      <c r="DP245" s="986"/>
      <c r="DQ245" s="986"/>
      <c r="DR245" s="986"/>
      <c r="DS245" s="986"/>
      <c r="DT245" s="986"/>
      <c r="DU245" s="986"/>
      <c r="DV245" s="986"/>
      <c r="DW245" s="986"/>
      <c r="DX245" s="986"/>
      <c r="DY245" s="986"/>
      <c r="DZ245" s="986"/>
      <c r="EA245" s="986"/>
      <c r="EB245" s="986"/>
      <c r="EC245" s="986"/>
      <c r="ED245" s="986"/>
      <c r="EE245" s="986"/>
      <c r="EF245" s="986"/>
      <c r="EG245" s="986"/>
      <c r="EH245" s="986"/>
      <c r="EI245" s="986"/>
      <c r="EJ245" s="986"/>
      <c r="EK245" s="986"/>
      <c r="EL245" s="986"/>
      <c r="EM245" s="986"/>
      <c r="EN245" s="986"/>
      <c r="EO245" s="986"/>
      <c r="EP245" s="986"/>
      <c r="EQ245" s="986"/>
      <c r="ER245" s="986"/>
      <c r="ES245" s="986"/>
      <c r="ET245" s="986"/>
      <c r="EU245" s="986"/>
      <c r="EV245" s="986"/>
      <c r="EW245" s="986"/>
      <c r="EX245" s="986"/>
      <c r="EY245" s="986"/>
      <c r="EZ245" s="986"/>
      <c r="FA245" s="986"/>
      <c r="FB245" s="986"/>
      <c r="FC245" s="986"/>
      <c r="FD245" s="986"/>
      <c r="FE245" s="986"/>
      <c r="FF245" s="986"/>
      <c r="FG245" s="986"/>
      <c r="FH245" s="986"/>
      <c r="FI245" s="986"/>
      <c r="FJ245" s="986"/>
      <c r="FK245" s="986"/>
      <c r="FL245" s="986"/>
      <c r="FM245" s="986"/>
      <c r="FN245" s="986"/>
      <c r="FO245" s="986"/>
      <c r="FP245" s="986"/>
      <c r="FQ245" s="986"/>
      <c r="FR245" s="986"/>
      <c r="FS245" s="986"/>
      <c r="FT245" s="986"/>
      <c r="FU245" s="986"/>
      <c r="FV245" s="986"/>
      <c r="FW245" s="986"/>
      <c r="FX245" s="986"/>
      <c r="FY245" s="986"/>
      <c r="FZ245" s="986"/>
      <c r="GA245" s="986"/>
      <c r="GB245" s="986"/>
      <c r="GC245" s="986"/>
      <c r="GD245" s="986"/>
      <c r="GE245" s="986"/>
      <c r="GF245" s="986"/>
      <c r="GG245" s="986"/>
      <c r="GH245" s="986"/>
      <c r="GI245" s="986"/>
      <c r="GJ245" s="986"/>
      <c r="GK245" s="986"/>
      <c r="GL245" s="986"/>
      <c r="GM245" s="986"/>
      <c r="GN245" s="986"/>
      <c r="GO245" s="986"/>
      <c r="GP245" s="986"/>
      <c r="GQ245" s="986"/>
      <c r="GR245" s="986"/>
      <c r="GS245" s="986"/>
      <c r="GT245" s="986"/>
      <c r="GU245" s="986"/>
      <c r="GV245" s="986"/>
      <c r="GW245" s="986"/>
      <c r="GX245" s="986"/>
      <c r="GY245" s="986"/>
      <c r="GZ245" s="986"/>
      <c r="HA245" s="986"/>
      <c r="HB245" s="986"/>
      <c r="HC245" s="986"/>
      <c r="HD245" s="986"/>
      <c r="HE245" s="986"/>
      <c r="HF245" s="986"/>
      <c r="HG245" s="986"/>
      <c r="HH245" s="986"/>
      <c r="HI245" s="986"/>
      <c r="HJ245" s="986"/>
      <c r="HK245" s="986"/>
      <c r="HL245" s="986"/>
      <c r="HM245" s="986"/>
      <c r="HN245" s="986"/>
      <c r="HO245" s="986"/>
      <c r="HP245" s="986"/>
      <c r="HQ245" s="986"/>
      <c r="HR245" s="986"/>
      <c r="HS245" s="986"/>
      <c r="HT245" s="986"/>
      <c r="HU245" s="986"/>
      <c r="HV245" s="986"/>
      <c r="HW245" s="986"/>
      <c r="HX245" s="986"/>
      <c r="HY245" s="986"/>
      <c r="HZ245" s="986"/>
      <c r="IA245" s="986"/>
      <c r="IB245" s="986"/>
      <c r="IC245" s="986"/>
      <c r="ID245" s="986"/>
      <c r="IE245" s="986"/>
      <c r="IF245" s="986"/>
      <c r="IG245" s="986"/>
      <c r="IH245" s="986"/>
      <c r="II245" s="986"/>
      <c r="IJ245" s="986"/>
      <c r="IK245" s="986"/>
    </row>
    <row r="246">
      <c r="A246" s="988"/>
      <c r="B246" s="987"/>
      <c r="C246" s="987"/>
      <c r="D246" s="988"/>
      <c r="E246" s="987"/>
      <c r="F246" s="988"/>
      <c r="G246" s="988"/>
      <c r="H246" s="988"/>
      <c r="I246" s="988"/>
      <c r="J246" s="988"/>
      <c r="K246" s="988"/>
      <c r="L246" s="988"/>
      <c r="M246" s="988"/>
      <c r="N246" s="988"/>
      <c r="O246" s="988"/>
      <c r="P246" s="988"/>
      <c r="Q246" s="986"/>
      <c r="R246" s="988"/>
      <c r="S246" s="988"/>
      <c r="T246" s="986"/>
      <c r="U246" s="986"/>
      <c r="V246" s="986"/>
      <c r="W246" s="988"/>
      <c r="X246" s="986"/>
      <c r="Y246" s="988"/>
      <c r="Z246" s="986"/>
      <c r="AA246" s="986"/>
      <c r="AB246" s="986"/>
      <c r="AC246" s="986"/>
      <c r="AD246" s="986"/>
      <c r="AE246" s="986"/>
      <c r="AF246" s="986"/>
      <c r="AG246" s="986"/>
      <c r="AH246" s="986"/>
      <c r="AI246" s="986"/>
      <c r="AJ246" s="986"/>
      <c r="AK246" s="986"/>
      <c r="AL246" s="986"/>
      <c r="AM246" s="986"/>
      <c r="AN246" s="986"/>
      <c r="AO246" s="986"/>
      <c r="AP246" s="986"/>
      <c r="AQ246" s="986"/>
      <c r="AR246" s="986"/>
      <c r="AS246" s="986"/>
      <c r="AT246" s="986"/>
      <c r="AU246" s="986"/>
      <c r="AV246" s="986"/>
      <c r="AW246" s="986"/>
      <c r="AX246" s="986"/>
      <c r="AY246" s="986"/>
      <c r="AZ246" s="986"/>
      <c r="BA246" s="986"/>
      <c r="BB246" s="986"/>
      <c r="BC246" s="986"/>
      <c r="BD246" s="986"/>
      <c r="BE246" s="986"/>
      <c r="BF246" s="986"/>
      <c r="BG246" s="986"/>
      <c r="BH246" s="986"/>
      <c r="BI246" s="986"/>
      <c r="BJ246" s="986"/>
      <c r="BK246" s="986"/>
      <c r="BL246" s="986"/>
      <c r="BM246" s="986"/>
      <c r="BN246" s="986"/>
      <c r="BO246" s="986"/>
      <c r="BP246" s="986"/>
      <c r="BQ246" s="986"/>
      <c r="BR246" s="986"/>
      <c r="BS246" s="986"/>
      <c r="BT246" s="986"/>
      <c r="BU246" s="986"/>
      <c r="BV246" s="986"/>
      <c r="BW246" s="986"/>
      <c r="BX246" s="986"/>
      <c r="BY246" s="986"/>
      <c r="BZ246" s="986"/>
      <c r="CA246" s="986"/>
      <c r="CB246" s="986"/>
      <c r="CC246" s="986"/>
      <c r="CD246" s="986"/>
      <c r="CE246" s="986"/>
      <c r="CF246" s="986"/>
      <c r="CG246" s="986"/>
      <c r="CH246" s="986"/>
      <c r="CI246" s="986"/>
      <c r="CJ246" s="986"/>
      <c r="CK246" s="986"/>
      <c r="CL246" s="986"/>
      <c r="CM246" s="986"/>
      <c r="CN246" s="986"/>
      <c r="CO246" s="986"/>
      <c r="CP246" s="986"/>
      <c r="CQ246" s="986"/>
      <c r="CR246" s="986"/>
      <c r="CS246" s="986"/>
      <c r="CT246" s="986"/>
      <c r="CU246" s="986"/>
      <c r="CV246" s="986"/>
      <c r="CW246" s="986"/>
      <c r="CX246" s="986"/>
      <c r="CY246" s="986"/>
      <c r="CZ246" s="986"/>
      <c r="DA246" s="986"/>
      <c r="DB246" s="986"/>
      <c r="DC246" s="986"/>
      <c r="DD246" s="986"/>
      <c r="DE246" s="986"/>
      <c r="DF246" s="986"/>
      <c r="DG246" s="986"/>
      <c r="DH246" s="986"/>
      <c r="DI246" s="986"/>
      <c r="DJ246" s="986"/>
      <c r="DK246" s="986"/>
      <c r="DL246" s="986"/>
      <c r="DM246" s="986"/>
      <c r="DN246" s="986"/>
      <c r="DO246" s="986"/>
      <c r="DP246" s="986"/>
      <c r="DQ246" s="986"/>
      <c r="DR246" s="986"/>
      <c r="DS246" s="986"/>
      <c r="DT246" s="986"/>
      <c r="DU246" s="986"/>
      <c r="DV246" s="986"/>
      <c r="DW246" s="986"/>
      <c r="DX246" s="986"/>
      <c r="DY246" s="986"/>
      <c r="DZ246" s="986"/>
      <c r="EA246" s="986"/>
      <c r="EB246" s="986"/>
      <c r="EC246" s="986"/>
      <c r="ED246" s="986"/>
      <c r="EE246" s="986"/>
      <c r="EF246" s="986"/>
      <c r="EG246" s="986"/>
      <c r="EH246" s="986"/>
      <c r="EI246" s="986"/>
      <c r="EJ246" s="986"/>
      <c r="EK246" s="986"/>
      <c r="EL246" s="986"/>
      <c r="EM246" s="986"/>
      <c r="EN246" s="986"/>
      <c r="EO246" s="986"/>
      <c r="EP246" s="986"/>
      <c r="EQ246" s="986"/>
      <c r="ER246" s="986"/>
      <c r="ES246" s="986"/>
      <c r="ET246" s="986"/>
      <c r="EU246" s="986"/>
      <c r="EV246" s="986"/>
      <c r="EW246" s="986"/>
      <c r="EX246" s="986"/>
      <c r="EY246" s="986"/>
      <c r="EZ246" s="986"/>
      <c r="FA246" s="986"/>
      <c r="FB246" s="986"/>
      <c r="FC246" s="986"/>
      <c r="FD246" s="986"/>
      <c r="FE246" s="986"/>
      <c r="FF246" s="986"/>
      <c r="FG246" s="986"/>
      <c r="FH246" s="986"/>
      <c r="FI246" s="986"/>
      <c r="FJ246" s="986"/>
      <c r="FK246" s="986"/>
      <c r="FL246" s="986"/>
      <c r="FM246" s="986"/>
      <c r="FN246" s="986"/>
      <c r="FO246" s="986"/>
      <c r="FP246" s="986"/>
      <c r="FQ246" s="986"/>
      <c r="FR246" s="986"/>
      <c r="FS246" s="986"/>
      <c r="FT246" s="986"/>
      <c r="FU246" s="986"/>
      <c r="FV246" s="986"/>
      <c r="FW246" s="986"/>
      <c r="FX246" s="986"/>
      <c r="FY246" s="986"/>
      <c r="FZ246" s="986"/>
      <c r="GA246" s="986"/>
      <c r="GB246" s="986"/>
      <c r="GC246" s="986"/>
      <c r="GD246" s="986"/>
      <c r="GE246" s="986"/>
      <c r="GF246" s="986"/>
      <c r="GG246" s="986"/>
      <c r="GH246" s="986"/>
      <c r="GI246" s="986"/>
      <c r="GJ246" s="986"/>
      <c r="GK246" s="986"/>
      <c r="GL246" s="986"/>
      <c r="GM246" s="986"/>
      <c r="GN246" s="986"/>
      <c r="GO246" s="986"/>
      <c r="GP246" s="986"/>
      <c r="GQ246" s="986"/>
      <c r="GR246" s="986"/>
      <c r="GS246" s="986"/>
      <c r="GT246" s="986"/>
      <c r="GU246" s="986"/>
      <c r="GV246" s="986"/>
      <c r="GW246" s="986"/>
      <c r="GX246" s="986"/>
      <c r="GY246" s="986"/>
      <c r="GZ246" s="986"/>
      <c r="HA246" s="986"/>
      <c r="HB246" s="986"/>
      <c r="HC246" s="986"/>
      <c r="HD246" s="986"/>
      <c r="HE246" s="986"/>
      <c r="HF246" s="986"/>
      <c r="HG246" s="986"/>
      <c r="HH246" s="986"/>
      <c r="HI246" s="986"/>
      <c r="HJ246" s="986"/>
      <c r="HK246" s="986"/>
      <c r="HL246" s="986"/>
      <c r="HM246" s="986"/>
      <c r="HN246" s="986"/>
      <c r="HO246" s="986"/>
      <c r="HP246" s="986"/>
      <c r="HQ246" s="986"/>
      <c r="HR246" s="986"/>
      <c r="HS246" s="986"/>
      <c r="HT246" s="986"/>
      <c r="HU246" s="986"/>
      <c r="HV246" s="986"/>
      <c r="HW246" s="986"/>
      <c r="HX246" s="986"/>
      <c r="HY246" s="986"/>
      <c r="HZ246" s="986"/>
      <c r="IA246" s="986"/>
      <c r="IB246" s="986"/>
      <c r="IC246" s="986"/>
      <c r="ID246" s="986"/>
      <c r="IE246" s="986"/>
      <c r="IF246" s="986"/>
      <c r="IG246" s="986"/>
      <c r="IH246" s="986"/>
      <c r="II246" s="986"/>
      <c r="IJ246" s="986"/>
      <c r="IK246" s="986"/>
    </row>
    <row r="247">
      <c r="A247" s="988"/>
      <c r="B247" s="987"/>
      <c r="C247" s="987"/>
      <c r="D247" s="988"/>
      <c r="E247" s="987"/>
      <c r="F247" s="988"/>
      <c r="G247" s="988"/>
      <c r="H247" s="988"/>
      <c r="I247" s="988"/>
      <c r="J247" s="988"/>
      <c r="K247" s="988"/>
      <c r="L247" s="988"/>
      <c r="M247" s="988"/>
      <c r="N247" s="988"/>
      <c r="O247" s="988"/>
      <c r="P247" s="988"/>
      <c r="Q247" s="988"/>
      <c r="R247" s="988"/>
      <c r="S247" s="988"/>
      <c r="T247" s="988"/>
      <c r="U247" s="988"/>
      <c r="V247" s="988"/>
      <c r="W247" s="988"/>
      <c r="X247" s="988"/>
      <c r="Y247" s="988"/>
      <c r="Z247" s="988"/>
      <c r="AA247" s="988"/>
      <c r="AB247" s="988"/>
      <c r="AC247" s="988"/>
      <c r="AD247" s="988"/>
      <c r="AE247" s="988"/>
      <c r="AF247" s="986"/>
      <c r="AG247" s="986"/>
      <c r="AH247" s="986"/>
      <c r="AI247" s="986"/>
      <c r="AJ247" s="986"/>
      <c r="AK247" s="986"/>
      <c r="AL247" s="986"/>
      <c r="AM247" s="986"/>
      <c r="AN247" s="986"/>
      <c r="AO247" s="986"/>
      <c r="AP247" s="986"/>
      <c r="AQ247" s="986"/>
      <c r="AR247" s="986"/>
      <c r="AS247" s="986"/>
      <c r="AT247" s="986"/>
      <c r="AU247" s="986"/>
      <c r="AV247" s="986"/>
      <c r="AW247" s="986"/>
      <c r="AX247" s="986"/>
      <c r="AY247" s="986"/>
      <c r="AZ247" s="986"/>
      <c r="BA247" s="986"/>
      <c r="BB247" s="986"/>
      <c r="BC247" s="986"/>
      <c r="BD247" s="986"/>
      <c r="BE247" s="986"/>
      <c r="BF247" s="986"/>
      <c r="BG247" s="986"/>
      <c r="BH247" s="986"/>
      <c r="BI247" s="986"/>
      <c r="BJ247" s="986"/>
      <c r="BK247" s="986"/>
      <c r="BL247" s="986"/>
      <c r="BM247" s="986"/>
      <c r="BN247" s="986"/>
      <c r="BO247" s="986"/>
      <c r="BP247" s="986"/>
      <c r="BQ247" s="986"/>
      <c r="BR247" s="986"/>
      <c r="BS247" s="986"/>
      <c r="BT247" s="986"/>
      <c r="BU247" s="986"/>
      <c r="BV247" s="986"/>
      <c r="BW247" s="986"/>
      <c r="BX247" s="986"/>
      <c r="BY247" s="986"/>
      <c r="BZ247" s="986"/>
      <c r="CA247" s="986"/>
      <c r="CB247" s="986"/>
      <c r="CC247" s="986"/>
      <c r="CD247" s="986"/>
      <c r="CE247" s="986"/>
      <c r="CF247" s="986"/>
      <c r="CG247" s="986"/>
      <c r="CH247" s="986"/>
      <c r="CI247" s="986"/>
      <c r="CJ247" s="986"/>
      <c r="CK247" s="986"/>
      <c r="CL247" s="986"/>
      <c r="CM247" s="986"/>
      <c r="CN247" s="986"/>
      <c r="CO247" s="986"/>
      <c r="CP247" s="986"/>
      <c r="CQ247" s="986"/>
      <c r="CR247" s="986"/>
      <c r="CS247" s="986"/>
      <c r="CT247" s="986"/>
      <c r="CU247" s="986"/>
      <c r="CV247" s="986"/>
      <c r="CW247" s="986"/>
      <c r="CX247" s="986"/>
      <c r="CY247" s="986"/>
      <c r="CZ247" s="986"/>
      <c r="DA247" s="986"/>
      <c r="DB247" s="986"/>
      <c r="DC247" s="986"/>
      <c r="DD247" s="986"/>
      <c r="DE247" s="986"/>
      <c r="DF247" s="986"/>
      <c r="DG247" s="986"/>
      <c r="DH247" s="986"/>
      <c r="DI247" s="986"/>
      <c r="DJ247" s="986"/>
      <c r="DK247" s="986"/>
      <c r="DL247" s="986"/>
      <c r="DM247" s="986"/>
      <c r="DN247" s="986"/>
      <c r="DO247" s="986"/>
      <c r="DP247" s="986"/>
      <c r="DQ247" s="986"/>
      <c r="DR247" s="986"/>
      <c r="DS247" s="986"/>
      <c r="DT247" s="986"/>
      <c r="DU247" s="986"/>
      <c r="DV247" s="986"/>
      <c r="DW247" s="986"/>
      <c r="DX247" s="986"/>
      <c r="DY247" s="986"/>
      <c r="DZ247" s="986"/>
      <c r="EA247" s="986"/>
      <c r="EB247" s="986"/>
      <c r="EC247" s="986"/>
      <c r="ED247" s="986"/>
      <c r="EE247" s="986"/>
      <c r="EF247" s="986"/>
      <c r="EG247" s="986"/>
      <c r="EH247" s="986"/>
      <c r="EI247" s="986"/>
      <c r="EJ247" s="986"/>
      <c r="EK247" s="986"/>
      <c r="EL247" s="986"/>
      <c r="EM247" s="986"/>
      <c r="EN247" s="986"/>
      <c r="EO247" s="986"/>
      <c r="EP247" s="986"/>
      <c r="EQ247" s="986"/>
      <c r="ER247" s="986"/>
      <c r="ES247" s="986"/>
      <c r="ET247" s="986"/>
      <c r="EU247" s="986"/>
      <c r="EV247" s="986"/>
      <c r="EW247" s="986"/>
      <c r="EX247" s="986"/>
      <c r="EY247" s="986"/>
      <c r="EZ247" s="986"/>
      <c r="FA247" s="986"/>
      <c r="FB247" s="986"/>
      <c r="FC247" s="986"/>
      <c r="FD247" s="986"/>
      <c r="FE247" s="986"/>
      <c r="FF247" s="986"/>
      <c r="FG247" s="986"/>
      <c r="FH247" s="986"/>
      <c r="FI247" s="986"/>
      <c r="FJ247" s="986"/>
      <c r="FK247" s="986"/>
      <c r="FL247" s="986"/>
      <c r="FM247" s="986"/>
      <c r="FN247" s="986"/>
      <c r="FO247" s="986"/>
      <c r="FP247" s="986"/>
      <c r="FQ247" s="986"/>
      <c r="FR247" s="986"/>
      <c r="FS247" s="986"/>
      <c r="FT247" s="986"/>
      <c r="FU247" s="986"/>
      <c r="FV247" s="986"/>
      <c r="FW247" s="986"/>
      <c r="FX247" s="986"/>
      <c r="FY247" s="986"/>
      <c r="FZ247" s="986"/>
      <c r="GA247" s="986"/>
      <c r="GB247" s="986"/>
      <c r="GC247" s="986"/>
      <c r="GD247" s="986"/>
      <c r="GE247" s="986"/>
      <c r="GF247" s="986"/>
      <c r="GG247" s="986"/>
      <c r="GH247" s="986"/>
      <c r="GI247" s="986"/>
      <c r="GJ247" s="986"/>
      <c r="GK247" s="986"/>
      <c r="GL247" s="986"/>
      <c r="GM247" s="986"/>
      <c r="GN247" s="986"/>
      <c r="GO247" s="986"/>
      <c r="GP247" s="986"/>
      <c r="GQ247" s="986"/>
      <c r="GR247" s="986"/>
      <c r="GS247" s="986"/>
      <c r="GT247" s="986"/>
      <c r="GU247" s="986"/>
      <c r="GV247" s="986"/>
      <c r="GW247" s="986"/>
      <c r="GX247" s="986"/>
      <c r="GY247" s="986"/>
      <c r="GZ247" s="986"/>
      <c r="HA247" s="986"/>
      <c r="HB247" s="986"/>
      <c r="HC247" s="986"/>
      <c r="HD247" s="986"/>
      <c r="HE247" s="986"/>
      <c r="HF247" s="986"/>
      <c r="HG247" s="986"/>
      <c r="HH247" s="986"/>
      <c r="HI247" s="986"/>
      <c r="HJ247" s="986"/>
      <c r="HK247" s="986"/>
      <c r="HL247" s="986"/>
      <c r="HM247" s="986"/>
      <c r="HN247" s="986"/>
      <c r="HO247" s="986"/>
      <c r="HP247" s="986"/>
      <c r="HQ247" s="986"/>
      <c r="HR247" s="986"/>
      <c r="HS247" s="986"/>
      <c r="HT247" s="986"/>
      <c r="HU247" s="986"/>
      <c r="HV247" s="986"/>
      <c r="HW247" s="986"/>
      <c r="HX247" s="986"/>
      <c r="HY247" s="986"/>
      <c r="HZ247" s="986"/>
      <c r="IA247" s="986"/>
      <c r="IB247" s="986"/>
      <c r="IC247" s="986"/>
      <c r="ID247" s="986"/>
      <c r="IE247" s="986"/>
      <c r="IF247" s="986"/>
      <c r="IG247" s="986"/>
      <c r="IH247" s="986"/>
      <c r="II247" s="986"/>
      <c r="IJ247" s="986"/>
      <c r="IK247" s="986"/>
    </row>
    <row r="248">
      <c r="A248" s="988"/>
      <c r="B248" s="987"/>
      <c r="C248" s="987"/>
      <c r="D248" s="988"/>
      <c r="E248" s="987"/>
      <c r="F248" s="988"/>
      <c r="G248" s="988"/>
      <c r="H248" s="988"/>
      <c r="I248" s="988"/>
      <c r="J248" s="988"/>
      <c r="K248" s="988"/>
      <c r="L248" s="988"/>
      <c r="M248" s="988"/>
      <c r="N248" s="988"/>
      <c r="O248" s="988"/>
      <c r="P248" s="988"/>
      <c r="Q248" s="988"/>
      <c r="R248" s="988"/>
      <c r="S248" s="988"/>
      <c r="T248" s="988"/>
      <c r="U248" s="988"/>
      <c r="V248" s="988"/>
      <c r="W248" s="988"/>
      <c r="X248" s="988"/>
      <c r="Y248" s="988"/>
      <c r="Z248" s="988"/>
      <c r="AA248" s="988"/>
      <c r="AB248" s="988"/>
      <c r="AC248" s="988"/>
      <c r="AD248" s="988"/>
      <c r="AE248" s="988"/>
      <c r="AF248" s="988"/>
      <c r="AG248" s="986"/>
      <c r="AH248" s="986"/>
      <c r="AI248" s="986"/>
      <c r="AJ248" s="986"/>
      <c r="AK248" s="986"/>
      <c r="AL248" s="986"/>
      <c r="AM248" s="986"/>
      <c r="AN248" s="986"/>
      <c r="AO248" s="986"/>
      <c r="AP248" s="986"/>
      <c r="AQ248" s="986"/>
      <c r="AR248" s="986"/>
      <c r="AS248" s="986"/>
      <c r="AT248" s="986"/>
      <c r="AU248" s="986"/>
      <c r="AV248" s="986"/>
      <c r="AW248" s="986"/>
      <c r="AX248" s="986"/>
      <c r="AY248" s="986"/>
      <c r="AZ248" s="986"/>
      <c r="BA248" s="986"/>
      <c r="BB248" s="986"/>
      <c r="BC248" s="986"/>
      <c r="BD248" s="986"/>
      <c r="BE248" s="986"/>
      <c r="BF248" s="986"/>
      <c r="BG248" s="986"/>
      <c r="BH248" s="986"/>
      <c r="BI248" s="986"/>
      <c r="BJ248" s="986"/>
      <c r="BK248" s="986"/>
      <c r="BL248" s="986"/>
      <c r="BM248" s="986"/>
      <c r="BN248" s="986"/>
      <c r="BO248" s="986"/>
      <c r="BP248" s="986"/>
      <c r="BQ248" s="986"/>
      <c r="BR248" s="986"/>
      <c r="BS248" s="986"/>
      <c r="BT248" s="986"/>
      <c r="BU248" s="986"/>
      <c r="BV248" s="986"/>
      <c r="BW248" s="986"/>
      <c r="BX248" s="986"/>
      <c r="BY248" s="986"/>
      <c r="BZ248" s="986"/>
      <c r="CA248" s="986"/>
      <c r="CB248" s="986"/>
      <c r="CC248" s="986"/>
      <c r="CD248" s="986"/>
      <c r="CE248" s="986"/>
      <c r="CF248" s="986"/>
      <c r="CG248" s="986"/>
      <c r="CH248" s="986"/>
      <c r="CI248" s="986"/>
      <c r="CJ248" s="986"/>
      <c r="CK248" s="986"/>
      <c r="CL248" s="986"/>
      <c r="CM248" s="986"/>
      <c r="CN248" s="986"/>
      <c r="CO248" s="986"/>
      <c r="CP248" s="986"/>
      <c r="CQ248" s="986"/>
      <c r="CR248" s="986"/>
      <c r="CS248" s="986"/>
      <c r="CT248" s="986"/>
      <c r="CU248" s="986"/>
      <c r="CV248" s="986"/>
      <c r="CW248" s="986"/>
      <c r="CX248" s="986"/>
      <c r="CY248" s="986"/>
      <c r="CZ248" s="986"/>
      <c r="DA248" s="986"/>
      <c r="DB248" s="986"/>
      <c r="DC248" s="986"/>
      <c r="DD248" s="986"/>
      <c r="DE248" s="986"/>
      <c r="DF248" s="986"/>
      <c r="DG248" s="986"/>
      <c r="DH248" s="986"/>
      <c r="DI248" s="986"/>
      <c r="DJ248" s="986"/>
      <c r="DK248" s="986"/>
      <c r="DL248" s="986"/>
      <c r="DM248" s="986"/>
      <c r="DN248" s="986"/>
      <c r="DO248" s="986"/>
      <c r="DP248" s="986"/>
      <c r="DQ248" s="986"/>
      <c r="DR248" s="986"/>
      <c r="DS248" s="986"/>
      <c r="DT248" s="986"/>
      <c r="DU248" s="986"/>
      <c r="DV248" s="986"/>
      <c r="DW248" s="986"/>
      <c r="DX248" s="986"/>
      <c r="DY248" s="986"/>
      <c r="DZ248" s="986"/>
      <c r="EA248" s="986"/>
      <c r="EB248" s="986"/>
      <c r="EC248" s="986"/>
      <c r="ED248" s="986"/>
      <c r="EE248" s="986"/>
      <c r="EF248" s="986"/>
      <c r="EG248" s="986"/>
      <c r="EH248" s="986"/>
      <c r="EI248" s="986"/>
      <c r="EJ248" s="986"/>
      <c r="EK248" s="986"/>
      <c r="EL248" s="986"/>
      <c r="EM248" s="986"/>
      <c r="EN248" s="986"/>
      <c r="EO248" s="986"/>
      <c r="EP248" s="986"/>
      <c r="EQ248" s="986"/>
      <c r="ER248" s="986"/>
      <c r="ES248" s="986"/>
      <c r="ET248" s="986"/>
      <c r="EU248" s="986"/>
      <c r="EV248" s="986"/>
      <c r="EW248" s="986"/>
      <c r="EX248" s="986"/>
      <c r="EY248" s="986"/>
      <c r="EZ248" s="986"/>
      <c r="FA248" s="986"/>
      <c r="FB248" s="986"/>
      <c r="FC248" s="986"/>
      <c r="FD248" s="986"/>
      <c r="FE248" s="986"/>
      <c r="FF248" s="986"/>
      <c r="FG248" s="986"/>
      <c r="FH248" s="986"/>
      <c r="FI248" s="986"/>
      <c r="FJ248" s="986"/>
      <c r="FK248" s="986"/>
      <c r="FL248" s="986"/>
      <c r="FM248" s="986"/>
      <c r="FN248" s="986"/>
      <c r="FO248" s="986"/>
      <c r="FP248" s="986"/>
      <c r="FQ248" s="986"/>
      <c r="FR248" s="986"/>
      <c r="FS248" s="986"/>
      <c r="FT248" s="986"/>
      <c r="FU248" s="986"/>
      <c r="FV248" s="986"/>
      <c r="FW248" s="986"/>
      <c r="FX248" s="986"/>
      <c r="FY248" s="986"/>
      <c r="FZ248" s="986"/>
      <c r="GA248" s="986"/>
      <c r="GB248" s="986"/>
      <c r="GC248" s="986"/>
      <c r="GD248" s="986"/>
      <c r="GE248" s="986"/>
      <c r="GF248" s="986"/>
      <c r="GG248" s="986"/>
      <c r="GH248" s="986"/>
      <c r="GI248" s="986"/>
      <c r="GJ248" s="986"/>
      <c r="GK248" s="986"/>
      <c r="GL248" s="986"/>
      <c r="GM248" s="986"/>
      <c r="GN248" s="986"/>
      <c r="GO248" s="986"/>
      <c r="GP248" s="986"/>
      <c r="GQ248" s="986"/>
      <c r="GR248" s="986"/>
      <c r="GS248" s="986"/>
      <c r="GT248" s="986"/>
      <c r="GU248" s="986"/>
      <c r="GV248" s="986"/>
      <c r="GW248" s="986"/>
      <c r="GX248" s="986"/>
      <c r="GY248" s="986"/>
      <c r="GZ248" s="986"/>
      <c r="HA248" s="986"/>
      <c r="HB248" s="986"/>
      <c r="HC248" s="986"/>
      <c r="HD248" s="986"/>
      <c r="HE248" s="986"/>
      <c r="HF248" s="986"/>
      <c r="HG248" s="986"/>
      <c r="HH248" s="986"/>
      <c r="HI248" s="986"/>
      <c r="HJ248" s="986"/>
      <c r="HK248" s="986"/>
      <c r="HL248" s="986"/>
      <c r="HM248" s="986"/>
      <c r="HN248" s="986"/>
      <c r="HO248" s="986"/>
      <c r="HP248" s="986"/>
      <c r="HQ248" s="986"/>
      <c r="HR248" s="986"/>
      <c r="HS248" s="986"/>
      <c r="HT248" s="986"/>
      <c r="HU248" s="986"/>
      <c r="HV248" s="986"/>
      <c r="HW248" s="986"/>
      <c r="HX248" s="986"/>
      <c r="HY248" s="986"/>
      <c r="HZ248" s="986"/>
      <c r="IA248" s="986"/>
      <c r="IB248" s="986"/>
      <c r="IC248" s="986"/>
      <c r="ID248" s="986"/>
      <c r="IE248" s="986"/>
      <c r="IF248" s="986"/>
      <c r="IG248" s="986"/>
      <c r="IH248" s="986"/>
      <c r="II248" s="986"/>
      <c r="IJ248" s="986"/>
      <c r="IK248" s="986"/>
    </row>
    <row r="249">
      <c r="A249" s="988"/>
      <c r="B249" s="987"/>
      <c r="C249" s="987"/>
      <c r="D249" s="988"/>
      <c r="E249" s="987"/>
      <c r="F249" s="988"/>
      <c r="G249" s="988"/>
      <c r="H249" s="988"/>
      <c r="I249" s="988"/>
      <c r="J249" s="988"/>
      <c r="K249" s="988"/>
      <c r="L249" s="988"/>
      <c r="M249" s="988"/>
      <c r="N249" s="988"/>
      <c r="O249" s="988"/>
      <c r="P249" s="988"/>
      <c r="Q249" s="988"/>
      <c r="R249" s="988"/>
      <c r="S249" s="988"/>
      <c r="T249" s="988"/>
      <c r="U249" s="988"/>
      <c r="V249" s="988"/>
      <c r="W249" s="988"/>
      <c r="X249" s="988"/>
      <c r="Y249" s="988"/>
      <c r="Z249" s="988"/>
      <c r="AA249" s="988"/>
      <c r="AB249" s="988"/>
      <c r="AC249" s="988"/>
      <c r="AD249" s="988"/>
      <c r="AE249" s="988"/>
      <c r="AF249" s="988"/>
      <c r="AG249" s="986"/>
      <c r="AH249" s="986"/>
      <c r="AI249" s="986"/>
      <c r="AJ249" s="986"/>
      <c r="AK249" s="986"/>
      <c r="AL249" s="986"/>
      <c r="AM249" s="986"/>
      <c r="AN249" s="986"/>
      <c r="AO249" s="986"/>
      <c r="AP249" s="986"/>
      <c r="AQ249" s="986"/>
      <c r="AR249" s="986"/>
      <c r="AS249" s="986"/>
      <c r="AT249" s="986"/>
      <c r="AU249" s="986"/>
      <c r="AV249" s="986"/>
      <c r="AW249" s="986"/>
      <c r="AX249" s="986"/>
      <c r="AY249" s="986"/>
      <c r="AZ249" s="986"/>
      <c r="BA249" s="986"/>
      <c r="BB249" s="986"/>
      <c r="BC249" s="986"/>
      <c r="BD249" s="986"/>
      <c r="BE249" s="986"/>
      <c r="BF249" s="986"/>
      <c r="BG249" s="986"/>
      <c r="BH249" s="986"/>
      <c r="BI249" s="986"/>
      <c r="BJ249" s="986"/>
      <c r="BK249" s="986"/>
      <c r="BL249" s="986"/>
      <c r="BM249" s="986"/>
      <c r="BN249" s="986"/>
      <c r="BO249" s="986"/>
      <c r="BP249" s="986"/>
      <c r="BQ249" s="986"/>
      <c r="BR249" s="986"/>
      <c r="BS249" s="986"/>
      <c r="BT249" s="986"/>
      <c r="BU249" s="986"/>
      <c r="BV249" s="986"/>
      <c r="BW249" s="986"/>
      <c r="BX249" s="986"/>
      <c r="BY249" s="986"/>
      <c r="BZ249" s="986"/>
      <c r="CA249" s="986"/>
      <c r="CB249" s="986"/>
      <c r="CC249" s="986"/>
      <c r="CD249" s="986"/>
      <c r="CE249" s="986"/>
      <c r="CF249" s="986"/>
      <c r="CG249" s="986"/>
      <c r="CH249" s="986"/>
      <c r="CI249" s="986"/>
      <c r="CJ249" s="986"/>
      <c r="CK249" s="986"/>
      <c r="CL249" s="986"/>
      <c r="CM249" s="986"/>
      <c r="CN249" s="986"/>
      <c r="CO249" s="986"/>
      <c r="CP249" s="986"/>
      <c r="CQ249" s="986"/>
      <c r="CR249" s="986"/>
      <c r="CS249" s="986"/>
      <c r="CT249" s="986"/>
      <c r="CU249" s="986"/>
      <c r="CV249" s="986"/>
      <c r="CW249" s="986"/>
      <c r="CX249" s="986"/>
      <c r="CY249" s="986"/>
      <c r="CZ249" s="986"/>
      <c r="DA249" s="986"/>
      <c r="DB249" s="986"/>
      <c r="DC249" s="986"/>
      <c r="DD249" s="986"/>
      <c r="DE249" s="986"/>
      <c r="DF249" s="986"/>
      <c r="DG249" s="986"/>
      <c r="DH249" s="986"/>
      <c r="DI249" s="986"/>
      <c r="DJ249" s="986"/>
      <c r="DK249" s="986"/>
      <c r="DL249" s="986"/>
      <c r="DM249" s="986"/>
      <c r="DN249" s="986"/>
      <c r="DO249" s="986"/>
      <c r="DP249" s="986"/>
      <c r="DQ249" s="986"/>
      <c r="DR249" s="986"/>
      <c r="DS249" s="986"/>
      <c r="DT249" s="986"/>
      <c r="DU249" s="986"/>
      <c r="DV249" s="986"/>
      <c r="DW249" s="986"/>
      <c r="DX249" s="986"/>
      <c r="DY249" s="986"/>
      <c r="DZ249" s="986"/>
      <c r="EA249" s="986"/>
      <c r="EB249" s="986"/>
      <c r="EC249" s="986"/>
      <c r="ED249" s="986"/>
      <c r="EE249" s="986"/>
      <c r="EF249" s="986"/>
      <c r="EG249" s="986"/>
      <c r="EH249" s="986"/>
      <c r="EI249" s="986"/>
      <c r="EJ249" s="986"/>
      <c r="EK249" s="986"/>
      <c r="EL249" s="986"/>
      <c r="EM249" s="986"/>
      <c r="EN249" s="986"/>
      <c r="EO249" s="986"/>
      <c r="EP249" s="986"/>
      <c r="EQ249" s="986"/>
      <c r="ER249" s="986"/>
      <c r="ES249" s="986"/>
      <c r="ET249" s="986"/>
      <c r="EU249" s="986"/>
      <c r="EV249" s="986"/>
      <c r="EW249" s="986"/>
      <c r="EX249" s="986"/>
      <c r="EY249" s="986"/>
      <c r="EZ249" s="986"/>
      <c r="FA249" s="986"/>
      <c r="FB249" s="986"/>
      <c r="FC249" s="986"/>
      <c r="FD249" s="986"/>
      <c r="FE249" s="986"/>
      <c r="FF249" s="986"/>
      <c r="FG249" s="986"/>
      <c r="FH249" s="986"/>
      <c r="FI249" s="986"/>
      <c r="FJ249" s="986"/>
      <c r="FK249" s="986"/>
      <c r="FL249" s="986"/>
      <c r="FM249" s="986"/>
      <c r="FN249" s="986"/>
      <c r="FO249" s="986"/>
      <c r="FP249" s="986"/>
      <c r="FQ249" s="986"/>
      <c r="FR249" s="986"/>
      <c r="FS249" s="986"/>
      <c r="FT249" s="986"/>
      <c r="FU249" s="986"/>
      <c r="FV249" s="986"/>
      <c r="FW249" s="986"/>
      <c r="FX249" s="986"/>
      <c r="FY249" s="986"/>
      <c r="FZ249" s="986"/>
      <c r="GA249" s="986"/>
      <c r="GB249" s="986"/>
      <c r="GC249" s="986"/>
      <c r="GD249" s="986"/>
      <c r="GE249" s="986"/>
      <c r="GF249" s="986"/>
      <c r="GG249" s="986"/>
      <c r="GH249" s="986"/>
      <c r="GI249" s="986"/>
      <c r="GJ249" s="986"/>
      <c r="GK249" s="986"/>
      <c r="GL249" s="986"/>
      <c r="GM249" s="986"/>
      <c r="GN249" s="986"/>
      <c r="GO249" s="986"/>
      <c r="GP249" s="986"/>
      <c r="GQ249" s="986"/>
      <c r="GR249" s="986"/>
      <c r="GS249" s="986"/>
      <c r="GT249" s="986"/>
      <c r="GU249" s="986"/>
      <c r="GV249" s="986"/>
      <c r="GW249" s="986"/>
      <c r="GX249" s="986"/>
      <c r="GY249" s="986"/>
      <c r="GZ249" s="986"/>
      <c r="HA249" s="986"/>
      <c r="HB249" s="986"/>
      <c r="HC249" s="986"/>
      <c r="HD249" s="986"/>
      <c r="HE249" s="986"/>
      <c r="HF249" s="986"/>
      <c r="HG249" s="986"/>
      <c r="HH249" s="986"/>
      <c r="HI249" s="986"/>
      <c r="HJ249" s="986"/>
      <c r="HK249" s="986"/>
      <c r="HL249" s="986"/>
      <c r="HM249" s="986"/>
      <c r="HN249" s="986"/>
      <c r="HO249" s="986"/>
      <c r="HP249" s="986"/>
      <c r="HQ249" s="986"/>
      <c r="HR249" s="986"/>
      <c r="HS249" s="986"/>
      <c r="HT249" s="986"/>
      <c r="HU249" s="986"/>
      <c r="HV249" s="986"/>
      <c r="HW249" s="986"/>
      <c r="HX249" s="986"/>
      <c r="HY249" s="986"/>
      <c r="HZ249" s="986"/>
      <c r="IA249" s="986"/>
      <c r="IB249" s="986"/>
      <c r="IC249" s="986"/>
      <c r="ID249" s="986"/>
      <c r="IE249" s="986"/>
      <c r="IF249" s="986"/>
      <c r="IG249" s="986"/>
      <c r="IH249" s="986"/>
      <c r="II249" s="986"/>
      <c r="IJ249" s="986"/>
      <c r="IK249" s="986"/>
    </row>
    <row r="250">
      <c r="A250" s="988"/>
      <c r="B250" s="987"/>
      <c r="C250" s="987"/>
      <c r="D250" s="988"/>
      <c r="E250" s="987"/>
      <c r="F250" s="988"/>
      <c r="G250" s="988"/>
      <c r="H250" s="988"/>
      <c r="I250" s="988"/>
      <c r="J250" s="988"/>
      <c r="K250" s="988"/>
      <c r="L250" s="988"/>
      <c r="M250" s="988"/>
      <c r="N250" s="988"/>
      <c r="O250" s="988"/>
      <c r="P250" s="988"/>
      <c r="Q250" s="988"/>
      <c r="R250" s="988"/>
      <c r="S250" s="988"/>
      <c r="T250" s="988"/>
      <c r="U250" s="988"/>
      <c r="V250" s="988"/>
      <c r="W250" s="988"/>
      <c r="X250" s="988"/>
      <c r="Y250" s="988"/>
      <c r="Z250" s="988"/>
      <c r="AA250" s="988"/>
      <c r="AB250" s="988"/>
      <c r="AC250" s="988"/>
      <c r="AD250" s="988"/>
      <c r="AE250" s="988"/>
      <c r="AF250" s="988"/>
      <c r="AG250" s="986"/>
      <c r="AH250" s="986"/>
      <c r="AI250" s="986"/>
      <c r="AJ250" s="986"/>
      <c r="AK250" s="986"/>
      <c r="AL250" s="986"/>
      <c r="AM250" s="986"/>
      <c r="AN250" s="986"/>
      <c r="AO250" s="986"/>
      <c r="AP250" s="986"/>
      <c r="AQ250" s="986"/>
      <c r="AR250" s="986"/>
      <c r="AS250" s="986"/>
      <c r="AT250" s="986"/>
      <c r="AU250" s="986"/>
      <c r="AV250" s="986"/>
      <c r="AW250" s="986"/>
      <c r="AX250" s="986"/>
      <c r="AY250" s="986"/>
      <c r="AZ250" s="986"/>
      <c r="BA250" s="986"/>
      <c r="BB250" s="986"/>
      <c r="BC250" s="986"/>
      <c r="BD250" s="986"/>
      <c r="BE250" s="986"/>
      <c r="BF250" s="986"/>
      <c r="BG250" s="986"/>
      <c r="BH250" s="986"/>
      <c r="BI250" s="986"/>
      <c r="BJ250" s="986"/>
      <c r="BK250" s="986"/>
      <c r="BL250" s="986"/>
      <c r="BM250" s="986"/>
      <c r="BN250" s="986"/>
      <c r="BO250" s="986"/>
      <c r="BP250" s="986"/>
      <c r="BQ250" s="986"/>
      <c r="BR250" s="986"/>
      <c r="BS250" s="986"/>
      <c r="BT250" s="986"/>
      <c r="BU250" s="986"/>
      <c r="BV250" s="986"/>
      <c r="BW250" s="986"/>
      <c r="BX250" s="986"/>
      <c r="BY250" s="986"/>
      <c r="BZ250" s="986"/>
      <c r="CA250" s="986"/>
      <c r="CB250" s="986"/>
      <c r="CC250" s="986"/>
      <c r="CD250" s="986"/>
      <c r="CE250" s="986"/>
      <c r="CF250" s="986"/>
      <c r="CG250" s="986"/>
      <c r="CH250" s="986"/>
      <c r="CI250" s="986"/>
      <c r="CJ250" s="986"/>
      <c r="CK250" s="986"/>
      <c r="CL250" s="986"/>
      <c r="CM250" s="986"/>
      <c r="CN250" s="986"/>
      <c r="CO250" s="986"/>
      <c r="CP250" s="986"/>
      <c r="CQ250" s="986"/>
      <c r="CR250" s="986"/>
      <c r="CS250" s="986"/>
      <c r="CT250" s="986"/>
      <c r="CU250" s="986"/>
      <c r="CV250" s="986"/>
      <c r="CW250" s="986"/>
      <c r="CX250" s="986"/>
      <c r="CY250" s="986"/>
      <c r="CZ250" s="986"/>
      <c r="DA250" s="986"/>
      <c r="DB250" s="986"/>
      <c r="DC250" s="986"/>
      <c r="DD250" s="986"/>
      <c r="DE250" s="986"/>
      <c r="DF250" s="986"/>
      <c r="DG250" s="986"/>
      <c r="DH250" s="986"/>
      <c r="DI250" s="986"/>
      <c r="DJ250" s="986"/>
      <c r="DK250" s="986"/>
      <c r="DL250" s="986"/>
      <c r="DM250" s="986"/>
      <c r="DN250" s="986"/>
      <c r="DO250" s="986"/>
      <c r="DP250" s="986"/>
      <c r="DQ250" s="986"/>
      <c r="DR250" s="986"/>
      <c r="DS250" s="986"/>
      <c r="DT250" s="986"/>
      <c r="DU250" s="986"/>
      <c r="DV250" s="986"/>
      <c r="DW250" s="986"/>
      <c r="DX250" s="986"/>
      <c r="DY250" s="986"/>
      <c r="DZ250" s="986"/>
      <c r="EA250" s="986"/>
      <c r="EB250" s="986"/>
      <c r="EC250" s="986"/>
      <c r="ED250" s="986"/>
      <c r="EE250" s="986"/>
      <c r="EF250" s="986"/>
      <c r="EG250" s="986"/>
      <c r="EH250" s="986"/>
      <c r="EI250" s="986"/>
      <c r="EJ250" s="986"/>
      <c r="EK250" s="986"/>
      <c r="EL250" s="986"/>
      <c r="EM250" s="986"/>
      <c r="EN250" s="986"/>
      <c r="EO250" s="986"/>
      <c r="EP250" s="986"/>
      <c r="EQ250" s="986"/>
      <c r="ER250" s="986"/>
      <c r="ES250" s="986"/>
      <c r="ET250" s="986"/>
      <c r="EU250" s="986"/>
      <c r="EV250" s="986"/>
      <c r="EW250" s="986"/>
      <c r="EX250" s="986"/>
      <c r="EY250" s="986"/>
      <c r="EZ250" s="986"/>
      <c r="FA250" s="986"/>
      <c r="FB250" s="986"/>
      <c r="FC250" s="986"/>
      <c r="FD250" s="986"/>
      <c r="FE250" s="986"/>
      <c r="FF250" s="986"/>
      <c r="FG250" s="986"/>
      <c r="FH250" s="986"/>
      <c r="FI250" s="986"/>
      <c r="FJ250" s="986"/>
      <c r="FK250" s="986"/>
      <c r="FL250" s="986"/>
      <c r="FM250" s="986"/>
      <c r="FN250" s="986"/>
      <c r="FO250" s="986"/>
      <c r="FP250" s="986"/>
      <c r="FQ250" s="986"/>
      <c r="FR250" s="986"/>
      <c r="FS250" s="986"/>
      <c r="FT250" s="986"/>
      <c r="FU250" s="986"/>
      <c r="FV250" s="986"/>
      <c r="FW250" s="986"/>
      <c r="FX250" s="986"/>
      <c r="FY250" s="986"/>
      <c r="FZ250" s="986"/>
      <c r="GA250" s="986"/>
      <c r="GB250" s="986"/>
      <c r="GC250" s="986"/>
      <c r="GD250" s="986"/>
      <c r="GE250" s="986"/>
      <c r="GF250" s="986"/>
      <c r="GG250" s="986"/>
      <c r="GH250" s="986"/>
      <c r="GI250" s="986"/>
      <c r="GJ250" s="986"/>
      <c r="GK250" s="986"/>
      <c r="GL250" s="986"/>
      <c r="GM250" s="986"/>
      <c r="GN250" s="986"/>
      <c r="GO250" s="986"/>
      <c r="GP250" s="986"/>
      <c r="GQ250" s="986"/>
      <c r="GR250" s="986"/>
      <c r="GS250" s="986"/>
      <c r="GT250" s="986"/>
      <c r="GU250" s="986"/>
      <c r="GV250" s="986"/>
      <c r="GW250" s="986"/>
      <c r="GX250" s="986"/>
      <c r="GY250" s="986"/>
      <c r="GZ250" s="986"/>
      <c r="HA250" s="986"/>
      <c r="HB250" s="986"/>
      <c r="HC250" s="986"/>
      <c r="HD250" s="986"/>
      <c r="HE250" s="986"/>
      <c r="HF250" s="986"/>
      <c r="HG250" s="986"/>
      <c r="HH250" s="986"/>
      <c r="HI250" s="986"/>
      <c r="HJ250" s="986"/>
      <c r="HK250" s="986"/>
      <c r="HL250" s="986"/>
      <c r="HM250" s="986"/>
      <c r="HN250" s="986"/>
      <c r="HO250" s="986"/>
      <c r="HP250" s="986"/>
      <c r="HQ250" s="986"/>
      <c r="HR250" s="986"/>
      <c r="HS250" s="986"/>
      <c r="HT250" s="986"/>
      <c r="HU250" s="986"/>
      <c r="HV250" s="986"/>
      <c r="HW250" s="986"/>
      <c r="HX250" s="986"/>
      <c r="HY250" s="986"/>
      <c r="HZ250" s="986"/>
      <c r="IA250" s="986"/>
      <c r="IB250" s="986"/>
      <c r="IC250" s="986"/>
      <c r="ID250" s="986"/>
      <c r="IE250" s="986"/>
      <c r="IF250" s="986"/>
      <c r="IG250" s="986"/>
      <c r="IH250" s="986"/>
      <c r="II250" s="986"/>
      <c r="IJ250" s="986"/>
      <c r="IK250" s="986"/>
    </row>
    <row r="251">
      <c r="A251" s="988"/>
      <c r="B251" s="987"/>
      <c r="C251" s="987"/>
      <c r="D251" s="988"/>
      <c r="E251" s="987"/>
      <c r="F251" s="988"/>
      <c r="G251" s="988"/>
      <c r="H251" s="988"/>
      <c r="I251" s="988"/>
      <c r="J251" s="988"/>
      <c r="K251" s="988"/>
      <c r="L251" s="988"/>
      <c r="M251" s="988"/>
      <c r="N251" s="988"/>
      <c r="O251" s="988"/>
      <c r="P251" s="988"/>
      <c r="Q251" s="988"/>
      <c r="R251" s="988"/>
      <c r="S251" s="988"/>
      <c r="T251" s="988"/>
      <c r="U251" s="988"/>
      <c r="V251" s="988"/>
      <c r="W251" s="988"/>
      <c r="X251" s="988"/>
      <c r="Y251" s="988"/>
      <c r="Z251" s="988"/>
      <c r="AA251" s="988"/>
      <c r="AB251" s="988"/>
      <c r="AC251" s="988"/>
      <c r="AD251" s="988"/>
      <c r="AE251" s="988"/>
      <c r="AF251" s="988"/>
      <c r="AG251" s="986"/>
      <c r="AH251" s="986"/>
      <c r="AI251" s="986"/>
      <c r="AJ251" s="986"/>
      <c r="AK251" s="986"/>
      <c r="AL251" s="986"/>
      <c r="AM251" s="986"/>
      <c r="AN251" s="986"/>
      <c r="AO251" s="986"/>
      <c r="AP251" s="986"/>
      <c r="AQ251" s="986"/>
      <c r="AR251" s="986"/>
      <c r="AS251" s="986"/>
      <c r="AT251" s="986"/>
      <c r="AU251" s="986"/>
      <c r="AV251" s="986"/>
      <c r="AW251" s="986"/>
      <c r="AX251" s="986"/>
      <c r="AY251" s="986"/>
      <c r="AZ251" s="986"/>
      <c r="BA251" s="986"/>
      <c r="BB251" s="986"/>
      <c r="BC251" s="986"/>
      <c r="BD251" s="986"/>
      <c r="BE251" s="986"/>
      <c r="BF251" s="986"/>
      <c r="BG251" s="986"/>
      <c r="BH251" s="986"/>
      <c r="BI251" s="986"/>
      <c r="BJ251" s="986"/>
      <c r="BK251" s="986"/>
      <c r="BL251" s="986"/>
      <c r="BM251" s="986"/>
      <c r="BN251" s="986"/>
      <c r="BO251" s="986"/>
      <c r="BP251" s="986"/>
      <c r="BQ251" s="986"/>
      <c r="BR251" s="986"/>
      <c r="BS251" s="986"/>
      <c r="BT251" s="986"/>
      <c r="BU251" s="986"/>
      <c r="BV251" s="986"/>
      <c r="BW251" s="986"/>
      <c r="BX251" s="986"/>
      <c r="BY251" s="986"/>
      <c r="BZ251" s="986"/>
      <c r="CA251" s="986"/>
      <c r="CB251" s="986"/>
      <c r="CC251" s="986"/>
      <c r="CD251" s="986"/>
      <c r="CE251" s="986"/>
      <c r="CF251" s="986"/>
      <c r="CG251" s="986"/>
      <c r="CH251" s="986"/>
      <c r="CI251" s="986"/>
      <c r="CJ251" s="986"/>
      <c r="CK251" s="986"/>
      <c r="CL251" s="986"/>
      <c r="CM251" s="986"/>
      <c r="CN251" s="986"/>
      <c r="CO251" s="986"/>
      <c r="CP251" s="986"/>
      <c r="CQ251" s="986"/>
      <c r="CR251" s="986"/>
      <c r="CS251" s="986"/>
      <c r="CT251" s="986"/>
      <c r="CU251" s="986"/>
      <c r="CV251" s="986"/>
      <c r="CW251" s="986"/>
      <c r="CX251" s="986"/>
      <c r="CY251" s="986"/>
      <c r="CZ251" s="986"/>
      <c r="DA251" s="986"/>
      <c r="DB251" s="986"/>
      <c r="DC251" s="986"/>
      <c r="DD251" s="986"/>
      <c r="DE251" s="986"/>
      <c r="DF251" s="986"/>
      <c r="DG251" s="986"/>
      <c r="DH251" s="986"/>
      <c r="DI251" s="986"/>
      <c r="DJ251" s="986"/>
      <c r="DK251" s="986"/>
      <c r="DL251" s="986"/>
      <c r="DM251" s="986"/>
      <c r="DN251" s="986"/>
      <c r="DO251" s="986"/>
      <c r="DP251" s="986"/>
      <c r="DQ251" s="986"/>
      <c r="DR251" s="986"/>
      <c r="DS251" s="986"/>
      <c r="DT251" s="986"/>
      <c r="DU251" s="986"/>
      <c r="DV251" s="986"/>
      <c r="DW251" s="986"/>
      <c r="DX251" s="986"/>
      <c r="DY251" s="986"/>
      <c r="DZ251" s="986"/>
      <c r="EA251" s="986"/>
      <c r="EB251" s="986"/>
      <c r="EC251" s="986"/>
      <c r="ED251" s="986"/>
      <c r="EE251" s="986"/>
      <c r="EF251" s="986"/>
      <c r="EG251" s="986"/>
      <c r="EH251" s="986"/>
      <c r="EI251" s="986"/>
      <c r="EJ251" s="986"/>
      <c r="EK251" s="986"/>
      <c r="EL251" s="986"/>
      <c r="EM251" s="986"/>
      <c r="EN251" s="986"/>
      <c r="EO251" s="986"/>
      <c r="EP251" s="986"/>
      <c r="EQ251" s="986"/>
      <c r="ER251" s="986"/>
      <c r="ES251" s="986"/>
      <c r="ET251" s="986"/>
      <c r="EU251" s="986"/>
      <c r="EV251" s="986"/>
      <c r="EW251" s="986"/>
      <c r="EX251" s="986"/>
      <c r="EY251" s="986"/>
      <c r="EZ251" s="986"/>
      <c r="FA251" s="986"/>
      <c r="FB251" s="986"/>
      <c r="FC251" s="986"/>
      <c r="FD251" s="986"/>
      <c r="FE251" s="986"/>
      <c r="FF251" s="986"/>
      <c r="FG251" s="986"/>
      <c r="FH251" s="986"/>
      <c r="FI251" s="986"/>
      <c r="FJ251" s="986"/>
      <c r="FK251" s="986"/>
      <c r="FL251" s="986"/>
      <c r="FM251" s="986"/>
      <c r="FN251" s="986"/>
      <c r="FO251" s="986"/>
      <c r="FP251" s="986"/>
      <c r="FQ251" s="986"/>
      <c r="FR251" s="986"/>
      <c r="FS251" s="986"/>
      <c r="FT251" s="986"/>
      <c r="FU251" s="986"/>
      <c r="FV251" s="986"/>
      <c r="FW251" s="986"/>
      <c r="FX251" s="986"/>
      <c r="FY251" s="986"/>
      <c r="FZ251" s="986"/>
      <c r="GA251" s="986"/>
      <c r="GB251" s="986"/>
      <c r="GC251" s="986"/>
      <c r="GD251" s="986"/>
      <c r="GE251" s="986"/>
      <c r="GF251" s="986"/>
      <c r="GG251" s="986"/>
      <c r="GH251" s="986"/>
      <c r="GI251" s="986"/>
      <c r="GJ251" s="986"/>
      <c r="GK251" s="986"/>
      <c r="GL251" s="986"/>
      <c r="GM251" s="986"/>
      <c r="GN251" s="986"/>
      <c r="GO251" s="986"/>
      <c r="GP251" s="986"/>
      <c r="GQ251" s="986"/>
      <c r="GR251" s="986"/>
      <c r="GS251" s="986"/>
      <c r="GT251" s="986"/>
      <c r="GU251" s="986"/>
      <c r="GV251" s="986"/>
      <c r="GW251" s="986"/>
      <c r="GX251" s="986"/>
      <c r="GY251" s="986"/>
      <c r="GZ251" s="986"/>
      <c r="HA251" s="986"/>
      <c r="HB251" s="986"/>
      <c r="HC251" s="986"/>
      <c r="HD251" s="986"/>
      <c r="HE251" s="986"/>
      <c r="HF251" s="986"/>
      <c r="HG251" s="986"/>
      <c r="HH251" s="986"/>
      <c r="HI251" s="986"/>
      <c r="HJ251" s="986"/>
      <c r="HK251" s="986"/>
      <c r="HL251" s="986"/>
      <c r="HM251" s="986"/>
      <c r="HN251" s="986"/>
      <c r="HO251" s="986"/>
      <c r="HP251" s="986"/>
      <c r="HQ251" s="986"/>
      <c r="HR251" s="986"/>
      <c r="HS251" s="986"/>
      <c r="HT251" s="986"/>
      <c r="HU251" s="986"/>
      <c r="HV251" s="986"/>
      <c r="HW251" s="986"/>
      <c r="HX251" s="986"/>
      <c r="HY251" s="986"/>
      <c r="HZ251" s="986"/>
      <c r="IA251" s="986"/>
      <c r="IB251" s="986"/>
      <c r="IC251" s="986"/>
      <c r="ID251" s="986"/>
      <c r="IE251" s="986"/>
      <c r="IF251" s="986"/>
      <c r="IG251" s="986"/>
      <c r="IH251" s="986"/>
      <c r="II251" s="986"/>
      <c r="IJ251" s="986"/>
      <c r="IK251" s="986"/>
    </row>
    <row r="252">
      <c r="A252" s="988"/>
      <c r="B252" s="987"/>
      <c r="C252" s="987"/>
      <c r="D252" s="988"/>
      <c r="E252" s="987"/>
      <c r="F252" s="988"/>
      <c r="G252" s="988"/>
      <c r="H252" s="988"/>
      <c r="I252" s="988"/>
      <c r="J252" s="988"/>
      <c r="K252" s="988"/>
      <c r="L252" s="988"/>
      <c r="M252" s="988"/>
      <c r="N252" s="988"/>
      <c r="O252" s="988"/>
      <c r="P252" s="988"/>
      <c r="Q252" s="988"/>
      <c r="R252" s="988"/>
      <c r="S252" s="988"/>
      <c r="T252" s="988"/>
      <c r="U252" s="988"/>
      <c r="V252" s="988"/>
      <c r="W252" s="988"/>
      <c r="X252" s="988"/>
      <c r="Y252" s="988"/>
      <c r="Z252" s="988"/>
      <c r="AA252" s="988"/>
      <c r="AB252" s="988"/>
      <c r="AC252" s="988"/>
      <c r="AD252" s="988"/>
      <c r="AE252" s="988"/>
      <c r="AF252" s="988"/>
      <c r="AG252" s="986"/>
      <c r="AH252" s="986"/>
      <c r="AI252" s="986"/>
      <c r="AJ252" s="986"/>
      <c r="AK252" s="986"/>
      <c r="AL252" s="986"/>
      <c r="AM252" s="986"/>
      <c r="AN252" s="986"/>
      <c r="AO252" s="986"/>
      <c r="AP252" s="986"/>
      <c r="AQ252" s="986"/>
      <c r="AR252" s="986"/>
      <c r="AS252" s="986"/>
      <c r="AT252" s="986"/>
      <c r="AU252" s="986"/>
      <c r="AV252" s="986"/>
      <c r="AW252" s="986"/>
      <c r="AX252" s="986"/>
      <c r="AY252" s="986"/>
      <c r="AZ252" s="986"/>
      <c r="BA252" s="986"/>
      <c r="BB252" s="986"/>
      <c r="BC252" s="986"/>
      <c r="BD252" s="986"/>
      <c r="BE252" s="986"/>
      <c r="BF252" s="986"/>
      <c r="BG252" s="986"/>
      <c r="BH252" s="986"/>
      <c r="BI252" s="986"/>
      <c r="BJ252" s="986"/>
      <c r="BK252" s="986"/>
      <c r="BL252" s="986"/>
      <c r="BM252" s="986"/>
      <c r="BN252" s="986"/>
      <c r="BO252" s="986"/>
      <c r="BP252" s="986"/>
      <c r="BQ252" s="986"/>
      <c r="BR252" s="986"/>
      <c r="BS252" s="986"/>
      <c r="BT252" s="986"/>
      <c r="BU252" s="986"/>
      <c r="BV252" s="986"/>
      <c r="BW252" s="986"/>
      <c r="BX252" s="986"/>
      <c r="BY252" s="986"/>
      <c r="BZ252" s="986"/>
      <c r="CA252" s="986"/>
      <c r="CB252" s="986"/>
      <c r="CC252" s="986"/>
      <c r="CD252" s="986"/>
      <c r="CE252" s="986"/>
      <c r="CF252" s="986"/>
      <c r="CG252" s="986"/>
      <c r="CH252" s="986"/>
      <c r="CI252" s="986"/>
      <c r="CJ252" s="986"/>
      <c r="CK252" s="986"/>
      <c r="CL252" s="986"/>
      <c r="CM252" s="986"/>
      <c r="CN252" s="986"/>
      <c r="CO252" s="986"/>
      <c r="CP252" s="986"/>
      <c r="CQ252" s="986"/>
      <c r="CR252" s="986"/>
      <c r="CS252" s="986"/>
      <c r="CT252" s="986"/>
      <c r="CU252" s="986"/>
      <c r="CV252" s="986"/>
      <c r="CW252" s="986"/>
      <c r="CX252" s="986"/>
      <c r="CY252" s="986"/>
      <c r="CZ252" s="986"/>
      <c r="DA252" s="986"/>
      <c r="DB252" s="986"/>
      <c r="DC252" s="986"/>
      <c r="DD252" s="986"/>
      <c r="DE252" s="986"/>
      <c r="DF252" s="986"/>
      <c r="DG252" s="986"/>
      <c r="DH252" s="986"/>
      <c r="DI252" s="986"/>
      <c r="DJ252" s="986"/>
      <c r="DK252" s="986"/>
      <c r="DL252" s="986"/>
      <c r="DM252" s="986"/>
      <c r="DN252" s="986"/>
      <c r="DO252" s="986"/>
      <c r="DP252" s="986"/>
      <c r="DQ252" s="986"/>
      <c r="DR252" s="986"/>
      <c r="DS252" s="986"/>
      <c r="DT252" s="986"/>
      <c r="DU252" s="986"/>
      <c r="DV252" s="986"/>
      <c r="DW252" s="986"/>
      <c r="DX252" s="986"/>
      <c r="DY252" s="986"/>
      <c r="DZ252" s="986"/>
      <c r="EA252" s="986"/>
      <c r="EB252" s="986"/>
      <c r="EC252" s="986"/>
      <c r="ED252" s="986"/>
      <c r="EE252" s="986"/>
      <c r="EF252" s="986"/>
      <c r="EG252" s="986"/>
      <c r="EH252" s="986"/>
      <c r="EI252" s="986"/>
      <c r="EJ252" s="986"/>
      <c r="EK252" s="986"/>
      <c r="EL252" s="986"/>
      <c r="EM252" s="986"/>
      <c r="EN252" s="986"/>
      <c r="EO252" s="986"/>
      <c r="EP252" s="986"/>
      <c r="EQ252" s="986"/>
      <c r="ER252" s="986"/>
      <c r="ES252" s="986"/>
      <c r="ET252" s="986"/>
      <c r="EU252" s="986"/>
      <c r="EV252" s="986"/>
      <c r="EW252" s="986"/>
      <c r="EX252" s="986"/>
      <c r="EY252" s="986"/>
      <c r="EZ252" s="986"/>
      <c r="FA252" s="986"/>
      <c r="FB252" s="986"/>
      <c r="FC252" s="986"/>
      <c r="FD252" s="986"/>
      <c r="FE252" s="986"/>
      <c r="FF252" s="986"/>
      <c r="FG252" s="986"/>
      <c r="FH252" s="986"/>
      <c r="FI252" s="986"/>
      <c r="FJ252" s="986"/>
      <c r="FK252" s="986"/>
      <c r="FL252" s="986"/>
      <c r="FM252" s="986"/>
      <c r="FN252" s="986"/>
      <c r="FO252" s="986"/>
      <c r="FP252" s="986"/>
      <c r="FQ252" s="986"/>
      <c r="FR252" s="986"/>
      <c r="FS252" s="986"/>
      <c r="FT252" s="986"/>
      <c r="FU252" s="986"/>
      <c r="FV252" s="986"/>
      <c r="FW252" s="986"/>
      <c r="FX252" s="986"/>
      <c r="FY252" s="986"/>
      <c r="FZ252" s="986"/>
      <c r="GA252" s="986"/>
      <c r="GB252" s="986"/>
      <c r="GC252" s="986"/>
      <c r="GD252" s="986"/>
      <c r="GE252" s="986"/>
      <c r="GF252" s="986"/>
      <c r="GG252" s="986"/>
      <c r="GH252" s="986"/>
      <c r="GI252" s="986"/>
      <c r="GJ252" s="986"/>
      <c r="GK252" s="986"/>
      <c r="GL252" s="986"/>
      <c r="GM252" s="986"/>
      <c r="GN252" s="986"/>
      <c r="GO252" s="986"/>
      <c r="GP252" s="986"/>
      <c r="GQ252" s="986"/>
      <c r="GR252" s="986"/>
      <c r="GS252" s="986"/>
      <c r="GT252" s="986"/>
      <c r="GU252" s="986"/>
      <c r="GV252" s="986"/>
      <c r="GW252" s="986"/>
      <c r="GX252" s="986"/>
      <c r="GY252" s="986"/>
      <c r="GZ252" s="986"/>
      <c r="HA252" s="986"/>
      <c r="HB252" s="986"/>
      <c r="HC252" s="986"/>
      <c r="HD252" s="986"/>
      <c r="HE252" s="986"/>
      <c r="HF252" s="986"/>
      <c r="HG252" s="986"/>
      <c r="HH252" s="986"/>
      <c r="HI252" s="986"/>
      <c r="HJ252" s="986"/>
      <c r="HK252" s="986"/>
      <c r="HL252" s="986"/>
      <c r="HM252" s="986"/>
      <c r="HN252" s="986"/>
      <c r="HO252" s="986"/>
      <c r="HP252" s="986"/>
      <c r="HQ252" s="986"/>
      <c r="HR252" s="986"/>
      <c r="HS252" s="986"/>
      <c r="HT252" s="986"/>
      <c r="HU252" s="986"/>
      <c r="HV252" s="986"/>
      <c r="HW252" s="986"/>
      <c r="HX252" s="986"/>
      <c r="HY252" s="986"/>
      <c r="HZ252" s="986"/>
      <c r="IA252" s="986"/>
      <c r="IB252" s="986"/>
      <c r="IC252" s="986"/>
      <c r="ID252" s="986"/>
      <c r="IE252" s="986"/>
      <c r="IF252" s="986"/>
      <c r="IG252" s="986"/>
      <c r="IH252" s="986"/>
      <c r="II252" s="986"/>
      <c r="IJ252" s="986"/>
      <c r="IK252" s="986"/>
    </row>
    <row r="253">
      <c r="A253" s="988"/>
      <c r="B253" s="987"/>
      <c r="C253" s="987"/>
      <c r="D253" s="988"/>
      <c r="E253" s="987"/>
      <c r="F253" s="988"/>
      <c r="G253" s="988"/>
      <c r="H253" s="988"/>
      <c r="I253" s="988"/>
      <c r="J253" s="988"/>
      <c r="K253" s="988"/>
      <c r="L253" s="988"/>
      <c r="M253" s="988"/>
      <c r="N253" s="988"/>
      <c r="O253" s="988"/>
      <c r="P253" s="988"/>
      <c r="Q253" s="988"/>
      <c r="R253" s="988"/>
      <c r="S253" s="988"/>
      <c r="T253" s="988"/>
      <c r="U253" s="988"/>
      <c r="V253" s="988"/>
      <c r="W253" s="988"/>
      <c r="X253" s="988"/>
      <c r="Y253" s="988"/>
      <c r="Z253" s="988"/>
      <c r="AA253" s="988"/>
      <c r="AB253" s="988"/>
      <c r="AC253" s="988"/>
      <c r="AD253" s="988"/>
      <c r="AE253" s="988"/>
      <c r="AF253" s="988"/>
      <c r="AG253" s="986"/>
      <c r="AH253" s="986"/>
      <c r="AI253" s="986"/>
      <c r="AJ253" s="986"/>
      <c r="AK253" s="986"/>
      <c r="AL253" s="986"/>
      <c r="AM253" s="986"/>
      <c r="AN253" s="986"/>
      <c r="AO253" s="986"/>
      <c r="AP253" s="986"/>
      <c r="AQ253" s="986"/>
      <c r="AR253" s="986"/>
      <c r="AS253" s="986"/>
      <c r="AT253" s="986"/>
      <c r="AU253" s="986"/>
      <c r="AV253" s="986"/>
      <c r="AW253" s="986"/>
      <c r="AX253" s="986"/>
      <c r="AY253" s="986"/>
      <c r="AZ253" s="986"/>
      <c r="BA253" s="986"/>
      <c r="BB253" s="986"/>
      <c r="BC253" s="986"/>
      <c r="BD253" s="986"/>
      <c r="BE253" s="986"/>
      <c r="BF253" s="986"/>
      <c r="BG253" s="986"/>
      <c r="BH253" s="986"/>
      <c r="BI253" s="986"/>
      <c r="BJ253" s="986"/>
      <c r="BK253" s="986"/>
      <c r="BL253" s="986"/>
      <c r="BM253" s="986"/>
      <c r="BN253" s="986"/>
      <c r="BO253" s="986"/>
      <c r="BP253" s="986"/>
      <c r="BQ253" s="986"/>
      <c r="BR253" s="986"/>
      <c r="BS253" s="986"/>
      <c r="BT253" s="986"/>
      <c r="BU253" s="986"/>
      <c r="BV253" s="986"/>
      <c r="BW253" s="986"/>
      <c r="BX253" s="986"/>
      <c r="BY253" s="986"/>
      <c r="BZ253" s="986"/>
      <c r="CA253" s="986"/>
      <c r="CB253" s="986"/>
      <c r="CC253" s="986"/>
      <c r="CD253" s="986"/>
      <c r="CE253" s="986"/>
      <c r="CF253" s="986"/>
      <c r="CG253" s="986"/>
      <c r="CH253" s="986"/>
      <c r="CI253" s="986"/>
      <c r="CJ253" s="986"/>
      <c r="CK253" s="986"/>
      <c r="CL253" s="986"/>
      <c r="CM253" s="986"/>
      <c r="CN253" s="986"/>
      <c r="CO253" s="986"/>
      <c r="CP253" s="986"/>
      <c r="CQ253" s="986"/>
      <c r="CR253" s="986"/>
      <c r="CS253" s="986"/>
      <c r="CT253" s="986"/>
      <c r="CU253" s="986"/>
      <c r="CV253" s="986"/>
      <c r="CW253" s="986"/>
      <c r="CX253" s="986"/>
      <c r="CY253" s="986"/>
      <c r="CZ253" s="986"/>
      <c r="DA253" s="986"/>
      <c r="DB253" s="986"/>
      <c r="DC253" s="986"/>
      <c r="DD253" s="986"/>
      <c r="DE253" s="986"/>
      <c r="DF253" s="986"/>
      <c r="DG253" s="986"/>
      <c r="DH253" s="986"/>
      <c r="DI253" s="986"/>
      <c r="DJ253" s="986"/>
      <c r="DK253" s="986"/>
      <c r="DL253" s="986"/>
      <c r="DM253" s="986"/>
      <c r="DN253" s="986"/>
      <c r="DO253" s="986"/>
      <c r="DP253" s="986"/>
      <c r="DQ253" s="986"/>
      <c r="DR253" s="986"/>
      <c r="DS253" s="986"/>
      <c r="DT253" s="986"/>
      <c r="DU253" s="986"/>
      <c r="DV253" s="986"/>
      <c r="DW253" s="986"/>
      <c r="DX253" s="986"/>
      <c r="DY253" s="986"/>
      <c r="DZ253" s="986"/>
      <c r="EA253" s="986"/>
      <c r="EB253" s="986"/>
      <c r="EC253" s="986"/>
      <c r="ED253" s="986"/>
      <c r="EE253" s="986"/>
      <c r="EF253" s="986"/>
      <c r="EG253" s="986"/>
      <c r="EH253" s="986"/>
      <c r="EI253" s="986"/>
      <c r="EJ253" s="986"/>
      <c r="EK253" s="986"/>
      <c r="EL253" s="986"/>
      <c r="EM253" s="986"/>
      <c r="EN253" s="986"/>
      <c r="EO253" s="986"/>
      <c r="EP253" s="986"/>
      <c r="EQ253" s="986"/>
      <c r="ER253" s="986"/>
      <c r="ES253" s="986"/>
      <c r="ET253" s="986"/>
      <c r="EU253" s="986"/>
      <c r="EV253" s="986"/>
      <c r="EW253" s="986"/>
      <c r="EX253" s="986"/>
      <c r="EY253" s="986"/>
      <c r="EZ253" s="986"/>
      <c r="FA253" s="986"/>
      <c r="FB253" s="986"/>
      <c r="FC253" s="986"/>
      <c r="FD253" s="986"/>
      <c r="FE253" s="986"/>
      <c r="FF253" s="986"/>
      <c r="FG253" s="986"/>
      <c r="FH253" s="986"/>
      <c r="FI253" s="986"/>
      <c r="FJ253" s="986"/>
      <c r="FK253" s="986"/>
      <c r="FL253" s="986"/>
      <c r="FM253" s="986"/>
      <c r="FN253" s="986"/>
      <c r="FO253" s="986"/>
      <c r="FP253" s="986"/>
      <c r="FQ253" s="986"/>
      <c r="FR253" s="986"/>
      <c r="FS253" s="986"/>
      <c r="FT253" s="986"/>
      <c r="FU253" s="986"/>
      <c r="FV253" s="986"/>
      <c r="FW253" s="986"/>
      <c r="FX253" s="986"/>
      <c r="FY253" s="986"/>
      <c r="FZ253" s="986"/>
      <c r="GA253" s="986"/>
      <c r="GB253" s="986"/>
      <c r="GC253" s="986"/>
      <c r="GD253" s="986"/>
      <c r="GE253" s="986"/>
      <c r="GF253" s="986"/>
      <c r="GG253" s="986"/>
      <c r="GH253" s="986"/>
      <c r="GI253" s="986"/>
      <c r="GJ253" s="986"/>
      <c r="GK253" s="986"/>
      <c r="GL253" s="986"/>
      <c r="GM253" s="986"/>
      <c r="GN253" s="986"/>
      <c r="GO253" s="986"/>
      <c r="GP253" s="986"/>
      <c r="GQ253" s="986"/>
      <c r="GR253" s="986"/>
      <c r="GS253" s="986"/>
      <c r="GT253" s="986"/>
      <c r="GU253" s="986"/>
      <c r="GV253" s="986"/>
      <c r="GW253" s="986"/>
      <c r="GX253" s="986"/>
      <c r="GY253" s="986"/>
      <c r="GZ253" s="986"/>
      <c r="HA253" s="986"/>
      <c r="HB253" s="986"/>
      <c r="HC253" s="986"/>
      <c r="HD253" s="986"/>
      <c r="HE253" s="986"/>
      <c r="HF253" s="986"/>
      <c r="HG253" s="986"/>
      <c r="HH253" s="986"/>
      <c r="HI253" s="986"/>
      <c r="HJ253" s="986"/>
      <c r="HK253" s="986"/>
      <c r="HL253" s="986"/>
      <c r="HM253" s="986"/>
      <c r="HN253" s="986"/>
      <c r="HO253" s="986"/>
      <c r="HP253" s="986"/>
      <c r="HQ253" s="986"/>
      <c r="HR253" s="986"/>
      <c r="HS253" s="986"/>
      <c r="HT253" s="986"/>
      <c r="HU253" s="986"/>
      <c r="HV253" s="986"/>
      <c r="HW253" s="986"/>
      <c r="HX253" s="986"/>
      <c r="HY253" s="986"/>
      <c r="HZ253" s="986"/>
      <c r="IA253" s="986"/>
      <c r="IB253" s="986"/>
      <c r="IC253" s="986"/>
      <c r="ID253" s="986"/>
      <c r="IE253" s="986"/>
      <c r="IF253" s="986"/>
      <c r="IG253" s="986"/>
      <c r="IH253" s="986"/>
      <c r="II253" s="986"/>
      <c r="IJ253" s="986"/>
      <c r="IK253" s="986"/>
    </row>
    <row r="254">
      <c r="A254" s="988"/>
      <c r="B254" s="987"/>
      <c r="C254" s="987"/>
      <c r="D254" s="988"/>
      <c r="E254" s="987"/>
      <c r="F254" s="988"/>
      <c r="G254" s="988"/>
      <c r="H254" s="988"/>
      <c r="I254" s="988"/>
      <c r="J254" s="988"/>
      <c r="K254" s="988"/>
      <c r="L254" s="988"/>
      <c r="M254" s="988"/>
      <c r="N254" s="988"/>
      <c r="O254" s="988"/>
      <c r="P254" s="988"/>
      <c r="Q254" s="988"/>
      <c r="R254" s="988"/>
      <c r="S254" s="988"/>
      <c r="T254" s="988"/>
      <c r="U254" s="988"/>
      <c r="V254" s="988"/>
      <c r="W254" s="988"/>
      <c r="X254" s="988"/>
      <c r="Y254" s="988"/>
      <c r="Z254" s="988"/>
      <c r="AA254" s="988"/>
      <c r="AB254" s="988"/>
      <c r="AC254" s="988"/>
      <c r="AD254" s="988"/>
      <c r="AE254" s="988"/>
      <c r="AF254" s="988"/>
      <c r="AG254" s="986"/>
      <c r="AH254" s="986"/>
      <c r="AI254" s="986"/>
      <c r="AJ254" s="986"/>
      <c r="AK254" s="986"/>
      <c r="AL254" s="986"/>
      <c r="AM254" s="986"/>
      <c r="AN254" s="986"/>
      <c r="AO254" s="986"/>
      <c r="AP254" s="986"/>
      <c r="AQ254" s="986"/>
      <c r="AR254" s="986"/>
      <c r="AS254" s="986"/>
      <c r="AT254" s="986"/>
      <c r="AU254" s="986"/>
      <c r="AV254" s="986"/>
      <c r="AW254" s="986"/>
      <c r="AX254" s="986"/>
      <c r="AY254" s="986"/>
      <c r="AZ254" s="986"/>
      <c r="BA254" s="986"/>
      <c r="BB254" s="986"/>
      <c r="BC254" s="986"/>
      <c r="BD254" s="986"/>
      <c r="BE254" s="986"/>
      <c r="BF254" s="986"/>
      <c r="BG254" s="986"/>
      <c r="BH254" s="986"/>
      <c r="BI254" s="986"/>
      <c r="BJ254" s="986"/>
      <c r="BK254" s="986"/>
      <c r="BL254" s="986"/>
      <c r="BM254" s="986"/>
      <c r="BN254" s="986"/>
      <c r="BO254" s="986"/>
      <c r="BP254" s="986"/>
      <c r="BQ254" s="986"/>
      <c r="BR254" s="986"/>
      <c r="BS254" s="986"/>
      <c r="BT254" s="986"/>
      <c r="BU254" s="986"/>
      <c r="BV254" s="986"/>
      <c r="BW254" s="986"/>
      <c r="BX254" s="986"/>
      <c r="BY254" s="986"/>
      <c r="BZ254" s="986"/>
      <c r="CA254" s="986"/>
      <c r="CB254" s="986"/>
      <c r="CC254" s="986"/>
      <c r="CD254" s="986"/>
      <c r="CE254" s="986"/>
      <c r="CF254" s="986"/>
      <c r="CG254" s="986"/>
      <c r="CH254" s="986"/>
      <c r="CI254" s="986"/>
      <c r="CJ254" s="986"/>
      <c r="CK254" s="986"/>
      <c r="CL254" s="986"/>
      <c r="CM254" s="986"/>
      <c r="CN254" s="986"/>
      <c r="CO254" s="986"/>
      <c r="CP254" s="986"/>
      <c r="CQ254" s="986"/>
      <c r="CR254" s="986"/>
      <c r="CS254" s="986"/>
      <c r="CT254" s="986"/>
      <c r="CU254" s="986"/>
      <c r="CV254" s="986"/>
      <c r="CW254" s="986"/>
      <c r="CX254" s="986"/>
      <c r="CY254" s="986"/>
      <c r="CZ254" s="986"/>
      <c r="DA254" s="986"/>
      <c r="DB254" s="986"/>
      <c r="DC254" s="986"/>
      <c r="DD254" s="986"/>
      <c r="DE254" s="986"/>
      <c r="DF254" s="986"/>
      <c r="DG254" s="986"/>
      <c r="DH254" s="986"/>
      <c r="DI254" s="986"/>
      <c r="DJ254" s="986"/>
      <c r="DK254" s="986"/>
      <c r="DL254" s="986"/>
      <c r="DM254" s="986"/>
      <c r="DN254" s="986"/>
      <c r="DO254" s="986"/>
      <c r="DP254" s="986"/>
      <c r="DQ254" s="986"/>
      <c r="DR254" s="986"/>
      <c r="DS254" s="986"/>
      <c r="DT254" s="986"/>
      <c r="DU254" s="986"/>
      <c r="DV254" s="986"/>
      <c r="DW254" s="986"/>
      <c r="DX254" s="986"/>
      <c r="DY254" s="986"/>
      <c r="DZ254" s="986"/>
      <c r="EA254" s="986"/>
      <c r="EB254" s="986"/>
      <c r="EC254" s="986"/>
      <c r="ED254" s="986"/>
      <c r="EE254" s="986"/>
      <c r="EF254" s="986"/>
      <c r="EG254" s="986"/>
      <c r="EH254" s="986"/>
      <c r="EI254" s="986"/>
      <c r="EJ254" s="986"/>
      <c r="EK254" s="986"/>
      <c r="EL254" s="986"/>
      <c r="EM254" s="986"/>
      <c r="EN254" s="986"/>
      <c r="EO254" s="986"/>
      <c r="EP254" s="986"/>
      <c r="EQ254" s="986"/>
      <c r="ER254" s="986"/>
      <c r="ES254" s="986"/>
      <c r="ET254" s="986"/>
      <c r="EU254" s="986"/>
      <c r="EV254" s="986"/>
      <c r="EW254" s="986"/>
      <c r="EX254" s="986"/>
      <c r="EY254" s="986"/>
      <c r="EZ254" s="986"/>
      <c r="FA254" s="986"/>
      <c r="FB254" s="986"/>
      <c r="FC254" s="986"/>
      <c r="FD254" s="986"/>
      <c r="FE254" s="986"/>
      <c r="FF254" s="986"/>
      <c r="FG254" s="986"/>
      <c r="FH254" s="986"/>
      <c r="FI254" s="986"/>
      <c r="FJ254" s="986"/>
      <c r="FK254" s="986"/>
      <c r="FL254" s="986"/>
      <c r="FM254" s="986"/>
      <c r="FN254" s="986"/>
      <c r="FO254" s="986"/>
      <c r="FP254" s="986"/>
      <c r="FQ254" s="986"/>
      <c r="FR254" s="986"/>
      <c r="FS254" s="986"/>
      <c r="FT254" s="986"/>
      <c r="FU254" s="986"/>
      <c r="FV254" s="986"/>
      <c r="FW254" s="986"/>
      <c r="FX254" s="986"/>
      <c r="FY254" s="986"/>
      <c r="FZ254" s="986"/>
      <c r="GA254" s="986"/>
      <c r="GB254" s="986"/>
      <c r="GC254" s="986"/>
      <c r="GD254" s="986"/>
      <c r="GE254" s="986"/>
      <c r="GF254" s="986"/>
      <c r="GG254" s="986"/>
      <c r="GH254" s="986"/>
      <c r="GI254" s="986"/>
      <c r="GJ254" s="986"/>
      <c r="GK254" s="986"/>
      <c r="GL254" s="986"/>
      <c r="GM254" s="986"/>
      <c r="GN254" s="986"/>
      <c r="GO254" s="986"/>
      <c r="GP254" s="986"/>
      <c r="GQ254" s="986"/>
      <c r="GR254" s="986"/>
      <c r="GS254" s="986"/>
      <c r="GT254" s="986"/>
      <c r="GU254" s="986"/>
      <c r="GV254" s="986"/>
      <c r="GW254" s="986"/>
      <c r="GX254" s="986"/>
      <c r="GY254" s="986"/>
      <c r="GZ254" s="986"/>
      <c r="HA254" s="986"/>
      <c r="HB254" s="986"/>
      <c r="HC254" s="986"/>
      <c r="HD254" s="986"/>
      <c r="HE254" s="986"/>
      <c r="HF254" s="986"/>
      <c r="HG254" s="986"/>
      <c r="HH254" s="986"/>
      <c r="HI254" s="986"/>
      <c r="HJ254" s="986"/>
      <c r="HK254" s="986"/>
      <c r="HL254" s="986"/>
      <c r="HM254" s="986"/>
      <c r="HN254" s="986"/>
      <c r="HO254" s="986"/>
      <c r="HP254" s="986"/>
      <c r="HQ254" s="986"/>
      <c r="HR254" s="986"/>
      <c r="HS254" s="986"/>
      <c r="HT254" s="986"/>
      <c r="HU254" s="986"/>
      <c r="HV254" s="986"/>
      <c r="HW254" s="986"/>
      <c r="HX254" s="986"/>
      <c r="HY254" s="986"/>
      <c r="HZ254" s="986"/>
      <c r="IA254" s="986"/>
      <c r="IB254" s="986"/>
      <c r="IC254" s="986"/>
      <c r="ID254" s="986"/>
      <c r="IE254" s="986"/>
      <c r="IF254" s="986"/>
      <c r="IG254" s="986"/>
      <c r="IH254" s="986"/>
      <c r="II254" s="986"/>
      <c r="IJ254" s="986"/>
      <c r="IK254" s="986"/>
    </row>
    <row r="255">
      <c r="A255" s="988"/>
      <c r="B255" s="987"/>
      <c r="C255" s="987"/>
      <c r="D255" s="988"/>
      <c r="E255" s="987"/>
      <c r="F255" s="988"/>
      <c r="G255" s="988"/>
      <c r="H255" s="988"/>
      <c r="I255" s="988"/>
      <c r="J255" s="988"/>
      <c r="K255" s="988"/>
      <c r="L255" s="988"/>
      <c r="M255" s="988"/>
      <c r="N255" s="988"/>
      <c r="O255" s="988"/>
      <c r="P255" s="988"/>
      <c r="Q255" s="988"/>
      <c r="R255" s="988"/>
      <c r="S255" s="988"/>
      <c r="T255" s="988"/>
      <c r="U255" s="988"/>
      <c r="V255" s="988"/>
      <c r="W255" s="988"/>
      <c r="X255" s="988"/>
      <c r="Y255" s="988"/>
      <c r="Z255" s="988"/>
      <c r="AA255" s="988"/>
      <c r="AB255" s="988"/>
      <c r="AC255" s="988"/>
      <c r="AD255" s="988"/>
      <c r="AE255" s="988"/>
      <c r="AF255" s="988"/>
      <c r="AG255" s="986"/>
      <c r="AH255" s="986"/>
      <c r="AI255" s="986"/>
      <c r="AJ255" s="986"/>
      <c r="AK255" s="986"/>
      <c r="AL255" s="986"/>
      <c r="AM255" s="986"/>
      <c r="AN255" s="986"/>
      <c r="AO255" s="986"/>
      <c r="AP255" s="986"/>
      <c r="AQ255" s="986"/>
      <c r="AR255" s="986"/>
      <c r="AS255" s="986"/>
      <c r="AT255" s="986"/>
      <c r="AU255" s="986"/>
      <c r="AV255" s="986"/>
      <c r="AW255" s="986"/>
      <c r="AX255" s="986"/>
      <c r="AY255" s="986"/>
      <c r="AZ255" s="986"/>
      <c r="BA255" s="986"/>
      <c r="BB255" s="986"/>
      <c r="BC255" s="986"/>
      <c r="BD255" s="986"/>
      <c r="BE255" s="986"/>
      <c r="BF255" s="986"/>
      <c r="BG255" s="986"/>
      <c r="BH255" s="986"/>
      <c r="BI255" s="986"/>
      <c r="BJ255" s="986"/>
      <c r="BK255" s="986"/>
      <c r="BL255" s="986"/>
      <c r="BM255" s="986"/>
      <c r="BN255" s="986"/>
      <c r="BO255" s="986"/>
      <c r="BP255" s="986"/>
      <c r="BQ255" s="986"/>
      <c r="BR255" s="986"/>
      <c r="BS255" s="986"/>
      <c r="BT255" s="986"/>
      <c r="BU255" s="986"/>
      <c r="BV255" s="986"/>
      <c r="BW255" s="986"/>
      <c r="BX255" s="986"/>
      <c r="BY255" s="986"/>
      <c r="BZ255" s="986"/>
      <c r="CA255" s="986"/>
      <c r="CB255" s="986"/>
      <c r="CC255" s="986"/>
      <c r="CD255" s="986"/>
      <c r="CE255" s="986"/>
      <c r="CF255" s="986"/>
      <c r="CG255" s="986"/>
      <c r="CH255" s="986"/>
      <c r="CI255" s="986"/>
      <c r="CJ255" s="986"/>
      <c r="CK255" s="986"/>
      <c r="CL255" s="986"/>
      <c r="CM255" s="986"/>
      <c r="CN255" s="986"/>
      <c r="CO255" s="986"/>
      <c r="CP255" s="986"/>
      <c r="CQ255" s="986"/>
      <c r="CR255" s="986"/>
      <c r="CS255" s="986"/>
      <c r="CT255" s="986"/>
      <c r="CU255" s="986"/>
      <c r="CV255" s="986"/>
      <c r="CW255" s="986"/>
      <c r="CX255" s="986"/>
      <c r="CY255" s="986"/>
      <c r="CZ255" s="986"/>
      <c r="DA255" s="986"/>
      <c r="DB255" s="986"/>
      <c r="DC255" s="986"/>
      <c r="DD255" s="986"/>
      <c r="DE255" s="986"/>
      <c r="DF255" s="986"/>
      <c r="DG255" s="986"/>
      <c r="DH255" s="986"/>
      <c r="DI255" s="986"/>
      <c r="DJ255" s="986"/>
      <c r="DK255" s="986"/>
      <c r="DL255" s="986"/>
      <c r="DM255" s="986"/>
      <c r="DN255" s="986"/>
      <c r="DO255" s="986"/>
      <c r="DP255" s="986"/>
      <c r="DQ255" s="986"/>
      <c r="DR255" s="986"/>
      <c r="DS255" s="986"/>
      <c r="DT255" s="986"/>
      <c r="DU255" s="986"/>
      <c r="DV255" s="986"/>
      <c r="DW255" s="986"/>
      <c r="DX255" s="986"/>
      <c r="DY255" s="986"/>
      <c r="DZ255" s="986"/>
      <c r="EA255" s="986"/>
      <c r="EB255" s="986"/>
      <c r="EC255" s="986"/>
      <c r="ED255" s="986"/>
      <c r="EE255" s="986"/>
      <c r="EF255" s="986"/>
      <c r="EG255" s="986"/>
      <c r="EH255" s="986"/>
      <c r="EI255" s="986"/>
      <c r="EJ255" s="986"/>
      <c r="EK255" s="986"/>
      <c r="EL255" s="986"/>
      <c r="EM255" s="986"/>
      <c r="EN255" s="986"/>
      <c r="EO255" s="986"/>
      <c r="EP255" s="986"/>
      <c r="EQ255" s="986"/>
      <c r="ER255" s="986"/>
      <c r="ES255" s="986"/>
      <c r="ET255" s="986"/>
      <c r="EU255" s="986"/>
      <c r="EV255" s="986"/>
      <c r="EW255" s="986"/>
      <c r="EX255" s="986"/>
      <c r="EY255" s="986"/>
      <c r="EZ255" s="986"/>
      <c r="FA255" s="986"/>
      <c r="FB255" s="986"/>
      <c r="FC255" s="986"/>
      <c r="FD255" s="986"/>
      <c r="FE255" s="986"/>
      <c r="FF255" s="986"/>
      <c r="FG255" s="986"/>
      <c r="FH255" s="986"/>
      <c r="FI255" s="986"/>
      <c r="FJ255" s="986"/>
      <c r="FK255" s="986"/>
      <c r="FL255" s="986"/>
      <c r="FM255" s="986"/>
      <c r="FN255" s="986"/>
      <c r="FO255" s="986"/>
      <c r="FP255" s="986"/>
      <c r="FQ255" s="986"/>
      <c r="FR255" s="986"/>
      <c r="FS255" s="986"/>
      <c r="FT255" s="986"/>
      <c r="FU255" s="986"/>
      <c r="FV255" s="986"/>
      <c r="FW255" s="986"/>
      <c r="FX255" s="986"/>
      <c r="FY255" s="986"/>
      <c r="FZ255" s="986"/>
      <c r="GA255" s="986"/>
      <c r="GB255" s="986"/>
      <c r="GC255" s="986"/>
      <c r="GD255" s="986"/>
      <c r="GE255" s="986"/>
      <c r="GF255" s="986"/>
      <c r="GG255" s="986"/>
      <c r="GH255" s="986"/>
      <c r="GI255" s="986"/>
      <c r="GJ255" s="986"/>
      <c r="GK255" s="986"/>
      <c r="GL255" s="986"/>
      <c r="GM255" s="986"/>
      <c r="GN255" s="986"/>
      <c r="GO255" s="986"/>
      <c r="GP255" s="986"/>
      <c r="GQ255" s="986"/>
      <c r="GR255" s="986"/>
      <c r="GS255" s="986"/>
      <c r="GT255" s="986"/>
      <c r="GU255" s="986"/>
      <c r="GV255" s="986"/>
      <c r="GW255" s="986"/>
      <c r="GX255" s="986"/>
      <c r="GY255" s="986"/>
      <c r="GZ255" s="986"/>
      <c r="HA255" s="986"/>
      <c r="HB255" s="986"/>
      <c r="HC255" s="986"/>
      <c r="HD255" s="986"/>
      <c r="HE255" s="986"/>
      <c r="HF255" s="986"/>
      <c r="HG255" s="986"/>
      <c r="HH255" s="986"/>
      <c r="HI255" s="986"/>
      <c r="HJ255" s="986"/>
      <c r="HK255" s="986"/>
      <c r="HL255" s="986"/>
      <c r="HM255" s="986"/>
      <c r="HN255" s="986"/>
      <c r="HO255" s="986"/>
      <c r="HP255" s="986"/>
      <c r="HQ255" s="986"/>
      <c r="HR255" s="986"/>
      <c r="HS255" s="986"/>
      <c r="HT255" s="986"/>
      <c r="HU255" s="986"/>
      <c r="HV255" s="986"/>
      <c r="HW255" s="986"/>
      <c r="HX255" s="986"/>
      <c r="HY255" s="986"/>
      <c r="HZ255" s="986"/>
      <c r="IA255" s="986"/>
      <c r="IB255" s="986"/>
      <c r="IC255" s="986"/>
      <c r="ID255" s="986"/>
      <c r="IE255" s="986"/>
      <c r="IF255" s="986"/>
      <c r="IG255" s="986"/>
      <c r="IH255" s="986"/>
      <c r="II255" s="986"/>
      <c r="IJ255" s="986"/>
      <c r="IK255" s="986"/>
    </row>
    <row r="256">
      <c r="A256" s="972"/>
      <c r="B256" s="907"/>
      <c r="C256" s="907"/>
      <c r="D256" s="972"/>
      <c r="E256" s="907"/>
      <c r="F256" s="972"/>
      <c r="G256" s="972"/>
      <c r="H256" s="972"/>
      <c r="I256" s="972"/>
      <c r="J256" s="972"/>
      <c r="K256" s="972"/>
      <c r="L256" s="972"/>
      <c r="M256" s="972"/>
      <c r="N256" s="972"/>
      <c r="O256" s="972"/>
      <c r="P256" s="972"/>
      <c r="Q256" s="972"/>
      <c r="R256" s="972"/>
      <c r="S256" s="972"/>
      <c r="T256" s="972"/>
      <c r="U256" s="972"/>
      <c r="V256" s="972"/>
      <c r="W256" s="972"/>
      <c r="X256" s="972"/>
      <c r="Y256" s="972"/>
      <c r="Z256" s="972"/>
      <c r="AA256" s="972"/>
      <c r="AB256" s="972"/>
      <c r="AC256" s="972"/>
      <c r="AD256" s="972"/>
      <c r="AE256" s="972"/>
      <c r="AF256" s="972"/>
      <c r="AG256" s="973"/>
      <c r="AH256" s="973"/>
      <c r="AI256" s="973"/>
      <c r="AJ256" s="973"/>
      <c r="AK256" s="973"/>
      <c r="AL256" s="973"/>
      <c r="AM256" s="973"/>
      <c r="AN256" s="973"/>
      <c r="AO256" s="973"/>
      <c r="AP256" s="973"/>
      <c r="AQ256" s="973"/>
      <c r="AR256" s="973"/>
      <c r="AS256" s="973"/>
      <c r="AT256" s="973"/>
      <c r="AU256" s="973"/>
      <c r="AV256" s="973"/>
      <c r="AW256" s="973"/>
      <c r="AX256" s="973"/>
      <c r="AY256" s="973"/>
      <c r="AZ256" s="972"/>
      <c r="BA256" s="973"/>
      <c r="BB256" s="973"/>
      <c r="BC256" s="973"/>
      <c r="BD256" s="973"/>
      <c r="BE256" s="973"/>
      <c r="BF256" s="973"/>
      <c r="BG256" s="973"/>
      <c r="BH256" s="973"/>
      <c r="BI256" s="973"/>
      <c r="BJ256" s="973"/>
      <c r="BK256" s="973"/>
      <c r="BL256" s="973"/>
      <c r="BM256" s="973"/>
      <c r="BN256" s="973"/>
      <c r="BO256" s="973"/>
      <c r="BP256" s="973"/>
      <c r="BQ256" s="973"/>
      <c r="BR256" s="973"/>
      <c r="BS256" s="973"/>
      <c r="BT256" s="973"/>
      <c r="BU256" s="973"/>
      <c r="BV256" s="973"/>
      <c r="BW256" s="973"/>
      <c r="BX256" s="973"/>
      <c r="BY256" s="973"/>
      <c r="BZ256" s="973"/>
      <c r="CA256" s="973"/>
      <c r="CB256" s="973"/>
      <c r="CC256" s="973"/>
      <c r="CD256" s="973"/>
      <c r="CE256" s="973"/>
      <c r="CF256" s="973"/>
      <c r="CG256" s="973"/>
      <c r="CH256" s="973"/>
      <c r="CI256" s="973"/>
      <c r="CJ256" s="973"/>
      <c r="CK256" s="973"/>
      <c r="CL256" s="973"/>
      <c r="CM256" s="973"/>
      <c r="CN256" s="973"/>
      <c r="CO256" s="973"/>
      <c r="CP256" s="973"/>
      <c r="CQ256" s="973"/>
      <c r="CR256" s="973"/>
      <c r="CS256" s="973"/>
      <c r="CT256" s="973"/>
      <c r="CU256" s="973"/>
      <c r="CV256" s="973"/>
      <c r="CW256" s="973"/>
      <c r="CX256" s="973"/>
      <c r="CY256" s="973"/>
      <c r="CZ256" s="973"/>
      <c r="DA256" s="973"/>
      <c r="DB256" s="973"/>
      <c r="DC256" s="973"/>
      <c r="DD256" s="973"/>
      <c r="DE256" s="973"/>
      <c r="DF256" s="973"/>
      <c r="DG256" s="973"/>
      <c r="DH256" s="973"/>
      <c r="DI256" s="973"/>
      <c r="DJ256" s="973"/>
      <c r="DK256" s="973"/>
      <c r="DL256" s="973"/>
      <c r="DM256" s="973"/>
      <c r="DN256" s="973"/>
      <c r="DO256" s="973"/>
      <c r="DP256" s="973"/>
      <c r="DQ256" s="973"/>
      <c r="DR256" s="973"/>
      <c r="DS256" s="973"/>
      <c r="DT256" s="973"/>
      <c r="DU256" s="973"/>
      <c r="DV256" s="973"/>
      <c r="DW256" s="973"/>
      <c r="DX256" s="973"/>
      <c r="DY256" s="973"/>
      <c r="DZ256" s="973"/>
      <c r="EA256" s="973"/>
      <c r="EB256" s="973"/>
      <c r="EC256" s="973"/>
      <c r="ED256" s="973"/>
      <c r="EE256" s="973"/>
      <c r="EF256" s="973"/>
      <c r="EG256" s="973"/>
      <c r="EH256" s="973"/>
      <c r="EI256" s="973"/>
      <c r="EJ256" s="973"/>
      <c r="EK256" s="973"/>
      <c r="EL256" s="973"/>
      <c r="EM256" s="973"/>
      <c r="EN256" s="973"/>
      <c r="EO256" s="973"/>
      <c r="EP256" s="973"/>
      <c r="EQ256" s="973"/>
      <c r="ER256" s="973"/>
      <c r="ES256" s="973"/>
      <c r="ET256" s="973"/>
      <c r="EU256" s="973"/>
      <c r="EV256" s="973"/>
      <c r="EW256" s="973"/>
      <c r="EX256" s="973"/>
      <c r="EY256" s="973"/>
      <c r="EZ256" s="973"/>
      <c r="FA256" s="973"/>
      <c r="FB256" s="973"/>
      <c r="FC256" s="973"/>
      <c r="FD256" s="973"/>
      <c r="FE256" s="973"/>
      <c r="FF256" s="973"/>
      <c r="FG256" s="973"/>
      <c r="FH256" s="973"/>
      <c r="FI256" s="973"/>
      <c r="FJ256" s="973"/>
      <c r="FK256" s="973"/>
      <c r="FL256" s="973"/>
      <c r="FM256" s="973"/>
      <c r="FN256" s="973"/>
      <c r="FO256" s="973"/>
      <c r="FP256" s="973"/>
      <c r="FQ256" s="973"/>
      <c r="FR256" s="973"/>
      <c r="FS256" s="973"/>
      <c r="FT256" s="973"/>
      <c r="FU256" s="973"/>
      <c r="FV256" s="973"/>
      <c r="FW256" s="973"/>
      <c r="FX256" s="973"/>
      <c r="FY256" s="973"/>
      <c r="FZ256" s="973"/>
      <c r="GA256" s="973"/>
      <c r="GB256" s="973"/>
      <c r="GC256" s="973"/>
      <c r="GD256" s="973"/>
      <c r="GE256" s="973"/>
      <c r="GF256" s="973"/>
      <c r="GG256" s="973"/>
      <c r="GH256" s="973"/>
      <c r="GI256" s="973"/>
      <c r="GJ256" s="973"/>
      <c r="GK256" s="973"/>
      <c r="GL256" s="973"/>
      <c r="GM256" s="973"/>
      <c r="GN256" s="973"/>
      <c r="GO256" s="973"/>
      <c r="GP256" s="973"/>
      <c r="GQ256" s="973"/>
      <c r="GR256" s="973"/>
      <c r="GS256" s="973"/>
      <c r="GT256" s="973"/>
      <c r="GU256" s="973"/>
      <c r="GV256" s="973"/>
      <c r="GW256" s="973"/>
      <c r="GX256" s="973"/>
      <c r="GY256" s="973"/>
      <c r="GZ256" s="973"/>
      <c r="HA256" s="973"/>
      <c r="HB256" s="973"/>
      <c r="HC256" s="973"/>
      <c r="HD256" s="973"/>
      <c r="HE256" s="973"/>
      <c r="HF256" s="973"/>
      <c r="HG256" s="973"/>
      <c r="HH256" s="973"/>
      <c r="HI256" s="973"/>
      <c r="HJ256" s="973"/>
      <c r="HK256" s="973"/>
      <c r="HL256" s="973"/>
      <c r="HM256" s="973"/>
      <c r="HN256" s="973"/>
      <c r="HO256" s="973"/>
      <c r="HP256" s="973"/>
      <c r="HQ256" s="973"/>
      <c r="HR256" s="973"/>
      <c r="HS256" s="973"/>
      <c r="HT256" s="973"/>
      <c r="HU256" s="973"/>
      <c r="HV256" s="973"/>
      <c r="HW256" s="973"/>
      <c r="HX256" s="973"/>
      <c r="HY256" s="973"/>
      <c r="HZ256" s="973"/>
      <c r="IA256" s="973"/>
      <c r="IB256" s="973"/>
      <c r="IC256" s="973"/>
      <c r="ID256" s="973"/>
      <c r="IE256" s="973"/>
      <c r="IF256" s="973"/>
      <c r="IG256" s="973"/>
      <c r="IH256" s="973"/>
      <c r="II256" s="973"/>
      <c r="IJ256" s="973"/>
      <c r="IK256" s="973"/>
    </row>
    <row r="257">
      <c r="A257" s="972"/>
      <c r="B257" s="907"/>
      <c r="C257" s="907"/>
      <c r="D257" s="972"/>
      <c r="E257" s="907"/>
      <c r="F257" s="972"/>
      <c r="G257" s="972"/>
      <c r="H257" s="972"/>
      <c r="I257" s="972"/>
      <c r="J257" s="972"/>
      <c r="K257" s="972"/>
      <c r="L257" s="972"/>
      <c r="M257" s="972"/>
      <c r="N257" s="972"/>
      <c r="O257" s="972"/>
      <c r="P257" s="972"/>
      <c r="Q257" s="972"/>
      <c r="R257" s="972"/>
      <c r="S257" s="972"/>
      <c r="T257" s="972"/>
      <c r="U257" s="972"/>
      <c r="V257" s="972"/>
      <c r="W257" s="972"/>
      <c r="X257" s="972"/>
      <c r="Y257" s="972"/>
      <c r="Z257" s="972"/>
      <c r="AA257" s="972"/>
      <c r="AB257" s="972"/>
      <c r="AC257" s="972"/>
      <c r="AD257" s="972"/>
      <c r="AE257" s="972"/>
      <c r="AF257" s="973"/>
      <c r="AG257" s="973"/>
      <c r="AH257" s="973"/>
      <c r="AI257" s="973"/>
      <c r="AJ257" s="973"/>
      <c r="AK257" s="973"/>
      <c r="AL257" s="973"/>
      <c r="AM257" s="973"/>
      <c r="AN257" s="973"/>
      <c r="AO257" s="973"/>
      <c r="AP257" s="973"/>
      <c r="AQ257" s="973"/>
      <c r="AR257" s="973"/>
      <c r="AS257" s="973"/>
      <c r="AT257" s="973"/>
      <c r="AU257" s="973"/>
      <c r="AV257" s="973"/>
      <c r="AW257" s="973"/>
      <c r="AX257" s="973"/>
      <c r="AY257" s="973"/>
      <c r="AZ257" s="973"/>
      <c r="BA257" s="973"/>
      <c r="BB257" s="973"/>
      <c r="BC257" s="973"/>
      <c r="BD257" s="973"/>
      <c r="BE257" s="973"/>
      <c r="BF257" s="973"/>
      <c r="BG257" s="973"/>
      <c r="BH257" s="973"/>
      <c r="BI257" s="973"/>
      <c r="BJ257" s="973"/>
      <c r="BK257" s="973"/>
      <c r="BL257" s="973"/>
      <c r="BM257" s="973"/>
      <c r="BN257" s="973"/>
      <c r="BO257" s="973"/>
      <c r="BP257" s="973"/>
      <c r="BQ257" s="973"/>
      <c r="BR257" s="973"/>
      <c r="BS257" s="973"/>
      <c r="BT257" s="973"/>
      <c r="BU257" s="973"/>
      <c r="BV257" s="973"/>
      <c r="BW257" s="973"/>
      <c r="BX257" s="973"/>
      <c r="BY257" s="973"/>
      <c r="BZ257" s="973"/>
      <c r="CA257" s="973"/>
      <c r="CB257" s="973"/>
      <c r="CC257" s="973"/>
      <c r="CD257" s="973"/>
      <c r="CE257" s="973"/>
      <c r="CF257" s="973"/>
      <c r="CG257" s="973"/>
      <c r="CH257" s="973"/>
      <c r="CI257" s="973"/>
      <c r="CJ257" s="973"/>
      <c r="CK257" s="973"/>
      <c r="CL257" s="973"/>
      <c r="CM257" s="973"/>
      <c r="CN257" s="973"/>
      <c r="CO257" s="973"/>
      <c r="CP257" s="973"/>
      <c r="CQ257" s="973"/>
      <c r="CR257" s="973"/>
      <c r="CS257" s="973"/>
      <c r="CT257" s="973"/>
      <c r="CU257" s="973"/>
      <c r="CV257" s="973"/>
      <c r="CW257" s="973"/>
      <c r="CX257" s="973"/>
      <c r="CY257" s="973"/>
      <c r="CZ257" s="973"/>
      <c r="DA257" s="973"/>
      <c r="DB257" s="973"/>
      <c r="DC257" s="973"/>
      <c r="DD257" s="973"/>
      <c r="DE257" s="973"/>
      <c r="DF257" s="973"/>
      <c r="DG257" s="973"/>
      <c r="DH257" s="973"/>
      <c r="DI257" s="973"/>
      <c r="DJ257" s="973"/>
      <c r="DK257" s="973"/>
      <c r="DL257" s="973"/>
      <c r="DM257" s="973"/>
      <c r="DN257" s="973"/>
      <c r="DO257" s="973"/>
      <c r="DP257" s="973"/>
      <c r="DQ257" s="973"/>
      <c r="DR257" s="973"/>
      <c r="DS257" s="973"/>
      <c r="DT257" s="973"/>
      <c r="DU257" s="973"/>
      <c r="DV257" s="973"/>
      <c r="DW257" s="973"/>
      <c r="DX257" s="973"/>
      <c r="DY257" s="973"/>
      <c r="DZ257" s="973"/>
      <c r="EA257" s="973"/>
      <c r="EB257" s="973"/>
      <c r="EC257" s="973"/>
      <c r="ED257" s="973"/>
      <c r="EE257" s="973"/>
      <c r="EF257" s="973"/>
      <c r="EG257" s="973"/>
      <c r="EH257" s="973"/>
      <c r="EI257" s="973"/>
      <c r="EJ257" s="973"/>
      <c r="EK257" s="973"/>
      <c r="EL257" s="973"/>
      <c r="EM257" s="973"/>
      <c r="EN257" s="973"/>
      <c r="EO257" s="973"/>
      <c r="EP257" s="973"/>
      <c r="EQ257" s="973"/>
      <c r="ER257" s="973"/>
      <c r="ES257" s="973"/>
      <c r="ET257" s="973"/>
      <c r="EU257" s="973"/>
      <c r="EV257" s="973"/>
      <c r="EW257" s="973"/>
      <c r="EX257" s="973"/>
      <c r="EY257" s="973"/>
      <c r="EZ257" s="973"/>
      <c r="FA257" s="973"/>
      <c r="FB257" s="973"/>
      <c r="FC257" s="973"/>
      <c r="FD257" s="973"/>
      <c r="FE257" s="973"/>
      <c r="FF257" s="973"/>
      <c r="FG257" s="973"/>
      <c r="FH257" s="973"/>
      <c r="FI257" s="973"/>
      <c r="FJ257" s="973"/>
      <c r="FK257" s="973"/>
      <c r="FL257" s="973"/>
      <c r="FM257" s="973"/>
      <c r="FN257" s="973"/>
      <c r="FO257" s="973"/>
      <c r="FP257" s="973"/>
      <c r="FQ257" s="973"/>
      <c r="FR257" s="973"/>
      <c r="FS257" s="973"/>
      <c r="FT257" s="973"/>
      <c r="FU257" s="973"/>
      <c r="FV257" s="973"/>
      <c r="FW257" s="973"/>
      <c r="FX257" s="973"/>
      <c r="FY257" s="973"/>
      <c r="FZ257" s="973"/>
      <c r="GA257" s="973"/>
      <c r="GB257" s="973"/>
      <c r="GC257" s="973"/>
      <c r="GD257" s="973"/>
      <c r="GE257" s="973"/>
      <c r="GF257" s="973"/>
      <c r="GG257" s="973"/>
      <c r="GH257" s="973"/>
      <c r="GI257" s="973"/>
      <c r="GJ257" s="973"/>
      <c r="GK257" s="973"/>
      <c r="GL257" s="973"/>
      <c r="GM257" s="973"/>
      <c r="GN257" s="973"/>
      <c r="GO257" s="973"/>
      <c r="GP257" s="973"/>
      <c r="GQ257" s="973"/>
      <c r="GR257" s="973"/>
      <c r="GS257" s="973"/>
      <c r="GT257" s="973"/>
      <c r="GU257" s="973"/>
      <c r="GV257" s="973"/>
      <c r="GW257" s="973"/>
      <c r="GX257" s="973"/>
      <c r="GY257" s="973"/>
      <c r="GZ257" s="973"/>
      <c r="HA257" s="973"/>
      <c r="HB257" s="973"/>
      <c r="HC257" s="973"/>
      <c r="HD257" s="973"/>
      <c r="HE257" s="973"/>
      <c r="HF257" s="973"/>
      <c r="HG257" s="973"/>
      <c r="HH257" s="973"/>
      <c r="HI257" s="973"/>
      <c r="HJ257" s="973"/>
      <c r="HK257" s="973"/>
      <c r="HL257" s="973"/>
      <c r="HM257" s="973"/>
      <c r="HN257" s="973"/>
      <c r="HO257" s="973"/>
      <c r="HP257" s="973"/>
      <c r="HQ257" s="973"/>
      <c r="HR257" s="973"/>
      <c r="HS257" s="973"/>
      <c r="HT257" s="973"/>
      <c r="HU257" s="973"/>
      <c r="HV257" s="973"/>
      <c r="HW257" s="973"/>
      <c r="HX257" s="973"/>
      <c r="HY257" s="973"/>
      <c r="HZ257" s="973"/>
      <c r="IA257" s="973"/>
      <c r="IB257" s="973"/>
      <c r="IC257" s="973"/>
      <c r="ID257" s="973"/>
      <c r="IE257" s="973"/>
      <c r="IF257" s="973"/>
      <c r="IG257" s="973"/>
      <c r="IH257" s="973"/>
      <c r="II257" s="973"/>
      <c r="IJ257" s="973"/>
      <c r="IK257" s="973"/>
    </row>
    <row r="258">
      <c r="A258" s="972"/>
      <c r="B258" s="907"/>
      <c r="C258" s="907"/>
      <c r="D258" s="972"/>
      <c r="E258" s="907"/>
      <c r="F258" s="972"/>
      <c r="G258" s="972"/>
      <c r="H258" s="972"/>
      <c r="I258" s="972"/>
      <c r="J258" s="972"/>
      <c r="K258" s="972"/>
      <c r="L258" s="972"/>
      <c r="M258" s="972"/>
      <c r="N258" s="972"/>
      <c r="O258" s="972"/>
      <c r="P258" s="972"/>
      <c r="Q258" s="972"/>
      <c r="R258" s="972"/>
      <c r="S258" s="972"/>
      <c r="T258" s="972"/>
      <c r="U258" s="972"/>
      <c r="V258" s="972"/>
      <c r="W258" s="972"/>
      <c r="X258" s="972"/>
      <c r="Y258" s="972"/>
      <c r="Z258" s="972"/>
      <c r="AA258" s="972"/>
      <c r="AB258" s="972"/>
      <c r="AC258" s="972"/>
      <c r="AD258" s="972"/>
      <c r="AE258" s="972"/>
      <c r="AF258" s="973"/>
      <c r="AG258" s="973"/>
      <c r="AH258" s="973"/>
      <c r="AI258" s="973"/>
      <c r="AJ258" s="973"/>
      <c r="AK258" s="973"/>
      <c r="AL258" s="973"/>
      <c r="AM258" s="973"/>
      <c r="AN258" s="973"/>
      <c r="AO258" s="973"/>
      <c r="AP258" s="973"/>
      <c r="AQ258" s="973"/>
      <c r="AR258" s="973"/>
      <c r="AS258" s="973"/>
      <c r="AT258" s="973"/>
      <c r="AU258" s="973"/>
      <c r="AV258" s="973"/>
      <c r="AW258" s="973"/>
      <c r="AX258" s="973"/>
      <c r="AY258" s="973"/>
      <c r="AZ258" s="972"/>
      <c r="BA258" s="973"/>
      <c r="BB258" s="973"/>
      <c r="BC258" s="973"/>
      <c r="BD258" s="973"/>
      <c r="BE258" s="973"/>
      <c r="BF258" s="973"/>
      <c r="BG258" s="973"/>
      <c r="BH258" s="973"/>
      <c r="BI258" s="973"/>
      <c r="BJ258" s="973"/>
      <c r="BK258" s="973"/>
      <c r="BL258" s="973"/>
      <c r="BM258" s="973"/>
      <c r="BN258" s="973"/>
      <c r="BO258" s="973"/>
      <c r="BP258" s="973"/>
      <c r="BQ258" s="973"/>
      <c r="BR258" s="973"/>
      <c r="BS258" s="973"/>
      <c r="BT258" s="973"/>
      <c r="BU258" s="973"/>
      <c r="BV258" s="973"/>
      <c r="BW258" s="973"/>
      <c r="BX258" s="973"/>
      <c r="BY258" s="973"/>
      <c r="BZ258" s="973"/>
      <c r="CA258" s="973"/>
      <c r="CB258" s="973"/>
      <c r="CC258" s="973"/>
      <c r="CD258" s="973"/>
      <c r="CE258" s="973"/>
      <c r="CF258" s="973"/>
      <c r="CG258" s="973"/>
      <c r="CH258" s="973"/>
      <c r="CI258" s="973"/>
      <c r="CJ258" s="973"/>
      <c r="CK258" s="973"/>
      <c r="CL258" s="973"/>
      <c r="CM258" s="973"/>
      <c r="CN258" s="973"/>
      <c r="CO258" s="973"/>
      <c r="CP258" s="973"/>
      <c r="CQ258" s="973"/>
      <c r="CR258" s="973"/>
      <c r="CS258" s="973"/>
      <c r="CT258" s="973"/>
      <c r="CU258" s="973"/>
      <c r="CV258" s="973"/>
      <c r="CW258" s="973"/>
      <c r="CX258" s="973"/>
      <c r="CY258" s="973"/>
      <c r="CZ258" s="973"/>
      <c r="DA258" s="973"/>
      <c r="DB258" s="973"/>
      <c r="DC258" s="973"/>
      <c r="DD258" s="973"/>
      <c r="DE258" s="973"/>
      <c r="DF258" s="973"/>
      <c r="DG258" s="973"/>
      <c r="DH258" s="973"/>
      <c r="DI258" s="973"/>
      <c r="DJ258" s="973"/>
      <c r="DK258" s="973"/>
      <c r="DL258" s="973"/>
      <c r="DM258" s="973"/>
      <c r="DN258" s="973"/>
      <c r="DO258" s="973"/>
      <c r="DP258" s="973"/>
      <c r="DQ258" s="973"/>
      <c r="DR258" s="973"/>
      <c r="DS258" s="973"/>
      <c r="DT258" s="973"/>
      <c r="DU258" s="973"/>
      <c r="DV258" s="973"/>
      <c r="DW258" s="973"/>
      <c r="DX258" s="973"/>
      <c r="DY258" s="973"/>
      <c r="DZ258" s="973"/>
      <c r="EA258" s="973"/>
      <c r="EB258" s="973"/>
      <c r="EC258" s="973"/>
      <c r="ED258" s="973"/>
      <c r="EE258" s="973"/>
      <c r="EF258" s="973"/>
      <c r="EG258" s="973"/>
      <c r="EH258" s="973"/>
      <c r="EI258" s="973"/>
      <c r="EJ258" s="973"/>
      <c r="EK258" s="973"/>
      <c r="EL258" s="973"/>
      <c r="EM258" s="973"/>
      <c r="EN258" s="973"/>
      <c r="EO258" s="973"/>
      <c r="EP258" s="973"/>
      <c r="EQ258" s="973"/>
      <c r="ER258" s="973"/>
      <c r="ES258" s="973"/>
      <c r="ET258" s="973"/>
      <c r="EU258" s="973"/>
      <c r="EV258" s="973"/>
      <c r="EW258" s="973"/>
      <c r="EX258" s="973"/>
      <c r="EY258" s="973"/>
      <c r="EZ258" s="973"/>
      <c r="FA258" s="973"/>
      <c r="FB258" s="973"/>
      <c r="FC258" s="973"/>
      <c r="FD258" s="973"/>
      <c r="FE258" s="973"/>
      <c r="FF258" s="973"/>
      <c r="FG258" s="973"/>
      <c r="FH258" s="973"/>
      <c r="FI258" s="973"/>
      <c r="FJ258" s="973"/>
      <c r="FK258" s="973"/>
      <c r="FL258" s="973"/>
      <c r="FM258" s="973"/>
      <c r="FN258" s="973"/>
      <c r="FO258" s="973"/>
      <c r="FP258" s="973"/>
      <c r="FQ258" s="973"/>
      <c r="FR258" s="973"/>
      <c r="FS258" s="973"/>
      <c r="FT258" s="973"/>
      <c r="FU258" s="973"/>
      <c r="FV258" s="973"/>
      <c r="FW258" s="973"/>
      <c r="FX258" s="973"/>
      <c r="FY258" s="973"/>
      <c r="FZ258" s="973"/>
      <c r="GA258" s="973"/>
      <c r="GB258" s="973"/>
      <c r="GC258" s="973"/>
      <c r="GD258" s="973"/>
      <c r="GE258" s="973"/>
      <c r="GF258" s="973"/>
      <c r="GG258" s="973"/>
      <c r="GH258" s="973"/>
      <c r="GI258" s="973"/>
      <c r="GJ258" s="973"/>
      <c r="GK258" s="973"/>
      <c r="GL258" s="973"/>
      <c r="GM258" s="973"/>
      <c r="GN258" s="973"/>
      <c r="GO258" s="973"/>
      <c r="GP258" s="973"/>
      <c r="GQ258" s="973"/>
      <c r="GR258" s="973"/>
      <c r="GS258" s="973"/>
      <c r="GT258" s="973"/>
      <c r="GU258" s="973"/>
      <c r="GV258" s="973"/>
      <c r="GW258" s="973"/>
      <c r="GX258" s="973"/>
      <c r="GY258" s="973"/>
      <c r="GZ258" s="973"/>
      <c r="HA258" s="973"/>
      <c r="HB258" s="973"/>
      <c r="HC258" s="973"/>
      <c r="HD258" s="973"/>
      <c r="HE258" s="973"/>
      <c r="HF258" s="973"/>
      <c r="HG258" s="973"/>
      <c r="HH258" s="973"/>
      <c r="HI258" s="973"/>
      <c r="HJ258" s="973"/>
      <c r="HK258" s="973"/>
      <c r="HL258" s="973"/>
      <c r="HM258" s="973"/>
      <c r="HN258" s="973"/>
      <c r="HO258" s="973"/>
      <c r="HP258" s="973"/>
      <c r="HQ258" s="973"/>
      <c r="HR258" s="973"/>
      <c r="HS258" s="973"/>
      <c r="HT258" s="973"/>
      <c r="HU258" s="973"/>
      <c r="HV258" s="973"/>
      <c r="HW258" s="973"/>
      <c r="HX258" s="973"/>
      <c r="HY258" s="973"/>
      <c r="HZ258" s="973"/>
      <c r="IA258" s="973"/>
      <c r="IB258" s="973"/>
      <c r="IC258" s="973"/>
      <c r="ID258" s="973"/>
      <c r="IE258" s="973"/>
      <c r="IF258" s="973"/>
      <c r="IG258" s="973"/>
      <c r="IH258" s="973"/>
      <c r="II258" s="973"/>
      <c r="IJ258" s="973"/>
      <c r="IK258" s="973"/>
    </row>
    <row r="259">
      <c r="A259" s="972"/>
      <c r="B259" s="907"/>
      <c r="C259" s="907"/>
      <c r="D259" s="972"/>
      <c r="E259" s="907"/>
      <c r="F259" s="972"/>
      <c r="G259" s="972"/>
      <c r="H259" s="972"/>
      <c r="I259" s="972"/>
      <c r="J259" s="972"/>
      <c r="K259" s="972"/>
      <c r="L259" s="972"/>
      <c r="M259" s="972"/>
      <c r="N259" s="972"/>
      <c r="O259" s="972"/>
      <c r="P259" s="972"/>
      <c r="Q259" s="972"/>
      <c r="R259" s="972"/>
      <c r="S259" s="972"/>
      <c r="T259" s="972"/>
      <c r="U259" s="972"/>
      <c r="V259" s="972"/>
      <c r="W259" s="972"/>
      <c r="X259" s="972"/>
      <c r="Y259" s="972"/>
      <c r="Z259" s="972"/>
      <c r="AA259" s="972"/>
      <c r="AB259" s="972"/>
      <c r="AC259" s="972"/>
      <c r="AD259" s="972"/>
      <c r="AE259" s="972"/>
      <c r="AF259" s="972"/>
      <c r="AG259" s="973"/>
      <c r="AH259" s="973"/>
      <c r="AI259" s="973"/>
      <c r="AJ259" s="973"/>
      <c r="AK259" s="973"/>
      <c r="AL259" s="973"/>
      <c r="AM259" s="973"/>
      <c r="AN259" s="973"/>
      <c r="AO259" s="973"/>
      <c r="AP259" s="973"/>
      <c r="AQ259" s="973"/>
      <c r="AR259" s="973"/>
      <c r="AS259" s="973"/>
      <c r="AT259" s="973"/>
      <c r="AU259" s="973"/>
      <c r="AV259" s="973"/>
      <c r="AW259" s="973"/>
      <c r="AX259" s="973"/>
      <c r="AY259" s="973"/>
      <c r="AZ259" s="972"/>
      <c r="BA259" s="973"/>
      <c r="BB259" s="973"/>
      <c r="BC259" s="973"/>
      <c r="BD259" s="973"/>
      <c r="BE259" s="973"/>
      <c r="BF259" s="973"/>
      <c r="BG259" s="973"/>
      <c r="BH259" s="973"/>
      <c r="BI259" s="973"/>
      <c r="BJ259" s="973"/>
      <c r="BK259" s="973"/>
      <c r="BL259" s="973"/>
      <c r="BM259" s="973"/>
      <c r="BN259" s="973"/>
      <c r="BO259" s="973"/>
      <c r="BP259" s="973"/>
      <c r="BQ259" s="973"/>
      <c r="BR259" s="973"/>
      <c r="BS259" s="973"/>
      <c r="BT259" s="973"/>
      <c r="BU259" s="973"/>
      <c r="BV259" s="973"/>
      <c r="BW259" s="973"/>
      <c r="BX259" s="973"/>
      <c r="BY259" s="973"/>
      <c r="BZ259" s="973"/>
      <c r="CA259" s="973"/>
      <c r="CB259" s="973"/>
      <c r="CC259" s="973"/>
      <c r="CD259" s="973"/>
      <c r="CE259" s="973"/>
      <c r="CF259" s="973"/>
      <c r="CG259" s="973"/>
      <c r="CH259" s="973"/>
      <c r="CI259" s="973"/>
      <c r="CJ259" s="973"/>
      <c r="CK259" s="973"/>
      <c r="CL259" s="973"/>
      <c r="CM259" s="973"/>
      <c r="CN259" s="973"/>
      <c r="CO259" s="973"/>
      <c r="CP259" s="973"/>
      <c r="CQ259" s="973"/>
      <c r="CR259" s="973"/>
      <c r="CS259" s="973"/>
      <c r="CT259" s="973"/>
      <c r="CU259" s="973"/>
      <c r="CV259" s="973"/>
      <c r="CW259" s="973"/>
      <c r="CX259" s="973"/>
      <c r="CY259" s="973"/>
      <c r="CZ259" s="973"/>
      <c r="DA259" s="973"/>
      <c r="DB259" s="973"/>
      <c r="DC259" s="973"/>
      <c r="DD259" s="973"/>
      <c r="DE259" s="973"/>
      <c r="DF259" s="973"/>
      <c r="DG259" s="973"/>
      <c r="DH259" s="973"/>
      <c r="DI259" s="973"/>
      <c r="DJ259" s="973"/>
      <c r="DK259" s="973"/>
      <c r="DL259" s="973"/>
      <c r="DM259" s="973"/>
      <c r="DN259" s="973"/>
      <c r="DO259" s="973"/>
      <c r="DP259" s="973"/>
      <c r="DQ259" s="973"/>
      <c r="DR259" s="973"/>
      <c r="DS259" s="973"/>
      <c r="DT259" s="973"/>
      <c r="DU259" s="973"/>
      <c r="DV259" s="973"/>
      <c r="DW259" s="973"/>
      <c r="DX259" s="973"/>
      <c r="DY259" s="973"/>
      <c r="DZ259" s="973"/>
      <c r="EA259" s="973"/>
      <c r="EB259" s="973"/>
      <c r="EC259" s="973"/>
      <c r="ED259" s="973"/>
      <c r="EE259" s="973"/>
      <c r="EF259" s="973"/>
      <c r="EG259" s="973"/>
      <c r="EH259" s="973"/>
      <c r="EI259" s="973"/>
      <c r="EJ259" s="973"/>
      <c r="EK259" s="973"/>
      <c r="EL259" s="973"/>
      <c r="EM259" s="973"/>
      <c r="EN259" s="973"/>
      <c r="EO259" s="973"/>
      <c r="EP259" s="973"/>
      <c r="EQ259" s="973"/>
      <c r="ER259" s="973"/>
      <c r="ES259" s="973"/>
      <c r="ET259" s="973"/>
      <c r="EU259" s="973"/>
      <c r="EV259" s="973"/>
      <c r="EW259" s="973"/>
      <c r="EX259" s="973"/>
      <c r="EY259" s="973"/>
      <c r="EZ259" s="973"/>
      <c r="FA259" s="973"/>
      <c r="FB259" s="973"/>
      <c r="FC259" s="973"/>
      <c r="FD259" s="973"/>
      <c r="FE259" s="973"/>
      <c r="FF259" s="973"/>
      <c r="FG259" s="973"/>
      <c r="FH259" s="973"/>
      <c r="FI259" s="973"/>
      <c r="FJ259" s="973"/>
      <c r="FK259" s="973"/>
      <c r="FL259" s="973"/>
      <c r="FM259" s="973"/>
      <c r="FN259" s="973"/>
      <c r="FO259" s="973"/>
      <c r="FP259" s="973"/>
      <c r="FQ259" s="973"/>
      <c r="FR259" s="973"/>
      <c r="FS259" s="973"/>
      <c r="FT259" s="973"/>
      <c r="FU259" s="973"/>
      <c r="FV259" s="973"/>
      <c r="FW259" s="973"/>
      <c r="FX259" s="973"/>
      <c r="FY259" s="973"/>
      <c r="FZ259" s="973"/>
      <c r="GA259" s="973"/>
      <c r="GB259" s="973"/>
      <c r="GC259" s="973"/>
      <c r="GD259" s="973"/>
      <c r="GE259" s="973"/>
      <c r="GF259" s="973"/>
      <c r="GG259" s="973"/>
      <c r="GH259" s="973"/>
      <c r="GI259" s="973"/>
      <c r="GJ259" s="973"/>
      <c r="GK259" s="973"/>
      <c r="GL259" s="973"/>
      <c r="GM259" s="973"/>
      <c r="GN259" s="973"/>
      <c r="GO259" s="973"/>
      <c r="GP259" s="973"/>
      <c r="GQ259" s="973"/>
      <c r="GR259" s="973"/>
      <c r="GS259" s="973"/>
      <c r="GT259" s="973"/>
      <c r="GU259" s="973"/>
      <c r="GV259" s="973"/>
      <c r="GW259" s="973"/>
      <c r="GX259" s="973"/>
      <c r="GY259" s="973"/>
      <c r="GZ259" s="973"/>
      <c r="HA259" s="973"/>
      <c r="HB259" s="973"/>
      <c r="HC259" s="973"/>
      <c r="HD259" s="973"/>
      <c r="HE259" s="973"/>
      <c r="HF259" s="973"/>
      <c r="HG259" s="973"/>
      <c r="HH259" s="973"/>
      <c r="HI259" s="973"/>
      <c r="HJ259" s="973"/>
      <c r="HK259" s="973"/>
      <c r="HL259" s="973"/>
      <c r="HM259" s="973"/>
      <c r="HN259" s="973"/>
      <c r="HO259" s="973"/>
      <c r="HP259" s="973"/>
      <c r="HQ259" s="973"/>
      <c r="HR259" s="973"/>
      <c r="HS259" s="973"/>
      <c r="HT259" s="973"/>
      <c r="HU259" s="973"/>
      <c r="HV259" s="973"/>
      <c r="HW259" s="973"/>
      <c r="HX259" s="973"/>
      <c r="HY259" s="973"/>
      <c r="HZ259" s="973"/>
      <c r="IA259" s="973"/>
      <c r="IB259" s="973"/>
      <c r="IC259" s="973"/>
      <c r="ID259" s="973"/>
      <c r="IE259" s="973"/>
      <c r="IF259" s="973"/>
      <c r="IG259" s="973"/>
      <c r="IH259" s="973"/>
      <c r="II259" s="973"/>
      <c r="IJ259" s="973"/>
      <c r="IK259" s="973"/>
    </row>
    <row r="260">
      <c r="A260" s="972"/>
      <c r="B260" s="910"/>
      <c r="C260" s="907"/>
      <c r="D260" s="973"/>
      <c r="E260" s="910"/>
      <c r="F260" s="972"/>
      <c r="G260" s="972"/>
      <c r="H260" s="973"/>
      <c r="I260" s="973"/>
      <c r="J260" s="973"/>
      <c r="K260" s="973"/>
      <c r="L260" s="973"/>
      <c r="M260" s="973"/>
      <c r="N260" s="973"/>
      <c r="O260" s="973"/>
      <c r="P260" s="973"/>
      <c r="Q260" s="973"/>
      <c r="R260" s="973"/>
      <c r="S260" s="973"/>
      <c r="T260" s="973"/>
      <c r="U260" s="973"/>
      <c r="V260" s="973"/>
      <c r="W260" s="973"/>
      <c r="X260" s="973"/>
      <c r="Y260" s="973"/>
      <c r="Z260" s="973"/>
      <c r="AA260" s="973"/>
      <c r="AB260" s="973"/>
      <c r="AC260" s="973"/>
      <c r="AD260" s="973"/>
      <c r="AE260" s="973"/>
      <c r="AF260" s="973"/>
      <c r="AG260" s="973"/>
      <c r="AH260" s="973"/>
      <c r="AI260" s="973"/>
      <c r="AJ260" s="973"/>
      <c r="AK260" s="973"/>
      <c r="AL260" s="973"/>
      <c r="AM260" s="973"/>
      <c r="AN260" s="973"/>
      <c r="AO260" s="973"/>
      <c r="AP260" s="973"/>
      <c r="AQ260" s="973"/>
      <c r="AR260" s="973"/>
      <c r="AS260" s="973"/>
      <c r="AT260" s="973"/>
      <c r="AU260" s="973"/>
      <c r="AV260" s="973"/>
      <c r="AW260" s="973"/>
      <c r="AX260" s="973"/>
      <c r="AY260" s="973"/>
      <c r="AZ260" s="972"/>
      <c r="BA260" s="973"/>
      <c r="BB260" s="973"/>
      <c r="BC260" s="973"/>
      <c r="BD260" s="973"/>
      <c r="BE260" s="973"/>
      <c r="BF260" s="973"/>
      <c r="BG260" s="973"/>
      <c r="BH260" s="973"/>
      <c r="BI260" s="973"/>
      <c r="BJ260" s="973"/>
      <c r="BK260" s="973"/>
      <c r="BL260" s="973"/>
      <c r="BM260" s="973"/>
      <c r="BN260" s="973"/>
      <c r="BO260" s="973"/>
      <c r="BP260" s="973"/>
      <c r="BQ260" s="973"/>
      <c r="BR260" s="973"/>
      <c r="BS260" s="973"/>
      <c r="BT260" s="973"/>
      <c r="BU260" s="973"/>
      <c r="BV260" s="973"/>
      <c r="BW260" s="973"/>
      <c r="BX260" s="973"/>
      <c r="BY260" s="973"/>
      <c r="BZ260" s="973"/>
      <c r="CA260" s="973"/>
      <c r="CB260" s="973"/>
      <c r="CC260" s="973"/>
      <c r="CD260" s="973"/>
      <c r="CE260" s="973"/>
      <c r="CF260" s="973"/>
      <c r="CG260" s="973"/>
      <c r="CH260" s="973"/>
      <c r="CI260" s="973"/>
      <c r="CJ260" s="973"/>
      <c r="CK260" s="973"/>
      <c r="CL260" s="973"/>
      <c r="CM260" s="973"/>
      <c r="CN260" s="973"/>
      <c r="CO260" s="973"/>
      <c r="CP260" s="973"/>
      <c r="CQ260" s="973"/>
      <c r="CR260" s="973"/>
      <c r="CS260" s="973"/>
      <c r="CT260" s="973"/>
      <c r="CU260" s="973"/>
      <c r="CV260" s="973"/>
      <c r="CW260" s="973"/>
      <c r="CX260" s="973"/>
      <c r="CY260" s="973"/>
      <c r="CZ260" s="973"/>
      <c r="DA260" s="973"/>
      <c r="DB260" s="973"/>
      <c r="DC260" s="973"/>
      <c r="DD260" s="973"/>
      <c r="DE260" s="973"/>
      <c r="DF260" s="973"/>
      <c r="DG260" s="973"/>
      <c r="DH260" s="973"/>
      <c r="DI260" s="973"/>
      <c r="DJ260" s="973"/>
      <c r="DK260" s="973"/>
      <c r="DL260" s="973"/>
      <c r="DM260" s="973"/>
      <c r="DN260" s="973"/>
      <c r="DO260" s="973"/>
      <c r="DP260" s="973"/>
      <c r="DQ260" s="973"/>
      <c r="DR260" s="973"/>
      <c r="DS260" s="973"/>
      <c r="DT260" s="973"/>
      <c r="DU260" s="973"/>
      <c r="DV260" s="973"/>
      <c r="DW260" s="973"/>
      <c r="DX260" s="973"/>
      <c r="DY260" s="973"/>
      <c r="DZ260" s="973"/>
      <c r="EA260" s="973"/>
      <c r="EB260" s="973"/>
      <c r="EC260" s="973"/>
      <c r="ED260" s="973"/>
      <c r="EE260" s="973"/>
      <c r="EF260" s="973"/>
      <c r="EG260" s="973"/>
      <c r="EH260" s="973"/>
      <c r="EI260" s="973"/>
      <c r="EJ260" s="973"/>
      <c r="EK260" s="973"/>
      <c r="EL260" s="973"/>
      <c r="EM260" s="973"/>
      <c r="EN260" s="973"/>
      <c r="EO260" s="973"/>
      <c r="EP260" s="973"/>
      <c r="EQ260" s="973"/>
      <c r="ER260" s="973"/>
      <c r="ES260" s="973"/>
      <c r="ET260" s="973"/>
      <c r="EU260" s="973"/>
      <c r="EV260" s="973"/>
      <c r="EW260" s="973"/>
      <c r="EX260" s="973"/>
      <c r="EY260" s="973"/>
      <c r="EZ260" s="973"/>
      <c r="FA260" s="973"/>
      <c r="FB260" s="973"/>
      <c r="FC260" s="973"/>
      <c r="FD260" s="973"/>
      <c r="FE260" s="973"/>
      <c r="FF260" s="973"/>
      <c r="FG260" s="973"/>
      <c r="FH260" s="973"/>
      <c r="FI260" s="973"/>
      <c r="FJ260" s="973"/>
      <c r="FK260" s="973"/>
      <c r="FL260" s="973"/>
      <c r="FM260" s="973"/>
      <c r="FN260" s="973"/>
      <c r="FO260" s="973"/>
      <c r="FP260" s="973"/>
      <c r="FQ260" s="973"/>
      <c r="FR260" s="973"/>
      <c r="FS260" s="973"/>
      <c r="FT260" s="973"/>
      <c r="FU260" s="973"/>
      <c r="FV260" s="973"/>
      <c r="FW260" s="973"/>
      <c r="FX260" s="973"/>
      <c r="FY260" s="973"/>
      <c r="FZ260" s="973"/>
      <c r="GA260" s="973"/>
      <c r="GB260" s="973"/>
      <c r="GC260" s="973"/>
      <c r="GD260" s="973"/>
      <c r="GE260" s="973"/>
      <c r="GF260" s="973"/>
      <c r="GG260" s="973"/>
      <c r="GH260" s="973"/>
      <c r="GI260" s="973"/>
      <c r="GJ260" s="973"/>
      <c r="GK260" s="973"/>
      <c r="GL260" s="973"/>
      <c r="GM260" s="973"/>
      <c r="GN260" s="973"/>
      <c r="GO260" s="973"/>
      <c r="GP260" s="973"/>
      <c r="GQ260" s="973"/>
      <c r="GR260" s="973"/>
      <c r="GS260" s="973"/>
      <c r="GT260" s="973"/>
      <c r="GU260" s="973"/>
      <c r="GV260" s="973"/>
      <c r="GW260" s="973"/>
      <c r="GX260" s="973"/>
      <c r="GY260" s="973"/>
      <c r="GZ260" s="973"/>
      <c r="HA260" s="973"/>
      <c r="HB260" s="973"/>
      <c r="HC260" s="973"/>
      <c r="HD260" s="973"/>
      <c r="HE260" s="973"/>
      <c r="HF260" s="973"/>
      <c r="HG260" s="973"/>
      <c r="HH260" s="973"/>
      <c r="HI260" s="973"/>
      <c r="HJ260" s="973"/>
      <c r="HK260" s="973"/>
      <c r="HL260" s="973"/>
      <c r="HM260" s="973"/>
      <c r="HN260" s="973"/>
      <c r="HO260" s="973"/>
      <c r="HP260" s="973"/>
      <c r="HQ260" s="973"/>
      <c r="HR260" s="973"/>
      <c r="HS260" s="973"/>
      <c r="HT260" s="973"/>
      <c r="HU260" s="973"/>
      <c r="HV260" s="973"/>
      <c r="HW260" s="973"/>
      <c r="HX260" s="973"/>
      <c r="HY260" s="973"/>
      <c r="HZ260" s="973"/>
      <c r="IA260" s="973"/>
      <c r="IB260" s="973"/>
      <c r="IC260" s="973"/>
      <c r="ID260" s="973"/>
      <c r="IE260" s="973"/>
      <c r="IF260" s="973"/>
      <c r="IG260" s="973"/>
      <c r="IH260" s="973"/>
      <c r="II260" s="973"/>
      <c r="IJ260" s="973"/>
      <c r="IK260" s="973"/>
    </row>
    <row r="261">
      <c r="A261" s="972"/>
      <c r="B261" s="910"/>
      <c r="C261" s="907"/>
      <c r="D261" s="973"/>
      <c r="E261" s="910"/>
      <c r="F261" s="973"/>
      <c r="G261" s="973"/>
      <c r="H261" s="972"/>
      <c r="I261" s="972"/>
      <c r="J261" s="972"/>
      <c r="K261" s="972"/>
      <c r="L261" s="972"/>
      <c r="M261" s="973"/>
      <c r="N261" s="973"/>
      <c r="O261" s="973"/>
      <c r="P261" s="973"/>
      <c r="Q261" s="973"/>
      <c r="R261" s="973"/>
      <c r="S261" s="973"/>
      <c r="T261" s="973"/>
      <c r="U261" s="973"/>
      <c r="V261" s="973"/>
      <c r="W261" s="973"/>
      <c r="X261" s="973"/>
      <c r="Y261" s="973"/>
      <c r="Z261" s="973"/>
      <c r="AA261" s="973"/>
      <c r="AB261" s="973"/>
      <c r="AC261" s="973"/>
      <c r="AD261" s="973"/>
      <c r="AE261" s="973"/>
      <c r="AF261" s="973"/>
      <c r="AG261" s="973"/>
      <c r="AH261" s="973"/>
      <c r="AI261" s="973"/>
      <c r="AJ261" s="973"/>
      <c r="AK261" s="973"/>
      <c r="AL261" s="973"/>
      <c r="AM261" s="973"/>
      <c r="AN261" s="973"/>
      <c r="AO261" s="973"/>
      <c r="AP261" s="973"/>
      <c r="AQ261" s="973"/>
      <c r="AR261" s="973"/>
      <c r="AS261" s="973"/>
      <c r="AT261" s="973"/>
      <c r="AU261" s="973"/>
      <c r="AV261" s="973"/>
      <c r="AW261" s="973"/>
      <c r="AX261" s="973"/>
      <c r="AY261" s="973"/>
      <c r="AZ261" s="973"/>
      <c r="BA261" s="973"/>
      <c r="BB261" s="973"/>
      <c r="BC261" s="973"/>
      <c r="BD261" s="973"/>
      <c r="BE261" s="973"/>
      <c r="BF261" s="973"/>
      <c r="BG261" s="973"/>
      <c r="BH261" s="973"/>
      <c r="BI261" s="973"/>
      <c r="BJ261" s="973"/>
      <c r="BK261" s="973"/>
      <c r="BL261" s="973"/>
      <c r="BM261" s="973"/>
      <c r="BN261" s="973"/>
      <c r="BO261" s="973"/>
      <c r="BP261" s="973"/>
      <c r="BQ261" s="973"/>
      <c r="BR261" s="973"/>
      <c r="BS261" s="973"/>
      <c r="BT261" s="973"/>
      <c r="BU261" s="973"/>
      <c r="BV261" s="973"/>
      <c r="BW261" s="973"/>
      <c r="BX261" s="973"/>
      <c r="BY261" s="973"/>
      <c r="BZ261" s="973"/>
      <c r="CA261" s="973"/>
      <c r="CB261" s="973"/>
      <c r="CC261" s="973"/>
      <c r="CD261" s="973"/>
      <c r="CE261" s="973"/>
      <c r="CF261" s="973"/>
      <c r="CG261" s="973"/>
      <c r="CH261" s="973"/>
      <c r="CI261" s="973"/>
      <c r="CJ261" s="973"/>
      <c r="CK261" s="973"/>
      <c r="CL261" s="973"/>
      <c r="CM261" s="973"/>
      <c r="CN261" s="973"/>
      <c r="CO261" s="973"/>
      <c r="CP261" s="973"/>
      <c r="CQ261" s="973"/>
      <c r="CR261" s="973"/>
      <c r="CS261" s="973"/>
      <c r="CT261" s="973"/>
      <c r="CU261" s="973"/>
      <c r="CV261" s="973"/>
      <c r="CW261" s="973"/>
      <c r="CX261" s="973"/>
      <c r="CY261" s="973"/>
      <c r="CZ261" s="973"/>
      <c r="DA261" s="973"/>
      <c r="DB261" s="973"/>
      <c r="DC261" s="973"/>
      <c r="DD261" s="973"/>
      <c r="DE261" s="973"/>
      <c r="DF261" s="973"/>
      <c r="DG261" s="973"/>
      <c r="DH261" s="973"/>
      <c r="DI261" s="973"/>
      <c r="DJ261" s="973"/>
      <c r="DK261" s="973"/>
      <c r="DL261" s="973"/>
      <c r="DM261" s="973"/>
      <c r="DN261" s="973"/>
      <c r="DO261" s="973"/>
      <c r="DP261" s="973"/>
      <c r="DQ261" s="973"/>
      <c r="DR261" s="973"/>
      <c r="DS261" s="973"/>
      <c r="DT261" s="973"/>
      <c r="DU261" s="973"/>
      <c r="DV261" s="973"/>
      <c r="DW261" s="973"/>
      <c r="DX261" s="973"/>
      <c r="DY261" s="973"/>
      <c r="DZ261" s="973"/>
      <c r="EA261" s="973"/>
      <c r="EB261" s="973"/>
      <c r="EC261" s="973"/>
      <c r="ED261" s="973"/>
      <c r="EE261" s="973"/>
      <c r="EF261" s="973"/>
      <c r="EG261" s="973"/>
      <c r="EH261" s="973"/>
      <c r="EI261" s="973"/>
      <c r="EJ261" s="973"/>
      <c r="EK261" s="973"/>
      <c r="EL261" s="973"/>
      <c r="EM261" s="973"/>
      <c r="EN261" s="973"/>
      <c r="EO261" s="973"/>
      <c r="EP261" s="973"/>
      <c r="EQ261" s="973"/>
      <c r="ER261" s="973"/>
      <c r="ES261" s="973"/>
      <c r="ET261" s="973"/>
      <c r="EU261" s="973"/>
      <c r="EV261" s="973"/>
      <c r="EW261" s="973"/>
      <c r="EX261" s="973"/>
      <c r="EY261" s="973"/>
      <c r="EZ261" s="973"/>
      <c r="FA261" s="973"/>
      <c r="FB261" s="973"/>
      <c r="FC261" s="973"/>
      <c r="FD261" s="973"/>
      <c r="FE261" s="973"/>
      <c r="FF261" s="973"/>
      <c r="FG261" s="973"/>
      <c r="FH261" s="973"/>
      <c r="FI261" s="973"/>
      <c r="FJ261" s="973"/>
      <c r="FK261" s="973"/>
      <c r="FL261" s="973"/>
      <c r="FM261" s="973"/>
      <c r="FN261" s="973"/>
      <c r="FO261" s="973"/>
      <c r="FP261" s="973"/>
      <c r="FQ261" s="973"/>
      <c r="FR261" s="973"/>
      <c r="FS261" s="973"/>
      <c r="FT261" s="973"/>
      <c r="FU261" s="973"/>
      <c r="FV261" s="973"/>
      <c r="FW261" s="973"/>
      <c r="FX261" s="973"/>
      <c r="FY261" s="973"/>
      <c r="FZ261" s="973"/>
      <c r="GA261" s="973"/>
      <c r="GB261" s="973"/>
      <c r="GC261" s="973"/>
      <c r="GD261" s="973"/>
      <c r="GE261" s="973"/>
      <c r="GF261" s="973"/>
      <c r="GG261" s="973"/>
      <c r="GH261" s="973"/>
      <c r="GI261" s="973"/>
      <c r="GJ261" s="973"/>
      <c r="GK261" s="973"/>
      <c r="GL261" s="973"/>
      <c r="GM261" s="973"/>
      <c r="GN261" s="973"/>
      <c r="GO261" s="973"/>
      <c r="GP261" s="973"/>
      <c r="GQ261" s="973"/>
      <c r="GR261" s="973"/>
      <c r="GS261" s="973"/>
      <c r="GT261" s="973"/>
      <c r="GU261" s="973"/>
      <c r="GV261" s="973"/>
      <c r="GW261" s="973"/>
      <c r="GX261" s="973"/>
      <c r="GY261" s="973"/>
      <c r="GZ261" s="973"/>
      <c r="HA261" s="973"/>
      <c r="HB261" s="973"/>
      <c r="HC261" s="973"/>
      <c r="HD261" s="973"/>
      <c r="HE261" s="973"/>
      <c r="HF261" s="973"/>
      <c r="HG261" s="973"/>
      <c r="HH261" s="973"/>
      <c r="HI261" s="973"/>
      <c r="HJ261" s="973"/>
      <c r="HK261" s="973"/>
      <c r="HL261" s="973"/>
      <c r="HM261" s="973"/>
      <c r="HN261" s="973"/>
      <c r="HO261" s="973"/>
      <c r="HP261" s="973"/>
      <c r="HQ261" s="973"/>
      <c r="HR261" s="973"/>
      <c r="HS261" s="973"/>
      <c r="HT261" s="973"/>
      <c r="HU261" s="973"/>
      <c r="HV261" s="973"/>
      <c r="HW261" s="973"/>
      <c r="HX261" s="973"/>
      <c r="HY261" s="973"/>
      <c r="HZ261" s="973"/>
      <c r="IA261" s="973"/>
      <c r="IB261" s="973"/>
      <c r="IC261" s="973"/>
      <c r="ID261" s="973"/>
      <c r="IE261" s="973"/>
      <c r="IF261" s="973"/>
      <c r="IG261" s="973"/>
      <c r="IH261" s="973"/>
      <c r="II261" s="973"/>
      <c r="IJ261" s="973"/>
      <c r="IK261" s="973"/>
    </row>
    <row r="262">
      <c r="A262" s="972"/>
      <c r="B262" s="910"/>
      <c r="C262" s="907"/>
      <c r="D262" s="973"/>
      <c r="E262" s="910"/>
      <c r="F262" s="973"/>
      <c r="G262" s="973"/>
      <c r="H262" s="973"/>
      <c r="I262" s="973"/>
      <c r="J262" s="973"/>
      <c r="K262" s="973"/>
      <c r="L262" s="973"/>
      <c r="M262" s="972"/>
      <c r="N262" s="972"/>
      <c r="O262" s="972"/>
      <c r="P262" s="972"/>
      <c r="Q262" s="972"/>
      <c r="R262" s="972"/>
      <c r="S262" s="972"/>
      <c r="T262" s="972"/>
      <c r="U262" s="972"/>
      <c r="V262" s="972"/>
      <c r="W262" s="972"/>
      <c r="X262" s="972"/>
      <c r="Y262" s="972"/>
      <c r="Z262" s="972"/>
      <c r="AA262" s="972"/>
      <c r="AB262" s="972"/>
      <c r="AC262" s="973"/>
      <c r="AD262" s="972"/>
      <c r="AE262" s="973"/>
      <c r="AF262" s="972"/>
      <c r="AG262" s="973"/>
      <c r="AH262" s="973"/>
      <c r="AI262" s="973"/>
      <c r="AJ262" s="973"/>
      <c r="AK262" s="973"/>
      <c r="AL262" s="973"/>
      <c r="AM262" s="973"/>
      <c r="AN262" s="973"/>
      <c r="AO262" s="973"/>
      <c r="AP262" s="973"/>
      <c r="AQ262" s="973"/>
      <c r="AR262" s="973"/>
      <c r="AS262" s="973"/>
      <c r="AT262" s="973"/>
      <c r="AU262" s="973"/>
      <c r="AV262" s="973"/>
      <c r="AW262" s="973"/>
      <c r="AX262" s="973"/>
      <c r="AY262" s="973"/>
      <c r="AZ262" s="972"/>
      <c r="BA262" s="973"/>
      <c r="BB262" s="973"/>
      <c r="BC262" s="973"/>
      <c r="BD262" s="973"/>
      <c r="BE262" s="973"/>
      <c r="BF262" s="973"/>
      <c r="BG262" s="973"/>
      <c r="BH262" s="973"/>
      <c r="BI262" s="973"/>
      <c r="BJ262" s="973"/>
      <c r="BK262" s="973"/>
      <c r="BL262" s="973"/>
      <c r="BM262" s="973"/>
      <c r="BN262" s="973"/>
      <c r="BO262" s="973"/>
      <c r="BP262" s="973"/>
      <c r="BQ262" s="973"/>
      <c r="BR262" s="973"/>
      <c r="BS262" s="973"/>
      <c r="BT262" s="973"/>
      <c r="BU262" s="973"/>
      <c r="BV262" s="973"/>
      <c r="BW262" s="973"/>
      <c r="BX262" s="973"/>
      <c r="BY262" s="973"/>
      <c r="BZ262" s="973"/>
      <c r="CA262" s="973"/>
      <c r="CB262" s="973"/>
      <c r="CC262" s="973"/>
      <c r="CD262" s="973"/>
      <c r="CE262" s="973"/>
      <c r="CF262" s="973"/>
      <c r="CG262" s="973"/>
      <c r="CH262" s="973"/>
      <c r="CI262" s="973"/>
      <c r="CJ262" s="973"/>
      <c r="CK262" s="973"/>
      <c r="CL262" s="973"/>
      <c r="CM262" s="973"/>
      <c r="CN262" s="973"/>
      <c r="CO262" s="973"/>
      <c r="CP262" s="973"/>
      <c r="CQ262" s="973"/>
      <c r="CR262" s="973"/>
      <c r="CS262" s="973"/>
      <c r="CT262" s="973"/>
      <c r="CU262" s="973"/>
      <c r="CV262" s="973"/>
      <c r="CW262" s="973"/>
      <c r="CX262" s="973"/>
      <c r="CY262" s="973"/>
      <c r="CZ262" s="973"/>
      <c r="DA262" s="973"/>
      <c r="DB262" s="973"/>
      <c r="DC262" s="973"/>
      <c r="DD262" s="973"/>
      <c r="DE262" s="973"/>
      <c r="DF262" s="973"/>
      <c r="DG262" s="973"/>
      <c r="DH262" s="973"/>
      <c r="DI262" s="973"/>
      <c r="DJ262" s="973"/>
      <c r="DK262" s="973"/>
      <c r="DL262" s="973"/>
      <c r="DM262" s="973"/>
      <c r="DN262" s="973"/>
      <c r="DO262" s="973"/>
      <c r="DP262" s="973"/>
      <c r="DQ262" s="973"/>
      <c r="DR262" s="973"/>
      <c r="DS262" s="973"/>
      <c r="DT262" s="973"/>
      <c r="DU262" s="973"/>
      <c r="DV262" s="973"/>
      <c r="DW262" s="973"/>
      <c r="DX262" s="973"/>
      <c r="DY262" s="973"/>
      <c r="DZ262" s="973"/>
      <c r="EA262" s="973"/>
      <c r="EB262" s="973"/>
      <c r="EC262" s="973"/>
      <c r="ED262" s="973"/>
      <c r="EE262" s="973"/>
      <c r="EF262" s="973"/>
      <c r="EG262" s="973"/>
      <c r="EH262" s="973"/>
      <c r="EI262" s="973"/>
      <c r="EJ262" s="973"/>
      <c r="EK262" s="973"/>
      <c r="EL262" s="973"/>
      <c r="EM262" s="973"/>
      <c r="EN262" s="973"/>
      <c r="EO262" s="973"/>
      <c r="EP262" s="973"/>
      <c r="EQ262" s="973"/>
      <c r="ER262" s="973"/>
      <c r="ES262" s="973"/>
      <c r="ET262" s="973"/>
      <c r="EU262" s="973"/>
      <c r="EV262" s="973"/>
      <c r="EW262" s="973"/>
      <c r="EX262" s="973"/>
      <c r="EY262" s="973"/>
      <c r="EZ262" s="973"/>
      <c r="FA262" s="973"/>
      <c r="FB262" s="973"/>
      <c r="FC262" s="973"/>
      <c r="FD262" s="973"/>
      <c r="FE262" s="973"/>
      <c r="FF262" s="973"/>
      <c r="FG262" s="973"/>
      <c r="FH262" s="973"/>
      <c r="FI262" s="973"/>
      <c r="FJ262" s="973"/>
      <c r="FK262" s="973"/>
      <c r="FL262" s="973"/>
      <c r="FM262" s="973"/>
      <c r="FN262" s="973"/>
      <c r="FO262" s="973"/>
      <c r="FP262" s="973"/>
      <c r="FQ262" s="973"/>
      <c r="FR262" s="973"/>
      <c r="FS262" s="973"/>
      <c r="FT262" s="973"/>
      <c r="FU262" s="973"/>
      <c r="FV262" s="973"/>
      <c r="FW262" s="973"/>
      <c r="FX262" s="973"/>
      <c r="FY262" s="973"/>
      <c r="FZ262" s="973"/>
      <c r="GA262" s="973"/>
      <c r="GB262" s="973"/>
      <c r="GC262" s="973"/>
      <c r="GD262" s="973"/>
      <c r="GE262" s="973"/>
      <c r="GF262" s="973"/>
      <c r="GG262" s="973"/>
      <c r="GH262" s="973"/>
      <c r="GI262" s="973"/>
      <c r="GJ262" s="973"/>
      <c r="GK262" s="973"/>
      <c r="GL262" s="973"/>
      <c r="GM262" s="973"/>
      <c r="GN262" s="973"/>
      <c r="GO262" s="973"/>
      <c r="GP262" s="973"/>
      <c r="GQ262" s="973"/>
      <c r="GR262" s="973"/>
      <c r="GS262" s="973"/>
      <c r="GT262" s="973"/>
      <c r="GU262" s="973"/>
      <c r="GV262" s="973"/>
      <c r="GW262" s="973"/>
      <c r="GX262" s="973"/>
      <c r="GY262" s="973"/>
      <c r="GZ262" s="973"/>
      <c r="HA262" s="973"/>
      <c r="HB262" s="973"/>
      <c r="HC262" s="973"/>
      <c r="HD262" s="973"/>
      <c r="HE262" s="973"/>
      <c r="HF262" s="973"/>
      <c r="HG262" s="973"/>
      <c r="HH262" s="973"/>
      <c r="HI262" s="973"/>
      <c r="HJ262" s="973"/>
      <c r="HK262" s="973"/>
      <c r="HL262" s="973"/>
      <c r="HM262" s="973"/>
      <c r="HN262" s="973"/>
      <c r="HO262" s="973"/>
      <c r="HP262" s="973"/>
      <c r="HQ262" s="973"/>
      <c r="HR262" s="973"/>
      <c r="HS262" s="973"/>
      <c r="HT262" s="973"/>
      <c r="HU262" s="973"/>
      <c r="HV262" s="973"/>
      <c r="HW262" s="973"/>
      <c r="HX262" s="973"/>
      <c r="HY262" s="973"/>
      <c r="HZ262" s="973"/>
      <c r="IA262" s="973"/>
      <c r="IB262" s="973"/>
      <c r="IC262" s="973"/>
      <c r="ID262" s="973"/>
      <c r="IE262" s="973"/>
      <c r="IF262" s="973"/>
      <c r="IG262" s="973"/>
      <c r="IH262" s="973"/>
      <c r="II262" s="973"/>
      <c r="IJ262" s="973"/>
      <c r="IK262" s="973"/>
    </row>
    <row r="263">
      <c r="A263" s="972"/>
      <c r="B263" s="910"/>
      <c r="C263" s="907"/>
      <c r="D263" s="973"/>
      <c r="E263" s="910"/>
      <c r="F263" s="973"/>
      <c r="G263" s="973"/>
      <c r="H263" s="973"/>
      <c r="I263" s="973"/>
      <c r="J263" s="973"/>
      <c r="K263" s="973"/>
      <c r="L263" s="973"/>
      <c r="M263" s="972"/>
      <c r="N263" s="972"/>
      <c r="O263" s="972"/>
      <c r="P263" s="972"/>
      <c r="Q263" s="972"/>
      <c r="R263" s="972"/>
      <c r="S263" s="972"/>
      <c r="T263" s="972"/>
      <c r="U263" s="972"/>
      <c r="V263" s="972"/>
      <c r="W263" s="972"/>
      <c r="X263" s="972"/>
      <c r="Y263" s="972"/>
      <c r="Z263" s="972"/>
      <c r="AA263" s="972"/>
      <c r="AB263" s="972"/>
      <c r="AC263" s="972"/>
      <c r="AD263" s="973"/>
      <c r="AE263" s="972"/>
      <c r="AF263" s="972"/>
      <c r="AG263" s="973"/>
      <c r="AH263" s="973"/>
      <c r="AI263" s="973"/>
      <c r="AJ263" s="973"/>
      <c r="AK263" s="973"/>
      <c r="AL263" s="973"/>
      <c r="AM263" s="973"/>
      <c r="AN263" s="973"/>
      <c r="AO263" s="973"/>
      <c r="AP263" s="973"/>
      <c r="AQ263" s="973"/>
      <c r="AR263" s="973"/>
      <c r="AS263" s="973"/>
      <c r="AT263" s="973"/>
      <c r="AU263" s="973"/>
      <c r="AV263" s="973"/>
      <c r="AW263" s="973"/>
      <c r="AX263" s="973"/>
      <c r="AY263" s="973"/>
      <c r="AZ263" s="972"/>
      <c r="BA263" s="973"/>
      <c r="BB263" s="973"/>
      <c r="BC263" s="973"/>
      <c r="BD263" s="973"/>
      <c r="BE263" s="973"/>
      <c r="BF263" s="973"/>
      <c r="BG263" s="973"/>
      <c r="BH263" s="973"/>
      <c r="BI263" s="973"/>
      <c r="BJ263" s="973"/>
      <c r="BK263" s="973"/>
      <c r="BL263" s="973"/>
      <c r="BM263" s="973"/>
      <c r="BN263" s="973"/>
      <c r="BO263" s="973"/>
      <c r="BP263" s="973"/>
      <c r="BQ263" s="973"/>
      <c r="BR263" s="973"/>
      <c r="BS263" s="973"/>
      <c r="BT263" s="973"/>
      <c r="BU263" s="973"/>
      <c r="BV263" s="973"/>
      <c r="BW263" s="973"/>
      <c r="BX263" s="973"/>
      <c r="BY263" s="973"/>
      <c r="BZ263" s="973"/>
      <c r="CA263" s="973"/>
      <c r="CB263" s="973"/>
      <c r="CC263" s="973"/>
      <c r="CD263" s="973"/>
      <c r="CE263" s="973"/>
      <c r="CF263" s="973"/>
      <c r="CG263" s="973"/>
      <c r="CH263" s="973"/>
      <c r="CI263" s="973"/>
      <c r="CJ263" s="973"/>
      <c r="CK263" s="973"/>
      <c r="CL263" s="973"/>
      <c r="CM263" s="973"/>
      <c r="CN263" s="973"/>
      <c r="CO263" s="973"/>
      <c r="CP263" s="973"/>
      <c r="CQ263" s="973"/>
      <c r="CR263" s="973"/>
      <c r="CS263" s="973"/>
      <c r="CT263" s="973"/>
      <c r="CU263" s="973"/>
      <c r="CV263" s="973"/>
      <c r="CW263" s="973"/>
      <c r="CX263" s="973"/>
      <c r="CY263" s="973"/>
      <c r="CZ263" s="973"/>
      <c r="DA263" s="973"/>
      <c r="DB263" s="973"/>
      <c r="DC263" s="973"/>
      <c r="DD263" s="973"/>
      <c r="DE263" s="973"/>
      <c r="DF263" s="973"/>
      <c r="DG263" s="973"/>
      <c r="DH263" s="973"/>
      <c r="DI263" s="973"/>
      <c r="DJ263" s="973"/>
      <c r="DK263" s="973"/>
      <c r="DL263" s="973"/>
      <c r="DM263" s="973"/>
      <c r="DN263" s="973"/>
      <c r="DO263" s="973"/>
      <c r="DP263" s="973"/>
      <c r="DQ263" s="973"/>
      <c r="DR263" s="973"/>
      <c r="DS263" s="973"/>
      <c r="DT263" s="973"/>
      <c r="DU263" s="973"/>
      <c r="DV263" s="973"/>
      <c r="DW263" s="973"/>
      <c r="DX263" s="973"/>
      <c r="DY263" s="973"/>
      <c r="DZ263" s="973"/>
      <c r="EA263" s="973"/>
      <c r="EB263" s="973"/>
      <c r="EC263" s="973"/>
      <c r="ED263" s="973"/>
      <c r="EE263" s="973"/>
      <c r="EF263" s="973"/>
      <c r="EG263" s="973"/>
      <c r="EH263" s="973"/>
      <c r="EI263" s="973"/>
      <c r="EJ263" s="973"/>
      <c r="EK263" s="973"/>
      <c r="EL263" s="973"/>
      <c r="EM263" s="973"/>
      <c r="EN263" s="973"/>
      <c r="EO263" s="973"/>
      <c r="EP263" s="973"/>
      <c r="EQ263" s="973"/>
      <c r="ER263" s="973"/>
      <c r="ES263" s="973"/>
      <c r="ET263" s="973"/>
      <c r="EU263" s="973"/>
      <c r="EV263" s="973"/>
      <c r="EW263" s="973"/>
      <c r="EX263" s="973"/>
      <c r="EY263" s="973"/>
      <c r="EZ263" s="973"/>
      <c r="FA263" s="973"/>
      <c r="FB263" s="973"/>
      <c r="FC263" s="973"/>
      <c r="FD263" s="973"/>
      <c r="FE263" s="973"/>
      <c r="FF263" s="973"/>
      <c r="FG263" s="973"/>
      <c r="FH263" s="973"/>
      <c r="FI263" s="973"/>
      <c r="FJ263" s="973"/>
      <c r="FK263" s="973"/>
      <c r="FL263" s="973"/>
      <c r="FM263" s="973"/>
      <c r="FN263" s="973"/>
      <c r="FO263" s="973"/>
      <c r="FP263" s="973"/>
      <c r="FQ263" s="973"/>
      <c r="FR263" s="973"/>
      <c r="FS263" s="973"/>
      <c r="FT263" s="973"/>
      <c r="FU263" s="973"/>
      <c r="FV263" s="973"/>
      <c r="FW263" s="973"/>
      <c r="FX263" s="973"/>
      <c r="FY263" s="973"/>
      <c r="FZ263" s="973"/>
      <c r="GA263" s="973"/>
      <c r="GB263" s="973"/>
      <c r="GC263" s="973"/>
      <c r="GD263" s="973"/>
      <c r="GE263" s="973"/>
      <c r="GF263" s="973"/>
      <c r="GG263" s="973"/>
      <c r="GH263" s="973"/>
      <c r="GI263" s="973"/>
      <c r="GJ263" s="973"/>
      <c r="GK263" s="973"/>
      <c r="GL263" s="973"/>
      <c r="GM263" s="973"/>
      <c r="GN263" s="973"/>
      <c r="GO263" s="973"/>
      <c r="GP263" s="973"/>
      <c r="GQ263" s="973"/>
      <c r="GR263" s="973"/>
      <c r="GS263" s="973"/>
      <c r="GT263" s="973"/>
      <c r="GU263" s="973"/>
      <c r="GV263" s="973"/>
      <c r="GW263" s="973"/>
      <c r="GX263" s="973"/>
      <c r="GY263" s="973"/>
      <c r="GZ263" s="973"/>
      <c r="HA263" s="973"/>
      <c r="HB263" s="973"/>
      <c r="HC263" s="973"/>
      <c r="HD263" s="973"/>
      <c r="HE263" s="973"/>
      <c r="HF263" s="973"/>
      <c r="HG263" s="973"/>
      <c r="HH263" s="973"/>
      <c r="HI263" s="973"/>
      <c r="HJ263" s="973"/>
      <c r="HK263" s="973"/>
      <c r="HL263" s="973"/>
      <c r="HM263" s="973"/>
      <c r="HN263" s="973"/>
      <c r="HO263" s="973"/>
      <c r="HP263" s="973"/>
      <c r="HQ263" s="973"/>
      <c r="HR263" s="973"/>
      <c r="HS263" s="973"/>
      <c r="HT263" s="973"/>
      <c r="HU263" s="973"/>
      <c r="HV263" s="973"/>
      <c r="HW263" s="973"/>
      <c r="HX263" s="973"/>
      <c r="HY263" s="973"/>
      <c r="HZ263" s="973"/>
      <c r="IA263" s="973"/>
      <c r="IB263" s="973"/>
      <c r="IC263" s="973"/>
      <c r="ID263" s="973"/>
      <c r="IE263" s="973"/>
      <c r="IF263" s="973"/>
      <c r="IG263" s="973"/>
      <c r="IH263" s="973"/>
      <c r="II263" s="973"/>
      <c r="IJ263" s="973"/>
      <c r="IK263" s="973"/>
    </row>
    <row r="264">
      <c r="A264" s="972"/>
      <c r="B264" s="910"/>
      <c r="C264" s="907"/>
      <c r="D264" s="973"/>
      <c r="E264" s="910"/>
      <c r="F264" s="973"/>
      <c r="G264" s="973"/>
      <c r="H264" s="973"/>
      <c r="I264" s="973"/>
      <c r="J264" s="973"/>
      <c r="K264" s="973"/>
      <c r="L264" s="973"/>
      <c r="M264" s="973"/>
      <c r="N264" s="973"/>
      <c r="O264" s="973"/>
      <c r="P264" s="973"/>
      <c r="Q264" s="973"/>
      <c r="R264" s="973"/>
      <c r="S264" s="973"/>
      <c r="T264" s="973"/>
      <c r="U264" s="973"/>
      <c r="V264" s="973"/>
      <c r="W264" s="973"/>
      <c r="X264" s="973"/>
      <c r="Y264" s="973"/>
      <c r="Z264" s="973"/>
      <c r="AA264" s="973"/>
      <c r="AB264" s="973"/>
      <c r="AC264" s="973"/>
      <c r="AD264" s="973"/>
      <c r="AE264" s="973"/>
      <c r="AF264" s="973"/>
      <c r="AG264" s="973"/>
      <c r="AH264" s="973"/>
      <c r="AI264" s="973"/>
      <c r="AJ264" s="973"/>
      <c r="AK264" s="973"/>
      <c r="AL264" s="973"/>
      <c r="AM264" s="973"/>
      <c r="AN264" s="973"/>
      <c r="AO264" s="973"/>
      <c r="AP264" s="973"/>
      <c r="AQ264" s="973"/>
      <c r="AR264" s="973"/>
      <c r="AS264" s="973"/>
      <c r="AT264" s="973"/>
      <c r="AU264" s="973"/>
      <c r="AV264" s="973"/>
      <c r="AW264" s="973"/>
      <c r="AX264" s="973"/>
      <c r="AY264" s="973"/>
      <c r="AZ264" s="973"/>
      <c r="BA264" s="973"/>
      <c r="BB264" s="973"/>
      <c r="BC264" s="973"/>
      <c r="BD264" s="973"/>
      <c r="BE264" s="973"/>
      <c r="BF264" s="973"/>
      <c r="BG264" s="973"/>
      <c r="BH264" s="973"/>
      <c r="BI264" s="973"/>
      <c r="BJ264" s="973"/>
      <c r="BK264" s="973"/>
      <c r="BL264" s="973"/>
      <c r="BM264" s="973"/>
      <c r="BN264" s="973"/>
      <c r="BO264" s="973"/>
      <c r="BP264" s="973"/>
      <c r="BQ264" s="973"/>
      <c r="BR264" s="973"/>
      <c r="BS264" s="973"/>
      <c r="BT264" s="973"/>
      <c r="BU264" s="973"/>
      <c r="BV264" s="973"/>
      <c r="BW264" s="973"/>
      <c r="BX264" s="973"/>
      <c r="BY264" s="973"/>
      <c r="BZ264" s="973"/>
      <c r="CA264" s="973"/>
      <c r="CB264" s="973"/>
      <c r="CC264" s="973"/>
      <c r="CD264" s="973"/>
      <c r="CE264" s="973"/>
      <c r="CF264" s="973"/>
      <c r="CG264" s="973"/>
      <c r="CH264" s="973"/>
      <c r="CI264" s="973"/>
      <c r="CJ264" s="973"/>
      <c r="CK264" s="973"/>
      <c r="CL264" s="973"/>
      <c r="CM264" s="973"/>
      <c r="CN264" s="973"/>
      <c r="CO264" s="973"/>
      <c r="CP264" s="973"/>
      <c r="CQ264" s="973"/>
      <c r="CR264" s="973"/>
      <c r="CS264" s="973"/>
      <c r="CT264" s="973"/>
      <c r="CU264" s="973"/>
      <c r="CV264" s="973"/>
      <c r="CW264" s="973"/>
      <c r="CX264" s="973"/>
      <c r="CY264" s="973"/>
      <c r="CZ264" s="973"/>
      <c r="DA264" s="973"/>
      <c r="DB264" s="973"/>
      <c r="DC264" s="973"/>
      <c r="DD264" s="973"/>
      <c r="DE264" s="973"/>
      <c r="DF264" s="973"/>
      <c r="DG264" s="973"/>
      <c r="DH264" s="973"/>
      <c r="DI264" s="973"/>
      <c r="DJ264" s="973"/>
      <c r="DK264" s="973"/>
      <c r="DL264" s="973"/>
      <c r="DM264" s="973"/>
      <c r="DN264" s="973"/>
      <c r="DO264" s="973"/>
      <c r="DP264" s="973"/>
      <c r="DQ264" s="973"/>
      <c r="DR264" s="973"/>
      <c r="DS264" s="973"/>
      <c r="DT264" s="973"/>
      <c r="DU264" s="973"/>
      <c r="DV264" s="973"/>
      <c r="DW264" s="973"/>
      <c r="DX264" s="973"/>
      <c r="DY264" s="973"/>
      <c r="DZ264" s="973"/>
      <c r="EA264" s="973"/>
      <c r="EB264" s="973"/>
      <c r="EC264" s="973"/>
      <c r="ED264" s="973"/>
      <c r="EE264" s="973"/>
      <c r="EF264" s="973"/>
      <c r="EG264" s="973"/>
      <c r="EH264" s="973"/>
      <c r="EI264" s="973"/>
      <c r="EJ264" s="973"/>
      <c r="EK264" s="973"/>
      <c r="EL264" s="973"/>
      <c r="EM264" s="973"/>
      <c r="EN264" s="973"/>
      <c r="EO264" s="973"/>
      <c r="EP264" s="973"/>
      <c r="EQ264" s="973"/>
      <c r="ER264" s="973"/>
      <c r="ES264" s="973"/>
      <c r="ET264" s="973"/>
      <c r="EU264" s="973"/>
      <c r="EV264" s="973"/>
      <c r="EW264" s="973"/>
      <c r="EX264" s="973"/>
      <c r="EY264" s="973"/>
      <c r="EZ264" s="973"/>
      <c r="FA264" s="973"/>
      <c r="FB264" s="973"/>
      <c r="FC264" s="973"/>
      <c r="FD264" s="973"/>
      <c r="FE264" s="973"/>
      <c r="FF264" s="973"/>
      <c r="FG264" s="973"/>
      <c r="FH264" s="973"/>
      <c r="FI264" s="973"/>
      <c r="FJ264" s="973"/>
      <c r="FK264" s="973"/>
      <c r="FL264" s="973"/>
      <c r="FM264" s="973"/>
      <c r="FN264" s="973"/>
      <c r="FO264" s="973"/>
      <c r="FP264" s="973"/>
      <c r="FQ264" s="973"/>
      <c r="FR264" s="973"/>
      <c r="FS264" s="973"/>
      <c r="FT264" s="973"/>
      <c r="FU264" s="973"/>
      <c r="FV264" s="973"/>
      <c r="FW264" s="973"/>
      <c r="FX264" s="973"/>
      <c r="FY264" s="973"/>
      <c r="FZ264" s="973"/>
      <c r="GA264" s="973"/>
      <c r="GB264" s="973"/>
      <c r="GC264" s="973"/>
      <c r="GD264" s="973"/>
      <c r="GE264" s="973"/>
      <c r="GF264" s="973"/>
      <c r="GG264" s="973"/>
      <c r="GH264" s="973"/>
      <c r="GI264" s="973"/>
      <c r="GJ264" s="973"/>
      <c r="GK264" s="973"/>
      <c r="GL264" s="973"/>
      <c r="GM264" s="973"/>
      <c r="GN264" s="973"/>
      <c r="GO264" s="973"/>
      <c r="GP264" s="973"/>
      <c r="GQ264" s="973"/>
      <c r="GR264" s="973"/>
      <c r="GS264" s="973"/>
      <c r="GT264" s="973"/>
      <c r="GU264" s="973"/>
      <c r="GV264" s="973"/>
      <c r="GW264" s="973"/>
      <c r="GX264" s="973"/>
      <c r="GY264" s="973"/>
      <c r="GZ264" s="973"/>
      <c r="HA264" s="973"/>
      <c r="HB264" s="973"/>
      <c r="HC264" s="973"/>
      <c r="HD264" s="973"/>
      <c r="HE264" s="973"/>
      <c r="HF264" s="973"/>
      <c r="HG264" s="973"/>
      <c r="HH264" s="973"/>
      <c r="HI264" s="973"/>
      <c r="HJ264" s="973"/>
      <c r="HK264" s="973"/>
      <c r="HL264" s="973"/>
      <c r="HM264" s="973"/>
      <c r="HN264" s="973"/>
      <c r="HO264" s="973"/>
      <c r="HP264" s="973"/>
      <c r="HQ264" s="973"/>
      <c r="HR264" s="973"/>
      <c r="HS264" s="973"/>
      <c r="HT264" s="973"/>
      <c r="HU264" s="973"/>
      <c r="HV264" s="973"/>
      <c r="HW264" s="973"/>
      <c r="HX264" s="973"/>
      <c r="HY264" s="973"/>
      <c r="HZ264" s="973"/>
      <c r="IA264" s="973"/>
      <c r="IB264" s="973"/>
      <c r="IC264" s="973"/>
      <c r="ID264" s="973"/>
      <c r="IE264" s="973"/>
      <c r="IF264" s="973"/>
      <c r="IG264" s="973"/>
      <c r="IH264" s="973"/>
      <c r="II264" s="973"/>
      <c r="IJ264" s="973"/>
      <c r="IK264" s="973"/>
    </row>
    <row r="265">
      <c r="A265" s="973"/>
      <c r="B265" s="910"/>
      <c r="C265" s="907"/>
      <c r="D265" s="973"/>
      <c r="E265" s="910"/>
      <c r="F265" s="973"/>
      <c r="G265" s="973"/>
      <c r="H265" s="973"/>
      <c r="I265" s="973"/>
      <c r="J265" s="973"/>
      <c r="K265" s="973"/>
      <c r="L265" s="973"/>
      <c r="M265" s="973"/>
      <c r="N265" s="973"/>
      <c r="O265" s="973"/>
      <c r="P265" s="973"/>
      <c r="Q265" s="973"/>
      <c r="R265" s="973"/>
      <c r="S265" s="973"/>
      <c r="T265" s="973"/>
      <c r="U265" s="973"/>
      <c r="V265" s="973"/>
      <c r="W265" s="973"/>
      <c r="X265" s="973"/>
      <c r="Y265" s="973"/>
      <c r="Z265" s="973"/>
      <c r="AA265" s="973"/>
      <c r="AB265" s="973"/>
      <c r="AC265" s="973"/>
      <c r="AD265" s="973"/>
      <c r="AE265" s="973"/>
      <c r="AF265" s="973"/>
      <c r="AG265" s="973"/>
      <c r="AH265" s="973"/>
      <c r="AI265" s="973"/>
      <c r="AJ265" s="973"/>
      <c r="AK265" s="973"/>
      <c r="AL265" s="973"/>
      <c r="AM265" s="973"/>
      <c r="AN265" s="973"/>
      <c r="AO265" s="973"/>
      <c r="AP265" s="973"/>
      <c r="AQ265" s="973"/>
      <c r="AR265" s="973"/>
      <c r="AS265" s="973"/>
      <c r="AT265" s="973"/>
      <c r="AU265" s="973"/>
      <c r="AV265" s="973"/>
      <c r="AW265" s="973"/>
      <c r="AX265" s="973"/>
      <c r="AY265" s="973"/>
      <c r="AZ265" s="973"/>
      <c r="BA265" s="973"/>
      <c r="BB265" s="973"/>
      <c r="BC265" s="973"/>
      <c r="BD265" s="973"/>
      <c r="BE265" s="973"/>
      <c r="BF265" s="973"/>
      <c r="BG265" s="973"/>
      <c r="BH265" s="973"/>
      <c r="BI265" s="973"/>
      <c r="BJ265" s="973"/>
      <c r="BK265" s="973"/>
      <c r="BL265" s="973"/>
      <c r="BM265" s="973"/>
      <c r="BN265" s="973"/>
      <c r="BO265" s="973"/>
      <c r="BP265" s="973"/>
      <c r="BQ265" s="973"/>
      <c r="BR265" s="973"/>
      <c r="BS265" s="973"/>
      <c r="BT265" s="973"/>
      <c r="BU265" s="973"/>
      <c r="BV265" s="973"/>
      <c r="BW265" s="973"/>
      <c r="BX265" s="973"/>
      <c r="BY265" s="973"/>
      <c r="BZ265" s="973"/>
      <c r="CA265" s="973"/>
      <c r="CB265" s="973"/>
      <c r="CC265" s="973"/>
      <c r="CD265" s="973"/>
      <c r="CE265" s="973"/>
      <c r="CF265" s="973"/>
      <c r="CG265" s="973"/>
      <c r="CH265" s="973"/>
      <c r="CI265" s="973"/>
      <c r="CJ265" s="973"/>
      <c r="CK265" s="973"/>
      <c r="CL265" s="973"/>
      <c r="CM265" s="973"/>
      <c r="CN265" s="973"/>
      <c r="CO265" s="973"/>
      <c r="CP265" s="973"/>
      <c r="CQ265" s="973"/>
      <c r="CR265" s="973"/>
      <c r="CS265" s="973"/>
      <c r="CT265" s="973"/>
      <c r="CU265" s="973"/>
      <c r="CV265" s="973"/>
      <c r="CW265" s="973"/>
      <c r="CX265" s="973"/>
      <c r="CY265" s="973"/>
      <c r="CZ265" s="973"/>
      <c r="DA265" s="973"/>
      <c r="DB265" s="973"/>
      <c r="DC265" s="973"/>
      <c r="DD265" s="973"/>
      <c r="DE265" s="973"/>
      <c r="DF265" s="973"/>
      <c r="DG265" s="973"/>
      <c r="DH265" s="973"/>
      <c r="DI265" s="973"/>
      <c r="DJ265" s="973"/>
      <c r="DK265" s="973"/>
      <c r="DL265" s="973"/>
      <c r="DM265" s="973"/>
      <c r="DN265" s="973"/>
      <c r="DO265" s="973"/>
      <c r="DP265" s="973"/>
      <c r="DQ265" s="973"/>
      <c r="DR265" s="973"/>
      <c r="DS265" s="973"/>
      <c r="DT265" s="973"/>
      <c r="DU265" s="973"/>
      <c r="DV265" s="973"/>
      <c r="DW265" s="973"/>
      <c r="DX265" s="973"/>
      <c r="DY265" s="973"/>
      <c r="DZ265" s="973"/>
      <c r="EA265" s="973"/>
      <c r="EB265" s="973"/>
      <c r="EC265" s="973"/>
      <c r="ED265" s="973"/>
      <c r="EE265" s="973"/>
      <c r="EF265" s="973"/>
      <c r="EG265" s="973"/>
      <c r="EH265" s="973"/>
      <c r="EI265" s="973"/>
      <c r="EJ265" s="973"/>
      <c r="EK265" s="973"/>
      <c r="EL265" s="973"/>
      <c r="EM265" s="973"/>
      <c r="EN265" s="973"/>
      <c r="EO265" s="973"/>
      <c r="EP265" s="973"/>
      <c r="EQ265" s="973"/>
      <c r="ER265" s="973"/>
      <c r="ES265" s="973"/>
      <c r="ET265" s="973"/>
      <c r="EU265" s="973"/>
      <c r="EV265" s="973"/>
      <c r="EW265" s="973"/>
      <c r="EX265" s="973"/>
      <c r="EY265" s="973"/>
      <c r="EZ265" s="973"/>
      <c r="FA265" s="973"/>
      <c r="FB265" s="973"/>
      <c r="FC265" s="973"/>
      <c r="FD265" s="973"/>
      <c r="FE265" s="973"/>
      <c r="FF265" s="973"/>
      <c r="FG265" s="973"/>
      <c r="FH265" s="973"/>
      <c r="FI265" s="973"/>
      <c r="FJ265" s="973"/>
      <c r="FK265" s="973"/>
      <c r="FL265" s="973"/>
      <c r="FM265" s="973"/>
      <c r="FN265" s="973"/>
      <c r="FO265" s="973"/>
      <c r="FP265" s="973"/>
      <c r="FQ265" s="973"/>
      <c r="FR265" s="973"/>
      <c r="FS265" s="973"/>
      <c r="FT265" s="973"/>
      <c r="FU265" s="973"/>
      <c r="FV265" s="973"/>
      <c r="FW265" s="973"/>
      <c r="FX265" s="973"/>
      <c r="FY265" s="973"/>
      <c r="FZ265" s="973"/>
      <c r="GA265" s="973"/>
      <c r="GB265" s="973"/>
      <c r="GC265" s="973"/>
      <c r="GD265" s="973"/>
      <c r="GE265" s="973"/>
      <c r="GF265" s="973"/>
      <c r="GG265" s="973"/>
      <c r="GH265" s="973"/>
      <c r="GI265" s="973"/>
      <c r="GJ265" s="973"/>
      <c r="GK265" s="973"/>
      <c r="GL265" s="973"/>
      <c r="GM265" s="973"/>
      <c r="GN265" s="973"/>
      <c r="GO265" s="973"/>
      <c r="GP265" s="973"/>
      <c r="GQ265" s="973"/>
      <c r="GR265" s="973"/>
      <c r="GS265" s="973"/>
      <c r="GT265" s="973"/>
      <c r="GU265" s="973"/>
      <c r="GV265" s="973"/>
      <c r="GW265" s="973"/>
      <c r="GX265" s="973"/>
      <c r="GY265" s="973"/>
      <c r="GZ265" s="973"/>
      <c r="HA265" s="973"/>
      <c r="HB265" s="973"/>
      <c r="HC265" s="973"/>
      <c r="HD265" s="973"/>
      <c r="HE265" s="973"/>
      <c r="HF265" s="973"/>
      <c r="HG265" s="973"/>
      <c r="HH265" s="973"/>
      <c r="HI265" s="973"/>
      <c r="HJ265" s="973"/>
      <c r="HK265" s="973"/>
      <c r="HL265" s="973"/>
      <c r="HM265" s="973"/>
      <c r="HN265" s="973"/>
      <c r="HO265" s="973"/>
      <c r="HP265" s="973"/>
      <c r="HQ265" s="973"/>
      <c r="HR265" s="973"/>
      <c r="HS265" s="973"/>
      <c r="HT265" s="973"/>
      <c r="HU265" s="973"/>
      <c r="HV265" s="973"/>
      <c r="HW265" s="973"/>
      <c r="HX265" s="973"/>
      <c r="HY265" s="973"/>
      <c r="HZ265" s="973"/>
      <c r="IA265" s="973"/>
      <c r="IB265" s="973"/>
      <c r="IC265" s="973"/>
      <c r="ID265" s="973"/>
      <c r="IE265" s="973"/>
      <c r="IF265" s="973"/>
      <c r="IG265" s="973"/>
      <c r="IH265" s="973"/>
      <c r="II265" s="973"/>
      <c r="IJ265" s="973"/>
      <c r="IK265" s="973"/>
    </row>
    <row r="266">
      <c r="A266" s="973"/>
      <c r="B266" s="910"/>
      <c r="C266" s="907"/>
      <c r="D266" s="973"/>
      <c r="E266" s="907"/>
      <c r="F266" s="973"/>
      <c r="G266" s="973"/>
      <c r="H266" s="973"/>
      <c r="I266" s="973"/>
      <c r="J266" s="973"/>
      <c r="K266" s="973"/>
      <c r="L266" s="973"/>
      <c r="M266" s="973"/>
      <c r="N266" s="973"/>
      <c r="O266" s="973"/>
      <c r="P266" s="973"/>
      <c r="Q266" s="973"/>
      <c r="R266" s="973"/>
      <c r="S266" s="973"/>
      <c r="T266" s="973"/>
      <c r="U266" s="973"/>
      <c r="V266" s="973"/>
      <c r="W266" s="973"/>
      <c r="X266" s="973"/>
      <c r="Y266" s="973"/>
      <c r="Z266" s="973"/>
      <c r="AA266" s="973"/>
      <c r="AB266" s="973"/>
      <c r="AC266" s="973"/>
      <c r="AD266" s="973"/>
      <c r="AE266" s="973"/>
      <c r="AF266" s="973"/>
      <c r="AG266" s="973"/>
      <c r="AH266" s="973"/>
      <c r="AI266" s="973"/>
      <c r="AJ266" s="973"/>
      <c r="AK266" s="973"/>
      <c r="AL266" s="973"/>
      <c r="AM266" s="973"/>
      <c r="AN266" s="973"/>
      <c r="AO266" s="973"/>
      <c r="AP266" s="973"/>
      <c r="AQ266" s="973"/>
      <c r="AR266" s="973"/>
      <c r="AS266" s="973"/>
      <c r="AT266" s="973"/>
      <c r="AU266" s="973"/>
      <c r="AV266" s="973"/>
      <c r="AW266" s="973"/>
      <c r="AX266" s="973"/>
      <c r="AY266" s="973"/>
      <c r="AZ266" s="973"/>
      <c r="BA266" s="973"/>
      <c r="BB266" s="973"/>
      <c r="BC266" s="973"/>
      <c r="BD266" s="973"/>
      <c r="BE266" s="973"/>
      <c r="BF266" s="973"/>
      <c r="BG266" s="973"/>
      <c r="BH266" s="973"/>
      <c r="BI266" s="973"/>
      <c r="BJ266" s="973"/>
      <c r="BK266" s="973"/>
      <c r="BL266" s="973"/>
      <c r="BM266" s="973"/>
      <c r="BN266" s="973"/>
      <c r="BO266" s="973"/>
      <c r="BP266" s="973"/>
      <c r="BQ266" s="973"/>
      <c r="BR266" s="973"/>
      <c r="BS266" s="973"/>
      <c r="BT266" s="973"/>
      <c r="BU266" s="973"/>
      <c r="BV266" s="973"/>
      <c r="BW266" s="973"/>
      <c r="BX266" s="973"/>
      <c r="BY266" s="973"/>
      <c r="BZ266" s="973"/>
      <c r="CA266" s="973"/>
      <c r="CB266" s="973"/>
      <c r="CC266" s="973"/>
      <c r="CD266" s="973"/>
      <c r="CE266" s="973"/>
      <c r="CF266" s="973"/>
      <c r="CG266" s="973"/>
      <c r="CH266" s="973"/>
      <c r="CI266" s="973"/>
      <c r="CJ266" s="973"/>
      <c r="CK266" s="973"/>
      <c r="CL266" s="973"/>
      <c r="CM266" s="973"/>
      <c r="CN266" s="973"/>
      <c r="CO266" s="973"/>
      <c r="CP266" s="973"/>
      <c r="CQ266" s="973"/>
      <c r="CR266" s="973"/>
      <c r="CS266" s="973"/>
      <c r="CT266" s="973"/>
      <c r="CU266" s="973"/>
      <c r="CV266" s="973"/>
      <c r="CW266" s="973"/>
      <c r="CX266" s="973"/>
      <c r="CY266" s="973"/>
      <c r="CZ266" s="973"/>
      <c r="DA266" s="973"/>
      <c r="DB266" s="973"/>
      <c r="DC266" s="973"/>
      <c r="DD266" s="973"/>
      <c r="DE266" s="973"/>
      <c r="DF266" s="973"/>
      <c r="DG266" s="973"/>
      <c r="DH266" s="973"/>
      <c r="DI266" s="973"/>
      <c r="DJ266" s="973"/>
      <c r="DK266" s="973"/>
      <c r="DL266" s="973"/>
      <c r="DM266" s="973"/>
      <c r="DN266" s="973"/>
      <c r="DO266" s="973"/>
      <c r="DP266" s="973"/>
      <c r="DQ266" s="973"/>
      <c r="DR266" s="973"/>
      <c r="DS266" s="973"/>
      <c r="DT266" s="973"/>
      <c r="DU266" s="973"/>
      <c r="DV266" s="973"/>
      <c r="DW266" s="973"/>
      <c r="DX266" s="973"/>
      <c r="DY266" s="973"/>
      <c r="DZ266" s="973"/>
      <c r="EA266" s="973"/>
      <c r="EB266" s="973"/>
      <c r="EC266" s="973"/>
      <c r="ED266" s="973"/>
      <c r="EE266" s="973"/>
      <c r="EF266" s="973"/>
      <c r="EG266" s="973"/>
      <c r="EH266" s="973"/>
      <c r="EI266" s="973"/>
      <c r="EJ266" s="973"/>
      <c r="EK266" s="973"/>
      <c r="EL266" s="973"/>
      <c r="EM266" s="973"/>
      <c r="EN266" s="973"/>
      <c r="EO266" s="973"/>
      <c r="EP266" s="973"/>
      <c r="EQ266" s="973"/>
      <c r="ER266" s="973"/>
      <c r="ES266" s="973"/>
      <c r="ET266" s="973"/>
      <c r="EU266" s="973"/>
      <c r="EV266" s="973"/>
      <c r="EW266" s="973"/>
      <c r="EX266" s="973"/>
      <c r="EY266" s="973"/>
      <c r="EZ266" s="973"/>
      <c r="FA266" s="973"/>
      <c r="FB266" s="973"/>
      <c r="FC266" s="973"/>
      <c r="FD266" s="973"/>
      <c r="FE266" s="973"/>
      <c r="FF266" s="973"/>
      <c r="FG266" s="973"/>
      <c r="FH266" s="973"/>
      <c r="FI266" s="973"/>
      <c r="FJ266" s="973"/>
      <c r="FK266" s="973"/>
      <c r="FL266" s="973"/>
      <c r="FM266" s="973"/>
      <c r="FN266" s="973"/>
      <c r="FO266" s="973"/>
      <c r="FP266" s="973"/>
      <c r="FQ266" s="973"/>
      <c r="FR266" s="973"/>
      <c r="FS266" s="973"/>
      <c r="FT266" s="973"/>
      <c r="FU266" s="973"/>
      <c r="FV266" s="973"/>
      <c r="FW266" s="973"/>
      <c r="FX266" s="973"/>
      <c r="FY266" s="973"/>
      <c r="FZ266" s="973"/>
      <c r="GA266" s="973"/>
      <c r="GB266" s="973"/>
      <c r="GC266" s="973"/>
      <c r="GD266" s="973"/>
      <c r="GE266" s="973"/>
      <c r="GF266" s="973"/>
      <c r="GG266" s="973"/>
      <c r="GH266" s="973"/>
      <c r="GI266" s="973"/>
      <c r="GJ266" s="973"/>
      <c r="GK266" s="973"/>
      <c r="GL266" s="973"/>
      <c r="GM266" s="973"/>
      <c r="GN266" s="973"/>
      <c r="GO266" s="973"/>
      <c r="GP266" s="973"/>
      <c r="GQ266" s="973"/>
      <c r="GR266" s="973"/>
      <c r="GS266" s="973"/>
      <c r="GT266" s="973"/>
      <c r="GU266" s="973"/>
      <c r="GV266" s="973"/>
      <c r="GW266" s="973"/>
      <c r="GX266" s="973"/>
      <c r="GY266" s="973"/>
      <c r="GZ266" s="973"/>
      <c r="HA266" s="973"/>
      <c r="HB266" s="973"/>
      <c r="HC266" s="973"/>
      <c r="HD266" s="973"/>
      <c r="HE266" s="973"/>
      <c r="HF266" s="973"/>
      <c r="HG266" s="973"/>
      <c r="HH266" s="973"/>
      <c r="HI266" s="973"/>
      <c r="HJ266" s="973"/>
      <c r="HK266" s="973"/>
      <c r="HL266" s="973"/>
      <c r="HM266" s="973"/>
      <c r="HN266" s="973"/>
      <c r="HO266" s="973"/>
      <c r="HP266" s="973"/>
      <c r="HQ266" s="973"/>
      <c r="HR266" s="973"/>
      <c r="HS266" s="973"/>
      <c r="HT266" s="973"/>
      <c r="HU266" s="973"/>
      <c r="HV266" s="973"/>
      <c r="HW266" s="973"/>
      <c r="HX266" s="973"/>
      <c r="HY266" s="973"/>
      <c r="HZ266" s="973"/>
      <c r="IA266" s="973"/>
      <c r="IB266" s="973"/>
      <c r="IC266" s="973"/>
      <c r="ID266" s="973"/>
      <c r="IE266" s="973"/>
      <c r="IF266" s="973"/>
      <c r="IG266" s="973"/>
      <c r="IH266" s="973"/>
      <c r="II266" s="973"/>
      <c r="IJ266" s="973"/>
      <c r="IK266" s="973"/>
    </row>
    <row r="267">
      <c r="A267" s="973"/>
      <c r="B267" s="910"/>
      <c r="C267" s="907"/>
      <c r="D267" s="972"/>
      <c r="E267" s="910"/>
      <c r="F267" s="972"/>
      <c r="G267" s="973"/>
      <c r="H267" s="973"/>
      <c r="I267" s="973"/>
      <c r="J267" s="973"/>
      <c r="K267" s="973"/>
      <c r="L267" s="973"/>
      <c r="M267" s="973"/>
      <c r="N267" s="973"/>
      <c r="O267" s="973"/>
      <c r="P267" s="973"/>
      <c r="Q267" s="973"/>
      <c r="R267" s="973"/>
      <c r="S267" s="973"/>
      <c r="T267" s="973"/>
      <c r="U267" s="973"/>
      <c r="V267" s="973"/>
      <c r="W267" s="973"/>
      <c r="X267" s="973"/>
      <c r="Y267" s="973"/>
      <c r="Z267" s="973"/>
      <c r="AA267" s="973"/>
      <c r="AB267" s="973"/>
      <c r="AC267" s="973"/>
      <c r="AD267" s="973"/>
      <c r="AE267" s="973"/>
      <c r="AF267" s="973"/>
      <c r="AG267" s="973"/>
      <c r="AH267" s="973"/>
      <c r="AI267" s="973"/>
      <c r="AJ267" s="973"/>
      <c r="AK267" s="973"/>
      <c r="AL267" s="973"/>
      <c r="AM267" s="973"/>
      <c r="AN267" s="973"/>
      <c r="AO267" s="973"/>
      <c r="AP267" s="973"/>
      <c r="AQ267" s="973"/>
      <c r="AR267" s="973"/>
      <c r="AS267" s="973"/>
      <c r="AT267" s="973"/>
      <c r="AU267" s="973"/>
      <c r="AV267" s="973"/>
      <c r="AW267" s="973"/>
      <c r="AX267" s="973"/>
      <c r="AY267" s="973"/>
      <c r="AZ267" s="972"/>
      <c r="BA267" s="973"/>
      <c r="BB267" s="973"/>
      <c r="BC267" s="973"/>
      <c r="BD267" s="973"/>
      <c r="BE267" s="973"/>
      <c r="BF267" s="973"/>
      <c r="BG267" s="973"/>
      <c r="BH267" s="973"/>
      <c r="BI267" s="973"/>
      <c r="BJ267" s="973"/>
      <c r="BK267" s="973"/>
      <c r="BL267" s="973"/>
      <c r="BM267" s="973"/>
      <c r="BN267" s="973"/>
      <c r="BO267" s="973"/>
      <c r="BP267" s="973"/>
      <c r="BQ267" s="973"/>
      <c r="BR267" s="973"/>
      <c r="BS267" s="973"/>
      <c r="BT267" s="973"/>
      <c r="BU267" s="973"/>
      <c r="BV267" s="973"/>
      <c r="BW267" s="973"/>
      <c r="BX267" s="973"/>
      <c r="BY267" s="973"/>
      <c r="BZ267" s="973"/>
      <c r="CA267" s="973"/>
      <c r="CB267" s="973"/>
      <c r="CC267" s="973"/>
      <c r="CD267" s="973"/>
      <c r="CE267" s="973"/>
      <c r="CF267" s="973"/>
      <c r="CG267" s="973"/>
      <c r="CH267" s="973"/>
      <c r="CI267" s="973"/>
      <c r="CJ267" s="973"/>
      <c r="CK267" s="973"/>
      <c r="CL267" s="973"/>
      <c r="CM267" s="973"/>
      <c r="CN267" s="973"/>
      <c r="CO267" s="973"/>
      <c r="CP267" s="973"/>
      <c r="CQ267" s="973"/>
      <c r="CR267" s="973"/>
      <c r="CS267" s="973"/>
      <c r="CT267" s="973"/>
      <c r="CU267" s="973"/>
      <c r="CV267" s="973"/>
      <c r="CW267" s="973"/>
      <c r="CX267" s="973"/>
      <c r="CY267" s="973"/>
      <c r="CZ267" s="973"/>
      <c r="DA267" s="973"/>
      <c r="DB267" s="973"/>
      <c r="DC267" s="973"/>
      <c r="DD267" s="973"/>
      <c r="DE267" s="973"/>
      <c r="DF267" s="973"/>
      <c r="DG267" s="973"/>
      <c r="DH267" s="973"/>
      <c r="DI267" s="973"/>
      <c r="DJ267" s="973"/>
      <c r="DK267" s="973"/>
      <c r="DL267" s="973"/>
      <c r="DM267" s="973"/>
      <c r="DN267" s="973"/>
      <c r="DO267" s="973"/>
      <c r="DP267" s="973"/>
      <c r="DQ267" s="973"/>
      <c r="DR267" s="973"/>
      <c r="DS267" s="973"/>
      <c r="DT267" s="973"/>
      <c r="DU267" s="973"/>
      <c r="DV267" s="973"/>
      <c r="DW267" s="973"/>
      <c r="DX267" s="973"/>
      <c r="DY267" s="973"/>
      <c r="DZ267" s="973"/>
      <c r="EA267" s="973"/>
      <c r="EB267" s="973"/>
      <c r="EC267" s="973"/>
      <c r="ED267" s="973"/>
      <c r="EE267" s="973"/>
      <c r="EF267" s="973"/>
      <c r="EG267" s="973"/>
      <c r="EH267" s="973"/>
      <c r="EI267" s="973"/>
      <c r="EJ267" s="973"/>
      <c r="EK267" s="973"/>
      <c r="EL267" s="973"/>
      <c r="EM267" s="973"/>
      <c r="EN267" s="973"/>
      <c r="EO267" s="973"/>
      <c r="EP267" s="973"/>
      <c r="EQ267" s="973"/>
      <c r="ER267" s="973"/>
      <c r="ES267" s="973"/>
      <c r="ET267" s="973"/>
      <c r="EU267" s="973"/>
      <c r="EV267" s="973"/>
      <c r="EW267" s="973"/>
      <c r="EX267" s="973"/>
      <c r="EY267" s="973"/>
      <c r="EZ267" s="973"/>
      <c r="FA267" s="973"/>
      <c r="FB267" s="973"/>
      <c r="FC267" s="973"/>
      <c r="FD267" s="973"/>
      <c r="FE267" s="973"/>
      <c r="FF267" s="973"/>
      <c r="FG267" s="973"/>
      <c r="FH267" s="973"/>
      <c r="FI267" s="973"/>
      <c r="FJ267" s="973"/>
      <c r="FK267" s="973"/>
      <c r="FL267" s="973"/>
      <c r="FM267" s="973"/>
      <c r="FN267" s="973"/>
      <c r="FO267" s="973"/>
      <c r="FP267" s="973"/>
      <c r="FQ267" s="973"/>
      <c r="FR267" s="973"/>
      <c r="FS267" s="973"/>
      <c r="FT267" s="973"/>
      <c r="FU267" s="973"/>
      <c r="FV267" s="973"/>
      <c r="FW267" s="973"/>
      <c r="FX267" s="973"/>
      <c r="FY267" s="973"/>
      <c r="FZ267" s="973"/>
      <c r="GA267" s="973"/>
      <c r="GB267" s="973"/>
      <c r="GC267" s="973"/>
      <c r="GD267" s="973"/>
      <c r="GE267" s="973"/>
      <c r="GF267" s="973"/>
      <c r="GG267" s="973"/>
      <c r="GH267" s="973"/>
      <c r="GI267" s="973"/>
      <c r="GJ267" s="973"/>
      <c r="GK267" s="973"/>
      <c r="GL267" s="973"/>
      <c r="GM267" s="973"/>
      <c r="GN267" s="973"/>
      <c r="GO267" s="973"/>
      <c r="GP267" s="973"/>
      <c r="GQ267" s="973"/>
      <c r="GR267" s="973"/>
      <c r="GS267" s="973"/>
      <c r="GT267" s="973"/>
      <c r="GU267" s="973"/>
      <c r="GV267" s="973"/>
      <c r="GW267" s="973"/>
      <c r="GX267" s="973"/>
      <c r="GY267" s="973"/>
      <c r="GZ267" s="973"/>
      <c r="HA267" s="973"/>
      <c r="HB267" s="973"/>
      <c r="HC267" s="973"/>
      <c r="HD267" s="973"/>
      <c r="HE267" s="973"/>
      <c r="HF267" s="973"/>
      <c r="HG267" s="973"/>
      <c r="HH267" s="973"/>
      <c r="HI267" s="973"/>
      <c r="HJ267" s="973"/>
      <c r="HK267" s="973"/>
      <c r="HL267" s="973"/>
      <c r="HM267" s="973"/>
      <c r="HN267" s="973"/>
      <c r="HO267" s="973"/>
      <c r="HP267" s="973"/>
      <c r="HQ267" s="973"/>
      <c r="HR267" s="973"/>
      <c r="HS267" s="973"/>
      <c r="HT267" s="973"/>
      <c r="HU267" s="973"/>
      <c r="HV267" s="973"/>
      <c r="HW267" s="973"/>
      <c r="HX267" s="973"/>
      <c r="HY267" s="973"/>
      <c r="HZ267" s="973"/>
      <c r="IA267" s="973"/>
      <c r="IB267" s="973"/>
      <c r="IC267" s="973"/>
      <c r="ID267" s="973"/>
      <c r="IE267" s="973"/>
      <c r="IF267" s="973"/>
      <c r="IG267" s="973"/>
      <c r="IH267" s="973"/>
      <c r="II267" s="973"/>
      <c r="IJ267" s="973"/>
      <c r="IK267" s="973"/>
    </row>
    <row r="268">
      <c r="A268" s="973"/>
      <c r="B268" s="910"/>
      <c r="C268" s="907"/>
      <c r="D268" s="972"/>
      <c r="E268" s="910"/>
      <c r="F268" s="973"/>
      <c r="G268" s="973"/>
      <c r="H268" s="973"/>
      <c r="I268" s="973"/>
      <c r="J268" s="973"/>
      <c r="K268" s="973"/>
      <c r="L268" s="973"/>
      <c r="M268" s="973"/>
      <c r="N268" s="973"/>
      <c r="O268" s="973"/>
      <c r="P268" s="973"/>
      <c r="Q268" s="973"/>
      <c r="R268" s="973"/>
      <c r="S268" s="972"/>
      <c r="T268" s="973"/>
      <c r="U268" s="973"/>
      <c r="V268" s="973"/>
      <c r="W268" s="973"/>
      <c r="X268" s="973"/>
      <c r="Y268" s="973"/>
      <c r="Z268" s="973"/>
      <c r="AA268" s="973"/>
      <c r="AB268" s="973"/>
      <c r="AC268" s="973"/>
      <c r="AD268" s="973"/>
      <c r="AE268" s="973"/>
      <c r="AF268" s="972"/>
      <c r="AG268" s="973"/>
      <c r="AH268" s="973"/>
      <c r="AI268" s="973"/>
      <c r="AJ268" s="973"/>
      <c r="AK268" s="973"/>
      <c r="AL268" s="973"/>
      <c r="AM268" s="973"/>
      <c r="AN268" s="973"/>
      <c r="AO268" s="973"/>
      <c r="AP268" s="973"/>
      <c r="AQ268" s="973"/>
      <c r="AR268" s="973"/>
      <c r="AS268" s="973"/>
      <c r="AT268" s="973"/>
      <c r="AU268" s="973"/>
      <c r="AV268" s="973"/>
      <c r="AW268" s="973"/>
      <c r="AX268" s="973"/>
      <c r="AY268" s="973"/>
      <c r="AZ268" s="973"/>
      <c r="BA268" s="973"/>
      <c r="BB268" s="973"/>
      <c r="BC268" s="973"/>
      <c r="BD268" s="973"/>
      <c r="BE268" s="973"/>
      <c r="BF268" s="973"/>
      <c r="BG268" s="973"/>
      <c r="BH268" s="973"/>
      <c r="BI268" s="973"/>
      <c r="BJ268" s="973"/>
      <c r="BK268" s="973"/>
      <c r="BL268" s="973"/>
      <c r="BM268" s="973"/>
      <c r="BN268" s="973"/>
      <c r="BO268" s="973"/>
      <c r="BP268" s="973"/>
      <c r="BQ268" s="973"/>
      <c r="BR268" s="973"/>
      <c r="BS268" s="973"/>
      <c r="BT268" s="973"/>
      <c r="BU268" s="973"/>
      <c r="BV268" s="973"/>
      <c r="BW268" s="973"/>
      <c r="BX268" s="973"/>
      <c r="BY268" s="973"/>
      <c r="BZ268" s="973"/>
      <c r="CA268" s="973"/>
      <c r="CB268" s="973"/>
      <c r="CC268" s="973"/>
      <c r="CD268" s="973"/>
      <c r="CE268" s="973"/>
      <c r="CF268" s="973"/>
      <c r="CG268" s="973"/>
      <c r="CH268" s="973"/>
      <c r="CI268" s="973"/>
      <c r="CJ268" s="973"/>
      <c r="CK268" s="973"/>
      <c r="CL268" s="973"/>
      <c r="CM268" s="973"/>
      <c r="CN268" s="973"/>
      <c r="CO268" s="973"/>
      <c r="CP268" s="973"/>
      <c r="CQ268" s="973"/>
      <c r="CR268" s="973"/>
      <c r="CS268" s="973"/>
      <c r="CT268" s="973"/>
      <c r="CU268" s="973"/>
      <c r="CV268" s="973"/>
      <c r="CW268" s="973"/>
      <c r="CX268" s="973"/>
      <c r="CY268" s="973"/>
      <c r="CZ268" s="973"/>
      <c r="DA268" s="973"/>
      <c r="DB268" s="973"/>
      <c r="DC268" s="973"/>
      <c r="DD268" s="973"/>
      <c r="DE268" s="973"/>
      <c r="DF268" s="973"/>
      <c r="DG268" s="973"/>
      <c r="DH268" s="973"/>
      <c r="DI268" s="973"/>
      <c r="DJ268" s="973"/>
      <c r="DK268" s="973"/>
      <c r="DL268" s="973"/>
      <c r="DM268" s="973"/>
      <c r="DN268" s="973"/>
      <c r="DO268" s="973"/>
      <c r="DP268" s="973"/>
      <c r="DQ268" s="973"/>
      <c r="DR268" s="973"/>
      <c r="DS268" s="973"/>
      <c r="DT268" s="973"/>
      <c r="DU268" s="973"/>
      <c r="DV268" s="973"/>
      <c r="DW268" s="973"/>
      <c r="DX268" s="973"/>
      <c r="DY268" s="973"/>
      <c r="DZ268" s="973"/>
      <c r="EA268" s="973"/>
      <c r="EB268" s="973"/>
      <c r="EC268" s="973"/>
      <c r="ED268" s="973"/>
      <c r="EE268" s="973"/>
      <c r="EF268" s="973"/>
      <c r="EG268" s="973"/>
      <c r="EH268" s="973"/>
      <c r="EI268" s="973"/>
      <c r="EJ268" s="973"/>
      <c r="EK268" s="973"/>
      <c r="EL268" s="973"/>
      <c r="EM268" s="973"/>
      <c r="EN268" s="973"/>
      <c r="EO268" s="973"/>
      <c r="EP268" s="973"/>
      <c r="EQ268" s="973"/>
      <c r="ER268" s="973"/>
      <c r="ES268" s="973"/>
      <c r="ET268" s="973"/>
      <c r="EU268" s="973"/>
      <c r="EV268" s="973"/>
      <c r="EW268" s="973"/>
      <c r="EX268" s="973"/>
      <c r="EY268" s="973"/>
      <c r="EZ268" s="973"/>
      <c r="FA268" s="973"/>
      <c r="FB268" s="973"/>
      <c r="FC268" s="973"/>
      <c r="FD268" s="973"/>
      <c r="FE268" s="973"/>
      <c r="FF268" s="973"/>
      <c r="FG268" s="973"/>
      <c r="FH268" s="973"/>
      <c r="FI268" s="973"/>
      <c r="FJ268" s="973"/>
      <c r="FK268" s="973"/>
      <c r="FL268" s="973"/>
      <c r="FM268" s="973"/>
      <c r="FN268" s="973"/>
      <c r="FO268" s="973"/>
      <c r="FP268" s="973"/>
      <c r="FQ268" s="973"/>
      <c r="FR268" s="973"/>
      <c r="FS268" s="973"/>
      <c r="FT268" s="973"/>
      <c r="FU268" s="973"/>
      <c r="FV268" s="973"/>
      <c r="FW268" s="973"/>
      <c r="FX268" s="973"/>
      <c r="FY268" s="973"/>
      <c r="FZ268" s="973"/>
      <c r="GA268" s="973"/>
      <c r="GB268" s="973"/>
      <c r="GC268" s="973"/>
      <c r="GD268" s="973"/>
      <c r="GE268" s="973"/>
      <c r="GF268" s="973"/>
      <c r="GG268" s="973"/>
      <c r="GH268" s="973"/>
      <c r="GI268" s="973"/>
      <c r="GJ268" s="973"/>
      <c r="GK268" s="973"/>
      <c r="GL268" s="973"/>
      <c r="GM268" s="973"/>
      <c r="GN268" s="973"/>
      <c r="GO268" s="973"/>
      <c r="GP268" s="973"/>
      <c r="GQ268" s="973"/>
      <c r="GR268" s="973"/>
      <c r="GS268" s="973"/>
      <c r="GT268" s="973"/>
      <c r="GU268" s="973"/>
      <c r="GV268" s="973"/>
      <c r="GW268" s="973"/>
      <c r="GX268" s="973"/>
      <c r="GY268" s="973"/>
      <c r="GZ268" s="973"/>
      <c r="HA268" s="973"/>
      <c r="HB268" s="973"/>
      <c r="HC268" s="973"/>
      <c r="HD268" s="973"/>
      <c r="HE268" s="973"/>
      <c r="HF268" s="973"/>
      <c r="HG268" s="973"/>
      <c r="HH268" s="973"/>
      <c r="HI268" s="973"/>
      <c r="HJ268" s="973"/>
      <c r="HK268" s="973"/>
      <c r="HL268" s="973"/>
      <c r="HM268" s="973"/>
      <c r="HN268" s="973"/>
      <c r="HO268" s="973"/>
      <c r="HP268" s="973"/>
      <c r="HQ268" s="973"/>
      <c r="HR268" s="973"/>
      <c r="HS268" s="973"/>
      <c r="HT268" s="973"/>
      <c r="HU268" s="973"/>
      <c r="HV268" s="973"/>
      <c r="HW268" s="973"/>
      <c r="HX268" s="973"/>
      <c r="HY268" s="973"/>
      <c r="HZ268" s="973"/>
      <c r="IA268" s="973"/>
      <c r="IB268" s="973"/>
      <c r="IC268" s="973"/>
      <c r="ID268" s="973"/>
      <c r="IE268" s="973"/>
      <c r="IF268" s="973"/>
      <c r="IG268" s="973"/>
      <c r="IH268" s="973"/>
      <c r="II268" s="973"/>
      <c r="IJ268" s="973"/>
      <c r="IK268" s="973"/>
    </row>
    <row r="269">
      <c r="A269" s="973"/>
      <c r="B269" s="910"/>
      <c r="C269" s="907"/>
      <c r="D269" s="973"/>
      <c r="E269" s="910"/>
      <c r="F269" s="973"/>
      <c r="G269" s="973"/>
      <c r="H269" s="973"/>
      <c r="I269" s="973"/>
      <c r="J269" s="973"/>
      <c r="K269" s="973"/>
      <c r="L269" s="973"/>
      <c r="M269" s="973"/>
      <c r="N269" s="973"/>
      <c r="O269" s="973"/>
      <c r="P269" s="973"/>
      <c r="Q269" s="973"/>
      <c r="R269" s="973"/>
      <c r="S269" s="973"/>
      <c r="T269" s="972"/>
      <c r="U269" s="972"/>
      <c r="V269" s="972"/>
      <c r="W269" s="972"/>
      <c r="X269" s="972"/>
      <c r="Y269" s="972"/>
      <c r="Z269" s="972"/>
      <c r="AA269" s="972"/>
      <c r="AB269" s="972"/>
      <c r="AC269" s="972"/>
      <c r="AD269" s="972"/>
      <c r="AE269" s="972"/>
      <c r="AF269" s="972"/>
      <c r="AG269" s="973"/>
      <c r="AH269" s="973"/>
      <c r="AI269" s="973"/>
      <c r="AJ269" s="973"/>
      <c r="AK269" s="973"/>
      <c r="AL269" s="973"/>
      <c r="AM269" s="973"/>
      <c r="AN269" s="973"/>
      <c r="AO269" s="973"/>
      <c r="AP269" s="973"/>
      <c r="AQ269" s="973"/>
      <c r="AR269" s="973"/>
      <c r="AS269" s="973"/>
      <c r="AT269" s="973"/>
      <c r="AU269" s="973"/>
      <c r="AV269" s="973"/>
      <c r="AW269" s="973"/>
      <c r="AX269" s="973"/>
      <c r="AY269" s="973"/>
      <c r="AZ269" s="973"/>
      <c r="BA269" s="973"/>
      <c r="BB269" s="973"/>
      <c r="BC269" s="973"/>
      <c r="BD269" s="973"/>
      <c r="BE269" s="973"/>
      <c r="BF269" s="973"/>
      <c r="BG269" s="973"/>
      <c r="BH269" s="973"/>
      <c r="BI269" s="973"/>
      <c r="BJ269" s="973"/>
      <c r="BK269" s="973"/>
      <c r="BL269" s="973"/>
      <c r="BM269" s="973"/>
      <c r="BN269" s="973"/>
      <c r="BO269" s="973"/>
      <c r="BP269" s="973"/>
      <c r="BQ269" s="973"/>
      <c r="BR269" s="973"/>
      <c r="BS269" s="973"/>
      <c r="BT269" s="973"/>
      <c r="BU269" s="973"/>
      <c r="BV269" s="973"/>
      <c r="BW269" s="973"/>
      <c r="BX269" s="973"/>
      <c r="BY269" s="973"/>
      <c r="BZ269" s="973"/>
      <c r="CA269" s="973"/>
      <c r="CB269" s="973"/>
      <c r="CC269" s="973"/>
      <c r="CD269" s="973"/>
      <c r="CE269" s="973"/>
      <c r="CF269" s="973"/>
      <c r="CG269" s="973"/>
      <c r="CH269" s="973"/>
      <c r="CI269" s="973"/>
      <c r="CJ269" s="973"/>
      <c r="CK269" s="973"/>
      <c r="CL269" s="973"/>
      <c r="CM269" s="973"/>
      <c r="CN269" s="973"/>
      <c r="CO269" s="973"/>
      <c r="CP269" s="973"/>
      <c r="CQ269" s="973"/>
      <c r="CR269" s="973"/>
      <c r="CS269" s="973"/>
      <c r="CT269" s="973"/>
      <c r="CU269" s="973"/>
      <c r="CV269" s="973"/>
      <c r="CW269" s="973"/>
      <c r="CX269" s="973"/>
      <c r="CY269" s="973"/>
      <c r="CZ269" s="973"/>
      <c r="DA269" s="973"/>
      <c r="DB269" s="973"/>
      <c r="DC269" s="973"/>
      <c r="DD269" s="973"/>
      <c r="DE269" s="973"/>
      <c r="DF269" s="973"/>
      <c r="DG269" s="973"/>
      <c r="DH269" s="973"/>
      <c r="DI269" s="973"/>
      <c r="DJ269" s="973"/>
      <c r="DK269" s="973"/>
      <c r="DL269" s="973"/>
      <c r="DM269" s="973"/>
      <c r="DN269" s="973"/>
      <c r="DO269" s="973"/>
      <c r="DP269" s="973"/>
      <c r="DQ269" s="973"/>
      <c r="DR269" s="973"/>
      <c r="DS269" s="973"/>
      <c r="DT269" s="973"/>
      <c r="DU269" s="973"/>
      <c r="DV269" s="973"/>
      <c r="DW269" s="973"/>
      <c r="DX269" s="973"/>
      <c r="DY269" s="973"/>
      <c r="DZ269" s="973"/>
      <c r="EA269" s="973"/>
      <c r="EB269" s="973"/>
      <c r="EC269" s="973"/>
      <c r="ED269" s="973"/>
      <c r="EE269" s="973"/>
      <c r="EF269" s="973"/>
      <c r="EG269" s="973"/>
      <c r="EH269" s="973"/>
      <c r="EI269" s="973"/>
      <c r="EJ269" s="973"/>
      <c r="EK269" s="973"/>
      <c r="EL269" s="973"/>
      <c r="EM269" s="973"/>
      <c r="EN269" s="973"/>
      <c r="EO269" s="973"/>
      <c r="EP269" s="973"/>
      <c r="EQ269" s="973"/>
      <c r="ER269" s="973"/>
      <c r="ES269" s="973"/>
      <c r="ET269" s="973"/>
      <c r="EU269" s="973"/>
      <c r="EV269" s="973"/>
      <c r="EW269" s="973"/>
      <c r="EX269" s="973"/>
      <c r="EY269" s="973"/>
      <c r="EZ269" s="973"/>
      <c r="FA269" s="973"/>
      <c r="FB269" s="973"/>
      <c r="FC269" s="973"/>
      <c r="FD269" s="973"/>
      <c r="FE269" s="973"/>
      <c r="FF269" s="973"/>
      <c r="FG269" s="973"/>
      <c r="FH269" s="973"/>
      <c r="FI269" s="973"/>
      <c r="FJ269" s="973"/>
      <c r="FK269" s="973"/>
      <c r="FL269" s="973"/>
      <c r="FM269" s="973"/>
      <c r="FN269" s="973"/>
      <c r="FO269" s="973"/>
      <c r="FP269" s="973"/>
      <c r="FQ269" s="973"/>
      <c r="FR269" s="973"/>
      <c r="FS269" s="973"/>
      <c r="FT269" s="973"/>
      <c r="FU269" s="973"/>
      <c r="FV269" s="973"/>
      <c r="FW269" s="973"/>
      <c r="FX269" s="973"/>
      <c r="FY269" s="973"/>
      <c r="FZ269" s="973"/>
      <c r="GA269" s="973"/>
      <c r="GB269" s="973"/>
      <c r="GC269" s="973"/>
      <c r="GD269" s="973"/>
      <c r="GE269" s="973"/>
      <c r="GF269" s="973"/>
      <c r="GG269" s="973"/>
      <c r="GH269" s="973"/>
      <c r="GI269" s="973"/>
      <c r="GJ269" s="973"/>
      <c r="GK269" s="973"/>
      <c r="GL269" s="973"/>
      <c r="GM269" s="973"/>
      <c r="GN269" s="973"/>
      <c r="GO269" s="973"/>
      <c r="GP269" s="973"/>
      <c r="GQ269" s="973"/>
      <c r="GR269" s="973"/>
      <c r="GS269" s="973"/>
      <c r="GT269" s="973"/>
      <c r="GU269" s="973"/>
      <c r="GV269" s="973"/>
      <c r="GW269" s="973"/>
      <c r="GX269" s="973"/>
      <c r="GY269" s="973"/>
      <c r="GZ269" s="973"/>
      <c r="HA269" s="973"/>
      <c r="HB269" s="973"/>
      <c r="HC269" s="973"/>
      <c r="HD269" s="973"/>
      <c r="HE269" s="973"/>
      <c r="HF269" s="973"/>
      <c r="HG269" s="973"/>
      <c r="HH269" s="973"/>
      <c r="HI269" s="973"/>
      <c r="HJ269" s="973"/>
      <c r="HK269" s="973"/>
      <c r="HL269" s="973"/>
      <c r="HM269" s="973"/>
      <c r="HN269" s="973"/>
      <c r="HO269" s="973"/>
      <c r="HP269" s="973"/>
      <c r="HQ269" s="973"/>
      <c r="HR269" s="973"/>
      <c r="HS269" s="973"/>
      <c r="HT269" s="973"/>
      <c r="HU269" s="973"/>
      <c r="HV269" s="973"/>
      <c r="HW269" s="973"/>
      <c r="HX269" s="973"/>
      <c r="HY269" s="973"/>
      <c r="HZ269" s="973"/>
      <c r="IA269" s="973"/>
      <c r="IB269" s="973"/>
      <c r="IC269" s="973"/>
      <c r="ID269" s="973"/>
      <c r="IE269" s="973"/>
      <c r="IF269" s="973"/>
      <c r="IG269" s="973"/>
      <c r="IH269" s="973"/>
      <c r="II269" s="973"/>
      <c r="IJ269" s="973"/>
      <c r="IK269" s="973"/>
    </row>
    <row r="270">
      <c r="A270" s="973"/>
      <c r="B270" s="907"/>
      <c r="C270" s="907"/>
      <c r="D270" s="972"/>
      <c r="E270" s="910"/>
      <c r="F270" s="973"/>
      <c r="G270" s="973"/>
      <c r="H270" s="973"/>
      <c r="I270" s="973"/>
      <c r="J270" s="973"/>
      <c r="K270" s="973"/>
      <c r="L270" s="973"/>
      <c r="M270" s="973"/>
      <c r="N270" s="973"/>
      <c r="O270" s="973"/>
      <c r="P270" s="973"/>
      <c r="Q270" s="973"/>
      <c r="R270" s="973"/>
      <c r="S270" s="973"/>
      <c r="T270" s="973"/>
      <c r="U270" s="973"/>
      <c r="V270" s="973"/>
      <c r="W270" s="973"/>
      <c r="X270" s="973"/>
      <c r="Y270" s="973"/>
      <c r="Z270" s="973"/>
      <c r="AA270" s="973"/>
      <c r="AB270" s="973"/>
      <c r="AC270" s="973"/>
      <c r="AD270" s="973"/>
      <c r="AE270" s="973"/>
      <c r="AF270" s="973"/>
      <c r="AG270" s="973"/>
      <c r="AH270" s="973"/>
      <c r="AI270" s="973"/>
      <c r="AJ270" s="973"/>
      <c r="AK270" s="973"/>
      <c r="AL270" s="973"/>
      <c r="AM270" s="973"/>
      <c r="AN270" s="973"/>
      <c r="AO270" s="973"/>
      <c r="AP270" s="973"/>
      <c r="AQ270" s="973"/>
      <c r="AR270" s="973"/>
      <c r="AS270" s="973"/>
      <c r="AT270" s="973"/>
      <c r="AU270" s="973"/>
      <c r="AV270" s="973"/>
      <c r="AW270" s="973"/>
      <c r="AX270" s="973"/>
      <c r="AY270" s="973"/>
      <c r="AZ270" s="973"/>
      <c r="BA270" s="973"/>
      <c r="BB270" s="973"/>
      <c r="BC270" s="973"/>
      <c r="BD270" s="973"/>
      <c r="BE270" s="973"/>
      <c r="BF270" s="973"/>
      <c r="BG270" s="973"/>
      <c r="BH270" s="973"/>
      <c r="BI270" s="973"/>
      <c r="BJ270" s="973"/>
      <c r="BK270" s="973"/>
      <c r="BL270" s="973"/>
      <c r="BM270" s="973"/>
      <c r="BN270" s="973"/>
      <c r="BO270" s="973"/>
      <c r="BP270" s="973"/>
      <c r="BQ270" s="973"/>
      <c r="BR270" s="973"/>
      <c r="BS270" s="973"/>
      <c r="BT270" s="973"/>
      <c r="BU270" s="973"/>
      <c r="BV270" s="973"/>
      <c r="BW270" s="973"/>
      <c r="BX270" s="973"/>
      <c r="BY270" s="973"/>
      <c r="BZ270" s="973"/>
      <c r="CA270" s="973"/>
      <c r="CB270" s="973"/>
      <c r="CC270" s="973"/>
      <c r="CD270" s="973"/>
      <c r="CE270" s="973"/>
      <c r="CF270" s="973"/>
      <c r="CG270" s="973"/>
      <c r="CH270" s="973"/>
      <c r="CI270" s="973"/>
      <c r="CJ270" s="973"/>
      <c r="CK270" s="973"/>
      <c r="CL270" s="973"/>
      <c r="CM270" s="973"/>
      <c r="CN270" s="973"/>
      <c r="CO270" s="973"/>
      <c r="CP270" s="973"/>
      <c r="CQ270" s="973"/>
      <c r="CR270" s="973"/>
      <c r="CS270" s="973"/>
      <c r="CT270" s="973"/>
      <c r="CU270" s="973"/>
      <c r="CV270" s="973"/>
      <c r="CW270" s="973"/>
      <c r="CX270" s="973"/>
      <c r="CY270" s="973"/>
      <c r="CZ270" s="973"/>
      <c r="DA270" s="973"/>
      <c r="DB270" s="973"/>
      <c r="DC270" s="973"/>
      <c r="DD270" s="973"/>
      <c r="DE270" s="973"/>
      <c r="DF270" s="973"/>
      <c r="DG270" s="973"/>
      <c r="DH270" s="973"/>
      <c r="DI270" s="973"/>
      <c r="DJ270" s="973"/>
      <c r="DK270" s="973"/>
      <c r="DL270" s="973"/>
      <c r="DM270" s="973"/>
      <c r="DN270" s="973"/>
      <c r="DO270" s="973"/>
      <c r="DP270" s="973"/>
      <c r="DQ270" s="973"/>
      <c r="DR270" s="973"/>
      <c r="DS270" s="973"/>
      <c r="DT270" s="973"/>
      <c r="DU270" s="973"/>
      <c r="DV270" s="973"/>
      <c r="DW270" s="973"/>
      <c r="DX270" s="973"/>
      <c r="DY270" s="973"/>
      <c r="DZ270" s="973"/>
      <c r="EA270" s="973"/>
      <c r="EB270" s="973"/>
      <c r="EC270" s="973"/>
      <c r="ED270" s="973"/>
      <c r="EE270" s="973"/>
      <c r="EF270" s="973"/>
      <c r="EG270" s="973"/>
      <c r="EH270" s="973"/>
      <c r="EI270" s="973"/>
      <c r="EJ270" s="973"/>
      <c r="EK270" s="973"/>
      <c r="EL270" s="973"/>
      <c r="EM270" s="973"/>
      <c r="EN270" s="973"/>
      <c r="EO270" s="973"/>
      <c r="EP270" s="973"/>
      <c r="EQ270" s="973"/>
      <c r="ER270" s="973"/>
      <c r="ES270" s="973"/>
      <c r="ET270" s="973"/>
      <c r="EU270" s="973"/>
      <c r="EV270" s="973"/>
      <c r="EW270" s="973"/>
      <c r="EX270" s="973"/>
      <c r="EY270" s="973"/>
      <c r="EZ270" s="973"/>
      <c r="FA270" s="973"/>
      <c r="FB270" s="973"/>
      <c r="FC270" s="973"/>
      <c r="FD270" s="973"/>
      <c r="FE270" s="973"/>
      <c r="FF270" s="973"/>
      <c r="FG270" s="973"/>
      <c r="FH270" s="973"/>
      <c r="FI270" s="973"/>
      <c r="FJ270" s="973"/>
      <c r="FK270" s="973"/>
      <c r="FL270" s="973"/>
      <c r="FM270" s="973"/>
      <c r="FN270" s="973"/>
      <c r="FO270" s="973"/>
      <c r="FP270" s="973"/>
      <c r="FQ270" s="973"/>
      <c r="FR270" s="973"/>
      <c r="FS270" s="973"/>
      <c r="FT270" s="973"/>
      <c r="FU270" s="973"/>
      <c r="FV270" s="973"/>
      <c r="FW270" s="973"/>
      <c r="FX270" s="973"/>
      <c r="FY270" s="973"/>
      <c r="FZ270" s="973"/>
      <c r="GA270" s="973"/>
      <c r="GB270" s="973"/>
      <c r="GC270" s="973"/>
      <c r="GD270" s="973"/>
      <c r="GE270" s="973"/>
      <c r="GF270" s="973"/>
      <c r="GG270" s="973"/>
      <c r="GH270" s="973"/>
      <c r="GI270" s="973"/>
      <c r="GJ270" s="973"/>
      <c r="GK270" s="973"/>
      <c r="GL270" s="973"/>
      <c r="GM270" s="973"/>
      <c r="GN270" s="973"/>
      <c r="GO270" s="973"/>
      <c r="GP270" s="973"/>
      <c r="GQ270" s="973"/>
      <c r="GR270" s="973"/>
      <c r="GS270" s="973"/>
      <c r="GT270" s="973"/>
      <c r="GU270" s="973"/>
      <c r="GV270" s="973"/>
      <c r="GW270" s="973"/>
      <c r="GX270" s="973"/>
      <c r="GY270" s="973"/>
      <c r="GZ270" s="973"/>
      <c r="HA270" s="973"/>
      <c r="HB270" s="973"/>
      <c r="HC270" s="973"/>
      <c r="HD270" s="973"/>
      <c r="HE270" s="973"/>
      <c r="HF270" s="973"/>
      <c r="HG270" s="973"/>
      <c r="HH270" s="973"/>
      <c r="HI270" s="973"/>
      <c r="HJ270" s="973"/>
      <c r="HK270" s="973"/>
      <c r="HL270" s="973"/>
      <c r="HM270" s="973"/>
      <c r="HN270" s="973"/>
      <c r="HO270" s="973"/>
      <c r="HP270" s="973"/>
      <c r="HQ270" s="973"/>
      <c r="HR270" s="973"/>
      <c r="HS270" s="973"/>
      <c r="HT270" s="973"/>
      <c r="HU270" s="973"/>
      <c r="HV270" s="973"/>
      <c r="HW270" s="973"/>
      <c r="HX270" s="973"/>
      <c r="HY270" s="973"/>
      <c r="HZ270" s="973"/>
      <c r="IA270" s="973"/>
      <c r="IB270" s="973"/>
      <c r="IC270" s="973"/>
      <c r="ID270" s="973"/>
      <c r="IE270" s="973"/>
      <c r="IF270" s="973"/>
      <c r="IG270" s="973"/>
      <c r="IH270" s="973"/>
      <c r="II270" s="973"/>
      <c r="IJ270" s="973"/>
      <c r="IK270" s="973"/>
    </row>
    <row r="271">
      <c r="A271" s="973"/>
      <c r="B271" s="910"/>
      <c r="C271" s="907"/>
      <c r="D271" s="972"/>
      <c r="E271" s="910"/>
      <c r="F271" s="973"/>
      <c r="G271" s="973"/>
      <c r="H271" s="973"/>
      <c r="I271" s="973"/>
      <c r="J271" s="973"/>
      <c r="K271" s="973"/>
      <c r="L271" s="973"/>
      <c r="M271" s="973"/>
      <c r="N271" s="973"/>
      <c r="O271" s="973"/>
      <c r="P271" s="973"/>
      <c r="Q271" s="973"/>
      <c r="R271" s="973"/>
      <c r="S271" s="973"/>
      <c r="T271" s="973"/>
      <c r="U271" s="973"/>
      <c r="V271" s="973"/>
      <c r="W271" s="973"/>
      <c r="X271" s="973"/>
      <c r="Y271" s="973"/>
      <c r="Z271" s="973"/>
      <c r="AA271" s="973"/>
      <c r="AB271" s="973"/>
      <c r="AC271" s="973"/>
      <c r="AD271" s="973"/>
      <c r="AE271" s="973"/>
      <c r="AF271" s="973"/>
      <c r="AG271" s="973"/>
      <c r="AH271" s="973"/>
      <c r="AI271" s="973"/>
      <c r="AJ271" s="973"/>
      <c r="AK271" s="973"/>
      <c r="AL271" s="973"/>
      <c r="AM271" s="973"/>
      <c r="AN271" s="973"/>
      <c r="AO271" s="973"/>
      <c r="AP271" s="973"/>
      <c r="AQ271" s="973"/>
      <c r="AR271" s="973"/>
      <c r="AS271" s="973"/>
      <c r="AT271" s="973"/>
      <c r="AU271" s="973"/>
      <c r="AV271" s="973"/>
      <c r="AW271" s="973"/>
      <c r="AX271" s="973"/>
      <c r="AY271" s="973"/>
      <c r="AZ271" s="973"/>
      <c r="BA271" s="973"/>
      <c r="BB271" s="973"/>
      <c r="BC271" s="973"/>
      <c r="BD271" s="973"/>
      <c r="BE271" s="973"/>
      <c r="BF271" s="973"/>
      <c r="BG271" s="973"/>
      <c r="BH271" s="973"/>
      <c r="BI271" s="973"/>
      <c r="BJ271" s="973"/>
      <c r="BK271" s="973"/>
      <c r="BL271" s="973"/>
      <c r="BM271" s="973"/>
      <c r="BN271" s="973"/>
      <c r="BO271" s="973"/>
      <c r="BP271" s="973"/>
      <c r="BQ271" s="973"/>
      <c r="BR271" s="973"/>
      <c r="BS271" s="973"/>
      <c r="BT271" s="973"/>
      <c r="BU271" s="973"/>
      <c r="BV271" s="973"/>
      <c r="BW271" s="973"/>
      <c r="BX271" s="973"/>
      <c r="BY271" s="973"/>
      <c r="BZ271" s="973"/>
      <c r="CA271" s="973"/>
      <c r="CB271" s="973"/>
      <c r="CC271" s="973"/>
      <c r="CD271" s="973"/>
      <c r="CE271" s="973"/>
      <c r="CF271" s="973"/>
      <c r="CG271" s="973"/>
      <c r="CH271" s="973"/>
      <c r="CI271" s="973"/>
      <c r="CJ271" s="973"/>
      <c r="CK271" s="973"/>
      <c r="CL271" s="973"/>
      <c r="CM271" s="973"/>
      <c r="CN271" s="973"/>
      <c r="CO271" s="973"/>
      <c r="CP271" s="973"/>
      <c r="CQ271" s="973"/>
      <c r="CR271" s="973"/>
      <c r="CS271" s="973"/>
      <c r="CT271" s="973"/>
      <c r="CU271" s="973"/>
      <c r="CV271" s="973"/>
      <c r="CW271" s="973"/>
      <c r="CX271" s="973"/>
      <c r="CY271" s="973"/>
      <c r="CZ271" s="973"/>
      <c r="DA271" s="973"/>
      <c r="DB271" s="973"/>
      <c r="DC271" s="973"/>
      <c r="DD271" s="973"/>
      <c r="DE271" s="973"/>
      <c r="DF271" s="973"/>
      <c r="DG271" s="973"/>
      <c r="DH271" s="973"/>
      <c r="DI271" s="973"/>
      <c r="DJ271" s="973"/>
      <c r="DK271" s="973"/>
      <c r="DL271" s="973"/>
      <c r="DM271" s="973"/>
      <c r="DN271" s="973"/>
      <c r="DO271" s="973"/>
      <c r="DP271" s="973"/>
      <c r="DQ271" s="973"/>
      <c r="DR271" s="973"/>
      <c r="DS271" s="973"/>
      <c r="DT271" s="973"/>
      <c r="DU271" s="973"/>
      <c r="DV271" s="973"/>
      <c r="DW271" s="973"/>
      <c r="DX271" s="973"/>
      <c r="DY271" s="973"/>
      <c r="DZ271" s="973"/>
      <c r="EA271" s="973"/>
      <c r="EB271" s="973"/>
      <c r="EC271" s="973"/>
      <c r="ED271" s="973"/>
      <c r="EE271" s="973"/>
      <c r="EF271" s="973"/>
      <c r="EG271" s="973"/>
      <c r="EH271" s="973"/>
      <c r="EI271" s="973"/>
      <c r="EJ271" s="973"/>
      <c r="EK271" s="973"/>
      <c r="EL271" s="973"/>
      <c r="EM271" s="973"/>
      <c r="EN271" s="973"/>
      <c r="EO271" s="973"/>
      <c r="EP271" s="973"/>
      <c r="EQ271" s="973"/>
      <c r="ER271" s="973"/>
      <c r="ES271" s="973"/>
      <c r="ET271" s="973"/>
      <c r="EU271" s="973"/>
      <c r="EV271" s="973"/>
      <c r="EW271" s="973"/>
      <c r="EX271" s="973"/>
      <c r="EY271" s="973"/>
      <c r="EZ271" s="973"/>
      <c r="FA271" s="973"/>
      <c r="FB271" s="973"/>
      <c r="FC271" s="973"/>
      <c r="FD271" s="973"/>
      <c r="FE271" s="973"/>
      <c r="FF271" s="973"/>
      <c r="FG271" s="973"/>
      <c r="FH271" s="973"/>
      <c r="FI271" s="973"/>
      <c r="FJ271" s="973"/>
      <c r="FK271" s="973"/>
      <c r="FL271" s="973"/>
      <c r="FM271" s="973"/>
      <c r="FN271" s="973"/>
      <c r="FO271" s="973"/>
      <c r="FP271" s="973"/>
      <c r="FQ271" s="973"/>
      <c r="FR271" s="973"/>
      <c r="FS271" s="973"/>
      <c r="FT271" s="973"/>
      <c r="FU271" s="973"/>
      <c r="FV271" s="973"/>
      <c r="FW271" s="973"/>
      <c r="FX271" s="973"/>
      <c r="FY271" s="973"/>
      <c r="FZ271" s="973"/>
      <c r="GA271" s="973"/>
      <c r="GB271" s="973"/>
      <c r="GC271" s="973"/>
      <c r="GD271" s="973"/>
      <c r="GE271" s="973"/>
      <c r="GF271" s="973"/>
      <c r="GG271" s="973"/>
      <c r="GH271" s="973"/>
      <c r="GI271" s="973"/>
      <c r="GJ271" s="973"/>
      <c r="GK271" s="973"/>
      <c r="GL271" s="973"/>
      <c r="GM271" s="973"/>
      <c r="GN271" s="973"/>
      <c r="GO271" s="973"/>
      <c r="GP271" s="973"/>
      <c r="GQ271" s="973"/>
      <c r="GR271" s="973"/>
      <c r="GS271" s="973"/>
      <c r="GT271" s="973"/>
      <c r="GU271" s="973"/>
      <c r="GV271" s="973"/>
      <c r="GW271" s="973"/>
      <c r="GX271" s="973"/>
      <c r="GY271" s="973"/>
      <c r="GZ271" s="973"/>
      <c r="HA271" s="973"/>
      <c r="HB271" s="973"/>
      <c r="HC271" s="973"/>
      <c r="HD271" s="973"/>
      <c r="HE271" s="973"/>
      <c r="HF271" s="973"/>
      <c r="HG271" s="973"/>
      <c r="HH271" s="973"/>
      <c r="HI271" s="973"/>
      <c r="HJ271" s="973"/>
      <c r="HK271" s="973"/>
      <c r="HL271" s="973"/>
      <c r="HM271" s="973"/>
      <c r="HN271" s="973"/>
      <c r="HO271" s="973"/>
      <c r="HP271" s="973"/>
      <c r="HQ271" s="973"/>
      <c r="HR271" s="973"/>
      <c r="HS271" s="973"/>
      <c r="HT271" s="973"/>
      <c r="HU271" s="973"/>
      <c r="HV271" s="973"/>
      <c r="HW271" s="973"/>
      <c r="HX271" s="973"/>
      <c r="HY271" s="973"/>
      <c r="HZ271" s="973"/>
      <c r="IA271" s="973"/>
      <c r="IB271" s="973"/>
      <c r="IC271" s="973"/>
      <c r="ID271" s="973"/>
      <c r="IE271" s="973"/>
      <c r="IF271" s="973"/>
      <c r="IG271" s="973"/>
      <c r="IH271" s="973"/>
      <c r="II271" s="973"/>
      <c r="IJ271" s="973"/>
      <c r="IK271" s="973"/>
    </row>
    <row r="272">
      <c r="A272" s="973"/>
      <c r="B272" s="910"/>
      <c r="C272" s="907"/>
      <c r="D272" s="973"/>
      <c r="E272" s="910"/>
      <c r="F272" s="973"/>
      <c r="G272" s="972"/>
      <c r="H272" s="972"/>
      <c r="I272" s="972"/>
      <c r="J272" s="972"/>
      <c r="K272" s="972"/>
      <c r="L272" s="972"/>
      <c r="M272" s="972"/>
      <c r="N272" s="973"/>
      <c r="O272" s="973"/>
      <c r="P272" s="973"/>
      <c r="Q272" s="973"/>
      <c r="R272" s="973"/>
      <c r="S272" s="973"/>
      <c r="T272" s="973"/>
      <c r="U272" s="973"/>
      <c r="V272" s="973"/>
      <c r="W272" s="973"/>
      <c r="X272" s="973"/>
      <c r="Y272" s="973"/>
      <c r="Z272" s="973"/>
      <c r="AA272" s="973"/>
      <c r="AB272" s="973"/>
      <c r="AC272" s="973"/>
      <c r="AD272" s="973"/>
      <c r="AE272" s="973"/>
      <c r="AF272" s="973"/>
      <c r="AG272" s="973"/>
      <c r="AH272" s="973"/>
      <c r="AI272" s="973"/>
      <c r="AJ272" s="973"/>
      <c r="AK272" s="973"/>
      <c r="AL272" s="973"/>
      <c r="AM272" s="973"/>
      <c r="AN272" s="973"/>
      <c r="AO272" s="973"/>
      <c r="AP272" s="973"/>
      <c r="AQ272" s="973"/>
      <c r="AR272" s="973"/>
      <c r="AS272" s="973"/>
      <c r="AT272" s="973"/>
      <c r="AU272" s="973"/>
      <c r="AV272" s="973"/>
      <c r="AW272" s="973"/>
      <c r="AX272" s="973"/>
      <c r="AY272" s="973"/>
      <c r="AZ272" s="973"/>
      <c r="BA272" s="973"/>
      <c r="BB272" s="973"/>
      <c r="BC272" s="973"/>
      <c r="BD272" s="973"/>
      <c r="BE272" s="973"/>
      <c r="BF272" s="973"/>
      <c r="BG272" s="973"/>
      <c r="BH272" s="973"/>
      <c r="BI272" s="973"/>
      <c r="BJ272" s="973"/>
      <c r="BK272" s="973"/>
      <c r="BL272" s="973"/>
      <c r="BM272" s="973"/>
      <c r="BN272" s="973"/>
      <c r="BO272" s="973"/>
      <c r="BP272" s="973"/>
      <c r="BQ272" s="973"/>
      <c r="BR272" s="973"/>
      <c r="BS272" s="973"/>
      <c r="BT272" s="973"/>
      <c r="BU272" s="973"/>
      <c r="BV272" s="973"/>
      <c r="BW272" s="973"/>
      <c r="BX272" s="973"/>
      <c r="BY272" s="973"/>
      <c r="BZ272" s="973"/>
      <c r="CA272" s="973"/>
      <c r="CB272" s="973"/>
      <c r="CC272" s="973"/>
      <c r="CD272" s="973"/>
      <c r="CE272" s="973"/>
      <c r="CF272" s="973"/>
      <c r="CG272" s="973"/>
      <c r="CH272" s="973"/>
      <c r="CI272" s="973"/>
      <c r="CJ272" s="973"/>
      <c r="CK272" s="973"/>
      <c r="CL272" s="973"/>
      <c r="CM272" s="973"/>
      <c r="CN272" s="973"/>
      <c r="CO272" s="973"/>
      <c r="CP272" s="973"/>
      <c r="CQ272" s="973"/>
      <c r="CR272" s="973"/>
      <c r="CS272" s="973"/>
      <c r="CT272" s="973"/>
      <c r="CU272" s="973"/>
      <c r="CV272" s="973"/>
      <c r="CW272" s="973"/>
      <c r="CX272" s="973"/>
      <c r="CY272" s="973"/>
      <c r="CZ272" s="973"/>
      <c r="DA272" s="973"/>
      <c r="DB272" s="973"/>
      <c r="DC272" s="973"/>
      <c r="DD272" s="973"/>
      <c r="DE272" s="973"/>
      <c r="DF272" s="973"/>
      <c r="DG272" s="973"/>
      <c r="DH272" s="973"/>
      <c r="DI272" s="973"/>
      <c r="DJ272" s="973"/>
      <c r="DK272" s="973"/>
      <c r="DL272" s="973"/>
      <c r="DM272" s="973"/>
      <c r="DN272" s="973"/>
      <c r="DO272" s="973"/>
      <c r="DP272" s="973"/>
      <c r="DQ272" s="973"/>
      <c r="DR272" s="973"/>
      <c r="DS272" s="973"/>
      <c r="DT272" s="973"/>
      <c r="DU272" s="973"/>
      <c r="DV272" s="973"/>
      <c r="DW272" s="973"/>
      <c r="DX272" s="973"/>
      <c r="DY272" s="973"/>
      <c r="DZ272" s="973"/>
      <c r="EA272" s="973"/>
      <c r="EB272" s="973"/>
      <c r="EC272" s="973"/>
      <c r="ED272" s="973"/>
      <c r="EE272" s="973"/>
      <c r="EF272" s="973"/>
      <c r="EG272" s="973"/>
      <c r="EH272" s="973"/>
      <c r="EI272" s="973"/>
      <c r="EJ272" s="973"/>
      <c r="EK272" s="973"/>
      <c r="EL272" s="973"/>
      <c r="EM272" s="973"/>
      <c r="EN272" s="973"/>
      <c r="EO272" s="973"/>
      <c r="EP272" s="973"/>
      <c r="EQ272" s="973"/>
      <c r="ER272" s="973"/>
      <c r="ES272" s="973"/>
      <c r="ET272" s="973"/>
      <c r="EU272" s="973"/>
      <c r="EV272" s="973"/>
      <c r="EW272" s="973"/>
      <c r="EX272" s="973"/>
      <c r="EY272" s="973"/>
      <c r="EZ272" s="973"/>
      <c r="FA272" s="973"/>
      <c r="FB272" s="973"/>
      <c r="FC272" s="973"/>
      <c r="FD272" s="973"/>
      <c r="FE272" s="973"/>
      <c r="FF272" s="973"/>
      <c r="FG272" s="973"/>
      <c r="FH272" s="973"/>
      <c r="FI272" s="973"/>
      <c r="FJ272" s="973"/>
      <c r="FK272" s="973"/>
      <c r="FL272" s="973"/>
      <c r="FM272" s="973"/>
      <c r="FN272" s="973"/>
      <c r="FO272" s="973"/>
      <c r="FP272" s="973"/>
      <c r="FQ272" s="973"/>
      <c r="FR272" s="973"/>
      <c r="FS272" s="973"/>
      <c r="FT272" s="973"/>
      <c r="FU272" s="973"/>
      <c r="FV272" s="973"/>
      <c r="FW272" s="973"/>
      <c r="FX272" s="973"/>
      <c r="FY272" s="973"/>
      <c r="FZ272" s="973"/>
      <c r="GA272" s="973"/>
      <c r="GB272" s="973"/>
      <c r="GC272" s="973"/>
      <c r="GD272" s="973"/>
      <c r="GE272" s="973"/>
      <c r="GF272" s="973"/>
      <c r="GG272" s="973"/>
      <c r="GH272" s="973"/>
      <c r="GI272" s="973"/>
      <c r="GJ272" s="973"/>
      <c r="GK272" s="973"/>
      <c r="GL272" s="973"/>
      <c r="GM272" s="973"/>
      <c r="GN272" s="973"/>
      <c r="GO272" s="973"/>
      <c r="GP272" s="973"/>
      <c r="GQ272" s="973"/>
      <c r="GR272" s="973"/>
      <c r="GS272" s="973"/>
      <c r="GT272" s="973"/>
      <c r="GU272" s="973"/>
      <c r="GV272" s="973"/>
      <c r="GW272" s="973"/>
      <c r="GX272" s="973"/>
      <c r="GY272" s="973"/>
      <c r="GZ272" s="973"/>
      <c r="HA272" s="973"/>
      <c r="HB272" s="973"/>
      <c r="HC272" s="973"/>
      <c r="HD272" s="973"/>
      <c r="HE272" s="973"/>
      <c r="HF272" s="973"/>
      <c r="HG272" s="973"/>
      <c r="HH272" s="973"/>
      <c r="HI272" s="973"/>
      <c r="HJ272" s="973"/>
      <c r="HK272" s="973"/>
      <c r="HL272" s="973"/>
      <c r="HM272" s="973"/>
      <c r="HN272" s="973"/>
      <c r="HO272" s="973"/>
      <c r="HP272" s="973"/>
      <c r="HQ272" s="973"/>
      <c r="HR272" s="973"/>
      <c r="HS272" s="973"/>
      <c r="HT272" s="973"/>
      <c r="HU272" s="973"/>
      <c r="HV272" s="973"/>
      <c r="HW272" s="973"/>
      <c r="HX272" s="973"/>
      <c r="HY272" s="973"/>
      <c r="HZ272" s="973"/>
      <c r="IA272" s="973"/>
      <c r="IB272" s="973"/>
      <c r="IC272" s="973"/>
      <c r="ID272" s="973"/>
      <c r="IE272" s="973"/>
      <c r="IF272" s="973"/>
      <c r="IG272" s="973"/>
      <c r="IH272" s="973"/>
      <c r="II272" s="973"/>
      <c r="IJ272" s="973"/>
      <c r="IK272" s="973"/>
    </row>
    <row r="273">
      <c r="A273" s="973"/>
      <c r="B273" s="910"/>
      <c r="C273" s="907"/>
      <c r="D273" s="972"/>
      <c r="E273" s="907"/>
      <c r="F273" s="972"/>
      <c r="G273" s="973"/>
      <c r="H273" s="973"/>
      <c r="I273" s="973"/>
      <c r="J273" s="973"/>
      <c r="K273" s="973"/>
      <c r="L273" s="973"/>
      <c r="M273" s="973"/>
      <c r="N273" s="972"/>
      <c r="O273" s="972"/>
      <c r="P273" s="972"/>
      <c r="Q273" s="972"/>
      <c r="R273" s="972"/>
      <c r="S273" s="972"/>
      <c r="T273" s="972"/>
      <c r="U273" s="973"/>
      <c r="V273" s="972"/>
      <c r="W273" s="972"/>
      <c r="X273" s="972"/>
      <c r="Y273" s="972"/>
      <c r="Z273" s="972"/>
      <c r="AA273" s="972"/>
      <c r="AB273" s="972"/>
      <c r="AC273" s="972"/>
      <c r="AD273" s="972"/>
      <c r="AE273" s="972"/>
      <c r="AF273" s="973"/>
      <c r="AG273" s="973"/>
      <c r="AH273" s="973"/>
      <c r="AI273" s="973"/>
      <c r="AJ273" s="973"/>
      <c r="AK273" s="973"/>
      <c r="AL273" s="973"/>
      <c r="AM273" s="973"/>
      <c r="AN273" s="973"/>
      <c r="AO273" s="973"/>
      <c r="AP273" s="973"/>
      <c r="AQ273" s="973"/>
      <c r="AR273" s="973"/>
      <c r="AS273" s="973"/>
      <c r="AT273" s="973"/>
      <c r="AU273" s="973"/>
      <c r="AV273" s="973"/>
      <c r="AW273" s="973"/>
      <c r="AX273" s="973"/>
      <c r="AY273" s="973"/>
      <c r="AZ273" s="973"/>
      <c r="BA273" s="973"/>
      <c r="BB273" s="973"/>
      <c r="BC273" s="973"/>
      <c r="BD273" s="973"/>
      <c r="BE273" s="973"/>
      <c r="BF273" s="973"/>
      <c r="BG273" s="973"/>
      <c r="BH273" s="973"/>
      <c r="BI273" s="973"/>
      <c r="BJ273" s="973"/>
      <c r="BK273" s="973"/>
      <c r="BL273" s="973"/>
      <c r="BM273" s="973"/>
      <c r="BN273" s="973"/>
      <c r="BO273" s="973"/>
      <c r="BP273" s="973"/>
      <c r="BQ273" s="973"/>
      <c r="BR273" s="973"/>
      <c r="BS273" s="973"/>
      <c r="BT273" s="973"/>
      <c r="BU273" s="973"/>
      <c r="BV273" s="973"/>
      <c r="BW273" s="973"/>
      <c r="BX273" s="973"/>
      <c r="BY273" s="973"/>
      <c r="BZ273" s="973"/>
      <c r="CA273" s="973"/>
      <c r="CB273" s="973"/>
      <c r="CC273" s="973"/>
      <c r="CD273" s="973"/>
      <c r="CE273" s="973"/>
      <c r="CF273" s="973"/>
      <c r="CG273" s="973"/>
      <c r="CH273" s="973"/>
      <c r="CI273" s="973"/>
      <c r="CJ273" s="973"/>
      <c r="CK273" s="973"/>
      <c r="CL273" s="973"/>
      <c r="CM273" s="973"/>
      <c r="CN273" s="973"/>
      <c r="CO273" s="973"/>
      <c r="CP273" s="973"/>
      <c r="CQ273" s="973"/>
      <c r="CR273" s="973"/>
      <c r="CS273" s="973"/>
      <c r="CT273" s="973"/>
      <c r="CU273" s="973"/>
      <c r="CV273" s="973"/>
      <c r="CW273" s="973"/>
      <c r="CX273" s="973"/>
      <c r="CY273" s="973"/>
      <c r="CZ273" s="973"/>
      <c r="DA273" s="973"/>
      <c r="DB273" s="973"/>
      <c r="DC273" s="973"/>
      <c r="DD273" s="973"/>
      <c r="DE273" s="973"/>
      <c r="DF273" s="973"/>
      <c r="DG273" s="973"/>
      <c r="DH273" s="973"/>
      <c r="DI273" s="973"/>
      <c r="DJ273" s="973"/>
      <c r="DK273" s="973"/>
      <c r="DL273" s="973"/>
      <c r="DM273" s="973"/>
      <c r="DN273" s="973"/>
      <c r="DO273" s="973"/>
      <c r="DP273" s="973"/>
      <c r="DQ273" s="973"/>
      <c r="DR273" s="973"/>
      <c r="DS273" s="973"/>
      <c r="DT273" s="973"/>
      <c r="DU273" s="973"/>
      <c r="DV273" s="973"/>
      <c r="DW273" s="973"/>
      <c r="DX273" s="973"/>
      <c r="DY273" s="973"/>
      <c r="DZ273" s="973"/>
      <c r="EA273" s="973"/>
      <c r="EB273" s="973"/>
      <c r="EC273" s="973"/>
      <c r="ED273" s="973"/>
      <c r="EE273" s="973"/>
      <c r="EF273" s="973"/>
      <c r="EG273" s="973"/>
      <c r="EH273" s="973"/>
      <c r="EI273" s="973"/>
      <c r="EJ273" s="973"/>
      <c r="EK273" s="973"/>
      <c r="EL273" s="973"/>
      <c r="EM273" s="973"/>
      <c r="EN273" s="973"/>
      <c r="EO273" s="973"/>
      <c r="EP273" s="973"/>
      <c r="EQ273" s="973"/>
      <c r="ER273" s="973"/>
      <c r="ES273" s="973"/>
      <c r="ET273" s="973"/>
      <c r="EU273" s="973"/>
      <c r="EV273" s="973"/>
      <c r="EW273" s="973"/>
      <c r="EX273" s="973"/>
      <c r="EY273" s="973"/>
      <c r="EZ273" s="973"/>
      <c r="FA273" s="973"/>
      <c r="FB273" s="973"/>
      <c r="FC273" s="973"/>
      <c r="FD273" s="973"/>
      <c r="FE273" s="973"/>
      <c r="FF273" s="973"/>
      <c r="FG273" s="973"/>
      <c r="FH273" s="973"/>
      <c r="FI273" s="973"/>
      <c r="FJ273" s="973"/>
      <c r="FK273" s="973"/>
      <c r="FL273" s="973"/>
      <c r="FM273" s="973"/>
      <c r="FN273" s="973"/>
      <c r="FO273" s="973"/>
      <c r="FP273" s="973"/>
      <c r="FQ273" s="973"/>
      <c r="FR273" s="973"/>
      <c r="FS273" s="973"/>
      <c r="FT273" s="973"/>
      <c r="FU273" s="973"/>
      <c r="FV273" s="973"/>
      <c r="FW273" s="973"/>
      <c r="FX273" s="973"/>
      <c r="FY273" s="973"/>
      <c r="FZ273" s="973"/>
      <c r="GA273" s="973"/>
      <c r="GB273" s="973"/>
      <c r="GC273" s="973"/>
      <c r="GD273" s="973"/>
      <c r="GE273" s="973"/>
      <c r="GF273" s="973"/>
      <c r="GG273" s="973"/>
      <c r="GH273" s="973"/>
      <c r="GI273" s="973"/>
      <c r="GJ273" s="973"/>
      <c r="GK273" s="973"/>
      <c r="GL273" s="973"/>
      <c r="GM273" s="973"/>
      <c r="GN273" s="973"/>
      <c r="GO273" s="973"/>
      <c r="GP273" s="973"/>
      <c r="GQ273" s="973"/>
      <c r="GR273" s="973"/>
      <c r="GS273" s="973"/>
      <c r="GT273" s="973"/>
      <c r="GU273" s="973"/>
      <c r="GV273" s="973"/>
      <c r="GW273" s="973"/>
      <c r="GX273" s="973"/>
      <c r="GY273" s="973"/>
      <c r="GZ273" s="973"/>
      <c r="HA273" s="973"/>
      <c r="HB273" s="973"/>
      <c r="HC273" s="973"/>
      <c r="HD273" s="973"/>
      <c r="HE273" s="973"/>
      <c r="HF273" s="973"/>
      <c r="HG273" s="973"/>
      <c r="HH273" s="973"/>
      <c r="HI273" s="973"/>
      <c r="HJ273" s="973"/>
      <c r="HK273" s="973"/>
      <c r="HL273" s="973"/>
      <c r="HM273" s="973"/>
      <c r="HN273" s="973"/>
      <c r="HO273" s="973"/>
      <c r="HP273" s="973"/>
      <c r="HQ273" s="973"/>
      <c r="HR273" s="973"/>
      <c r="HS273" s="973"/>
      <c r="HT273" s="973"/>
      <c r="HU273" s="973"/>
      <c r="HV273" s="973"/>
      <c r="HW273" s="973"/>
      <c r="HX273" s="973"/>
      <c r="HY273" s="973"/>
      <c r="HZ273" s="973"/>
      <c r="IA273" s="973"/>
      <c r="IB273" s="973"/>
      <c r="IC273" s="973"/>
      <c r="ID273" s="973"/>
      <c r="IE273" s="973"/>
      <c r="IF273" s="973"/>
      <c r="IG273" s="973"/>
      <c r="IH273" s="973"/>
      <c r="II273" s="973"/>
      <c r="IJ273" s="973"/>
      <c r="IK273" s="973"/>
    </row>
    <row r="274">
      <c r="A274" s="963"/>
      <c r="B274" s="1"/>
      <c r="C274" s="3"/>
      <c r="E274" s="989"/>
    </row>
    <row r="275">
      <c r="A275" s="962"/>
      <c r="B275" s="1"/>
      <c r="C275" s="3"/>
      <c r="E275" s="980"/>
    </row>
    <row r="276">
      <c r="A276" s="962"/>
      <c r="B276" s="3"/>
      <c r="C276" s="3"/>
      <c r="E276" s="989"/>
    </row>
    <row r="277">
      <c r="A277" s="963"/>
      <c r="B277" s="3"/>
      <c r="C277" s="3"/>
      <c r="E277" s="980"/>
    </row>
    <row r="278">
      <c r="A278" s="962"/>
      <c r="B278" s="3"/>
      <c r="C278" s="3"/>
      <c r="E278" s="989"/>
    </row>
    <row r="279">
      <c r="A279" s="962"/>
      <c r="B279" s="1"/>
      <c r="C279" s="3"/>
      <c r="E279" s="989"/>
    </row>
    <row r="280">
      <c r="A280" s="962"/>
      <c r="B280" s="3"/>
      <c r="C280" s="3"/>
      <c r="E280" s="989"/>
    </row>
    <row r="281">
      <c r="A281" s="962"/>
      <c r="B281" s="3"/>
      <c r="C281" s="3"/>
      <c r="E281" s="980"/>
    </row>
    <row r="282">
      <c r="A282" s="963"/>
      <c r="B282" s="1"/>
      <c r="C282" s="1"/>
      <c r="E282" s="980"/>
    </row>
    <row r="283">
      <c r="A283" s="963"/>
      <c r="B283" s="1"/>
      <c r="C283" s="1"/>
      <c r="E283" s="980"/>
    </row>
    <row r="284">
      <c r="A284" s="962"/>
      <c r="B284" s="3"/>
      <c r="C284" s="3"/>
      <c r="E284" s="989"/>
    </row>
    <row r="285">
      <c r="A285" s="963"/>
      <c r="B285" s="1"/>
      <c r="C285" s="3"/>
      <c r="E285" s="980"/>
    </row>
    <row r="286">
      <c r="A286" s="963"/>
      <c r="B286" s="1"/>
      <c r="C286" s="3"/>
      <c r="E286" s="989"/>
    </row>
    <row r="287">
      <c r="A287" s="963"/>
      <c r="B287" s="3"/>
      <c r="C287" s="3"/>
      <c r="E287" s="989"/>
    </row>
    <row r="288">
      <c r="A288" s="963"/>
      <c r="B288" s="3"/>
      <c r="C288" s="3"/>
      <c r="E288" s="980"/>
    </row>
    <row r="289">
      <c r="A289" s="962"/>
      <c r="B289" s="1"/>
      <c r="C289" s="3"/>
      <c r="E289" s="980"/>
    </row>
    <row r="290">
      <c r="A290" s="963"/>
      <c r="B290" s="1"/>
      <c r="C290" s="3"/>
      <c r="E290" s="980"/>
    </row>
    <row r="291">
      <c r="A291" s="963"/>
      <c r="B291" s="1"/>
      <c r="C291" s="3"/>
      <c r="E291" s="980"/>
    </row>
    <row r="292">
      <c r="A292" s="963"/>
      <c r="B292" s="1"/>
      <c r="C292" s="3"/>
      <c r="E292" s="980"/>
    </row>
    <row r="293">
      <c r="A293" s="963"/>
      <c r="B293" s="1"/>
      <c r="C293" s="3"/>
      <c r="E293" s="989"/>
    </row>
    <row r="294">
      <c r="A294" s="963"/>
      <c r="B294" s="1"/>
      <c r="C294" s="3"/>
      <c r="E294" s="989"/>
    </row>
    <row r="295">
      <c r="A295" s="963"/>
      <c r="B295" s="1"/>
      <c r="C295" s="3"/>
      <c r="E295" s="980"/>
    </row>
    <row r="296">
      <c r="A296" s="963"/>
      <c r="B296" s="1"/>
      <c r="C296" s="3"/>
      <c r="E296" s="989"/>
    </row>
    <row r="297">
      <c r="A297" s="963"/>
      <c r="B297" s="1"/>
      <c r="C297" s="3"/>
      <c r="E297" s="980"/>
    </row>
    <row r="298">
      <c r="A298" s="963"/>
      <c r="B298" s="1"/>
      <c r="C298" s="1"/>
      <c r="E298" s="980"/>
    </row>
    <row r="299">
      <c r="A299" s="963"/>
      <c r="B299" s="1"/>
      <c r="C299" s="1"/>
      <c r="E299" s="980"/>
    </row>
    <row r="300">
      <c r="A300" s="963"/>
      <c r="B300" s="1"/>
      <c r="C300" s="3"/>
      <c r="E300" s="980"/>
    </row>
    <row r="301">
      <c r="A301" s="963"/>
      <c r="B301" s="1"/>
      <c r="C301" s="1"/>
      <c r="E301" s="989"/>
    </row>
    <row r="302">
      <c r="A302" s="962"/>
      <c r="B302" s="3"/>
      <c r="C302" s="3"/>
      <c r="E302" s="989"/>
    </row>
    <row r="303">
      <c r="A303" s="963"/>
      <c r="B303" s="3"/>
      <c r="C303" s="3"/>
      <c r="E303" s="980"/>
    </row>
    <row r="304">
      <c r="A304" s="962"/>
      <c r="B304" s="3"/>
      <c r="C304" s="3"/>
      <c r="E304" s="989"/>
    </row>
    <row r="305">
      <c r="A305" s="963"/>
      <c r="B305" s="3"/>
      <c r="C305" s="3"/>
      <c r="E305" s="980"/>
    </row>
    <row r="306">
      <c r="A306" s="962"/>
      <c r="B306" s="3"/>
      <c r="C306" s="3"/>
      <c r="E306" s="980"/>
    </row>
    <row r="307">
      <c r="A307" s="963"/>
      <c r="B307" s="3"/>
      <c r="C307" s="3"/>
      <c r="E307" s="989"/>
    </row>
    <row r="308">
      <c r="A308" s="963"/>
      <c r="B308" s="1"/>
      <c r="C308" s="3"/>
      <c r="E308" s="980"/>
    </row>
    <row r="309">
      <c r="A309" s="962"/>
      <c r="B309" s="3"/>
      <c r="C309" s="1"/>
      <c r="E309" s="989"/>
    </row>
    <row r="310">
      <c r="A310" s="1275"/>
      <c r="B310" s="1"/>
      <c r="C310" s="3"/>
      <c r="E310" s="980"/>
    </row>
    <row r="311">
      <c r="A311" s="963"/>
      <c r="B311" s="1"/>
      <c r="C311" s="1"/>
      <c r="E311" s="980"/>
    </row>
    <row r="312">
      <c r="A312" s="963"/>
      <c r="B312" s="1"/>
      <c r="C312" s="1"/>
      <c r="E312" s="980"/>
    </row>
    <row r="313">
      <c r="A313" s="963"/>
      <c r="B313" s="1"/>
      <c r="C313" s="1"/>
      <c r="E313" s="980"/>
    </row>
    <row r="314">
      <c r="A314" s="963"/>
      <c r="B314" s="1"/>
      <c r="C314" s="1"/>
      <c r="E314" s="980"/>
    </row>
    <row r="315">
      <c r="A315" s="962"/>
      <c r="B315" s="3"/>
      <c r="C315" s="3"/>
      <c r="E315" s="980"/>
    </row>
    <row r="316">
      <c r="A316" s="963"/>
      <c r="B316" s="1"/>
      <c r="C316" s="1"/>
      <c r="E316" s="980"/>
    </row>
    <row r="317">
      <c r="A317" s="962"/>
      <c r="B317" s="3"/>
      <c r="C317" s="3"/>
      <c r="E317" s="989"/>
    </row>
    <row r="318">
      <c r="A318" s="962"/>
      <c r="B318" s="3"/>
      <c r="C318" s="3"/>
      <c r="E318" s="989"/>
    </row>
    <row r="319">
      <c r="A319" s="963"/>
      <c r="B319" s="3"/>
      <c r="C319" s="3"/>
      <c r="E319" s="980"/>
    </row>
    <row r="320">
      <c r="A320" s="963"/>
      <c r="B320" s="1"/>
      <c r="C320" s="1"/>
      <c r="E320" s="980"/>
    </row>
    <row r="321">
      <c r="A321" s="963"/>
      <c r="B321" s="1"/>
      <c r="C321" s="1"/>
      <c r="E321" s="989"/>
    </row>
    <row r="322">
      <c r="A322" s="963"/>
      <c r="B322" s="3"/>
      <c r="C322" s="3"/>
      <c r="E322" s="989"/>
    </row>
    <row r="323">
      <c r="A323" s="962"/>
      <c r="B323" s="3"/>
      <c r="C323" s="3"/>
      <c r="E323" s="980"/>
    </row>
    <row r="324">
      <c r="A324" s="962"/>
      <c r="B324" s="3"/>
      <c r="C324" s="3"/>
      <c r="E324" s="989"/>
    </row>
    <row r="325">
      <c r="A325" s="963"/>
      <c r="B325" s="1"/>
      <c r="C325" s="1"/>
      <c r="E325" s="980"/>
    </row>
    <row r="326">
      <c r="A326" s="962"/>
      <c r="B326" s="3"/>
      <c r="C326" s="3"/>
      <c r="E326" s="989"/>
    </row>
    <row r="327">
      <c r="A327" s="962"/>
      <c r="B327" s="3"/>
      <c r="C327" s="3"/>
      <c r="E327" s="980"/>
    </row>
    <row r="328">
      <c r="A328" s="962"/>
      <c r="B328" s="3"/>
      <c r="C328" s="3"/>
      <c r="E328" s="989"/>
    </row>
    <row r="329">
      <c r="A329" s="963"/>
      <c r="B329" s="1"/>
      <c r="C329" s="1"/>
      <c r="E329" s="989"/>
    </row>
    <row r="330">
      <c r="A330" s="963"/>
      <c r="B330" s="3"/>
      <c r="C330" s="3"/>
      <c r="E330" s="980"/>
    </row>
    <row r="331">
      <c r="A331" s="963"/>
      <c r="B331" s="1"/>
      <c r="C331" s="1"/>
      <c r="E331" s="980"/>
    </row>
    <row r="332">
      <c r="A332" s="962"/>
      <c r="B332" s="3"/>
      <c r="C332" s="1"/>
      <c r="E332" s="989"/>
    </row>
    <row r="333">
      <c r="A333" s="962"/>
      <c r="B333" s="3"/>
      <c r="C333" s="3"/>
      <c r="E333" s="989"/>
    </row>
    <row r="334">
      <c r="A334" s="962"/>
      <c r="B334" s="3"/>
      <c r="C334" s="3"/>
      <c r="E334" s="989"/>
    </row>
    <row r="335">
      <c r="A335" s="962"/>
      <c r="B335" s="3"/>
      <c r="C335" s="3"/>
      <c r="E335" s="989"/>
    </row>
    <row r="336">
      <c r="A336" s="963"/>
      <c r="B336" s="1"/>
      <c r="C336" s="1"/>
      <c r="E336" s="989"/>
    </row>
    <row r="337">
      <c r="A337" s="962"/>
      <c r="B337" s="3"/>
      <c r="C337" s="3"/>
      <c r="E337" s="989"/>
      <c r="DI337" s="15" t="s">
        <v>18516</v>
      </c>
    </row>
    <row r="338">
      <c r="A338" s="962"/>
      <c r="B338" s="3"/>
      <c r="C338" s="3"/>
      <c r="E338" s="989"/>
    </row>
    <row r="339">
      <c r="A339" s="962"/>
      <c r="B339" s="3"/>
      <c r="C339" s="3"/>
      <c r="E339" s="989"/>
    </row>
    <row r="340">
      <c r="A340" s="963"/>
      <c r="B340" s="3"/>
      <c r="C340" s="1"/>
      <c r="E340" s="980"/>
    </row>
    <row r="341">
      <c r="A341" s="963"/>
      <c r="B341" s="1"/>
      <c r="C341" s="1"/>
      <c r="E341" s="980"/>
    </row>
    <row r="342">
      <c r="A342" s="962"/>
      <c r="B342" s="3"/>
      <c r="C342" s="3"/>
      <c r="E342" s="989"/>
    </row>
    <row r="343">
      <c r="A343" s="962"/>
      <c r="B343" s="3"/>
      <c r="C343" s="3"/>
      <c r="E343" s="989"/>
    </row>
    <row r="344">
      <c r="A344" s="963"/>
      <c r="B344" s="1"/>
      <c r="C344" s="1"/>
      <c r="E344" s="980"/>
    </row>
    <row r="345">
      <c r="A345" s="962"/>
      <c r="B345" s="3"/>
      <c r="C345" s="3"/>
      <c r="E345" s="980"/>
    </row>
    <row r="346">
      <c r="A346" s="962"/>
      <c r="B346" s="3"/>
      <c r="C346" s="3"/>
      <c r="E346" s="980"/>
    </row>
    <row r="347">
      <c r="A347" s="962"/>
      <c r="B347" s="3"/>
      <c r="C347" s="3"/>
      <c r="E347" s="989"/>
    </row>
    <row r="348">
      <c r="A348" s="962"/>
      <c r="B348" s="3"/>
      <c r="C348" s="3"/>
      <c r="E348" s="989"/>
    </row>
    <row r="349">
      <c r="A349" s="962"/>
      <c r="B349" s="1"/>
      <c r="C349" s="1"/>
      <c r="E349" s="980"/>
    </row>
    <row r="350">
      <c r="A350" s="963"/>
      <c r="B350" s="1"/>
      <c r="C350" s="1"/>
      <c r="E350" s="989"/>
    </row>
    <row r="351">
      <c r="A351" s="962"/>
      <c r="B351" s="3"/>
      <c r="C351" s="3"/>
      <c r="E351" s="989"/>
    </row>
    <row r="352">
      <c r="A352" s="963"/>
      <c r="B352" s="1"/>
      <c r="C352" s="1"/>
      <c r="E352" s="980"/>
    </row>
    <row r="353">
      <c r="A353" s="963"/>
      <c r="B353" s="1"/>
      <c r="C353" s="3"/>
      <c r="E353" s="980"/>
    </row>
    <row r="354">
      <c r="A354" s="962"/>
      <c r="B354" s="3"/>
      <c r="C354" s="3"/>
      <c r="E354" s="989"/>
    </row>
    <row r="355">
      <c r="A355" s="962"/>
      <c r="B355" s="3"/>
      <c r="C355" s="3"/>
      <c r="E355" s="989"/>
    </row>
    <row r="356">
      <c r="A356" s="962"/>
      <c r="B356" s="3"/>
      <c r="C356" s="3"/>
      <c r="E356" s="989"/>
    </row>
    <row r="357">
      <c r="A357" s="963"/>
      <c r="B357" s="1"/>
      <c r="C357" s="1"/>
      <c r="E357" s="980"/>
    </row>
    <row r="358">
      <c r="A358" s="962"/>
      <c r="B358" s="3"/>
      <c r="C358" s="3"/>
      <c r="E358" s="980"/>
    </row>
    <row r="359">
      <c r="A359" s="962"/>
      <c r="B359" s="3"/>
      <c r="C359" s="3"/>
      <c r="E359" s="989"/>
    </row>
    <row r="360">
      <c r="A360" s="963"/>
      <c r="B360" s="1"/>
      <c r="C360" s="1"/>
      <c r="E360" s="980"/>
    </row>
    <row r="361">
      <c r="A361" s="963"/>
      <c r="B361" s="1"/>
      <c r="C361" s="1"/>
      <c r="E361" s="989"/>
    </row>
    <row r="362">
      <c r="A362" s="962"/>
      <c r="B362" s="3"/>
      <c r="C362" s="3"/>
      <c r="E362" s="989"/>
    </row>
    <row r="363">
      <c r="A363" s="963"/>
      <c r="B363" s="1"/>
      <c r="C363" s="1"/>
      <c r="E363" s="980"/>
    </row>
    <row r="364">
      <c r="A364" s="963"/>
      <c r="B364" s="1"/>
      <c r="C364" s="1"/>
      <c r="E364" s="980"/>
    </row>
    <row r="365">
      <c r="A365" s="963"/>
      <c r="B365" s="1"/>
      <c r="C365" s="1"/>
      <c r="E365" s="980"/>
    </row>
    <row r="366">
      <c r="A366" s="963"/>
      <c r="B366" s="1"/>
      <c r="C366" s="1"/>
      <c r="E366" s="980"/>
    </row>
    <row r="367">
      <c r="A367" s="963"/>
      <c r="B367" s="1"/>
      <c r="C367" s="1"/>
      <c r="E367" s="980"/>
    </row>
    <row r="368">
      <c r="A368" s="963"/>
      <c r="B368" s="1"/>
      <c r="C368" s="1"/>
      <c r="E368" s="980"/>
    </row>
    <row r="369">
      <c r="A369" s="963"/>
      <c r="B369" s="1"/>
      <c r="C369" s="1"/>
      <c r="E369" s="980"/>
    </row>
    <row r="370">
      <c r="A370" s="963"/>
      <c r="B370" s="1"/>
      <c r="C370" s="1"/>
      <c r="E370" s="989"/>
    </row>
    <row r="371">
      <c r="A371" s="963"/>
      <c r="B371" s="3"/>
      <c r="C371" s="3"/>
      <c r="E371" s="989"/>
    </row>
    <row r="372">
      <c r="A372" s="963"/>
      <c r="B372" s="3"/>
      <c r="C372" s="1"/>
      <c r="E372" s="989"/>
    </row>
    <row r="373">
      <c r="A373" s="963"/>
      <c r="B373" s="3"/>
      <c r="C373" s="1"/>
      <c r="E373" s="989"/>
    </row>
    <row r="374">
      <c r="A374" s="963"/>
      <c r="B374" s="3"/>
      <c r="C374" s="1"/>
      <c r="E374" s="989"/>
    </row>
    <row r="375">
      <c r="A375" s="963"/>
      <c r="B375" s="3"/>
      <c r="C375" s="1"/>
      <c r="E375" s="989"/>
    </row>
    <row r="376">
      <c r="A376" s="963"/>
      <c r="B376" s="3"/>
      <c r="C376" s="1"/>
      <c r="E376" s="989"/>
    </row>
    <row r="377">
      <c r="A377" s="962"/>
      <c r="B377" s="3"/>
      <c r="C377" s="3"/>
      <c r="E377" s="980"/>
    </row>
    <row r="378">
      <c r="A378" s="962"/>
      <c r="B378" s="3"/>
      <c r="C378" s="3"/>
      <c r="E378" s="989"/>
    </row>
    <row r="379">
      <c r="A379" s="962"/>
      <c r="B379" s="3"/>
      <c r="C379" s="3"/>
      <c r="E379" s="989"/>
    </row>
    <row r="380">
      <c r="A380" s="963"/>
      <c r="B380" s="1"/>
      <c r="C380" s="1"/>
      <c r="E380" s="980"/>
    </row>
    <row r="381">
      <c r="A381" s="963"/>
      <c r="B381" s="1"/>
      <c r="C381" s="1"/>
      <c r="E381" s="980"/>
    </row>
    <row r="382">
      <c r="A382" s="963"/>
      <c r="B382" s="1"/>
      <c r="C382" s="1"/>
      <c r="E382" s="980"/>
    </row>
    <row r="383">
      <c r="A383" s="963"/>
      <c r="B383" s="1"/>
      <c r="C383" s="1"/>
      <c r="E383" s="980"/>
    </row>
    <row r="384">
      <c r="A384" s="963"/>
      <c r="B384" s="1"/>
      <c r="C384" s="1"/>
      <c r="E384" s="980"/>
    </row>
    <row r="385">
      <c r="A385" s="963"/>
      <c r="B385" s="1"/>
      <c r="C385" s="1"/>
      <c r="E385" s="989"/>
    </row>
    <row r="386">
      <c r="A386" s="963"/>
      <c r="B386" s="1"/>
      <c r="C386" s="1"/>
      <c r="E386" s="989"/>
    </row>
    <row r="387">
      <c r="A387" s="962"/>
      <c r="B387" s="3"/>
      <c r="C387" s="3"/>
      <c r="E387" s="989"/>
    </row>
    <row r="388">
      <c r="A388" s="962"/>
      <c r="B388" s="3"/>
      <c r="C388" s="3"/>
      <c r="E388" s="989"/>
    </row>
    <row r="389">
      <c r="A389" s="962"/>
      <c r="B389" s="3"/>
      <c r="C389" s="3"/>
      <c r="E389" s="989"/>
    </row>
    <row r="390">
      <c r="A390" s="963"/>
      <c r="B390" s="1"/>
      <c r="C390" s="1"/>
      <c r="E390" s="989"/>
    </row>
    <row r="391">
      <c r="A391" s="962"/>
      <c r="B391" s="3"/>
      <c r="C391" s="3"/>
      <c r="E391" s="989"/>
    </row>
    <row r="392">
      <c r="A392" s="963"/>
      <c r="B392" s="1"/>
      <c r="C392" s="1"/>
      <c r="E392" s="980"/>
    </row>
    <row r="393">
      <c r="A393" s="962"/>
      <c r="B393" s="3"/>
      <c r="C393" s="3"/>
      <c r="E393" s="989"/>
    </row>
    <row r="394">
      <c r="A394" s="963"/>
      <c r="B394" s="1"/>
      <c r="C394" s="1"/>
      <c r="E394" s="980"/>
    </row>
    <row r="395">
      <c r="A395" s="963"/>
      <c r="B395" s="1"/>
      <c r="C395" s="1"/>
      <c r="E395" s="980"/>
    </row>
    <row r="396">
      <c r="A396" s="962"/>
      <c r="B396" s="3"/>
      <c r="C396" s="3"/>
      <c r="E396" s="989"/>
    </row>
    <row r="397">
      <c r="A397" s="962"/>
      <c r="B397" s="3"/>
      <c r="C397" s="3"/>
      <c r="E397" s="989"/>
    </row>
    <row r="398">
      <c r="A398" s="962"/>
      <c r="B398" s="3"/>
      <c r="C398" s="3"/>
      <c r="E398" s="989"/>
    </row>
    <row r="399">
      <c r="A399" s="963"/>
      <c r="B399" s="1"/>
      <c r="C399" s="1"/>
      <c r="E399" s="980"/>
    </row>
    <row r="400">
      <c r="A400" s="962"/>
      <c r="B400" s="3"/>
      <c r="C400" s="3"/>
      <c r="E400" s="989"/>
    </row>
    <row r="401">
      <c r="A401" s="963"/>
      <c r="B401" s="1"/>
      <c r="C401" s="1"/>
      <c r="E401" s="980"/>
    </row>
    <row r="402">
      <c r="A402" s="962"/>
      <c r="B402" s="3"/>
      <c r="C402" s="3"/>
      <c r="E402" s="989"/>
    </row>
    <row r="403">
      <c r="A403" s="962"/>
      <c r="B403" s="3"/>
      <c r="C403" s="3"/>
      <c r="E403" s="989"/>
    </row>
    <row r="404">
      <c r="A404" s="962"/>
      <c r="B404" s="3"/>
      <c r="C404" s="3"/>
      <c r="E404" s="989"/>
    </row>
    <row r="405">
      <c r="A405" s="962"/>
      <c r="B405" s="3"/>
      <c r="C405" s="3"/>
      <c r="E405" s="989"/>
    </row>
    <row r="406">
      <c r="A406" s="962"/>
      <c r="B406" s="3"/>
      <c r="C406" s="3"/>
      <c r="E406" s="989"/>
    </row>
    <row r="407">
      <c r="A407" s="962"/>
      <c r="B407" s="3"/>
      <c r="C407" s="3"/>
      <c r="E407" s="989"/>
    </row>
    <row r="408">
      <c r="A408" s="962"/>
      <c r="B408" s="3"/>
      <c r="C408" s="3"/>
      <c r="E408" s="989"/>
    </row>
    <row r="409">
      <c r="A409" s="962"/>
      <c r="B409" s="3"/>
      <c r="C409" s="3"/>
      <c r="E409" s="989"/>
    </row>
    <row r="410">
      <c r="A410" s="962"/>
      <c r="B410" s="3"/>
      <c r="C410" s="3"/>
      <c r="E410" s="989"/>
    </row>
    <row r="411">
      <c r="A411" s="962"/>
      <c r="B411" s="3"/>
      <c r="C411" s="3"/>
      <c r="E411" s="989"/>
    </row>
    <row r="412">
      <c r="A412" s="962"/>
      <c r="B412" s="3"/>
      <c r="C412" s="3"/>
      <c r="E412" s="989"/>
    </row>
    <row r="413">
      <c r="A413" s="962"/>
      <c r="B413" s="3"/>
      <c r="C413" s="3"/>
      <c r="E413" s="989"/>
    </row>
    <row r="414">
      <c r="A414" s="962"/>
      <c r="B414" s="3"/>
      <c r="C414" s="3"/>
      <c r="E414" s="989"/>
    </row>
    <row r="415">
      <c r="A415" s="962"/>
      <c r="B415" s="3"/>
      <c r="C415" s="3"/>
      <c r="E415" s="989"/>
    </row>
    <row r="416">
      <c r="A416" s="962"/>
      <c r="B416" s="3"/>
      <c r="C416" s="3"/>
      <c r="E416" s="989"/>
    </row>
    <row r="417">
      <c r="A417" s="962"/>
      <c r="B417" s="3"/>
      <c r="C417" s="3"/>
      <c r="E417" s="989"/>
    </row>
    <row r="418">
      <c r="A418" s="962"/>
      <c r="B418" s="3"/>
      <c r="C418" s="3"/>
      <c r="E418" s="989"/>
    </row>
    <row r="419">
      <c r="A419" s="962"/>
      <c r="B419" s="3"/>
      <c r="C419" s="3"/>
      <c r="E419" s="989"/>
    </row>
    <row r="420">
      <c r="A420" s="962"/>
      <c r="B420" s="3"/>
      <c r="C420" s="3"/>
      <c r="E420" s="989"/>
    </row>
    <row r="421">
      <c r="A421" s="962"/>
      <c r="B421" s="3"/>
      <c r="C421" s="3"/>
      <c r="E421" s="989"/>
    </row>
    <row r="422">
      <c r="A422" s="962"/>
      <c r="B422" s="3"/>
      <c r="C422" s="3"/>
      <c r="E422" s="989"/>
    </row>
    <row r="423">
      <c r="A423" s="962"/>
      <c r="B423" s="3"/>
      <c r="C423" s="3"/>
      <c r="E423" s="989"/>
    </row>
    <row r="424">
      <c r="A424" s="962"/>
      <c r="B424" s="3"/>
      <c r="C424" s="3"/>
      <c r="E424" s="989"/>
    </row>
    <row r="425">
      <c r="A425" s="962"/>
      <c r="B425" s="3"/>
      <c r="C425" s="3"/>
      <c r="E425" s="989"/>
    </row>
    <row r="426">
      <c r="A426" s="962"/>
      <c r="B426" s="3"/>
      <c r="C426" s="3"/>
      <c r="E426" s="989"/>
    </row>
    <row r="427">
      <c r="A427" s="962"/>
      <c r="B427" s="3"/>
      <c r="C427" s="3"/>
      <c r="E427" s="989"/>
    </row>
    <row r="428">
      <c r="A428" s="962"/>
      <c r="B428" s="3"/>
      <c r="C428" s="3"/>
      <c r="E428" s="989"/>
    </row>
    <row r="429">
      <c r="A429" s="962"/>
      <c r="B429" s="3"/>
      <c r="C429" s="3"/>
      <c r="E429" s="989"/>
    </row>
    <row r="430">
      <c r="A430" s="962"/>
      <c r="B430" s="3"/>
      <c r="C430" s="3"/>
      <c r="E430" s="989"/>
    </row>
    <row r="431">
      <c r="A431" s="962"/>
      <c r="B431" s="3"/>
      <c r="C431" s="3"/>
      <c r="E431" s="989"/>
    </row>
    <row r="432">
      <c r="A432" s="962"/>
      <c r="B432" s="3"/>
      <c r="C432" s="3"/>
      <c r="E432" s="989"/>
    </row>
    <row r="433">
      <c r="A433" s="962"/>
      <c r="B433" s="3"/>
      <c r="C433" s="3"/>
      <c r="E433" s="989"/>
    </row>
    <row r="434">
      <c r="A434" s="962"/>
      <c r="B434" s="3"/>
      <c r="C434" s="3"/>
      <c r="E434" s="989"/>
    </row>
    <row r="435">
      <c r="A435" s="962"/>
      <c r="B435" s="3"/>
      <c r="C435" s="3"/>
      <c r="E435" s="989"/>
    </row>
    <row r="436">
      <c r="A436" s="962"/>
      <c r="B436" s="3"/>
      <c r="C436" s="3"/>
      <c r="E436" s="989"/>
    </row>
    <row r="437">
      <c r="A437" s="963"/>
      <c r="B437" s="1"/>
      <c r="C437" s="1"/>
      <c r="E437" s="989"/>
    </row>
    <row r="438">
      <c r="A438" s="962"/>
      <c r="B438" s="3"/>
      <c r="C438" s="3"/>
      <c r="E438" s="989"/>
    </row>
    <row r="439">
      <c r="A439" s="962"/>
      <c r="B439" s="3"/>
      <c r="C439" s="3"/>
      <c r="E439" s="989"/>
    </row>
    <row r="440">
      <c r="A440" s="962"/>
      <c r="B440" s="3"/>
      <c r="C440" s="3"/>
      <c r="E440" s="989"/>
    </row>
    <row r="441">
      <c r="A441" s="962"/>
      <c r="B441" s="3"/>
      <c r="C441" s="3"/>
      <c r="E441" s="989"/>
    </row>
    <row r="442">
      <c r="A442" s="962"/>
      <c r="B442" s="3"/>
      <c r="C442" s="3"/>
      <c r="E442" s="989"/>
    </row>
    <row r="443">
      <c r="A443" s="962"/>
      <c r="B443" s="3"/>
      <c r="C443" s="3"/>
      <c r="E443" s="989"/>
    </row>
    <row r="444">
      <c r="A444" s="962"/>
      <c r="B444" s="3"/>
      <c r="C444" s="3"/>
      <c r="E444" s="989"/>
    </row>
    <row r="445">
      <c r="A445" s="962"/>
      <c r="B445" s="3"/>
      <c r="C445" s="3"/>
      <c r="E445" s="989"/>
    </row>
    <row r="446">
      <c r="A446" s="962"/>
      <c r="B446" s="3"/>
      <c r="C446" s="3"/>
      <c r="E446" s="989"/>
    </row>
    <row r="447">
      <c r="A447" s="962"/>
      <c r="B447" s="3"/>
      <c r="C447" s="3"/>
      <c r="E447" s="989"/>
    </row>
    <row r="448">
      <c r="A448" s="962"/>
      <c r="B448" s="3"/>
      <c r="C448" s="3"/>
      <c r="E448" s="989"/>
    </row>
    <row r="449">
      <c r="A449" s="962"/>
      <c r="B449" s="3"/>
      <c r="C449" s="3"/>
      <c r="E449" s="989"/>
    </row>
    <row r="450">
      <c r="A450" s="962"/>
      <c r="B450" s="3"/>
      <c r="C450" s="3"/>
      <c r="E450" s="989"/>
    </row>
    <row r="451">
      <c r="A451" s="962"/>
      <c r="B451" s="3"/>
      <c r="C451" s="3"/>
      <c r="E451" s="989"/>
    </row>
    <row r="452">
      <c r="A452" s="962"/>
      <c r="B452" s="3"/>
      <c r="C452" s="3"/>
      <c r="E452" s="989"/>
    </row>
    <row r="453">
      <c r="A453" s="962"/>
      <c r="B453" s="3"/>
      <c r="C453" s="3"/>
      <c r="E453" s="989"/>
    </row>
    <row r="454">
      <c r="A454" s="962"/>
      <c r="B454" s="3"/>
      <c r="C454" s="3"/>
      <c r="E454" s="989"/>
    </row>
    <row r="455">
      <c r="A455" s="962"/>
      <c r="B455" s="3"/>
      <c r="C455" s="3"/>
      <c r="E455" s="989"/>
    </row>
    <row r="456">
      <c r="A456" s="962"/>
      <c r="B456" s="3"/>
      <c r="C456" s="3"/>
      <c r="E456" s="989"/>
    </row>
    <row r="457">
      <c r="A457" s="962"/>
      <c r="B457" s="3"/>
      <c r="C457" s="3"/>
      <c r="E457" s="989"/>
    </row>
    <row r="458">
      <c r="A458" s="962"/>
      <c r="B458" s="3"/>
      <c r="C458" s="3"/>
      <c r="E458" s="989"/>
    </row>
    <row r="459">
      <c r="A459" s="962"/>
      <c r="B459" s="3"/>
      <c r="C459" s="3"/>
      <c r="E459" s="989"/>
    </row>
    <row r="460">
      <c r="A460" s="962"/>
      <c r="B460" s="3"/>
      <c r="C460" s="3"/>
      <c r="E460" s="989"/>
    </row>
    <row r="461">
      <c r="A461" s="962"/>
      <c r="B461" s="3"/>
      <c r="C461" s="3"/>
      <c r="E461" s="989"/>
    </row>
    <row r="462">
      <c r="A462" s="962"/>
      <c r="B462" s="3"/>
      <c r="C462" s="3"/>
      <c r="E462" s="989"/>
    </row>
    <row r="463">
      <c r="A463" s="962"/>
      <c r="B463" s="3"/>
      <c r="C463" s="3"/>
      <c r="E463" s="989"/>
    </row>
    <row r="464">
      <c r="A464" s="962"/>
      <c r="B464" s="3"/>
      <c r="C464" s="3"/>
      <c r="E464" s="989"/>
    </row>
    <row r="465">
      <c r="A465" s="962"/>
      <c r="B465" s="3"/>
      <c r="C465" s="3"/>
      <c r="E465" s="989"/>
    </row>
    <row r="466">
      <c r="A466" s="962"/>
      <c r="B466" s="3"/>
      <c r="C466" s="3"/>
      <c r="E466" s="989"/>
    </row>
    <row r="467">
      <c r="A467" s="962"/>
      <c r="B467" s="3"/>
      <c r="C467" s="3"/>
      <c r="E467" s="989"/>
    </row>
    <row r="468">
      <c r="A468" s="962"/>
      <c r="B468" s="3"/>
      <c r="C468" s="3"/>
      <c r="E468" s="989"/>
    </row>
    <row r="469">
      <c r="A469" s="962"/>
      <c r="B469" s="3"/>
      <c r="C469" s="3"/>
      <c r="E469" s="989"/>
    </row>
    <row r="470">
      <c r="A470" s="962"/>
      <c r="B470" s="3"/>
      <c r="C470" s="3"/>
      <c r="E470" s="989"/>
    </row>
    <row r="471">
      <c r="A471" s="962"/>
      <c r="B471" s="3"/>
      <c r="C471" s="3"/>
      <c r="E471" s="989"/>
    </row>
    <row r="472">
      <c r="A472" s="962"/>
      <c r="B472" s="3"/>
      <c r="C472" s="3"/>
      <c r="E472" s="989"/>
    </row>
    <row r="473">
      <c r="A473" s="962"/>
      <c r="B473" s="3"/>
      <c r="C473" s="3"/>
      <c r="E473" s="989"/>
    </row>
    <row r="474">
      <c r="A474" s="962"/>
      <c r="B474" s="3"/>
      <c r="C474" s="3"/>
      <c r="E474" s="989"/>
    </row>
    <row r="475">
      <c r="A475" s="962"/>
      <c r="B475" s="3"/>
      <c r="C475" s="3"/>
      <c r="E475" s="989"/>
    </row>
    <row r="476">
      <c r="A476" s="962"/>
      <c r="B476" s="3"/>
      <c r="C476" s="3"/>
      <c r="E476" s="989"/>
    </row>
    <row r="477">
      <c r="A477" s="962"/>
      <c r="B477" s="3"/>
      <c r="C477" s="3"/>
      <c r="E477" s="989"/>
    </row>
    <row r="478">
      <c r="A478" s="962"/>
      <c r="B478" s="3"/>
      <c r="C478" s="3"/>
      <c r="E478" s="989"/>
    </row>
    <row r="479">
      <c r="A479" s="962"/>
      <c r="B479" s="3"/>
      <c r="C479" s="3"/>
      <c r="E479" s="989"/>
    </row>
    <row r="480">
      <c r="A480" s="962"/>
      <c r="B480" s="3"/>
      <c r="C480" s="3"/>
      <c r="E480" s="989"/>
    </row>
    <row r="481">
      <c r="A481" s="962"/>
      <c r="B481" s="3"/>
      <c r="C481" s="3"/>
      <c r="E481" s="989"/>
    </row>
    <row r="482">
      <c r="A482" s="962"/>
      <c r="B482" s="3"/>
      <c r="C482" s="3"/>
      <c r="E482" s="989"/>
    </row>
    <row r="483">
      <c r="A483" s="962"/>
      <c r="B483" s="3"/>
      <c r="C483" s="3"/>
      <c r="E483" s="989"/>
    </row>
    <row r="484">
      <c r="A484" s="962"/>
      <c r="B484" s="3"/>
      <c r="C484" s="3"/>
      <c r="E484" s="989"/>
    </row>
    <row r="485">
      <c r="A485" s="962"/>
      <c r="B485" s="3"/>
      <c r="C485" s="3"/>
      <c r="E485" s="989"/>
    </row>
    <row r="486">
      <c r="A486" s="962"/>
      <c r="B486" s="3"/>
      <c r="C486" s="3"/>
      <c r="E486" s="989"/>
    </row>
    <row r="487">
      <c r="A487" s="962"/>
      <c r="B487" s="3"/>
      <c r="C487" s="3"/>
      <c r="E487" s="989"/>
    </row>
    <row r="488">
      <c r="A488" s="962"/>
      <c r="B488" s="3"/>
      <c r="C488" s="3"/>
      <c r="E488" s="989"/>
    </row>
    <row r="489">
      <c r="A489" s="962"/>
      <c r="B489" s="3"/>
      <c r="C489" s="3"/>
      <c r="E489" s="989"/>
    </row>
    <row r="490">
      <c r="A490" s="962"/>
      <c r="B490" s="3"/>
      <c r="C490" s="3"/>
      <c r="E490" s="989"/>
    </row>
    <row r="491">
      <c r="A491" s="962"/>
      <c r="B491" s="3"/>
      <c r="C491" s="3"/>
      <c r="E491" s="989"/>
    </row>
    <row r="492">
      <c r="A492" s="963"/>
      <c r="B492" s="1"/>
      <c r="C492" s="1"/>
      <c r="E492" s="980"/>
    </row>
    <row r="493">
      <c r="A493" s="963"/>
      <c r="B493" s="1"/>
      <c r="C493" s="1"/>
      <c r="E493" s="980"/>
    </row>
    <row r="494">
      <c r="A494" s="963"/>
      <c r="B494" s="1"/>
      <c r="C494" s="1"/>
      <c r="E494" s="989"/>
    </row>
    <row r="495">
      <c r="A495" s="963"/>
      <c r="B495" s="1"/>
      <c r="C495" s="1"/>
      <c r="E495" s="980"/>
    </row>
    <row r="496">
      <c r="A496" s="962"/>
      <c r="B496" s="3"/>
      <c r="C496" s="3"/>
      <c r="E496" s="989"/>
    </row>
    <row r="497">
      <c r="A497" s="963"/>
      <c r="B497" s="1"/>
      <c r="C497" s="1"/>
      <c r="E497" s="980"/>
    </row>
    <row r="498">
      <c r="A498" s="962"/>
      <c r="B498" s="3"/>
      <c r="C498" s="3"/>
      <c r="E498" s="989"/>
    </row>
    <row r="499">
      <c r="A499" s="962"/>
      <c r="B499" s="3"/>
      <c r="C499" s="3"/>
      <c r="E499" s="989"/>
    </row>
    <row r="500">
      <c r="A500" s="962"/>
      <c r="B500" s="3"/>
      <c r="C500" s="3"/>
      <c r="E500" s="989"/>
    </row>
    <row r="501">
      <c r="A501" s="962"/>
      <c r="B501" s="3"/>
      <c r="C501" s="3"/>
      <c r="E501" s="989"/>
    </row>
    <row r="502">
      <c r="A502" s="962"/>
      <c r="B502" s="3"/>
      <c r="C502" s="3"/>
      <c r="E502" s="989"/>
    </row>
    <row r="503">
      <c r="A503" s="962"/>
      <c r="B503" s="3"/>
      <c r="C503" s="3"/>
      <c r="E503" s="989"/>
    </row>
    <row r="504">
      <c r="A504" s="962"/>
      <c r="B504" s="3"/>
      <c r="C504" s="3"/>
      <c r="E504" s="989"/>
    </row>
    <row r="505">
      <c r="A505" s="962"/>
      <c r="B505" s="3"/>
      <c r="C505" s="3"/>
      <c r="E505" s="989"/>
    </row>
    <row r="506">
      <c r="A506" s="962"/>
      <c r="B506" s="3"/>
      <c r="C506" s="3"/>
      <c r="E506" s="989"/>
    </row>
    <row r="507">
      <c r="A507" s="962"/>
      <c r="B507" s="3"/>
      <c r="C507" s="3"/>
      <c r="E507" s="989"/>
    </row>
    <row r="508">
      <c r="A508" s="962"/>
      <c r="B508" s="3"/>
      <c r="C508" s="3"/>
      <c r="E508" s="989"/>
    </row>
    <row r="509">
      <c r="A509" s="962"/>
      <c r="B509" s="3"/>
      <c r="C509" s="3"/>
      <c r="E509" s="989"/>
    </row>
    <row r="510">
      <c r="A510" s="962"/>
      <c r="B510" s="3"/>
      <c r="C510" s="3"/>
      <c r="E510" s="989"/>
    </row>
    <row r="511">
      <c r="A511" s="962"/>
      <c r="B511" s="3"/>
      <c r="C511" s="3"/>
      <c r="E511" s="989"/>
    </row>
    <row r="512">
      <c r="A512" s="962"/>
      <c r="B512" s="3"/>
      <c r="C512" s="3"/>
      <c r="E512" s="989"/>
    </row>
    <row r="513">
      <c r="A513" s="962"/>
      <c r="B513" s="3"/>
      <c r="C513" s="3"/>
      <c r="E513" s="989"/>
    </row>
    <row r="514">
      <c r="A514" s="962"/>
      <c r="B514" s="3"/>
      <c r="C514" s="3"/>
      <c r="E514" s="989"/>
    </row>
    <row r="515">
      <c r="A515" s="962"/>
      <c r="B515" s="3"/>
      <c r="C515" s="3"/>
      <c r="E515" s="989"/>
    </row>
    <row r="516">
      <c r="A516" s="963"/>
      <c r="B516" s="1"/>
      <c r="C516" s="1"/>
      <c r="E516" s="980"/>
    </row>
    <row r="517">
      <c r="A517" s="962"/>
      <c r="B517" s="3"/>
      <c r="C517" s="3"/>
      <c r="E517" s="980"/>
    </row>
    <row r="518">
      <c r="A518" s="962"/>
      <c r="B518" s="1"/>
      <c r="C518" s="3"/>
      <c r="E518" s="989"/>
    </row>
    <row r="519">
      <c r="A519" s="963"/>
      <c r="B519" s="1"/>
      <c r="C519" s="1"/>
      <c r="E519" s="989"/>
    </row>
    <row r="520">
      <c r="A520" s="963"/>
      <c r="B520" s="1"/>
      <c r="C520" s="1"/>
      <c r="E520" s="989"/>
    </row>
    <row r="521">
      <c r="A521" s="963"/>
      <c r="B521" s="1"/>
      <c r="C521" s="1"/>
      <c r="E521" s="980"/>
    </row>
    <row r="522">
      <c r="A522" s="963"/>
      <c r="B522" s="1"/>
      <c r="C522" s="1"/>
      <c r="E522" s="980"/>
    </row>
    <row r="523">
      <c r="A523" s="963"/>
      <c r="B523" s="1"/>
      <c r="C523" s="1"/>
      <c r="E523" s="980"/>
    </row>
    <row r="524">
      <c r="A524" s="963"/>
      <c r="B524" s="1"/>
      <c r="C524" s="1"/>
      <c r="E524" s="980"/>
    </row>
    <row r="525">
      <c r="A525" s="962"/>
      <c r="B525" s="3"/>
      <c r="C525" s="3"/>
      <c r="E525" s="989"/>
    </row>
    <row r="526">
      <c r="A526" s="963"/>
      <c r="B526" s="3"/>
      <c r="C526" s="3"/>
      <c r="E526" s="989"/>
    </row>
    <row r="527">
      <c r="A527" s="962"/>
      <c r="B527" s="3"/>
      <c r="C527" s="3"/>
      <c r="E527" s="980"/>
    </row>
    <row r="528">
      <c r="A528" s="962"/>
      <c r="B528" s="3"/>
      <c r="C528" s="3"/>
      <c r="E528" s="989"/>
    </row>
    <row r="529">
      <c r="A529" s="962"/>
      <c r="B529" s="3"/>
      <c r="C529" s="3"/>
      <c r="E529" s="989"/>
    </row>
    <row r="530">
      <c r="A530" s="963"/>
      <c r="B530" s="1"/>
      <c r="C530" s="1"/>
      <c r="E530" s="989"/>
    </row>
    <row r="531">
      <c r="A531" s="963"/>
      <c r="B531" s="1"/>
      <c r="C531" s="3"/>
      <c r="E531" s="989"/>
    </row>
    <row r="532">
      <c r="A532" s="963"/>
      <c r="B532" s="1"/>
      <c r="C532" s="1"/>
      <c r="E532" s="980"/>
    </row>
    <row r="533">
      <c r="A533" s="963"/>
      <c r="B533" s="1"/>
      <c r="C533" s="1"/>
      <c r="E533" s="980"/>
    </row>
    <row r="534">
      <c r="A534" s="963"/>
      <c r="B534" s="1"/>
      <c r="C534" s="1"/>
      <c r="E534" s="980"/>
    </row>
    <row r="535">
      <c r="A535" s="963"/>
      <c r="B535" s="1"/>
      <c r="C535" s="1"/>
      <c r="E535" s="980"/>
    </row>
    <row r="536">
      <c r="A536" s="963"/>
      <c r="B536" s="1"/>
      <c r="C536" s="1"/>
      <c r="E536" s="980"/>
    </row>
    <row r="537">
      <c r="A537" s="963"/>
      <c r="B537" s="1"/>
      <c r="C537" s="1"/>
      <c r="E537" s="980"/>
    </row>
    <row r="538">
      <c r="A538" s="963"/>
      <c r="B538" s="1"/>
      <c r="C538" s="1"/>
      <c r="E538" s="980"/>
    </row>
    <row r="539">
      <c r="A539" s="963"/>
      <c r="B539" s="1"/>
      <c r="C539" s="1"/>
      <c r="E539" s="980"/>
    </row>
    <row r="540">
      <c r="A540" s="963"/>
      <c r="B540" s="1"/>
      <c r="C540" s="1"/>
      <c r="E540" s="980"/>
    </row>
    <row r="541">
      <c r="A541" s="963"/>
      <c r="B541" s="1"/>
      <c r="C541" s="1"/>
      <c r="E541" s="980"/>
    </row>
    <row r="542">
      <c r="A542" s="963"/>
      <c r="B542" s="1"/>
      <c r="C542" s="1"/>
      <c r="E542" s="980"/>
    </row>
    <row r="543">
      <c r="A543" s="963"/>
      <c r="B543" s="1"/>
      <c r="C543" s="1"/>
      <c r="E543" s="980"/>
    </row>
    <row r="544">
      <c r="A544" s="963"/>
      <c r="B544" s="1"/>
      <c r="C544" s="1"/>
      <c r="E544" s="980"/>
    </row>
  </sheetData>
  <mergeCells count="2">
    <mergeCell ref="F3:H3"/>
    <mergeCell ref="J3:L3"/>
  </mergeCells>
  <conditionalFormatting sqref="D1:D544 E127">
    <cfRule type="expression" dxfId="0" priority="1">
      <formula>countif(D:D,D1)&gt;1</formula>
    </cfRule>
  </conditionalFormatting>
  <dataValidations>
    <dataValidation type="list" allowBlank="1" sqref="F2:IK2">
      <formula1>"Xử lý đầu vào,Nghiệp vụ quản lý công việc,Nghiệp vụ quản lý KPI,Nghiệp vụ quản lý chia sẻ thông tin,Đầu ra,Quản trị"</formula1>
    </dataValidation>
    <dataValidation type="list" allowBlank="1" sqref="B2:B94 B96:B544">
      <formula1>"Lãnh đạo cấp cao,Lãnh đạo cấp 1,Lãnh đạo cấp 2,Nhân viên"</formula1>
    </dataValidation>
    <dataValidation type="list" allowBlank="1" sqref="E1:IK1 A3:A151 A153:A544">
      <formula1>'DS SV'!$S$1:$S$96</formula1>
    </dataValidation>
    <dataValidation type="list" allowBlank="1" showErrorMessage="1" sqref="C2:C544">
      <formula1>"Ban Giám đốc,Hội Đồng Quản trị,Bộ phận Hành chính - Tổng hợp,Bộ phận Kế toán (phòng kế toán doanh nghiệp / phòng kế toán bán hàng),Bộ phận Sản xuất (các nhà máy sản xuất),Bộ phận Đảm bảo chất lượng,Bộ phận Kỹ thuật (tổ hỗ trợ /tổ cơ điện /tổ vệ sinh /tổ q"&amp;"uản trị /tổ bảo vệ),Bộ phận Nghiên cứu Phát triển,Bộ phận Kinh doanh (marketing,các thương hiệu,ban kinh doanh dự án),Bộ phận Nhân sự,Bộ phận Kế hoạch vật tư - kho,Bộ phận kiểm tra chất lượng,Ban tài chính kiểm soát"</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8.71"/>
  </cols>
  <sheetData>
    <row r="1">
      <c r="A1" s="1281" t="s">
        <v>12987</v>
      </c>
    </row>
    <row r="2">
      <c r="A2" s="1282"/>
      <c r="B2" s="1281" t="s">
        <v>18558</v>
      </c>
    </row>
    <row r="3">
      <c r="B3" s="1281" t="s">
        <v>18559</v>
      </c>
    </row>
    <row r="4">
      <c r="A4" s="1282"/>
    </row>
    <row r="5">
      <c r="A5" s="1281" t="s">
        <v>18560</v>
      </c>
    </row>
    <row r="6">
      <c r="A6" s="1282"/>
      <c r="B6" s="1281" t="s">
        <v>18561</v>
      </c>
    </row>
    <row r="7">
      <c r="C7" s="1281" t="s">
        <v>18562</v>
      </c>
    </row>
    <row r="8">
      <c r="A8" s="1282"/>
      <c r="C8" s="1281" t="s">
        <v>18563</v>
      </c>
    </row>
    <row r="9">
      <c r="A9" s="1281"/>
      <c r="C9" s="1282"/>
      <c r="D9" s="1281" t="s">
        <v>18564</v>
      </c>
    </row>
    <row r="10">
      <c r="A10" s="1282"/>
      <c r="D10" s="1281"/>
    </row>
    <row r="11">
      <c r="A11" s="1281"/>
      <c r="C11" s="1282"/>
      <c r="E11" s="1281" t="s">
        <v>18565</v>
      </c>
    </row>
    <row r="12">
      <c r="A12" s="1282"/>
      <c r="E12" s="1281" t="s">
        <v>18566</v>
      </c>
    </row>
    <row r="13">
      <c r="B13" s="1281" t="s">
        <v>18567</v>
      </c>
    </row>
    <row r="14">
      <c r="A14" s="1282"/>
      <c r="C14" s="1281" t="s">
        <v>18568</v>
      </c>
    </row>
    <row r="15">
      <c r="C15" s="1281" t="s">
        <v>18569</v>
      </c>
    </row>
    <row r="16">
      <c r="A16" s="1282"/>
      <c r="D16" s="1281" t="s">
        <v>18570</v>
      </c>
    </row>
    <row r="17">
      <c r="D17" s="1281" t="s">
        <v>18571</v>
      </c>
    </row>
    <row r="18">
      <c r="A18" s="1282"/>
      <c r="C18" s="1281" t="s">
        <v>18572</v>
      </c>
    </row>
    <row r="19">
      <c r="D19" s="149" t="s">
        <v>18573</v>
      </c>
    </row>
    <row r="20">
      <c r="A20" s="1282"/>
      <c r="D20" s="1281" t="s">
        <v>18574</v>
      </c>
    </row>
    <row r="21">
      <c r="D21" s="1281" t="s">
        <v>18575</v>
      </c>
    </row>
    <row r="22">
      <c r="A22" s="1282"/>
      <c r="D22" s="1281" t="s">
        <v>18576</v>
      </c>
    </row>
    <row r="24">
      <c r="A24" s="1282"/>
      <c r="B24" s="1281" t="s">
        <v>18577</v>
      </c>
    </row>
    <row r="25">
      <c r="A25" s="1281"/>
      <c r="C25" s="1281" t="s">
        <v>18579</v>
      </c>
    </row>
    <row r="26">
      <c r="A26" s="1282"/>
      <c r="C26" s="1282"/>
      <c r="D26" s="1281" t="s">
        <v>18580</v>
      </c>
    </row>
    <row r="27">
      <c r="D27" s="1281" t="s">
        <v>18581</v>
      </c>
    </row>
    <row r="28">
      <c r="A28" s="1282"/>
      <c r="C28" s="1282"/>
      <c r="D28" s="1281" t="s">
        <v>18582</v>
      </c>
    </row>
    <row r="30">
      <c r="A30" s="1282"/>
      <c r="C30" s="1282"/>
      <c r="D30" s="1281" t="s">
        <v>18583</v>
      </c>
    </row>
    <row r="31">
      <c r="D31" s="1281" t="s">
        <v>18584</v>
      </c>
    </row>
    <row r="32">
      <c r="A32" s="1282"/>
      <c r="C32" s="1282"/>
    </row>
    <row r="33">
      <c r="B33" s="1281" t="s">
        <v>18587</v>
      </c>
    </row>
    <row r="34">
      <c r="A34" s="1282"/>
      <c r="C34" s="1281" t="s">
        <v>18588</v>
      </c>
    </row>
    <row r="35">
      <c r="C35" s="1281" t="s">
        <v>18590</v>
      </c>
    </row>
    <row r="36">
      <c r="C36" s="1281" t="s">
        <v>18591</v>
      </c>
    </row>
    <row r="37">
      <c r="C37" s="1281" t="s">
        <v>18592</v>
      </c>
    </row>
    <row r="38">
      <c r="C38" s="1281" t="s">
        <v>18594</v>
      </c>
    </row>
    <row r="39">
      <c r="C39" s="1282"/>
    </row>
    <row r="40">
      <c r="C40" s="1281" t="s">
        <v>18595</v>
      </c>
    </row>
    <row r="42">
      <c r="A42" s="15" t="s">
        <v>18596</v>
      </c>
      <c r="H42" s="15" t="s">
        <v>5786</v>
      </c>
    </row>
    <row r="43">
      <c r="A43" s="1283" t="s">
        <v>18598</v>
      </c>
    </row>
    <row r="44">
      <c r="A44" s="1284"/>
    </row>
    <row r="45">
      <c r="A45" s="1283" t="s">
        <v>18599</v>
      </c>
    </row>
    <row r="46">
      <c r="A46" s="1284"/>
      <c r="B46" s="1285" t="s">
        <v>18600</v>
      </c>
      <c r="H46" s="1286"/>
    </row>
    <row r="47">
      <c r="A47" s="1283" t="s">
        <v>18601</v>
      </c>
    </row>
    <row r="48">
      <c r="A48" s="1284"/>
      <c r="B48" s="1287" t="s">
        <v>18602</v>
      </c>
    </row>
    <row r="49">
      <c r="A49" s="1283" t="s">
        <v>18603</v>
      </c>
    </row>
    <row r="50">
      <c r="A50" s="1284"/>
      <c r="B50" s="1287" t="s">
        <v>18604</v>
      </c>
    </row>
    <row r="51">
      <c r="A51" s="1283" t="s">
        <v>18605</v>
      </c>
    </row>
    <row r="52">
      <c r="A52" s="1284"/>
    </row>
    <row r="53">
      <c r="A53" s="1283" t="s">
        <v>18606</v>
      </c>
    </row>
    <row r="54">
      <c r="A54" s="1284"/>
      <c r="B54" s="1287" t="s">
        <v>18608</v>
      </c>
    </row>
    <row r="55">
      <c r="A55" s="1283" t="s">
        <v>18609</v>
      </c>
    </row>
    <row r="56">
      <c r="A56" s="1284"/>
    </row>
    <row r="57">
      <c r="A57" s="1283" t="s">
        <v>18610</v>
      </c>
    </row>
    <row r="58">
      <c r="A58" s="1284"/>
    </row>
    <row r="59">
      <c r="A59" s="1283" t="s">
        <v>18611</v>
      </c>
    </row>
    <row r="60">
      <c r="A60" s="1288"/>
    </row>
    <row r="61">
      <c r="A61" s="1283" t="s">
        <v>18612</v>
      </c>
    </row>
    <row r="62">
      <c r="A62" s="1288"/>
    </row>
    <row r="63">
      <c r="A63" s="1283" t="s">
        <v>18613</v>
      </c>
    </row>
    <row r="64">
      <c r="A64" s="1288"/>
      <c r="B64" s="1287" t="s">
        <v>18614</v>
      </c>
    </row>
    <row r="65">
      <c r="A65" s="1283" t="s">
        <v>18615</v>
      </c>
    </row>
    <row r="66">
      <c r="A66" s="1288"/>
      <c r="B66" s="1287" t="s">
        <v>18616</v>
      </c>
    </row>
    <row r="67">
      <c r="A67" s="1283" t="s">
        <v>18617</v>
      </c>
    </row>
    <row r="68">
      <c r="A68" s="1288"/>
    </row>
    <row r="69">
      <c r="A69" s="1283" t="s">
        <v>18618</v>
      </c>
    </row>
    <row r="70">
      <c r="A70" s="1288"/>
      <c r="B70" s="1287" t="s">
        <v>18619</v>
      </c>
    </row>
    <row r="71">
      <c r="A71" s="1283" t="s">
        <v>18620</v>
      </c>
    </row>
    <row r="72">
      <c r="A72" s="1288"/>
    </row>
    <row r="73">
      <c r="A73" s="1283" t="s">
        <v>18621</v>
      </c>
    </row>
    <row r="74">
      <c r="A74" s="1288"/>
    </row>
    <row r="75">
      <c r="A75" s="1283" t="s">
        <v>18622</v>
      </c>
    </row>
    <row r="76">
      <c r="A76" s="1288"/>
    </row>
    <row r="77">
      <c r="A77" s="1283" t="s">
        <v>18623</v>
      </c>
    </row>
    <row r="78">
      <c r="A78" s="1288"/>
    </row>
    <row r="79">
      <c r="A79" s="1283" t="s">
        <v>18624</v>
      </c>
    </row>
    <row r="80">
      <c r="A80" s="1288"/>
    </row>
    <row r="81">
      <c r="A81" s="1283" t="s">
        <v>18625</v>
      </c>
    </row>
    <row r="82">
      <c r="A82" s="1288"/>
    </row>
    <row r="83">
      <c r="A83" s="1283" t="s">
        <v>18626</v>
      </c>
    </row>
    <row r="84">
      <c r="A84" s="1288"/>
    </row>
    <row r="85">
      <c r="A85" s="1283" t="s">
        <v>18627</v>
      </c>
    </row>
    <row r="86">
      <c r="A86" s="1288"/>
    </row>
    <row r="87">
      <c r="A87" s="1283" t="s">
        <v>18628</v>
      </c>
    </row>
    <row r="88">
      <c r="A88" s="1288"/>
    </row>
    <row r="89">
      <c r="A89" s="1283" t="s">
        <v>18629</v>
      </c>
    </row>
    <row r="90">
      <c r="A90" s="1288"/>
    </row>
    <row r="91">
      <c r="A91" s="1283" t="s">
        <v>18630</v>
      </c>
    </row>
    <row r="92">
      <c r="A92" s="1288"/>
    </row>
    <row r="93">
      <c r="A93" s="1283" t="s">
        <v>18632</v>
      </c>
    </row>
    <row r="94">
      <c r="A94" s="1288"/>
    </row>
    <row r="95">
      <c r="A95" s="1283" t="s">
        <v>18634</v>
      </c>
    </row>
    <row r="96">
      <c r="A96" s="1288"/>
    </row>
    <row r="97">
      <c r="A97" s="1283" t="s">
        <v>18636</v>
      </c>
    </row>
    <row r="98">
      <c r="A98" s="1288"/>
      <c r="B98" s="1287" t="s">
        <v>18637</v>
      </c>
    </row>
    <row r="99">
      <c r="A99" s="1289" t="s">
        <v>5781</v>
      </c>
      <c r="B99" s="1289" t="s">
        <v>18639</v>
      </c>
      <c r="C99" s="1289" t="s">
        <v>1152</v>
      </c>
    </row>
    <row r="100">
      <c r="A100" s="1289">
        <v>1.0</v>
      </c>
      <c r="B100" s="1290" t="s">
        <v>18640</v>
      </c>
      <c r="C100" s="1291"/>
    </row>
    <row r="101">
      <c r="A101" s="1289">
        <v>2.0</v>
      </c>
      <c r="B101" s="1290" t="s">
        <v>18641</v>
      </c>
      <c r="C101" s="1291"/>
    </row>
    <row r="102">
      <c r="A102" s="1289">
        <v>3.0</v>
      </c>
      <c r="B102" s="1290" t="s">
        <v>18642</v>
      </c>
      <c r="C102" s="1291"/>
    </row>
    <row r="103">
      <c r="A103" s="1289">
        <v>4.0</v>
      </c>
      <c r="B103" s="1290" t="s">
        <v>18643</v>
      </c>
      <c r="C103" s="1291"/>
    </row>
    <row r="104">
      <c r="A104" s="1289">
        <v>5.0</v>
      </c>
      <c r="B104" s="1290" t="s">
        <v>18644</v>
      </c>
      <c r="C104" s="1291"/>
    </row>
    <row r="105">
      <c r="A105" s="1289">
        <v>6.0</v>
      </c>
      <c r="B105" s="1290" t="s">
        <v>2533</v>
      </c>
      <c r="C105" s="1291"/>
    </row>
    <row r="106">
      <c r="A106" s="1289">
        <v>7.0</v>
      </c>
      <c r="B106" s="1290" t="s">
        <v>2534</v>
      </c>
      <c r="C106" s="1291"/>
    </row>
    <row r="107">
      <c r="A107" s="1289">
        <v>8.0</v>
      </c>
      <c r="B107" s="1290" t="s">
        <v>18646</v>
      </c>
      <c r="C107" s="1291"/>
    </row>
    <row r="108">
      <c r="A108" s="1289">
        <v>9.0</v>
      </c>
      <c r="B108" s="1290" t="s">
        <v>18647</v>
      </c>
      <c r="C108" s="1291"/>
    </row>
    <row r="109">
      <c r="A109" s="1292"/>
      <c r="B109" s="1291"/>
      <c r="C109" s="1291"/>
    </row>
    <row r="110">
      <c r="A110" s="1288"/>
    </row>
    <row r="111">
      <c r="A111" s="1283" t="s">
        <v>18648</v>
      </c>
    </row>
    <row r="112">
      <c r="A112" s="1288"/>
      <c r="B112" s="1287" t="s">
        <v>18637</v>
      </c>
    </row>
    <row r="113">
      <c r="A113" s="1283" t="s">
        <v>18649</v>
      </c>
    </row>
    <row r="114">
      <c r="A114" s="1288"/>
    </row>
    <row r="115">
      <c r="A115" s="1289" t="s">
        <v>5781</v>
      </c>
      <c r="B115" s="1289" t="s">
        <v>18639</v>
      </c>
      <c r="C115" s="1289" t="s">
        <v>1152</v>
      </c>
      <c r="D115" s="1289" t="s">
        <v>5781</v>
      </c>
    </row>
    <row r="116">
      <c r="A116" s="1289">
        <v>1.0</v>
      </c>
      <c r="B116" s="1290" t="s">
        <v>18650</v>
      </c>
      <c r="C116" s="1291"/>
      <c r="D116" s="1289">
        <v>2.0</v>
      </c>
    </row>
    <row r="117">
      <c r="A117" s="1289">
        <v>2.0</v>
      </c>
      <c r="B117" s="1290" t="s">
        <v>18651</v>
      </c>
      <c r="C117" s="1291"/>
      <c r="D117" s="1289">
        <v>3.0</v>
      </c>
    </row>
    <row r="118">
      <c r="A118" s="1289">
        <v>3.0</v>
      </c>
      <c r="B118" s="1290" t="s">
        <v>18654</v>
      </c>
      <c r="C118" s="1293"/>
      <c r="D118" s="1289">
        <v>4.0</v>
      </c>
    </row>
    <row r="119">
      <c r="A119" s="1289">
        <v>4.0</v>
      </c>
      <c r="B119" s="1290" t="s">
        <v>18657</v>
      </c>
      <c r="C119" s="1291"/>
      <c r="D119" s="1289">
        <v>5.0</v>
      </c>
    </row>
    <row r="120">
      <c r="A120" s="1289">
        <v>5.0</v>
      </c>
      <c r="B120" s="1290" t="s">
        <v>18596</v>
      </c>
      <c r="C120" s="1291"/>
      <c r="D120" s="1289">
        <v>6.0</v>
      </c>
    </row>
    <row r="121">
      <c r="A121" s="1288"/>
      <c r="B121" s="1294" t="s">
        <v>18642</v>
      </c>
      <c r="C121" s="1295"/>
      <c r="D121" s="1288"/>
    </row>
    <row r="122">
      <c r="A122" s="1283" t="s">
        <v>18658</v>
      </c>
      <c r="B122" s="1294" t="s">
        <v>18643</v>
      </c>
      <c r="C122" s="1295"/>
    </row>
    <row r="123">
      <c r="A123" s="1296">
        <v>5.0</v>
      </c>
      <c r="B123" s="1294" t="s">
        <v>18644</v>
      </c>
      <c r="C123" s="1295"/>
    </row>
    <row r="124">
      <c r="A124" s="1296">
        <v>6.0</v>
      </c>
      <c r="B124" s="1294" t="s">
        <v>2533</v>
      </c>
      <c r="C124" s="1295"/>
    </row>
    <row r="125">
      <c r="A125" s="1296">
        <v>7.0</v>
      </c>
      <c r="B125" s="1294" t="s">
        <v>2534</v>
      </c>
      <c r="C125" s="1295"/>
    </row>
    <row r="126">
      <c r="A126" s="1296">
        <v>8.0</v>
      </c>
      <c r="B126" s="1294" t="s">
        <v>18646</v>
      </c>
      <c r="C126" s="1295"/>
    </row>
    <row r="127">
      <c r="A127" s="1296">
        <v>9.0</v>
      </c>
      <c r="B127" s="1294" t="s">
        <v>18647</v>
      </c>
      <c r="C127" s="1295"/>
    </row>
    <row r="128">
      <c r="A128" s="1297"/>
      <c r="B128" s="1295"/>
      <c r="C128" s="1295"/>
    </row>
    <row r="129">
      <c r="A129" s="1282"/>
    </row>
    <row r="130">
      <c r="A130" s="1281" t="s">
        <v>18648</v>
      </c>
    </row>
    <row r="131">
      <c r="A131" s="1282"/>
    </row>
    <row r="132">
      <c r="A132" s="1281" t="s">
        <v>18649</v>
      </c>
    </row>
    <row r="133">
      <c r="A133" s="1282"/>
    </row>
    <row r="134">
      <c r="A134" s="1296" t="s">
        <v>5781</v>
      </c>
      <c r="B134" s="1296" t="s">
        <v>18639</v>
      </c>
      <c r="C134" s="1296" t="s">
        <v>1152</v>
      </c>
    </row>
    <row r="135">
      <c r="A135" s="1296">
        <v>1.0</v>
      </c>
      <c r="B135" s="1294" t="s">
        <v>18650</v>
      </c>
      <c r="C135" s="1295"/>
    </row>
    <row r="136">
      <c r="A136" s="1296">
        <v>2.0</v>
      </c>
      <c r="B136" s="1294" t="s">
        <v>18651</v>
      </c>
      <c r="C136" s="1295"/>
    </row>
    <row r="137">
      <c r="A137" s="1296">
        <v>3.0</v>
      </c>
      <c r="B137" s="1294" t="s">
        <v>18654</v>
      </c>
      <c r="C137" s="1295"/>
    </row>
    <row r="138">
      <c r="A138" s="1296">
        <v>4.0</v>
      </c>
      <c r="B138" s="1294" t="s">
        <v>18657</v>
      </c>
      <c r="C138" s="1295"/>
    </row>
    <row r="139">
      <c r="A139" s="1296">
        <v>5.0</v>
      </c>
      <c r="B139" s="1294" t="s">
        <v>18596</v>
      </c>
      <c r="C139" s="1295"/>
    </row>
    <row r="140">
      <c r="A140" s="1282"/>
    </row>
    <row r="141">
      <c r="A141" s="1281" t="s">
        <v>18658</v>
      </c>
    </row>
    <row r="142">
      <c r="A142" s="1282"/>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0"/>
    <col customWidth="1" min="2" max="2" width="27.71"/>
  </cols>
  <sheetData>
    <row r="1" ht="34.5" customHeight="1">
      <c r="A1" s="647" t="s">
        <v>217</v>
      </c>
      <c r="B1" s="1298"/>
      <c r="C1" s="1298"/>
      <c r="D1" s="607" t="s">
        <v>6682</v>
      </c>
      <c r="E1" s="608" t="s">
        <v>6683</v>
      </c>
      <c r="F1" s="608" t="s">
        <v>6684</v>
      </c>
      <c r="G1" s="608" t="s">
        <v>6685</v>
      </c>
      <c r="H1" s="608" t="s">
        <v>6686</v>
      </c>
      <c r="I1" s="608" t="s">
        <v>6687</v>
      </c>
      <c r="J1" s="608" t="s">
        <v>6688</v>
      </c>
      <c r="K1" s="608" t="s">
        <v>6689</v>
      </c>
      <c r="L1" s="608" t="s">
        <v>6690</v>
      </c>
      <c r="M1" s="608" t="s">
        <v>6691</v>
      </c>
      <c r="N1" s="608" t="s">
        <v>6692</v>
      </c>
      <c r="O1" s="608" t="s">
        <v>6693</v>
      </c>
      <c r="P1" s="608" t="s">
        <v>6694</v>
      </c>
      <c r="Q1" s="608" t="s">
        <v>6696</v>
      </c>
      <c r="R1" s="608" t="s">
        <v>6697</v>
      </c>
      <c r="S1" s="608" t="s">
        <v>6698</v>
      </c>
      <c r="T1" s="608" t="s">
        <v>6699</v>
      </c>
      <c r="U1" s="608" t="s">
        <v>6700</v>
      </c>
      <c r="V1" s="608" t="s">
        <v>6701</v>
      </c>
      <c r="W1" s="608" t="s">
        <v>6702</v>
      </c>
      <c r="X1" s="3"/>
      <c r="Y1" s="3"/>
    </row>
    <row r="2" ht="16.5" customHeight="1">
      <c r="A2" s="1298"/>
      <c r="B2" s="1298"/>
      <c r="C2" s="1298"/>
      <c r="D2" s="607"/>
      <c r="E2" s="609">
        <f t="shared" ref="E2:W2" si="1">SUMPRODUCT(N(LEN(E4:E607)&gt;150))/6</f>
        <v>0</v>
      </c>
      <c r="F2" s="609">
        <f t="shared" si="1"/>
        <v>0</v>
      </c>
      <c r="G2" s="609">
        <f t="shared" si="1"/>
        <v>0</v>
      </c>
      <c r="H2" s="609">
        <f t="shared" si="1"/>
        <v>0.1666666667</v>
      </c>
      <c r="I2" s="609">
        <f t="shared" si="1"/>
        <v>0.1666666667</v>
      </c>
      <c r="J2" s="609">
        <f t="shared" si="1"/>
        <v>0</v>
      </c>
      <c r="K2" s="609">
        <f t="shared" si="1"/>
        <v>0</v>
      </c>
      <c r="L2" s="609">
        <f t="shared" si="1"/>
        <v>0</v>
      </c>
      <c r="M2" s="609">
        <f t="shared" si="1"/>
        <v>0</v>
      </c>
      <c r="N2" s="609">
        <f t="shared" si="1"/>
        <v>0</v>
      </c>
      <c r="O2" s="609">
        <f t="shared" si="1"/>
        <v>0</v>
      </c>
      <c r="P2" s="609">
        <f t="shared" si="1"/>
        <v>0</v>
      </c>
      <c r="Q2" s="609">
        <f t="shared" si="1"/>
        <v>0</v>
      </c>
      <c r="R2" s="609">
        <f t="shared" si="1"/>
        <v>0.1666666667</v>
      </c>
      <c r="S2" s="609">
        <f t="shared" si="1"/>
        <v>0</v>
      </c>
      <c r="T2" s="609">
        <f t="shared" si="1"/>
        <v>0</v>
      </c>
      <c r="U2" s="609">
        <f t="shared" si="1"/>
        <v>0.1666666667</v>
      </c>
      <c r="V2" s="609">
        <f t="shared" si="1"/>
        <v>0</v>
      </c>
      <c r="W2" s="609">
        <f t="shared" si="1"/>
        <v>0</v>
      </c>
      <c r="X2" s="3"/>
      <c r="Y2" s="3"/>
    </row>
    <row r="3" ht="16.5" customHeight="1">
      <c r="A3" s="1298"/>
      <c r="B3" s="1298"/>
      <c r="C3" s="1298"/>
      <c r="D3" s="614"/>
      <c r="E3" s="609" t="str">
        <f t="shared" ref="E3:W3" si="2">average(E104:E149)/10</f>
        <v>#DIV/0!</v>
      </c>
      <c r="F3" s="609" t="str">
        <f t="shared" si="2"/>
        <v>#DIV/0!</v>
      </c>
      <c r="G3" s="609" t="str">
        <f t="shared" si="2"/>
        <v>#DIV/0!</v>
      </c>
      <c r="H3" s="609" t="str">
        <f t="shared" si="2"/>
        <v>#DIV/0!</v>
      </c>
      <c r="I3" s="609" t="str">
        <f t="shared" si="2"/>
        <v>#DIV/0!</v>
      </c>
      <c r="J3" s="609" t="str">
        <f t="shared" si="2"/>
        <v>#DIV/0!</v>
      </c>
      <c r="K3" s="609" t="str">
        <f t="shared" si="2"/>
        <v>#DIV/0!</v>
      </c>
      <c r="L3" s="609" t="str">
        <f t="shared" si="2"/>
        <v>#DIV/0!</v>
      </c>
      <c r="M3" s="609" t="str">
        <f t="shared" si="2"/>
        <v>#DIV/0!</v>
      </c>
      <c r="N3" s="609" t="str">
        <f t="shared" si="2"/>
        <v>#DIV/0!</v>
      </c>
      <c r="O3" s="609" t="str">
        <f t="shared" si="2"/>
        <v>#DIV/0!</v>
      </c>
      <c r="P3" s="609" t="str">
        <f t="shared" si="2"/>
        <v>#DIV/0!</v>
      </c>
      <c r="Q3" s="609" t="str">
        <f t="shared" si="2"/>
        <v>#DIV/0!</v>
      </c>
      <c r="R3" s="609" t="str">
        <f t="shared" si="2"/>
        <v>#DIV/0!</v>
      </c>
      <c r="S3" s="609" t="str">
        <f t="shared" si="2"/>
        <v>#DIV/0!</v>
      </c>
      <c r="T3" s="609" t="str">
        <f t="shared" si="2"/>
        <v>#DIV/0!</v>
      </c>
      <c r="U3" s="609" t="str">
        <f t="shared" si="2"/>
        <v>#DIV/0!</v>
      </c>
      <c r="V3" s="609" t="str">
        <f t="shared" si="2"/>
        <v>#DIV/0!</v>
      </c>
      <c r="W3" s="609" t="str">
        <f t="shared" si="2"/>
        <v>#DIV/0!</v>
      </c>
      <c r="X3" s="3"/>
      <c r="Y3" s="3"/>
    </row>
    <row r="4">
      <c r="A4" s="3"/>
      <c r="B4" s="3"/>
      <c r="C4" s="3"/>
      <c r="D4" s="3"/>
      <c r="E4" s="3"/>
      <c r="F4" s="3"/>
      <c r="G4" s="1" t="s">
        <v>18674</v>
      </c>
      <c r="H4" s="3"/>
      <c r="I4" s="3"/>
      <c r="J4" s="3"/>
      <c r="K4" s="3"/>
      <c r="L4" s="3"/>
      <c r="M4" s="3"/>
      <c r="N4" s="3"/>
      <c r="O4" s="3"/>
      <c r="P4" s="3"/>
      <c r="Q4" s="3"/>
      <c r="R4" s="3"/>
      <c r="S4" s="3"/>
      <c r="T4" s="3"/>
      <c r="U4" s="3"/>
      <c r="V4" s="3"/>
      <c r="W4" s="3"/>
      <c r="X4" s="3"/>
      <c r="Y4" s="3"/>
    </row>
    <row r="5">
      <c r="A5" s="1299" t="s">
        <v>217</v>
      </c>
      <c r="B5" s="270" t="s">
        <v>18675</v>
      </c>
      <c r="C5" s="3"/>
      <c r="D5" s="3"/>
      <c r="E5" s="330" t="s">
        <v>18677</v>
      </c>
      <c r="F5" s="3"/>
      <c r="G5" s="270" t="s">
        <v>18678</v>
      </c>
      <c r="H5" s="3"/>
      <c r="I5" s="3"/>
      <c r="J5" s="3"/>
      <c r="K5" s="3"/>
      <c r="L5" s="3"/>
      <c r="M5" s="3"/>
      <c r="N5" s="270" t="s">
        <v>18679</v>
      </c>
      <c r="O5" s="3"/>
      <c r="P5" s="3"/>
      <c r="Q5" s="3"/>
      <c r="R5" s="270" t="s">
        <v>18680</v>
      </c>
      <c r="S5" s="3"/>
      <c r="T5" s="3"/>
      <c r="U5" s="3"/>
      <c r="V5" s="3"/>
      <c r="W5" s="270" t="s">
        <v>18681</v>
      </c>
      <c r="X5" s="3"/>
      <c r="Y5" s="3"/>
    </row>
    <row r="6">
      <c r="A6" s="3"/>
      <c r="B6" s="3"/>
      <c r="C6" s="3"/>
      <c r="D6" s="1" t="s">
        <v>18682</v>
      </c>
      <c r="E6" s="3"/>
      <c r="F6" s="3"/>
      <c r="G6" s="1" t="s">
        <v>18683</v>
      </c>
      <c r="H6" s="3"/>
      <c r="I6" s="3"/>
      <c r="J6" s="3"/>
      <c r="K6" s="3"/>
      <c r="L6" s="3"/>
      <c r="M6" s="3"/>
      <c r="N6" s="270" t="s">
        <v>18684</v>
      </c>
      <c r="O6" s="3"/>
      <c r="P6" s="3"/>
      <c r="Q6" s="270" t="s">
        <v>18685</v>
      </c>
      <c r="R6" s="270" t="s">
        <v>18686</v>
      </c>
      <c r="S6" s="3"/>
      <c r="T6" s="3"/>
      <c r="U6" s="3"/>
      <c r="V6" s="3"/>
      <c r="W6" s="1"/>
      <c r="X6" s="3"/>
      <c r="Y6" s="3"/>
    </row>
    <row r="7">
      <c r="A7" s="1" t="s">
        <v>18687</v>
      </c>
      <c r="B7" s="3"/>
      <c r="C7" s="3"/>
      <c r="D7" s="3"/>
      <c r="E7" s="3"/>
      <c r="F7" s="270" t="s">
        <v>18688</v>
      </c>
      <c r="G7" s="270" t="s">
        <v>18689</v>
      </c>
      <c r="H7" s="3"/>
      <c r="I7" s="270" t="s">
        <v>18692</v>
      </c>
      <c r="J7" s="1300" t="s">
        <v>7369</v>
      </c>
      <c r="K7" s="270" t="s">
        <v>18694</v>
      </c>
      <c r="L7" s="270" t="s">
        <v>18695</v>
      </c>
      <c r="M7" s="270" t="s">
        <v>18697</v>
      </c>
      <c r="N7" s="3"/>
      <c r="O7" s="270" t="s">
        <v>18705</v>
      </c>
      <c r="P7" s="270" t="s">
        <v>18711</v>
      </c>
      <c r="Q7" s="3"/>
      <c r="R7" s="1" t="s">
        <v>18713</v>
      </c>
      <c r="S7" s="270" t="s">
        <v>18714</v>
      </c>
      <c r="T7" s="270" t="s">
        <v>18715</v>
      </c>
      <c r="U7" s="1"/>
      <c r="V7" s="270" t="s">
        <v>18719</v>
      </c>
      <c r="W7" s="270" t="s">
        <v>18723</v>
      </c>
      <c r="X7" s="3"/>
      <c r="Y7" s="3"/>
    </row>
    <row r="8">
      <c r="A8" s="3"/>
      <c r="B8" s="3"/>
      <c r="C8" s="3"/>
      <c r="D8" s="3"/>
      <c r="E8" s="3"/>
      <c r="F8" s="3"/>
      <c r="G8" s="270" t="s">
        <v>18727</v>
      </c>
      <c r="H8" s="3"/>
      <c r="I8" s="3"/>
      <c r="J8" s="3"/>
      <c r="K8" s="3"/>
      <c r="L8" s="3"/>
      <c r="M8" s="3"/>
      <c r="N8" s="3"/>
      <c r="O8" s="3"/>
      <c r="P8" s="3"/>
      <c r="Q8" s="3"/>
      <c r="R8" s="1"/>
      <c r="S8" s="3"/>
      <c r="T8" s="3"/>
      <c r="U8" s="3"/>
      <c r="V8" s="3"/>
      <c r="W8" s="3"/>
      <c r="X8" s="3"/>
      <c r="Y8" s="3"/>
    </row>
    <row r="9">
      <c r="A9" s="1" t="s">
        <v>18728</v>
      </c>
      <c r="B9" s="3"/>
      <c r="C9" s="3"/>
      <c r="D9" s="3"/>
      <c r="E9" s="1" t="s">
        <v>18729</v>
      </c>
      <c r="F9" s="3"/>
      <c r="G9" s="1"/>
      <c r="H9" s="270" t="s">
        <v>18730</v>
      </c>
      <c r="I9" s="3"/>
      <c r="J9" s="3"/>
      <c r="K9" s="3"/>
      <c r="L9" s="3"/>
      <c r="M9" s="3"/>
      <c r="N9" s="3"/>
      <c r="O9" s="3"/>
      <c r="P9" s="3"/>
      <c r="Q9" s="3"/>
      <c r="R9" s="3"/>
      <c r="S9" s="3"/>
      <c r="T9" s="3"/>
      <c r="U9" s="1" t="s">
        <v>18731</v>
      </c>
      <c r="V9" s="3"/>
      <c r="W9" s="3"/>
      <c r="X9" s="3"/>
      <c r="Y9" s="3"/>
    </row>
    <row r="10">
      <c r="A10" s="3"/>
      <c r="B10" s="3"/>
      <c r="C10" s="3"/>
      <c r="D10" s="3"/>
      <c r="E10" s="1" t="s">
        <v>18732</v>
      </c>
      <c r="F10" s="3"/>
      <c r="G10" s="3"/>
      <c r="H10" s="1303" t="s">
        <v>18733</v>
      </c>
      <c r="I10" s="3"/>
      <c r="J10" s="3"/>
      <c r="K10" s="3"/>
      <c r="L10" s="3"/>
      <c r="M10" s="3"/>
      <c r="N10" s="3"/>
      <c r="O10" s="3"/>
      <c r="P10" s="3"/>
      <c r="Q10" s="3"/>
      <c r="R10" s="3"/>
      <c r="S10" s="3"/>
      <c r="T10" s="3"/>
      <c r="U10" s="1" t="s">
        <v>18738</v>
      </c>
      <c r="V10" s="3"/>
      <c r="W10" s="3"/>
      <c r="X10" s="3"/>
      <c r="Y10" s="3"/>
    </row>
    <row r="11">
      <c r="A11" s="3"/>
      <c r="B11" s="3"/>
      <c r="C11" s="3"/>
      <c r="D11" s="3"/>
      <c r="E11" s="3"/>
      <c r="F11" s="3"/>
      <c r="G11" s="3"/>
      <c r="H11" s="3"/>
      <c r="I11" s="3"/>
      <c r="J11" s="3"/>
      <c r="K11" s="3"/>
      <c r="L11" s="3"/>
      <c r="M11" s="3"/>
      <c r="N11" s="3"/>
      <c r="O11" s="3"/>
      <c r="P11" s="3"/>
      <c r="Q11" s="3"/>
      <c r="R11" s="3"/>
      <c r="S11" s="3"/>
      <c r="T11" s="3"/>
      <c r="U11" s="3"/>
      <c r="V11" s="3"/>
      <c r="W11" s="3"/>
      <c r="X11" s="3"/>
      <c r="Y11" s="3"/>
    </row>
    <row r="12">
      <c r="A12" s="3"/>
      <c r="B12" s="3"/>
      <c r="C12" s="3"/>
      <c r="D12" s="3"/>
      <c r="E12" s="3"/>
      <c r="F12" s="3"/>
      <c r="G12" s="3"/>
      <c r="H12" s="3"/>
      <c r="I12" s="3"/>
      <c r="J12" s="3"/>
      <c r="K12" s="3"/>
      <c r="L12" s="3"/>
      <c r="M12" s="3"/>
      <c r="N12" s="3"/>
      <c r="O12" s="3"/>
      <c r="P12" s="3"/>
      <c r="Q12" s="3"/>
      <c r="R12" s="3"/>
      <c r="S12" s="3"/>
      <c r="T12" s="3"/>
      <c r="U12" s="3"/>
      <c r="V12" s="3"/>
      <c r="W12" s="3"/>
      <c r="X12" s="3"/>
      <c r="Y12" s="3"/>
    </row>
    <row r="13">
      <c r="A13" s="3"/>
      <c r="B13" s="3"/>
      <c r="C13" s="3"/>
      <c r="D13" s="3"/>
      <c r="E13" s="3"/>
      <c r="F13" s="3"/>
      <c r="G13" s="3"/>
      <c r="H13" s="3"/>
      <c r="I13" s="3"/>
      <c r="J13" s="3"/>
      <c r="K13" s="3"/>
      <c r="L13" s="3"/>
      <c r="M13" s="3"/>
      <c r="N13" s="3"/>
      <c r="O13" s="3"/>
      <c r="P13" s="3"/>
      <c r="Q13" s="3"/>
      <c r="R13" s="3"/>
      <c r="S13" s="3"/>
      <c r="T13" s="3"/>
      <c r="U13" s="3"/>
      <c r="V13" s="3"/>
      <c r="W13" s="3"/>
      <c r="X13" s="3"/>
      <c r="Y13" s="3"/>
    </row>
    <row r="14">
      <c r="A14" s="3"/>
      <c r="B14" s="3"/>
      <c r="C14" s="3"/>
      <c r="D14" s="3"/>
      <c r="E14" s="3"/>
      <c r="F14" s="3"/>
      <c r="G14" s="3"/>
      <c r="H14" s="3"/>
      <c r="I14" s="3"/>
      <c r="J14" s="3"/>
      <c r="K14" s="3"/>
      <c r="L14" s="3"/>
      <c r="M14" s="3"/>
      <c r="N14" s="3"/>
      <c r="O14" s="3"/>
      <c r="P14" s="3"/>
      <c r="Q14" s="3"/>
      <c r="R14" s="3"/>
      <c r="S14" s="3"/>
      <c r="T14" s="3"/>
      <c r="U14" s="3"/>
      <c r="V14" s="3"/>
      <c r="W14" s="3"/>
      <c r="X14" s="3"/>
      <c r="Y14" s="3"/>
    </row>
    <row r="15">
      <c r="A15" s="3"/>
      <c r="B15" s="3"/>
      <c r="C15" s="3"/>
      <c r="D15" s="3"/>
      <c r="E15" s="3"/>
      <c r="F15" s="3"/>
      <c r="G15" s="3"/>
      <c r="H15" s="3"/>
      <c r="I15" s="3"/>
      <c r="J15" s="3"/>
      <c r="K15" s="3"/>
      <c r="L15" s="3"/>
      <c r="M15" s="3"/>
      <c r="N15" s="3"/>
      <c r="O15" s="3"/>
      <c r="P15" s="3"/>
      <c r="Q15" s="3"/>
      <c r="R15" s="3"/>
      <c r="S15" s="3"/>
      <c r="T15" s="3"/>
      <c r="U15" s="3"/>
      <c r="V15" s="3"/>
      <c r="W15" s="3"/>
      <c r="X15" s="3"/>
      <c r="Y15" s="3"/>
    </row>
    <row r="16">
      <c r="A16" s="3"/>
      <c r="B16" s="3"/>
      <c r="C16" s="3"/>
      <c r="D16" s="3"/>
      <c r="E16" s="3"/>
      <c r="F16" s="3"/>
      <c r="G16" s="3"/>
      <c r="H16" s="3"/>
      <c r="I16" s="3"/>
      <c r="J16" s="3"/>
      <c r="K16" s="3"/>
      <c r="L16" s="3"/>
      <c r="M16" s="3"/>
      <c r="N16" s="3"/>
      <c r="O16" s="3"/>
      <c r="P16" s="3"/>
      <c r="Q16" s="3"/>
      <c r="R16" s="3"/>
      <c r="S16" s="3"/>
      <c r="T16" s="3"/>
      <c r="U16" s="3"/>
      <c r="V16" s="3"/>
      <c r="W16" s="3"/>
      <c r="X16" s="3"/>
      <c r="Y16" s="3"/>
    </row>
    <row r="17">
      <c r="A17" s="3"/>
      <c r="B17" s="3"/>
      <c r="C17" s="3"/>
      <c r="D17" s="3"/>
      <c r="E17" s="3"/>
      <c r="F17" s="3"/>
      <c r="G17" s="3"/>
      <c r="H17" s="3"/>
      <c r="I17" s="3"/>
      <c r="J17" s="3"/>
      <c r="K17" s="3"/>
      <c r="L17" s="3"/>
      <c r="M17" s="3"/>
      <c r="N17" s="3"/>
      <c r="O17" s="3"/>
      <c r="P17" s="3"/>
      <c r="Q17" s="3"/>
      <c r="R17" s="3"/>
      <c r="S17" s="3"/>
      <c r="T17" s="3"/>
      <c r="U17" s="3"/>
      <c r="V17" s="3"/>
      <c r="W17" s="3"/>
      <c r="X17" s="3"/>
      <c r="Y17" s="3"/>
    </row>
    <row r="18">
      <c r="A18" s="3"/>
      <c r="B18" s="3"/>
      <c r="C18" s="3"/>
      <c r="D18" s="3"/>
      <c r="E18" s="3"/>
      <c r="F18" s="3"/>
      <c r="G18" s="3"/>
      <c r="H18" s="3"/>
      <c r="I18" s="3"/>
      <c r="J18" s="3"/>
      <c r="K18" s="3"/>
      <c r="L18" s="3"/>
      <c r="M18" s="3"/>
      <c r="N18" s="3"/>
      <c r="O18" s="3"/>
      <c r="P18" s="3"/>
      <c r="Q18" s="3"/>
      <c r="R18" s="3"/>
      <c r="S18" s="3"/>
      <c r="T18" s="3"/>
      <c r="U18" s="3"/>
      <c r="V18" s="3"/>
      <c r="W18" s="3"/>
      <c r="X18" s="3"/>
      <c r="Y18" s="3"/>
    </row>
    <row r="19">
      <c r="A19" s="3"/>
      <c r="B19" s="3"/>
      <c r="C19" s="3"/>
      <c r="D19" s="3"/>
      <c r="E19" s="3"/>
      <c r="F19" s="3"/>
      <c r="G19" s="3"/>
      <c r="H19" s="3"/>
      <c r="I19" s="3"/>
      <c r="J19" s="3"/>
      <c r="K19" s="3"/>
      <c r="L19" s="3"/>
      <c r="M19" s="3"/>
      <c r="N19" s="3"/>
      <c r="O19" s="3"/>
      <c r="P19" s="3"/>
      <c r="Q19" s="3"/>
      <c r="R19" s="3"/>
      <c r="S19" s="3"/>
      <c r="T19" s="3"/>
      <c r="U19" s="3"/>
      <c r="V19" s="3"/>
      <c r="W19" s="3"/>
      <c r="X19" s="3"/>
      <c r="Y19" s="3"/>
    </row>
    <row r="20">
      <c r="A20" s="3"/>
      <c r="B20" s="3"/>
      <c r="C20" s="3"/>
      <c r="D20" s="3"/>
      <c r="E20" s="3"/>
      <c r="F20" s="3"/>
      <c r="G20" s="3"/>
      <c r="H20" s="3"/>
      <c r="I20" s="3"/>
      <c r="J20" s="3"/>
      <c r="K20" s="3"/>
      <c r="L20" s="3"/>
      <c r="M20" s="3"/>
      <c r="N20" s="3"/>
      <c r="O20" s="3"/>
      <c r="P20" s="3"/>
      <c r="Q20" s="3"/>
      <c r="R20" s="3"/>
      <c r="S20" s="3"/>
      <c r="T20" s="3"/>
      <c r="U20" s="3"/>
      <c r="V20" s="3"/>
      <c r="W20" s="3"/>
      <c r="X20" s="3"/>
      <c r="Y20" s="3"/>
    </row>
    <row r="21">
      <c r="A21" s="3"/>
      <c r="B21" s="3"/>
      <c r="C21" s="3"/>
      <c r="D21" s="3"/>
      <c r="E21" s="3"/>
      <c r="F21" s="3"/>
      <c r="G21" s="3"/>
      <c r="H21" s="3"/>
      <c r="I21" s="3"/>
      <c r="J21" s="3"/>
      <c r="K21" s="3"/>
      <c r="L21" s="3"/>
      <c r="M21" s="3"/>
      <c r="N21" s="3"/>
      <c r="O21" s="3"/>
      <c r="P21" s="3"/>
      <c r="Q21" s="3"/>
      <c r="R21" s="3"/>
      <c r="S21" s="3"/>
      <c r="T21" s="3"/>
      <c r="U21" s="3"/>
      <c r="V21" s="3"/>
      <c r="W21" s="3"/>
      <c r="X21" s="3"/>
      <c r="Y21" s="3"/>
    </row>
    <row r="22">
      <c r="A22" s="3"/>
      <c r="B22" s="3"/>
      <c r="C22" s="3"/>
      <c r="D22" s="3"/>
      <c r="E22" s="3"/>
      <c r="F22" s="3"/>
      <c r="G22" s="3"/>
      <c r="H22" s="3"/>
      <c r="I22" s="3"/>
      <c r="J22" s="3"/>
      <c r="K22" s="3"/>
      <c r="L22" s="3"/>
      <c r="M22" s="3"/>
      <c r="N22" s="3"/>
      <c r="O22" s="3"/>
      <c r="P22" s="3"/>
      <c r="Q22" s="3"/>
      <c r="R22" s="3"/>
      <c r="S22" s="3"/>
      <c r="T22" s="3"/>
      <c r="U22" s="3"/>
      <c r="V22" s="3"/>
      <c r="W22" s="3"/>
      <c r="X22" s="3"/>
      <c r="Y22" s="3"/>
    </row>
    <row r="23">
      <c r="A23" s="3"/>
      <c r="B23" s="3"/>
      <c r="C23" s="3"/>
      <c r="D23" s="3"/>
      <c r="E23" s="3"/>
      <c r="F23" s="3"/>
      <c r="G23" s="3"/>
      <c r="H23" s="3"/>
      <c r="I23" s="3"/>
      <c r="J23" s="3"/>
      <c r="K23" s="3"/>
      <c r="L23" s="3"/>
      <c r="M23" s="3"/>
      <c r="N23" s="3"/>
      <c r="O23" s="3"/>
      <c r="P23" s="3"/>
      <c r="Q23" s="3"/>
      <c r="R23" s="3"/>
      <c r="S23" s="3"/>
      <c r="T23" s="3"/>
      <c r="U23" s="3"/>
      <c r="V23" s="3"/>
      <c r="W23" s="3"/>
      <c r="X23" s="3"/>
      <c r="Y23" s="3"/>
    </row>
    <row r="24">
      <c r="A24" s="3"/>
      <c r="B24" s="3"/>
      <c r="C24" s="3"/>
      <c r="D24" s="3"/>
      <c r="E24" s="3"/>
      <c r="F24" s="3"/>
      <c r="G24" s="3"/>
      <c r="H24" s="3"/>
      <c r="I24" s="3"/>
      <c r="J24" s="3"/>
      <c r="K24" s="3"/>
      <c r="L24" s="3"/>
      <c r="M24" s="3"/>
      <c r="N24" s="3"/>
      <c r="O24" s="3"/>
      <c r="P24" s="3"/>
      <c r="Q24" s="3"/>
      <c r="R24" s="3"/>
      <c r="S24" s="3"/>
      <c r="T24" s="3"/>
      <c r="U24" s="3"/>
      <c r="V24" s="3"/>
      <c r="W24" s="3"/>
      <c r="X24" s="3"/>
      <c r="Y24" s="3"/>
    </row>
    <row r="25">
      <c r="A25" s="3"/>
      <c r="B25" s="3"/>
      <c r="C25" s="3"/>
      <c r="D25" s="3"/>
      <c r="E25" s="3"/>
      <c r="F25" s="3"/>
      <c r="G25" s="3"/>
      <c r="H25" s="3"/>
      <c r="I25" s="3"/>
      <c r="J25" s="3"/>
      <c r="K25" s="3"/>
      <c r="L25" s="3"/>
      <c r="M25" s="3"/>
      <c r="N25" s="3"/>
      <c r="O25" s="3"/>
      <c r="P25" s="3"/>
      <c r="Q25" s="3"/>
      <c r="R25" s="3"/>
      <c r="S25" s="3"/>
      <c r="T25" s="3"/>
      <c r="U25" s="3"/>
      <c r="V25" s="3"/>
      <c r="W25" s="3"/>
      <c r="X25" s="3"/>
      <c r="Y25" s="3"/>
    </row>
    <row r="26">
      <c r="A26" s="3"/>
      <c r="B26" s="3"/>
      <c r="C26" s="3"/>
      <c r="D26" s="3"/>
      <c r="E26" s="3"/>
      <c r="F26" s="3"/>
      <c r="G26" s="3"/>
      <c r="H26" s="3"/>
      <c r="I26" s="3"/>
      <c r="J26" s="3"/>
      <c r="K26" s="3"/>
      <c r="L26" s="3"/>
      <c r="M26" s="3"/>
      <c r="N26" s="3"/>
      <c r="O26" s="3"/>
      <c r="P26" s="3"/>
      <c r="Q26" s="3"/>
      <c r="R26" s="3"/>
      <c r="S26" s="3"/>
      <c r="T26" s="3"/>
      <c r="U26" s="3"/>
      <c r="V26" s="3"/>
      <c r="W26" s="3"/>
      <c r="X26" s="3"/>
      <c r="Y26" s="3"/>
    </row>
    <row r="27">
      <c r="A27" s="3"/>
      <c r="B27" s="3"/>
      <c r="C27" s="3"/>
      <c r="D27" s="3"/>
      <c r="E27" s="3"/>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sheetData>
  <hyperlinks>
    <hyperlink r:id="rId1" ref="B5"/>
    <hyperlink r:id="rId2" ref="E5"/>
    <hyperlink r:id="rId3" ref="G5"/>
    <hyperlink r:id="rId4" ref="N5"/>
    <hyperlink r:id="rId5" location="a24f72d2-bb83-4b02-96e1-5d8752e79f5d" ref="R5"/>
    <hyperlink r:id="rId6" ref="W5"/>
    <hyperlink r:id="rId7" ref="N6"/>
    <hyperlink r:id="rId8" ref="Q6"/>
    <hyperlink r:id="rId9" ref="R6"/>
    <hyperlink r:id="rId10" ref="F7"/>
    <hyperlink r:id="rId11" ref="G7"/>
    <hyperlink r:id="rId12" location="gid=0" ref="I7"/>
    <hyperlink r:id="rId13" ref="J7"/>
    <hyperlink r:id="rId14" ref="K7"/>
    <hyperlink r:id="rId15" ref="L7"/>
    <hyperlink r:id="rId16" location="gid=0" ref="M7"/>
    <hyperlink r:id="rId17" ref="O7"/>
    <hyperlink r:id="rId18" ref="P7"/>
    <hyperlink r:id="rId19" ref="S7"/>
    <hyperlink r:id="rId20" ref="T7"/>
    <hyperlink r:id="rId21" ref="V7"/>
    <hyperlink r:id="rId22" ref="W7"/>
    <hyperlink r:id="rId23" ref="G8"/>
    <hyperlink r:id="rId24" location="gid=930511880" ref="H9"/>
    <hyperlink r:id="rId25" ref="H10"/>
  </hyperlinks>
  <drawing r:id="rId26"/>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2" max="2" width="27.0"/>
    <col customWidth="1" min="4" max="4" width="18.57"/>
    <col customWidth="1" min="5" max="5" width="13.0"/>
    <col customWidth="1" min="6" max="6" width="13.43"/>
  </cols>
  <sheetData>
    <row r="1">
      <c r="A1" s="326"/>
      <c r="B1" s="327"/>
      <c r="C1" s="327"/>
      <c r="D1" s="327"/>
      <c r="E1" s="327"/>
      <c r="F1" s="327"/>
    </row>
    <row r="2">
      <c r="A2" s="333" t="s">
        <v>2664</v>
      </c>
      <c r="B2" s="334" t="s">
        <v>7282</v>
      </c>
      <c r="C2" s="334" t="s">
        <v>7283</v>
      </c>
      <c r="D2" s="334" t="s">
        <v>7284</v>
      </c>
      <c r="E2" s="334" t="s">
        <v>7286</v>
      </c>
      <c r="F2" s="334" t="s">
        <v>5782</v>
      </c>
      <c r="G2" s="1" t="s">
        <v>18988</v>
      </c>
      <c r="H2" s="1" t="s">
        <v>18989</v>
      </c>
      <c r="I2" s="1" t="s">
        <v>18990</v>
      </c>
      <c r="J2" s="3"/>
      <c r="K2" s="3"/>
      <c r="L2" s="3"/>
      <c r="M2" s="3"/>
      <c r="N2" s="3"/>
      <c r="O2" s="3"/>
      <c r="P2" s="3"/>
      <c r="Q2" s="3"/>
      <c r="R2" s="3"/>
      <c r="S2" s="3"/>
      <c r="T2" s="3"/>
      <c r="U2" s="3"/>
      <c r="V2" s="3"/>
      <c r="W2" s="3"/>
      <c r="X2" s="3"/>
      <c r="Y2" s="3"/>
      <c r="Z2" s="3"/>
      <c r="AA2" s="3"/>
    </row>
    <row r="3">
      <c r="A3" s="349" t="s">
        <v>195</v>
      </c>
      <c r="B3" s="351" t="s">
        <v>7325</v>
      </c>
      <c r="C3" s="351" t="s">
        <v>7327</v>
      </c>
      <c r="D3" s="352">
        <v>2.0140076E7</v>
      </c>
      <c r="E3" s="353">
        <v>111618.0</v>
      </c>
      <c r="F3" s="354" t="s">
        <v>7342</v>
      </c>
    </row>
    <row r="4">
      <c r="A4" s="368" t="s">
        <v>195</v>
      </c>
      <c r="B4" s="369" t="s">
        <v>7325</v>
      </c>
      <c r="C4" s="369" t="s">
        <v>7351</v>
      </c>
      <c r="D4" s="370">
        <v>2.0140782E7</v>
      </c>
      <c r="E4" s="371">
        <v>111618.0</v>
      </c>
      <c r="F4" s="373" t="s">
        <v>2627</v>
      </c>
      <c r="G4" s="15">
        <v>10.0</v>
      </c>
      <c r="H4" s="15">
        <v>19.0</v>
      </c>
      <c r="I4" s="15" t="s">
        <v>18991</v>
      </c>
    </row>
    <row r="5">
      <c r="A5" s="368" t="s">
        <v>195</v>
      </c>
      <c r="B5" s="369" t="s">
        <v>7370</v>
      </c>
      <c r="C5" s="369" t="s">
        <v>7371</v>
      </c>
      <c r="D5" s="370">
        <v>2.0141382E7</v>
      </c>
      <c r="E5" s="371">
        <v>111618.0</v>
      </c>
      <c r="F5" s="373" t="s">
        <v>7342</v>
      </c>
    </row>
    <row r="6">
      <c r="A6" s="368" t="s">
        <v>195</v>
      </c>
      <c r="B6" s="369" t="s">
        <v>7383</v>
      </c>
      <c r="C6" s="369" t="s">
        <v>7384</v>
      </c>
      <c r="D6" s="370">
        <v>2.0142068E7</v>
      </c>
      <c r="E6" s="382"/>
      <c r="F6" s="373" t="s">
        <v>7342</v>
      </c>
    </row>
    <row r="7">
      <c r="A7" s="368" t="s">
        <v>195</v>
      </c>
      <c r="B7" s="384" t="s">
        <v>7407</v>
      </c>
      <c r="C7" s="385" t="s">
        <v>7410</v>
      </c>
      <c r="D7" s="386">
        <v>2.0154461E7</v>
      </c>
      <c r="E7" s="382"/>
      <c r="F7" s="373" t="s">
        <v>7342</v>
      </c>
    </row>
    <row r="8">
      <c r="A8" s="387" t="s">
        <v>233</v>
      </c>
      <c r="B8" s="388" t="s">
        <v>7424</v>
      </c>
      <c r="C8" s="388" t="s">
        <v>7425</v>
      </c>
      <c r="D8" s="388">
        <v>2.0151883E7</v>
      </c>
      <c r="E8" s="389">
        <v>111618.0</v>
      </c>
      <c r="F8" s="390"/>
      <c r="I8" s="15" t="s">
        <v>18992</v>
      </c>
    </row>
    <row r="9">
      <c r="A9" s="35" t="s">
        <v>233</v>
      </c>
      <c r="B9" s="397" t="s">
        <v>7436</v>
      </c>
      <c r="C9" s="397" t="s">
        <v>7437</v>
      </c>
      <c r="D9" s="397">
        <v>2.0150393E7</v>
      </c>
      <c r="E9" s="398">
        <v>111618.0</v>
      </c>
      <c r="F9" s="399" t="s">
        <v>7438</v>
      </c>
      <c r="G9" s="15">
        <v>17.0</v>
      </c>
      <c r="H9" s="15">
        <v>9.0</v>
      </c>
      <c r="I9" s="15" t="s">
        <v>18993</v>
      </c>
    </row>
    <row r="10">
      <c r="A10" s="387" t="s">
        <v>233</v>
      </c>
      <c r="B10" s="388" t="s">
        <v>7452</v>
      </c>
      <c r="C10" s="388" t="s">
        <v>7453</v>
      </c>
      <c r="D10" s="388">
        <v>2.0151716E7</v>
      </c>
      <c r="E10" s="389">
        <v>111618.0</v>
      </c>
      <c r="F10" s="390"/>
      <c r="I10" s="15" t="s">
        <v>18994</v>
      </c>
    </row>
    <row r="11">
      <c r="A11" s="387" t="s">
        <v>233</v>
      </c>
      <c r="B11" s="388" t="s">
        <v>7464</v>
      </c>
      <c r="C11" s="388" t="s">
        <v>7465</v>
      </c>
      <c r="D11" s="388">
        <v>2.0151493E7</v>
      </c>
      <c r="E11" s="389">
        <v>111618.0</v>
      </c>
      <c r="F11" s="390"/>
      <c r="I11" s="15" t="s">
        <v>18995</v>
      </c>
    </row>
    <row r="12">
      <c r="A12" s="21" t="s">
        <v>179</v>
      </c>
      <c r="B12" s="407" t="s">
        <v>7478</v>
      </c>
      <c r="C12" s="407" t="s">
        <v>7327</v>
      </c>
      <c r="D12" s="408">
        <v>2.0150078E7</v>
      </c>
      <c r="E12" s="408">
        <v>111618.0</v>
      </c>
      <c r="F12" s="409" t="s">
        <v>2627</v>
      </c>
      <c r="G12" s="15">
        <v>14.0</v>
      </c>
      <c r="H12" s="15">
        <v>33.0</v>
      </c>
      <c r="I12" s="15" t="s">
        <v>18996</v>
      </c>
    </row>
    <row r="13">
      <c r="A13" s="417" t="s">
        <v>179</v>
      </c>
      <c r="B13" s="418" t="s">
        <v>7501</v>
      </c>
      <c r="C13" s="418" t="s">
        <v>7503</v>
      </c>
      <c r="D13" s="419">
        <v>2.015148E7</v>
      </c>
      <c r="E13" s="419">
        <v>111618.0</v>
      </c>
      <c r="F13" s="420"/>
      <c r="I13" s="15" t="s">
        <v>18997</v>
      </c>
    </row>
    <row r="14">
      <c r="A14" s="417" t="s">
        <v>179</v>
      </c>
      <c r="B14" s="418" t="s">
        <v>7510</v>
      </c>
      <c r="C14" s="418" t="s">
        <v>7453</v>
      </c>
      <c r="D14" s="419">
        <v>2.0151707E7</v>
      </c>
      <c r="E14" s="419">
        <v>111618.0</v>
      </c>
      <c r="F14" s="420"/>
      <c r="I14" s="15" t="s">
        <v>18998</v>
      </c>
    </row>
    <row r="15">
      <c r="A15" s="417" t="s">
        <v>179</v>
      </c>
      <c r="B15" s="418" t="s">
        <v>7519</v>
      </c>
      <c r="C15" s="418" t="s">
        <v>7520</v>
      </c>
      <c r="D15" s="419">
        <v>2.0151748E7</v>
      </c>
      <c r="E15" s="419">
        <v>111618.0</v>
      </c>
      <c r="F15" s="428"/>
      <c r="I15" s="15" t="s">
        <v>18999</v>
      </c>
    </row>
    <row r="16">
      <c r="A16" s="417" t="s">
        <v>179</v>
      </c>
      <c r="B16" s="418" t="s">
        <v>7525</v>
      </c>
      <c r="C16" s="418" t="s">
        <v>7526</v>
      </c>
      <c r="D16" s="419">
        <v>2.0153805E7</v>
      </c>
      <c r="E16" s="419">
        <v>111618.0</v>
      </c>
      <c r="F16" s="420"/>
      <c r="I16" s="15" t="s">
        <v>19000</v>
      </c>
    </row>
    <row r="17">
      <c r="A17" s="28" t="s">
        <v>140</v>
      </c>
      <c r="B17" s="31" t="s">
        <v>7530</v>
      </c>
      <c r="C17" s="31" t="s">
        <v>7531</v>
      </c>
      <c r="D17" s="429">
        <v>2.0153325E7</v>
      </c>
      <c r="E17" s="430">
        <v>111618.0</v>
      </c>
      <c r="F17" s="431" t="s">
        <v>2627</v>
      </c>
      <c r="G17" s="15">
        <v>24.0</v>
      </c>
      <c r="I17" s="15" t="s">
        <v>19001</v>
      </c>
      <c r="J17" s="15" t="s">
        <v>19002</v>
      </c>
    </row>
    <row r="18">
      <c r="A18" s="439" t="s">
        <v>140</v>
      </c>
      <c r="B18" s="440" t="s">
        <v>7544</v>
      </c>
      <c r="C18" s="440" t="s">
        <v>7545</v>
      </c>
      <c r="D18" s="441">
        <v>2.0150487E7</v>
      </c>
      <c r="E18" s="442">
        <v>111618.0</v>
      </c>
      <c r="F18" s="443"/>
      <c r="I18" s="15" t="s">
        <v>19003</v>
      </c>
    </row>
    <row r="19">
      <c r="A19" s="439" t="s">
        <v>140</v>
      </c>
      <c r="B19" s="440" t="s">
        <v>7564</v>
      </c>
      <c r="C19" s="440" t="s">
        <v>7565</v>
      </c>
      <c r="D19" s="451">
        <v>2.0152094E7</v>
      </c>
      <c r="E19" s="442">
        <v>111618.0</v>
      </c>
      <c r="F19" s="443"/>
      <c r="I19" s="15" t="s">
        <v>19004</v>
      </c>
    </row>
    <row r="20">
      <c r="A20" s="439" t="s">
        <v>140</v>
      </c>
      <c r="B20" s="440" t="s">
        <v>7576</v>
      </c>
      <c r="C20" s="440" t="s">
        <v>7425</v>
      </c>
      <c r="D20" s="451">
        <v>2.0151889E7</v>
      </c>
      <c r="E20" s="442">
        <v>111618.0</v>
      </c>
      <c r="F20" s="443"/>
      <c r="I20" s="15" t="s">
        <v>19004</v>
      </c>
    </row>
    <row r="21">
      <c r="A21" s="439" t="s">
        <v>140</v>
      </c>
      <c r="B21" s="440" t="s">
        <v>7587</v>
      </c>
      <c r="C21" s="440" t="s">
        <v>7589</v>
      </c>
      <c r="D21" s="451">
        <v>2.0154474E7</v>
      </c>
      <c r="E21" s="442">
        <v>111618.0</v>
      </c>
      <c r="F21" s="443"/>
      <c r="I21" s="15" t="s">
        <v>19005</v>
      </c>
    </row>
    <row r="22">
      <c r="A22" s="27" t="s">
        <v>226</v>
      </c>
      <c r="B22" s="454" t="s">
        <v>7596</v>
      </c>
      <c r="C22" s="454" t="s">
        <v>7597</v>
      </c>
      <c r="D22" s="430">
        <v>2.0152976E7</v>
      </c>
      <c r="E22" s="430">
        <v>111618.0</v>
      </c>
      <c r="F22" s="455" t="s">
        <v>2627</v>
      </c>
      <c r="G22" s="15">
        <v>15.0</v>
      </c>
      <c r="H22" s="15">
        <v>19.0</v>
      </c>
      <c r="I22" s="15" t="s">
        <v>19006</v>
      </c>
    </row>
    <row r="23">
      <c r="A23" s="466" t="s">
        <v>226</v>
      </c>
      <c r="B23" s="393" t="s">
        <v>7621</v>
      </c>
      <c r="C23" s="468" t="s">
        <v>7453</v>
      </c>
      <c r="D23" s="442">
        <v>2.0151642E7</v>
      </c>
      <c r="E23" s="442">
        <v>111618.0</v>
      </c>
      <c r="F23" s="469"/>
      <c r="I23" s="15" t="s">
        <v>19007</v>
      </c>
    </row>
    <row r="24">
      <c r="A24" s="466" t="s">
        <v>226</v>
      </c>
      <c r="B24" s="393" t="s">
        <v>7666</v>
      </c>
      <c r="C24" s="468" t="s">
        <v>7667</v>
      </c>
      <c r="D24" s="442">
        <v>2.0152675E7</v>
      </c>
      <c r="E24" s="442">
        <v>111618.0</v>
      </c>
      <c r="F24" s="469"/>
      <c r="I24" s="15" t="s">
        <v>19008</v>
      </c>
    </row>
    <row r="25">
      <c r="A25" s="466" t="s">
        <v>226</v>
      </c>
      <c r="B25" s="393" t="s">
        <v>7697</v>
      </c>
      <c r="C25" s="468" t="s">
        <v>7698</v>
      </c>
      <c r="D25" s="442">
        <v>2.0151267E7</v>
      </c>
      <c r="E25" s="442">
        <v>111618.0</v>
      </c>
      <c r="F25" s="469"/>
      <c r="I25" s="15" t="s">
        <v>19009</v>
      </c>
    </row>
    <row r="26">
      <c r="A26" s="466" t="s">
        <v>226</v>
      </c>
      <c r="B26" s="393" t="s">
        <v>7722</v>
      </c>
      <c r="C26" s="468" t="s">
        <v>7723</v>
      </c>
      <c r="D26" s="442">
        <v>2.0150221E7</v>
      </c>
      <c r="E26" s="442">
        <v>111618.0</v>
      </c>
      <c r="F26" s="469"/>
      <c r="I26" s="15" t="s">
        <v>19010</v>
      </c>
    </row>
    <row r="27">
      <c r="A27" s="24" t="s">
        <v>252</v>
      </c>
      <c r="B27" s="481" t="s">
        <v>7747</v>
      </c>
      <c r="C27" s="481" t="s">
        <v>7351</v>
      </c>
      <c r="D27" s="482">
        <v>2.0150672E7</v>
      </c>
      <c r="E27" s="483">
        <v>111618.0</v>
      </c>
      <c r="F27" s="484" t="s">
        <v>2627</v>
      </c>
      <c r="G27" s="15">
        <v>20.0</v>
      </c>
      <c r="H27" s="15">
        <v>9.0</v>
      </c>
      <c r="I27" s="15" t="s">
        <v>19011</v>
      </c>
    </row>
    <row r="28">
      <c r="A28" s="368" t="s">
        <v>252</v>
      </c>
      <c r="B28" s="490" t="s">
        <v>7786</v>
      </c>
      <c r="C28" s="490" t="s">
        <v>7790</v>
      </c>
      <c r="D28" s="491">
        <v>2.0152005E7</v>
      </c>
      <c r="E28" s="492">
        <v>111618.0</v>
      </c>
      <c r="F28" s="493"/>
      <c r="I28" s="15" t="s">
        <v>19012</v>
      </c>
    </row>
    <row r="29">
      <c r="A29" s="368" t="s">
        <v>252</v>
      </c>
      <c r="B29" s="373" t="s">
        <v>7812</v>
      </c>
      <c r="C29" s="373" t="s">
        <v>7813</v>
      </c>
      <c r="D29" s="373">
        <v>2.0154101E7</v>
      </c>
      <c r="E29" s="492">
        <v>111618.0</v>
      </c>
      <c r="F29" s="372"/>
      <c r="I29" s="15" t="s">
        <v>19013</v>
      </c>
    </row>
    <row r="30">
      <c r="A30" s="368" t="s">
        <v>252</v>
      </c>
      <c r="B30" s="373" t="s">
        <v>7830</v>
      </c>
      <c r="C30" s="373" t="s">
        <v>7831</v>
      </c>
      <c r="D30" s="373">
        <v>2.0150904E7</v>
      </c>
      <c r="E30" s="492">
        <v>111618.0</v>
      </c>
      <c r="F30" s="372"/>
      <c r="I30" s="15" t="s">
        <v>19014</v>
      </c>
    </row>
    <row r="31">
      <c r="A31" s="368" t="s">
        <v>252</v>
      </c>
      <c r="B31" s="373" t="s">
        <v>7525</v>
      </c>
      <c r="C31" s="373" t="s">
        <v>7843</v>
      </c>
      <c r="D31" s="373">
        <v>2.0153947E7</v>
      </c>
      <c r="E31" s="492">
        <v>111618.0</v>
      </c>
      <c r="F31" s="372"/>
      <c r="I31" s="15" t="s">
        <v>19015</v>
      </c>
    </row>
    <row r="32">
      <c r="A32" s="33" t="s">
        <v>214</v>
      </c>
      <c r="B32" s="500" t="s">
        <v>7854</v>
      </c>
      <c r="C32" s="500" t="s">
        <v>7453</v>
      </c>
      <c r="D32" s="500">
        <v>2.0151668E7</v>
      </c>
      <c r="E32" s="501">
        <v>111618.0</v>
      </c>
      <c r="F32" s="502" t="s">
        <v>7438</v>
      </c>
      <c r="G32" s="15">
        <v>21.0</v>
      </c>
      <c r="I32" s="15" t="s">
        <v>19005</v>
      </c>
    </row>
    <row r="33">
      <c r="A33" s="507" t="s">
        <v>214</v>
      </c>
      <c r="B33" s="508" t="s">
        <v>7525</v>
      </c>
      <c r="C33" s="507" t="s">
        <v>7894</v>
      </c>
      <c r="D33" s="509">
        <v>2.0152137E7</v>
      </c>
      <c r="E33" s="509">
        <v>111618.0</v>
      </c>
      <c r="F33" s="510"/>
      <c r="I33" s="15" t="s">
        <v>19016</v>
      </c>
    </row>
    <row r="34">
      <c r="A34" s="519" t="s">
        <v>214</v>
      </c>
      <c r="B34" s="507" t="s">
        <v>7909</v>
      </c>
      <c r="C34" s="507" t="s">
        <v>7910</v>
      </c>
      <c r="D34" s="509">
        <v>2.015129E7</v>
      </c>
      <c r="E34" s="520">
        <v>111618.0</v>
      </c>
      <c r="F34" s="510"/>
      <c r="I34" s="15" t="s">
        <v>19017</v>
      </c>
    </row>
    <row r="35">
      <c r="A35" s="519" t="s">
        <v>214</v>
      </c>
      <c r="B35" s="507" t="s">
        <v>7917</v>
      </c>
      <c r="C35" s="507" t="s">
        <v>7918</v>
      </c>
      <c r="D35" s="509">
        <v>2.015001E7</v>
      </c>
      <c r="E35" s="520">
        <v>111618.0</v>
      </c>
      <c r="F35" s="510"/>
      <c r="I35" s="15" t="s">
        <v>19018</v>
      </c>
    </row>
    <row r="36">
      <c r="A36" s="519" t="s">
        <v>214</v>
      </c>
      <c r="B36" s="507" t="s">
        <v>7923</v>
      </c>
      <c r="C36" s="507" t="s">
        <v>7924</v>
      </c>
      <c r="D36" s="509">
        <v>2.0153274E7</v>
      </c>
      <c r="E36" s="520">
        <v>111618.0</v>
      </c>
      <c r="F36" s="510"/>
      <c r="I36" s="15" t="s">
        <v>19019</v>
      </c>
    </row>
    <row r="37">
      <c r="A37" s="521" t="s">
        <v>259</v>
      </c>
      <c r="B37" s="522" t="s">
        <v>7926</v>
      </c>
      <c r="C37" s="522" t="s">
        <v>7927</v>
      </c>
      <c r="D37" s="523">
        <v>2.0152404E7</v>
      </c>
      <c r="E37" s="523">
        <v>111618.0</v>
      </c>
      <c r="F37" s="524"/>
      <c r="I37" s="15" t="s">
        <v>19020</v>
      </c>
    </row>
    <row r="38">
      <c r="A38" s="521" t="s">
        <v>259</v>
      </c>
      <c r="B38" s="522" t="s">
        <v>7936</v>
      </c>
      <c r="C38" s="522" t="s">
        <v>7425</v>
      </c>
      <c r="D38" s="523">
        <v>2.0151858E7</v>
      </c>
      <c r="E38" s="523">
        <v>111618.0</v>
      </c>
      <c r="F38" s="532"/>
      <c r="I38" s="15" t="s">
        <v>19021</v>
      </c>
    </row>
    <row r="39">
      <c r="A39" s="32" t="s">
        <v>259</v>
      </c>
      <c r="B39" s="533" t="s">
        <v>7942</v>
      </c>
      <c r="C39" s="533" t="s">
        <v>7813</v>
      </c>
      <c r="D39" s="534">
        <v>2.015411E7</v>
      </c>
      <c r="E39" s="534">
        <v>111618.0</v>
      </c>
      <c r="F39" s="535" t="s">
        <v>7438</v>
      </c>
      <c r="G39" s="15">
        <v>14.0</v>
      </c>
      <c r="H39" s="15">
        <v>11.0</v>
      </c>
      <c r="I39" s="15" t="s">
        <v>19022</v>
      </c>
    </row>
    <row r="40">
      <c r="A40" s="521" t="s">
        <v>259</v>
      </c>
      <c r="B40" s="522" t="s">
        <v>7954</v>
      </c>
      <c r="C40" s="522" t="s">
        <v>7520</v>
      </c>
      <c r="D40" s="523">
        <v>2.0151729E7</v>
      </c>
      <c r="E40" s="523">
        <v>111618.0</v>
      </c>
      <c r="F40" s="532"/>
      <c r="I40" s="15" t="s">
        <v>19023</v>
      </c>
    </row>
    <row r="41">
      <c r="A41" s="521" t="s">
        <v>259</v>
      </c>
      <c r="B41" s="522" t="s">
        <v>7961</v>
      </c>
      <c r="C41" s="522" t="s">
        <v>7962</v>
      </c>
      <c r="D41" s="523">
        <v>2.0154216E7</v>
      </c>
      <c r="E41" s="523">
        <v>111618.0</v>
      </c>
      <c r="F41" s="524"/>
      <c r="I41" s="15" t="s">
        <v>19024</v>
      </c>
    </row>
    <row r="42">
      <c r="A42" s="28" t="s">
        <v>191</v>
      </c>
      <c r="B42" s="31" t="s">
        <v>7970</v>
      </c>
      <c r="C42" s="31" t="s">
        <v>7545</v>
      </c>
      <c r="D42" s="542">
        <v>2.0150495E7</v>
      </c>
      <c r="E42" s="482">
        <v>111618.0</v>
      </c>
      <c r="F42" s="543" t="s">
        <v>7438</v>
      </c>
      <c r="G42" s="15">
        <v>42.0</v>
      </c>
      <c r="I42" s="15" t="s">
        <v>19025</v>
      </c>
    </row>
    <row r="43">
      <c r="A43" s="439" t="s">
        <v>191</v>
      </c>
      <c r="B43" s="440" t="s">
        <v>7985</v>
      </c>
      <c r="C43" s="440" t="s">
        <v>7986</v>
      </c>
      <c r="D43" s="544">
        <v>2.0153752E7</v>
      </c>
      <c r="E43" s="491">
        <v>111618.0</v>
      </c>
      <c r="F43" s="443"/>
      <c r="I43" s="15" t="s">
        <v>19026</v>
      </c>
    </row>
    <row r="44">
      <c r="A44" s="439" t="s">
        <v>191</v>
      </c>
      <c r="B44" s="440" t="s">
        <v>7995</v>
      </c>
      <c r="C44" s="440" t="s">
        <v>7843</v>
      </c>
      <c r="D44" s="544">
        <v>2.015395E7</v>
      </c>
      <c r="E44" s="491">
        <v>111618.0</v>
      </c>
      <c r="F44" s="546"/>
      <c r="I44" s="15" t="s">
        <v>19027</v>
      </c>
    </row>
    <row r="45">
      <c r="A45" s="439" t="s">
        <v>191</v>
      </c>
      <c r="B45" s="440" t="s">
        <v>7501</v>
      </c>
      <c r="C45" s="440" t="s">
        <v>8003</v>
      </c>
      <c r="D45" s="544">
        <v>2.015371E7</v>
      </c>
      <c r="E45" s="491">
        <v>111618.0</v>
      </c>
      <c r="F45" s="443"/>
      <c r="I45" s="15" t="s">
        <v>19028</v>
      </c>
    </row>
    <row r="46">
      <c r="A46" s="439" t="s">
        <v>191</v>
      </c>
      <c r="B46" s="440" t="s">
        <v>8014</v>
      </c>
      <c r="C46" s="440" t="s">
        <v>8016</v>
      </c>
      <c r="D46" s="544">
        <v>2.0153655E7</v>
      </c>
      <c r="E46" s="491">
        <v>111618.0</v>
      </c>
      <c r="F46" s="443"/>
      <c r="I46" s="15" t="s">
        <v>19029</v>
      </c>
    </row>
    <row r="47">
      <c r="A47" s="466" t="s">
        <v>239</v>
      </c>
      <c r="B47" s="468" t="s">
        <v>8023</v>
      </c>
      <c r="C47" s="468" t="s">
        <v>8024</v>
      </c>
      <c r="D47" s="442">
        <v>2.015447E7</v>
      </c>
      <c r="E47" s="442">
        <v>111618.0</v>
      </c>
      <c r="F47" s="547"/>
      <c r="I47" s="15" t="s">
        <v>19030</v>
      </c>
    </row>
    <row r="48">
      <c r="A48" s="466" t="s">
        <v>239</v>
      </c>
      <c r="B48" s="468" t="s">
        <v>7970</v>
      </c>
      <c r="C48" s="468" t="s">
        <v>8033</v>
      </c>
      <c r="D48" s="442">
        <v>2.015152E7</v>
      </c>
      <c r="E48" s="442">
        <v>111618.0</v>
      </c>
      <c r="F48" s="469"/>
      <c r="I48" s="15" t="s">
        <v>19030</v>
      </c>
    </row>
    <row r="49">
      <c r="A49" s="466" t="s">
        <v>239</v>
      </c>
      <c r="B49" s="468" t="s">
        <v>8037</v>
      </c>
      <c r="C49" s="468" t="s">
        <v>8038</v>
      </c>
      <c r="D49" s="442">
        <v>2.0153552E7</v>
      </c>
      <c r="E49" s="442">
        <v>111618.0</v>
      </c>
      <c r="F49" s="469"/>
      <c r="I49" s="15" t="s">
        <v>19031</v>
      </c>
    </row>
    <row r="50">
      <c r="A50" s="27" t="s">
        <v>239</v>
      </c>
      <c r="B50" s="454" t="s">
        <v>7383</v>
      </c>
      <c r="C50" s="454" t="s">
        <v>8048</v>
      </c>
      <c r="D50" s="430">
        <v>2.0151469E7</v>
      </c>
      <c r="E50" s="430">
        <v>111618.0</v>
      </c>
      <c r="F50" s="457" t="s">
        <v>7438</v>
      </c>
      <c r="G50" s="15">
        <v>37.0</v>
      </c>
      <c r="H50" s="15">
        <v>10.0</v>
      </c>
      <c r="I50" s="15" t="s">
        <v>19032</v>
      </c>
    </row>
    <row r="51">
      <c r="A51" s="466" t="s">
        <v>239</v>
      </c>
      <c r="B51" s="468" t="s">
        <v>8060</v>
      </c>
      <c r="C51" s="468" t="s">
        <v>8061</v>
      </c>
      <c r="D51" s="442">
        <v>2.0151915E7</v>
      </c>
      <c r="E51" s="442">
        <v>111618.0</v>
      </c>
      <c r="F51" s="469"/>
      <c r="I51" s="15" t="s">
        <v>19033</v>
      </c>
    </row>
    <row r="52">
      <c r="A52" s="24" t="s">
        <v>138</v>
      </c>
      <c r="B52" s="481" t="s">
        <v>8065</v>
      </c>
      <c r="C52" s="481" t="s">
        <v>7425</v>
      </c>
      <c r="D52" s="482">
        <v>2.0151881E7</v>
      </c>
      <c r="E52" s="482">
        <v>111618.0</v>
      </c>
      <c r="F52" s="484" t="s">
        <v>2627</v>
      </c>
      <c r="G52" s="15">
        <v>21.0</v>
      </c>
      <c r="H52" s="15">
        <v>14.0</v>
      </c>
      <c r="I52" s="15" t="s">
        <v>19034</v>
      </c>
    </row>
    <row r="53">
      <c r="A53" s="368" t="s">
        <v>138</v>
      </c>
      <c r="B53" s="490" t="s">
        <v>8075</v>
      </c>
      <c r="C53" s="490" t="s">
        <v>8076</v>
      </c>
      <c r="D53" s="491">
        <v>2.0154371E7</v>
      </c>
      <c r="E53" s="491">
        <v>111618.0</v>
      </c>
      <c r="F53" s="372"/>
      <c r="I53" s="15" t="s">
        <v>19035</v>
      </c>
    </row>
    <row r="54">
      <c r="A54" s="368" t="s">
        <v>138</v>
      </c>
      <c r="B54" s="490" t="s">
        <v>8080</v>
      </c>
      <c r="C54" s="490" t="s">
        <v>7813</v>
      </c>
      <c r="D54" s="491">
        <v>2.0154136E7</v>
      </c>
      <c r="E54" s="491">
        <v>111618.0</v>
      </c>
      <c r="F54" s="372"/>
      <c r="I54" s="15" t="s">
        <v>19036</v>
      </c>
    </row>
    <row r="55">
      <c r="A55" s="368" t="s">
        <v>138</v>
      </c>
      <c r="B55" s="490" t="s">
        <v>7525</v>
      </c>
      <c r="C55" s="490" t="s">
        <v>8033</v>
      </c>
      <c r="D55" s="491">
        <v>2.0151546E7</v>
      </c>
      <c r="E55" s="491">
        <v>111618.0</v>
      </c>
      <c r="F55" s="372"/>
      <c r="I55" s="15" t="s">
        <v>19037</v>
      </c>
    </row>
    <row r="56">
      <c r="A56" s="368" t="s">
        <v>138</v>
      </c>
      <c r="B56" s="373" t="s">
        <v>7383</v>
      </c>
      <c r="C56" s="373" t="s">
        <v>8084</v>
      </c>
      <c r="D56" s="379">
        <v>2.0143022E7</v>
      </c>
      <c r="E56" s="491">
        <v>111618.0</v>
      </c>
      <c r="F56" s="372"/>
      <c r="I56" s="15" t="s">
        <v>19038</v>
      </c>
    </row>
    <row r="57">
      <c r="A57" s="439" t="s">
        <v>187</v>
      </c>
      <c r="B57" s="440" t="s">
        <v>7501</v>
      </c>
      <c r="C57" s="440" t="s">
        <v>8090</v>
      </c>
      <c r="D57" s="544">
        <v>2.0151387E7</v>
      </c>
      <c r="E57" s="544">
        <v>111618.0</v>
      </c>
      <c r="F57" s="554"/>
      <c r="I57" s="15" t="s">
        <v>19024</v>
      </c>
    </row>
    <row r="58">
      <c r="A58" s="440" t="s">
        <v>187</v>
      </c>
      <c r="B58" s="440" t="s">
        <v>8100</v>
      </c>
      <c r="C58" s="440" t="s">
        <v>8101</v>
      </c>
      <c r="D58" s="544">
        <v>2.0153359E7</v>
      </c>
      <c r="E58" s="544">
        <v>111618.0</v>
      </c>
      <c r="F58" s="443"/>
      <c r="I58" s="15" t="s">
        <v>19031</v>
      </c>
    </row>
    <row r="59">
      <c r="A59" s="440" t="s">
        <v>187</v>
      </c>
      <c r="B59" s="440" t="s">
        <v>8105</v>
      </c>
      <c r="C59" s="440" t="s">
        <v>8048</v>
      </c>
      <c r="D59" s="544">
        <v>2.0151471E7</v>
      </c>
      <c r="E59" s="544">
        <v>111618.0</v>
      </c>
      <c r="F59" s="545" t="s">
        <v>8106</v>
      </c>
      <c r="I59" s="15" t="s">
        <v>19039</v>
      </c>
    </row>
    <row r="60">
      <c r="A60" s="31" t="s">
        <v>187</v>
      </c>
      <c r="B60" s="31" t="s">
        <v>8120</v>
      </c>
      <c r="C60" s="31" t="s">
        <v>7597</v>
      </c>
      <c r="D60" s="542">
        <v>2.0152962E7</v>
      </c>
      <c r="E60" s="542">
        <v>111618.0</v>
      </c>
      <c r="F60" s="365" t="s">
        <v>2627</v>
      </c>
      <c r="G60" s="15">
        <v>13.0</v>
      </c>
      <c r="I60" s="15" t="s">
        <v>19031</v>
      </c>
    </row>
    <row r="61">
      <c r="A61" s="440" t="s">
        <v>187</v>
      </c>
      <c r="B61" s="440" t="s">
        <v>8132</v>
      </c>
      <c r="C61" s="440" t="s">
        <v>7910</v>
      </c>
      <c r="D61" s="544">
        <v>2.0151338E7</v>
      </c>
      <c r="E61" s="544">
        <v>111618.0</v>
      </c>
      <c r="F61" s="443"/>
      <c r="I61" s="15" t="s">
        <v>19040</v>
      </c>
    </row>
    <row r="62">
      <c r="A62" s="23" t="s">
        <v>244</v>
      </c>
      <c r="B62" s="23" t="s">
        <v>8137</v>
      </c>
      <c r="C62" s="23" t="s">
        <v>7453</v>
      </c>
      <c r="D62" s="23">
        <v>2.0151647E7</v>
      </c>
      <c r="E62" s="559">
        <v>111618.0</v>
      </c>
      <c r="F62" s="23" t="s">
        <v>2627</v>
      </c>
      <c r="G62" s="15">
        <v>13.0</v>
      </c>
      <c r="H62" s="15">
        <v>13.0</v>
      </c>
      <c r="I62" s="15" t="s">
        <v>19041</v>
      </c>
    </row>
    <row r="63">
      <c r="A63" s="561" t="s">
        <v>244</v>
      </c>
      <c r="B63" s="561" t="s">
        <v>8150</v>
      </c>
      <c r="C63" s="561" t="s">
        <v>7371</v>
      </c>
      <c r="D63" s="561">
        <v>2.0151178E7</v>
      </c>
      <c r="E63" s="562">
        <v>111618.0</v>
      </c>
      <c r="F63" s="561"/>
      <c r="I63" s="15" t="s">
        <v>19042</v>
      </c>
    </row>
    <row r="64">
      <c r="A64" s="561" t="s">
        <v>244</v>
      </c>
      <c r="B64" s="561" t="s">
        <v>8157</v>
      </c>
      <c r="C64" s="561" t="s">
        <v>8158</v>
      </c>
      <c r="D64" s="561">
        <v>2.0152084E7</v>
      </c>
      <c r="E64" s="562">
        <v>111618.0</v>
      </c>
      <c r="F64" s="561"/>
      <c r="I64" s="15" t="s">
        <v>19043</v>
      </c>
    </row>
    <row r="65">
      <c r="A65" s="561" t="s">
        <v>244</v>
      </c>
      <c r="B65" s="561" t="s">
        <v>8163</v>
      </c>
      <c r="C65" s="561" t="s">
        <v>7545</v>
      </c>
      <c r="D65" s="561">
        <v>2.0150539E7</v>
      </c>
      <c r="E65" s="562">
        <v>111618.0</v>
      </c>
      <c r="F65" s="561"/>
      <c r="I65" s="15" t="s">
        <v>19044</v>
      </c>
    </row>
    <row r="66">
      <c r="A66" s="561" t="s">
        <v>244</v>
      </c>
      <c r="B66" s="561" t="s">
        <v>8167</v>
      </c>
      <c r="C66" s="561" t="s">
        <v>8168</v>
      </c>
      <c r="D66" s="561">
        <v>2.0154485E7</v>
      </c>
      <c r="E66" s="562">
        <v>111618.0</v>
      </c>
      <c r="F66" s="561"/>
      <c r="I66" s="15" t="s">
        <v>19045</v>
      </c>
    </row>
    <row r="67">
      <c r="A67" s="34" t="s">
        <v>178</v>
      </c>
      <c r="B67" s="34" t="s">
        <v>7525</v>
      </c>
      <c r="C67" s="34" t="s">
        <v>8172</v>
      </c>
      <c r="D67" s="34">
        <v>2.0153075E7</v>
      </c>
      <c r="E67" s="34">
        <v>111618.0</v>
      </c>
      <c r="F67" s="34" t="s">
        <v>2627</v>
      </c>
      <c r="G67" s="15">
        <v>13.0</v>
      </c>
      <c r="I67" s="15" t="s">
        <v>19046</v>
      </c>
    </row>
    <row r="68">
      <c r="A68" s="566" t="s">
        <v>178</v>
      </c>
      <c r="B68" s="566" t="s">
        <v>8179</v>
      </c>
      <c r="C68" s="566" t="s">
        <v>7813</v>
      </c>
      <c r="D68" s="566">
        <v>2.0154139E7</v>
      </c>
      <c r="E68" s="566">
        <v>111618.0</v>
      </c>
      <c r="F68" s="567"/>
      <c r="I68" s="15" t="s">
        <v>19047</v>
      </c>
    </row>
    <row r="69">
      <c r="A69" s="566" t="s">
        <v>178</v>
      </c>
      <c r="B69" s="566" t="s">
        <v>8183</v>
      </c>
      <c r="C69" s="566" t="s">
        <v>8184</v>
      </c>
      <c r="D69" s="566">
        <v>2.0151447E7</v>
      </c>
      <c r="E69" s="566">
        <v>111618.0</v>
      </c>
      <c r="F69" s="567"/>
      <c r="I69" s="15" t="s">
        <v>19048</v>
      </c>
    </row>
    <row r="70">
      <c r="A70" s="566" t="s">
        <v>178</v>
      </c>
      <c r="B70" s="566" t="s">
        <v>8187</v>
      </c>
      <c r="C70" s="566" t="s">
        <v>7351</v>
      </c>
      <c r="D70" s="566">
        <v>2.0150703E7</v>
      </c>
      <c r="E70" s="566">
        <v>111618.0</v>
      </c>
      <c r="F70" s="566"/>
      <c r="I70" s="15" t="s">
        <v>19049</v>
      </c>
    </row>
    <row r="71">
      <c r="A71" s="566" t="s">
        <v>178</v>
      </c>
      <c r="B71" s="566" t="s">
        <v>8191</v>
      </c>
      <c r="C71" s="566" t="s">
        <v>8192</v>
      </c>
      <c r="D71" s="566">
        <v>2.0150264E7</v>
      </c>
      <c r="E71" s="566">
        <v>111618.0</v>
      </c>
      <c r="F71" s="567"/>
      <c r="I71" s="15" t="s">
        <v>19025</v>
      </c>
    </row>
    <row r="72">
      <c r="A72" s="570" t="s">
        <v>162</v>
      </c>
      <c r="B72" s="570" t="s">
        <v>8197</v>
      </c>
      <c r="C72" s="570" t="s">
        <v>8198</v>
      </c>
      <c r="D72" s="570">
        <v>2.0164052E7</v>
      </c>
      <c r="E72" s="570">
        <v>111618.0</v>
      </c>
      <c r="F72" s="571"/>
      <c r="I72" s="15" t="s">
        <v>19050</v>
      </c>
    </row>
    <row r="73">
      <c r="A73" s="570" t="s">
        <v>162</v>
      </c>
      <c r="B73" s="570" t="s">
        <v>7812</v>
      </c>
      <c r="C73" s="570" t="s">
        <v>8204</v>
      </c>
      <c r="D73" s="570">
        <v>2.0163228E7</v>
      </c>
      <c r="E73" s="570">
        <v>111618.0</v>
      </c>
      <c r="F73" s="571"/>
      <c r="I73" s="15" t="s">
        <v>19051</v>
      </c>
    </row>
    <row r="74">
      <c r="A74" s="570" t="s">
        <v>162</v>
      </c>
      <c r="B74" s="570" t="s">
        <v>7525</v>
      </c>
      <c r="C74" s="570" t="s">
        <v>8213</v>
      </c>
      <c r="D74" s="570">
        <v>2.0160952E7</v>
      </c>
      <c r="E74" s="570">
        <v>111618.0</v>
      </c>
      <c r="F74" s="571"/>
      <c r="I74" s="15" t="s">
        <v>19052</v>
      </c>
    </row>
    <row r="75">
      <c r="A75" s="570" t="s">
        <v>162</v>
      </c>
      <c r="B75" s="570" t="s">
        <v>7501</v>
      </c>
      <c r="C75" s="570" t="s">
        <v>8217</v>
      </c>
      <c r="D75" s="570">
        <v>2.0162768E7</v>
      </c>
      <c r="E75" s="570">
        <v>111618.0</v>
      </c>
      <c r="F75" s="570"/>
      <c r="I75" s="15" t="s">
        <v>19009</v>
      </c>
    </row>
    <row r="76">
      <c r="A76" s="30" t="s">
        <v>162</v>
      </c>
      <c r="B76" s="574" t="s">
        <v>7525</v>
      </c>
      <c r="C76" s="574" t="s">
        <v>8213</v>
      </c>
      <c r="D76" s="575">
        <v>2.0154484E7</v>
      </c>
      <c r="E76" s="576">
        <v>111618.0</v>
      </c>
      <c r="F76" s="577" t="s">
        <v>2627</v>
      </c>
      <c r="G76" s="15">
        <v>11.0</v>
      </c>
      <c r="H76" s="15">
        <v>6.0</v>
      </c>
      <c r="I76" s="15" t="s">
        <v>19006</v>
      </c>
    </row>
    <row r="77">
      <c r="A77" s="26" t="s">
        <v>234</v>
      </c>
      <c r="B77" s="26" t="s">
        <v>8232</v>
      </c>
      <c r="C77" s="26" t="s">
        <v>8084</v>
      </c>
      <c r="D77" s="26">
        <v>2.0152594E7</v>
      </c>
      <c r="E77" s="26">
        <v>111618.0</v>
      </c>
      <c r="F77" s="580" t="s">
        <v>2627</v>
      </c>
      <c r="G77" s="15">
        <v>18.0</v>
      </c>
      <c r="H77" s="15">
        <v>6.0</v>
      </c>
      <c r="I77" s="15" t="s">
        <v>19030</v>
      </c>
    </row>
    <row r="78">
      <c r="A78" s="564" t="s">
        <v>234</v>
      </c>
      <c r="B78" s="564" t="s">
        <v>8237</v>
      </c>
      <c r="C78" s="564" t="s">
        <v>7597</v>
      </c>
      <c r="D78" s="564">
        <v>2.0152978E7</v>
      </c>
      <c r="E78" s="564">
        <v>111618.0</v>
      </c>
      <c r="F78" s="563"/>
      <c r="I78" s="15" t="s">
        <v>19053</v>
      </c>
    </row>
    <row r="79">
      <c r="A79" s="564" t="s">
        <v>234</v>
      </c>
      <c r="B79" s="564" t="s">
        <v>8243</v>
      </c>
      <c r="C79" s="564" t="s">
        <v>8244</v>
      </c>
      <c r="D79" s="564">
        <v>2.0150424E7</v>
      </c>
      <c r="E79" s="564">
        <v>111618.0</v>
      </c>
      <c r="F79" s="563"/>
      <c r="I79" s="15" t="s">
        <v>19054</v>
      </c>
    </row>
    <row r="80">
      <c r="A80" s="564" t="s">
        <v>234</v>
      </c>
      <c r="B80" s="564" t="s">
        <v>8247</v>
      </c>
      <c r="C80" s="564" t="s">
        <v>8248</v>
      </c>
      <c r="D80" s="564">
        <v>2.0151123E7</v>
      </c>
      <c r="E80" s="564">
        <v>111618.0</v>
      </c>
      <c r="F80" s="563"/>
      <c r="I80" s="15" t="s">
        <v>19055</v>
      </c>
    </row>
    <row r="81">
      <c r="A81" s="564" t="s">
        <v>234</v>
      </c>
      <c r="B81" s="564" t="s">
        <v>8037</v>
      </c>
      <c r="C81" s="564" t="s">
        <v>8184</v>
      </c>
      <c r="D81" s="564">
        <v>2.0151444E7</v>
      </c>
      <c r="E81" s="564">
        <v>111618.0</v>
      </c>
      <c r="F81" s="563"/>
      <c r="I81" s="15" t="s">
        <v>19056</v>
      </c>
    </row>
    <row r="82">
      <c r="A82" s="584" t="s">
        <v>220</v>
      </c>
      <c r="B82" s="584" t="s">
        <v>8260</v>
      </c>
      <c r="C82" s="584" t="s">
        <v>8261</v>
      </c>
      <c r="D82" s="584">
        <v>2.0144996E7</v>
      </c>
      <c r="E82" s="584">
        <v>111618.0</v>
      </c>
      <c r="F82" s="584" t="s">
        <v>7342</v>
      </c>
    </row>
    <row r="83">
      <c r="A83" s="584" t="s">
        <v>220</v>
      </c>
      <c r="B83" s="584" t="s">
        <v>8267</v>
      </c>
      <c r="C83" s="584" t="s">
        <v>8033</v>
      </c>
      <c r="D83" s="584">
        <v>2.0151557E7</v>
      </c>
      <c r="E83" s="584">
        <v>111618.0</v>
      </c>
      <c r="F83" s="585"/>
      <c r="I83" s="15" t="s">
        <v>19025</v>
      </c>
    </row>
    <row r="84">
      <c r="A84" s="25" t="s">
        <v>220</v>
      </c>
      <c r="B84" s="25" t="s">
        <v>7383</v>
      </c>
      <c r="C84" s="25" t="s">
        <v>7425</v>
      </c>
      <c r="D84" s="25">
        <v>2.0151845E7</v>
      </c>
      <c r="E84" s="25">
        <v>111618.0</v>
      </c>
      <c r="F84" s="25" t="s">
        <v>2627</v>
      </c>
      <c r="G84" s="15">
        <v>38.0</v>
      </c>
      <c r="H84" s="15">
        <v>14.0</v>
      </c>
      <c r="I84" s="15" t="s">
        <v>19030</v>
      </c>
    </row>
    <row r="85">
      <c r="A85" s="584" t="s">
        <v>220</v>
      </c>
      <c r="B85" s="584" t="s">
        <v>8275</v>
      </c>
      <c r="C85" s="584" t="s">
        <v>8276</v>
      </c>
      <c r="D85" s="584">
        <v>2.0152754E7</v>
      </c>
      <c r="E85" s="584">
        <v>111618.0</v>
      </c>
      <c r="F85" s="585"/>
      <c r="I85" s="15" t="s">
        <v>19021</v>
      </c>
    </row>
    <row r="86">
      <c r="A86" s="584" t="s">
        <v>220</v>
      </c>
      <c r="B86" s="588" t="s">
        <v>8279</v>
      </c>
      <c r="C86" s="588" t="s">
        <v>8280</v>
      </c>
      <c r="D86" s="589">
        <v>2.0179758E7</v>
      </c>
      <c r="E86" s="584">
        <v>111618.0</v>
      </c>
      <c r="F86" s="585"/>
      <c r="I86" s="15" t="s">
        <v>19057</v>
      </c>
    </row>
    <row r="87">
      <c r="A87" s="590" t="s">
        <v>206</v>
      </c>
      <c r="B87" s="590" t="s">
        <v>8286</v>
      </c>
      <c r="C87" s="590" t="s">
        <v>8213</v>
      </c>
      <c r="D87" s="590">
        <v>2.0150836E7</v>
      </c>
      <c r="E87" s="590">
        <v>111618.0</v>
      </c>
      <c r="F87" s="591"/>
      <c r="I87" s="15" t="s">
        <v>19041</v>
      </c>
    </row>
    <row r="88">
      <c r="A88" s="590" t="s">
        <v>206</v>
      </c>
      <c r="B88" s="590" t="s">
        <v>8303</v>
      </c>
      <c r="C88" s="590" t="s">
        <v>8304</v>
      </c>
      <c r="D88" s="590">
        <v>2.0153042E7</v>
      </c>
      <c r="E88" s="590">
        <v>111618.0</v>
      </c>
      <c r="F88" s="591"/>
      <c r="I88" s="15" t="s">
        <v>18992</v>
      </c>
    </row>
    <row r="89">
      <c r="A89" s="590" t="s">
        <v>206</v>
      </c>
      <c r="B89" s="590" t="s">
        <v>7525</v>
      </c>
      <c r="C89" s="590" t="s">
        <v>8309</v>
      </c>
      <c r="D89" s="590">
        <v>2.0151168E7</v>
      </c>
      <c r="E89" s="590">
        <v>111618.0</v>
      </c>
      <c r="F89" s="591"/>
      <c r="I89" s="15" t="s">
        <v>19058</v>
      </c>
    </row>
    <row r="90">
      <c r="A90" s="29" t="s">
        <v>206</v>
      </c>
      <c r="B90" s="29" t="s">
        <v>8315</v>
      </c>
      <c r="C90" s="29" t="s">
        <v>8084</v>
      </c>
      <c r="D90" s="29">
        <v>2.0152582E7</v>
      </c>
      <c r="E90" s="29">
        <v>111618.0</v>
      </c>
      <c r="F90" s="29" t="s">
        <v>2627</v>
      </c>
      <c r="G90" s="15">
        <v>17.0</v>
      </c>
      <c r="H90" s="15">
        <v>5.0</v>
      </c>
      <c r="I90" s="15" t="s">
        <v>19058</v>
      </c>
    </row>
    <row r="91">
      <c r="A91" s="590" t="s">
        <v>206</v>
      </c>
      <c r="B91" s="596" t="s">
        <v>8327</v>
      </c>
      <c r="C91" s="596" t="s">
        <v>8329</v>
      </c>
      <c r="D91" s="597">
        <v>2.0153455E7</v>
      </c>
      <c r="E91" s="591"/>
      <c r="F91" s="590"/>
    </row>
    <row r="92">
      <c r="A92" s="30" t="s">
        <v>277</v>
      </c>
      <c r="B92" s="30" t="s">
        <v>8335</v>
      </c>
      <c r="C92" s="30" t="s">
        <v>7962</v>
      </c>
      <c r="D92" s="30">
        <v>2.0154188E7</v>
      </c>
      <c r="E92" s="600">
        <v>111618.0</v>
      </c>
      <c r="F92" s="30" t="s">
        <v>2627</v>
      </c>
      <c r="G92" s="15">
        <v>33.0</v>
      </c>
      <c r="I92" s="15" t="s">
        <v>19059</v>
      </c>
    </row>
    <row r="93">
      <c r="A93" s="570" t="s">
        <v>277</v>
      </c>
      <c r="B93" s="570" t="s">
        <v>8346</v>
      </c>
      <c r="C93" s="570" t="s">
        <v>7910</v>
      </c>
      <c r="D93" s="570">
        <v>2.0151359E7</v>
      </c>
      <c r="E93" s="601">
        <v>111618.0</v>
      </c>
      <c r="F93" s="571"/>
      <c r="I93" s="15" t="s">
        <v>19060</v>
      </c>
    </row>
    <row r="94">
      <c r="A94" s="570" t="s">
        <v>277</v>
      </c>
      <c r="B94" s="570" t="s">
        <v>8354</v>
      </c>
      <c r="C94" s="570" t="s">
        <v>7597</v>
      </c>
      <c r="D94" s="570">
        <v>2.0152938E7</v>
      </c>
      <c r="E94" s="601">
        <v>111618.0</v>
      </c>
      <c r="F94" s="571"/>
      <c r="I94" s="15" t="s">
        <v>19022</v>
      </c>
    </row>
    <row r="95">
      <c r="A95" s="570" t="s">
        <v>277</v>
      </c>
      <c r="B95" s="570" t="s">
        <v>7525</v>
      </c>
      <c r="C95" s="570" t="s">
        <v>7371</v>
      </c>
      <c r="D95" s="570">
        <v>2.0151212E7</v>
      </c>
      <c r="E95" s="601">
        <v>111618.0</v>
      </c>
      <c r="F95" s="571"/>
    </row>
    <row r="96">
      <c r="A96" s="570" t="s">
        <v>277</v>
      </c>
      <c r="B96" s="570" t="s">
        <v>8361</v>
      </c>
      <c r="C96" s="570" t="s">
        <v>7962</v>
      </c>
      <c r="D96" s="570">
        <v>2.0179757E7</v>
      </c>
      <c r="E96" s="601">
        <v>111618.0</v>
      </c>
      <c r="F96" s="571"/>
      <c r="I96" s="15" t="s">
        <v>19008</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20.29"/>
  </cols>
  <sheetData>
    <row r="1">
      <c r="A1" s="149" t="s">
        <v>217</v>
      </c>
    </row>
    <row r="2">
      <c r="A2" s="15" t="s">
        <v>19061</v>
      </c>
    </row>
    <row r="3">
      <c r="A3" s="15" t="s">
        <v>19062</v>
      </c>
    </row>
    <row r="4">
      <c r="A4" s="15" t="s">
        <v>19063</v>
      </c>
      <c r="H4" s="15" t="s">
        <v>217</v>
      </c>
    </row>
    <row r="5">
      <c r="A5" s="15" t="s">
        <v>19064</v>
      </c>
    </row>
    <row r="7">
      <c r="A7" s="149" t="s">
        <v>19065</v>
      </c>
    </row>
    <row r="8">
      <c r="A8" s="10" t="s">
        <v>19066</v>
      </c>
      <c r="B8" s="2"/>
      <c r="C8" s="2"/>
      <c r="D8" s="2"/>
      <c r="E8" s="2"/>
      <c r="F8" s="2"/>
      <c r="G8" s="10" t="s">
        <v>18682</v>
      </c>
      <c r="H8" s="2"/>
      <c r="I8" s="2"/>
      <c r="J8" s="2"/>
      <c r="K8" s="2"/>
      <c r="L8" s="2"/>
      <c r="M8" s="2"/>
      <c r="N8" s="2"/>
      <c r="O8" s="2"/>
      <c r="P8" s="2"/>
      <c r="Q8" s="2"/>
      <c r="R8" s="2"/>
      <c r="S8" s="2"/>
      <c r="T8" s="2"/>
      <c r="U8" s="2"/>
      <c r="V8" s="2"/>
      <c r="W8" s="2"/>
      <c r="X8" s="2"/>
      <c r="Y8" s="2"/>
      <c r="Z8" s="2"/>
    </row>
    <row r="12">
      <c r="A12" s="158" t="s">
        <v>19067</v>
      </c>
    </row>
    <row r="13">
      <c r="A13" s="158" t="s">
        <v>19068</v>
      </c>
    </row>
    <row r="14">
      <c r="A14" s="158" t="s">
        <v>19069</v>
      </c>
      <c r="E14" s="15"/>
    </row>
    <row r="15">
      <c r="A15" s="158" t="s">
        <v>19070</v>
      </c>
    </row>
    <row r="16">
      <c r="A16" s="158" t="s">
        <v>19071</v>
      </c>
    </row>
  </sheetData>
  <drawing r:id="rId1"/>
</worksheet>
</file>